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8.xml" ContentType="application/vnd.openxmlformats-officedocument.drawingml.chart+xml"/>
  <Override PartName="/xl/drawings/drawing3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LANDISK\2F\040 大気・化学物質研究室20190411\040301 関東SPM調査会議\H31\報告書作成関係\"/>
    </mc:Choice>
  </mc:AlternateContent>
  <bookViews>
    <workbookView xWindow="0" yWindow="0" windowWidth="19200" windowHeight="11610" tabRatio="891" firstSheet="3" activeTab="8"/>
  </bookViews>
  <sheets>
    <sheet name="未!０．連絡事項※解析未使用" sheetId="4" r:id="rId1"/>
    <sheet name="１．測定局情報" sheetId="1" r:id="rId2"/>
    <sheet name="２．日平均値all" sheetId="3" r:id="rId3"/>
    <sheet name="未!局別データ数" sheetId="19" r:id="rId4"/>
    <sheet name="茨城" sheetId="20" r:id="rId5"/>
    <sheet name="栃木" sheetId="21" r:id="rId6"/>
    <sheet name="群馬" sheetId="22" r:id="rId7"/>
    <sheet name="埼玉" sheetId="23" r:id="rId8"/>
    <sheet name="千葉" sheetId="24" r:id="rId9"/>
    <sheet name="東京" sheetId="25" r:id="rId10"/>
    <sheet name="神奈川" sheetId="26" r:id="rId11"/>
    <sheet name="山梨" sheetId="27" r:id="rId12"/>
    <sheet name="長野" sheetId="28" r:id="rId13"/>
    <sheet name="静岡" sheetId="29" r:id="rId14"/>
    <sheet name="集計" sheetId="2" r:id="rId15"/>
    <sheet name="集計 (2)" sheetId="16" r:id="rId16"/>
    <sheet name="未!表（原稿用）" sheetId="15" r:id="rId17"/>
    <sheet name="未!高濃度日data" sheetId="17" r:id="rId18"/>
    <sheet name="未!みえみえくん用(測定地点)" sheetId="31" r:id="rId19"/>
    <sheet name="未!みえみえくん用(日平均分布)" sheetId="32" r:id="rId20"/>
    <sheet name="未!見え見え君用(参考元シート)" sheetId="18" r:id="rId21"/>
  </sheets>
  <definedNames>
    <definedName name="_xlnm._FilterDatabase" localSheetId="5" hidden="1">栃木!$A$2:$M$367</definedName>
    <definedName name="_xlnm._FilterDatabase" localSheetId="18" hidden="1">'未!みえみえくん用(測定地点)'!$A$1:$I$135</definedName>
    <definedName name="_xlnm._FilterDatabase" localSheetId="19" hidden="1">'未!みえみえくん用(日平均分布)'!$A$1:$V$1073</definedName>
    <definedName name="_xlnm.Print_Area" localSheetId="2">'２．日平均値all'!$A$1:$A$367</definedName>
    <definedName name="_xlnm.Print_Area" localSheetId="4">茨城!$A$1:$S$367</definedName>
    <definedName name="_xlnm.Print_Area" localSheetId="6">群馬!$A$1:$O$367</definedName>
    <definedName name="_xlnm.Print_Area" localSheetId="7">埼玉!$A$1:$S$367</definedName>
    <definedName name="_xlnm.Print_Area" localSheetId="11">山梨!$A$1:$O$367</definedName>
    <definedName name="_xlnm.Print_Area" localSheetId="14">集計!$B:$AY</definedName>
    <definedName name="_xlnm.Print_Area" localSheetId="15">'集計 (2)'!$O$1:$Z$367</definedName>
    <definedName name="_xlnm.Print_Area" localSheetId="10">神奈川!$J$1:$N$1</definedName>
    <definedName name="_xlnm.Print_Area" localSheetId="8">千葉!$A$1:$V$367</definedName>
    <definedName name="_xlnm.Print_Area" localSheetId="12">長野!$A$1:$G$367</definedName>
    <definedName name="_xlnm.Print_Area" localSheetId="9">東京!$A$1:$O$367</definedName>
    <definedName name="_xlnm.Print_Area" localSheetId="5">栃木!$A$1:$M$367</definedName>
    <definedName name="_xlnm.Print_Area" localSheetId="0">'未!０．連絡事項※解析未使用'!$A$1:$K$35</definedName>
    <definedName name="_xlnm.Print_Area" localSheetId="3">'未!局別データ数'!$A$1:$Q$3</definedName>
    <definedName name="_xlnm.Print_Area" localSheetId="17">'未!高濃度日data'!$B$2:$D$132</definedName>
    <definedName name="_xlnm.Print_Titles" localSheetId="14">集計!$1:$2</definedName>
    <definedName name="_xlnm.Print_Titles" localSheetId="15">'集計 (2)'!$B:$B,'集計 (2)'!$1:$2</definedName>
    <definedName name="_xlnm.Print_Titles" localSheetId="13">静岡!$1:$2</definedName>
    <definedName name="_xlnm.Print_Titles" localSheetId="17">'未!高濃度日data'!$B:$B,'未!高濃度日data'!$2:$2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43" i="1" l="1"/>
  <c r="S143" i="1"/>
  <c r="T142" i="1"/>
  <c r="S142" i="1"/>
  <c r="T84" i="1"/>
  <c r="S84" i="1"/>
  <c r="U370" i="24"/>
  <c r="T141" i="1" l="1"/>
  <c r="S141" i="1"/>
  <c r="S128" i="1"/>
  <c r="S129" i="1"/>
  <c r="S130" i="1"/>
  <c r="S131" i="1"/>
  <c r="S132" i="1"/>
  <c r="S133" i="1"/>
  <c r="S134" i="1"/>
  <c r="S13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10" i="1"/>
  <c r="S111" i="1"/>
  <c r="S112" i="1"/>
  <c r="S113" i="1"/>
  <c r="S114" i="1"/>
  <c r="S115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7" i="1"/>
  <c r="T7" i="1"/>
  <c r="S8" i="1"/>
  <c r="T8" i="1"/>
  <c r="S9" i="1"/>
  <c r="T9" i="1"/>
  <c r="S10" i="1"/>
  <c r="T10" i="1"/>
  <c r="S11" i="1"/>
  <c r="T11" i="1"/>
  <c r="S12" i="1"/>
  <c r="T12" i="1"/>
  <c r="S13" i="1"/>
  <c r="T13" i="1"/>
  <c r="S14" i="1"/>
  <c r="T14" i="1"/>
  <c r="S15" i="1"/>
  <c r="T15" i="1"/>
  <c r="S16" i="1"/>
  <c r="T16" i="1"/>
  <c r="S17" i="1"/>
  <c r="T17" i="1"/>
  <c r="S18" i="1"/>
  <c r="T18" i="1"/>
  <c r="S19" i="1"/>
  <c r="T19" i="1"/>
  <c r="S20" i="1"/>
  <c r="T20" i="1"/>
  <c r="EG7" i="19"/>
  <c r="EF7" i="19"/>
  <c r="EG6" i="19"/>
  <c r="EF6" i="19"/>
  <c r="EG4" i="19"/>
  <c r="EF4" i="19"/>
  <c r="EG3" i="19"/>
  <c r="EF3" i="19"/>
  <c r="EG2" i="19"/>
  <c r="EF2" i="19"/>
  <c r="EG1" i="19"/>
  <c r="EF1" i="19"/>
  <c r="EG367" i="3"/>
  <c r="EF367" i="3"/>
  <c r="EG366" i="3"/>
  <c r="EF366" i="3"/>
  <c r="EG365" i="3"/>
  <c r="EF365" i="3"/>
  <c r="EG364" i="3"/>
  <c r="EF364" i="3"/>
  <c r="EG363" i="3"/>
  <c r="EF363" i="3"/>
  <c r="EG362" i="3"/>
  <c r="EF362" i="3"/>
  <c r="EG361" i="3"/>
  <c r="EF361" i="3"/>
  <c r="EG360" i="3"/>
  <c r="EF360" i="3"/>
  <c r="EG359" i="3"/>
  <c r="EF359" i="3"/>
  <c r="EG358" i="3"/>
  <c r="EF358" i="3"/>
  <c r="EG357" i="3"/>
  <c r="EF357" i="3"/>
  <c r="EG356" i="3"/>
  <c r="EF356" i="3"/>
  <c r="EG355" i="3"/>
  <c r="EF355" i="3"/>
  <c r="EG354" i="3"/>
  <c r="EF354" i="3"/>
  <c r="EG353" i="3"/>
  <c r="EF353" i="3"/>
  <c r="EG352" i="3"/>
  <c r="EF352" i="3"/>
  <c r="EG351" i="3"/>
  <c r="EF351" i="3"/>
  <c r="EG350" i="3"/>
  <c r="EF350" i="3"/>
  <c r="EG349" i="3"/>
  <c r="EF349" i="3"/>
  <c r="EG348" i="3"/>
  <c r="EF348" i="3"/>
  <c r="EG347" i="3"/>
  <c r="EF347" i="3"/>
  <c r="EG346" i="3"/>
  <c r="EF346" i="3"/>
  <c r="EG345" i="3"/>
  <c r="EF345" i="3"/>
  <c r="EG344" i="3"/>
  <c r="EF344" i="3"/>
  <c r="EG343" i="3"/>
  <c r="EF343" i="3"/>
  <c r="EG342" i="3"/>
  <c r="EF342" i="3"/>
  <c r="EG341" i="3"/>
  <c r="EF341" i="3"/>
  <c r="EG340" i="3"/>
  <c r="EF340" i="3"/>
  <c r="EG339" i="3"/>
  <c r="EF339" i="3"/>
  <c r="EG338" i="3"/>
  <c r="EF338" i="3"/>
  <c r="EG337" i="3"/>
  <c r="EF337" i="3"/>
  <c r="EG336" i="3"/>
  <c r="EF336" i="3"/>
  <c r="EG335" i="3"/>
  <c r="EF335" i="3"/>
  <c r="EG334" i="3"/>
  <c r="EF334" i="3"/>
  <c r="EG333" i="3"/>
  <c r="EF333" i="3"/>
  <c r="EG332" i="3"/>
  <c r="EF332" i="3"/>
  <c r="EG331" i="3"/>
  <c r="EF331" i="3"/>
  <c r="EG330" i="3"/>
  <c r="EF330" i="3"/>
  <c r="EG329" i="3"/>
  <c r="EF329" i="3"/>
  <c r="EG328" i="3"/>
  <c r="EF328" i="3"/>
  <c r="EG327" i="3"/>
  <c r="EF327" i="3"/>
  <c r="EG326" i="3"/>
  <c r="EF326" i="3"/>
  <c r="EG325" i="3"/>
  <c r="EF325" i="3"/>
  <c r="EG324" i="3"/>
  <c r="EF324" i="3"/>
  <c r="EG323" i="3"/>
  <c r="EF323" i="3"/>
  <c r="EG322" i="3"/>
  <c r="EF322" i="3"/>
  <c r="EG321" i="3"/>
  <c r="EF321" i="3"/>
  <c r="EG320" i="3"/>
  <c r="EF320" i="3"/>
  <c r="EG319" i="3"/>
  <c r="EF319" i="3"/>
  <c r="EG318" i="3"/>
  <c r="EF318" i="3"/>
  <c r="EG317" i="3"/>
  <c r="EF317" i="3"/>
  <c r="EG316" i="3"/>
  <c r="EF316" i="3"/>
  <c r="EG315" i="3"/>
  <c r="EF315" i="3"/>
  <c r="EG314" i="3"/>
  <c r="EF314" i="3"/>
  <c r="EG313" i="3"/>
  <c r="EF313" i="3"/>
  <c r="EG312" i="3"/>
  <c r="EF312" i="3"/>
  <c r="EG311" i="3"/>
  <c r="EF311" i="3"/>
  <c r="EG310" i="3"/>
  <c r="EF310" i="3"/>
  <c r="EG309" i="3"/>
  <c r="EF309" i="3"/>
  <c r="EG308" i="3"/>
  <c r="EF308" i="3"/>
  <c r="EG307" i="3"/>
  <c r="EF307" i="3"/>
  <c r="EG306" i="3"/>
  <c r="EF306" i="3"/>
  <c r="EG305" i="3"/>
  <c r="EF305" i="3"/>
  <c r="EG304" i="3"/>
  <c r="EF304" i="3"/>
  <c r="EG303" i="3"/>
  <c r="EF303" i="3"/>
  <c r="EG302" i="3"/>
  <c r="EF302" i="3"/>
  <c r="EG301" i="3"/>
  <c r="EF301" i="3"/>
  <c r="EG300" i="3"/>
  <c r="EF300" i="3"/>
  <c r="EG299" i="3"/>
  <c r="EF299" i="3"/>
  <c r="EG298" i="3"/>
  <c r="EF298" i="3"/>
  <c r="EG297" i="3"/>
  <c r="EF297" i="3"/>
  <c r="EG296" i="3"/>
  <c r="EF296" i="3"/>
  <c r="EG295" i="3"/>
  <c r="EF295" i="3"/>
  <c r="EG294" i="3"/>
  <c r="EF294" i="3"/>
  <c r="EG293" i="3"/>
  <c r="EF293" i="3"/>
  <c r="EG292" i="3"/>
  <c r="EF292" i="3"/>
  <c r="EG291" i="3"/>
  <c r="EF291" i="3"/>
  <c r="EG290" i="3"/>
  <c r="EF290" i="3"/>
  <c r="EG289" i="3"/>
  <c r="EF289" i="3"/>
  <c r="EG288" i="3"/>
  <c r="EF288" i="3"/>
  <c r="EG287" i="3"/>
  <c r="EF287" i="3"/>
  <c r="EG286" i="3"/>
  <c r="EF286" i="3"/>
  <c r="EG285" i="3"/>
  <c r="EF285" i="3"/>
  <c r="EG284" i="3"/>
  <c r="EF284" i="3"/>
  <c r="EG283" i="3"/>
  <c r="EF283" i="3"/>
  <c r="EG282" i="3"/>
  <c r="EF282" i="3"/>
  <c r="EG281" i="3"/>
  <c r="EF281" i="3"/>
  <c r="EG280" i="3"/>
  <c r="EF280" i="3"/>
  <c r="EG279" i="3"/>
  <c r="EF279" i="3"/>
  <c r="EG278" i="3"/>
  <c r="EF278" i="3"/>
  <c r="EG277" i="3"/>
  <c r="EF277" i="3"/>
  <c r="EG276" i="3"/>
  <c r="EF276" i="3"/>
  <c r="EG275" i="3"/>
  <c r="EF275" i="3"/>
  <c r="EG274" i="3"/>
  <c r="EF274" i="3"/>
  <c r="EG273" i="3"/>
  <c r="EF273" i="3"/>
  <c r="EG272" i="3"/>
  <c r="EF272" i="3"/>
  <c r="EG271" i="3"/>
  <c r="EF271" i="3"/>
  <c r="EG270" i="3"/>
  <c r="EF270" i="3"/>
  <c r="EG269" i="3"/>
  <c r="EF269" i="3"/>
  <c r="EG268" i="3"/>
  <c r="EF268" i="3"/>
  <c r="EG267" i="3"/>
  <c r="EF267" i="3"/>
  <c r="EG266" i="3"/>
  <c r="EF266" i="3"/>
  <c r="EG265" i="3"/>
  <c r="EF265" i="3"/>
  <c r="EG264" i="3"/>
  <c r="EF264" i="3"/>
  <c r="EG263" i="3"/>
  <c r="EF263" i="3"/>
  <c r="EG262" i="3"/>
  <c r="EF262" i="3"/>
  <c r="EG261" i="3"/>
  <c r="EF261" i="3"/>
  <c r="EG260" i="3"/>
  <c r="EF260" i="3"/>
  <c r="EG259" i="3"/>
  <c r="EF259" i="3"/>
  <c r="EG258" i="3"/>
  <c r="EF258" i="3"/>
  <c r="EG257" i="3"/>
  <c r="EF257" i="3"/>
  <c r="EG256" i="3"/>
  <c r="EF256" i="3"/>
  <c r="EG255" i="3"/>
  <c r="EF255" i="3"/>
  <c r="EG254" i="3"/>
  <c r="EF254" i="3"/>
  <c r="EG253" i="3"/>
  <c r="EF253" i="3"/>
  <c r="EG252" i="3"/>
  <c r="EF252" i="3"/>
  <c r="EG251" i="3"/>
  <c r="EF251" i="3"/>
  <c r="EG250" i="3"/>
  <c r="EF250" i="3"/>
  <c r="EG249" i="3"/>
  <c r="EF249" i="3"/>
  <c r="EG248" i="3"/>
  <c r="EF248" i="3"/>
  <c r="EG247" i="3"/>
  <c r="EF247" i="3"/>
  <c r="EG246" i="3"/>
  <c r="EF246" i="3"/>
  <c r="EG245" i="3"/>
  <c r="EF245" i="3"/>
  <c r="EG244" i="3"/>
  <c r="EF244" i="3"/>
  <c r="EG243" i="3"/>
  <c r="EF243" i="3"/>
  <c r="EG242" i="3"/>
  <c r="EF242" i="3"/>
  <c r="EG241" i="3"/>
  <c r="EF241" i="3"/>
  <c r="EG240" i="3"/>
  <c r="EF240" i="3"/>
  <c r="EG239" i="3"/>
  <c r="EF239" i="3"/>
  <c r="EG238" i="3"/>
  <c r="EF238" i="3"/>
  <c r="EG237" i="3"/>
  <c r="EF237" i="3"/>
  <c r="EG236" i="3"/>
  <c r="EF236" i="3"/>
  <c r="EG235" i="3"/>
  <c r="EF235" i="3"/>
  <c r="EG234" i="3"/>
  <c r="EF234" i="3"/>
  <c r="EG233" i="3"/>
  <c r="EF233" i="3"/>
  <c r="EG232" i="3"/>
  <c r="EF232" i="3"/>
  <c r="EG231" i="3"/>
  <c r="EF231" i="3"/>
  <c r="EG230" i="3"/>
  <c r="EF230" i="3"/>
  <c r="EG229" i="3"/>
  <c r="EF229" i="3"/>
  <c r="EG228" i="3"/>
  <c r="EF228" i="3"/>
  <c r="EG227" i="3"/>
  <c r="EF227" i="3"/>
  <c r="EG226" i="3"/>
  <c r="EF226" i="3"/>
  <c r="EG225" i="3"/>
  <c r="EF225" i="3"/>
  <c r="EG224" i="3"/>
  <c r="EF224" i="3"/>
  <c r="EG223" i="3"/>
  <c r="EF223" i="3"/>
  <c r="EG222" i="3"/>
  <c r="EF222" i="3"/>
  <c r="EG221" i="3"/>
  <c r="EF221" i="3"/>
  <c r="EG220" i="3"/>
  <c r="EF220" i="3"/>
  <c r="EG219" i="3"/>
  <c r="EF219" i="3"/>
  <c r="EG218" i="3"/>
  <c r="EF218" i="3"/>
  <c r="EG217" i="3"/>
  <c r="EF217" i="3"/>
  <c r="EG216" i="3"/>
  <c r="EF216" i="3"/>
  <c r="EG215" i="3"/>
  <c r="EF215" i="3"/>
  <c r="EG214" i="3"/>
  <c r="EF214" i="3"/>
  <c r="EG213" i="3"/>
  <c r="EF213" i="3"/>
  <c r="EG212" i="3"/>
  <c r="EF212" i="3"/>
  <c r="EG211" i="3"/>
  <c r="EF211" i="3"/>
  <c r="EG210" i="3"/>
  <c r="EF210" i="3"/>
  <c r="EG209" i="3"/>
  <c r="EF209" i="3"/>
  <c r="EG208" i="3"/>
  <c r="EF208" i="3"/>
  <c r="EG207" i="3"/>
  <c r="EF207" i="3"/>
  <c r="EG206" i="3"/>
  <c r="EF206" i="3"/>
  <c r="EG205" i="3"/>
  <c r="EF205" i="3"/>
  <c r="EG204" i="3"/>
  <c r="EF204" i="3"/>
  <c r="EG203" i="3"/>
  <c r="EF203" i="3"/>
  <c r="EG202" i="3"/>
  <c r="EF202" i="3"/>
  <c r="EG201" i="3"/>
  <c r="EF201" i="3"/>
  <c r="EG200" i="3"/>
  <c r="EF200" i="3"/>
  <c r="EG199" i="3"/>
  <c r="EF199" i="3"/>
  <c r="EG198" i="3"/>
  <c r="EF198" i="3"/>
  <c r="EG197" i="3"/>
  <c r="EF197" i="3"/>
  <c r="EG196" i="3"/>
  <c r="EF196" i="3"/>
  <c r="EG195" i="3"/>
  <c r="EF195" i="3"/>
  <c r="EG194" i="3"/>
  <c r="EF194" i="3"/>
  <c r="EG193" i="3"/>
  <c r="EF193" i="3"/>
  <c r="EG192" i="3"/>
  <c r="EF192" i="3"/>
  <c r="EG191" i="3"/>
  <c r="EF191" i="3"/>
  <c r="EG190" i="3"/>
  <c r="EF190" i="3"/>
  <c r="EG189" i="3"/>
  <c r="EF189" i="3"/>
  <c r="EG188" i="3"/>
  <c r="EF188" i="3"/>
  <c r="EG187" i="3"/>
  <c r="EF187" i="3"/>
  <c r="EG186" i="3"/>
  <c r="EF186" i="3"/>
  <c r="EG185" i="3"/>
  <c r="EF185" i="3"/>
  <c r="EG184" i="3"/>
  <c r="EF184" i="3"/>
  <c r="EG183" i="3"/>
  <c r="EF183" i="3"/>
  <c r="EG182" i="3"/>
  <c r="EF182" i="3"/>
  <c r="EG181" i="3"/>
  <c r="EF181" i="3"/>
  <c r="EG180" i="3"/>
  <c r="EF180" i="3"/>
  <c r="EG179" i="3"/>
  <c r="EF179" i="3"/>
  <c r="EG178" i="3"/>
  <c r="EF178" i="3"/>
  <c r="EG177" i="3"/>
  <c r="EF177" i="3"/>
  <c r="EG176" i="3"/>
  <c r="EF176" i="3"/>
  <c r="EG175" i="3"/>
  <c r="EF175" i="3"/>
  <c r="EG174" i="3"/>
  <c r="EF174" i="3"/>
  <c r="EG173" i="3"/>
  <c r="EF173" i="3"/>
  <c r="EG172" i="3"/>
  <c r="EF172" i="3"/>
  <c r="EG171" i="3"/>
  <c r="EF171" i="3"/>
  <c r="EG170" i="3"/>
  <c r="EF170" i="3"/>
  <c r="EG169" i="3"/>
  <c r="EF169" i="3"/>
  <c r="EG168" i="3"/>
  <c r="EF168" i="3"/>
  <c r="EG167" i="3"/>
  <c r="EF167" i="3"/>
  <c r="EG166" i="3"/>
  <c r="EF166" i="3"/>
  <c r="EG165" i="3"/>
  <c r="EF165" i="3"/>
  <c r="EG164" i="3"/>
  <c r="EF164" i="3"/>
  <c r="EG163" i="3"/>
  <c r="EF163" i="3"/>
  <c r="EG162" i="3"/>
  <c r="EF162" i="3"/>
  <c r="EG161" i="3"/>
  <c r="EF161" i="3"/>
  <c r="EG160" i="3"/>
  <c r="EF160" i="3"/>
  <c r="EG159" i="3"/>
  <c r="EF159" i="3"/>
  <c r="EG158" i="3"/>
  <c r="EF158" i="3"/>
  <c r="EG157" i="3"/>
  <c r="EF157" i="3"/>
  <c r="EG156" i="3"/>
  <c r="EF156" i="3"/>
  <c r="EG155" i="3"/>
  <c r="EF155" i="3"/>
  <c r="EG154" i="3"/>
  <c r="EF154" i="3"/>
  <c r="EG153" i="3"/>
  <c r="EF153" i="3"/>
  <c r="EG152" i="3"/>
  <c r="EF152" i="3"/>
  <c r="EG151" i="3"/>
  <c r="EF151" i="3"/>
  <c r="EG150" i="3"/>
  <c r="EF150" i="3"/>
  <c r="EG149" i="3"/>
  <c r="EF149" i="3"/>
  <c r="EG148" i="3"/>
  <c r="EF148" i="3"/>
  <c r="EG147" i="3"/>
  <c r="EF147" i="3"/>
  <c r="EG146" i="3"/>
  <c r="EF146" i="3"/>
  <c r="EG145" i="3"/>
  <c r="EF145" i="3"/>
  <c r="EG144" i="3"/>
  <c r="EF144" i="3"/>
  <c r="EG143" i="3"/>
  <c r="EF143" i="3"/>
  <c r="EG142" i="3"/>
  <c r="EF142" i="3"/>
  <c r="EG141" i="3"/>
  <c r="EF141" i="3"/>
  <c r="EG140" i="3"/>
  <c r="EF140" i="3"/>
  <c r="EG139" i="3"/>
  <c r="EF139" i="3"/>
  <c r="EG138" i="3"/>
  <c r="EF138" i="3"/>
  <c r="EG137" i="3"/>
  <c r="EF137" i="3"/>
  <c r="EG136" i="3"/>
  <c r="EF136" i="3"/>
  <c r="EG135" i="3"/>
  <c r="EF135" i="3"/>
  <c r="EG134" i="3"/>
  <c r="EF134" i="3"/>
  <c r="EG133" i="3"/>
  <c r="EF133" i="3"/>
  <c r="EG132" i="3"/>
  <c r="EF132" i="3"/>
  <c r="EG131" i="3"/>
  <c r="EF131" i="3"/>
  <c r="EG130" i="3"/>
  <c r="EF130" i="3"/>
  <c r="EG129" i="3"/>
  <c r="EF129" i="3"/>
  <c r="EG128" i="3"/>
  <c r="EF128" i="3"/>
  <c r="EG127" i="3"/>
  <c r="EF127" i="3"/>
  <c r="EG126" i="3"/>
  <c r="EF126" i="3"/>
  <c r="EG125" i="3"/>
  <c r="EF125" i="3"/>
  <c r="EG124" i="3"/>
  <c r="EF124" i="3"/>
  <c r="EG123" i="3"/>
  <c r="EF123" i="3"/>
  <c r="EG122" i="3"/>
  <c r="EF122" i="3"/>
  <c r="EG121" i="3"/>
  <c r="EF121" i="3"/>
  <c r="EG120" i="3"/>
  <c r="EF120" i="3"/>
  <c r="EG119" i="3"/>
  <c r="EF119" i="3"/>
  <c r="EG118" i="3"/>
  <c r="EF118" i="3"/>
  <c r="EG117" i="3"/>
  <c r="EF117" i="3"/>
  <c r="EG116" i="3"/>
  <c r="EF116" i="3"/>
  <c r="EG115" i="3"/>
  <c r="EF115" i="3"/>
  <c r="EG114" i="3"/>
  <c r="EF114" i="3"/>
  <c r="EG113" i="3"/>
  <c r="EF113" i="3"/>
  <c r="EG112" i="3"/>
  <c r="EF112" i="3"/>
  <c r="EG111" i="3"/>
  <c r="EF111" i="3"/>
  <c r="EG110" i="3"/>
  <c r="EF110" i="3"/>
  <c r="EG109" i="3"/>
  <c r="EF109" i="3"/>
  <c r="EG108" i="3"/>
  <c r="EF108" i="3"/>
  <c r="EG107" i="3"/>
  <c r="EF107" i="3"/>
  <c r="EG106" i="3"/>
  <c r="EF106" i="3"/>
  <c r="EG105" i="3"/>
  <c r="EF105" i="3"/>
  <c r="EG104" i="3"/>
  <c r="EF104" i="3"/>
  <c r="EG103" i="3"/>
  <c r="EF103" i="3"/>
  <c r="EG102" i="3"/>
  <c r="EF102" i="3"/>
  <c r="EG101" i="3"/>
  <c r="EF101" i="3"/>
  <c r="EG100" i="3"/>
  <c r="EF100" i="3"/>
  <c r="EG99" i="3"/>
  <c r="EF99" i="3"/>
  <c r="EG98" i="3"/>
  <c r="EF98" i="3"/>
  <c r="EG97" i="3"/>
  <c r="EF97" i="3"/>
  <c r="EG96" i="3"/>
  <c r="EF96" i="3"/>
  <c r="EG95" i="3"/>
  <c r="EF95" i="3"/>
  <c r="EG94" i="3"/>
  <c r="EF94" i="3"/>
  <c r="EG93" i="3"/>
  <c r="EF93" i="3"/>
  <c r="EG92" i="3"/>
  <c r="EF92" i="3"/>
  <c r="EG91" i="3"/>
  <c r="EF91" i="3"/>
  <c r="EG90" i="3"/>
  <c r="EF90" i="3"/>
  <c r="EG89" i="3"/>
  <c r="EF89" i="3"/>
  <c r="EG88" i="3"/>
  <c r="EF88" i="3"/>
  <c r="EG87" i="3"/>
  <c r="EF87" i="3"/>
  <c r="EG86" i="3"/>
  <c r="EF86" i="3"/>
  <c r="EG85" i="3"/>
  <c r="EF85" i="3"/>
  <c r="EG84" i="3"/>
  <c r="EF84" i="3"/>
  <c r="EG83" i="3"/>
  <c r="EF83" i="3"/>
  <c r="EG82" i="3"/>
  <c r="EF82" i="3"/>
  <c r="EG81" i="3"/>
  <c r="EF81" i="3"/>
  <c r="EG80" i="3"/>
  <c r="EF80" i="3"/>
  <c r="EG79" i="3"/>
  <c r="EF79" i="3"/>
  <c r="EG78" i="3"/>
  <c r="EF78" i="3"/>
  <c r="EG77" i="3"/>
  <c r="EF77" i="3"/>
  <c r="EG76" i="3"/>
  <c r="EF76" i="3"/>
  <c r="EG75" i="3"/>
  <c r="EF75" i="3"/>
  <c r="EG74" i="3"/>
  <c r="EF74" i="3"/>
  <c r="EG73" i="3"/>
  <c r="EF73" i="3"/>
  <c r="EG72" i="3"/>
  <c r="EF72" i="3"/>
  <c r="EG71" i="3"/>
  <c r="EF71" i="3"/>
  <c r="EG70" i="3"/>
  <c r="EF70" i="3"/>
  <c r="EG69" i="3"/>
  <c r="EF69" i="3"/>
  <c r="EG68" i="3"/>
  <c r="EF68" i="3"/>
  <c r="EG67" i="3"/>
  <c r="EF67" i="3"/>
  <c r="EG66" i="3"/>
  <c r="EF66" i="3"/>
  <c r="EG65" i="3"/>
  <c r="EF65" i="3"/>
  <c r="EG64" i="3"/>
  <c r="EF64" i="3"/>
  <c r="EG63" i="3"/>
  <c r="EF63" i="3"/>
  <c r="EG62" i="3"/>
  <c r="EF62" i="3"/>
  <c r="EG61" i="3"/>
  <c r="EF61" i="3"/>
  <c r="EG60" i="3"/>
  <c r="EF60" i="3"/>
  <c r="EG59" i="3"/>
  <c r="EF59" i="3"/>
  <c r="EG58" i="3"/>
  <c r="EF58" i="3"/>
  <c r="EG57" i="3"/>
  <c r="EF57" i="3"/>
  <c r="EG56" i="3"/>
  <c r="EF56" i="3"/>
  <c r="EG55" i="3"/>
  <c r="EF55" i="3"/>
  <c r="EG54" i="3"/>
  <c r="EF54" i="3"/>
  <c r="EG53" i="3"/>
  <c r="EF53" i="3"/>
  <c r="EG52" i="3"/>
  <c r="EF52" i="3"/>
  <c r="EG51" i="3"/>
  <c r="EF51" i="3"/>
  <c r="EG50" i="3"/>
  <c r="EF50" i="3"/>
  <c r="EG49" i="3"/>
  <c r="EF49" i="3"/>
  <c r="EG48" i="3"/>
  <c r="EF48" i="3"/>
  <c r="EG47" i="3"/>
  <c r="EF47" i="3"/>
  <c r="EG46" i="3"/>
  <c r="EF46" i="3"/>
  <c r="EG45" i="3"/>
  <c r="EF45" i="3"/>
  <c r="EG44" i="3"/>
  <c r="EF44" i="3"/>
  <c r="EG43" i="3"/>
  <c r="EF43" i="3"/>
  <c r="EG42" i="3"/>
  <c r="EF42" i="3"/>
  <c r="EG41" i="3"/>
  <c r="EF41" i="3"/>
  <c r="EG40" i="3"/>
  <c r="EF40" i="3"/>
  <c r="EG39" i="3"/>
  <c r="EF39" i="3"/>
  <c r="EG38" i="3"/>
  <c r="EF38" i="3"/>
  <c r="EG37" i="3"/>
  <c r="EF37" i="3"/>
  <c r="EG36" i="3"/>
  <c r="EF36" i="3"/>
  <c r="EG35" i="3"/>
  <c r="EF35" i="3"/>
  <c r="EG34" i="3"/>
  <c r="EF34" i="3"/>
  <c r="EG33" i="3"/>
  <c r="EF33" i="3"/>
  <c r="EG32" i="3"/>
  <c r="EF32" i="3"/>
  <c r="EG31" i="3"/>
  <c r="EF31" i="3"/>
  <c r="EG30" i="3"/>
  <c r="EF30" i="3"/>
  <c r="EG29" i="3"/>
  <c r="EF29" i="3"/>
  <c r="EG28" i="3"/>
  <c r="EF28" i="3"/>
  <c r="EG27" i="3"/>
  <c r="EF27" i="3"/>
  <c r="EG26" i="3"/>
  <c r="EF26" i="3"/>
  <c r="EG25" i="3"/>
  <c r="EF25" i="3"/>
  <c r="EG24" i="3"/>
  <c r="EF24" i="3"/>
  <c r="EG23" i="3"/>
  <c r="EF23" i="3"/>
  <c r="EG22" i="3"/>
  <c r="EF22" i="3"/>
  <c r="EG21" i="3"/>
  <c r="EF21" i="3"/>
  <c r="EG20" i="3"/>
  <c r="EF20" i="3"/>
  <c r="EG19" i="3"/>
  <c r="EF19" i="3"/>
  <c r="EG18" i="3"/>
  <c r="EF18" i="3"/>
  <c r="EG17" i="3"/>
  <c r="EF17" i="3"/>
  <c r="EG16" i="3"/>
  <c r="EF16" i="3"/>
  <c r="EG15" i="3"/>
  <c r="EF15" i="3"/>
  <c r="EG14" i="3"/>
  <c r="EF14" i="3"/>
  <c r="EG13" i="3"/>
  <c r="EF13" i="3"/>
  <c r="EG12" i="3"/>
  <c r="EF12" i="3"/>
  <c r="EG11" i="3"/>
  <c r="EF11" i="3"/>
  <c r="EG10" i="3"/>
  <c r="EF10" i="3"/>
  <c r="EG9" i="3"/>
  <c r="EF9" i="3"/>
  <c r="EG8" i="3"/>
  <c r="EF8" i="3"/>
  <c r="EG7" i="3"/>
  <c r="EF7" i="3"/>
  <c r="EG6" i="3"/>
  <c r="EF6" i="3"/>
  <c r="EG5" i="3"/>
  <c r="EF5" i="3"/>
  <c r="EG4" i="3"/>
  <c r="EF4" i="3"/>
  <c r="EG3" i="3"/>
  <c r="EF3" i="3"/>
  <c r="EG2" i="3"/>
  <c r="EF2" i="3"/>
  <c r="EG1" i="3"/>
  <c r="EF1" i="3"/>
  <c r="S370" i="29"/>
  <c r="AK367" i="16" l="1"/>
  <c r="AK366" i="16"/>
  <c r="AK365" i="16"/>
  <c r="AK364" i="16"/>
  <c r="AK363" i="16"/>
  <c r="AK362" i="16"/>
  <c r="AK361" i="16"/>
  <c r="AK360" i="16"/>
  <c r="AK359" i="16"/>
  <c r="AK358" i="16"/>
  <c r="AK357" i="16"/>
  <c r="AK356" i="16"/>
  <c r="AK355" i="16"/>
  <c r="AK354" i="16"/>
  <c r="AK353" i="16"/>
  <c r="AK352" i="16"/>
  <c r="AK351" i="16"/>
  <c r="AK350" i="16"/>
  <c r="AK349" i="16"/>
  <c r="AK348" i="16"/>
  <c r="AK347" i="16"/>
  <c r="AK346" i="16"/>
  <c r="AK345" i="16"/>
  <c r="AK344" i="16"/>
  <c r="AK343" i="16"/>
  <c r="AK342" i="16"/>
  <c r="AK341" i="16"/>
  <c r="AK340" i="16"/>
  <c r="AK339" i="16"/>
  <c r="AK338" i="16"/>
  <c r="AK337" i="16"/>
  <c r="AK336" i="16"/>
  <c r="AK335" i="16"/>
  <c r="AK334" i="16"/>
  <c r="AK333" i="16"/>
  <c r="AK332" i="16"/>
  <c r="AK331" i="16"/>
  <c r="AK330" i="16"/>
  <c r="AK329" i="16"/>
  <c r="AK328" i="16"/>
  <c r="AK327" i="16"/>
  <c r="AK326" i="16"/>
  <c r="AK325" i="16"/>
  <c r="AK324" i="16"/>
  <c r="AK323" i="16"/>
  <c r="AK322" i="16"/>
  <c r="AK321" i="16"/>
  <c r="AK320" i="16"/>
  <c r="AK319" i="16"/>
  <c r="AK318" i="16"/>
  <c r="AK317" i="16"/>
  <c r="AK316" i="16"/>
  <c r="AK315" i="16"/>
  <c r="AK314" i="16"/>
  <c r="AK313" i="16"/>
  <c r="AK312" i="16"/>
  <c r="AK311" i="16"/>
  <c r="AK310" i="16"/>
  <c r="AK309" i="16"/>
  <c r="AK308" i="16"/>
  <c r="AK307" i="16"/>
  <c r="AK306" i="16"/>
  <c r="AK305" i="16"/>
  <c r="AK304" i="16"/>
  <c r="AK303" i="16"/>
  <c r="AK302" i="16"/>
  <c r="AK301" i="16"/>
  <c r="AK300" i="16"/>
  <c r="AK299" i="16"/>
  <c r="AK298" i="16"/>
  <c r="AK297" i="16"/>
  <c r="AK296" i="16"/>
  <c r="AK295" i="16"/>
  <c r="AK294" i="16"/>
  <c r="AK293" i="16"/>
  <c r="AK292" i="16"/>
  <c r="AK291" i="16"/>
  <c r="AK290" i="16"/>
  <c r="AK289" i="16"/>
  <c r="AK288" i="16"/>
  <c r="AK287" i="16"/>
  <c r="AK286" i="16"/>
  <c r="AK285" i="16"/>
  <c r="AK284" i="16"/>
  <c r="AK283" i="16"/>
  <c r="AK282" i="16"/>
  <c r="AK281" i="16"/>
  <c r="AK280" i="16"/>
  <c r="AK279" i="16"/>
  <c r="AK278" i="16"/>
  <c r="AK277" i="16"/>
  <c r="AK276" i="16"/>
  <c r="AK275" i="16"/>
  <c r="AK274" i="16"/>
  <c r="AK273" i="16"/>
  <c r="AK272" i="16"/>
  <c r="AK271" i="16"/>
  <c r="AK270" i="16"/>
  <c r="AK269" i="16"/>
  <c r="AK268" i="16"/>
  <c r="AK267" i="16"/>
  <c r="AK266" i="16"/>
  <c r="AK265" i="16"/>
  <c r="AK264" i="16"/>
  <c r="AK263" i="16"/>
  <c r="AK262" i="16"/>
  <c r="AK261" i="16"/>
  <c r="AK260" i="16"/>
  <c r="AK259" i="16"/>
  <c r="AK258" i="16"/>
  <c r="AK257" i="16"/>
  <c r="AK256" i="16"/>
  <c r="AK255" i="16"/>
  <c r="AK254" i="16"/>
  <c r="AK253" i="16"/>
  <c r="AK252" i="16"/>
  <c r="AK251" i="16"/>
  <c r="AK250" i="16"/>
  <c r="AK249" i="16"/>
  <c r="AK248" i="16"/>
  <c r="AK247" i="16"/>
  <c r="AK246" i="16"/>
  <c r="AK245" i="16"/>
  <c r="AK244" i="16"/>
  <c r="AK243" i="16"/>
  <c r="AK242" i="16"/>
  <c r="AK241" i="16"/>
  <c r="AK240" i="16"/>
  <c r="AK239" i="16"/>
  <c r="AK238" i="16"/>
  <c r="AK237" i="16"/>
  <c r="AK236" i="16"/>
  <c r="AK235" i="16"/>
  <c r="AK234" i="16"/>
  <c r="AK233" i="16"/>
  <c r="AK232" i="16"/>
  <c r="AK231" i="16"/>
  <c r="AK230" i="16"/>
  <c r="AK229" i="16"/>
  <c r="AK228" i="16"/>
  <c r="AK227" i="16"/>
  <c r="AK226" i="16"/>
  <c r="AK225" i="16"/>
  <c r="AK224" i="16"/>
  <c r="AK223" i="16"/>
  <c r="AK222" i="16"/>
  <c r="AK221" i="16"/>
  <c r="AK220" i="16"/>
  <c r="AK219" i="16"/>
  <c r="AK218" i="16"/>
  <c r="AK217" i="16"/>
  <c r="AK216" i="16"/>
  <c r="AK215" i="16"/>
  <c r="AK214" i="16"/>
  <c r="AK213" i="16"/>
  <c r="AK212" i="16"/>
  <c r="AK211" i="16"/>
  <c r="AK210" i="16"/>
  <c r="AK209" i="16"/>
  <c r="AK208" i="16"/>
  <c r="AK207" i="16"/>
  <c r="AK206" i="16"/>
  <c r="AK205" i="16"/>
  <c r="AK204" i="16"/>
  <c r="AK203" i="16"/>
  <c r="AK202" i="16"/>
  <c r="AK201" i="16"/>
  <c r="AK200" i="16"/>
  <c r="AK199" i="16"/>
  <c r="AK198" i="16"/>
  <c r="AK197" i="16"/>
  <c r="AK196" i="16"/>
  <c r="AK195" i="16"/>
  <c r="AK194" i="16"/>
  <c r="AK193" i="16"/>
  <c r="AK192" i="16"/>
  <c r="AK191" i="16"/>
  <c r="AK190" i="16"/>
  <c r="AK189" i="16"/>
  <c r="AK188" i="16"/>
  <c r="AK187" i="16"/>
  <c r="AK186" i="16"/>
  <c r="AK185" i="16"/>
  <c r="AK184" i="16"/>
  <c r="AK183" i="16"/>
  <c r="AK182" i="16"/>
  <c r="AK181" i="16"/>
  <c r="AK180" i="16"/>
  <c r="AK179" i="16"/>
  <c r="AK178" i="16"/>
  <c r="AK177" i="16"/>
  <c r="AK176" i="16"/>
  <c r="AK175" i="16"/>
  <c r="AK174" i="16"/>
  <c r="AK173" i="16"/>
  <c r="AK172" i="16"/>
  <c r="AK171" i="16"/>
  <c r="AK170" i="16"/>
  <c r="AK169" i="16"/>
  <c r="AK168" i="16"/>
  <c r="AK167" i="16"/>
  <c r="AK166" i="16"/>
  <c r="AK165" i="16"/>
  <c r="AK164" i="16"/>
  <c r="AK163" i="16"/>
  <c r="AK162" i="16"/>
  <c r="AK161" i="16"/>
  <c r="AK160" i="16"/>
  <c r="AK159" i="16"/>
  <c r="AK158" i="16"/>
  <c r="AK157" i="16"/>
  <c r="AK156" i="16"/>
  <c r="AK155" i="16"/>
  <c r="AK154" i="16"/>
  <c r="AK153" i="16"/>
  <c r="AK152" i="16"/>
  <c r="AK151" i="16"/>
  <c r="AK150" i="16"/>
  <c r="AK149" i="16"/>
  <c r="AK148" i="16"/>
  <c r="AK147" i="16"/>
  <c r="AK146" i="16"/>
  <c r="AK145" i="16"/>
  <c r="AK144" i="16"/>
  <c r="AK143" i="16"/>
  <c r="AK142" i="16"/>
  <c r="AK141" i="16"/>
  <c r="AK140" i="16"/>
  <c r="AK139" i="16"/>
  <c r="AK138" i="16"/>
  <c r="AK137" i="16"/>
  <c r="AK136" i="16"/>
  <c r="AK135" i="16"/>
  <c r="AK134" i="16"/>
  <c r="AK133" i="16"/>
  <c r="AK132" i="16"/>
  <c r="AK131" i="16"/>
  <c r="AK130" i="16"/>
  <c r="AK129" i="16"/>
  <c r="AK128" i="16"/>
  <c r="AK127" i="16"/>
  <c r="AK126" i="16"/>
  <c r="AK125" i="16"/>
  <c r="AK124" i="16"/>
  <c r="AK123" i="16"/>
  <c r="AK122" i="16"/>
  <c r="AK121" i="16"/>
  <c r="AK120" i="16"/>
  <c r="AK119" i="16"/>
  <c r="AK118" i="16"/>
  <c r="AK117" i="16"/>
  <c r="AK116" i="16"/>
  <c r="AK115" i="16"/>
  <c r="AK114" i="16"/>
  <c r="AK113" i="16"/>
  <c r="AK112" i="16"/>
  <c r="AK111" i="16"/>
  <c r="AK110" i="16"/>
  <c r="AK109" i="16"/>
  <c r="AK108" i="16"/>
  <c r="AK107" i="16"/>
  <c r="AK106" i="16"/>
  <c r="AK105" i="16"/>
  <c r="AK104" i="16"/>
  <c r="AK103" i="16"/>
  <c r="AK102" i="16"/>
  <c r="AK101" i="16"/>
  <c r="AK100" i="16"/>
  <c r="AK99" i="16"/>
  <c r="AK98" i="16"/>
  <c r="AK97" i="16"/>
  <c r="AK96" i="16"/>
  <c r="AK95" i="16"/>
  <c r="AK94" i="16"/>
  <c r="AK93" i="16"/>
  <c r="AK92" i="16"/>
  <c r="AK91" i="16"/>
  <c r="AK90" i="16"/>
  <c r="AK89" i="16"/>
  <c r="AK88" i="16"/>
  <c r="AK87" i="16"/>
  <c r="AK86" i="16"/>
  <c r="AK85" i="16"/>
  <c r="AK84" i="16"/>
  <c r="AK83" i="16"/>
  <c r="AK82" i="16"/>
  <c r="AK81" i="16"/>
  <c r="AK80" i="16"/>
  <c r="AK79" i="16"/>
  <c r="AK78" i="16"/>
  <c r="AK77" i="16"/>
  <c r="AK76" i="16"/>
  <c r="AK75" i="16"/>
  <c r="AK74" i="16"/>
  <c r="AK73" i="16"/>
  <c r="AK72" i="16"/>
  <c r="AK71" i="16"/>
  <c r="AK70" i="16"/>
  <c r="AK69" i="16"/>
  <c r="AK68" i="16"/>
  <c r="AK67" i="16"/>
  <c r="AK66" i="16"/>
  <c r="AK65" i="16"/>
  <c r="AK64" i="16"/>
  <c r="AK63" i="16"/>
  <c r="AK62" i="16"/>
  <c r="AK61" i="16"/>
  <c r="AK60" i="16"/>
  <c r="AK59" i="16"/>
  <c r="AK58" i="16"/>
  <c r="AK57" i="16"/>
  <c r="AK56" i="16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3" i="16"/>
  <c r="AK22" i="16"/>
  <c r="AK21" i="16"/>
  <c r="AK20" i="16"/>
  <c r="AK19" i="16"/>
  <c r="AK18" i="16"/>
  <c r="AK17" i="16"/>
  <c r="AK16" i="16"/>
  <c r="AK15" i="16"/>
  <c r="AK14" i="16"/>
  <c r="AK13" i="16"/>
  <c r="AK12" i="16"/>
  <c r="AK11" i="16"/>
  <c r="AK10" i="16"/>
  <c r="AK9" i="16"/>
  <c r="AK8" i="16"/>
  <c r="AK7" i="16"/>
  <c r="AK6" i="16"/>
  <c r="AK5" i="16"/>
  <c r="AK4" i="16"/>
  <c r="AK3" i="16"/>
  <c r="X367" i="16"/>
  <c r="X366" i="16"/>
  <c r="X365" i="16"/>
  <c r="X364" i="16"/>
  <c r="X363" i="16"/>
  <c r="X362" i="16"/>
  <c r="X361" i="16"/>
  <c r="X360" i="16"/>
  <c r="X359" i="16"/>
  <c r="X358" i="16"/>
  <c r="X357" i="16"/>
  <c r="X356" i="16"/>
  <c r="X355" i="16"/>
  <c r="X354" i="16"/>
  <c r="X353" i="16"/>
  <c r="X352" i="16"/>
  <c r="X351" i="16"/>
  <c r="X350" i="16"/>
  <c r="X349" i="16"/>
  <c r="X348" i="16"/>
  <c r="X347" i="16"/>
  <c r="X346" i="16"/>
  <c r="X345" i="16"/>
  <c r="X344" i="16"/>
  <c r="X343" i="16"/>
  <c r="X342" i="16"/>
  <c r="X341" i="16"/>
  <c r="X340" i="16"/>
  <c r="X339" i="16"/>
  <c r="X338" i="16"/>
  <c r="X337" i="16"/>
  <c r="X336" i="16"/>
  <c r="X335" i="16"/>
  <c r="X334" i="16"/>
  <c r="X333" i="16"/>
  <c r="X332" i="16"/>
  <c r="X331" i="16"/>
  <c r="X330" i="16"/>
  <c r="X329" i="16"/>
  <c r="X328" i="16"/>
  <c r="X327" i="16"/>
  <c r="X326" i="16"/>
  <c r="X325" i="16"/>
  <c r="X324" i="16"/>
  <c r="X323" i="16"/>
  <c r="X322" i="16"/>
  <c r="X321" i="16"/>
  <c r="X320" i="16"/>
  <c r="X319" i="16"/>
  <c r="X318" i="16"/>
  <c r="X317" i="16"/>
  <c r="X316" i="16"/>
  <c r="X315" i="16"/>
  <c r="X314" i="16"/>
  <c r="X313" i="16"/>
  <c r="X312" i="16"/>
  <c r="X311" i="16"/>
  <c r="X310" i="16"/>
  <c r="X309" i="16"/>
  <c r="X308" i="16"/>
  <c r="X307" i="16"/>
  <c r="X306" i="16"/>
  <c r="X305" i="16"/>
  <c r="X304" i="16"/>
  <c r="X303" i="16"/>
  <c r="X302" i="16"/>
  <c r="X301" i="16"/>
  <c r="X300" i="16"/>
  <c r="X299" i="16"/>
  <c r="X298" i="16"/>
  <c r="X297" i="16"/>
  <c r="X296" i="16"/>
  <c r="X295" i="16"/>
  <c r="X294" i="16"/>
  <c r="X293" i="16"/>
  <c r="X292" i="16"/>
  <c r="X291" i="16"/>
  <c r="X290" i="16"/>
  <c r="X289" i="16"/>
  <c r="X288" i="16"/>
  <c r="X287" i="16"/>
  <c r="X286" i="16"/>
  <c r="X285" i="16"/>
  <c r="X284" i="16"/>
  <c r="X283" i="16"/>
  <c r="X282" i="16"/>
  <c r="X281" i="16"/>
  <c r="X280" i="16"/>
  <c r="X279" i="16"/>
  <c r="X278" i="16"/>
  <c r="X277" i="16"/>
  <c r="X276" i="16"/>
  <c r="X275" i="16"/>
  <c r="X274" i="16"/>
  <c r="X273" i="16"/>
  <c r="X272" i="16"/>
  <c r="X271" i="16"/>
  <c r="X270" i="16"/>
  <c r="X269" i="16"/>
  <c r="X268" i="16"/>
  <c r="X267" i="16"/>
  <c r="X266" i="16"/>
  <c r="X265" i="16"/>
  <c r="X264" i="16"/>
  <c r="X263" i="16"/>
  <c r="X262" i="16"/>
  <c r="X261" i="16"/>
  <c r="X260" i="16"/>
  <c r="X259" i="16"/>
  <c r="X258" i="16"/>
  <c r="X257" i="16"/>
  <c r="X256" i="16"/>
  <c r="X255" i="16"/>
  <c r="X254" i="16"/>
  <c r="X253" i="16"/>
  <c r="X252" i="16"/>
  <c r="X251" i="16"/>
  <c r="X250" i="16"/>
  <c r="X249" i="16"/>
  <c r="X248" i="16"/>
  <c r="X247" i="16"/>
  <c r="X246" i="16"/>
  <c r="X245" i="16"/>
  <c r="X244" i="16"/>
  <c r="X243" i="16"/>
  <c r="X242" i="16"/>
  <c r="X241" i="16"/>
  <c r="X240" i="16"/>
  <c r="X239" i="16"/>
  <c r="X238" i="16"/>
  <c r="X237" i="16"/>
  <c r="X236" i="16"/>
  <c r="X235" i="16"/>
  <c r="X234" i="16"/>
  <c r="X233" i="16"/>
  <c r="X232" i="16"/>
  <c r="X231" i="16"/>
  <c r="X230" i="16"/>
  <c r="X229" i="16"/>
  <c r="X228" i="16"/>
  <c r="X227" i="16"/>
  <c r="X226" i="16"/>
  <c r="X225" i="16"/>
  <c r="X224" i="16"/>
  <c r="X223" i="16"/>
  <c r="X222" i="16"/>
  <c r="X221" i="16"/>
  <c r="X220" i="16"/>
  <c r="X219" i="16"/>
  <c r="X218" i="16"/>
  <c r="X217" i="16"/>
  <c r="X216" i="16"/>
  <c r="X215" i="16"/>
  <c r="X214" i="16"/>
  <c r="X213" i="16"/>
  <c r="X212" i="16"/>
  <c r="X211" i="16"/>
  <c r="X210" i="16"/>
  <c r="X209" i="16"/>
  <c r="X208" i="16"/>
  <c r="X207" i="16"/>
  <c r="X206" i="16"/>
  <c r="X205" i="16"/>
  <c r="X204" i="16"/>
  <c r="X203" i="16"/>
  <c r="X202" i="16"/>
  <c r="X201" i="16"/>
  <c r="X200" i="16"/>
  <c r="X199" i="16"/>
  <c r="X198" i="16"/>
  <c r="X197" i="16"/>
  <c r="X196" i="16"/>
  <c r="X195" i="16"/>
  <c r="X194" i="16"/>
  <c r="X193" i="16"/>
  <c r="X192" i="16"/>
  <c r="X191" i="16"/>
  <c r="X190" i="16"/>
  <c r="X189" i="16"/>
  <c r="X188" i="16"/>
  <c r="X187" i="16"/>
  <c r="X186" i="16"/>
  <c r="X185" i="16"/>
  <c r="X184" i="16"/>
  <c r="X183" i="16"/>
  <c r="X182" i="16"/>
  <c r="X181" i="16"/>
  <c r="X180" i="16"/>
  <c r="X179" i="16"/>
  <c r="X178" i="16"/>
  <c r="X177" i="16"/>
  <c r="X176" i="16"/>
  <c r="X175" i="16"/>
  <c r="X174" i="16"/>
  <c r="X173" i="16"/>
  <c r="X172" i="16"/>
  <c r="X171" i="16"/>
  <c r="X170" i="16"/>
  <c r="X169" i="16"/>
  <c r="X168" i="16"/>
  <c r="X167" i="16"/>
  <c r="X166" i="16"/>
  <c r="X165" i="16"/>
  <c r="X164" i="16"/>
  <c r="X163" i="16"/>
  <c r="X162" i="16"/>
  <c r="X161" i="16"/>
  <c r="X160" i="16"/>
  <c r="X159" i="16"/>
  <c r="X158" i="16"/>
  <c r="X157" i="16"/>
  <c r="X156" i="16"/>
  <c r="X155" i="16"/>
  <c r="X154" i="16"/>
  <c r="X153" i="16"/>
  <c r="X152" i="16"/>
  <c r="X151" i="16"/>
  <c r="X150" i="16"/>
  <c r="X149" i="16"/>
  <c r="X148" i="16"/>
  <c r="X147" i="16"/>
  <c r="X146" i="16"/>
  <c r="X145" i="16"/>
  <c r="X144" i="16"/>
  <c r="X143" i="16"/>
  <c r="X142" i="16"/>
  <c r="X141" i="16"/>
  <c r="X140" i="16"/>
  <c r="X139" i="16"/>
  <c r="X138" i="16"/>
  <c r="X137" i="16"/>
  <c r="X136" i="16"/>
  <c r="X135" i="16"/>
  <c r="X134" i="16"/>
  <c r="X133" i="16"/>
  <c r="X132" i="16"/>
  <c r="X131" i="16"/>
  <c r="X130" i="16"/>
  <c r="X129" i="16"/>
  <c r="X128" i="16"/>
  <c r="X127" i="16"/>
  <c r="X126" i="16"/>
  <c r="X125" i="16"/>
  <c r="X124" i="16"/>
  <c r="X123" i="16"/>
  <c r="X122" i="16"/>
  <c r="X121" i="16"/>
  <c r="X120" i="16"/>
  <c r="X119" i="16"/>
  <c r="X118" i="16"/>
  <c r="X117" i="16"/>
  <c r="X116" i="16"/>
  <c r="X115" i="16"/>
  <c r="X114" i="16"/>
  <c r="X113" i="16"/>
  <c r="X112" i="16"/>
  <c r="X111" i="16"/>
  <c r="X110" i="16"/>
  <c r="X109" i="16"/>
  <c r="X108" i="16"/>
  <c r="X107" i="16"/>
  <c r="X106" i="16"/>
  <c r="X105" i="16"/>
  <c r="X104" i="16"/>
  <c r="X103" i="16"/>
  <c r="X102" i="16"/>
  <c r="X101" i="16"/>
  <c r="X100" i="16"/>
  <c r="X99" i="16"/>
  <c r="X98" i="16"/>
  <c r="X97" i="16"/>
  <c r="X96" i="16"/>
  <c r="X95" i="16"/>
  <c r="X94" i="16"/>
  <c r="X93" i="16"/>
  <c r="X92" i="16"/>
  <c r="X91" i="16"/>
  <c r="X90" i="16"/>
  <c r="X89" i="16"/>
  <c r="X88" i="16"/>
  <c r="X87" i="16"/>
  <c r="X86" i="16"/>
  <c r="X85" i="16"/>
  <c r="X84" i="16"/>
  <c r="X83" i="16"/>
  <c r="X82" i="16"/>
  <c r="X81" i="16"/>
  <c r="X80" i="16"/>
  <c r="X79" i="16"/>
  <c r="X78" i="16"/>
  <c r="X77" i="16"/>
  <c r="X76" i="16"/>
  <c r="X75" i="16"/>
  <c r="X74" i="16"/>
  <c r="X73" i="16"/>
  <c r="X72" i="16"/>
  <c r="X71" i="16"/>
  <c r="X70" i="16"/>
  <c r="X69" i="16"/>
  <c r="X68" i="16"/>
  <c r="X67" i="16"/>
  <c r="X66" i="16"/>
  <c r="X65" i="16"/>
  <c r="X64" i="16"/>
  <c r="X63" i="16"/>
  <c r="X62" i="16"/>
  <c r="X61" i="16"/>
  <c r="X60" i="16"/>
  <c r="X59" i="16"/>
  <c r="X58" i="16"/>
  <c r="X57" i="16"/>
  <c r="X56" i="16"/>
  <c r="X55" i="16"/>
  <c r="X54" i="16"/>
  <c r="X53" i="16"/>
  <c r="X52" i="16"/>
  <c r="X51" i="16"/>
  <c r="X50" i="16"/>
  <c r="X49" i="16"/>
  <c r="X48" i="16"/>
  <c r="X47" i="16"/>
  <c r="X46" i="16"/>
  <c r="X45" i="16"/>
  <c r="X44" i="16"/>
  <c r="X43" i="16"/>
  <c r="X42" i="16"/>
  <c r="X41" i="16"/>
  <c r="X40" i="16"/>
  <c r="X39" i="16"/>
  <c r="X38" i="16"/>
  <c r="X37" i="16"/>
  <c r="X36" i="16"/>
  <c r="X35" i="16"/>
  <c r="X34" i="16"/>
  <c r="X33" i="16"/>
  <c r="X32" i="16"/>
  <c r="X31" i="16"/>
  <c r="X30" i="16"/>
  <c r="X29" i="16"/>
  <c r="X28" i="16"/>
  <c r="X27" i="16"/>
  <c r="X26" i="16"/>
  <c r="X25" i="16"/>
  <c r="X24" i="16"/>
  <c r="X23" i="16"/>
  <c r="X22" i="16"/>
  <c r="X21" i="16"/>
  <c r="X20" i="16"/>
  <c r="X19" i="16"/>
  <c r="X18" i="16"/>
  <c r="X17" i="16"/>
  <c r="X16" i="16"/>
  <c r="X15" i="16"/>
  <c r="X14" i="16"/>
  <c r="X13" i="16"/>
  <c r="X12" i="16"/>
  <c r="X11" i="16"/>
  <c r="X10" i="16"/>
  <c r="X9" i="16"/>
  <c r="X8" i="16"/>
  <c r="X7" i="16"/>
  <c r="X6" i="16"/>
  <c r="X5" i="16"/>
  <c r="X4" i="16"/>
  <c r="X3" i="16"/>
  <c r="L367" i="16"/>
  <c r="L366" i="16"/>
  <c r="L365" i="16"/>
  <c r="L364" i="16"/>
  <c r="L363" i="16"/>
  <c r="L362" i="16"/>
  <c r="L361" i="16"/>
  <c r="L360" i="16"/>
  <c r="L359" i="16"/>
  <c r="L358" i="16"/>
  <c r="L357" i="16"/>
  <c r="L356" i="16"/>
  <c r="L355" i="16"/>
  <c r="L354" i="16"/>
  <c r="L353" i="16"/>
  <c r="L352" i="16"/>
  <c r="L351" i="16"/>
  <c r="L350" i="16"/>
  <c r="L349" i="16"/>
  <c r="L348" i="16"/>
  <c r="L347" i="16"/>
  <c r="L346" i="16"/>
  <c r="L345" i="16"/>
  <c r="L344" i="16"/>
  <c r="L343" i="16"/>
  <c r="L342" i="16"/>
  <c r="L341" i="16"/>
  <c r="L340" i="16"/>
  <c r="L339" i="16"/>
  <c r="L338" i="16"/>
  <c r="L337" i="16"/>
  <c r="L336" i="16"/>
  <c r="L335" i="16"/>
  <c r="L334" i="16"/>
  <c r="L333" i="16"/>
  <c r="L332" i="16"/>
  <c r="L331" i="16"/>
  <c r="L330" i="16"/>
  <c r="L329" i="16"/>
  <c r="L328" i="16"/>
  <c r="L327" i="16"/>
  <c r="L326" i="16"/>
  <c r="L325" i="16"/>
  <c r="L324" i="16"/>
  <c r="L323" i="16"/>
  <c r="L322" i="16"/>
  <c r="L321" i="16"/>
  <c r="L320" i="16"/>
  <c r="L319" i="16"/>
  <c r="L318" i="16"/>
  <c r="L317" i="16"/>
  <c r="L316" i="16"/>
  <c r="L315" i="16"/>
  <c r="L314" i="16"/>
  <c r="L313" i="16"/>
  <c r="L312" i="16"/>
  <c r="L311" i="16"/>
  <c r="L310" i="16"/>
  <c r="L309" i="16"/>
  <c r="L308" i="16"/>
  <c r="L307" i="16"/>
  <c r="L306" i="16"/>
  <c r="L305" i="16"/>
  <c r="L304" i="16"/>
  <c r="L303" i="16"/>
  <c r="L302" i="16"/>
  <c r="L301" i="16"/>
  <c r="L300" i="16"/>
  <c r="L299" i="16"/>
  <c r="L298" i="16"/>
  <c r="L297" i="16"/>
  <c r="L296" i="16"/>
  <c r="L295" i="16"/>
  <c r="L294" i="16"/>
  <c r="L293" i="16"/>
  <c r="L292" i="16"/>
  <c r="L291" i="16"/>
  <c r="L290" i="16"/>
  <c r="L289" i="16"/>
  <c r="L288" i="16"/>
  <c r="L287" i="16"/>
  <c r="L286" i="16"/>
  <c r="L285" i="16"/>
  <c r="L284" i="16"/>
  <c r="L283" i="16"/>
  <c r="L282" i="16"/>
  <c r="L281" i="16"/>
  <c r="L280" i="16"/>
  <c r="L279" i="16"/>
  <c r="L278" i="16"/>
  <c r="L277" i="16"/>
  <c r="L276" i="16"/>
  <c r="L275" i="16"/>
  <c r="L274" i="16"/>
  <c r="L273" i="16"/>
  <c r="L272" i="16"/>
  <c r="L271" i="16"/>
  <c r="L270" i="16"/>
  <c r="L269" i="16"/>
  <c r="L268" i="16"/>
  <c r="L267" i="16"/>
  <c r="L266" i="16"/>
  <c r="L265" i="16"/>
  <c r="L264" i="16"/>
  <c r="L263" i="16"/>
  <c r="L262" i="16"/>
  <c r="L261" i="16"/>
  <c r="L260" i="16"/>
  <c r="L259" i="16"/>
  <c r="L258" i="16"/>
  <c r="L257" i="16"/>
  <c r="L256" i="16"/>
  <c r="L255" i="16"/>
  <c r="L254" i="16"/>
  <c r="L253" i="16"/>
  <c r="L252" i="16"/>
  <c r="L251" i="16"/>
  <c r="L250" i="16"/>
  <c r="L249" i="16"/>
  <c r="L248" i="16"/>
  <c r="L247" i="16"/>
  <c r="L246" i="16"/>
  <c r="L245" i="16"/>
  <c r="L244" i="16"/>
  <c r="L243" i="16"/>
  <c r="L242" i="16"/>
  <c r="L241" i="16"/>
  <c r="L240" i="16"/>
  <c r="L239" i="16"/>
  <c r="L238" i="16"/>
  <c r="L237" i="16"/>
  <c r="L236" i="16"/>
  <c r="L235" i="16"/>
  <c r="L234" i="16"/>
  <c r="L233" i="16"/>
  <c r="L232" i="16"/>
  <c r="L231" i="16"/>
  <c r="L230" i="16"/>
  <c r="L229" i="16"/>
  <c r="L228" i="16"/>
  <c r="L227" i="16"/>
  <c r="L226" i="16"/>
  <c r="L225" i="16"/>
  <c r="L224" i="16"/>
  <c r="L223" i="16"/>
  <c r="L222" i="16"/>
  <c r="L221" i="16"/>
  <c r="L220" i="16"/>
  <c r="L219" i="16"/>
  <c r="L218" i="16"/>
  <c r="L217" i="16"/>
  <c r="L216" i="16"/>
  <c r="L215" i="16"/>
  <c r="L214" i="16"/>
  <c r="L213" i="16"/>
  <c r="L212" i="16"/>
  <c r="L211" i="16"/>
  <c r="L210" i="16"/>
  <c r="L209" i="16"/>
  <c r="L208" i="16"/>
  <c r="L207" i="16"/>
  <c r="L206" i="16"/>
  <c r="L205" i="16"/>
  <c r="L204" i="16"/>
  <c r="L203" i="16"/>
  <c r="L202" i="16"/>
  <c r="L201" i="16"/>
  <c r="L200" i="16"/>
  <c r="L199" i="16"/>
  <c r="L198" i="16"/>
  <c r="L197" i="16"/>
  <c r="L196" i="16"/>
  <c r="L195" i="16"/>
  <c r="L194" i="16"/>
  <c r="L193" i="16"/>
  <c r="L192" i="16"/>
  <c r="L191" i="16"/>
  <c r="L190" i="16"/>
  <c r="L189" i="16"/>
  <c r="L188" i="16"/>
  <c r="L187" i="16"/>
  <c r="L186" i="16"/>
  <c r="L185" i="16"/>
  <c r="L184" i="16"/>
  <c r="L183" i="16"/>
  <c r="L182" i="16"/>
  <c r="L181" i="16"/>
  <c r="L180" i="16"/>
  <c r="L179" i="16"/>
  <c r="L178" i="16"/>
  <c r="L177" i="16"/>
  <c r="L176" i="16"/>
  <c r="L175" i="16"/>
  <c r="L174" i="16"/>
  <c r="L173" i="16"/>
  <c r="L172" i="16"/>
  <c r="L171" i="16"/>
  <c r="L170" i="16"/>
  <c r="L169" i="16"/>
  <c r="L168" i="16"/>
  <c r="L167" i="16"/>
  <c r="L166" i="16"/>
  <c r="L165" i="16"/>
  <c r="L164" i="16"/>
  <c r="L163" i="16"/>
  <c r="L162" i="16"/>
  <c r="L161" i="16"/>
  <c r="L160" i="16"/>
  <c r="L159" i="16"/>
  <c r="L158" i="16"/>
  <c r="L157" i="16"/>
  <c r="L156" i="16"/>
  <c r="L155" i="16"/>
  <c r="L154" i="16"/>
  <c r="L153" i="16"/>
  <c r="L152" i="16"/>
  <c r="L151" i="16"/>
  <c r="L150" i="16"/>
  <c r="L149" i="16"/>
  <c r="L148" i="16"/>
  <c r="L147" i="16"/>
  <c r="L146" i="16"/>
  <c r="L145" i="16"/>
  <c r="L144" i="16"/>
  <c r="L143" i="16"/>
  <c r="L142" i="16"/>
  <c r="L141" i="16"/>
  <c r="L140" i="16"/>
  <c r="L139" i="16"/>
  <c r="L138" i="16"/>
  <c r="L137" i="16"/>
  <c r="L136" i="16"/>
  <c r="L135" i="16"/>
  <c r="L134" i="16"/>
  <c r="L133" i="16"/>
  <c r="L132" i="16"/>
  <c r="L131" i="16"/>
  <c r="L130" i="16"/>
  <c r="L129" i="16"/>
  <c r="L128" i="16"/>
  <c r="L127" i="16"/>
  <c r="L126" i="16"/>
  <c r="L125" i="16"/>
  <c r="L124" i="16"/>
  <c r="L123" i="16"/>
  <c r="L122" i="16"/>
  <c r="L121" i="16"/>
  <c r="L120" i="16"/>
  <c r="L119" i="16"/>
  <c r="L118" i="16"/>
  <c r="L117" i="16"/>
  <c r="L116" i="16"/>
  <c r="L115" i="16"/>
  <c r="L114" i="16"/>
  <c r="L113" i="16"/>
  <c r="L112" i="16"/>
  <c r="L111" i="16"/>
  <c r="L110" i="16"/>
  <c r="L109" i="16"/>
  <c r="L108" i="16"/>
  <c r="L107" i="16"/>
  <c r="L106" i="16"/>
  <c r="L105" i="16"/>
  <c r="L104" i="16"/>
  <c r="L103" i="16"/>
  <c r="L102" i="16"/>
  <c r="L101" i="16"/>
  <c r="L100" i="16"/>
  <c r="L99" i="16"/>
  <c r="L98" i="16"/>
  <c r="L97" i="16"/>
  <c r="L96" i="16"/>
  <c r="L95" i="16"/>
  <c r="L94" i="16"/>
  <c r="L93" i="16"/>
  <c r="L92" i="16"/>
  <c r="L91" i="16"/>
  <c r="L90" i="16"/>
  <c r="L89" i="16"/>
  <c r="L88" i="16"/>
  <c r="L87" i="16"/>
  <c r="L86" i="16"/>
  <c r="L85" i="16"/>
  <c r="L84" i="16"/>
  <c r="L83" i="16"/>
  <c r="L82" i="16"/>
  <c r="L81" i="16"/>
  <c r="L80" i="16"/>
  <c r="L79" i="16"/>
  <c r="L78" i="16"/>
  <c r="L77" i="16"/>
  <c r="L76" i="16"/>
  <c r="L75" i="16"/>
  <c r="L74" i="16"/>
  <c r="L73" i="16"/>
  <c r="L72" i="16"/>
  <c r="L71" i="16"/>
  <c r="L70" i="16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L53" i="16"/>
  <c r="L52" i="16"/>
  <c r="L51" i="16"/>
  <c r="L50" i="16"/>
  <c r="L49" i="16"/>
  <c r="L48" i="16"/>
  <c r="L47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5" i="16"/>
  <c r="L4" i="16"/>
  <c r="L3" i="16"/>
  <c r="AW367" i="2" l="1"/>
  <c r="AW366" i="2"/>
  <c r="AW365" i="2"/>
  <c r="AW364" i="2"/>
  <c r="AW363" i="2"/>
  <c r="AW362" i="2"/>
  <c r="AW361" i="2"/>
  <c r="AW360" i="2"/>
  <c r="AW359" i="2"/>
  <c r="AW358" i="2"/>
  <c r="AW357" i="2"/>
  <c r="AW356" i="2"/>
  <c r="AW355" i="2"/>
  <c r="AW354" i="2"/>
  <c r="AW353" i="2"/>
  <c r="AW352" i="2"/>
  <c r="AW351" i="2"/>
  <c r="AW350" i="2"/>
  <c r="AW349" i="2"/>
  <c r="AW348" i="2"/>
  <c r="AW347" i="2"/>
  <c r="AW346" i="2"/>
  <c r="AW345" i="2"/>
  <c r="AW344" i="2"/>
  <c r="AW343" i="2"/>
  <c r="AW342" i="2"/>
  <c r="AW341" i="2"/>
  <c r="AW340" i="2"/>
  <c r="AW339" i="2"/>
  <c r="AW338" i="2"/>
  <c r="AW337" i="2"/>
  <c r="AW336" i="2"/>
  <c r="AW335" i="2"/>
  <c r="AW334" i="2"/>
  <c r="AW333" i="2"/>
  <c r="AW332" i="2"/>
  <c r="AW331" i="2"/>
  <c r="AW330" i="2"/>
  <c r="AW329" i="2"/>
  <c r="AW328" i="2"/>
  <c r="AW327" i="2"/>
  <c r="AW326" i="2"/>
  <c r="AW325" i="2"/>
  <c r="AW324" i="2"/>
  <c r="AW323" i="2"/>
  <c r="AW322" i="2"/>
  <c r="AW321" i="2"/>
  <c r="AW320" i="2"/>
  <c r="AW319" i="2"/>
  <c r="AW318" i="2"/>
  <c r="AW317" i="2"/>
  <c r="AW316" i="2"/>
  <c r="AW315" i="2"/>
  <c r="AW314" i="2"/>
  <c r="AW313" i="2"/>
  <c r="AW312" i="2"/>
  <c r="AW311" i="2"/>
  <c r="AW310" i="2"/>
  <c r="AW309" i="2"/>
  <c r="AW308" i="2"/>
  <c r="AW307" i="2"/>
  <c r="AW306" i="2"/>
  <c r="AW305" i="2"/>
  <c r="AW304" i="2"/>
  <c r="AW303" i="2"/>
  <c r="AW302" i="2"/>
  <c r="AW301" i="2"/>
  <c r="AW300" i="2"/>
  <c r="AW299" i="2"/>
  <c r="AW298" i="2"/>
  <c r="AW297" i="2"/>
  <c r="AW296" i="2"/>
  <c r="AW295" i="2"/>
  <c r="AW294" i="2"/>
  <c r="AW293" i="2"/>
  <c r="AW292" i="2"/>
  <c r="AW291" i="2"/>
  <c r="AW290" i="2"/>
  <c r="AW289" i="2"/>
  <c r="AW288" i="2"/>
  <c r="AW287" i="2"/>
  <c r="AW286" i="2"/>
  <c r="AW285" i="2"/>
  <c r="AW284" i="2"/>
  <c r="AW283" i="2"/>
  <c r="AW282" i="2"/>
  <c r="AW281" i="2"/>
  <c r="AW280" i="2"/>
  <c r="AW279" i="2"/>
  <c r="AW278" i="2"/>
  <c r="AW277" i="2"/>
  <c r="AW276" i="2"/>
  <c r="AW275" i="2"/>
  <c r="AW274" i="2"/>
  <c r="AW273" i="2"/>
  <c r="AW272" i="2"/>
  <c r="AW271" i="2"/>
  <c r="AW270" i="2"/>
  <c r="AW269" i="2"/>
  <c r="AW268" i="2"/>
  <c r="AW267" i="2"/>
  <c r="AW266" i="2"/>
  <c r="AW265" i="2"/>
  <c r="AW264" i="2"/>
  <c r="AW263" i="2"/>
  <c r="AW262" i="2"/>
  <c r="AW261" i="2"/>
  <c r="AW260" i="2"/>
  <c r="AW259" i="2"/>
  <c r="AW258" i="2"/>
  <c r="AW257" i="2"/>
  <c r="AW256" i="2"/>
  <c r="AW255" i="2"/>
  <c r="AW254" i="2"/>
  <c r="AW253" i="2"/>
  <c r="AW252" i="2"/>
  <c r="AW251" i="2"/>
  <c r="AW250" i="2"/>
  <c r="AW249" i="2"/>
  <c r="AW248" i="2"/>
  <c r="AW247" i="2"/>
  <c r="AW246" i="2"/>
  <c r="AW245" i="2"/>
  <c r="AW244" i="2"/>
  <c r="AW243" i="2"/>
  <c r="AW242" i="2"/>
  <c r="AW241" i="2"/>
  <c r="AW240" i="2"/>
  <c r="AW239" i="2"/>
  <c r="AW238" i="2"/>
  <c r="AW237" i="2"/>
  <c r="AW236" i="2"/>
  <c r="AW235" i="2"/>
  <c r="AW234" i="2"/>
  <c r="AW233" i="2"/>
  <c r="AW232" i="2"/>
  <c r="AW231" i="2"/>
  <c r="AW230" i="2"/>
  <c r="AW229" i="2"/>
  <c r="AW228" i="2"/>
  <c r="AW227" i="2"/>
  <c r="AW226" i="2"/>
  <c r="AW225" i="2"/>
  <c r="AW224" i="2"/>
  <c r="AW223" i="2"/>
  <c r="AW222" i="2"/>
  <c r="AW221" i="2"/>
  <c r="AW220" i="2"/>
  <c r="AW219" i="2"/>
  <c r="AW218" i="2"/>
  <c r="AW217" i="2"/>
  <c r="AW216" i="2"/>
  <c r="AW215" i="2"/>
  <c r="AW214" i="2"/>
  <c r="AW213" i="2"/>
  <c r="AW212" i="2"/>
  <c r="AW211" i="2"/>
  <c r="AW210" i="2"/>
  <c r="AW209" i="2"/>
  <c r="AW208" i="2"/>
  <c r="AW207" i="2"/>
  <c r="AW206" i="2"/>
  <c r="AW205" i="2"/>
  <c r="AW204" i="2"/>
  <c r="AW203" i="2"/>
  <c r="AW202" i="2"/>
  <c r="AW201" i="2"/>
  <c r="AW200" i="2"/>
  <c r="AW199" i="2"/>
  <c r="AW198" i="2"/>
  <c r="AW197" i="2"/>
  <c r="AW196" i="2"/>
  <c r="AW195" i="2"/>
  <c r="AW194" i="2"/>
  <c r="AW193" i="2"/>
  <c r="AW192" i="2"/>
  <c r="AW191" i="2"/>
  <c r="AW190" i="2"/>
  <c r="AW189" i="2"/>
  <c r="AW188" i="2"/>
  <c r="AW187" i="2"/>
  <c r="AW186" i="2"/>
  <c r="AW185" i="2"/>
  <c r="AW184" i="2"/>
  <c r="AW183" i="2"/>
  <c r="AW182" i="2"/>
  <c r="AW181" i="2"/>
  <c r="AW180" i="2"/>
  <c r="AW179" i="2"/>
  <c r="AW178" i="2"/>
  <c r="AW177" i="2"/>
  <c r="AW176" i="2"/>
  <c r="AW175" i="2"/>
  <c r="AW174" i="2"/>
  <c r="AW173" i="2"/>
  <c r="AW172" i="2"/>
  <c r="AW171" i="2"/>
  <c r="AW170" i="2"/>
  <c r="AW169" i="2"/>
  <c r="AW168" i="2"/>
  <c r="AW167" i="2"/>
  <c r="AW166" i="2"/>
  <c r="AW165" i="2"/>
  <c r="AW164" i="2"/>
  <c r="AW163" i="2"/>
  <c r="AW162" i="2"/>
  <c r="AW161" i="2"/>
  <c r="AW160" i="2"/>
  <c r="AW159" i="2"/>
  <c r="AW158" i="2"/>
  <c r="AW157" i="2"/>
  <c r="AW156" i="2"/>
  <c r="AW155" i="2"/>
  <c r="AW154" i="2"/>
  <c r="AW153" i="2"/>
  <c r="AW152" i="2"/>
  <c r="AW151" i="2"/>
  <c r="AW150" i="2"/>
  <c r="AW149" i="2"/>
  <c r="AW148" i="2"/>
  <c r="AW147" i="2"/>
  <c r="AW146" i="2"/>
  <c r="AW145" i="2"/>
  <c r="AW144" i="2"/>
  <c r="AW143" i="2"/>
  <c r="AW142" i="2"/>
  <c r="AW141" i="2"/>
  <c r="AW140" i="2"/>
  <c r="AW139" i="2"/>
  <c r="AW138" i="2"/>
  <c r="AW137" i="2"/>
  <c r="AW136" i="2"/>
  <c r="AW135" i="2"/>
  <c r="AW134" i="2"/>
  <c r="AW133" i="2"/>
  <c r="AW132" i="2"/>
  <c r="AW131" i="2"/>
  <c r="AW130" i="2"/>
  <c r="AW129" i="2"/>
  <c r="AW128" i="2"/>
  <c r="AW127" i="2"/>
  <c r="AW126" i="2"/>
  <c r="AW125" i="2"/>
  <c r="AW124" i="2"/>
  <c r="AW123" i="2"/>
  <c r="AW122" i="2"/>
  <c r="AW121" i="2"/>
  <c r="AW120" i="2"/>
  <c r="AW119" i="2"/>
  <c r="AW118" i="2"/>
  <c r="AW117" i="2"/>
  <c r="AW116" i="2"/>
  <c r="AW115" i="2"/>
  <c r="AW114" i="2"/>
  <c r="AW113" i="2"/>
  <c r="AW112" i="2"/>
  <c r="AW111" i="2"/>
  <c r="AW110" i="2"/>
  <c r="AW109" i="2"/>
  <c r="AW108" i="2"/>
  <c r="AW107" i="2"/>
  <c r="AW106" i="2"/>
  <c r="AW105" i="2"/>
  <c r="AW104" i="2"/>
  <c r="AW103" i="2"/>
  <c r="AW102" i="2"/>
  <c r="AW101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W4" i="2"/>
  <c r="AW3" i="2"/>
  <c r="AJ5" i="2"/>
  <c r="AJ367" i="2"/>
  <c r="AJ366" i="2"/>
  <c r="AJ365" i="2"/>
  <c r="AJ364" i="2"/>
  <c r="AJ363" i="2"/>
  <c r="AJ362" i="2"/>
  <c r="AJ361" i="2"/>
  <c r="AJ360" i="2"/>
  <c r="AJ359" i="2"/>
  <c r="AJ358" i="2"/>
  <c r="AJ357" i="2"/>
  <c r="AJ356" i="2"/>
  <c r="AJ355" i="2"/>
  <c r="AJ354" i="2"/>
  <c r="AJ353" i="2"/>
  <c r="AJ352" i="2"/>
  <c r="AJ351" i="2"/>
  <c r="AJ350" i="2"/>
  <c r="AJ349" i="2"/>
  <c r="AJ348" i="2"/>
  <c r="AJ347" i="2"/>
  <c r="AJ346" i="2"/>
  <c r="AJ345" i="2"/>
  <c r="AJ344" i="2"/>
  <c r="AJ343" i="2"/>
  <c r="AJ342" i="2"/>
  <c r="AJ341" i="2"/>
  <c r="AJ340" i="2"/>
  <c r="AJ339" i="2"/>
  <c r="AJ338" i="2"/>
  <c r="AJ337" i="2"/>
  <c r="AJ336" i="2"/>
  <c r="AJ335" i="2"/>
  <c r="AJ334" i="2"/>
  <c r="AJ333" i="2"/>
  <c r="AJ332" i="2"/>
  <c r="AJ331" i="2"/>
  <c r="AJ330" i="2"/>
  <c r="AJ329" i="2"/>
  <c r="AJ328" i="2"/>
  <c r="AJ327" i="2"/>
  <c r="AJ326" i="2"/>
  <c r="AJ325" i="2"/>
  <c r="AJ324" i="2"/>
  <c r="AJ323" i="2"/>
  <c r="AJ322" i="2"/>
  <c r="AJ321" i="2"/>
  <c r="AJ320" i="2"/>
  <c r="AJ319" i="2"/>
  <c r="AJ318" i="2"/>
  <c r="AJ317" i="2"/>
  <c r="AJ316" i="2"/>
  <c r="AJ315" i="2"/>
  <c r="AJ314" i="2"/>
  <c r="AJ313" i="2"/>
  <c r="AJ312" i="2"/>
  <c r="AJ311" i="2"/>
  <c r="AJ310" i="2"/>
  <c r="AJ309" i="2"/>
  <c r="AJ308" i="2"/>
  <c r="AJ307" i="2"/>
  <c r="AJ306" i="2"/>
  <c r="AJ305" i="2"/>
  <c r="AJ304" i="2"/>
  <c r="AJ303" i="2"/>
  <c r="AJ302" i="2"/>
  <c r="AJ301" i="2"/>
  <c r="AJ300" i="2"/>
  <c r="AJ299" i="2"/>
  <c r="AJ298" i="2"/>
  <c r="AJ297" i="2"/>
  <c r="AJ296" i="2"/>
  <c r="AJ295" i="2"/>
  <c r="AJ294" i="2"/>
  <c r="AJ293" i="2"/>
  <c r="AJ292" i="2"/>
  <c r="AJ291" i="2"/>
  <c r="AJ290" i="2"/>
  <c r="AJ289" i="2"/>
  <c r="AJ288" i="2"/>
  <c r="AJ287" i="2"/>
  <c r="AJ286" i="2"/>
  <c r="AJ285" i="2"/>
  <c r="AJ284" i="2"/>
  <c r="AJ283" i="2"/>
  <c r="AJ282" i="2"/>
  <c r="AJ281" i="2"/>
  <c r="AJ280" i="2"/>
  <c r="AJ279" i="2"/>
  <c r="AJ278" i="2"/>
  <c r="AJ277" i="2"/>
  <c r="AJ276" i="2"/>
  <c r="AJ275" i="2"/>
  <c r="AJ274" i="2"/>
  <c r="AJ273" i="2"/>
  <c r="AJ272" i="2"/>
  <c r="AJ271" i="2"/>
  <c r="AJ270" i="2"/>
  <c r="AJ269" i="2"/>
  <c r="AJ268" i="2"/>
  <c r="AJ267" i="2"/>
  <c r="AJ266" i="2"/>
  <c r="AJ265" i="2"/>
  <c r="AJ264" i="2"/>
  <c r="AJ263" i="2"/>
  <c r="AJ262" i="2"/>
  <c r="AJ261" i="2"/>
  <c r="AJ260" i="2"/>
  <c r="AJ259" i="2"/>
  <c r="AJ258" i="2"/>
  <c r="AJ257" i="2"/>
  <c r="AJ256" i="2"/>
  <c r="AJ255" i="2"/>
  <c r="AJ254" i="2"/>
  <c r="AJ253" i="2"/>
  <c r="AJ252" i="2"/>
  <c r="AJ251" i="2"/>
  <c r="AJ250" i="2"/>
  <c r="AJ249" i="2"/>
  <c r="AJ248" i="2"/>
  <c r="AJ247" i="2"/>
  <c r="AJ246" i="2"/>
  <c r="AJ245" i="2"/>
  <c r="AJ244" i="2"/>
  <c r="AJ243" i="2"/>
  <c r="AJ242" i="2"/>
  <c r="AJ241" i="2"/>
  <c r="AJ240" i="2"/>
  <c r="AJ239" i="2"/>
  <c r="AJ238" i="2"/>
  <c r="AJ237" i="2"/>
  <c r="AJ236" i="2"/>
  <c r="AJ235" i="2"/>
  <c r="AJ234" i="2"/>
  <c r="AJ233" i="2"/>
  <c r="AJ232" i="2"/>
  <c r="AJ231" i="2"/>
  <c r="AJ230" i="2"/>
  <c r="AJ229" i="2"/>
  <c r="AJ228" i="2"/>
  <c r="AJ227" i="2"/>
  <c r="AJ226" i="2"/>
  <c r="AJ225" i="2"/>
  <c r="AJ224" i="2"/>
  <c r="AJ223" i="2"/>
  <c r="AJ222" i="2"/>
  <c r="AJ221" i="2"/>
  <c r="AJ220" i="2"/>
  <c r="AJ219" i="2"/>
  <c r="AJ218" i="2"/>
  <c r="AJ217" i="2"/>
  <c r="AJ216" i="2"/>
  <c r="AJ215" i="2"/>
  <c r="AJ214" i="2"/>
  <c r="AJ213" i="2"/>
  <c r="AJ212" i="2"/>
  <c r="AJ211" i="2"/>
  <c r="AJ210" i="2"/>
  <c r="AJ209" i="2"/>
  <c r="AJ208" i="2"/>
  <c r="AJ207" i="2"/>
  <c r="AJ206" i="2"/>
  <c r="AJ205" i="2"/>
  <c r="AJ204" i="2"/>
  <c r="AJ203" i="2"/>
  <c r="AJ202" i="2"/>
  <c r="AJ201" i="2"/>
  <c r="AJ200" i="2"/>
  <c r="AJ199" i="2"/>
  <c r="AJ198" i="2"/>
  <c r="AJ197" i="2"/>
  <c r="AJ196" i="2"/>
  <c r="AJ195" i="2"/>
  <c r="AJ194" i="2"/>
  <c r="AJ193" i="2"/>
  <c r="AJ192" i="2"/>
  <c r="AJ191" i="2"/>
  <c r="AJ190" i="2"/>
  <c r="AJ189" i="2"/>
  <c r="AJ188" i="2"/>
  <c r="AJ187" i="2"/>
  <c r="AJ186" i="2"/>
  <c r="AJ185" i="2"/>
  <c r="AJ184" i="2"/>
  <c r="AJ183" i="2"/>
  <c r="AJ182" i="2"/>
  <c r="AJ181" i="2"/>
  <c r="AJ180" i="2"/>
  <c r="AJ179" i="2"/>
  <c r="AJ178" i="2"/>
  <c r="AJ177" i="2"/>
  <c r="AJ176" i="2"/>
  <c r="AJ175" i="2"/>
  <c r="AJ174" i="2"/>
  <c r="AJ173" i="2"/>
  <c r="AJ172" i="2"/>
  <c r="AJ171" i="2"/>
  <c r="AJ170" i="2"/>
  <c r="AJ169" i="2"/>
  <c r="AJ168" i="2"/>
  <c r="AJ167" i="2"/>
  <c r="AJ166" i="2"/>
  <c r="AJ165" i="2"/>
  <c r="AJ164" i="2"/>
  <c r="AJ163" i="2"/>
  <c r="AJ162" i="2"/>
  <c r="AJ161" i="2"/>
  <c r="AJ160" i="2"/>
  <c r="AJ159" i="2"/>
  <c r="AJ158" i="2"/>
  <c r="AJ157" i="2"/>
  <c r="AJ156" i="2"/>
  <c r="AJ155" i="2"/>
  <c r="AJ154" i="2"/>
  <c r="AJ153" i="2"/>
  <c r="AJ152" i="2"/>
  <c r="AJ151" i="2"/>
  <c r="AJ150" i="2"/>
  <c r="AJ149" i="2"/>
  <c r="AJ148" i="2"/>
  <c r="AJ147" i="2"/>
  <c r="AJ146" i="2"/>
  <c r="AJ145" i="2"/>
  <c r="AJ144" i="2"/>
  <c r="AJ143" i="2"/>
  <c r="AJ142" i="2"/>
  <c r="AJ141" i="2"/>
  <c r="AJ140" i="2"/>
  <c r="AJ139" i="2"/>
  <c r="AJ138" i="2"/>
  <c r="AJ137" i="2"/>
  <c r="AJ136" i="2"/>
  <c r="AJ135" i="2"/>
  <c r="AJ134" i="2"/>
  <c r="AJ133" i="2"/>
  <c r="AJ132" i="2"/>
  <c r="AJ131" i="2"/>
  <c r="AJ130" i="2"/>
  <c r="AJ129" i="2"/>
  <c r="AJ128" i="2"/>
  <c r="AJ127" i="2"/>
  <c r="AJ126" i="2"/>
  <c r="AJ125" i="2"/>
  <c r="AJ124" i="2"/>
  <c r="AJ123" i="2"/>
  <c r="AJ122" i="2"/>
  <c r="AJ121" i="2"/>
  <c r="AJ120" i="2"/>
  <c r="AJ119" i="2"/>
  <c r="AJ118" i="2"/>
  <c r="AJ117" i="2"/>
  <c r="AJ116" i="2"/>
  <c r="AJ115" i="2"/>
  <c r="AJ114" i="2"/>
  <c r="AJ113" i="2"/>
  <c r="AJ112" i="2"/>
  <c r="AJ111" i="2"/>
  <c r="AJ110" i="2"/>
  <c r="AJ109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4" i="2"/>
  <c r="AJ3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X4" i="2"/>
  <c r="X3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BL10" i="2" s="1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3" i="2"/>
  <c r="AC370" i="29"/>
  <c r="AB370" i="29"/>
  <c r="K370" i="20"/>
  <c r="BL3" i="2"/>
  <c r="A2" i="32" l="1"/>
  <c r="A3" i="32"/>
  <c r="A4" i="32"/>
  <c r="A5" i="32"/>
  <c r="A6" i="32"/>
  <c r="A7" i="32"/>
  <c r="A8" i="32"/>
  <c r="A9" i="32"/>
  <c r="A10" i="32"/>
  <c r="A11" i="32"/>
  <c r="A12" i="32"/>
  <c r="A13" i="32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A104" i="32"/>
  <c r="A105" i="32"/>
  <c r="A106" i="32"/>
  <c r="A107" i="32"/>
  <c r="A108" i="32"/>
  <c r="A109" i="32"/>
  <c r="A110" i="32"/>
  <c r="A111" i="32"/>
  <c r="A112" i="32"/>
  <c r="A113" i="32"/>
  <c r="A114" i="32"/>
  <c r="A115" i="32"/>
  <c r="A116" i="32"/>
  <c r="A117" i="32"/>
  <c r="A118" i="32"/>
  <c r="A119" i="32"/>
  <c r="A120" i="32"/>
  <c r="A121" i="32"/>
  <c r="A122" i="32"/>
  <c r="A123" i="32"/>
  <c r="A124" i="32"/>
  <c r="A125" i="32"/>
  <c r="A126" i="32"/>
  <c r="A127" i="32"/>
  <c r="A128" i="32"/>
  <c r="A129" i="32"/>
  <c r="A130" i="32"/>
  <c r="A131" i="32"/>
  <c r="A132" i="32"/>
  <c r="A133" i="32"/>
  <c r="A134" i="32"/>
  <c r="A135" i="32"/>
  <c r="H135" i="31"/>
  <c r="I135" i="31" s="1"/>
  <c r="H134" i="31"/>
  <c r="I134" i="31" s="1"/>
  <c r="H133" i="31"/>
  <c r="D133" i="31" s="1"/>
  <c r="H132" i="31"/>
  <c r="H131" i="31"/>
  <c r="D131" i="31" s="1"/>
  <c r="H130" i="31"/>
  <c r="H129" i="31"/>
  <c r="I129" i="31" s="1"/>
  <c r="H128" i="31"/>
  <c r="I128" i="31" s="1"/>
  <c r="H127" i="31"/>
  <c r="I127" i="31" s="1"/>
  <c r="H126" i="31"/>
  <c r="I126" i="31" s="1"/>
  <c r="H125" i="31"/>
  <c r="I125" i="31" s="1"/>
  <c r="H124" i="31"/>
  <c r="I124" i="31" s="1"/>
  <c r="H123" i="31"/>
  <c r="I123" i="31" s="1"/>
  <c r="H122" i="31"/>
  <c r="I122" i="31" s="1"/>
  <c r="H121" i="31"/>
  <c r="I121" i="31" s="1"/>
  <c r="H120" i="31"/>
  <c r="D120" i="31" s="1"/>
  <c r="H119" i="31"/>
  <c r="I119" i="31" s="1"/>
  <c r="H118" i="31"/>
  <c r="I118" i="31" s="1"/>
  <c r="H117" i="31"/>
  <c r="I117" i="31" s="1"/>
  <c r="H116" i="31"/>
  <c r="D116" i="31" s="1"/>
  <c r="H115" i="31"/>
  <c r="I115" i="31" s="1"/>
  <c r="H114" i="31"/>
  <c r="I114" i="31" s="1"/>
  <c r="H113" i="31"/>
  <c r="I113" i="31" s="1"/>
  <c r="H112" i="31"/>
  <c r="D112" i="31" s="1"/>
  <c r="H111" i="31"/>
  <c r="I111" i="31" s="1"/>
  <c r="H110" i="31"/>
  <c r="I110" i="31" s="1"/>
  <c r="H109" i="31"/>
  <c r="I109" i="31" s="1"/>
  <c r="H108" i="31"/>
  <c r="D108" i="31" s="1"/>
  <c r="H107" i="31"/>
  <c r="I107" i="31" s="1"/>
  <c r="H106" i="31"/>
  <c r="I106" i="31" s="1"/>
  <c r="H105" i="31"/>
  <c r="I105" i="31" s="1"/>
  <c r="H104" i="31"/>
  <c r="I104" i="31" s="1"/>
  <c r="H103" i="31"/>
  <c r="I103" i="31" s="1"/>
  <c r="H102" i="31"/>
  <c r="D102" i="31" s="1"/>
  <c r="H101" i="31"/>
  <c r="D101" i="31" s="1"/>
  <c r="H100" i="31"/>
  <c r="I100" i="31" s="1"/>
  <c r="H99" i="31"/>
  <c r="D99" i="31" s="1"/>
  <c r="H98" i="31"/>
  <c r="I98" i="31" s="1"/>
  <c r="H97" i="31"/>
  <c r="D97" i="31" s="1"/>
  <c r="H96" i="31"/>
  <c r="I96" i="31" s="1"/>
  <c r="H95" i="31"/>
  <c r="D95" i="31" s="1"/>
  <c r="H94" i="31"/>
  <c r="I94" i="31" s="1"/>
  <c r="H93" i="31"/>
  <c r="D93" i="31" s="1"/>
  <c r="H92" i="31"/>
  <c r="I92" i="31" s="1"/>
  <c r="H91" i="31"/>
  <c r="D91" i="31" s="1"/>
  <c r="H90" i="31"/>
  <c r="I90" i="31" s="1"/>
  <c r="H89" i="31"/>
  <c r="D89" i="31" s="1"/>
  <c r="H88" i="31"/>
  <c r="I88" i="31" s="1"/>
  <c r="H87" i="31"/>
  <c r="D87" i="31" s="1"/>
  <c r="H86" i="31"/>
  <c r="D86" i="31" s="1"/>
  <c r="H85" i="31"/>
  <c r="I85" i="31" s="1"/>
  <c r="H84" i="31"/>
  <c r="D84" i="31" s="1"/>
  <c r="H83" i="31"/>
  <c r="I83" i="31" s="1"/>
  <c r="H82" i="31"/>
  <c r="D82" i="31" s="1"/>
  <c r="H81" i="31"/>
  <c r="I81" i="31" s="1"/>
  <c r="H80" i="31"/>
  <c r="D80" i="31" s="1"/>
  <c r="H79" i="31"/>
  <c r="I79" i="31" s="1"/>
  <c r="H78" i="31"/>
  <c r="D78" i="31" s="1"/>
  <c r="H77" i="31"/>
  <c r="I77" i="31" s="1"/>
  <c r="H76" i="31"/>
  <c r="H75" i="31"/>
  <c r="I75" i="31" s="1"/>
  <c r="H74" i="31"/>
  <c r="D74" i="31" s="1"/>
  <c r="H73" i="31"/>
  <c r="I73" i="31" s="1"/>
  <c r="H72" i="31"/>
  <c r="H71" i="31"/>
  <c r="I71" i="31" s="1"/>
  <c r="H70" i="31"/>
  <c r="D70" i="31" s="1"/>
  <c r="H69" i="31"/>
  <c r="I69" i="31" s="1"/>
  <c r="H68" i="31"/>
  <c r="H67" i="31"/>
  <c r="I67" i="31" s="1"/>
  <c r="H66" i="31"/>
  <c r="D66" i="31" s="1"/>
  <c r="H65" i="31"/>
  <c r="I65" i="31" s="1"/>
  <c r="H64" i="31"/>
  <c r="H63" i="31"/>
  <c r="I63" i="31" s="1"/>
  <c r="H62" i="31"/>
  <c r="D62" i="31" s="1"/>
  <c r="H61" i="31"/>
  <c r="I61" i="31" s="1"/>
  <c r="H60" i="31"/>
  <c r="H59" i="31"/>
  <c r="I59" i="31" s="1"/>
  <c r="H58" i="31"/>
  <c r="H57" i="31"/>
  <c r="D57" i="31" s="1"/>
  <c r="H56" i="31"/>
  <c r="H55" i="31"/>
  <c r="I55" i="31" s="1"/>
  <c r="H54" i="31"/>
  <c r="H53" i="31"/>
  <c r="D53" i="31" s="1"/>
  <c r="H52" i="31"/>
  <c r="H51" i="31"/>
  <c r="I51" i="31" s="1"/>
  <c r="H50" i="31"/>
  <c r="H49" i="31"/>
  <c r="D49" i="31" s="1"/>
  <c r="H48" i="31"/>
  <c r="H47" i="31"/>
  <c r="I47" i="31" s="1"/>
  <c r="H46" i="31"/>
  <c r="H45" i="31"/>
  <c r="D45" i="31" s="1"/>
  <c r="H44" i="31"/>
  <c r="H43" i="31"/>
  <c r="I43" i="31" s="1"/>
  <c r="H42" i="31"/>
  <c r="D42" i="31" s="1"/>
  <c r="H41" i="31"/>
  <c r="I41" i="31" s="1"/>
  <c r="H40" i="31"/>
  <c r="I40" i="31" s="1"/>
  <c r="H39" i="31"/>
  <c r="I39" i="31" s="1"/>
  <c r="H38" i="31"/>
  <c r="H37" i="31"/>
  <c r="D37" i="31" s="1"/>
  <c r="H36" i="31"/>
  <c r="H35" i="31"/>
  <c r="I35" i="31" s="1"/>
  <c r="H34" i="31"/>
  <c r="H33" i="31"/>
  <c r="D33" i="31" s="1"/>
  <c r="H32" i="31"/>
  <c r="H31" i="31"/>
  <c r="I31" i="31" s="1"/>
  <c r="H30" i="31"/>
  <c r="H29" i="31"/>
  <c r="D29" i="31" s="1"/>
  <c r="H28" i="31"/>
  <c r="H27" i="31"/>
  <c r="I27" i="31" s="1"/>
  <c r="H26" i="31"/>
  <c r="H25" i="31"/>
  <c r="D25" i="31" s="1"/>
  <c r="H24" i="31"/>
  <c r="H23" i="31"/>
  <c r="I23" i="31" s="1"/>
  <c r="H22" i="31"/>
  <c r="H21" i="31"/>
  <c r="D21" i="31" s="1"/>
  <c r="H20" i="31"/>
  <c r="H19" i="31"/>
  <c r="I19" i="31" s="1"/>
  <c r="H18" i="31"/>
  <c r="H17" i="31"/>
  <c r="D17" i="31" s="1"/>
  <c r="H16" i="31"/>
  <c r="I16" i="31" s="1"/>
  <c r="H15" i="31"/>
  <c r="I15" i="31" s="1"/>
  <c r="H14" i="31"/>
  <c r="I14" i="31" s="1"/>
  <c r="H13" i="31"/>
  <c r="D13" i="31" s="1"/>
  <c r="H12" i="31"/>
  <c r="I12" i="31" s="1"/>
  <c r="H11" i="31"/>
  <c r="I11" i="31" s="1"/>
  <c r="H10" i="31"/>
  <c r="I10" i="31" s="1"/>
  <c r="H9" i="31"/>
  <c r="D9" i="31" s="1"/>
  <c r="H8" i="31"/>
  <c r="I8" i="31" s="1"/>
  <c r="H7" i="31"/>
  <c r="I7" i="31" s="1"/>
  <c r="H6" i="31"/>
  <c r="I6" i="31" s="1"/>
  <c r="H5" i="31"/>
  <c r="D5" i="31" s="1"/>
  <c r="H4" i="31"/>
  <c r="I4" i="31" s="1"/>
  <c r="H3" i="31"/>
  <c r="I3" i="31" s="1"/>
  <c r="H2" i="31"/>
  <c r="I2" i="31" s="1"/>
  <c r="A135" i="31"/>
  <c r="A134" i="31"/>
  <c r="A133" i="31"/>
  <c r="A132" i="31"/>
  <c r="A131" i="31"/>
  <c r="A130" i="31"/>
  <c r="A129" i="31"/>
  <c r="A128" i="31"/>
  <c r="A127" i="31"/>
  <c r="A126" i="31"/>
  <c r="A125" i="31"/>
  <c r="A124" i="31"/>
  <c r="A123" i="31"/>
  <c r="A122" i="31"/>
  <c r="A121" i="31"/>
  <c r="A120" i="31"/>
  <c r="A119" i="31"/>
  <c r="A118" i="31"/>
  <c r="A117" i="31"/>
  <c r="A116" i="31"/>
  <c r="A115" i="31"/>
  <c r="A114" i="31"/>
  <c r="A113" i="31"/>
  <c r="A112" i="31"/>
  <c r="A111" i="31"/>
  <c r="A110" i="31"/>
  <c r="A109" i="31"/>
  <c r="A108" i="31"/>
  <c r="A107" i="31"/>
  <c r="A106" i="31"/>
  <c r="A105" i="31"/>
  <c r="A104" i="31"/>
  <c r="A103" i="31"/>
  <c r="A102" i="31"/>
  <c r="A101" i="31"/>
  <c r="A100" i="31"/>
  <c r="A99" i="31"/>
  <c r="A98" i="31"/>
  <c r="A97" i="31"/>
  <c r="A96" i="31"/>
  <c r="A95" i="31"/>
  <c r="A94" i="31"/>
  <c r="A93" i="31"/>
  <c r="A92" i="31"/>
  <c r="A91" i="31"/>
  <c r="A90" i="31"/>
  <c r="A89" i="31"/>
  <c r="A88" i="31"/>
  <c r="A87" i="31"/>
  <c r="A86" i="31"/>
  <c r="A85" i="31"/>
  <c r="A84" i="31"/>
  <c r="A83" i="31"/>
  <c r="A82" i="31"/>
  <c r="A81" i="31"/>
  <c r="A80" i="31"/>
  <c r="A79" i="31"/>
  <c r="A78" i="31"/>
  <c r="A77" i="31"/>
  <c r="A76" i="31"/>
  <c r="A75" i="31"/>
  <c r="A74" i="31"/>
  <c r="A73" i="31"/>
  <c r="A72" i="31"/>
  <c r="A71" i="31"/>
  <c r="A70" i="31"/>
  <c r="A69" i="31"/>
  <c r="A68" i="31"/>
  <c r="A67" i="31"/>
  <c r="A66" i="31"/>
  <c r="A65" i="31"/>
  <c r="A64" i="31"/>
  <c r="A63" i="31"/>
  <c r="A62" i="31"/>
  <c r="A61" i="31"/>
  <c r="A60" i="31"/>
  <c r="A59" i="31"/>
  <c r="A58" i="31"/>
  <c r="A57" i="31"/>
  <c r="A56" i="31"/>
  <c r="A55" i="31"/>
  <c r="A54" i="31"/>
  <c r="A53" i="31"/>
  <c r="A52" i="31"/>
  <c r="A51" i="31"/>
  <c r="A50" i="31"/>
  <c r="A49" i="31"/>
  <c r="A48" i="31"/>
  <c r="A47" i="31"/>
  <c r="A46" i="31"/>
  <c r="A45" i="31"/>
  <c r="A44" i="31"/>
  <c r="A43" i="31"/>
  <c r="A42" i="31"/>
  <c r="A41" i="31"/>
  <c r="A40" i="31"/>
  <c r="A39" i="31"/>
  <c r="A38" i="31"/>
  <c r="A37" i="31"/>
  <c r="A36" i="31"/>
  <c r="A35" i="31"/>
  <c r="A34" i="31"/>
  <c r="A33" i="31"/>
  <c r="A32" i="31"/>
  <c r="A31" i="31"/>
  <c r="A30" i="31"/>
  <c r="A29" i="31"/>
  <c r="A28" i="31"/>
  <c r="A27" i="31"/>
  <c r="A26" i="31"/>
  <c r="A25" i="31"/>
  <c r="A24" i="31"/>
  <c r="A23" i="31"/>
  <c r="A22" i="31"/>
  <c r="A21" i="31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A7" i="31"/>
  <c r="A6" i="31"/>
  <c r="A5" i="31"/>
  <c r="A4" i="31"/>
  <c r="A3" i="31"/>
  <c r="A2" i="31"/>
  <c r="C135" i="31"/>
  <c r="D135" i="32" s="1"/>
  <c r="B135" i="31"/>
  <c r="C135" i="32" s="1"/>
  <c r="C134" i="31"/>
  <c r="D134" i="32" s="1"/>
  <c r="B134" i="31"/>
  <c r="C134" i="32" s="1"/>
  <c r="C133" i="31"/>
  <c r="D133" i="32" s="1"/>
  <c r="B133" i="31"/>
  <c r="C133" i="32" s="1"/>
  <c r="C132" i="31"/>
  <c r="D132" i="32" s="1"/>
  <c r="B132" i="31"/>
  <c r="C132" i="32" s="1"/>
  <c r="C131" i="31"/>
  <c r="D131" i="32" s="1"/>
  <c r="B131" i="31"/>
  <c r="C131" i="32" s="1"/>
  <c r="C130" i="31"/>
  <c r="D130" i="32" s="1"/>
  <c r="B130" i="31"/>
  <c r="C130" i="32" s="1"/>
  <c r="C129" i="31"/>
  <c r="D129" i="32" s="1"/>
  <c r="B129" i="31"/>
  <c r="C129" i="32" s="1"/>
  <c r="C128" i="31"/>
  <c r="D128" i="32" s="1"/>
  <c r="B128" i="31"/>
  <c r="C128" i="32" s="1"/>
  <c r="C127" i="31"/>
  <c r="D127" i="32" s="1"/>
  <c r="B127" i="31"/>
  <c r="C127" i="32" s="1"/>
  <c r="C126" i="31"/>
  <c r="D126" i="32" s="1"/>
  <c r="B126" i="31"/>
  <c r="C126" i="32" s="1"/>
  <c r="C125" i="31"/>
  <c r="D125" i="32" s="1"/>
  <c r="B125" i="31"/>
  <c r="C125" i="32" s="1"/>
  <c r="C124" i="31"/>
  <c r="D124" i="32" s="1"/>
  <c r="B124" i="31"/>
  <c r="C124" i="32" s="1"/>
  <c r="C123" i="31"/>
  <c r="D123" i="32" s="1"/>
  <c r="B123" i="31"/>
  <c r="C123" i="32" s="1"/>
  <c r="C122" i="31"/>
  <c r="D122" i="32" s="1"/>
  <c r="B122" i="31"/>
  <c r="C122" i="32" s="1"/>
  <c r="C121" i="31"/>
  <c r="D121" i="32" s="1"/>
  <c r="B121" i="31"/>
  <c r="C121" i="32" s="1"/>
  <c r="C120" i="31"/>
  <c r="D120" i="32" s="1"/>
  <c r="B120" i="31"/>
  <c r="C120" i="32" s="1"/>
  <c r="C119" i="31"/>
  <c r="D119" i="32" s="1"/>
  <c r="B119" i="31"/>
  <c r="C119" i="32" s="1"/>
  <c r="C118" i="31"/>
  <c r="D118" i="32" s="1"/>
  <c r="B118" i="31"/>
  <c r="C118" i="32" s="1"/>
  <c r="C117" i="31"/>
  <c r="D117" i="32" s="1"/>
  <c r="B117" i="31"/>
  <c r="C117" i="32" s="1"/>
  <c r="C116" i="31"/>
  <c r="D116" i="32" s="1"/>
  <c r="B116" i="31"/>
  <c r="C116" i="32" s="1"/>
  <c r="C115" i="31"/>
  <c r="D115" i="32" s="1"/>
  <c r="B115" i="31"/>
  <c r="C115" i="32" s="1"/>
  <c r="C114" i="31"/>
  <c r="D114" i="32" s="1"/>
  <c r="B114" i="31"/>
  <c r="C114" i="32" s="1"/>
  <c r="C113" i="31"/>
  <c r="D113" i="32" s="1"/>
  <c r="B113" i="31"/>
  <c r="C113" i="32" s="1"/>
  <c r="C112" i="31"/>
  <c r="D112" i="32" s="1"/>
  <c r="B112" i="31"/>
  <c r="C112" i="32" s="1"/>
  <c r="C111" i="31"/>
  <c r="D111" i="32" s="1"/>
  <c r="B111" i="31"/>
  <c r="C111" i="32" s="1"/>
  <c r="C110" i="31"/>
  <c r="D110" i="32" s="1"/>
  <c r="B110" i="31"/>
  <c r="C110" i="32" s="1"/>
  <c r="C109" i="31"/>
  <c r="D109" i="32" s="1"/>
  <c r="B109" i="31"/>
  <c r="C109" i="32" s="1"/>
  <c r="C108" i="31"/>
  <c r="D108" i="32" s="1"/>
  <c r="B108" i="31"/>
  <c r="C108" i="32" s="1"/>
  <c r="C107" i="31"/>
  <c r="D107" i="32" s="1"/>
  <c r="B107" i="31"/>
  <c r="C107" i="32" s="1"/>
  <c r="C106" i="31"/>
  <c r="D106" i="32" s="1"/>
  <c r="B106" i="31"/>
  <c r="C106" i="32" s="1"/>
  <c r="C105" i="31"/>
  <c r="D105" i="32" s="1"/>
  <c r="B105" i="31"/>
  <c r="C105" i="32" s="1"/>
  <c r="C104" i="31"/>
  <c r="D104" i="32" s="1"/>
  <c r="B104" i="31"/>
  <c r="C104" i="32" s="1"/>
  <c r="C103" i="31"/>
  <c r="D103" i="32" s="1"/>
  <c r="B103" i="31"/>
  <c r="C103" i="32" s="1"/>
  <c r="C102" i="31"/>
  <c r="D102" i="32" s="1"/>
  <c r="B102" i="31"/>
  <c r="C102" i="32" s="1"/>
  <c r="C101" i="31"/>
  <c r="D101" i="32" s="1"/>
  <c r="B101" i="31"/>
  <c r="C101" i="32" s="1"/>
  <c r="C100" i="31"/>
  <c r="D100" i="32" s="1"/>
  <c r="B100" i="31"/>
  <c r="C100" i="32" s="1"/>
  <c r="C99" i="31"/>
  <c r="D99" i="32" s="1"/>
  <c r="B99" i="31"/>
  <c r="C99" i="32" s="1"/>
  <c r="C98" i="31"/>
  <c r="D98" i="32" s="1"/>
  <c r="B98" i="31"/>
  <c r="C98" i="32" s="1"/>
  <c r="C97" i="31"/>
  <c r="D97" i="32" s="1"/>
  <c r="B97" i="31"/>
  <c r="C97" i="32" s="1"/>
  <c r="C96" i="31"/>
  <c r="D96" i="32" s="1"/>
  <c r="B96" i="31"/>
  <c r="C96" i="32" s="1"/>
  <c r="C95" i="31"/>
  <c r="D95" i="32" s="1"/>
  <c r="B95" i="31"/>
  <c r="C95" i="32" s="1"/>
  <c r="C94" i="31"/>
  <c r="D94" i="32" s="1"/>
  <c r="B94" i="31"/>
  <c r="C94" i="32" s="1"/>
  <c r="C93" i="31"/>
  <c r="D93" i="32" s="1"/>
  <c r="B93" i="31"/>
  <c r="C93" i="32" s="1"/>
  <c r="C92" i="31"/>
  <c r="D92" i="32" s="1"/>
  <c r="B92" i="31"/>
  <c r="C92" i="32" s="1"/>
  <c r="C91" i="31"/>
  <c r="D91" i="32" s="1"/>
  <c r="B91" i="31"/>
  <c r="C91" i="32" s="1"/>
  <c r="C90" i="31"/>
  <c r="D90" i="32" s="1"/>
  <c r="B90" i="31"/>
  <c r="C90" i="32" s="1"/>
  <c r="C89" i="31"/>
  <c r="D89" i="32" s="1"/>
  <c r="B89" i="31"/>
  <c r="C89" i="32" s="1"/>
  <c r="C88" i="31"/>
  <c r="D88" i="32" s="1"/>
  <c r="B88" i="31"/>
  <c r="C88" i="32" s="1"/>
  <c r="C87" i="31"/>
  <c r="D87" i="32" s="1"/>
  <c r="B87" i="31"/>
  <c r="C87" i="32" s="1"/>
  <c r="C86" i="31"/>
  <c r="D86" i="32" s="1"/>
  <c r="B86" i="31"/>
  <c r="C86" i="32" s="1"/>
  <c r="C85" i="31"/>
  <c r="D85" i="32" s="1"/>
  <c r="B85" i="31"/>
  <c r="C85" i="32" s="1"/>
  <c r="C84" i="31"/>
  <c r="D84" i="32" s="1"/>
  <c r="B84" i="31"/>
  <c r="C84" i="32" s="1"/>
  <c r="C83" i="31"/>
  <c r="D83" i="32" s="1"/>
  <c r="B83" i="31"/>
  <c r="C83" i="32" s="1"/>
  <c r="C82" i="31"/>
  <c r="D82" i="32" s="1"/>
  <c r="B82" i="31"/>
  <c r="C82" i="32" s="1"/>
  <c r="C81" i="31"/>
  <c r="D81" i="32" s="1"/>
  <c r="B81" i="31"/>
  <c r="C81" i="32" s="1"/>
  <c r="C80" i="31"/>
  <c r="D80" i="32" s="1"/>
  <c r="B80" i="31"/>
  <c r="C80" i="32" s="1"/>
  <c r="C79" i="31"/>
  <c r="D79" i="32" s="1"/>
  <c r="B79" i="31"/>
  <c r="C79" i="32" s="1"/>
  <c r="C78" i="31"/>
  <c r="D78" i="32" s="1"/>
  <c r="B78" i="31"/>
  <c r="C78" i="32" s="1"/>
  <c r="C77" i="31"/>
  <c r="D77" i="32" s="1"/>
  <c r="B77" i="31"/>
  <c r="C77" i="32" s="1"/>
  <c r="C76" i="31"/>
  <c r="D76" i="32" s="1"/>
  <c r="B76" i="31"/>
  <c r="C76" i="32" s="1"/>
  <c r="C75" i="31"/>
  <c r="D75" i="32" s="1"/>
  <c r="B75" i="31"/>
  <c r="C75" i="32" s="1"/>
  <c r="C74" i="31"/>
  <c r="D74" i="32" s="1"/>
  <c r="B74" i="31"/>
  <c r="C74" i="32" s="1"/>
  <c r="C73" i="31"/>
  <c r="D73" i="32" s="1"/>
  <c r="B73" i="31"/>
  <c r="C73" i="32" s="1"/>
  <c r="C72" i="31"/>
  <c r="D72" i="32" s="1"/>
  <c r="B72" i="31"/>
  <c r="C72" i="32" s="1"/>
  <c r="C71" i="31"/>
  <c r="D71" i="32" s="1"/>
  <c r="B71" i="31"/>
  <c r="C71" i="32" s="1"/>
  <c r="C70" i="31"/>
  <c r="D70" i="32" s="1"/>
  <c r="B70" i="31"/>
  <c r="C70" i="32" s="1"/>
  <c r="C69" i="31"/>
  <c r="D69" i="32" s="1"/>
  <c r="B69" i="31"/>
  <c r="C69" i="32" s="1"/>
  <c r="C68" i="31"/>
  <c r="D68" i="32" s="1"/>
  <c r="B68" i="31"/>
  <c r="C68" i="32" s="1"/>
  <c r="C67" i="31"/>
  <c r="D67" i="32" s="1"/>
  <c r="B67" i="31"/>
  <c r="C67" i="32" s="1"/>
  <c r="C66" i="31"/>
  <c r="D66" i="32" s="1"/>
  <c r="B66" i="31"/>
  <c r="C66" i="32" s="1"/>
  <c r="C65" i="31"/>
  <c r="D65" i="32" s="1"/>
  <c r="B65" i="31"/>
  <c r="C65" i="32" s="1"/>
  <c r="C64" i="31"/>
  <c r="D64" i="32" s="1"/>
  <c r="B64" i="31"/>
  <c r="C64" i="32" s="1"/>
  <c r="C63" i="31"/>
  <c r="D63" i="32" s="1"/>
  <c r="B63" i="31"/>
  <c r="C63" i="32" s="1"/>
  <c r="C62" i="31"/>
  <c r="D62" i="32" s="1"/>
  <c r="B62" i="31"/>
  <c r="C62" i="32" s="1"/>
  <c r="C61" i="31"/>
  <c r="D61" i="32" s="1"/>
  <c r="B61" i="31"/>
  <c r="C61" i="32" s="1"/>
  <c r="C60" i="31"/>
  <c r="D60" i="32" s="1"/>
  <c r="B60" i="31"/>
  <c r="C60" i="32" s="1"/>
  <c r="C59" i="31"/>
  <c r="D59" i="32" s="1"/>
  <c r="B59" i="31"/>
  <c r="C59" i="32" s="1"/>
  <c r="C58" i="31"/>
  <c r="D58" i="32" s="1"/>
  <c r="B58" i="31"/>
  <c r="C58" i="32" s="1"/>
  <c r="C57" i="31"/>
  <c r="D57" i="32" s="1"/>
  <c r="B57" i="31"/>
  <c r="C57" i="32" s="1"/>
  <c r="C56" i="31"/>
  <c r="D56" i="32" s="1"/>
  <c r="B56" i="31"/>
  <c r="C56" i="32" s="1"/>
  <c r="C55" i="31"/>
  <c r="D55" i="32" s="1"/>
  <c r="B55" i="31"/>
  <c r="C55" i="32" s="1"/>
  <c r="C54" i="31"/>
  <c r="D54" i="32" s="1"/>
  <c r="B54" i="31"/>
  <c r="C54" i="32" s="1"/>
  <c r="C53" i="31"/>
  <c r="D53" i="32" s="1"/>
  <c r="B53" i="31"/>
  <c r="C53" i="32" s="1"/>
  <c r="C52" i="31"/>
  <c r="D52" i="32" s="1"/>
  <c r="B52" i="31"/>
  <c r="C52" i="32" s="1"/>
  <c r="C51" i="31"/>
  <c r="D51" i="32" s="1"/>
  <c r="B51" i="31"/>
  <c r="C51" i="32" s="1"/>
  <c r="C50" i="31"/>
  <c r="D50" i="32" s="1"/>
  <c r="B50" i="31"/>
  <c r="C50" i="32" s="1"/>
  <c r="C49" i="31"/>
  <c r="D49" i="32" s="1"/>
  <c r="B49" i="31"/>
  <c r="C49" i="32" s="1"/>
  <c r="C48" i="31"/>
  <c r="D48" i="32" s="1"/>
  <c r="B48" i="31"/>
  <c r="C48" i="32" s="1"/>
  <c r="C47" i="31"/>
  <c r="D47" i="32" s="1"/>
  <c r="B47" i="31"/>
  <c r="C47" i="32" s="1"/>
  <c r="C46" i="31"/>
  <c r="D46" i="32" s="1"/>
  <c r="B46" i="31"/>
  <c r="C46" i="32" s="1"/>
  <c r="C45" i="31"/>
  <c r="D45" i="32" s="1"/>
  <c r="B45" i="31"/>
  <c r="C45" i="32" s="1"/>
  <c r="C44" i="31"/>
  <c r="D44" i="32" s="1"/>
  <c r="B44" i="31"/>
  <c r="C44" i="32" s="1"/>
  <c r="C43" i="31"/>
  <c r="D43" i="32" s="1"/>
  <c r="B43" i="31"/>
  <c r="C43" i="32" s="1"/>
  <c r="C42" i="31"/>
  <c r="D42" i="32" s="1"/>
  <c r="B42" i="31"/>
  <c r="C42" i="32" s="1"/>
  <c r="C41" i="31"/>
  <c r="D41" i="32" s="1"/>
  <c r="B41" i="31"/>
  <c r="C41" i="32" s="1"/>
  <c r="C40" i="31"/>
  <c r="D40" i="32" s="1"/>
  <c r="B40" i="31"/>
  <c r="C40" i="32" s="1"/>
  <c r="C39" i="31"/>
  <c r="D39" i="32" s="1"/>
  <c r="B39" i="31"/>
  <c r="C39" i="32" s="1"/>
  <c r="C38" i="31"/>
  <c r="D38" i="32" s="1"/>
  <c r="B38" i="31"/>
  <c r="C38" i="32" s="1"/>
  <c r="C37" i="31"/>
  <c r="D37" i="32" s="1"/>
  <c r="B37" i="31"/>
  <c r="C37" i="32" s="1"/>
  <c r="C36" i="31"/>
  <c r="D36" i="32" s="1"/>
  <c r="B36" i="31"/>
  <c r="C36" i="32" s="1"/>
  <c r="C35" i="31"/>
  <c r="D35" i="32" s="1"/>
  <c r="B35" i="31"/>
  <c r="C35" i="32" s="1"/>
  <c r="C34" i="31"/>
  <c r="D34" i="32" s="1"/>
  <c r="B34" i="31"/>
  <c r="C34" i="32" s="1"/>
  <c r="C33" i="31"/>
  <c r="D33" i="32" s="1"/>
  <c r="B33" i="31"/>
  <c r="C33" i="32" s="1"/>
  <c r="C32" i="31"/>
  <c r="D32" i="32" s="1"/>
  <c r="B32" i="31"/>
  <c r="C32" i="32" s="1"/>
  <c r="C31" i="31"/>
  <c r="D31" i="32" s="1"/>
  <c r="B31" i="31"/>
  <c r="C31" i="32" s="1"/>
  <c r="C30" i="31"/>
  <c r="D30" i="32" s="1"/>
  <c r="B30" i="31"/>
  <c r="C30" i="32" s="1"/>
  <c r="C29" i="31"/>
  <c r="D29" i="32" s="1"/>
  <c r="B29" i="31"/>
  <c r="C29" i="32" s="1"/>
  <c r="C28" i="31"/>
  <c r="D28" i="32" s="1"/>
  <c r="B28" i="31"/>
  <c r="C28" i="32" s="1"/>
  <c r="C27" i="31"/>
  <c r="D27" i="32" s="1"/>
  <c r="B27" i="31"/>
  <c r="C27" i="32" s="1"/>
  <c r="C26" i="31"/>
  <c r="D26" i="32" s="1"/>
  <c r="B26" i="31"/>
  <c r="C26" i="32" s="1"/>
  <c r="C25" i="31"/>
  <c r="D25" i="32" s="1"/>
  <c r="B25" i="31"/>
  <c r="C25" i="32" s="1"/>
  <c r="C24" i="31"/>
  <c r="D24" i="32" s="1"/>
  <c r="B24" i="31"/>
  <c r="C24" i="32" s="1"/>
  <c r="C23" i="31"/>
  <c r="D23" i="32" s="1"/>
  <c r="B23" i="31"/>
  <c r="C23" i="32" s="1"/>
  <c r="C22" i="31"/>
  <c r="D22" i="32" s="1"/>
  <c r="B22" i="31"/>
  <c r="C22" i="32" s="1"/>
  <c r="C21" i="31"/>
  <c r="D21" i="32" s="1"/>
  <c r="B21" i="31"/>
  <c r="C21" i="32" s="1"/>
  <c r="C20" i="31"/>
  <c r="D20" i="32" s="1"/>
  <c r="B20" i="31"/>
  <c r="C20" i="32" s="1"/>
  <c r="C19" i="31"/>
  <c r="D19" i="32" s="1"/>
  <c r="B19" i="31"/>
  <c r="C19" i="32" s="1"/>
  <c r="C18" i="31"/>
  <c r="D18" i="32" s="1"/>
  <c r="B18" i="31"/>
  <c r="C18" i="32" s="1"/>
  <c r="C17" i="31"/>
  <c r="D17" i="32" s="1"/>
  <c r="B17" i="31"/>
  <c r="C17" i="32" s="1"/>
  <c r="C16" i="31"/>
  <c r="D16" i="32" s="1"/>
  <c r="B16" i="31"/>
  <c r="C16" i="32" s="1"/>
  <c r="C15" i="31"/>
  <c r="D15" i="32" s="1"/>
  <c r="B15" i="31"/>
  <c r="C15" i="32" s="1"/>
  <c r="C14" i="31"/>
  <c r="D14" i="32" s="1"/>
  <c r="B14" i="31"/>
  <c r="C14" i="32" s="1"/>
  <c r="C13" i="31"/>
  <c r="D13" i="32" s="1"/>
  <c r="B13" i="31"/>
  <c r="C13" i="32" s="1"/>
  <c r="C12" i="31"/>
  <c r="D12" i="32" s="1"/>
  <c r="B12" i="31"/>
  <c r="C12" i="32" s="1"/>
  <c r="C11" i="31"/>
  <c r="D11" i="32" s="1"/>
  <c r="B11" i="31"/>
  <c r="C11" i="32" s="1"/>
  <c r="C10" i="31"/>
  <c r="D10" i="32" s="1"/>
  <c r="B10" i="31"/>
  <c r="C10" i="32" s="1"/>
  <c r="C9" i="31"/>
  <c r="D9" i="32" s="1"/>
  <c r="B9" i="31"/>
  <c r="C9" i="32" s="1"/>
  <c r="C8" i="31"/>
  <c r="D8" i="32" s="1"/>
  <c r="B8" i="31"/>
  <c r="C8" i="32" s="1"/>
  <c r="C7" i="31"/>
  <c r="D7" i="32" s="1"/>
  <c r="B7" i="31"/>
  <c r="C7" i="32" s="1"/>
  <c r="C6" i="31"/>
  <c r="D6" i="32" s="1"/>
  <c r="B6" i="31"/>
  <c r="C6" i="32" s="1"/>
  <c r="C5" i="31"/>
  <c r="D5" i="32" s="1"/>
  <c r="B5" i="31"/>
  <c r="C5" i="32" s="1"/>
  <c r="C4" i="31"/>
  <c r="D4" i="32" s="1"/>
  <c r="B4" i="31"/>
  <c r="C4" i="32" s="1"/>
  <c r="C3" i="31"/>
  <c r="D3" i="32" s="1"/>
  <c r="B3" i="31"/>
  <c r="C3" i="32" s="1"/>
  <c r="C2" i="31"/>
  <c r="D2" i="32" s="1"/>
  <c r="B2" i="31"/>
  <c r="C2" i="32" s="1"/>
  <c r="I131" i="31" l="1"/>
  <c r="D55" i="31"/>
  <c r="D19" i="31"/>
  <c r="D35" i="31"/>
  <c r="I9" i="31"/>
  <c r="I25" i="31"/>
  <c r="I45" i="31"/>
  <c r="D27" i="31"/>
  <c r="D47" i="31"/>
  <c r="D83" i="31"/>
  <c r="I17" i="31"/>
  <c r="I33" i="31"/>
  <c r="I53" i="31"/>
  <c r="D23" i="31"/>
  <c r="D31" i="31"/>
  <c r="D43" i="31"/>
  <c r="D51" i="31"/>
  <c r="D79" i="31"/>
  <c r="I5" i="31"/>
  <c r="I13" i="31"/>
  <c r="I21" i="31"/>
  <c r="I29" i="31"/>
  <c r="I37" i="31"/>
  <c r="I49" i="31"/>
  <c r="I57" i="31"/>
  <c r="D135" i="31"/>
  <c r="I18" i="31"/>
  <c r="D18" i="31"/>
  <c r="I20" i="31"/>
  <c r="D20" i="31"/>
  <c r="I22" i="31"/>
  <c r="D22" i="31"/>
  <c r="I24" i="31"/>
  <c r="D24" i="31"/>
  <c r="I26" i="31"/>
  <c r="D26" i="31"/>
  <c r="I28" i="31"/>
  <c r="D28" i="31"/>
  <c r="I30" i="31"/>
  <c r="D30" i="31"/>
  <c r="I32" i="31"/>
  <c r="D32" i="31"/>
  <c r="I34" i="31"/>
  <c r="D34" i="31"/>
  <c r="I36" i="31"/>
  <c r="D36" i="31"/>
  <c r="I38" i="31"/>
  <c r="D38" i="31"/>
  <c r="I44" i="31"/>
  <c r="D44" i="31"/>
  <c r="I46" i="31"/>
  <c r="D46" i="31"/>
  <c r="I48" i="31"/>
  <c r="D48" i="31"/>
  <c r="I50" i="31"/>
  <c r="D50" i="31"/>
  <c r="I52" i="31"/>
  <c r="D52" i="31"/>
  <c r="I54" i="31"/>
  <c r="D54" i="31"/>
  <c r="I56" i="31"/>
  <c r="D56" i="31"/>
  <c r="I58" i="31"/>
  <c r="D58" i="31"/>
  <c r="D60" i="31"/>
  <c r="I60" i="31"/>
  <c r="D64" i="31"/>
  <c r="I64" i="31"/>
  <c r="D68" i="31"/>
  <c r="I68" i="31"/>
  <c r="D72" i="31"/>
  <c r="I72" i="31"/>
  <c r="D76" i="31"/>
  <c r="I76" i="31"/>
  <c r="I130" i="31"/>
  <c r="D130" i="31"/>
  <c r="I132" i="31"/>
  <c r="D132" i="31"/>
  <c r="D2" i="31"/>
  <c r="D4" i="31"/>
  <c r="D6" i="31"/>
  <c r="D8" i="31"/>
  <c r="D10" i="31"/>
  <c r="D12" i="31"/>
  <c r="D14" i="31"/>
  <c r="D16" i="31"/>
  <c r="D100" i="31"/>
  <c r="D114" i="31"/>
  <c r="D122" i="31"/>
  <c r="I66" i="31"/>
  <c r="I74" i="31"/>
  <c r="I80" i="31"/>
  <c r="I84" i="31"/>
  <c r="I102" i="31"/>
  <c r="I116" i="31"/>
  <c r="D3" i="31"/>
  <c r="D7" i="31"/>
  <c r="D11" i="31"/>
  <c r="D15" i="31"/>
  <c r="D81" i="31"/>
  <c r="D85" i="31"/>
  <c r="D110" i="31"/>
  <c r="D118" i="31"/>
  <c r="I62" i="31"/>
  <c r="I70" i="31"/>
  <c r="I78" i="31"/>
  <c r="I82" i="31"/>
  <c r="I86" i="31"/>
  <c r="I112" i="31"/>
  <c r="I120" i="31"/>
  <c r="I133" i="31"/>
  <c r="D134" i="31"/>
  <c r="D126" i="31"/>
  <c r="D124" i="31"/>
  <c r="D128" i="31"/>
  <c r="D123" i="31"/>
  <c r="D125" i="31"/>
  <c r="D127" i="31"/>
  <c r="D129" i="31"/>
  <c r="D111" i="31"/>
  <c r="D113" i="31"/>
  <c r="D115" i="31"/>
  <c r="D117" i="31"/>
  <c r="D119" i="31"/>
  <c r="D121" i="31"/>
  <c r="D104" i="31"/>
  <c r="D106" i="31"/>
  <c r="I108" i="31"/>
  <c r="D105" i="31"/>
  <c r="D107" i="31"/>
  <c r="D109" i="31"/>
  <c r="I101" i="31"/>
  <c r="D103" i="31"/>
  <c r="D88" i="31"/>
  <c r="D90" i="31"/>
  <c r="D92" i="31"/>
  <c r="D94" i="31"/>
  <c r="D96" i="31"/>
  <c r="D98" i="31"/>
  <c r="I87" i="31"/>
  <c r="I89" i="31"/>
  <c r="I91" i="31"/>
  <c r="I93" i="31"/>
  <c r="I95" i="31"/>
  <c r="I97" i="31"/>
  <c r="I99" i="31"/>
  <c r="D59" i="31"/>
  <c r="D61" i="31"/>
  <c r="D63" i="31"/>
  <c r="D65" i="31"/>
  <c r="D67" i="31"/>
  <c r="D69" i="31"/>
  <c r="D71" i="31"/>
  <c r="D73" i="31"/>
  <c r="D75" i="31"/>
  <c r="D77" i="31"/>
  <c r="I42" i="31"/>
  <c r="D39" i="31"/>
  <c r="D41" i="31"/>
  <c r="D40" i="31"/>
  <c r="H24" i="4"/>
  <c r="H1" i="17" l="1"/>
  <c r="C136" i="17"/>
  <c r="E136" i="17" s="1"/>
  <c r="B136" i="17"/>
  <c r="B135" i="32" s="1"/>
  <c r="C135" i="17"/>
  <c r="E135" i="17" s="1"/>
  <c r="B135" i="17"/>
  <c r="B134" i="32" s="1"/>
  <c r="C134" i="17"/>
  <c r="E134" i="17" s="1"/>
  <c r="B134" i="17"/>
  <c r="B133" i="32" s="1"/>
  <c r="C133" i="17"/>
  <c r="E133" i="17" s="1"/>
  <c r="B133" i="17"/>
  <c r="B132" i="32" s="1"/>
  <c r="C94" i="17"/>
  <c r="E94" i="17" s="1"/>
  <c r="B94" i="17"/>
  <c r="B93" i="32" s="1"/>
  <c r="C59" i="17"/>
  <c r="E59" i="17" s="1"/>
  <c r="B59" i="17"/>
  <c r="B58" i="32" s="1"/>
  <c r="C58" i="17"/>
  <c r="E58" i="17" s="1"/>
  <c r="B58" i="17"/>
  <c r="B57" i="32" s="1"/>
  <c r="C57" i="17"/>
  <c r="E57" i="17" s="1"/>
  <c r="B57" i="17"/>
  <c r="B56" i="32" s="1"/>
  <c r="BC3" i="2"/>
  <c r="BG3" i="2"/>
  <c r="H133" i="17"/>
  <c r="BD3" i="2"/>
  <c r="BH3" i="2"/>
  <c r="BK3" i="2"/>
  <c r="F58" i="17"/>
  <c r="F94" i="17"/>
  <c r="F135" i="17"/>
  <c r="H135" i="17"/>
  <c r="H94" i="17"/>
  <c r="F136" i="17"/>
  <c r="BI3" i="2"/>
  <c r="H59" i="17"/>
  <c r="F57" i="17"/>
  <c r="H57" i="17"/>
  <c r="BE3" i="2"/>
  <c r="F134" i="17"/>
  <c r="H134" i="17"/>
  <c r="F59" i="17"/>
  <c r="H58" i="17"/>
  <c r="F133" i="17"/>
  <c r="H136" i="17"/>
  <c r="BJ3" i="2"/>
  <c r="I370" i="22" l="1"/>
  <c r="H370" i="22"/>
  <c r="G370" i="22"/>
  <c r="F370" i="22"/>
  <c r="E370" i="22"/>
  <c r="D370" i="22"/>
  <c r="C370" i="22"/>
  <c r="B370" i="22"/>
  <c r="L370" i="21"/>
  <c r="K370" i="21"/>
  <c r="J370" i="21"/>
  <c r="I370" i="21"/>
  <c r="H370" i="21"/>
  <c r="G370" i="21"/>
  <c r="F370" i="21"/>
  <c r="E370" i="21"/>
  <c r="D370" i="21"/>
  <c r="C370" i="21"/>
  <c r="B370" i="21"/>
  <c r="AA370" i="29"/>
  <c r="Z370" i="29"/>
  <c r="Y370" i="29"/>
  <c r="X370" i="29"/>
  <c r="W370" i="29"/>
  <c r="V370" i="29"/>
  <c r="I370" i="25"/>
  <c r="H370" i="25"/>
  <c r="G370" i="25"/>
  <c r="F370" i="25"/>
  <c r="E370" i="25"/>
  <c r="D370" i="25"/>
  <c r="C370" i="25"/>
  <c r="B370" i="25"/>
  <c r="N370" i="26"/>
  <c r="M370" i="26"/>
  <c r="L370" i="26"/>
  <c r="K370" i="26"/>
  <c r="J370" i="26"/>
  <c r="I370" i="26"/>
  <c r="H370" i="26"/>
  <c r="G370" i="26"/>
  <c r="F370" i="26"/>
  <c r="E370" i="26"/>
  <c r="D370" i="26"/>
  <c r="C370" i="26"/>
  <c r="B370" i="26"/>
  <c r="E370" i="27"/>
  <c r="D370" i="27"/>
  <c r="C370" i="27"/>
  <c r="B370" i="27"/>
  <c r="G370" i="28"/>
  <c r="F370" i="28"/>
  <c r="E370" i="28"/>
  <c r="D370" i="28"/>
  <c r="C370" i="28"/>
  <c r="B370" i="28"/>
  <c r="U370" i="29"/>
  <c r="T370" i="29"/>
  <c r="R370" i="29"/>
  <c r="Q370" i="29"/>
  <c r="P370" i="29"/>
  <c r="O370" i="29"/>
  <c r="N370" i="29"/>
  <c r="M370" i="29"/>
  <c r="L370" i="29"/>
  <c r="K370" i="29"/>
  <c r="J370" i="29"/>
  <c r="I370" i="29"/>
  <c r="H370" i="29"/>
  <c r="G370" i="29"/>
  <c r="F370" i="29"/>
  <c r="E370" i="29"/>
  <c r="D370" i="29"/>
  <c r="C370" i="29"/>
  <c r="B370" i="29"/>
  <c r="V370" i="24"/>
  <c r="T370" i="24"/>
  <c r="S370" i="24"/>
  <c r="R370" i="24"/>
  <c r="Q370" i="24"/>
  <c r="P370" i="24"/>
  <c r="O370" i="24"/>
  <c r="N370" i="24"/>
  <c r="M370" i="24"/>
  <c r="L370" i="24"/>
  <c r="K370" i="24"/>
  <c r="J370" i="24"/>
  <c r="I370" i="24"/>
  <c r="H370" i="24"/>
  <c r="G370" i="24"/>
  <c r="F370" i="24"/>
  <c r="E370" i="24"/>
  <c r="D370" i="24"/>
  <c r="C370" i="24"/>
  <c r="B370" i="24"/>
  <c r="S370" i="20"/>
  <c r="R370" i="20"/>
  <c r="Q370" i="20"/>
  <c r="P370" i="20"/>
  <c r="O370" i="20"/>
  <c r="N370" i="20"/>
  <c r="M370" i="20"/>
  <c r="L370" i="20"/>
  <c r="J370" i="20"/>
  <c r="I370" i="20"/>
  <c r="H370" i="20"/>
  <c r="G370" i="20"/>
  <c r="F370" i="20"/>
  <c r="E370" i="20"/>
  <c r="D370" i="20"/>
  <c r="C370" i="20"/>
  <c r="B370" i="20"/>
  <c r="EE367" i="3"/>
  <c r="ED367" i="3"/>
  <c r="EC367" i="3"/>
  <c r="EB367" i="3"/>
  <c r="EE366" i="3"/>
  <c r="ED366" i="3"/>
  <c r="EC366" i="3"/>
  <c r="EB366" i="3"/>
  <c r="EE365" i="3"/>
  <c r="ED365" i="3"/>
  <c r="EC365" i="3"/>
  <c r="EB365" i="3"/>
  <c r="EE364" i="3"/>
  <c r="ED364" i="3"/>
  <c r="EC364" i="3"/>
  <c r="EB364" i="3"/>
  <c r="EE363" i="3"/>
  <c r="ED363" i="3"/>
  <c r="EC363" i="3"/>
  <c r="EB363" i="3"/>
  <c r="EE362" i="3"/>
  <c r="ED362" i="3"/>
  <c r="EC362" i="3"/>
  <c r="EB362" i="3"/>
  <c r="EE361" i="3"/>
  <c r="ED361" i="3"/>
  <c r="EC361" i="3"/>
  <c r="EB361" i="3"/>
  <c r="EE360" i="3"/>
  <c r="ED360" i="3"/>
  <c r="EC360" i="3"/>
  <c r="EB360" i="3"/>
  <c r="EE359" i="3"/>
  <c r="ED359" i="3"/>
  <c r="EC359" i="3"/>
  <c r="EB359" i="3"/>
  <c r="EE358" i="3"/>
  <c r="ED358" i="3"/>
  <c r="EC358" i="3"/>
  <c r="EB358" i="3"/>
  <c r="EE357" i="3"/>
  <c r="ED357" i="3"/>
  <c r="EC357" i="3"/>
  <c r="EB357" i="3"/>
  <c r="EE356" i="3"/>
  <c r="ED356" i="3"/>
  <c r="EC356" i="3"/>
  <c r="EB356" i="3"/>
  <c r="EE355" i="3"/>
  <c r="ED355" i="3"/>
  <c r="EC355" i="3"/>
  <c r="EB355" i="3"/>
  <c r="EE354" i="3"/>
  <c r="ED354" i="3"/>
  <c r="EC354" i="3"/>
  <c r="EB354" i="3"/>
  <c r="EE353" i="3"/>
  <c r="ED353" i="3"/>
  <c r="EC353" i="3"/>
  <c r="EB353" i="3"/>
  <c r="EE352" i="3"/>
  <c r="ED352" i="3"/>
  <c r="EC352" i="3"/>
  <c r="EB352" i="3"/>
  <c r="EE351" i="3"/>
  <c r="ED351" i="3"/>
  <c r="EC351" i="3"/>
  <c r="EB351" i="3"/>
  <c r="EE350" i="3"/>
  <c r="ED350" i="3"/>
  <c r="EC350" i="3"/>
  <c r="EB350" i="3"/>
  <c r="EE349" i="3"/>
  <c r="ED349" i="3"/>
  <c r="EC349" i="3"/>
  <c r="EB349" i="3"/>
  <c r="EE348" i="3"/>
  <c r="ED348" i="3"/>
  <c r="EC348" i="3"/>
  <c r="EB348" i="3"/>
  <c r="EE347" i="3"/>
  <c r="ED347" i="3"/>
  <c r="EC347" i="3"/>
  <c r="EB347" i="3"/>
  <c r="EE346" i="3"/>
  <c r="ED346" i="3"/>
  <c r="EC346" i="3"/>
  <c r="EB346" i="3"/>
  <c r="EE345" i="3"/>
  <c r="ED345" i="3"/>
  <c r="EC345" i="3"/>
  <c r="EB345" i="3"/>
  <c r="EE344" i="3"/>
  <c r="ED344" i="3"/>
  <c r="EC344" i="3"/>
  <c r="EB344" i="3"/>
  <c r="EE343" i="3"/>
  <c r="ED343" i="3"/>
  <c r="EC343" i="3"/>
  <c r="EB343" i="3"/>
  <c r="EE342" i="3"/>
  <c r="ED342" i="3"/>
  <c r="EC342" i="3"/>
  <c r="EB342" i="3"/>
  <c r="EE341" i="3"/>
  <c r="ED341" i="3"/>
  <c r="EC341" i="3"/>
  <c r="EB341" i="3"/>
  <c r="EE340" i="3"/>
  <c r="ED340" i="3"/>
  <c r="EC340" i="3"/>
  <c r="EB340" i="3"/>
  <c r="EE339" i="3"/>
  <c r="ED339" i="3"/>
  <c r="EC339" i="3"/>
  <c r="EB339" i="3"/>
  <c r="EE338" i="3"/>
  <c r="ED338" i="3"/>
  <c r="EC338" i="3"/>
  <c r="EB338" i="3"/>
  <c r="EE337" i="3"/>
  <c r="ED337" i="3"/>
  <c r="EC337" i="3"/>
  <c r="EB337" i="3"/>
  <c r="EE336" i="3"/>
  <c r="ED336" i="3"/>
  <c r="EC336" i="3"/>
  <c r="EB336" i="3"/>
  <c r="EE335" i="3"/>
  <c r="ED335" i="3"/>
  <c r="EC335" i="3"/>
  <c r="EB335" i="3"/>
  <c r="EE334" i="3"/>
  <c r="ED334" i="3"/>
  <c r="EC334" i="3"/>
  <c r="EB334" i="3"/>
  <c r="EE333" i="3"/>
  <c r="ED333" i="3"/>
  <c r="EC333" i="3"/>
  <c r="EB333" i="3"/>
  <c r="EE332" i="3"/>
  <c r="ED332" i="3"/>
  <c r="EC332" i="3"/>
  <c r="EB332" i="3"/>
  <c r="EE331" i="3"/>
  <c r="ED331" i="3"/>
  <c r="EC331" i="3"/>
  <c r="EB331" i="3"/>
  <c r="EE330" i="3"/>
  <c r="ED330" i="3"/>
  <c r="EC330" i="3"/>
  <c r="EB330" i="3"/>
  <c r="EE329" i="3"/>
  <c r="ED329" i="3"/>
  <c r="EC329" i="3"/>
  <c r="EB329" i="3"/>
  <c r="EE328" i="3"/>
  <c r="ED328" i="3"/>
  <c r="EC328" i="3"/>
  <c r="EB328" i="3"/>
  <c r="EE327" i="3"/>
  <c r="ED327" i="3"/>
  <c r="EC327" i="3"/>
  <c r="EB327" i="3"/>
  <c r="EE326" i="3"/>
  <c r="ED326" i="3"/>
  <c r="EC326" i="3"/>
  <c r="EB326" i="3"/>
  <c r="EE325" i="3"/>
  <c r="ED325" i="3"/>
  <c r="EC325" i="3"/>
  <c r="EB325" i="3"/>
  <c r="EE324" i="3"/>
  <c r="ED324" i="3"/>
  <c r="EC324" i="3"/>
  <c r="EB324" i="3"/>
  <c r="EE323" i="3"/>
  <c r="ED323" i="3"/>
  <c r="EC323" i="3"/>
  <c r="EB323" i="3"/>
  <c r="EE322" i="3"/>
  <c r="ED322" i="3"/>
  <c r="EC322" i="3"/>
  <c r="EB322" i="3"/>
  <c r="EE321" i="3"/>
  <c r="ED321" i="3"/>
  <c r="EC321" i="3"/>
  <c r="EB321" i="3"/>
  <c r="EE320" i="3"/>
  <c r="ED320" i="3"/>
  <c r="EC320" i="3"/>
  <c r="EB320" i="3"/>
  <c r="EE319" i="3"/>
  <c r="ED319" i="3"/>
  <c r="EC319" i="3"/>
  <c r="EB319" i="3"/>
  <c r="EE318" i="3"/>
  <c r="ED318" i="3"/>
  <c r="EC318" i="3"/>
  <c r="EB318" i="3"/>
  <c r="EE317" i="3"/>
  <c r="ED317" i="3"/>
  <c r="EC317" i="3"/>
  <c r="EB317" i="3"/>
  <c r="EE316" i="3"/>
  <c r="ED316" i="3"/>
  <c r="EC316" i="3"/>
  <c r="EB316" i="3"/>
  <c r="EE315" i="3"/>
  <c r="ED315" i="3"/>
  <c r="EC315" i="3"/>
  <c r="EB315" i="3"/>
  <c r="EE314" i="3"/>
  <c r="ED314" i="3"/>
  <c r="EC314" i="3"/>
  <c r="EB314" i="3"/>
  <c r="EE313" i="3"/>
  <c r="ED313" i="3"/>
  <c r="EC313" i="3"/>
  <c r="EB313" i="3"/>
  <c r="EE312" i="3"/>
  <c r="ED312" i="3"/>
  <c r="EC312" i="3"/>
  <c r="EB312" i="3"/>
  <c r="EE311" i="3"/>
  <c r="ED311" i="3"/>
  <c r="EC311" i="3"/>
  <c r="EB311" i="3"/>
  <c r="EE310" i="3"/>
  <c r="ED310" i="3"/>
  <c r="EC310" i="3"/>
  <c r="EB310" i="3"/>
  <c r="EE309" i="3"/>
  <c r="ED309" i="3"/>
  <c r="EC309" i="3"/>
  <c r="EB309" i="3"/>
  <c r="EE308" i="3"/>
  <c r="ED308" i="3"/>
  <c r="EC308" i="3"/>
  <c r="EB308" i="3"/>
  <c r="EE307" i="3"/>
  <c r="ED307" i="3"/>
  <c r="EC307" i="3"/>
  <c r="EB307" i="3"/>
  <c r="EE306" i="3"/>
  <c r="ED306" i="3"/>
  <c r="EC306" i="3"/>
  <c r="EB306" i="3"/>
  <c r="EE305" i="3"/>
  <c r="ED305" i="3"/>
  <c r="EC305" i="3"/>
  <c r="EB305" i="3"/>
  <c r="EE304" i="3"/>
  <c r="ED304" i="3"/>
  <c r="EC304" i="3"/>
  <c r="EB304" i="3"/>
  <c r="EE303" i="3"/>
  <c r="ED303" i="3"/>
  <c r="EC303" i="3"/>
  <c r="EB303" i="3"/>
  <c r="EE302" i="3"/>
  <c r="ED302" i="3"/>
  <c r="EC302" i="3"/>
  <c r="EB302" i="3"/>
  <c r="EE301" i="3"/>
  <c r="ED301" i="3"/>
  <c r="EC301" i="3"/>
  <c r="EB301" i="3"/>
  <c r="EE300" i="3"/>
  <c r="ED300" i="3"/>
  <c r="EC300" i="3"/>
  <c r="EB300" i="3"/>
  <c r="EE299" i="3"/>
  <c r="ED299" i="3"/>
  <c r="EC299" i="3"/>
  <c r="EB299" i="3"/>
  <c r="EE298" i="3"/>
  <c r="ED298" i="3"/>
  <c r="EC298" i="3"/>
  <c r="EB298" i="3"/>
  <c r="EE297" i="3"/>
  <c r="ED297" i="3"/>
  <c r="EC297" i="3"/>
  <c r="EB297" i="3"/>
  <c r="EE296" i="3"/>
  <c r="ED296" i="3"/>
  <c r="EC296" i="3"/>
  <c r="EB296" i="3"/>
  <c r="EE295" i="3"/>
  <c r="ED295" i="3"/>
  <c r="EC295" i="3"/>
  <c r="EB295" i="3"/>
  <c r="EE294" i="3"/>
  <c r="ED294" i="3"/>
  <c r="EC294" i="3"/>
  <c r="EB294" i="3"/>
  <c r="EE293" i="3"/>
  <c r="ED293" i="3"/>
  <c r="EC293" i="3"/>
  <c r="EB293" i="3"/>
  <c r="EE292" i="3"/>
  <c r="ED292" i="3"/>
  <c r="EC292" i="3"/>
  <c r="EB292" i="3"/>
  <c r="EE291" i="3"/>
  <c r="ED291" i="3"/>
  <c r="EC291" i="3"/>
  <c r="EB291" i="3"/>
  <c r="EE290" i="3"/>
  <c r="ED290" i="3"/>
  <c r="EC290" i="3"/>
  <c r="EB290" i="3"/>
  <c r="EE289" i="3"/>
  <c r="ED289" i="3"/>
  <c r="EC289" i="3"/>
  <c r="EB289" i="3"/>
  <c r="EE288" i="3"/>
  <c r="ED288" i="3"/>
  <c r="EC288" i="3"/>
  <c r="EB288" i="3"/>
  <c r="EE287" i="3"/>
  <c r="ED287" i="3"/>
  <c r="EC287" i="3"/>
  <c r="EB287" i="3"/>
  <c r="EE286" i="3"/>
  <c r="ED286" i="3"/>
  <c r="EC286" i="3"/>
  <c r="EB286" i="3"/>
  <c r="EE285" i="3"/>
  <c r="ED285" i="3"/>
  <c r="EC285" i="3"/>
  <c r="EB285" i="3"/>
  <c r="EE284" i="3"/>
  <c r="ED284" i="3"/>
  <c r="EC284" i="3"/>
  <c r="EB284" i="3"/>
  <c r="EE283" i="3"/>
  <c r="ED283" i="3"/>
  <c r="EC283" i="3"/>
  <c r="EB283" i="3"/>
  <c r="EE282" i="3"/>
  <c r="ED282" i="3"/>
  <c r="EC282" i="3"/>
  <c r="EB282" i="3"/>
  <c r="EE281" i="3"/>
  <c r="ED281" i="3"/>
  <c r="EC281" i="3"/>
  <c r="EB281" i="3"/>
  <c r="EE280" i="3"/>
  <c r="ED280" i="3"/>
  <c r="EC280" i="3"/>
  <c r="EB280" i="3"/>
  <c r="EE279" i="3"/>
  <c r="ED279" i="3"/>
  <c r="EC279" i="3"/>
  <c r="EB279" i="3"/>
  <c r="EE278" i="3"/>
  <c r="ED278" i="3"/>
  <c r="EC278" i="3"/>
  <c r="EB278" i="3"/>
  <c r="EE277" i="3"/>
  <c r="ED277" i="3"/>
  <c r="EC277" i="3"/>
  <c r="EB277" i="3"/>
  <c r="EE276" i="3"/>
  <c r="ED276" i="3"/>
  <c r="EC276" i="3"/>
  <c r="EB276" i="3"/>
  <c r="EE275" i="3"/>
  <c r="ED275" i="3"/>
  <c r="EC275" i="3"/>
  <c r="EB275" i="3"/>
  <c r="EE274" i="3"/>
  <c r="ED274" i="3"/>
  <c r="EC274" i="3"/>
  <c r="EB274" i="3"/>
  <c r="EE273" i="3"/>
  <c r="ED273" i="3"/>
  <c r="EC273" i="3"/>
  <c r="EB273" i="3"/>
  <c r="EE272" i="3"/>
  <c r="ED272" i="3"/>
  <c r="EC272" i="3"/>
  <c r="EB272" i="3"/>
  <c r="EE271" i="3"/>
  <c r="ED271" i="3"/>
  <c r="EC271" i="3"/>
  <c r="EB271" i="3"/>
  <c r="EE270" i="3"/>
  <c r="ED270" i="3"/>
  <c r="EC270" i="3"/>
  <c r="EB270" i="3"/>
  <c r="EE269" i="3"/>
  <c r="ED269" i="3"/>
  <c r="EC269" i="3"/>
  <c r="EB269" i="3"/>
  <c r="EE268" i="3"/>
  <c r="ED268" i="3"/>
  <c r="EC268" i="3"/>
  <c r="EB268" i="3"/>
  <c r="EE267" i="3"/>
  <c r="ED267" i="3"/>
  <c r="EC267" i="3"/>
  <c r="EB267" i="3"/>
  <c r="EE266" i="3"/>
  <c r="ED266" i="3"/>
  <c r="EC266" i="3"/>
  <c r="EB266" i="3"/>
  <c r="EE265" i="3"/>
  <c r="ED265" i="3"/>
  <c r="EC265" i="3"/>
  <c r="EB265" i="3"/>
  <c r="EE264" i="3"/>
  <c r="ED264" i="3"/>
  <c r="EC264" i="3"/>
  <c r="EB264" i="3"/>
  <c r="EE263" i="3"/>
  <c r="ED263" i="3"/>
  <c r="EC263" i="3"/>
  <c r="EB263" i="3"/>
  <c r="EE262" i="3"/>
  <c r="ED262" i="3"/>
  <c r="EC262" i="3"/>
  <c r="EB262" i="3"/>
  <c r="EE261" i="3"/>
  <c r="ED261" i="3"/>
  <c r="EC261" i="3"/>
  <c r="EB261" i="3"/>
  <c r="EE260" i="3"/>
  <c r="ED260" i="3"/>
  <c r="EC260" i="3"/>
  <c r="EB260" i="3"/>
  <c r="EE259" i="3"/>
  <c r="ED259" i="3"/>
  <c r="EC259" i="3"/>
  <c r="EB259" i="3"/>
  <c r="EE258" i="3"/>
  <c r="ED258" i="3"/>
  <c r="EC258" i="3"/>
  <c r="EB258" i="3"/>
  <c r="EE257" i="3"/>
  <c r="ED257" i="3"/>
  <c r="EC257" i="3"/>
  <c r="EB257" i="3"/>
  <c r="EE256" i="3"/>
  <c r="ED256" i="3"/>
  <c r="EC256" i="3"/>
  <c r="EB256" i="3"/>
  <c r="EE255" i="3"/>
  <c r="ED255" i="3"/>
  <c r="EC255" i="3"/>
  <c r="EB255" i="3"/>
  <c r="EE254" i="3"/>
  <c r="ED254" i="3"/>
  <c r="EC254" i="3"/>
  <c r="EB254" i="3"/>
  <c r="EE253" i="3"/>
  <c r="ED253" i="3"/>
  <c r="EC253" i="3"/>
  <c r="EB253" i="3"/>
  <c r="EE252" i="3"/>
  <c r="ED252" i="3"/>
  <c r="EC252" i="3"/>
  <c r="EB252" i="3"/>
  <c r="EE251" i="3"/>
  <c r="ED251" i="3"/>
  <c r="EC251" i="3"/>
  <c r="EB251" i="3"/>
  <c r="EE250" i="3"/>
  <c r="ED250" i="3"/>
  <c r="EC250" i="3"/>
  <c r="EB250" i="3"/>
  <c r="EE249" i="3"/>
  <c r="ED249" i="3"/>
  <c r="EC249" i="3"/>
  <c r="EB249" i="3"/>
  <c r="EE248" i="3"/>
  <c r="ED248" i="3"/>
  <c r="EC248" i="3"/>
  <c r="EB248" i="3"/>
  <c r="EE247" i="3"/>
  <c r="ED247" i="3"/>
  <c r="EC247" i="3"/>
  <c r="EB247" i="3"/>
  <c r="EE246" i="3"/>
  <c r="ED246" i="3"/>
  <c r="EC246" i="3"/>
  <c r="EB246" i="3"/>
  <c r="EE245" i="3"/>
  <c r="ED245" i="3"/>
  <c r="EC245" i="3"/>
  <c r="EB245" i="3"/>
  <c r="EE244" i="3"/>
  <c r="ED244" i="3"/>
  <c r="EC244" i="3"/>
  <c r="EB244" i="3"/>
  <c r="EE243" i="3"/>
  <c r="ED243" i="3"/>
  <c r="EC243" i="3"/>
  <c r="EB243" i="3"/>
  <c r="EE242" i="3"/>
  <c r="ED242" i="3"/>
  <c r="EC242" i="3"/>
  <c r="EB242" i="3"/>
  <c r="EE241" i="3"/>
  <c r="ED241" i="3"/>
  <c r="EC241" i="3"/>
  <c r="EB241" i="3"/>
  <c r="EE240" i="3"/>
  <c r="ED240" i="3"/>
  <c r="EC240" i="3"/>
  <c r="EB240" i="3"/>
  <c r="EE239" i="3"/>
  <c r="ED239" i="3"/>
  <c r="EC239" i="3"/>
  <c r="EB239" i="3"/>
  <c r="EE238" i="3"/>
  <c r="ED238" i="3"/>
  <c r="EC238" i="3"/>
  <c r="EB238" i="3"/>
  <c r="EE237" i="3"/>
  <c r="ED237" i="3"/>
  <c r="EC237" i="3"/>
  <c r="EB237" i="3"/>
  <c r="EE236" i="3"/>
  <c r="ED236" i="3"/>
  <c r="EC236" i="3"/>
  <c r="EB236" i="3"/>
  <c r="EE235" i="3"/>
  <c r="ED235" i="3"/>
  <c r="EC235" i="3"/>
  <c r="EB235" i="3"/>
  <c r="EE234" i="3"/>
  <c r="ED234" i="3"/>
  <c r="EC234" i="3"/>
  <c r="EB234" i="3"/>
  <c r="EE233" i="3"/>
  <c r="ED233" i="3"/>
  <c r="EC233" i="3"/>
  <c r="EB233" i="3"/>
  <c r="EE232" i="3"/>
  <c r="ED232" i="3"/>
  <c r="EC232" i="3"/>
  <c r="EB232" i="3"/>
  <c r="EE231" i="3"/>
  <c r="ED231" i="3"/>
  <c r="EC231" i="3"/>
  <c r="EB231" i="3"/>
  <c r="EE230" i="3"/>
  <c r="ED230" i="3"/>
  <c r="EC230" i="3"/>
  <c r="EB230" i="3"/>
  <c r="EE229" i="3"/>
  <c r="ED229" i="3"/>
  <c r="EC229" i="3"/>
  <c r="EB229" i="3"/>
  <c r="EE228" i="3"/>
  <c r="ED228" i="3"/>
  <c r="EC228" i="3"/>
  <c r="EB228" i="3"/>
  <c r="EE227" i="3"/>
  <c r="ED227" i="3"/>
  <c r="EC227" i="3"/>
  <c r="EB227" i="3"/>
  <c r="EE226" i="3"/>
  <c r="ED226" i="3"/>
  <c r="EC226" i="3"/>
  <c r="EB226" i="3"/>
  <c r="EE225" i="3"/>
  <c r="ED225" i="3"/>
  <c r="EC225" i="3"/>
  <c r="EB225" i="3"/>
  <c r="EE224" i="3"/>
  <c r="ED224" i="3"/>
  <c r="EC224" i="3"/>
  <c r="EB224" i="3"/>
  <c r="EE223" i="3"/>
  <c r="ED223" i="3"/>
  <c r="EC223" i="3"/>
  <c r="EB223" i="3"/>
  <c r="EE222" i="3"/>
  <c r="ED222" i="3"/>
  <c r="EC222" i="3"/>
  <c r="EB222" i="3"/>
  <c r="EE221" i="3"/>
  <c r="ED221" i="3"/>
  <c r="EC221" i="3"/>
  <c r="EB221" i="3"/>
  <c r="EE220" i="3"/>
  <c r="ED220" i="3"/>
  <c r="EC220" i="3"/>
  <c r="EB220" i="3"/>
  <c r="EE219" i="3"/>
  <c r="ED219" i="3"/>
  <c r="EC219" i="3"/>
  <c r="EB219" i="3"/>
  <c r="EE218" i="3"/>
  <c r="ED218" i="3"/>
  <c r="EC218" i="3"/>
  <c r="EB218" i="3"/>
  <c r="EE217" i="3"/>
  <c r="ED217" i="3"/>
  <c r="EC217" i="3"/>
  <c r="EB217" i="3"/>
  <c r="EE216" i="3"/>
  <c r="ED216" i="3"/>
  <c r="EC216" i="3"/>
  <c r="EB216" i="3"/>
  <c r="EE215" i="3"/>
  <c r="ED215" i="3"/>
  <c r="EC215" i="3"/>
  <c r="EB215" i="3"/>
  <c r="EE214" i="3"/>
  <c r="ED214" i="3"/>
  <c r="EC214" i="3"/>
  <c r="EB214" i="3"/>
  <c r="EE213" i="3"/>
  <c r="ED213" i="3"/>
  <c r="EC213" i="3"/>
  <c r="EB213" i="3"/>
  <c r="EE212" i="3"/>
  <c r="ED212" i="3"/>
  <c r="EC212" i="3"/>
  <c r="EB212" i="3"/>
  <c r="EE211" i="3"/>
  <c r="ED211" i="3"/>
  <c r="EC211" i="3"/>
  <c r="EB211" i="3"/>
  <c r="EE210" i="3"/>
  <c r="ED210" i="3"/>
  <c r="EC210" i="3"/>
  <c r="EB210" i="3"/>
  <c r="EE209" i="3"/>
  <c r="ED209" i="3"/>
  <c r="EC209" i="3"/>
  <c r="EB209" i="3"/>
  <c r="EE208" i="3"/>
  <c r="ED208" i="3"/>
  <c r="EC208" i="3"/>
  <c r="EB208" i="3"/>
  <c r="EE207" i="3"/>
  <c r="ED207" i="3"/>
  <c r="EC207" i="3"/>
  <c r="EB207" i="3"/>
  <c r="EE206" i="3"/>
  <c r="ED206" i="3"/>
  <c r="EC206" i="3"/>
  <c r="EB206" i="3"/>
  <c r="EE205" i="3"/>
  <c r="ED205" i="3"/>
  <c r="EC205" i="3"/>
  <c r="EB205" i="3"/>
  <c r="EE204" i="3"/>
  <c r="ED204" i="3"/>
  <c r="EC204" i="3"/>
  <c r="EB204" i="3"/>
  <c r="EE203" i="3"/>
  <c r="ED203" i="3"/>
  <c r="EC203" i="3"/>
  <c r="EB203" i="3"/>
  <c r="EE202" i="3"/>
  <c r="ED202" i="3"/>
  <c r="EC202" i="3"/>
  <c r="EB202" i="3"/>
  <c r="EE201" i="3"/>
  <c r="ED201" i="3"/>
  <c r="EC201" i="3"/>
  <c r="EB201" i="3"/>
  <c r="EE200" i="3"/>
  <c r="ED200" i="3"/>
  <c r="EC200" i="3"/>
  <c r="EB200" i="3"/>
  <c r="EE199" i="3"/>
  <c r="ED199" i="3"/>
  <c r="EC199" i="3"/>
  <c r="EB199" i="3"/>
  <c r="EE198" i="3"/>
  <c r="ED198" i="3"/>
  <c r="EC198" i="3"/>
  <c r="EB198" i="3"/>
  <c r="EE197" i="3"/>
  <c r="ED197" i="3"/>
  <c r="EC197" i="3"/>
  <c r="EB197" i="3"/>
  <c r="EE196" i="3"/>
  <c r="ED196" i="3"/>
  <c r="EC196" i="3"/>
  <c r="EB196" i="3"/>
  <c r="EE195" i="3"/>
  <c r="ED195" i="3"/>
  <c r="EC195" i="3"/>
  <c r="EB195" i="3"/>
  <c r="EE194" i="3"/>
  <c r="ED194" i="3"/>
  <c r="EC194" i="3"/>
  <c r="EB194" i="3"/>
  <c r="EE193" i="3"/>
  <c r="ED193" i="3"/>
  <c r="EC193" i="3"/>
  <c r="EB193" i="3"/>
  <c r="EE192" i="3"/>
  <c r="ED192" i="3"/>
  <c r="EC192" i="3"/>
  <c r="EB192" i="3"/>
  <c r="EE191" i="3"/>
  <c r="ED191" i="3"/>
  <c r="EC191" i="3"/>
  <c r="EB191" i="3"/>
  <c r="EE190" i="3"/>
  <c r="ED190" i="3"/>
  <c r="EC190" i="3"/>
  <c r="EB190" i="3"/>
  <c r="EE189" i="3"/>
  <c r="ED189" i="3"/>
  <c r="EC189" i="3"/>
  <c r="EB189" i="3"/>
  <c r="EE188" i="3"/>
  <c r="ED188" i="3"/>
  <c r="EC188" i="3"/>
  <c r="EB188" i="3"/>
  <c r="EE187" i="3"/>
  <c r="ED187" i="3"/>
  <c r="EC187" i="3"/>
  <c r="EB187" i="3"/>
  <c r="EE186" i="3"/>
  <c r="ED186" i="3"/>
  <c r="EC186" i="3"/>
  <c r="EB186" i="3"/>
  <c r="EE185" i="3"/>
  <c r="ED185" i="3"/>
  <c r="EC185" i="3"/>
  <c r="EB185" i="3"/>
  <c r="EE184" i="3"/>
  <c r="ED184" i="3"/>
  <c r="EC184" i="3"/>
  <c r="EB184" i="3"/>
  <c r="EE183" i="3"/>
  <c r="ED183" i="3"/>
  <c r="EC183" i="3"/>
  <c r="EB183" i="3"/>
  <c r="EE182" i="3"/>
  <c r="ED182" i="3"/>
  <c r="EC182" i="3"/>
  <c r="EB182" i="3"/>
  <c r="EE181" i="3"/>
  <c r="ED181" i="3"/>
  <c r="EC181" i="3"/>
  <c r="EB181" i="3"/>
  <c r="EE180" i="3"/>
  <c r="ED180" i="3"/>
  <c r="EC180" i="3"/>
  <c r="EB180" i="3"/>
  <c r="EE179" i="3"/>
  <c r="ED179" i="3"/>
  <c r="EC179" i="3"/>
  <c r="EB179" i="3"/>
  <c r="EE178" i="3"/>
  <c r="ED178" i="3"/>
  <c r="EC178" i="3"/>
  <c r="EB178" i="3"/>
  <c r="EE177" i="3"/>
  <c r="ED177" i="3"/>
  <c r="EC177" i="3"/>
  <c r="EB177" i="3"/>
  <c r="EE176" i="3"/>
  <c r="ED176" i="3"/>
  <c r="EC176" i="3"/>
  <c r="EB176" i="3"/>
  <c r="EE175" i="3"/>
  <c r="ED175" i="3"/>
  <c r="EC175" i="3"/>
  <c r="EB175" i="3"/>
  <c r="EE174" i="3"/>
  <c r="ED174" i="3"/>
  <c r="EC174" i="3"/>
  <c r="EB174" i="3"/>
  <c r="EE173" i="3"/>
  <c r="ED173" i="3"/>
  <c r="EC173" i="3"/>
  <c r="EB173" i="3"/>
  <c r="EE172" i="3"/>
  <c r="ED172" i="3"/>
  <c r="EC172" i="3"/>
  <c r="EB172" i="3"/>
  <c r="EE171" i="3"/>
  <c r="ED171" i="3"/>
  <c r="EC171" i="3"/>
  <c r="EB171" i="3"/>
  <c r="EE170" i="3"/>
  <c r="ED170" i="3"/>
  <c r="EC170" i="3"/>
  <c r="EB170" i="3"/>
  <c r="EE169" i="3"/>
  <c r="ED169" i="3"/>
  <c r="EC169" i="3"/>
  <c r="EB169" i="3"/>
  <c r="EE168" i="3"/>
  <c r="ED168" i="3"/>
  <c r="EC168" i="3"/>
  <c r="EB168" i="3"/>
  <c r="EE167" i="3"/>
  <c r="ED167" i="3"/>
  <c r="EC167" i="3"/>
  <c r="EB167" i="3"/>
  <c r="EE166" i="3"/>
  <c r="ED166" i="3"/>
  <c r="EC166" i="3"/>
  <c r="EB166" i="3"/>
  <c r="EE165" i="3"/>
  <c r="ED165" i="3"/>
  <c r="EC165" i="3"/>
  <c r="EB165" i="3"/>
  <c r="EE164" i="3"/>
  <c r="ED164" i="3"/>
  <c r="EC164" i="3"/>
  <c r="EB164" i="3"/>
  <c r="EE163" i="3"/>
  <c r="ED163" i="3"/>
  <c r="EC163" i="3"/>
  <c r="EB163" i="3"/>
  <c r="EE162" i="3"/>
  <c r="ED162" i="3"/>
  <c r="EC162" i="3"/>
  <c r="EB162" i="3"/>
  <c r="EE161" i="3"/>
  <c r="ED161" i="3"/>
  <c r="EC161" i="3"/>
  <c r="EB161" i="3"/>
  <c r="EE160" i="3"/>
  <c r="ED160" i="3"/>
  <c r="EC160" i="3"/>
  <c r="EB160" i="3"/>
  <c r="EE159" i="3"/>
  <c r="ED159" i="3"/>
  <c r="EC159" i="3"/>
  <c r="EB159" i="3"/>
  <c r="EE158" i="3"/>
  <c r="ED158" i="3"/>
  <c r="EC158" i="3"/>
  <c r="EB158" i="3"/>
  <c r="EE157" i="3"/>
  <c r="ED157" i="3"/>
  <c r="EC157" i="3"/>
  <c r="EB157" i="3"/>
  <c r="EE156" i="3"/>
  <c r="ED156" i="3"/>
  <c r="EC156" i="3"/>
  <c r="EB156" i="3"/>
  <c r="EE155" i="3"/>
  <c r="ED155" i="3"/>
  <c r="EC155" i="3"/>
  <c r="EB155" i="3"/>
  <c r="EE154" i="3"/>
  <c r="ED154" i="3"/>
  <c r="EC154" i="3"/>
  <c r="EB154" i="3"/>
  <c r="EE153" i="3"/>
  <c r="ED153" i="3"/>
  <c r="EC153" i="3"/>
  <c r="EB153" i="3"/>
  <c r="EE152" i="3"/>
  <c r="ED152" i="3"/>
  <c r="EC152" i="3"/>
  <c r="EB152" i="3"/>
  <c r="EE151" i="3"/>
  <c r="ED151" i="3"/>
  <c r="EC151" i="3"/>
  <c r="EB151" i="3"/>
  <c r="EE150" i="3"/>
  <c r="ED150" i="3"/>
  <c r="EC150" i="3"/>
  <c r="EB150" i="3"/>
  <c r="EE149" i="3"/>
  <c r="ED149" i="3"/>
  <c r="EC149" i="3"/>
  <c r="EB149" i="3"/>
  <c r="EE148" i="3"/>
  <c r="ED148" i="3"/>
  <c r="EC148" i="3"/>
  <c r="EB148" i="3"/>
  <c r="EE147" i="3"/>
  <c r="ED147" i="3"/>
  <c r="EC147" i="3"/>
  <c r="EB147" i="3"/>
  <c r="EE146" i="3"/>
  <c r="ED146" i="3"/>
  <c r="EC146" i="3"/>
  <c r="EB146" i="3"/>
  <c r="EE145" i="3"/>
  <c r="ED145" i="3"/>
  <c r="EC145" i="3"/>
  <c r="EB145" i="3"/>
  <c r="EE144" i="3"/>
  <c r="ED144" i="3"/>
  <c r="EC144" i="3"/>
  <c r="EB144" i="3"/>
  <c r="EE143" i="3"/>
  <c r="ED143" i="3"/>
  <c r="EC143" i="3"/>
  <c r="EB143" i="3"/>
  <c r="EE142" i="3"/>
  <c r="ED142" i="3"/>
  <c r="EC142" i="3"/>
  <c r="EB142" i="3"/>
  <c r="EE141" i="3"/>
  <c r="ED141" i="3"/>
  <c r="EC141" i="3"/>
  <c r="EB141" i="3"/>
  <c r="EE140" i="3"/>
  <c r="ED140" i="3"/>
  <c r="EC140" i="3"/>
  <c r="EB140" i="3"/>
  <c r="EE139" i="3"/>
  <c r="ED139" i="3"/>
  <c r="EC139" i="3"/>
  <c r="EB139" i="3"/>
  <c r="EE138" i="3"/>
  <c r="ED138" i="3"/>
  <c r="EC138" i="3"/>
  <c r="EB138" i="3"/>
  <c r="EE137" i="3"/>
  <c r="ED137" i="3"/>
  <c r="EC137" i="3"/>
  <c r="EB137" i="3"/>
  <c r="EE136" i="3"/>
  <c r="ED136" i="3"/>
  <c r="EC136" i="3"/>
  <c r="EB136" i="3"/>
  <c r="EE135" i="3"/>
  <c r="ED135" i="3"/>
  <c r="EC135" i="3"/>
  <c r="EB135" i="3"/>
  <c r="EE134" i="3"/>
  <c r="ED134" i="3"/>
  <c r="EC134" i="3"/>
  <c r="EB134" i="3"/>
  <c r="EE133" i="3"/>
  <c r="ED133" i="3"/>
  <c r="EC133" i="3"/>
  <c r="EB133" i="3"/>
  <c r="EE132" i="3"/>
  <c r="ED132" i="3"/>
  <c r="EC132" i="3"/>
  <c r="EB132" i="3"/>
  <c r="EE131" i="3"/>
  <c r="ED131" i="3"/>
  <c r="EC131" i="3"/>
  <c r="EB131" i="3"/>
  <c r="EE130" i="3"/>
  <c r="ED130" i="3"/>
  <c r="EC130" i="3"/>
  <c r="EB130" i="3"/>
  <c r="EE129" i="3"/>
  <c r="ED129" i="3"/>
  <c r="EC129" i="3"/>
  <c r="EB129" i="3"/>
  <c r="EE128" i="3"/>
  <c r="ED128" i="3"/>
  <c r="EC128" i="3"/>
  <c r="EB128" i="3"/>
  <c r="EE127" i="3"/>
  <c r="ED127" i="3"/>
  <c r="EC127" i="3"/>
  <c r="EB127" i="3"/>
  <c r="EE126" i="3"/>
  <c r="ED126" i="3"/>
  <c r="EC126" i="3"/>
  <c r="EB126" i="3"/>
  <c r="EE125" i="3"/>
  <c r="ED125" i="3"/>
  <c r="EC125" i="3"/>
  <c r="EB125" i="3"/>
  <c r="EE124" i="3"/>
  <c r="ED124" i="3"/>
  <c r="EC124" i="3"/>
  <c r="EB124" i="3"/>
  <c r="EE123" i="3"/>
  <c r="ED123" i="3"/>
  <c r="EC123" i="3"/>
  <c r="EB123" i="3"/>
  <c r="EE122" i="3"/>
  <c r="ED122" i="3"/>
  <c r="EC122" i="3"/>
  <c r="EB122" i="3"/>
  <c r="EE121" i="3"/>
  <c r="ED121" i="3"/>
  <c r="EC121" i="3"/>
  <c r="EB121" i="3"/>
  <c r="EE120" i="3"/>
  <c r="ED120" i="3"/>
  <c r="EC120" i="3"/>
  <c r="EB120" i="3"/>
  <c r="EE119" i="3"/>
  <c r="ED119" i="3"/>
  <c r="EC119" i="3"/>
  <c r="EB119" i="3"/>
  <c r="EE118" i="3"/>
  <c r="ED118" i="3"/>
  <c r="EC118" i="3"/>
  <c r="EB118" i="3"/>
  <c r="EE117" i="3"/>
  <c r="ED117" i="3"/>
  <c r="EC117" i="3"/>
  <c r="EB117" i="3"/>
  <c r="EE116" i="3"/>
  <c r="ED116" i="3"/>
  <c r="EC116" i="3"/>
  <c r="EB116" i="3"/>
  <c r="EE115" i="3"/>
  <c r="ED115" i="3"/>
  <c r="EC115" i="3"/>
  <c r="EB115" i="3"/>
  <c r="EE114" i="3"/>
  <c r="ED114" i="3"/>
  <c r="EC114" i="3"/>
  <c r="EB114" i="3"/>
  <c r="EE113" i="3"/>
  <c r="ED113" i="3"/>
  <c r="EC113" i="3"/>
  <c r="EB113" i="3"/>
  <c r="EE112" i="3"/>
  <c r="ED112" i="3"/>
  <c r="EC112" i="3"/>
  <c r="EB112" i="3"/>
  <c r="EE111" i="3"/>
  <c r="ED111" i="3"/>
  <c r="EC111" i="3"/>
  <c r="EB111" i="3"/>
  <c r="EE110" i="3"/>
  <c r="ED110" i="3"/>
  <c r="EC110" i="3"/>
  <c r="EB110" i="3"/>
  <c r="EE109" i="3"/>
  <c r="ED109" i="3"/>
  <c r="EC109" i="3"/>
  <c r="EB109" i="3"/>
  <c r="EE108" i="3"/>
  <c r="ED108" i="3"/>
  <c r="EC108" i="3"/>
  <c r="EB108" i="3"/>
  <c r="EE107" i="3"/>
  <c r="ED107" i="3"/>
  <c r="EC107" i="3"/>
  <c r="EB107" i="3"/>
  <c r="EE106" i="3"/>
  <c r="ED106" i="3"/>
  <c r="EC106" i="3"/>
  <c r="EB106" i="3"/>
  <c r="EE105" i="3"/>
  <c r="ED105" i="3"/>
  <c r="EC105" i="3"/>
  <c r="EB105" i="3"/>
  <c r="EE104" i="3"/>
  <c r="ED104" i="3"/>
  <c r="EC104" i="3"/>
  <c r="EB104" i="3"/>
  <c r="EE103" i="3"/>
  <c r="ED103" i="3"/>
  <c r="EC103" i="3"/>
  <c r="EB103" i="3"/>
  <c r="EE102" i="3"/>
  <c r="ED102" i="3"/>
  <c r="EC102" i="3"/>
  <c r="EB102" i="3"/>
  <c r="EE101" i="3"/>
  <c r="ED101" i="3"/>
  <c r="EC101" i="3"/>
  <c r="EB101" i="3"/>
  <c r="EE100" i="3"/>
  <c r="ED100" i="3"/>
  <c r="EC100" i="3"/>
  <c r="EB100" i="3"/>
  <c r="EE99" i="3"/>
  <c r="ED99" i="3"/>
  <c r="EC99" i="3"/>
  <c r="EB99" i="3"/>
  <c r="EE98" i="3"/>
  <c r="ED98" i="3"/>
  <c r="EC98" i="3"/>
  <c r="EB98" i="3"/>
  <c r="EE97" i="3"/>
  <c r="ED97" i="3"/>
  <c r="EC97" i="3"/>
  <c r="EB97" i="3"/>
  <c r="EE96" i="3"/>
  <c r="ED96" i="3"/>
  <c r="EC96" i="3"/>
  <c r="EB96" i="3"/>
  <c r="EE95" i="3"/>
  <c r="ED95" i="3"/>
  <c r="EC95" i="3"/>
  <c r="EB95" i="3"/>
  <c r="EE94" i="3"/>
  <c r="ED94" i="3"/>
  <c r="EC94" i="3"/>
  <c r="EB94" i="3"/>
  <c r="EE93" i="3"/>
  <c r="ED93" i="3"/>
  <c r="EC93" i="3"/>
  <c r="EB93" i="3"/>
  <c r="EE92" i="3"/>
  <c r="ED92" i="3"/>
  <c r="EC92" i="3"/>
  <c r="EB92" i="3"/>
  <c r="EE91" i="3"/>
  <c r="ED91" i="3"/>
  <c r="EC91" i="3"/>
  <c r="EB91" i="3"/>
  <c r="EE90" i="3"/>
  <c r="ED90" i="3"/>
  <c r="EC90" i="3"/>
  <c r="EB90" i="3"/>
  <c r="EE89" i="3"/>
  <c r="ED89" i="3"/>
  <c r="EC89" i="3"/>
  <c r="EB89" i="3"/>
  <c r="EE88" i="3"/>
  <c r="ED88" i="3"/>
  <c r="EC88" i="3"/>
  <c r="EB88" i="3"/>
  <c r="EE87" i="3"/>
  <c r="ED87" i="3"/>
  <c r="EC87" i="3"/>
  <c r="EB87" i="3"/>
  <c r="EE86" i="3"/>
  <c r="ED86" i="3"/>
  <c r="EC86" i="3"/>
  <c r="EB86" i="3"/>
  <c r="EE85" i="3"/>
  <c r="ED85" i="3"/>
  <c r="EC85" i="3"/>
  <c r="EB85" i="3"/>
  <c r="EE84" i="3"/>
  <c r="ED84" i="3"/>
  <c r="EC84" i="3"/>
  <c r="EB84" i="3"/>
  <c r="EE83" i="3"/>
  <c r="ED83" i="3"/>
  <c r="EC83" i="3"/>
  <c r="EB83" i="3"/>
  <c r="EE82" i="3"/>
  <c r="ED82" i="3"/>
  <c r="EC82" i="3"/>
  <c r="EB82" i="3"/>
  <c r="EE81" i="3"/>
  <c r="ED81" i="3"/>
  <c r="EC81" i="3"/>
  <c r="EB81" i="3"/>
  <c r="EE80" i="3"/>
  <c r="ED80" i="3"/>
  <c r="EC80" i="3"/>
  <c r="EB80" i="3"/>
  <c r="EE79" i="3"/>
  <c r="ED79" i="3"/>
  <c r="EC79" i="3"/>
  <c r="EB79" i="3"/>
  <c r="EE78" i="3"/>
  <c r="ED78" i="3"/>
  <c r="EC78" i="3"/>
  <c r="EB78" i="3"/>
  <c r="EE77" i="3"/>
  <c r="ED77" i="3"/>
  <c r="EC77" i="3"/>
  <c r="EB77" i="3"/>
  <c r="EE76" i="3"/>
  <c r="ED76" i="3"/>
  <c r="EC76" i="3"/>
  <c r="EB76" i="3"/>
  <c r="EE75" i="3"/>
  <c r="ED75" i="3"/>
  <c r="EC75" i="3"/>
  <c r="EB75" i="3"/>
  <c r="EE74" i="3"/>
  <c r="ED74" i="3"/>
  <c r="EC74" i="3"/>
  <c r="EB74" i="3"/>
  <c r="EE73" i="3"/>
  <c r="ED73" i="3"/>
  <c r="EC73" i="3"/>
  <c r="EB73" i="3"/>
  <c r="EE72" i="3"/>
  <c r="ED72" i="3"/>
  <c r="EC72" i="3"/>
  <c r="EB72" i="3"/>
  <c r="EE71" i="3"/>
  <c r="ED71" i="3"/>
  <c r="EC71" i="3"/>
  <c r="EB71" i="3"/>
  <c r="EE70" i="3"/>
  <c r="ED70" i="3"/>
  <c r="EC70" i="3"/>
  <c r="EB70" i="3"/>
  <c r="EE69" i="3"/>
  <c r="ED69" i="3"/>
  <c r="EC69" i="3"/>
  <c r="EB69" i="3"/>
  <c r="EE68" i="3"/>
  <c r="ED68" i="3"/>
  <c r="EC68" i="3"/>
  <c r="EB68" i="3"/>
  <c r="EE67" i="3"/>
  <c r="ED67" i="3"/>
  <c r="EC67" i="3"/>
  <c r="EB67" i="3"/>
  <c r="EE66" i="3"/>
  <c r="ED66" i="3"/>
  <c r="EC66" i="3"/>
  <c r="EB66" i="3"/>
  <c r="EE65" i="3"/>
  <c r="ED65" i="3"/>
  <c r="EC65" i="3"/>
  <c r="EB65" i="3"/>
  <c r="EE64" i="3"/>
  <c r="ED64" i="3"/>
  <c r="EC64" i="3"/>
  <c r="EB64" i="3"/>
  <c r="EE63" i="3"/>
  <c r="ED63" i="3"/>
  <c r="EC63" i="3"/>
  <c r="EB63" i="3"/>
  <c r="EE62" i="3"/>
  <c r="ED62" i="3"/>
  <c r="EC62" i="3"/>
  <c r="EB62" i="3"/>
  <c r="EE61" i="3"/>
  <c r="ED61" i="3"/>
  <c r="EC61" i="3"/>
  <c r="EB61" i="3"/>
  <c r="EE60" i="3"/>
  <c r="ED60" i="3"/>
  <c r="EC60" i="3"/>
  <c r="EB60" i="3"/>
  <c r="EE59" i="3"/>
  <c r="ED59" i="3"/>
  <c r="EC59" i="3"/>
  <c r="EB59" i="3"/>
  <c r="EE58" i="3"/>
  <c r="ED58" i="3"/>
  <c r="EC58" i="3"/>
  <c r="EB58" i="3"/>
  <c r="EE57" i="3"/>
  <c r="ED57" i="3"/>
  <c r="EC57" i="3"/>
  <c r="EB57" i="3"/>
  <c r="EE56" i="3"/>
  <c r="ED56" i="3"/>
  <c r="EC56" i="3"/>
  <c r="EB56" i="3"/>
  <c r="EE55" i="3"/>
  <c r="ED55" i="3"/>
  <c r="EC55" i="3"/>
  <c r="EB55" i="3"/>
  <c r="EE54" i="3"/>
  <c r="ED54" i="3"/>
  <c r="EC54" i="3"/>
  <c r="EB54" i="3"/>
  <c r="EE53" i="3"/>
  <c r="ED53" i="3"/>
  <c r="EC53" i="3"/>
  <c r="EB53" i="3"/>
  <c r="EE52" i="3"/>
  <c r="ED52" i="3"/>
  <c r="EC52" i="3"/>
  <c r="EB52" i="3"/>
  <c r="EE51" i="3"/>
  <c r="ED51" i="3"/>
  <c r="EC51" i="3"/>
  <c r="EB51" i="3"/>
  <c r="EE50" i="3"/>
  <c r="ED50" i="3"/>
  <c r="EC50" i="3"/>
  <c r="EB50" i="3"/>
  <c r="EE49" i="3"/>
  <c r="ED49" i="3"/>
  <c r="EC49" i="3"/>
  <c r="EB49" i="3"/>
  <c r="EE48" i="3"/>
  <c r="ED48" i="3"/>
  <c r="EC48" i="3"/>
  <c r="EB48" i="3"/>
  <c r="EE47" i="3"/>
  <c r="ED47" i="3"/>
  <c r="EC47" i="3"/>
  <c r="EB47" i="3"/>
  <c r="EE46" i="3"/>
  <c r="ED46" i="3"/>
  <c r="EC46" i="3"/>
  <c r="EB46" i="3"/>
  <c r="EE45" i="3"/>
  <c r="ED45" i="3"/>
  <c r="EC45" i="3"/>
  <c r="EB45" i="3"/>
  <c r="EE44" i="3"/>
  <c r="ED44" i="3"/>
  <c r="EC44" i="3"/>
  <c r="EB44" i="3"/>
  <c r="EE43" i="3"/>
  <c r="ED43" i="3"/>
  <c r="EC43" i="3"/>
  <c r="EB43" i="3"/>
  <c r="EE42" i="3"/>
  <c r="ED42" i="3"/>
  <c r="EC42" i="3"/>
  <c r="EB42" i="3"/>
  <c r="EE41" i="3"/>
  <c r="ED41" i="3"/>
  <c r="EC41" i="3"/>
  <c r="EB41" i="3"/>
  <c r="EE40" i="3"/>
  <c r="ED40" i="3"/>
  <c r="EC40" i="3"/>
  <c r="EB40" i="3"/>
  <c r="EE39" i="3"/>
  <c r="ED39" i="3"/>
  <c r="EC39" i="3"/>
  <c r="EB39" i="3"/>
  <c r="EE38" i="3"/>
  <c r="ED38" i="3"/>
  <c r="EC38" i="3"/>
  <c r="EB38" i="3"/>
  <c r="EE37" i="3"/>
  <c r="ED37" i="3"/>
  <c r="EC37" i="3"/>
  <c r="EB37" i="3"/>
  <c r="EE36" i="3"/>
  <c r="ED36" i="3"/>
  <c r="EC36" i="3"/>
  <c r="EB36" i="3"/>
  <c r="EE35" i="3"/>
  <c r="ED35" i="3"/>
  <c r="EC35" i="3"/>
  <c r="EB35" i="3"/>
  <c r="EE34" i="3"/>
  <c r="ED34" i="3"/>
  <c r="EC34" i="3"/>
  <c r="EB34" i="3"/>
  <c r="EE33" i="3"/>
  <c r="ED33" i="3"/>
  <c r="EC33" i="3"/>
  <c r="EB33" i="3"/>
  <c r="EE32" i="3"/>
  <c r="ED32" i="3"/>
  <c r="EC32" i="3"/>
  <c r="EB32" i="3"/>
  <c r="EE31" i="3"/>
  <c r="ED31" i="3"/>
  <c r="EC31" i="3"/>
  <c r="EB31" i="3"/>
  <c r="EE30" i="3"/>
  <c r="ED30" i="3"/>
  <c r="EC30" i="3"/>
  <c r="EB30" i="3"/>
  <c r="EE29" i="3"/>
  <c r="ED29" i="3"/>
  <c r="EC29" i="3"/>
  <c r="EB29" i="3"/>
  <c r="EE28" i="3"/>
  <c r="ED28" i="3"/>
  <c r="EC28" i="3"/>
  <c r="EB28" i="3"/>
  <c r="EE27" i="3"/>
  <c r="ED27" i="3"/>
  <c r="EC27" i="3"/>
  <c r="EB27" i="3"/>
  <c r="EE26" i="3"/>
  <c r="ED26" i="3"/>
  <c r="EC26" i="3"/>
  <c r="EB26" i="3"/>
  <c r="EE25" i="3"/>
  <c r="ED25" i="3"/>
  <c r="EC25" i="3"/>
  <c r="EB25" i="3"/>
  <c r="EE24" i="3"/>
  <c r="ED24" i="3"/>
  <c r="EC24" i="3"/>
  <c r="EB24" i="3"/>
  <c r="EE23" i="3"/>
  <c r="ED23" i="3"/>
  <c r="EC23" i="3"/>
  <c r="EB23" i="3"/>
  <c r="EE22" i="3"/>
  <c r="ED22" i="3"/>
  <c r="EC22" i="3"/>
  <c r="EB22" i="3"/>
  <c r="EE21" i="3"/>
  <c r="ED21" i="3"/>
  <c r="EC21" i="3"/>
  <c r="EB21" i="3"/>
  <c r="EE20" i="3"/>
  <c r="ED20" i="3"/>
  <c r="EC20" i="3"/>
  <c r="EB20" i="3"/>
  <c r="EE19" i="3"/>
  <c r="ED19" i="3"/>
  <c r="EC19" i="3"/>
  <c r="EB19" i="3"/>
  <c r="EE18" i="3"/>
  <c r="ED18" i="3"/>
  <c r="EC18" i="3"/>
  <c r="EB18" i="3"/>
  <c r="EE17" i="3"/>
  <c r="ED17" i="3"/>
  <c r="EC17" i="3"/>
  <c r="EB17" i="3"/>
  <c r="EE16" i="3"/>
  <c r="ED16" i="3"/>
  <c r="EC16" i="3"/>
  <c r="EB16" i="3"/>
  <c r="EE15" i="3"/>
  <c r="ED15" i="3"/>
  <c r="EC15" i="3"/>
  <c r="EB15" i="3"/>
  <c r="EE14" i="3"/>
  <c r="ED14" i="3"/>
  <c r="EC14" i="3"/>
  <c r="EB14" i="3"/>
  <c r="EE13" i="3"/>
  <c r="ED13" i="3"/>
  <c r="EC13" i="3"/>
  <c r="EB13" i="3"/>
  <c r="EE12" i="3"/>
  <c r="ED12" i="3"/>
  <c r="EC12" i="3"/>
  <c r="EB12" i="3"/>
  <c r="EE11" i="3"/>
  <c r="ED11" i="3"/>
  <c r="EC11" i="3"/>
  <c r="EB11" i="3"/>
  <c r="EE10" i="3"/>
  <c r="ED10" i="3"/>
  <c r="EC10" i="3"/>
  <c r="EB10" i="3"/>
  <c r="EE9" i="3"/>
  <c r="ED9" i="3"/>
  <c r="EC9" i="3"/>
  <c r="EB9" i="3"/>
  <c r="EE8" i="3"/>
  <c r="ED8" i="3"/>
  <c r="EC8" i="3"/>
  <c r="EB8" i="3"/>
  <c r="EE7" i="3"/>
  <c r="ED7" i="3"/>
  <c r="EC7" i="3"/>
  <c r="EB7" i="3"/>
  <c r="EE6" i="3"/>
  <c r="ED6" i="3"/>
  <c r="EC6" i="3"/>
  <c r="EB6" i="3"/>
  <c r="EE5" i="3"/>
  <c r="ED5" i="3"/>
  <c r="EC5" i="3"/>
  <c r="EB5" i="3"/>
  <c r="EE4" i="3"/>
  <c r="ED4" i="3"/>
  <c r="EC4" i="3"/>
  <c r="EB4" i="3"/>
  <c r="EE3" i="3"/>
  <c r="ED3" i="3"/>
  <c r="EC3" i="3"/>
  <c r="EB3" i="3"/>
  <c r="EE2" i="3"/>
  <c r="ED2" i="3"/>
  <c r="EC2" i="3"/>
  <c r="EB2" i="3"/>
  <c r="EE1" i="3"/>
  <c r="ED1" i="3"/>
  <c r="EC1" i="3"/>
  <c r="EB1" i="3"/>
  <c r="EE4" i="19"/>
  <c r="ED4" i="19"/>
  <c r="EC4" i="19"/>
  <c r="EB4" i="19"/>
  <c r="EE3" i="19"/>
  <c r="EE7" i="19" s="1"/>
  <c r="ED3" i="19"/>
  <c r="ED7" i="19" s="1"/>
  <c r="EC3" i="19"/>
  <c r="EC7" i="19" s="1"/>
  <c r="EB3" i="19"/>
  <c r="EB7" i="19" s="1"/>
  <c r="EE2" i="19"/>
  <c r="ED2" i="19"/>
  <c r="EC2" i="19"/>
  <c r="EB2" i="19"/>
  <c r="EE1" i="19"/>
  <c r="ED1" i="19"/>
  <c r="EC1" i="19"/>
  <c r="EB1" i="19"/>
  <c r="BF4" i="19"/>
  <c r="BF2" i="19"/>
  <c r="BF367" i="3"/>
  <c r="BF366" i="3"/>
  <c r="BF365" i="3"/>
  <c r="BF364" i="3"/>
  <c r="BF363" i="3"/>
  <c r="BF362" i="3"/>
  <c r="BF361" i="3"/>
  <c r="BF360" i="3"/>
  <c r="BF359" i="3"/>
  <c r="BF358" i="3"/>
  <c r="BF357" i="3"/>
  <c r="BF356" i="3"/>
  <c r="BF355" i="3"/>
  <c r="BF354" i="3"/>
  <c r="BF353" i="3"/>
  <c r="BF352" i="3"/>
  <c r="BF351" i="3"/>
  <c r="BF350" i="3"/>
  <c r="BF349" i="3"/>
  <c r="BF348" i="3"/>
  <c r="BF347" i="3"/>
  <c r="BF346" i="3"/>
  <c r="BF345" i="3"/>
  <c r="BF344" i="3"/>
  <c r="BF343" i="3"/>
  <c r="BF342" i="3"/>
  <c r="BF341" i="3"/>
  <c r="BF340" i="3"/>
  <c r="BF339" i="3"/>
  <c r="BF338" i="3"/>
  <c r="BF337" i="3"/>
  <c r="BF336" i="3"/>
  <c r="BF335" i="3"/>
  <c r="BF334" i="3"/>
  <c r="BF333" i="3"/>
  <c r="BF332" i="3"/>
  <c r="BF331" i="3"/>
  <c r="BF330" i="3"/>
  <c r="BF329" i="3"/>
  <c r="BF328" i="3"/>
  <c r="BF327" i="3"/>
  <c r="BF326" i="3"/>
  <c r="BF325" i="3"/>
  <c r="BF324" i="3"/>
  <c r="BF323" i="3"/>
  <c r="BF322" i="3"/>
  <c r="BF321" i="3"/>
  <c r="BF320" i="3"/>
  <c r="BF319" i="3"/>
  <c r="BF318" i="3"/>
  <c r="BF317" i="3"/>
  <c r="BF316" i="3"/>
  <c r="BF315" i="3"/>
  <c r="BF314" i="3"/>
  <c r="BF313" i="3"/>
  <c r="BF312" i="3"/>
  <c r="BF311" i="3"/>
  <c r="BF310" i="3"/>
  <c r="BF309" i="3"/>
  <c r="BF308" i="3"/>
  <c r="BF307" i="3"/>
  <c r="BF306" i="3"/>
  <c r="BF305" i="3"/>
  <c r="BF304" i="3"/>
  <c r="BF303" i="3"/>
  <c r="BF302" i="3"/>
  <c r="BF301" i="3"/>
  <c r="BF300" i="3"/>
  <c r="BF299" i="3"/>
  <c r="BF298" i="3"/>
  <c r="BF297" i="3"/>
  <c r="BF296" i="3"/>
  <c r="BF295" i="3"/>
  <c r="BF294" i="3"/>
  <c r="BF293" i="3"/>
  <c r="BF292" i="3"/>
  <c r="BF291" i="3"/>
  <c r="BF290" i="3"/>
  <c r="BF289" i="3"/>
  <c r="BF288" i="3"/>
  <c r="BF287" i="3"/>
  <c r="BF286" i="3"/>
  <c r="BF285" i="3"/>
  <c r="BF284" i="3"/>
  <c r="BF283" i="3"/>
  <c r="BF282" i="3"/>
  <c r="BF281" i="3"/>
  <c r="BF280" i="3"/>
  <c r="BF279" i="3"/>
  <c r="BF278" i="3"/>
  <c r="BF277" i="3"/>
  <c r="BF276" i="3"/>
  <c r="BF275" i="3"/>
  <c r="BF274" i="3"/>
  <c r="BF273" i="3"/>
  <c r="BF272" i="3"/>
  <c r="BF271" i="3"/>
  <c r="BF270" i="3"/>
  <c r="BF269" i="3"/>
  <c r="BF268" i="3"/>
  <c r="BF267" i="3"/>
  <c r="BF266" i="3"/>
  <c r="BF265" i="3"/>
  <c r="BF264" i="3"/>
  <c r="BF263" i="3"/>
  <c r="BF262" i="3"/>
  <c r="BF261" i="3"/>
  <c r="BF260" i="3"/>
  <c r="BF259" i="3"/>
  <c r="BF258" i="3"/>
  <c r="BF257" i="3"/>
  <c r="BF256" i="3"/>
  <c r="BF255" i="3"/>
  <c r="BF254" i="3"/>
  <c r="BF253" i="3"/>
  <c r="BF252" i="3"/>
  <c r="BF251" i="3"/>
  <c r="BF250" i="3"/>
  <c r="BF249" i="3"/>
  <c r="BF248" i="3"/>
  <c r="BF247" i="3"/>
  <c r="BF246" i="3"/>
  <c r="BF245" i="3"/>
  <c r="BF244" i="3"/>
  <c r="BF243" i="3"/>
  <c r="BF242" i="3"/>
  <c r="BF241" i="3"/>
  <c r="BF240" i="3"/>
  <c r="BF239" i="3"/>
  <c r="BF238" i="3"/>
  <c r="BF237" i="3"/>
  <c r="BF236" i="3"/>
  <c r="BF235" i="3"/>
  <c r="BF234" i="3"/>
  <c r="BF233" i="3"/>
  <c r="BF232" i="3"/>
  <c r="BF231" i="3"/>
  <c r="BF230" i="3"/>
  <c r="BF229" i="3"/>
  <c r="BF228" i="3"/>
  <c r="BF227" i="3"/>
  <c r="BF226" i="3"/>
  <c r="BF225" i="3"/>
  <c r="BF224" i="3"/>
  <c r="BF223" i="3"/>
  <c r="BF222" i="3"/>
  <c r="BF221" i="3"/>
  <c r="BF220" i="3"/>
  <c r="BF219" i="3"/>
  <c r="BF218" i="3"/>
  <c r="BF217" i="3"/>
  <c r="BF216" i="3"/>
  <c r="BF215" i="3"/>
  <c r="BF214" i="3"/>
  <c r="BF213" i="3"/>
  <c r="BF212" i="3"/>
  <c r="BF211" i="3"/>
  <c r="BF210" i="3"/>
  <c r="BF209" i="3"/>
  <c r="BF208" i="3"/>
  <c r="BF207" i="3"/>
  <c r="BF206" i="3"/>
  <c r="BF205" i="3"/>
  <c r="BF204" i="3"/>
  <c r="BF203" i="3"/>
  <c r="BF202" i="3"/>
  <c r="BF201" i="3"/>
  <c r="BF200" i="3"/>
  <c r="BF199" i="3"/>
  <c r="BF198" i="3"/>
  <c r="BF197" i="3"/>
  <c r="BF196" i="3"/>
  <c r="BF195" i="3"/>
  <c r="BF194" i="3"/>
  <c r="BF193" i="3"/>
  <c r="BF192" i="3"/>
  <c r="BF191" i="3"/>
  <c r="BF190" i="3"/>
  <c r="BF189" i="3"/>
  <c r="BF188" i="3"/>
  <c r="BF187" i="3"/>
  <c r="BF186" i="3"/>
  <c r="BF185" i="3"/>
  <c r="BF184" i="3"/>
  <c r="BF183" i="3"/>
  <c r="BF182" i="3"/>
  <c r="BF181" i="3"/>
  <c r="BF180" i="3"/>
  <c r="BF179" i="3"/>
  <c r="BF178" i="3"/>
  <c r="BF177" i="3"/>
  <c r="BF176" i="3"/>
  <c r="BF175" i="3"/>
  <c r="BF174" i="3"/>
  <c r="BF173" i="3"/>
  <c r="BF172" i="3"/>
  <c r="BF171" i="3"/>
  <c r="BF170" i="3"/>
  <c r="BF169" i="3"/>
  <c r="BF168" i="3"/>
  <c r="BF167" i="3"/>
  <c r="BF166" i="3"/>
  <c r="BF165" i="3"/>
  <c r="BF164" i="3"/>
  <c r="BF163" i="3"/>
  <c r="BF162" i="3"/>
  <c r="BF161" i="3"/>
  <c r="BF160" i="3"/>
  <c r="BF159" i="3"/>
  <c r="BF158" i="3"/>
  <c r="BF157" i="3"/>
  <c r="BF156" i="3"/>
  <c r="BF155" i="3"/>
  <c r="BF154" i="3"/>
  <c r="BF153" i="3"/>
  <c r="BF152" i="3"/>
  <c r="BF151" i="3"/>
  <c r="BF150" i="3"/>
  <c r="BF149" i="3"/>
  <c r="BF148" i="3"/>
  <c r="BF147" i="3"/>
  <c r="BF146" i="3"/>
  <c r="BF145" i="3"/>
  <c r="BF144" i="3"/>
  <c r="BF143" i="3"/>
  <c r="BF142" i="3"/>
  <c r="BF141" i="3"/>
  <c r="BF140" i="3"/>
  <c r="BF139" i="3"/>
  <c r="BF138" i="3"/>
  <c r="BF137" i="3"/>
  <c r="BF136" i="3"/>
  <c r="BF135" i="3"/>
  <c r="BF134" i="3"/>
  <c r="BF133" i="3"/>
  <c r="BF132" i="3"/>
  <c r="BF131" i="3"/>
  <c r="BF130" i="3"/>
  <c r="BF129" i="3"/>
  <c r="BF128" i="3"/>
  <c r="BF127" i="3"/>
  <c r="BF126" i="3"/>
  <c r="BF125" i="3"/>
  <c r="BF124" i="3"/>
  <c r="BF123" i="3"/>
  <c r="BF122" i="3"/>
  <c r="BF121" i="3"/>
  <c r="BF120" i="3"/>
  <c r="BF119" i="3"/>
  <c r="BF118" i="3"/>
  <c r="BF117" i="3"/>
  <c r="BF116" i="3"/>
  <c r="BF115" i="3"/>
  <c r="BF114" i="3"/>
  <c r="BF113" i="3"/>
  <c r="BF112" i="3"/>
  <c r="BF111" i="3"/>
  <c r="BF110" i="3"/>
  <c r="BF109" i="3"/>
  <c r="BF108" i="3"/>
  <c r="BF107" i="3"/>
  <c r="BF106" i="3"/>
  <c r="BF105" i="3"/>
  <c r="BF104" i="3"/>
  <c r="BF103" i="3"/>
  <c r="BF102" i="3"/>
  <c r="BF101" i="3"/>
  <c r="BF100" i="3"/>
  <c r="BF99" i="3"/>
  <c r="BF98" i="3"/>
  <c r="BF97" i="3"/>
  <c r="BF96" i="3"/>
  <c r="BF95" i="3"/>
  <c r="BF94" i="3"/>
  <c r="BF93" i="3"/>
  <c r="BF92" i="3"/>
  <c r="BF91" i="3"/>
  <c r="BF90" i="3"/>
  <c r="BF89" i="3"/>
  <c r="BF88" i="3"/>
  <c r="BF87" i="3"/>
  <c r="BF86" i="3"/>
  <c r="BF85" i="3"/>
  <c r="BF84" i="3"/>
  <c r="BF83" i="3"/>
  <c r="BF82" i="3"/>
  <c r="BF81" i="3"/>
  <c r="BF80" i="3"/>
  <c r="BF79" i="3"/>
  <c r="BF78" i="3"/>
  <c r="BF77" i="3"/>
  <c r="BF76" i="3"/>
  <c r="BF75" i="3"/>
  <c r="BF74" i="3"/>
  <c r="BF73" i="3"/>
  <c r="BF72" i="3"/>
  <c r="BF71" i="3"/>
  <c r="BF70" i="3"/>
  <c r="BF69" i="3"/>
  <c r="BF68" i="3"/>
  <c r="BF67" i="3"/>
  <c r="BF66" i="3"/>
  <c r="BF65" i="3"/>
  <c r="BF64" i="3"/>
  <c r="BF63" i="3"/>
  <c r="BF62" i="3"/>
  <c r="BF61" i="3"/>
  <c r="BF60" i="3"/>
  <c r="BF59" i="3"/>
  <c r="BF58" i="3"/>
  <c r="BF57" i="3"/>
  <c r="BF56" i="3"/>
  <c r="BF55" i="3"/>
  <c r="BF54" i="3"/>
  <c r="BF53" i="3"/>
  <c r="BF52" i="3"/>
  <c r="BF51" i="3"/>
  <c r="BF50" i="3"/>
  <c r="BF49" i="3"/>
  <c r="BF48" i="3"/>
  <c r="BF47" i="3"/>
  <c r="BF46" i="3"/>
  <c r="BF45" i="3"/>
  <c r="BF44" i="3"/>
  <c r="BF43" i="3"/>
  <c r="BF42" i="3"/>
  <c r="BF41" i="3"/>
  <c r="BF40" i="3"/>
  <c r="BF39" i="3"/>
  <c r="BF38" i="3"/>
  <c r="BF37" i="3"/>
  <c r="BF36" i="3"/>
  <c r="BF35" i="3"/>
  <c r="BF34" i="3"/>
  <c r="BF33" i="3"/>
  <c r="BF32" i="3"/>
  <c r="BF31" i="3"/>
  <c r="BF30" i="3"/>
  <c r="BF29" i="3"/>
  <c r="BF28" i="3"/>
  <c r="BF27" i="3"/>
  <c r="BF26" i="3"/>
  <c r="BF25" i="3"/>
  <c r="BF24" i="3"/>
  <c r="BF23" i="3"/>
  <c r="BF22" i="3"/>
  <c r="BF21" i="3"/>
  <c r="BF20" i="3"/>
  <c r="BF19" i="3"/>
  <c r="BF18" i="3"/>
  <c r="BF17" i="3"/>
  <c r="BF16" i="3"/>
  <c r="BF15" i="3"/>
  <c r="BF14" i="3"/>
  <c r="BF13" i="3"/>
  <c r="BF12" i="3"/>
  <c r="BF11" i="3"/>
  <c r="BF10" i="3"/>
  <c r="BF9" i="3"/>
  <c r="BF8" i="3"/>
  <c r="BF7" i="3"/>
  <c r="BF6" i="3"/>
  <c r="BF5" i="3"/>
  <c r="BF4" i="3"/>
  <c r="BF3" i="3"/>
  <c r="BF3" i="19" s="1"/>
  <c r="BF7" i="19" s="1"/>
  <c r="BF2" i="3"/>
  <c r="BF1" i="3"/>
  <c r="BF1" i="19" s="1"/>
  <c r="BE367" i="3"/>
  <c r="BE366" i="3"/>
  <c r="BE365" i="3"/>
  <c r="BE364" i="3"/>
  <c r="BE363" i="3"/>
  <c r="BE362" i="3"/>
  <c r="BE361" i="3"/>
  <c r="BE360" i="3"/>
  <c r="BE359" i="3"/>
  <c r="BE358" i="3"/>
  <c r="BE357" i="3"/>
  <c r="BE356" i="3"/>
  <c r="BE355" i="3"/>
  <c r="BE354" i="3"/>
  <c r="BE353" i="3"/>
  <c r="BE352" i="3"/>
  <c r="BE351" i="3"/>
  <c r="BE350" i="3"/>
  <c r="BE349" i="3"/>
  <c r="BE348" i="3"/>
  <c r="BE347" i="3"/>
  <c r="BE346" i="3"/>
  <c r="BE345" i="3"/>
  <c r="BE344" i="3"/>
  <c r="BE343" i="3"/>
  <c r="BE342" i="3"/>
  <c r="BE341" i="3"/>
  <c r="BE340" i="3"/>
  <c r="BE339" i="3"/>
  <c r="BE338" i="3"/>
  <c r="BE337" i="3"/>
  <c r="BE336" i="3"/>
  <c r="BE335" i="3"/>
  <c r="BE334" i="3"/>
  <c r="BE333" i="3"/>
  <c r="BE332" i="3"/>
  <c r="BE331" i="3"/>
  <c r="BE330" i="3"/>
  <c r="BE329" i="3"/>
  <c r="BE328" i="3"/>
  <c r="BE327" i="3"/>
  <c r="BE326" i="3"/>
  <c r="BE325" i="3"/>
  <c r="BE324" i="3"/>
  <c r="BE323" i="3"/>
  <c r="BE322" i="3"/>
  <c r="BE321" i="3"/>
  <c r="BE320" i="3"/>
  <c r="BE319" i="3"/>
  <c r="BE318" i="3"/>
  <c r="BE4" i="19" s="1"/>
  <c r="BE6" i="19" s="1"/>
  <c r="BE317" i="3"/>
  <c r="BE316" i="3"/>
  <c r="BE315" i="3"/>
  <c r="BE314" i="3"/>
  <c r="BE313" i="3"/>
  <c r="BE312" i="3"/>
  <c r="BE311" i="3"/>
  <c r="BE310" i="3"/>
  <c r="BE309" i="3"/>
  <c r="BE308" i="3"/>
  <c r="BE307" i="3"/>
  <c r="BE306" i="3"/>
  <c r="BE305" i="3"/>
  <c r="BE304" i="3"/>
  <c r="BE303" i="3"/>
  <c r="BE302" i="3"/>
  <c r="BE301" i="3"/>
  <c r="BE300" i="3"/>
  <c r="BE299" i="3"/>
  <c r="BE298" i="3"/>
  <c r="BE297" i="3"/>
  <c r="BE296" i="3"/>
  <c r="BE295" i="3"/>
  <c r="BE294" i="3"/>
  <c r="BE293" i="3"/>
  <c r="BE292" i="3"/>
  <c r="BE291" i="3"/>
  <c r="BE290" i="3"/>
  <c r="BE289" i="3"/>
  <c r="BE288" i="3"/>
  <c r="BE287" i="3"/>
  <c r="BE286" i="3"/>
  <c r="BE285" i="3"/>
  <c r="BE284" i="3"/>
  <c r="BE283" i="3"/>
  <c r="BE282" i="3"/>
  <c r="BE281" i="3"/>
  <c r="BE280" i="3"/>
  <c r="BE279" i="3"/>
  <c r="BE278" i="3"/>
  <c r="BE277" i="3"/>
  <c r="BE276" i="3"/>
  <c r="BE275" i="3"/>
  <c r="BE274" i="3"/>
  <c r="BE273" i="3"/>
  <c r="BE272" i="3"/>
  <c r="BE271" i="3"/>
  <c r="BE270" i="3"/>
  <c r="BE269" i="3"/>
  <c r="BE268" i="3"/>
  <c r="BE267" i="3"/>
  <c r="BE266" i="3"/>
  <c r="BE265" i="3"/>
  <c r="BE264" i="3"/>
  <c r="BE263" i="3"/>
  <c r="BE262" i="3"/>
  <c r="BE261" i="3"/>
  <c r="BE260" i="3"/>
  <c r="BE259" i="3"/>
  <c r="BE258" i="3"/>
  <c r="BE257" i="3"/>
  <c r="BE256" i="3"/>
  <c r="BE255" i="3"/>
  <c r="BE254" i="3"/>
  <c r="BE253" i="3"/>
  <c r="BE252" i="3"/>
  <c r="BE251" i="3"/>
  <c r="BE250" i="3"/>
  <c r="BE249" i="3"/>
  <c r="BE248" i="3"/>
  <c r="BE247" i="3"/>
  <c r="BE246" i="3"/>
  <c r="BE245" i="3"/>
  <c r="BE244" i="3"/>
  <c r="BE243" i="3"/>
  <c r="BE242" i="3"/>
  <c r="BE241" i="3"/>
  <c r="BE240" i="3"/>
  <c r="BE239" i="3"/>
  <c r="BE238" i="3"/>
  <c r="BE237" i="3"/>
  <c r="BE236" i="3"/>
  <c r="BE235" i="3"/>
  <c r="BE234" i="3"/>
  <c r="BE233" i="3"/>
  <c r="BE232" i="3"/>
  <c r="BE231" i="3"/>
  <c r="BE230" i="3"/>
  <c r="BE229" i="3"/>
  <c r="BE228" i="3"/>
  <c r="BE227" i="3"/>
  <c r="BE226" i="3"/>
  <c r="BE225" i="3"/>
  <c r="BE224" i="3"/>
  <c r="BE223" i="3"/>
  <c r="BE222" i="3"/>
  <c r="BE221" i="3"/>
  <c r="BE220" i="3"/>
  <c r="BE219" i="3"/>
  <c r="BE218" i="3"/>
  <c r="BE217" i="3"/>
  <c r="BE216" i="3"/>
  <c r="BE215" i="3"/>
  <c r="BE214" i="3"/>
  <c r="BE213" i="3"/>
  <c r="BE212" i="3"/>
  <c r="BE211" i="3"/>
  <c r="BE210" i="3"/>
  <c r="BE209" i="3"/>
  <c r="BE208" i="3"/>
  <c r="BE207" i="3"/>
  <c r="BE206" i="3"/>
  <c r="BE205" i="3"/>
  <c r="BE204" i="3"/>
  <c r="BE203" i="3"/>
  <c r="BE202" i="3"/>
  <c r="BE201" i="3"/>
  <c r="BE200" i="3"/>
  <c r="BE199" i="3"/>
  <c r="BE198" i="3"/>
  <c r="BE197" i="3"/>
  <c r="BE196" i="3"/>
  <c r="BE195" i="3"/>
  <c r="BE194" i="3"/>
  <c r="BE193" i="3"/>
  <c r="BE192" i="3"/>
  <c r="BE191" i="3"/>
  <c r="BE190" i="3"/>
  <c r="BE189" i="3"/>
  <c r="BE188" i="3"/>
  <c r="BE187" i="3"/>
  <c r="BE186" i="3"/>
  <c r="BE185" i="3"/>
  <c r="BE184" i="3"/>
  <c r="BE183" i="3"/>
  <c r="BE182" i="3"/>
  <c r="BE181" i="3"/>
  <c r="BE180" i="3"/>
  <c r="BE179" i="3"/>
  <c r="BE178" i="3"/>
  <c r="BE177" i="3"/>
  <c r="BE176" i="3"/>
  <c r="BE175" i="3"/>
  <c r="BE174" i="3"/>
  <c r="BE173" i="3"/>
  <c r="BE172" i="3"/>
  <c r="BE171" i="3"/>
  <c r="BE170" i="3"/>
  <c r="BE169" i="3"/>
  <c r="BE168" i="3"/>
  <c r="BE167" i="3"/>
  <c r="BE166" i="3"/>
  <c r="BE165" i="3"/>
  <c r="BE164" i="3"/>
  <c r="BE163" i="3"/>
  <c r="BE162" i="3"/>
  <c r="BE161" i="3"/>
  <c r="BE160" i="3"/>
  <c r="BE159" i="3"/>
  <c r="BE158" i="3"/>
  <c r="BE157" i="3"/>
  <c r="BE156" i="3"/>
  <c r="BE155" i="3"/>
  <c r="BE154" i="3"/>
  <c r="BE153" i="3"/>
  <c r="BE152" i="3"/>
  <c r="BE151" i="3"/>
  <c r="BE150" i="3"/>
  <c r="BE149" i="3"/>
  <c r="BE148" i="3"/>
  <c r="BE147" i="3"/>
  <c r="BE146" i="3"/>
  <c r="BE145" i="3"/>
  <c r="BE144" i="3"/>
  <c r="BE143" i="3"/>
  <c r="BE142" i="3"/>
  <c r="BE141" i="3"/>
  <c r="BE140" i="3"/>
  <c r="BE139" i="3"/>
  <c r="BE138" i="3"/>
  <c r="BE137" i="3"/>
  <c r="BE136" i="3"/>
  <c r="BE135" i="3"/>
  <c r="BE134" i="3"/>
  <c r="BE133" i="3"/>
  <c r="BE132" i="3"/>
  <c r="BE131" i="3"/>
  <c r="BE130" i="3"/>
  <c r="BE129" i="3"/>
  <c r="BE128" i="3"/>
  <c r="BE127" i="3"/>
  <c r="BE126" i="3"/>
  <c r="BE125" i="3"/>
  <c r="BE124" i="3"/>
  <c r="BE123" i="3"/>
  <c r="BE122" i="3"/>
  <c r="BE121" i="3"/>
  <c r="BE120" i="3"/>
  <c r="BE119" i="3"/>
  <c r="BE118" i="3"/>
  <c r="BE117" i="3"/>
  <c r="BE116" i="3"/>
  <c r="BE115" i="3"/>
  <c r="BE114" i="3"/>
  <c r="BE113" i="3"/>
  <c r="BE112" i="3"/>
  <c r="BE111" i="3"/>
  <c r="BE110" i="3"/>
  <c r="BE109" i="3"/>
  <c r="BE108" i="3"/>
  <c r="BE107" i="3"/>
  <c r="BE106" i="3"/>
  <c r="BE105" i="3"/>
  <c r="BE104" i="3"/>
  <c r="BE103" i="3"/>
  <c r="BE102" i="3"/>
  <c r="BE101" i="3"/>
  <c r="BE100" i="3"/>
  <c r="BE99" i="3"/>
  <c r="BE98" i="3"/>
  <c r="BE97" i="3"/>
  <c r="BE96" i="3"/>
  <c r="BE95" i="3"/>
  <c r="BE94" i="3"/>
  <c r="BE93" i="3"/>
  <c r="BE92" i="3"/>
  <c r="BE91" i="3"/>
  <c r="BE90" i="3"/>
  <c r="BE89" i="3"/>
  <c r="BE88" i="3"/>
  <c r="BE87" i="3"/>
  <c r="BE86" i="3"/>
  <c r="BE85" i="3"/>
  <c r="BE84" i="3"/>
  <c r="BE83" i="3"/>
  <c r="BE82" i="3"/>
  <c r="BE81" i="3"/>
  <c r="BE80" i="3"/>
  <c r="BE79" i="3"/>
  <c r="BE78" i="3"/>
  <c r="BE77" i="3"/>
  <c r="BE76" i="3"/>
  <c r="BE75" i="3"/>
  <c r="BE74" i="3"/>
  <c r="BE73" i="3"/>
  <c r="BE72" i="3"/>
  <c r="BE71" i="3"/>
  <c r="BE70" i="3"/>
  <c r="BE69" i="3"/>
  <c r="BE68" i="3"/>
  <c r="BE67" i="3"/>
  <c r="BE66" i="3"/>
  <c r="BE65" i="3"/>
  <c r="BE64" i="3"/>
  <c r="BE63" i="3"/>
  <c r="BE62" i="3"/>
  <c r="BE61" i="3"/>
  <c r="BE60" i="3"/>
  <c r="BE59" i="3"/>
  <c r="BE58" i="3"/>
  <c r="BE57" i="3"/>
  <c r="BE56" i="3"/>
  <c r="BE55" i="3"/>
  <c r="BE54" i="3"/>
  <c r="BE53" i="3"/>
  <c r="BE52" i="3"/>
  <c r="BE51" i="3"/>
  <c r="BE50" i="3"/>
  <c r="BE49" i="3"/>
  <c r="BE48" i="3"/>
  <c r="BE47" i="3"/>
  <c r="BE46" i="3"/>
  <c r="BE45" i="3"/>
  <c r="BE44" i="3"/>
  <c r="BE43" i="3"/>
  <c r="BE42" i="3"/>
  <c r="BE41" i="3"/>
  <c r="BE40" i="3"/>
  <c r="BE39" i="3"/>
  <c r="BE38" i="3"/>
  <c r="BE37" i="3"/>
  <c r="BE36" i="3"/>
  <c r="BE35" i="3"/>
  <c r="BE34" i="3"/>
  <c r="BE33" i="3"/>
  <c r="BE32" i="3"/>
  <c r="BE31" i="3"/>
  <c r="BE30" i="3"/>
  <c r="BE29" i="3"/>
  <c r="BE28" i="3"/>
  <c r="BE27" i="3"/>
  <c r="BE26" i="3"/>
  <c r="BE25" i="3"/>
  <c r="BE24" i="3"/>
  <c r="BE23" i="3"/>
  <c r="BE22" i="3"/>
  <c r="BE21" i="3"/>
  <c r="BE20" i="3"/>
  <c r="BE19" i="3"/>
  <c r="BE18" i="3"/>
  <c r="BE17" i="3"/>
  <c r="BE16" i="3"/>
  <c r="BE15" i="3"/>
  <c r="BE14" i="3"/>
  <c r="BE13" i="3"/>
  <c r="BE12" i="3"/>
  <c r="BE11" i="3"/>
  <c r="BE10" i="3"/>
  <c r="BE9" i="3"/>
  <c r="BE8" i="3"/>
  <c r="BE7" i="3"/>
  <c r="BE6" i="3"/>
  <c r="BE5" i="3"/>
  <c r="BE4" i="3"/>
  <c r="BE3" i="3"/>
  <c r="BE3" i="19" s="1"/>
  <c r="BE7" i="19" s="1"/>
  <c r="BE2" i="3"/>
  <c r="BE2" i="19" s="1"/>
  <c r="BE1" i="3"/>
  <c r="BE1" i="19" s="1"/>
  <c r="T140" i="1"/>
  <c r="S140" i="1"/>
  <c r="T139" i="1"/>
  <c r="S139" i="1"/>
  <c r="T138" i="1"/>
  <c r="S138" i="1"/>
  <c r="U370" i="23"/>
  <c r="T370" i="23"/>
  <c r="S61" i="1"/>
  <c r="T63" i="1"/>
  <c r="S63" i="1"/>
  <c r="T62" i="1"/>
  <c r="S62" i="1"/>
  <c r="T61" i="1"/>
  <c r="BF6" i="19" l="1"/>
  <c r="EB6" i="19"/>
  <c r="ED6" i="19"/>
  <c r="EC6" i="19"/>
  <c r="EE6" i="19"/>
  <c r="R33" i="2"/>
  <c r="AV367" i="2"/>
  <c r="AU367" i="2"/>
  <c r="AT367" i="2"/>
  <c r="AS367" i="2"/>
  <c r="AR367" i="2"/>
  <c r="AP367" i="2"/>
  <c r="AO367" i="2"/>
  <c r="AN367" i="2"/>
  <c r="AI367" i="2"/>
  <c r="AH367" i="2"/>
  <c r="AG367" i="2"/>
  <c r="AF367" i="2"/>
  <c r="AE367" i="2"/>
  <c r="AC367" i="2"/>
  <c r="AB367" i="2"/>
  <c r="AA367" i="2"/>
  <c r="W367" i="2"/>
  <c r="V367" i="2"/>
  <c r="U367" i="2"/>
  <c r="T367" i="2"/>
  <c r="S367" i="2"/>
  <c r="Q367" i="2"/>
  <c r="P367" i="2"/>
  <c r="O367" i="2"/>
  <c r="K367" i="2"/>
  <c r="J367" i="2"/>
  <c r="I367" i="2"/>
  <c r="H367" i="2"/>
  <c r="G367" i="2"/>
  <c r="E367" i="2"/>
  <c r="D367" i="2"/>
  <c r="C367" i="2"/>
  <c r="AV366" i="2"/>
  <c r="AU366" i="2"/>
  <c r="AT366" i="2"/>
  <c r="AS366" i="2"/>
  <c r="AR366" i="2"/>
  <c r="AP366" i="2"/>
  <c r="AO366" i="2"/>
  <c r="AN366" i="2"/>
  <c r="AI366" i="2"/>
  <c r="AH366" i="2"/>
  <c r="AG366" i="2"/>
  <c r="AF366" i="2"/>
  <c r="AE366" i="2"/>
  <c r="AC366" i="2"/>
  <c r="AB366" i="2"/>
  <c r="AA366" i="2"/>
  <c r="W366" i="2"/>
  <c r="V366" i="2"/>
  <c r="U366" i="2"/>
  <c r="T366" i="2"/>
  <c r="S366" i="2"/>
  <c r="Q366" i="2"/>
  <c r="P366" i="2"/>
  <c r="O366" i="2"/>
  <c r="K366" i="2"/>
  <c r="J366" i="2"/>
  <c r="I366" i="2"/>
  <c r="H366" i="2"/>
  <c r="G366" i="2"/>
  <c r="E366" i="2"/>
  <c r="D366" i="2"/>
  <c r="C366" i="2"/>
  <c r="AV365" i="2"/>
  <c r="AU365" i="2"/>
  <c r="AT365" i="2"/>
  <c r="AS365" i="2"/>
  <c r="AR365" i="2"/>
  <c r="AP365" i="2"/>
  <c r="AO365" i="2"/>
  <c r="AN365" i="2"/>
  <c r="AI365" i="2"/>
  <c r="AH365" i="2"/>
  <c r="AG365" i="2"/>
  <c r="AF365" i="2"/>
  <c r="AE365" i="2"/>
  <c r="AC365" i="2"/>
  <c r="AB365" i="2"/>
  <c r="AA365" i="2"/>
  <c r="W365" i="2"/>
  <c r="V365" i="2"/>
  <c r="U365" i="2"/>
  <c r="T365" i="2"/>
  <c r="S365" i="2"/>
  <c r="Q365" i="2"/>
  <c r="P365" i="2"/>
  <c r="O365" i="2"/>
  <c r="K365" i="2"/>
  <c r="J365" i="2"/>
  <c r="I365" i="2"/>
  <c r="H365" i="2"/>
  <c r="G365" i="2"/>
  <c r="E365" i="2"/>
  <c r="D365" i="2"/>
  <c r="C365" i="2"/>
  <c r="AV364" i="2"/>
  <c r="AU364" i="2"/>
  <c r="AT364" i="2"/>
  <c r="AS364" i="2"/>
  <c r="AR364" i="2"/>
  <c r="AP364" i="2"/>
  <c r="AO364" i="2"/>
  <c r="AN364" i="2"/>
  <c r="AI364" i="2"/>
  <c r="AH364" i="2"/>
  <c r="AG364" i="2"/>
  <c r="AF364" i="2"/>
  <c r="AE364" i="2"/>
  <c r="AC364" i="2"/>
  <c r="AB364" i="2"/>
  <c r="AA364" i="2"/>
  <c r="W364" i="2"/>
  <c r="V364" i="2"/>
  <c r="U364" i="2"/>
  <c r="T364" i="2"/>
  <c r="S364" i="2"/>
  <c r="Q364" i="2"/>
  <c r="P364" i="2"/>
  <c r="O364" i="2"/>
  <c r="K364" i="2"/>
  <c r="J364" i="2"/>
  <c r="I364" i="2"/>
  <c r="H364" i="2"/>
  <c r="G364" i="2"/>
  <c r="E364" i="2"/>
  <c r="D364" i="2"/>
  <c r="C364" i="2"/>
  <c r="AV363" i="2"/>
  <c r="AU363" i="2"/>
  <c r="AT363" i="2"/>
  <c r="AS363" i="2"/>
  <c r="AR363" i="2"/>
  <c r="AP363" i="2"/>
  <c r="AO363" i="2"/>
  <c r="AN363" i="2"/>
  <c r="AI363" i="2"/>
  <c r="AH363" i="2"/>
  <c r="AG363" i="2"/>
  <c r="AF363" i="2"/>
  <c r="AE363" i="2"/>
  <c r="AC363" i="2"/>
  <c r="AB363" i="2"/>
  <c r="AA363" i="2"/>
  <c r="W363" i="2"/>
  <c r="V363" i="2"/>
  <c r="U363" i="2"/>
  <c r="T363" i="2"/>
  <c r="S363" i="2"/>
  <c r="Q363" i="2"/>
  <c r="P363" i="2"/>
  <c r="O363" i="2"/>
  <c r="K363" i="2"/>
  <c r="J363" i="2"/>
  <c r="I363" i="2"/>
  <c r="H363" i="2"/>
  <c r="G363" i="2"/>
  <c r="E363" i="2"/>
  <c r="D363" i="2"/>
  <c r="C363" i="2"/>
  <c r="AV362" i="2"/>
  <c r="AU362" i="2"/>
  <c r="AT362" i="2"/>
  <c r="AS362" i="2"/>
  <c r="AR362" i="2"/>
  <c r="AP362" i="2"/>
  <c r="AO362" i="2"/>
  <c r="AN362" i="2"/>
  <c r="AI362" i="2"/>
  <c r="AH362" i="2"/>
  <c r="AG362" i="2"/>
  <c r="AF362" i="2"/>
  <c r="AE362" i="2"/>
  <c r="AC362" i="2"/>
  <c r="AB362" i="2"/>
  <c r="AA362" i="2"/>
  <c r="W362" i="2"/>
  <c r="V362" i="2"/>
  <c r="U362" i="2"/>
  <c r="T362" i="2"/>
  <c r="S362" i="2"/>
  <c r="Q362" i="2"/>
  <c r="P362" i="2"/>
  <c r="O362" i="2"/>
  <c r="K362" i="2"/>
  <c r="J362" i="2"/>
  <c r="I362" i="2"/>
  <c r="H362" i="2"/>
  <c r="G362" i="2"/>
  <c r="E362" i="2"/>
  <c r="D362" i="2"/>
  <c r="C362" i="2"/>
  <c r="AV361" i="2"/>
  <c r="AU361" i="2"/>
  <c r="AT361" i="2"/>
  <c r="AS361" i="2"/>
  <c r="AR361" i="2"/>
  <c r="AP361" i="2"/>
  <c r="AO361" i="2"/>
  <c r="AN361" i="2"/>
  <c r="AI361" i="2"/>
  <c r="AH361" i="2"/>
  <c r="AG361" i="2"/>
  <c r="AF361" i="2"/>
  <c r="AE361" i="2"/>
  <c r="AC361" i="2"/>
  <c r="AB361" i="2"/>
  <c r="AA361" i="2"/>
  <c r="W361" i="2"/>
  <c r="V361" i="2"/>
  <c r="U361" i="2"/>
  <c r="T361" i="2"/>
  <c r="S361" i="2"/>
  <c r="Q361" i="2"/>
  <c r="P361" i="2"/>
  <c r="O361" i="2"/>
  <c r="K361" i="2"/>
  <c r="J361" i="2"/>
  <c r="I361" i="2"/>
  <c r="H361" i="2"/>
  <c r="G361" i="2"/>
  <c r="E361" i="2"/>
  <c r="D361" i="2"/>
  <c r="C361" i="2"/>
  <c r="AV360" i="2"/>
  <c r="AU360" i="2"/>
  <c r="AT360" i="2"/>
  <c r="AS360" i="2"/>
  <c r="AR360" i="2"/>
  <c r="AP360" i="2"/>
  <c r="AO360" i="2"/>
  <c r="AN360" i="2"/>
  <c r="AI360" i="2"/>
  <c r="AH360" i="2"/>
  <c r="AG360" i="2"/>
  <c r="AF360" i="2"/>
  <c r="AE360" i="2"/>
  <c r="AC360" i="2"/>
  <c r="AB360" i="2"/>
  <c r="AA360" i="2"/>
  <c r="W360" i="2"/>
  <c r="V360" i="2"/>
  <c r="U360" i="2"/>
  <c r="T360" i="2"/>
  <c r="S360" i="2"/>
  <c r="Q360" i="2"/>
  <c r="P360" i="2"/>
  <c r="O360" i="2"/>
  <c r="K360" i="2"/>
  <c r="J360" i="2"/>
  <c r="I360" i="2"/>
  <c r="H360" i="2"/>
  <c r="G360" i="2"/>
  <c r="E360" i="2"/>
  <c r="D360" i="2"/>
  <c r="C360" i="2"/>
  <c r="AV359" i="2"/>
  <c r="AU359" i="2"/>
  <c r="AT359" i="2"/>
  <c r="AS359" i="2"/>
  <c r="AR359" i="2"/>
  <c r="AP359" i="2"/>
  <c r="AO359" i="2"/>
  <c r="AN359" i="2"/>
  <c r="AI359" i="2"/>
  <c r="AH359" i="2"/>
  <c r="AG359" i="2"/>
  <c r="AF359" i="2"/>
  <c r="AE359" i="2"/>
  <c r="AC359" i="2"/>
  <c r="AB359" i="2"/>
  <c r="AA359" i="2"/>
  <c r="W359" i="2"/>
  <c r="V359" i="2"/>
  <c r="U359" i="2"/>
  <c r="T359" i="2"/>
  <c r="S359" i="2"/>
  <c r="Q359" i="2"/>
  <c r="P359" i="2"/>
  <c r="O359" i="2"/>
  <c r="K359" i="2"/>
  <c r="J359" i="2"/>
  <c r="I359" i="2"/>
  <c r="H359" i="2"/>
  <c r="G359" i="2"/>
  <c r="E359" i="2"/>
  <c r="D359" i="2"/>
  <c r="C359" i="2"/>
  <c r="AV358" i="2"/>
  <c r="AU358" i="2"/>
  <c r="AT358" i="2"/>
  <c r="AS358" i="2"/>
  <c r="AR358" i="2"/>
  <c r="AP358" i="2"/>
  <c r="AO358" i="2"/>
  <c r="AN358" i="2"/>
  <c r="AI358" i="2"/>
  <c r="AH358" i="2"/>
  <c r="AG358" i="2"/>
  <c r="AF358" i="2"/>
  <c r="AE358" i="2"/>
  <c r="AC358" i="2"/>
  <c r="AB358" i="2"/>
  <c r="AA358" i="2"/>
  <c r="W358" i="2"/>
  <c r="V358" i="2"/>
  <c r="U358" i="2"/>
  <c r="T358" i="2"/>
  <c r="S358" i="2"/>
  <c r="Q358" i="2"/>
  <c r="P358" i="2"/>
  <c r="O358" i="2"/>
  <c r="K358" i="2"/>
  <c r="J358" i="2"/>
  <c r="I358" i="2"/>
  <c r="H358" i="2"/>
  <c r="G358" i="2"/>
  <c r="E358" i="2"/>
  <c r="D358" i="2"/>
  <c r="C358" i="2"/>
  <c r="AV357" i="2"/>
  <c r="AU357" i="2"/>
  <c r="AT357" i="2"/>
  <c r="AS357" i="2"/>
  <c r="AR357" i="2"/>
  <c r="AP357" i="2"/>
  <c r="AO357" i="2"/>
  <c r="AN357" i="2"/>
  <c r="AI357" i="2"/>
  <c r="AH357" i="2"/>
  <c r="AG357" i="2"/>
  <c r="AF357" i="2"/>
  <c r="AE357" i="2"/>
  <c r="AC357" i="2"/>
  <c r="AB357" i="2"/>
  <c r="AA357" i="2"/>
  <c r="W357" i="2"/>
  <c r="V357" i="2"/>
  <c r="U357" i="2"/>
  <c r="T357" i="2"/>
  <c r="S357" i="2"/>
  <c r="Q357" i="2"/>
  <c r="P357" i="2"/>
  <c r="O357" i="2"/>
  <c r="K357" i="2"/>
  <c r="J357" i="2"/>
  <c r="I357" i="2"/>
  <c r="H357" i="2"/>
  <c r="G357" i="2"/>
  <c r="E357" i="2"/>
  <c r="D357" i="2"/>
  <c r="C357" i="2"/>
  <c r="AV356" i="2"/>
  <c r="AU356" i="2"/>
  <c r="AT356" i="2"/>
  <c r="AS356" i="2"/>
  <c r="AR356" i="2"/>
  <c r="AP356" i="2"/>
  <c r="AO356" i="2"/>
  <c r="AN356" i="2"/>
  <c r="AI356" i="2"/>
  <c r="AH356" i="2"/>
  <c r="AG356" i="2"/>
  <c r="AF356" i="2"/>
  <c r="AE356" i="2"/>
  <c r="AC356" i="2"/>
  <c r="AB356" i="2"/>
  <c r="AA356" i="2"/>
  <c r="W356" i="2"/>
  <c r="V356" i="2"/>
  <c r="U356" i="2"/>
  <c r="T356" i="2"/>
  <c r="S356" i="2"/>
  <c r="Q356" i="2"/>
  <c r="P356" i="2"/>
  <c r="O356" i="2"/>
  <c r="K356" i="2"/>
  <c r="J356" i="2"/>
  <c r="I356" i="2"/>
  <c r="H356" i="2"/>
  <c r="G356" i="2"/>
  <c r="E356" i="2"/>
  <c r="D356" i="2"/>
  <c r="C356" i="2"/>
  <c r="AV355" i="2"/>
  <c r="AU355" i="2"/>
  <c r="AT355" i="2"/>
  <c r="AS355" i="2"/>
  <c r="AR355" i="2"/>
  <c r="AP355" i="2"/>
  <c r="AO355" i="2"/>
  <c r="AN355" i="2"/>
  <c r="AI355" i="2"/>
  <c r="AH355" i="2"/>
  <c r="AG355" i="2"/>
  <c r="AF355" i="2"/>
  <c r="AE355" i="2"/>
  <c r="AC355" i="2"/>
  <c r="AB355" i="2"/>
  <c r="AA355" i="2"/>
  <c r="W355" i="2"/>
  <c r="V355" i="2"/>
  <c r="U355" i="2"/>
  <c r="T355" i="2"/>
  <c r="S355" i="2"/>
  <c r="Q355" i="2"/>
  <c r="P355" i="2"/>
  <c r="O355" i="2"/>
  <c r="K355" i="2"/>
  <c r="J355" i="2"/>
  <c r="I355" i="2"/>
  <c r="H355" i="2"/>
  <c r="G355" i="2"/>
  <c r="E355" i="2"/>
  <c r="D355" i="2"/>
  <c r="C355" i="2"/>
  <c r="AV354" i="2"/>
  <c r="AU354" i="2"/>
  <c r="AT354" i="2"/>
  <c r="AS354" i="2"/>
  <c r="AR354" i="2"/>
  <c r="AP354" i="2"/>
  <c r="AO354" i="2"/>
  <c r="AN354" i="2"/>
  <c r="AI354" i="2"/>
  <c r="AH354" i="2"/>
  <c r="AG354" i="2"/>
  <c r="AF354" i="2"/>
  <c r="AE354" i="2"/>
  <c r="AC354" i="2"/>
  <c r="AB354" i="2"/>
  <c r="AA354" i="2"/>
  <c r="W354" i="2"/>
  <c r="V354" i="2"/>
  <c r="U354" i="2"/>
  <c r="T354" i="2"/>
  <c r="S354" i="2"/>
  <c r="Q354" i="2"/>
  <c r="P354" i="2"/>
  <c r="O354" i="2"/>
  <c r="K354" i="2"/>
  <c r="J354" i="2"/>
  <c r="I354" i="2"/>
  <c r="H354" i="2"/>
  <c r="G354" i="2"/>
  <c r="E354" i="2"/>
  <c r="D354" i="2"/>
  <c r="C354" i="2"/>
  <c r="AV353" i="2"/>
  <c r="AU353" i="2"/>
  <c r="AT353" i="2"/>
  <c r="AS353" i="2"/>
  <c r="AR353" i="2"/>
  <c r="AP353" i="2"/>
  <c r="AO353" i="2"/>
  <c r="AN353" i="2"/>
  <c r="AI353" i="2"/>
  <c r="AH353" i="2"/>
  <c r="AG353" i="2"/>
  <c r="AF353" i="2"/>
  <c r="AE353" i="2"/>
  <c r="AC353" i="2"/>
  <c r="AB353" i="2"/>
  <c r="AA353" i="2"/>
  <c r="W353" i="2"/>
  <c r="V353" i="2"/>
  <c r="U353" i="2"/>
  <c r="T353" i="2"/>
  <c r="S353" i="2"/>
  <c r="Q353" i="2"/>
  <c r="P353" i="2"/>
  <c r="O353" i="2"/>
  <c r="K353" i="2"/>
  <c r="J353" i="2"/>
  <c r="I353" i="2"/>
  <c r="H353" i="2"/>
  <c r="G353" i="2"/>
  <c r="E353" i="2"/>
  <c r="D353" i="2"/>
  <c r="C353" i="2"/>
  <c r="AV352" i="2"/>
  <c r="AU352" i="2"/>
  <c r="AT352" i="2"/>
  <c r="AS352" i="2"/>
  <c r="AR352" i="2"/>
  <c r="AP352" i="2"/>
  <c r="AO352" i="2"/>
  <c r="AN352" i="2"/>
  <c r="AI352" i="2"/>
  <c r="AH352" i="2"/>
  <c r="AG352" i="2"/>
  <c r="AF352" i="2"/>
  <c r="AE352" i="2"/>
  <c r="AC352" i="2"/>
  <c r="AB352" i="2"/>
  <c r="AA352" i="2"/>
  <c r="W352" i="2"/>
  <c r="V352" i="2"/>
  <c r="U352" i="2"/>
  <c r="T352" i="2"/>
  <c r="S352" i="2"/>
  <c r="Q352" i="2"/>
  <c r="P352" i="2"/>
  <c r="O352" i="2"/>
  <c r="K352" i="2"/>
  <c r="J352" i="2"/>
  <c r="I352" i="2"/>
  <c r="H352" i="2"/>
  <c r="G352" i="2"/>
  <c r="E352" i="2"/>
  <c r="D352" i="2"/>
  <c r="C352" i="2"/>
  <c r="AV351" i="2"/>
  <c r="AU351" i="2"/>
  <c r="AT351" i="2"/>
  <c r="AS351" i="2"/>
  <c r="AR351" i="2"/>
  <c r="AP351" i="2"/>
  <c r="AO351" i="2"/>
  <c r="AN351" i="2"/>
  <c r="AI351" i="2"/>
  <c r="AH351" i="2"/>
  <c r="AG351" i="2"/>
  <c r="AF351" i="2"/>
  <c r="AE351" i="2"/>
  <c r="AC351" i="2"/>
  <c r="AB351" i="2"/>
  <c r="AA351" i="2"/>
  <c r="W351" i="2"/>
  <c r="V351" i="2"/>
  <c r="U351" i="2"/>
  <c r="T351" i="2"/>
  <c r="S351" i="2"/>
  <c r="Q351" i="2"/>
  <c r="P351" i="2"/>
  <c r="O351" i="2"/>
  <c r="K351" i="2"/>
  <c r="J351" i="2"/>
  <c r="I351" i="2"/>
  <c r="H351" i="2"/>
  <c r="G351" i="2"/>
  <c r="E351" i="2"/>
  <c r="D351" i="2"/>
  <c r="C351" i="2"/>
  <c r="AV350" i="2"/>
  <c r="AU350" i="2"/>
  <c r="AT350" i="2"/>
  <c r="AS350" i="2"/>
  <c r="AR350" i="2"/>
  <c r="AP350" i="2"/>
  <c r="AO350" i="2"/>
  <c r="AN350" i="2"/>
  <c r="AI350" i="2"/>
  <c r="AH350" i="2"/>
  <c r="AG350" i="2"/>
  <c r="AF350" i="2"/>
  <c r="AE350" i="2"/>
  <c r="AC350" i="2"/>
  <c r="AB350" i="2"/>
  <c r="AA350" i="2"/>
  <c r="W350" i="2"/>
  <c r="V350" i="2"/>
  <c r="U350" i="2"/>
  <c r="T350" i="2"/>
  <c r="S350" i="2"/>
  <c r="Q350" i="2"/>
  <c r="P350" i="2"/>
  <c r="O350" i="2"/>
  <c r="K350" i="2"/>
  <c r="J350" i="2"/>
  <c r="I350" i="2"/>
  <c r="H350" i="2"/>
  <c r="G350" i="2"/>
  <c r="E350" i="2"/>
  <c r="D350" i="2"/>
  <c r="C350" i="2"/>
  <c r="AV349" i="2"/>
  <c r="AU349" i="2"/>
  <c r="AT349" i="2"/>
  <c r="AS349" i="2"/>
  <c r="AR349" i="2"/>
  <c r="AP349" i="2"/>
  <c r="AO349" i="2"/>
  <c r="AN349" i="2"/>
  <c r="AI349" i="2"/>
  <c r="AH349" i="2"/>
  <c r="AG349" i="2"/>
  <c r="AF349" i="2"/>
  <c r="AE349" i="2"/>
  <c r="AC349" i="2"/>
  <c r="AB349" i="2"/>
  <c r="AA349" i="2"/>
  <c r="W349" i="2"/>
  <c r="V349" i="2"/>
  <c r="U349" i="2"/>
  <c r="T349" i="2"/>
  <c r="S349" i="2"/>
  <c r="Q349" i="2"/>
  <c r="P349" i="2"/>
  <c r="O349" i="2"/>
  <c r="K349" i="2"/>
  <c r="J349" i="2"/>
  <c r="I349" i="2"/>
  <c r="H349" i="2"/>
  <c r="G349" i="2"/>
  <c r="E349" i="2"/>
  <c r="D349" i="2"/>
  <c r="C349" i="2"/>
  <c r="AV348" i="2"/>
  <c r="AU348" i="2"/>
  <c r="AT348" i="2"/>
  <c r="AS348" i="2"/>
  <c r="AR348" i="2"/>
  <c r="AP348" i="2"/>
  <c r="AO348" i="2"/>
  <c r="AN348" i="2"/>
  <c r="AI348" i="2"/>
  <c r="AH348" i="2"/>
  <c r="AG348" i="2"/>
  <c r="AF348" i="2"/>
  <c r="AE348" i="2"/>
  <c r="AC348" i="2"/>
  <c r="AB348" i="2"/>
  <c r="AA348" i="2"/>
  <c r="W348" i="2"/>
  <c r="V348" i="2"/>
  <c r="U348" i="2"/>
  <c r="T348" i="2"/>
  <c r="S348" i="2"/>
  <c r="Q348" i="2"/>
  <c r="P348" i="2"/>
  <c r="O348" i="2"/>
  <c r="K348" i="2"/>
  <c r="J348" i="2"/>
  <c r="I348" i="2"/>
  <c r="H348" i="2"/>
  <c r="G348" i="2"/>
  <c r="E348" i="2"/>
  <c r="D348" i="2"/>
  <c r="C348" i="2"/>
  <c r="AV347" i="2"/>
  <c r="AU347" i="2"/>
  <c r="AT347" i="2"/>
  <c r="AS347" i="2"/>
  <c r="AR347" i="2"/>
  <c r="AP347" i="2"/>
  <c r="AO347" i="2"/>
  <c r="AN347" i="2"/>
  <c r="AI347" i="2"/>
  <c r="AH347" i="2"/>
  <c r="AG347" i="2"/>
  <c r="AF347" i="2"/>
  <c r="AE347" i="2"/>
  <c r="AC347" i="2"/>
  <c r="AB347" i="2"/>
  <c r="AA347" i="2"/>
  <c r="W347" i="2"/>
  <c r="V347" i="2"/>
  <c r="U347" i="2"/>
  <c r="T347" i="2"/>
  <c r="S347" i="2"/>
  <c r="Q347" i="2"/>
  <c r="P347" i="2"/>
  <c r="O347" i="2"/>
  <c r="K347" i="2"/>
  <c r="J347" i="2"/>
  <c r="I347" i="2"/>
  <c r="H347" i="2"/>
  <c r="G347" i="2"/>
  <c r="E347" i="2"/>
  <c r="D347" i="2"/>
  <c r="C347" i="2"/>
  <c r="AV346" i="2"/>
  <c r="AU346" i="2"/>
  <c r="AT346" i="2"/>
  <c r="AS346" i="2"/>
  <c r="AR346" i="2"/>
  <c r="AP346" i="2"/>
  <c r="AO346" i="2"/>
  <c r="AN346" i="2"/>
  <c r="AI346" i="2"/>
  <c r="AH346" i="2"/>
  <c r="AG346" i="2"/>
  <c r="AF346" i="2"/>
  <c r="AE346" i="2"/>
  <c r="AC346" i="2"/>
  <c r="AB346" i="2"/>
  <c r="AA346" i="2"/>
  <c r="W346" i="2"/>
  <c r="V346" i="2"/>
  <c r="U346" i="2"/>
  <c r="T346" i="2"/>
  <c r="S346" i="2"/>
  <c r="Q346" i="2"/>
  <c r="P346" i="2"/>
  <c r="O346" i="2"/>
  <c r="K346" i="2"/>
  <c r="J346" i="2"/>
  <c r="I346" i="2"/>
  <c r="H346" i="2"/>
  <c r="G346" i="2"/>
  <c r="E346" i="2"/>
  <c r="D346" i="2"/>
  <c r="C346" i="2"/>
  <c r="AV345" i="2"/>
  <c r="AU345" i="2"/>
  <c r="AT345" i="2"/>
  <c r="AS345" i="2"/>
  <c r="AR345" i="2"/>
  <c r="AP345" i="2"/>
  <c r="AO345" i="2"/>
  <c r="AN345" i="2"/>
  <c r="AI345" i="2"/>
  <c r="AH345" i="2"/>
  <c r="AG345" i="2"/>
  <c r="AF345" i="2"/>
  <c r="AE345" i="2"/>
  <c r="AC345" i="2"/>
  <c r="AB345" i="2"/>
  <c r="AA345" i="2"/>
  <c r="W345" i="2"/>
  <c r="V345" i="2"/>
  <c r="U345" i="2"/>
  <c r="T345" i="2"/>
  <c r="S345" i="2"/>
  <c r="Q345" i="2"/>
  <c r="P345" i="2"/>
  <c r="O345" i="2"/>
  <c r="K345" i="2"/>
  <c r="J345" i="2"/>
  <c r="I345" i="2"/>
  <c r="H345" i="2"/>
  <c r="G345" i="2"/>
  <c r="E345" i="2"/>
  <c r="D345" i="2"/>
  <c r="C345" i="2"/>
  <c r="AV344" i="2"/>
  <c r="AU344" i="2"/>
  <c r="AT344" i="2"/>
  <c r="AS344" i="2"/>
  <c r="AR344" i="2"/>
  <c r="AP344" i="2"/>
  <c r="AO344" i="2"/>
  <c r="AN344" i="2"/>
  <c r="AI344" i="2"/>
  <c r="AH344" i="2"/>
  <c r="AG344" i="2"/>
  <c r="AF344" i="2"/>
  <c r="AE344" i="2"/>
  <c r="AC344" i="2"/>
  <c r="AB344" i="2"/>
  <c r="AA344" i="2"/>
  <c r="W344" i="2"/>
  <c r="V344" i="2"/>
  <c r="U344" i="2"/>
  <c r="T344" i="2"/>
  <c r="S344" i="2"/>
  <c r="Q344" i="2"/>
  <c r="P344" i="2"/>
  <c r="O344" i="2"/>
  <c r="K344" i="2"/>
  <c r="J344" i="2"/>
  <c r="I344" i="2"/>
  <c r="H344" i="2"/>
  <c r="G344" i="2"/>
  <c r="E344" i="2"/>
  <c r="D344" i="2"/>
  <c r="C344" i="2"/>
  <c r="AV343" i="2"/>
  <c r="AU343" i="2"/>
  <c r="AT343" i="2"/>
  <c r="AS343" i="2"/>
  <c r="AR343" i="2"/>
  <c r="AP343" i="2"/>
  <c r="AO343" i="2"/>
  <c r="AN343" i="2"/>
  <c r="AI343" i="2"/>
  <c r="AH343" i="2"/>
  <c r="AG343" i="2"/>
  <c r="AF343" i="2"/>
  <c r="AE343" i="2"/>
  <c r="AC343" i="2"/>
  <c r="AB343" i="2"/>
  <c r="AA343" i="2"/>
  <c r="W343" i="2"/>
  <c r="V343" i="2"/>
  <c r="U343" i="2"/>
  <c r="T343" i="2"/>
  <c r="S343" i="2"/>
  <c r="Q343" i="2"/>
  <c r="P343" i="2"/>
  <c r="O343" i="2"/>
  <c r="K343" i="2"/>
  <c r="J343" i="2"/>
  <c r="I343" i="2"/>
  <c r="H343" i="2"/>
  <c r="G343" i="2"/>
  <c r="E343" i="2"/>
  <c r="D343" i="2"/>
  <c r="C343" i="2"/>
  <c r="AV342" i="2"/>
  <c r="AU342" i="2"/>
  <c r="AT342" i="2"/>
  <c r="AS342" i="2"/>
  <c r="AR342" i="2"/>
  <c r="AP342" i="2"/>
  <c r="AO342" i="2"/>
  <c r="AN342" i="2"/>
  <c r="AI342" i="2"/>
  <c r="AH342" i="2"/>
  <c r="AG342" i="2"/>
  <c r="AF342" i="2"/>
  <c r="AE342" i="2"/>
  <c r="AC342" i="2"/>
  <c r="AB342" i="2"/>
  <c r="AA342" i="2"/>
  <c r="W342" i="2"/>
  <c r="V342" i="2"/>
  <c r="U342" i="2"/>
  <c r="T342" i="2"/>
  <c r="S342" i="2"/>
  <c r="Q342" i="2"/>
  <c r="P342" i="2"/>
  <c r="O342" i="2"/>
  <c r="K342" i="2"/>
  <c r="J342" i="2"/>
  <c r="I342" i="2"/>
  <c r="H342" i="2"/>
  <c r="G342" i="2"/>
  <c r="E342" i="2"/>
  <c r="D342" i="2"/>
  <c r="C342" i="2"/>
  <c r="AV341" i="2"/>
  <c r="AU341" i="2"/>
  <c r="AT341" i="2"/>
  <c r="AS341" i="2"/>
  <c r="AR341" i="2"/>
  <c r="AP341" i="2"/>
  <c r="AO341" i="2"/>
  <c r="AN341" i="2"/>
  <c r="AI341" i="2"/>
  <c r="AH341" i="2"/>
  <c r="AG341" i="2"/>
  <c r="AF341" i="2"/>
  <c r="AE341" i="2"/>
  <c r="AC341" i="2"/>
  <c r="AB341" i="2"/>
  <c r="AA341" i="2"/>
  <c r="W341" i="2"/>
  <c r="V341" i="2"/>
  <c r="U341" i="2"/>
  <c r="T341" i="2"/>
  <c r="S341" i="2"/>
  <c r="Q341" i="2"/>
  <c r="P341" i="2"/>
  <c r="O341" i="2"/>
  <c r="K341" i="2"/>
  <c r="J341" i="2"/>
  <c r="I341" i="2"/>
  <c r="H341" i="2"/>
  <c r="G341" i="2"/>
  <c r="E341" i="2"/>
  <c r="D341" i="2"/>
  <c r="C341" i="2"/>
  <c r="AV340" i="2"/>
  <c r="AU340" i="2"/>
  <c r="AT340" i="2"/>
  <c r="AS340" i="2"/>
  <c r="AR340" i="2"/>
  <c r="AP340" i="2"/>
  <c r="AO340" i="2"/>
  <c r="AN340" i="2"/>
  <c r="AI340" i="2"/>
  <c r="AH340" i="2"/>
  <c r="AG340" i="2"/>
  <c r="AF340" i="2"/>
  <c r="AE340" i="2"/>
  <c r="AC340" i="2"/>
  <c r="AB340" i="2"/>
  <c r="AA340" i="2"/>
  <c r="W340" i="2"/>
  <c r="V340" i="2"/>
  <c r="U340" i="2"/>
  <c r="T340" i="2"/>
  <c r="S340" i="2"/>
  <c r="Q340" i="2"/>
  <c r="P340" i="2"/>
  <c r="O340" i="2"/>
  <c r="K340" i="2"/>
  <c r="J340" i="2"/>
  <c r="I340" i="2"/>
  <c r="H340" i="2"/>
  <c r="G340" i="2"/>
  <c r="E340" i="2"/>
  <c r="D340" i="2"/>
  <c r="C340" i="2"/>
  <c r="AV339" i="2"/>
  <c r="AU339" i="2"/>
  <c r="AT339" i="2"/>
  <c r="AS339" i="2"/>
  <c r="AR339" i="2"/>
  <c r="AP339" i="2"/>
  <c r="AO339" i="2"/>
  <c r="AN339" i="2"/>
  <c r="AI339" i="2"/>
  <c r="AH339" i="2"/>
  <c r="AG339" i="2"/>
  <c r="AF339" i="2"/>
  <c r="AE339" i="2"/>
  <c r="AC339" i="2"/>
  <c r="AB339" i="2"/>
  <c r="AA339" i="2"/>
  <c r="W339" i="2"/>
  <c r="V339" i="2"/>
  <c r="U339" i="2"/>
  <c r="T339" i="2"/>
  <c r="S339" i="2"/>
  <c r="Q339" i="2"/>
  <c r="P339" i="2"/>
  <c r="O339" i="2"/>
  <c r="K339" i="2"/>
  <c r="J339" i="2"/>
  <c r="I339" i="2"/>
  <c r="H339" i="2"/>
  <c r="G339" i="2"/>
  <c r="E339" i="2"/>
  <c r="D339" i="2"/>
  <c r="C339" i="2"/>
  <c r="AV338" i="2"/>
  <c r="AU338" i="2"/>
  <c r="AT338" i="2"/>
  <c r="AS338" i="2"/>
  <c r="AR338" i="2"/>
  <c r="AP338" i="2"/>
  <c r="AO338" i="2"/>
  <c r="AN338" i="2"/>
  <c r="AI338" i="2"/>
  <c r="AH338" i="2"/>
  <c r="AG338" i="2"/>
  <c r="AF338" i="2"/>
  <c r="AE338" i="2"/>
  <c r="AC338" i="2"/>
  <c r="AB338" i="2"/>
  <c r="AA338" i="2"/>
  <c r="W338" i="2"/>
  <c r="V338" i="2"/>
  <c r="U338" i="2"/>
  <c r="T338" i="2"/>
  <c r="S338" i="2"/>
  <c r="Q338" i="2"/>
  <c r="P338" i="2"/>
  <c r="O338" i="2"/>
  <c r="K338" i="2"/>
  <c r="J338" i="2"/>
  <c r="I338" i="2"/>
  <c r="H338" i="2"/>
  <c r="G338" i="2"/>
  <c r="E338" i="2"/>
  <c r="D338" i="2"/>
  <c r="C338" i="2"/>
  <c r="AV337" i="2"/>
  <c r="AU337" i="2"/>
  <c r="AT337" i="2"/>
  <c r="AS337" i="2"/>
  <c r="AR337" i="2"/>
  <c r="AP337" i="2"/>
  <c r="AO337" i="2"/>
  <c r="AN337" i="2"/>
  <c r="AI337" i="2"/>
  <c r="AH337" i="2"/>
  <c r="AG337" i="2"/>
  <c r="AF337" i="2"/>
  <c r="AE337" i="2"/>
  <c r="AC337" i="2"/>
  <c r="AB337" i="2"/>
  <c r="AA337" i="2"/>
  <c r="W337" i="2"/>
  <c r="V337" i="2"/>
  <c r="U337" i="2"/>
  <c r="T337" i="2"/>
  <c r="S337" i="2"/>
  <c r="Q337" i="2"/>
  <c r="P337" i="2"/>
  <c r="O337" i="2"/>
  <c r="K337" i="2"/>
  <c r="J337" i="2"/>
  <c r="I337" i="2"/>
  <c r="H337" i="2"/>
  <c r="G337" i="2"/>
  <c r="E337" i="2"/>
  <c r="D337" i="2"/>
  <c r="C337" i="2"/>
  <c r="AV336" i="2"/>
  <c r="AU336" i="2"/>
  <c r="AT336" i="2"/>
  <c r="AS336" i="2"/>
  <c r="AR336" i="2"/>
  <c r="AP336" i="2"/>
  <c r="AO336" i="2"/>
  <c r="AN336" i="2"/>
  <c r="AI336" i="2"/>
  <c r="AH336" i="2"/>
  <c r="AG336" i="2"/>
  <c r="AF336" i="2"/>
  <c r="AE336" i="2"/>
  <c r="AC336" i="2"/>
  <c r="AB336" i="2"/>
  <c r="AA336" i="2"/>
  <c r="W336" i="2"/>
  <c r="V336" i="2"/>
  <c r="U336" i="2"/>
  <c r="T336" i="2"/>
  <c r="S336" i="2"/>
  <c r="Q336" i="2"/>
  <c r="P336" i="2"/>
  <c r="O336" i="2"/>
  <c r="K336" i="2"/>
  <c r="J336" i="2"/>
  <c r="I336" i="2"/>
  <c r="H336" i="2"/>
  <c r="G336" i="2"/>
  <c r="E336" i="2"/>
  <c r="D336" i="2"/>
  <c r="C336" i="2"/>
  <c r="AV335" i="2"/>
  <c r="AU335" i="2"/>
  <c r="AT335" i="2"/>
  <c r="AS335" i="2"/>
  <c r="AR335" i="2"/>
  <c r="AP335" i="2"/>
  <c r="AO335" i="2"/>
  <c r="AN335" i="2"/>
  <c r="AI335" i="2"/>
  <c r="AH335" i="2"/>
  <c r="AG335" i="2"/>
  <c r="AF335" i="2"/>
  <c r="AE335" i="2"/>
  <c r="AC335" i="2"/>
  <c r="AB335" i="2"/>
  <c r="AA335" i="2"/>
  <c r="W335" i="2"/>
  <c r="V335" i="2"/>
  <c r="U335" i="2"/>
  <c r="T335" i="2"/>
  <c r="S335" i="2"/>
  <c r="Q335" i="2"/>
  <c r="P335" i="2"/>
  <c r="O335" i="2"/>
  <c r="K335" i="2"/>
  <c r="J335" i="2"/>
  <c r="I335" i="2"/>
  <c r="H335" i="2"/>
  <c r="G335" i="2"/>
  <c r="E335" i="2"/>
  <c r="D335" i="2"/>
  <c r="C335" i="2"/>
  <c r="AV334" i="2"/>
  <c r="AU334" i="2"/>
  <c r="AT334" i="2"/>
  <c r="AS334" i="2"/>
  <c r="AR334" i="2"/>
  <c r="AP334" i="2"/>
  <c r="AO334" i="2"/>
  <c r="AN334" i="2"/>
  <c r="AI334" i="2"/>
  <c r="AH334" i="2"/>
  <c r="AG334" i="2"/>
  <c r="AF334" i="2"/>
  <c r="AE334" i="2"/>
  <c r="AC334" i="2"/>
  <c r="AB334" i="2"/>
  <c r="AA334" i="2"/>
  <c r="W334" i="2"/>
  <c r="V334" i="2"/>
  <c r="U334" i="2"/>
  <c r="T334" i="2"/>
  <c r="S334" i="2"/>
  <c r="Q334" i="2"/>
  <c r="P334" i="2"/>
  <c r="O334" i="2"/>
  <c r="K334" i="2"/>
  <c r="J334" i="2"/>
  <c r="I334" i="2"/>
  <c r="H334" i="2"/>
  <c r="G334" i="2"/>
  <c r="E334" i="2"/>
  <c r="D334" i="2"/>
  <c r="C334" i="2"/>
  <c r="AV333" i="2"/>
  <c r="AU333" i="2"/>
  <c r="AT333" i="2"/>
  <c r="AS333" i="2"/>
  <c r="AR333" i="2"/>
  <c r="AP333" i="2"/>
  <c r="AO333" i="2"/>
  <c r="AN333" i="2"/>
  <c r="AI333" i="2"/>
  <c r="AH333" i="2"/>
  <c r="AG333" i="2"/>
  <c r="AF333" i="2"/>
  <c r="AE333" i="2"/>
  <c r="AC333" i="2"/>
  <c r="AB333" i="2"/>
  <c r="AA333" i="2"/>
  <c r="W333" i="2"/>
  <c r="V333" i="2"/>
  <c r="U333" i="2"/>
  <c r="T333" i="2"/>
  <c r="S333" i="2"/>
  <c r="Q333" i="2"/>
  <c r="P333" i="2"/>
  <c r="O333" i="2"/>
  <c r="K333" i="2"/>
  <c r="J333" i="2"/>
  <c r="I333" i="2"/>
  <c r="H333" i="2"/>
  <c r="G333" i="2"/>
  <c r="E333" i="2"/>
  <c r="D333" i="2"/>
  <c r="C333" i="2"/>
  <c r="AV332" i="2"/>
  <c r="AU332" i="2"/>
  <c r="AT332" i="2"/>
  <c r="AS332" i="2"/>
  <c r="AR332" i="2"/>
  <c r="AP332" i="2"/>
  <c r="AO332" i="2"/>
  <c r="AN332" i="2"/>
  <c r="AI332" i="2"/>
  <c r="AH332" i="2"/>
  <c r="AG332" i="2"/>
  <c r="AF332" i="2"/>
  <c r="AE332" i="2"/>
  <c r="AC332" i="2"/>
  <c r="AB332" i="2"/>
  <c r="AA332" i="2"/>
  <c r="W332" i="2"/>
  <c r="V332" i="2"/>
  <c r="U332" i="2"/>
  <c r="T332" i="2"/>
  <c r="S332" i="2"/>
  <c r="Q332" i="2"/>
  <c r="P332" i="2"/>
  <c r="O332" i="2"/>
  <c r="K332" i="2"/>
  <c r="J332" i="2"/>
  <c r="I332" i="2"/>
  <c r="H332" i="2"/>
  <c r="G332" i="2"/>
  <c r="E332" i="2"/>
  <c r="D332" i="2"/>
  <c r="C332" i="2"/>
  <c r="AV331" i="2"/>
  <c r="AU331" i="2"/>
  <c r="AT331" i="2"/>
  <c r="AS331" i="2"/>
  <c r="AR331" i="2"/>
  <c r="AP331" i="2"/>
  <c r="AO331" i="2"/>
  <c r="AN331" i="2"/>
  <c r="AI331" i="2"/>
  <c r="AH331" i="2"/>
  <c r="AG331" i="2"/>
  <c r="AF331" i="2"/>
  <c r="AE331" i="2"/>
  <c r="AC331" i="2"/>
  <c r="AB331" i="2"/>
  <c r="AA331" i="2"/>
  <c r="W331" i="2"/>
  <c r="V331" i="2"/>
  <c r="U331" i="2"/>
  <c r="T331" i="2"/>
  <c r="S331" i="2"/>
  <c r="Q331" i="2"/>
  <c r="P331" i="2"/>
  <c r="O331" i="2"/>
  <c r="K331" i="2"/>
  <c r="J331" i="2"/>
  <c r="I331" i="2"/>
  <c r="H331" i="2"/>
  <c r="G331" i="2"/>
  <c r="E331" i="2"/>
  <c r="D331" i="2"/>
  <c r="C331" i="2"/>
  <c r="AV330" i="2"/>
  <c r="AU330" i="2"/>
  <c r="AT330" i="2"/>
  <c r="AS330" i="2"/>
  <c r="AR330" i="2"/>
  <c r="AP330" i="2"/>
  <c r="AO330" i="2"/>
  <c r="AN330" i="2"/>
  <c r="AI330" i="2"/>
  <c r="AH330" i="2"/>
  <c r="AG330" i="2"/>
  <c r="AF330" i="2"/>
  <c r="AE330" i="2"/>
  <c r="AC330" i="2"/>
  <c r="AB330" i="2"/>
  <c r="AA330" i="2"/>
  <c r="W330" i="2"/>
  <c r="V330" i="2"/>
  <c r="U330" i="2"/>
  <c r="T330" i="2"/>
  <c r="S330" i="2"/>
  <c r="Q330" i="2"/>
  <c r="P330" i="2"/>
  <c r="O330" i="2"/>
  <c r="K330" i="2"/>
  <c r="J330" i="2"/>
  <c r="I330" i="2"/>
  <c r="H330" i="2"/>
  <c r="G330" i="2"/>
  <c r="E330" i="2"/>
  <c r="D330" i="2"/>
  <c r="C330" i="2"/>
  <c r="AV329" i="2"/>
  <c r="AU329" i="2"/>
  <c r="AT329" i="2"/>
  <c r="AS329" i="2"/>
  <c r="AR329" i="2"/>
  <c r="AP329" i="2"/>
  <c r="AO329" i="2"/>
  <c r="AN329" i="2"/>
  <c r="AI329" i="2"/>
  <c r="AH329" i="2"/>
  <c r="AG329" i="2"/>
  <c r="AF329" i="2"/>
  <c r="AE329" i="2"/>
  <c r="AC329" i="2"/>
  <c r="AB329" i="2"/>
  <c r="AA329" i="2"/>
  <c r="W329" i="2"/>
  <c r="V329" i="2"/>
  <c r="U329" i="2"/>
  <c r="T329" i="2"/>
  <c r="S329" i="2"/>
  <c r="Q329" i="2"/>
  <c r="P329" i="2"/>
  <c r="O329" i="2"/>
  <c r="K329" i="2"/>
  <c r="J329" i="2"/>
  <c r="I329" i="2"/>
  <c r="H329" i="2"/>
  <c r="G329" i="2"/>
  <c r="E329" i="2"/>
  <c r="D329" i="2"/>
  <c r="C329" i="2"/>
  <c r="AV328" i="2"/>
  <c r="AU328" i="2"/>
  <c r="AT328" i="2"/>
  <c r="AS328" i="2"/>
  <c r="AR328" i="2"/>
  <c r="AP328" i="2"/>
  <c r="AO328" i="2"/>
  <c r="AN328" i="2"/>
  <c r="AI328" i="2"/>
  <c r="AH328" i="2"/>
  <c r="AG328" i="2"/>
  <c r="AF328" i="2"/>
  <c r="AE328" i="2"/>
  <c r="AC328" i="2"/>
  <c r="AB328" i="2"/>
  <c r="AA328" i="2"/>
  <c r="W328" i="2"/>
  <c r="V328" i="2"/>
  <c r="U328" i="2"/>
  <c r="T328" i="2"/>
  <c r="S328" i="2"/>
  <c r="Q328" i="2"/>
  <c r="P328" i="2"/>
  <c r="O328" i="2"/>
  <c r="K328" i="2"/>
  <c r="J328" i="2"/>
  <c r="I328" i="2"/>
  <c r="H328" i="2"/>
  <c r="G328" i="2"/>
  <c r="E328" i="2"/>
  <c r="D328" i="2"/>
  <c r="C328" i="2"/>
  <c r="AV327" i="2"/>
  <c r="AU327" i="2"/>
  <c r="AT327" i="2"/>
  <c r="AS327" i="2"/>
  <c r="AR327" i="2"/>
  <c r="AP327" i="2"/>
  <c r="AO327" i="2"/>
  <c r="AN327" i="2"/>
  <c r="AI327" i="2"/>
  <c r="AH327" i="2"/>
  <c r="AG327" i="2"/>
  <c r="AF327" i="2"/>
  <c r="AE327" i="2"/>
  <c r="AC327" i="2"/>
  <c r="AB327" i="2"/>
  <c r="AA327" i="2"/>
  <c r="W327" i="2"/>
  <c r="V327" i="2"/>
  <c r="U327" i="2"/>
  <c r="T327" i="2"/>
  <c r="S327" i="2"/>
  <c r="Q327" i="2"/>
  <c r="P327" i="2"/>
  <c r="O327" i="2"/>
  <c r="K327" i="2"/>
  <c r="J327" i="2"/>
  <c r="I327" i="2"/>
  <c r="H327" i="2"/>
  <c r="G327" i="2"/>
  <c r="E327" i="2"/>
  <c r="D327" i="2"/>
  <c r="C327" i="2"/>
  <c r="AV326" i="2"/>
  <c r="AU326" i="2"/>
  <c r="AT326" i="2"/>
  <c r="AS326" i="2"/>
  <c r="AR326" i="2"/>
  <c r="AP326" i="2"/>
  <c r="AO326" i="2"/>
  <c r="AN326" i="2"/>
  <c r="AI326" i="2"/>
  <c r="AH326" i="2"/>
  <c r="AG326" i="2"/>
  <c r="AF326" i="2"/>
  <c r="AE326" i="2"/>
  <c r="AC326" i="2"/>
  <c r="AB326" i="2"/>
  <c r="AA326" i="2"/>
  <c r="W326" i="2"/>
  <c r="V326" i="2"/>
  <c r="U326" i="2"/>
  <c r="T326" i="2"/>
  <c r="S326" i="2"/>
  <c r="Q326" i="2"/>
  <c r="P326" i="2"/>
  <c r="O326" i="2"/>
  <c r="K326" i="2"/>
  <c r="J326" i="2"/>
  <c r="I326" i="2"/>
  <c r="H326" i="2"/>
  <c r="G326" i="2"/>
  <c r="E326" i="2"/>
  <c r="D326" i="2"/>
  <c r="C326" i="2"/>
  <c r="AV325" i="2"/>
  <c r="AU325" i="2"/>
  <c r="AT325" i="2"/>
  <c r="AS325" i="2"/>
  <c r="AR325" i="2"/>
  <c r="AP325" i="2"/>
  <c r="AO325" i="2"/>
  <c r="AN325" i="2"/>
  <c r="AI325" i="2"/>
  <c r="AH325" i="2"/>
  <c r="AG325" i="2"/>
  <c r="AF325" i="2"/>
  <c r="AE325" i="2"/>
  <c r="AC325" i="2"/>
  <c r="AB325" i="2"/>
  <c r="AA325" i="2"/>
  <c r="W325" i="2"/>
  <c r="V325" i="2"/>
  <c r="U325" i="2"/>
  <c r="T325" i="2"/>
  <c r="S325" i="2"/>
  <c r="Q325" i="2"/>
  <c r="P325" i="2"/>
  <c r="O325" i="2"/>
  <c r="K325" i="2"/>
  <c r="J325" i="2"/>
  <c r="I325" i="2"/>
  <c r="H325" i="2"/>
  <c r="G325" i="2"/>
  <c r="E325" i="2"/>
  <c r="D325" i="2"/>
  <c r="C325" i="2"/>
  <c r="AV324" i="2"/>
  <c r="AU324" i="2"/>
  <c r="AT324" i="2"/>
  <c r="AS324" i="2"/>
  <c r="AR324" i="2"/>
  <c r="AP324" i="2"/>
  <c r="AO324" i="2"/>
  <c r="AN324" i="2"/>
  <c r="AI324" i="2"/>
  <c r="AH324" i="2"/>
  <c r="AG324" i="2"/>
  <c r="AF324" i="2"/>
  <c r="AE324" i="2"/>
  <c r="AC324" i="2"/>
  <c r="AB324" i="2"/>
  <c r="AA324" i="2"/>
  <c r="W324" i="2"/>
  <c r="V324" i="2"/>
  <c r="U324" i="2"/>
  <c r="T324" i="2"/>
  <c r="S324" i="2"/>
  <c r="Q324" i="2"/>
  <c r="P324" i="2"/>
  <c r="O324" i="2"/>
  <c r="K324" i="2"/>
  <c r="J324" i="2"/>
  <c r="I324" i="2"/>
  <c r="H324" i="2"/>
  <c r="G324" i="2"/>
  <c r="E324" i="2"/>
  <c r="D324" i="2"/>
  <c r="C324" i="2"/>
  <c r="AV323" i="2"/>
  <c r="AU323" i="2"/>
  <c r="AT323" i="2"/>
  <c r="AS323" i="2"/>
  <c r="AR323" i="2"/>
  <c r="AP323" i="2"/>
  <c r="AO323" i="2"/>
  <c r="AN323" i="2"/>
  <c r="AI323" i="2"/>
  <c r="AH323" i="2"/>
  <c r="AG323" i="2"/>
  <c r="AF323" i="2"/>
  <c r="AE323" i="2"/>
  <c r="AC323" i="2"/>
  <c r="AB323" i="2"/>
  <c r="AA323" i="2"/>
  <c r="W323" i="2"/>
  <c r="V323" i="2"/>
  <c r="U323" i="2"/>
  <c r="T323" i="2"/>
  <c r="S323" i="2"/>
  <c r="Q323" i="2"/>
  <c r="P323" i="2"/>
  <c r="O323" i="2"/>
  <c r="K323" i="2"/>
  <c r="J323" i="2"/>
  <c r="I323" i="2"/>
  <c r="H323" i="2"/>
  <c r="G323" i="2"/>
  <c r="E323" i="2"/>
  <c r="D323" i="2"/>
  <c r="C323" i="2"/>
  <c r="AV322" i="2"/>
  <c r="AU322" i="2"/>
  <c r="AT322" i="2"/>
  <c r="AS322" i="2"/>
  <c r="AR322" i="2"/>
  <c r="AP322" i="2"/>
  <c r="AO322" i="2"/>
  <c r="AN322" i="2"/>
  <c r="AI322" i="2"/>
  <c r="AH322" i="2"/>
  <c r="AG322" i="2"/>
  <c r="AF322" i="2"/>
  <c r="AE322" i="2"/>
  <c r="AC322" i="2"/>
  <c r="AB322" i="2"/>
  <c r="AA322" i="2"/>
  <c r="W322" i="2"/>
  <c r="V322" i="2"/>
  <c r="U322" i="2"/>
  <c r="T322" i="2"/>
  <c r="S322" i="2"/>
  <c r="Q322" i="2"/>
  <c r="P322" i="2"/>
  <c r="O322" i="2"/>
  <c r="K322" i="2"/>
  <c r="J322" i="2"/>
  <c r="I322" i="2"/>
  <c r="H322" i="2"/>
  <c r="G322" i="2"/>
  <c r="E322" i="2"/>
  <c r="D322" i="2"/>
  <c r="C322" i="2"/>
  <c r="AV321" i="2"/>
  <c r="AU321" i="2"/>
  <c r="AT321" i="2"/>
  <c r="AS321" i="2"/>
  <c r="AR321" i="2"/>
  <c r="AP321" i="2"/>
  <c r="AO321" i="2"/>
  <c r="AN321" i="2"/>
  <c r="AI321" i="2"/>
  <c r="AH321" i="2"/>
  <c r="AG321" i="2"/>
  <c r="AF321" i="2"/>
  <c r="AE321" i="2"/>
  <c r="AC321" i="2"/>
  <c r="AB321" i="2"/>
  <c r="AA321" i="2"/>
  <c r="W321" i="2"/>
  <c r="V321" i="2"/>
  <c r="U321" i="2"/>
  <c r="T321" i="2"/>
  <c r="S321" i="2"/>
  <c r="Q321" i="2"/>
  <c r="P321" i="2"/>
  <c r="O321" i="2"/>
  <c r="K321" i="2"/>
  <c r="J321" i="2"/>
  <c r="I321" i="2"/>
  <c r="H321" i="2"/>
  <c r="G321" i="2"/>
  <c r="E321" i="2"/>
  <c r="D321" i="2"/>
  <c r="C321" i="2"/>
  <c r="AV320" i="2"/>
  <c r="AU320" i="2"/>
  <c r="AT320" i="2"/>
  <c r="AS320" i="2"/>
  <c r="AR320" i="2"/>
  <c r="AP320" i="2"/>
  <c r="AO320" i="2"/>
  <c r="AN320" i="2"/>
  <c r="AI320" i="2"/>
  <c r="AH320" i="2"/>
  <c r="AG320" i="2"/>
  <c r="AF320" i="2"/>
  <c r="AE320" i="2"/>
  <c r="AC320" i="2"/>
  <c r="AB320" i="2"/>
  <c r="AA320" i="2"/>
  <c r="W320" i="2"/>
  <c r="V320" i="2"/>
  <c r="U320" i="2"/>
  <c r="T320" i="2"/>
  <c r="S320" i="2"/>
  <c r="Q320" i="2"/>
  <c r="P320" i="2"/>
  <c r="O320" i="2"/>
  <c r="K320" i="2"/>
  <c r="J320" i="2"/>
  <c r="I320" i="2"/>
  <c r="H320" i="2"/>
  <c r="G320" i="2"/>
  <c r="E320" i="2"/>
  <c r="D320" i="2"/>
  <c r="C320" i="2"/>
  <c r="AV319" i="2"/>
  <c r="AU319" i="2"/>
  <c r="AT319" i="2"/>
  <c r="AS319" i="2"/>
  <c r="AR319" i="2"/>
  <c r="AP319" i="2"/>
  <c r="AO319" i="2"/>
  <c r="AN319" i="2"/>
  <c r="AI319" i="2"/>
  <c r="AH319" i="2"/>
  <c r="AG319" i="2"/>
  <c r="AF319" i="2"/>
  <c r="AE319" i="2"/>
  <c r="AC319" i="2"/>
  <c r="AB319" i="2"/>
  <c r="AA319" i="2"/>
  <c r="W319" i="2"/>
  <c r="V319" i="2"/>
  <c r="U319" i="2"/>
  <c r="T319" i="2"/>
  <c r="S319" i="2"/>
  <c r="Q319" i="2"/>
  <c r="P319" i="2"/>
  <c r="O319" i="2"/>
  <c r="K319" i="2"/>
  <c r="J319" i="2"/>
  <c r="I319" i="2"/>
  <c r="H319" i="2"/>
  <c r="G319" i="2"/>
  <c r="E319" i="2"/>
  <c r="D319" i="2"/>
  <c r="C319" i="2"/>
  <c r="AV318" i="2"/>
  <c r="AU318" i="2"/>
  <c r="AT318" i="2"/>
  <c r="AS318" i="2"/>
  <c r="AR318" i="2"/>
  <c r="AP318" i="2"/>
  <c r="AO318" i="2"/>
  <c r="AN318" i="2"/>
  <c r="AI318" i="2"/>
  <c r="AH318" i="2"/>
  <c r="AG318" i="2"/>
  <c r="AF318" i="2"/>
  <c r="AE318" i="2"/>
  <c r="AC318" i="2"/>
  <c r="AB318" i="2"/>
  <c r="AA318" i="2"/>
  <c r="W318" i="2"/>
  <c r="V318" i="2"/>
  <c r="U318" i="2"/>
  <c r="T318" i="2"/>
  <c r="S318" i="2"/>
  <c r="Q318" i="2"/>
  <c r="P318" i="2"/>
  <c r="O318" i="2"/>
  <c r="K318" i="2"/>
  <c r="J318" i="2"/>
  <c r="I318" i="2"/>
  <c r="H318" i="2"/>
  <c r="G318" i="2"/>
  <c r="E318" i="2"/>
  <c r="D318" i="2"/>
  <c r="C318" i="2"/>
  <c r="AV317" i="2"/>
  <c r="AU317" i="2"/>
  <c r="AT317" i="2"/>
  <c r="AS317" i="2"/>
  <c r="AR317" i="2"/>
  <c r="AP317" i="2"/>
  <c r="AO317" i="2"/>
  <c r="AN317" i="2"/>
  <c r="AI317" i="2"/>
  <c r="AH317" i="2"/>
  <c r="AG317" i="2"/>
  <c r="AF317" i="2"/>
  <c r="AE317" i="2"/>
  <c r="AC317" i="2"/>
  <c r="AB317" i="2"/>
  <c r="AA317" i="2"/>
  <c r="W317" i="2"/>
  <c r="V317" i="2"/>
  <c r="U317" i="2"/>
  <c r="T317" i="2"/>
  <c r="S317" i="2"/>
  <c r="Q317" i="2"/>
  <c r="P317" i="2"/>
  <c r="O317" i="2"/>
  <c r="K317" i="2"/>
  <c r="J317" i="2"/>
  <c r="I317" i="2"/>
  <c r="H317" i="2"/>
  <c r="G317" i="2"/>
  <c r="E317" i="2"/>
  <c r="D317" i="2"/>
  <c r="C317" i="2"/>
  <c r="AV316" i="2"/>
  <c r="AU316" i="2"/>
  <c r="AT316" i="2"/>
  <c r="AS316" i="2"/>
  <c r="AR316" i="2"/>
  <c r="AP316" i="2"/>
  <c r="AO316" i="2"/>
  <c r="AN316" i="2"/>
  <c r="AI316" i="2"/>
  <c r="AH316" i="2"/>
  <c r="AG316" i="2"/>
  <c r="AF316" i="2"/>
  <c r="AE316" i="2"/>
  <c r="AC316" i="2"/>
  <c r="AB316" i="2"/>
  <c r="AA316" i="2"/>
  <c r="W316" i="2"/>
  <c r="V316" i="2"/>
  <c r="U316" i="2"/>
  <c r="T316" i="2"/>
  <c r="S316" i="2"/>
  <c r="Q316" i="2"/>
  <c r="P316" i="2"/>
  <c r="O316" i="2"/>
  <c r="K316" i="2"/>
  <c r="J316" i="2"/>
  <c r="I316" i="2"/>
  <c r="H316" i="2"/>
  <c r="G316" i="2"/>
  <c r="E316" i="2"/>
  <c r="D316" i="2"/>
  <c r="C316" i="2"/>
  <c r="AV315" i="2"/>
  <c r="AU315" i="2"/>
  <c r="AT315" i="2"/>
  <c r="AS315" i="2"/>
  <c r="AR315" i="2"/>
  <c r="AP315" i="2"/>
  <c r="AO315" i="2"/>
  <c r="AN315" i="2"/>
  <c r="AI315" i="2"/>
  <c r="AH315" i="2"/>
  <c r="AG315" i="2"/>
  <c r="AF315" i="2"/>
  <c r="AE315" i="2"/>
  <c r="AC315" i="2"/>
  <c r="AB315" i="2"/>
  <c r="AA315" i="2"/>
  <c r="W315" i="2"/>
  <c r="V315" i="2"/>
  <c r="U315" i="2"/>
  <c r="T315" i="2"/>
  <c r="S315" i="2"/>
  <c r="Q315" i="2"/>
  <c r="P315" i="2"/>
  <c r="O315" i="2"/>
  <c r="K315" i="2"/>
  <c r="J315" i="2"/>
  <c r="I315" i="2"/>
  <c r="H315" i="2"/>
  <c r="G315" i="2"/>
  <c r="E315" i="2"/>
  <c r="D315" i="2"/>
  <c r="C315" i="2"/>
  <c r="AV314" i="2"/>
  <c r="AU314" i="2"/>
  <c r="AT314" i="2"/>
  <c r="AS314" i="2"/>
  <c r="AR314" i="2"/>
  <c r="AP314" i="2"/>
  <c r="AO314" i="2"/>
  <c r="AN314" i="2"/>
  <c r="AI314" i="2"/>
  <c r="AH314" i="2"/>
  <c r="AG314" i="2"/>
  <c r="AF314" i="2"/>
  <c r="AE314" i="2"/>
  <c r="AC314" i="2"/>
  <c r="AB314" i="2"/>
  <c r="AA314" i="2"/>
  <c r="W314" i="2"/>
  <c r="V314" i="2"/>
  <c r="U314" i="2"/>
  <c r="T314" i="2"/>
  <c r="S314" i="2"/>
  <c r="Q314" i="2"/>
  <c r="P314" i="2"/>
  <c r="O314" i="2"/>
  <c r="K314" i="2"/>
  <c r="J314" i="2"/>
  <c r="I314" i="2"/>
  <c r="H314" i="2"/>
  <c r="G314" i="2"/>
  <c r="E314" i="2"/>
  <c r="D314" i="2"/>
  <c r="C314" i="2"/>
  <c r="AV313" i="2"/>
  <c r="AU313" i="2"/>
  <c r="AT313" i="2"/>
  <c r="AS313" i="2"/>
  <c r="AR313" i="2"/>
  <c r="AP313" i="2"/>
  <c r="AO313" i="2"/>
  <c r="AN313" i="2"/>
  <c r="AI313" i="2"/>
  <c r="AH313" i="2"/>
  <c r="AG313" i="2"/>
  <c r="AF313" i="2"/>
  <c r="AE313" i="2"/>
  <c r="AC313" i="2"/>
  <c r="AB313" i="2"/>
  <c r="AA313" i="2"/>
  <c r="W313" i="2"/>
  <c r="V313" i="2"/>
  <c r="U313" i="2"/>
  <c r="T313" i="2"/>
  <c r="S313" i="2"/>
  <c r="Q313" i="2"/>
  <c r="P313" i="2"/>
  <c r="O313" i="2"/>
  <c r="K313" i="2"/>
  <c r="J313" i="2"/>
  <c r="I313" i="2"/>
  <c r="H313" i="2"/>
  <c r="G313" i="2"/>
  <c r="E313" i="2"/>
  <c r="D313" i="2"/>
  <c r="C313" i="2"/>
  <c r="AV312" i="2"/>
  <c r="AU312" i="2"/>
  <c r="AT312" i="2"/>
  <c r="AS312" i="2"/>
  <c r="AR312" i="2"/>
  <c r="AP312" i="2"/>
  <c r="AO312" i="2"/>
  <c r="AN312" i="2"/>
  <c r="AI312" i="2"/>
  <c r="AH312" i="2"/>
  <c r="AG312" i="2"/>
  <c r="AF312" i="2"/>
  <c r="AE312" i="2"/>
  <c r="AC312" i="2"/>
  <c r="AB312" i="2"/>
  <c r="AA312" i="2"/>
  <c r="W312" i="2"/>
  <c r="V312" i="2"/>
  <c r="U312" i="2"/>
  <c r="T312" i="2"/>
  <c r="S312" i="2"/>
  <c r="Q312" i="2"/>
  <c r="P312" i="2"/>
  <c r="O312" i="2"/>
  <c r="K312" i="2"/>
  <c r="J312" i="2"/>
  <c r="I312" i="2"/>
  <c r="H312" i="2"/>
  <c r="G312" i="2"/>
  <c r="E312" i="2"/>
  <c r="D312" i="2"/>
  <c r="C312" i="2"/>
  <c r="AV311" i="2"/>
  <c r="AU311" i="2"/>
  <c r="AT311" i="2"/>
  <c r="AS311" i="2"/>
  <c r="AR311" i="2"/>
  <c r="AP311" i="2"/>
  <c r="AO311" i="2"/>
  <c r="AN311" i="2"/>
  <c r="AI311" i="2"/>
  <c r="AH311" i="2"/>
  <c r="AG311" i="2"/>
  <c r="AF311" i="2"/>
  <c r="AE311" i="2"/>
  <c r="AC311" i="2"/>
  <c r="AB311" i="2"/>
  <c r="AA311" i="2"/>
  <c r="W311" i="2"/>
  <c r="V311" i="2"/>
  <c r="U311" i="2"/>
  <c r="T311" i="2"/>
  <c r="S311" i="2"/>
  <c r="Q311" i="2"/>
  <c r="P311" i="2"/>
  <c r="O311" i="2"/>
  <c r="K311" i="2"/>
  <c r="J311" i="2"/>
  <c r="I311" i="2"/>
  <c r="H311" i="2"/>
  <c r="G311" i="2"/>
  <c r="E311" i="2"/>
  <c r="D311" i="2"/>
  <c r="C311" i="2"/>
  <c r="AV310" i="2"/>
  <c r="AU310" i="2"/>
  <c r="AT310" i="2"/>
  <c r="AS310" i="2"/>
  <c r="AR310" i="2"/>
  <c r="AP310" i="2"/>
  <c r="AO310" i="2"/>
  <c r="AN310" i="2"/>
  <c r="AI310" i="2"/>
  <c r="AH310" i="2"/>
  <c r="AG310" i="2"/>
  <c r="AF310" i="2"/>
  <c r="AE310" i="2"/>
  <c r="AC310" i="2"/>
  <c r="AB310" i="2"/>
  <c r="AA310" i="2"/>
  <c r="W310" i="2"/>
  <c r="V310" i="2"/>
  <c r="U310" i="2"/>
  <c r="T310" i="2"/>
  <c r="S310" i="2"/>
  <c r="Q310" i="2"/>
  <c r="P310" i="2"/>
  <c r="O310" i="2"/>
  <c r="K310" i="2"/>
  <c r="J310" i="2"/>
  <c r="I310" i="2"/>
  <c r="H310" i="2"/>
  <c r="G310" i="2"/>
  <c r="E310" i="2"/>
  <c r="D310" i="2"/>
  <c r="C310" i="2"/>
  <c r="AV309" i="2"/>
  <c r="AU309" i="2"/>
  <c r="AT309" i="2"/>
  <c r="AS309" i="2"/>
  <c r="AR309" i="2"/>
  <c r="AP309" i="2"/>
  <c r="AO309" i="2"/>
  <c r="AN309" i="2"/>
  <c r="AI309" i="2"/>
  <c r="AH309" i="2"/>
  <c r="AG309" i="2"/>
  <c r="AF309" i="2"/>
  <c r="AE309" i="2"/>
  <c r="AC309" i="2"/>
  <c r="AB309" i="2"/>
  <c r="AA309" i="2"/>
  <c r="W309" i="2"/>
  <c r="V309" i="2"/>
  <c r="U309" i="2"/>
  <c r="T309" i="2"/>
  <c r="S309" i="2"/>
  <c r="Q309" i="2"/>
  <c r="P309" i="2"/>
  <c r="O309" i="2"/>
  <c r="K309" i="2"/>
  <c r="J309" i="2"/>
  <c r="I309" i="2"/>
  <c r="H309" i="2"/>
  <c r="G309" i="2"/>
  <c r="E309" i="2"/>
  <c r="D309" i="2"/>
  <c r="C309" i="2"/>
  <c r="AV308" i="2"/>
  <c r="AU308" i="2"/>
  <c r="AT308" i="2"/>
  <c r="AS308" i="2"/>
  <c r="AR308" i="2"/>
  <c r="AP308" i="2"/>
  <c r="AO308" i="2"/>
  <c r="AN308" i="2"/>
  <c r="AI308" i="2"/>
  <c r="AH308" i="2"/>
  <c r="AG308" i="2"/>
  <c r="AF308" i="2"/>
  <c r="AE308" i="2"/>
  <c r="AC308" i="2"/>
  <c r="AB308" i="2"/>
  <c r="AA308" i="2"/>
  <c r="W308" i="2"/>
  <c r="V308" i="2"/>
  <c r="U308" i="2"/>
  <c r="T308" i="2"/>
  <c r="S308" i="2"/>
  <c r="Q308" i="2"/>
  <c r="P308" i="2"/>
  <c r="O308" i="2"/>
  <c r="K308" i="2"/>
  <c r="J308" i="2"/>
  <c r="I308" i="2"/>
  <c r="H308" i="2"/>
  <c r="G308" i="2"/>
  <c r="E308" i="2"/>
  <c r="D308" i="2"/>
  <c r="C308" i="2"/>
  <c r="AV307" i="2"/>
  <c r="AU307" i="2"/>
  <c r="AT307" i="2"/>
  <c r="AS307" i="2"/>
  <c r="AR307" i="2"/>
  <c r="AP307" i="2"/>
  <c r="AO307" i="2"/>
  <c r="AN307" i="2"/>
  <c r="AI307" i="2"/>
  <c r="AH307" i="2"/>
  <c r="AG307" i="2"/>
  <c r="AF307" i="2"/>
  <c r="AE307" i="2"/>
  <c r="AC307" i="2"/>
  <c r="AB307" i="2"/>
  <c r="AA307" i="2"/>
  <c r="W307" i="2"/>
  <c r="V307" i="2"/>
  <c r="U307" i="2"/>
  <c r="T307" i="2"/>
  <c r="S307" i="2"/>
  <c r="Q307" i="2"/>
  <c r="P307" i="2"/>
  <c r="O307" i="2"/>
  <c r="K307" i="2"/>
  <c r="J307" i="2"/>
  <c r="I307" i="2"/>
  <c r="H307" i="2"/>
  <c r="G307" i="2"/>
  <c r="E307" i="2"/>
  <c r="D307" i="2"/>
  <c r="C307" i="2"/>
  <c r="AV306" i="2"/>
  <c r="AU306" i="2"/>
  <c r="AT306" i="2"/>
  <c r="AS306" i="2"/>
  <c r="AR306" i="2"/>
  <c r="AP306" i="2"/>
  <c r="AO306" i="2"/>
  <c r="AN306" i="2"/>
  <c r="AI306" i="2"/>
  <c r="AH306" i="2"/>
  <c r="AG306" i="2"/>
  <c r="AF306" i="2"/>
  <c r="AE306" i="2"/>
  <c r="AC306" i="2"/>
  <c r="AB306" i="2"/>
  <c r="AA306" i="2"/>
  <c r="W306" i="2"/>
  <c r="V306" i="2"/>
  <c r="U306" i="2"/>
  <c r="T306" i="2"/>
  <c r="S306" i="2"/>
  <c r="Q306" i="2"/>
  <c r="P306" i="2"/>
  <c r="O306" i="2"/>
  <c r="K306" i="2"/>
  <c r="J306" i="2"/>
  <c r="I306" i="2"/>
  <c r="H306" i="2"/>
  <c r="G306" i="2"/>
  <c r="E306" i="2"/>
  <c r="D306" i="2"/>
  <c r="C306" i="2"/>
  <c r="AV305" i="2"/>
  <c r="AU305" i="2"/>
  <c r="AT305" i="2"/>
  <c r="AS305" i="2"/>
  <c r="AR305" i="2"/>
  <c r="AP305" i="2"/>
  <c r="AO305" i="2"/>
  <c r="AN305" i="2"/>
  <c r="AI305" i="2"/>
  <c r="AH305" i="2"/>
  <c r="AG305" i="2"/>
  <c r="AF305" i="2"/>
  <c r="AE305" i="2"/>
  <c r="AC305" i="2"/>
  <c r="AB305" i="2"/>
  <c r="AA305" i="2"/>
  <c r="W305" i="2"/>
  <c r="V305" i="2"/>
  <c r="U305" i="2"/>
  <c r="T305" i="2"/>
  <c r="S305" i="2"/>
  <c r="Q305" i="2"/>
  <c r="P305" i="2"/>
  <c r="O305" i="2"/>
  <c r="K305" i="2"/>
  <c r="J305" i="2"/>
  <c r="I305" i="2"/>
  <c r="H305" i="2"/>
  <c r="G305" i="2"/>
  <c r="E305" i="2"/>
  <c r="D305" i="2"/>
  <c r="C305" i="2"/>
  <c r="AV304" i="2"/>
  <c r="AU304" i="2"/>
  <c r="AT304" i="2"/>
  <c r="AS304" i="2"/>
  <c r="AR304" i="2"/>
  <c r="AP304" i="2"/>
  <c r="AO304" i="2"/>
  <c r="AN304" i="2"/>
  <c r="AI304" i="2"/>
  <c r="AH304" i="2"/>
  <c r="AG304" i="2"/>
  <c r="AF304" i="2"/>
  <c r="AE304" i="2"/>
  <c r="AC304" i="2"/>
  <c r="AB304" i="2"/>
  <c r="AA304" i="2"/>
  <c r="W304" i="2"/>
  <c r="V304" i="2"/>
  <c r="U304" i="2"/>
  <c r="T304" i="2"/>
  <c r="S304" i="2"/>
  <c r="Q304" i="2"/>
  <c r="P304" i="2"/>
  <c r="O304" i="2"/>
  <c r="K304" i="2"/>
  <c r="J304" i="2"/>
  <c r="I304" i="2"/>
  <c r="H304" i="2"/>
  <c r="G304" i="2"/>
  <c r="E304" i="2"/>
  <c r="D304" i="2"/>
  <c r="C304" i="2"/>
  <c r="AV303" i="2"/>
  <c r="AU303" i="2"/>
  <c r="AT303" i="2"/>
  <c r="AS303" i="2"/>
  <c r="AR303" i="2"/>
  <c r="AP303" i="2"/>
  <c r="AO303" i="2"/>
  <c r="AN303" i="2"/>
  <c r="AI303" i="2"/>
  <c r="AH303" i="2"/>
  <c r="AG303" i="2"/>
  <c r="AF303" i="2"/>
  <c r="AE303" i="2"/>
  <c r="AC303" i="2"/>
  <c r="AB303" i="2"/>
  <c r="AA303" i="2"/>
  <c r="W303" i="2"/>
  <c r="V303" i="2"/>
  <c r="U303" i="2"/>
  <c r="T303" i="2"/>
  <c r="S303" i="2"/>
  <c r="Q303" i="2"/>
  <c r="P303" i="2"/>
  <c r="O303" i="2"/>
  <c r="K303" i="2"/>
  <c r="J303" i="2"/>
  <c r="I303" i="2"/>
  <c r="H303" i="2"/>
  <c r="G303" i="2"/>
  <c r="E303" i="2"/>
  <c r="D303" i="2"/>
  <c r="C303" i="2"/>
  <c r="AV302" i="2"/>
  <c r="AU302" i="2"/>
  <c r="AT302" i="2"/>
  <c r="AS302" i="2"/>
  <c r="AR302" i="2"/>
  <c r="AP302" i="2"/>
  <c r="AO302" i="2"/>
  <c r="AN302" i="2"/>
  <c r="AI302" i="2"/>
  <c r="AH302" i="2"/>
  <c r="AG302" i="2"/>
  <c r="AF302" i="2"/>
  <c r="AE302" i="2"/>
  <c r="AC302" i="2"/>
  <c r="AB302" i="2"/>
  <c r="AA302" i="2"/>
  <c r="W302" i="2"/>
  <c r="V302" i="2"/>
  <c r="U302" i="2"/>
  <c r="T302" i="2"/>
  <c r="S302" i="2"/>
  <c r="Q302" i="2"/>
  <c r="P302" i="2"/>
  <c r="O302" i="2"/>
  <c r="K302" i="2"/>
  <c r="J302" i="2"/>
  <c r="I302" i="2"/>
  <c r="H302" i="2"/>
  <c r="G302" i="2"/>
  <c r="E302" i="2"/>
  <c r="D302" i="2"/>
  <c r="C302" i="2"/>
  <c r="AV301" i="2"/>
  <c r="AU301" i="2"/>
  <c r="AT301" i="2"/>
  <c r="AS301" i="2"/>
  <c r="AR301" i="2"/>
  <c r="AP301" i="2"/>
  <c r="AO301" i="2"/>
  <c r="AN301" i="2"/>
  <c r="AI301" i="2"/>
  <c r="AH301" i="2"/>
  <c r="AG301" i="2"/>
  <c r="AF301" i="2"/>
  <c r="AE301" i="2"/>
  <c r="AC301" i="2"/>
  <c r="AB301" i="2"/>
  <c r="AA301" i="2"/>
  <c r="W301" i="2"/>
  <c r="V301" i="2"/>
  <c r="U301" i="2"/>
  <c r="T301" i="2"/>
  <c r="S301" i="2"/>
  <c r="Q301" i="2"/>
  <c r="P301" i="2"/>
  <c r="O301" i="2"/>
  <c r="K301" i="2"/>
  <c r="J301" i="2"/>
  <c r="I301" i="2"/>
  <c r="H301" i="2"/>
  <c r="G301" i="2"/>
  <c r="E301" i="2"/>
  <c r="D301" i="2"/>
  <c r="C301" i="2"/>
  <c r="AV300" i="2"/>
  <c r="AU300" i="2"/>
  <c r="AT300" i="2"/>
  <c r="AS300" i="2"/>
  <c r="AR300" i="2"/>
  <c r="AP300" i="2"/>
  <c r="AO300" i="2"/>
  <c r="AN300" i="2"/>
  <c r="AI300" i="2"/>
  <c r="AH300" i="2"/>
  <c r="AG300" i="2"/>
  <c r="AF300" i="2"/>
  <c r="AE300" i="2"/>
  <c r="AC300" i="2"/>
  <c r="AB300" i="2"/>
  <c r="AA300" i="2"/>
  <c r="W300" i="2"/>
  <c r="V300" i="2"/>
  <c r="U300" i="2"/>
  <c r="T300" i="2"/>
  <c r="S300" i="2"/>
  <c r="Q300" i="2"/>
  <c r="P300" i="2"/>
  <c r="O300" i="2"/>
  <c r="K300" i="2"/>
  <c r="J300" i="2"/>
  <c r="I300" i="2"/>
  <c r="H300" i="2"/>
  <c r="G300" i="2"/>
  <c r="E300" i="2"/>
  <c r="D300" i="2"/>
  <c r="C300" i="2"/>
  <c r="AV299" i="2"/>
  <c r="AU299" i="2"/>
  <c r="AT299" i="2"/>
  <c r="AS299" i="2"/>
  <c r="AR299" i="2"/>
  <c r="AP299" i="2"/>
  <c r="AO299" i="2"/>
  <c r="AN299" i="2"/>
  <c r="AI299" i="2"/>
  <c r="AH299" i="2"/>
  <c r="AG299" i="2"/>
  <c r="AF299" i="2"/>
  <c r="AE299" i="2"/>
  <c r="AC299" i="2"/>
  <c r="AB299" i="2"/>
  <c r="AA299" i="2"/>
  <c r="W299" i="2"/>
  <c r="V299" i="2"/>
  <c r="U299" i="2"/>
  <c r="T299" i="2"/>
  <c r="S299" i="2"/>
  <c r="Q299" i="2"/>
  <c r="P299" i="2"/>
  <c r="O299" i="2"/>
  <c r="K299" i="2"/>
  <c r="J299" i="2"/>
  <c r="I299" i="2"/>
  <c r="H299" i="2"/>
  <c r="G299" i="2"/>
  <c r="E299" i="2"/>
  <c r="D299" i="2"/>
  <c r="C299" i="2"/>
  <c r="AV298" i="2"/>
  <c r="AU298" i="2"/>
  <c r="AT298" i="2"/>
  <c r="AS298" i="2"/>
  <c r="AR298" i="2"/>
  <c r="AP298" i="2"/>
  <c r="AO298" i="2"/>
  <c r="AN298" i="2"/>
  <c r="AI298" i="2"/>
  <c r="AH298" i="2"/>
  <c r="AG298" i="2"/>
  <c r="AF298" i="2"/>
  <c r="AE298" i="2"/>
  <c r="AC298" i="2"/>
  <c r="AB298" i="2"/>
  <c r="AA298" i="2"/>
  <c r="W298" i="2"/>
  <c r="V298" i="2"/>
  <c r="U298" i="2"/>
  <c r="T298" i="2"/>
  <c r="S298" i="2"/>
  <c r="Q298" i="2"/>
  <c r="P298" i="2"/>
  <c r="O298" i="2"/>
  <c r="K298" i="2"/>
  <c r="J298" i="2"/>
  <c r="I298" i="2"/>
  <c r="H298" i="2"/>
  <c r="G298" i="2"/>
  <c r="E298" i="2"/>
  <c r="D298" i="2"/>
  <c r="C298" i="2"/>
  <c r="AV297" i="2"/>
  <c r="AU297" i="2"/>
  <c r="AT297" i="2"/>
  <c r="AS297" i="2"/>
  <c r="AR297" i="2"/>
  <c r="AP297" i="2"/>
  <c r="AO297" i="2"/>
  <c r="AN297" i="2"/>
  <c r="AI297" i="2"/>
  <c r="AH297" i="2"/>
  <c r="AG297" i="2"/>
  <c r="AF297" i="2"/>
  <c r="AE297" i="2"/>
  <c r="AC297" i="2"/>
  <c r="AB297" i="2"/>
  <c r="AA297" i="2"/>
  <c r="W297" i="2"/>
  <c r="V297" i="2"/>
  <c r="U297" i="2"/>
  <c r="T297" i="2"/>
  <c r="S297" i="2"/>
  <c r="Q297" i="2"/>
  <c r="P297" i="2"/>
  <c r="O297" i="2"/>
  <c r="K297" i="2"/>
  <c r="J297" i="2"/>
  <c r="I297" i="2"/>
  <c r="H297" i="2"/>
  <c r="G297" i="2"/>
  <c r="E297" i="2"/>
  <c r="D297" i="2"/>
  <c r="C297" i="2"/>
  <c r="AV296" i="2"/>
  <c r="AU296" i="2"/>
  <c r="AT296" i="2"/>
  <c r="AS296" i="2"/>
  <c r="AR296" i="2"/>
  <c r="AP296" i="2"/>
  <c r="AO296" i="2"/>
  <c r="AN296" i="2"/>
  <c r="AI296" i="2"/>
  <c r="AH296" i="2"/>
  <c r="AG296" i="2"/>
  <c r="AF296" i="2"/>
  <c r="AE296" i="2"/>
  <c r="AC296" i="2"/>
  <c r="AB296" i="2"/>
  <c r="AA296" i="2"/>
  <c r="W296" i="2"/>
  <c r="V296" i="2"/>
  <c r="U296" i="2"/>
  <c r="T296" i="2"/>
  <c r="S296" i="2"/>
  <c r="Q296" i="2"/>
  <c r="P296" i="2"/>
  <c r="O296" i="2"/>
  <c r="K296" i="2"/>
  <c r="J296" i="2"/>
  <c r="I296" i="2"/>
  <c r="H296" i="2"/>
  <c r="G296" i="2"/>
  <c r="E296" i="2"/>
  <c r="D296" i="2"/>
  <c r="C296" i="2"/>
  <c r="AV295" i="2"/>
  <c r="AU295" i="2"/>
  <c r="AT295" i="2"/>
  <c r="AS295" i="2"/>
  <c r="AR295" i="2"/>
  <c r="AP295" i="2"/>
  <c r="AO295" i="2"/>
  <c r="AN295" i="2"/>
  <c r="AI295" i="2"/>
  <c r="AH295" i="2"/>
  <c r="AG295" i="2"/>
  <c r="AF295" i="2"/>
  <c r="AE295" i="2"/>
  <c r="AC295" i="2"/>
  <c r="AB295" i="2"/>
  <c r="AA295" i="2"/>
  <c r="W295" i="2"/>
  <c r="V295" i="2"/>
  <c r="U295" i="2"/>
  <c r="T295" i="2"/>
  <c r="S295" i="2"/>
  <c r="Q295" i="2"/>
  <c r="P295" i="2"/>
  <c r="O295" i="2"/>
  <c r="K295" i="2"/>
  <c r="J295" i="2"/>
  <c r="I295" i="2"/>
  <c r="H295" i="2"/>
  <c r="G295" i="2"/>
  <c r="E295" i="2"/>
  <c r="D295" i="2"/>
  <c r="C295" i="2"/>
  <c r="AV294" i="2"/>
  <c r="AU294" i="2"/>
  <c r="AT294" i="2"/>
  <c r="AS294" i="2"/>
  <c r="AR294" i="2"/>
  <c r="AP294" i="2"/>
  <c r="AO294" i="2"/>
  <c r="AN294" i="2"/>
  <c r="AI294" i="2"/>
  <c r="AH294" i="2"/>
  <c r="AG294" i="2"/>
  <c r="AF294" i="2"/>
  <c r="AE294" i="2"/>
  <c r="AC294" i="2"/>
  <c r="AB294" i="2"/>
  <c r="AA294" i="2"/>
  <c r="W294" i="2"/>
  <c r="V294" i="2"/>
  <c r="U294" i="2"/>
  <c r="T294" i="2"/>
  <c r="S294" i="2"/>
  <c r="Q294" i="2"/>
  <c r="P294" i="2"/>
  <c r="O294" i="2"/>
  <c r="K294" i="2"/>
  <c r="J294" i="2"/>
  <c r="I294" i="2"/>
  <c r="H294" i="2"/>
  <c r="G294" i="2"/>
  <c r="E294" i="2"/>
  <c r="D294" i="2"/>
  <c r="C294" i="2"/>
  <c r="AV293" i="2"/>
  <c r="AU293" i="2"/>
  <c r="AT293" i="2"/>
  <c r="AS293" i="2"/>
  <c r="AR293" i="2"/>
  <c r="AP293" i="2"/>
  <c r="AO293" i="2"/>
  <c r="AN293" i="2"/>
  <c r="AI293" i="2"/>
  <c r="AH293" i="2"/>
  <c r="AG293" i="2"/>
  <c r="AF293" i="2"/>
  <c r="AE293" i="2"/>
  <c r="AC293" i="2"/>
  <c r="AB293" i="2"/>
  <c r="AA293" i="2"/>
  <c r="W293" i="2"/>
  <c r="V293" i="2"/>
  <c r="U293" i="2"/>
  <c r="T293" i="2"/>
  <c r="S293" i="2"/>
  <c r="Q293" i="2"/>
  <c r="P293" i="2"/>
  <c r="O293" i="2"/>
  <c r="K293" i="2"/>
  <c r="J293" i="2"/>
  <c r="I293" i="2"/>
  <c r="H293" i="2"/>
  <c r="G293" i="2"/>
  <c r="E293" i="2"/>
  <c r="D293" i="2"/>
  <c r="C293" i="2"/>
  <c r="AV292" i="2"/>
  <c r="AU292" i="2"/>
  <c r="AT292" i="2"/>
  <c r="AS292" i="2"/>
  <c r="AR292" i="2"/>
  <c r="AP292" i="2"/>
  <c r="AO292" i="2"/>
  <c r="AN292" i="2"/>
  <c r="AI292" i="2"/>
  <c r="AH292" i="2"/>
  <c r="AG292" i="2"/>
  <c r="AF292" i="2"/>
  <c r="AE292" i="2"/>
  <c r="AC292" i="2"/>
  <c r="AB292" i="2"/>
  <c r="AA292" i="2"/>
  <c r="W292" i="2"/>
  <c r="V292" i="2"/>
  <c r="U292" i="2"/>
  <c r="T292" i="2"/>
  <c r="S292" i="2"/>
  <c r="Q292" i="2"/>
  <c r="P292" i="2"/>
  <c r="O292" i="2"/>
  <c r="K292" i="2"/>
  <c r="J292" i="2"/>
  <c r="I292" i="2"/>
  <c r="H292" i="2"/>
  <c r="G292" i="2"/>
  <c r="E292" i="2"/>
  <c r="D292" i="2"/>
  <c r="C292" i="2"/>
  <c r="AV291" i="2"/>
  <c r="AU291" i="2"/>
  <c r="AT291" i="2"/>
  <c r="AS291" i="2"/>
  <c r="AR291" i="2"/>
  <c r="AP291" i="2"/>
  <c r="AO291" i="2"/>
  <c r="AN291" i="2"/>
  <c r="AI291" i="2"/>
  <c r="AH291" i="2"/>
  <c r="AG291" i="2"/>
  <c r="AF291" i="2"/>
  <c r="AE291" i="2"/>
  <c r="AC291" i="2"/>
  <c r="AB291" i="2"/>
  <c r="AA291" i="2"/>
  <c r="W291" i="2"/>
  <c r="V291" i="2"/>
  <c r="U291" i="2"/>
  <c r="T291" i="2"/>
  <c r="S291" i="2"/>
  <c r="Q291" i="2"/>
  <c r="P291" i="2"/>
  <c r="O291" i="2"/>
  <c r="K291" i="2"/>
  <c r="J291" i="2"/>
  <c r="I291" i="2"/>
  <c r="H291" i="2"/>
  <c r="G291" i="2"/>
  <c r="E291" i="2"/>
  <c r="D291" i="2"/>
  <c r="C291" i="2"/>
  <c r="AV290" i="2"/>
  <c r="AU290" i="2"/>
  <c r="AT290" i="2"/>
  <c r="AS290" i="2"/>
  <c r="AR290" i="2"/>
  <c r="AP290" i="2"/>
  <c r="AO290" i="2"/>
  <c r="AN290" i="2"/>
  <c r="AI290" i="2"/>
  <c r="AH290" i="2"/>
  <c r="AG290" i="2"/>
  <c r="AF290" i="2"/>
  <c r="AE290" i="2"/>
  <c r="AC290" i="2"/>
  <c r="AB290" i="2"/>
  <c r="AA290" i="2"/>
  <c r="W290" i="2"/>
  <c r="V290" i="2"/>
  <c r="U290" i="2"/>
  <c r="T290" i="2"/>
  <c r="S290" i="2"/>
  <c r="Q290" i="2"/>
  <c r="P290" i="2"/>
  <c r="O290" i="2"/>
  <c r="K290" i="2"/>
  <c r="J290" i="2"/>
  <c r="I290" i="2"/>
  <c r="H290" i="2"/>
  <c r="G290" i="2"/>
  <c r="E290" i="2"/>
  <c r="D290" i="2"/>
  <c r="C290" i="2"/>
  <c r="AV289" i="2"/>
  <c r="AU289" i="2"/>
  <c r="AT289" i="2"/>
  <c r="AS289" i="2"/>
  <c r="AR289" i="2"/>
  <c r="AP289" i="2"/>
  <c r="AO289" i="2"/>
  <c r="AN289" i="2"/>
  <c r="AI289" i="2"/>
  <c r="AH289" i="2"/>
  <c r="AG289" i="2"/>
  <c r="AF289" i="2"/>
  <c r="AE289" i="2"/>
  <c r="AC289" i="2"/>
  <c r="AB289" i="2"/>
  <c r="AA289" i="2"/>
  <c r="W289" i="2"/>
  <c r="V289" i="2"/>
  <c r="U289" i="2"/>
  <c r="T289" i="2"/>
  <c r="S289" i="2"/>
  <c r="Q289" i="2"/>
  <c r="P289" i="2"/>
  <c r="O289" i="2"/>
  <c r="K289" i="2"/>
  <c r="J289" i="2"/>
  <c r="I289" i="2"/>
  <c r="H289" i="2"/>
  <c r="G289" i="2"/>
  <c r="E289" i="2"/>
  <c r="D289" i="2"/>
  <c r="C289" i="2"/>
  <c r="AV288" i="2"/>
  <c r="AU288" i="2"/>
  <c r="AT288" i="2"/>
  <c r="AS288" i="2"/>
  <c r="AR288" i="2"/>
  <c r="AP288" i="2"/>
  <c r="AO288" i="2"/>
  <c r="AN288" i="2"/>
  <c r="AI288" i="2"/>
  <c r="AH288" i="2"/>
  <c r="AG288" i="2"/>
  <c r="AF288" i="2"/>
  <c r="AE288" i="2"/>
  <c r="AC288" i="2"/>
  <c r="AB288" i="2"/>
  <c r="AA288" i="2"/>
  <c r="W288" i="2"/>
  <c r="V288" i="2"/>
  <c r="U288" i="2"/>
  <c r="T288" i="2"/>
  <c r="S288" i="2"/>
  <c r="Q288" i="2"/>
  <c r="P288" i="2"/>
  <c r="O288" i="2"/>
  <c r="K288" i="2"/>
  <c r="J288" i="2"/>
  <c r="I288" i="2"/>
  <c r="H288" i="2"/>
  <c r="G288" i="2"/>
  <c r="E288" i="2"/>
  <c r="D288" i="2"/>
  <c r="C288" i="2"/>
  <c r="AV287" i="2"/>
  <c r="AU287" i="2"/>
  <c r="AT287" i="2"/>
  <c r="AS287" i="2"/>
  <c r="AR287" i="2"/>
  <c r="AP287" i="2"/>
  <c r="AO287" i="2"/>
  <c r="AN287" i="2"/>
  <c r="AI287" i="2"/>
  <c r="AH287" i="2"/>
  <c r="AG287" i="2"/>
  <c r="AF287" i="2"/>
  <c r="AE287" i="2"/>
  <c r="AC287" i="2"/>
  <c r="AB287" i="2"/>
  <c r="AA287" i="2"/>
  <c r="W287" i="2"/>
  <c r="V287" i="2"/>
  <c r="U287" i="2"/>
  <c r="T287" i="2"/>
  <c r="S287" i="2"/>
  <c r="Q287" i="2"/>
  <c r="P287" i="2"/>
  <c r="O287" i="2"/>
  <c r="K287" i="2"/>
  <c r="J287" i="2"/>
  <c r="I287" i="2"/>
  <c r="H287" i="2"/>
  <c r="G287" i="2"/>
  <c r="E287" i="2"/>
  <c r="D287" i="2"/>
  <c r="C287" i="2"/>
  <c r="AV286" i="2"/>
  <c r="AU286" i="2"/>
  <c r="AT286" i="2"/>
  <c r="AS286" i="2"/>
  <c r="AR286" i="2"/>
  <c r="AP286" i="2"/>
  <c r="AO286" i="2"/>
  <c r="AN286" i="2"/>
  <c r="AI286" i="2"/>
  <c r="AH286" i="2"/>
  <c r="AG286" i="2"/>
  <c r="AF286" i="2"/>
  <c r="AE286" i="2"/>
  <c r="AC286" i="2"/>
  <c r="AB286" i="2"/>
  <c r="AA286" i="2"/>
  <c r="W286" i="2"/>
  <c r="V286" i="2"/>
  <c r="U286" i="2"/>
  <c r="T286" i="2"/>
  <c r="S286" i="2"/>
  <c r="Q286" i="2"/>
  <c r="P286" i="2"/>
  <c r="O286" i="2"/>
  <c r="K286" i="2"/>
  <c r="J286" i="2"/>
  <c r="I286" i="2"/>
  <c r="H286" i="2"/>
  <c r="G286" i="2"/>
  <c r="E286" i="2"/>
  <c r="D286" i="2"/>
  <c r="C286" i="2"/>
  <c r="AV285" i="2"/>
  <c r="AU285" i="2"/>
  <c r="AT285" i="2"/>
  <c r="AS285" i="2"/>
  <c r="AR285" i="2"/>
  <c r="AP285" i="2"/>
  <c r="AO285" i="2"/>
  <c r="AN285" i="2"/>
  <c r="AI285" i="2"/>
  <c r="AH285" i="2"/>
  <c r="AG285" i="2"/>
  <c r="AF285" i="2"/>
  <c r="AE285" i="2"/>
  <c r="AC285" i="2"/>
  <c r="AB285" i="2"/>
  <c r="AA285" i="2"/>
  <c r="W285" i="2"/>
  <c r="V285" i="2"/>
  <c r="U285" i="2"/>
  <c r="T285" i="2"/>
  <c r="S285" i="2"/>
  <c r="Q285" i="2"/>
  <c r="P285" i="2"/>
  <c r="O285" i="2"/>
  <c r="K285" i="2"/>
  <c r="J285" i="2"/>
  <c r="I285" i="2"/>
  <c r="H285" i="2"/>
  <c r="G285" i="2"/>
  <c r="E285" i="2"/>
  <c r="D285" i="2"/>
  <c r="C285" i="2"/>
  <c r="AV284" i="2"/>
  <c r="AU284" i="2"/>
  <c r="AT284" i="2"/>
  <c r="AS284" i="2"/>
  <c r="AR284" i="2"/>
  <c r="AP284" i="2"/>
  <c r="AO284" i="2"/>
  <c r="AN284" i="2"/>
  <c r="AI284" i="2"/>
  <c r="AH284" i="2"/>
  <c r="AG284" i="2"/>
  <c r="AF284" i="2"/>
  <c r="AE284" i="2"/>
  <c r="AC284" i="2"/>
  <c r="AB284" i="2"/>
  <c r="AA284" i="2"/>
  <c r="W284" i="2"/>
  <c r="V284" i="2"/>
  <c r="U284" i="2"/>
  <c r="T284" i="2"/>
  <c r="S284" i="2"/>
  <c r="Q284" i="2"/>
  <c r="P284" i="2"/>
  <c r="O284" i="2"/>
  <c r="K284" i="2"/>
  <c r="J284" i="2"/>
  <c r="I284" i="2"/>
  <c r="H284" i="2"/>
  <c r="G284" i="2"/>
  <c r="E284" i="2"/>
  <c r="D284" i="2"/>
  <c r="C284" i="2"/>
  <c r="AV283" i="2"/>
  <c r="AU283" i="2"/>
  <c r="AT283" i="2"/>
  <c r="AS283" i="2"/>
  <c r="AR283" i="2"/>
  <c r="AP283" i="2"/>
  <c r="AO283" i="2"/>
  <c r="AN283" i="2"/>
  <c r="AI283" i="2"/>
  <c r="AH283" i="2"/>
  <c r="AG283" i="2"/>
  <c r="AF283" i="2"/>
  <c r="AE283" i="2"/>
  <c r="AC283" i="2"/>
  <c r="AB283" i="2"/>
  <c r="AA283" i="2"/>
  <c r="W283" i="2"/>
  <c r="V283" i="2"/>
  <c r="U283" i="2"/>
  <c r="T283" i="2"/>
  <c r="S283" i="2"/>
  <c r="Q283" i="2"/>
  <c r="P283" i="2"/>
  <c r="O283" i="2"/>
  <c r="K283" i="2"/>
  <c r="J283" i="2"/>
  <c r="I283" i="2"/>
  <c r="H283" i="2"/>
  <c r="G283" i="2"/>
  <c r="E283" i="2"/>
  <c r="D283" i="2"/>
  <c r="C283" i="2"/>
  <c r="AV282" i="2"/>
  <c r="AU282" i="2"/>
  <c r="AT282" i="2"/>
  <c r="AS282" i="2"/>
  <c r="AR282" i="2"/>
  <c r="AP282" i="2"/>
  <c r="AO282" i="2"/>
  <c r="AN282" i="2"/>
  <c r="AI282" i="2"/>
  <c r="AH282" i="2"/>
  <c r="AG282" i="2"/>
  <c r="AF282" i="2"/>
  <c r="AE282" i="2"/>
  <c r="AC282" i="2"/>
  <c r="AB282" i="2"/>
  <c r="AA282" i="2"/>
  <c r="W282" i="2"/>
  <c r="V282" i="2"/>
  <c r="U282" i="2"/>
  <c r="T282" i="2"/>
  <c r="S282" i="2"/>
  <c r="Q282" i="2"/>
  <c r="P282" i="2"/>
  <c r="O282" i="2"/>
  <c r="K282" i="2"/>
  <c r="J282" i="2"/>
  <c r="I282" i="2"/>
  <c r="H282" i="2"/>
  <c r="G282" i="2"/>
  <c r="E282" i="2"/>
  <c r="D282" i="2"/>
  <c r="C282" i="2"/>
  <c r="AV281" i="2"/>
  <c r="AU281" i="2"/>
  <c r="AT281" i="2"/>
  <c r="AS281" i="2"/>
  <c r="AR281" i="2"/>
  <c r="AP281" i="2"/>
  <c r="AO281" i="2"/>
  <c r="AN281" i="2"/>
  <c r="AI281" i="2"/>
  <c r="AH281" i="2"/>
  <c r="AG281" i="2"/>
  <c r="AF281" i="2"/>
  <c r="AE281" i="2"/>
  <c r="AC281" i="2"/>
  <c r="AB281" i="2"/>
  <c r="AA281" i="2"/>
  <c r="W281" i="2"/>
  <c r="V281" i="2"/>
  <c r="U281" i="2"/>
  <c r="T281" i="2"/>
  <c r="S281" i="2"/>
  <c r="Q281" i="2"/>
  <c r="P281" i="2"/>
  <c r="O281" i="2"/>
  <c r="K281" i="2"/>
  <c r="J281" i="2"/>
  <c r="I281" i="2"/>
  <c r="H281" i="2"/>
  <c r="G281" i="2"/>
  <c r="E281" i="2"/>
  <c r="D281" i="2"/>
  <c r="C281" i="2"/>
  <c r="AV280" i="2"/>
  <c r="AU280" i="2"/>
  <c r="AT280" i="2"/>
  <c r="AS280" i="2"/>
  <c r="AR280" i="2"/>
  <c r="AP280" i="2"/>
  <c r="AO280" i="2"/>
  <c r="AN280" i="2"/>
  <c r="AI280" i="2"/>
  <c r="AH280" i="2"/>
  <c r="AG280" i="2"/>
  <c r="AF280" i="2"/>
  <c r="AE280" i="2"/>
  <c r="AC280" i="2"/>
  <c r="AB280" i="2"/>
  <c r="AA280" i="2"/>
  <c r="W280" i="2"/>
  <c r="V280" i="2"/>
  <c r="U280" i="2"/>
  <c r="T280" i="2"/>
  <c r="S280" i="2"/>
  <c r="Q280" i="2"/>
  <c r="P280" i="2"/>
  <c r="O280" i="2"/>
  <c r="K280" i="2"/>
  <c r="J280" i="2"/>
  <c r="I280" i="2"/>
  <c r="H280" i="2"/>
  <c r="G280" i="2"/>
  <c r="E280" i="2"/>
  <c r="D280" i="2"/>
  <c r="C280" i="2"/>
  <c r="AV279" i="2"/>
  <c r="AU279" i="2"/>
  <c r="AT279" i="2"/>
  <c r="AS279" i="2"/>
  <c r="AR279" i="2"/>
  <c r="AP279" i="2"/>
  <c r="AO279" i="2"/>
  <c r="AN279" i="2"/>
  <c r="AI279" i="2"/>
  <c r="AH279" i="2"/>
  <c r="AG279" i="2"/>
  <c r="AF279" i="2"/>
  <c r="AE279" i="2"/>
  <c r="AC279" i="2"/>
  <c r="AB279" i="2"/>
  <c r="AA279" i="2"/>
  <c r="W279" i="2"/>
  <c r="V279" i="2"/>
  <c r="U279" i="2"/>
  <c r="T279" i="2"/>
  <c r="S279" i="2"/>
  <c r="Q279" i="2"/>
  <c r="P279" i="2"/>
  <c r="O279" i="2"/>
  <c r="K279" i="2"/>
  <c r="J279" i="2"/>
  <c r="I279" i="2"/>
  <c r="H279" i="2"/>
  <c r="G279" i="2"/>
  <c r="E279" i="2"/>
  <c r="D279" i="2"/>
  <c r="C279" i="2"/>
  <c r="AV278" i="2"/>
  <c r="AU278" i="2"/>
  <c r="AT278" i="2"/>
  <c r="AS278" i="2"/>
  <c r="AR278" i="2"/>
  <c r="AP278" i="2"/>
  <c r="AO278" i="2"/>
  <c r="AN278" i="2"/>
  <c r="AI278" i="2"/>
  <c r="AH278" i="2"/>
  <c r="AG278" i="2"/>
  <c r="AF278" i="2"/>
  <c r="AE278" i="2"/>
  <c r="AC278" i="2"/>
  <c r="AB278" i="2"/>
  <c r="AA278" i="2"/>
  <c r="W278" i="2"/>
  <c r="V278" i="2"/>
  <c r="U278" i="2"/>
  <c r="T278" i="2"/>
  <c r="S278" i="2"/>
  <c r="Q278" i="2"/>
  <c r="P278" i="2"/>
  <c r="O278" i="2"/>
  <c r="K278" i="2"/>
  <c r="J278" i="2"/>
  <c r="I278" i="2"/>
  <c r="H278" i="2"/>
  <c r="G278" i="2"/>
  <c r="E278" i="2"/>
  <c r="D278" i="2"/>
  <c r="C278" i="2"/>
  <c r="AV277" i="2"/>
  <c r="AU277" i="2"/>
  <c r="AT277" i="2"/>
  <c r="AS277" i="2"/>
  <c r="AR277" i="2"/>
  <c r="AP277" i="2"/>
  <c r="AO277" i="2"/>
  <c r="AN277" i="2"/>
  <c r="AI277" i="2"/>
  <c r="AH277" i="2"/>
  <c r="AG277" i="2"/>
  <c r="AF277" i="2"/>
  <c r="AE277" i="2"/>
  <c r="AC277" i="2"/>
  <c r="AB277" i="2"/>
  <c r="AA277" i="2"/>
  <c r="W277" i="2"/>
  <c r="V277" i="2"/>
  <c r="U277" i="2"/>
  <c r="T277" i="2"/>
  <c r="S277" i="2"/>
  <c r="Q277" i="2"/>
  <c r="P277" i="2"/>
  <c r="O277" i="2"/>
  <c r="K277" i="2"/>
  <c r="J277" i="2"/>
  <c r="I277" i="2"/>
  <c r="H277" i="2"/>
  <c r="G277" i="2"/>
  <c r="E277" i="2"/>
  <c r="D277" i="2"/>
  <c r="C277" i="2"/>
  <c r="AV276" i="2"/>
  <c r="AU276" i="2"/>
  <c r="AT276" i="2"/>
  <c r="AS276" i="2"/>
  <c r="AR276" i="2"/>
  <c r="AP276" i="2"/>
  <c r="AO276" i="2"/>
  <c r="AN276" i="2"/>
  <c r="AI276" i="2"/>
  <c r="AH276" i="2"/>
  <c r="AG276" i="2"/>
  <c r="AF276" i="2"/>
  <c r="AE276" i="2"/>
  <c r="AC276" i="2"/>
  <c r="AB276" i="2"/>
  <c r="AA276" i="2"/>
  <c r="W276" i="2"/>
  <c r="V276" i="2"/>
  <c r="U276" i="2"/>
  <c r="T276" i="2"/>
  <c r="S276" i="2"/>
  <c r="Q276" i="2"/>
  <c r="P276" i="2"/>
  <c r="O276" i="2"/>
  <c r="K276" i="2"/>
  <c r="J276" i="2"/>
  <c r="I276" i="2"/>
  <c r="H276" i="2"/>
  <c r="G276" i="2"/>
  <c r="E276" i="2"/>
  <c r="D276" i="2"/>
  <c r="C276" i="2"/>
  <c r="AV275" i="2"/>
  <c r="AU275" i="2"/>
  <c r="AT275" i="2"/>
  <c r="AS275" i="2"/>
  <c r="AR275" i="2"/>
  <c r="AP275" i="2"/>
  <c r="AO275" i="2"/>
  <c r="AN275" i="2"/>
  <c r="AI275" i="2"/>
  <c r="AH275" i="2"/>
  <c r="AG275" i="2"/>
  <c r="AF275" i="2"/>
  <c r="AE275" i="2"/>
  <c r="AC275" i="2"/>
  <c r="AB275" i="2"/>
  <c r="AA275" i="2"/>
  <c r="W275" i="2"/>
  <c r="V275" i="2"/>
  <c r="U275" i="2"/>
  <c r="T275" i="2"/>
  <c r="S275" i="2"/>
  <c r="Q275" i="2"/>
  <c r="P275" i="2"/>
  <c r="O275" i="2"/>
  <c r="K275" i="2"/>
  <c r="J275" i="2"/>
  <c r="I275" i="2"/>
  <c r="H275" i="2"/>
  <c r="G275" i="2"/>
  <c r="E275" i="2"/>
  <c r="D275" i="2"/>
  <c r="C275" i="2"/>
  <c r="AV274" i="2"/>
  <c r="AU274" i="2"/>
  <c r="AT274" i="2"/>
  <c r="AS274" i="2"/>
  <c r="AR274" i="2"/>
  <c r="AP274" i="2"/>
  <c r="AO274" i="2"/>
  <c r="AN274" i="2"/>
  <c r="AI274" i="2"/>
  <c r="AH274" i="2"/>
  <c r="AG274" i="2"/>
  <c r="AF274" i="2"/>
  <c r="AE274" i="2"/>
  <c r="AC274" i="2"/>
  <c r="AB274" i="2"/>
  <c r="AA274" i="2"/>
  <c r="W274" i="2"/>
  <c r="V274" i="2"/>
  <c r="U274" i="2"/>
  <c r="T274" i="2"/>
  <c r="S274" i="2"/>
  <c r="Q274" i="2"/>
  <c r="P274" i="2"/>
  <c r="O274" i="2"/>
  <c r="K274" i="2"/>
  <c r="J274" i="2"/>
  <c r="I274" i="2"/>
  <c r="H274" i="2"/>
  <c r="G274" i="2"/>
  <c r="E274" i="2"/>
  <c r="D274" i="2"/>
  <c r="C274" i="2"/>
  <c r="AV273" i="2"/>
  <c r="AU273" i="2"/>
  <c r="AT273" i="2"/>
  <c r="AS273" i="2"/>
  <c r="AR273" i="2"/>
  <c r="AP273" i="2"/>
  <c r="AO273" i="2"/>
  <c r="AN273" i="2"/>
  <c r="AI273" i="2"/>
  <c r="AH273" i="2"/>
  <c r="AG273" i="2"/>
  <c r="AF273" i="2"/>
  <c r="AE273" i="2"/>
  <c r="AC273" i="2"/>
  <c r="AB273" i="2"/>
  <c r="AA273" i="2"/>
  <c r="W273" i="2"/>
  <c r="V273" i="2"/>
  <c r="U273" i="2"/>
  <c r="T273" i="2"/>
  <c r="S273" i="2"/>
  <c r="Q273" i="2"/>
  <c r="P273" i="2"/>
  <c r="O273" i="2"/>
  <c r="K273" i="2"/>
  <c r="J273" i="2"/>
  <c r="I273" i="2"/>
  <c r="H273" i="2"/>
  <c r="G273" i="2"/>
  <c r="E273" i="2"/>
  <c r="D273" i="2"/>
  <c r="C273" i="2"/>
  <c r="AV272" i="2"/>
  <c r="AU272" i="2"/>
  <c r="AT272" i="2"/>
  <c r="AS272" i="2"/>
  <c r="AR272" i="2"/>
  <c r="AP272" i="2"/>
  <c r="AO272" i="2"/>
  <c r="AN272" i="2"/>
  <c r="AI272" i="2"/>
  <c r="AH272" i="2"/>
  <c r="AG272" i="2"/>
  <c r="AF272" i="2"/>
  <c r="AE272" i="2"/>
  <c r="AC272" i="2"/>
  <c r="AB272" i="2"/>
  <c r="AA272" i="2"/>
  <c r="W272" i="2"/>
  <c r="V272" i="2"/>
  <c r="U272" i="2"/>
  <c r="T272" i="2"/>
  <c r="S272" i="2"/>
  <c r="Q272" i="2"/>
  <c r="P272" i="2"/>
  <c r="O272" i="2"/>
  <c r="K272" i="2"/>
  <c r="J272" i="2"/>
  <c r="I272" i="2"/>
  <c r="H272" i="2"/>
  <c r="G272" i="2"/>
  <c r="E272" i="2"/>
  <c r="D272" i="2"/>
  <c r="C272" i="2"/>
  <c r="AV271" i="2"/>
  <c r="AU271" i="2"/>
  <c r="AT271" i="2"/>
  <c r="AS271" i="2"/>
  <c r="AR271" i="2"/>
  <c r="AP271" i="2"/>
  <c r="AO271" i="2"/>
  <c r="AN271" i="2"/>
  <c r="AI271" i="2"/>
  <c r="AH271" i="2"/>
  <c r="AG271" i="2"/>
  <c r="AF271" i="2"/>
  <c r="AE271" i="2"/>
  <c r="AC271" i="2"/>
  <c r="AB271" i="2"/>
  <c r="AA271" i="2"/>
  <c r="W271" i="2"/>
  <c r="V271" i="2"/>
  <c r="U271" i="2"/>
  <c r="T271" i="2"/>
  <c r="S271" i="2"/>
  <c r="Q271" i="2"/>
  <c r="P271" i="2"/>
  <c r="O271" i="2"/>
  <c r="K271" i="2"/>
  <c r="J271" i="2"/>
  <c r="I271" i="2"/>
  <c r="H271" i="2"/>
  <c r="G271" i="2"/>
  <c r="E271" i="2"/>
  <c r="D271" i="2"/>
  <c r="C271" i="2"/>
  <c r="AV270" i="2"/>
  <c r="AU270" i="2"/>
  <c r="AT270" i="2"/>
  <c r="AS270" i="2"/>
  <c r="AR270" i="2"/>
  <c r="AP270" i="2"/>
  <c r="AO270" i="2"/>
  <c r="AN270" i="2"/>
  <c r="AI270" i="2"/>
  <c r="AH270" i="2"/>
  <c r="AG270" i="2"/>
  <c r="AF270" i="2"/>
  <c r="AE270" i="2"/>
  <c r="AC270" i="2"/>
  <c r="AB270" i="2"/>
  <c r="AA270" i="2"/>
  <c r="W270" i="2"/>
  <c r="V270" i="2"/>
  <c r="U270" i="2"/>
  <c r="T270" i="2"/>
  <c r="S270" i="2"/>
  <c r="Q270" i="2"/>
  <c r="P270" i="2"/>
  <c r="O270" i="2"/>
  <c r="K270" i="2"/>
  <c r="J270" i="2"/>
  <c r="I270" i="2"/>
  <c r="H270" i="2"/>
  <c r="G270" i="2"/>
  <c r="E270" i="2"/>
  <c r="D270" i="2"/>
  <c r="C270" i="2"/>
  <c r="AV269" i="2"/>
  <c r="AU269" i="2"/>
  <c r="AT269" i="2"/>
  <c r="AS269" i="2"/>
  <c r="AR269" i="2"/>
  <c r="AP269" i="2"/>
  <c r="AO269" i="2"/>
  <c r="AN269" i="2"/>
  <c r="AI269" i="2"/>
  <c r="AH269" i="2"/>
  <c r="AG269" i="2"/>
  <c r="AF269" i="2"/>
  <c r="AE269" i="2"/>
  <c r="AC269" i="2"/>
  <c r="AB269" i="2"/>
  <c r="AA269" i="2"/>
  <c r="W269" i="2"/>
  <c r="V269" i="2"/>
  <c r="U269" i="2"/>
  <c r="T269" i="2"/>
  <c r="S269" i="2"/>
  <c r="Q269" i="2"/>
  <c r="P269" i="2"/>
  <c r="O269" i="2"/>
  <c r="K269" i="2"/>
  <c r="J269" i="2"/>
  <c r="I269" i="2"/>
  <c r="H269" i="2"/>
  <c r="G269" i="2"/>
  <c r="E269" i="2"/>
  <c r="D269" i="2"/>
  <c r="C269" i="2"/>
  <c r="AV268" i="2"/>
  <c r="AU268" i="2"/>
  <c r="AT268" i="2"/>
  <c r="AS268" i="2"/>
  <c r="AR268" i="2"/>
  <c r="AP268" i="2"/>
  <c r="AO268" i="2"/>
  <c r="AN268" i="2"/>
  <c r="AI268" i="2"/>
  <c r="AH268" i="2"/>
  <c r="AG268" i="2"/>
  <c r="AF268" i="2"/>
  <c r="AE268" i="2"/>
  <c r="AC268" i="2"/>
  <c r="AB268" i="2"/>
  <c r="AA268" i="2"/>
  <c r="W268" i="2"/>
  <c r="V268" i="2"/>
  <c r="U268" i="2"/>
  <c r="T268" i="2"/>
  <c r="S268" i="2"/>
  <c r="Q268" i="2"/>
  <c r="P268" i="2"/>
  <c r="O268" i="2"/>
  <c r="K268" i="2"/>
  <c r="J268" i="2"/>
  <c r="I268" i="2"/>
  <c r="H268" i="2"/>
  <c r="G268" i="2"/>
  <c r="E268" i="2"/>
  <c r="D268" i="2"/>
  <c r="C268" i="2"/>
  <c r="AV267" i="2"/>
  <c r="AU267" i="2"/>
  <c r="AT267" i="2"/>
  <c r="AS267" i="2"/>
  <c r="AR267" i="2"/>
  <c r="AP267" i="2"/>
  <c r="AO267" i="2"/>
  <c r="AN267" i="2"/>
  <c r="AI267" i="2"/>
  <c r="AH267" i="2"/>
  <c r="AG267" i="2"/>
  <c r="AF267" i="2"/>
  <c r="AE267" i="2"/>
  <c r="AC267" i="2"/>
  <c r="AB267" i="2"/>
  <c r="AA267" i="2"/>
  <c r="W267" i="2"/>
  <c r="V267" i="2"/>
  <c r="U267" i="2"/>
  <c r="T267" i="2"/>
  <c r="S267" i="2"/>
  <c r="Q267" i="2"/>
  <c r="P267" i="2"/>
  <c r="O267" i="2"/>
  <c r="K267" i="2"/>
  <c r="J267" i="2"/>
  <c r="I267" i="2"/>
  <c r="H267" i="2"/>
  <c r="G267" i="2"/>
  <c r="E267" i="2"/>
  <c r="D267" i="2"/>
  <c r="C267" i="2"/>
  <c r="AV266" i="2"/>
  <c r="AU266" i="2"/>
  <c r="AT266" i="2"/>
  <c r="AS266" i="2"/>
  <c r="AR266" i="2"/>
  <c r="AP266" i="2"/>
  <c r="AO266" i="2"/>
  <c r="AN266" i="2"/>
  <c r="AI266" i="2"/>
  <c r="AH266" i="2"/>
  <c r="AG266" i="2"/>
  <c r="AF266" i="2"/>
  <c r="AE266" i="2"/>
  <c r="AC266" i="2"/>
  <c r="AB266" i="2"/>
  <c r="AA266" i="2"/>
  <c r="W266" i="2"/>
  <c r="V266" i="2"/>
  <c r="U266" i="2"/>
  <c r="T266" i="2"/>
  <c r="S266" i="2"/>
  <c r="Q266" i="2"/>
  <c r="P266" i="2"/>
  <c r="O266" i="2"/>
  <c r="K266" i="2"/>
  <c r="J266" i="2"/>
  <c r="I266" i="2"/>
  <c r="H266" i="2"/>
  <c r="G266" i="2"/>
  <c r="E266" i="2"/>
  <c r="D266" i="2"/>
  <c r="C266" i="2"/>
  <c r="AV265" i="2"/>
  <c r="AU265" i="2"/>
  <c r="AT265" i="2"/>
  <c r="AS265" i="2"/>
  <c r="AR265" i="2"/>
  <c r="AP265" i="2"/>
  <c r="AO265" i="2"/>
  <c r="AN265" i="2"/>
  <c r="AI265" i="2"/>
  <c r="AH265" i="2"/>
  <c r="AG265" i="2"/>
  <c r="AF265" i="2"/>
  <c r="AE265" i="2"/>
  <c r="AC265" i="2"/>
  <c r="AB265" i="2"/>
  <c r="AA265" i="2"/>
  <c r="W265" i="2"/>
  <c r="V265" i="2"/>
  <c r="U265" i="2"/>
  <c r="T265" i="2"/>
  <c r="S265" i="2"/>
  <c r="Q265" i="2"/>
  <c r="P265" i="2"/>
  <c r="O265" i="2"/>
  <c r="K265" i="2"/>
  <c r="J265" i="2"/>
  <c r="I265" i="2"/>
  <c r="H265" i="2"/>
  <c r="G265" i="2"/>
  <c r="E265" i="2"/>
  <c r="D265" i="2"/>
  <c r="C265" i="2"/>
  <c r="AV264" i="2"/>
  <c r="AU264" i="2"/>
  <c r="AT264" i="2"/>
  <c r="AS264" i="2"/>
  <c r="AR264" i="2"/>
  <c r="AP264" i="2"/>
  <c r="AO264" i="2"/>
  <c r="AN264" i="2"/>
  <c r="AI264" i="2"/>
  <c r="AH264" i="2"/>
  <c r="AG264" i="2"/>
  <c r="AF264" i="2"/>
  <c r="AE264" i="2"/>
  <c r="AC264" i="2"/>
  <c r="AB264" i="2"/>
  <c r="AA264" i="2"/>
  <c r="W264" i="2"/>
  <c r="V264" i="2"/>
  <c r="U264" i="2"/>
  <c r="T264" i="2"/>
  <c r="S264" i="2"/>
  <c r="Q264" i="2"/>
  <c r="P264" i="2"/>
  <c r="O264" i="2"/>
  <c r="K264" i="2"/>
  <c r="J264" i="2"/>
  <c r="I264" i="2"/>
  <c r="H264" i="2"/>
  <c r="G264" i="2"/>
  <c r="E264" i="2"/>
  <c r="D264" i="2"/>
  <c r="C264" i="2"/>
  <c r="AV263" i="2"/>
  <c r="AU263" i="2"/>
  <c r="AT263" i="2"/>
  <c r="AS263" i="2"/>
  <c r="AR263" i="2"/>
  <c r="AP263" i="2"/>
  <c r="AO263" i="2"/>
  <c r="AN263" i="2"/>
  <c r="AI263" i="2"/>
  <c r="AH263" i="2"/>
  <c r="AG263" i="2"/>
  <c r="AF263" i="2"/>
  <c r="AE263" i="2"/>
  <c r="AC263" i="2"/>
  <c r="AB263" i="2"/>
  <c r="AA263" i="2"/>
  <c r="W263" i="2"/>
  <c r="V263" i="2"/>
  <c r="U263" i="2"/>
  <c r="T263" i="2"/>
  <c r="S263" i="2"/>
  <c r="Q263" i="2"/>
  <c r="P263" i="2"/>
  <c r="O263" i="2"/>
  <c r="K263" i="2"/>
  <c r="J263" i="2"/>
  <c r="I263" i="2"/>
  <c r="H263" i="2"/>
  <c r="G263" i="2"/>
  <c r="E263" i="2"/>
  <c r="D263" i="2"/>
  <c r="C263" i="2"/>
  <c r="AV262" i="2"/>
  <c r="AU262" i="2"/>
  <c r="AT262" i="2"/>
  <c r="AS262" i="2"/>
  <c r="AR262" i="2"/>
  <c r="AP262" i="2"/>
  <c r="AO262" i="2"/>
  <c r="AN262" i="2"/>
  <c r="AI262" i="2"/>
  <c r="AH262" i="2"/>
  <c r="AG262" i="2"/>
  <c r="AF262" i="2"/>
  <c r="AE262" i="2"/>
  <c r="AC262" i="2"/>
  <c r="AB262" i="2"/>
  <c r="AA262" i="2"/>
  <c r="W262" i="2"/>
  <c r="V262" i="2"/>
  <c r="U262" i="2"/>
  <c r="T262" i="2"/>
  <c r="S262" i="2"/>
  <c r="Q262" i="2"/>
  <c r="P262" i="2"/>
  <c r="O262" i="2"/>
  <c r="K262" i="2"/>
  <c r="J262" i="2"/>
  <c r="I262" i="2"/>
  <c r="H262" i="2"/>
  <c r="G262" i="2"/>
  <c r="E262" i="2"/>
  <c r="D262" i="2"/>
  <c r="C262" i="2"/>
  <c r="AV261" i="2"/>
  <c r="AU261" i="2"/>
  <c r="AT261" i="2"/>
  <c r="AS261" i="2"/>
  <c r="AR261" i="2"/>
  <c r="AP261" i="2"/>
  <c r="AO261" i="2"/>
  <c r="AN261" i="2"/>
  <c r="AI261" i="2"/>
  <c r="AH261" i="2"/>
  <c r="AG261" i="2"/>
  <c r="AF261" i="2"/>
  <c r="AE261" i="2"/>
  <c r="AC261" i="2"/>
  <c r="AB261" i="2"/>
  <c r="AA261" i="2"/>
  <c r="W261" i="2"/>
  <c r="V261" i="2"/>
  <c r="U261" i="2"/>
  <c r="T261" i="2"/>
  <c r="S261" i="2"/>
  <c r="Q261" i="2"/>
  <c r="P261" i="2"/>
  <c r="O261" i="2"/>
  <c r="K261" i="2"/>
  <c r="J261" i="2"/>
  <c r="I261" i="2"/>
  <c r="H261" i="2"/>
  <c r="G261" i="2"/>
  <c r="E261" i="2"/>
  <c r="D261" i="2"/>
  <c r="C261" i="2"/>
  <c r="AV260" i="2"/>
  <c r="AU260" i="2"/>
  <c r="AT260" i="2"/>
  <c r="AS260" i="2"/>
  <c r="AR260" i="2"/>
  <c r="AP260" i="2"/>
  <c r="AO260" i="2"/>
  <c r="AN260" i="2"/>
  <c r="AI260" i="2"/>
  <c r="AH260" i="2"/>
  <c r="AG260" i="2"/>
  <c r="AF260" i="2"/>
  <c r="AE260" i="2"/>
  <c r="AC260" i="2"/>
  <c r="AB260" i="2"/>
  <c r="AA260" i="2"/>
  <c r="W260" i="2"/>
  <c r="V260" i="2"/>
  <c r="U260" i="2"/>
  <c r="T260" i="2"/>
  <c r="S260" i="2"/>
  <c r="Q260" i="2"/>
  <c r="P260" i="2"/>
  <c r="O260" i="2"/>
  <c r="K260" i="2"/>
  <c r="J260" i="2"/>
  <c r="I260" i="2"/>
  <c r="H260" i="2"/>
  <c r="G260" i="2"/>
  <c r="E260" i="2"/>
  <c r="D260" i="2"/>
  <c r="C260" i="2"/>
  <c r="AV259" i="2"/>
  <c r="AU259" i="2"/>
  <c r="AT259" i="2"/>
  <c r="AS259" i="2"/>
  <c r="AR259" i="2"/>
  <c r="AP259" i="2"/>
  <c r="AO259" i="2"/>
  <c r="AN259" i="2"/>
  <c r="AI259" i="2"/>
  <c r="AH259" i="2"/>
  <c r="AG259" i="2"/>
  <c r="AF259" i="2"/>
  <c r="AE259" i="2"/>
  <c r="AC259" i="2"/>
  <c r="AB259" i="2"/>
  <c r="AA259" i="2"/>
  <c r="W259" i="2"/>
  <c r="V259" i="2"/>
  <c r="U259" i="2"/>
  <c r="T259" i="2"/>
  <c r="S259" i="2"/>
  <c r="Q259" i="2"/>
  <c r="P259" i="2"/>
  <c r="O259" i="2"/>
  <c r="K259" i="2"/>
  <c r="J259" i="2"/>
  <c r="I259" i="2"/>
  <c r="H259" i="2"/>
  <c r="G259" i="2"/>
  <c r="E259" i="2"/>
  <c r="D259" i="2"/>
  <c r="C259" i="2"/>
  <c r="AV258" i="2"/>
  <c r="AU258" i="2"/>
  <c r="AT258" i="2"/>
  <c r="AS258" i="2"/>
  <c r="AR258" i="2"/>
  <c r="AP258" i="2"/>
  <c r="AO258" i="2"/>
  <c r="AN258" i="2"/>
  <c r="AI258" i="2"/>
  <c r="AH258" i="2"/>
  <c r="AG258" i="2"/>
  <c r="AF258" i="2"/>
  <c r="AE258" i="2"/>
  <c r="AC258" i="2"/>
  <c r="AB258" i="2"/>
  <c r="AA258" i="2"/>
  <c r="W258" i="2"/>
  <c r="V258" i="2"/>
  <c r="U258" i="2"/>
  <c r="T258" i="2"/>
  <c r="S258" i="2"/>
  <c r="Q258" i="2"/>
  <c r="P258" i="2"/>
  <c r="O258" i="2"/>
  <c r="K258" i="2"/>
  <c r="J258" i="2"/>
  <c r="I258" i="2"/>
  <c r="H258" i="2"/>
  <c r="G258" i="2"/>
  <c r="E258" i="2"/>
  <c r="D258" i="2"/>
  <c r="C258" i="2"/>
  <c r="AV257" i="2"/>
  <c r="AU257" i="2"/>
  <c r="AT257" i="2"/>
  <c r="AS257" i="2"/>
  <c r="AR257" i="2"/>
  <c r="AP257" i="2"/>
  <c r="AO257" i="2"/>
  <c r="AN257" i="2"/>
  <c r="AI257" i="2"/>
  <c r="AH257" i="2"/>
  <c r="AG257" i="2"/>
  <c r="AF257" i="2"/>
  <c r="AE257" i="2"/>
  <c r="AC257" i="2"/>
  <c r="AB257" i="2"/>
  <c r="AA257" i="2"/>
  <c r="W257" i="2"/>
  <c r="V257" i="2"/>
  <c r="U257" i="2"/>
  <c r="T257" i="2"/>
  <c r="S257" i="2"/>
  <c r="Q257" i="2"/>
  <c r="P257" i="2"/>
  <c r="O257" i="2"/>
  <c r="K257" i="2"/>
  <c r="J257" i="2"/>
  <c r="I257" i="2"/>
  <c r="H257" i="2"/>
  <c r="G257" i="2"/>
  <c r="E257" i="2"/>
  <c r="D257" i="2"/>
  <c r="C257" i="2"/>
  <c r="AV256" i="2"/>
  <c r="AU256" i="2"/>
  <c r="AT256" i="2"/>
  <c r="AS256" i="2"/>
  <c r="AR256" i="2"/>
  <c r="AP256" i="2"/>
  <c r="AO256" i="2"/>
  <c r="AN256" i="2"/>
  <c r="AI256" i="2"/>
  <c r="AH256" i="2"/>
  <c r="AG256" i="2"/>
  <c r="AF256" i="2"/>
  <c r="AE256" i="2"/>
  <c r="AC256" i="2"/>
  <c r="AB256" i="2"/>
  <c r="AA256" i="2"/>
  <c r="W256" i="2"/>
  <c r="V256" i="2"/>
  <c r="U256" i="2"/>
  <c r="T256" i="2"/>
  <c r="S256" i="2"/>
  <c r="Q256" i="2"/>
  <c r="P256" i="2"/>
  <c r="O256" i="2"/>
  <c r="K256" i="2"/>
  <c r="J256" i="2"/>
  <c r="I256" i="2"/>
  <c r="H256" i="2"/>
  <c r="G256" i="2"/>
  <c r="E256" i="2"/>
  <c r="D256" i="2"/>
  <c r="C256" i="2"/>
  <c r="AV255" i="2"/>
  <c r="AU255" i="2"/>
  <c r="AT255" i="2"/>
  <c r="AS255" i="2"/>
  <c r="AR255" i="2"/>
  <c r="AP255" i="2"/>
  <c r="AO255" i="2"/>
  <c r="AN255" i="2"/>
  <c r="AI255" i="2"/>
  <c r="AH255" i="2"/>
  <c r="AG255" i="2"/>
  <c r="AF255" i="2"/>
  <c r="AE255" i="2"/>
  <c r="AC255" i="2"/>
  <c r="AB255" i="2"/>
  <c r="AA255" i="2"/>
  <c r="W255" i="2"/>
  <c r="V255" i="2"/>
  <c r="U255" i="2"/>
  <c r="T255" i="2"/>
  <c r="S255" i="2"/>
  <c r="Q255" i="2"/>
  <c r="P255" i="2"/>
  <c r="O255" i="2"/>
  <c r="K255" i="2"/>
  <c r="J255" i="2"/>
  <c r="I255" i="2"/>
  <c r="H255" i="2"/>
  <c r="G255" i="2"/>
  <c r="E255" i="2"/>
  <c r="D255" i="2"/>
  <c r="C255" i="2"/>
  <c r="AV254" i="2"/>
  <c r="AU254" i="2"/>
  <c r="AT254" i="2"/>
  <c r="AS254" i="2"/>
  <c r="AR254" i="2"/>
  <c r="AP254" i="2"/>
  <c r="AO254" i="2"/>
  <c r="AN254" i="2"/>
  <c r="AI254" i="2"/>
  <c r="AH254" i="2"/>
  <c r="AG254" i="2"/>
  <c r="AF254" i="2"/>
  <c r="AE254" i="2"/>
  <c r="AC254" i="2"/>
  <c r="AB254" i="2"/>
  <c r="AA254" i="2"/>
  <c r="W254" i="2"/>
  <c r="V254" i="2"/>
  <c r="U254" i="2"/>
  <c r="T254" i="2"/>
  <c r="S254" i="2"/>
  <c r="Q254" i="2"/>
  <c r="P254" i="2"/>
  <c r="O254" i="2"/>
  <c r="K254" i="2"/>
  <c r="J254" i="2"/>
  <c r="I254" i="2"/>
  <c r="H254" i="2"/>
  <c r="G254" i="2"/>
  <c r="E254" i="2"/>
  <c r="D254" i="2"/>
  <c r="C254" i="2"/>
  <c r="AV253" i="2"/>
  <c r="AU253" i="2"/>
  <c r="AT253" i="2"/>
  <c r="AS253" i="2"/>
  <c r="AR253" i="2"/>
  <c r="AP253" i="2"/>
  <c r="AO253" i="2"/>
  <c r="AN253" i="2"/>
  <c r="AI253" i="2"/>
  <c r="AH253" i="2"/>
  <c r="AG253" i="2"/>
  <c r="AF253" i="2"/>
  <c r="AE253" i="2"/>
  <c r="AC253" i="2"/>
  <c r="AB253" i="2"/>
  <c r="AA253" i="2"/>
  <c r="W253" i="2"/>
  <c r="V253" i="2"/>
  <c r="U253" i="2"/>
  <c r="T253" i="2"/>
  <c r="S253" i="2"/>
  <c r="Q253" i="2"/>
  <c r="P253" i="2"/>
  <c r="O253" i="2"/>
  <c r="K253" i="2"/>
  <c r="J253" i="2"/>
  <c r="I253" i="2"/>
  <c r="H253" i="2"/>
  <c r="G253" i="2"/>
  <c r="E253" i="2"/>
  <c r="D253" i="2"/>
  <c r="C253" i="2"/>
  <c r="AV252" i="2"/>
  <c r="AU252" i="2"/>
  <c r="AT252" i="2"/>
  <c r="AS252" i="2"/>
  <c r="AR252" i="2"/>
  <c r="AP252" i="2"/>
  <c r="AO252" i="2"/>
  <c r="AN252" i="2"/>
  <c r="AI252" i="2"/>
  <c r="AH252" i="2"/>
  <c r="AG252" i="2"/>
  <c r="AF252" i="2"/>
  <c r="AE252" i="2"/>
  <c r="AC252" i="2"/>
  <c r="AB252" i="2"/>
  <c r="AA252" i="2"/>
  <c r="W252" i="2"/>
  <c r="V252" i="2"/>
  <c r="U252" i="2"/>
  <c r="T252" i="2"/>
  <c r="S252" i="2"/>
  <c r="Q252" i="2"/>
  <c r="P252" i="2"/>
  <c r="O252" i="2"/>
  <c r="K252" i="2"/>
  <c r="J252" i="2"/>
  <c r="I252" i="2"/>
  <c r="H252" i="2"/>
  <c r="G252" i="2"/>
  <c r="E252" i="2"/>
  <c r="D252" i="2"/>
  <c r="C252" i="2"/>
  <c r="AV251" i="2"/>
  <c r="AU251" i="2"/>
  <c r="AT251" i="2"/>
  <c r="AS251" i="2"/>
  <c r="AR251" i="2"/>
  <c r="AP251" i="2"/>
  <c r="AO251" i="2"/>
  <c r="AN251" i="2"/>
  <c r="AI251" i="2"/>
  <c r="AH251" i="2"/>
  <c r="AG251" i="2"/>
  <c r="AF251" i="2"/>
  <c r="AE251" i="2"/>
  <c r="AC251" i="2"/>
  <c r="AB251" i="2"/>
  <c r="AA251" i="2"/>
  <c r="W251" i="2"/>
  <c r="V251" i="2"/>
  <c r="U251" i="2"/>
  <c r="T251" i="2"/>
  <c r="S251" i="2"/>
  <c r="Q251" i="2"/>
  <c r="P251" i="2"/>
  <c r="O251" i="2"/>
  <c r="K251" i="2"/>
  <c r="J251" i="2"/>
  <c r="I251" i="2"/>
  <c r="H251" i="2"/>
  <c r="G251" i="2"/>
  <c r="E251" i="2"/>
  <c r="D251" i="2"/>
  <c r="C251" i="2"/>
  <c r="AV250" i="2"/>
  <c r="AU250" i="2"/>
  <c r="AT250" i="2"/>
  <c r="AS250" i="2"/>
  <c r="AR250" i="2"/>
  <c r="AP250" i="2"/>
  <c r="AO250" i="2"/>
  <c r="AN250" i="2"/>
  <c r="AI250" i="2"/>
  <c r="AH250" i="2"/>
  <c r="AG250" i="2"/>
  <c r="AF250" i="2"/>
  <c r="AE250" i="2"/>
  <c r="AC250" i="2"/>
  <c r="AB250" i="2"/>
  <c r="AA250" i="2"/>
  <c r="W250" i="2"/>
  <c r="V250" i="2"/>
  <c r="U250" i="2"/>
  <c r="T250" i="2"/>
  <c r="S250" i="2"/>
  <c r="Q250" i="2"/>
  <c r="P250" i="2"/>
  <c r="O250" i="2"/>
  <c r="K250" i="2"/>
  <c r="J250" i="2"/>
  <c r="I250" i="2"/>
  <c r="H250" i="2"/>
  <c r="G250" i="2"/>
  <c r="E250" i="2"/>
  <c r="D250" i="2"/>
  <c r="C250" i="2"/>
  <c r="AV249" i="2"/>
  <c r="AU249" i="2"/>
  <c r="AT249" i="2"/>
  <c r="AS249" i="2"/>
  <c r="AR249" i="2"/>
  <c r="AP249" i="2"/>
  <c r="AO249" i="2"/>
  <c r="AN249" i="2"/>
  <c r="AI249" i="2"/>
  <c r="AH249" i="2"/>
  <c r="AG249" i="2"/>
  <c r="AF249" i="2"/>
  <c r="AE249" i="2"/>
  <c r="AC249" i="2"/>
  <c r="AB249" i="2"/>
  <c r="AA249" i="2"/>
  <c r="W249" i="2"/>
  <c r="V249" i="2"/>
  <c r="U249" i="2"/>
  <c r="T249" i="2"/>
  <c r="S249" i="2"/>
  <c r="Q249" i="2"/>
  <c r="P249" i="2"/>
  <c r="O249" i="2"/>
  <c r="K249" i="2"/>
  <c r="J249" i="2"/>
  <c r="I249" i="2"/>
  <c r="H249" i="2"/>
  <c r="G249" i="2"/>
  <c r="E249" i="2"/>
  <c r="D249" i="2"/>
  <c r="C249" i="2"/>
  <c r="AV248" i="2"/>
  <c r="AU248" i="2"/>
  <c r="AT248" i="2"/>
  <c r="AS248" i="2"/>
  <c r="AR248" i="2"/>
  <c r="AP248" i="2"/>
  <c r="AO248" i="2"/>
  <c r="AN248" i="2"/>
  <c r="AI248" i="2"/>
  <c r="AH248" i="2"/>
  <c r="AG248" i="2"/>
  <c r="AF248" i="2"/>
  <c r="AE248" i="2"/>
  <c r="AC248" i="2"/>
  <c r="AB248" i="2"/>
  <c r="AA248" i="2"/>
  <c r="W248" i="2"/>
  <c r="V248" i="2"/>
  <c r="U248" i="2"/>
  <c r="T248" i="2"/>
  <c r="S248" i="2"/>
  <c r="Q248" i="2"/>
  <c r="P248" i="2"/>
  <c r="O248" i="2"/>
  <c r="K248" i="2"/>
  <c r="J248" i="2"/>
  <c r="I248" i="2"/>
  <c r="H248" i="2"/>
  <c r="G248" i="2"/>
  <c r="E248" i="2"/>
  <c r="D248" i="2"/>
  <c r="C248" i="2"/>
  <c r="AV247" i="2"/>
  <c r="AU247" i="2"/>
  <c r="AT247" i="2"/>
  <c r="AS247" i="2"/>
  <c r="AR247" i="2"/>
  <c r="AP247" i="2"/>
  <c r="AO247" i="2"/>
  <c r="AN247" i="2"/>
  <c r="AI247" i="2"/>
  <c r="AH247" i="2"/>
  <c r="AG247" i="2"/>
  <c r="AF247" i="2"/>
  <c r="AE247" i="2"/>
  <c r="AC247" i="2"/>
  <c r="AB247" i="2"/>
  <c r="AA247" i="2"/>
  <c r="W247" i="2"/>
  <c r="V247" i="2"/>
  <c r="U247" i="2"/>
  <c r="T247" i="2"/>
  <c r="S247" i="2"/>
  <c r="Q247" i="2"/>
  <c r="P247" i="2"/>
  <c r="O247" i="2"/>
  <c r="K247" i="2"/>
  <c r="J247" i="2"/>
  <c r="I247" i="2"/>
  <c r="H247" i="2"/>
  <c r="G247" i="2"/>
  <c r="E247" i="2"/>
  <c r="D247" i="2"/>
  <c r="C247" i="2"/>
  <c r="AV246" i="2"/>
  <c r="AU246" i="2"/>
  <c r="AT246" i="2"/>
  <c r="AS246" i="2"/>
  <c r="AR246" i="2"/>
  <c r="AP246" i="2"/>
  <c r="AO246" i="2"/>
  <c r="AN246" i="2"/>
  <c r="AI246" i="2"/>
  <c r="AH246" i="2"/>
  <c r="AG246" i="2"/>
  <c r="AF246" i="2"/>
  <c r="AE246" i="2"/>
  <c r="AC246" i="2"/>
  <c r="AB246" i="2"/>
  <c r="AA246" i="2"/>
  <c r="W246" i="2"/>
  <c r="V246" i="2"/>
  <c r="U246" i="2"/>
  <c r="T246" i="2"/>
  <c r="S246" i="2"/>
  <c r="Q246" i="2"/>
  <c r="P246" i="2"/>
  <c r="O246" i="2"/>
  <c r="K246" i="2"/>
  <c r="J246" i="2"/>
  <c r="I246" i="2"/>
  <c r="H246" i="2"/>
  <c r="G246" i="2"/>
  <c r="E246" i="2"/>
  <c r="D246" i="2"/>
  <c r="C246" i="2"/>
  <c r="AV245" i="2"/>
  <c r="AU245" i="2"/>
  <c r="AT245" i="2"/>
  <c r="AS245" i="2"/>
  <c r="AR245" i="2"/>
  <c r="AP245" i="2"/>
  <c r="AO245" i="2"/>
  <c r="AN245" i="2"/>
  <c r="AI245" i="2"/>
  <c r="AH245" i="2"/>
  <c r="AG245" i="2"/>
  <c r="AF245" i="2"/>
  <c r="AE245" i="2"/>
  <c r="AC245" i="2"/>
  <c r="AB245" i="2"/>
  <c r="AA245" i="2"/>
  <c r="W245" i="2"/>
  <c r="V245" i="2"/>
  <c r="U245" i="2"/>
  <c r="T245" i="2"/>
  <c r="S245" i="2"/>
  <c r="Q245" i="2"/>
  <c r="P245" i="2"/>
  <c r="O245" i="2"/>
  <c r="K245" i="2"/>
  <c r="J245" i="2"/>
  <c r="I245" i="2"/>
  <c r="H245" i="2"/>
  <c r="G245" i="2"/>
  <c r="E245" i="2"/>
  <c r="D245" i="2"/>
  <c r="C245" i="2"/>
  <c r="AV244" i="2"/>
  <c r="AU244" i="2"/>
  <c r="AT244" i="2"/>
  <c r="AS244" i="2"/>
  <c r="AR244" i="2"/>
  <c r="AP244" i="2"/>
  <c r="AO244" i="2"/>
  <c r="AN244" i="2"/>
  <c r="AI244" i="2"/>
  <c r="AH244" i="2"/>
  <c r="AG244" i="2"/>
  <c r="AF244" i="2"/>
  <c r="AE244" i="2"/>
  <c r="AC244" i="2"/>
  <c r="AB244" i="2"/>
  <c r="AA244" i="2"/>
  <c r="W244" i="2"/>
  <c r="V244" i="2"/>
  <c r="U244" i="2"/>
  <c r="T244" i="2"/>
  <c r="S244" i="2"/>
  <c r="Q244" i="2"/>
  <c r="P244" i="2"/>
  <c r="O244" i="2"/>
  <c r="K244" i="2"/>
  <c r="J244" i="2"/>
  <c r="I244" i="2"/>
  <c r="H244" i="2"/>
  <c r="G244" i="2"/>
  <c r="E244" i="2"/>
  <c r="D244" i="2"/>
  <c r="C244" i="2"/>
  <c r="AV243" i="2"/>
  <c r="AU243" i="2"/>
  <c r="AT243" i="2"/>
  <c r="AS243" i="2"/>
  <c r="AR243" i="2"/>
  <c r="AP243" i="2"/>
  <c r="AO243" i="2"/>
  <c r="AN243" i="2"/>
  <c r="AI243" i="2"/>
  <c r="AH243" i="2"/>
  <c r="AG243" i="2"/>
  <c r="AF243" i="2"/>
  <c r="AE243" i="2"/>
  <c r="AC243" i="2"/>
  <c r="AB243" i="2"/>
  <c r="AA243" i="2"/>
  <c r="W243" i="2"/>
  <c r="V243" i="2"/>
  <c r="U243" i="2"/>
  <c r="T243" i="2"/>
  <c r="S243" i="2"/>
  <c r="Q243" i="2"/>
  <c r="P243" i="2"/>
  <c r="O243" i="2"/>
  <c r="K243" i="2"/>
  <c r="J243" i="2"/>
  <c r="I243" i="2"/>
  <c r="H243" i="2"/>
  <c r="G243" i="2"/>
  <c r="E243" i="2"/>
  <c r="D243" i="2"/>
  <c r="C243" i="2"/>
  <c r="AV242" i="2"/>
  <c r="AU242" i="2"/>
  <c r="AT242" i="2"/>
  <c r="AS242" i="2"/>
  <c r="AR242" i="2"/>
  <c r="AP242" i="2"/>
  <c r="AO242" i="2"/>
  <c r="AN242" i="2"/>
  <c r="AI242" i="2"/>
  <c r="AH242" i="2"/>
  <c r="AG242" i="2"/>
  <c r="AF242" i="2"/>
  <c r="AE242" i="2"/>
  <c r="AC242" i="2"/>
  <c r="AB242" i="2"/>
  <c r="AA242" i="2"/>
  <c r="W242" i="2"/>
  <c r="V242" i="2"/>
  <c r="U242" i="2"/>
  <c r="T242" i="2"/>
  <c r="S242" i="2"/>
  <c r="Q242" i="2"/>
  <c r="P242" i="2"/>
  <c r="O242" i="2"/>
  <c r="K242" i="2"/>
  <c r="J242" i="2"/>
  <c r="I242" i="2"/>
  <c r="H242" i="2"/>
  <c r="G242" i="2"/>
  <c r="E242" i="2"/>
  <c r="D242" i="2"/>
  <c r="C242" i="2"/>
  <c r="AV241" i="2"/>
  <c r="AU241" i="2"/>
  <c r="AT241" i="2"/>
  <c r="AS241" i="2"/>
  <c r="AR241" i="2"/>
  <c r="AP241" i="2"/>
  <c r="AO241" i="2"/>
  <c r="AN241" i="2"/>
  <c r="AI241" i="2"/>
  <c r="AH241" i="2"/>
  <c r="AG241" i="2"/>
  <c r="AF241" i="2"/>
  <c r="AE241" i="2"/>
  <c r="AC241" i="2"/>
  <c r="AB241" i="2"/>
  <c r="AA241" i="2"/>
  <c r="W241" i="2"/>
  <c r="V241" i="2"/>
  <c r="U241" i="2"/>
  <c r="T241" i="2"/>
  <c r="S241" i="2"/>
  <c r="Q241" i="2"/>
  <c r="P241" i="2"/>
  <c r="O241" i="2"/>
  <c r="K241" i="2"/>
  <c r="J241" i="2"/>
  <c r="I241" i="2"/>
  <c r="H241" i="2"/>
  <c r="G241" i="2"/>
  <c r="E241" i="2"/>
  <c r="D241" i="2"/>
  <c r="C241" i="2"/>
  <c r="AV240" i="2"/>
  <c r="AU240" i="2"/>
  <c r="AT240" i="2"/>
  <c r="AS240" i="2"/>
  <c r="AR240" i="2"/>
  <c r="AP240" i="2"/>
  <c r="AO240" i="2"/>
  <c r="AN240" i="2"/>
  <c r="AI240" i="2"/>
  <c r="AH240" i="2"/>
  <c r="AG240" i="2"/>
  <c r="AF240" i="2"/>
  <c r="AE240" i="2"/>
  <c r="AC240" i="2"/>
  <c r="AB240" i="2"/>
  <c r="AA240" i="2"/>
  <c r="W240" i="2"/>
  <c r="V240" i="2"/>
  <c r="U240" i="2"/>
  <c r="T240" i="2"/>
  <c r="S240" i="2"/>
  <c r="Q240" i="2"/>
  <c r="P240" i="2"/>
  <c r="O240" i="2"/>
  <c r="K240" i="2"/>
  <c r="J240" i="2"/>
  <c r="I240" i="2"/>
  <c r="H240" i="2"/>
  <c r="G240" i="2"/>
  <c r="E240" i="2"/>
  <c r="D240" i="2"/>
  <c r="C240" i="2"/>
  <c r="AV239" i="2"/>
  <c r="AU239" i="2"/>
  <c r="AT239" i="2"/>
  <c r="AS239" i="2"/>
  <c r="AR239" i="2"/>
  <c r="AP239" i="2"/>
  <c r="AO239" i="2"/>
  <c r="AN239" i="2"/>
  <c r="AI239" i="2"/>
  <c r="AH239" i="2"/>
  <c r="AG239" i="2"/>
  <c r="AF239" i="2"/>
  <c r="AE239" i="2"/>
  <c r="AC239" i="2"/>
  <c r="AB239" i="2"/>
  <c r="AA239" i="2"/>
  <c r="W239" i="2"/>
  <c r="V239" i="2"/>
  <c r="U239" i="2"/>
  <c r="T239" i="2"/>
  <c r="S239" i="2"/>
  <c r="Q239" i="2"/>
  <c r="P239" i="2"/>
  <c r="O239" i="2"/>
  <c r="K239" i="2"/>
  <c r="J239" i="2"/>
  <c r="I239" i="2"/>
  <c r="H239" i="2"/>
  <c r="G239" i="2"/>
  <c r="E239" i="2"/>
  <c r="D239" i="2"/>
  <c r="C239" i="2"/>
  <c r="AV238" i="2"/>
  <c r="AU238" i="2"/>
  <c r="AT238" i="2"/>
  <c r="AS238" i="2"/>
  <c r="AR238" i="2"/>
  <c r="AP238" i="2"/>
  <c r="AO238" i="2"/>
  <c r="AN238" i="2"/>
  <c r="AI238" i="2"/>
  <c r="AH238" i="2"/>
  <c r="AG238" i="2"/>
  <c r="AF238" i="2"/>
  <c r="AE238" i="2"/>
  <c r="AC238" i="2"/>
  <c r="AB238" i="2"/>
  <c r="AA238" i="2"/>
  <c r="W238" i="2"/>
  <c r="V238" i="2"/>
  <c r="U238" i="2"/>
  <c r="T238" i="2"/>
  <c r="S238" i="2"/>
  <c r="Q238" i="2"/>
  <c r="P238" i="2"/>
  <c r="O238" i="2"/>
  <c r="K238" i="2"/>
  <c r="J238" i="2"/>
  <c r="I238" i="2"/>
  <c r="H238" i="2"/>
  <c r="G238" i="2"/>
  <c r="E238" i="2"/>
  <c r="D238" i="2"/>
  <c r="C238" i="2"/>
  <c r="AV237" i="2"/>
  <c r="AU237" i="2"/>
  <c r="AT237" i="2"/>
  <c r="AS237" i="2"/>
  <c r="AR237" i="2"/>
  <c r="AP237" i="2"/>
  <c r="AO237" i="2"/>
  <c r="AN237" i="2"/>
  <c r="AI237" i="2"/>
  <c r="AH237" i="2"/>
  <c r="AG237" i="2"/>
  <c r="AF237" i="2"/>
  <c r="AE237" i="2"/>
  <c r="AC237" i="2"/>
  <c r="AB237" i="2"/>
  <c r="AA237" i="2"/>
  <c r="W237" i="2"/>
  <c r="V237" i="2"/>
  <c r="U237" i="2"/>
  <c r="T237" i="2"/>
  <c r="S237" i="2"/>
  <c r="Q237" i="2"/>
  <c r="P237" i="2"/>
  <c r="O237" i="2"/>
  <c r="K237" i="2"/>
  <c r="J237" i="2"/>
  <c r="I237" i="2"/>
  <c r="H237" i="2"/>
  <c r="G237" i="2"/>
  <c r="E237" i="2"/>
  <c r="D237" i="2"/>
  <c r="C237" i="2"/>
  <c r="AV236" i="2"/>
  <c r="AU236" i="2"/>
  <c r="AT236" i="2"/>
  <c r="AS236" i="2"/>
  <c r="AR236" i="2"/>
  <c r="AP236" i="2"/>
  <c r="AO236" i="2"/>
  <c r="AN236" i="2"/>
  <c r="AI236" i="2"/>
  <c r="AH236" i="2"/>
  <c r="AG236" i="2"/>
  <c r="AF236" i="2"/>
  <c r="AE236" i="2"/>
  <c r="AC236" i="2"/>
  <c r="AB236" i="2"/>
  <c r="AA236" i="2"/>
  <c r="W236" i="2"/>
  <c r="V236" i="2"/>
  <c r="U236" i="2"/>
  <c r="T236" i="2"/>
  <c r="S236" i="2"/>
  <c r="Q236" i="2"/>
  <c r="P236" i="2"/>
  <c r="O236" i="2"/>
  <c r="K236" i="2"/>
  <c r="J236" i="2"/>
  <c r="I236" i="2"/>
  <c r="H236" i="2"/>
  <c r="G236" i="2"/>
  <c r="E236" i="2"/>
  <c r="D236" i="2"/>
  <c r="C236" i="2"/>
  <c r="AV235" i="2"/>
  <c r="AU235" i="2"/>
  <c r="AT235" i="2"/>
  <c r="AS235" i="2"/>
  <c r="AR235" i="2"/>
  <c r="AP235" i="2"/>
  <c r="AO235" i="2"/>
  <c r="AN235" i="2"/>
  <c r="AI235" i="2"/>
  <c r="AH235" i="2"/>
  <c r="AG235" i="2"/>
  <c r="AF235" i="2"/>
  <c r="AE235" i="2"/>
  <c r="AC235" i="2"/>
  <c r="AB235" i="2"/>
  <c r="AA235" i="2"/>
  <c r="W235" i="2"/>
  <c r="V235" i="2"/>
  <c r="U235" i="2"/>
  <c r="T235" i="2"/>
  <c r="S235" i="2"/>
  <c r="Q235" i="2"/>
  <c r="P235" i="2"/>
  <c r="O235" i="2"/>
  <c r="K235" i="2"/>
  <c r="J235" i="2"/>
  <c r="I235" i="2"/>
  <c r="H235" i="2"/>
  <c r="G235" i="2"/>
  <c r="E235" i="2"/>
  <c r="D235" i="2"/>
  <c r="C235" i="2"/>
  <c r="AV234" i="2"/>
  <c r="AU234" i="2"/>
  <c r="AT234" i="2"/>
  <c r="AS234" i="2"/>
  <c r="AR234" i="2"/>
  <c r="AP234" i="2"/>
  <c r="AO234" i="2"/>
  <c r="AN234" i="2"/>
  <c r="AI234" i="2"/>
  <c r="AH234" i="2"/>
  <c r="AG234" i="2"/>
  <c r="AF234" i="2"/>
  <c r="AE234" i="2"/>
  <c r="AC234" i="2"/>
  <c r="AB234" i="2"/>
  <c r="AA234" i="2"/>
  <c r="W234" i="2"/>
  <c r="V234" i="2"/>
  <c r="U234" i="2"/>
  <c r="T234" i="2"/>
  <c r="S234" i="2"/>
  <c r="Q234" i="2"/>
  <c r="P234" i="2"/>
  <c r="O234" i="2"/>
  <c r="K234" i="2"/>
  <c r="J234" i="2"/>
  <c r="I234" i="2"/>
  <c r="H234" i="2"/>
  <c r="G234" i="2"/>
  <c r="E234" i="2"/>
  <c r="D234" i="2"/>
  <c r="C234" i="2"/>
  <c r="AV233" i="2"/>
  <c r="AU233" i="2"/>
  <c r="AT233" i="2"/>
  <c r="AS233" i="2"/>
  <c r="AR233" i="2"/>
  <c r="AP233" i="2"/>
  <c r="AO233" i="2"/>
  <c r="AN233" i="2"/>
  <c r="AI233" i="2"/>
  <c r="AH233" i="2"/>
  <c r="AG233" i="2"/>
  <c r="AF233" i="2"/>
  <c r="AE233" i="2"/>
  <c r="AC233" i="2"/>
  <c r="AB233" i="2"/>
  <c r="AA233" i="2"/>
  <c r="W233" i="2"/>
  <c r="V233" i="2"/>
  <c r="U233" i="2"/>
  <c r="T233" i="2"/>
  <c r="S233" i="2"/>
  <c r="Q233" i="2"/>
  <c r="P233" i="2"/>
  <c r="O233" i="2"/>
  <c r="K233" i="2"/>
  <c r="J233" i="2"/>
  <c r="I233" i="2"/>
  <c r="H233" i="2"/>
  <c r="G233" i="2"/>
  <c r="E233" i="2"/>
  <c r="D233" i="2"/>
  <c r="C233" i="2"/>
  <c r="AV232" i="2"/>
  <c r="AU232" i="2"/>
  <c r="AT232" i="2"/>
  <c r="AS232" i="2"/>
  <c r="AR232" i="2"/>
  <c r="AP232" i="2"/>
  <c r="AO232" i="2"/>
  <c r="AN232" i="2"/>
  <c r="AI232" i="2"/>
  <c r="AH232" i="2"/>
  <c r="AG232" i="2"/>
  <c r="AF232" i="2"/>
  <c r="AE232" i="2"/>
  <c r="AC232" i="2"/>
  <c r="AB232" i="2"/>
  <c r="AA232" i="2"/>
  <c r="W232" i="2"/>
  <c r="V232" i="2"/>
  <c r="U232" i="2"/>
  <c r="T232" i="2"/>
  <c r="S232" i="2"/>
  <c r="Q232" i="2"/>
  <c r="P232" i="2"/>
  <c r="O232" i="2"/>
  <c r="K232" i="2"/>
  <c r="J232" i="2"/>
  <c r="I232" i="2"/>
  <c r="H232" i="2"/>
  <c r="G232" i="2"/>
  <c r="E232" i="2"/>
  <c r="D232" i="2"/>
  <c r="C232" i="2"/>
  <c r="AV231" i="2"/>
  <c r="AU231" i="2"/>
  <c r="AT231" i="2"/>
  <c r="AS231" i="2"/>
  <c r="AR231" i="2"/>
  <c r="AP231" i="2"/>
  <c r="AO231" i="2"/>
  <c r="AN231" i="2"/>
  <c r="AI231" i="2"/>
  <c r="AH231" i="2"/>
  <c r="AG231" i="2"/>
  <c r="AF231" i="2"/>
  <c r="AE231" i="2"/>
  <c r="AC231" i="2"/>
  <c r="AB231" i="2"/>
  <c r="AA231" i="2"/>
  <c r="W231" i="2"/>
  <c r="V231" i="2"/>
  <c r="U231" i="2"/>
  <c r="T231" i="2"/>
  <c r="S231" i="2"/>
  <c r="Q231" i="2"/>
  <c r="P231" i="2"/>
  <c r="O231" i="2"/>
  <c r="K231" i="2"/>
  <c r="J231" i="2"/>
  <c r="I231" i="2"/>
  <c r="H231" i="2"/>
  <c r="G231" i="2"/>
  <c r="E231" i="2"/>
  <c r="D231" i="2"/>
  <c r="C231" i="2"/>
  <c r="AV230" i="2"/>
  <c r="AU230" i="2"/>
  <c r="AT230" i="2"/>
  <c r="AS230" i="2"/>
  <c r="AR230" i="2"/>
  <c r="AP230" i="2"/>
  <c r="AO230" i="2"/>
  <c r="AN230" i="2"/>
  <c r="AI230" i="2"/>
  <c r="AH230" i="2"/>
  <c r="AG230" i="2"/>
  <c r="AF230" i="2"/>
  <c r="AE230" i="2"/>
  <c r="AC230" i="2"/>
  <c r="AB230" i="2"/>
  <c r="AA230" i="2"/>
  <c r="W230" i="2"/>
  <c r="V230" i="2"/>
  <c r="U230" i="2"/>
  <c r="T230" i="2"/>
  <c r="S230" i="2"/>
  <c r="Q230" i="2"/>
  <c r="P230" i="2"/>
  <c r="O230" i="2"/>
  <c r="K230" i="2"/>
  <c r="J230" i="2"/>
  <c r="I230" i="2"/>
  <c r="H230" i="2"/>
  <c r="G230" i="2"/>
  <c r="E230" i="2"/>
  <c r="D230" i="2"/>
  <c r="C230" i="2"/>
  <c r="AV229" i="2"/>
  <c r="AU229" i="2"/>
  <c r="AT229" i="2"/>
  <c r="AS229" i="2"/>
  <c r="AR229" i="2"/>
  <c r="AP229" i="2"/>
  <c r="AO229" i="2"/>
  <c r="AN229" i="2"/>
  <c r="AI229" i="2"/>
  <c r="AH229" i="2"/>
  <c r="AG229" i="2"/>
  <c r="AF229" i="2"/>
  <c r="AE229" i="2"/>
  <c r="AC229" i="2"/>
  <c r="AB229" i="2"/>
  <c r="AA229" i="2"/>
  <c r="W229" i="2"/>
  <c r="V229" i="2"/>
  <c r="U229" i="2"/>
  <c r="T229" i="2"/>
  <c r="S229" i="2"/>
  <c r="Q229" i="2"/>
  <c r="P229" i="2"/>
  <c r="O229" i="2"/>
  <c r="K229" i="2"/>
  <c r="J229" i="2"/>
  <c r="I229" i="2"/>
  <c r="H229" i="2"/>
  <c r="G229" i="2"/>
  <c r="E229" i="2"/>
  <c r="D229" i="2"/>
  <c r="C229" i="2"/>
  <c r="AV228" i="2"/>
  <c r="AU228" i="2"/>
  <c r="AT228" i="2"/>
  <c r="AS228" i="2"/>
  <c r="AR228" i="2"/>
  <c r="AP228" i="2"/>
  <c r="AO228" i="2"/>
  <c r="AN228" i="2"/>
  <c r="AI228" i="2"/>
  <c r="AH228" i="2"/>
  <c r="AG228" i="2"/>
  <c r="AF228" i="2"/>
  <c r="AE228" i="2"/>
  <c r="AC228" i="2"/>
  <c r="AB228" i="2"/>
  <c r="AA228" i="2"/>
  <c r="W228" i="2"/>
  <c r="V228" i="2"/>
  <c r="U228" i="2"/>
  <c r="T228" i="2"/>
  <c r="S228" i="2"/>
  <c r="Q228" i="2"/>
  <c r="P228" i="2"/>
  <c r="O228" i="2"/>
  <c r="K228" i="2"/>
  <c r="J228" i="2"/>
  <c r="I228" i="2"/>
  <c r="H228" i="2"/>
  <c r="G228" i="2"/>
  <c r="E228" i="2"/>
  <c r="D228" i="2"/>
  <c r="C228" i="2"/>
  <c r="AV227" i="2"/>
  <c r="AU227" i="2"/>
  <c r="AT227" i="2"/>
  <c r="AS227" i="2"/>
  <c r="AR227" i="2"/>
  <c r="AP227" i="2"/>
  <c r="AO227" i="2"/>
  <c r="AN227" i="2"/>
  <c r="AI227" i="2"/>
  <c r="AH227" i="2"/>
  <c r="AG227" i="2"/>
  <c r="AF227" i="2"/>
  <c r="AE227" i="2"/>
  <c r="AC227" i="2"/>
  <c r="AB227" i="2"/>
  <c r="AA227" i="2"/>
  <c r="W227" i="2"/>
  <c r="V227" i="2"/>
  <c r="U227" i="2"/>
  <c r="T227" i="2"/>
  <c r="S227" i="2"/>
  <c r="Q227" i="2"/>
  <c r="P227" i="2"/>
  <c r="O227" i="2"/>
  <c r="K227" i="2"/>
  <c r="J227" i="2"/>
  <c r="I227" i="2"/>
  <c r="H227" i="2"/>
  <c r="G227" i="2"/>
  <c r="E227" i="2"/>
  <c r="D227" i="2"/>
  <c r="C227" i="2"/>
  <c r="AV226" i="2"/>
  <c r="AU226" i="2"/>
  <c r="AT226" i="2"/>
  <c r="AS226" i="2"/>
  <c r="AR226" i="2"/>
  <c r="AP226" i="2"/>
  <c r="AO226" i="2"/>
  <c r="AN226" i="2"/>
  <c r="AI226" i="2"/>
  <c r="AH226" i="2"/>
  <c r="AG226" i="2"/>
  <c r="AF226" i="2"/>
  <c r="AE226" i="2"/>
  <c r="AC226" i="2"/>
  <c r="AB226" i="2"/>
  <c r="AA226" i="2"/>
  <c r="W226" i="2"/>
  <c r="V226" i="2"/>
  <c r="U226" i="2"/>
  <c r="T226" i="2"/>
  <c r="S226" i="2"/>
  <c r="Q226" i="2"/>
  <c r="P226" i="2"/>
  <c r="O226" i="2"/>
  <c r="K226" i="2"/>
  <c r="J226" i="2"/>
  <c r="I226" i="2"/>
  <c r="H226" i="2"/>
  <c r="G226" i="2"/>
  <c r="E226" i="2"/>
  <c r="D226" i="2"/>
  <c r="C226" i="2"/>
  <c r="AV225" i="2"/>
  <c r="AU225" i="2"/>
  <c r="AT225" i="2"/>
  <c r="AS225" i="2"/>
  <c r="AR225" i="2"/>
  <c r="AP225" i="2"/>
  <c r="AO225" i="2"/>
  <c r="AN225" i="2"/>
  <c r="AI225" i="2"/>
  <c r="AH225" i="2"/>
  <c r="AG225" i="2"/>
  <c r="AF225" i="2"/>
  <c r="AE225" i="2"/>
  <c r="AC225" i="2"/>
  <c r="AB225" i="2"/>
  <c r="AA225" i="2"/>
  <c r="W225" i="2"/>
  <c r="V225" i="2"/>
  <c r="U225" i="2"/>
  <c r="T225" i="2"/>
  <c r="S225" i="2"/>
  <c r="Q225" i="2"/>
  <c r="P225" i="2"/>
  <c r="O225" i="2"/>
  <c r="K225" i="2"/>
  <c r="J225" i="2"/>
  <c r="I225" i="2"/>
  <c r="H225" i="2"/>
  <c r="G225" i="2"/>
  <c r="E225" i="2"/>
  <c r="D225" i="2"/>
  <c r="C225" i="2"/>
  <c r="AV224" i="2"/>
  <c r="AU224" i="2"/>
  <c r="AT224" i="2"/>
  <c r="AS224" i="2"/>
  <c r="AR224" i="2"/>
  <c r="AP224" i="2"/>
  <c r="AO224" i="2"/>
  <c r="AN224" i="2"/>
  <c r="AI224" i="2"/>
  <c r="AH224" i="2"/>
  <c r="AG224" i="2"/>
  <c r="AF224" i="2"/>
  <c r="AE224" i="2"/>
  <c r="AC224" i="2"/>
  <c r="AB224" i="2"/>
  <c r="AA224" i="2"/>
  <c r="W224" i="2"/>
  <c r="V224" i="2"/>
  <c r="U224" i="2"/>
  <c r="T224" i="2"/>
  <c r="S224" i="2"/>
  <c r="Q224" i="2"/>
  <c r="P224" i="2"/>
  <c r="O224" i="2"/>
  <c r="K224" i="2"/>
  <c r="J224" i="2"/>
  <c r="I224" i="2"/>
  <c r="H224" i="2"/>
  <c r="G224" i="2"/>
  <c r="E224" i="2"/>
  <c r="D224" i="2"/>
  <c r="C224" i="2"/>
  <c r="AV223" i="2"/>
  <c r="AU223" i="2"/>
  <c r="AT223" i="2"/>
  <c r="AS223" i="2"/>
  <c r="AR223" i="2"/>
  <c r="AP223" i="2"/>
  <c r="AO223" i="2"/>
  <c r="AN223" i="2"/>
  <c r="AI223" i="2"/>
  <c r="AH223" i="2"/>
  <c r="AG223" i="2"/>
  <c r="AF223" i="2"/>
  <c r="AE223" i="2"/>
  <c r="AC223" i="2"/>
  <c r="AB223" i="2"/>
  <c r="AA223" i="2"/>
  <c r="W223" i="2"/>
  <c r="V223" i="2"/>
  <c r="U223" i="2"/>
  <c r="T223" i="2"/>
  <c r="S223" i="2"/>
  <c r="Q223" i="2"/>
  <c r="P223" i="2"/>
  <c r="O223" i="2"/>
  <c r="K223" i="2"/>
  <c r="J223" i="2"/>
  <c r="I223" i="2"/>
  <c r="H223" i="2"/>
  <c r="G223" i="2"/>
  <c r="E223" i="2"/>
  <c r="D223" i="2"/>
  <c r="C223" i="2"/>
  <c r="AV222" i="2"/>
  <c r="AU222" i="2"/>
  <c r="AT222" i="2"/>
  <c r="AS222" i="2"/>
  <c r="AR222" i="2"/>
  <c r="AP222" i="2"/>
  <c r="AO222" i="2"/>
  <c r="AN222" i="2"/>
  <c r="AI222" i="2"/>
  <c r="AH222" i="2"/>
  <c r="AG222" i="2"/>
  <c r="AF222" i="2"/>
  <c r="AE222" i="2"/>
  <c r="AC222" i="2"/>
  <c r="AB222" i="2"/>
  <c r="AA222" i="2"/>
  <c r="W222" i="2"/>
  <c r="V222" i="2"/>
  <c r="U222" i="2"/>
  <c r="T222" i="2"/>
  <c r="S222" i="2"/>
  <c r="Q222" i="2"/>
  <c r="P222" i="2"/>
  <c r="O222" i="2"/>
  <c r="K222" i="2"/>
  <c r="J222" i="2"/>
  <c r="I222" i="2"/>
  <c r="H222" i="2"/>
  <c r="G222" i="2"/>
  <c r="E222" i="2"/>
  <c r="D222" i="2"/>
  <c r="C222" i="2"/>
  <c r="AV221" i="2"/>
  <c r="AU221" i="2"/>
  <c r="AT221" i="2"/>
  <c r="AS221" i="2"/>
  <c r="AR221" i="2"/>
  <c r="AP221" i="2"/>
  <c r="AO221" i="2"/>
  <c r="AN221" i="2"/>
  <c r="AI221" i="2"/>
  <c r="AH221" i="2"/>
  <c r="AG221" i="2"/>
  <c r="AF221" i="2"/>
  <c r="AE221" i="2"/>
  <c r="AC221" i="2"/>
  <c r="AB221" i="2"/>
  <c r="AA221" i="2"/>
  <c r="W221" i="2"/>
  <c r="V221" i="2"/>
  <c r="U221" i="2"/>
  <c r="T221" i="2"/>
  <c r="S221" i="2"/>
  <c r="Q221" i="2"/>
  <c r="P221" i="2"/>
  <c r="O221" i="2"/>
  <c r="K221" i="2"/>
  <c r="J221" i="2"/>
  <c r="I221" i="2"/>
  <c r="H221" i="2"/>
  <c r="G221" i="2"/>
  <c r="E221" i="2"/>
  <c r="D221" i="2"/>
  <c r="C221" i="2"/>
  <c r="AV220" i="2"/>
  <c r="AU220" i="2"/>
  <c r="AT220" i="2"/>
  <c r="AS220" i="2"/>
  <c r="AR220" i="2"/>
  <c r="AP220" i="2"/>
  <c r="AO220" i="2"/>
  <c r="AN220" i="2"/>
  <c r="AI220" i="2"/>
  <c r="AH220" i="2"/>
  <c r="AG220" i="2"/>
  <c r="AF220" i="2"/>
  <c r="AE220" i="2"/>
  <c r="AC220" i="2"/>
  <c r="AB220" i="2"/>
  <c r="AA220" i="2"/>
  <c r="W220" i="2"/>
  <c r="V220" i="2"/>
  <c r="U220" i="2"/>
  <c r="T220" i="2"/>
  <c r="S220" i="2"/>
  <c r="Q220" i="2"/>
  <c r="P220" i="2"/>
  <c r="O220" i="2"/>
  <c r="K220" i="2"/>
  <c r="J220" i="2"/>
  <c r="I220" i="2"/>
  <c r="H220" i="2"/>
  <c r="G220" i="2"/>
  <c r="E220" i="2"/>
  <c r="D220" i="2"/>
  <c r="C220" i="2"/>
  <c r="AV219" i="2"/>
  <c r="AU219" i="2"/>
  <c r="AT219" i="2"/>
  <c r="AS219" i="2"/>
  <c r="AR219" i="2"/>
  <c r="AP219" i="2"/>
  <c r="AO219" i="2"/>
  <c r="AN219" i="2"/>
  <c r="AI219" i="2"/>
  <c r="AH219" i="2"/>
  <c r="AG219" i="2"/>
  <c r="AF219" i="2"/>
  <c r="AE219" i="2"/>
  <c r="AC219" i="2"/>
  <c r="AB219" i="2"/>
  <c r="AA219" i="2"/>
  <c r="W219" i="2"/>
  <c r="V219" i="2"/>
  <c r="U219" i="2"/>
  <c r="T219" i="2"/>
  <c r="S219" i="2"/>
  <c r="Q219" i="2"/>
  <c r="P219" i="2"/>
  <c r="O219" i="2"/>
  <c r="K219" i="2"/>
  <c r="J219" i="2"/>
  <c r="I219" i="2"/>
  <c r="H219" i="2"/>
  <c r="G219" i="2"/>
  <c r="E219" i="2"/>
  <c r="D219" i="2"/>
  <c r="C219" i="2"/>
  <c r="AV218" i="2"/>
  <c r="AU218" i="2"/>
  <c r="AT218" i="2"/>
  <c r="AS218" i="2"/>
  <c r="AR218" i="2"/>
  <c r="AP218" i="2"/>
  <c r="AO218" i="2"/>
  <c r="AN218" i="2"/>
  <c r="AI218" i="2"/>
  <c r="AH218" i="2"/>
  <c r="AG218" i="2"/>
  <c r="AF218" i="2"/>
  <c r="AE218" i="2"/>
  <c r="AC218" i="2"/>
  <c r="AB218" i="2"/>
  <c r="AA218" i="2"/>
  <c r="W218" i="2"/>
  <c r="V218" i="2"/>
  <c r="U218" i="2"/>
  <c r="T218" i="2"/>
  <c r="S218" i="2"/>
  <c r="Q218" i="2"/>
  <c r="P218" i="2"/>
  <c r="O218" i="2"/>
  <c r="K218" i="2"/>
  <c r="J218" i="2"/>
  <c r="I218" i="2"/>
  <c r="H218" i="2"/>
  <c r="G218" i="2"/>
  <c r="E218" i="2"/>
  <c r="D218" i="2"/>
  <c r="C218" i="2"/>
  <c r="AV217" i="2"/>
  <c r="AU217" i="2"/>
  <c r="AT217" i="2"/>
  <c r="AS217" i="2"/>
  <c r="AR217" i="2"/>
  <c r="AP217" i="2"/>
  <c r="AO217" i="2"/>
  <c r="AN217" i="2"/>
  <c r="AI217" i="2"/>
  <c r="AH217" i="2"/>
  <c r="AG217" i="2"/>
  <c r="AF217" i="2"/>
  <c r="AE217" i="2"/>
  <c r="AC217" i="2"/>
  <c r="AB217" i="2"/>
  <c r="AA217" i="2"/>
  <c r="W217" i="2"/>
  <c r="V217" i="2"/>
  <c r="U217" i="2"/>
  <c r="T217" i="2"/>
  <c r="S217" i="2"/>
  <c r="Q217" i="2"/>
  <c r="P217" i="2"/>
  <c r="O217" i="2"/>
  <c r="K217" i="2"/>
  <c r="J217" i="2"/>
  <c r="I217" i="2"/>
  <c r="H217" i="2"/>
  <c r="G217" i="2"/>
  <c r="E217" i="2"/>
  <c r="D217" i="2"/>
  <c r="C217" i="2"/>
  <c r="AV216" i="2"/>
  <c r="AU216" i="2"/>
  <c r="AT216" i="2"/>
  <c r="AS216" i="2"/>
  <c r="AR216" i="2"/>
  <c r="AP216" i="2"/>
  <c r="AO216" i="2"/>
  <c r="AN216" i="2"/>
  <c r="AI216" i="2"/>
  <c r="AH216" i="2"/>
  <c r="AG216" i="2"/>
  <c r="AF216" i="2"/>
  <c r="AE216" i="2"/>
  <c r="AC216" i="2"/>
  <c r="AB216" i="2"/>
  <c r="AA216" i="2"/>
  <c r="W216" i="2"/>
  <c r="V216" i="2"/>
  <c r="U216" i="2"/>
  <c r="T216" i="2"/>
  <c r="S216" i="2"/>
  <c r="Q216" i="2"/>
  <c r="P216" i="2"/>
  <c r="O216" i="2"/>
  <c r="K216" i="2"/>
  <c r="J216" i="2"/>
  <c r="I216" i="2"/>
  <c r="H216" i="2"/>
  <c r="G216" i="2"/>
  <c r="E216" i="2"/>
  <c r="D216" i="2"/>
  <c r="C216" i="2"/>
  <c r="AV215" i="2"/>
  <c r="AU215" i="2"/>
  <c r="AT215" i="2"/>
  <c r="AS215" i="2"/>
  <c r="AR215" i="2"/>
  <c r="AP215" i="2"/>
  <c r="AO215" i="2"/>
  <c r="AN215" i="2"/>
  <c r="AI215" i="2"/>
  <c r="AH215" i="2"/>
  <c r="AG215" i="2"/>
  <c r="AF215" i="2"/>
  <c r="AE215" i="2"/>
  <c r="AC215" i="2"/>
  <c r="AB215" i="2"/>
  <c r="AA215" i="2"/>
  <c r="W215" i="2"/>
  <c r="V215" i="2"/>
  <c r="U215" i="2"/>
  <c r="T215" i="2"/>
  <c r="S215" i="2"/>
  <c r="Q215" i="2"/>
  <c r="P215" i="2"/>
  <c r="O215" i="2"/>
  <c r="K215" i="2"/>
  <c r="J215" i="2"/>
  <c r="I215" i="2"/>
  <c r="H215" i="2"/>
  <c r="G215" i="2"/>
  <c r="E215" i="2"/>
  <c r="D215" i="2"/>
  <c r="C215" i="2"/>
  <c r="AV214" i="2"/>
  <c r="AU214" i="2"/>
  <c r="AT214" i="2"/>
  <c r="AS214" i="2"/>
  <c r="AR214" i="2"/>
  <c r="AP214" i="2"/>
  <c r="AO214" i="2"/>
  <c r="AN214" i="2"/>
  <c r="AI214" i="2"/>
  <c r="AH214" i="2"/>
  <c r="AG214" i="2"/>
  <c r="AF214" i="2"/>
  <c r="AE214" i="2"/>
  <c r="AC214" i="2"/>
  <c r="AB214" i="2"/>
  <c r="AA214" i="2"/>
  <c r="W214" i="2"/>
  <c r="V214" i="2"/>
  <c r="U214" i="2"/>
  <c r="T214" i="2"/>
  <c r="S214" i="2"/>
  <c r="Q214" i="2"/>
  <c r="P214" i="2"/>
  <c r="O214" i="2"/>
  <c r="K214" i="2"/>
  <c r="J214" i="2"/>
  <c r="I214" i="2"/>
  <c r="H214" i="2"/>
  <c r="G214" i="2"/>
  <c r="E214" i="2"/>
  <c r="D214" i="2"/>
  <c r="C214" i="2"/>
  <c r="AV213" i="2"/>
  <c r="AU213" i="2"/>
  <c r="AT213" i="2"/>
  <c r="AS213" i="2"/>
  <c r="AR213" i="2"/>
  <c r="AP213" i="2"/>
  <c r="AO213" i="2"/>
  <c r="AN213" i="2"/>
  <c r="AI213" i="2"/>
  <c r="AH213" i="2"/>
  <c r="AG213" i="2"/>
  <c r="AF213" i="2"/>
  <c r="AE213" i="2"/>
  <c r="AC213" i="2"/>
  <c r="AB213" i="2"/>
  <c r="AA213" i="2"/>
  <c r="W213" i="2"/>
  <c r="V213" i="2"/>
  <c r="U213" i="2"/>
  <c r="T213" i="2"/>
  <c r="S213" i="2"/>
  <c r="Q213" i="2"/>
  <c r="P213" i="2"/>
  <c r="O213" i="2"/>
  <c r="K213" i="2"/>
  <c r="J213" i="2"/>
  <c r="I213" i="2"/>
  <c r="H213" i="2"/>
  <c r="G213" i="2"/>
  <c r="E213" i="2"/>
  <c r="D213" i="2"/>
  <c r="C213" i="2"/>
  <c r="AV212" i="2"/>
  <c r="AU212" i="2"/>
  <c r="AT212" i="2"/>
  <c r="AS212" i="2"/>
  <c r="AR212" i="2"/>
  <c r="AP212" i="2"/>
  <c r="AO212" i="2"/>
  <c r="AN212" i="2"/>
  <c r="AI212" i="2"/>
  <c r="AH212" i="2"/>
  <c r="AG212" i="2"/>
  <c r="AF212" i="2"/>
  <c r="AE212" i="2"/>
  <c r="AC212" i="2"/>
  <c r="AB212" i="2"/>
  <c r="AA212" i="2"/>
  <c r="W212" i="2"/>
  <c r="V212" i="2"/>
  <c r="U212" i="2"/>
  <c r="T212" i="2"/>
  <c r="S212" i="2"/>
  <c r="Q212" i="2"/>
  <c r="P212" i="2"/>
  <c r="O212" i="2"/>
  <c r="K212" i="2"/>
  <c r="J212" i="2"/>
  <c r="I212" i="2"/>
  <c r="H212" i="2"/>
  <c r="G212" i="2"/>
  <c r="E212" i="2"/>
  <c r="D212" i="2"/>
  <c r="C212" i="2"/>
  <c r="AV211" i="2"/>
  <c r="AU211" i="2"/>
  <c r="AT211" i="2"/>
  <c r="AS211" i="2"/>
  <c r="AR211" i="2"/>
  <c r="AP211" i="2"/>
  <c r="AO211" i="2"/>
  <c r="AN211" i="2"/>
  <c r="AI211" i="2"/>
  <c r="AH211" i="2"/>
  <c r="AG211" i="2"/>
  <c r="AF211" i="2"/>
  <c r="AE211" i="2"/>
  <c r="AC211" i="2"/>
  <c r="AB211" i="2"/>
  <c r="AA211" i="2"/>
  <c r="W211" i="2"/>
  <c r="V211" i="2"/>
  <c r="U211" i="2"/>
  <c r="T211" i="2"/>
  <c r="S211" i="2"/>
  <c r="Q211" i="2"/>
  <c r="P211" i="2"/>
  <c r="O211" i="2"/>
  <c r="K211" i="2"/>
  <c r="J211" i="2"/>
  <c r="I211" i="2"/>
  <c r="H211" i="2"/>
  <c r="G211" i="2"/>
  <c r="E211" i="2"/>
  <c r="D211" i="2"/>
  <c r="C211" i="2"/>
  <c r="AV210" i="2"/>
  <c r="AU210" i="2"/>
  <c r="AT210" i="2"/>
  <c r="AS210" i="2"/>
  <c r="AR210" i="2"/>
  <c r="AP210" i="2"/>
  <c r="AO210" i="2"/>
  <c r="AN210" i="2"/>
  <c r="AI210" i="2"/>
  <c r="AH210" i="2"/>
  <c r="AG210" i="2"/>
  <c r="AF210" i="2"/>
  <c r="AE210" i="2"/>
  <c r="AC210" i="2"/>
  <c r="AB210" i="2"/>
  <c r="AA210" i="2"/>
  <c r="W210" i="2"/>
  <c r="V210" i="2"/>
  <c r="U210" i="2"/>
  <c r="T210" i="2"/>
  <c r="S210" i="2"/>
  <c r="Q210" i="2"/>
  <c r="P210" i="2"/>
  <c r="O210" i="2"/>
  <c r="K210" i="2"/>
  <c r="J210" i="2"/>
  <c r="I210" i="2"/>
  <c r="H210" i="2"/>
  <c r="G210" i="2"/>
  <c r="E210" i="2"/>
  <c r="D210" i="2"/>
  <c r="C210" i="2"/>
  <c r="AV209" i="2"/>
  <c r="AU209" i="2"/>
  <c r="AT209" i="2"/>
  <c r="AS209" i="2"/>
  <c r="AR209" i="2"/>
  <c r="AP209" i="2"/>
  <c r="AO209" i="2"/>
  <c r="AN209" i="2"/>
  <c r="AI209" i="2"/>
  <c r="AH209" i="2"/>
  <c r="AG209" i="2"/>
  <c r="AF209" i="2"/>
  <c r="AE209" i="2"/>
  <c r="AC209" i="2"/>
  <c r="AB209" i="2"/>
  <c r="AA209" i="2"/>
  <c r="W209" i="2"/>
  <c r="V209" i="2"/>
  <c r="U209" i="2"/>
  <c r="T209" i="2"/>
  <c r="S209" i="2"/>
  <c r="Q209" i="2"/>
  <c r="P209" i="2"/>
  <c r="O209" i="2"/>
  <c r="K209" i="2"/>
  <c r="J209" i="2"/>
  <c r="I209" i="2"/>
  <c r="H209" i="2"/>
  <c r="G209" i="2"/>
  <c r="E209" i="2"/>
  <c r="D209" i="2"/>
  <c r="C209" i="2"/>
  <c r="AV208" i="2"/>
  <c r="AU208" i="2"/>
  <c r="AT208" i="2"/>
  <c r="AS208" i="2"/>
  <c r="AR208" i="2"/>
  <c r="AP208" i="2"/>
  <c r="AO208" i="2"/>
  <c r="AN208" i="2"/>
  <c r="AI208" i="2"/>
  <c r="AH208" i="2"/>
  <c r="AG208" i="2"/>
  <c r="AF208" i="2"/>
  <c r="AE208" i="2"/>
  <c r="AC208" i="2"/>
  <c r="AB208" i="2"/>
  <c r="AA208" i="2"/>
  <c r="W208" i="2"/>
  <c r="V208" i="2"/>
  <c r="U208" i="2"/>
  <c r="T208" i="2"/>
  <c r="S208" i="2"/>
  <c r="Q208" i="2"/>
  <c r="P208" i="2"/>
  <c r="O208" i="2"/>
  <c r="K208" i="2"/>
  <c r="J208" i="2"/>
  <c r="I208" i="2"/>
  <c r="H208" i="2"/>
  <c r="G208" i="2"/>
  <c r="E208" i="2"/>
  <c r="D208" i="2"/>
  <c r="C208" i="2"/>
  <c r="AV207" i="2"/>
  <c r="AU207" i="2"/>
  <c r="AT207" i="2"/>
  <c r="AS207" i="2"/>
  <c r="AR207" i="2"/>
  <c r="AP207" i="2"/>
  <c r="AO207" i="2"/>
  <c r="AN207" i="2"/>
  <c r="AI207" i="2"/>
  <c r="AH207" i="2"/>
  <c r="AG207" i="2"/>
  <c r="AF207" i="2"/>
  <c r="AE207" i="2"/>
  <c r="AC207" i="2"/>
  <c r="AB207" i="2"/>
  <c r="AA207" i="2"/>
  <c r="W207" i="2"/>
  <c r="V207" i="2"/>
  <c r="U207" i="2"/>
  <c r="T207" i="2"/>
  <c r="S207" i="2"/>
  <c r="Q207" i="2"/>
  <c r="P207" i="2"/>
  <c r="O207" i="2"/>
  <c r="K207" i="2"/>
  <c r="J207" i="2"/>
  <c r="I207" i="2"/>
  <c r="H207" i="2"/>
  <c r="G207" i="2"/>
  <c r="E207" i="2"/>
  <c r="D207" i="2"/>
  <c r="C207" i="2"/>
  <c r="AV206" i="2"/>
  <c r="AU206" i="2"/>
  <c r="AT206" i="2"/>
  <c r="AS206" i="2"/>
  <c r="AR206" i="2"/>
  <c r="AP206" i="2"/>
  <c r="AO206" i="2"/>
  <c r="AN206" i="2"/>
  <c r="AI206" i="2"/>
  <c r="AH206" i="2"/>
  <c r="AG206" i="2"/>
  <c r="AF206" i="2"/>
  <c r="AE206" i="2"/>
  <c r="AC206" i="2"/>
  <c r="AB206" i="2"/>
  <c r="AA206" i="2"/>
  <c r="W206" i="2"/>
  <c r="V206" i="2"/>
  <c r="U206" i="2"/>
  <c r="T206" i="2"/>
  <c r="S206" i="2"/>
  <c r="Q206" i="2"/>
  <c r="P206" i="2"/>
  <c r="O206" i="2"/>
  <c r="K206" i="2"/>
  <c r="J206" i="2"/>
  <c r="I206" i="2"/>
  <c r="H206" i="2"/>
  <c r="G206" i="2"/>
  <c r="E206" i="2"/>
  <c r="D206" i="2"/>
  <c r="C206" i="2"/>
  <c r="AV205" i="2"/>
  <c r="AU205" i="2"/>
  <c r="AT205" i="2"/>
  <c r="AS205" i="2"/>
  <c r="AR205" i="2"/>
  <c r="AP205" i="2"/>
  <c r="AO205" i="2"/>
  <c r="AN205" i="2"/>
  <c r="AI205" i="2"/>
  <c r="AH205" i="2"/>
  <c r="AG205" i="2"/>
  <c r="AF205" i="2"/>
  <c r="AE205" i="2"/>
  <c r="AC205" i="2"/>
  <c r="AB205" i="2"/>
  <c r="AA205" i="2"/>
  <c r="W205" i="2"/>
  <c r="V205" i="2"/>
  <c r="U205" i="2"/>
  <c r="T205" i="2"/>
  <c r="S205" i="2"/>
  <c r="Q205" i="2"/>
  <c r="P205" i="2"/>
  <c r="O205" i="2"/>
  <c r="K205" i="2"/>
  <c r="J205" i="2"/>
  <c r="I205" i="2"/>
  <c r="H205" i="2"/>
  <c r="G205" i="2"/>
  <c r="E205" i="2"/>
  <c r="D205" i="2"/>
  <c r="C205" i="2"/>
  <c r="AV204" i="2"/>
  <c r="AU204" i="2"/>
  <c r="AT204" i="2"/>
  <c r="AS204" i="2"/>
  <c r="AR204" i="2"/>
  <c r="AP204" i="2"/>
  <c r="AO204" i="2"/>
  <c r="AN204" i="2"/>
  <c r="AI204" i="2"/>
  <c r="AH204" i="2"/>
  <c r="AG204" i="2"/>
  <c r="AF204" i="2"/>
  <c r="AE204" i="2"/>
  <c r="AC204" i="2"/>
  <c r="AB204" i="2"/>
  <c r="AA204" i="2"/>
  <c r="W204" i="2"/>
  <c r="V204" i="2"/>
  <c r="U204" i="2"/>
  <c r="T204" i="2"/>
  <c r="S204" i="2"/>
  <c r="Q204" i="2"/>
  <c r="P204" i="2"/>
  <c r="O204" i="2"/>
  <c r="K204" i="2"/>
  <c r="J204" i="2"/>
  <c r="I204" i="2"/>
  <c r="H204" i="2"/>
  <c r="G204" i="2"/>
  <c r="E204" i="2"/>
  <c r="D204" i="2"/>
  <c r="C204" i="2"/>
  <c r="AV203" i="2"/>
  <c r="AU203" i="2"/>
  <c r="AT203" i="2"/>
  <c r="AS203" i="2"/>
  <c r="AR203" i="2"/>
  <c r="AP203" i="2"/>
  <c r="AO203" i="2"/>
  <c r="AN203" i="2"/>
  <c r="AI203" i="2"/>
  <c r="AH203" i="2"/>
  <c r="AG203" i="2"/>
  <c r="AF203" i="2"/>
  <c r="AE203" i="2"/>
  <c r="AC203" i="2"/>
  <c r="AB203" i="2"/>
  <c r="AA203" i="2"/>
  <c r="W203" i="2"/>
  <c r="V203" i="2"/>
  <c r="U203" i="2"/>
  <c r="T203" i="2"/>
  <c r="S203" i="2"/>
  <c r="Q203" i="2"/>
  <c r="P203" i="2"/>
  <c r="O203" i="2"/>
  <c r="K203" i="2"/>
  <c r="J203" i="2"/>
  <c r="I203" i="2"/>
  <c r="H203" i="2"/>
  <c r="G203" i="2"/>
  <c r="E203" i="2"/>
  <c r="D203" i="2"/>
  <c r="C203" i="2"/>
  <c r="AV202" i="2"/>
  <c r="AU202" i="2"/>
  <c r="AT202" i="2"/>
  <c r="AS202" i="2"/>
  <c r="AR202" i="2"/>
  <c r="AP202" i="2"/>
  <c r="AO202" i="2"/>
  <c r="AN202" i="2"/>
  <c r="AI202" i="2"/>
  <c r="AH202" i="2"/>
  <c r="AG202" i="2"/>
  <c r="AF202" i="2"/>
  <c r="AE202" i="2"/>
  <c r="AC202" i="2"/>
  <c r="AB202" i="2"/>
  <c r="AA202" i="2"/>
  <c r="W202" i="2"/>
  <c r="V202" i="2"/>
  <c r="U202" i="2"/>
  <c r="T202" i="2"/>
  <c r="S202" i="2"/>
  <c r="Q202" i="2"/>
  <c r="P202" i="2"/>
  <c r="O202" i="2"/>
  <c r="K202" i="2"/>
  <c r="J202" i="2"/>
  <c r="I202" i="2"/>
  <c r="H202" i="2"/>
  <c r="G202" i="2"/>
  <c r="E202" i="2"/>
  <c r="D202" i="2"/>
  <c r="C202" i="2"/>
  <c r="AV201" i="2"/>
  <c r="AU201" i="2"/>
  <c r="AT201" i="2"/>
  <c r="AS201" i="2"/>
  <c r="AR201" i="2"/>
  <c r="AP201" i="2"/>
  <c r="AO201" i="2"/>
  <c r="AN201" i="2"/>
  <c r="AI201" i="2"/>
  <c r="AH201" i="2"/>
  <c r="AG201" i="2"/>
  <c r="AF201" i="2"/>
  <c r="AE201" i="2"/>
  <c r="AC201" i="2"/>
  <c r="AB201" i="2"/>
  <c r="AA201" i="2"/>
  <c r="W201" i="2"/>
  <c r="V201" i="2"/>
  <c r="U201" i="2"/>
  <c r="T201" i="2"/>
  <c r="S201" i="2"/>
  <c r="Q201" i="2"/>
  <c r="P201" i="2"/>
  <c r="O201" i="2"/>
  <c r="K201" i="2"/>
  <c r="J201" i="2"/>
  <c r="I201" i="2"/>
  <c r="H201" i="2"/>
  <c r="G201" i="2"/>
  <c r="E201" i="2"/>
  <c r="D201" i="2"/>
  <c r="C201" i="2"/>
  <c r="AV200" i="2"/>
  <c r="AU200" i="2"/>
  <c r="AT200" i="2"/>
  <c r="AS200" i="2"/>
  <c r="AR200" i="2"/>
  <c r="AP200" i="2"/>
  <c r="AO200" i="2"/>
  <c r="AN200" i="2"/>
  <c r="AI200" i="2"/>
  <c r="AH200" i="2"/>
  <c r="AG200" i="2"/>
  <c r="AF200" i="2"/>
  <c r="AE200" i="2"/>
  <c r="AC200" i="2"/>
  <c r="AB200" i="2"/>
  <c r="AA200" i="2"/>
  <c r="W200" i="2"/>
  <c r="V200" i="2"/>
  <c r="U200" i="2"/>
  <c r="T200" i="2"/>
  <c r="S200" i="2"/>
  <c r="Q200" i="2"/>
  <c r="P200" i="2"/>
  <c r="O200" i="2"/>
  <c r="K200" i="2"/>
  <c r="J200" i="2"/>
  <c r="I200" i="2"/>
  <c r="H200" i="2"/>
  <c r="G200" i="2"/>
  <c r="E200" i="2"/>
  <c r="D200" i="2"/>
  <c r="C200" i="2"/>
  <c r="AV199" i="2"/>
  <c r="AU199" i="2"/>
  <c r="AT199" i="2"/>
  <c r="AS199" i="2"/>
  <c r="AR199" i="2"/>
  <c r="AP199" i="2"/>
  <c r="AO199" i="2"/>
  <c r="AN199" i="2"/>
  <c r="AI199" i="2"/>
  <c r="AH199" i="2"/>
  <c r="AG199" i="2"/>
  <c r="AF199" i="2"/>
  <c r="AE199" i="2"/>
  <c r="AC199" i="2"/>
  <c r="AB199" i="2"/>
  <c r="AA199" i="2"/>
  <c r="W199" i="2"/>
  <c r="V199" i="2"/>
  <c r="U199" i="2"/>
  <c r="T199" i="2"/>
  <c r="S199" i="2"/>
  <c r="Q199" i="2"/>
  <c r="P199" i="2"/>
  <c r="O199" i="2"/>
  <c r="K199" i="2"/>
  <c r="J199" i="2"/>
  <c r="I199" i="2"/>
  <c r="H199" i="2"/>
  <c r="G199" i="2"/>
  <c r="E199" i="2"/>
  <c r="D199" i="2"/>
  <c r="C199" i="2"/>
  <c r="AV198" i="2"/>
  <c r="AU198" i="2"/>
  <c r="AT198" i="2"/>
  <c r="AS198" i="2"/>
  <c r="AR198" i="2"/>
  <c r="AP198" i="2"/>
  <c r="AO198" i="2"/>
  <c r="AN198" i="2"/>
  <c r="AI198" i="2"/>
  <c r="AH198" i="2"/>
  <c r="AG198" i="2"/>
  <c r="AF198" i="2"/>
  <c r="AE198" i="2"/>
  <c r="AC198" i="2"/>
  <c r="AB198" i="2"/>
  <c r="AA198" i="2"/>
  <c r="W198" i="2"/>
  <c r="V198" i="2"/>
  <c r="U198" i="2"/>
  <c r="T198" i="2"/>
  <c r="S198" i="2"/>
  <c r="Q198" i="2"/>
  <c r="P198" i="2"/>
  <c r="O198" i="2"/>
  <c r="K198" i="2"/>
  <c r="J198" i="2"/>
  <c r="I198" i="2"/>
  <c r="H198" i="2"/>
  <c r="G198" i="2"/>
  <c r="E198" i="2"/>
  <c r="D198" i="2"/>
  <c r="C198" i="2"/>
  <c r="AV197" i="2"/>
  <c r="AU197" i="2"/>
  <c r="AT197" i="2"/>
  <c r="AS197" i="2"/>
  <c r="AR197" i="2"/>
  <c r="AP197" i="2"/>
  <c r="AO197" i="2"/>
  <c r="AN197" i="2"/>
  <c r="AI197" i="2"/>
  <c r="AH197" i="2"/>
  <c r="AG197" i="2"/>
  <c r="AF197" i="2"/>
  <c r="AE197" i="2"/>
  <c r="AC197" i="2"/>
  <c r="AB197" i="2"/>
  <c r="AA197" i="2"/>
  <c r="W197" i="2"/>
  <c r="V197" i="2"/>
  <c r="U197" i="2"/>
  <c r="T197" i="2"/>
  <c r="S197" i="2"/>
  <c r="Q197" i="2"/>
  <c r="P197" i="2"/>
  <c r="O197" i="2"/>
  <c r="K197" i="2"/>
  <c r="J197" i="2"/>
  <c r="I197" i="2"/>
  <c r="H197" i="2"/>
  <c r="G197" i="2"/>
  <c r="E197" i="2"/>
  <c r="D197" i="2"/>
  <c r="C197" i="2"/>
  <c r="AV196" i="2"/>
  <c r="AU196" i="2"/>
  <c r="AT196" i="2"/>
  <c r="AS196" i="2"/>
  <c r="AR196" i="2"/>
  <c r="AP196" i="2"/>
  <c r="AO196" i="2"/>
  <c r="AN196" i="2"/>
  <c r="AI196" i="2"/>
  <c r="AH196" i="2"/>
  <c r="AG196" i="2"/>
  <c r="AF196" i="2"/>
  <c r="AE196" i="2"/>
  <c r="AC196" i="2"/>
  <c r="AB196" i="2"/>
  <c r="AA196" i="2"/>
  <c r="W196" i="2"/>
  <c r="V196" i="2"/>
  <c r="U196" i="2"/>
  <c r="T196" i="2"/>
  <c r="S196" i="2"/>
  <c r="Q196" i="2"/>
  <c r="P196" i="2"/>
  <c r="O196" i="2"/>
  <c r="K196" i="2"/>
  <c r="J196" i="2"/>
  <c r="I196" i="2"/>
  <c r="H196" i="2"/>
  <c r="G196" i="2"/>
  <c r="E196" i="2"/>
  <c r="D196" i="2"/>
  <c r="C196" i="2"/>
  <c r="AV195" i="2"/>
  <c r="AU195" i="2"/>
  <c r="AT195" i="2"/>
  <c r="AS195" i="2"/>
  <c r="AR195" i="2"/>
  <c r="AP195" i="2"/>
  <c r="AO195" i="2"/>
  <c r="AN195" i="2"/>
  <c r="AI195" i="2"/>
  <c r="AH195" i="2"/>
  <c r="AG195" i="2"/>
  <c r="AF195" i="2"/>
  <c r="AE195" i="2"/>
  <c r="AC195" i="2"/>
  <c r="AB195" i="2"/>
  <c r="AA195" i="2"/>
  <c r="W195" i="2"/>
  <c r="V195" i="2"/>
  <c r="U195" i="2"/>
  <c r="T195" i="2"/>
  <c r="S195" i="2"/>
  <c r="Q195" i="2"/>
  <c r="P195" i="2"/>
  <c r="O195" i="2"/>
  <c r="K195" i="2"/>
  <c r="J195" i="2"/>
  <c r="I195" i="2"/>
  <c r="H195" i="2"/>
  <c r="G195" i="2"/>
  <c r="E195" i="2"/>
  <c r="D195" i="2"/>
  <c r="C195" i="2"/>
  <c r="AV194" i="2"/>
  <c r="AU194" i="2"/>
  <c r="AT194" i="2"/>
  <c r="AS194" i="2"/>
  <c r="AR194" i="2"/>
  <c r="AP194" i="2"/>
  <c r="AO194" i="2"/>
  <c r="AN194" i="2"/>
  <c r="AI194" i="2"/>
  <c r="AH194" i="2"/>
  <c r="AG194" i="2"/>
  <c r="AF194" i="2"/>
  <c r="AE194" i="2"/>
  <c r="AC194" i="2"/>
  <c r="AB194" i="2"/>
  <c r="AA194" i="2"/>
  <c r="W194" i="2"/>
  <c r="V194" i="2"/>
  <c r="U194" i="2"/>
  <c r="T194" i="2"/>
  <c r="S194" i="2"/>
  <c r="Q194" i="2"/>
  <c r="P194" i="2"/>
  <c r="O194" i="2"/>
  <c r="K194" i="2"/>
  <c r="J194" i="2"/>
  <c r="I194" i="2"/>
  <c r="H194" i="2"/>
  <c r="G194" i="2"/>
  <c r="E194" i="2"/>
  <c r="D194" i="2"/>
  <c r="C194" i="2"/>
  <c r="AV193" i="2"/>
  <c r="AU193" i="2"/>
  <c r="AT193" i="2"/>
  <c r="AS193" i="2"/>
  <c r="AR193" i="2"/>
  <c r="AP193" i="2"/>
  <c r="AO193" i="2"/>
  <c r="AN193" i="2"/>
  <c r="AI193" i="2"/>
  <c r="AH193" i="2"/>
  <c r="AG193" i="2"/>
  <c r="AF193" i="2"/>
  <c r="AE193" i="2"/>
  <c r="AC193" i="2"/>
  <c r="AB193" i="2"/>
  <c r="AA193" i="2"/>
  <c r="W193" i="2"/>
  <c r="V193" i="2"/>
  <c r="U193" i="2"/>
  <c r="T193" i="2"/>
  <c r="S193" i="2"/>
  <c r="Q193" i="2"/>
  <c r="P193" i="2"/>
  <c r="O193" i="2"/>
  <c r="K193" i="2"/>
  <c r="J193" i="2"/>
  <c r="I193" i="2"/>
  <c r="H193" i="2"/>
  <c r="G193" i="2"/>
  <c r="E193" i="2"/>
  <c r="D193" i="2"/>
  <c r="C193" i="2"/>
  <c r="AV192" i="2"/>
  <c r="AU192" i="2"/>
  <c r="AT192" i="2"/>
  <c r="AS192" i="2"/>
  <c r="AR192" i="2"/>
  <c r="AP192" i="2"/>
  <c r="AO192" i="2"/>
  <c r="AN192" i="2"/>
  <c r="AI192" i="2"/>
  <c r="AH192" i="2"/>
  <c r="AG192" i="2"/>
  <c r="AF192" i="2"/>
  <c r="AE192" i="2"/>
  <c r="AC192" i="2"/>
  <c r="AB192" i="2"/>
  <c r="AA192" i="2"/>
  <c r="W192" i="2"/>
  <c r="V192" i="2"/>
  <c r="U192" i="2"/>
  <c r="T192" i="2"/>
  <c r="S192" i="2"/>
  <c r="Q192" i="2"/>
  <c r="P192" i="2"/>
  <c r="O192" i="2"/>
  <c r="K192" i="2"/>
  <c r="J192" i="2"/>
  <c r="I192" i="2"/>
  <c r="H192" i="2"/>
  <c r="G192" i="2"/>
  <c r="E192" i="2"/>
  <c r="D192" i="2"/>
  <c r="C192" i="2"/>
  <c r="AV191" i="2"/>
  <c r="AU191" i="2"/>
  <c r="AT191" i="2"/>
  <c r="AS191" i="2"/>
  <c r="AR191" i="2"/>
  <c r="AP191" i="2"/>
  <c r="AO191" i="2"/>
  <c r="AN191" i="2"/>
  <c r="AI191" i="2"/>
  <c r="AH191" i="2"/>
  <c r="AG191" i="2"/>
  <c r="AF191" i="2"/>
  <c r="AE191" i="2"/>
  <c r="AC191" i="2"/>
  <c r="AB191" i="2"/>
  <c r="AA191" i="2"/>
  <c r="W191" i="2"/>
  <c r="V191" i="2"/>
  <c r="U191" i="2"/>
  <c r="T191" i="2"/>
  <c r="S191" i="2"/>
  <c r="Q191" i="2"/>
  <c r="P191" i="2"/>
  <c r="O191" i="2"/>
  <c r="K191" i="2"/>
  <c r="J191" i="2"/>
  <c r="I191" i="2"/>
  <c r="H191" i="2"/>
  <c r="G191" i="2"/>
  <c r="E191" i="2"/>
  <c r="D191" i="2"/>
  <c r="C191" i="2"/>
  <c r="AV190" i="2"/>
  <c r="AU190" i="2"/>
  <c r="AT190" i="2"/>
  <c r="AS190" i="2"/>
  <c r="AR190" i="2"/>
  <c r="AP190" i="2"/>
  <c r="AO190" i="2"/>
  <c r="AN190" i="2"/>
  <c r="AI190" i="2"/>
  <c r="AH190" i="2"/>
  <c r="AG190" i="2"/>
  <c r="AF190" i="2"/>
  <c r="AE190" i="2"/>
  <c r="AC190" i="2"/>
  <c r="AB190" i="2"/>
  <c r="AA190" i="2"/>
  <c r="W190" i="2"/>
  <c r="V190" i="2"/>
  <c r="U190" i="2"/>
  <c r="T190" i="2"/>
  <c r="S190" i="2"/>
  <c r="Q190" i="2"/>
  <c r="P190" i="2"/>
  <c r="O190" i="2"/>
  <c r="K190" i="2"/>
  <c r="J190" i="2"/>
  <c r="I190" i="2"/>
  <c r="H190" i="2"/>
  <c r="G190" i="2"/>
  <c r="E190" i="2"/>
  <c r="D190" i="2"/>
  <c r="C190" i="2"/>
  <c r="AV189" i="2"/>
  <c r="AU189" i="2"/>
  <c r="AT189" i="2"/>
  <c r="AS189" i="2"/>
  <c r="AR189" i="2"/>
  <c r="AP189" i="2"/>
  <c r="AO189" i="2"/>
  <c r="AN189" i="2"/>
  <c r="AI189" i="2"/>
  <c r="AH189" i="2"/>
  <c r="AG189" i="2"/>
  <c r="AF189" i="2"/>
  <c r="AE189" i="2"/>
  <c r="AC189" i="2"/>
  <c r="AB189" i="2"/>
  <c r="AA189" i="2"/>
  <c r="W189" i="2"/>
  <c r="V189" i="2"/>
  <c r="U189" i="2"/>
  <c r="T189" i="2"/>
  <c r="S189" i="2"/>
  <c r="Q189" i="2"/>
  <c r="P189" i="2"/>
  <c r="O189" i="2"/>
  <c r="K189" i="2"/>
  <c r="J189" i="2"/>
  <c r="I189" i="2"/>
  <c r="H189" i="2"/>
  <c r="G189" i="2"/>
  <c r="E189" i="2"/>
  <c r="D189" i="2"/>
  <c r="C189" i="2"/>
  <c r="AV188" i="2"/>
  <c r="AU188" i="2"/>
  <c r="AT188" i="2"/>
  <c r="AS188" i="2"/>
  <c r="AR188" i="2"/>
  <c r="AP188" i="2"/>
  <c r="AO188" i="2"/>
  <c r="AN188" i="2"/>
  <c r="AI188" i="2"/>
  <c r="AH188" i="2"/>
  <c r="AG188" i="2"/>
  <c r="AF188" i="2"/>
  <c r="AE188" i="2"/>
  <c r="AC188" i="2"/>
  <c r="AB188" i="2"/>
  <c r="AA188" i="2"/>
  <c r="W188" i="2"/>
  <c r="V188" i="2"/>
  <c r="U188" i="2"/>
  <c r="T188" i="2"/>
  <c r="S188" i="2"/>
  <c r="Q188" i="2"/>
  <c r="P188" i="2"/>
  <c r="O188" i="2"/>
  <c r="K188" i="2"/>
  <c r="J188" i="2"/>
  <c r="I188" i="2"/>
  <c r="H188" i="2"/>
  <c r="G188" i="2"/>
  <c r="E188" i="2"/>
  <c r="D188" i="2"/>
  <c r="C188" i="2"/>
  <c r="AV187" i="2"/>
  <c r="AU187" i="2"/>
  <c r="AT187" i="2"/>
  <c r="AS187" i="2"/>
  <c r="AR187" i="2"/>
  <c r="AP187" i="2"/>
  <c r="AO187" i="2"/>
  <c r="AN187" i="2"/>
  <c r="AI187" i="2"/>
  <c r="AH187" i="2"/>
  <c r="AG187" i="2"/>
  <c r="AF187" i="2"/>
  <c r="AE187" i="2"/>
  <c r="AC187" i="2"/>
  <c r="AB187" i="2"/>
  <c r="AA187" i="2"/>
  <c r="W187" i="2"/>
  <c r="V187" i="2"/>
  <c r="U187" i="2"/>
  <c r="T187" i="2"/>
  <c r="S187" i="2"/>
  <c r="Q187" i="2"/>
  <c r="P187" i="2"/>
  <c r="O187" i="2"/>
  <c r="K187" i="2"/>
  <c r="J187" i="2"/>
  <c r="I187" i="2"/>
  <c r="H187" i="2"/>
  <c r="G187" i="2"/>
  <c r="E187" i="2"/>
  <c r="D187" i="2"/>
  <c r="C187" i="2"/>
  <c r="AV186" i="2"/>
  <c r="AU186" i="2"/>
  <c r="AT186" i="2"/>
  <c r="AS186" i="2"/>
  <c r="AR186" i="2"/>
  <c r="AP186" i="2"/>
  <c r="AO186" i="2"/>
  <c r="AN186" i="2"/>
  <c r="AI186" i="2"/>
  <c r="AH186" i="2"/>
  <c r="AG186" i="2"/>
  <c r="AF186" i="2"/>
  <c r="AE186" i="2"/>
  <c r="AC186" i="2"/>
  <c r="AB186" i="2"/>
  <c r="AA186" i="2"/>
  <c r="W186" i="2"/>
  <c r="V186" i="2"/>
  <c r="U186" i="2"/>
  <c r="T186" i="2"/>
  <c r="S186" i="2"/>
  <c r="Q186" i="2"/>
  <c r="P186" i="2"/>
  <c r="O186" i="2"/>
  <c r="K186" i="2"/>
  <c r="J186" i="2"/>
  <c r="I186" i="2"/>
  <c r="H186" i="2"/>
  <c r="G186" i="2"/>
  <c r="E186" i="2"/>
  <c r="D186" i="2"/>
  <c r="C186" i="2"/>
  <c r="AV185" i="2"/>
  <c r="AU185" i="2"/>
  <c r="AT185" i="2"/>
  <c r="AS185" i="2"/>
  <c r="AR185" i="2"/>
  <c r="AP185" i="2"/>
  <c r="AO185" i="2"/>
  <c r="AN185" i="2"/>
  <c r="AI185" i="2"/>
  <c r="AH185" i="2"/>
  <c r="AG185" i="2"/>
  <c r="AF185" i="2"/>
  <c r="AE185" i="2"/>
  <c r="AC185" i="2"/>
  <c r="AB185" i="2"/>
  <c r="AA185" i="2"/>
  <c r="W185" i="2"/>
  <c r="V185" i="2"/>
  <c r="U185" i="2"/>
  <c r="T185" i="2"/>
  <c r="S185" i="2"/>
  <c r="Q185" i="2"/>
  <c r="P185" i="2"/>
  <c r="O185" i="2"/>
  <c r="K185" i="2"/>
  <c r="J185" i="2"/>
  <c r="I185" i="2"/>
  <c r="H185" i="2"/>
  <c r="G185" i="2"/>
  <c r="E185" i="2"/>
  <c r="D185" i="2"/>
  <c r="C185" i="2"/>
  <c r="AV184" i="2"/>
  <c r="AU184" i="2"/>
  <c r="AT184" i="2"/>
  <c r="AS184" i="2"/>
  <c r="AR184" i="2"/>
  <c r="AP184" i="2"/>
  <c r="AO184" i="2"/>
  <c r="AN184" i="2"/>
  <c r="AI184" i="2"/>
  <c r="AH184" i="2"/>
  <c r="AG184" i="2"/>
  <c r="AF184" i="2"/>
  <c r="AE184" i="2"/>
  <c r="AC184" i="2"/>
  <c r="AB184" i="2"/>
  <c r="AA184" i="2"/>
  <c r="W184" i="2"/>
  <c r="V184" i="2"/>
  <c r="U184" i="2"/>
  <c r="T184" i="2"/>
  <c r="S184" i="2"/>
  <c r="Q184" i="2"/>
  <c r="P184" i="2"/>
  <c r="O184" i="2"/>
  <c r="K184" i="2"/>
  <c r="J184" i="2"/>
  <c r="I184" i="2"/>
  <c r="H184" i="2"/>
  <c r="G184" i="2"/>
  <c r="E184" i="2"/>
  <c r="D184" i="2"/>
  <c r="C184" i="2"/>
  <c r="AV183" i="2"/>
  <c r="AU183" i="2"/>
  <c r="AT183" i="2"/>
  <c r="AS183" i="2"/>
  <c r="AR183" i="2"/>
  <c r="AP183" i="2"/>
  <c r="AO183" i="2"/>
  <c r="AN183" i="2"/>
  <c r="AI183" i="2"/>
  <c r="AH183" i="2"/>
  <c r="AG183" i="2"/>
  <c r="AF183" i="2"/>
  <c r="AE183" i="2"/>
  <c r="AC183" i="2"/>
  <c r="AB183" i="2"/>
  <c r="AA183" i="2"/>
  <c r="W183" i="2"/>
  <c r="V183" i="2"/>
  <c r="U183" i="2"/>
  <c r="T183" i="2"/>
  <c r="S183" i="2"/>
  <c r="Q183" i="2"/>
  <c r="P183" i="2"/>
  <c r="O183" i="2"/>
  <c r="K183" i="2"/>
  <c r="J183" i="2"/>
  <c r="I183" i="2"/>
  <c r="H183" i="2"/>
  <c r="G183" i="2"/>
  <c r="E183" i="2"/>
  <c r="D183" i="2"/>
  <c r="C183" i="2"/>
  <c r="AV182" i="2"/>
  <c r="AU182" i="2"/>
  <c r="AT182" i="2"/>
  <c r="AS182" i="2"/>
  <c r="AR182" i="2"/>
  <c r="AP182" i="2"/>
  <c r="AO182" i="2"/>
  <c r="AN182" i="2"/>
  <c r="AI182" i="2"/>
  <c r="AH182" i="2"/>
  <c r="AG182" i="2"/>
  <c r="AF182" i="2"/>
  <c r="AE182" i="2"/>
  <c r="AC182" i="2"/>
  <c r="AB182" i="2"/>
  <c r="AA182" i="2"/>
  <c r="W182" i="2"/>
  <c r="V182" i="2"/>
  <c r="U182" i="2"/>
  <c r="T182" i="2"/>
  <c r="S182" i="2"/>
  <c r="Q182" i="2"/>
  <c r="P182" i="2"/>
  <c r="O182" i="2"/>
  <c r="K182" i="2"/>
  <c r="J182" i="2"/>
  <c r="I182" i="2"/>
  <c r="H182" i="2"/>
  <c r="G182" i="2"/>
  <c r="E182" i="2"/>
  <c r="D182" i="2"/>
  <c r="C182" i="2"/>
  <c r="AV181" i="2"/>
  <c r="AU181" i="2"/>
  <c r="AT181" i="2"/>
  <c r="AS181" i="2"/>
  <c r="AR181" i="2"/>
  <c r="AP181" i="2"/>
  <c r="AO181" i="2"/>
  <c r="AN181" i="2"/>
  <c r="AI181" i="2"/>
  <c r="AH181" i="2"/>
  <c r="AG181" i="2"/>
  <c r="AF181" i="2"/>
  <c r="AE181" i="2"/>
  <c r="AC181" i="2"/>
  <c r="AB181" i="2"/>
  <c r="AA181" i="2"/>
  <c r="W181" i="2"/>
  <c r="V181" i="2"/>
  <c r="U181" i="2"/>
  <c r="T181" i="2"/>
  <c r="S181" i="2"/>
  <c r="Q181" i="2"/>
  <c r="P181" i="2"/>
  <c r="O181" i="2"/>
  <c r="K181" i="2"/>
  <c r="J181" i="2"/>
  <c r="I181" i="2"/>
  <c r="H181" i="2"/>
  <c r="G181" i="2"/>
  <c r="E181" i="2"/>
  <c r="D181" i="2"/>
  <c r="C181" i="2"/>
  <c r="AV180" i="2"/>
  <c r="AU180" i="2"/>
  <c r="AT180" i="2"/>
  <c r="AS180" i="2"/>
  <c r="AR180" i="2"/>
  <c r="AP180" i="2"/>
  <c r="AO180" i="2"/>
  <c r="AN180" i="2"/>
  <c r="AI180" i="2"/>
  <c r="AH180" i="2"/>
  <c r="AG180" i="2"/>
  <c r="AF180" i="2"/>
  <c r="AE180" i="2"/>
  <c r="AC180" i="2"/>
  <c r="AB180" i="2"/>
  <c r="AA180" i="2"/>
  <c r="W180" i="2"/>
  <c r="V180" i="2"/>
  <c r="U180" i="2"/>
  <c r="T180" i="2"/>
  <c r="S180" i="2"/>
  <c r="Q180" i="2"/>
  <c r="P180" i="2"/>
  <c r="O180" i="2"/>
  <c r="K180" i="2"/>
  <c r="J180" i="2"/>
  <c r="I180" i="2"/>
  <c r="H180" i="2"/>
  <c r="G180" i="2"/>
  <c r="E180" i="2"/>
  <c r="D180" i="2"/>
  <c r="C180" i="2"/>
  <c r="AV179" i="2"/>
  <c r="AU179" i="2"/>
  <c r="AT179" i="2"/>
  <c r="AS179" i="2"/>
  <c r="AR179" i="2"/>
  <c r="AP179" i="2"/>
  <c r="AO179" i="2"/>
  <c r="AN179" i="2"/>
  <c r="AI179" i="2"/>
  <c r="AH179" i="2"/>
  <c r="AG179" i="2"/>
  <c r="AF179" i="2"/>
  <c r="AE179" i="2"/>
  <c r="AC179" i="2"/>
  <c r="AB179" i="2"/>
  <c r="AA179" i="2"/>
  <c r="W179" i="2"/>
  <c r="V179" i="2"/>
  <c r="U179" i="2"/>
  <c r="T179" i="2"/>
  <c r="S179" i="2"/>
  <c r="Q179" i="2"/>
  <c r="P179" i="2"/>
  <c r="O179" i="2"/>
  <c r="K179" i="2"/>
  <c r="J179" i="2"/>
  <c r="I179" i="2"/>
  <c r="H179" i="2"/>
  <c r="G179" i="2"/>
  <c r="E179" i="2"/>
  <c r="D179" i="2"/>
  <c r="C179" i="2"/>
  <c r="AV178" i="2"/>
  <c r="AU178" i="2"/>
  <c r="AT178" i="2"/>
  <c r="AS178" i="2"/>
  <c r="AR178" i="2"/>
  <c r="AP178" i="2"/>
  <c r="AO178" i="2"/>
  <c r="AN178" i="2"/>
  <c r="AI178" i="2"/>
  <c r="AH178" i="2"/>
  <c r="AG178" i="2"/>
  <c r="AF178" i="2"/>
  <c r="AE178" i="2"/>
  <c r="AC178" i="2"/>
  <c r="AB178" i="2"/>
  <c r="AA178" i="2"/>
  <c r="W178" i="2"/>
  <c r="V178" i="2"/>
  <c r="U178" i="2"/>
  <c r="T178" i="2"/>
  <c r="S178" i="2"/>
  <c r="Q178" i="2"/>
  <c r="P178" i="2"/>
  <c r="O178" i="2"/>
  <c r="K178" i="2"/>
  <c r="J178" i="2"/>
  <c r="I178" i="2"/>
  <c r="H178" i="2"/>
  <c r="G178" i="2"/>
  <c r="E178" i="2"/>
  <c r="D178" i="2"/>
  <c r="C178" i="2"/>
  <c r="AV177" i="2"/>
  <c r="AU177" i="2"/>
  <c r="AT177" i="2"/>
  <c r="AS177" i="2"/>
  <c r="AR177" i="2"/>
  <c r="AP177" i="2"/>
  <c r="AO177" i="2"/>
  <c r="AN177" i="2"/>
  <c r="AI177" i="2"/>
  <c r="AH177" i="2"/>
  <c r="AG177" i="2"/>
  <c r="AF177" i="2"/>
  <c r="AE177" i="2"/>
  <c r="AC177" i="2"/>
  <c r="AB177" i="2"/>
  <c r="AA177" i="2"/>
  <c r="W177" i="2"/>
  <c r="V177" i="2"/>
  <c r="U177" i="2"/>
  <c r="T177" i="2"/>
  <c r="S177" i="2"/>
  <c r="Q177" i="2"/>
  <c r="P177" i="2"/>
  <c r="O177" i="2"/>
  <c r="K177" i="2"/>
  <c r="J177" i="2"/>
  <c r="I177" i="2"/>
  <c r="H177" i="2"/>
  <c r="G177" i="2"/>
  <c r="E177" i="2"/>
  <c r="D177" i="2"/>
  <c r="C177" i="2"/>
  <c r="AV176" i="2"/>
  <c r="AU176" i="2"/>
  <c r="AT176" i="2"/>
  <c r="AS176" i="2"/>
  <c r="AR176" i="2"/>
  <c r="AP176" i="2"/>
  <c r="AO176" i="2"/>
  <c r="AN176" i="2"/>
  <c r="AI176" i="2"/>
  <c r="AH176" i="2"/>
  <c r="AG176" i="2"/>
  <c r="AF176" i="2"/>
  <c r="AE176" i="2"/>
  <c r="AC176" i="2"/>
  <c r="AB176" i="2"/>
  <c r="AA176" i="2"/>
  <c r="W176" i="2"/>
  <c r="V176" i="2"/>
  <c r="U176" i="2"/>
  <c r="T176" i="2"/>
  <c r="S176" i="2"/>
  <c r="Q176" i="2"/>
  <c r="P176" i="2"/>
  <c r="O176" i="2"/>
  <c r="K176" i="2"/>
  <c r="J176" i="2"/>
  <c r="I176" i="2"/>
  <c r="H176" i="2"/>
  <c r="G176" i="2"/>
  <c r="E176" i="2"/>
  <c r="D176" i="2"/>
  <c r="C176" i="2"/>
  <c r="AV175" i="2"/>
  <c r="AU175" i="2"/>
  <c r="AT175" i="2"/>
  <c r="AS175" i="2"/>
  <c r="AR175" i="2"/>
  <c r="AP175" i="2"/>
  <c r="AO175" i="2"/>
  <c r="AN175" i="2"/>
  <c r="AI175" i="2"/>
  <c r="AH175" i="2"/>
  <c r="AG175" i="2"/>
  <c r="AF175" i="2"/>
  <c r="AE175" i="2"/>
  <c r="AC175" i="2"/>
  <c r="AB175" i="2"/>
  <c r="AA175" i="2"/>
  <c r="W175" i="2"/>
  <c r="V175" i="2"/>
  <c r="U175" i="2"/>
  <c r="T175" i="2"/>
  <c r="S175" i="2"/>
  <c r="Q175" i="2"/>
  <c r="P175" i="2"/>
  <c r="O175" i="2"/>
  <c r="K175" i="2"/>
  <c r="J175" i="2"/>
  <c r="I175" i="2"/>
  <c r="H175" i="2"/>
  <c r="G175" i="2"/>
  <c r="E175" i="2"/>
  <c r="D175" i="2"/>
  <c r="C175" i="2"/>
  <c r="AV174" i="2"/>
  <c r="AU174" i="2"/>
  <c r="AT174" i="2"/>
  <c r="AS174" i="2"/>
  <c r="AR174" i="2"/>
  <c r="AP174" i="2"/>
  <c r="AO174" i="2"/>
  <c r="AN174" i="2"/>
  <c r="AI174" i="2"/>
  <c r="AH174" i="2"/>
  <c r="AG174" i="2"/>
  <c r="AF174" i="2"/>
  <c r="AE174" i="2"/>
  <c r="AC174" i="2"/>
  <c r="AB174" i="2"/>
  <c r="AA174" i="2"/>
  <c r="W174" i="2"/>
  <c r="V174" i="2"/>
  <c r="U174" i="2"/>
  <c r="T174" i="2"/>
  <c r="S174" i="2"/>
  <c r="Q174" i="2"/>
  <c r="P174" i="2"/>
  <c r="O174" i="2"/>
  <c r="K174" i="2"/>
  <c r="J174" i="2"/>
  <c r="I174" i="2"/>
  <c r="H174" i="2"/>
  <c r="G174" i="2"/>
  <c r="E174" i="2"/>
  <c r="D174" i="2"/>
  <c r="C174" i="2"/>
  <c r="AV173" i="2"/>
  <c r="AU173" i="2"/>
  <c r="AT173" i="2"/>
  <c r="AS173" i="2"/>
  <c r="AR173" i="2"/>
  <c r="AP173" i="2"/>
  <c r="AO173" i="2"/>
  <c r="AN173" i="2"/>
  <c r="AI173" i="2"/>
  <c r="AH173" i="2"/>
  <c r="AG173" i="2"/>
  <c r="AF173" i="2"/>
  <c r="AE173" i="2"/>
  <c r="AC173" i="2"/>
  <c r="AB173" i="2"/>
  <c r="AA173" i="2"/>
  <c r="W173" i="2"/>
  <c r="V173" i="2"/>
  <c r="U173" i="2"/>
  <c r="T173" i="2"/>
  <c r="S173" i="2"/>
  <c r="Q173" i="2"/>
  <c r="P173" i="2"/>
  <c r="O173" i="2"/>
  <c r="K173" i="2"/>
  <c r="J173" i="2"/>
  <c r="I173" i="2"/>
  <c r="H173" i="2"/>
  <c r="G173" i="2"/>
  <c r="E173" i="2"/>
  <c r="D173" i="2"/>
  <c r="C173" i="2"/>
  <c r="AV172" i="2"/>
  <c r="AU172" i="2"/>
  <c r="AT172" i="2"/>
  <c r="AS172" i="2"/>
  <c r="AR172" i="2"/>
  <c r="AP172" i="2"/>
  <c r="AO172" i="2"/>
  <c r="AN172" i="2"/>
  <c r="AI172" i="2"/>
  <c r="AH172" i="2"/>
  <c r="AG172" i="2"/>
  <c r="AF172" i="2"/>
  <c r="AE172" i="2"/>
  <c r="AC172" i="2"/>
  <c r="AB172" i="2"/>
  <c r="AA172" i="2"/>
  <c r="W172" i="2"/>
  <c r="V172" i="2"/>
  <c r="U172" i="2"/>
  <c r="T172" i="2"/>
  <c r="S172" i="2"/>
  <c r="Q172" i="2"/>
  <c r="P172" i="2"/>
  <c r="O172" i="2"/>
  <c r="K172" i="2"/>
  <c r="J172" i="2"/>
  <c r="I172" i="2"/>
  <c r="H172" i="2"/>
  <c r="G172" i="2"/>
  <c r="E172" i="2"/>
  <c r="D172" i="2"/>
  <c r="C172" i="2"/>
  <c r="AV171" i="2"/>
  <c r="AU171" i="2"/>
  <c r="AT171" i="2"/>
  <c r="AS171" i="2"/>
  <c r="AR171" i="2"/>
  <c r="AP171" i="2"/>
  <c r="AO171" i="2"/>
  <c r="AN171" i="2"/>
  <c r="AI171" i="2"/>
  <c r="AH171" i="2"/>
  <c r="AG171" i="2"/>
  <c r="AF171" i="2"/>
  <c r="AE171" i="2"/>
  <c r="AC171" i="2"/>
  <c r="AB171" i="2"/>
  <c r="AA171" i="2"/>
  <c r="W171" i="2"/>
  <c r="V171" i="2"/>
  <c r="U171" i="2"/>
  <c r="T171" i="2"/>
  <c r="S171" i="2"/>
  <c r="Q171" i="2"/>
  <c r="P171" i="2"/>
  <c r="O171" i="2"/>
  <c r="K171" i="2"/>
  <c r="J171" i="2"/>
  <c r="I171" i="2"/>
  <c r="H171" i="2"/>
  <c r="G171" i="2"/>
  <c r="E171" i="2"/>
  <c r="D171" i="2"/>
  <c r="C171" i="2"/>
  <c r="AV170" i="2"/>
  <c r="AU170" i="2"/>
  <c r="AT170" i="2"/>
  <c r="AS170" i="2"/>
  <c r="AR170" i="2"/>
  <c r="AP170" i="2"/>
  <c r="AO170" i="2"/>
  <c r="AN170" i="2"/>
  <c r="AI170" i="2"/>
  <c r="AH170" i="2"/>
  <c r="AG170" i="2"/>
  <c r="AF170" i="2"/>
  <c r="AE170" i="2"/>
  <c r="AC170" i="2"/>
  <c r="AB170" i="2"/>
  <c r="AA170" i="2"/>
  <c r="W170" i="2"/>
  <c r="V170" i="2"/>
  <c r="U170" i="2"/>
  <c r="T170" i="2"/>
  <c r="S170" i="2"/>
  <c r="Q170" i="2"/>
  <c r="P170" i="2"/>
  <c r="O170" i="2"/>
  <c r="K170" i="2"/>
  <c r="J170" i="2"/>
  <c r="I170" i="2"/>
  <c r="H170" i="2"/>
  <c r="G170" i="2"/>
  <c r="E170" i="2"/>
  <c r="D170" i="2"/>
  <c r="C170" i="2"/>
  <c r="AV169" i="2"/>
  <c r="AU169" i="2"/>
  <c r="AT169" i="2"/>
  <c r="AS169" i="2"/>
  <c r="AR169" i="2"/>
  <c r="AP169" i="2"/>
  <c r="AO169" i="2"/>
  <c r="AN169" i="2"/>
  <c r="AI169" i="2"/>
  <c r="AH169" i="2"/>
  <c r="AG169" i="2"/>
  <c r="AF169" i="2"/>
  <c r="AE169" i="2"/>
  <c r="AC169" i="2"/>
  <c r="AB169" i="2"/>
  <c r="AA169" i="2"/>
  <c r="W169" i="2"/>
  <c r="V169" i="2"/>
  <c r="U169" i="2"/>
  <c r="T169" i="2"/>
  <c r="S169" i="2"/>
  <c r="Q169" i="2"/>
  <c r="P169" i="2"/>
  <c r="O169" i="2"/>
  <c r="K169" i="2"/>
  <c r="J169" i="2"/>
  <c r="I169" i="2"/>
  <c r="H169" i="2"/>
  <c r="G169" i="2"/>
  <c r="E169" i="2"/>
  <c r="D169" i="2"/>
  <c r="C169" i="2"/>
  <c r="AV168" i="2"/>
  <c r="AU168" i="2"/>
  <c r="AT168" i="2"/>
  <c r="AS168" i="2"/>
  <c r="AR168" i="2"/>
  <c r="AP168" i="2"/>
  <c r="AO168" i="2"/>
  <c r="AN168" i="2"/>
  <c r="AI168" i="2"/>
  <c r="AH168" i="2"/>
  <c r="AG168" i="2"/>
  <c r="AF168" i="2"/>
  <c r="AE168" i="2"/>
  <c r="AC168" i="2"/>
  <c r="AB168" i="2"/>
  <c r="AA168" i="2"/>
  <c r="W168" i="2"/>
  <c r="V168" i="2"/>
  <c r="U168" i="2"/>
  <c r="T168" i="2"/>
  <c r="S168" i="2"/>
  <c r="Q168" i="2"/>
  <c r="P168" i="2"/>
  <c r="O168" i="2"/>
  <c r="K168" i="2"/>
  <c r="J168" i="2"/>
  <c r="I168" i="2"/>
  <c r="H168" i="2"/>
  <c r="G168" i="2"/>
  <c r="E168" i="2"/>
  <c r="D168" i="2"/>
  <c r="C168" i="2"/>
  <c r="AV167" i="2"/>
  <c r="AU167" i="2"/>
  <c r="AT167" i="2"/>
  <c r="AS167" i="2"/>
  <c r="AR167" i="2"/>
  <c r="AP167" i="2"/>
  <c r="AO167" i="2"/>
  <c r="AN167" i="2"/>
  <c r="AI167" i="2"/>
  <c r="AH167" i="2"/>
  <c r="AG167" i="2"/>
  <c r="AF167" i="2"/>
  <c r="AE167" i="2"/>
  <c r="AC167" i="2"/>
  <c r="AB167" i="2"/>
  <c r="AA167" i="2"/>
  <c r="W167" i="2"/>
  <c r="V167" i="2"/>
  <c r="U167" i="2"/>
  <c r="T167" i="2"/>
  <c r="S167" i="2"/>
  <c r="Q167" i="2"/>
  <c r="P167" i="2"/>
  <c r="O167" i="2"/>
  <c r="K167" i="2"/>
  <c r="J167" i="2"/>
  <c r="I167" i="2"/>
  <c r="H167" i="2"/>
  <c r="G167" i="2"/>
  <c r="E167" i="2"/>
  <c r="D167" i="2"/>
  <c r="C167" i="2"/>
  <c r="AV166" i="2"/>
  <c r="AU166" i="2"/>
  <c r="AT166" i="2"/>
  <c r="AS166" i="2"/>
  <c r="AR166" i="2"/>
  <c r="AP166" i="2"/>
  <c r="AO166" i="2"/>
  <c r="AN166" i="2"/>
  <c r="AI166" i="2"/>
  <c r="AH166" i="2"/>
  <c r="AG166" i="2"/>
  <c r="AF166" i="2"/>
  <c r="AE166" i="2"/>
  <c r="AC166" i="2"/>
  <c r="AB166" i="2"/>
  <c r="AA166" i="2"/>
  <c r="W166" i="2"/>
  <c r="V166" i="2"/>
  <c r="U166" i="2"/>
  <c r="T166" i="2"/>
  <c r="S166" i="2"/>
  <c r="Q166" i="2"/>
  <c r="P166" i="2"/>
  <c r="O166" i="2"/>
  <c r="K166" i="2"/>
  <c r="J166" i="2"/>
  <c r="I166" i="2"/>
  <c r="H166" i="2"/>
  <c r="G166" i="2"/>
  <c r="E166" i="2"/>
  <c r="D166" i="2"/>
  <c r="C166" i="2"/>
  <c r="AV165" i="2"/>
  <c r="AU165" i="2"/>
  <c r="AT165" i="2"/>
  <c r="AS165" i="2"/>
  <c r="AR165" i="2"/>
  <c r="AP165" i="2"/>
  <c r="AO165" i="2"/>
  <c r="AN165" i="2"/>
  <c r="AI165" i="2"/>
  <c r="AH165" i="2"/>
  <c r="AG165" i="2"/>
  <c r="AF165" i="2"/>
  <c r="AE165" i="2"/>
  <c r="AC165" i="2"/>
  <c r="AB165" i="2"/>
  <c r="AA165" i="2"/>
  <c r="W165" i="2"/>
  <c r="V165" i="2"/>
  <c r="U165" i="2"/>
  <c r="T165" i="2"/>
  <c r="S165" i="2"/>
  <c r="Q165" i="2"/>
  <c r="P165" i="2"/>
  <c r="O165" i="2"/>
  <c r="K165" i="2"/>
  <c r="J165" i="2"/>
  <c r="I165" i="2"/>
  <c r="H165" i="2"/>
  <c r="G165" i="2"/>
  <c r="E165" i="2"/>
  <c r="D165" i="2"/>
  <c r="C165" i="2"/>
  <c r="AV164" i="2"/>
  <c r="AU164" i="2"/>
  <c r="AT164" i="2"/>
  <c r="AS164" i="2"/>
  <c r="AR164" i="2"/>
  <c r="AP164" i="2"/>
  <c r="AO164" i="2"/>
  <c r="AN164" i="2"/>
  <c r="AI164" i="2"/>
  <c r="AH164" i="2"/>
  <c r="AG164" i="2"/>
  <c r="AF164" i="2"/>
  <c r="AE164" i="2"/>
  <c r="AC164" i="2"/>
  <c r="AB164" i="2"/>
  <c r="AA164" i="2"/>
  <c r="W164" i="2"/>
  <c r="V164" i="2"/>
  <c r="U164" i="2"/>
  <c r="T164" i="2"/>
  <c r="S164" i="2"/>
  <c r="Q164" i="2"/>
  <c r="P164" i="2"/>
  <c r="O164" i="2"/>
  <c r="K164" i="2"/>
  <c r="J164" i="2"/>
  <c r="I164" i="2"/>
  <c r="H164" i="2"/>
  <c r="G164" i="2"/>
  <c r="E164" i="2"/>
  <c r="D164" i="2"/>
  <c r="C164" i="2"/>
  <c r="AV163" i="2"/>
  <c r="AU163" i="2"/>
  <c r="AT163" i="2"/>
  <c r="AS163" i="2"/>
  <c r="AR163" i="2"/>
  <c r="AP163" i="2"/>
  <c r="AO163" i="2"/>
  <c r="AN163" i="2"/>
  <c r="AI163" i="2"/>
  <c r="AH163" i="2"/>
  <c r="AG163" i="2"/>
  <c r="AF163" i="2"/>
  <c r="AE163" i="2"/>
  <c r="AC163" i="2"/>
  <c r="AB163" i="2"/>
  <c r="AA163" i="2"/>
  <c r="W163" i="2"/>
  <c r="V163" i="2"/>
  <c r="U163" i="2"/>
  <c r="T163" i="2"/>
  <c r="S163" i="2"/>
  <c r="Q163" i="2"/>
  <c r="P163" i="2"/>
  <c r="O163" i="2"/>
  <c r="K163" i="2"/>
  <c r="J163" i="2"/>
  <c r="I163" i="2"/>
  <c r="H163" i="2"/>
  <c r="G163" i="2"/>
  <c r="E163" i="2"/>
  <c r="D163" i="2"/>
  <c r="C163" i="2"/>
  <c r="AV162" i="2"/>
  <c r="AU162" i="2"/>
  <c r="AT162" i="2"/>
  <c r="AS162" i="2"/>
  <c r="AR162" i="2"/>
  <c r="AP162" i="2"/>
  <c r="AO162" i="2"/>
  <c r="AN162" i="2"/>
  <c r="AI162" i="2"/>
  <c r="AH162" i="2"/>
  <c r="AG162" i="2"/>
  <c r="AF162" i="2"/>
  <c r="AE162" i="2"/>
  <c r="AC162" i="2"/>
  <c r="AB162" i="2"/>
  <c r="AA162" i="2"/>
  <c r="W162" i="2"/>
  <c r="V162" i="2"/>
  <c r="U162" i="2"/>
  <c r="T162" i="2"/>
  <c r="S162" i="2"/>
  <c r="Q162" i="2"/>
  <c r="P162" i="2"/>
  <c r="O162" i="2"/>
  <c r="K162" i="2"/>
  <c r="J162" i="2"/>
  <c r="I162" i="2"/>
  <c r="H162" i="2"/>
  <c r="G162" i="2"/>
  <c r="E162" i="2"/>
  <c r="D162" i="2"/>
  <c r="C162" i="2"/>
  <c r="AV161" i="2"/>
  <c r="AU161" i="2"/>
  <c r="AT161" i="2"/>
  <c r="AS161" i="2"/>
  <c r="AR161" i="2"/>
  <c r="AP161" i="2"/>
  <c r="AO161" i="2"/>
  <c r="AN161" i="2"/>
  <c r="AI161" i="2"/>
  <c r="AH161" i="2"/>
  <c r="AG161" i="2"/>
  <c r="AF161" i="2"/>
  <c r="AE161" i="2"/>
  <c r="AC161" i="2"/>
  <c r="AB161" i="2"/>
  <c r="AA161" i="2"/>
  <c r="W161" i="2"/>
  <c r="V161" i="2"/>
  <c r="U161" i="2"/>
  <c r="T161" i="2"/>
  <c r="S161" i="2"/>
  <c r="Q161" i="2"/>
  <c r="P161" i="2"/>
  <c r="O161" i="2"/>
  <c r="K161" i="2"/>
  <c r="J161" i="2"/>
  <c r="I161" i="2"/>
  <c r="H161" i="2"/>
  <c r="G161" i="2"/>
  <c r="E161" i="2"/>
  <c r="D161" i="2"/>
  <c r="C161" i="2"/>
  <c r="AV160" i="2"/>
  <c r="AU160" i="2"/>
  <c r="AT160" i="2"/>
  <c r="AS160" i="2"/>
  <c r="AR160" i="2"/>
  <c r="AP160" i="2"/>
  <c r="AO160" i="2"/>
  <c r="AN160" i="2"/>
  <c r="AI160" i="2"/>
  <c r="AH160" i="2"/>
  <c r="AG160" i="2"/>
  <c r="AF160" i="2"/>
  <c r="AE160" i="2"/>
  <c r="AC160" i="2"/>
  <c r="AB160" i="2"/>
  <c r="AA160" i="2"/>
  <c r="W160" i="2"/>
  <c r="V160" i="2"/>
  <c r="U160" i="2"/>
  <c r="T160" i="2"/>
  <c r="S160" i="2"/>
  <c r="Q160" i="2"/>
  <c r="P160" i="2"/>
  <c r="O160" i="2"/>
  <c r="K160" i="2"/>
  <c r="J160" i="2"/>
  <c r="I160" i="2"/>
  <c r="H160" i="2"/>
  <c r="G160" i="2"/>
  <c r="E160" i="2"/>
  <c r="D160" i="2"/>
  <c r="C160" i="2"/>
  <c r="AV159" i="2"/>
  <c r="AU159" i="2"/>
  <c r="AT159" i="2"/>
  <c r="AS159" i="2"/>
  <c r="AR159" i="2"/>
  <c r="AP159" i="2"/>
  <c r="AO159" i="2"/>
  <c r="AN159" i="2"/>
  <c r="AI159" i="2"/>
  <c r="AH159" i="2"/>
  <c r="AG159" i="2"/>
  <c r="AF159" i="2"/>
  <c r="AE159" i="2"/>
  <c r="AC159" i="2"/>
  <c r="AB159" i="2"/>
  <c r="AA159" i="2"/>
  <c r="W159" i="2"/>
  <c r="V159" i="2"/>
  <c r="U159" i="2"/>
  <c r="T159" i="2"/>
  <c r="S159" i="2"/>
  <c r="Q159" i="2"/>
  <c r="P159" i="2"/>
  <c r="O159" i="2"/>
  <c r="K159" i="2"/>
  <c r="J159" i="2"/>
  <c r="I159" i="2"/>
  <c r="H159" i="2"/>
  <c r="G159" i="2"/>
  <c r="E159" i="2"/>
  <c r="D159" i="2"/>
  <c r="C159" i="2"/>
  <c r="AV158" i="2"/>
  <c r="AU158" i="2"/>
  <c r="AT158" i="2"/>
  <c r="AS158" i="2"/>
  <c r="AR158" i="2"/>
  <c r="AP158" i="2"/>
  <c r="AO158" i="2"/>
  <c r="AN158" i="2"/>
  <c r="AI158" i="2"/>
  <c r="AH158" i="2"/>
  <c r="AG158" i="2"/>
  <c r="AF158" i="2"/>
  <c r="AE158" i="2"/>
  <c r="AC158" i="2"/>
  <c r="AB158" i="2"/>
  <c r="AA158" i="2"/>
  <c r="W158" i="2"/>
  <c r="V158" i="2"/>
  <c r="U158" i="2"/>
  <c r="T158" i="2"/>
  <c r="S158" i="2"/>
  <c r="Q158" i="2"/>
  <c r="P158" i="2"/>
  <c r="O158" i="2"/>
  <c r="K158" i="2"/>
  <c r="J158" i="2"/>
  <c r="I158" i="2"/>
  <c r="H158" i="2"/>
  <c r="G158" i="2"/>
  <c r="E158" i="2"/>
  <c r="D158" i="2"/>
  <c r="C158" i="2"/>
  <c r="AV157" i="2"/>
  <c r="AU157" i="2"/>
  <c r="AT157" i="2"/>
  <c r="AS157" i="2"/>
  <c r="AR157" i="2"/>
  <c r="AP157" i="2"/>
  <c r="AO157" i="2"/>
  <c r="AN157" i="2"/>
  <c r="AI157" i="2"/>
  <c r="AH157" i="2"/>
  <c r="AG157" i="2"/>
  <c r="AF157" i="2"/>
  <c r="AE157" i="2"/>
  <c r="AC157" i="2"/>
  <c r="AB157" i="2"/>
  <c r="AA157" i="2"/>
  <c r="W157" i="2"/>
  <c r="V157" i="2"/>
  <c r="U157" i="2"/>
  <c r="T157" i="2"/>
  <c r="S157" i="2"/>
  <c r="Q157" i="2"/>
  <c r="P157" i="2"/>
  <c r="O157" i="2"/>
  <c r="K157" i="2"/>
  <c r="J157" i="2"/>
  <c r="I157" i="2"/>
  <c r="H157" i="2"/>
  <c r="G157" i="2"/>
  <c r="E157" i="2"/>
  <c r="D157" i="2"/>
  <c r="C157" i="2"/>
  <c r="AV156" i="2"/>
  <c r="AU156" i="2"/>
  <c r="AT156" i="2"/>
  <c r="AS156" i="2"/>
  <c r="AR156" i="2"/>
  <c r="AP156" i="2"/>
  <c r="AO156" i="2"/>
  <c r="AN156" i="2"/>
  <c r="AI156" i="2"/>
  <c r="AH156" i="2"/>
  <c r="AG156" i="2"/>
  <c r="AF156" i="2"/>
  <c r="AE156" i="2"/>
  <c r="AC156" i="2"/>
  <c r="AB156" i="2"/>
  <c r="AA156" i="2"/>
  <c r="W156" i="2"/>
  <c r="V156" i="2"/>
  <c r="U156" i="2"/>
  <c r="T156" i="2"/>
  <c r="S156" i="2"/>
  <c r="Q156" i="2"/>
  <c r="P156" i="2"/>
  <c r="O156" i="2"/>
  <c r="K156" i="2"/>
  <c r="J156" i="2"/>
  <c r="I156" i="2"/>
  <c r="H156" i="2"/>
  <c r="G156" i="2"/>
  <c r="E156" i="2"/>
  <c r="D156" i="2"/>
  <c r="C156" i="2"/>
  <c r="AV155" i="2"/>
  <c r="AU155" i="2"/>
  <c r="AT155" i="2"/>
  <c r="AS155" i="2"/>
  <c r="AR155" i="2"/>
  <c r="AP155" i="2"/>
  <c r="AO155" i="2"/>
  <c r="AN155" i="2"/>
  <c r="AI155" i="2"/>
  <c r="AH155" i="2"/>
  <c r="AG155" i="2"/>
  <c r="AF155" i="2"/>
  <c r="AE155" i="2"/>
  <c r="AC155" i="2"/>
  <c r="AB155" i="2"/>
  <c r="AA155" i="2"/>
  <c r="W155" i="2"/>
  <c r="V155" i="2"/>
  <c r="U155" i="2"/>
  <c r="T155" i="2"/>
  <c r="S155" i="2"/>
  <c r="Q155" i="2"/>
  <c r="P155" i="2"/>
  <c r="O155" i="2"/>
  <c r="K155" i="2"/>
  <c r="J155" i="2"/>
  <c r="I155" i="2"/>
  <c r="H155" i="2"/>
  <c r="G155" i="2"/>
  <c r="E155" i="2"/>
  <c r="D155" i="2"/>
  <c r="C155" i="2"/>
  <c r="AV154" i="2"/>
  <c r="AU154" i="2"/>
  <c r="AT154" i="2"/>
  <c r="AS154" i="2"/>
  <c r="AR154" i="2"/>
  <c r="AP154" i="2"/>
  <c r="AO154" i="2"/>
  <c r="AN154" i="2"/>
  <c r="AI154" i="2"/>
  <c r="AH154" i="2"/>
  <c r="AG154" i="2"/>
  <c r="AF154" i="2"/>
  <c r="AE154" i="2"/>
  <c r="AC154" i="2"/>
  <c r="AB154" i="2"/>
  <c r="AA154" i="2"/>
  <c r="W154" i="2"/>
  <c r="V154" i="2"/>
  <c r="U154" i="2"/>
  <c r="T154" i="2"/>
  <c r="S154" i="2"/>
  <c r="Q154" i="2"/>
  <c r="P154" i="2"/>
  <c r="O154" i="2"/>
  <c r="K154" i="2"/>
  <c r="J154" i="2"/>
  <c r="I154" i="2"/>
  <c r="H154" i="2"/>
  <c r="G154" i="2"/>
  <c r="E154" i="2"/>
  <c r="D154" i="2"/>
  <c r="C154" i="2"/>
  <c r="AV153" i="2"/>
  <c r="AU153" i="2"/>
  <c r="AT153" i="2"/>
  <c r="AS153" i="2"/>
  <c r="AR153" i="2"/>
  <c r="AP153" i="2"/>
  <c r="AO153" i="2"/>
  <c r="AN153" i="2"/>
  <c r="AI153" i="2"/>
  <c r="AH153" i="2"/>
  <c r="AG153" i="2"/>
  <c r="AF153" i="2"/>
  <c r="AE153" i="2"/>
  <c r="AC153" i="2"/>
  <c r="AB153" i="2"/>
  <c r="AA153" i="2"/>
  <c r="W153" i="2"/>
  <c r="V153" i="2"/>
  <c r="U153" i="2"/>
  <c r="T153" i="2"/>
  <c r="S153" i="2"/>
  <c r="Q153" i="2"/>
  <c r="P153" i="2"/>
  <c r="O153" i="2"/>
  <c r="K153" i="2"/>
  <c r="J153" i="2"/>
  <c r="I153" i="2"/>
  <c r="H153" i="2"/>
  <c r="G153" i="2"/>
  <c r="E153" i="2"/>
  <c r="D153" i="2"/>
  <c r="C153" i="2"/>
  <c r="AV152" i="2"/>
  <c r="AU152" i="2"/>
  <c r="AT152" i="2"/>
  <c r="AS152" i="2"/>
  <c r="AR152" i="2"/>
  <c r="AP152" i="2"/>
  <c r="AO152" i="2"/>
  <c r="AN152" i="2"/>
  <c r="AI152" i="2"/>
  <c r="AH152" i="2"/>
  <c r="AG152" i="2"/>
  <c r="AF152" i="2"/>
  <c r="AE152" i="2"/>
  <c r="AC152" i="2"/>
  <c r="AB152" i="2"/>
  <c r="AA152" i="2"/>
  <c r="W152" i="2"/>
  <c r="V152" i="2"/>
  <c r="U152" i="2"/>
  <c r="T152" i="2"/>
  <c r="S152" i="2"/>
  <c r="Q152" i="2"/>
  <c r="P152" i="2"/>
  <c r="O152" i="2"/>
  <c r="K152" i="2"/>
  <c r="J152" i="2"/>
  <c r="I152" i="2"/>
  <c r="H152" i="2"/>
  <c r="G152" i="2"/>
  <c r="E152" i="2"/>
  <c r="D152" i="2"/>
  <c r="C152" i="2"/>
  <c r="AV151" i="2"/>
  <c r="AU151" i="2"/>
  <c r="AT151" i="2"/>
  <c r="AS151" i="2"/>
  <c r="AR151" i="2"/>
  <c r="AP151" i="2"/>
  <c r="AO151" i="2"/>
  <c r="AN151" i="2"/>
  <c r="AI151" i="2"/>
  <c r="AH151" i="2"/>
  <c r="AG151" i="2"/>
  <c r="AF151" i="2"/>
  <c r="AE151" i="2"/>
  <c r="AC151" i="2"/>
  <c r="AB151" i="2"/>
  <c r="AA151" i="2"/>
  <c r="W151" i="2"/>
  <c r="V151" i="2"/>
  <c r="U151" i="2"/>
  <c r="T151" i="2"/>
  <c r="S151" i="2"/>
  <c r="Q151" i="2"/>
  <c r="P151" i="2"/>
  <c r="O151" i="2"/>
  <c r="K151" i="2"/>
  <c r="J151" i="2"/>
  <c r="I151" i="2"/>
  <c r="H151" i="2"/>
  <c r="G151" i="2"/>
  <c r="E151" i="2"/>
  <c r="D151" i="2"/>
  <c r="C151" i="2"/>
  <c r="AV150" i="2"/>
  <c r="AU150" i="2"/>
  <c r="AT150" i="2"/>
  <c r="AS150" i="2"/>
  <c r="AR150" i="2"/>
  <c r="AP150" i="2"/>
  <c r="AO150" i="2"/>
  <c r="AN150" i="2"/>
  <c r="AI150" i="2"/>
  <c r="AH150" i="2"/>
  <c r="AG150" i="2"/>
  <c r="AF150" i="2"/>
  <c r="AE150" i="2"/>
  <c r="AC150" i="2"/>
  <c r="AB150" i="2"/>
  <c r="AA150" i="2"/>
  <c r="W150" i="2"/>
  <c r="V150" i="2"/>
  <c r="U150" i="2"/>
  <c r="T150" i="2"/>
  <c r="S150" i="2"/>
  <c r="Q150" i="2"/>
  <c r="P150" i="2"/>
  <c r="O150" i="2"/>
  <c r="K150" i="2"/>
  <c r="J150" i="2"/>
  <c r="I150" i="2"/>
  <c r="H150" i="2"/>
  <c r="G150" i="2"/>
  <c r="E150" i="2"/>
  <c r="D150" i="2"/>
  <c r="C150" i="2"/>
  <c r="AV149" i="2"/>
  <c r="AU149" i="2"/>
  <c r="AT149" i="2"/>
  <c r="AS149" i="2"/>
  <c r="AR149" i="2"/>
  <c r="AP149" i="2"/>
  <c r="AO149" i="2"/>
  <c r="AN149" i="2"/>
  <c r="AI149" i="2"/>
  <c r="AH149" i="2"/>
  <c r="AG149" i="2"/>
  <c r="AF149" i="2"/>
  <c r="AE149" i="2"/>
  <c r="AC149" i="2"/>
  <c r="AB149" i="2"/>
  <c r="AA149" i="2"/>
  <c r="W149" i="2"/>
  <c r="V149" i="2"/>
  <c r="U149" i="2"/>
  <c r="T149" i="2"/>
  <c r="S149" i="2"/>
  <c r="Q149" i="2"/>
  <c r="P149" i="2"/>
  <c r="O149" i="2"/>
  <c r="K149" i="2"/>
  <c r="J149" i="2"/>
  <c r="I149" i="2"/>
  <c r="H149" i="2"/>
  <c r="G149" i="2"/>
  <c r="E149" i="2"/>
  <c r="D149" i="2"/>
  <c r="C149" i="2"/>
  <c r="AV148" i="2"/>
  <c r="AU148" i="2"/>
  <c r="AT148" i="2"/>
  <c r="AS148" i="2"/>
  <c r="AR148" i="2"/>
  <c r="AP148" i="2"/>
  <c r="AO148" i="2"/>
  <c r="AN148" i="2"/>
  <c r="AI148" i="2"/>
  <c r="AH148" i="2"/>
  <c r="AG148" i="2"/>
  <c r="AF148" i="2"/>
  <c r="AE148" i="2"/>
  <c r="AC148" i="2"/>
  <c r="AB148" i="2"/>
  <c r="AA148" i="2"/>
  <c r="W148" i="2"/>
  <c r="V148" i="2"/>
  <c r="U148" i="2"/>
  <c r="T148" i="2"/>
  <c r="S148" i="2"/>
  <c r="Q148" i="2"/>
  <c r="P148" i="2"/>
  <c r="O148" i="2"/>
  <c r="K148" i="2"/>
  <c r="J148" i="2"/>
  <c r="I148" i="2"/>
  <c r="H148" i="2"/>
  <c r="G148" i="2"/>
  <c r="E148" i="2"/>
  <c r="D148" i="2"/>
  <c r="C148" i="2"/>
  <c r="AV147" i="2"/>
  <c r="AU147" i="2"/>
  <c r="AT147" i="2"/>
  <c r="AS147" i="2"/>
  <c r="AR147" i="2"/>
  <c r="AP147" i="2"/>
  <c r="AO147" i="2"/>
  <c r="AN147" i="2"/>
  <c r="AI147" i="2"/>
  <c r="AH147" i="2"/>
  <c r="AG147" i="2"/>
  <c r="AF147" i="2"/>
  <c r="AE147" i="2"/>
  <c r="AC147" i="2"/>
  <c r="AB147" i="2"/>
  <c r="AA147" i="2"/>
  <c r="W147" i="2"/>
  <c r="V147" i="2"/>
  <c r="U147" i="2"/>
  <c r="T147" i="2"/>
  <c r="S147" i="2"/>
  <c r="Q147" i="2"/>
  <c r="P147" i="2"/>
  <c r="O147" i="2"/>
  <c r="K147" i="2"/>
  <c r="J147" i="2"/>
  <c r="I147" i="2"/>
  <c r="H147" i="2"/>
  <c r="G147" i="2"/>
  <c r="E147" i="2"/>
  <c r="D147" i="2"/>
  <c r="C147" i="2"/>
  <c r="AV146" i="2"/>
  <c r="AU146" i="2"/>
  <c r="AT146" i="2"/>
  <c r="AS146" i="2"/>
  <c r="AR146" i="2"/>
  <c r="AP146" i="2"/>
  <c r="AO146" i="2"/>
  <c r="AN146" i="2"/>
  <c r="AI146" i="2"/>
  <c r="AH146" i="2"/>
  <c r="AG146" i="2"/>
  <c r="AF146" i="2"/>
  <c r="AE146" i="2"/>
  <c r="AC146" i="2"/>
  <c r="AB146" i="2"/>
  <c r="AA146" i="2"/>
  <c r="W146" i="2"/>
  <c r="V146" i="2"/>
  <c r="U146" i="2"/>
  <c r="T146" i="2"/>
  <c r="S146" i="2"/>
  <c r="Q146" i="2"/>
  <c r="P146" i="2"/>
  <c r="O146" i="2"/>
  <c r="K146" i="2"/>
  <c r="J146" i="2"/>
  <c r="I146" i="2"/>
  <c r="H146" i="2"/>
  <c r="G146" i="2"/>
  <c r="E146" i="2"/>
  <c r="D146" i="2"/>
  <c r="C146" i="2"/>
  <c r="AV145" i="2"/>
  <c r="AU145" i="2"/>
  <c r="AT145" i="2"/>
  <c r="AS145" i="2"/>
  <c r="AR145" i="2"/>
  <c r="AP145" i="2"/>
  <c r="AO145" i="2"/>
  <c r="AN145" i="2"/>
  <c r="AI145" i="2"/>
  <c r="AH145" i="2"/>
  <c r="AG145" i="2"/>
  <c r="AF145" i="2"/>
  <c r="AE145" i="2"/>
  <c r="AC145" i="2"/>
  <c r="AB145" i="2"/>
  <c r="AA145" i="2"/>
  <c r="W145" i="2"/>
  <c r="V145" i="2"/>
  <c r="U145" i="2"/>
  <c r="T145" i="2"/>
  <c r="S145" i="2"/>
  <c r="Q145" i="2"/>
  <c r="P145" i="2"/>
  <c r="O145" i="2"/>
  <c r="K145" i="2"/>
  <c r="J145" i="2"/>
  <c r="I145" i="2"/>
  <c r="H145" i="2"/>
  <c r="G145" i="2"/>
  <c r="E145" i="2"/>
  <c r="D145" i="2"/>
  <c r="C145" i="2"/>
  <c r="AV144" i="2"/>
  <c r="AU144" i="2"/>
  <c r="AT144" i="2"/>
  <c r="AS144" i="2"/>
  <c r="AR144" i="2"/>
  <c r="AP144" i="2"/>
  <c r="AO144" i="2"/>
  <c r="AN144" i="2"/>
  <c r="AI144" i="2"/>
  <c r="AH144" i="2"/>
  <c r="AG144" i="2"/>
  <c r="AF144" i="2"/>
  <c r="AE144" i="2"/>
  <c r="AC144" i="2"/>
  <c r="AB144" i="2"/>
  <c r="AA144" i="2"/>
  <c r="W144" i="2"/>
  <c r="V144" i="2"/>
  <c r="U144" i="2"/>
  <c r="T144" i="2"/>
  <c r="S144" i="2"/>
  <c r="Q144" i="2"/>
  <c r="P144" i="2"/>
  <c r="O144" i="2"/>
  <c r="K144" i="2"/>
  <c r="J144" i="2"/>
  <c r="I144" i="2"/>
  <c r="H144" i="2"/>
  <c r="G144" i="2"/>
  <c r="E144" i="2"/>
  <c r="D144" i="2"/>
  <c r="C144" i="2"/>
  <c r="AV143" i="2"/>
  <c r="AU143" i="2"/>
  <c r="AT143" i="2"/>
  <c r="AS143" i="2"/>
  <c r="AR143" i="2"/>
  <c r="AP143" i="2"/>
  <c r="AO143" i="2"/>
  <c r="AN143" i="2"/>
  <c r="AI143" i="2"/>
  <c r="AH143" i="2"/>
  <c r="AG143" i="2"/>
  <c r="AF143" i="2"/>
  <c r="AE143" i="2"/>
  <c r="AC143" i="2"/>
  <c r="AB143" i="2"/>
  <c r="AA143" i="2"/>
  <c r="W143" i="2"/>
  <c r="V143" i="2"/>
  <c r="U143" i="2"/>
  <c r="T143" i="2"/>
  <c r="S143" i="2"/>
  <c r="Q143" i="2"/>
  <c r="P143" i="2"/>
  <c r="O143" i="2"/>
  <c r="K143" i="2"/>
  <c r="J143" i="2"/>
  <c r="I143" i="2"/>
  <c r="H143" i="2"/>
  <c r="G143" i="2"/>
  <c r="E143" i="2"/>
  <c r="D143" i="2"/>
  <c r="C143" i="2"/>
  <c r="AV142" i="2"/>
  <c r="AU142" i="2"/>
  <c r="AT142" i="2"/>
  <c r="AS142" i="2"/>
  <c r="AR142" i="2"/>
  <c r="AP142" i="2"/>
  <c r="AO142" i="2"/>
  <c r="AN142" i="2"/>
  <c r="AI142" i="2"/>
  <c r="AH142" i="2"/>
  <c r="AG142" i="2"/>
  <c r="AF142" i="2"/>
  <c r="AE142" i="2"/>
  <c r="AC142" i="2"/>
  <c r="AB142" i="2"/>
  <c r="AA142" i="2"/>
  <c r="W142" i="2"/>
  <c r="V142" i="2"/>
  <c r="U142" i="2"/>
  <c r="T142" i="2"/>
  <c r="S142" i="2"/>
  <c r="Q142" i="2"/>
  <c r="P142" i="2"/>
  <c r="O142" i="2"/>
  <c r="K142" i="2"/>
  <c r="J142" i="2"/>
  <c r="I142" i="2"/>
  <c r="H142" i="2"/>
  <c r="G142" i="2"/>
  <c r="E142" i="2"/>
  <c r="D142" i="2"/>
  <c r="C142" i="2"/>
  <c r="AV141" i="2"/>
  <c r="AU141" i="2"/>
  <c r="AT141" i="2"/>
  <c r="AS141" i="2"/>
  <c r="AR141" i="2"/>
  <c r="AP141" i="2"/>
  <c r="AO141" i="2"/>
  <c r="AN141" i="2"/>
  <c r="AI141" i="2"/>
  <c r="AH141" i="2"/>
  <c r="AG141" i="2"/>
  <c r="AF141" i="2"/>
  <c r="AE141" i="2"/>
  <c r="AC141" i="2"/>
  <c r="AB141" i="2"/>
  <c r="AA141" i="2"/>
  <c r="W141" i="2"/>
  <c r="V141" i="2"/>
  <c r="U141" i="2"/>
  <c r="T141" i="2"/>
  <c r="S141" i="2"/>
  <c r="Q141" i="2"/>
  <c r="P141" i="2"/>
  <c r="O141" i="2"/>
  <c r="K141" i="2"/>
  <c r="J141" i="2"/>
  <c r="I141" i="2"/>
  <c r="H141" i="2"/>
  <c r="G141" i="2"/>
  <c r="E141" i="2"/>
  <c r="D141" i="2"/>
  <c r="C141" i="2"/>
  <c r="AV140" i="2"/>
  <c r="AU140" i="2"/>
  <c r="AT140" i="2"/>
  <c r="AS140" i="2"/>
  <c r="AR140" i="2"/>
  <c r="AP140" i="2"/>
  <c r="AO140" i="2"/>
  <c r="AN140" i="2"/>
  <c r="AI140" i="2"/>
  <c r="AH140" i="2"/>
  <c r="AG140" i="2"/>
  <c r="AF140" i="2"/>
  <c r="AE140" i="2"/>
  <c r="AC140" i="2"/>
  <c r="AB140" i="2"/>
  <c r="AA140" i="2"/>
  <c r="W140" i="2"/>
  <c r="V140" i="2"/>
  <c r="U140" i="2"/>
  <c r="T140" i="2"/>
  <c r="S140" i="2"/>
  <c r="Q140" i="2"/>
  <c r="P140" i="2"/>
  <c r="O140" i="2"/>
  <c r="K140" i="2"/>
  <c r="J140" i="2"/>
  <c r="I140" i="2"/>
  <c r="H140" i="2"/>
  <c r="G140" i="2"/>
  <c r="E140" i="2"/>
  <c r="D140" i="2"/>
  <c r="C140" i="2"/>
  <c r="AV139" i="2"/>
  <c r="AU139" i="2"/>
  <c r="AT139" i="2"/>
  <c r="AS139" i="2"/>
  <c r="AR139" i="2"/>
  <c r="AP139" i="2"/>
  <c r="AO139" i="2"/>
  <c r="AN139" i="2"/>
  <c r="AI139" i="2"/>
  <c r="AH139" i="2"/>
  <c r="AG139" i="2"/>
  <c r="AF139" i="2"/>
  <c r="AE139" i="2"/>
  <c r="AC139" i="2"/>
  <c r="AB139" i="2"/>
  <c r="AA139" i="2"/>
  <c r="W139" i="2"/>
  <c r="V139" i="2"/>
  <c r="U139" i="2"/>
  <c r="T139" i="2"/>
  <c r="S139" i="2"/>
  <c r="Q139" i="2"/>
  <c r="P139" i="2"/>
  <c r="O139" i="2"/>
  <c r="K139" i="2"/>
  <c r="J139" i="2"/>
  <c r="I139" i="2"/>
  <c r="H139" i="2"/>
  <c r="G139" i="2"/>
  <c r="E139" i="2"/>
  <c r="D139" i="2"/>
  <c r="C139" i="2"/>
  <c r="AV138" i="2"/>
  <c r="AU138" i="2"/>
  <c r="AT138" i="2"/>
  <c r="AS138" i="2"/>
  <c r="AR138" i="2"/>
  <c r="AP138" i="2"/>
  <c r="AO138" i="2"/>
  <c r="AN138" i="2"/>
  <c r="AI138" i="2"/>
  <c r="AH138" i="2"/>
  <c r="AG138" i="2"/>
  <c r="AF138" i="2"/>
  <c r="AE138" i="2"/>
  <c r="AC138" i="2"/>
  <c r="AB138" i="2"/>
  <c r="AA138" i="2"/>
  <c r="W138" i="2"/>
  <c r="V138" i="2"/>
  <c r="U138" i="2"/>
  <c r="T138" i="2"/>
  <c r="S138" i="2"/>
  <c r="Q138" i="2"/>
  <c r="P138" i="2"/>
  <c r="O138" i="2"/>
  <c r="K138" i="2"/>
  <c r="J138" i="2"/>
  <c r="I138" i="2"/>
  <c r="H138" i="2"/>
  <c r="G138" i="2"/>
  <c r="E138" i="2"/>
  <c r="D138" i="2"/>
  <c r="C138" i="2"/>
  <c r="AV137" i="2"/>
  <c r="AU137" i="2"/>
  <c r="AT137" i="2"/>
  <c r="AS137" i="2"/>
  <c r="AR137" i="2"/>
  <c r="AP137" i="2"/>
  <c r="AO137" i="2"/>
  <c r="AN137" i="2"/>
  <c r="AI137" i="2"/>
  <c r="AH137" i="2"/>
  <c r="AG137" i="2"/>
  <c r="AF137" i="2"/>
  <c r="AE137" i="2"/>
  <c r="AC137" i="2"/>
  <c r="AB137" i="2"/>
  <c r="AA137" i="2"/>
  <c r="W137" i="2"/>
  <c r="V137" i="2"/>
  <c r="U137" i="2"/>
  <c r="T137" i="2"/>
  <c r="S137" i="2"/>
  <c r="Q137" i="2"/>
  <c r="P137" i="2"/>
  <c r="O137" i="2"/>
  <c r="K137" i="2"/>
  <c r="J137" i="2"/>
  <c r="I137" i="2"/>
  <c r="H137" i="2"/>
  <c r="G137" i="2"/>
  <c r="E137" i="2"/>
  <c r="D137" i="2"/>
  <c r="C137" i="2"/>
  <c r="AV136" i="2"/>
  <c r="AU136" i="2"/>
  <c r="AT136" i="2"/>
  <c r="AS136" i="2"/>
  <c r="AR136" i="2"/>
  <c r="AP136" i="2"/>
  <c r="AO136" i="2"/>
  <c r="AN136" i="2"/>
  <c r="AI136" i="2"/>
  <c r="AH136" i="2"/>
  <c r="AG136" i="2"/>
  <c r="AF136" i="2"/>
  <c r="AE136" i="2"/>
  <c r="AC136" i="2"/>
  <c r="AB136" i="2"/>
  <c r="AA136" i="2"/>
  <c r="W136" i="2"/>
  <c r="V136" i="2"/>
  <c r="U136" i="2"/>
  <c r="T136" i="2"/>
  <c r="S136" i="2"/>
  <c r="Q136" i="2"/>
  <c r="P136" i="2"/>
  <c r="O136" i="2"/>
  <c r="K136" i="2"/>
  <c r="J136" i="2"/>
  <c r="I136" i="2"/>
  <c r="H136" i="2"/>
  <c r="G136" i="2"/>
  <c r="E136" i="2"/>
  <c r="D136" i="2"/>
  <c r="C136" i="2"/>
  <c r="AV135" i="2"/>
  <c r="AU135" i="2"/>
  <c r="AT135" i="2"/>
  <c r="AS135" i="2"/>
  <c r="AR135" i="2"/>
  <c r="AP135" i="2"/>
  <c r="AO135" i="2"/>
  <c r="AN135" i="2"/>
  <c r="AI135" i="2"/>
  <c r="AH135" i="2"/>
  <c r="AG135" i="2"/>
  <c r="AF135" i="2"/>
  <c r="AE135" i="2"/>
  <c r="AC135" i="2"/>
  <c r="AB135" i="2"/>
  <c r="AA135" i="2"/>
  <c r="W135" i="2"/>
  <c r="V135" i="2"/>
  <c r="U135" i="2"/>
  <c r="T135" i="2"/>
  <c r="S135" i="2"/>
  <c r="Q135" i="2"/>
  <c r="P135" i="2"/>
  <c r="O135" i="2"/>
  <c r="K135" i="2"/>
  <c r="J135" i="2"/>
  <c r="I135" i="2"/>
  <c r="H135" i="2"/>
  <c r="G135" i="2"/>
  <c r="E135" i="2"/>
  <c r="D135" i="2"/>
  <c r="C135" i="2"/>
  <c r="AV134" i="2"/>
  <c r="AU134" i="2"/>
  <c r="AT134" i="2"/>
  <c r="AS134" i="2"/>
  <c r="AR134" i="2"/>
  <c r="AP134" i="2"/>
  <c r="AO134" i="2"/>
  <c r="AN134" i="2"/>
  <c r="AI134" i="2"/>
  <c r="AH134" i="2"/>
  <c r="AG134" i="2"/>
  <c r="AF134" i="2"/>
  <c r="AE134" i="2"/>
  <c r="AC134" i="2"/>
  <c r="AB134" i="2"/>
  <c r="AA134" i="2"/>
  <c r="W134" i="2"/>
  <c r="V134" i="2"/>
  <c r="U134" i="2"/>
  <c r="T134" i="2"/>
  <c r="S134" i="2"/>
  <c r="Q134" i="2"/>
  <c r="P134" i="2"/>
  <c r="O134" i="2"/>
  <c r="K134" i="2"/>
  <c r="J134" i="2"/>
  <c r="I134" i="2"/>
  <c r="H134" i="2"/>
  <c r="G134" i="2"/>
  <c r="E134" i="2"/>
  <c r="D134" i="2"/>
  <c r="C134" i="2"/>
  <c r="AV133" i="2"/>
  <c r="AU133" i="2"/>
  <c r="AT133" i="2"/>
  <c r="AS133" i="2"/>
  <c r="AR133" i="2"/>
  <c r="AP133" i="2"/>
  <c r="AO133" i="2"/>
  <c r="AN133" i="2"/>
  <c r="AI133" i="2"/>
  <c r="AH133" i="2"/>
  <c r="AG133" i="2"/>
  <c r="AF133" i="2"/>
  <c r="AE133" i="2"/>
  <c r="AC133" i="2"/>
  <c r="AB133" i="2"/>
  <c r="AA133" i="2"/>
  <c r="W133" i="2"/>
  <c r="V133" i="2"/>
  <c r="U133" i="2"/>
  <c r="T133" i="2"/>
  <c r="S133" i="2"/>
  <c r="Q133" i="2"/>
  <c r="P133" i="2"/>
  <c r="O133" i="2"/>
  <c r="K133" i="2"/>
  <c r="J133" i="2"/>
  <c r="I133" i="2"/>
  <c r="H133" i="2"/>
  <c r="G133" i="2"/>
  <c r="E133" i="2"/>
  <c r="D133" i="2"/>
  <c r="C133" i="2"/>
  <c r="AV132" i="2"/>
  <c r="AU132" i="2"/>
  <c r="AT132" i="2"/>
  <c r="AS132" i="2"/>
  <c r="AR132" i="2"/>
  <c r="AP132" i="2"/>
  <c r="AO132" i="2"/>
  <c r="AN132" i="2"/>
  <c r="AI132" i="2"/>
  <c r="AH132" i="2"/>
  <c r="AG132" i="2"/>
  <c r="AF132" i="2"/>
  <c r="AE132" i="2"/>
  <c r="AC132" i="2"/>
  <c r="AB132" i="2"/>
  <c r="AA132" i="2"/>
  <c r="W132" i="2"/>
  <c r="V132" i="2"/>
  <c r="U132" i="2"/>
  <c r="T132" i="2"/>
  <c r="S132" i="2"/>
  <c r="Q132" i="2"/>
  <c r="P132" i="2"/>
  <c r="O132" i="2"/>
  <c r="K132" i="2"/>
  <c r="J132" i="2"/>
  <c r="I132" i="2"/>
  <c r="H132" i="2"/>
  <c r="G132" i="2"/>
  <c r="E132" i="2"/>
  <c r="D132" i="2"/>
  <c r="C132" i="2"/>
  <c r="AV131" i="2"/>
  <c r="AU131" i="2"/>
  <c r="AT131" i="2"/>
  <c r="AS131" i="2"/>
  <c r="AR131" i="2"/>
  <c r="AP131" i="2"/>
  <c r="AO131" i="2"/>
  <c r="AN131" i="2"/>
  <c r="AI131" i="2"/>
  <c r="AH131" i="2"/>
  <c r="AG131" i="2"/>
  <c r="AF131" i="2"/>
  <c r="AE131" i="2"/>
  <c r="AC131" i="2"/>
  <c r="AB131" i="2"/>
  <c r="AA131" i="2"/>
  <c r="W131" i="2"/>
  <c r="V131" i="2"/>
  <c r="U131" i="2"/>
  <c r="T131" i="2"/>
  <c r="S131" i="2"/>
  <c r="Q131" i="2"/>
  <c r="P131" i="2"/>
  <c r="O131" i="2"/>
  <c r="K131" i="2"/>
  <c r="J131" i="2"/>
  <c r="I131" i="2"/>
  <c r="H131" i="2"/>
  <c r="G131" i="2"/>
  <c r="E131" i="2"/>
  <c r="D131" i="2"/>
  <c r="C131" i="2"/>
  <c r="AV130" i="2"/>
  <c r="AU130" i="2"/>
  <c r="AT130" i="2"/>
  <c r="AS130" i="2"/>
  <c r="AR130" i="2"/>
  <c r="AP130" i="2"/>
  <c r="AO130" i="2"/>
  <c r="AN130" i="2"/>
  <c r="AI130" i="2"/>
  <c r="AH130" i="2"/>
  <c r="AG130" i="2"/>
  <c r="AF130" i="2"/>
  <c r="AE130" i="2"/>
  <c r="AC130" i="2"/>
  <c r="AB130" i="2"/>
  <c r="AA130" i="2"/>
  <c r="W130" i="2"/>
  <c r="V130" i="2"/>
  <c r="U130" i="2"/>
  <c r="T130" i="2"/>
  <c r="S130" i="2"/>
  <c r="Q130" i="2"/>
  <c r="P130" i="2"/>
  <c r="O130" i="2"/>
  <c r="K130" i="2"/>
  <c r="J130" i="2"/>
  <c r="I130" i="2"/>
  <c r="H130" i="2"/>
  <c r="G130" i="2"/>
  <c r="E130" i="2"/>
  <c r="D130" i="2"/>
  <c r="C130" i="2"/>
  <c r="AV129" i="2"/>
  <c r="AU129" i="2"/>
  <c r="AT129" i="2"/>
  <c r="AS129" i="2"/>
  <c r="AR129" i="2"/>
  <c r="AP129" i="2"/>
  <c r="AO129" i="2"/>
  <c r="AN129" i="2"/>
  <c r="AI129" i="2"/>
  <c r="AH129" i="2"/>
  <c r="AG129" i="2"/>
  <c r="AF129" i="2"/>
  <c r="AE129" i="2"/>
  <c r="AC129" i="2"/>
  <c r="AB129" i="2"/>
  <c r="AA129" i="2"/>
  <c r="W129" i="2"/>
  <c r="V129" i="2"/>
  <c r="U129" i="2"/>
  <c r="T129" i="2"/>
  <c r="S129" i="2"/>
  <c r="Q129" i="2"/>
  <c r="P129" i="2"/>
  <c r="O129" i="2"/>
  <c r="K129" i="2"/>
  <c r="J129" i="2"/>
  <c r="I129" i="2"/>
  <c r="H129" i="2"/>
  <c r="G129" i="2"/>
  <c r="E129" i="2"/>
  <c r="D129" i="2"/>
  <c r="C129" i="2"/>
  <c r="AV128" i="2"/>
  <c r="AU128" i="2"/>
  <c r="AT128" i="2"/>
  <c r="AS128" i="2"/>
  <c r="AR128" i="2"/>
  <c r="AP128" i="2"/>
  <c r="AO128" i="2"/>
  <c r="AN128" i="2"/>
  <c r="AI128" i="2"/>
  <c r="AH128" i="2"/>
  <c r="AG128" i="2"/>
  <c r="AF128" i="2"/>
  <c r="AE128" i="2"/>
  <c r="AC128" i="2"/>
  <c r="AB128" i="2"/>
  <c r="AA128" i="2"/>
  <c r="W128" i="2"/>
  <c r="V128" i="2"/>
  <c r="U128" i="2"/>
  <c r="T128" i="2"/>
  <c r="S128" i="2"/>
  <c r="Q128" i="2"/>
  <c r="P128" i="2"/>
  <c r="O128" i="2"/>
  <c r="K128" i="2"/>
  <c r="J128" i="2"/>
  <c r="I128" i="2"/>
  <c r="H128" i="2"/>
  <c r="G128" i="2"/>
  <c r="E128" i="2"/>
  <c r="D128" i="2"/>
  <c r="C128" i="2"/>
  <c r="AV127" i="2"/>
  <c r="AU127" i="2"/>
  <c r="AT127" i="2"/>
  <c r="AS127" i="2"/>
  <c r="AR127" i="2"/>
  <c r="AP127" i="2"/>
  <c r="AO127" i="2"/>
  <c r="AN127" i="2"/>
  <c r="AI127" i="2"/>
  <c r="AH127" i="2"/>
  <c r="AG127" i="2"/>
  <c r="AF127" i="2"/>
  <c r="AE127" i="2"/>
  <c r="AC127" i="2"/>
  <c r="AB127" i="2"/>
  <c r="AA127" i="2"/>
  <c r="W127" i="2"/>
  <c r="V127" i="2"/>
  <c r="U127" i="2"/>
  <c r="T127" i="2"/>
  <c r="S127" i="2"/>
  <c r="Q127" i="2"/>
  <c r="P127" i="2"/>
  <c r="O127" i="2"/>
  <c r="K127" i="2"/>
  <c r="J127" i="2"/>
  <c r="I127" i="2"/>
  <c r="H127" i="2"/>
  <c r="G127" i="2"/>
  <c r="E127" i="2"/>
  <c r="D127" i="2"/>
  <c r="C127" i="2"/>
  <c r="AV126" i="2"/>
  <c r="AU126" i="2"/>
  <c r="AT126" i="2"/>
  <c r="AS126" i="2"/>
  <c r="AR126" i="2"/>
  <c r="AP126" i="2"/>
  <c r="AO126" i="2"/>
  <c r="AN126" i="2"/>
  <c r="AI126" i="2"/>
  <c r="AH126" i="2"/>
  <c r="AG126" i="2"/>
  <c r="AF126" i="2"/>
  <c r="AE126" i="2"/>
  <c r="AC126" i="2"/>
  <c r="AB126" i="2"/>
  <c r="AA126" i="2"/>
  <c r="W126" i="2"/>
  <c r="V126" i="2"/>
  <c r="U126" i="2"/>
  <c r="T126" i="2"/>
  <c r="S126" i="2"/>
  <c r="Q126" i="2"/>
  <c r="P126" i="2"/>
  <c r="O126" i="2"/>
  <c r="K126" i="2"/>
  <c r="J126" i="2"/>
  <c r="I126" i="2"/>
  <c r="H126" i="2"/>
  <c r="G126" i="2"/>
  <c r="E126" i="2"/>
  <c r="D126" i="2"/>
  <c r="C126" i="2"/>
  <c r="AV125" i="2"/>
  <c r="AU125" i="2"/>
  <c r="AT125" i="2"/>
  <c r="AS125" i="2"/>
  <c r="AR125" i="2"/>
  <c r="AP125" i="2"/>
  <c r="AO125" i="2"/>
  <c r="AN125" i="2"/>
  <c r="AI125" i="2"/>
  <c r="AH125" i="2"/>
  <c r="AG125" i="2"/>
  <c r="AF125" i="2"/>
  <c r="AE125" i="2"/>
  <c r="AC125" i="2"/>
  <c r="AB125" i="2"/>
  <c r="AA125" i="2"/>
  <c r="W125" i="2"/>
  <c r="V125" i="2"/>
  <c r="U125" i="2"/>
  <c r="T125" i="2"/>
  <c r="S125" i="2"/>
  <c r="Q125" i="2"/>
  <c r="P125" i="2"/>
  <c r="O125" i="2"/>
  <c r="K125" i="2"/>
  <c r="J125" i="2"/>
  <c r="I125" i="2"/>
  <c r="H125" i="2"/>
  <c r="G125" i="2"/>
  <c r="E125" i="2"/>
  <c r="D125" i="2"/>
  <c r="C125" i="2"/>
  <c r="AV124" i="2"/>
  <c r="AU124" i="2"/>
  <c r="AT124" i="2"/>
  <c r="AS124" i="2"/>
  <c r="AR124" i="2"/>
  <c r="AP124" i="2"/>
  <c r="AO124" i="2"/>
  <c r="AN124" i="2"/>
  <c r="AI124" i="2"/>
  <c r="AH124" i="2"/>
  <c r="AG124" i="2"/>
  <c r="AF124" i="2"/>
  <c r="AE124" i="2"/>
  <c r="AC124" i="2"/>
  <c r="AB124" i="2"/>
  <c r="AA124" i="2"/>
  <c r="W124" i="2"/>
  <c r="V124" i="2"/>
  <c r="U124" i="2"/>
  <c r="T124" i="2"/>
  <c r="S124" i="2"/>
  <c r="Q124" i="2"/>
  <c r="P124" i="2"/>
  <c r="O124" i="2"/>
  <c r="K124" i="2"/>
  <c r="J124" i="2"/>
  <c r="I124" i="2"/>
  <c r="H124" i="2"/>
  <c r="G124" i="2"/>
  <c r="E124" i="2"/>
  <c r="D124" i="2"/>
  <c r="C124" i="2"/>
  <c r="AV123" i="2"/>
  <c r="AU123" i="2"/>
  <c r="AT123" i="2"/>
  <c r="AS123" i="2"/>
  <c r="AR123" i="2"/>
  <c r="AP123" i="2"/>
  <c r="AO123" i="2"/>
  <c r="AN123" i="2"/>
  <c r="AI123" i="2"/>
  <c r="AH123" i="2"/>
  <c r="AG123" i="2"/>
  <c r="AF123" i="2"/>
  <c r="AE123" i="2"/>
  <c r="AC123" i="2"/>
  <c r="AB123" i="2"/>
  <c r="AA123" i="2"/>
  <c r="W123" i="2"/>
  <c r="V123" i="2"/>
  <c r="U123" i="2"/>
  <c r="T123" i="2"/>
  <c r="S123" i="2"/>
  <c r="Q123" i="2"/>
  <c r="P123" i="2"/>
  <c r="O123" i="2"/>
  <c r="K123" i="2"/>
  <c r="J123" i="2"/>
  <c r="I123" i="2"/>
  <c r="H123" i="2"/>
  <c r="G123" i="2"/>
  <c r="E123" i="2"/>
  <c r="D123" i="2"/>
  <c r="C123" i="2"/>
  <c r="AV122" i="2"/>
  <c r="AU122" i="2"/>
  <c r="AT122" i="2"/>
  <c r="AS122" i="2"/>
  <c r="AR122" i="2"/>
  <c r="AP122" i="2"/>
  <c r="AO122" i="2"/>
  <c r="AN122" i="2"/>
  <c r="AI122" i="2"/>
  <c r="AH122" i="2"/>
  <c r="AG122" i="2"/>
  <c r="AF122" i="2"/>
  <c r="AE122" i="2"/>
  <c r="AC122" i="2"/>
  <c r="AB122" i="2"/>
  <c r="AA122" i="2"/>
  <c r="W122" i="2"/>
  <c r="V122" i="2"/>
  <c r="U122" i="2"/>
  <c r="T122" i="2"/>
  <c r="S122" i="2"/>
  <c r="Q122" i="2"/>
  <c r="P122" i="2"/>
  <c r="O122" i="2"/>
  <c r="K122" i="2"/>
  <c r="J122" i="2"/>
  <c r="I122" i="2"/>
  <c r="H122" i="2"/>
  <c r="G122" i="2"/>
  <c r="E122" i="2"/>
  <c r="D122" i="2"/>
  <c r="C122" i="2"/>
  <c r="AV121" i="2"/>
  <c r="AU121" i="2"/>
  <c r="AT121" i="2"/>
  <c r="AS121" i="2"/>
  <c r="AR121" i="2"/>
  <c r="AP121" i="2"/>
  <c r="AO121" i="2"/>
  <c r="AN121" i="2"/>
  <c r="AI121" i="2"/>
  <c r="AH121" i="2"/>
  <c r="AG121" i="2"/>
  <c r="AF121" i="2"/>
  <c r="AE121" i="2"/>
  <c r="AC121" i="2"/>
  <c r="AB121" i="2"/>
  <c r="AA121" i="2"/>
  <c r="W121" i="2"/>
  <c r="V121" i="2"/>
  <c r="U121" i="2"/>
  <c r="T121" i="2"/>
  <c r="S121" i="2"/>
  <c r="Q121" i="2"/>
  <c r="P121" i="2"/>
  <c r="O121" i="2"/>
  <c r="K121" i="2"/>
  <c r="J121" i="2"/>
  <c r="I121" i="2"/>
  <c r="H121" i="2"/>
  <c r="G121" i="2"/>
  <c r="E121" i="2"/>
  <c r="D121" i="2"/>
  <c r="C121" i="2"/>
  <c r="AV120" i="2"/>
  <c r="AU120" i="2"/>
  <c r="AT120" i="2"/>
  <c r="AS120" i="2"/>
  <c r="AR120" i="2"/>
  <c r="AP120" i="2"/>
  <c r="AO120" i="2"/>
  <c r="AN120" i="2"/>
  <c r="AI120" i="2"/>
  <c r="AH120" i="2"/>
  <c r="AG120" i="2"/>
  <c r="AF120" i="2"/>
  <c r="AE120" i="2"/>
  <c r="AC120" i="2"/>
  <c r="AB120" i="2"/>
  <c r="AA120" i="2"/>
  <c r="W120" i="2"/>
  <c r="V120" i="2"/>
  <c r="U120" i="2"/>
  <c r="T120" i="2"/>
  <c r="S120" i="2"/>
  <c r="Q120" i="2"/>
  <c r="P120" i="2"/>
  <c r="O120" i="2"/>
  <c r="K120" i="2"/>
  <c r="J120" i="2"/>
  <c r="I120" i="2"/>
  <c r="H120" i="2"/>
  <c r="G120" i="2"/>
  <c r="E120" i="2"/>
  <c r="D120" i="2"/>
  <c r="C120" i="2"/>
  <c r="AV119" i="2"/>
  <c r="AU119" i="2"/>
  <c r="AT119" i="2"/>
  <c r="AS119" i="2"/>
  <c r="AR119" i="2"/>
  <c r="AP119" i="2"/>
  <c r="AO119" i="2"/>
  <c r="AN119" i="2"/>
  <c r="AI119" i="2"/>
  <c r="AH119" i="2"/>
  <c r="AG119" i="2"/>
  <c r="AF119" i="2"/>
  <c r="AE119" i="2"/>
  <c r="AC119" i="2"/>
  <c r="AB119" i="2"/>
  <c r="AA119" i="2"/>
  <c r="W119" i="2"/>
  <c r="V119" i="2"/>
  <c r="U119" i="2"/>
  <c r="T119" i="2"/>
  <c r="S119" i="2"/>
  <c r="Q119" i="2"/>
  <c r="P119" i="2"/>
  <c r="O119" i="2"/>
  <c r="K119" i="2"/>
  <c r="J119" i="2"/>
  <c r="I119" i="2"/>
  <c r="H119" i="2"/>
  <c r="G119" i="2"/>
  <c r="E119" i="2"/>
  <c r="D119" i="2"/>
  <c r="C119" i="2"/>
  <c r="AV118" i="2"/>
  <c r="AU118" i="2"/>
  <c r="AT118" i="2"/>
  <c r="AS118" i="2"/>
  <c r="AR118" i="2"/>
  <c r="AP118" i="2"/>
  <c r="AO118" i="2"/>
  <c r="AN118" i="2"/>
  <c r="AI118" i="2"/>
  <c r="AH118" i="2"/>
  <c r="AG118" i="2"/>
  <c r="AF118" i="2"/>
  <c r="AE118" i="2"/>
  <c r="AC118" i="2"/>
  <c r="AB118" i="2"/>
  <c r="AA118" i="2"/>
  <c r="W118" i="2"/>
  <c r="V118" i="2"/>
  <c r="U118" i="2"/>
  <c r="T118" i="2"/>
  <c r="S118" i="2"/>
  <c r="Q118" i="2"/>
  <c r="P118" i="2"/>
  <c r="O118" i="2"/>
  <c r="K118" i="2"/>
  <c r="J118" i="2"/>
  <c r="I118" i="2"/>
  <c r="H118" i="2"/>
  <c r="G118" i="2"/>
  <c r="E118" i="2"/>
  <c r="D118" i="2"/>
  <c r="C118" i="2"/>
  <c r="AV117" i="2"/>
  <c r="AU117" i="2"/>
  <c r="AT117" i="2"/>
  <c r="AS117" i="2"/>
  <c r="AR117" i="2"/>
  <c r="AP117" i="2"/>
  <c r="AO117" i="2"/>
  <c r="AN117" i="2"/>
  <c r="AI117" i="2"/>
  <c r="AH117" i="2"/>
  <c r="AG117" i="2"/>
  <c r="AF117" i="2"/>
  <c r="AE117" i="2"/>
  <c r="AC117" i="2"/>
  <c r="AB117" i="2"/>
  <c r="AA117" i="2"/>
  <c r="W117" i="2"/>
  <c r="V117" i="2"/>
  <c r="U117" i="2"/>
  <c r="T117" i="2"/>
  <c r="S117" i="2"/>
  <c r="Q117" i="2"/>
  <c r="P117" i="2"/>
  <c r="O117" i="2"/>
  <c r="K117" i="2"/>
  <c r="J117" i="2"/>
  <c r="I117" i="2"/>
  <c r="H117" i="2"/>
  <c r="G117" i="2"/>
  <c r="E117" i="2"/>
  <c r="D117" i="2"/>
  <c r="C117" i="2"/>
  <c r="AV116" i="2"/>
  <c r="AU116" i="2"/>
  <c r="AT116" i="2"/>
  <c r="AS116" i="2"/>
  <c r="AR116" i="2"/>
  <c r="AP116" i="2"/>
  <c r="AO116" i="2"/>
  <c r="AN116" i="2"/>
  <c r="AI116" i="2"/>
  <c r="AH116" i="2"/>
  <c r="AG116" i="2"/>
  <c r="AF116" i="2"/>
  <c r="AE116" i="2"/>
  <c r="AC116" i="2"/>
  <c r="AB116" i="2"/>
  <c r="AA116" i="2"/>
  <c r="W116" i="2"/>
  <c r="V116" i="2"/>
  <c r="U116" i="2"/>
  <c r="T116" i="2"/>
  <c r="S116" i="2"/>
  <c r="Q116" i="2"/>
  <c r="P116" i="2"/>
  <c r="O116" i="2"/>
  <c r="K116" i="2"/>
  <c r="J116" i="2"/>
  <c r="I116" i="2"/>
  <c r="H116" i="2"/>
  <c r="G116" i="2"/>
  <c r="E116" i="2"/>
  <c r="D116" i="2"/>
  <c r="C116" i="2"/>
  <c r="AV115" i="2"/>
  <c r="AU115" i="2"/>
  <c r="AT115" i="2"/>
  <c r="AS115" i="2"/>
  <c r="AR115" i="2"/>
  <c r="AP115" i="2"/>
  <c r="AO115" i="2"/>
  <c r="AN115" i="2"/>
  <c r="AI115" i="2"/>
  <c r="AH115" i="2"/>
  <c r="AG115" i="2"/>
  <c r="AF115" i="2"/>
  <c r="AE115" i="2"/>
  <c r="AC115" i="2"/>
  <c r="AB115" i="2"/>
  <c r="AA115" i="2"/>
  <c r="W115" i="2"/>
  <c r="V115" i="2"/>
  <c r="U115" i="2"/>
  <c r="T115" i="2"/>
  <c r="S115" i="2"/>
  <c r="Q115" i="2"/>
  <c r="P115" i="2"/>
  <c r="O115" i="2"/>
  <c r="K115" i="2"/>
  <c r="J115" i="2"/>
  <c r="I115" i="2"/>
  <c r="H115" i="2"/>
  <c r="G115" i="2"/>
  <c r="E115" i="2"/>
  <c r="D115" i="2"/>
  <c r="C115" i="2"/>
  <c r="AV114" i="2"/>
  <c r="AU114" i="2"/>
  <c r="AT114" i="2"/>
  <c r="AS114" i="2"/>
  <c r="AR114" i="2"/>
  <c r="AP114" i="2"/>
  <c r="AO114" i="2"/>
  <c r="AN114" i="2"/>
  <c r="AI114" i="2"/>
  <c r="AH114" i="2"/>
  <c r="AG114" i="2"/>
  <c r="AF114" i="2"/>
  <c r="AE114" i="2"/>
  <c r="AC114" i="2"/>
  <c r="AB114" i="2"/>
  <c r="AA114" i="2"/>
  <c r="W114" i="2"/>
  <c r="V114" i="2"/>
  <c r="U114" i="2"/>
  <c r="T114" i="2"/>
  <c r="S114" i="2"/>
  <c r="Q114" i="2"/>
  <c r="P114" i="2"/>
  <c r="O114" i="2"/>
  <c r="K114" i="2"/>
  <c r="J114" i="2"/>
  <c r="I114" i="2"/>
  <c r="H114" i="2"/>
  <c r="G114" i="2"/>
  <c r="E114" i="2"/>
  <c r="D114" i="2"/>
  <c r="C114" i="2"/>
  <c r="AV113" i="2"/>
  <c r="AU113" i="2"/>
  <c r="AT113" i="2"/>
  <c r="AS113" i="2"/>
  <c r="AR113" i="2"/>
  <c r="AP113" i="2"/>
  <c r="AO113" i="2"/>
  <c r="AN113" i="2"/>
  <c r="AI113" i="2"/>
  <c r="AH113" i="2"/>
  <c r="AG113" i="2"/>
  <c r="AF113" i="2"/>
  <c r="AE113" i="2"/>
  <c r="AC113" i="2"/>
  <c r="AB113" i="2"/>
  <c r="AA113" i="2"/>
  <c r="W113" i="2"/>
  <c r="V113" i="2"/>
  <c r="U113" i="2"/>
  <c r="T113" i="2"/>
  <c r="S113" i="2"/>
  <c r="Q113" i="2"/>
  <c r="P113" i="2"/>
  <c r="O113" i="2"/>
  <c r="K113" i="2"/>
  <c r="J113" i="2"/>
  <c r="I113" i="2"/>
  <c r="H113" i="2"/>
  <c r="G113" i="2"/>
  <c r="E113" i="2"/>
  <c r="D113" i="2"/>
  <c r="C113" i="2"/>
  <c r="AV112" i="2"/>
  <c r="AU112" i="2"/>
  <c r="AT112" i="2"/>
  <c r="AS112" i="2"/>
  <c r="AR112" i="2"/>
  <c r="AP112" i="2"/>
  <c r="AO112" i="2"/>
  <c r="AN112" i="2"/>
  <c r="AI112" i="2"/>
  <c r="AH112" i="2"/>
  <c r="AG112" i="2"/>
  <c r="AF112" i="2"/>
  <c r="AE112" i="2"/>
  <c r="AC112" i="2"/>
  <c r="AB112" i="2"/>
  <c r="AA112" i="2"/>
  <c r="W112" i="2"/>
  <c r="V112" i="2"/>
  <c r="U112" i="2"/>
  <c r="T112" i="2"/>
  <c r="S112" i="2"/>
  <c r="Q112" i="2"/>
  <c r="P112" i="2"/>
  <c r="O112" i="2"/>
  <c r="K112" i="2"/>
  <c r="J112" i="2"/>
  <c r="I112" i="2"/>
  <c r="H112" i="2"/>
  <c r="G112" i="2"/>
  <c r="E112" i="2"/>
  <c r="D112" i="2"/>
  <c r="C112" i="2"/>
  <c r="AV111" i="2"/>
  <c r="AU111" i="2"/>
  <c r="AT111" i="2"/>
  <c r="AS111" i="2"/>
  <c r="AR111" i="2"/>
  <c r="AP111" i="2"/>
  <c r="AO111" i="2"/>
  <c r="AN111" i="2"/>
  <c r="AI111" i="2"/>
  <c r="AH111" i="2"/>
  <c r="AG111" i="2"/>
  <c r="AF111" i="2"/>
  <c r="AE111" i="2"/>
  <c r="AC111" i="2"/>
  <c r="AB111" i="2"/>
  <c r="AA111" i="2"/>
  <c r="W111" i="2"/>
  <c r="V111" i="2"/>
  <c r="U111" i="2"/>
  <c r="T111" i="2"/>
  <c r="S111" i="2"/>
  <c r="Q111" i="2"/>
  <c r="P111" i="2"/>
  <c r="O111" i="2"/>
  <c r="K111" i="2"/>
  <c r="J111" i="2"/>
  <c r="I111" i="2"/>
  <c r="H111" i="2"/>
  <c r="G111" i="2"/>
  <c r="E111" i="2"/>
  <c r="D111" i="2"/>
  <c r="C111" i="2"/>
  <c r="AV110" i="2"/>
  <c r="AU110" i="2"/>
  <c r="AT110" i="2"/>
  <c r="AS110" i="2"/>
  <c r="AR110" i="2"/>
  <c r="AP110" i="2"/>
  <c r="AO110" i="2"/>
  <c r="AN110" i="2"/>
  <c r="AI110" i="2"/>
  <c r="AH110" i="2"/>
  <c r="AG110" i="2"/>
  <c r="AF110" i="2"/>
  <c r="AE110" i="2"/>
  <c r="AC110" i="2"/>
  <c r="AB110" i="2"/>
  <c r="AA110" i="2"/>
  <c r="W110" i="2"/>
  <c r="V110" i="2"/>
  <c r="U110" i="2"/>
  <c r="T110" i="2"/>
  <c r="S110" i="2"/>
  <c r="Q110" i="2"/>
  <c r="P110" i="2"/>
  <c r="O110" i="2"/>
  <c r="K110" i="2"/>
  <c r="J110" i="2"/>
  <c r="I110" i="2"/>
  <c r="H110" i="2"/>
  <c r="G110" i="2"/>
  <c r="E110" i="2"/>
  <c r="D110" i="2"/>
  <c r="C110" i="2"/>
  <c r="AV109" i="2"/>
  <c r="AU109" i="2"/>
  <c r="AT109" i="2"/>
  <c r="AS109" i="2"/>
  <c r="AR109" i="2"/>
  <c r="AP109" i="2"/>
  <c r="AO109" i="2"/>
  <c r="AN109" i="2"/>
  <c r="AI109" i="2"/>
  <c r="AH109" i="2"/>
  <c r="AG109" i="2"/>
  <c r="AF109" i="2"/>
  <c r="AE109" i="2"/>
  <c r="AC109" i="2"/>
  <c r="AB109" i="2"/>
  <c r="AA109" i="2"/>
  <c r="W109" i="2"/>
  <c r="V109" i="2"/>
  <c r="U109" i="2"/>
  <c r="T109" i="2"/>
  <c r="S109" i="2"/>
  <c r="Q109" i="2"/>
  <c r="P109" i="2"/>
  <c r="O109" i="2"/>
  <c r="K109" i="2"/>
  <c r="J109" i="2"/>
  <c r="I109" i="2"/>
  <c r="H109" i="2"/>
  <c r="G109" i="2"/>
  <c r="E109" i="2"/>
  <c r="D109" i="2"/>
  <c r="C109" i="2"/>
  <c r="AV108" i="2"/>
  <c r="AU108" i="2"/>
  <c r="AT108" i="2"/>
  <c r="AS108" i="2"/>
  <c r="AR108" i="2"/>
  <c r="AP108" i="2"/>
  <c r="AO108" i="2"/>
  <c r="AN108" i="2"/>
  <c r="AI108" i="2"/>
  <c r="AH108" i="2"/>
  <c r="AG108" i="2"/>
  <c r="AF108" i="2"/>
  <c r="AE108" i="2"/>
  <c r="AC108" i="2"/>
  <c r="AB108" i="2"/>
  <c r="AA108" i="2"/>
  <c r="W108" i="2"/>
  <c r="V108" i="2"/>
  <c r="U108" i="2"/>
  <c r="T108" i="2"/>
  <c r="S108" i="2"/>
  <c r="Q108" i="2"/>
  <c r="P108" i="2"/>
  <c r="O108" i="2"/>
  <c r="K108" i="2"/>
  <c r="J108" i="2"/>
  <c r="I108" i="2"/>
  <c r="H108" i="2"/>
  <c r="G108" i="2"/>
  <c r="E108" i="2"/>
  <c r="D108" i="2"/>
  <c r="C108" i="2"/>
  <c r="AV107" i="2"/>
  <c r="AU107" i="2"/>
  <c r="AT107" i="2"/>
  <c r="AS107" i="2"/>
  <c r="AR107" i="2"/>
  <c r="AP107" i="2"/>
  <c r="AO107" i="2"/>
  <c r="AN107" i="2"/>
  <c r="AI107" i="2"/>
  <c r="AH107" i="2"/>
  <c r="AG107" i="2"/>
  <c r="AF107" i="2"/>
  <c r="AE107" i="2"/>
  <c r="AC107" i="2"/>
  <c r="AB107" i="2"/>
  <c r="AA107" i="2"/>
  <c r="W107" i="2"/>
  <c r="V107" i="2"/>
  <c r="U107" i="2"/>
  <c r="T107" i="2"/>
  <c r="S107" i="2"/>
  <c r="Q107" i="2"/>
  <c r="P107" i="2"/>
  <c r="O107" i="2"/>
  <c r="K107" i="2"/>
  <c r="J107" i="2"/>
  <c r="I107" i="2"/>
  <c r="H107" i="2"/>
  <c r="G107" i="2"/>
  <c r="E107" i="2"/>
  <c r="D107" i="2"/>
  <c r="C107" i="2"/>
  <c r="AV106" i="2"/>
  <c r="AU106" i="2"/>
  <c r="AT106" i="2"/>
  <c r="AS106" i="2"/>
  <c r="AR106" i="2"/>
  <c r="AP106" i="2"/>
  <c r="AO106" i="2"/>
  <c r="AN106" i="2"/>
  <c r="AI106" i="2"/>
  <c r="AH106" i="2"/>
  <c r="AG106" i="2"/>
  <c r="AF106" i="2"/>
  <c r="AE106" i="2"/>
  <c r="AC106" i="2"/>
  <c r="AB106" i="2"/>
  <c r="AA106" i="2"/>
  <c r="W106" i="2"/>
  <c r="V106" i="2"/>
  <c r="U106" i="2"/>
  <c r="T106" i="2"/>
  <c r="S106" i="2"/>
  <c r="Q106" i="2"/>
  <c r="P106" i="2"/>
  <c r="O106" i="2"/>
  <c r="K106" i="2"/>
  <c r="J106" i="2"/>
  <c r="I106" i="2"/>
  <c r="H106" i="2"/>
  <c r="G106" i="2"/>
  <c r="E106" i="2"/>
  <c r="D106" i="2"/>
  <c r="C106" i="2"/>
  <c r="AV105" i="2"/>
  <c r="AU105" i="2"/>
  <c r="AT105" i="2"/>
  <c r="AS105" i="2"/>
  <c r="AR105" i="2"/>
  <c r="AP105" i="2"/>
  <c r="AO105" i="2"/>
  <c r="AN105" i="2"/>
  <c r="AI105" i="2"/>
  <c r="AH105" i="2"/>
  <c r="AG105" i="2"/>
  <c r="AF105" i="2"/>
  <c r="AE105" i="2"/>
  <c r="AC105" i="2"/>
  <c r="AB105" i="2"/>
  <c r="AA105" i="2"/>
  <c r="W105" i="2"/>
  <c r="V105" i="2"/>
  <c r="U105" i="2"/>
  <c r="T105" i="2"/>
  <c r="S105" i="2"/>
  <c r="Q105" i="2"/>
  <c r="P105" i="2"/>
  <c r="O105" i="2"/>
  <c r="K105" i="2"/>
  <c r="J105" i="2"/>
  <c r="I105" i="2"/>
  <c r="H105" i="2"/>
  <c r="G105" i="2"/>
  <c r="E105" i="2"/>
  <c r="D105" i="2"/>
  <c r="C105" i="2"/>
  <c r="AV104" i="2"/>
  <c r="AU104" i="2"/>
  <c r="AT104" i="2"/>
  <c r="AS104" i="2"/>
  <c r="AR104" i="2"/>
  <c r="AP104" i="2"/>
  <c r="AO104" i="2"/>
  <c r="AN104" i="2"/>
  <c r="AI104" i="2"/>
  <c r="AH104" i="2"/>
  <c r="AG104" i="2"/>
  <c r="AF104" i="2"/>
  <c r="AE104" i="2"/>
  <c r="AC104" i="2"/>
  <c r="AB104" i="2"/>
  <c r="AA104" i="2"/>
  <c r="W104" i="2"/>
  <c r="V104" i="2"/>
  <c r="U104" i="2"/>
  <c r="T104" i="2"/>
  <c r="S104" i="2"/>
  <c r="Q104" i="2"/>
  <c r="P104" i="2"/>
  <c r="O104" i="2"/>
  <c r="K104" i="2"/>
  <c r="J104" i="2"/>
  <c r="I104" i="2"/>
  <c r="H104" i="2"/>
  <c r="G104" i="2"/>
  <c r="E104" i="2"/>
  <c r="D104" i="2"/>
  <c r="C104" i="2"/>
  <c r="AV103" i="2"/>
  <c r="AU103" i="2"/>
  <c r="AT103" i="2"/>
  <c r="AS103" i="2"/>
  <c r="AR103" i="2"/>
  <c r="AP103" i="2"/>
  <c r="AO103" i="2"/>
  <c r="AN103" i="2"/>
  <c r="AI103" i="2"/>
  <c r="AH103" i="2"/>
  <c r="AG103" i="2"/>
  <c r="AF103" i="2"/>
  <c r="AE103" i="2"/>
  <c r="AC103" i="2"/>
  <c r="AB103" i="2"/>
  <c r="AA103" i="2"/>
  <c r="W103" i="2"/>
  <c r="V103" i="2"/>
  <c r="U103" i="2"/>
  <c r="T103" i="2"/>
  <c r="S103" i="2"/>
  <c r="Q103" i="2"/>
  <c r="P103" i="2"/>
  <c r="O103" i="2"/>
  <c r="K103" i="2"/>
  <c r="J103" i="2"/>
  <c r="I103" i="2"/>
  <c r="H103" i="2"/>
  <c r="G103" i="2"/>
  <c r="E103" i="2"/>
  <c r="D103" i="2"/>
  <c r="C103" i="2"/>
  <c r="AV102" i="2"/>
  <c r="AU102" i="2"/>
  <c r="AT102" i="2"/>
  <c r="AS102" i="2"/>
  <c r="AR102" i="2"/>
  <c r="AP102" i="2"/>
  <c r="AO102" i="2"/>
  <c r="AN102" i="2"/>
  <c r="AI102" i="2"/>
  <c r="AH102" i="2"/>
  <c r="AG102" i="2"/>
  <c r="AF102" i="2"/>
  <c r="AE102" i="2"/>
  <c r="AC102" i="2"/>
  <c r="AB102" i="2"/>
  <c r="AA102" i="2"/>
  <c r="W102" i="2"/>
  <c r="V102" i="2"/>
  <c r="U102" i="2"/>
  <c r="T102" i="2"/>
  <c r="S102" i="2"/>
  <c r="Q102" i="2"/>
  <c r="P102" i="2"/>
  <c r="O102" i="2"/>
  <c r="K102" i="2"/>
  <c r="J102" i="2"/>
  <c r="I102" i="2"/>
  <c r="H102" i="2"/>
  <c r="G102" i="2"/>
  <c r="E102" i="2"/>
  <c r="D102" i="2"/>
  <c r="C102" i="2"/>
  <c r="AV101" i="2"/>
  <c r="AU101" i="2"/>
  <c r="AT101" i="2"/>
  <c r="AS101" i="2"/>
  <c r="AR101" i="2"/>
  <c r="AP101" i="2"/>
  <c r="AO101" i="2"/>
  <c r="AN101" i="2"/>
  <c r="AI101" i="2"/>
  <c r="AH101" i="2"/>
  <c r="AG101" i="2"/>
  <c r="AF101" i="2"/>
  <c r="AE101" i="2"/>
  <c r="AC101" i="2"/>
  <c r="AB101" i="2"/>
  <c r="AA101" i="2"/>
  <c r="W101" i="2"/>
  <c r="V101" i="2"/>
  <c r="U101" i="2"/>
  <c r="T101" i="2"/>
  <c r="S101" i="2"/>
  <c r="Q101" i="2"/>
  <c r="P101" i="2"/>
  <c r="O101" i="2"/>
  <c r="K101" i="2"/>
  <c r="J101" i="2"/>
  <c r="I101" i="2"/>
  <c r="H101" i="2"/>
  <c r="G101" i="2"/>
  <c r="E101" i="2"/>
  <c r="D101" i="2"/>
  <c r="C101" i="2"/>
  <c r="AV100" i="2"/>
  <c r="AU100" i="2"/>
  <c r="AT100" i="2"/>
  <c r="AS100" i="2"/>
  <c r="AR100" i="2"/>
  <c r="AP100" i="2"/>
  <c r="AO100" i="2"/>
  <c r="AN100" i="2"/>
  <c r="AI100" i="2"/>
  <c r="AH100" i="2"/>
  <c r="AG100" i="2"/>
  <c r="AF100" i="2"/>
  <c r="AE100" i="2"/>
  <c r="AC100" i="2"/>
  <c r="AB100" i="2"/>
  <c r="AA100" i="2"/>
  <c r="W100" i="2"/>
  <c r="V100" i="2"/>
  <c r="U100" i="2"/>
  <c r="T100" i="2"/>
  <c r="S100" i="2"/>
  <c r="Q100" i="2"/>
  <c r="P100" i="2"/>
  <c r="O100" i="2"/>
  <c r="K100" i="2"/>
  <c r="J100" i="2"/>
  <c r="I100" i="2"/>
  <c r="H100" i="2"/>
  <c r="G100" i="2"/>
  <c r="E100" i="2"/>
  <c r="D100" i="2"/>
  <c r="C100" i="2"/>
  <c r="AV99" i="2"/>
  <c r="AU99" i="2"/>
  <c r="AT99" i="2"/>
  <c r="AS99" i="2"/>
  <c r="AR99" i="2"/>
  <c r="AP99" i="2"/>
  <c r="AO99" i="2"/>
  <c r="AN99" i="2"/>
  <c r="AI99" i="2"/>
  <c r="AH99" i="2"/>
  <c r="AG99" i="2"/>
  <c r="AF99" i="2"/>
  <c r="AE99" i="2"/>
  <c r="AC99" i="2"/>
  <c r="AB99" i="2"/>
  <c r="AA99" i="2"/>
  <c r="W99" i="2"/>
  <c r="V99" i="2"/>
  <c r="U99" i="2"/>
  <c r="T99" i="2"/>
  <c r="S99" i="2"/>
  <c r="Q99" i="2"/>
  <c r="P99" i="2"/>
  <c r="O99" i="2"/>
  <c r="K99" i="2"/>
  <c r="J99" i="2"/>
  <c r="I99" i="2"/>
  <c r="H99" i="2"/>
  <c r="G99" i="2"/>
  <c r="E99" i="2"/>
  <c r="D99" i="2"/>
  <c r="C99" i="2"/>
  <c r="AV98" i="2"/>
  <c r="AU98" i="2"/>
  <c r="AT98" i="2"/>
  <c r="AS98" i="2"/>
  <c r="AR98" i="2"/>
  <c r="AP98" i="2"/>
  <c r="AO98" i="2"/>
  <c r="AN98" i="2"/>
  <c r="AI98" i="2"/>
  <c r="AH98" i="2"/>
  <c r="AG98" i="2"/>
  <c r="AF98" i="2"/>
  <c r="AE98" i="2"/>
  <c r="AC98" i="2"/>
  <c r="AB98" i="2"/>
  <c r="AA98" i="2"/>
  <c r="W98" i="2"/>
  <c r="V98" i="2"/>
  <c r="U98" i="2"/>
  <c r="T98" i="2"/>
  <c r="S98" i="2"/>
  <c r="Q98" i="2"/>
  <c r="P98" i="2"/>
  <c r="O98" i="2"/>
  <c r="K98" i="2"/>
  <c r="J98" i="2"/>
  <c r="I98" i="2"/>
  <c r="H98" i="2"/>
  <c r="G98" i="2"/>
  <c r="E98" i="2"/>
  <c r="D98" i="2"/>
  <c r="C98" i="2"/>
  <c r="AV97" i="2"/>
  <c r="AU97" i="2"/>
  <c r="AT97" i="2"/>
  <c r="AS97" i="2"/>
  <c r="AR97" i="2"/>
  <c r="AP97" i="2"/>
  <c r="AO97" i="2"/>
  <c r="AN97" i="2"/>
  <c r="AI97" i="2"/>
  <c r="AH97" i="2"/>
  <c r="AG97" i="2"/>
  <c r="AF97" i="2"/>
  <c r="AE97" i="2"/>
  <c r="AC97" i="2"/>
  <c r="AB97" i="2"/>
  <c r="AA97" i="2"/>
  <c r="W97" i="2"/>
  <c r="V97" i="2"/>
  <c r="U97" i="2"/>
  <c r="T97" i="2"/>
  <c r="S97" i="2"/>
  <c r="Q97" i="2"/>
  <c r="P97" i="2"/>
  <c r="O97" i="2"/>
  <c r="K97" i="2"/>
  <c r="J97" i="2"/>
  <c r="I97" i="2"/>
  <c r="H97" i="2"/>
  <c r="G97" i="2"/>
  <c r="E97" i="2"/>
  <c r="D97" i="2"/>
  <c r="C97" i="2"/>
  <c r="AV96" i="2"/>
  <c r="AU96" i="2"/>
  <c r="AT96" i="2"/>
  <c r="AS96" i="2"/>
  <c r="AR96" i="2"/>
  <c r="AP96" i="2"/>
  <c r="AO96" i="2"/>
  <c r="AN96" i="2"/>
  <c r="AI96" i="2"/>
  <c r="AH96" i="2"/>
  <c r="AG96" i="2"/>
  <c r="AF96" i="2"/>
  <c r="AE96" i="2"/>
  <c r="AC96" i="2"/>
  <c r="AB96" i="2"/>
  <c r="AA96" i="2"/>
  <c r="W96" i="2"/>
  <c r="V96" i="2"/>
  <c r="U96" i="2"/>
  <c r="T96" i="2"/>
  <c r="S96" i="2"/>
  <c r="Q96" i="2"/>
  <c r="P96" i="2"/>
  <c r="O96" i="2"/>
  <c r="K96" i="2"/>
  <c r="J96" i="2"/>
  <c r="I96" i="2"/>
  <c r="H96" i="2"/>
  <c r="G96" i="2"/>
  <c r="E96" i="2"/>
  <c r="D96" i="2"/>
  <c r="C96" i="2"/>
  <c r="AV95" i="2"/>
  <c r="AU95" i="2"/>
  <c r="AT95" i="2"/>
  <c r="AS95" i="2"/>
  <c r="AR95" i="2"/>
  <c r="AP95" i="2"/>
  <c r="AO95" i="2"/>
  <c r="AN95" i="2"/>
  <c r="AI95" i="2"/>
  <c r="AH95" i="2"/>
  <c r="AG95" i="2"/>
  <c r="AF95" i="2"/>
  <c r="AE95" i="2"/>
  <c r="AC95" i="2"/>
  <c r="AB95" i="2"/>
  <c r="AA95" i="2"/>
  <c r="W95" i="2"/>
  <c r="V95" i="2"/>
  <c r="U95" i="2"/>
  <c r="T95" i="2"/>
  <c r="S95" i="2"/>
  <c r="Q95" i="2"/>
  <c r="P95" i="2"/>
  <c r="O95" i="2"/>
  <c r="K95" i="2"/>
  <c r="J95" i="2"/>
  <c r="I95" i="2"/>
  <c r="H95" i="2"/>
  <c r="G95" i="2"/>
  <c r="E95" i="2"/>
  <c r="D95" i="2"/>
  <c r="C95" i="2"/>
  <c r="AV94" i="2"/>
  <c r="AU94" i="2"/>
  <c r="AT94" i="2"/>
  <c r="AS94" i="2"/>
  <c r="AR94" i="2"/>
  <c r="AP94" i="2"/>
  <c r="AO94" i="2"/>
  <c r="AN94" i="2"/>
  <c r="AI94" i="2"/>
  <c r="AH94" i="2"/>
  <c r="AG94" i="2"/>
  <c r="AF94" i="2"/>
  <c r="AE94" i="2"/>
  <c r="AC94" i="2"/>
  <c r="AB94" i="2"/>
  <c r="AA94" i="2"/>
  <c r="W94" i="2"/>
  <c r="V94" i="2"/>
  <c r="U94" i="2"/>
  <c r="T94" i="2"/>
  <c r="S94" i="2"/>
  <c r="Q94" i="2"/>
  <c r="P94" i="2"/>
  <c r="O94" i="2"/>
  <c r="K94" i="2"/>
  <c r="J94" i="2"/>
  <c r="I94" i="2"/>
  <c r="H94" i="2"/>
  <c r="G94" i="2"/>
  <c r="E94" i="2"/>
  <c r="D94" i="2"/>
  <c r="C94" i="2"/>
  <c r="AV93" i="2"/>
  <c r="AU93" i="2"/>
  <c r="AT93" i="2"/>
  <c r="AS93" i="2"/>
  <c r="AR93" i="2"/>
  <c r="AP93" i="2"/>
  <c r="AO93" i="2"/>
  <c r="AN93" i="2"/>
  <c r="AI93" i="2"/>
  <c r="AH93" i="2"/>
  <c r="AG93" i="2"/>
  <c r="AF93" i="2"/>
  <c r="AE93" i="2"/>
  <c r="AC93" i="2"/>
  <c r="AB93" i="2"/>
  <c r="AA93" i="2"/>
  <c r="W93" i="2"/>
  <c r="V93" i="2"/>
  <c r="U93" i="2"/>
  <c r="T93" i="2"/>
  <c r="S93" i="2"/>
  <c r="Q93" i="2"/>
  <c r="P93" i="2"/>
  <c r="O93" i="2"/>
  <c r="K93" i="2"/>
  <c r="J93" i="2"/>
  <c r="I93" i="2"/>
  <c r="H93" i="2"/>
  <c r="G93" i="2"/>
  <c r="E93" i="2"/>
  <c r="D93" i="2"/>
  <c r="C93" i="2"/>
  <c r="AV92" i="2"/>
  <c r="AU92" i="2"/>
  <c r="AT92" i="2"/>
  <c r="AS92" i="2"/>
  <c r="AR92" i="2"/>
  <c r="AP92" i="2"/>
  <c r="AO92" i="2"/>
  <c r="AN92" i="2"/>
  <c r="AI92" i="2"/>
  <c r="AH92" i="2"/>
  <c r="AG92" i="2"/>
  <c r="AF92" i="2"/>
  <c r="AE92" i="2"/>
  <c r="AC92" i="2"/>
  <c r="AB92" i="2"/>
  <c r="AA92" i="2"/>
  <c r="W92" i="2"/>
  <c r="V92" i="2"/>
  <c r="U92" i="2"/>
  <c r="T92" i="2"/>
  <c r="S92" i="2"/>
  <c r="Q92" i="2"/>
  <c r="P92" i="2"/>
  <c r="O92" i="2"/>
  <c r="K92" i="2"/>
  <c r="J92" i="2"/>
  <c r="I92" i="2"/>
  <c r="H92" i="2"/>
  <c r="G92" i="2"/>
  <c r="E92" i="2"/>
  <c r="D92" i="2"/>
  <c r="C92" i="2"/>
  <c r="AV91" i="2"/>
  <c r="AU91" i="2"/>
  <c r="AT91" i="2"/>
  <c r="AS91" i="2"/>
  <c r="AR91" i="2"/>
  <c r="AP91" i="2"/>
  <c r="AO91" i="2"/>
  <c r="AN91" i="2"/>
  <c r="AI91" i="2"/>
  <c r="AH91" i="2"/>
  <c r="AG91" i="2"/>
  <c r="AF91" i="2"/>
  <c r="AE91" i="2"/>
  <c r="AC91" i="2"/>
  <c r="AB91" i="2"/>
  <c r="AA91" i="2"/>
  <c r="W91" i="2"/>
  <c r="V91" i="2"/>
  <c r="U91" i="2"/>
  <c r="T91" i="2"/>
  <c r="S91" i="2"/>
  <c r="Q91" i="2"/>
  <c r="P91" i="2"/>
  <c r="O91" i="2"/>
  <c r="K91" i="2"/>
  <c r="J91" i="2"/>
  <c r="I91" i="2"/>
  <c r="H91" i="2"/>
  <c r="G91" i="2"/>
  <c r="E91" i="2"/>
  <c r="D91" i="2"/>
  <c r="C91" i="2"/>
  <c r="AV90" i="2"/>
  <c r="AU90" i="2"/>
  <c r="AT90" i="2"/>
  <c r="AS90" i="2"/>
  <c r="AR90" i="2"/>
  <c r="AP90" i="2"/>
  <c r="AO90" i="2"/>
  <c r="AN90" i="2"/>
  <c r="AI90" i="2"/>
  <c r="AH90" i="2"/>
  <c r="AG90" i="2"/>
  <c r="AF90" i="2"/>
  <c r="AE90" i="2"/>
  <c r="AC90" i="2"/>
  <c r="AB90" i="2"/>
  <c r="AA90" i="2"/>
  <c r="W90" i="2"/>
  <c r="V90" i="2"/>
  <c r="U90" i="2"/>
  <c r="T90" i="2"/>
  <c r="S90" i="2"/>
  <c r="Q90" i="2"/>
  <c r="P90" i="2"/>
  <c r="O90" i="2"/>
  <c r="K90" i="2"/>
  <c r="J90" i="2"/>
  <c r="I90" i="2"/>
  <c r="H90" i="2"/>
  <c r="G90" i="2"/>
  <c r="E90" i="2"/>
  <c r="D90" i="2"/>
  <c r="C90" i="2"/>
  <c r="AV89" i="2"/>
  <c r="AU89" i="2"/>
  <c r="AT89" i="2"/>
  <c r="AS89" i="2"/>
  <c r="AR89" i="2"/>
  <c r="AP89" i="2"/>
  <c r="AO89" i="2"/>
  <c r="AN89" i="2"/>
  <c r="AI89" i="2"/>
  <c r="AH89" i="2"/>
  <c r="AG89" i="2"/>
  <c r="AF89" i="2"/>
  <c r="AE89" i="2"/>
  <c r="AC89" i="2"/>
  <c r="AB89" i="2"/>
  <c r="AA89" i="2"/>
  <c r="W89" i="2"/>
  <c r="V89" i="2"/>
  <c r="U89" i="2"/>
  <c r="T89" i="2"/>
  <c r="S89" i="2"/>
  <c r="Q89" i="2"/>
  <c r="P89" i="2"/>
  <c r="O89" i="2"/>
  <c r="K89" i="2"/>
  <c r="J89" i="2"/>
  <c r="I89" i="2"/>
  <c r="H89" i="2"/>
  <c r="G89" i="2"/>
  <c r="E89" i="2"/>
  <c r="D89" i="2"/>
  <c r="C89" i="2"/>
  <c r="AV88" i="2"/>
  <c r="AU88" i="2"/>
  <c r="AT88" i="2"/>
  <c r="AS88" i="2"/>
  <c r="AR88" i="2"/>
  <c r="AP88" i="2"/>
  <c r="AO88" i="2"/>
  <c r="AN88" i="2"/>
  <c r="AI88" i="2"/>
  <c r="AH88" i="2"/>
  <c r="AG88" i="2"/>
  <c r="AF88" i="2"/>
  <c r="AE88" i="2"/>
  <c r="AC88" i="2"/>
  <c r="AB88" i="2"/>
  <c r="AA88" i="2"/>
  <c r="W88" i="2"/>
  <c r="V88" i="2"/>
  <c r="U88" i="2"/>
  <c r="T88" i="2"/>
  <c r="S88" i="2"/>
  <c r="Q88" i="2"/>
  <c r="P88" i="2"/>
  <c r="O88" i="2"/>
  <c r="K88" i="2"/>
  <c r="J88" i="2"/>
  <c r="I88" i="2"/>
  <c r="H88" i="2"/>
  <c r="G88" i="2"/>
  <c r="E88" i="2"/>
  <c r="D88" i="2"/>
  <c r="C88" i="2"/>
  <c r="AV87" i="2"/>
  <c r="AU87" i="2"/>
  <c r="AT87" i="2"/>
  <c r="AS87" i="2"/>
  <c r="AR87" i="2"/>
  <c r="AP87" i="2"/>
  <c r="AO87" i="2"/>
  <c r="AN87" i="2"/>
  <c r="AI87" i="2"/>
  <c r="AH87" i="2"/>
  <c r="AG87" i="2"/>
  <c r="AF87" i="2"/>
  <c r="AE87" i="2"/>
  <c r="AC87" i="2"/>
  <c r="AB87" i="2"/>
  <c r="AA87" i="2"/>
  <c r="W87" i="2"/>
  <c r="V87" i="2"/>
  <c r="U87" i="2"/>
  <c r="T87" i="2"/>
  <c r="S87" i="2"/>
  <c r="Q87" i="2"/>
  <c r="P87" i="2"/>
  <c r="O87" i="2"/>
  <c r="K87" i="2"/>
  <c r="J87" i="2"/>
  <c r="I87" i="2"/>
  <c r="H87" i="2"/>
  <c r="G87" i="2"/>
  <c r="E87" i="2"/>
  <c r="D87" i="2"/>
  <c r="C87" i="2"/>
  <c r="AV86" i="2"/>
  <c r="AU86" i="2"/>
  <c r="AT86" i="2"/>
  <c r="AS86" i="2"/>
  <c r="AR86" i="2"/>
  <c r="AP86" i="2"/>
  <c r="AO86" i="2"/>
  <c r="AN86" i="2"/>
  <c r="AI86" i="2"/>
  <c r="AH86" i="2"/>
  <c r="AG86" i="2"/>
  <c r="AF86" i="2"/>
  <c r="AE86" i="2"/>
  <c r="AC86" i="2"/>
  <c r="AB86" i="2"/>
  <c r="AA86" i="2"/>
  <c r="W86" i="2"/>
  <c r="V86" i="2"/>
  <c r="U86" i="2"/>
  <c r="T86" i="2"/>
  <c r="S86" i="2"/>
  <c r="Q86" i="2"/>
  <c r="P86" i="2"/>
  <c r="O86" i="2"/>
  <c r="K86" i="2"/>
  <c r="J86" i="2"/>
  <c r="I86" i="2"/>
  <c r="H86" i="2"/>
  <c r="G86" i="2"/>
  <c r="E86" i="2"/>
  <c r="D86" i="2"/>
  <c r="C86" i="2"/>
  <c r="AV85" i="2"/>
  <c r="AU85" i="2"/>
  <c r="AT85" i="2"/>
  <c r="AS85" i="2"/>
  <c r="AR85" i="2"/>
  <c r="AP85" i="2"/>
  <c r="AO85" i="2"/>
  <c r="AN85" i="2"/>
  <c r="AI85" i="2"/>
  <c r="AH85" i="2"/>
  <c r="AG85" i="2"/>
  <c r="AF85" i="2"/>
  <c r="AE85" i="2"/>
  <c r="AC85" i="2"/>
  <c r="AB85" i="2"/>
  <c r="AA85" i="2"/>
  <c r="W85" i="2"/>
  <c r="V85" i="2"/>
  <c r="U85" i="2"/>
  <c r="T85" i="2"/>
  <c r="S85" i="2"/>
  <c r="Q85" i="2"/>
  <c r="P85" i="2"/>
  <c r="O85" i="2"/>
  <c r="K85" i="2"/>
  <c r="J85" i="2"/>
  <c r="I85" i="2"/>
  <c r="H85" i="2"/>
  <c r="G85" i="2"/>
  <c r="E85" i="2"/>
  <c r="D85" i="2"/>
  <c r="C85" i="2"/>
  <c r="AV84" i="2"/>
  <c r="AU84" i="2"/>
  <c r="AT84" i="2"/>
  <c r="AS84" i="2"/>
  <c r="AR84" i="2"/>
  <c r="AP84" i="2"/>
  <c r="AO84" i="2"/>
  <c r="AN84" i="2"/>
  <c r="AI84" i="2"/>
  <c r="AH84" i="2"/>
  <c r="AG84" i="2"/>
  <c r="AF84" i="2"/>
  <c r="AE84" i="2"/>
  <c r="AC84" i="2"/>
  <c r="AB84" i="2"/>
  <c r="AA84" i="2"/>
  <c r="W84" i="2"/>
  <c r="V84" i="2"/>
  <c r="U84" i="2"/>
  <c r="T84" i="2"/>
  <c r="S84" i="2"/>
  <c r="Q84" i="2"/>
  <c r="P84" i="2"/>
  <c r="O84" i="2"/>
  <c r="K84" i="2"/>
  <c r="J84" i="2"/>
  <c r="I84" i="2"/>
  <c r="H84" i="2"/>
  <c r="G84" i="2"/>
  <c r="E84" i="2"/>
  <c r="D84" i="2"/>
  <c r="C84" i="2"/>
  <c r="AV83" i="2"/>
  <c r="AU83" i="2"/>
  <c r="AT83" i="2"/>
  <c r="AS83" i="2"/>
  <c r="AR83" i="2"/>
  <c r="AP83" i="2"/>
  <c r="AO83" i="2"/>
  <c r="AN83" i="2"/>
  <c r="AI83" i="2"/>
  <c r="AH83" i="2"/>
  <c r="AG83" i="2"/>
  <c r="AF83" i="2"/>
  <c r="AE83" i="2"/>
  <c r="AC83" i="2"/>
  <c r="AB83" i="2"/>
  <c r="AA83" i="2"/>
  <c r="W83" i="2"/>
  <c r="V83" i="2"/>
  <c r="U83" i="2"/>
  <c r="T83" i="2"/>
  <c r="S83" i="2"/>
  <c r="Q83" i="2"/>
  <c r="P83" i="2"/>
  <c r="O83" i="2"/>
  <c r="K83" i="2"/>
  <c r="J83" i="2"/>
  <c r="I83" i="2"/>
  <c r="H83" i="2"/>
  <c r="G83" i="2"/>
  <c r="E83" i="2"/>
  <c r="D83" i="2"/>
  <c r="C83" i="2"/>
  <c r="AV82" i="2"/>
  <c r="AU82" i="2"/>
  <c r="AT82" i="2"/>
  <c r="AS82" i="2"/>
  <c r="AR82" i="2"/>
  <c r="AP82" i="2"/>
  <c r="AO82" i="2"/>
  <c r="AN82" i="2"/>
  <c r="AI82" i="2"/>
  <c r="AH82" i="2"/>
  <c r="AG82" i="2"/>
  <c r="AF82" i="2"/>
  <c r="AE82" i="2"/>
  <c r="AC82" i="2"/>
  <c r="AB82" i="2"/>
  <c r="AA82" i="2"/>
  <c r="W82" i="2"/>
  <c r="V82" i="2"/>
  <c r="U82" i="2"/>
  <c r="T82" i="2"/>
  <c r="S82" i="2"/>
  <c r="Q82" i="2"/>
  <c r="P82" i="2"/>
  <c r="O82" i="2"/>
  <c r="K82" i="2"/>
  <c r="J82" i="2"/>
  <c r="I82" i="2"/>
  <c r="H82" i="2"/>
  <c r="G82" i="2"/>
  <c r="E82" i="2"/>
  <c r="D82" i="2"/>
  <c r="C82" i="2"/>
  <c r="AV81" i="2"/>
  <c r="AU81" i="2"/>
  <c r="AT81" i="2"/>
  <c r="AS81" i="2"/>
  <c r="AR81" i="2"/>
  <c r="AP81" i="2"/>
  <c r="AO81" i="2"/>
  <c r="AN81" i="2"/>
  <c r="AI81" i="2"/>
  <c r="AH81" i="2"/>
  <c r="AG81" i="2"/>
  <c r="AF81" i="2"/>
  <c r="AE81" i="2"/>
  <c r="AC81" i="2"/>
  <c r="AB81" i="2"/>
  <c r="AA81" i="2"/>
  <c r="W81" i="2"/>
  <c r="V81" i="2"/>
  <c r="U81" i="2"/>
  <c r="T81" i="2"/>
  <c r="S81" i="2"/>
  <c r="Q81" i="2"/>
  <c r="P81" i="2"/>
  <c r="O81" i="2"/>
  <c r="K81" i="2"/>
  <c r="J81" i="2"/>
  <c r="I81" i="2"/>
  <c r="H81" i="2"/>
  <c r="G81" i="2"/>
  <c r="E81" i="2"/>
  <c r="D81" i="2"/>
  <c r="C81" i="2"/>
  <c r="AV80" i="2"/>
  <c r="AU80" i="2"/>
  <c r="AT80" i="2"/>
  <c r="AS80" i="2"/>
  <c r="AR80" i="2"/>
  <c r="AP80" i="2"/>
  <c r="AO80" i="2"/>
  <c r="AN80" i="2"/>
  <c r="AI80" i="2"/>
  <c r="AH80" i="2"/>
  <c r="AG80" i="2"/>
  <c r="AF80" i="2"/>
  <c r="AE80" i="2"/>
  <c r="AC80" i="2"/>
  <c r="AB80" i="2"/>
  <c r="AA80" i="2"/>
  <c r="W80" i="2"/>
  <c r="V80" i="2"/>
  <c r="U80" i="2"/>
  <c r="T80" i="2"/>
  <c r="S80" i="2"/>
  <c r="Q80" i="2"/>
  <c r="P80" i="2"/>
  <c r="O80" i="2"/>
  <c r="K80" i="2"/>
  <c r="J80" i="2"/>
  <c r="I80" i="2"/>
  <c r="H80" i="2"/>
  <c r="G80" i="2"/>
  <c r="E80" i="2"/>
  <c r="D80" i="2"/>
  <c r="C80" i="2"/>
  <c r="AV79" i="2"/>
  <c r="AU79" i="2"/>
  <c r="AT79" i="2"/>
  <c r="AS79" i="2"/>
  <c r="AR79" i="2"/>
  <c r="AP79" i="2"/>
  <c r="AO79" i="2"/>
  <c r="AN79" i="2"/>
  <c r="AI79" i="2"/>
  <c r="AH79" i="2"/>
  <c r="AG79" i="2"/>
  <c r="AF79" i="2"/>
  <c r="AE79" i="2"/>
  <c r="AC79" i="2"/>
  <c r="AB79" i="2"/>
  <c r="AA79" i="2"/>
  <c r="W79" i="2"/>
  <c r="V79" i="2"/>
  <c r="U79" i="2"/>
  <c r="T79" i="2"/>
  <c r="S79" i="2"/>
  <c r="Q79" i="2"/>
  <c r="P79" i="2"/>
  <c r="O79" i="2"/>
  <c r="K79" i="2"/>
  <c r="J79" i="2"/>
  <c r="I79" i="2"/>
  <c r="H79" i="2"/>
  <c r="G79" i="2"/>
  <c r="E79" i="2"/>
  <c r="D79" i="2"/>
  <c r="C79" i="2"/>
  <c r="AV78" i="2"/>
  <c r="AU78" i="2"/>
  <c r="AT78" i="2"/>
  <c r="AS78" i="2"/>
  <c r="AR78" i="2"/>
  <c r="AP78" i="2"/>
  <c r="AO78" i="2"/>
  <c r="AN78" i="2"/>
  <c r="AI78" i="2"/>
  <c r="AH78" i="2"/>
  <c r="AG78" i="2"/>
  <c r="AF78" i="2"/>
  <c r="AE78" i="2"/>
  <c r="AC78" i="2"/>
  <c r="AB78" i="2"/>
  <c r="AA78" i="2"/>
  <c r="W78" i="2"/>
  <c r="V78" i="2"/>
  <c r="U78" i="2"/>
  <c r="T78" i="2"/>
  <c r="S78" i="2"/>
  <c r="Q78" i="2"/>
  <c r="P78" i="2"/>
  <c r="O78" i="2"/>
  <c r="K78" i="2"/>
  <c r="J78" i="2"/>
  <c r="I78" i="2"/>
  <c r="H78" i="2"/>
  <c r="G78" i="2"/>
  <c r="E78" i="2"/>
  <c r="D78" i="2"/>
  <c r="C78" i="2"/>
  <c r="AV77" i="2"/>
  <c r="AU77" i="2"/>
  <c r="AT77" i="2"/>
  <c r="AS77" i="2"/>
  <c r="AR77" i="2"/>
  <c r="AP77" i="2"/>
  <c r="AO77" i="2"/>
  <c r="AN77" i="2"/>
  <c r="AI77" i="2"/>
  <c r="AH77" i="2"/>
  <c r="AG77" i="2"/>
  <c r="AF77" i="2"/>
  <c r="AE77" i="2"/>
  <c r="AC77" i="2"/>
  <c r="AB77" i="2"/>
  <c r="AA77" i="2"/>
  <c r="W77" i="2"/>
  <c r="V77" i="2"/>
  <c r="U77" i="2"/>
  <c r="T77" i="2"/>
  <c r="S77" i="2"/>
  <c r="Q77" i="2"/>
  <c r="P77" i="2"/>
  <c r="O77" i="2"/>
  <c r="K77" i="2"/>
  <c r="J77" i="2"/>
  <c r="I77" i="2"/>
  <c r="H77" i="2"/>
  <c r="G77" i="2"/>
  <c r="E77" i="2"/>
  <c r="D77" i="2"/>
  <c r="C77" i="2"/>
  <c r="AV76" i="2"/>
  <c r="AU76" i="2"/>
  <c r="AT76" i="2"/>
  <c r="AS76" i="2"/>
  <c r="AR76" i="2"/>
  <c r="AP76" i="2"/>
  <c r="AO76" i="2"/>
  <c r="AN76" i="2"/>
  <c r="AI76" i="2"/>
  <c r="AH76" i="2"/>
  <c r="AG76" i="2"/>
  <c r="AF76" i="2"/>
  <c r="AE76" i="2"/>
  <c r="AC76" i="2"/>
  <c r="AB76" i="2"/>
  <c r="AA76" i="2"/>
  <c r="W76" i="2"/>
  <c r="V76" i="2"/>
  <c r="U76" i="2"/>
  <c r="T76" i="2"/>
  <c r="S76" i="2"/>
  <c r="Q76" i="2"/>
  <c r="P76" i="2"/>
  <c r="O76" i="2"/>
  <c r="K76" i="2"/>
  <c r="J76" i="2"/>
  <c r="I76" i="2"/>
  <c r="H76" i="2"/>
  <c r="G76" i="2"/>
  <c r="E76" i="2"/>
  <c r="D76" i="2"/>
  <c r="C76" i="2"/>
  <c r="AV75" i="2"/>
  <c r="AU75" i="2"/>
  <c r="AT75" i="2"/>
  <c r="AS75" i="2"/>
  <c r="AR75" i="2"/>
  <c r="AP75" i="2"/>
  <c r="AO75" i="2"/>
  <c r="AN75" i="2"/>
  <c r="AI75" i="2"/>
  <c r="AH75" i="2"/>
  <c r="AG75" i="2"/>
  <c r="AF75" i="2"/>
  <c r="AE75" i="2"/>
  <c r="AC75" i="2"/>
  <c r="AB75" i="2"/>
  <c r="AA75" i="2"/>
  <c r="W75" i="2"/>
  <c r="V75" i="2"/>
  <c r="U75" i="2"/>
  <c r="T75" i="2"/>
  <c r="S75" i="2"/>
  <c r="Q75" i="2"/>
  <c r="P75" i="2"/>
  <c r="O75" i="2"/>
  <c r="K75" i="2"/>
  <c r="J75" i="2"/>
  <c r="I75" i="2"/>
  <c r="H75" i="2"/>
  <c r="G75" i="2"/>
  <c r="E75" i="2"/>
  <c r="D75" i="2"/>
  <c r="C75" i="2"/>
  <c r="AV74" i="2"/>
  <c r="AU74" i="2"/>
  <c r="AT74" i="2"/>
  <c r="AS74" i="2"/>
  <c r="AR74" i="2"/>
  <c r="AP74" i="2"/>
  <c r="AO74" i="2"/>
  <c r="AN74" i="2"/>
  <c r="AI74" i="2"/>
  <c r="AH74" i="2"/>
  <c r="AG74" i="2"/>
  <c r="AF74" i="2"/>
  <c r="AE74" i="2"/>
  <c r="AC74" i="2"/>
  <c r="AB74" i="2"/>
  <c r="AA74" i="2"/>
  <c r="W74" i="2"/>
  <c r="V74" i="2"/>
  <c r="U74" i="2"/>
  <c r="T74" i="2"/>
  <c r="S74" i="2"/>
  <c r="Q74" i="2"/>
  <c r="P74" i="2"/>
  <c r="O74" i="2"/>
  <c r="K74" i="2"/>
  <c r="J74" i="2"/>
  <c r="I74" i="2"/>
  <c r="H74" i="2"/>
  <c r="G74" i="2"/>
  <c r="E74" i="2"/>
  <c r="D74" i="2"/>
  <c r="C74" i="2"/>
  <c r="AV73" i="2"/>
  <c r="AU73" i="2"/>
  <c r="AT73" i="2"/>
  <c r="AS73" i="2"/>
  <c r="AR73" i="2"/>
  <c r="AP73" i="2"/>
  <c r="AO73" i="2"/>
  <c r="AN73" i="2"/>
  <c r="AI73" i="2"/>
  <c r="AH73" i="2"/>
  <c r="AG73" i="2"/>
  <c r="AF73" i="2"/>
  <c r="AE73" i="2"/>
  <c r="AC73" i="2"/>
  <c r="AB73" i="2"/>
  <c r="AA73" i="2"/>
  <c r="W73" i="2"/>
  <c r="V73" i="2"/>
  <c r="U73" i="2"/>
  <c r="T73" i="2"/>
  <c r="S73" i="2"/>
  <c r="Q73" i="2"/>
  <c r="P73" i="2"/>
  <c r="O73" i="2"/>
  <c r="K73" i="2"/>
  <c r="J73" i="2"/>
  <c r="I73" i="2"/>
  <c r="H73" i="2"/>
  <c r="G73" i="2"/>
  <c r="E73" i="2"/>
  <c r="D73" i="2"/>
  <c r="C73" i="2"/>
  <c r="AV72" i="2"/>
  <c r="AU72" i="2"/>
  <c r="AT72" i="2"/>
  <c r="AS72" i="2"/>
  <c r="AR72" i="2"/>
  <c r="AP72" i="2"/>
  <c r="AO72" i="2"/>
  <c r="AN72" i="2"/>
  <c r="AI72" i="2"/>
  <c r="AH72" i="2"/>
  <c r="AG72" i="2"/>
  <c r="AF72" i="2"/>
  <c r="AE72" i="2"/>
  <c r="AC72" i="2"/>
  <c r="AB72" i="2"/>
  <c r="AA72" i="2"/>
  <c r="W72" i="2"/>
  <c r="V72" i="2"/>
  <c r="U72" i="2"/>
  <c r="T72" i="2"/>
  <c r="S72" i="2"/>
  <c r="Q72" i="2"/>
  <c r="P72" i="2"/>
  <c r="O72" i="2"/>
  <c r="K72" i="2"/>
  <c r="J72" i="2"/>
  <c r="I72" i="2"/>
  <c r="H72" i="2"/>
  <c r="G72" i="2"/>
  <c r="E72" i="2"/>
  <c r="D72" i="2"/>
  <c r="C72" i="2"/>
  <c r="AV71" i="2"/>
  <c r="AU71" i="2"/>
  <c r="AT71" i="2"/>
  <c r="AS71" i="2"/>
  <c r="AR71" i="2"/>
  <c r="AP71" i="2"/>
  <c r="AO71" i="2"/>
  <c r="AN71" i="2"/>
  <c r="AI71" i="2"/>
  <c r="AH71" i="2"/>
  <c r="AG71" i="2"/>
  <c r="AF71" i="2"/>
  <c r="AE71" i="2"/>
  <c r="AC71" i="2"/>
  <c r="AB71" i="2"/>
  <c r="AA71" i="2"/>
  <c r="W71" i="2"/>
  <c r="V71" i="2"/>
  <c r="U71" i="2"/>
  <c r="T71" i="2"/>
  <c r="S71" i="2"/>
  <c r="Q71" i="2"/>
  <c r="P71" i="2"/>
  <c r="O71" i="2"/>
  <c r="K71" i="2"/>
  <c r="J71" i="2"/>
  <c r="I71" i="2"/>
  <c r="H71" i="2"/>
  <c r="G71" i="2"/>
  <c r="E71" i="2"/>
  <c r="D71" i="2"/>
  <c r="C71" i="2"/>
  <c r="AV70" i="2"/>
  <c r="AU70" i="2"/>
  <c r="AT70" i="2"/>
  <c r="AS70" i="2"/>
  <c r="AR70" i="2"/>
  <c r="AP70" i="2"/>
  <c r="AO70" i="2"/>
  <c r="AN70" i="2"/>
  <c r="AI70" i="2"/>
  <c r="AH70" i="2"/>
  <c r="AG70" i="2"/>
  <c r="AF70" i="2"/>
  <c r="AE70" i="2"/>
  <c r="AC70" i="2"/>
  <c r="AB70" i="2"/>
  <c r="AA70" i="2"/>
  <c r="W70" i="2"/>
  <c r="V70" i="2"/>
  <c r="U70" i="2"/>
  <c r="T70" i="2"/>
  <c r="S70" i="2"/>
  <c r="Q70" i="2"/>
  <c r="P70" i="2"/>
  <c r="O70" i="2"/>
  <c r="K70" i="2"/>
  <c r="J70" i="2"/>
  <c r="I70" i="2"/>
  <c r="H70" i="2"/>
  <c r="G70" i="2"/>
  <c r="E70" i="2"/>
  <c r="D70" i="2"/>
  <c r="C70" i="2"/>
  <c r="AV69" i="2"/>
  <c r="AU69" i="2"/>
  <c r="AT69" i="2"/>
  <c r="AS69" i="2"/>
  <c r="AR69" i="2"/>
  <c r="AP69" i="2"/>
  <c r="AO69" i="2"/>
  <c r="AN69" i="2"/>
  <c r="AI69" i="2"/>
  <c r="AH69" i="2"/>
  <c r="AG69" i="2"/>
  <c r="AF69" i="2"/>
  <c r="AE69" i="2"/>
  <c r="AC69" i="2"/>
  <c r="AB69" i="2"/>
  <c r="AA69" i="2"/>
  <c r="W69" i="2"/>
  <c r="V69" i="2"/>
  <c r="U69" i="2"/>
  <c r="T69" i="2"/>
  <c r="S69" i="2"/>
  <c r="Q69" i="2"/>
  <c r="P69" i="2"/>
  <c r="O69" i="2"/>
  <c r="K69" i="2"/>
  <c r="J69" i="2"/>
  <c r="I69" i="2"/>
  <c r="H69" i="2"/>
  <c r="G69" i="2"/>
  <c r="E69" i="2"/>
  <c r="D69" i="2"/>
  <c r="C69" i="2"/>
  <c r="AV68" i="2"/>
  <c r="AU68" i="2"/>
  <c r="AT68" i="2"/>
  <c r="AS68" i="2"/>
  <c r="AR68" i="2"/>
  <c r="AP68" i="2"/>
  <c r="AO68" i="2"/>
  <c r="AN68" i="2"/>
  <c r="AI68" i="2"/>
  <c r="AH68" i="2"/>
  <c r="AG68" i="2"/>
  <c r="AF68" i="2"/>
  <c r="AE68" i="2"/>
  <c r="AC68" i="2"/>
  <c r="AB68" i="2"/>
  <c r="AA68" i="2"/>
  <c r="W68" i="2"/>
  <c r="V68" i="2"/>
  <c r="U68" i="2"/>
  <c r="T68" i="2"/>
  <c r="S68" i="2"/>
  <c r="Q68" i="2"/>
  <c r="P68" i="2"/>
  <c r="O68" i="2"/>
  <c r="K68" i="2"/>
  <c r="J68" i="2"/>
  <c r="I68" i="2"/>
  <c r="H68" i="2"/>
  <c r="G68" i="2"/>
  <c r="E68" i="2"/>
  <c r="D68" i="2"/>
  <c r="C68" i="2"/>
  <c r="AV67" i="2"/>
  <c r="AU67" i="2"/>
  <c r="AT67" i="2"/>
  <c r="AS67" i="2"/>
  <c r="AR67" i="2"/>
  <c r="AP67" i="2"/>
  <c r="AO67" i="2"/>
  <c r="AN67" i="2"/>
  <c r="AI67" i="2"/>
  <c r="AH67" i="2"/>
  <c r="AG67" i="2"/>
  <c r="AF67" i="2"/>
  <c r="AE67" i="2"/>
  <c r="AC67" i="2"/>
  <c r="AB67" i="2"/>
  <c r="AA67" i="2"/>
  <c r="W67" i="2"/>
  <c r="V67" i="2"/>
  <c r="U67" i="2"/>
  <c r="T67" i="2"/>
  <c r="S67" i="2"/>
  <c r="Q67" i="2"/>
  <c r="P67" i="2"/>
  <c r="O67" i="2"/>
  <c r="K67" i="2"/>
  <c r="J67" i="2"/>
  <c r="I67" i="2"/>
  <c r="H67" i="2"/>
  <c r="G67" i="2"/>
  <c r="E67" i="2"/>
  <c r="D67" i="2"/>
  <c r="C67" i="2"/>
  <c r="AV66" i="2"/>
  <c r="AU66" i="2"/>
  <c r="AT66" i="2"/>
  <c r="AS66" i="2"/>
  <c r="AR66" i="2"/>
  <c r="AP66" i="2"/>
  <c r="AO66" i="2"/>
  <c r="AN66" i="2"/>
  <c r="AI66" i="2"/>
  <c r="AH66" i="2"/>
  <c r="AG66" i="2"/>
  <c r="AF66" i="2"/>
  <c r="AE66" i="2"/>
  <c r="AC66" i="2"/>
  <c r="AB66" i="2"/>
  <c r="AA66" i="2"/>
  <c r="W66" i="2"/>
  <c r="V66" i="2"/>
  <c r="U66" i="2"/>
  <c r="T66" i="2"/>
  <c r="S66" i="2"/>
  <c r="Q66" i="2"/>
  <c r="P66" i="2"/>
  <c r="O66" i="2"/>
  <c r="K66" i="2"/>
  <c r="J66" i="2"/>
  <c r="I66" i="2"/>
  <c r="H66" i="2"/>
  <c r="G66" i="2"/>
  <c r="E66" i="2"/>
  <c r="D66" i="2"/>
  <c r="C66" i="2"/>
  <c r="AV65" i="2"/>
  <c r="AU65" i="2"/>
  <c r="AT65" i="2"/>
  <c r="AS65" i="2"/>
  <c r="AR65" i="2"/>
  <c r="AP65" i="2"/>
  <c r="AO65" i="2"/>
  <c r="AN65" i="2"/>
  <c r="AI65" i="2"/>
  <c r="AH65" i="2"/>
  <c r="AG65" i="2"/>
  <c r="AF65" i="2"/>
  <c r="AE65" i="2"/>
  <c r="AC65" i="2"/>
  <c r="AB65" i="2"/>
  <c r="AA65" i="2"/>
  <c r="W65" i="2"/>
  <c r="V65" i="2"/>
  <c r="U65" i="2"/>
  <c r="T65" i="2"/>
  <c r="S65" i="2"/>
  <c r="Q65" i="2"/>
  <c r="P65" i="2"/>
  <c r="O65" i="2"/>
  <c r="K65" i="2"/>
  <c r="J65" i="2"/>
  <c r="I65" i="2"/>
  <c r="H65" i="2"/>
  <c r="G65" i="2"/>
  <c r="E65" i="2"/>
  <c r="D65" i="2"/>
  <c r="C65" i="2"/>
  <c r="AV64" i="2"/>
  <c r="AU64" i="2"/>
  <c r="AT64" i="2"/>
  <c r="AS64" i="2"/>
  <c r="AR64" i="2"/>
  <c r="AP64" i="2"/>
  <c r="AO64" i="2"/>
  <c r="AN64" i="2"/>
  <c r="AI64" i="2"/>
  <c r="AH64" i="2"/>
  <c r="AG64" i="2"/>
  <c r="AF64" i="2"/>
  <c r="AE64" i="2"/>
  <c r="AC64" i="2"/>
  <c r="AB64" i="2"/>
  <c r="AA64" i="2"/>
  <c r="W64" i="2"/>
  <c r="V64" i="2"/>
  <c r="U64" i="2"/>
  <c r="T64" i="2"/>
  <c r="S64" i="2"/>
  <c r="Q64" i="2"/>
  <c r="P64" i="2"/>
  <c r="O64" i="2"/>
  <c r="K64" i="2"/>
  <c r="J64" i="2"/>
  <c r="I64" i="2"/>
  <c r="H64" i="2"/>
  <c r="G64" i="2"/>
  <c r="E64" i="2"/>
  <c r="D64" i="2"/>
  <c r="C64" i="2"/>
  <c r="AV63" i="2"/>
  <c r="AU63" i="2"/>
  <c r="AT63" i="2"/>
  <c r="AS63" i="2"/>
  <c r="AR63" i="2"/>
  <c r="AP63" i="2"/>
  <c r="AO63" i="2"/>
  <c r="AN63" i="2"/>
  <c r="AI63" i="2"/>
  <c r="AH63" i="2"/>
  <c r="AG63" i="2"/>
  <c r="AF63" i="2"/>
  <c r="AE63" i="2"/>
  <c r="AC63" i="2"/>
  <c r="AB63" i="2"/>
  <c r="AA63" i="2"/>
  <c r="W63" i="2"/>
  <c r="V63" i="2"/>
  <c r="U63" i="2"/>
  <c r="T63" i="2"/>
  <c r="S63" i="2"/>
  <c r="Q63" i="2"/>
  <c r="P63" i="2"/>
  <c r="O63" i="2"/>
  <c r="K63" i="2"/>
  <c r="J63" i="2"/>
  <c r="I63" i="2"/>
  <c r="H63" i="2"/>
  <c r="G63" i="2"/>
  <c r="E63" i="2"/>
  <c r="D63" i="2"/>
  <c r="C63" i="2"/>
  <c r="AV62" i="2"/>
  <c r="AU62" i="2"/>
  <c r="AT62" i="2"/>
  <c r="AS62" i="2"/>
  <c r="AR62" i="2"/>
  <c r="AP62" i="2"/>
  <c r="AO62" i="2"/>
  <c r="AN62" i="2"/>
  <c r="AI62" i="2"/>
  <c r="AH62" i="2"/>
  <c r="AG62" i="2"/>
  <c r="AF62" i="2"/>
  <c r="AE62" i="2"/>
  <c r="AC62" i="2"/>
  <c r="AB62" i="2"/>
  <c r="AA62" i="2"/>
  <c r="W62" i="2"/>
  <c r="V62" i="2"/>
  <c r="U62" i="2"/>
  <c r="T62" i="2"/>
  <c r="S62" i="2"/>
  <c r="Q62" i="2"/>
  <c r="P62" i="2"/>
  <c r="O62" i="2"/>
  <c r="K62" i="2"/>
  <c r="J62" i="2"/>
  <c r="I62" i="2"/>
  <c r="H62" i="2"/>
  <c r="G62" i="2"/>
  <c r="E62" i="2"/>
  <c r="D62" i="2"/>
  <c r="C62" i="2"/>
  <c r="AV61" i="2"/>
  <c r="AU61" i="2"/>
  <c r="AT61" i="2"/>
  <c r="AS61" i="2"/>
  <c r="AR61" i="2"/>
  <c r="AP61" i="2"/>
  <c r="AO61" i="2"/>
  <c r="AN61" i="2"/>
  <c r="AI61" i="2"/>
  <c r="AH61" i="2"/>
  <c r="AG61" i="2"/>
  <c r="AF61" i="2"/>
  <c r="AE61" i="2"/>
  <c r="AC61" i="2"/>
  <c r="AB61" i="2"/>
  <c r="AA61" i="2"/>
  <c r="W61" i="2"/>
  <c r="V61" i="2"/>
  <c r="U61" i="2"/>
  <c r="T61" i="2"/>
  <c r="S61" i="2"/>
  <c r="Q61" i="2"/>
  <c r="P61" i="2"/>
  <c r="O61" i="2"/>
  <c r="K61" i="2"/>
  <c r="J61" i="2"/>
  <c r="I61" i="2"/>
  <c r="H61" i="2"/>
  <c r="G61" i="2"/>
  <c r="E61" i="2"/>
  <c r="D61" i="2"/>
  <c r="C61" i="2"/>
  <c r="AV60" i="2"/>
  <c r="AU60" i="2"/>
  <c r="AT60" i="2"/>
  <c r="AS60" i="2"/>
  <c r="AR60" i="2"/>
  <c r="AP60" i="2"/>
  <c r="AO60" i="2"/>
  <c r="AN60" i="2"/>
  <c r="AI60" i="2"/>
  <c r="AH60" i="2"/>
  <c r="AG60" i="2"/>
  <c r="AF60" i="2"/>
  <c r="AE60" i="2"/>
  <c r="AC60" i="2"/>
  <c r="AB60" i="2"/>
  <c r="AA60" i="2"/>
  <c r="W60" i="2"/>
  <c r="V60" i="2"/>
  <c r="U60" i="2"/>
  <c r="T60" i="2"/>
  <c r="S60" i="2"/>
  <c r="Q60" i="2"/>
  <c r="P60" i="2"/>
  <c r="O60" i="2"/>
  <c r="K60" i="2"/>
  <c r="J60" i="2"/>
  <c r="I60" i="2"/>
  <c r="H60" i="2"/>
  <c r="G60" i="2"/>
  <c r="E60" i="2"/>
  <c r="D60" i="2"/>
  <c r="C60" i="2"/>
  <c r="AV59" i="2"/>
  <c r="AU59" i="2"/>
  <c r="AT59" i="2"/>
  <c r="AS59" i="2"/>
  <c r="AR59" i="2"/>
  <c r="AP59" i="2"/>
  <c r="AO59" i="2"/>
  <c r="AN59" i="2"/>
  <c r="AI59" i="2"/>
  <c r="AH59" i="2"/>
  <c r="AG59" i="2"/>
  <c r="AF59" i="2"/>
  <c r="AE59" i="2"/>
  <c r="AC59" i="2"/>
  <c r="AB59" i="2"/>
  <c r="AA59" i="2"/>
  <c r="W59" i="2"/>
  <c r="V59" i="2"/>
  <c r="U59" i="2"/>
  <c r="T59" i="2"/>
  <c r="S59" i="2"/>
  <c r="Q59" i="2"/>
  <c r="P59" i="2"/>
  <c r="O59" i="2"/>
  <c r="K59" i="2"/>
  <c r="J59" i="2"/>
  <c r="I59" i="2"/>
  <c r="H59" i="2"/>
  <c r="G59" i="2"/>
  <c r="E59" i="2"/>
  <c r="D59" i="2"/>
  <c r="C59" i="2"/>
  <c r="AV58" i="2"/>
  <c r="AU58" i="2"/>
  <c r="AT58" i="2"/>
  <c r="AS58" i="2"/>
  <c r="AR58" i="2"/>
  <c r="AP58" i="2"/>
  <c r="AO58" i="2"/>
  <c r="AN58" i="2"/>
  <c r="AI58" i="2"/>
  <c r="AH58" i="2"/>
  <c r="AG58" i="2"/>
  <c r="AF58" i="2"/>
  <c r="AE58" i="2"/>
  <c r="AC58" i="2"/>
  <c r="AB58" i="2"/>
  <c r="AA58" i="2"/>
  <c r="W58" i="2"/>
  <c r="V58" i="2"/>
  <c r="U58" i="2"/>
  <c r="T58" i="2"/>
  <c r="S58" i="2"/>
  <c r="Q58" i="2"/>
  <c r="P58" i="2"/>
  <c r="O58" i="2"/>
  <c r="K58" i="2"/>
  <c r="J58" i="2"/>
  <c r="I58" i="2"/>
  <c r="H58" i="2"/>
  <c r="G58" i="2"/>
  <c r="E58" i="2"/>
  <c r="D58" i="2"/>
  <c r="C58" i="2"/>
  <c r="AV57" i="2"/>
  <c r="AU57" i="2"/>
  <c r="AT57" i="2"/>
  <c r="AS57" i="2"/>
  <c r="AR57" i="2"/>
  <c r="AP57" i="2"/>
  <c r="AO57" i="2"/>
  <c r="AN57" i="2"/>
  <c r="AI57" i="2"/>
  <c r="AH57" i="2"/>
  <c r="AG57" i="2"/>
  <c r="AF57" i="2"/>
  <c r="AE57" i="2"/>
  <c r="AC57" i="2"/>
  <c r="AB57" i="2"/>
  <c r="AA57" i="2"/>
  <c r="W57" i="2"/>
  <c r="V57" i="2"/>
  <c r="U57" i="2"/>
  <c r="T57" i="2"/>
  <c r="S57" i="2"/>
  <c r="Q57" i="2"/>
  <c r="P57" i="2"/>
  <c r="O57" i="2"/>
  <c r="K57" i="2"/>
  <c r="J57" i="2"/>
  <c r="I57" i="2"/>
  <c r="H57" i="2"/>
  <c r="G57" i="2"/>
  <c r="E57" i="2"/>
  <c r="D57" i="2"/>
  <c r="C57" i="2"/>
  <c r="AV56" i="2"/>
  <c r="AU56" i="2"/>
  <c r="AT56" i="2"/>
  <c r="AS56" i="2"/>
  <c r="AR56" i="2"/>
  <c r="AP56" i="2"/>
  <c r="AO56" i="2"/>
  <c r="AN56" i="2"/>
  <c r="AI56" i="2"/>
  <c r="AH56" i="2"/>
  <c r="AG56" i="2"/>
  <c r="AF56" i="2"/>
  <c r="AE56" i="2"/>
  <c r="AC56" i="2"/>
  <c r="AB56" i="2"/>
  <c r="AA56" i="2"/>
  <c r="W56" i="2"/>
  <c r="V56" i="2"/>
  <c r="U56" i="2"/>
  <c r="T56" i="2"/>
  <c r="S56" i="2"/>
  <c r="Q56" i="2"/>
  <c r="P56" i="2"/>
  <c r="O56" i="2"/>
  <c r="K56" i="2"/>
  <c r="J56" i="2"/>
  <c r="I56" i="2"/>
  <c r="H56" i="2"/>
  <c r="G56" i="2"/>
  <c r="E56" i="2"/>
  <c r="D56" i="2"/>
  <c r="C56" i="2"/>
  <c r="AV55" i="2"/>
  <c r="AU55" i="2"/>
  <c r="AT55" i="2"/>
  <c r="AS55" i="2"/>
  <c r="AR55" i="2"/>
  <c r="AP55" i="2"/>
  <c r="AO55" i="2"/>
  <c r="AN55" i="2"/>
  <c r="AI55" i="2"/>
  <c r="AH55" i="2"/>
  <c r="AG55" i="2"/>
  <c r="AF55" i="2"/>
  <c r="AE55" i="2"/>
  <c r="AC55" i="2"/>
  <c r="AB55" i="2"/>
  <c r="AA55" i="2"/>
  <c r="W55" i="2"/>
  <c r="V55" i="2"/>
  <c r="U55" i="2"/>
  <c r="T55" i="2"/>
  <c r="S55" i="2"/>
  <c r="Q55" i="2"/>
  <c r="P55" i="2"/>
  <c r="O55" i="2"/>
  <c r="K55" i="2"/>
  <c r="J55" i="2"/>
  <c r="I55" i="2"/>
  <c r="H55" i="2"/>
  <c r="G55" i="2"/>
  <c r="E55" i="2"/>
  <c r="D55" i="2"/>
  <c r="C55" i="2"/>
  <c r="AV54" i="2"/>
  <c r="AU54" i="2"/>
  <c r="AT54" i="2"/>
  <c r="AS54" i="2"/>
  <c r="AR54" i="2"/>
  <c r="AP54" i="2"/>
  <c r="AO54" i="2"/>
  <c r="AN54" i="2"/>
  <c r="AI54" i="2"/>
  <c r="AH54" i="2"/>
  <c r="AG54" i="2"/>
  <c r="AF54" i="2"/>
  <c r="AE54" i="2"/>
  <c r="AC54" i="2"/>
  <c r="AB54" i="2"/>
  <c r="AA54" i="2"/>
  <c r="W54" i="2"/>
  <c r="V54" i="2"/>
  <c r="U54" i="2"/>
  <c r="T54" i="2"/>
  <c r="S54" i="2"/>
  <c r="Q54" i="2"/>
  <c r="P54" i="2"/>
  <c r="O54" i="2"/>
  <c r="K54" i="2"/>
  <c r="J54" i="2"/>
  <c r="I54" i="2"/>
  <c r="H54" i="2"/>
  <c r="G54" i="2"/>
  <c r="E54" i="2"/>
  <c r="D54" i="2"/>
  <c r="C54" i="2"/>
  <c r="AV53" i="2"/>
  <c r="AU53" i="2"/>
  <c r="AT53" i="2"/>
  <c r="AS53" i="2"/>
  <c r="AR53" i="2"/>
  <c r="AP53" i="2"/>
  <c r="AO53" i="2"/>
  <c r="AN53" i="2"/>
  <c r="AI53" i="2"/>
  <c r="AH53" i="2"/>
  <c r="AG53" i="2"/>
  <c r="AF53" i="2"/>
  <c r="AE53" i="2"/>
  <c r="AC53" i="2"/>
  <c r="AB53" i="2"/>
  <c r="AA53" i="2"/>
  <c r="W53" i="2"/>
  <c r="V53" i="2"/>
  <c r="U53" i="2"/>
  <c r="T53" i="2"/>
  <c r="S53" i="2"/>
  <c r="Q53" i="2"/>
  <c r="P53" i="2"/>
  <c r="O53" i="2"/>
  <c r="K53" i="2"/>
  <c r="J53" i="2"/>
  <c r="I53" i="2"/>
  <c r="H53" i="2"/>
  <c r="G53" i="2"/>
  <c r="E53" i="2"/>
  <c r="D53" i="2"/>
  <c r="C53" i="2"/>
  <c r="AV52" i="2"/>
  <c r="AU52" i="2"/>
  <c r="AT52" i="2"/>
  <c r="AS52" i="2"/>
  <c r="AR52" i="2"/>
  <c r="AP52" i="2"/>
  <c r="AO52" i="2"/>
  <c r="AN52" i="2"/>
  <c r="AI52" i="2"/>
  <c r="AH52" i="2"/>
  <c r="AG52" i="2"/>
  <c r="AF52" i="2"/>
  <c r="AE52" i="2"/>
  <c r="AC52" i="2"/>
  <c r="AB52" i="2"/>
  <c r="AA52" i="2"/>
  <c r="W52" i="2"/>
  <c r="V52" i="2"/>
  <c r="U52" i="2"/>
  <c r="T52" i="2"/>
  <c r="S52" i="2"/>
  <c r="Q52" i="2"/>
  <c r="P52" i="2"/>
  <c r="O52" i="2"/>
  <c r="K52" i="2"/>
  <c r="J52" i="2"/>
  <c r="I52" i="2"/>
  <c r="H52" i="2"/>
  <c r="G52" i="2"/>
  <c r="E52" i="2"/>
  <c r="D52" i="2"/>
  <c r="C52" i="2"/>
  <c r="AV51" i="2"/>
  <c r="AU51" i="2"/>
  <c r="AT51" i="2"/>
  <c r="AS51" i="2"/>
  <c r="AR51" i="2"/>
  <c r="AP51" i="2"/>
  <c r="AO51" i="2"/>
  <c r="AN51" i="2"/>
  <c r="AI51" i="2"/>
  <c r="AH51" i="2"/>
  <c r="AG51" i="2"/>
  <c r="AF51" i="2"/>
  <c r="AE51" i="2"/>
  <c r="AC51" i="2"/>
  <c r="AB51" i="2"/>
  <c r="AA51" i="2"/>
  <c r="W51" i="2"/>
  <c r="V51" i="2"/>
  <c r="U51" i="2"/>
  <c r="T51" i="2"/>
  <c r="S51" i="2"/>
  <c r="Q51" i="2"/>
  <c r="P51" i="2"/>
  <c r="O51" i="2"/>
  <c r="K51" i="2"/>
  <c r="J51" i="2"/>
  <c r="I51" i="2"/>
  <c r="H51" i="2"/>
  <c r="G51" i="2"/>
  <c r="E51" i="2"/>
  <c r="D51" i="2"/>
  <c r="C51" i="2"/>
  <c r="AV50" i="2"/>
  <c r="AU50" i="2"/>
  <c r="AT50" i="2"/>
  <c r="AS50" i="2"/>
  <c r="AR50" i="2"/>
  <c r="AP50" i="2"/>
  <c r="AO50" i="2"/>
  <c r="AN50" i="2"/>
  <c r="AI50" i="2"/>
  <c r="AH50" i="2"/>
  <c r="AG50" i="2"/>
  <c r="AF50" i="2"/>
  <c r="AE50" i="2"/>
  <c r="AC50" i="2"/>
  <c r="AB50" i="2"/>
  <c r="AA50" i="2"/>
  <c r="W50" i="2"/>
  <c r="V50" i="2"/>
  <c r="U50" i="2"/>
  <c r="T50" i="2"/>
  <c r="S50" i="2"/>
  <c r="Q50" i="2"/>
  <c r="P50" i="2"/>
  <c r="O50" i="2"/>
  <c r="K50" i="2"/>
  <c r="J50" i="2"/>
  <c r="I50" i="2"/>
  <c r="H50" i="2"/>
  <c r="G50" i="2"/>
  <c r="E50" i="2"/>
  <c r="D50" i="2"/>
  <c r="C50" i="2"/>
  <c r="AV49" i="2"/>
  <c r="AU49" i="2"/>
  <c r="AT49" i="2"/>
  <c r="AS49" i="2"/>
  <c r="AR49" i="2"/>
  <c r="AP49" i="2"/>
  <c r="AO49" i="2"/>
  <c r="AN49" i="2"/>
  <c r="AI49" i="2"/>
  <c r="AH49" i="2"/>
  <c r="AG49" i="2"/>
  <c r="AF49" i="2"/>
  <c r="AE49" i="2"/>
  <c r="AC49" i="2"/>
  <c r="AB49" i="2"/>
  <c r="AA49" i="2"/>
  <c r="W49" i="2"/>
  <c r="V49" i="2"/>
  <c r="U49" i="2"/>
  <c r="T49" i="2"/>
  <c r="S49" i="2"/>
  <c r="Q49" i="2"/>
  <c r="P49" i="2"/>
  <c r="O49" i="2"/>
  <c r="K49" i="2"/>
  <c r="J49" i="2"/>
  <c r="I49" i="2"/>
  <c r="H49" i="2"/>
  <c r="G49" i="2"/>
  <c r="E49" i="2"/>
  <c r="D49" i="2"/>
  <c r="C49" i="2"/>
  <c r="AV48" i="2"/>
  <c r="AU48" i="2"/>
  <c r="AT48" i="2"/>
  <c r="AS48" i="2"/>
  <c r="AR48" i="2"/>
  <c r="AP48" i="2"/>
  <c r="AO48" i="2"/>
  <c r="AN48" i="2"/>
  <c r="AI48" i="2"/>
  <c r="AH48" i="2"/>
  <c r="AG48" i="2"/>
  <c r="AF48" i="2"/>
  <c r="AE48" i="2"/>
  <c r="AC48" i="2"/>
  <c r="AB48" i="2"/>
  <c r="AA48" i="2"/>
  <c r="W48" i="2"/>
  <c r="V48" i="2"/>
  <c r="U48" i="2"/>
  <c r="T48" i="2"/>
  <c r="S48" i="2"/>
  <c r="Q48" i="2"/>
  <c r="P48" i="2"/>
  <c r="O48" i="2"/>
  <c r="K48" i="2"/>
  <c r="J48" i="2"/>
  <c r="I48" i="2"/>
  <c r="H48" i="2"/>
  <c r="G48" i="2"/>
  <c r="E48" i="2"/>
  <c r="D48" i="2"/>
  <c r="C48" i="2"/>
  <c r="AV47" i="2"/>
  <c r="AU47" i="2"/>
  <c r="AT47" i="2"/>
  <c r="AS47" i="2"/>
  <c r="AR47" i="2"/>
  <c r="AP47" i="2"/>
  <c r="AO47" i="2"/>
  <c r="AN47" i="2"/>
  <c r="AI47" i="2"/>
  <c r="AH47" i="2"/>
  <c r="AG47" i="2"/>
  <c r="AF47" i="2"/>
  <c r="AE47" i="2"/>
  <c r="AC47" i="2"/>
  <c r="AB47" i="2"/>
  <c r="AA47" i="2"/>
  <c r="W47" i="2"/>
  <c r="V47" i="2"/>
  <c r="U47" i="2"/>
  <c r="T47" i="2"/>
  <c r="S47" i="2"/>
  <c r="Q47" i="2"/>
  <c r="P47" i="2"/>
  <c r="O47" i="2"/>
  <c r="K47" i="2"/>
  <c r="J47" i="2"/>
  <c r="I47" i="2"/>
  <c r="H47" i="2"/>
  <c r="G47" i="2"/>
  <c r="E47" i="2"/>
  <c r="D47" i="2"/>
  <c r="C47" i="2"/>
  <c r="AV46" i="2"/>
  <c r="AU46" i="2"/>
  <c r="AT46" i="2"/>
  <c r="AS46" i="2"/>
  <c r="AR46" i="2"/>
  <c r="AP46" i="2"/>
  <c r="AO46" i="2"/>
  <c r="AN46" i="2"/>
  <c r="AI46" i="2"/>
  <c r="AH46" i="2"/>
  <c r="AG46" i="2"/>
  <c r="AF46" i="2"/>
  <c r="AE46" i="2"/>
  <c r="AC46" i="2"/>
  <c r="AB46" i="2"/>
  <c r="AA46" i="2"/>
  <c r="W46" i="2"/>
  <c r="V46" i="2"/>
  <c r="U46" i="2"/>
  <c r="T46" i="2"/>
  <c r="S46" i="2"/>
  <c r="Q46" i="2"/>
  <c r="P46" i="2"/>
  <c r="O46" i="2"/>
  <c r="K46" i="2"/>
  <c r="J46" i="2"/>
  <c r="I46" i="2"/>
  <c r="H46" i="2"/>
  <c r="G46" i="2"/>
  <c r="E46" i="2"/>
  <c r="D46" i="2"/>
  <c r="C46" i="2"/>
  <c r="AV45" i="2"/>
  <c r="AU45" i="2"/>
  <c r="AT45" i="2"/>
  <c r="AS45" i="2"/>
  <c r="AR45" i="2"/>
  <c r="AP45" i="2"/>
  <c r="AO45" i="2"/>
  <c r="AN45" i="2"/>
  <c r="AI45" i="2"/>
  <c r="AH45" i="2"/>
  <c r="AG45" i="2"/>
  <c r="AF45" i="2"/>
  <c r="AE45" i="2"/>
  <c r="AC45" i="2"/>
  <c r="AB45" i="2"/>
  <c r="AA45" i="2"/>
  <c r="W45" i="2"/>
  <c r="V45" i="2"/>
  <c r="U45" i="2"/>
  <c r="T45" i="2"/>
  <c r="S45" i="2"/>
  <c r="Q45" i="2"/>
  <c r="P45" i="2"/>
  <c r="O45" i="2"/>
  <c r="K45" i="2"/>
  <c r="J45" i="2"/>
  <c r="I45" i="2"/>
  <c r="H45" i="2"/>
  <c r="G45" i="2"/>
  <c r="E45" i="2"/>
  <c r="D45" i="2"/>
  <c r="C45" i="2"/>
  <c r="AV44" i="2"/>
  <c r="AU44" i="2"/>
  <c r="AT44" i="2"/>
  <c r="AS44" i="2"/>
  <c r="AR44" i="2"/>
  <c r="AP44" i="2"/>
  <c r="AO44" i="2"/>
  <c r="AN44" i="2"/>
  <c r="AI44" i="2"/>
  <c r="AH44" i="2"/>
  <c r="AG44" i="2"/>
  <c r="AF44" i="2"/>
  <c r="AE44" i="2"/>
  <c r="AC44" i="2"/>
  <c r="AB44" i="2"/>
  <c r="AA44" i="2"/>
  <c r="W44" i="2"/>
  <c r="V44" i="2"/>
  <c r="U44" i="2"/>
  <c r="T44" i="2"/>
  <c r="S44" i="2"/>
  <c r="Q44" i="2"/>
  <c r="P44" i="2"/>
  <c r="O44" i="2"/>
  <c r="K44" i="2"/>
  <c r="J44" i="2"/>
  <c r="I44" i="2"/>
  <c r="H44" i="2"/>
  <c r="G44" i="2"/>
  <c r="E44" i="2"/>
  <c r="D44" i="2"/>
  <c r="C44" i="2"/>
  <c r="AV43" i="2"/>
  <c r="AU43" i="2"/>
  <c r="AT43" i="2"/>
  <c r="AS43" i="2"/>
  <c r="AR43" i="2"/>
  <c r="AP43" i="2"/>
  <c r="AO43" i="2"/>
  <c r="AN43" i="2"/>
  <c r="AI43" i="2"/>
  <c r="AH43" i="2"/>
  <c r="AG43" i="2"/>
  <c r="AF43" i="2"/>
  <c r="AE43" i="2"/>
  <c r="AC43" i="2"/>
  <c r="AB43" i="2"/>
  <c r="AA43" i="2"/>
  <c r="W43" i="2"/>
  <c r="V43" i="2"/>
  <c r="U43" i="2"/>
  <c r="T43" i="2"/>
  <c r="S43" i="2"/>
  <c r="Q43" i="2"/>
  <c r="P43" i="2"/>
  <c r="O43" i="2"/>
  <c r="K43" i="2"/>
  <c r="J43" i="2"/>
  <c r="I43" i="2"/>
  <c r="H43" i="2"/>
  <c r="G43" i="2"/>
  <c r="E43" i="2"/>
  <c r="D43" i="2"/>
  <c r="C43" i="2"/>
  <c r="AV42" i="2"/>
  <c r="AU42" i="2"/>
  <c r="AT42" i="2"/>
  <c r="AS42" i="2"/>
  <c r="AR42" i="2"/>
  <c r="AP42" i="2"/>
  <c r="AO42" i="2"/>
  <c r="AN42" i="2"/>
  <c r="AI42" i="2"/>
  <c r="AH42" i="2"/>
  <c r="AG42" i="2"/>
  <c r="AF42" i="2"/>
  <c r="AE42" i="2"/>
  <c r="AC42" i="2"/>
  <c r="AB42" i="2"/>
  <c r="AA42" i="2"/>
  <c r="W42" i="2"/>
  <c r="V42" i="2"/>
  <c r="U42" i="2"/>
  <c r="T42" i="2"/>
  <c r="S42" i="2"/>
  <c r="Q42" i="2"/>
  <c r="P42" i="2"/>
  <c r="O42" i="2"/>
  <c r="K42" i="2"/>
  <c r="J42" i="2"/>
  <c r="I42" i="2"/>
  <c r="H42" i="2"/>
  <c r="G42" i="2"/>
  <c r="E42" i="2"/>
  <c r="D42" i="2"/>
  <c r="C42" i="2"/>
  <c r="AV41" i="2"/>
  <c r="AU41" i="2"/>
  <c r="AT41" i="2"/>
  <c r="AS41" i="2"/>
  <c r="AR41" i="2"/>
  <c r="AP41" i="2"/>
  <c r="AO41" i="2"/>
  <c r="AN41" i="2"/>
  <c r="AI41" i="2"/>
  <c r="AH41" i="2"/>
  <c r="AG41" i="2"/>
  <c r="AF41" i="2"/>
  <c r="AE41" i="2"/>
  <c r="AC41" i="2"/>
  <c r="AB41" i="2"/>
  <c r="AA41" i="2"/>
  <c r="W41" i="2"/>
  <c r="V41" i="2"/>
  <c r="U41" i="2"/>
  <c r="T41" i="2"/>
  <c r="S41" i="2"/>
  <c r="Q41" i="2"/>
  <c r="P41" i="2"/>
  <c r="O41" i="2"/>
  <c r="K41" i="2"/>
  <c r="J41" i="2"/>
  <c r="I41" i="2"/>
  <c r="H41" i="2"/>
  <c r="G41" i="2"/>
  <c r="E41" i="2"/>
  <c r="D41" i="2"/>
  <c r="C41" i="2"/>
  <c r="AV40" i="2"/>
  <c r="AU40" i="2"/>
  <c r="AT40" i="2"/>
  <c r="AS40" i="2"/>
  <c r="AR40" i="2"/>
  <c r="AP40" i="2"/>
  <c r="AO40" i="2"/>
  <c r="AN40" i="2"/>
  <c r="AI40" i="2"/>
  <c r="AH40" i="2"/>
  <c r="AG40" i="2"/>
  <c r="AF40" i="2"/>
  <c r="AE40" i="2"/>
  <c r="AC40" i="2"/>
  <c r="AB40" i="2"/>
  <c r="AA40" i="2"/>
  <c r="W40" i="2"/>
  <c r="V40" i="2"/>
  <c r="U40" i="2"/>
  <c r="T40" i="2"/>
  <c r="S40" i="2"/>
  <c r="Q40" i="2"/>
  <c r="P40" i="2"/>
  <c r="O40" i="2"/>
  <c r="K40" i="2"/>
  <c r="J40" i="2"/>
  <c r="I40" i="2"/>
  <c r="H40" i="2"/>
  <c r="G40" i="2"/>
  <c r="E40" i="2"/>
  <c r="D40" i="2"/>
  <c r="C40" i="2"/>
  <c r="AV39" i="2"/>
  <c r="AU39" i="2"/>
  <c r="AT39" i="2"/>
  <c r="AS39" i="2"/>
  <c r="AR39" i="2"/>
  <c r="AP39" i="2"/>
  <c r="AO39" i="2"/>
  <c r="AN39" i="2"/>
  <c r="AI39" i="2"/>
  <c r="AH39" i="2"/>
  <c r="AG39" i="2"/>
  <c r="AF39" i="2"/>
  <c r="AE39" i="2"/>
  <c r="AC39" i="2"/>
  <c r="AB39" i="2"/>
  <c r="AA39" i="2"/>
  <c r="W39" i="2"/>
  <c r="V39" i="2"/>
  <c r="U39" i="2"/>
  <c r="T39" i="2"/>
  <c r="S39" i="2"/>
  <c r="Q39" i="2"/>
  <c r="P39" i="2"/>
  <c r="O39" i="2"/>
  <c r="K39" i="2"/>
  <c r="J39" i="2"/>
  <c r="I39" i="2"/>
  <c r="H39" i="2"/>
  <c r="G39" i="2"/>
  <c r="E39" i="2"/>
  <c r="D39" i="2"/>
  <c r="C39" i="2"/>
  <c r="AV38" i="2"/>
  <c r="AU38" i="2"/>
  <c r="AT38" i="2"/>
  <c r="AS38" i="2"/>
  <c r="AR38" i="2"/>
  <c r="AP38" i="2"/>
  <c r="AO38" i="2"/>
  <c r="AN38" i="2"/>
  <c r="AI38" i="2"/>
  <c r="AH38" i="2"/>
  <c r="AG38" i="2"/>
  <c r="AF38" i="2"/>
  <c r="AE38" i="2"/>
  <c r="AC38" i="2"/>
  <c r="AB38" i="2"/>
  <c r="AA38" i="2"/>
  <c r="W38" i="2"/>
  <c r="V38" i="2"/>
  <c r="U38" i="2"/>
  <c r="T38" i="2"/>
  <c r="S38" i="2"/>
  <c r="Q38" i="2"/>
  <c r="P38" i="2"/>
  <c r="O38" i="2"/>
  <c r="K38" i="2"/>
  <c r="J38" i="2"/>
  <c r="I38" i="2"/>
  <c r="H38" i="2"/>
  <c r="G38" i="2"/>
  <c r="E38" i="2"/>
  <c r="D38" i="2"/>
  <c r="C38" i="2"/>
  <c r="AV37" i="2"/>
  <c r="AU37" i="2"/>
  <c r="AT37" i="2"/>
  <c r="AS37" i="2"/>
  <c r="AR37" i="2"/>
  <c r="AP37" i="2"/>
  <c r="AO37" i="2"/>
  <c r="AN37" i="2"/>
  <c r="AI37" i="2"/>
  <c r="AH37" i="2"/>
  <c r="AG37" i="2"/>
  <c r="AF37" i="2"/>
  <c r="AE37" i="2"/>
  <c r="AC37" i="2"/>
  <c r="AB37" i="2"/>
  <c r="AA37" i="2"/>
  <c r="W37" i="2"/>
  <c r="V37" i="2"/>
  <c r="U37" i="2"/>
  <c r="T37" i="2"/>
  <c r="S37" i="2"/>
  <c r="Q37" i="2"/>
  <c r="P37" i="2"/>
  <c r="O37" i="2"/>
  <c r="K37" i="2"/>
  <c r="J37" i="2"/>
  <c r="I37" i="2"/>
  <c r="H37" i="2"/>
  <c r="G37" i="2"/>
  <c r="E37" i="2"/>
  <c r="D37" i="2"/>
  <c r="C37" i="2"/>
  <c r="AV36" i="2"/>
  <c r="AU36" i="2"/>
  <c r="AT36" i="2"/>
  <c r="AS36" i="2"/>
  <c r="AR36" i="2"/>
  <c r="AP36" i="2"/>
  <c r="AO36" i="2"/>
  <c r="AN36" i="2"/>
  <c r="AI36" i="2"/>
  <c r="AH36" i="2"/>
  <c r="AG36" i="2"/>
  <c r="AF36" i="2"/>
  <c r="AE36" i="2"/>
  <c r="AC36" i="2"/>
  <c r="AB36" i="2"/>
  <c r="AA36" i="2"/>
  <c r="W36" i="2"/>
  <c r="V36" i="2"/>
  <c r="U36" i="2"/>
  <c r="T36" i="2"/>
  <c r="S36" i="2"/>
  <c r="Q36" i="2"/>
  <c r="P36" i="2"/>
  <c r="O36" i="2"/>
  <c r="K36" i="2"/>
  <c r="J36" i="2"/>
  <c r="I36" i="2"/>
  <c r="H36" i="2"/>
  <c r="G36" i="2"/>
  <c r="E36" i="2"/>
  <c r="D36" i="2"/>
  <c r="C36" i="2"/>
  <c r="AV35" i="2"/>
  <c r="AU35" i="2"/>
  <c r="AT35" i="2"/>
  <c r="AS35" i="2"/>
  <c r="AR35" i="2"/>
  <c r="AP35" i="2"/>
  <c r="AO35" i="2"/>
  <c r="AN35" i="2"/>
  <c r="AI35" i="2"/>
  <c r="AH35" i="2"/>
  <c r="AG35" i="2"/>
  <c r="AF35" i="2"/>
  <c r="AE35" i="2"/>
  <c r="AC35" i="2"/>
  <c r="AB35" i="2"/>
  <c r="AA35" i="2"/>
  <c r="W35" i="2"/>
  <c r="V35" i="2"/>
  <c r="U35" i="2"/>
  <c r="T35" i="2"/>
  <c r="S35" i="2"/>
  <c r="Q35" i="2"/>
  <c r="P35" i="2"/>
  <c r="O35" i="2"/>
  <c r="K35" i="2"/>
  <c r="J35" i="2"/>
  <c r="I35" i="2"/>
  <c r="H35" i="2"/>
  <c r="G35" i="2"/>
  <c r="E35" i="2"/>
  <c r="D35" i="2"/>
  <c r="C35" i="2"/>
  <c r="AV34" i="2"/>
  <c r="AU34" i="2"/>
  <c r="AT34" i="2"/>
  <c r="AS34" i="2"/>
  <c r="AR34" i="2"/>
  <c r="AP34" i="2"/>
  <c r="AO34" i="2"/>
  <c r="AN34" i="2"/>
  <c r="AI34" i="2"/>
  <c r="AH34" i="2"/>
  <c r="AG34" i="2"/>
  <c r="AF34" i="2"/>
  <c r="AE34" i="2"/>
  <c r="AC34" i="2"/>
  <c r="AB34" i="2"/>
  <c r="AA34" i="2"/>
  <c r="W34" i="2"/>
  <c r="V34" i="2"/>
  <c r="U34" i="2"/>
  <c r="T34" i="2"/>
  <c r="S34" i="2"/>
  <c r="Q34" i="2"/>
  <c r="P34" i="2"/>
  <c r="O34" i="2"/>
  <c r="K34" i="2"/>
  <c r="J34" i="2"/>
  <c r="I34" i="2"/>
  <c r="H34" i="2"/>
  <c r="G34" i="2"/>
  <c r="E34" i="2"/>
  <c r="D34" i="2"/>
  <c r="C34" i="2"/>
  <c r="AV33" i="2"/>
  <c r="AU33" i="2"/>
  <c r="AT33" i="2"/>
  <c r="AS33" i="2"/>
  <c r="AR33" i="2"/>
  <c r="AP33" i="2"/>
  <c r="AO33" i="2"/>
  <c r="AN33" i="2"/>
  <c r="AI33" i="2"/>
  <c r="AH33" i="2"/>
  <c r="AG33" i="2"/>
  <c r="AF33" i="2"/>
  <c r="AE33" i="2"/>
  <c r="AC33" i="2"/>
  <c r="AB33" i="2"/>
  <c r="AA33" i="2"/>
  <c r="W33" i="2"/>
  <c r="V33" i="2"/>
  <c r="U33" i="2"/>
  <c r="T33" i="2"/>
  <c r="S33" i="2"/>
  <c r="Q33" i="2"/>
  <c r="P33" i="2"/>
  <c r="O33" i="2"/>
  <c r="K33" i="2"/>
  <c r="J33" i="2"/>
  <c r="I33" i="2"/>
  <c r="H33" i="2"/>
  <c r="G33" i="2"/>
  <c r="E33" i="2"/>
  <c r="D33" i="2"/>
  <c r="C33" i="2"/>
  <c r="AV32" i="2"/>
  <c r="AU32" i="2"/>
  <c r="AT32" i="2"/>
  <c r="AS32" i="2"/>
  <c r="AR32" i="2"/>
  <c r="AP32" i="2"/>
  <c r="AO32" i="2"/>
  <c r="AN32" i="2"/>
  <c r="AI32" i="2"/>
  <c r="AH32" i="2"/>
  <c r="AG32" i="2"/>
  <c r="AF32" i="2"/>
  <c r="AE32" i="2"/>
  <c r="AC32" i="2"/>
  <c r="AB32" i="2"/>
  <c r="AA32" i="2"/>
  <c r="W32" i="2"/>
  <c r="V32" i="2"/>
  <c r="U32" i="2"/>
  <c r="T32" i="2"/>
  <c r="S32" i="2"/>
  <c r="Q32" i="2"/>
  <c r="P32" i="2"/>
  <c r="O32" i="2"/>
  <c r="K32" i="2"/>
  <c r="J32" i="2"/>
  <c r="I32" i="2"/>
  <c r="H32" i="2"/>
  <c r="G32" i="2"/>
  <c r="E32" i="2"/>
  <c r="D32" i="2"/>
  <c r="C32" i="2"/>
  <c r="AV31" i="2"/>
  <c r="AU31" i="2"/>
  <c r="AT31" i="2"/>
  <c r="AS31" i="2"/>
  <c r="AR31" i="2"/>
  <c r="AP31" i="2"/>
  <c r="AO31" i="2"/>
  <c r="AN31" i="2"/>
  <c r="AI31" i="2"/>
  <c r="AH31" i="2"/>
  <c r="AG31" i="2"/>
  <c r="AF31" i="2"/>
  <c r="AE31" i="2"/>
  <c r="AC31" i="2"/>
  <c r="AB31" i="2"/>
  <c r="AA31" i="2"/>
  <c r="W31" i="2"/>
  <c r="V31" i="2"/>
  <c r="U31" i="2"/>
  <c r="T31" i="2"/>
  <c r="S31" i="2"/>
  <c r="Q31" i="2"/>
  <c r="P31" i="2"/>
  <c r="O31" i="2"/>
  <c r="K31" i="2"/>
  <c r="J31" i="2"/>
  <c r="I31" i="2"/>
  <c r="H31" i="2"/>
  <c r="G31" i="2"/>
  <c r="E31" i="2"/>
  <c r="D31" i="2"/>
  <c r="C31" i="2"/>
  <c r="AV30" i="2"/>
  <c r="AU30" i="2"/>
  <c r="AT30" i="2"/>
  <c r="AS30" i="2"/>
  <c r="AR30" i="2"/>
  <c r="AP30" i="2"/>
  <c r="AO30" i="2"/>
  <c r="AN30" i="2"/>
  <c r="AI30" i="2"/>
  <c r="AH30" i="2"/>
  <c r="AG30" i="2"/>
  <c r="AF30" i="2"/>
  <c r="AE30" i="2"/>
  <c r="AC30" i="2"/>
  <c r="AB30" i="2"/>
  <c r="AA30" i="2"/>
  <c r="W30" i="2"/>
  <c r="V30" i="2"/>
  <c r="U30" i="2"/>
  <c r="T30" i="2"/>
  <c r="S30" i="2"/>
  <c r="Q30" i="2"/>
  <c r="P30" i="2"/>
  <c r="O30" i="2"/>
  <c r="K30" i="2"/>
  <c r="J30" i="2"/>
  <c r="I30" i="2"/>
  <c r="H30" i="2"/>
  <c r="G30" i="2"/>
  <c r="E30" i="2"/>
  <c r="D30" i="2"/>
  <c r="C30" i="2"/>
  <c r="AV29" i="2"/>
  <c r="AU29" i="2"/>
  <c r="AT29" i="2"/>
  <c r="AS29" i="2"/>
  <c r="AR29" i="2"/>
  <c r="AP29" i="2"/>
  <c r="AO29" i="2"/>
  <c r="AN29" i="2"/>
  <c r="AI29" i="2"/>
  <c r="AH29" i="2"/>
  <c r="AG29" i="2"/>
  <c r="AF29" i="2"/>
  <c r="AE29" i="2"/>
  <c r="AC29" i="2"/>
  <c r="AB29" i="2"/>
  <c r="AA29" i="2"/>
  <c r="W29" i="2"/>
  <c r="V29" i="2"/>
  <c r="U29" i="2"/>
  <c r="T29" i="2"/>
  <c r="S29" i="2"/>
  <c r="Q29" i="2"/>
  <c r="P29" i="2"/>
  <c r="O29" i="2"/>
  <c r="K29" i="2"/>
  <c r="J29" i="2"/>
  <c r="I29" i="2"/>
  <c r="H29" i="2"/>
  <c r="G29" i="2"/>
  <c r="E29" i="2"/>
  <c r="D29" i="2"/>
  <c r="C29" i="2"/>
  <c r="AV28" i="2"/>
  <c r="AU28" i="2"/>
  <c r="AT28" i="2"/>
  <c r="AS28" i="2"/>
  <c r="AR28" i="2"/>
  <c r="AP28" i="2"/>
  <c r="AO28" i="2"/>
  <c r="AN28" i="2"/>
  <c r="AI28" i="2"/>
  <c r="AH28" i="2"/>
  <c r="AG28" i="2"/>
  <c r="AF28" i="2"/>
  <c r="AE28" i="2"/>
  <c r="AC28" i="2"/>
  <c r="AB28" i="2"/>
  <c r="AA28" i="2"/>
  <c r="W28" i="2"/>
  <c r="V28" i="2"/>
  <c r="U28" i="2"/>
  <c r="T28" i="2"/>
  <c r="S28" i="2"/>
  <c r="Q28" i="2"/>
  <c r="P28" i="2"/>
  <c r="O28" i="2"/>
  <c r="K28" i="2"/>
  <c r="J28" i="2"/>
  <c r="I28" i="2"/>
  <c r="H28" i="2"/>
  <c r="G28" i="2"/>
  <c r="E28" i="2"/>
  <c r="D28" i="2"/>
  <c r="C28" i="2"/>
  <c r="AV27" i="2"/>
  <c r="AU27" i="2"/>
  <c r="AT27" i="2"/>
  <c r="AS27" i="2"/>
  <c r="AR27" i="2"/>
  <c r="AP27" i="2"/>
  <c r="AO27" i="2"/>
  <c r="AN27" i="2"/>
  <c r="AI27" i="2"/>
  <c r="AH27" i="2"/>
  <c r="AG27" i="2"/>
  <c r="AF27" i="2"/>
  <c r="AE27" i="2"/>
  <c r="AC27" i="2"/>
  <c r="AB27" i="2"/>
  <c r="AA27" i="2"/>
  <c r="W27" i="2"/>
  <c r="V27" i="2"/>
  <c r="U27" i="2"/>
  <c r="T27" i="2"/>
  <c r="S27" i="2"/>
  <c r="Q27" i="2"/>
  <c r="P27" i="2"/>
  <c r="O27" i="2"/>
  <c r="K27" i="2"/>
  <c r="J27" i="2"/>
  <c r="I27" i="2"/>
  <c r="H27" i="2"/>
  <c r="G27" i="2"/>
  <c r="E27" i="2"/>
  <c r="D27" i="2"/>
  <c r="C27" i="2"/>
  <c r="AV26" i="2"/>
  <c r="AU26" i="2"/>
  <c r="AT26" i="2"/>
  <c r="AS26" i="2"/>
  <c r="AR26" i="2"/>
  <c r="AP26" i="2"/>
  <c r="AO26" i="2"/>
  <c r="AN26" i="2"/>
  <c r="AI26" i="2"/>
  <c r="AH26" i="2"/>
  <c r="AG26" i="2"/>
  <c r="AF26" i="2"/>
  <c r="AE26" i="2"/>
  <c r="AC26" i="2"/>
  <c r="AB26" i="2"/>
  <c r="AA26" i="2"/>
  <c r="W26" i="2"/>
  <c r="V26" i="2"/>
  <c r="U26" i="2"/>
  <c r="T26" i="2"/>
  <c r="S26" i="2"/>
  <c r="Q26" i="2"/>
  <c r="P26" i="2"/>
  <c r="O26" i="2"/>
  <c r="K26" i="2"/>
  <c r="J26" i="2"/>
  <c r="I26" i="2"/>
  <c r="H26" i="2"/>
  <c r="G26" i="2"/>
  <c r="E26" i="2"/>
  <c r="D26" i="2"/>
  <c r="C26" i="2"/>
  <c r="AV25" i="2"/>
  <c r="AU25" i="2"/>
  <c r="AT25" i="2"/>
  <c r="AS25" i="2"/>
  <c r="AR25" i="2"/>
  <c r="AP25" i="2"/>
  <c r="AO25" i="2"/>
  <c r="AN25" i="2"/>
  <c r="AI25" i="2"/>
  <c r="AH25" i="2"/>
  <c r="AG25" i="2"/>
  <c r="AF25" i="2"/>
  <c r="AE25" i="2"/>
  <c r="AC25" i="2"/>
  <c r="AB25" i="2"/>
  <c r="AA25" i="2"/>
  <c r="W25" i="2"/>
  <c r="V25" i="2"/>
  <c r="U25" i="2"/>
  <c r="T25" i="2"/>
  <c r="S25" i="2"/>
  <c r="Q25" i="2"/>
  <c r="P25" i="2"/>
  <c r="O25" i="2"/>
  <c r="K25" i="2"/>
  <c r="J25" i="2"/>
  <c r="I25" i="2"/>
  <c r="H25" i="2"/>
  <c r="G25" i="2"/>
  <c r="E25" i="2"/>
  <c r="D25" i="2"/>
  <c r="C25" i="2"/>
  <c r="AV24" i="2"/>
  <c r="AU24" i="2"/>
  <c r="AT24" i="2"/>
  <c r="AS24" i="2"/>
  <c r="AR24" i="2"/>
  <c r="AP24" i="2"/>
  <c r="AO24" i="2"/>
  <c r="AN24" i="2"/>
  <c r="AI24" i="2"/>
  <c r="AH24" i="2"/>
  <c r="AG24" i="2"/>
  <c r="AF24" i="2"/>
  <c r="AE24" i="2"/>
  <c r="AC24" i="2"/>
  <c r="AB24" i="2"/>
  <c r="AA24" i="2"/>
  <c r="W24" i="2"/>
  <c r="V24" i="2"/>
  <c r="U24" i="2"/>
  <c r="T24" i="2"/>
  <c r="S24" i="2"/>
  <c r="Q24" i="2"/>
  <c r="P24" i="2"/>
  <c r="O24" i="2"/>
  <c r="K24" i="2"/>
  <c r="J24" i="2"/>
  <c r="I24" i="2"/>
  <c r="H24" i="2"/>
  <c r="G24" i="2"/>
  <c r="E24" i="2"/>
  <c r="D24" i="2"/>
  <c r="C24" i="2"/>
  <c r="AV23" i="2"/>
  <c r="AU23" i="2"/>
  <c r="AT23" i="2"/>
  <c r="AS23" i="2"/>
  <c r="AR23" i="2"/>
  <c r="AP23" i="2"/>
  <c r="AO23" i="2"/>
  <c r="AN23" i="2"/>
  <c r="AI23" i="2"/>
  <c r="AH23" i="2"/>
  <c r="AG23" i="2"/>
  <c r="AF23" i="2"/>
  <c r="AE23" i="2"/>
  <c r="AC23" i="2"/>
  <c r="AB23" i="2"/>
  <c r="AA23" i="2"/>
  <c r="W23" i="2"/>
  <c r="V23" i="2"/>
  <c r="U23" i="2"/>
  <c r="T23" i="2"/>
  <c r="S23" i="2"/>
  <c r="Q23" i="2"/>
  <c r="P23" i="2"/>
  <c r="O23" i="2"/>
  <c r="K23" i="2"/>
  <c r="J23" i="2"/>
  <c r="I23" i="2"/>
  <c r="H23" i="2"/>
  <c r="G23" i="2"/>
  <c r="E23" i="2"/>
  <c r="D23" i="2"/>
  <c r="C23" i="2"/>
  <c r="AV22" i="2"/>
  <c r="AU22" i="2"/>
  <c r="AT22" i="2"/>
  <c r="AS22" i="2"/>
  <c r="AR22" i="2"/>
  <c r="AP22" i="2"/>
  <c r="AO22" i="2"/>
  <c r="AN22" i="2"/>
  <c r="AI22" i="2"/>
  <c r="AH22" i="2"/>
  <c r="AG22" i="2"/>
  <c r="AF22" i="2"/>
  <c r="AE22" i="2"/>
  <c r="AC22" i="2"/>
  <c r="AB22" i="2"/>
  <c r="AA22" i="2"/>
  <c r="W22" i="2"/>
  <c r="V22" i="2"/>
  <c r="U22" i="2"/>
  <c r="T22" i="2"/>
  <c r="S22" i="2"/>
  <c r="Q22" i="2"/>
  <c r="P22" i="2"/>
  <c r="O22" i="2"/>
  <c r="K22" i="2"/>
  <c r="J22" i="2"/>
  <c r="I22" i="2"/>
  <c r="H22" i="2"/>
  <c r="G22" i="2"/>
  <c r="E22" i="2"/>
  <c r="D22" i="2"/>
  <c r="C22" i="2"/>
  <c r="AV21" i="2"/>
  <c r="AU21" i="2"/>
  <c r="AT21" i="2"/>
  <c r="AS21" i="2"/>
  <c r="AR21" i="2"/>
  <c r="AP21" i="2"/>
  <c r="AO21" i="2"/>
  <c r="AN21" i="2"/>
  <c r="AI21" i="2"/>
  <c r="AH21" i="2"/>
  <c r="AG21" i="2"/>
  <c r="AF21" i="2"/>
  <c r="AE21" i="2"/>
  <c r="AC21" i="2"/>
  <c r="AB21" i="2"/>
  <c r="AA21" i="2"/>
  <c r="W21" i="2"/>
  <c r="V21" i="2"/>
  <c r="U21" i="2"/>
  <c r="T21" i="2"/>
  <c r="S21" i="2"/>
  <c r="Q21" i="2"/>
  <c r="P21" i="2"/>
  <c r="O21" i="2"/>
  <c r="K21" i="2"/>
  <c r="J21" i="2"/>
  <c r="I21" i="2"/>
  <c r="H21" i="2"/>
  <c r="G21" i="2"/>
  <c r="E21" i="2"/>
  <c r="D21" i="2"/>
  <c r="C21" i="2"/>
  <c r="AV20" i="2"/>
  <c r="AU20" i="2"/>
  <c r="AT20" i="2"/>
  <c r="AS20" i="2"/>
  <c r="AR20" i="2"/>
  <c r="AP20" i="2"/>
  <c r="AO20" i="2"/>
  <c r="AN20" i="2"/>
  <c r="AI20" i="2"/>
  <c r="AH20" i="2"/>
  <c r="AG20" i="2"/>
  <c r="AF20" i="2"/>
  <c r="AE20" i="2"/>
  <c r="AC20" i="2"/>
  <c r="AB20" i="2"/>
  <c r="AA20" i="2"/>
  <c r="W20" i="2"/>
  <c r="V20" i="2"/>
  <c r="U20" i="2"/>
  <c r="T20" i="2"/>
  <c r="S20" i="2"/>
  <c r="Q20" i="2"/>
  <c r="P20" i="2"/>
  <c r="O20" i="2"/>
  <c r="K20" i="2"/>
  <c r="J20" i="2"/>
  <c r="I20" i="2"/>
  <c r="H20" i="2"/>
  <c r="G20" i="2"/>
  <c r="E20" i="2"/>
  <c r="D20" i="2"/>
  <c r="C20" i="2"/>
  <c r="AV19" i="2"/>
  <c r="AU19" i="2"/>
  <c r="AT19" i="2"/>
  <c r="AS19" i="2"/>
  <c r="AR19" i="2"/>
  <c r="AP19" i="2"/>
  <c r="AO19" i="2"/>
  <c r="AN19" i="2"/>
  <c r="AI19" i="2"/>
  <c r="AH19" i="2"/>
  <c r="AG19" i="2"/>
  <c r="AF19" i="2"/>
  <c r="AE19" i="2"/>
  <c r="AC19" i="2"/>
  <c r="AB19" i="2"/>
  <c r="AA19" i="2"/>
  <c r="W19" i="2"/>
  <c r="V19" i="2"/>
  <c r="U19" i="2"/>
  <c r="T19" i="2"/>
  <c r="S19" i="2"/>
  <c r="Q19" i="2"/>
  <c r="P19" i="2"/>
  <c r="O19" i="2"/>
  <c r="K19" i="2"/>
  <c r="J19" i="2"/>
  <c r="I19" i="2"/>
  <c r="H19" i="2"/>
  <c r="G19" i="2"/>
  <c r="E19" i="2"/>
  <c r="D19" i="2"/>
  <c r="C19" i="2"/>
  <c r="AV18" i="2"/>
  <c r="AU18" i="2"/>
  <c r="AT18" i="2"/>
  <c r="AS18" i="2"/>
  <c r="AR18" i="2"/>
  <c r="AP18" i="2"/>
  <c r="AO18" i="2"/>
  <c r="AN18" i="2"/>
  <c r="AI18" i="2"/>
  <c r="AH18" i="2"/>
  <c r="AG18" i="2"/>
  <c r="AF18" i="2"/>
  <c r="AE18" i="2"/>
  <c r="AC18" i="2"/>
  <c r="AB18" i="2"/>
  <c r="AA18" i="2"/>
  <c r="W18" i="2"/>
  <c r="V18" i="2"/>
  <c r="U18" i="2"/>
  <c r="T18" i="2"/>
  <c r="S18" i="2"/>
  <c r="Q18" i="2"/>
  <c r="P18" i="2"/>
  <c r="O18" i="2"/>
  <c r="K18" i="2"/>
  <c r="J18" i="2"/>
  <c r="I18" i="2"/>
  <c r="H18" i="2"/>
  <c r="G18" i="2"/>
  <c r="E18" i="2"/>
  <c r="D18" i="2"/>
  <c r="C18" i="2"/>
  <c r="AV17" i="2"/>
  <c r="AU17" i="2"/>
  <c r="AT17" i="2"/>
  <c r="AS17" i="2"/>
  <c r="AR17" i="2"/>
  <c r="AP17" i="2"/>
  <c r="AO17" i="2"/>
  <c r="AN17" i="2"/>
  <c r="AI17" i="2"/>
  <c r="AH17" i="2"/>
  <c r="AG17" i="2"/>
  <c r="AF17" i="2"/>
  <c r="AE17" i="2"/>
  <c r="AC17" i="2"/>
  <c r="AB17" i="2"/>
  <c r="AA17" i="2"/>
  <c r="W17" i="2"/>
  <c r="V17" i="2"/>
  <c r="U17" i="2"/>
  <c r="T17" i="2"/>
  <c r="S17" i="2"/>
  <c r="Q17" i="2"/>
  <c r="P17" i="2"/>
  <c r="O17" i="2"/>
  <c r="K17" i="2"/>
  <c r="J17" i="2"/>
  <c r="I17" i="2"/>
  <c r="H17" i="2"/>
  <c r="G17" i="2"/>
  <c r="E17" i="2"/>
  <c r="D17" i="2"/>
  <c r="C17" i="2"/>
  <c r="AV16" i="2"/>
  <c r="AU16" i="2"/>
  <c r="AT16" i="2"/>
  <c r="AS16" i="2"/>
  <c r="AR16" i="2"/>
  <c r="AP16" i="2"/>
  <c r="AO16" i="2"/>
  <c r="AN16" i="2"/>
  <c r="AI16" i="2"/>
  <c r="AH16" i="2"/>
  <c r="AG16" i="2"/>
  <c r="AF16" i="2"/>
  <c r="AE16" i="2"/>
  <c r="AC16" i="2"/>
  <c r="AB16" i="2"/>
  <c r="AA16" i="2"/>
  <c r="W16" i="2"/>
  <c r="V16" i="2"/>
  <c r="U16" i="2"/>
  <c r="T16" i="2"/>
  <c r="S16" i="2"/>
  <c r="Q16" i="2"/>
  <c r="P16" i="2"/>
  <c r="O16" i="2"/>
  <c r="K16" i="2"/>
  <c r="J16" i="2"/>
  <c r="I16" i="2"/>
  <c r="H16" i="2"/>
  <c r="G16" i="2"/>
  <c r="E16" i="2"/>
  <c r="D16" i="2"/>
  <c r="C16" i="2"/>
  <c r="AV15" i="2"/>
  <c r="AU15" i="2"/>
  <c r="AT15" i="2"/>
  <c r="AS15" i="2"/>
  <c r="AR15" i="2"/>
  <c r="AP15" i="2"/>
  <c r="AO15" i="2"/>
  <c r="AN15" i="2"/>
  <c r="AI15" i="2"/>
  <c r="AH15" i="2"/>
  <c r="AG15" i="2"/>
  <c r="AF15" i="2"/>
  <c r="AE15" i="2"/>
  <c r="AC15" i="2"/>
  <c r="AB15" i="2"/>
  <c r="AA15" i="2"/>
  <c r="W15" i="2"/>
  <c r="V15" i="2"/>
  <c r="U15" i="2"/>
  <c r="T15" i="2"/>
  <c r="S15" i="2"/>
  <c r="Q15" i="2"/>
  <c r="P15" i="2"/>
  <c r="O15" i="2"/>
  <c r="K15" i="2"/>
  <c r="J15" i="2"/>
  <c r="I15" i="2"/>
  <c r="H15" i="2"/>
  <c r="G15" i="2"/>
  <c r="E15" i="2"/>
  <c r="D15" i="2"/>
  <c r="C15" i="2"/>
  <c r="AV14" i="2"/>
  <c r="AU14" i="2"/>
  <c r="AT14" i="2"/>
  <c r="AS14" i="2"/>
  <c r="AR14" i="2"/>
  <c r="AP14" i="2"/>
  <c r="AO14" i="2"/>
  <c r="AN14" i="2"/>
  <c r="AI14" i="2"/>
  <c r="AH14" i="2"/>
  <c r="AG14" i="2"/>
  <c r="AF14" i="2"/>
  <c r="AE14" i="2"/>
  <c r="AC14" i="2"/>
  <c r="AB14" i="2"/>
  <c r="AA14" i="2"/>
  <c r="W14" i="2"/>
  <c r="V14" i="2"/>
  <c r="U14" i="2"/>
  <c r="T14" i="2"/>
  <c r="S14" i="2"/>
  <c r="Q14" i="2"/>
  <c r="P14" i="2"/>
  <c r="O14" i="2"/>
  <c r="K14" i="2"/>
  <c r="J14" i="2"/>
  <c r="I14" i="2"/>
  <c r="H14" i="2"/>
  <c r="G14" i="2"/>
  <c r="E14" i="2"/>
  <c r="D14" i="2"/>
  <c r="C14" i="2"/>
  <c r="AV13" i="2"/>
  <c r="AU13" i="2"/>
  <c r="AT13" i="2"/>
  <c r="AS13" i="2"/>
  <c r="AR13" i="2"/>
  <c r="AP13" i="2"/>
  <c r="AO13" i="2"/>
  <c r="AN13" i="2"/>
  <c r="AI13" i="2"/>
  <c r="AH13" i="2"/>
  <c r="AG13" i="2"/>
  <c r="AF13" i="2"/>
  <c r="AE13" i="2"/>
  <c r="AC13" i="2"/>
  <c r="AB13" i="2"/>
  <c r="AA13" i="2"/>
  <c r="W13" i="2"/>
  <c r="V13" i="2"/>
  <c r="U13" i="2"/>
  <c r="T13" i="2"/>
  <c r="S13" i="2"/>
  <c r="Q13" i="2"/>
  <c r="P13" i="2"/>
  <c r="O13" i="2"/>
  <c r="K13" i="2"/>
  <c r="J13" i="2"/>
  <c r="I13" i="2"/>
  <c r="H13" i="2"/>
  <c r="G13" i="2"/>
  <c r="E13" i="2"/>
  <c r="D13" i="2"/>
  <c r="C13" i="2"/>
  <c r="AV12" i="2"/>
  <c r="AU12" i="2"/>
  <c r="AT12" i="2"/>
  <c r="AS12" i="2"/>
  <c r="AR12" i="2"/>
  <c r="AP12" i="2"/>
  <c r="AO12" i="2"/>
  <c r="AN12" i="2"/>
  <c r="AI12" i="2"/>
  <c r="AH12" i="2"/>
  <c r="AG12" i="2"/>
  <c r="AF12" i="2"/>
  <c r="AE12" i="2"/>
  <c r="AC12" i="2"/>
  <c r="AB12" i="2"/>
  <c r="AA12" i="2"/>
  <c r="W12" i="2"/>
  <c r="V12" i="2"/>
  <c r="U12" i="2"/>
  <c r="T12" i="2"/>
  <c r="S12" i="2"/>
  <c r="Q12" i="2"/>
  <c r="P12" i="2"/>
  <c r="O12" i="2"/>
  <c r="K12" i="2"/>
  <c r="J12" i="2"/>
  <c r="I12" i="2"/>
  <c r="H12" i="2"/>
  <c r="G12" i="2"/>
  <c r="E12" i="2"/>
  <c r="D12" i="2"/>
  <c r="C12" i="2"/>
  <c r="AV11" i="2"/>
  <c r="AU11" i="2"/>
  <c r="AT11" i="2"/>
  <c r="AS11" i="2"/>
  <c r="AR11" i="2"/>
  <c r="AP11" i="2"/>
  <c r="AO11" i="2"/>
  <c r="AN11" i="2"/>
  <c r="AI11" i="2"/>
  <c r="AH11" i="2"/>
  <c r="AG11" i="2"/>
  <c r="AF11" i="2"/>
  <c r="AE11" i="2"/>
  <c r="AC11" i="2"/>
  <c r="AB11" i="2"/>
  <c r="AA11" i="2"/>
  <c r="W11" i="2"/>
  <c r="V11" i="2"/>
  <c r="U11" i="2"/>
  <c r="T11" i="2"/>
  <c r="S11" i="2"/>
  <c r="Q11" i="2"/>
  <c r="P11" i="2"/>
  <c r="O11" i="2"/>
  <c r="K11" i="2"/>
  <c r="J11" i="2"/>
  <c r="I11" i="2"/>
  <c r="H11" i="2"/>
  <c r="G11" i="2"/>
  <c r="E11" i="2"/>
  <c r="D11" i="2"/>
  <c r="C11" i="2"/>
  <c r="AV10" i="2"/>
  <c r="AU10" i="2"/>
  <c r="AT10" i="2"/>
  <c r="AS10" i="2"/>
  <c r="AR10" i="2"/>
  <c r="AP10" i="2"/>
  <c r="AO10" i="2"/>
  <c r="AN10" i="2"/>
  <c r="AI10" i="2"/>
  <c r="AH10" i="2"/>
  <c r="AG10" i="2"/>
  <c r="AF10" i="2"/>
  <c r="AE10" i="2"/>
  <c r="AC10" i="2"/>
  <c r="AB10" i="2"/>
  <c r="AA10" i="2"/>
  <c r="W10" i="2"/>
  <c r="V10" i="2"/>
  <c r="U10" i="2"/>
  <c r="T10" i="2"/>
  <c r="S10" i="2"/>
  <c r="Q10" i="2"/>
  <c r="P10" i="2"/>
  <c r="O10" i="2"/>
  <c r="K10" i="2"/>
  <c r="J10" i="2"/>
  <c r="I10" i="2"/>
  <c r="H10" i="2"/>
  <c r="G10" i="2"/>
  <c r="E10" i="2"/>
  <c r="D10" i="2"/>
  <c r="C10" i="2"/>
  <c r="AV9" i="2"/>
  <c r="AU9" i="2"/>
  <c r="AT9" i="2"/>
  <c r="AS9" i="2"/>
  <c r="AR9" i="2"/>
  <c r="AP9" i="2"/>
  <c r="AO9" i="2"/>
  <c r="AN9" i="2"/>
  <c r="AI9" i="2"/>
  <c r="AH9" i="2"/>
  <c r="AG9" i="2"/>
  <c r="AF9" i="2"/>
  <c r="AE9" i="2"/>
  <c r="AC9" i="2"/>
  <c r="AB9" i="2"/>
  <c r="AA9" i="2"/>
  <c r="W9" i="2"/>
  <c r="V9" i="2"/>
  <c r="U9" i="2"/>
  <c r="T9" i="2"/>
  <c r="S9" i="2"/>
  <c r="Q9" i="2"/>
  <c r="P9" i="2"/>
  <c r="O9" i="2"/>
  <c r="K9" i="2"/>
  <c r="J9" i="2"/>
  <c r="I9" i="2"/>
  <c r="H9" i="2"/>
  <c r="G9" i="2"/>
  <c r="E9" i="2"/>
  <c r="D9" i="2"/>
  <c r="C9" i="2"/>
  <c r="AV8" i="2"/>
  <c r="AU8" i="2"/>
  <c r="AT8" i="2"/>
  <c r="AS8" i="2"/>
  <c r="AR8" i="2"/>
  <c r="AP8" i="2"/>
  <c r="AO8" i="2"/>
  <c r="AN8" i="2"/>
  <c r="AI8" i="2"/>
  <c r="AH8" i="2"/>
  <c r="AG8" i="2"/>
  <c r="AF8" i="2"/>
  <c r="AE8" i="2"/>
  <c r="AC8" i="2"/>
  <c r="AB8" i="2"/>
  <c r="AA8" i="2"/>
  <c r="W8" i="2"/>
  <c r="V8" i="2"/>
  <c r="U8" i="2"/>
  <c r="T8" i="2"/>
  <c r="S8" i="2"/>
  <c r="Q8" i="2"/>
  <c r="P8" i="2"/>
  <c r="O8" i="2"/>
  <c r="K8" i="2"/>
  <c r="J8" i="2"/>
  <c r="I8" i="2"/>
  <c r="H8" i="2"/>
  <c r="G8" i="2"/>
  <c r="E8" i="2"/>
  <c r="D8" i="2"/>
  <c r="C8" i="2"/>
  <c r="AV7" i="2"/>
  <c r="AU7" i="2"/>
  <c r="AT7" i="2"/>
  <c r="AS7" i="2"/>
  <c r="AR7" i="2"/>
  <c r="AP7" i="2"/>
  <c r="AO7" i="2"/>
  <c r="AN7" i="2"/>
  <c r="AI7" i="2"/>
  <c r="AH7" i="2"/>
  <c r="AG7" i="2"/>
  <c r="AF7" i="2"/>
  <c r="AE7" i="2"/>
  <c r="AC7" i="2"/>
  <c r="AB7" i="2"/>
  <c r="AA7" i="2"/>
  <c r="W7" i="2"/>
  <c r="V7" i="2"/>
  <c r="U7" i="2"/>
  <c r="T7" i="2"/>
  <c r="S7" i="2"/>
  <c r="Q7" i="2"/>
  <c r="P7" i="2"/>
  <c r="O7" i="2"/>
  <c r="K7" i="2"/>
  <c r="J7" i="2"/>
  <c r="I7" i="2"/>
  <c r="H7" i="2"/>
  <c r="G7" i="2"/>
  <c r="E7" i="2"/>
  <c r="D7" i="2"/>
  <c r="C7" i="2"/>
  <c r="AV6" i="2"/>
  <c r="AU6" i="2"/>
  <c r="AT6" i="2"/>
  <c r="AS6" i="2"/>
  <c r="AR6" i="2"/>
  <c r="AP6" i="2"/>
  <c r="AO6" i="2"/>
  <c r="AN6" i="2"/>
  <c r="AI6" i="2"/>
  <c r="AH6" i="2"/>
  <c r="AG6" i="2"/>
  <c r="AF6" i="2"/>
  <c r="AE6" i="2"/>
  <c r="AC6" i="2"/>
  <c r="AB6" i="2"/>
  <c r="AA6" i="2"/>
  <c r="W6" i="2"/>
  <c r="V6" i="2"/>
  <c r="U6" i="2"/>
  <c r="T6" i="2"/>
  <c r="S6" i="2"/>
  <c r="Q6" i="2"/>
  <c r="P6" i="2"/>
  <c r="O6" i="2"/>
  <c r="K6" i="2"/>
  <c r="J6" i="2"/>
  <c r="I6" i="2"/>
  <c r="H6" i="2"/>
  <c r="G6" i="2"/>
  <c r="E6" i="2"/>
  <c r="D6" i="2"/>
  <c r="C6" i="2"/>
  <c r="AV5" i="2"/>
  <c r="AU5" i="2"/>
  <c r="AT5" i="2"/>
  <c r="AS5" i="2"/>
  <c r="AR5" i="2"/>
  <c r="AP5" i="2"/>
  <c r="AO5" i="2"/>
  <c r="AN5" i="2"/>
  <c r="AI5" i="2"/>
  <c r="AH5" i="2"/>
  <c r="AG5" i="2"/>
  <c r="AF5" i="2"/>
  <c r="AE5" i="2"/>
  <c r="AC5" i="2"/>
  <c r="AB5" i="2"/>
  <c r="AA5" i="2"/>
  <c r="W5" i="2"/>
  <c r="V5" i="2"/>
  <c r="U5" i="2"/>
  <c r="T5" i="2"/>
  <c r="S5" i="2"/>
  <c r="Q5" i="2"/>
  <c r="P5" i="2"/>
  <c r="O5" i="2"/>
  <c r="K5" i="2"/>
  <c r="J5" i="2"/>
  <c r="I5" i="2"/>
  <c r="H5" i="2"/>
  <c r="G5" i="2"/>
  <c r="E5" i="2"/>
  <c r="D5" i="2"/>
  <c r="C5" i="2"/>
  <c r="AV4" i="2"/>
  <c r="AU4" i="2"/>
  <c r="AT4" i="2"/>
  <c r="AS4" i="2"/>
  <c r="AR4" i="2"/>
  <c r="AP4" i="2"/>
  <c r="AO4" i="2"/>
  <c r="AN4" i="2"/>
  <c r="AI4" i="2"/>
  <c r="AH4" i="2"/>
  <c r="AG4" i="2"/>
  <c r="AF4" i="2"/>
  <c r="AE4" i="2"/>
  <c r="AC4" i="2"/>
  <c r="AB4" i="2"/>
  <c r="AA4" i="2"/>
  <c r="W4" i="2"/>
  <c r="V4" i="2"/>
  <c r="U4" i="2"/>
  <c r="T4" i="2"/>
  <c r="S4" i="2"/>
  <c r="Q4" i="2"/>
  <c r="P4" i="2"/>
  <c r="O4" i="2"/>
  <c r="K4" i="2"/>
  <c r="J4" i="2"/>
  <c r="I4" i="2"/>
  <c r="H4" i="2"/>
  <c r="G4" i="2"/>
  <c r="E4" i="2"/>
  <c r="D4" i="2"/>
  <c r="C4" i="2"/>
  <c r="AV3" i="2" l="1"/>
  <c r="AU3" i="2"/>
  <c r="AT3" i="2"/>
  <c r="AS3" i="2"/>
  <c r="AR3" i="2"/>
  <c r="AP3" i="2"/>
  <c r="AO3" i="2"/>
  <c r="AN3" i="2"/>
  <c r="AI3" i="2"/>
  <c r="AH3" i="2"/>
  <c r="AG3" i="2"/>
  <c r="AF3" i="2"/>
  <c r="AE3" i="2"/>
  <c r="AC3" i="2"/>
  <c r="AB3" i="2"/>
  <c r="AA3" i="2"/>
  <c r="W3" i="2"/>
  <c r="V3" i="2"/>
  <c r="U3" i="2"/>
  <c r="T3" i="2"/>
  <c r="S3" i="2"/>
  <c r="Q3" i="2"/>
  <c r="P3" i="2"/>
  <c r="O3" i="2"/>
  <c r="K3" i="2"/>
  <c r="J3" i="2"/>
  <c r="I3" i="2"/>
  <c r="H3" i="2"/>
  <c r="G3" i="2"/>
  <c r="E3" i="2"/>
  <c r="D3" i="2"/>
  <c r="C3" i="2"/>
  <c r="AC367" i="16"/>
  <c r="AC366" i="16"/>
  <c r="AC365" i="16"/>
  <c r="AC364" i="16"/>
  <c r="AC363" i="16"/>
  <c r="AC362" i="16"/>
  <c r="AC361" i="16"/>
  <c r="AC360" i="16"/>
  <c r="AC359" i="16"/>
  <c r="AC358" i="16"/>
  <c r="AC357" i="16"/>
  <c r="AC356" i="16"/>
  <c r="AC355" i="16"/>
  <c r="AC354" i="16"/>
  <c r="AC353" i="16"/>
  <c r="AC352" i="16"/>
  <c r="AC351" i="16"/>
  <c r="AC350" i="16"/>
  <c r="AC349" i="16"/>
  <c r="AC348" i="16"/>
  <c r="AC347" i="16"/>
  <c r="AC346" i="16"/>
  <c r="AC345" i="16"/>
  <c r="AC344" i="16"/>
  <c r="AC343" i="16"/>
  <c r="AC342" i="16"/>
  <c r="AC341" i="16"/>
  <c r="AC340" i="16"/>
  <c r="AC339" i="16"/>
  <c r="AC338" i="16"/>
  <c r="AC337" i="16"/>
  <c r="AC336" i="16"/>
  <c r="AC335" i="16"/>
  <c r="AC334" i="16"/>
  <c r="AC333" i="16"/>
  <c r="AC332" i="16"/>
  <c r="AC331" i="16"/>
  <c r="AC330" i="16"/>
  <c r="AC329" i="16"/>
  <c r="AC328" i="16"/>
  <c r="AC327" i="16"/>
  <c r="AC326" i="16"/>
  <c r="AC325" i="16"/>
  <c r="AC324" i="16"/>
  <c r="AC323" i="16"/>
  <c r="AC322" i="16"/>
  <c r="AC321" i="16"/>
  <c r="AC320" i="16"/>
  <c r="AC319" i="16"/>
  <c r="AC318" i="16"/>
  <c r="AC317" i="16"/>
  <c r="AC316" i="16"/>
  <c r="AC315" i="16"/>
  <c r="AC314" i="16"/>
  <c r="AC313" i="16"/>
  <c r="AC312" i="16"/>
  <c r="AC311" i="16"/>
  <c r="AC310" i="16"/>
  <c r="AC309" i="16"/>
  <c r="AC308" i="16"/>
  <c r="AC307" i="16"/>
  <c r="AC306" i="16"/>
  <c r="AC305" i="16"/>
  <c r="AC304" i="16"/>
  <c r="AC303" i="16"/>
  <c r="AC302" i="16"/>
  <c r="AC301" i="16"/>
  <c r="AC300" i="16"/>
  <c r="AC299" i="16"/>
  <c r="AC298" i="16"/>
  <c r="AC297" i="16"/>
  <c r="AC296" i="16"/>
  <c r="AC295" i="16"/>
  <c r="AC294" i="16"/>
  <c r="AC293" i="16"/>
  <c r="AC292" i="16"/>
  <c r="AC291" i="16"/>
  <c r="AC290" i="16"/>
  <c r="AC289" i="16"/>
  <c r="AC288" i="16"/>
  <c r="AC287" i="16"/>
  <c r="AC286" i="16"/>
  <c r="AC285" i="16"/>
  <c r="AC284" i="16"/>
  <c r="AC283" i="16"/>
  <c r="AC282" i="16"/>
  <c r="AC281" i="16"/>
  <c r="AC280" i="16"/>
  <c r="AC279" i="16"/>
  <c r="AC278" i="16"/>
  <c r="AC277" i="16"/>
  <c r="AC276" i="16"/>
  <c r="AC275" i="16"/>
  <c r="AC274" i="16"/>
  <c r="AC273" i="16"/>
  <c r="AC272" i="16"/>
  <c r="AC271" i="16"/>
  <c r="AC270" i="16"/>
  <c r="AC269" i="16"/>
  <c r="AC268" i="16"/>
  <c r="AC267" i="16"/>
  <c r="AC266" i="16"/>
  <c r="AC265" i="16"/>
  <c r="AC264" i="16"/>
  <c r="AC263" i="16"/>
  <c r="AC262" i="16"/>
  <c r="AC261" i="16"/>
  <c r="AC260" i="16"/>
  <c r="AC259" i="16"/>
  <c r="AC258" i="16"/>
  <c r="AC257" i="16"/>
  <c r="AC256" i="16"/>
  <c r="AC255" i="16"/>
  <c r="AC254" i="16"/>
  <c r="AC253" i="16"/>
  <c r="AC252" i="16"/>
  <c r="AC251" i="16"/>
  <c r="AC250" i="16"/>
  <c r="AC249" i="16"/>
  <c r="AC248" i="16"/>
  <c r="AC247" i="16"/>
  <c r="AC246" i="16"/>
  <c r="AC245" i="16"/>
  <c r="AC244" i="16"/>
  <c r="AC243" i="16"/>
  <c r="AC242" i="16"/>
  <c r="AC241" i="16"/>
  <c r="AC240" i="16"/>
  <c r="AC239" i="16"/>
  <c r="AC238" i="16"/>
  <c r="AC237" i="16"/>
  <c r="AC236" i="16"/>
  <c r="AC235" i="16"/>
  <c r="AC234" i="16"/>
  <c r="AC233" i="16"/>
  <c r="AC232" i="16"/>
  <c r="AC231" i="16"/>
  <c r="AC230" i="16"/>
  <c r="AC229" i="16"/>
  <c r="AC228" i="16"/>
  <c r="AC227" i="16"/>
  <c r="AC226" i="16"/>
  <c r="AC225" i="16"/>
  <c r="AC224" i="16"/>
  <c r="AC223" i="16"/>
  <c r="AC222" i="16"/>
  <c r="AC221" i="16"/>
  <c r="AC220" i="16"/>
  <c r="AC219" i="16"/>
  <c r="AC218" i="16"/>
  <c r="AC217" i="16"/>
  <c r="AC216" i="16"/>
  <c r="AC215" i="16"/>
  <c r="AC214" i="16"/>
  <c r="AC213" i="16"/>
  <c r="AC212" i="16"/>
  <c r="AC211" i="16"/>
  <c r="AC210" i="16"/>
  <c r="AC209" i="16"/>
  <c r="AC208" i="16"/>
  <c r="AC207" i="16"/>
  <c r="AC206" i="16"/>
  <c r="AC205" i="16"/>
  <c r="AC204" i="16"/>
  <c r="AC203" i="16"/>
  <c r="AC202" i="16"/>
  <c r="AC201" i="16"/>
  <c r="AC200" i="16"/>
  <c r="AC199" i="16"/>
  <c r="AC198" i="16"/>
  <c r="AC197" i="16"/>
  <c r="AC196" i="16"/>
  <c r="AC195" i="16"/>
  <c r="AC194" i="16"/>
  <c r="AC193" i="16"/>
  <c r="AC192" i="16"/>
  <c r="AC191" i="16"/>
  <c r="AC190" i="16"/>
  <c r="AC189" i="16"/>
  <c r="AC188" i="16"/>
  <c r="AC187" i="16"/>
  <c r="AC186" i="16"/>
  <c r="AC185" i="16"/>
  <c r="AC184" i="16"/>
  <c r="AC183" i="16"/>
  <c r="AC182" i="16"/>
  <c r="AC181" i="16"/>
  <c r="AC180" i="16"/>
  <c r="AC179" i="16"/>
  <c r="AC178" i="16"/>
  <c r="AC177" i="16"/>
  <c r="AC176" i="16"/>
  <c r="AC175" i="16"/>
  <c r="AC174" i="16"/>
  <c r="AC173" i="16"/>
  <c r="AC172" i="16"/>
  <c r="AC171" i="16"/>
  <c r="AC170" i="16"/>
  <c r="AC169" i="16"/>
  <c r="AC168" i="16"/>
  <c r="AC167" i="16"/>
  <c r="AC166" i="16"/>
  <c r="AC165" i="16"/>
  <c r="AC164" i="16"/>
  <c r="AC163" i="16"/>
  <c r="AC162" i="16"/>
  <c r="AC161" i="16"/>
  <c r="AC160" i="16"/>
  <c r="AC159" i="16"/>
  <c r="AC158" i="16"/>
  <c r="AC157" i="16"/>
  <c r="AC156" i="16"/>
  <c r="AC155" i="16"/>
  <c r="AC154" i="16"/>
  <c r="AC153" i="16"/>
  <c r="AC152" i="16"/>
  <c r="AC151" i="16"/>
  <c r="AC150" i="16"/>
  <c r="AC149" i="16"/>
  <c r="AC148" i="16"/>
  <c r="AC147" i="16"/>
  <c r="AC146" i="16"/>
  <c r="AC145" i="16"/>
  <c r="AC144" i="16"/>
  <c r="AC143" i="16"/>
  <c r="AC142" i="16"/>
  <c r="AC141" i="16"/>
  <c r="AC140" i="16"/>
  <c r="AC139" i="16"/>
  <c r="AC138" i="16"/>
  <c r="AC137" i="16"/>
  <c r="AC136" i="16"/>
  <c r="AC135" i="16"/>
  <c r="AC134" i="16"/>
  <c r="AC133" i="16"/>
  <c r="AC132" i="16"/>
  <c r="AC131" i="16"/>
  <c r="AC130" i="16"/>
  <c r="AC129" i="16"/>
  <c r="AC128" i="16"/>
  <c r="AC127" i="16"/>
  <c r="AC126" i="16"/>
  <c r="AC125" i="16"/>
  <c r="AC124" i="16"/>
  <c r="AC123" i="16"/>
  <c r="AC122" i="16"/>
  <c r="AC121" i="16"/>
  <c r="AC120" i="16"/>
  <c r="AC119" i="16"/>
  <c r="AC118" i="16"/>
  <c r="AC117" i="16"/>
  <c r="AC116" i="16"/>
  <c r="AC115" i="16"/>
  <c r="AC114" i="16"/>
  <c r="AC113" i="16"/>
  <c r="AC112" i="16"/>
  <c r="AC111" i="16"/>
  <c r="AC110" i="16"/>
  <c r="AC109" i="16"/>
  <c r="AC108" i="16"/>
  <c r="AC107" i="16"/>
  <c r="AC106" i="16"/>
  <c r="AC105" i="16"/>
  <c r="AC104" i="16"/>
  <c r="AC103" i="16"/>
  <c r="AC102" i="16"/>
  <c r="AC101" i="16"/>
  <c r="AC100" i="16"/>
  <c r="AC99" i="16"/>
  <c r="AC98" i="16"/>
  <c r="AC97" i="16"/>
  <c r="AC96" i="16"/>
  <c r="AC95" i="16"/>
  <c r="AC94" i="16"/>
  <c r="AC93" i="16"/>
  <c r="AC92" i="16"/>
  <c r="AC91" i="16"/>
  <c r="AC90" i="16"/>
  <c r="AC89" i="16"/>
  <c r="AC88" i="16"/>
  <c r="AC87" i="16"/>
  <c r="AC86" i="16"/>
  <c r="AC85" i="16"/>
  <c r="AC84" i="16"/>
  <c r="AC83" i="16"/>
  <c r="AC82" i="16"/>
  <c r="AC81" i="16"/>
  <c r="AC80" i="16"/>
  <c r="AC79" i="16"/>
  <c r="AC78" i="16"/>
  <c r="AC77" i="16"/>
  <c r="AC76" i="16"/>
  <c r="AC75" i="16"/>
  <c r="AC74" i="16"/>
  <c r="AC73" i="16"/>
  <c r="AC72" i="16"/>
  <c r="AC71" i="16"/>
  <c r="AC70" i="16"/>
  <c r="AC69" i="16"/>
  <c r="AC68" i="16"/>
  <c r="AC67" i="16"/>
  <c r="AC66" i="16"/>
  <c r="AC65" i="16"/>
  <c r="AC64" i="16"/>
  <c r="AC63" i="16"/>
  <c r="AC62" i="16"/>
  <c r="AC61" i="16"/>
  <c r="AC60" i="16"/>
  <c r="AC59" i="16"/>
  <c r="AC58" i="16"/>
  <c r="AC57" i="16"/>
  <c r="AC56" i="16"/>
  <c r="AC55" i="16"/>
  <c r="AC54" i="16"/>
  <c r="AC53" i="16"/>
  <c r="AC52" i="16"/>
  <c r="AC51" i="16"/>
  <c r="AC50" i="16"/>
  <c r="AC49" i="16"/>
  <c r="AC48" i="16"/>
  <c r="AC47" i="16"/>
  <c r="AC46" i="16"/>
  <c r="AC45" i="16"/>
  <c r="AC44" i="16"/>
  <c r="AC43" i="16"/>
  <c r="AC42" i="16"/>
  <c r="AC41" i="16"/>
  <c r="AC40" i="16"/>
  <c r="AC39" i="16"/>
  <c r="AC38" i="16"/>
  <c r="AC37" i="16"/>
  <c r="AC36" i="16"/>
  <c r="AC35" i="16"/>
  <c r="AC34" i="16"/>
  <c r="AC33" i="16"/>
  <c r="AC32" i="16"/>
  <c r="AC31" i="16"/>
  <c r="AC30" i="16"/>
  <c r="AC29" i="16"/>
  <c r="AC28" i="16"/>
  <c r="AC27" i="16"/>
  <c r="AC26" i="16"/>
  <c r="AC25" i="16"/>
  <c r="AC24" i="16"/>
  <c r="AC23" i="16"/>
  <c r="AC22" i="16"/>
  <c r="AC21" i="16"/>
  <c r="AC20" i="16"/>
  <c r="AC19" i="16"/>
  <c r="AC18" i="16"/>
  <c r="AC17" i="16"/>
  <c r="AC16" i="16"/>
  <c r="AC15" i="16"/>
  <c r="AC14" i="16"/>
  <c r="AC13" i="16"/>
  <c r="AC12" i="16"/>
  <c r="AC11" i="16"/>
  <c r="AC10" i="16"/>
  <c r="AC9" i="16"/>
  <c r="AC8" i="16"/>
  <c r="AC7" i="16"/>
  <c r="AC6" i="16"/>
  <c r="AC5" i="16"/>
  <c r="AC4" i="16"/>
  <c r="AC3" i="16"/>
  <c r="P367" i="16"/>
  <c r="P366" i="16"/>
  <c r="P365" i="16"/>
  <c r="P364" i="16"/>
  <c r="P363" i="16"/>
  <c r="P362" i="16"/>
  <c r="P361" i="16"/>
  <c r="P360" i="16"/>
  <c r="P359" i="16"/>
  <c r="P358" i="16"/>
  <c r="P357" i="16"/>
  <c r="P356" i="16"/>
  <c r="P355" i="16"/>
  <c r="P354" i="16"/>
  <c r="P353" i="16"/>
  <c r="P352" i="16"/>
  <c r="P351" i="16"/>
  <c r="P350" i="16"/>
  <c r="P349" i="16"/>
  <c r="P348" i="16"/>
  <c r="P347" i="16"/>
  <c r="P346" i="16"/>
  <c r="P345" i="16"/>
  <c r="P344" i="16"/>
  <c r="P343" i="16"/>
  <c r="P342" i="16"/>
  <c r="P341" i="16"/>
  <c r="P340" i="16"/>
  <c r="P339" i="16"/>
  <c r="P338" i="16"/>
  <c r="P337" i="16"/>
  <c r="P336" i="16"/>
  <c r="P335" i="16"/>
  <c r="P334" i="16"/>
  <c r="P333" i="16"/>
  <c r="P332" i="16"/>
  <c r="P331" i="16"/>
  <c r="P330" i="16"/>
  <c r="P329" i="16"/>
  <c r="P328" i="16"/>
  <c r="P327" i="16"/>
  <c r="P326" i="16"/>
  <c r="P325" i="16"/>
  <c r="P324" i="16"/>
  <c r="P323" i="16"/>
  <c r="P322" i="16"/>
  <c r="P321" i="16"/>
  <c r="P320" i="16"/>
  <c r="P319" i="16"/>
  <c r="P318" i="16"/>
  <c r="P317" i="16"/>
  <c r="P316" i="16"/>
  <c r="P315" i="16"/>
  <c r="P314" i="16"/>
  <c r="P313" i="16"/>
  <c r="P312" i="16"/>
  <c r="P311" i="16"/>
  <c r="P310" i="16"/>
  <c r="P309" i="16"/>
  <c r="P308" i="16"/>
  <c r="P307" i="16"/>
  <c r="P306" i="16"/>
  <c r="P305" i="16"/>
  <c r="P304" i="16"/>
  <c r="P303" i="16"/>
  <c r="P302" i="16"/>
  <c r="P301" i="16"/>
  <c r="P300" i="16"/>
  <c r="P299" i="16"/>
  <c r="P298" i="16"/>
  <c r="P297" i="16"/>
  <c r="P296" i="16"/>
  <c r="P295" i="16"/>
  <c r="P294" i="16"/>
  <c r="P293" i="16"/>
  <c r="P292" i="16"/>
  <c r="P291" i="16"/>
  <c r="P290" i="16"/>
  <c r="P289" i="16"/>
  <c r="P288" i="16"/>
  <c r="P287" i="16"/>
  <c r="P286" i="16"/>
  <c r="P285" i="16"/>
  <c r="P284" i="16"/>
  <c r="P283" i="16"/>
  <c r="P282" i="16"/>
  <c r="P281" i="16"/>
  <c r="P280" i="16"/>
  <c r="P279" i="16"/>
  <c r="P278" i="16"/>
  <c r="P277" i="16"/>
  <c r="P276" i="16"/>
  <c r="P275" i="16"/>
  <c r="P274" i="16"/>
  <c r="P273" i="16"/>
  <c r="P272" i="16"/>
  <c r="P271" i="16"/>
  <c r="P270" i="16"/>
  <c r="P269" i="16"/>
  <c r="P268" i="16"/>
  <c r="P267" i="16"/>
  <c r="P266" i="16"/>
  <c r="P265" i="16"/>
  <c r="P264" i="16"/>
  <c r="P263" i="16"/>
  <c r="P262" i="16"/>
  <c r="P261" i="16"/>
  <c r="P260" i="16"/>
  <c r="P259" i="16"/>
  <c r="P258" i="16"/>
  <c r="P257" i="16"/>
  <c r="P256" i="16"/>
  <c r="P255" i="16"/>
  <c r="P254" i="16"/>
  <c r="P253" i="16"/>
  <c r="P252" i="16"/>
  <c r="P251" i="16"/>
  <c r="P250" i="16"/>
  <c r="P249" i="16"/>
  <c r="P248" i="16"/>
  <c r="P247" i="16"/>
  <c r="P246" i="16"/>
  <c r="P245" i="16"/>
  <c r="P244" i="16"/>
  <c r="P243" i="16"/>
  <c r="P242" i="16"/>
  <c r="P241" i="16"/>
  <c r="P240" i="16"/>
  <c r="P239" i="16"/>
  <c r="P238" i="16"/>
  <c r="P237" i="16"/>
  <c r="P236" i="16"/>
  <c r="P235" i="16"/>
  <c r="P234" i="16"/>
  <c r="P233" i="16"/>
  <c r="P232" i="16"/>
  <c r="P231" i="16"/>
  <c r="P230" i="16"/>
  <c r="P229" i="16"/>
  <c r="P228" i="16"/>
  <c r="P227" i="16"/>
  <c r="P226" i="16"/>
  <c r="P225" i="16"/>
  <c r="P224" i="16"/>
  <c r="P223" i="16"/>
  <c r="P222" i="16"/>
  <c r="P221" i="16"/>
  <c r="P220" i="16"/>
  <c r="P219" i="16"/>
  <c r="P218" i="16"/>
  <c r="P217" i="16"/>
  <c r="P216" i="16"/>
  <c r="P215" i="16"/>
  <c r="P214" i="16"/>
  <c r="P213" i="16"/>
  <c r="P212" i="16"/>
  <c r="P211" i="16"/>
  <c r="P210" i="16"/>
  <c r="P209" i="16"/>
  <c r="P208" i="16"/>
  <c r="P207" i="16"/>
  <c r="P206" i="16"/>
  <c r="P205" i="16"/>
  <c r="P204" i="16"/>
  <c r="P203" i="16"/>
  <c r="P202" i="16"/>
  <c r="P201" i="16"/>
  <c r="P200" i="16"/>
  <c r="P199" i="16"/>
  <c r="P198" i="16"/>
  <c r="P197" i="16"/>
  <c r="P196" i="16"/>
  <c r="P195" i="16"/>
  <c r="P194" i="16"/>
  <c r="P193" i="16"/>
  <c r="P192" i="16"/>
  <c r="P191" i="16"/>
  <c r="P190" i="16"/>
  <c r="P189" i="16"/>
  <c r="P188" i="16"/>
  <c r="P187" i="16"/>
  <c r="P186" i="16"/>
  <c r="P185" i="16"/>
  <c r="P184" i="16"/>
  <c r="P183" i="16"/>
  <c r="P182" i="16"/>
  <c r="P181" i="16"/>
  <c r="P180" i="16"/>
  <c r="P179" i="16"/>
  <c r="P178" i="16"/>
  <c r="P177" i="16"/>
  <c r="P176" i="16"/>
  <c r="P175" i="16"/>
  <c r="P174" i="16"/>
  <c r="P173" i="16"/>
  <c r="P172" i="16"/>
  <c r="P171" i="16"/>
  <c r="P170" i="16"/>
  <c r="P169" i="16"/>
  <c r="P168" i="16"/>
  <c r="P167" i="16"/>
  <c r="P166" i="16"/>
  <c r="P165" i="16"/>
  <c r="P164" i="16"/>
  <c r="P163" i="16"/>
  <c r="P162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60" i="16"/>
  <c r="P59" i="16"/>
  <c r="P58" i="16"/>
  <c r="P57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P20" i="16"/>
  <c r="P19" i="16"/>
  <c r="P18" i="16"/>
  <c r="P17" i="16"/>
  <c r="P16" i="16"/>
  <c r="P15" i="16"/>
  <c r="P14" i="16"/>
  <c r="P13" i="16"/>
  <c r="P12" i="16"/>
  <c r="P11" i="16"/>
  <c r="P10" i="16"/>
  <c r="P9" i="16"/>
  <c r="P8" i="16"/>
  <c r="P7" i="16"/>
  <c r="P6" i="16"/>
  <c r="P5" i="16"/>
  <c r="P4" i="16"/>
  <c r="P3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307" i="16"/>
  <c r="D306" i="16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84" i="16"/>
  <c r="D283" i="16"/>
  <c r="D282" i="16"/>
  <c r="D281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D4" i="16"/>
  <c r="D3" i="16"/>
  <c r="C15" i="15" l="1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AT29" i="15"/>
  <c r="AU29" i="15"/>
  <c r="AV29" i="15"/>
  <c r="AW29" i="15"/>
  <c r="AX29" i="15"/>
  <c r="AY29" i="15"/>
  <c r="AZ29" i="15"/>
  <c r="BA29" i="15"/>
  <c r="BB29" i="15"/>
  <c r="BC29" i="15"/>
  <c r="BD29" i="15"/>
  <c r="BE29" i="15"/>
  <c r="BF29" i="15"/>
  <c r="BG29" i="15"/>
  <c r="BH29" i="15"/>
  <c r="BI29" i="15"/>
  <c r="BJ29" i="15"/>
  <c r="BK29" i="15"/>
  <c r="BL29" i="15"/>
  <c r="BM29" i="15"/>
  <c r="BN29" i="15"/>
  <c r="BO29" i="15"/>
  <c r="BP29" i="15"/>
  <c r="BQ29" i="15"/>
  <c r="BR29" i="15"/>
  <c r="BS29" i="15"/>
  <c r="BT29" i="15"/>
  <c r="BU29" i="15"/>
  <c r="BV29" i="15"/>
  <c r="BW29" i="15"/>
  <c r="BX29" i="15"/>
  <c r="BY29" i="15"/>
  <c r="BZ29" i="15"/>
  <c r="CA29" i="15"/>
  <c r="CB29" i="15"/>
  <c r="CC29" i="15"/>
  <c r="CD29" i="15"/>
  <c r="CE29" i="15"/>
  <c r="CF29" i="15"/>
  <c r="CG29" i="15"/>
  <c r="CH29" i="15"/>
  <c r="CI29" i="15"/>
  <c r="CJ29" i="15"/>
  <c r="CK29" i="15"/>
  <c r="CL29" i="15"/>
  <c r="CM29" i="15"/>
  <c r="CN29" i="15"/>
  <c r="CO29" i="15"/>
  <c r="CP29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CP43" i="15"/>
  <c r="C41" i="17" l="1"/>
  <c r="C40" i="17"/>
  <c r="E40" i="17" s="1"/>
  <c r="E41" i="17"/>
  <c r="C132" i="17"/>
  <c r="E132" i="17" s="1"/>
  <c r="C131" i="17"/>
  <c r="E131" i="17" s="1"/>
  <c r="C130" i="17"/>
  <c r="E130" i="17" s="1"/>
  <c r="C129" i="17"/>
  <c r="E129" i="17" s="1"/>
  <c r="C128" i="17"/>
  <c r="E128" i="17" s="1"/>
  <c r="C127" i="17"/>
  <c r="E127" i="17" s="1"/>
  <c r="C126" i="17"/>
  <c r="E126" i="17" s="1"/>
  <c r="C125" i="17"/>
  <c r="E125" i="17" s="1"/>
  <c r="C124" i="17"/>
  <c r="E124" i="17" s="1"/>
  <c r="C123" i="17"/>
  <c r="E123" i="17" s="1"/>
  <c r="C122" i="17"/>
  <c r="E122" i="17" s="1"/>
  <c r="C121" i="17"/>
  <c r="E121" i="17" s="1"/>
  <c r="C120" i="17"/>
  <c r="E120" i="17" s="1"/>
  <c r="C119" i="17"/>
  <c r="E119" i="17" s="1"/>
  <c r="C118" i="17"/>
  <c r="E118" i="17" s="1"/>
  <c r="C117" i="17"/>
  <c r="E117" i="17" s="1"/>
  <c r="C116" i="17"/>
  <c r="E116" i="17" s="1"/>
  <c r="C115" i="17"/>
  <c r="E115" i="17" s="1"/>
  <c r="C114" i="17"/>
  <c r="E114" i="17" s="1"/>
  <c r="C113" i="17"/>
  <c r="E113" i="17" s="1"/>
  <c r="C112" i="17"/>
  <c r="E112" i="17" s="1"/>
  <c r="C111" i="17"/>
  <c r="E111" i="17" s="1"/>
  <c r="C110" i="17"/>
  <c r="E110" i="17" s="1"/>
  <c r="C109" i="17"/>
  <c r="E109" i="17" s="1"/>
  <c r="C108" i="17"/>
  <c r="E108" i="17" s="1"/>
  <c r="C107" i="17"/>
  <c r="E107" i="17" s="1"/>
  <c r="C106" i="17"/>
  <c r="E106" i="17" s="1"/>
  <c r="C105" i="17"/>
  <c r="E105" i="17" s="1"/>
  <c r="C104" i="17"/>
  <c r="E104" i="17" s="1"/>
  <c r="C103" i="17"/>
  <c r="E103" i="17" s="1"/>
  <c r="C102" i="17"/>
  <c r="E102" i="17" s="1"/>
  <c r="C101" i="17"/>
  <c r="E101" i="17" s="1"/>
  <c r="C100" i="17"/>
  <c r="E100" i="17" s="1"/>
  <c r="C99" i="17"/>
  <c r="E99" i="17" s="1"/>
  <c r="C98" i="17"/>
  <c r="E98" i="17" s="1"/>
  <c r="C97" i="17"/>
  <c r="E97" i="17" s="1"/>
  <c r="C96" i="17"/>
  <c r="E96" i="17" s="1"/>
  <c r="C95" i="17"/>
  <c r="E95" i="17" s="1"/>
  <c r="C93" i="17"/>
  <c r="E93" i="17" s="1"/>
  <c r="C92" i="17"/>
  <c r="E92" i="17" s="1"/>
  <c r="C91" i="17"/>
  <c r="E91" i="17" s="1"/>
  <c r="C90" i="17"/>
  <c r="E90" i="17" s="1"/>
  <c r="C89" i="17"/>
  <c r="E89" i="17" s="1"/>
  <c r="C88" i="17"/>
  <c r="E88" i="17" s="1"/>
  <c r="C87" i="17"/>
  <c r="E87" i="17" s="1"/>
  <c r="C86" i="17"/>
  <c r="E86" i="17" s="1"/>
  <c r="C85" i="17"/>
  <c r="E85" i="17" s="1"/>
  <c r="C84" i="17"/>
  <c r="E84" i="17" s="1"/>
  <c r="C83" i="17"/>
  <c r="E83" i="17" s="1"/>
  <c r="C82" i="17"/>
  <c r="E82" i="17" s="1"/>
  <c r="C81" i="17"/>
  <c r="E81" i="17" s="1"/>
  <c r="C80" i="17"/>
  <c r="E80" i="17" s="1"/>
  <c r="C79" i="17"/>
  <c r="E79" i="17" s="1"/>
  <c r="C78" i="17"/>
  <c r="E78" i="17" s="1"/>
  <c r="C77" i="17"/>
  <c r="E77" i="17" s="1"/>
  <c r="C76" i="17"/>
  <c r="E76" i="17" s="1"/>
  <c r="C75" i="17"/>
  <c r="E75" i="17" s="1"/>
  <c r="C74" i="17"/>
  <c r="E74" i="17" s="1"/>
  <c r="C73" i="17"/>
  <c r="E73" i="17" s="1"/>
  <c r="C72" i="17"/>
  <c r="E72" i="17" s="1"/>
  <c r="C71" i="17"/>
  <c r="E71" i="17" s="1"/>
  <c r="C70" i="17"/>
  <c r="E70" i="17" s="1"/>
  <c r="C69" i="17"/>
  <c r="E69" i="17" s="1"/>
  <c r="C68" i="17"/>
  <c r="E68" i="17" s="1"/>
  <c r="C67" i="17"/>
  <c r="E67" i="17" s="1"/>
  <c r="C66" i="17"/>
  <c r="E66" i="17" s="1"/>
  <c r="C65" i="17"/>
  <c r="E65" i="17" s="1"/>
  <c r="C64" i="17"/>
  <c r="E64" i="17" s="1"/>
  <c r="C63" i="17"/>
  <c r="E63" i="17" s="1"/>
  <c r="C62" i="17"/>
  <c r="E62" i="17" s="1"/>
  <c r="C61" i="17"/>
  <c r="E61" i="17" s="1"/>
  <c r="C60" i="17"/>
  <c r="E60" i="17" s="1"/>
  <c r="C56" i="17"/>
  <c r="E56" i="17" s="1"/>
  <c r="C55" i="17"/>
  <c r="E55" i="17" s="1"/>
  <c r="C54" i="17"/>
  <c r="E54" i="17" s="1"/>
  <c r="C53" i="17"/>
  <c r="E53" i="17" s="1"/>
  <c r="C52" i="17"/>
  <c r="E52" i="17" s="1"/>
  <c r="C51" i="17"/>
  <c r="E51" i="17" s="1"/>
  <c r="C50" i="17"/>
  <c r="E50" i="17" s="1"/>
  <c r="C49" i="17"/>
  <c r="E49" i="17" s="1"/>
  <c r="C48" i="17"/>
  <c r="E48" i="17" s="1"/>
  <c r="C47" i="17"/>
  <c r="E47" i="17" s="1"/>
  <c r="C46" i="17"/>
  <c r="E46" i="17" s="1"/>
  <c r="C45" i="17"/>
  <c r="E45" i="17" s="1"/>
  <c r="C44" i="17"/>
  <c r="E44" i="17" s="1"/>
  <c r="C43" i="17"/>
  <c r="E43" i="17" s="1"/>
  <c r="C42" i="17"/>
  <c r="E42" i="17" s="1"/>
  <c r="C39" i="17"/>
  <c r="E39" i="17" s="1"/>
  <c r="C38" i="17"/>
  <c r="E38" i="17" s="1"/>
  <c r="C37" i="17"/>
  <c r="E37" i="17" s="1"/>
  <c r="C36" i="17"/>
  <c r="E36" i="17" s="1"/>
  <c r="C35" i="17"/>
  <c r="E35" i="17" s="1"/>
  <c r="C34" i="17"/>
  <c r="E34" i="17" s="1"/>
  <c r="C33" i="17"/>
  <c r="E33" i="17" s="1"/>
  <c r="C32" i="17"/>
  <c r="E32" i="17" s="1"/>
  <c r="C31" i="17"/>
  <c r="E31" i="17" s="1"/>
  <c r="C30" i="17"/>
  <c r="E30" i="17" s="1"/>
  <c r="C29" i="17"/>
  <c r="E29" i="17" s="1"/>
  <c r="C28" i="17"/>
  <c r="E28" i="17" s="1"/>
  <c r="C27" i="17"/>
  <c r="E27" i="17" s="1"/>
  <c r="C26" i="17"/>
  <c r="E26" i="17" s="1"/>
  <c r="C25" i="17"/>
  <c r="E25" i="17" s="1"/>
  <c r="C24" i="17"/>
  <c r="E24" i="17" s="1"/>
  <c r="C23" i="17"/>
  <c r="E23" i="17" s="1"/>
  <c r="C22" i="17"/>
  <c r="E22" i="17" s="1"/>
  <c r="C21" i="17"/>
  <c r="E21" i="17" s="1"/>
  <c r="C20" i="17"/>
  <c r="E20" i="17" s="1"/>
  <c r="C19" i="17"/>
  <c r="E19" i="17" s="1"/>
  <c r="C18" i="17"/>
  <c r="E18" i="17" s="1"/>
  <c r="C17" i="17"/>
  <c r="E17" i="17" s="1"/>
  <c r="C16" i="17"/>
  <c r="E16" i="17" s="1"/>
  <c r="C15" i="17"/>
  <c r="E15" i="17" s="1"/>
  <c r="C14" i="17"/>
  <c r="E14" i="17" s="1"/>
  <c r="C13" i="17"/>
  <c r="E13" i="17" s="1"/>
  <c r="C12" i="17"/>
  <c r="E12" i="17" s="1"/>
  <c r="C11" i="17"/>
  <c r="E11" i="17" s="1"/>
  <c r="C10" i="17"/>
  <c r="E10" i="17" s="1"/>
  <c r="C9" i="17"/>
  <c r="E9" i="17" s="1"/>
  <c r="C8" i="17"/>
  <c r="E8" i="17" s="1"/>
  <c r="C7" i="17"/>
  <c r="E7" i="17" s="1"/>
  <c r="C6" i="17"/>
  <c r="E6" i="17" s="1"/>
  <c r="C5" i="17"/>
  <c r="E5" i="17" s="1"/>
  <c r="C4" i="17"/>
  <c r="E4" i="17" s="1"/>
  <c r="C3" i="17"/>
  <c r="E3" i="17" s="1"/>
  <c r="B132" i="17"/>
  <c r="B131" i="32" s="1"/>
  <c r="B131" i="17"/>
  <c r="B130" i="32" s="1"/>
  <c r="B130" i="17"/>
  <c r="B129" i="32" s="1"/>
  <c r="B129" i="17"/>
  <c r="B128" i="32" s="1"/>
  <c r="B128" i="17"/>
  <c r="B127" i="32" s="1"/>
  <c r="B127" i="17"/>
  <c r="B126" i="32" s="1"/>
  <c r="B126" i="17"/>
  <c r="B125" i="32" s="1"/>
  <c r="B125" i="17"/>
  <c r="B124" i="32" s="1"/>
  <c r="B124" i="17"/>
  <c r="B123" i="32" s="1"/>
  <c r="B123" i="17"/>
  <c r="B122" i="32" s="1"/>
  <c r="B122" i="17"/>
  <c r="B121" i="32" s="1"/>
  <c r="B121" i="17"/>
  <c r="B120" i="32" s="1"/>
  <c r="B120" i="17"/>
  <c r="B119" i="32" s="1"/>
  <c r="B119" i="17"/>
  <c r="B118" i="32" s="1"/>
  <c r="B118" i="17"/>
  <c r="B117" i="32" s="1"/>
  <c r="B117" i="17"/>
  <c r="B116" i="32" s="1"/>
  <c r="B116" i="17"/>
  <c r="B115" i="32" s="1"/>
  <c r="B115" i="17"/>
  <c r="B114" i="32" s="1"/>
  <c r="B114" i="17"/>
  <c r="B113" i="32" s="1"/>
  <c r="B113" i="17"/>
  <c r="B112" i="32" s="1"/>
  <c r="B112" i="17"/>
  <c r="B111" i="32" s="1"/>
  <c r="B111" i="17"/>
  <c r="B110" i="32" s="1"/>
  <c r="B110" i="17"/>
  <c r="B109" i="32" s="1"/>
  <c r="B109" i="17"/>
  <c r="B108" i="32" s="1"/>
  <c r="B108" i="17"/>
  <c r="B107" i="32" s="1"/>
  <c r="B107" i="17"/>
  <c r="B106" i="32" s="1"/>
  <c r="B106" i="17"/>
  <c r="B105" i="32" s="1"/>
  <c r="B105" i="17"/>
  <c r="B104" i="32" s="1"/>
  <c r="B104" i="17"/>
  <c r="B103" i="32" s="1"/>
  <c r="B103" i="17"/>
  <c r="B102" i="32" s="1"/>
  <c r="B102" i="17"/>
  <c r="B101" i="32" s="1"/>
  <c r="B101" i="17"/>
  <c r="B100" i="32" s="1"/>
  <c r="B100" i="17"/>
  <c r="B99" i="32" s="1"/>
  <c r="B99" i="17"/>
  <c r="B98" i="32" s="1"/>
  <c r="B98" i="17"/>
  <c r="B97" i="32" s="1"/>
  <c r="B97" i="17"/>
  <c r="B96" i="32" s="1"/>
  <c r="B96" i="17"/>
  <c r="B95" i="32" s="1"/>
  <c r="B95" i="17"/>
  <c r="B94" i="32" s="1"/>
  <c r="B93" i="17"/>
  <c r="B92" i="32" s="1"/>
  <c r="B92" i="17"/>
  <c r="B91" i="32" s="1"/>
  <c r="B91" i="17"/>
  <c r="B90" i="32" s="1"/>
  <c r="B90" i="17"/>
  <c r="B89" i="32" s="1"/>
  <c r="B89" i="17"/>
  <c r="B88" i="32" s="1"/>
  <c r="B88" i="17"/>
  <c r="B87" i="32" s="1"/>
  <c r="B87" i="17"/>
  <c r="B86" i="32" s="1"/>
  <c r="B86" i="17"/>
  <c r="B85" i="32" s="1"/>
  <c r="B85" i="17"/>
  <c r="B84" i="32" s="1"/>
  <c r="B84" i="17"/>
  <c r="B83" i="32" s="1"/>
  <c r="B83" i="17"/>
  <c r="B82" i="32" s="1"/>
  <c r="B82" i="17"/>
  <c r="B81" i="32" s="1"/>
  <c r="B81" i="17"/>
  <c r="B80" i="32" s="1"/>
  <c r="B80" i="17"/>
  <c r="B79" i="32" s="1"/>
  <c r="B79" i="17"/>
  <c r="B78" i="32" s="1"/>
  <c r="B78" i="17"/>
  <c r="B77" i="32" s="1"/>
  <c r="B77" i="17"/>
  <c r="B76" i="32" s="1"/>
  <c r="B76" i="17"/>
  <c r="B75" i="32" s="1"/>
  <c r="B75" i="17"/>
  <c r="B74" i="32" s="1"/>
  <c r="B74" i="17"/>
  <c r="B73" i="32" s="1"/>
  <c r="B73" i="17"/>
  <c r="B72" i="32" s="1"/>
  <c r="B72" i="17"/>
  <c r="B71" i="32" s="1"/>
  <c r="B71" i="17"/>
  <c r="B70" i="32" s="1"/>
  <c r="B70" i="17"/>
  <c r="B69" i="32" s="1"/>
  <c r="B69" i="17"/>
  <c r="B68" i="32" s="1"/>
  <c r="B68" i="17"/>
  <c r="B67" i="32" s="1"/>
  <c r="B67" i="17"/>
  <c r="B66" i="32" s="1"/>
  <c r="B66" i="17"/>
  <c r="B65" i="32" s="1"/>
  <c r="B65" i="17"/>
  <c r="B64" i="32" s="1"/>
  <c r="B64" i="17"/>
  <c r="B63" i="32" s="1"/>
  <c r="B63" i="17"/>
  <c r="B62" i="32" s="1"/>
  <c r="B62" i="17"/>
  <c r="B61" i="32" s="1"/>
  <c r="B61" i="17"/>
  <c r="B60" i="32" s="1"/>
  <c r="B60" i="17"/>
  <c r="B59" i="32" s="1"/>
  <c r="B56" i="17"/>
  <c r="B55" i="32" s="1"/>
  <c r="B55" i="17"/>
  <c r="B54" i="32" s="1"/>
  <c r="B54" i="17"/>
  <c r="B53" i="32" s="1"/>
  <c r="B53" i="17"/>
  <c r="B52" i="32" s="1"/>
  <c r="B52" i="17"/>
  <c r="B51" i="32" s="1"/>
  <c r="B51" i="17"/>
  <c r="B50" i="32" s="1"/>
  <c r="B50" i="17"/>
  <c r="B49" i="32" s="1"/>
  <c r="B49" i="17"/>
  <c r="B48" i="32" s="1"/>
  <c r="B48" i="17"/>
  <c r="B47" i="32" s="1"/>
  <c r="B47" i="17"/>
  <c r="B46" i="32" s="1"/>
  <c r="B46" i="17"/>
  <c r="B45" i="32" s="1"/>
  <c r="B45" i="17"/>
  <c r="B44" i="32" s="1"/>
  <c r="B44" i="17"/>
  <c r="B43" i="32" s="1"/>
  <c r="B43" i="17"/>
  <c r="B42" i="32" s="1"/>
  <c r="B42" i="17"/>
  <c r="B41" i="32" s="1"/>
  <c r="B41" i="17"/>
  <c r="B40" i="32" s="1"/>
  <c r="B40" i="17"/>
  <c r="B39" i="32" s="1"/>
  <c r="B39" i="17"/>
  <c r="B38" i="32" s="1"/>
  <c r="B38" i="17"/>
  <c r="B37" i="32" s="1"/>
  <c r="B37" i="17"/>
  <c r="B36" i="32" s="1"/>
  <c r="B36" i="17"/>
  <c r="B35" i="32" s="1"/>
  <c r="B35" i="17"/>
  <c r="B34" i="32" s="1"/>
  <c r="B34" i="17"/>
  <c r="B33" i="32" s="1"/>
  <c r="B33" i="17"/>
  <c r="B32" i="32" s="1"/>
  <c r="B32" i="17"/>
  <c r="B31" i="32" s="1"/>
  <c r="B31" i="17"/>
  <c r="B30" i="32" s="1"/>
  <c r="B30" i="17"/>
  <c r="B29" i="32" s="1"/>
  <c r="B29" i="17"/>
  <c r="B28" i="32" s="1"/>
  <c r="B28" i="17"/>
  <c r="B27" i="32" s="1"/>
  <c r="B27" i="17"/>
  <c r="B26" i="32" s="1"/>
  <c r="B26" i="17"/>
  <c r="B25" i="32" s="1"/>
  <c r="B25" i="17"/>
  <c r="B24" i="32" s="1"/>
  <c r="B24" i="17"/>
  <c r="B23" i="32" s="1"/>
  <c r="B23" i="17"/>
  <c r="B22" i="32" s="1"/>
  <c r="B22" i="17"/>
  <c r="B21" i="32" s="1"/>
  <c r="B21" i="17"/>
  <c r="B20" i="32" s="1"/>
  <c r="B20" i="17"/>
  <c r="B19" i="32" s="1"/>
  <c r="B19" i="17"/>
  <c r="B18" i="32" s="1"/>
  <c r="B18" i="17"/>
  <c r="B17" i="32" s="1"/>
  <c r="B17" i="17"/>
  <c r="B16" i="32" s="1"/>
  <c r="B16" i="17"/>
  <c r="B15" i="32" s="1"/>
  <c r="B15" i="17"/>
  <c r="B14" i="32" s="1"/>
  <c r="B14" i="17"/>
  <c r="B13" i="32" s="1"/>
  <c r="B13" i="17"/>
  <c r="B12" i="32" s="1"/>
  <c r="B12" i="17"/>
  <c r="B11" i="32" s="1"/>
  <c r="B11" i="17"/>
  <c r="B10" i="32" s="1"/>
  <c r="B10" i="17"/>
  <c r="B9" i="32" s="1"/>
  <c r="B9" i="17"/>
  <c r="B8" i="32" s="1"/>
  <c r="B8" i="17"/>
  <c r="B7" i="32" s="1"/>
  <c r="B7" i="17"/>
  <c r="B6" i="32" s="1"/>
  <c r="B6" i="17"/>
  <c r="B5" i="32" s="1"/>
  <c r="B5" i="17"/>
  <c r="B4" i="32" s="1"/>
  <c r="B4" i="17"/>
  <c r="B3" i="32" s="1"/>
  <c r="B3" i="17"/>
  <c r="B2" i="32" s="1"/>
  <c r="H3" i="17"/>
  <c r="F40" i="17"/>
  <c r="F101" i="17"/>
  <c r="F20" i="17"/>
  <c r="F3" i="17"/>
  <c r="H20" i="17"/>
  <c r="BG2" i="3" l="1"/>
  <c r="BG2" i="19" s="1"/>
  <c r="BH2" i="3"/>
  <c r="BH2" i="19" s="1"/>
  <c r="BI2" i="3"/>
  <c r="BI2" i="19" s="1"/>
  <c r="BJ2" i="3"/>
  <c r="BJ2" i="19" s="1"/>
  <c r="BK2" i="3"/>
  <c r="BK2" i="19" s="1"/>
  <c r="BL2" i="3"/>
  <c r="BL2" i="19" s="1"/>
  <c r="BM2" i="3"/>
  <c r="BM2" i="19" s="1"/>
  <c r="BN2" i="3"/>
  <c r="BN2" i="19" s="1"/>
  <c r="BO2" i="3"/>
  <c r="BO2" i="19" s="1"/>
  <c r="BP2" i="3"/>
  <c r="BP2" i="19" s="1"/>
  <c r="BQ2" i="3"/>
  <c r="BQ2" i="19" s="1"/>
  <c r="BR2" i="3"/>
  <c r="BR2" i="19" s="1"/>
  <c r="BS2" i="3"/>
  <c r="BS2" i="19" s="1"/>
  <c r="BT2" i="3"/>
  <c r="BT2" i="19" s="1"/>
  <c r="BU2" i="3"/>
  <c r="BU2" i="19" s="1"/>
  <c r="BV2" i="3"/>
  <c r="BV2" i="19" s="1"/>
  <c r="BW2" i="3"/>
  <c r="BW2" i="19" s="1"/>
  <c r="BX2" i="3"/>
  <c r="BX2" i="19" s="1"/>
  <c r="BY2" i="3"/>
  <c r="BY2" i="19" s="1"/>
  <c r="BZ2" i="3"/>
  <c r="BZ2" i="19" s="1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X246" i="3"/>
  <c r="BY246" i="3"/>
  <c r="BZ246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X247" i="3"/>
  <c r="BY247" i="3"/>
  <c r="BZ247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X249" i="3"/>
  <c r="BY249" i="3"/>
  <c r="BZ249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X250" i="3"/>
  <c r="BY250" i="3"/>
  <c r="BZ250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X251" i="3"/>
  <c r="BY251" i="3"/>
  <c r="BZ251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X252" i="3"/>
  <c r="BY252" i="3"/>
  <c r="BZ252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X253" i="3"/>
  <c r="BY253" i="3"/>
  <c r="BZ253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X256" i="3"/>
  <c r="BY256" i="3"/>
  <c r="BZ256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X259" i="3"/>
  <c r="BY259" i="3"/>
  <c r="BZ259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X260" i="3"/>
  <c r="BY260" i="3"/>
  <c r="BZ260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X261" i="3"/>
  <c r="BY261" i="3"/>
  <c r="BZ261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X262" i="3"/>
  <c r="BY262" i="3"/>
  <c r="BZ262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X263" i="3"/>
  <c r="BY263" i="3"/>
  <c r="BZ263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X264" i="3"/>
  <c r="BY264" i="3"/>
  <c r="BZ264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X265" i="3"/>
  <c r="BY265" i="3"/>
  <c r="BZ265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X266" i="3"/>
  <c r="BY266" i="3"/>
  <c r="BZ266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X267" i="3"/>
  <c r="BY267" i="3"/>
  <c r="BZ267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X268" i="3"/>
  <c r="BY268" i="3"/>
  <c r="BZ268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X269" i="3"/>
  <c r="BY269" i="3"/>
  <c r="BZ269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X270" i="3"/>
  <c r="BY270" i="3"/>
  <c r="BZ270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X271" i="3"/>
  <c r="BY271" i="3"/>
  <c r="BZ271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X272" i="3"/>
  <c r="BY272" i="3"/>
  <c r="BZ272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X274" i="3"/>
  <c r="BY274" i="3"/>
  <c r="BZ274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X275" i="3"/>
  <c r="BY275" i="3"/>
  <c r="BZ275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X276" i="3"/>
  <c r="BY276" i="3"/>
  <c r="BZ276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X277" i="3"/>
  <c r="BY277" i="3"/>
  <c r="BZ277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X278" i="3"/>
  <c r="BY278" i="3"/>
  <c r="BZ278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X279" i="3"/>
  <c r="BY279" i="3"/>
  <c r="BZ279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X280" i="3"/>
  <c r="BY280" i="3"/>
  <c r="BZ280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X281" i="3"/>
  <c r="BY281" i="3"/>
  <c r="BZ281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X282" i="3"/>
  <c r="BY282" i="3"/>
  <c r="BZ282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X283" i="3"/>
  <c r="BY283" i="3"/>
  <c r="BZ283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X284" i="3"/>
  <c r="BY284" i="3"/>
  <c r="BZ284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BW285" i="3"/>
  <c r="BX285" i="3"/>
  <c r="BY285" i="3"/>
  <c r="BZ285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BW286" i="3"/>
  <c r="BX286" i="3"/>
  <c r="BY286" i="3"/>
  <c r="BZ286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BW287" i="3"/>
  <c r="BX287" i="3"/>
  <c r="BY287" i="3"/>
  <c r="BZ287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BW288" i="3"/>
  <c r="BX288" i="3"/>
  <c r="BY288" i="3"/>
  <c r="BZ288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BW289" i="3"/>
  <c r="BX289" i="3"/>
  <c r="BY289" i="3"/>
  <c r="BZ289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BW290" i="3"/>
  <c r="BX290" i="3"/>
  <c r="BY290" i="3"/>
  <c r="BZ290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BW291" i="3"/>
  <c r="BX291" i="3"/>
  <c r="BY291" i="3"/>
  <c r="BZ291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BW292" i="3"/>
  <c r="BX292" i="3"/>
  <c r="BY292" i="3"/>
  <c r="BZ292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BW293" i="3"/>
  <c r="BX293" i="3"/>
  <c r="BY293" i="3"/>
  <c r="BZ293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BW294" i="3"/>
  <c r="BX294" i="3"/>
  <c r="BY294" i="3"/>
  <c r="BZ294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X295" i="3"/>
  <c r="BY295" i="3"/>
  <c r="BZ295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BX296" i="3"/>
  <c r="BY296" i="3"/>
  <c r="BZ296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BX297" i="3"/>
  <c r="BY297" i="3"/>
  <c r="BZ297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BX298" i="3"/>
  <c r="BY298" i="3"/>
  <c r="BZ298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BX299" i="3"/>
  <c r="BY299" i="3"/>
  <c r="BZ299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BX300" i="3"/>
  <c r="BY300" i="3"/>
  <c r="BZ300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BX301" i="3"/>
  <c r="BY301" i="3"/>
  <c r="BZ301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BX302" i="3"/>
  <c r="BY302" i="3"/>
  <c r="BZ302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BX303" i="3"/>
  <c r="BY303" i="3"/>
  <c r="BZ303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BX304" i="3"/>
  <c r="BY304" i="3"/>
  <c r="BZ304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BX305" i="3"/>
  <c r="BY305" i="3"/>
  <c r="BZ305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BX306" i="3"/>
  <c r="BY306" i="3"/>
  <c r="BZ306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BX307" i="3"/>
  <c r="BY307" i="3"/>
  <c r="BZ307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BX308" i="3"/>
  <c r="BY308" i="3"/>
  <c r="BZ308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BX309" i="3"/>
  <c r="BY309" i="3"/>
  <c r="BZ309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BX310" i="3"/>
  <c r="BY310" i="3"/>
  <c r="BZ310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BX311" i="3"/>
  <c r="BY311" i="3"/>
  <c r="BZ311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BX312" i="3"/>
  <c r="BY312" i="3"/>
  <c r="BZ312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BX313" i="3"/>
  <c r="BY313" i="3"/>
  <c r="BZ313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BX314" i="3"/>
  <c r="BY314" i="3"/>
  <c r="BZ314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BX315" i="3"/>
  <c r="BY315" i="3"/>
  <c r="BZ315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BX316" i="3"/>
  <c r="BY316" i="3"/>
  <c r="BZ316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BX317" i="3"/>
  <c r="BY317" i="3"/>
  <c r="BZ317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BX318" i="3"/>
  <c r="BY318" i="3"/>
  <c r="BZ318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BX319" i="3"/>
  <c r="BY319" i="3"/>
  <c r="BZ319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BX320" i="3"/>
  <c r="BY320" i="3"/>
  <c r="BZ320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BX321" i="3"/>
  <c r="BY321" i="3"/>
  <c r="BZ321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BX322" i="3"/>
  <c r="BY322" i="3"/>
  <c r="BZ322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BX323" i="3"/>
  <c r="BY323" i="3"/>
  <c r="BZ323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BX324" i="3"/>
  <c r="BY324" i="3"/>
  <c r="BZ324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BW325" i="3"/>
  <c r="BX325" i="3"/>
  <c r="BY325" i="3"/>
  <c r="BZ325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BW326" i="3"/>
  <c r="BX326" i="3"/>
  <c r="BY326" i="3"/>
  <c r="BZ326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BW327" i="3"/>
  <c r="BX327" i="3"/>
  <c r="BY327" i="3"/>
  <c r="BZ327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BX328" i="3"/>
  <c r="BY328" i="3"/>
  <c r="BZ328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BW329" i="3"/>
  <c r="BX329" i="3"/>
  <c r="BY329" i="3"/>
  <c r="BZ329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BX330" i="3"/>
  <c r="BY330" i="3"/>
  <c r="BZ330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BW331" i="3"/>
  <c r="BX331" i="3"/>
  <c r="BY331" i="3"/>
  <c r="BZ331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BW332" i="3"/>
  <c r="BX332" i="3"/>
  <c r="BY332" i="3"/>
  <c r="BZ332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BW333" i="3"/>
  <c r="BX333" i="3"/>
  <c r="BY333" i="3"/>
  <c r="BZ333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BW334" i="3"/>
  <c r="BX334" i="3"/>
  <c r="BY334" i="3"/>
  <c r="BZ334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BW335" i="3"/>
  <c r="BX335" i="3"/>
  <c r="BY335" i="3"/>
  <c r="BZ335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BW336" i="3"/>
  <c r="BX336" i="3"/>
  <c r="BY336" i="3"/>
  <c r="BZ336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BW337" i="3"/>
  <c r="BX337" i="3"/>
  <c r="BY337" i="3"/>
  <c r="BZ337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BW338" i="3"/>
  <c r="BX338" i="3"/>
  <c r="BY338" i="3"/>
  <c r="BZ338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BW339" i="3"/>
  <c r="BX339" i="3"/>
  <c r="BY339" i="3"/>
  <c r="BZ339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BW340" i="3"/>
  <c r="BX340" i="3"/>
  <c r="BY340" i="3"/>
  <c r="BZ340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BW341" i="3"/>
  <c r="BX341" i="3"/>
  <c r="BY341" i="3"/>
  <c r="BZ341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BW342" i="3"/>
  <c r="BX342" i="3"/>
  <c r="BY342" i="3"/>
  <c r="BZ342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BW343" i="3"/>
  <c r="BX343" i="3"/>
  <c r="BY343" i="3"/>
  <c r="BZ343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BW344" i="3"/>
  <c r="BX344" i="3"/>
  <c r="BY344" i="3"/>
  <c r="BZ344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BW345" i="3"/>
  <c r="BX345" i="3"/>
  <c r="BY345" i="3"/>
  <c r="BZ345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BW346" i="3"/>
  <c r="BX346" i="3"/>
  <c r="BY346" i="3"/>
  <c r="BZ346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BW347" i="3"/>
  <c r="BX347" i="3"/>
  <c r="BY347" i="3"/>
  <c r="BZ347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BW348" i="3"/>
  <c r="BX348" i="3"/>
  <c r="BY348" i="3"/>
  <c r="BZ348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BW349" i="3"/>
  <c r="BX349" i="3"/>
  <c r="BY349" i="3"/>
  <c r="BZ349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BW350" i="3"/>
  <c r="BX350" i="3"/>
  <c r="BY350" i="3"/>
  <c r="BZ350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BW351" i="3"/>
  <c r="BX351" i="3"/>
  <c r="BY351" i="3"/>
  <c r="BZ351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BW352" i="3"/>
  <c r="BX352" i="3"/>
  <c r="BY352" i="3"/>
  <c r="BZ352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BW353" i="3"/>
  <c r="BX353" i="3"/>
  <c r="BY353" i="3"/>
  <c r="BZ353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BW354" i="3"/>
  <c r="BX354" i="3"/>
  <c r="BY354" i="3"/>
  <c r="BZ354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BW355" i="3"/>
  <c r="BX355" i="3"/>
  <c r="BY355" i="3"/>
  <c r="BZ355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BW356" i="3"/>
  <c r="BX356" i="3"/>
  <c r="BY356" i="3"/>
  <c r="BZ356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BW357" i="3"/>
  <c r="BX357" i="3"/>
  <c r="BY357" i="3"/>
  <c r="BZ357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BW358" i="3"/>
  <c r="BX358" i="3"/>
  <c r="BY358" i="3"/>
  <c r="BZ358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BW359" i="3"/>
  <c r="BX359" i="3"/>
  <c r="BY359" i="3"/>
  <c r="BZ359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BW360" i="3"/>
  <c r="BX360" i="3"/>
  <c r="BY360" i="3"/>
  <c r="BZ360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BW361" i="3"/>
  <c r="BX361" i="3"/>
  <c r="BY361" i="3"/>
  <c r="BZ361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BW362" i="3"/>
  <c r="BX362" i="3"/>
  <c r="BY362" i="3"/>
  <c r="BZ362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BW363" i="3"/>
  <c r="BX363" i="3"/>
  <c r="BY363" i="3"/>
  <c r="BZ363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BW364" i="3"/>
  <c r="BX364" i="3"/>
  <c r="BY364" i="3"/>
  <c r="BZ364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BW365" i="3"/>
  <c r="BX365" i="3"/>
  <c r="BY365" i="3"/>
  <c r="BZ365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BW366" i="3"/>
  <c r="BX366" i="3"/>
  <c r="BY366" i="3"/>
  <c r="BZ366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BW367" i="3"/>
  <c r="BX367" i="3"/>
  <c r="BY367" i="3"/>
  <c r="BZ367" i="3"/>
  <c r="BW1" i="3"/>
  <c r="BW1" i="19" s="1"/>
  <c r="BX1" i="3"/>
  <c r="BX1" i="19" s="1"/>
  <c r="BY1" i="3"/>
  <c r="BY1" i="19" s="1"/>
  <c r="BZ1" i="3"/>
  <c r="BZ1" i="19" s="1"/>
  <c r="BV1" i="3"/>
  <c r="BV1" i="19" s="1"/>
  <c r="BU1" i="3"/>
  <c r="BU1" i="19" s="1"/>
  <c r="BT1" i="3"/>
  <c r="BT1" i="19" s="1"/>
  <c r="BS1" i="3"/>
  <c r="BS1" i="19" s="1"/>
  <c r="BR1" i="3"/>
  <c r="BR1" i="19" s="1"/>
  <c r="BQ1" i="3"/>
  <c r="BQ1" i="19" s="1"/>
  <c r="BP1" i="3"/>
  <c r="BP1" i="19" s="1"/>
  <c r="BO1" i="3"/>
  <c r="BO1" i="19" s="1"/>
  <c r="BN1" i="3"/>
  <c r="BN1" i="19" s="1"/>
  <c r="BM1" i="3"/>
  <c r="BM1" i="19" s="1"/>
  <c r="BL1" i="3"/>
  <c r="BL1" i="19" s="1"/>
  <c r="BK1" i="3"/>
  <c r="BK1" i="19" s="1"/>
  <c r="BJ1" i="3"/>
  <c r="BJ1" i="19" s="1"/>
  <c r="BI1" i="3"/>
  <c r="BI1" i="19" s="1"/>
  <c r="BH1" i="3"/>
  <c r="BH1" i="19" s="1"/>
  <c r="BG1" i="3"/>
  <c r="BG1" i="19" s="1"/>
  <c r="C370" i="23"/>
  <c r="D370" i="23"/>
  <c r="E370" i="23"/>
  <c r="F370" i="23"/>
  <c r="G370" i="23"/>
  <c r="H370" i="23"/>
  <c r="I370" i="23"/>
  <c r="J370" i="23"/>
  <c r="K370" i="23"/>
  <c r="L370" i="23"/>
  <c r="M370" i="23"/>
  <c r="N370" i="23"/>
  <c r="O370" i="23"/>
  <c r="P370" i="23"/>
  <c r="Q370" i="23"/>
  <c r="R370" i="23"/>
  <c r="S370" i="23"/>
  <c r="B370" i="23"/>
  <c r="C3" i="16"/>
  <c r="BZ3" i="19" l="1"/>
  <c r="BZ7" i="19" s="1"/>
  <c r="BJ3" i="19"/>
  <c r="BJ7" i="19" s="1"/>
  <c r="BW4" i="19"/>
  <c r="BQ4" i="19"/>
  <c r="BU3" i="19"/>
  <c r="BU7" i="19" s="1"/>
  <c r="BO3" i="19"/>
  <c r="BO7" i="19" s="1"/>
  <c r="BV4" i="19"/>
  <c r="BJ4" i="19"/>
  <c r="BJ6" i="19" s="1"/>
  <c r="BX4" i="19"/>
  <c r="BT4" i="19"/>
  <c r="BP4" i="19"/>
  <c r="BL4" i="19"/>
  <c r="BS4" i="19"/>
  <c r="BO4" i="19"/>
  <c r="BO6" i="19" s="1"/>
  <c r="BK4" i="19"/>
  <c r="BG4" i="19"/>
  <c r="BK3" i="19"/>
  <c r="BK7" i="19" s="1"/>
  <c r="BW3" i="19"/>
  <c r="BW7" i="19" s="1"/>
  <c r="BS3" i="19"/>
  <c r="BS7" i="19" s="1"/>
  <c r="BG3" i="19"/>
  <c r="BG7" i="19" s="1"/>
  <c r="BZ4" i="19"/>
  <c r="BZ6" i="19" s="1"/>
  <c r="BN4" i="19"/>
  <c r="BV3" i="19"/>
  <c r="BV7" i="19" s="1"/>
  <c r="BR3" i="19"/>
  <c r="BR7" i="19" s="1"/>
  <c r="BN3" i="19"/>
  <c r="BN7" i="19" s="1"/>
  <c r="BY4" i="19"/>
  <c r="BU4" i="19"/>
  <c r="BU6" i="19" s="1"/>
  <c r="BM4" i="19"/>
  <c r="BI4" i="19"/>
  <c r="BY3" i="19"/>
  <c r="BY7" i="19" s="1"/>
  <c r="BQ3" i="19"/>
  <c r="BQ7" i="19" s="1"/>
  <c r="BM3" i="19"/>
  <c r="BM7" i="19" s="1"/>
  <c r="BI3" i="19"/>
  <c r="BI7" i="19" s="1"/>
  <c r="BR4" i="19"/>
  <c r="BH4" i="19"/>
  <c r="BX3" i="19"/>
  <c r="BX7" i="19" s="1"/>
  <c r="BT3" i="19"/>
  <c r="BT7" i="19" s="1"/>
  <c r="BP3" i="19"/>
  <c r="BP7" i="19" s="1"/>
  <c r="BL3" i="19"/>
  <c r="BL7" i="19" s="1"/>
  <c r="BH3" i="19"/>
  <c r="BH7" i="19" s="1"/>
  <c r="CL57" i="15"/>
  <c r="AJ367" i="16"/>
  <c r="AI367" i="16"/>
  <c r="AH367" i="16"/>
  <c r="AG367" i="16"/>
  <c r="AF367" i="16"/>
  <c r="AE367" i="16"/>
  <c r="AD367" i="16"/>
  <c r="AB367" i="16"/>
  <c r="AJ366" i="16"/>
  <c r="AI366" i="16"/>
  <c r="AH366" i="16"/>
  <c r="AG366" i="16"/>
  <c r="AF366" i="16"/>
  <c r="AE366" i="16"/>
  <c r="AD366" i="16"/>
  <c r="AB366" i="16"/>
  <c r="AJ365" i="16"/>
  <c r="AI365" i="16"/>
  <c r="AH365" i="16"/>
  <c r="AG365" i="16"/>
  <c r="AF365" i="16"/>
  <c r="AE365" i="16"/>
  <c r="AD365" i="16"/>
  <c r="AB365" i="16"/>
  <c r="AJ364" i="16"/>
  <c r="AI364" i="16"/>
  <c r="AH364" i="16"/>
  <c r="AG364" i="16"/>
  <c r="AF364" i="16"/>
  <c r="AE364" i="16"/>
  <c r="AD364" i="16"/>
  <c r="AB364" i="16"/>
  <c r="AJ363" i="16"/>
  <c r="AI363" i="16"/>
  <c r="AH363" i="16"/>
  <c r="AG363" i="16"/>
  <c r="AF363" i="16"/>
  <c r="AE363" i="16"/>
  <c r="AD363" i="16"/>
  <c r="AB363" i="16"/>
  <c r="AJ362" i="16"/>
  <c r="AI362" i="16"/>
  <c r="AH362" i="16"/>
  <c r="AG362" i="16"/>
  <c r="AF362" i="16"/>
  <c r="AE362" i="16"/>
  <c r="AD362" i="16"/>
  <c r="AB362" i="16"/>
  <c r="AJ361" i="16"/>
  <c r="AI361" i="16"/>
  <c r="AH361" i="16"/>
  <c r="AG361" i="16"/>
  <c r="AF361" i="16"/>
  <c r="AE361" i="16"/>
  <c r="AD361" i="16"/>
  <c r="AB361" i="16"/>
  <c r="AJ360" i="16"/>
  <c r="AI360" i="16"/>
  <c r="AH360" i="16"/>
  <c r="AG360" i="16"/>
  <c r="AF360" i="16"/>
  <c r="AE360" i="16"/>
  <c r="AD360" i="16"/>
  <c r="AB360" i="16"/>
  <c r="AJ359" i="16"/>
  <c r="AI359" i="16"/>
  <c r="AH359" i="16"/>
  <c r="AG359" i="16"/>
  <c r="AF359" i="16"/>
  <c r="AE359" i="16"/>
  <c r="AD359" i="16"/>
  <c r="AB359" i="16"/>
  <c r="AJ358" i="16"/>
  <c r="AI358" i="16"/>
  <c r="AH358" i="16"/>
  <c r="AG358" i="16"/>
  <c r="AF358" i="16"/>
  <c r="AE358" i="16"/>
  <c r="AD358" i="16"/>
  <c r="AB358" i="16"/>
  <c r="AJ357" i="16"/>
  <c r="AI357" i="16"/>
  <c r="AH357" i="16"/>
  <c r="AG357" i="16"/>
  <c r="AF357" i="16"/>
  <c r="AE357" i="16"/>
  <c r="AD357" i="16"/>
  <c r="AB357" i="16"/>
  <c r="AJ356" i="16"/>
  <c r="AI356" i="16"/>
  <c r="AH356" i="16"/>
  <c r="AG356" i="16"/>
  <c r="AF356" i="16"/>
  <c r="AE356" i="16"/>
  <c r="AD356" i="16"/>
  <c r="AB356" i="16"/>
  <c r="AJ355" i="16"/>
  <c r="AI355" i="16"/>
  <c r="AH355" i="16"/>
  <c r="AG355" i="16"/>
  <c r="AF355" i="16"/>
  <c r="AE355" i="16"/>
  <c r="AD355" i="16"/>
  <c r="AB355" i="16"/>
  <c r="AJ354" i="16"/>
  <c r="AI354" i="16"/>
  <c r="AH354" i="16"/>
  <c r="AG354" i="16"/>
  <c r="AF354" i="16"/>
  <c r="AE354" i="16"/>
  <c r="AD354" i="16"/>
  <c r="AB354" i="16"/>
  <c r="AJ353" i="16"/>
  <c r="AI353" i="16"/>
  <c r="AH353" i="16"/>
  <c r="AG353" i="16"/>
  <c r="AF353" i="16"/>
  <c r="AE353" i="16"/>
  <c r="AD353" i="16"/>
  <c r="AB353" i="16"/>
  <c r="AJ352" i="16"/>
  <c r="AI352" i="16"/>
  <c r="AH352" i="16"/>
  <c r="AG352" i="16"/>
  <c r="AF352" i="16"/>
  <c r="AE352" i="16"/>
  <c r="AD352" i="16"/>
  <c r="AB352" i="16"/>
  <c r="AJ351" i="16"/>
  <c r="AI351" i="16"/>
  <c r="AH351" i="16"/>
  <c r="AG351" i="16"/>
  <c r="AF351" i="16"/>
  <c r="AE351" i="16"/>
  <c r="AD351" i="16"/>
  <c r="AB351" i="16"/>
  <c r="AJ350" i="16"/>
  <c r="AI350" i="16"/>
  <c r="AH350" i="16"/>
  <c r="AG350" i="16"/>
  <c r="AF350" i="16"/>
  <c r="AE350" i="16"/>
  <c r="AD350" i="16"/>
  <c r="AB350" i="16"/>
  <c r="AJ349" i="16"/>
  <c r="AI349" i="16"/>
  <c r="AH349" i="16"/>
  <c r="AG349" i="16"/>
  <c r="AF349" i="16"/>
  <c r="AE349" i="16"/>
  <c r="AD349" i="16"/>
  <c r="AB349" i="16"/>
  <c r="AJ348" i="16"/>
  <c r="AI348" i="16"/>
  <c r="AH348" i="16"/>
  <c r="AG348" i="16"/>
  <c r="AF348" i="16"/>
  <c r="AE348" i="16"/>
  <c r="AD348" i="16"/>
  <c r="AB348" i="16"/>
  <c r="AJ347" i="16"/>
  <c r="AI347" i="16"/>
  <c r="AH347" i="16"/>
  <c r="AG347" i="16"/>
  <c r="AF347" i="16"/>
  <c r="AE347" i="16"/>
  <c r="AD347" i="16"/>
  <c r="AB347" i="16"/>
  <c r="AJ346" i="16"/>
  <c r="AI346" i="16"/>
  <c r="AH346" i="16"/>
  <c r="AG346" i="16"/>
  <c r="AF346" i="16"/>
  <c r="AE346" i="16"/>
  <c r="AD346" i="16"/>
  <c r="AB346" i="16"/>
  <c r="AJ345" i="16"/>
  <c r="AI345" i="16"/>
  <c r="AH345" i="16"/>
  <c r="AG345" i="16"/>
  <c r="AF345" i="16"/>
  <c r="AE345" i="16"/>
  <c r="AD345" i="16"/>
  <c r="AB345" i="16"/>
  <c r="AJ344" i="16"/>
  <c r="AI344" i="16"/>
  <c r="AH344" i="16"/>
  <c r="AG344" i="16"/>
  <c r="AF344" i="16"/>
  <c r="AE344" i="16"/>
  <c r="AD344" i="16"/>
  <c r="AB344" i="16"/>
  <c r="AJ343" i="16"/>
  <c r="AI343" i="16"/>
  <c r="AH343" i="16"/>
  <c r="AG343" i="16"/>
  <c r="AF343" i="16"/>
  <c r="AE343" i="16"/>
  <c r="AD343" i="16"/>
  <c r="AB343" i="16"/>
  <c r="AJ342" i="16"/>
  <c r="AI342" i="16"/>
  <c r="AH342" i="16"/>
  <c r="AG342" i="16"/>
  <c r="AF342" i="16"/>
  <c r="AE342" i="16"/>
  <c r="AD342" i="16"/>
  <c r="AB342" i="16"/>
  <c r="AJ341" i="16"/>
  <c r="AI341" i="16"/>
  <c r="AH341" i="16"/>
  <c r="AG341" i="16"/>
  <c r="AF341" i="16"/>
  <c r="AE341" i="16"/>
  <c r="AD341" i="16"/>
  <c r="AB341" i="16"/>
  <c r="AJ340" i="16"/>
  <c r="AI340" i="16"/>
  <c r="AH340" i="16"/>
  <c r="AG340" i="16"/>
  <c r="AF340" i="16"/>
  <c r="AE340" i="16"/>
  <c r="AD340" i="16"/>
  <c r="AB340" i="16"/>
  <c r="AJ339" i="16"/>
  <c r="AI339" i="16"/>
  <c r="AH339" i="16"/>
  <c r="AG339" i="16"/>
  <c r="AF339" i="16"/>
  <c r="AE339" i="16"/>
  <c r="AD339" i="16"/>
  <c r="AB339" i="16"/>
  <c r="AJ338" i="16"/>
  <c r="AI338" i="16"/>
  <c r="AH338" i="16"/>
  <c r="AG338" i="16"/>
  <c r="AF338" i="16"/>
  <c r="AE338" i="16"/>
  <c r="AD338" i="16"/>
  <c r="AB338" i="16"/>
  <c r="AJ337" i="16"/>
  <c r="AI337" i="16"/>
  <c r="AH337" i="16"/>
  <c r="AG337" i="16"/>
  <c r="AF337" i="16"/>
  <c r="AE337" i="16"/>
  <c r="AD337" i="16"/>
  <c r="AB337" i="16"/>
  <c r="AJ336" i="16"/>
  <c r="AI336" i="16"/>
  <c r="AH336" i="16"/>
  <c r="AG336" i="16"/>
  <c r="AF336" i="16"/>
  <c r="AE336" i="16"/>
  <c r="AD336" i="16"/>
  <c r="AB336" i="16"/>
  <c r="AJ335" i="16"/>
  <c r="AI335" i="16"/>
  <c r="AH335" i="16"/>
  <c r="AG335" i="16"/>
  <c r="AF335" i="16"/>
  <c r="AE335" i="16"/>
  <c r="AD335" i="16"/>
  <c r="AB335" i="16"/>
  <c r="AJ334" i="16"/>
  <c r="AI334" i="16"/>
  <c r="AH334" i="16"/>
  <c r="AG334" i="16"/>
  <c r="AF334" i="16"/>
  <c r="AE334" i="16"/>
  <c r="AD334" i="16"/>
  <c r="AB334" i="16"/>
  <c r="AJ333" i="16"/>
  <c r="AI333" i="16"/>
  <c r="AH333" i="16"/>
  <c r="AG333" i="16"/>
  <c r="AF333" i="16"/>
  <c r="AE333" i="16"/>
  <c r="AD333" i="16"/>
  <c r="AB333" i="16"/>
  <c r="AJ332" i="16"/>
  <c r="AI332" i="16"/>
  <c r="AH332" i="16"/>
  <c r="AG332" i="16"/>
  <c r="AF332" i="16"/>
  <c r="AE332" i="16"/>
  <c r="AD332" i="16"/>
  <c r="AB332" i="16"/>
  <c r="AJ331" i="16"/>
  <c r="AI331" i="16"/>
  <c r="AH331" i="16"/>
  <c r="AG331" i="16"/>
  <c r="AF331" i="16"/>
  <c r="AE331" i="16"/>
  <c r="AD331" i="16"/>
  <c r="AB331" i="16"/>
  <c r="AJ330" i="16"/>
  <c r="AI330" i="16"/>
  <c r="AH330" i="16"/>
  <c r="AG330" i="16"/>
  <c r="AF330" i="16"/>
  <c r="AE330" i="16"/>
  <c r="AD330" i="16"/>
  <c r="AB330" i="16"/>
  <c r="AJ329" i="16"/>
  <c r="AI329" i="16"/>
  <c r="AH329" i="16"/>
  <c r="AG329" i="16"/>
  <c r="AF329" i="16"/>
  <c r="AE329" i="16"/>
  <c r="AD329" i="16"/>
  <c r="AB329" i="16"/>
  <c r="AJ328" i="16"/>
  <c r="AI328" i="16"/>
  <c r="AH328" i="16"/>
  <c r="AG328" i="16"/>
  <c r="AF328" i="16"/>
  <c r="AE328" i="16"/>
  <c r="AD328" i="16"/>
  <c r="AB328" i="16"/>
  <c r="AJ327" i="16"/>
  <c r="AI327" i="16"/>
  <c r="AH327" i="16"/>
  <c r="AG327" i="16"/>
  <c r="AF327" i="16"/>
  <c r="AE327" i="16"/>
  <c r="AD327" i="16"/>
  <c r="AB327" i="16"/>
  <c r="AJ326" i="16"/>
  <c r="AI326" i="16"/>
  <c r="AH326" i="16"/>
  <c r="AG326" i="16"/>
  <c r="AF326" i="16"/>
  <c r="AE326" i="16"/>
  <c r="AD326" i="16"/>
  <c r="AB326" i="16"/>
  <c r="AJ325" i="16"/>
  <c r="AI325" i="16"/>
  <c r="AH325" i="16"/>
  <c r="AG325" i="16"/>
  <c r="AF325" i="16"/>
  <c r="AE325" i="16"/>
  <c r="AD325" i="16"/>
  <c r="AB325" i="16"/>
  <c r="AJ324" i="16"/>
  <c r="AI324" i="16"/>
  <c r="AH324" i="16"/>
  <c r="AG324" i="16"/>
  <c r="AF324" i="16"/>
  <c r="AE324" i="16"/>
  <c r="AD324" i="16"/>
  <c r="AB324" i="16"/>
  <c r="AJ323" i="16"/>
  <c r="AI323" i="16"/>
  <c r="AH323" i="16"/>
  <c r="AG323" i="16"/>
  <c r="AF323" i="16"/>
  <c r="AE323" i="16"/>
  <c r="AD323" i="16"/>
  <c r="AB323" i="16"/>
  <c r="AJ322" i="16"/>
  <c r="AI322" i="16"/>
  <c r="AH322" i="16"/>
  <c r="AG322" i="16"/>
  <c r="AF322" i="16"/>
  <c r="AE322" i="16"/>
  <c r="AD322" i="16"/>
  <c r="AB322" i="16"/>
  <c r="AJ321" i="16"/>
  <c r="AI321" i="16"/>
  <c r="AH321" i="16"/>
  <c r="AG321" i="16"/>
  <c r="AF321" i="16"/>
  <c r="AE321" i="16"/>
  <c r="AD321" i="16"/>
  <c r="AB321" i="16"/>
  <c r="AJ320" i="16"/>
  <c r="AI320" i="16"/>
  <c r="AH320" i="16"/>
  <c r="AG320" i="16"/>
  <c r="AF320" i="16"/>
  <c r="AE320" i="16"/>
  <c r="AD320" i="16"/>
  <c r="AB320" i="16"/>
  <c r="AJ319" i="16"/>
  <c r="AI319" i="16"/>
  <c r="AH319" i="16"/>
  <c r="AG319" i="16"/>
  <c r="AF319" i="16"/>
  <c r="AE319" i="16"/>
  <c r="AD319" i="16"/>
  <c r="AB319" i="16"/>
  <c r="AJ318" i="16"/>
  <c r="AI318" i="16"/>
  <c r="AH318" i="16"/>
  <c r="AG318" i="16"/>
  <c r="AF318" i="16"/>
  <c r="AE318" i="16"/>
  <c r="AD318" i="16"/>
  <c r="AB318" i="16"/>
  <c r="AJ317" i="16"/>
  <c r="AI317" i="16"/>
  <c r="AH317" i="16"/>
  <c r="AG317" i="16"/>
  <c r="AF317" i="16"/>
  <c r="AE317" i="16"/>
  <c r="AD317" i="16"/>
  <c r="AB317" i="16"/>
  <c r="AJ316" i="16"/>
  <c r="AI316" i="16"/>
  <c r="AH316" i="16"/>
  <c r="AG316" i="16"/>
  <c r="AF316" i="16"/>
  <c r="AE316" i="16"/>
  <c r="AD316" i="16"/>
  <c r="AB316" i="16"/>
  <c r="AJ315" i="16"/>
  <c r="AI315" i="16"/>
  <c r="AH315" i="16"/>
  <c r="AG315" i="16"/>
  <c r="AF315" i="16"/>
  <c r="AE315" i="16"/>
  <c r="AD315" i="16"/>
  <c r="AB315" i="16"/>
  <c r="AJ314" i="16"/>
  <c r="AI314" i="16"/>
  <c r="AH314" i="16"/>
  <c r="AG314" i="16"/>
  <c r="AF314" i="16"/>
  <c r="AE314" i="16"/>
  <c r="AD314" i="16"/>
  <c r="AB314" i="16"/>
  <c r="AJ313" i="16"/>
  <c r="AI313" i="16"/>
  <c r="AH313" i="16"/>
  <c r="AG313" i="16"/>
  <c r="AF313" i="16"/>
  <c r="AE313" i="16"/>
  <c r="AD313" i="16"/>
  <c r="AB313" i="16"/>
  <c r="AJ312" i="16"/>
  <c r="AI312" i="16"/>
  <c r="AH312" i="16"/>
  <c r="AG312" i="16"/>
  <c r="AF312" i="16"/>
  <c r="AE312" i="16"/>
  <c r="AD312" i="16"/>
  <c r="AB312" i="16"/>
  <c r="AJ311" i="16"/>
  <c r="AI311" i="16"/>
  <c r="AH311" i="16"/>
  <c r="AG311" i="16"/>
  <c r="AF311" i="16"/>
  <c r="AE311" i="16"/>
  <c r="AD311" i="16"/>
  <c r="AB311" i="16"/>
  <c r="AJ310" i="16"/>
  <c r="AI310" i="16"/>
  <c r="AH310" i="16"/>
  <c r="AG310" i="16"/>
  <c r="AF310" i="16"/>
  <c r="AE310" i="16"/>
  <c r="AD310" i="16"/>
  <c r="AB310" i="16"/>
  <c r="AJ309" i="16"/>
  <c r="AI309" i="16"/>
  <c r="AH309" i="16"/>
  <c r="AG309" i="16"/>
  <c r="AF309" i="16"/>
  <c r="AE309" i="16"/>
  <c r="AD309" i="16"/>
  <c r="AB309" i="16"/>
  <c r="AJ308" i="16"/>
  <c r="AI308" i="16"/>
  <c r="AH308" i="16"/>
  <c r="AG308" i="16"/>
  <c r="AF308" i="16"/>
  <c r="AE308" i="16"/>
  <c r="AD308" i="16"/>
  <c r="AB308" i="16"/>
  <c r="AJ307" i="16"/>
  <c r="AI307" i="16"/>
  <c r="AH307" i="16"/>
  <c r="AG307" i="16"/>
  <c r="AF307" i="16"/>
  <c r="AE307" i="16"/>
  <c r="AD307" i="16"/>
  <c r="AB307" i="16"/>
  <c r="AJ306" i="16"/>
  <c r="AI306" i="16"/>
  <c r="AH306" i="16"/>
  <c r="AG306" i="16"/>
  <c r="AF306" i="16"/>
  <c r="AE306" i="16"/>
  <c r="AD306" i="16"/>
  <c r="AB306" i="16"/>
  <c r="AJ305" i="16"/>
  <c r="AI305" i="16"/>
  <c r="AH305" i="16"/>
  <c r="AG305" i="16"/>
  <c r="AF305" i="16"/>
  <c r="AE305" i="16"/>
  <c r="AD305" i="16"/>
  <c r="AB305" i="16"/>
  <c r="AJ304" i="16"/>
  <c r="AI304" i="16"/>
  <c r="AH304" i="16"/>
  <c r="AG304" i="16"/>
  <c r="AF304" i="16"/>
  <c r="AE304" i="16"/>
  <c r="AD304" i="16"/>
  <c r="AB304" i="16"/>
  <c r="AJ303" i="16"/>
  <c r="AI303" i="16"/>
  <c r="AH303" i="16"/>
  <c r="AG303" i="16"/>
  <c r="AF303" i="16"/>
  <c r="AE303" i="16"/>
  <c r="AD303" i="16"/>
  <c r="AB303" i="16"/>
  <c r="AJ302" i="16"/>
  <c r="AI302" i="16"/>
  <c r="AH302" i="16"/>
  <c r="AG302" i="16"/>
  <c r="AF302" i="16"/>
  <c r="AE302" i="16"/>
  <c r="AD302" i="16"/>
  <c r="AB302" i="16"/>
  <c r="AJ301" i="16"/>
  <c r="AI301" i="16"/>
  <c r="AH301" i="16"/>
  <c r="AG301" i="16"/>
  <c r="AF301" i="16"/>
  <c r="AE301" i="16"/>
  <c r="AD301" i="16"/>
  <c r="AB301" i="16"/>
  <c r="AJ300" i="16"/>
  <c r="AI300" i="16"/>
  <c r="AH300" i="16"/>
  <c r="AG300" i="16"/>
  <c r="AF300" i="16"/>
  <c r="AE300" i="16"/>
  <c r="AD300" i="16"/>
  <c r="AB300" i="16"/>
  <c r="AJ299" i="16"/>
  <c r="AI299" i="16"/>
  <c r="AH299" i="16"/>
  <c r="AG299" i="16"/>
  <c r="AF299" i="16"/>
  <c r="AE299" i="16"/>
  <c r="AD299" i="16"/>
  <c r="AB299" i="16"/>
  <c r="AJ298" i="16"/>
  <c r="AI298" i="16"/>
  <c r="AH298" i="16"/>
  <c r="AG298" i="16"/>
  <c r="AF298" i="16"/>
  <c r="AE298" i="16"/>
  <c r="AD298" i="16"/>
  <c r="AB298" i="16"/>
  <c r="AJ297" i="16"/>
  <c r="AI297" i="16"/>
  <c r="AH297" i="16"/>
  <c r="AG297" i="16"/>
  <c r="AF297" i="16"/>
  <c r="AE297" i="16"/>
  <c r="AD297" i="16"/>
  <c r="AB297" i="16"/>
  <c r="AJ296" i="16"/>
  <c r="AI296" i="16"/>
  <c r="AH296" i="16"/>
  <c r="AG296" i="16"/>
  <c r="AF296" i="16"/>
  <c r="AE296" i="16"/>
  <c r="AD296" i="16"/>
  <c r="AB296" i="16"/>
  <c r="AJ295" i="16"/>
  <c r="AI295" i="16"/>
  <c r="AH295" i="16"/>
  <c r="AG295" i="16"/>
  <c r="AF295" i="16"/>
  <c r="AE295" i="16"/>
  <c r="AD295" i="16"/>
  <c r="AB295" i="16"/>
  <c r="AJ294" i="16"/>
  <c r="AI294" i="16"/>
  <c r="AH294" i="16"/>
  <c r="AG294" i="16"/>
  <c r="AF294" i="16"/>
  <c r="AE294" i="16"/>
  <c r="AD294" i="16"/>
  <c r="AB294" i="16"/>
  <c r="AJ293" i="16"/>
  <c r="AI293" i="16"/>
  <c r="AH293" i="16"/>
  <c r="AG293" i="16"/>
  <c r="AF293" i="16"/>
  <c r="AE293" i="16"/>
  <c r="AD293" i="16"/>
  <c r="AB293" i="16"/>
  <c r="AJ292" i="16"/>
  <c r="AI292" i="16"/>
  <c r="AH292" i="16"/>
  <c r="AG292" i="16"/>
  <c r="AF292" i="16"/>
  <c r="AE292" i="16"/>
  <c r="AD292" i="16"/>
  <c r="AB292" i="16"/>
  <c r="AJ291" i="16"/>
  <c r="AI291" i="16"/>
  <c r="AH291" i="16"/>
  <c r="AG291" i="16"/>
  <c r="AF291" i="16"/>
  <c r="AE291" i="16"/>
  <c r="AD291" i="16"/>
  <c r="AB291" i="16"/>
  <c r="AJ290" i="16"/>
  <c r="AI290" i="16"/>
  <c r="AH290" i="16"/>
  <c r="AG290" i="16"/>
  <c r="AF290" i="16"/>
  <c r="AE290" i="16"/>
  <c r="AD290" i="16"/>
  <c r="AB290" i="16"/>
  <c r="AJ289" i="16"/>
  <c r="AI289" i="16"/>
  <c r="AH289" i="16"/>
  <c r="AG289" i="16"/>
  <c r="AF289" i="16"/>
  <c r="AE289" i="16"/>
  <c r="AD289" i="16"/>
  <c r="AB289" i="16"/>
  <c r="AJ288" i="16"/>
  <c r="AI288" i="16"/>
  <c r="AH288" i="16"/>
  <c r="AG288" i="16"/>
  <c r="AF288" i="16"/>
  <c r="AE288" i="16"/>
  <c r="AD288" i="16"/>
  <c r="AB288" i="16"/>
  <c r="AJ287" i="16"/>
  <c r="AI287" i="16"/>
  <c r="AH287" i="16"/>
  <c r="AG287" i="16"/>
  <c r="AF287" i="16"/>
  <c r="AE287" i="16"/>
  <c r="AD287" i="16"/>
  <c r="AB287" i="16"/>
  <c r="AJ286" i="16"/>
  <c r="AI286" i="16"/>
  <c r="AH286" i="16"/>
  <c r="AG286" i="16"/>
  <c r="AF286" i="16"/>
  <c r="AE286" i="16"/>
  <c r="AD286" i="16"/>
  <c r="AB286" i="16"/>
  <c r="AJ285" i="16"/>
  <c r="AI285" i="16"/>
  <c r="AH285" i="16"/>
  <c r="AG285" i="16"/>
  <c r="AF285" i="16"/>
  <c r="AE285" i="16"/>
  <c r="AD285" i="16"/>
  <c r="AB285" i="16"/>
  <c r="AJ284" i="16"/>
  <c r="AI284" i="16"/>
  <c r="AH284" i="16"/>
  <c r="AG284" i="16"/>
  <c r="AF284" i="16"/>
  <c r="AE284" i="16"/>
  <c r="AD284" i="16"/>
  <c r="AB284" i="16"/>
  <c r="AJ283" i="16"/>
  <c r="AI283" i="16"/>
  <c r="AH283" i="16"/>
  <c r="AG283" i="16"/>
  <c r="AF283" i="16"/>
  <c r="AE283" i="16"/>
  <c r="AD283" i="16"/>
  <c r="AB283" i="16"/>
  <c r="AJ282" i="16"/>
  <c r="AI282" i="16"/>
  <c r="AH282" i="16"/>
  <c r="AG282" i="16"/>
  <c r="AF282" i="16"/>
  <c r="AE282" i="16"/>
  <c r="AD282" i="16"/>
  <c r="AB282" i="16"/>
  <c r="AJ281" i="16"/>
  <c r="AI281" i="16"/>
  <c r="AH281" i="16"/>
  <c r="AG281" i="16"/>
  <c r="AF281" i="16"/>
  <c r="AE281" i="16"/>
  <c r="AD281" i="16"/>
  <c r="AB281" i="16"/>
  <c r="AJ280" i="16"/>
  <c r="AI280" i="16"/>
  <c r="AH280" i="16"/>
  <c r="AG280" i="16"/>
  <c r="AF280" i="16"/>
  <c r="AE280" i="16"/>
  <c r="AD280" i="16"/>
  <c r="AB280" i="16"/>
  <c r="AJ279" i="16"/>
  <c r="AI279" i="16"/>
  <c r="AH279" i="16"/>
  <c r="AG279" i="16"/>
  <c r="AF279" i="16"/>
  <c r="AE279" i="16"/>
  <c r="AD279" i="16"/>
  <c r="AB279" i="16"/>
  <c r="AJ278" i="16"/>
  <c r="AI278" i="16"/>
  <c r="AH278" i="16"/>
  <c r="AG278" i="16"/>
  <c r="AF278" i="16"/>
  <c r="AE278" i="16"/>
  <c r="AD278" i="16"/>
  <c r="AB278" i="16"/>
  <c r="AJ277" i="16"/>
  <c r="AI277" i="16"/>
  <c r="AH277" i="16"/>
  <c r="AG277" i="16"/>
  <c r="AF277" i="16"/>
  <c r="AE277" i="16"/>
  <c r="AD277" i="16"/>
  <c r="AB277" i="16"/>
  <c r="AJ276" i="16"/>
  <c r="AI276" i="16"/>
  <c r="AH276" i="16"/>
  <c r="AG276" i="16"/>
  <c r="AF276" i="16"/>
  <c r="AE276" i="16"/>
  <c r="AD276" i="16"/>
  <c r="AB276" i="16"/>
  <c r="AJ275" i="16"/>
  <c r="AI275" i="16"/>
  <c r="AH275" i="16"/>
  <c r="AG275" i="16"/>
  <c r="AF275" i="16"/>
  <c r="AE275" i="16"/>
  <c r="AD275" i="16"/>
  <c r="AB275" i="16"/>
  <c r="AJ274" i="16"/>
  <c r="AI274" i="16"/>
  <c r="AH274" i="16"/>
  <c r="AG274" i="16"/>
  <c r="AF274" i="16"/>
  <c r="AE274" i="16"/>
  <c r="AD274" i="16"/>
  <c r="AB274" i="16"/>
  <c r="AJ273" i="16"/>
  <c r="AI273" i="16"/>
  <c r="AH273" i="16"/>
  <c r="AG273" i="16"/>
  <c r="AF273" i="16"/>
  <c r="AE273" i="16"/>
  <c r="AD273" i="16"/>
  <c r="AB273" i="16"/>
  <c r="AJ272" i="16"/>
  <c r="AI272" i="16"/>
  <c r="AH272" i="16"/>
  <c r="AG272" i="16"/>
  <c r="AF272" i="16"/>
  <c r="AE272" i="16"/>
  <c r="AD272" i="16"/>
  <c r="AB272" i="16"/>
  <c r="AJ271" i="16"/>
  <c r="AI271" i="16"/>
  <c r="AH271" i="16"/>
  <c r="AG271" i="16"/>
  <c r="AF271" i="16"/>
  <c r="AE271" i="16"/>
  <c r="AD271" i="16"/>
  <c r="AB271" i="16"/>
  <c r="AJ270" i="16"/>
  <c r="AI270" i="16"/>
  <c r="AH270" i="16"/>
  <c r="AG270" i="16"/>
  <c r="AF270" i="16"/>
  <c r="AE270" i="16"/>
  <c r="AD270" i="16"/>
  <c r="AB270" i="16"/>
  <c r="AJ269" i="16"/>
  <c r="AI269" i="16"/>
  <c r="AH269" i="16"/>
  <c r="AG269" i="16"/>
  <c r="AF269" i="16"/>
  <c r="AE269" i="16"/>
  <c r="AD269" i="16"/>
  <c r="AB269" i="16"/>
  <c r="AJ268" i="16"/>
  <c r="AI268" i="16"/>
  <c r="AH268" i="16"/>
  <c r="AG268" i="16"/>
  <c r="AF268" i="16"/>
  <c r="AE268" i="16"/>
  <c r="AD268" i="16"/>
  <c r="AB268" i="16"/>
  <c r="AJ267" i="16"/>
  <c r="AI267" i="16"/>
  <c r="AH267" i="16"/>
  <c r="AG267" i="16"/>
  <c r="AF267" i="16"/>
  <c r="AE267" i="16"/>
  <c r="AD267" i="16"/>
  <c r="AB267" i="16"/>
  <c r="AJ266" i="16"/>
  <c r="AI266" i="16"/>
  <c r="AH266" i="16"/>
  <c r="AG266" i="16"/>
  <c r="AF266" i="16"/>
  <c r="AE266" i="16"/>
  <c r="AD266" i="16"/>
  <c r="AB266" i="16"/>
  <c r="AJ265" i="16"/>
  <c r="AI265" i="16"/>
  <c r="AH265" i="16"/>
  <c r="AG265" i="16"/>
  <c r="AF265" i="16"/>
  <c r="AE265" i="16"/>
  <c r="AD265" i="16"/>
  <c r="AB265" i="16"/>
  <c r="AJ264" i="16"/>
  <c r="AI264" i="16"/>
  <c r="AH264" i="16"/>
  <c r="AG264" i="16"/>
  <c r="AF264" i="16"/>
  <c r="AE264" i="16"/>
  <c r="AD264" i="16"/>
  <c r="AB264" i="16"/>
  <c r="AJ263" i="16"/>
  <c r="AI263" i="16"/>
  <c r="AH263" i="16"/>
  <c r="AG263" i="16"/>
  <c r="AF263" i="16"/>
  <c r="AE263" i="16"/>
  <c r="AD263" i="16"/>
  <c r="AB263" i="16"/>
  <c r="AJ262" i="16"/>
  <c r="AI262" i="16"/>
  <c r="AH262" i="16"/>
  <c r="AG262" i="16"/>
  <c r="AF262" i="16"/>
  <c r="AE262" i="16"/>
  <c r="AD262" i="16"/>
  <c r="AB262" i="16"/>
  <c r="AJ261" i="16"/>
  <c r="AI261" i="16"/>
  <c r="AH261" i="16"/>
  <c r="AG261" i="16"/>
  <c r="AF261" i="16"/>
  <c r="AE261" i="16"/>
  <c r="AD261" i="16"/>
  <c r="AB261" i="16"/>
  <c r="AJ260" i="16"/>
  <c r="AI260" i="16"/>
  <c r="AH260" i="16"/>
  <c r="AG260" i="16"/>
  <c r="AF260" i="16"/>
  <c r="AE260" i="16"/>
  <c r="AD260" i="16"/>
  <c r="AB260" i="16"/>
  <c r="AJ259" i="16"/>
  <c r="AI259" i="16"/>
  <c r="AH259" i="16"/>
  <c r="AG259" i="16"/>
  <c r="AF259" i="16"/>
  <c r="AE259" i="16"/>
  <c r="AD259" i="16"/>
  <c r="AB259" i="16"/>
  <c r="AJ258" i="16"/>
  <c r="AI258" i="16"/>
  <c r="AH258" i="16"/>
  <c r="AG258" i="16"/>
  <c r="AF258" i="16"/>
  <c r="AE258" i="16"/>
  <c r="AD258" i="16"/>
  <c r="AB258" i="16"/>
  <c r="AJ257" i="16"/>
  <c r="AI257" i="16"/>
  <c r="AH257" i="16"/>
  <c r="AG257" i="16"/>
  <c r="AF257" i="16"/>
  <c r="AE257" i="16"/>
  <c r="AD257" i="16"/>
  <c r="AB257" i="16"/>
  <c r="AJ256" i="16"/>
  <c r="AI256" i="16"/>
  <c r="AH256" i="16"/>
  <c r="AG256" i="16"/>
  <c r="AF256" i="16"/>
  <c r="AE256" i="16"/>
  <c r="AD256" i="16"/>
  <c r="AB256" i="16"/>
  <c r="AJ255" i="16"/>
  <c r="AI255" i="16"/>
  <c r="AH255" i="16"/>
  <c r="AG255" i="16"/>
  <c r="AF255" i="16"/>
  <c r="AE255" i="16"/>
  <c r="AD255" i="16"/>
  <c r="AB255" i="16"/>
  <c r="AJ254" i="16"/>
  <c r="AI254" i="16"/>
  <c r="AH254" i="16"/>
  <c r="AG254" i="16"/>
  <c r="AF254" i="16"/>
  <c r="AE254" i="16"/>
  <c r="AD254" i="16"/>
  <c r="AB254" i="16"/>
  <c r="AJ253" i="16"/>
  <c r="AI253" i="16"/>
  <c r="AH253" i="16"/>
  <c r="AG253" i="16"/>
  <c r="AF253" i="16"/>
  <c r="AE253" i="16"/>
  <c r="AD253" i="16"/>
  <c r="AB253" i="16"/>
  <c r="AJ252" i="16"/>
  <c r="AI252" i="16"/>
  <c r="AH252" i="16"/>
  <c r="AG252" i="16"/>
  <c r="AF252" i="16"/>
  <c r="AE252" i="16"/>
  <c r="AD252" i="16"/>
  <c r="AB252" i="16"/>
  <c r="AJ251" i="16"/>
  <c r="AI251" i="16"/>
  <c r="AH251" i="16"/>
  <c r="AG251" i="16"/>
  <c r="AF251" i="16"/>
  <c r="AE251" i="16"/>
  <c r="AD251" i="16"/>
  <c r="AB251" i="16"/>
  <c r="AJ250" i="16"/>
  <c r="AI250" i="16"/>
  <c r="AH250" i="16"/>
  <c r="AG250" i="16"/>
  <c r="AF250" i="16"/>
  <c r="AE250" i="16"/>
  <c r="AD250" i="16"/>
  <c r="AB250" i="16"/>
  <c r="AJ249" i="16"/>
  <c r="AI249" i="16"/>
  <c r="AH249" i="16"/>
  <c r="AG249" i="16"/>
  <c r="AF249" i="16"/>
  <c r="AE249" i="16"/>
  <c r="AD249" i="16"/>
  <c r="AB249" i="16"/>
  <c r="AJ248" i="16"/>
  <c r="AI248" i="16"/>
  <c r="AH248" i="16"/>
  <c r="AG248" i="16"/>
  <c r="AF248" i="16"/>
  <c r="AE248" i="16"/>
  <c r="AD248" i="16"/>
  <c r="AB248" i="16"/>
  <c r="AJ247" i="16"/>
  <c r="AI247" i="16"/>
  <c r="AH247" i="16"/>
  <c r="AG247" i="16"/>
  <c r="AF247" i="16"/>
  <c r="AE247" i="16"/>
  <c r="AD247" i="16"/>
  <c r="AB247" i="16"/>
  <c r="AJ246" i="16"/>
  <c r="AI246" i="16"/>
  <c r="AH246" i="16"/>
  <c r="AG246" i="16"/>
  <c r="AF246" i="16"/>
  <c r="AE246" i="16"/>
  <c r="AD246" i="16"/>
  <c r="AB246" i="16"/>
  <c r="AJ245" i="16"/>
  <c r="AI245" i="16"/>
  <c r="AH245" i="16"/>
  <c r="AG245" i="16"/>
  <c r="AF245" i="16"/>
  <c r="AE245" i="16"/>
  <c r="AD245" i="16"/>
  <c r="AB245" i="16"/>
  <c r="AJ244" i="16"/>
  <c r="AI244" i="16"/>
  <c r="AH244" i="16"/>
  <c r="AG244" i="16"/>
  <c r="AF244" i="16"/>
  <c r="AE244" i="16"/>
  <c r="AD244" i="16"/>
  <c r="AB244" i="16"/>
  <c r="AJ243" i="16"/>
  <c r="AI243" i="16"/>
  <c r="AH243" i="16"/>
  <c r="AG243" i="16"/>
  <c r="AF243" i="16"/>
  <c r="AE243" i="16"/>
  <c r="AD243" i="16"/>
  <c r="AB243" i="16"/>
  <c r="AJ242" i="16"/>
  <c r="AI242" i="16"/>
  <c r="AH242" i="16"/>
  <c r="AG242" i="16"/>
  <c r="AF242" i="16"/>
  <c r="AE242" i="16"/>
  <c r="AD242" i="16"/>
  <c r="AB242" i="16"/>
  <c r="AJ241" i="16"/>
  <c r="AI241" i="16"/>
  <c r="AH241" i="16"/>
  <c r="AG241" i="16"/>
  <c r="AF241" i="16"/>
  <c r="AE241" i="16"/>
  <c r="AD241" i="16"/>
  <c r="AB241" i="16"/>
  <c r="AJ240" i="16"/>
  <c r="AI240" i="16"/>
  <c r="AH240" i="16"/>
  <c r="AG240" i="16"/>
  <c r="AF240" i="16"/>
  <c r="AE240" i="16"/>
  <c r="AD240" i="16"/>
  <c r="AB240" i="16"/>
  <c r="AJ239" i="16"/>
  <c r="AI239" i="16"/>
  <c r="AH239" i="16"/>
  <c r="AG239" i="16"/>
  <c r="AF239" i="16"/>
  <c r="AE239" i="16"/>
  <c r="AD239" i="16"/>
  <c r="AB239" i="16"/>
  <c r="AJ238" i="16"/>
  <c r="AI238" i="16"/>
  <c r="AH238" i="16"/>
  <c r="AG238" i="16"/>
  <c r="AF238" i="16"/>
  <c r="AE238" i="16"/>
  <c r="AD238" i="16"/>
  <c r="AB238" i="16"/>
  <c r="AJ237" i="16"/>
  <c r="AI237" i="16"/>
  <c r="AH237" i="16"/>
  <c r="AG237" i="16"/>
  <c r="AF237" i="16"/>
  <c r="AE237" i="16"/>
  <c r="AD237" i="16"/>
  <c r="AB237" i="16"/>
  <c r="AJ236" i="16"/>
  <c r="AI236" i="16"/>
  <c r="AH236" i="16"/>
  <c r="AG236" i="16"/>
  <c r="AF236" i="16"/>
  <c r="AE236" i="16"/>
  <c r="AD236" i="16"/>
  <c r="AB236" i="16"/>
  <c r="AJ235" i="16"/>
  <c r="AI235" i="16"/>
  <c r="AH235" i="16"/>
  <c r="AG235" i="16"/>
  <c r="AF235" i="16"/>
  <c r="AE235" i="16"/>
  <c r="AD235" i="16"/>
  <c r="AB235" i="16"/>
  <c r="AJ234" i="16"/>
  <c r="AI234" i="16"/>
  <c r="AH234" i="16"/>
  <c r="AG234" i="16"/>
  <c r="AF234" i="16"/>
  <c r="AE234" i="16"/>
  <c r="AD234" i="16"/>
  <c r="AB234" i="16"/>
  <c r="AJ233" i="16"/>
  <c r="AI233" i="16"/>
  <c r="AH233" i="16"/>
  <c r="AG233" i="16"/>
  <c r="AF233" i="16"/>
  <c r="AE233" i="16"/>
  <c r="AD233" i="16"/>
  <c r="AB233" i="16"/>
  <c r="AJ232" i="16"/>
  <c r="AI232" i="16"/>
  <c r="AH232" i="16"/>
  <c r="AG232" i="16"/>
  <c r="AF232" i="16"/>
  <c r="AE232" i="16"/>
  <c r="AD232" i="16"/>
  <c r="AB232" i="16"/>
  <c r="AJ231" i="16"/>
  <c r="AI231" i="16"/>
  <c r="AH231" i="16"/>
  <c r="AG231" i="16"/>
  <c r="AF231" i="16"/>
  <c r="AE231" i="16"/>
  <c r="AD231" i="16"/>
  <c r="AB231" i="16"/>
  <c r="AJ230" i="16"/>
  <c r="AI230" i="16"/>
  <c r="AH230" i="16"/>
  <c r="AG230" i="16"/>
  <c r="AF230" i="16"/>
  <c r="AE230" i="16"/>
  <c r="AD230" i="16"/>
  <c r="AB230" i="16"/>
  <c r="AJ229" i="16"/>
  <c r="AI229" i="16"/>
  <c r="AH229" i="16"/>
  <c r="AG229" i="16"/>
  <c r="AF229" i="16"/>
  <c r="AE229" i="16"/>
  <c r="AD229" i="16"/>
  <c r="AB229" i="16"/>
  <c r="AJ228" i="16"/>
  <c r="AI228" i="16"/>
  <c r="AH228" i="16"/>
  <c r="AG228" i="16"/>
  <c r="AF228" i="16"/>
  <c r="AE228" i="16"/>
  <c r="AD228" i="16"/>
  <c r="AB228" i="16"/>
  <c r="AJ227" i="16"/>
  <c r="AI227" i="16"/>
  <c r="AH227" i="16"/>
  <c r="AG227" i="16"/>
  <c r="AF227" i="16"/>
  <c r="AE227" i="16"/>
  <c r="AD227" i="16"/>
  <c r="AB227" i="16"/>
  <c r="AJ226" i="16"/>
  <c r="AI226" i="16"/>
  <c r="AH226" i="16"/>
  <c r="AG226" i="16"/>
  <c r="AF226" i="16"/>
  <c r="AE226" i="16"/>
  <c r="AD226" i="16"/>
  <c r="AB226" i="16"/>
  <c r="AJ225" i="16"/>
  <c r="AI225" i="16"/>
  <c r="AH225" i="16"/>
  <c r="AG225" i="16"/>
  <c r="AF225" i="16"/>
  <c r="AE225" i="16"/>
  <c r="AD225" i="16"/>
  <c r="AB225" i="16"/>
  <c r="AJ224" i="16"/>
  <c r="AI224" i="16"/>
  <c r="AH224" i="16"/>
  <c r="AG224" i="16"/>
  <c r="AF224" i="16"/>
  <c r="AE224" i="16"/>
  <c r="AD224" i="16"/>
  <c r="AB224" i="16"/>
  <c r="AJ223" i="16"/>
  <c r="AI223" i="16"/>
  <c r="AH223" i="16"/>
  <c r="AG223" i="16"/>
  <c r="AF223" i="16"/>
  <c r="AE223" i="16"/>
  <c r="AD223" i="16"/>
  <c r="AB223" i="16"/>
  <c r="AJ222" i="16"/>
  <c r="AI222" i="16"/>
  <c r="AH222" i="16"/>
  <c r="AG222" i="16"/>
  <c r="AF222" i="16"/>
  <c r="AE222" i="16"/>
  <c r="AD222" i="16"/>
  <c r="AB222" i="16"/>
  <c r="AJ221" i="16"/>
  <c r="AI221" i="16"/>
  <c r="AH221" i="16"/>
  <c r="AG221" i="16"/>
  <c r="AF221" i="16"/>
  <c r="AE221" i="16"/>
  <c r="AD221" i="16"/>
  <c r="AB221" i="16"/>
  <c r="AJ220" i="16"/>
  <c r="AI220" i="16"/>
  <c r="AH220" i="16"/>
  <c r="AG220" i="16"/>
  <c r="AF220" i="16"/>
  <c r="AE220" i="16"/>
  <c r="AD220" i="16"/>
  <c r="AB220" i="16"/>
  <c r="AJ219" i="16"/>
  <c r="AI219" i="16"/>
  <c r="AH219" i="16"/>
  <c r="AG219" i="16"/>
  <c r="AF219" i="16"/>
  <c r="AE219" i="16"/>
  <c r="AD219" i="16"/>
  <c r="AB219" i="16"/>
  <c r="AJ218" i="16"/>
  <c r="AI218" i="16"/>
  <c r="AH218" i="16"/>
  <c r="AG218" i="16"/>
  <c r="AF218" i="16"/>
  <c r="AE218" i="16"/>
  <c r="AD218" i="16"/>
  <c r="AB218" i="16"/>
  <c r="AJ217" i="16"/>
  <c r="AI217" i="16"/>
  <c r="AH217" i="16"/>
  <c r="AG217" i="16"/>
  <c r="AF217" i="16"/>
  <c r="AE217" i="16"/>
  <c r="AD217" i="16"/>
  <c r="AB217" i="16"/>
  <c r="AJ216" i="16"/>
  <c r="AI216" i="16"/>
  <c r="AH216" i="16"/>
  <c r="AG216" i="16"/>
  <c r="AF216" i="16"/>
  <c r="AE216" i="16"/>
  <c r="AD216" i="16"/>
  <c r="AB216" i="16"/>
  <c r="AJ215" i="16"/>
  <c r="AI215" i="16"/>
  <c r="AH215" i="16"/>
  <c r="AG215" i="16"/>
  <c r="AF215" i="16"/>
  <c r="AE215" i="16"/>
  <c r="AD215" i="16"/>
  <c r="AB215" i="16"/>
  <c r="AJ214" i="16"/>
  <c r="AI214" i="16"/>
  <c r="AH214" i="16"/>
  <c r="AG214" i="16"/>
  <c r="AF214" i="16"/>
  <c r="AE214" i="16"/>
  <c r="AD214" i="16"/>
  <c r="AB214" i="16"/>
  <c r="AJ213" i="16"/>
  <c r="AI213" i="16"/>
  <c r="AH213" i="16"/>
  <c r="AG213" i="16"/>
  <c r="AF213" i="16"/>
  <c r="AE213" i="16"/>
  <c r="AD213" i="16"/>
  <c r="AB213" i="16"/>
  <c r="AJ212" i="16"/>
  <c r="AI212" i="16"/>
  <c r="AH212" i="16"/>
  <c r="AG212" i="16"/>
  <c r="AF212" i="16"/>
  <c r="AE212" i="16"/>
  <c r="AD212" i="16"/>
  <c r="AB212" i="16"/>
  <c r="AJ211" i="16"/>
  <c r="AI211" i="16"/>
  <c r="AH211" i="16"/>
  <c r="AG211" i="16"/>
  <c r="AF211" i="16"/>
  <c r="AE211" i="16"/>
  <c r="AD211" i="16"/>
  <c r="AB211" i="16"/>
  <c r="AJ210" i="16"/>
  <c r="AI210" i="16"/>
  <c r="AH210" i="16"/>
  <c r="AG210" i="16"/>
  <c r="AF210" i="16"/>
  <c r="AE210" i="16"/>
  <c r="AD210" i="16"/>
  <c r="AB210" i="16"/>
  <c r="AJ209" i="16"/>
  <c r="AI209" i="16"/>
  <c r="AH209" i="16"/>
  <c r="AG209" i="16"/>
  <c r="AF209" i="16"/>
  <c r="AE209" i="16"/>
  <c r="AD209" i="16"/>
  <c r="AB209" i="16"/>
  <c r="AJ208" i="16"/>
  <c r="AI208" i="16"/>
  <c r="AH208" i="16"/>
  <c r="AG208" i="16"/>
  <c r="AF208" i="16"/>
  <c r="AE208" i="16"/>
  <c r="AD208" i="16"/>
  <c r="AB208" i="16"/>
  <c r="AJ207" i="16"/>
  <c r="AI207" i="16"/>
  <c r="AH207" i="16"/>
  <c r="AG207" i="16"/>
  <c r="AF207" i="16"/>
  <c r="AE207" i="16"/>
  <c r="AD207" i="16"/>
  <c r="AB207" i="16"/>
  <c r="AJ206" i="16"/>
  <c r="AI206" i="16"/>
  <c r="AH206" i="16"/>
  <c r="AG206" i="16"/>
  <c r="AF206" i="16"/>
  <c r="AE206" i="16"/>
  <c r="AD206" i="16"/>
  <c r="AB206" i="16"/>
  <c r="AJ205" i="16"/>
  <c r="AI205" i="16"/>
  <c r="AH205" i="16"/>
  <c r="AG205" i="16"/>
  <c r="AF205" i="16"/>
  <c r="AE205" i="16"/>
  <c r="AD205" i="16"/>
  <c r="AB205" i="16"/>
  <c r="AJ204" i="16"/>
  <c r="AI204" i="16"/>
  <c r="AH204" i="16"/>
  <c r="AG204" i="16"/>
  <c r="AF204" i="16"/>
  <c r="AE204" i="16"/>
  <c r="AD204" i="16"/>
  <c r="AB204" i="16"/>
  <c r="AJ203" i="16"/>
  <c r="AI203" i="16"/>
  <c r="AH203" i="16"/>
  <c r="AG203" i="16"/>
  <c r="AF203" i="16"/>
  <c r="AE203" i="16"/>
  <c r="AD203" i="16"/>
  <c r="AB203" i="16"/>
  <c r="AJ202" i="16"/>
  <c r="AI202" i="16"/>
  <c r="AH202" i="16"/>
  <c r="AG202" i="16"/>
  <c r="AF202" i="16"/>
  <c r="AE202" i="16"/>
  <c r="AD202" i="16"/>
  <c r="AB202" i="16"/>
  <c r="AJ201" i="16"/>
  <c r="AI201" i="16"/>
  <c r="AH201" i="16"/>
  <c r="AG201" i="16"/>
  <c r="AF201" i="16"/>
  <c r="AE201" i="16"/>
  <c r="AD201" i="16"/>
  <c r="AB201" i="16"/>
  <c r="AJ200" i="16"/>
  <c r="AI200" i="16"/>
  <c r="AH200" i="16"/>
  <c r="AG200" i="16"/>
  <c r="AF200" i="16"/>
  <c r="AE200" i="16"/>
  <c r="AD200" i="16"/>
  <c r="AB200" i="16"/>
  <c r="AJ199" i="16"/>
  <c r="AI199" i="16"/>
  <c r="AH199" i="16"/>
  <c r="AG199" i="16"/>
  <c r="AF199" i="16"/>
  <c r="AE199" i="16"/>
  <c r="AD199" i="16"/>
  <c r="AB199" i="16"/>
  <c r="AJ198" i="16"/>
  <c r="AI198" i="16"/>
  <c r="AH198" i="16"/>
  <c r="AG198" i="16"/>
  <c r="AF198" i="16"/>
  <c r="AE198" i="16"/>
  <c r="AD198" i="16"/>
  <c r="AB198" i="16"/>
  <c r="AJ197" i="16"/>
  <c r="AI197" i="16"/>
  <c r="AH197" i="16"/>
  <c r="AG197" i="16"/>
  <c r="AF197" i="16"/>
  <c r="AE197" i="16"/>
  <c r="AD197" i="16"/>
  <c r="AB197" i="16"/>
  <c r="AJ196" i="16"/>
  <c r="AI196" i="16"/>
  <c r="AH196" i="16"/>
  <c r="AG196" i="16"/>
  <c r="AF196" i="16"/>
  <c r="AE196" i="16"/>
  <c r="AD196" i="16"/>
  <c r="AB196" i="16"/>
  <c r="AJ195" i="16"/>
  <c r="AI195" i="16"/>
  <c r="AH195" i="16"/>
  <c r="AG195" i="16"/>
  <c r="AF195" i="16"/>
  <c r="AE195" i="16"/>
  <c r="AD195" i="16"/>
  <c r="AB195" i="16"/>
  <c r="AJ194" i="16"/>
  <c r="AI194" i="16"/>
  <c r="AH194" i="16"/>
  <c r="AG194" i="16"/>
  <c r="AF194" i="16"/>
  <c r="AE194" i="16"/>
  <c r="AD194" i="16"/>
  <c r="AB194" i="16"/>
  <c r="AJ193" i="16"/>
  <c r="AI193" i="16"/>
  <c r="AH193" i="16"/>
  <c r="AG193" i="16"/>
  <c r="AF193" i="16"/>
  <c r="AE193" i="16"/>
  <c r="AD193" i="16"/>
  <c r="AB193" i="16"/>
  <c r="AJ192" i="16"/>
  <c r="AI192" i="16"/>
  <c r="AH192" i="16"/>
  <c r="AG192" i="16"/>
  <c r="AF192" i="16"/>
  <c r="AE192" i="16"/>
  <c r="AD192" i="16"/>
  <c r="AB192" i="16"/>
  <c r="AJ191" i="16"/>
  <c r="AI191" i="16"/>
  <c r="AH191" i="16"/>
  <c r="AG191" i="16"/>
  <c r="AF191" i="16"/>
  <c r="AE191" i="16"/>
  <c r="AD191" i="16"/>
  <c r="AB191" i="16"/>
  <c r="AJ190" i="16"/>
  <c r="AI190" i="16"/>
  <c r="AH190" i="16"/>
  <c r="AG190" i="16"/>
  <c r="AF190" i="16"/>
  <c r="AE190" i="16"/>
  <c r="AD190" i="16"/>
  <c r="AB190" i="16"/>
  <c r="AJ189" i="16"/>
  <c r="AI189" i="16"/>
  <c r="AH189" i="16"/>
  <c r="AG189" i="16"/>
  <c r="AF189" i="16"/>
  <c r="AE189" i="16"/>
  <c r="AD189" i="16"/>
  <c r="AB189" i="16"/>
  <c r="AJ188" i="16"/>
  <c r="AI188" i="16"/>
  <c r="AH188" i="16"/>
  <c r="AG188" i="16"/>
  <c r="AF188" i="16"/>
  <c r="AE188" i="16"/>
  <c r="AD188" i="16"/>
  <c r="AB188" i="16"/>
  <c r="AJ187" i="16"/>
  <c r="AI187" i="16"/>
  <c r="AH187" i="16"/>
  <c r="AG187" i="16"/>
  <c r="AF187" i="16"/>
  <c r="AE187" i="16"/>
  <c r="AD187" i="16"/>
  <c r="AB187" i="16"/>
  <c r="AJ186" i="16"/>
  <c r="AI186" i="16"/>
  <c r="AH186" i="16"/>
  <c r="AG186" i="16"/>
  <c r="AF186" i="16"/>
  <c r="AE186" i="16"/>
  <c r="AD186" i="16"/>
  <c r="AB186" i="16"/>
  <c r="AJ185" i="16"/>
  <c r="AI185" i="16"/>
  <c r="AH185" i="16"/>
  <c r="AG185" i="16"/>
  <c r="AF185" i="16"/>
  <c r="AE185" i="16"/>
  <c r="AD185" i="16"/>
  <c r="AB185" i="16"/>
  <c r="AJ184" i="16"/>
  <c r="AI184" i="16"/>
  <c r="AH184" i="16"/>
  <c r="AG184" i="16"/>
  <c r="AF184" i="16"/>
  <c r="AE184" i="16"/>
  <c r="AD184" i="16"/>
  <c r="AB184" i="16"/>
  <c r="AJ183" i="16"/>
  <c r="AI183" i="16"/>
  <c r="AH183" i="16"/>
  <c r="AG183" i="16"/>
  <c r="AF183" i="16"/>
  <c r="AE183" i="16"/>
  <c r="AD183" i="16"/>
  <c r="AB183" i="16"/>
  <c r="AJ182" i="16"/>
  <c r="AI182" i="16"/>
  <c r="AH182" i="16"/>
  <c r="AG182" i="16"/>
  <c r="AF182" i="16"/>
  <c r="AE182" i="16"/>
  <c r="AD182" i="16"/>
  <c r="AB182" i="16"/>
  <c r="AJ181" i="16"/>
  <c r="AI181" i="16"/>
  <c r="AH181" i="16"/>
  <c r="AG181" i="16"/>
  <c r="AF181" i="16"/>
  <c r="AE181" i="16"/>
  <c r="AD181" i="16"/>
  <c r="AB181" i="16"/>
  <c r="AJ180" i="16"/>
  <c r="AI180" i="16"/>
  <c r="AH180" i="16"/>
  <c r="AG180" i="16"/>
  <c r="AF180" i="16"/>
  <c r="AE180" i="16"/>
  <c r="AD180" i="16"/>
  <c r="AB180" i="16"/>
  <c r="AJ179" i="16"/>
  <c r="AI179" i="16"/>
  <c r="AH179" i="16"/>
  <c r="AG179" i="16"/>
  <c r="AF179" i="16"/>
  <c r="AE179" i="16"/>
  <c r="AD179" i="16"/>
  <c r="AB179" i="16"/>
  <c r="AJ178" i="16"/>
  <c r="AI178" i="16"/>
  <c r="AH178" i="16"/>
  <c r="AG178" i="16"/>
  <c r="AF178" i="16"/>
  <c r="AE178" i="16"/>
  <c r="AD178" i="16"/>
  <c r="AB178" i="16"/>
  <c r="AJ177" i="16"/>
  <c r="AI177" i="16"/>
  <c r="AH177" i="16"/>
  <c r="AG177" i="16"/>
  <c r="AF177" i="16"/>
  <c r="AE177" i="16"/>
  <c r="AD177" i="16"/>
  <c r="AB177" i="16"/>
  <c r="AJ176" i="16"/>
  <c r="AI176" i="16"/>
  <c r="AH176" i="16"/>
  <c r="AG176" i="16"/>
  <c r="AF176" i="16"/>
  <c r="AE176" i="16"/>
  <c r="AD176" i="16"/>
  <c r="AB176" i="16"/>
  <c r="AJ175" i="16"/>
  <c r="AI175" i="16"/>
  <c r="AH175" i="16"/>
  <c r="AG175" i="16"/>
  <c r="AF175" i="16"/>
  <c r="AE175" i="16"/>
  <c r="AD175" i="16"/>
  <c r="AB175" i="16"/>
  <c r="AJ174" i="16"/>
  <c r="AI174" i="16"/>
  <c r="AH174" i="16"/>
  <c r="AG174" i="16"/>
  <c r="AF174" i="16"/>
  <c r="AE174" i="16"/>
  <c r="AD174" i="16"/>
  <c r="AB174" i="16"/>
  <c r="AJ173" i="16"/>
  <c r="AI173" i="16"/>
  <c r="AH173" i="16"/>
  <c r="AG173" i="16"/>
  <c r="AF173" i="16"/>
  <c r="AE173" i="16"/>
  <c r="AD173" i="16"/>
  <c r="AB173" i="16"/>
  <c r="AJ172" i="16"/>
  <c r="AI172" i="16"/>
  <c r="AH172" i="16"/>
  <c r="AG172" i="16"/>
  <c r="AF172" i="16"/>
  <c r="AE172" i="16"/>
  <c r="AD172" i="16"/>
  <c r="AB172" i="16"/>
  <c r="AJ171" i="16"/>
  <c r="AI171" i="16"/>
  <c r="AH171" i="16"/>
  <c r="AG171" i="16"/>
  <c r="AF171" i="16"/>
  <c r="AE171" i="16"/>
  <c r="AD171" i="16"/>
  <c r="AB171" i="16"/>
  <c r="AJ170" i="16"/>
  <c r="AI170" i="16"/>
  <c r="AH170" i="16"/>
  <c r="AG170" i="16"/>
  <c r="AF170" i="16"/>
  <c r="AE170" i="16"/>
  <c r="AD170" i="16"/>
  <c r="AB170" i="16"/>
  <c r="AJ169" i="16"/>
  <c r="AI169" i="16"/>
  <c r="AH169" i="16"/>
  <c r="AG169" i="16"/>
  <c r="AF169" i="16"/>
  <c r="AE169" i="16"/>
  <c r="AD169" i="16"/>
  <c r="AB169" i="16"/>
  <c r="AJ168" i="16"/>
  <c r="AI168" i="16"/>
  <c r="AH168" i="16"/>
  <c r="AG168" i="16"/>
  <c r="AF168" i="16"/>
  <c r="AE168" i="16"/>
  <c r="AD168" i="16"/>
  <c r="AB168" i="16"/>
  <c r="AJ167" i="16"/>
  <c r="AI167" i="16"/>
  <c r="AH167" i="16"/>
  <c r="AG167" i="16"/>
  <c r="AF167" i="16"/>
  <c r="AE167" i="16"/>
  <c r="AD167" i="16"/>
  <c r="AB167" i="16"/>
  <c r="AJ166" i="16"/>
  <c r="AI166" i="16"/>
  <c r="AH166" i="16"/>
  <c r="AG166" i="16"/>
  <c r="AF166" i="16"/>
  <c r="AE166" i="16"/>
  <c r="AD166" i="16"/>
  <c r="AB166" i="16"/>
  <c r="AJ165" i="16"/>
  <c r="AI165" i="16"/>
  <c r="AH165" i="16"/>
  <c r="AG165" i="16"/>
  <c r="AF165" i="16"/>
  <c r="AE165" i="16"/>
  <c r="AD165" i="16"/>
  <c r="AB165" i="16"/>
  <c r="AJ164" i="16"/>
  <c r="AI164" i="16"/>
  <c r="AH164" i="16"/>
  <c r="AG164" i="16"/>
  <c r="AF164" i="16"/>
  <c r="AE164" i="16"/>
  <c r="AD164" i="16"/>
  <c r="AB164" i="16"/>
  <c r="AJ163" i="16"/>
  <c r="AI163" i="16"/>
  <c r="AH163" i="16"/>
  <c r="AG163" i="16"/>
  <c r="AF163" i="16"/>
  <c r="AE163" i="16"/>
  <c r="AD163" i="16"/>
  <c r="AB163" i="16"/>
  <c r="AJ162" i="16"/>
  <c r="AI162" i="16"/>
  <c r="AH162" i="16"/>
  <c r="AG162" i="16"/>
  <c r="AF162" i="16"/>
  <c r="AE162" i="16"/>
  <c r="AD162" i="16"/>
  <c r="AB162" i="16"/>
  <c r="AJ161" i="16"/>
  <c r="AI161" i="16"/>
  <c r="AH161" i="16"/>
  <c r="AG161" i="16"/>
  <c r="AF161" i="16"/>
  <c r="AE161" i="16"/>
  <c r="AD161" i="16"/>
  <c r="AB161" i="16"/>
  <c r="AJ160" i="16"/>
  <c r="AI160" i="16"/>
  <c r="AH160" i="16"/>
  <c r="AG160" i="16"/>
  <c r="AF160" i="16"/>
  <c r="AE160" i="16"/>
  <c r="AD160" i="16"/>
  <c r="AB160" i="16"/>
  <c r="AJ159" i="16"/>
  <c r="AI159" i="16"/>
  <c r="AH159" i="16"/>
  <c r="AG159" i="16"/>
  <c r="AF159" i="16"/>
  <c r="AE159" i="16"/>
  <c r="AD159" i="16"/>
  <c r="AB159" i="16"/>
  <c r="AJ158" i="16"/>
  <c r="AI158" i="16"/>
  <c r="AH158" i="16"/>
  <c r="AG158" i="16"/>
  <c r="AF158" i="16"/>
  <c r="AE158" i="16"/>
  <c r="AD158" i="16"/>
  <c r="AB158" i="16"/>
  <c r="AJ157" i="16"/>
  <c r="AI157" i="16"/>
  <c r="AH157" i="16"/>
  <c r="AG157" i="16"/>
  <c r="AF157" i="16"/>
  <c r="AE157" i="16"/>
  <c r="AD157" i="16"/>
  <c r="AB157" i="16"/>
  <c r="AJ156" i="16"/>
  <c r="AI156" i="16"/>
  <c r="AH156" i="16"/>
  <c r="AG156" i="16"/>
  <c r="AF156" i="16"/>
  <c r="AE156" i="16"/>
  <c r="AD156" i="16"/>
  <c r="AB156" i="16"/>
  <c r="AJ155" i="16"/>
  <c r="AI155" i="16"/>
  <c r="AH155" i="16"/>
  <c r="AG155" i="16"/>
  <c r="AF155" i="16"/>
  <c r="AE155" i="16"/>
  <c r="AD155" i="16"/>
  <c r="AB155" i="16"/>
  <c r="AJ154" i="16"/>
  <c r="AI154" i="16"/>
  <c r="AH154" i="16"/>
  <c r="AG154" i="16"/>
  <c r="AF154" i="16"/>
  <c r="AE154" i="16"/>
  <c r="AD154" i="16"/>
  <c r="AB154" i="16"/>
  <c r="AJ153" i="16"/>
  <c r="AI153" i="16"/>
  <c r="AH153" i="16"/>
  <c r="AG153" i="16"/>
  <c r="AF153" i="16"/>
  <c r="AE153" i="16"/>
  <c r="AD153" i="16"/>
  <c r="AB153" i="16"/>
  <c r="AJ152" i="16"/>
  <c r="AI152" i="16"/>
  <c r="AH152" i="16"/>
  <c r="AG152" i="16"/>
  <c r="AF152" i="16"/>
  <c r="AE152" i="16"/>
  <c r="AD152" i="16"/>
  <c r="AB152" i="16"/>
  <c r="AJ151" i="16"/>
  <c r="AI151" i="16"/>
  <c r="AH151" i="16"/>
  <c r="AG151" i="16"/>
  <c r="AF151" i="16"/>
  <c r="AE151" i="16"/>
  <c r="AD151" i="16"/>
  <c r="AB151" i="16"/>
  <c r="AJ150" i="16"/>
  <c r="AI150" i="16"/>
  <c r="AH150" i="16"/>
  <c r="AG150" i="16"/>
  <c r="AF150" i="16"/>
  <c r="AE150" i="16"/>
  <c r="AD150" i="16"/>
  <c r="AB150" i="16"/>
  <c r="AJ149" i="16"/>
  <c r="AI149" i="16"/>
  <c r="AH149" i="16"/>
  <c r="AG149" i="16"/>
  <c r="AF149" i="16"/>
  <c r="AE149" i="16"/>
  <c r="AD149" i="16"/>
  <c r="AB149" i="16"/>
  <c r="AJ148" i="16"/>
  <c r="AI148" i="16"/>
  <c r="AH148" i="16"/>
  <c r="AG148" i="16"/>
  <c r="AF148" i="16"/>
  <c r="AE148" i="16"/>
  <c r="AD148" i="16"/>
  <c r="AB148" i="16"/>
  <c r="AJ147" i="16"/>
  <c r="AI147" i="16"/>
  <c r="AH147" i="16"/>
  <c r="AG147" i="16"/>
  <c r="AF147" i="16"/>
  <c r="AE147" i="16"/>
  <c r="AD147" i="16"/>
  <c r="AB147" i="16"/>
  <c r="AJ146" i="16"/>
  <c r="AI146" i="16"/>
  <c r="AH146" i="16"/>
  <c r="AG146" i="16"/>
  <c r="AF146" i="16"/>
  <c r="AE146" i="16"/>
  <c r="AD146" i="16"/>
  <c r="AB146" i="16"/>
  <c r="AJ145" i="16"/>
  <c r="AI145" i="16"/>
  <c r="AH145" i="16"/>
  <c r="AG145" i="16"/>
  <c r="AF145" i="16"/>
  <c r="AE145" i="16"/>
  <c r="AD145" i="16"/>
  <c r="AB145" i="16"/>
  <c r="AJ144" i="16"/>
  <c r="AI144" i="16"/>
  <c r="AH144" i="16"/>
  <c r="AG144" i="16"/>
  <c r="AF144" i="16"/>
  <c r="AE144" i="16"/>
  <c r="AD144" i="16"/>
  <c r="AB144" i="16"/>
  <c r="AJ143" i="16"/>
  <c r="AI143" i="16"/>
  <c r="AH143" i="16"/>
  <c r="AG143" i="16"/>
  <c r="AF143" i="16"/>
  <c r="AE143" i="16"/>
  <c r="AD143" i="16"/>
  <c r="AB143" i="16"/>
  <c r="AJ142" i="16"/>
  <c r="AI142" i="16"/>
  <c r="AH142" i="16"/>
  <c r="AG142" i="16"/>
  <c r="AF142" i="16"/>
  <c r="AE142" i="16"/>
  <c r="AD142" i="16"/>
  <c r="AB142" i="16"/>
  <c r="AJ141" i="16"/>
  <c r="AI141" i="16"/>
  <c r="AH141" i="16"/>
  <c r="AG141" i="16"/>
  <c r="AF141" i="16"/>
  <c r="AE141" i="16"/>
  <c r="AD141" i="16"/>
  <c r="AB141" i="16"/>
  <c r="AJ140" i="16"/>
  <c r="AI140" i="16"/>
  <c r="AH140" i="16"/>
  <c r="AG140" i="16"/>
  <c r="AF140" i="16"/>
  <c r="AE140" i="16"/>
  <c r="AD140" i="16"/>
  <c r="AB140" i="16"/>
  <c r="AJ139" i="16"/>
  <c r="AI139" i="16"/>
  <c r="AH139" i="16"/>
  <c r="AG139" i="16"/>
  <c r="AF139" i="16"/>
  <c r="AE139" i="16"/>
  <c r="AD139" i="16"/>
  <c r="AB139" i="16"/>
  <c r="AJ138" i="16"/>
  <c r="AI138" i="16"/>
  <c r="AH138" i="16"/>
  <c r="AG138" i="16"/>
  <c r="AF138" i="16"/>
  <c r="AE138" i="16"/>
  <c r="AD138" i="16"/>
  <c r="AB138" i="16"/>
  <c r="AJ137" i="16"/>
  <c r="AI137" i="16"/>
  <c r="AH137" i="16"/>
  <c r="AG137" i="16"/>
  <c r="AF137" i="16"/>
  <c r="AE137" i="16"/>
  <c r="AD137" i="16"/>
  <c r="AB137" i="16"/>
  <c r="AJ136" i="16"/>
  <c r="AI136" i="16"/>
  <c r="AH136" i="16"/>
  <c r="AG136" i="16"/>
  <c r="AF136" i="16"/>
  <c r="AE136" i="16"/>
  <c r="AD136" i="16"/>
  <c r="AB136" i="16"/>
  <c r="AJ135" i="16"/>
  <c r="AI135" i="16"/>
  <c r="AH135" i="16"/>
  <c r="AG135" i="16"/>
  <c r="AF135" i="16"/>
  <c r="AE135" i="16"/>
  <c r="AD135" i="16"/>
  <c r="AB135" i="16"/>
  <c r="AJ134" i="16"/>
  <c r="AI134" i="16"/>
  <c r="AH134" i="16"/>
  <c r="AG134" i="16"/>
  <c r="AF134" i="16"/>
  <c r="AE134" i="16"/>
  <c r="AD134" i="16"/>
  <c r="AB134" i="16"/>
  <c r="AJ133" i="16"/>
  <c r="AI133" i="16"/>
  <c r="AH133" i="16"/>
  <c r="AG133" i="16"/>
  <c r="AF133" i="16"/>
  <c r="AE133" i="16"/>
  <c r="AD133" i="16"/>
  <c r="AB133" i="16"/>
  <c r="AJ132" i="16"/>
  <c r="AI132" i="16"/>
  <c r="AH132" i="16"/>
  <c r="AG132" i="16"/>
  <c r="AF132" i="16"/>
  <c r="AE132" i="16"/>
  <c r="AD132" i="16"/>
  <c r="AB132" i="16"/>
  <c r="AJ131" i="16"/>
  <c r="AI131" i="16"/>
  <c r="AH131" i="16"/>
  <c r="AG131" i="16"/>
  <c r="AF131" i="16"/>
  <c r="AE131" i="16"/>
  <c r="AD131" i="16"/>
  <c r="AB131" i="16"/>
  <c r="AJ130" i="16"/>
  <c r="AI130" i="16"/>
  <c r="AH130" i="16"/>
  <c r="AG130" i="16"/>
  <c r="AF130" i="16"/>
  <c r="AE130" i="16"/>
  <c r="AD130" i="16"/>
  <c r="AB130" i="16"/>
  <c r="AJ129" i="16"/>
  <c r="AI129" i="16"/>
  <c r="AH129" i="16"/>
  <c r="AG129" i="16"/>
  <c r="AF129" i="16"/>
  <c r="AE129" i="16"/>
  <c r="AD129" i="16"/>
  <c r="AB129" i="16"/>
  <c r="AJ128" i="16"/>
  <c r="AI128" i="16"/>
  <c r="AH128" i="16"/>
  <c r="AG128" i="16"/>
  <c r="AF128" i="16"/>
  <c r="AE128" i="16"/>
  <c r="AD128" i="16"/>
  <c r="AB128" i="16"/>
  <c r="AJ127" i="16"/>
  <c r="AI127" i="16"/>
  <c r="AH127" i="16"/>
  <c r="AG127" i="16"/>
  <c r="AF127" i="16"/>
  <c r="AE127" i="16"/>
  <c r="AD127" i="16"/>
  <c r="AB127" i="16"/>
  <c r="AJ126" i="16"/>
  <c r="AI126" i="16"/>
  <c r="AH126" i="16"/>
  <c r="AG126" i="16"/>
  <c r="AF126" i="16"/>
  <c r="AE126" i="16"/>
  <c r="AD126" i="16"/>
  <c r="AB126" i="16"/>
  <c r="AJ125" i="16"/>
  <c r="AI125" i="16"/>
  <c r="AH125" i="16"/>
  <c r="AG125" i="16"/>
  <c r="AF125" i="16"/>
  <c r="AE125" i="16"/>
  <c r="AD125" i="16"/>
  <c r="AB125" i="16"/>
  <c r="AJ124" i="16"/>
  <c r="AI124" i="16"/>
  <c r="AH124" i="16"/>
  <c r="AG124" i="16"/>
  <c r="AF124" i="16"/>
  <c r="AE124" i="16"/>
  <c r="AD124" i="16"/>
  <c r="AB124" i="16"/>
  <c r="AJ123" i="16"/>
  <c r="AI123" i="16"/>
  <c r="AH123" i="16"/>
  <c r="AG123" i="16"/>
  <c r="AF123" i="16"/>
  <c r="AE123" i="16"/>
  <c r="AD123" i="16"/>
  <c r="AB123" i="16"/>
  <c r="AJ122" i="16"/>
  <c r="AI122" i="16"/>
  <c r="AH122" i="16"/>
  <c r="AG122" i="16"/>
  <c r="AF122" i="16"/>
  <c r="AE122" i="16"/>
  <c r="AD122" i="16"/>
  <c r="AB122" i="16"/>
  <c r="AJ121" i="16"/>
  <c r="AI121" i="16"/>
  <c r="AH121" i="16"/>
  <c r="AG121" i="16"/>
  <c r="AF121" i="16"/>
  <c r="AE121" i="16"/>
  <c r="AD121" i="16"/>
  <c r="AB121" i="16"/>
  <c r="AJ120" i="16"/>
  <c r="AI120" i="16"/>
  <c r="AH120" i="16"/>
  <c r="AG120" i="16"/>
  <c r="AF120" i="16"/>
  <c r="AE120" i="16"/>
  <c r="AD120" i="16"/>
  <c r="AB120" i="16"/>
  <c r="AJ119" i="16"/>
  <c r="AI119" i="16"/>
  <c r="AH119" i="16"/>
  <c r="AG119" i="16"/>
  <c r="AF119" i="16"/>
  <c r="AE119" i="16"/>
  <c r="AD119" i="16"/>
  <c r="AB119" i="16"/>
  <c r="AJ118" i="16"/>
  <c r="AI118" i="16"/>
  <c r="AH118" i="16"/>
  <c r="AG118" i="16"/>
  <c r="AF118" i="16"/>
  <c r="AE118" i="16"/>
  <c r="AD118" i="16"/>
  <c r="AB118" i="16"/>
  <c r="AJ117" i="16"/>
  <c r="AI117" i="16"/>
  <c r="AH117" i="16"/>
  <c r="AG117" i="16"/>
  <c r="AF117" i="16"/>
  <c r="AE117" i="16"/>
  <c r="AD117" i="16"/>
  <c r="AB117" i="16"/>
  <c r="AJ116" i="16"/>
  <c r="AI116" i="16"/>
  <c r="AH116" i="16"/>
  <c r="AG116" i="16"/>
  <c r="AF116" i="16"/>
  <c r="AE116" i="16"/>
  <c r="AD116" i="16"/>
  <c r="AB116" i="16"/>
  <c r="AJ115" i="16"/>
  <c r="AI115" i="16"/>
  <c r="AH115" i="16"/>
  <c r="AG115" i="16"/>
  <c r="AF115" i="16"/>
  <c r="AE115" i="16"/>
  <c r="AD115" i="16"/>
  <c r="AB115" i="16"/>
  <c r="AJ114" i="16"/>
  <c r="AI114" i="16"/>
  <c r="AH114" i="16"/>
  <c r="AG114" i="16"/>
  <c r="AF114" i="16"/>
  <c r="AE114" i="16"/>
  <c r="AD114" i="16"/>
  <c r="AB114" i="16"/>
  <c r="AJ113" i="16"/>
  <c r="AI113" i="16"/>
  <c r="AH113" i="16"/>
  <c r="AG113" i="16"/>
  <c r="AF113" i="16"/>
  <c r="AE113" i="16"/>
  <c r="AD113" i="16"/>
  <c r="AB113" i="16"/>
  <c r="AJ112" i="16"/>
  <c r="AI112" i="16"/>
  <c r="AH112" i="16"/>
  <c r="AG112" i="16"/>
  <c r="AF112" i="16"/>
  <c r="AE112" i="16"/>
  <c r="AD112" i="16"/>
  <c r="AB112" i="16"/>
  <c r="AJ111" i="16"/>
  <c r="AI111" i="16"/>
  <c r="AH111" i="16"/>
  <c r="AG111" i="16"/>
  <c r="AF111" i="16"/>
  <c r="AE111" i="16"/>
  <c r="AD111" i="16"/>
  <c r="AB111" i="16"/>
  <c r="AJ110" i="16"/>
  <c r="AI110" i="16"/>
  <c r="AH110" i="16"/>
  <c r="AG110" i="16"/>
  <c r="AF110" i="16"/>
  <c r="AE110" i="16"/>
  <c r="AD110" i="16"/>
  <c r="AB110" i="16"/>
  <c r="AJ109" i="16"/>
  <c r="AI109" i="16"/>
  <c r="AH109" i="16"/>
  <c r="AG109" i="16"/>
  <c r="AF109" i="16"/>
  <c r="AE109" i="16"/>
  <c r="AD109" i="16"/>
  <c r="AB109" i="16"/>
  <c r="AJ108" i="16"/>
  <c r="AI108" i="16"/>
  <c r="AH108" i="16"/>
  <c r="AG108" i="16"/>
  <c r="AF108" i="16"/>
  <c r="AE108" i="16"/>
  <c r="AD108" i="16"/>
  <c r="AB108" i="16"/>
  <c r="AJ107" i="16"/>
  <c r="AI107" i="16"/>
  <c r="AH107" i="16"/>
  <c r="AG107" i="16"/>
  <c r="AF107" i="16"/>
  <c r="AE107" i="16"/>
  <c r="AD107" i="16"/>
  <c r="AB107" i="16"/>
  <c r="AJ106" i="16"/>
  <c r="AI106" i="16"/>
  <c r="AH106" i="16"/>
  <c r="AG106" i="16"/>
  <c r="AF106" i="16"/>
  <c r="AE106" i="16"/>
  <c r="AD106" i="16"/>
  <c r="AB106" i="16"/>
  <c r="AJ105" i="16"/>
  <c r="AI105" i="16"/>
  <c r="AH105" i="16"/>
  <c r="AG105" i="16"/>
  <c r="AF105" i="16"/>
  <c r="AE105" i="16"/>
  <c r="AD105" i="16"/>
  <c r="AB105" i="16"/>
  <c r="AJ104" i="16"/>
  <c r="AI104" i="16"/>
  <c r="AH104" i="16"/>
  <c r="AG104" i="16"/>
  <c r="AF104" i="16"/>
  <c r="AE104" i="16"/>
  <c r="AD104" i="16"/>
  <c r="AB104" i="16"/>
  <c r="AJ103" i="16"/>
  <c r="AI103" i="16"/>
  <c r="AH103" i="16"/>
  <c r="AG103" i="16"/>
  <c r="AF103" i="16"/>
  <c r="AE103" i="16"/>
  <c r="AD103" i="16"/>
  <c r="AB103" i="16"/>
  <c r="AJ102" i="16"/>
  <c r="AI102" i="16"/>
  <c r="AH102" i="16"/>
  <c r="AG102" i="16"/>
  <c r="AF102" i="16"/>
  <c r="AE102" i="16"/>
  <c r="AD102" i="16"/>
  <c r="AB102" i="16"/>
  <c r="AJ101" i="16"/>
  <c r="AI101" i="16"/>
  <c r="AH101" i="16"/>
  <c r="AG101" i="16"/>
  <c r="AF101" i="16"/>
  <c r="AE101" i="16"/>
  <c r="AD101" i="16"/>
  <c r="AB101" i="16"/>
  <c r="AJ100" i="16"/>
  <c r="AI100" i="16"/>
  <c r="AH100" i="16"/>
  <c r="AG100" i="16"/>
  <c r="AF100" i="16"/>
  <c r="AE100" i="16"/>
  <c r="AD100" i="16"/>
  <c r="AB100" i="16"/>
  <c r="AJ99" i="16"/>
  <c r="AI99" i="16"/>
  <c r="AH99" i="16"/>
  <c r="AG99" i="16"/>
  <c r="AF99" i="16"/>
  <c r="AE99" i="16"/>
  <c r="AD99" i="16"/>
  <c r="AB99" i="16"/>
  <c r="AJ98" i="16"/>
  <c r="AI98" i="16"/>
  <c r="AH98" i="16"/>
  <c r="AG98" i="16"/>
  <c r="AF98" i="16"/>
  <c r="AE98" i="16"/>
  <c r="AD98" i="16"/>
  <c r="AB98" i="16"/>
  <c r="AJ97" i="16"/>
  <c r="AI97" i="16"/>
  <c r="AH97" i="16"/>
  <c r="AG97" i="16"/>
  <c r="AF97" i="16"/>
  <c r="AE97" i="16"/>
  <c r="AD97" i="16"/>
  <c r="AB97" i="16"/>
  <c r="AJ96" i="16"/>
  <c r="AI96" i="16"/>
  <c r="AH96" i="16"/>
  <c r="AG96" i="16"/>
  <c r="AF96" i="16"/>
  <c r="AE96" i="16"/>
  <c r="AD96" i="16"/>
  <c r="AB96" i="16"/>
  <c r="AJ95" i="16"/>
  <c r="AI95" i="16"/>
  <c r="AH95" i="16"/>
  <c r="AG95" i="16"/>
  <c r="AF95" i="16"/>
  <c r="AE95" i="16"/>
  <c r="AD95" i="16"/>
  <c r="AB95" i="16"/>
  <c r="AJ94" i="16"/>
  <c r="AI94" i="16"/>
  <c r="AH94" i="16"/>
  <c r="AG94" i="16"/>
  <c r="AF94" i="16"/>
  <c r="AE94" i="16"/>
  <c r="AD94" i="16"/>
  <c r="AB94" i="16"/>
  <c r="AJ93" i="16"/>
  <c r="AI93" i="16"/>
  <c r="AH93" i="16"/>
  <c r="AG93" i="16"/>
  <c r="AF93" i="16"/>
  <c r="AE93" i="16"/>
  <c r="AD93" i="16"/>
  <c r="AB93" i="16"/>
  <c r="AJ92" i="16"/>
  <c r="AI92" i="16"/>
  <c r="AH92" i="16"/>
  <c r="AG92" i="16"/>
  <c r="AF92" i="16"/>
  <c r="AE92" i="16"/>
  <c r="AD92" i="16"/>
  <c r="AB92" i="16"/>
  <c r="AJ91" i="16"/>
  <c r="AI91" i="16"/>
  <c r="AH91" i="16"/>
  <c r="AG91" i="16"/>
  <c r="AF91" i="16"/>
  <c r="AE91" i="16"/>
  <c r="AD91" i="16"/>
  <c r="AB91" i="16"/>
  <c r="AJ90" i="16"/>
  <c r="AI90" i="16"/>
  <c r="AH90" i="16"/>
  <c r="AG90" i="16"/>
  <c r="AF90" i="16"/>
  <c r="AE90" i="16"/>
  <c r="AD90" i="16"/>
  <c r="AB90" i="16"/>
  <c r="AJ89" i="16"/>
  <c r="AI89" i="16"/>
  <c r="AH89" i="16"/>
  <c r="AG89" i="16"/>
  <c r="AF89" i="16"/>
  <c r="AE89" i="16"/>
  <c r="AD89" i="16"/>
  <c r="AB89" i="16"/>
  <c r="AJ88" i="16"/>
  <c r="AI88" i="16"/>
  <c r="AH88" i="16"/>
  <c r="AG88" i="16"/>
  <c r="AF88" i="16"/>
  <c r="AE88" i="16"/>
  <c r="AD88" i="16"/>
  <c r="AB88" i="16"/>
  <c r="AJ87" i="16"/>
  <c r="AI87" i="16"/>
  <c r="AH87" i="16"/>
  <c r="AG87" i="16"/>
  <c r="AF87" i="16"/>
  <c r="AE87" i="16"/>
  <c r="AD87" i="16"/>
  <c r="AB87" i="16"/>
  <c r="AJ86" i="16"/>
  <c r="AI86" i="16"/>
  <c r="AH86" i="16"/>
  <c r="AG86" i="16"/>
  <c r="AF86" i="16"/>
  <c r="AE86" i="16"/>
  <c r="AD86" i="16"/>
  <c r="AB86" i="16"/>
  <c r="AJ85" i="16"/>
  <c r="AI85" i="16"/>
  <c r="AH85" i="16"/>
  <c r="AG85" i="16"/>
  <c r="AF85" i="16"/>
  <c r="AE85" i="16"/>
  <c r="AD85" i="16"/>
  <c r="AB85" i="16"/>
  <c r="AJ84" i="16"/>
  <c r="AI84" i="16"/>
  <c r="AH84" i="16"/>
  <c r="AG84" i="16"/>
  <c r="AF84" i="16"/>
  <c r="AE84" i="16"/>
  <c r="AD84" i="16"/>
  <c r="AB84" i="16"/>
  <c r="AJ83" i="16"/>
  <c r="AI83" i="16"/>
  <c r="AH83" i="16"/>
  <c r="AG83" i="16"/>
  <c r="AF83" i="16"/>
  <c r="AE83" i="16"/>
  <c r="AD83" i="16"/>
  <c r="AB83" i="16"/>
  <c r="AJ82" i="16"/>
  <c r="AI82" i="16"/>
  <c r="AH82" i="16"/>
  <c r="AG82" i="16"/>
  <c r="AF82" i="16"/>
  <c r="AE82" i="16"/>
  <c r="AD82" i="16"/>
  <c r="AB82" i="16"/>
  <c r="AJ81" i="16"/>
  <c r="AI81" i="16"/>
  <c r="AH81" i="16"/>
  <c r="AG81" i="16"/>
  <c r="AF81" i="16"/>
  <c r="AE81" i="16"/>
  <c r="AD81" i="16"/>
  <c r="AB81" i="16"/>
  <c r="AJ80" i="16"/>
  <c r="AI80" i="16"/>
  <c r="AH80" i="16"/>
  <c r="AG80" i="16"/>
  <c r="AF80" i="16"/>
  <c r="AE80" i="16"/>
  <c r="AD80" i="16"/>
  <c r="AB80" i="16"/>
  <c r="AJ79" i="16"/>
  <c r="AI79" i="16"/>
  <c r="AH79" i="16"/>
  <c r="AG79" i="16"/>
  <c r="AF79" i="16"/>
  <c r="AE79" i="16"/>
  <c r="AD79" i="16"/>
  <c r="AB79" i="16"/>
  <c r="AJ78" i="16"/>
  <c r="AI78" i="16"/>
  <c r="AH78" i="16"/>
  <c r="AG78" i="16"/>
  <c r="AF78" i="16"/>
  <c r="AE78" i="16"/>
  <c r="AD78" i="16"/>
  <c r="AB78" i="16"/>
  <c r="AJ77" i="16"/>
  <c r="AI77" i="16"/>
  <c r="AH77" i="16"/>
  <c r="AG77" i="16"/>
  <c r="AF77" i="16"/>
  <c r="AE77" i="16"/>
  <c r="AD77" i="16"/>
  <c r="AB77" i="16"/>
  <c r="AJ76" i="16"/>
  <c r="AI76" i="16"/>
  <c r="AH76" i="16"/>
  <c r="AG76" i="16"/>
  <c r="AF76" i="16"/>
  <c r="AE76" i="16"/>
  <c r="AD76" i="16"/>
  <c r="AB76" i="16"/>
  <c r="AJ75" i="16"/>
  <c r="AI75" i="16"/>
  <c r="AH75" i="16"/>
  <c r="AG75" i="16"/>
  <c r="AF75" i="16"/>
  <c r="AE75" i="16"/>
  <c r="AD75" i="16"/>
  <c r="AB75" i="16"/>
  <c r="AJ74" i="16"/>
  <c r="AI74" i="16"/>
  <c r="AH74" i="16"/>
  <c r="AG74" i="16"/>
  <c r="AF74" i="16"/>
  <c r="AE74" i="16"/>
  <c r="AD74" i="16"/>
  <c r="AB74" i="16"/>
  <c r="AJ73" i="16"/>
  <c r="AI73" i="16"/>
  <c r="AH73" i="16"/>
  <c r="AG73" i="16"/>
  <c r="AF73" i="16"/>
  <c r="AE73" i="16"/>
  <c r="AD73" i="16"/>
  <c r="AB73" i="16"/>
  <c r="AJ72" i="16"/>
  <c r="AI72" i="16"/>
  <c r="AH72" i="16"/>
  <c r="AG72" i="16"/>
  <c r="AF72" i="16"/>
  <c r="AE72" i="16"/>
  <c r="AD72" i="16"/>
  <c r="AB72" i="16"/>
  <c r="AJ71" i="16"/>
  <c r="AI71" i="16"/>
  <c r="AH71" i="16"/>
  <c r="AG71" i="16"/>
  <c r="AF71" i="16"/>
  <c r="AE71" i="16"/>
  <c r="AD71" i="16"/>
  <c r="AB71" i="16"/>
  <c r="AJ70" i="16"/>
  <c r="AI70" i="16"/>
  <c r="AH70" i="16"/>
  <c r="AG70" i="16"/>
  <c r="AF70" i="16"/>
  <c r="AE70" i="16"/>
  <c r="AD70" i="16"/>
  <c r="AB70" i="16"/>
  <c r="AJ69" i="16"/>
  <c r="AI69" i="16"/>
  <c r="AH69" i="16"/>
  <c r="AG69" i="16"/>
  <c r="AF69" i="16"/>
  <c r="AE69" i="16"/>
  <c r="AD69" i="16"/>
  <c r="AB69" i="16"/>
  <c r="AJ68" i="16"/>
  <c r="AI68" i="16"/>
  <c r="AH68" i="16"/>
  <c r="AG68" i="16"/>
  <c r="AF68" i="16"/>
  <c r="AE68" i="16"/>
  <c r="AD68" i="16"/>
  <c r="AB68" i="16"/>
  <c r="AJ67" i="16"/>
  <c r="AI67" i="16"/>
  <c r="AH67" i="16"/>
  <c r="AG67" i="16"/>
  <c r="AF67" i="16"/>
  <c r="AE67" i="16"/>
  <c r="AD67" i="16"/>
  <c r="AB67" i="16"/>
  <c r="AJ66" i="16"/>
  <c r="AI66" i="16"/>
  <c r="AH66" i="16"/>
  <c r="AG66" i="16"/>
  <c r="AF66" i="16"/>
  <c r="AE66" i="16"/>
  <c r="AD66" i="16"/>
  <c r="AB66" i="16"/>
  <c r="AJ65" i="16"/>
  <c r="AI65" i="16"/>
  <c r="AH65" i="16"/>
  <c r="AG65" i="16"/>
  <c r="AF65" i="16"/>
  <c r="AE65" i="16"/>
  <c r="AD65" i="16"/>
  <c r="AB65" i="16"/>
  <c r="AJ64" i="16"/>
  <c r="AI64" i="16"/>
  <c r="AH64" i="16"/>
  <c r="AG64" i="16"/>
  <c r="AF64" i="16"/>
  <c r="AE64" i="16"/>
  <c r="AD64" i="16"/>
  <c r="AB64" i="16"/>
  <c r="AJ63" i="16"/>
  <c r="AI63" i="16"/>
  <c r="AH63" i="16"/>
  <c r="AG63" i="16"/>
  <c r="AF63" i="16"/>
  <c r="AE63" i="16"/>
  <c r="AD63" i="16"/>
  <c r="AB63" i="16"/>
  <c r="AJ62" i="16"/>
  <c r="AI62" i="16"/>
  <c r="AH62" i="16"/>
  <c r="AG62" i="16"/>
  <c r="AF62" i="16"/>
  <c r="AE62" i="16"/>
  <c r="AD62" i="16"/>
  <c r="AB62" i="16"/>
  <c r="AJ61" i="16"/>
  <c r="AI61" i="16"/>
  <c r="AH61" i="16"/>
  <c r="AG61" i="16"/>
  <c r="AF61" i="16"/>
  <c r="AE61" i="16"/>
  <c r="AD61" i="16"/>
  <c r="AB61" i="16"/>
  <c r="AJ60" i="16"/>
  <c r="AI60" i="16"/>
  <c r="AH60" i="16"/>
  <c r="AG60" i="16"/>
  <c r="AF60" i="16"/>
  <c r="AE60" i="16"/>
  <c r="AD60" i="16"/>
  <c r="AB60" i="16"/>
  <c r="AJ59" i="16"/>
  <c r="AI59" i="16"/>
  <c r="AH59" i="16"/>
  <c r="AG59" i="16"/>
  <c r="AF59" i="16"/>
  <c r="AE59" i="16"/>
  <c r="AD59" i="16"/>
  <c r="AB59" i="16"/>
  <c r="AJ58" i="16"/>
  <c r="AI58" i="16"/>
  <c r="AH58" i="16"/>
  <c r="AG58" i="16"/>
  <c r="AF58" i="16"/>
  <c r="AE58" i="16"/>
  <c r="AD58" i="16"/>
  <c r="AB58" i="16"/>
  <c r="AJ57" i="16"/>
  <c r="AI57" i="16"/>
  <c r="AH57" i="16"/>
  <c r="AG57" i="16"/>
  <c r="AF57" i="16"/>
  <c r="AE57" i="16"/>
  <c r="AD57" i="16"/>
  <c r="AB57" i="16"/>
  <c r="AJ56" i="16"/>
  <c r="AI56" i="16"/>
  <c r="AH56" i="16"/>
  <c r="AG56" i="16"/>
  <c r="AF56" i="16"/>
  <c r="AE56" i="16"/>
  <c r="AD56" i="16"/>
  <c r="AB56" i="16"/>
  <c r="AJ55" i="16"/>
  <c r="AI55" i="16"/>
  <c r="AH55" i="16"/>
  <c r="AG55" i="16"/>
  <c r="AF55" i="16"/>
  <c r="AE55" i="16"/>
  <c r="AD55" i="16"/>
  <c r="AB55" i="16"/>
  <c r="AJ54" i="16"/>
  <c r="AI54" i="16"/>
  <c r="AH54" i="16"/>
  <c r="AG54" i="16"/>
  <c r="AF54" i="16"/>
  <c r="AE54" i="16"/>
  <c r="AD54" i="16"/>
  <c r="AB54" i="16"/>
  <c r="AJ53" i="16"/>
  <c r="AI53" i="16"/>
  <c r="AH53" i="16"/>
  <c r="AG53" i="16"/>
  <c r="AF53" i="16"/>
  <c r="AE53" i="16"/>
  <c r="AD53" i="16"/>
  <c r="AB53" i="16"/>
  <c r="AJ52" i="16"/>
  <c r="AI52" i="16"/>
  <c r="AH52" i="16"/>
  <c r="AG52" i="16"/>
  <c r="AF52" i="16"/>
  <c r="AE52" i="16"/>
  <c r="AD52" i="16"/>
  <c r="AB52" i="16"/>
  <c r="AJ51" i="16"/>
  <c r="AI51" i="16"/>
  <c r="AH51" i="16"/>
  <c r="AG51" i="16"/>
  <c r="AF51" i="16"/>
  <c r="AE51" i="16"/>
  <c r="AD51" i="16"/>
  <c r="AB51" i="16"/>
  <c r="AJ50" i="16"/>
  <c r="AI50" i="16"/>
  <c r="AH50" i="16"/>
  <c r="AG50" i="16"/>
  <c r="AF50" i="16"/>
  <c r="AE50" i="16"/>
  <c r="AD50" i="16"/>
  <c r="AB50" i="16"/>
  <c r="AJ49" i="16"/>
  <c r="AI49" i="16"/>
  <c r="AH49" i="16"/>
  <c r="AG49" i="16"/>
  <c r="AF49" i="16"/>
  <c r="AE49" i="16"/>
  <c r="AD49" i="16"/>
  <c r="AB49" i="16"/>
  <c r="AJ48" i="16"/>
  <c r="AI48" i="16"/>
  <c r="AH48" i="16"/>
  <c r="AG48" i="16"/>
  <c r="AF48" i="16"/>
  <c r="AE48" i="16"/>
  <c r="AD48" i="16"/>
  <c r="AB48" i="16"/>
  <c r="AJ47" i="16"/>
  <c r="AI47" i="16"/>
  <c r="AH47" i="16"/>
  <c r="AG47" i="16"/>
  <c r="AF47" i="16"/>
  <c r="AE47" i="16"/>
  <c r="AD47" i="16"/>
  <c r="AB47" i="16"/>
  <c r="AJ46" i="16"/>
  <c r="AI46" i="16"/>
  <c r="AH46" i="16"/>
  <c r="AG46" i="16"/>
  <c r="AF46" i="16"/>
  <c r="AE46" i="16"/>
  <c r="AD46" i="16"/>
  <c r="AB46" i="16"/>
  <c r="AJ45" i="16"/>
  <c r="AI45" i="16"/>
  <c r="AH45" i="16"/>
  <c r="AG45" i="16"/>
  <c r="AF45" i="16"/>
  <c r="AE45" i="16"/>
  <c r="AD45" i="16"/>
  <c r="AB45" i="16"/>
  <c r="AJ44" i="16"/>
  <c r="AI44" i="16"/>
  <c r="AH44" i="16"/>
  <c r="AG44" i="16"/>
  <c r="AF44" i="16"/>
  <c r="AE44" i="16"/>
  <c r="AD44" i="16"/>
  <c r="AB44" i="16"/>
  <c r="AJ43" i="16"/>
  <c r="AI43" i="16"/>
  <c r="AH43" i="16"/>
  <c r="AG43" i="16"/>
  <c r="AF43" i="16"/>
  <c r="AE43" i="16"/>
  <c r="AD43" i="16"/>
  <c r="AB43" i="16"/>
  <c r="AJ42" i="16"/>
  <c r="AI42" i="16"/>
  <c r="AH42" i="16"/>
  <c r="AG42" i="16"/>
  <c r="AF42" i="16"/>
  <c r="AE42" i="16"/>
  <c r="AD42" i="16"/>
  <c r="AB42" i="16"/>
  <c r="AJ41" i="16"/>
  <c r="AI41" i="16"/>
  <c r="AH41" i="16"/>
  <c r="AG41" i="16"/>
  <c r="AF41" i="16"/>
  <c r="AE41" i="16"/>
  <c r="AD41" i="16"/>
  <c r="AB41" i="16"/>
  <c r="AJ40" i="16"/>
  <c r="AI40" i="16"/>
  <c r="AH40" i="16"/>
  <c r="AG40" i="16"/>
  <c r="AF40" i="16"/>
  <c r="AE40" i="16"/>
  <c r="AD40" i="16"/>
  <c r="AB40" i="16"/>
  <c r="AJ39" i="16"/>
  <c r="AI39" i="16"/>
  <c r="AH39" i="16"/>
  <c r="AG39" i="16"/>
  <c r="AF39" i="16"/>
  <c r="AE39" i="16"/>
  <c r="AD39" i="16"/>
  <c r="AB39" i="16"/>
  <c r="AJ38" i="16"/>
  <c r="AI38" i="16"/>
  <c r="AH38" i="16"/>
  <c r="AG38" i="16"/>
  <c r="AF38" i="16"/>
  <c r="AE38" i="16"/>
  <c r="AD38" i="16"/>
  <c r="AB38" i="16"/>
  <c r="AJ37" i="16"/>
  <c r="AI37" i="16"/>
  <c r="AH37" i="16"/>
  <c r="AG37" i="16"/>
  <c r="AF37" i="16"/>
  <c r="AE37" i="16"/>
  <c r="AD37" i="16"/>
  <c r="AB37" i="16"/>
  <c r="AJ36" i="16"/>
  <c r="AI36" i="16"/>
  <c r="AH36" i="16"/>
  <c r="AG36" i="16"/>
  <c r="AF36" i="16"/>
  <c r="AE36" i="16"/>
  <c r="AD36" i="16"/>
  <c r="AB36" i="16"/>
  <c r="AJ35" i="16"/>
  <c r="AI35" i="16"/>
  <c r="AH35" i="16"/>
  <c r="AG35" i="16"/>
  <c r="AF35" i="16"/>
  <c r="AE35" i="16"/>
  <c r="AD35" i="16"/>
  <c r="AB35" i="16"/>
  <c r="AJ34" i="16"/>
  <c r="AI34" i="16"/>
  <c r="AH34" i="16"/>
  <c r="AG34" i="16"/>
  <c r="AF34" i="16"/>
  <c r="AE34" i="16"/>
  <c r="AD34" i="16"/>
  <c r="AB34" i="16"/>
  <c r="AJ33" i="16"/>
  <c r="AI33" i="16"/>
  <c r="AH33" i="16"/>
  <c r="AG33" i="16"/>
  <c r="AF33" i="16"/>
  <c r="AE33" i="16"/>
  <c r="AD33" i="16"/>
  <c r="AB33" i="16"/>
  <c r="AJ32" i="16"/>
  <c r="AI32" i="16"/>
  <c r="AH32" i="16"/>
  <c r="AG32" i="16"/>
  <c r="AF32" i="16"/>
  <c r="AE32" i="16"/>
  <c r="AD32" i="16"/>
  <c r="AB32" i="16"/>
  <c r="AJ31" i="16"/>
  <c r="AI31" i="16"/>
  <c r="AH31" i="16"/>
  <c r="AG31" i="16"/>
  <c r="AF31" i="16"/>
  <c r="AE31" i="16"/>
  <c r="AD31" i="16"/>
  <c r="AB31" i="16"/>
  <c r="AJ30" i="16"/>
  <c r="AI30" i="16"/>
  <c r="AH30" i="16"/>
  <c r="AG30" i="16"/>
  <c r="AF30" i="16"/>
  <c r="AE30" i="16"/>
  <c r="AD30" i="16"/>
  <c r="AB30" i="16"/>
  <c r="AJ29" i="16"/>
  <c r="AI29" i="16"/>
  <c r="AH29" i="16"/>
  <c r="AG29" i="16"/>
  <c r="AF29" i="16"/>
  <c r="AE29" i="16"/>
  <c r="AD29" i="16"/>
  <c r="AB29" i="16"/>
  <c r="AJ28" i="16"/>
  <c r="AI28" i="16"/>
  <c r="AH28" i="16"/>
  <c r="AG28" i="16"/>
  <c r="AF28" i="16"/>
  <c r="AE28" i="16"/>
  <c r="AD28" i="16"/>
  <c r="AB28" i="16"/>
  <c r="AJ27" i="16"/>
  <c r="AI27" i="16"/>
  <c r="AH27" i="16"/>
  <c r="AG27" i="16"/>
  <c r="AF27" i="16"/>
  <c r="AE27" i="16"/>
  <c r="AD27" i="16"/>
  <c r="AB27" i="16"/>
  <c r="AJ26" i="16"/>
  <c r="AI26" i="16"/>
  <c r="AH26" i="16"/>
  <c r="AG26" i="16"/>
  <c r="AF26" i="16"/>
  <c r="AE26" i="16"/>
  <c r="AD26" i="16"/>
  <c r="AB26" i="16"/>
  <c r="AJ25" i="16"/>
  <c r="AI25" i="16"/>
  <c r="AH25" i="16"/>
  <c r="AG25" i="16"/>
  <c r="AF25" i="16"/>
  <c r="AE25" i="16"/>
  <c r="AD25" i="16"/>
  <c r="AB25" i="16"/>
  <c r="AJ24" i="16"/>
  <c r="AI24" i="16"/>
  <c r="AH24" i="16"/>
  <c r="AG24" i="16"/>
  <c r="AF24" i="16"/>
  <c r="AE24" i="16"/>
  <c r="AD24" i="16"/>
  <c r="AB24" i="16"/>
  <c r="AJ23" i="16"/>
  <c r="AI23" i="16"/>
  <c r="AH23" i="16"/>
  <c r="AG23" i="16"/>
  <c r="AF23" i="16"/>
  <c r="AE23" i="16"/>
  <c r="AD23" i="16"/>
  <c r="AB23" i="16"/>
  <c r="AJ22" i="16"/>
  <c r="AI22" i="16"/>
  <c r="AH22" i="16"/>
  <c r="AG22" i="16"/>
  <c r="AF22" i="16"/>
  <c r="AE22" i="16"/>
  <c r="AD22" i="16"/>
  <c r="AB22" i="16"/>
  <c r="AJ21" i="16"/>
  <c r="AI21" i="16"/>
  <c r="AH21" i="16"/>
  <c r="AG21" i="16"/>
  <c r="AF21" i="16"/>
  <c r="AE21" i="16"/>
  <c r="AD21" i="16"/>
  <c r="AB21" i="16"/>
  <c r="AJ20" i="16"/>
  <c r="AI20" i="16"/>
  <c r="AH20" i="16"/>
  <c r="AG20" i="16"/>
  <c r="AF20" i="16"/>
  <c r="AE20" i="16"/>
  <c r="AD20" i="16"/>
  <c r="AB20" i="16"/>
  <c r="AJ19" i="16"/>
  <c r="AI19" i="16"/>
  <c r="AH19" i="16"/>
  <c r="AG19" i="16"/>
  <c r="AF19" i="16"/>
  <c r="AE19" i="16"/>
  <c r="AD19" i="16"/>
  <c r="AB19" i="16"/>
  <c r="AJ18" i="16"/>
  <c r="AI18" i="16"/>
  <c r="AH18" i="16"/>
  <c r="AG18" i="16"/>
  <c r="AF18" i="16"/>
  <c r="AE18" i="16"/>
  <c r="AD18" i="16"/>
  <c r="AB18" i="16"/>
  <c r="AJ17" i="16"/>
  <c r="AI17" i="16"/>
  <c r="AH17" i="16"/>
  <c r="AG17" i="16"/>
  <c r="AF17" i="16"/>
  <c r="AE17" i="16"/>
  <c r="AD17" i="16"/>
  <c r="AB17" i="16"/>
  <c r="AJ16" i="16"/>
  <c r="AI16" i="16"/>
  <c r="AH16" i="16"/>
  <c r="AG16" i="16"/>
  <c r="AF16" i="16"/>
  <c r="AE16" i="16"/>
  <c r="AD16" i="16"/>
  <c r="AB16" i="16"/>
  <c r="AJ15" i="16"/>
  <c r="AI15" i="16"/>
  <c r="AH15" i="16"/>
  <c r="AG15" i="16"/>
  <c r="AF15" i="16"/>
  <c r="AE15" i="16"/>
  <c r="AD15" i="16"/>
  <c r="AB15" i="16"/>
  <c r="AJ14" i="16"/>
  <c r="AI14" i="16"/>
  <c r="AH14" i="16"/>
  <c r="AG14" i="16"/>
  <c r="AF14" i="16"/>
  <c r="AE14" i="16"/>
  <c r="AD14" i="16"/>
  <c r="AB14" i="16"/>
  <c r="AJ13" i="16"/>
  <c r="AI13" i="16"/>
  <c r="AH13" i="16"/>
  <c r="AG13" i="16"/>
  <c r="AF13" i="16"/>
  <c r="AE13" i="16"/>
  <c r="AD13" i="16"/>
  <c r="AB13" i="16"/>
  <c r="AJ12" i="16"/>
  <c r="AI12" i="16"/>
  <c r="AH12" i="16"/>
  <c r="AG12" i="16"/>
  <c r="AF12" i="16"/>
  <c r="AE12" i="16"/>
  <c r="AD12" i="16"/>
  <c r="AB12" i="16"/>
  <c r="AJ11" i="16"/>
  <c r="AI11" i="16"/>
  <c r="AH11" i="16"/>
  <c r="AG11" i="16"/>
  <c r="AF11" i="16"/>
  <c r="AE11" i="16"/>
  <c r="AD11" i="16"/>
  <c r="AB11" i="16"/>
  <c r="AJ10" i="16"/>
  <c r="AI10" i="16"/>
  <c r="AH10" i="16"/>
  <c r="AG10" i="16"/>
  <c r="AF10" i="16"/>
  <c r="AE10" i="16"/>
  <c r="AD10" i="16"/>
  <c r="AB10" i="16"/>
  <c r="AJ9" i="16"/>
  <c r="AI9" i="16"/>
  <c r="AH9" i="16"/>
  <c r="AG9" i="16"/>
  <c r="AF9" i="16"/>
  <c r="AE9" i="16"/>
  <c r="AD9" i="16"/>
  <c r="AB9" i="16"/>
  <c r="AJ8" i="16"/>
  <c r="AI8" i="16"/>
  <c r="AH8" i="16"/>
  <c r="AG8" i="16"/>
  <c r="AF8" i="16"/>
  <c r="AE8" i="16"/>
  <c r="AD8" i="16"/>
  <c r="AB8" i="16"/>
  <c r="AJ7" i="16"/>
  <c r="AI7" i="16"/>
  <c r="AH7" i="16"/>
  <c r="AG7" i="16"/>
  <c r="AF7" i="16"/>
  <c r="AE7" i="16"/>
  <c r="AD7" i="16"/>
  <c r="AB7" i="16"/>
  <c r="AJ6" i="16"/>
  <c r="AI6" i="16"/>
  <c r="AH6" i="16"/>
  <c r="AG6" i="16"/>
  <c r="AF6" i="16"/>
  <c r="AE6" i="16"/>
  <c r="AD6" i="16"/>
  <c r="AB6" i="16"/>
  <c r="AJ5" i="16"/>
  <c r="AI5" i="16"/>
  <c r="AH5" i="16"/>
  <c r="AG5" i="16"/>
  <c r="AF5" i="16"/>
  <c r="AE5" i="16"/>
  <c r="AD5" i="16"/>
  <c r="AB5" i="16"/>
  <c r="AJ4" i="16"/>
  <c r="AI4" i="16"/>
  <c r="AH4" i="16"/>
  <c r="AG4" i="16"/>
  <c r="AF4" i="16"/>
  <c r="AE4" i="16"/>
  <c r="AD4" i="16"/>
  <c r="AB4" i="16"/>
  <c r="AJ3" i="16"/>
  <c r="AI3" i="16"/>
  <c r="AH3" i="16"/>
  <c r="AG3" i="16"/>
  <c r="AF3" i="16"/>
  <c r="AE3" i="16"/>
  <c r="AD3" i="16"/>
  <c r="AB3" i="16"/>
  <c r="O3" i="16"/>
  <c r="W367" i="16"/>
  <c r="V367" i="16"/>
  <c r="U367" i="16"/>
  <c r="T367" i="16"/>
  <c r="S367" i="16"/>
  <c r="R367" i="16"/>
  <c r="Q367" i="16"/>
  <c r="O367" i="16"/>
  <c r="W366" i="16"/>
  <c r="V366" i="16"/>
  <c r="U366" i="16"/>
  <c r="T366" i="16"/>
  <c r="S366" i="16"/>
  <c r="R366" i="16"/>
  <c r="Q366" i="16"/>
  <c r="O366" i="16"/>
  <c r="W365" i="16"/>
  <c r="V365" i="16"/>
  <c r="U365" i="16"/>
  <c r="T365" i="16"/>
  <c r="S365" i="16"/>
  <c r="R365" i="16"/>
  <c r="Q365" i="16"/>
  <c r="O365" i="16"/>
  <c r="W364" i="16"/>
  <c r="V364" i="16"/>
  <c r="U364" i="16"/>
  <c r="T364" i="16"/>
  <c r="S364" i="16"/>
  <c r="R364" i="16"/>
  <c r="Q364" i="16"/>
  <c r="O364" i="16"/>
  <c r="W363" i="16"/>
  <c r="V363" i="16"/>
  <c r="U363" i="16"/>
  <c r="T363" i="16"/>
  <c r="S363" i="16"/>
  <c r="R363" i="16"/>
  <c r="Q363" i="16"/>
  <c r="O363" i="16"/>
  <c r="W362" i="16"/>
  <c r="V362" i="16"/>
  <c r="U362" i="16"/>
  <c r="T362" i="16"/>
  <c r="S362" i="16"/>
  <c r="R362" i="16"/>
  <c r="Q362" i="16"/>
  <c r="O362" i="16"/>
  <c r="W361" i="16"/>
  <c r="V361" i="16"/>
  <c r="U361" i="16"/>
  <c r="T361" i="16"/>
  <c r="S361" i="16"/>
  <c r="R361" i="16"/>
  <c r="Q361" i="16"/>
  <c r="O361" i="16"/>
  <c r="W360" i="16"/>
  <c r="V360" i="16"/>
  <c r="U360" i="16"/>
  <c r="T360" i="16"/>
  <c r="S360" i="16"/>
  <c r="R360" i="16"/>
  <c r="Q360" i="16"/>
  <c r="O360" i="16"/>
  <c r="W359" i="16"/>
  <c r="V359" i="16"/>
  <c r="U359" i="16"/>
  <c r="T359" i="16"/>
  <c r="S359" i="16"/>
  <c r="R359" i="16"/>
  <c r="Q359" i="16"/>
  <c r="O359" i="16"/>
  <c r="W358" i="16"/>
  <c r="V358" i="16"/>
  <c r="U358" i="16"/>
  <c r="T358" i="16"/>
  <c r="S358" i="16"/>
  <c r="R358" i="16"/>
  <c r="Q358" i="16"/>
  <c r="O358" i="16"/>
  <c r="W357" i="16"/>
  <c r="V357" i="16"/>
  <c r="U357" i="16"/>
  <c r="T357" i="16"/>
  <c r="S357" i="16"/>
  <c r="R357" i="16"/>
  <c r="Q357" i="16"/>
  <c r="O357" i="16"/>
  <c r="W356" i="16"/>
  <c r="V356" i="16"/>
  <c r="U356" i="16"/>
  <c r="T356" i="16"/>
  <c r="S356" i="16"/>
  <c r="R356" i="16"/>
  <c r="Q356" i="16"/>
  <c r="O356" i="16"/>
  <c r="W355" i="16"/>
  <c r="V355" i="16"/>
  <c r="U355" i="16"/>
  <c r="T355" i="16"/>
  <c r="S355" i="16"/>
  <c r="R355" i="16"/>
  <c r="Q355" i="16"/>
  <c r="O355" i="16"/>
  <c r="W354" i="16"/>
  <c r="V354" i="16"/>
  <c r="U354" i="16"/>
  <c r="T354" i="16"/>
  <c r="S354" i="16"/>
  <c r="R354" i="16"/>
  <c r="Q354" i="16"/>
  <c r="O354" i="16"/>
  <c r="W353" i="16"/>
  <c r="V353" i="16"/>
  <c r="U353" i="16"/>
  <c r="T353" i="16"/>
  <c r="S353" i="16"/>
  <c r="R353" i="16"/>
  <c r="Q353" i="16"/>
  <c r="O353" i="16"/>
  <c r="W352" i="16"/>
  <c r="V352" i="16"/>
  <c r="U352" i="16"/>
  <c r="T352" i="16"/>
  <c r="S352" i="16"/>
  <c r="R352" i="16"/>
  <c r="Q352" i="16"/>
  <c r="O352" i="16"/>
  <c r="W351" i="16"/>
  <c r="V351" i="16"/>
  <c r="U351" i="16"/>
  <c r="T351" i="16"/>
  <c r="S351" i="16"/>
  <c r="R351" i="16"/>
  <c r="Q351" i="16"/>
  <c r="O351" i="16"/>
  <c r="W350" i="16"/>
  <c r="V350" i="16"/>
  <c r="U350" i="16"/>
  <c r="T350" i="16"/>
  <c r="S350" i="16"/>
  <c r="R350" i="16"/>
  <c r="Q350" i="16"/>
  <c r="O350" i="16"/>
  <c r="W349" i="16"/>
  <c r="V349" i="16"/>
  <c r="U349" i="16"/>
  <c r="T349" i="16"/>
  <c r="S349" i="16"/>
  <c r="R349" i="16"/>
  <c r="Q349" i="16"/>
  <c r="O349" i="16"/>
  <c r="W348" i="16"/>
  <c r="V348" i="16"/>
  <c r="U348" i="16"/>
  <c r="T348" i="16"/>
  <c r="S348" i="16"/>
  <c r="R348" i="16"/>
  <c r="Q348" i="16"/>
  <c r="O348" i="16"/>
  <c r="W347" i="16"/>
  <c r="V347" i="16"/>
  <c r="U347" i="16"/>
  <c r="T347" i="16"/>
  <c r="S347" i="16"/>
  <c r="R347" i="16"/>
  <c r="Q347" i="16"/>
  <c r="O347" i="16"/>
  <c r="W346" i="16"/>
  <c r="V346" i="16"/>
  <c r="U346" i="16"/>
  <c r="T346" i="16"/>
  <c r="S346" i="16"/>
  <c r="R346" i="16"/>
  <c r="Q346" i="16"/>
  <c r="O346" i="16"/>
  <c r="W345" i="16"/>
  <c r="V345" i="16"/>
  <c r="U345" i="16"/>
  <c r="T345" i="16"/>
  <c r="S345" i="16"/>
  <c r="R345" i="16"/>
  <c r="Q345" i="16"/>
  <c r="O345" i="16"/>
  <c r="W344" i="16"/>
  <c r="V344" i="16"/>
  <c r="U344" i="16"/>
  <c r="T344" i="16"/>
  <c r="S344" i="16"/>
  <c r="R344" i="16"/>
  <c r="Q344" i="16"/>
  <c r="O344" i="16"/>
  <c r="W343" i="16"/>
  <c r="V343" i="16"/>
  <c r="U343" i="16"/>
  <c r="T343" i="16"/>
  <c r="S343" i="16"/>
  <c r="R343" i="16"/>
  <c r="Q343" i="16"/>
  <c r="O343" i="16"/>
  <c r="W342" i="16"/>
  <c r="V342" i="16"/>
  <c r="U342" i="16"/>
  <c r="T342" i="16"/>
  <c r="S342" i="16"/>
  <c r="R342" i="16"/>
  <c r="Q342" i="16"/>
  <c r="O342" i="16"/>
  <c r="W341" i="16"/>
  <c r="V341" i="16"/>
  <c r="U341" i="16"/>
  <c r="T341" i="16"/>
  <c r="S341" i="16"/>
  <c r="R341" i="16"/>
  <c r="Q341" i="16"/>
  <c r="O341" i="16"/>
  <c r="W340" i="16"/>
  <c r="V340" i="16"/>
  <c r="U340" i="16"/>
  <c r="T340" i="16"/>
  <c r="S340" i="16"/>
  <c r="R340" i="16"/>
  <c r="Q340" i="16"/>
  <c r="O340" i="16"/>
  <c r="W339" i="16"/>
  <c r="V339" i="16"/>
  <c r="U339" i="16"/>
  <c r="T339" i="16"/>
  <c r="S339" i="16"/>
  <c r="R339" i="16"/>
  <c r="Q339" i="16"/>
  <c r="O339" i="16"/>
  <c r="W338" i="16"/>
  <c r="V338" i="16"/>
  <c r="U338" i="16"/>
  <c r="T338" i="16"/>
  <c r="S338" i="16"/>
  <c r="R338" i="16"/>
  <c r="Q338" i="16"/>
  <c r="O338" i="16"/>
  <c r="W337" i="16"/>
  <c r="V337" i="16"/>
  <c r="U337" i="16"/>
  <c r="T337" i="16"/>
  <c r="S337" i="16"/>
  <c r="R337" i="16"/>
  <c r="Q337" i="16"/>
  <c r="O337" i="16"/>
  <c r="W336" i="16"/>
  <c r="V336" i="16"/>
  <c r="U336" i="16"/>
  <c r="T336" i="16"/>
  <c r="S336" i="16"/>
  <c r="R336" i="16"/>
  <c r="Q336" i="16"/>
  <c r="O336" i="16"/>
  <c r="W335" i="16"/>
  <c r="V335" i="16"/>
  <c r="U335" i="16"/>
  <c r="T335" i="16"/>
  <c r="S335" i="16"/>
  <c r="R335" i="16"/>
  <c r="Q335" i="16"/>
  <c r="O335" i="16"/>
  <c r="W334" i="16"/>
  <c r="V334" i="16"/>
  <c r="U334" i="16"/>
  <c r="T334" i="16"/>
  <c r="S334" i="16"/>
  <c r="R334" i="16"/>
  <c r="Q334" i="16"/>
  <c r="O334" i="16"/>
  <c r="W333" i="16"/>
  <c r="V333" i="16"/>
  <c r="U333" i="16"/>
  <c r="T333" i="16"/>
  <c r="S333" i="16"/>
  <c r="R333" i="16"/>
  <c r="Q333" i="16"/>
  <c r="O333" i="16"/>
  <c r="W332" i="16"/>
  <c r="V332" i="16"/>
  <c r="U332" i="16"/>
  <c r="T332" i="16"/>
  <c r="S332" i="16"/>
  <c r="R332" i="16"/>
  <c r="Q332" i="16"/>
  <c r="O332" i="16"/>
  <c r="W331" i="16"/>
  <c r="V331" i="16"/>
  <c r="U331" i="16"/>
  <c r="T331" i="16"/>
  <c r="S331" i="16"/>
  <c r="R331" i="16"/>
  <c r="Q331" i="16"/>
  <c r="O331" i="16"/>
  <c r="W330" i="16"/>
  <c r="V330" i="16"/>
  <c r="U330" i="16"/>
  <c r="T330" i="16"/>
  <c r="S330" i="16"/>
  <c r="R330" i="16"/>
  <c r="Q330" i="16"/>
  <c r="O330" i="16"/>
  <c r="W329" i="16"/>
  <c r="V329" i="16"/>
  <c r="U329" i="16"/>
  <c r="T329" i="16"/>
  <c r="S329" i="16"/>
  <c r="R329" i="16"/>
  <c r="Q329" i="16"/>
  <c r="O329" i="16"/>
  <c r="W328" i="16"/>
  <c r="V328" i="16"/>
  <c r="U328" i="16"/>
  <c r="T328" i="16"/>
  <c r="S328" i="16"/>
  <c r="R328" i="16"/>
  <c r="Q328" i="16"/>
  <c r="O328" i="16"/>
  <c r="W327" i="16"/>
  <c r="V327" i="16"/>
  <c r="U327" i="16"/>
  <c r="T327" i="16"/>
  <c r="S327" i="16"/>
  <c r="R327" i="16"/>
  <c r="Q327" i="16"/>
  <c r="O327" i="16"/>
  <c r="W326" i="16"/>
  <c r="V326" i="16"/>
  <c r="U326" i="16"/>
  <c r="T326" i="16"/>
  <c r="S326" i="16"/>
  <c r="R326" i="16"/>
  <c r="Q326" i="16"/>
  <c r="O326" i="16"/>
  <c r="W325" i="16"/>
  <c r="V325" i="16"/>
  <c r="U325" i="16"/>
  <c r="T325" i="16"/>
  <c r="S325" i="16"/>
  <c r="R325" i="16"/>
  <c r="Q325" i="16"/>
  <c r="O325" i="16"/>
  <c r="W324" i="16"/>
  <c r="V324" i="16"/>
  <c r="U324" i="16"/>
  <c r="T324" i="16"/>
  <c r="S324" i="16"/>
  <c r="R324" i="16"/>
  <c r="Q324" i="16"/>
  <c r="O324" i="16"/>
  <c r="W323" i="16"/>
  <c r="V323" i="16"/>
  <c r="U323" i="16"/>
  <c r="T323" i="16"/>
  <c r="S323" i="16"/>
  <c r="R323" i="16"/>
  <c r="Q323" i="16"/>
  <c r="O323" i="16"/>
  <c r="W322" i="16"/>
  <c r="V322" i="16"/>
  <c r="U322" i="16"/>
  <c r="T322" i="16"/>
  <c r="S322" i="16"/>
  <c r="R322" i="16"/>
  <c r="Q322" i="16"/>
  <c r="O322" i="16"/>
  <c r="W321" i="16"/>
  <c r="V321" i="16"/>
  <c r="U321" i="16"/>
  <c r="T321" i="16"/>
  <c r="S321" i="16"/>
  <c r="R321" i="16"/>
  <c r="Q321" i="16"/>
  <c r="O321" i="16"/>
  <c r="W320" i="16"/>
  <c r="V320" i="16"/>
  <c r="U320" i="16"/>
  <c r="T320" i="16"/>
  <c r="S320" i="16"/>
  <c r="R320" i="16"/>
  <c r="Q320" i="16"/>
  <c r="O320" i="16"/>
  <c r="W319" i="16"/>
  <c r="V319" i="16"/>
  <c r="U319" i="16"/>
  <c r="T319" i="16"/>
  <c r="S319" i="16"/>
  <c r="R319" i="16"/>
  <c r="Q319" i="16"/>
  <c r="O319" i="16"/>
  <c r="W318" i="16"/>
  <c r="V318" i="16"/>
  <c r="U318" i="16"/>
  <c r="T318" i="16"/>
  <c r="S318" i="16"/>
  <c r="R318" i="16"/>
  <c r="Q318" i="16"/>
  <c r="O318" i="16"/>
  <c r="W317" i="16"/>
  <c r="V317" i="16"/>
  <c r="U317" i="16"/>
  <c r="T317" i="16"/>
  <c r="S317" i="16"/>
  <c r="R317" i="16"/>
  <c r="Q317" i="16"/>
  <c r="O317" i="16"/>
  <c r="W316" i="16"/>
  <c r="V316" i="16"/>
  <c r="U316" i="16"/>
  <c r="T316" i="16"/>
  <c r="S316" i="16"/>
  <c r="R316" i="16"/>
  <c r="Q316" i="16"/>
  <c r="O316" i="16"/>
  <c r="W315" i="16"/>
  <c r="V315" i="16"/>
  <c r="U315" i="16"/>
  <c r="T315" i="16"/>
  <c r="S315" i="16"/>
  <c r="R315" i="16"/>
  <c r="Q315" i="16"/>
  <c r="O315" i="16"/>
  <c r="W314" i="16"/>
  <c r="V314" i="16"/>
  <c r="U314" i="16"/>
  <c r="T314" i="16"/>
  <c r="S314" i="16"/>
  <c r="R314" i="16"/>
  <c r="Q314" i="16"/>
  <c r="O314" i="16"/>
  <c r="W313" i="16"/>
  <c r="V313" i="16"/>
  <c r="U313" i="16"/>
  <c r="T313" i="16"/>
  <c r="S313" i="16"/>
  <c r="R313" i="16"/>
  <c r="Q313" i="16"/>
  <c r="O313" i="16"/>
  <c r="W312" i="16"/>
  <c r="V312" i="16"/>
  <c r="U312" i="16"/>
  <c r="T312" i="16"/>
  <c r="S312" i="16"/>
  <c r="R312" i="16"/>
  <c r="Q312" i="16"/>
  <c r="O312" i="16"/>
  <c r="W311" i="16"/>
  <c r="V311" i="16"/>
  <c r="U311" i="16"/>
  <c r="T311" i="16"/>
  <c r="S311" i="16"/>
  <c r="R311" i="16"/>
  <c r="Q311" i="16"/>
  <c r="O311" i="16"/>
  <c r="W310" i="16"/>
  <c r="V310" i="16"/>
  <c r="U310" i="16"/>
  <c r="T310" i="16"/>
  <c r="S310" i="16"/>
  <c r="R310" i="16"/>
  <c r="Q310" i="16"/>
  <c r="O310" i="16"/>
  <c r="W309" i="16"/>
  <c r="V309" i="16"/>
  <c r="U309" i="16"/>
  <c r="T309" i="16"/>
  <c r="S309" i="16"/>
  <c r="R309" i="16"/>
  <c r="Q309" i="16"/>
  <c r="O309" i="16"/>
  <c r="W308" i="16"/>
  <c r="V308" i="16"/>
  <c r="U308" i="16"/>
  <c r="T308" i="16"/>
  <c r="S308" i="16"/>
  <c r="R308" i="16"/>
  <c r="Q308" i="16"/>
  <c r="O308" i="16"/>
  <c r="W307" i="16"/>
  <c r="V307" i="16"/>
  <c r="U307" i="16"/>
  <c r="T307" i="16"/>
  <c r="S307" i="16"/>
  <c r="R307" i="16"/>
  <c r="Q307" i="16"/>
  <c r="O307" i="16"/>
  <c r="W306" i="16"/>
  <c r="V306" i="16"/>
  <c r="U306" i="16"/>
  <c r="T306" i="16"/>
  <c r="S306" i="16"/>
  <c r="R306" i="16"/>
  <c r="Q306" i="16"/>
  <c r="O306" i="16"/>
  <c r="W305" i="16"/>
  <c r="V305" i="16"/>
  <c r="U305" i="16"/>
  <c r="T305" i="16"/>
  <c r="S305" i="16"/>
  <c r="R305" i="16"/>
  <c r="Q305" i="16"/>
  <c r="O305" i="16"/>
  <c r="W304" i="16"/>
  <c r="V304" i="16"/>
  <c r="U304" i="16"/>
  <c r="T304" i="16"/>
  <c r="S304" i="16"/>
  <c r="R304" i="16"/>
  <c r="Q304" i="16"/>
  <c r="O304" i="16"/>
  <c r="W303" i="16"/>
  <c r="V303" i="16"/>
  <c r="U303" i="16"/>
  <c r="T303" i="16"/>
  <c r="S303" i="16"/>
  <c r="R303" i="16"/>
  <c r="Q303" i="16"/>
  <c r="O303" i="16"/>
  <c r="W302" i="16"/>
  <c r="V302" i="16"/>
  <c r="U302" i="16"/>
  <c r="T302" i="16"/>
  <c r="S302" i="16"/>
  <c r="R302" i="16"/>
  <c r="Q302" i="16"/>
  <c r="O302" i="16"/>
  <c r="W301" i="16"/>
  <c r="V301" i="16"/>
  <c r="U301" i="16"/>
  <c r="T301" i="16"/>
  <c r="S301" i="16"/>
  <c r="R301" i="16"/>
  <c r="Q301" i="16"/>
  <c r="O301" i="16"/>
  <c r="W300" i="16"/>
  <c r="V300" i="16"/>
  <c r="U300" i="16"/>
  <c r="T300" i="16"/>
  <c r="S300" i="16"/>
  <c r="R300" i="16"/>
  <c r="Q300" i="16"/>
  <c r="O300" i="16"/>
  <c r="W299" i="16"/>
  <c r="V299" i="16"/>
  <c r="U299" i="16"/>
  <c r="T299" i="16"/>
  <c r="S299" i="16"/>
  <c r="R299" i="16"/>
  <c r="Q299" i="16"/>
  <c r="O299" i="16"/>
  <c r="W298" i="16"/>
  <c r="V298" i="16"/>
  <c r="U298" i="16"/>
  <c r="T298" i="16"/>
  <c r="S298" i="16"/>
  <c r="R298" i="16"/>
  <c r="Q298" i="16"/>
  <c r="O298" i="16"/>
  <c r="W297" i="16"/>
  <c r="V297" i="16"/>
  <c r="U297" i="16"/>
  <c r="T297" i="16"/>
  <c r="S297" i="16"/>
  <c r="R297" i="16"/>
  <c r="Q297" i="16"/>
  <c r="O297" i="16"/>
  <c r="W296" i="16"/>
  <c r="V296" i="16"/>
  <c r="U296" i="16"/>
  <c r="T296" i="16"/>
  <c r="S296" i="16"/>
  <c r="R296" i="16"/>
  <c r="Q296" i="16"/>
  <c r="O296" i="16"/>
  <c r="W295" i="16"/>
  <c r="V295" i="16"/>
  <c r="U295" i="16"/>
  <c r="T295" i="16"/>
  <c r="S295" i="16"/>
  <c r="R295" i="16"/>
  <c r="Q295" i="16"/>
  <c r="O295" i="16"/>
  <c r="W294" i="16"/>
  <c r="V294" i="16"/>
  <c r="U294" i="16"/>
  <c r="T294" i="16"/>
  <c r="S294" i="16"/>
  <c r="R294" i="16"/>
  <c r="Q294" i="16"/>
  <c r="O294" i="16"/>
  <c r="W293" i="16"/>
  <c r="V293" i="16"/>
  <c r="U293" i="16"/>
  <c r="T293" i="16"/>
  <c r="S293" i="16"/>
  <c r="R293" i="16"/>
  <c r="Q293" i="16"/>
  <c r="O293" i="16"/>
  <c r="W292" i="16"/>
  <c r="V292" i="16"/>
  <c r="U292" i="16"/>
  <c r="T292" i="16"/>
  <c r="S292" i="16"/>
  <c r="R292" i="16"/>
  <c r="Q292" i="16"/>
  <c r="O292" i="16"/>
  <c r="W291" i="16"/>
  <c r="V291" i="16"/>
  <c r="U291" i="16"/>
  <c r="T291" i="16"/>
  <c r="S291" i="16"/>
  <c r="R291" i="16"/>
  <c r="Q291" i="16"/>
  <c r="O291" i="16"/>
  <c r="W290" i="16"/>
  <c r="V290" i="16"/>
  <c r="U290" i="16"/>
  <c r="T290" i="16"/>
  <c r="S290" i="16"/>
  <c r="R290" i="16"/>
  <c r="Q290" i="16"/>
  <c r="O290" i="16"/>
  <c r="W289" i="16"/>
  <c r="V289" i="16"/>
  <c r="U289" i="16"/>
  <c r="T289" i="16"/>
  <c r="S289" i="16"/>
  <c r="R289" i="16"/>
  <c r="Q289" i="16"/>
  <c r="O289" i="16"/>
  <c r="W288" i="16"/>
  <c r="V288" i="16"/>
  <c r="U288" i="16"/>
  <c r="T288" i="16"/>
  <c r="S288" i="16"/>
  <c r="R288" i="16"/>
  <c r="Q288" i="16"/>
  <c r="O288" i="16"/>
  <c r="W287" i="16"/>
  <c r="V287" i="16"/>
  <c r="U287" i="16"/>
  <c r="T287" i="16"/>
  <c r="S287" i="16"/>
  <c r="R287" i="16"/>
  <c r="Q287" i="16"/>
  <c r="O287" i="16"/>
  <c r="W286" i="16"/>
  <c r="V286" i="16"/>
  <c r="U286" i="16"/>
  <c r="T286" i="16"/>
  <c r="S286" i="16"/>
  <c r="R286" i="16"/>
  <c r="Q286" i="16"/>
  <c r="O286" i="16"/>
  <c r="W285" i="16"/>
  <c r="V285" i="16"/>
  <c r="U285" i="16"/>
  <c r="T285" i="16"/>
  <c r="S285" i="16"/>
  <c r="R285" i="16"/>
  <c r="Q285" i="16"/>
  <c r="O285" i="16"/>
  <c r="W284" i="16"/>
  <c r="V284" i="16"/>
  <c r="U284" i="16"/>
  <c r="T284" i="16"/>
  <c r="S284" i="16"/>
  <c r="R284" i="16"/>
  <c r="Q284" i="16"/>
  <c r="O284" i="16"/>
  <c r="W283" i="16"/>
  <c r="V283" i="16"/>
  <c r="U283" i="16"/>
  <c r="T283" i="16"/>
  <c r="S283" i="16"/>
  <c r="R283" i="16"/>
  <c r="Q283" i="16"/>
  <c r="O283" i="16"/>
  <c r="W282" i="16"/>
  <c r="V282" i="16"/>
  <c r="U282" i="16"/>
  <c r="T282" i="16"/>
  <c r="S282" i="16"/>
  <c r="R282" i="16"/>
  <c r="Q282" i="16"/>
  <c r="O282" i="16"/>
  <c r="W281" i="16"/>
  <c r="V281" i="16"/>
  <c r="U281" i="16"/>
  <c r="T281" i="16"/>
  <c r="S281" i="16"/>
  <c r="R281" i="16"/>
  <c r="Q281" i="16"/>
  <c r="O281" i="16"/>
  <c r="W280" i="16"/>
  <c r="V280" i="16"/>
  <c r="U280" i="16"/>
  <c r="T280" i="16"/>
  <c r="S280" i="16"/>
  <c r="R280" i="16"/>
  <c r="Q280" i="16"/>
  <c r="O280" i="16"/>
  <c r="W279" i="16"/>
  <c r="V279" i="16"/>
  <c r="U279" i="16"/>
  <c r="T279" i="16"/>
  <c r="S279" i="16"/>
  <c r="R279" i="16"/>
  <c r="Q279" i="16"/>
  <c r="O279" i="16"/>
  <c r="W278" i="16"/>
  <c r="V278" i="16"/>
  <c r="U278" i="16"/>
  <c r="T278" i="16"/>
  <c r="S278" i="16"/>
  <c r="R278" i="16"/>
  <c r="Q278" i="16"/>
  <c r="O278" i="16"/>
  <c r="W277" i="16"/>
  <c r="V277" i="16"/>
  <c r="U277" i="16"/>
  <c r="T277" i="16"/>
  <c r="S277" i="16"/>
  <c r="R277" i="16"/>
  <c r="Q277" i="16"/>
  <c r="O277" i="16"/>
  <c r="W276" i="16"/>
  <c r="V276" i="16"/>
  <c r="U276" i="16"/>
  <c r="T276" i="16"/>
  <c r="S276" i="16"/>
  <c r="R276" i="16"/>
  <c r="Q276" i="16"/>
  <c r="O276" i="16"/>
  <c r="W275" i="16"/>
  <c r="V275" i="16"/>
  <c r="U275" i="16"/>
  <c r="T275" i="16"/>
  <c r="S275" i="16"/>
  <c r="R275" i="16"/>
  <c r="Q275" i="16"/>
  <c r="O275" i="16"/>
  <c r="W274" i="16"/>
  <c r="V274" i="16"/>
  <c r="U274" i="16"/>
  <c r="T274" i="16"/>
  <c r="S274" i="16"/>
  <c r="R274" i="16"/>
  <c r="Q274" i="16"/>
  <c r="O274" i="16"/>
  <c r="W273" i="16"/>
  <c r="V273" i="16"/>
  <c r="U273" i="16"/>
  <c r="T273" i="16"/>
  <c r="S273" i="16"/>
  <c r="R273" i="16"/>
  <c r="Q273" i="16"/>
  <c r="O273" i="16"/>
  <c r="W272" i="16"/>
  <c r="V272" i="16"/>
  <c r="U272" i="16"/>
  <c r="T272" i="16"/>
  <c r="S272" i="16"/>
  <c r="R272" i="16"/>
  <c r="Q272" i="16"/>
  <c r="O272" i="16"/>
  <c r="W271" i="16"/>
  <c r="V271" i="16"/>
  <c r="U271" i="16"/>
  <c r="T271" i="16"/>
  <c r="S271" i="16"/>
  <c r="R271" i="16"/>
  <c r="Q271" i="16"/>
  <c r="O271" i="16"/>
  <c r="W270" i="16"/>
  <c r="V270" i="16"/>
  <c r="U270" i="16"/>
  <c r="T270" i="16"/>
  <c r="S270" i="16"/>
  <c r="R270" i="16"/>
  <c r="Q270" i="16"/>
  <c r="O270" i="16"/>
  <c r="W269" i="16"/>
  <c r="V269" i="16"/>
  <c r="U269" i="16"/>
  <c r="T269" i="16"/>
  <c r="S269" i="16"/>
  <c r="R269" i="16"/>
  <c r="Q269" i="16"/>
  <c r="O269" i="16"/>
  <c r="W268" i="16"/>
  <c r="V268" i="16"/>
  <c r="U268" i="16"/>
  <c r="T268" i="16"/>
  <c r="S268" i="16"/>
  <c r="R268" i="16"/>
  <c r="Q268" i="16"/>
  <c r="O268" i="16"/>
  <c r="W267" i="16"/>
  <c r="V267" i="16"/>
  <c r="U267" i="16"/>
  <c r="T267" i="16"/>
  <c r="S267" i="16"/>
  <c r="R267" i="16"/>
  <c r="Q267" i="16"/>
  <c r="O267" i="16"/>
  <c r="W266" i="16"/>
  <c r="V266" i="16"/>
  <c r="U266" i="16"/>
  <c r="T266" i="16"/>
  <c r="S266" i="16"/>
  <c r="R266" i="16"/>
  <c r="Q266" i="16"/>
  <c r="O266" i="16"/>
  <c r="W265" i="16"/>
  <c r="V265" i="16"/>
  <c r="U265" i="16"/>
  <c r="T265" i="16"/>
  <c r="S265" i="16"/>
  <c r="R265" i="16"/>
  <c r="Q265" i="16"/>
  <c r="O265" i="16"/>
  <c r="W264" i="16"/>
  <c r="V264" i="16"/>
  <c r="U264" i="16"/>
  <c r="T264" i="16"/>
  <c r="S264" i="16"/>
  <c r="R264" i="16"/>
  <c r="Q264" i="16"/>
  <c r="O264" i="16"/>
  <c r="W263" i="16"/>
  <c r="V263" i="16"/>
  <c r="U263" i="16"/>
  <c r="T263" i="16"/>
  <c r="S263" i="16"/>
  <c r="R263" i="16"/>
  <c r="Q263" i="16"/>
  <c r="O263" i="16"/>
  <c r="W262" i="16"/>
  <c r="V262" i="16"/>
  <c r="U262" i="16"/>
  <c r="T262" i="16"/>
  <c r="S262" i="16"/>
  <c r="R262" i="16"/>
  <c r="Q262" i="16"/>
  <c r="O262" i="16"/>
  <c r="W261" i="16"/>
  <c r="V261" i="16"/>
  <c r="U261" i="16"/>
  <c r="T261" i="16"/>
  <c r="S261" i="16"/>
  <c r="R261" i="16"/>
  <c r="Q261" i="16"/>
  <c r="O261" i="16"/>
  <c r="W260" i="16"/>
  <c r="V260" i="16"/>
  <c r="U260" i="16"/>
  <c r="T260" i="16"/>
  <c r="S260" i="16"/>
  <c r="R260" i="16"/>
  <c r="Q260" i="16"/>
  <c r="O260" i="16"/>
  <c r="W259" i="16"/>
  <c r="V259" i="16"/>
  <c r="U259" i="16"/>
  <c r="T259" i="16"/>
  <c r="S259" i="16"/>
  <c r="R259" i="16"/>
  <c r="Q259" i="16"/>
  <c r="O259" i="16"/>
  <c r="W258" i="16"/>
  <c r="V258" i="16"/>
  <c r="U258" i="16"/>
  <c r="T258" i="16"/>
  <c r="S258" i="16"/>
  <c r="R258" i="16"/>
  <c r="Q258" i="16"/>
  <c r="O258" i="16"/>
  <c r="W257" i="16"/>
  <c r="V257" i="16"/>
  <c r="U257" i="16"/>
  <c r="T257" i="16"/>
  <c r="S257" i="16"/>
  <c r="R257" i="16"/>
  <c r="Q257" i="16"/>
  <c r="O257" i="16"/>
  <c r="W256" i="16"/>
  <c r="V256" i="16"/>
  <c r="U256" i="16"/>
  <c r="T256" i="16"/>
  <c r="S256" i="16"/>
  <c r="R256" i="16"/>
  <c r="Q256" i="16"/>
  <c r="O256" i="16"/>
  <c r="W255" i="16"/>
  <c r="V255" i="16"/>
  <c r="U255" i="16"/>
  <c r="T255" i="16"/>
  <c r="S255" i="16"/>
  <c r="R255" i="16"/>
  <c r="Q255" i="16"/>
  <c r="O255" i="16"/>
  <c r="W254" i="16"/>
  <c r="V254" i="16"/>
  <c r="U254" i="16"/>
  <c r="T254" i="16"/>
  <c r="S254" i="16"/>
  <c r="R254" i="16"/>
  <c r="Q254" i="16"/>
  <c r="O254" i="16"/>
  <c r="W253" i="16"/>
  <c r="V253" i="16"/>
  <c r="U253" i="16"/>
  <c r="T253" i="16"/>
  <c r="S253" i="16"/>
  <c r="R253" i="16"/>
  <c r="Q253" i="16"/>
  <c r="O253" i="16"/>
  <c r="W252" i="16"/>
  <c r="V252" i="16"/>
  <c r="U252" i="16"/>
  <c r="T252" i="16"/>
  <c r="S252" i="16"/>
  <c r="R252" i="16"/>
  <c r="Q252" i="16"/>
  <c r="O252" i="16"/>
  <c r="W251" i="16"/>
  <c r="V251" i="16"/>
  <c r="U251" i="16"/>
  <c r="T251" i="16"/>
  <c r="S251" i="16"/>
  <c r="R251" i="16"/>
  <c r="Q251" i="16"/>
  <c r="O251" i="16"/>
  <c r="W250" i="16"/>
  <c r="V250" i="16"/>
  <c r="U250" i="16"/>
  <c r="T250" i="16"/>
  <c r="S250" i="16"/>
  <c r="R250" i="16"/>
  <c r="Q250" i="16"/>
  <c r="O250" i="16"/>
  <c r="W249" i="16"/>
  <c r="V249" i="16"/>
  <c r="U249" i="16"/>
  <c r="T249" i="16"/>
  <c r="S249" i="16"/>
  <c r="R249" i="16"/>
  <c r="Q249" i="16"/>
  <c r="O249" i="16"/>
  <c r="W248" i="16"/>
  <c r="V248" i="16"/>
  <c r="U248" i="16"/>
  <c r="T248" i="16"/>
  <c r="S248" i="16"/>
  <c r="R248" i="16"/>
  <c r="Q248" i="16"/>
  <c r="O248" i="16"/>
  <c r="W247" i="16"/>
  <c r="V247" i="16"/>
  <c r="U247" i="16"/>
  <c r="T247" i="16"/>
  <c r="S247" i="16"/>
  <c r="R247" i="16"/>
  <c r="Q247" i="16"/>
  <c r="O247" i="16"/>
  <c r="W246" i="16"/>
  <c r="V246" i="16"/>
  <c r="U246" i="16"/>
  <c r="T246" i="16"/>
  <c r="S246" i="16"/>
  <c r="R246" i="16"/>
  <c r="Q246" i="16"/>
  <c r="O246" i="16"/>
  <c r="W245" i="16"/>
  <c r="V245" i="16"/>
  <c r="U245" i="16"/>
  <c r="T245" i="16"/>
  <c r="S245" i="16"/>
  <c r="R245" i="16"/>
  <c r="Q245" i="16"/>
  <c r="O245" i="16"/>
  <c r="W244" i="16"/>
  <c r="V244" i="16"/>
  <c r="U244" i="16"/>
  <c r="T244" i="16"/>
  <c r="S244" i="16"/>
  <c r="R244" i="16"/>
  <c r="Q244" i="16"/>
  <c r="O244" i="16"/>
  <c r="W243" i="16"/>
  <c r="V243" i="16"/>
  <c r="U243" i="16"/>
  <c r="T243" i="16"/>
  <c r="S243" i="16"/>
  <c r="R243" i="16"/>
  <c r="Q243" i="16"/>
  <c r="O243" i="16"/>
  <c r="W242" i="16"/>
  <c r="V242" i="16"/>
  <c r="U242" i="16"/>
  <c r="T242" i="16"/>
  <c r="S242" i="16"/>
  <c r="R242" i="16"/>
  <c r="Q242" i="16"/>
  <c r="O242" i="16"/>
  <c r="W241" i="16"/>
  <c r="V241" i="16"/>
  <c r="U241" i="16"/>
  <c r="T241" i="16"/>
  <c r="S241" i="16"/>
  <c r="R241" i="16"/>
  <c r="Q241" i="16"/>
  <c r="O241" i="16"/>
  <c r="W240" i="16"/>
  <c r="V240" i="16"/>
  <c r="U240" i="16"/>
  <c r="T240" i="16"/>
  <c r="S240" i="16"/>
  <c r="R240" i="16"/>
  <c r="Q240" i="16"/>
  <c r="O240" i="16"/>
  <c r="W239" i="16"/>
  <c r="V239" i="16"/>
  <c r="U239" i="16"/>
  <c r="T239" i="16"/>
  <c r="S239" i="16"/>
  <c r="R239" i="16"/>
  <c r="Q239" i="16"/>
  <c r="O239" i="16"/>
  <c r="W238" i="16"/>
  <c r="V238" i="16"/>
  <c r="U238" i="16"/>
  <c r="T238" i="16"/>
  <c r="S238" i="16"/>
  <c r="R238" i="16"/>
  <c r="Q238" i="16"/>
  <c r="O238" i="16"/>
  <c r="W237" i="16"/>
  <c r="V237" i="16"/>
  <c r="U237" i="16"/>
  <c r="T237" i="16"/>
  <c r="S237" i="16"/>
  <c r="R237" i="16"/>
  <c r="Q237" i="16"/>
  <c r="O237" i="16"/>
  <c r="W236" i="16"/>
  <c r="V236" i="16"/>
  <c r="U236" i="16"/>
  <c r="T236" i="16"/>
  <c r="S236" i="16"/>
  <c r="R236" i="16"/>
  <c r="Q236" i="16"/>
  <c r="O236" i="16"/>
  <c r="W235" i="16"/>
  <c r="V235" i="16"/>
  <c r="U235" i="16"/>
  <c r="T235" i="16"/>
  <c r="S235" i="16"/>
  <c r="R235" i="16"/>
  <c r="Q235" i="16"/>
  <c r="O235" i="16"/>
  <c r="W234" i="16"/>
  <c r="V234" i="16"/>
  <c r="U234" i="16"/>
  <c r="T234" i="16"/>
  <c r="S234" i="16"/>
  <c r="R234" i="16"/>
  <c r="Q234" i="16"/>
  <c r="O234" i="16"/>
  <c r="W233" i="16"/>
  <c r="V233" i="16"/>
  <c r="U233" i="16"/>
  <c r="T233" i="16"/>
  <c r="S233" i="16"/>
  <c r="R233" i="16"/>
  <c r="Q233" i="16"/>
  <c r="O233" i="16"/>
  <c r="W232" i="16"/>
  <c r="V232" i="16"/>
  <c r="U232" i="16"/>
  <c r="T232" i="16"/>
  <c r="S232" i="16"/>
  <c r="R232" i="16"/>
  <c r="Q232" i="16"/>
  <c r="O232" i="16"/>
  <c r="W231" i="16"/>
  <c r="V231" i="16"/>
  <c r="U231" i="16"/>
  <c r="T231" i="16"/>
  <c r="S231" i="16"/>
  <c r="R231" i="16"/>
  <c r="Q231" i="16"/>
  <c r="O231" i="16"/>
  <c r="W230" i="16"/>
  <c r="V230" i="16"/>
  <c r="U230" i="16"/>
  <c r="T230" i="16"/>
  <c r="S230" i="16"/>
  <c r="R230" i="16"/>
  <c r="Q230" i="16"/>
  <c r="O230" i="16"/>
  <c r="W229" i="16"/>
  <c r="V229" i="16"/>
  <c r="U229" i="16"/>
  <c r="T229" i="16"/>
  <c r="S229" i="16"/>
  <c r="R229" i="16"/>
  <c r="Q229" i="16"/>
  <c r="O229" i="16"/>
  <c r="W228" i="16"/>
  <c r="V228" i="16"/>
  <c r="U228" i="16"/>
  <c r="T228" i="16"/>
  <c r="S228" i="16"/>
  <c r="R228" i="16"/>
  <c r="Q228" i="16"/>
  <c r="O228" i="16"/>
  <c r="W227" i="16"/>
  <c r="V227" i="16"/>
  <c r="U227" i="16"/>
  <c r="T227" i="16"/>
  <c r="S227" i="16"/>
  <c r="R227" i="16"/>
  <c r="Q227" i="16"/>
  <c r="O227" i="16"/>
  <c r="W226" i="16"/>
  <c r="V226" i="16"/>
  <c r="U226" i="16"/>
  <c r="T226" i="16"/>
  <c r="S226" i="16"/>
  <c r="R226" i="16"/>
  <c r="Q226" i="16"/>
  <c r="O226" i="16"/>
  <c r="W225" i="16"/>
  <c r="V225" i="16"/>
  <c r="U225" i="16"/>
  <c r="T225" i="16"/>
  <c r="S225" i="16"/>
  <c r="R225" i="16"/>
  <c r="Q225" i="16"/>
  <c r="O225" i="16"/>
  <c r="W224" i="16"/>
  <c r="V224" i="16"/>
  <c r="U224" i="16"/>
  <c r="T224" i="16"/>
  <c r="S224" i="16"/>
  <c r="R224" i="16"/>
  <c r="Q224" i="16"/>
  <c r="O224" i="16"/>
  <c r="W223" i="16"/>
  <c r="V223" i="16"/>
  <c r="U223" i="16"/>
  <c r="T223" i="16"/>
  <c r="S223" i="16"/>
  <c r="R223" i="16"/>
  <c r="Q223" i="16"/>
  <c r="O223" i="16"/>
  <c r="W222" i="16"/>
  <c r="V222" i="16"/>
  <c r="U222" i="16"/>
  <c r="T222" i="16"/>
  <c r="S222" i="16"/>
  <c r="R222" i="16"/>
  <c r="Q222" i="16"/>
  <c r="O222" i="16"/>
  <c r="W221" i="16"/>
  <c r="V221" i="16"/>
  <c r="U221" i="16"/>
  <c r="T221" i="16"/>
  <c r="S221" i="16"/>
  <c r="R221" i="16"/>
  <c r="Q221" i="16"/>
  <c r="O221" i="16"/>
  <c r="W220" i="16"/>
  <c r="V220" i="16"/>
  <c r="U220" i="16"/>
  <c r="T220" i="16"/>
  <c r="S220" i="16"/>
  <c r="R220" i="16"/>
  <c r="Q220" i="16"/>
  <c r="O220" i="16"/>
  <c r="W219" i="16"/>
  <c r="V219" i="16"/>
  <c r="U219" i="16"/>
  <c r="T219" i="16"/>
  <c r="S219" i="16"/>
  <c r="R219" i="16"/>
  <c r="Q219" i="16"/>
  <c r="O219" i="16"/>
  <c r="W218" i="16"/>
  <c r="V218" i="16"/>
  <c r="U218" i="16"/>
  <c r="T218" i="16"/>
  <c r="S218" i="16"/>
  <c r="R218" i="16"/>
  <c r="Q218" i="16"/>
  <c r="O218" i="16"/>
  <c r="W217" i="16"/>
  <c r="V217" i="16"/>
  <c r="U217" i="16"/>
  <c r="T217" i="16"/>
  <c r="S217" i="16"/>
  <c r="R217" i="16"/>
  <c r="Q217" i="16"/>
  <c r="O217" i="16"/>
  <c r="W216" i="16"/>
  <c r="V216" i="16"/>
  <c r="U216" i="16"/>
  <c r="T216" i="16"/>
  <c r="S216" i="16"/>
  <c r="R216" i="16"/>
  <c r="Q216" i="16"/>
  <c r="O216" i="16"/>
  <c r="W215" i="16"/>
  <c r="V215" i="16"/>
  <c r="U215" i="16"/>
  <c r="T215" i="16"/>
  <c r="S215" i="16"/>
  <c r="R215" i="16"/>
  <c r="Q215" i="16"/>
  <c r="O215" i="16"/>
  <c r="W214" i="16"/>
  <c r="V214" i="16"/>
  <c r="U214" i="16"/>
  <c r="T214" i="16"/>
  <c r="S214" i="16"/>
  <c r="R214" i="16"/>
  <c r="Q214" i="16"/>
  <c r="O214" i="16"/>
  <c r="W213" i="16"/>
  <c r="V213" i="16"/>
  <c r="U213" i="16"/>
  <c r="T213" i="16"/>
  <c r="S213" i="16"/>
  <c r="R213" i="16"/>
  <c r="Q213" i="16"/>
  <c r="O213" i="16"/>
  <c r="W212" i="16"/>
  <c r="V212" i="16"/>
  <c r="U212" i="16"/>
  <c r="T212" i="16"/>
  <c r="S212" i="16"/>
  <c r="R212" i="16"/>
  <c r="Q212" i="16"/>
  <c r="O212" i="16"/>
  <c r="W211" i="16"/>
  <c r="V211" i="16"/>
  <c r="U211" i="16"/>
  <c r="T211" i="16"/>
  <c r="S211" i="16"/>
  <c r="R211" i="16"/>
  <c r="Q211" i="16"/>
  <c r="O211" i="16"/>
  <c r="W210" i="16"/>
  <c r="V210" i="16"/>
  <c r="U210" i="16"/>
  <c r="T210" i="16"/>
  <c r="S210" i="16"/>
  <c r="R210" i="16"/>
  <c r="Q210" i="16"/>
  <c r="O210" i="16"/>
  <c r="W209" i="16"/>
  <c r="V209" i="16"/>
  <c r="U209" i="16"/>
  <c r="T209" i="16"/>
  <c r="S209" i="16"/>
  <c r="R209" i="16"/>
  <c r="Q209" i="16"/>
  <c r="O209" i="16"/>
  <c r="W208" i="16"/>
  <c r="V208" i="16"/>
  <c r="U208" i="16"/>
  <c r="T208" i="16"/>
  <c r="S208" i="16"/>
  <c r="R208" i="16"/>
  <c r="Q208" i="16"/>
  <c r="O208" i="16"/>
  <c r="W207" i="16"/>
  <c r="V207" i="16"/>
  <c r="U207" i="16"/>
  <c r="T207" i="16"/>
  <c r="S207" i="16"/>
  <c r="R207" i="16"/>
  <c r="Q207" i="16"/>
  <c r="O207" i="16"/>
  <c r="W206" i="16"/>
  <c r="V206" i="16"/>
  <c r="U206" i="16"/>
  <c r="T206" i="16"/>
  <c r="S206" i="16"/>
  <c r="R206" i="16"/>
  <c r="Q206" i="16"/>
  <c r="O206" i="16"/>
  <c r="W205" i="16"/>
  <c r="V205" i="16"/>
  <c r="U205" i="16"/>
  <c r="T205" i="16"/>
  <c r="S205" i="16"/>
  <c r="R205" i="16"/>
  <c r="Q205" i="16"/>
  <c r="O205" i="16"/>
  <c r="W204" i="16"/>
  <c r="V204" i="16"/>
  <c r="U204" i="16"/>
  <c r="T204" i="16"/>
  <c r="S204" i="16"/>
  <c r="R204" i="16"/>
  <c r="Q204" i="16"/>
  <c r="O204" i="16"/>
  <c r="W203" i="16"/>
  <c r="V203" i="16"/>
  <c r="U203" i="16"/>
  <c r="T203" i="16"/>
  <c r="S203" i="16"/>
  <c r="R203" i="16"/>
  <c r="Q203" i="16"/>
  <c r="O203" i="16"/>
  <c r="W202" i="16"/>
  <c r="V202" i="16"/>
  <c r="U202" i="16"/>
  <c r="T202" i="16"/>
  <c r="S202" i="16"/>
  <c r="R202" i="16"/>
  <c r="Q202" i="16"/>
  <c r="O202" i="16"/>
  <c r="W201" i="16"/>
  <c r="V201" i="16"/>
  <c r="U201" i="16"/>
  <c r="T201" i="16"/>
  <c r="S201" i="16"/>
  <c r="R201" i="16"/>
  <c r="Q201" i="16"/>
  <c r="O201" i="16"/>
  <c r="W200" i="16"/>
  <c r="V200" i="16"/>
  <c r="U200" i="16"/>
  <c r="T200" i="16"/>
  <c r="S200" i="16"/>
  <c r="R200" i="16"/>
  <c r="Q200" i="16"/>
  <c r="O200" i="16"/>
  <c r="W199" i="16"/>
  <c r="V199" i="16"/>
  <c r="U199" i="16"/>
  <c r="T199" i="16"/>
  <c r="S199" i="16"/>
  <c r="R199" i="16"/>
  <c r="Q199" i="16"/>
  <c r="O199" i="16"/>
  <c r="W198" i="16"/>
  <c r="V198" i="16"/>
  <c r="U198" i="16"/>
  <c r="T198" i="16"/>
  <c r="S198" i="16"/>
  <c r="R198" i="16"/>
  <c r="Q198" i="16"/>
  <c r="O198" i="16"/>
  <c r="W197" i="16"/>
  <c r="V197" i="16"/>
  <c r="U197" i="16"/>
  <c r="T197" i="16"/>
  <c r="S197" i="16"/>
  <c r="R197" i="16"/>
  <c r="Q197" i="16"/>
  <c r="O197" i="16"/>
  <c r="W196" i="16"/>
  <c r="V196" i="16"/>
  <c r="U196" i="16"/>
  <c r="T196" i="16"/>
  <c r="S196" i="16"/>
  <c r="R196" i="16"/>
  <c r="Q196" i="16"/>
  <c r="O196" i="16"/>
  <c r="W195" i="16"/>
  <c r="V195" i="16"/>
  <c r="U195" i="16"/>
  <c r="T195" i="16"/>
  <c r="S195" i="16"/>
  <c r="R195" i="16"/>
  <c r="Q195" i="16"/>
  <c r="O195" i="16"/>
  <c r="W194" i="16"/>
  <c r="V194" i="16"/>
  <c r="U194" i="16"/>
  <c r="T194" i="16"/>
  <c r="S194" i="16"/>
  <c r="R194" i="16"/>
  <c r="Q194" i="16"/>
  <c r="O194" i="16"/>
  <c r="W193" i="16"/>
  <c r="V193" i="16"/>
  <c r="U193" i="16"/>
  <c r="T193" i="16"/>
  <c r="S193" i="16"/>
  <c r="R193" i="16"/>
  <c r="Q193" i="16"/>
  <c r="O193" i="16"/>
  <c r="W192" i="16"/>
  <c r="V192" i="16"/>
  <c r="U192" i="16"/>
  <c r="T192" i="16"/>
  <c r="S192" i="16"/>
  <c r="R192" i="16"/>
  <c r="Q192" i="16"/>
  <c r="O192" i="16"/>
  <c r="W191" i="16"/>
  <c r="V191" i="16"/>
  <c r="U191" i="16"/>
  <c r="T191" i="16"/>
  <c r="S191" i="16"/>
  <c r="R191" i="16"/>
  <c r="Q191" i="16"/>
  <c r="O191" i="16"/>
  <c r="W190" i="16"/>
  <c r="V190" i="16"/>
  <c r="U190" i="16"/>
  <c r="T190" i="16"/>
  <c r="S190" i="16"/>
  <c r="R190" i="16"/>
  <c r="Q190" i="16"/>
  <c r="O190" i="16"/>
  <c r="W189" i="16"/>
  <c r="V189" i="16"/>
  <c r="U189" i="16"/>
  <c r="T189" i="16"/>
  <c r="S189" i="16"/>
  <c r="R189" i="16"/>
  <c r="Q189" i="16"/>
  <c r="O189" i="16"/>
  <c r="W188" i="16"/>
  <c r="V188" i="16"/>
  <c r="U188" i="16"/>
  <c r="T188" i="16"/>
  <c r="S188" i="16"/>
  <c r="R188" i="16"/>
  <c r="Q188" i="16"/>
  <c r="O188" i="16"/>
  <c r="W187" i="16"/>
  <c r="V187" i="16"/>
  <c r="U187" i="16"/>
  <c r="T187" i="16"/>
  <c r="S187" i="16"/>
  <c r="R187" i="16"/>
  <c r="Q187" i="16"/>
  <c r="O187" i="16"/>
  <c r="W186" i="16"/>
  <c r="V186" i="16"/>
  <c r="U186" i="16"/>
  <c r="T186" i="16"/>
  <c r="S186" i="16"/>
  <c r="R186" i="16"/>
  <c r="Q186" i="16"/>
  <c r="O186" i="16"/>
  <c r="W185" i="16"/>
  <c r="V185" i="16"/>
  <c r="U185" i="16"/>
  <c r="T185" i="16"/>
  <c r="S185" i="16"/>
  <c r="R185" i="16"/>
  <c r="Q185" i="16"/>
  <c r="O185" i="16"/>
  <c r="W184" i="16"/>
  <c r="V184" i="16"/>
  <c r="U184" i="16"/>
  <c r="T184" i="16"/>
  <c r="S184" i="16"/>
  <c r="R184" i="16"/>
  <c r="Q184" i="16"/>
  <c r="O184" i="16"/>
  <c r="W183" i="16"/>
  <c r="V183" i="16"/>
  <c r="U183" i="16"/>
  <c r="T183" i="16"/>
  <c r="S183" i="16"/>
  <c r="R183" i="16"/>
  <c r="Q183" i="16"/>
  <c r="O183" i="16"/>
  <c r="W182" i="16"/>
  <c r="V182" i="16"/>
  <c r="U182" i="16"/>
  <c r="T182" i="16"/>
  <c r="S182" i="16"/>
  <c r="R182" i="16"/>
  <c r="Q182" i="16"/>
  <c r="O182" i="16"/>
  <c r="W181" i="16"/>
  <c r="V181" i="16"/>
  <c r="U181" i="16"/>
  <c r="T181" i="16"/>
  <c r="S181" i="16"/>
  <c r="R181" i="16"/>
  <c r="Q181" i="16"/>
  <c r="O181" i="16"/>
  <c r="W180" i="16"/>
  <c r="V180" i="16"/>
  <c r="U180" i="16"/>
  <c r="T180" i="16"/>
  <c r="S180" i="16"/>
  <c r="R180" i="16"/>
  <c r="Q180" i="16"/>
  <c r="O180" i="16"/>
  <c r="W179" i="16"/>
  <c r="V179" i="16"/>
  <c r="U179" i="16"/>
  <c r="T179" i="16"/>
  <c r="S179" i="16"/>
  <c r="R179" i="16"/>
  <c r="Q179" i="16"/>
  <c r="O179" i="16"/>
  <c r="W178" i="16"/>
  <c r="V178" i="16"/>
  <c r="U178" i="16"/>
  <c r="T178" i="16"/>
  <c r="S178" i="16"/>
  <c r="R178" i="16"/>
  <c r="Q178" i="16"/>
  <c r="O178" i="16"/>
  <c r="W177" i="16"/>
  <c r="V177" i="16"/>
  <c r="U177" i="16"/>
  <c r="T177" i="16"/>
  <c r="S177" i="16"/>
  <c r="R177" i="16"/>
  <c r="Q177" i="16"/>
  <c r="O177" i="16"/>
  <c r="W176" i="16"/>
  <c r="V176" i="16"/>
  <c r="U176" i="16"/>
  <c r="T176" i="16"/>
  <c r="S176" i="16"/>
  <c r="R176" i="16"/>
  <c r="Q176" i="16"/>
  <c r="O176" i="16"/>
  <c r="W175" i="16"/>
  <c r="V175" i="16"/>
  <c r="U175" i="16"/>
  <c r="T175" i="16"/>
  <c r="S175" i="16"/>
  <c r="R175" i="16"/>
  <c r="Q175" i="16"/>
  <c r="O175" i="16"/>
  <c r="W174" i="16"/>
  <c r="V174" i="16"/>
  <c r="U174" i="16"/>
  <c r="T174" i="16"/>
  <c r="S174" i="16"/>
  <c r="R174" i="16"/>
  <c r="Q174" i="16"/>
  <c r="O174" i="16"/>
  <c r="W173" i="16"/>
  <c r="V173" i="16"/>
  <c r="U173" i="16"/>
  <c r="T173" i="16"/>
  <c r="S173" i="16"/>
  <c r="R173" i="16"/>
  <c r="Q173" i="16"/>
  <c r="O173" i="16"/>
  <c r="W172" i="16"/>
  <c r="V172" i="16"/>
  <c r="U172" i="16"/>
  <c r="T172" i="16"/>
  <c r="S172" i="16"/>
  <c r="R172" i="16"/>
  <c r="Q172" i="16"/>
  <c r="O172" i="16"/>
  <c r="W171" i="16"/>
  <c r="V171" i="16"/>
  <c r="U171" i="16"/>
  <c r="T171" i="16"/>
  <c r="S171" i="16"/>
  <c r="R171" i="16"/>
  <c r="Q171" i="16"/>
  <c r="O171" i="16"/>
  <c r="W170" i="16"/>
  <c r="V170" i="16"/>
  <c r="U170" i="16"/>
  <c r="T170" i="16"/>
  <c r="S170" i="16"/>
  <c r="R170" i="16"/>
  <c r="Q170" i="16"/>
  <c r="O170" i="16"/>
  <c r="W169" i="16"/>
  <c r="V169" i="16"/>
  <c r="U169" i="16"/>
  <c r="T169" i="16"/>
  <c r="S169" i="16"/>
  <c r="R169" i="16"/>
  <c r="Q169" i="16"/>
  <c r="O169" i="16"/>
  <c r="W168" i="16"/>
  <c r="V168" i="16"/>
  <c r="U168" i="16"/>
  <c r="T168" i="16"/>
  <c r="S168" i="16"/>
  <c r="R168" i="16"/>
  <c r="Q168" i="16"/>
  <c r="O168" i="16"/>
  <c r="W167" i="16"/>
  <c r="V167" i="16"/>
  <c r="U167" i="16"/>
  <c r="T167" i="16"/>
  <c r="S167" i="16"/>
  <c r="R167" i="16"/>
  <c r="Q167" i="16"/>
  <c r="O167" i="16"/>
  <c r="W166" i="16"/>
  <c r="V166" i="16"/>
  <c r="U166" i="16"/>
  <c r="T166" i="16"/>
  <c r="S166" i="16"/>
  <c r="R166" i="16"/>
  <c r="Q166" i="16"/>
  <c r="O166" i="16"/>
  <c r="W165" i="16"/>
  <c r="V165" i="16"/>
  <c r="U165" i="16"/>
  <c r="T165" i="16"/>
  <c r="S165" i="16"/>
  <c r="R165" i="16"/>
  <c r="Q165" i="16"/>
  <c r="O165" i="16"/>
  <c r="W164" i="16"/>
  <c r="V164" i="16"/>
  <c r="U164" i="16"/>
  <c r="T164" i="16"/>
  <c r="S164" i="16"/>
  <c r="R164" i="16"/>
  <c r="Q164" i="16"/>
  <c r="O164" i="16"/>
  <c r="W163" i="16"/>
  <c r="V163" i="16"/>
  <c r="U163" i="16"/>
  <c r="T163" i="16"/>
  <c r="S163" i="16"/>
  <c r="R163" i="16"/>
  <c r="Q163" i="16"/>
  <c r="O163" i="16"/>
  <c r="W162" i="16"/>
  <c r="V162" i="16"/>
  <c r="U162" i="16"/>
  <c r="T162" i="16"/>
  <c r="S162" i="16"/>
  <c r="R162" i="16"/>
  <c r="Q162" i="16"/>
  <c r="O162" i="16"/>
  <c r="W161" i="16"/>
  <c r="V161" i="16"/>
  <c r="U161" i="16"/>
  <c r="T161" i="16"/>
  <c r="S161" i="16"/>
  <c r="R161" i="16"/>
  <c r="Q161" i="16"/>
  <c r="O161" i="16"/>
  <c r="W160" i="16"/>
  <c r="V160" i="16"/>
  <c r="U160" i="16"/>
  <c r="T160" i="16"/>
  <c r="S160" i="16"/>
  <c r="R160" i="16"/>
  <c r="Q160" i="16"/>
  <c r="O160" i="16"/>
  <c r="W159" i="16"/>
  <c r="V159" i="16"/>
  <c r="U159" i="16"/>
  <c r="T159" i="16"/>
  <c r="S159" i="16"/>
  <c r="R159" i="16"/>
  <c r="Q159" i="16"/>
  <c r="O159" i="16"/>
  <c r="W158" i="16"/>
  <c r="V158" i="16"/>
  <c r="U158" i="16"/>
  <c r="T158" i="16"/>
  <c r="S158" i="16"/>
  <c r="R158" i="16"/>
  <c r="Q158" i="16"/>
  <c r="O158" i="16"/>
  <c r="W157" i="16"/>
  <c r="V157" i="16"/>
  <c r="U157" i="16"/>
  <c r="T157" i="16"/>
  <c r="S157" i="16"/>
  <c r="R157" i="16"/>
  <c r="Q157" i="16"/>
  <c r="O157" i="16"/>
  <c r="W156" i="16"/>
  <c r="V156" i="16"/>
  <c r="U156" i="16"/>
  <c r="T156" i="16"/>
  <c r="S156" i="16"/>
  <c r="R156" i="16"/>
  <c r="Q156" i="16"/>
  <c r="O156" i="16"/>
  <c r="W155" i="16"/>
  <c r="V155" i="16"/>
  <c r="U155" i="16"/>
  <c r="T155" i="16"/>
  <c r="S155" i="16"/>
  <c r="R155" i="16"/>
  <c r="Q155" i="16"/>
  <c r="O155" i="16"/>
  <c r="W154" i="16"/>
  <c r="V154" i="16"/>
  <c r="U154" i="16"/>
  <c r="T154" i="16"/>
  <c r="S154" i="16"/>
  <c r="R154" i="16"/>
  <c r="Q154" i="16"/>
  <c r="O154" i="16"/>
  <c r="W153" i="16"/>
  <c r="V153" i="16"/>
  <c r="U153" i="16"/>
  <c r="T153" i="16"/>
  <c r="S153" i="16"/>
  <c r="R153" i="16"/>
  <c r="Q153" i="16"/>
  <c r="O153" i="16"/>
  <c r="W152" i="16"/>
  <c r="V152" i="16"/>
  <c r="U152" i="16"/>
  <c r="T152" i="16"/>
  <c r="S152" i="16"/>
  <c r="R152" i="16"/>
  <c r="Q152" i="16"/>
  <c r="O152" i="16"/>
  <c r="W151" i="16"/>
  <c r="V151" i="16"/>
  <c r="U151" i="16"/>
  <c r="T151" i="16"/>
  <c r="S151" i="16"/>
  <c r="R151" i="16"/>
  <c r="Q151" i="16"/>
  <c r="O151" i="16"/>
  <c r="W150" i="16"/>
  <c r="V150" i="16"/>
  <c r="U150" i="16"/>
  <c r="T150" i="16"/>
  <c r="S150" i="16"/>
  <c r="R150" i="16"/>
  <c r="Q150" i="16"/>
  <c r="O150" i="16"/>
  <c r="W149" i="16"/>
  <c r="V149" i="16"/>
  <c r="U149" i="16"/>
  <c r="T149" i="16"/>
  <c r="S149" i="16"/>
  <c r="R149" i="16"/>
  <c r="Q149" i="16"/>
  <c r="O149" i="16"/>
  <c r="W148" i="16"/>
  <c r="V148" i="16"/>
  <c r="U148" i="16"/>
  <c r="T148" i="16"/>
  <c r="S148" i="16"/>
  <c r="R148" i="16"/>
  <c r="Q148" i="16"/>
  <c r="O148" i="16"/>
  <c r="W147" i="16"/>
  <c r="V147" i="16"/>
  <c r="U147" i="16"/>
  <c r="T147" i="16"/>
  <c r="S147" i="16"/>
  <c r="R147" i="16"/>
  <c r="Q147" i="16"/>
  <c r="O147" i="16"/>
  <c r="W146" i="16"/>
  <c r="V146" i="16"/>
  <c r="U146" i="16"/>
  <c r="T146" i="16"/>
  <c r="S146" i="16"/>
  <c r="R146" i="16"/>
  <c r="Q146" i="16"/>
  <c r="O146" i="16"/>
  <c r="W145" i="16"/>
  <c r="V145" i="16"/>
  <c r="U145" i="16"/>
  <c r="T145" i="16"/>
  <c r="S145" i="16"/>
  <c r="R145" i="16"/>
  <c r="Q145" i="16"/>
  <c r="O145" i="16"/>
  <c r="W144" i="16"/>
  <c r="V144" i="16"/>
  <c r="U144" i="16"/>
  <c r="T144" i="16"/>
  <c r="S144" i="16"/>
  <c r="R144" i="16"/>
  <c r="Q144" i="16"/>
  <c r="O144" i="16"/>
  <c r="W143" i="16"/>
  <c r="V143" i="16"/>
  <c r="U143" i="16"/>
  <c r="T143" i="16"/>
  <c r="S143" i="16"/>
  <c r="R143" i="16"/>
  <c r="Q143" i="16"/>
  <c r="O143" i="16"/>
  <c r="W142" i="16"/>
  <c r="V142" i="16"/>
  <c r="U142" i="16"/>
  <c r="T142" i="16"/>
  <c r="S142" i="16"/>
  <c r="R142" i="16"/>
  <c r="Q142" i="16"/>
  <c r="O142" i="16"/>
  <c r="W141" i="16"/>
  <c r="V141" i="16"/>
  <c r="U141" i="16"/>
  <c r="T141" i="16"/>
  <c r="S141" i="16"/>
  <c r="R141" i="16"/>
  <c r="Q141" i="16"/>
  <c r="O141" i="16"/>
  <c r="W140" i="16"/>
  <c r="V140" i="16"/>
  <c r="U140" i="16"/>
  <c r="T140" i="16"/>
  <c r="S140" i="16"/>
  <c r="R140" i="16"/>
  <c r="Q140" i="16"/>
  <c r="O140" i="16"/>
  <c r="W139" i="16"/>
  <c r="V139" i="16"/>
  <c r="U139" i="16"/>
  <c r="T139" i="16"/>
  <c r="S139" i="16"/>
  <c r="R139" i="16"/>
  <c r="Q139" i="16"/>
  <c r="O139" i="16"/>
  <c r="W138" i="16"/>
  <c r="V138" i="16"/>
  <c r="U138" i="16"/>
  <c r="T138" i="16"/>
  <c r="S138" i="16"/>
  <c r="R138" i="16"/>
  <c r="Q138" i="16"/>
  <c r="O138" i="16"/>
  <c r="W137" i="16"/>
  <c r="V137" i="16"/>
  <c r="U137" i="16"/>
  <c r="T137" i="16"/>
  <c r="S137" i="16"/>
  <c r="R137" i="16"/>
  <c r="Q137" i="16"/>
  <c r="O137" i="16"/>
  <c r="W136" i="16"/>
  <c r="V136" i="16"/>
  <c r="U136" i="16"/>
  <c r="T136" i="16"/>
  <c r="S136" i="16"/>
  <c r="R136" i="16"/>
  <c r="Q136" i="16"/>
  <c r="O136" i="16"/>
  <c r="W135" i="16"/>
  <c r="V135" i="16"/>
  <c r="U135" i="16"/>
  <c r="T135" i="16"/>
  <c r="S135" i="16"/>
  <c r="R135" i="16"/>
  <c r="Q135" i="16"/>
  <c r="O135" i="16"/>
  <c r="W134" i="16"/>
  <c r="V134" i="16"/>
  <c r="U134" i="16"/>
  <c r="T134" i="16"/>
  <c r="S134" i="16"/>
  <c r="R134" i="16"/>
  <c r="Q134" i="16"/>
  <c r="O134" i="16"/>
  <c r="W133" i="16"/>
  <c r="V133" i="16"/>
  <c r="U133" i="16"/>
  <c r="T133" i="16"/>
  <c r="S133" i="16"/>
  <c r="R133" i="16"/>
  <c r="Q133" i="16"/>
  <c r="O133" i="16"/>
  <c r="W132" i="16"/>
  <c r="V132" i="16"/>
  <c r="U132" i="16"/>
  <c r="T132" i="16"/>
  <c r="S132" i="16"/>
  <c r="R132" i="16"/>
  <c r="Q132" i="16"/>
  <c r="O132" i="16"/>
  <c r="W131" i="16"/>
  <c r="V131" i="16"/>
  <c r="U131" i="16"/>
  <c r="T131" i="16"/>
  <c r="S131" i="16"/>
  <c r="R131" i="16"/>
  <c r="Q131" i="16"/>
  <c r="O131" i="16"/>
  <c r="W130" i="16"/>
  <c r="V130" i="16"/>
  <c r="U130" i="16"/>
  <c r="T130" i="16"/>
  <c r="S130" i="16"/>
  <c r="R130" i="16"/>
  <c r="Q130" i="16"/>
  <c r="O130" i="16"/>
  <c r="W129" i="16"/>
  <c r="V129" i="16"/>
  <c r="U129" i="16"/>
  <c r="T129" i="16"/>
  <c r="S129" i="16"/>
  <c r="R129" i="16"/>
  <c r="Q129" i="16"/>
  <c r="O129" i="16"/>
  <c r="W128" i="16"/>
  <c r="V128" i="16"/>
  <c r="U128" i="16"/>
  <c r="T128" i="16"/>
  <c r="S128" i="16"/>
  <c r="R128" i="16"/>
  <c r="Q128" i="16"/>
  <c r="O128" i="16"/>
  <c r="W127" i="16"/>
  <c r="V127" i="16"/>
  <c r="U127" i="16"/>
  <c r="T127" i="16"/>
  <c r="S127" i="16"/>
  <c r="R127" i="16"/>
  <c r="Q127" i="16"/>
  <c r="O127" i="16"/>
  <c r="W126" i="16"/>
  <c r="V126" i="16"/>
  <c r="U126" i="16"/>
  <c r="T126" i="16"/>
  <c r="S126" i="16"/>
  <c r="R126" i="16"/>
  <c r="Q126" i="16"/>
  <c r="O126" i="16"/>
  <c r="W125" i="16"/>
  <c r="V125" i="16"/>
  <c r="U125" i="16"/>
  <c r="T125" i="16"/>
  <c r="S125" i="16"/>
  <c r="R125" i="16"/>
  <c r="Q125" i="16"/>
  <c r="O125" i="16"/>
  <c r="W124" i="16"/>
  <c r="V124" i="16"/>
  <c r="U124" i="16"/>
  <c r="T124" i="16"/>
  <c r="S124" i="16"/>
  <c r="R124" i="16"/>
  <c r="Q124" i="16"/>
  <c r="O124" i="16"/>
  <c r="W123" i="16"/>
  <c r="V123" i="16"/>
  <c r="U123" i="16"/>
  <c r="T123" i="16"/>
  <c r="S123" i="16"/>
  <c r="R123" i="16"/>
  <c r="Q123" i="16"/>
  <c r="O123" i="16"/>
  <c r="W122" i="16"/>
  <c r="V122" i="16"/>
  <c r="U122" i="16"/>
  <c r="T122" i="16"/>
  <c r="S122" i="16"/>
  <c r="R122" i="16"/>
  <c r="Q122" i="16"/>
  <c r="O122" i="16"/>
  <c r="W121" i="16"/>
  <c r="V121" i="16"/>
  <c r="U121" i="16"/>
  <c r="T121" i="16"/>
  <c r="S121" i="16"/>
  <c r="R121" i="16"/>
  <c r="Q121" i="16"/>
  <c r="O121" i="16"/>
  <c r="W120" i="16"/>
  <c r="V120" i="16"/>
  <c r="U120" i="16"/>
  <c r="T120" i="16"/>
  <c r="S120" i="16"/>
  <c r="R120" i="16"/>
  <c r="Q120" i="16"/>
  <c r="O120" i="16"/>
  <c r="W119" i="16"/>
  <c r="V119" i="16"/>
  <c r="U119" i="16"/>
  <c r="T119" i="16"/>
  <c r="S119" i="16"/>
  <c r="R119" i="16"/>
  <c r="Q119" i="16"/>
  <c r="O119" i="16"/>
  <c r="W118" i="16"/>
  <c r="V118" i="16"/>
  <c r="U118" i="16"/>
  <c r="T118" i="16"/>
  <c r="S118" i="16"/>
  <c r="R118" i="16"/>
  <c r="Q118" i="16"/>
  <c r="O118" i="16"/>
  <c r="W117" i="16"/>
  <c r="V117" i="16"/>
  <c r="U117" i="16"/>
  <c r="T117" i="16"/>
  <c r="S117" i="16"/>
  <c r="R117" i="16"/>
  <c r="Q117" i="16"/>
  <c r="O117" i="16"/>
  <c r="W116" i="16"/>
  <c r="V116" i="16"/>
  <c r="U116" i="16"/>
  <c r="T116" i="16"/>
  <c r="S116" i="16"/>
  <c r="R116" i="16"/>
  <c r="Q116" i="16"/>
  <c r="O116" i="16"/>
  <c r="W115" i="16"/>
  <c r="V115" i="16"/>
  <c r="U115" i="16"/>
  <c r="T115" i="16"/>
  <c r="S115" i="16"/>
  <c r="R115" i="16"/>
  <c r="Q115" i="16"/>
  <c r="O115" i="16"/>
  <c r="W114" i="16"/>
  <c r="V114" i="16"/>
  <c r="U114" i="16"/>
  <c r="T114" i="16"/>
  <c r="S114" i="16"/>
  <c r="R114" i="16"/>
  <c r="Q114" i="16"/>
  <c r="O114" i="16"/>
  <c r="W113" i="16"/>
  <c r="V113" i="16"/>
  <c r="U113" i="16"/>
  <c r="T113" i="16"/>
  <c r="S113" i="16"/>
  <c r="R113" i="16"/>
  <c r="Q113" i="16"/>
  <c r="O113" i="16"/>
  <c r="W112" i="16"/>
  <c r="V112" i="16"/>
  <c r="U112" i="16"/>
  <c r="T112" i="16"/>
  <c r="S112" i="16"/>
  <c r="R112" i="16"/>
  <c r="Q112" i="16"/>
  <c r="O112" i="16"/>
  <c r="W111" i="16"/>
  <c r="V111" i="16"/>
  <c r="U111" i="16"/>
  <c r="T111" i="16"/>
  <c r="S111" i="16"/>
  <c r="R111" i="16"/>
  <c r="Q111" i="16"/>
  <c r="O111" i="16"/>
  <c r="W110" i="16"/>
  <c r="V110" i="16"/>
  <c r="U110" i="16"/>
  <c r="T110" i="16"/>
  <c r="S110" i="16"/>
  <c r="R110" i="16"/>
  <c r="Q110" i="16"/>
  <c r="O110" i="16"/>
  <c r="W109" i="16"/>
  <c r="V109" i="16"/>
  <c r="U109" i="16"/>
  <c r="T109" i="16"/>
  <c r="S109" i="16"/>
  <c r="R109" i="16"/>
  <c r="Q109" i="16"/>
  <c r="O109" i="16"/>
  <c r="W108" i="16"/>
  <c r="V108" i="16"/>
  <c r="U108" i="16"/>
  <c r="T108" i="16"/>
  <c r="S108" i="16"/>
  <c r="R108" i="16"/>
  <c r="Q108" i="16"/>
  <c r="O108" i="16"/>
  <c r="W107" i="16"/>
  <c r="V107" i="16"/>
  <c r="U107" i="16"/>
  <c r="T107" i="16"/>
  <c r="S107" i="16"/>
  <c r="R107" i="16"/>
  <c r="Q107" i="16"/>
  <c r="O107" i="16"/>
  <c r="W106" i="16"/>
  <c r="V106" i="16"/>
  <c r="U106" i="16"/>
  <c r="T106" i="16"/>
  <c r="S106" i="16"/>
  <c r="R106" i="16"/>
  <c r="Q106" i="16"/>
  <c r="O106" i="16"/>
  <c r="W105" i="16"/>
  <c r="V105" i="16"/>
  <c r="U105" i="16"/>
  <c r="T105" i="16"/>
  <c r="S105" i="16"/>
  <c r="R105" i="16"/>
  <c r="Q105" i="16"/>
  <c r="O105" i="16"/>
  <c r="W104" i="16"/>
  <c r="V104" i="16"/>
  <c r="U104" i="16"/>
  <c r="T104" i="16"/>
  <c r="S104" i="16"/>
  <c r="R104" i="16"/>
  <c r="Q104" i="16"/>
  <c r="O104" i="16"/>
  <c r="W103" i="16"/>
  <c r="V103" i="16"/>
  <c r="U103" i="16"/>
  <c r="T103" i="16"/>
  <c r="S103" i="16"/>
  <c r="R103" i="16"/>
  <c r="Q103" i="16"/>
  <c r="O103" i="16"/>
  <c r="W102" i="16"/>
  <c r="V102" i="16"/>
  <c r="U102" i="16"/>
  <c r="T102" i="16"/>
  <c r="S102" i="16"/>
  <c r="R102" i="16"/>
  <c r="Q102" i="16"/>
  <c r="O102" i="16"/>
  <c r="W101" i="16"/>
  <c r="V101" i="16"/>
  <c r="U101" i="16"/>
  <c r="T101" i="16"/>
  <c r="S101" i="16"/>
  <c r="R101" i="16"/>
  <c r="Q101" i="16"/>
  <c r="O101" i="16"/>
  <c r="W100" i="16"/>
  <c r="V100" i="16"/>
  <c r="U100" i="16"/>
  <c r="T100" i="16"/>
  <c r="S100" i="16"/>
  <c r="R100" i="16"/>
  <c r="Q100" i="16"/>
  <c r="O100" i="16"/>
  <c r="W99" i="16"/>
  <c r="V99" i="16"/>
  <c r="U99" i="16"/>
  <c r="T99" i="16"/>
  <c r="S99" i="16"/>
  <c r="R99" i="16"/>
  <c r="Q99" i="16"/>
  <c r="O99" i="16"/>
  <c r="W98" i="16"/>
  <c r="V98" i="16"/>
  <c r="U98" i="16"/>
  <c r="T98" i="16"/>
  <c r="S98" i="16"/>
  <c r="R98" i="16"/>
  <c r="Q98" i="16"/>
  <c r="O98" i="16"/>
  <c r="W97" i="16"/>
  <c r="V97" i="16"/>
  <c r="U97" i="16"/>
  <c r="T97" i="16"/>
  <c r="S97" i="16"/>
  <c r="R97" i="16"/>
  <c r="Q97" i="16"/>
  <c r="O97" i="16"/>
  <c r="W96" i="16"/>
  <c r="V96" i="16"/>
  <c r="U96" i="16"/>
  <c r="T96" i="16"/>
  <c r="S96" i="16"/>
  <c r="R96" i="16"/>
  <c r="Q96" i="16"/>
  <c r="O96" i="16"/>
  <c r="W95" i="16"/>
  <c r="V95" i="16"/>
  <c r="U95" i="16"/>
  <c r="T95" i="16"/>
  <c r="S95" i="16"/>
  <c r="R95" i="16"/>
  <c r="Q95" i="16"/>
  <c r="O95" i="16"/>
  <c r="W94" i="16"/>
  <c r="V94" i="16"/>
  <c r="U94" i="16"/>
  <c r="T94" i="16"/>
  <c r="S94" i="16"/>
  <c r="R94" i="16"/>
  <c r="Q94" i="16"/>
  <c r="O94" i="16"/>
  <c r="W93" i="16"/>
  <c r="V93" i="16"/>
  <c r="U93" i="16"/>
  <c r="T93" i="16"/>
  <c r="S93" i="16"/>
  <c r="R93" i="16"/>
  <c r="Q93" i="16"/>
  <c r="O93" i="16"/>
  <c r="W92" i="16"/>
  <c r="V92" i="16"/>
  <c r="U92" i="16"/>
  <c r="T92" i="16"/>
  <c r="S92" i="16"/>
  <c r="R92" i="16"/>
  <c r="Q92" i="16"/>
  <c r="O92" i="16"/>
  <c r="W91" i="16"/>
  <c r="V91" i="16"/>
  <c r="U91" i="16"/>
  <c r="T91" i="16"/>
  <c r="S91" i="16"/>
  <c r="R91" i="16"/>
  <c r="Q91" i="16"/>
  <c r="O91" i="16"/>
  <c r="W90" i="16"/>
  <c r="V90" i="16"/>
  <c r="U90" i="16"/>
  <c r="T90" i="16"/>
  <c r="S90" i="16"/>
  <c r="R90" i="16"/>
  <c r="Q90" i="16"/>
  <c r="O90" i="16"/>
  <c r="W89" i="16"/>
  <c r="V89" i="16"/>
  <c r="U89" i="16"/>
  <c r="T89" i="16"/>
  <c r="S89" i="16"/>
  <c r="R89" i="16"/>
  <c r="Q89" i="16"/>
  <c r="O89" i="16"/>
  <c r="W88" i="16"/>
  <c r="V88" i="16"/>
  <c r="U88" i="16"/>
  <c r="T88" i="16"/>
  <c r="S88" i="16"/>
  <c r="R88" i="16"/>
  <c r="Q88" i="16"/>
  <c r="O88" i="16"/>
  <c r="W87" i="16"/>
  <c r="V87" i="16"/>
  <c r="U87" i="16"/>
  <c r="T87" i="16"/>
  <c r="S87" i="16"/>
  <c r="R87" i="16"/>
  <c r="Q87" i="16"/>
  <c r="O87" i="16"/>
  <c r="W86" i="16"/>
  <c r="V86" i="16"/>
  <c r="U86" i="16"/>
  <c r="T86" i="16"/>
  <c r="S86" i="16"/>
  <c r="R86" i="16"/>
  <c r="Q86" i="16"/>
  <c r="O86" i="16"/>
  <c r="W85" i="16"/>
  <c r="V85" i="16"/>
  <c r="U85" i="16"/>
  <c r="T85" i="16"/>
  <c r="S85" i="16"/>
  <c r="R85" i="16"/>
  <c r="Q85" i="16"/>
  <c r="O85" i="16"/>
  <c r="W84" i="16"/>
  <c r="V84" i="16"/>
  <c r="U84" i="16"/>
  <c r="T84" i="16"/>
  <c r="S84" i="16"/>
  <c r="R84" i="16"/>
  <c r="Q84" i="16"/>
  <c r="O84" i="16"/>
  <c r="W83" i="16"/>
  <c r="V83" i="16"/>
  <c r="U83" i="16"/>
  <c r="T83" i="16"/>
  <c r="S83" i="16"/>
  <c r="R83" i="16"/>
  <c r="Q83" i="16"/>
  <c r="O83" i="16"/>
  <c r="W82" i="16"/>
  <c r="V82" i="16"/>
  <c r="U82" i="16"/>
  <c r="T82" i="16"/>
  <c r="S82" i="16"/>
  <c r="R82" i="16"/>
  <c r="Q82" i="16"/>
  <c r="O82" i="16"/>
  <c r="W81" i="16"/>
  <c r="V81" i="16"/>
  <c r="U81" i="16"/>
  <c r="T81" i="16"/>
  <c r="S81" i="16"/>
  <c r="R81" i="16"/>
  <c r="Q81" i="16"/>
  <c r="O81" i="16"/>
  <c r="W80" i="16"/>
  <c r="V80" i="16"/>
  <c r="U80" i="16"/>
  <c r="T80" i="16"/>
  <c r="S80" i="16"/>
  <c r="R80" i="16"/>
  <c r="Q80" i="16"/>
  <c r="O80" i="16"/>
  <c r="W79" i="16"/>
  <c r="V79" i="16"/>
  <c r="U79" i="16"/>
  <c r="T79" i="16"/>
  <c r="S79" i="16"/>
  <c r="R79" i="16"/>
  <c r="Q79" i="16"/>
  <c r="O79" i="16"/>
  <c r="W78" i="16"/>
  <c r="V78" i="16"/>
  <c r="U78" i="16"/>
  <c r="T78" i="16"/>
  <c r="S78" i="16"/>
  <c r="R78" i="16"/>
  <c r="Q78" i="16"/>
  <c r="O78" i="16"/>
  <c r="W77" i="16"/>
  <c r="V77" i="16"/>
  <c r="U77" i="16"/>
  <c r="T77" i="16"/>
  <c r="S77" i="16"/>
  <c r="R77" i="16"/>
  <c r="Q77" i="16"/>
  <c r="O77" i="16"/>
  <c r="W76" i="16"/>
  <c r="V76" i="16"/>
  <c r="U76" i="16"/>
  <c r="T76" i="16"/>
  <c r="S76" i="16"/>
  <c r="R76" i="16"/>
  <c r="Q76" i="16"/>
  <c r="O76" i="16"/>
  <c r="W75" i="16"/>
  <c r="V75" i="16"/>
  <c r="U75" i="16"/>
  <c r="T75" i="16"/>
  <c r="S75" i="16"/>
  <c r="R75" i="16"/>
  <c r="Q75" i="16"/>
  <c r="O75" i="16"/>
  <c r="W74" i="16"/>
  <c r="V74" i="16"/>
  <c r="U74" i="16"/>
  <c r="T74" i="16"/>
  <c r="S74" i="16"/>
  <c r="R74" i="16"/>
  <c r="Q74" i="16"/>
  <c r="O74" i="16"/>
  <c r="W73" i="16"/>
  <c r="V73" i="16"/>
  <c r="U73" i="16"/>
  <c r="T73" i="16"/>
  <c r="S73" i="16"/>
  <c r="R73" i="16"/>
  <c r="Q73" i="16"/>
  <c r="O73" i="16"/>
  <c r="W72" i="16"/>
  <c r="V72" i="16"/>
  <c r="U72" i="16"/>
  <c r="T72" i="16"/>
  <c r="S72" i="16"/>
  <c r="R72" i="16"/>
  <c r="Q72" i="16"/>
  <c r="O72" i="16"/>
  <c r="W71" i="16"/>
  <c r="V71" i="16"/>
  <c r="U71" i="16"/>
  <c r="T71" i="16"/>
  <c r="S71" i="16"/>
  <c r="R71" i="16"/>
  <c r="Q71" i="16"/>
  <c r="O71" i="16"/>
  <c r="W70" i="16"/>
  <c r="V70" i="16"/>
  <c r="U70" i="16"/>
  <c r="T70" i="16"/>
  <c r="S70" i="16"/>
  <c r="R70" i="16"/>
  <c r="Q70" i="16"/>
  <c r="O70" i="16"/>
  <c r="W69" i="16"/>
  <c r="V69" i="16"/>
  <c r="U69" i="16"/>
  <c r="T69" i="16"/>
  <c r="S69" i="16"/>
  <c r="R69" i="16"/>
  <c r="Q69" i="16"/>
  <c r="O69" i="16"/>
  <c r="W68" i="16"/>
  <c r="V68" i="16"/>
  <c r="U68" i="16"/>
  <c r="T68" i="16"/>
  <c r="S68" i="16"/>
  <c r="R68" i="16"/>
  <c r="Q68" i="16"/>
  <c r="O68" i="16"/>
  <c r="W67" i="16"/>
  <c r="V67" i="16"/>
  <c r="U67" i="16"/>
  <c r="T67" i="16"/>
  <c r="S67" i="16"/>
  <c r="R67" i="16"/>
  <c r="Q67" i="16"/>
  <c r="O67" i="16"/>
  <c r="W66" i="16"/>
  <c r="V66" i="16"/>
  <c r="U66" i="16"/>
  <c r="T66" i="16"/>
  <c r="S66" i="16"/>
  <c r="R66" i="16"/>
  <c r="Q66" i="16"/>
  <c r="O66" i="16"/>
  <c r="W65" i="16"/>
  <c r="V65" i="16"/>
  <c r="U65" i="16"/>
  <c r="T65" i="16"/>
  <c r="S65" i="16"/>
  <c r="R65" i="16"/>
  <c r="Q65" i="16"/>
  <c r="O65" i="16"/>
  <c r="W64" i="16"/>
  <c r="V64" i="16"/>
  <c r="U64" i="16"/>
  <c r="T64" i="16"/>
  <c r="S64" i="16"/>
  <c r="R64" i="16"/>
  <c r="Q64" i="16"/>
  <c r="O64" i="16"/>
  <c r="W63" i="16"/>
  <c r="V63" i="16"/>
  <c r="U63" i="16"/>
  <c r="T63" i="16"/>
  <c r="S63" i="16"/>
  <c r="R63" i="16"/>
  <c r="Q63" i="16"/>
  <c r="O63" i="16"/>
  <c r="W62" i="16"/>
  <c r="V62" i="16"/>
  <c r="U62" i="16"/>
  <c r="T62" i="16"/>
  <c r="S62" i="16"/>
  <c r="R62" i="16"/>
  <c r="Q62" i="16"/>
  <c r="O62" i="16"/>
  <c r="W61" i="16"/>
  <c r="V61" i="16"/>
  <c r="U61" i="16"/>
  <c r="T61" i="16"/>
  <c r="S61" i="16"/>
  <c r="R61" i="16"/>
  <c r="Q61" i="16"/>
  <c r="O61" i="16"/>
  <c r="W60" i="16"/>
  <c r="V60" i="16"/>
  <c r="U60" i="16"/>
  <c r="T60" i="16"/>
  <c r="S60" i="16"/>
  <c r="R60" i="16"/>
  <c r="Q60" i="16"/>
  <c r="O60" i="16"/>
  <c r="W59" i="16"/>
  <c r="V59" i="16"/>
  <c r="U59" i="16"/>
  <c r="T59" i="16"/>
  <c r="S59" i="16"/>
  <c r="R59" i="16"/>
  <c r="Q59" i="16"/>
  <c r="O59" i="16"/>
  <c r="W58" i="16"/>
  <c r="V58" i="16"/>
  <c r="U58" i="16"/>
  <c r="T58" i="16"/>
  <c r="S58" i="16"/>
  <c r="R58" i="16"/>
  <c r="Q58" i="16"/>
  <c r="O58" i="16"/>
  <c r="W57" i="16"/>
  <c r="V57" i="16"/>
  <c r="U57" i="16"/>
  <c r="T57" i="16"/>
  <c r="S57" i="16"/>
  <c r="R57" i="16"/>
  <c r="Q57" i="16"/>
  <c r="O57" i="16"/>
  <c r="W56" i="16"/>
  <c r="V56" i="16"/>
  <c r="U56" i="16"/>
  <c r="T56" i="16"/>
  <c r="S56" i="16"/>
  <c r="R56" i="16"/>
  <c r="Q56" i="16"/>
  <c r="O56" i="16"/>
  <c r="W55" i="16"/>
  <c r="V55" i="16"/>
  <c r="U55" i="16"/>
  <c r="T55" i="16"/>
  <c r="S55" i="16"/>
  <c r="R55" i="16"/>
  <c r="Q55" i="16"/>
  <c r="O55" i="16"/>
  <c r="W54" i="16"/>
  <c r="V54" i="16"/>
  <c r="U54" i="16"/>
  <c r="T54" i="16"/>
  <c r="S54" i="16"/>
  <c r="R54" i="16"/>
  <c r="Q54" i="16"/>
  <c r="O54" i="16"/>
  <c r="W53" i="16"/>
  <c r="V53" i="16"/>
  <c r="U53" i="16"/>
  <c r="T53" i="16"/>
  <c r="S53" i="16"/>
  <c r="R53" i="16"/>
  <c r="Q53" i="16"/>
  <c r="O53" i="16"/>
  <c r="W52" i="16"/>
  <c r="V52" i="16"/>
  <c r="U52" i="16"/>
  <c r="T52" i="16"/>
  <c r="S52" i="16"/>
  <c r="R52" i="16"/>
  <c r="Q52" i="16"/>
  <c r="O52" i="16"/>
  <c r="W51" i="16"/>
  <c r="V51" i="16"/>
  <c r="U51" i="16"/>
  <c r="T51" i="16"/>
  <c r="S51" i="16"/>
  <c r="R51" i="16"/>
  <c r="Q51" i="16"/>
  <c r="O51" i="16"/>
  <c r="W50" i="16"/>
  <c r="V50" i="16"/>
  <c r="U50" i="16"/>
  <c r="T50" i="16"/>
  <c r="S50" i="16"/>
  <c r="R50" i="16"/>
  <c r="Q50" i="16"/>
  <c r="O50" i="16"/>
  <c r="W49" i="16"/>
  <c r="V49" i="16"/>
  <c r="U49" i="16"/>
  <c r="T49" i="16"/>
  <c r="S49" i="16"/>
  <c r="R49" i="16"/>
  <c r="Q49" i="16"/>
  <c r="O49" i="16"/>
  <c r="W48" i="16"/>
  <c r="V48" i="16"/>
  <c r="U48" i="16"/>
  <c r="T48" i="16"/>
  <c r="S48" i="16"/>
  <c r="R48" i="16"/>
  <c r="Q48" i="16"/>
  <c r="O48" i="16"/>
  <c r="W47" i="16"/>
  <c r="V47" i="16"/>
  <c r="U47" i="16"/>
  <c r="T47" i="16"/>
  <c r="S47" i="16"/>
  <c r="R47" i="16"/>
  <c r="Q47" i="16"/>
  <c r="O47" i="16"/>
  <c r="W46" i="16"/>
  <c r="V46" i="16"/>
  <c r="U46" i="16"/>
  <c r="T46" i="16"/>
  <c r="S46" i="16"/>
  <c r="R46" i="16"/>
  <c r="Q46" i="16"/>
  <c r="O46" i="16"/>
  <c r="W45" i="16"/>
  <c r="V45" i="16"/>
  <c r="U45" i="16"/>
  <c r="T45" i="16"/>
  <c r="S45" i="16"/>
  <c r="R45" i="16"/>
  <c r="Q45" i="16"/>
  <c r="O45" i="16"/>
  <c r="W44" i="16"/>
  <c r="V44" i="16"/>
  <c r="U44" i="16"/>
  <c r="T44" i="16"/>
  <c r="S44" i="16"/>
  <c r="R44" i="16"/>
  <c r="Q44" i="16"/>
  <c r="O44" i="16"/>
  <c r="W43" i="16"/>
  <c r="V43" i="16"/>
  <c r="U43" i="16"/>
  <c r="T43" i="16"/>
  <c r="S43" i="16"/>
  <c r="R43" i="16"/>
  <c r="Q43" i="16"/>
  <c r="O43" i="16"/>
  <c r="W42" i="16"/>
  <c r="V42" i="16"/>
  <c r="U42" i="16"/>
  <c r="T42" i="16"/>
  <c r="S42" i="16"/>
  <c r="R42" i="16"/>
  <c r="Q42" i="16"/>
  <c r="O42" i="16"/>
  <c r="W41" i="16"/>
  <c r="V41" i="16"/>
  <c r="U41" i="16"/>
  <c r="T41" i="16"/>
  <c r="S41" i="16"/>
  <c r="R41" i="16"/>
  <c r="Q41" i="16"/>
  <c r="O41" i="16"/>
  <c r="W40" i="16"/>
  <c r="V40" i="16"/>
  <c r="U40" i="16"/>
  <c r="T40" i="16"/>
  <c r="S40" i="16"/>
  <c r="R40" i="16"/>
  <c r="Q40" i="16"/>
  <c r="O40" i="16"/>
  <c r="W39" i="16"/>
  <c r="V39" i="16"/>
  <c r="U39" i="16"/>
  <c r="T39" i="16"/>
  <c r="S39" i="16"/>
  <c r="R39" i="16"/>
  <c r="Q39" i="16"/>
  <c r="O39" i="16"/>
  <c r="W38" i="16"/>
  <c r="V38" i="16"/>
  <c r="U38" i="16"/>
  <c r="T38" i="16"/>
  <c r="S38" i="16"/>
  <c r="R38" i="16"/>
  <c r="Q38" i="16"/>
  <c r="O38" i="16"/>
  <c r="W37" i="16"/>
  <c r="V37" i="16"/>
  <c r="U37" i="16"/>
  <c r="T37" i="16"/>
  <c r="S37" i="16"/>
  <c r="R37" i="16"/>
  <c r="Q37" i="16"/>
  <c r="O37" i="16"/>
  <c r="W36" i="16"/>
  <c r="V36" i="16"/>
  <c r="U36" i="16"/>
  <c r="T36" i="16"/>
  <c r="S36" i="16"/>
  <c r="R36" i="16"/>
  <c r="Q36" i="16"/>
  <c r="O36" i="16"/>
  <c r="W35" i="16"/>
  <c r="V35" i="16"/>
  <c r="U35" i="16"/>
  <c r="T35" i="16"/>
  <c r="S35" i="16"/>
  <c r="R35" i="16"/>
  <c r="Q35" i="16"/>
  <c r="O35" i="16"/>
  <c r="W34" i="16"/>
  <c r="V34" i="16"/>
  <c r="U34" i="16"/>
  <c r="T34" i="16"/>
  <c r="S34" i="16"/>
  <c r="R34" i="16"/>
  <c r="Q34" i="16"/>
  <c r="O34" i="16"/>
  <c r="W33" i="16"/>
  <c r="V33" i="16"/>
  <c r="U33" i="16"/>
  <c r="T33" i="16"/>
  <c r="S33" i="16"/>
  <c r="R33" i="16"/>
  <c r="Q33" i="16"/>
  <c r="O33" i="16"/>
  <c r="W32" i="16"/>
  <c r="V32" i="16"/>
  <c r="U32" i="16"/>
  <c r="T32" i="16"/>
  <c r="S32" i="16"/>
  <c r="R32" i="16"/>
  <c r="Q32" i="16"/>
  <c r="O32" i="16"/>
  <c r="W31" i="16"/>
  <c r="V31" i="16"/>
  <c r="U31" i="16"/>
  <c r="T31" i="16"/>
  <c r="S31" i="16"/>
  <c r="R31" i="16"/>
  <c r="Q31" i="16"/>
  <c r="O31" i="16"/>
  <c r="W30" i="16"/>
  <c r="V30" i="16"/>
  <c r="U30" i="16"/>
  <c r="T30" i="16"/>
  <c r="S30" i="16"/>
  <c r="R30" i="16"/>
  <c r="Q30" i="16"/>
  <c r="O30" i="16"/>
  <c r="W29" i="16"/>
  <c r="V29" i="16"/>
  <c r="U29" i="16"/>
  <c r="T29" i="16"/>
  <c r="S29" i="16"/>
  <c r="R29" i="16"/>
  <c r="Q29" i="16"/>
  <c r="O29" i="16"/>
  <c r="W28" i="16"/>
  <c r="V28" i="16"/>
  <c r="U28" i="16"/>
  <c r="T28" i="16"/>
  <c r="S28" i="16"/>
  <c r="R28" i="16"/>
  <c r="Q28" i="16"/>
  <c r="O28" i="16"/>
  <c r="W27" i="16"/>
  <c r="V27" i="16"/>
  <c r="U27" i="16"/>
  <c r="T27" i="16"/>
  <c r="S27" i="16"/>
  <c r="R27" i="16"/>
  <c r="Q27" i="16"/>
  <c r="O27" i="16"/>
  <c r="W26" i="16"/>
  <c r="V26" i="16"/>
  <c r="U26" i="16"/>
  <c r="T26" i="16"/>
  <c r="S26" i="16"/>
  <c r="R26" i="16"/>
  <c r="Q26" i="16"/>
  <c r="O26" i="16"/>
  <c r="W25" i="16"/>
  <c r="V25" i="16"/>
  <c r="U25" i="16"/>
  <c r="T25" i="16"/>
  <c r="S25" i="16"/>
  <c r="R25" i="16"/>
  <c r="Q25" i="16"/>
  <c r="O25" i="16"/>
  <c r="W24" i="16"/>
  <c r="V24" i="16"/>
  <c r="U24" i="16"/>
  <c r="T24" i="16"/>
  <c r="S24" i="16"/>
  <c r="R24" i="16"/>
  <c r="Q24" i="16"/>
  <c r="O24" i="16"/>
  <c r="W23" i="16"/>
  <c r="V23" i="16"/>
  <c r="U23" i="16"/>
  <c r="T23" i="16"/>
  <c r="S23" i="16"/>
  <c r="R23" i="16"/>
  <c r="Q23" i="16"/>
  <c r="O23" i="16"/>
  <c r="W22" i="16"/>
  <c r="V22" i="16"/>
  <c r="U22" i="16"/>
  <c r="T22" i="16"/>
  <c r="S22" i="16"/>
  <c r="R22" i="16"/>
  <c r="Q22" i="16"/>
  <c r="O22" i="16"/>
  <c r="W21" i="16"/>
  <c r="V21" i="16"/>
  <c r="U21" i="16"/>
  <c r="T21" i="16"/>
  <c r="S21" i="16"/>
  <c r="R21" i="16"/>
  <c r="Q21" i="16"/>
  <c r="O21" i="16"/>
  <c r="W20" i="16"/>
  <c r="V20" i="16"/>
  <c r="U20" i="16"/>
  <c r="T20" i="16"/>
  <c r="S20" i="16"/>
  <c r="R20" i="16"/>
  <c r="Q20" i="16"/>
  <c r="O20" i="16"/>
  <c r="W19" i="16"/>
  <c r="V19" i="16"/>
  <c r="U19" i="16"/>
  <c r="T19" i="16"/>
  <c r="S19" i="16"/>
  <c r="R19" i="16"/>
  <c r="Q19" i="16"/>
  <c r="O19" i="16"/>
  <c r="W18" i="16"/>
  <c r="V18" i="16"/>
  <c r="U18" i="16"/>
  <c r="T18" i="16"/>
  <c r="S18" i="16"/>
  <c r="R18" i="16"/>
  <c r="Q18" i="16"/>
  <c r="O18" i="16"/>
  <c r="W17" i="16"/>
  <c r="V17" i="16"/>
  <c r="U17" i="16"/>
  <c r="T17" i="16"/>
  <c r="S17" i="16"/>
  <c r="R17" i="16"/>
  <c r="Q17" i="16"/>
  <c r="O17" i="16"/>
  <c r="W16" i="16"/>
  <c r="V16" i="16"/>
  <c r="U16" i="16"/>
  <c r="T16" i="16"/>
  <c r="S16" i="16"/>
  <c r="R16" i="16"/>
  <c r="Q16" i="16"/>
  <c r="O16" i="16"/>
  <c r="W15" i="16"/>
  <c r="V15" i="16"/>
  <c r="U15" i="16"/>
  <c r="T15" i="16"/>
  <c r="S15" i="16"/>
  <c r="R15" i="16"/>
  <c r="Q15" i="16"/>
  <c r="O15" i="16"/>
  <c r="W14" i="16"/>
  <c r="V14" i="16"/>
  <c r="U14" i="16"/>
  <c r="T14" i="16"/>
  <c r="S14" i="16"/>
  <c r="R14" i="16"/>
  <c r="Q14" i="16"/>
  <c r="O14" i="16"/>
  <c r="W13" i="16"/>
  <c r="V13" i="16"/>
  <c r="U13" i="16"/>
  <c r="T13" i="16"/>
  <c r="S13" i="16"/>
  <c r="R13" i="16"/>
  <c r="Q13" i="16"/>
  <c r="O13" i="16"/>
  <c r="W12" i="16"/>
  <c r="V12" i="16"/>
  <c r="U12" i="16"/>
  <c r="T12" i="16"/>
  <c r="S12" i="16"/>
  <c r="R12" i="16"/>
  <c r="Q12" i="16"/>
  <c r="O12" i="16"/>
  <c r="W11" i="16"/>
  <c r="V11" i="16"/>
  <c r="U11" i="16"/>
  <c r="T11" i="16"/>
  <c r="S11" i="16"/>
  <c r="R11" i="16"/>
  <c r="Q11" i="16"/>
  <c r="O11" i="16"/>
  <c r="W10" i="16"/>
  <c r="V10" i="16"/>
  <c r="U10" i="16"/>
  <c r="T10" i="16"/>
  <c r="S10" i="16"/>
  <c r="R10" i="16"/>
  <c r="Q10" i="16"/>
  <c r="O10" i="16"/>
  <c r="W9" i="16"/>
  <c r="V9" i="16"/>
  <c r="U9" i="16"/>
  <c r="T9" i="16"/>
  <c r="S9" i="16"/>
  <c r="R9" i="16"/>
  <c r="Q9" i="16"/>
  <c r="O9" i="16"/>
  <c r="W8" i="16"/>
  <c r="V8" i="16"/>
  <c r="U8" i="16"/>
  <c r="T8" i="16"/>
  <c r="S8" i="16"/>
  <c r="R8" i="16"/>
  <c r="Q8" i="16"/>
  <c r="O8" i="16"/>
  <c r="W7" i="16"/>
  <c r="V7" i="16"/>
  <c r="U7" i="16"/>
  <c r="T7" i="16"/>
  <c r="S7" i="16"/>
  <c r="R7" i="16"/>
  <c r="Q7" i="16"/>
  <c r="O7" i="16"/>
  <c r="W6" i="16"/>
  <c r="V6" i="16"/>
  <c r="U6" i="16"/>
  <c r="T6" i="16"/>
  <c r="S6" i="16"/>
  <c r="R6" i="16"/>
  <c r="Q6" i="16"/>
  <c r="O6" i="16"/>
  <c r="W5" i="16"/>
  <c r="V5" i="16"/>
  <c r="U5" i="16"/>
  <c r="T5" i="16"/>
  <c r="S5" i="16"/>
  <c r="R5" i="16"/>
  <c r="Q5" i="16"/>
  <c r="O5" i="16"/>
  <c r="W4" i="16"/>
  <c r="V4" i="16"/>
  <c r="U4" i="16"/>
  <c r="T4" i="16"/>
  <c r="S4" i="16"/>
  <c r="R4" i="16"/>
  <c r="Q4" i="16"/>
  <c r="O4" i="16"/>
  <c r="W3" i="16"/>
  <c r="V3" i="16"/>
  <c r="U3" i="16"/>
  <c r="T3" i="16"/>
  <c r="S3" i="16"/>
  <c r="R3" i="16"/>
  <c r="Q3" i="16"/>
  <c r="K367" i="16"/>
  <c r="J367" i="16"/>
  <c r="I367" i="16"/>
  <c r="H367" i="16"/>
  <c r="G367" i="16"/>
  <c r="F367" i="16"/>
  <c r="E367" i="16"/>
  <c r="C367" i="16"/>
  <c r="K366" i="16"/>
  <c r="J366" i="16"/>
  <c r="I366" i="16"/>
  <c r="H366" i="16"/>
  <c r="G366" i="16"/>
  <c r="F366" i="16"/>
  <c r="E366" i="16"/>
  <c r="C366" i="16"/>
  <c r="K365" i="16"/>
  <c r="J365" i="16"/>
  <c r="I365" i="16"/>
  <c r="H365" i="16"/>
  <c r="G365" i="16"/>
  <c r="F365" i="16"/>
  <c r="E365" i="16"/>
  <c r="C365" i="16"/>
  <c r="K364" i="16"/>
  <c r="J364" i="16"/>
  <c r="I364" i="16"/>
  <c r="H364" i="16"/>
  <c r="G364" i="16"/>
  <c r="F364" i="16"/>
  <c r="E364" i="16"/>
  <c r="C364" i="16"/>
  <c r="K363" i="16"/>
  <c r="J363" i="16"/>
  <c r="I363" i="16"/>
  <c r="H363" i="16"/>
  <c r="G363" i="16"/>
  <c r="F363" i="16"/>
  <c r="E363" i="16"/>
  <c r="C363" i="16"/>
  <c r="K362" i="16"/>
  <c r="J362" i="16"/>
  <c r="I362" i="16"/>
  <c r="H362" i="16"/>
  <c r="G362" i="16"/>
  <c r="F362" i="16"/>
  <c r="E362" i="16"/>
  <c r="C362" i="16"/>
  <c r="K361" i="16"/>
  <c r="J361" i="16"/>
  <c r="I361" i="16"/>
  <c r="H361" i="16"/>
  <c r="G361" i="16"/>
  <c r="F361" i="16"/>
  <c r="E361" i="16"/>
  <c r="C361" i="16"/>
  <c r="K360" i="16"/>
  <c r="J360" i="16"/>
  <c r="I360" i="16"/>
  <c r="H360" i="16"/>
  <c r="G360" i="16"/>
  <c r="F360" i="16"/>
  <c r="E360" i="16"/>
  <c r="C360" i="16"/>
  <c r="K359" i="16"/>
  <c r="J359" i="16"/>
  <c r="I359" i="16"/>
  <c r="H359" i="16"/>
  <c r="G359" i="16"/>
  <c r="F359" i="16"/>
  <c r="E359" i="16"/>
  <c r="C359" i="16"/>
  <c r="K358" i="16"/>
  <c r="J358" i="16"/>
  <c r="I358" i="16"/>
  <c r="H358" i="16"/>
  <c r="G358" i="16"/>
  <c r="F358" i="16"/>
  <c r="E358" i="16"/>
  <c r="C358" i="16"/>
  <c r="K357" i="16"/>
  <c r="J357" i="16"/>
  <c r="I357" i="16"/>
  <c r="H357" i="16"/>
  <c r="G357" i="16"/>
  <c r="F357" i="16"/>
  <c r="E357" i="16"/>
  <c r="C357" i="16"/>
  <c r="K356" i="16"/>
  <c r="J356" i="16"/>
  <c r="I356" i="16"/>
  <c r="H356" i="16"/>
  <c r="G356" i="16"/>
  <c r="F356" i="16"/>
  <c r="E356" i="16"/>
  <c r="C356" i="16"/>
  <c r="K355" i="16"/>
  <c r="J355" i="16"/>
  <c r="I355" i="16"/>
  <c r="H355" i="16"/>
  <c r="G355" i="16"/>
  <c r="F355" i="16"/>
  <c r="E355" i="16"/>
  <c r="C355" i="16"/>
  <c r="K354" i="16"/>
  <c r="J354" i="16"/>
  <c r="I354" i="16"/>
  <c r="H354" i="16"/>
  <c r="G354" i="16"/>
  <c r="F354" i="16"/>
  <c r="E354" i="16"/>
  <c r="C354" i="16"/>
  <c r="K353" i="16"/>
  <c r="J353" i="16"/>
  <c r="I353" i="16"/>
  <c r="H353" i="16"/>
  <c r="G353" i="16"/>
  <c r="F353" i="16"/>
  <c r="E353" i="16"/>
  <c r="C353" i="16"/>
  <c r="K352" i="16"/>
  <c r="J352" i="16"/>
  <c r="I352" i="16"/>
  <c r="H352" i="16"/>
  <c r="G352" i="16"/>
  <c r="F352" i="16"/>
  <c r="E352" i="16"/>
  <c r="C352" i="16"/>
  <c r="K351" i="16"/>
  <c r="J351" i="16"/>
  <c r="I351" i="16"/>
  <c r="H351" i="16"/>
  <c r="G351" i="16"/>
  <c r="F351" i="16"/>
  <c r="E351" i="16"/>
  <c r="C351" i="16"/>
  <c r="K350" i="16"/>
  <c r="J350" i="16"/>
  <c r="I350" i="16"/>
  <c r="H350" i="16"/>
  <c r="G350" i="16"/>
  <c r="F350" i="16"/>
  <c r="E350" i="16"/>
  <c r="C350" i="16"/>
  <c r="K349" i="16"/>
  <c r="J349" i="16"/>
  <c r="I349" i="16"/>
  <c r="H349" i="16"/>
  <c r="G349" i="16"/>
  <c r="F349" i="16"/>
  <c r="E349" i="16"/>
  <c r="C349" i="16"/>
  <c r="K348" i="16"/>
  <c r="J348" i="16"/>
  <c r="I348" i="16"/>
  <c r="H348" i="16"/>
  <c r="G348" i="16"/>
  <c r="F348" i="16"/>
  <c r="E348" i="16"/>
  <c r="C348" i="16"/>
  <c r="K347" i="16"/>
  <c r="J347" i="16"/>
  <c r="I347" i="16"/>
  <c r="H347" i="16"/>
  <c r="G347" i="16"/>
  <c r="F347" i="16"/>
  <c r="E347" i="16"/>
  <c r="C347" i="16"/>
  <c r="K346" i="16"/>
  <c r="J346" i="16"/>
  <c r="I346" i="16"/>
  <c r="H346" i="16"/>
  <c r="G346" i="16"/>
  <c r="F346" i="16"/>
  <c r="E346" i="16"/>
  <c r="C346" i="16"/>
  <c r="K345" i="16"/>
  <c r="J345" i="16"/>
  <c r="I345" i="16"/>
  <c r="H345" i="16"/>
  <c r="G345" i="16"/>
  <c r="F345" i="16"/>
  <c r="E345" i="16"/>
  <c r="C345" i="16"/>
  <c r="K344" i="16"/>
  <c r="J344" i="16"/>
  <c r="I344" i="16"/>
  <c r="H344" i="16"/>
  <c r="G344" i="16"/>
  <c r="F344" i="16"/>
  <c r="E344" i="16"/>
  <c r="C344" i="16"/>
  <c r="K343" i="16"/>
  <c r="J343" i="16"/>
  <c r="I343" i="16"/>
  <c r="H343" i="16"/>
  <c r="G343" i="16"/>
  <c r="F343" i="16"/>
  <c r="E343" i="16"/>
  <c r="C343" i="16"/>
  <c r="K342" i="16"/>
  <c r="J342" i="16"/>
  <c r="I342" i="16"/>
  <c r="H342" i="16"/>
  <c r="G342" i="16"/>
  <c r="F342" i="16"/>
  <c r="E342" i="16"/>
  <c r="C342" i="16"/>
  <c r="K341" i="16"/>
  <c r="J341" i="16"/>
  <c r="I341" i="16"/>
  <c r="H341" i="16"/>
  <c r="G341" i="16"/>
  <c r="F341" i="16"/>
  <c r="E341" i="16"/>
  <c r="C341" i="16"/>
  <c r="K340" i="16"/>
  <c r="J340" i="16"/>
  <c r="I340" i="16"/>
  <c r="H340" i="16"/>
  <c r="G340" i="16"/>
  <c r="F340" i="16"/>
  <c r="E340" i="16"/>
  <c r="C340" i="16"/>
  <c r="K339" i="16"/>
  <c r="J339" i="16"/>
  <c r="I339" i="16"/>
  <c r="H339" i="16"/>
  <c r="G339" i="16"/>
  <c r="F339" i="16"/>
  <c r="E339" i="16"/>
  <c r="C339" i="16"/>
  <c r="K338" i="16"/>
  <c r="J338" i="16"/>
  <c r="I338" i="16"/>
  <c r="H338" i="16"/>
  <c r="G338" i="16"/>
  <c r="F338" i="16"/>
  <c r="E338" i="16"/>
  <c r="C338" i="16"/>
  <c r="K337" i="16"/>
  <c r="J337" i="16"/>
  <c r="I337" i="16"/>
  <c r="H337" i="16"/>
  <c r="G337" i="16"/>
  <c r="F337" i="16"/>
  <c r="E337" i="16"/>
  <c r="C337" i="16"/>
  <c r="K336" i="16"/>
  <c r="J336" i="16"/>
  <c r="I336" i="16"/>
  <c r="H336" i="16"/>
  <c r="G336" i="16"/>
  <c r="F336" i="16"/>
  <c r="E336" i="16"/>
  <c r="C336" i="16"/>
  <c r="K335" i="16"/>
  <c r="J335" i="16"/>
  <c r="I335" i="16"/>
  <c r="H335" i="16"/>
  <c r="G335" i="16"/>
  <c r="F335" i="16"/>
  <c r="E335" i="16"/>
  <c r="C335" i="16"/>
  <c r="K334" i="16"/>
  <c r="J334" i="16"/>
  <c r="I334" i="16"/>
  <c r="H334" i="16"/>
  <c r="G334" i="16"/>
  <c r="F334" i="16"/>
  <c r="E334" i="16"/>
  <c r="C334" i="16"/>
  <c r="K333" i="16"/>
  <c r="J333" i="16"/>
  <c r="I333" i="16"/>
  <c r="H333" i="16"/>
  <c r="G333" i="16"/>
  <c r="F333" i="16"/>
  <c r="E333" i="16"/>
  <c r="C333" i="16"/>
  <c r="K332" i="16"/>
  <c r="J332" i="16"/>
  <c r="I332" i="16"/>
  <c r="H332" i="16"/>
  <c r="G332" i="16"/>
  <c r="F332" i="16"/>
  <c r="E332" i="16"/>
  <c r="C332" i="16"/>
  <c r="K331" i="16"/>
  <c r="J331" i="16"/>
  <c r="I331" i="16"/>
  <c r="H331" i="16"/>
  <c r="G331" i="16"/>
  <c r="F331" i="16"/>
  <c r="E331" i="16"/>
  <c r="C331" i="16"/>
  <c r="K330" i="16"/>
  <c r="J330" i="16"/>
  <c r="I330" i="16"/>
  <c r="H330" i="16"/>
  <c r="G330" i="16"/>
  <c r="F330" i="16"/>
  <c r="E330" i="16"/>
  <c r="C330" i="16"/>
  <c r="K329" i="16"/>
  <c r="J329" i="16"/>
  <c r="I329" i="16"/>
  <c r="H329" i="16"/>
  <c r="G329" i="16"/>
  <c r="F329" i="16"/>
  <c r="E329" i="16"/>
  <c r="C329" i="16"/>
  <c r="K328" i="16"/>
  <c r="J328" i="16"/>
  <c r="I328" i="16"/>
  <c r="H328" i="16"/>
  <c r="G328" i="16"/>
  <c r="F328" i="16"/>
  <c r="E328" i="16"/>
  <c r="C328" i="16"/>
  <c r="K327" i="16"/>
  <c r="J327" i="16"/>
  <c r="I327" i="16"/>
  <c r="H327" i="16"/>
  <c r="G327" i="16"/>
  <c r="F327" i="16"/>
  <c r="E327" i="16"/>
  <c r="C327" i="16"/>
  <c r="K326" i="16"/>
  <c r="J326" i="16"/>
  <c r="I326" i="16"/>
  <c r="H326" i="16"/>
  <c r="G326" i="16"/>
  <c r="F326" i="16"/>
  <c r="E326" i="16"/>
  <c r="C326" i="16"/>
  <c r="K325" i="16"/>
  <c r="J325" i="16"/>
  <c r="I325" i="16"/>
  <c r="H325" i="16"/>
  <c r="G325" i="16"/>
  <c r="F325" i="16"/>
  <c r="E325" i="16"/>
  <c r="C325" i="16"/>
  <c r="K324" i="16"/>
  <c r="J324" i="16"/>
  <c r="I324" i="16"/>
  <c r="H324" i="16"/>
  <c r="G324" i="16"/>
  <c r="F324" i="16"/>
  <c r="E324" i="16"/>
  <c r="C324" i="16"/>
  <c r="K323" i="16"/>
  <c r="J323" i="16"/>
  <c r="I323" i="16"/>
  <c r="H323" i="16"/>
  <c r="G323" i="16"/>
  <c r="F323" i="16"/>
  <c r="E323" i="16"/>
  <c r="C323" i="16"/>
  <c r="K322" i="16"/>
  <c r="J322" i="16"/>
  <c r="I322" i="16"/>
  <c r="H322" i="16"/>
  <c r="G322" i="16"/>
  <c r="F322" i="16"/>
  <c r="E322" i="16"/>
  <c r="C322" i="16"/>
  <c r="K321" i="16"/>
  <c r="J321" i="16"/>
  <c r="I321" i="16"/>
  <c r="H321" i="16"/>
  <c r="G321" i="16"/>
  <c r="F321" i="16"/>
  <c r="E321" i="16"/>
  <c r="C321" i="16"/>
  <c r="K320" i="16"/>
  <c r="J320" i="16"/>
  <c r="I320" i="16"/>
  <c r="H320" i="16"/>
  <c r="G320" i="16"/>
  <c r="F320" i="16"/>
  <c r="E320" i="16"/>
  <c r="C320" i="16"/>
  <c r="K319" i="16"/>
  <c r="J319" i="16"/>
  <c r="I319" i="16"/>
  <c r="H319" i="16"/>
  <c r="G319" i="16"/>
  <c r="F319" i="16"/>
  <c r="E319" i="16"/>
  <c r="C319" i="16"/>
  <c r="K318" i="16"/>
  <c r="J318" i="16"/>
  <c r="I318" i="16"/>
  <c r="H318" i="16"/>
  <c r="G318" i="16"/>
  <c r="F318" i="16"/>
  <c r="E318" i="16"/>
  <c r="C318" i="16"/>
  <c r="K317" i="16"/>
  <c r="J317" i="16"/>
  <c r="I317" i="16"/>
  <c r="H317" i="16"/>
  <c r="G317" i="16"/>
  <c r="F317" i="16"/>
  <c r="E317" i="16"/>
  <c r="C317" i="16"/>
  <c r="K316" i="16"/>
  <c r="J316" i="16"/>
  <c r="I316" i="16"/>
  <c r="H316" i="16"/>
  <c r="G316" i="16"/>
  <c r="F316" i="16"/>
  <c r="E316" i="16"/>
  <c r="C316" i="16"/>
  <c r="K315" i="16"/>
  <c r="J315" i="16"/>
  <c r="I315" i="16"/>
  <c r="H315" i="16"/>
  <c r="G315" i="16"/>
  <c r="F315" i="16"/>
  <c r="E315" i="16"/>
  <c r="C315" i="16"/>
  <c r="K314" i="16"/>
  <c r="J314" i="16"/>
  <c r="I314" i="16"/>
  <c r="H314" i="16"/>
  <c r="G314" i="16"/>
  <c r="F314" i="16"/>
  <c r="E314" i="16"/>
  <c r="C314" i="16"/>
  <c r="K313" i="16"/>
  <c r="J313" i="16"/>
  <c r="I313" i="16"/>
  <c r="H313" i="16"/>
  <c r="G313" i="16"/>
  <c r="F313" i="16"/>
  <c r="E313" i="16"/>
  <c r="C313" i="16"/>
  <c r="K312" i="16"/>
  <c r="J312" i="16"/>
  <c r="I312" i="16"/>
  <c r="H312" i="16"/>
  <c r="G312" i="16"/>
  <c r="F312" i="16"/>
  <c r="E312" i="16"/>
  <c r="C312" i="16"/>
  <c r="K311" i="16"/>
  <c r="J311" i="16"/>
  <c r="I311" i="16"/>
  <c r="H311" i="16"/>
  <c r="G311" i="16"/>
  <c r="F311" i="16"/>
  <c r="E311" i="16"/>
  <c r="C311" i="16"/>
  <c r="K310" i="16"/>
  <c r="J310" i="16"/>
  <c r="I310" i="16"/>
  <c r="H310" i="16"/>
  <c r="G310" i="16"/>
  <c r="F310" i="16"/>
  <c r="E310" i="16"/>
  <c r="C310" i="16"/>
  <c r="K309" i="16"/>
  <c r="J309" i="16"/>
  <c r="I309" i="16"/>
  <c r="H309" i="16"/>
  <c r="G309" i="16"/>
  <c r="F309" i="16"/>
  <c r="E309" i="16"/>
  <c r="C309" i="16"/>
  <c r="K308" i="16"/>
  <c r="J308" i="16"/>
  <c r="I308" i="16"/>
  <c r="H308" i="16"/>
  <c r="G308" i="16"/>
  <c r="F308" i="16"/>
  <c r="E308" i="16"/>
  <c r="C308" i="16"/>
  <c r="K307" i="16"/>
  <c r="J307" i="16"/>
  <c r="I307" i="16"/>
  <c r="H307" i="16"/>
  <c r="G307" i="16"/>
  <c r="F307" i="16"/>
  <c r="E307" i="16"/>
  <c r="C307" i="16"/>
  <c r="K306" i="16"/>
  <c r="J306" i="16"/>
  <c r="I306" i="16"/>
  <c r="H306" i="16"/>
  <c r="G306" i="16"/>
  <c r="F306" i="16"/>
  <c r="E306" i="16"/>
  <c r="C306" i="16"/>
  <c r="K305" i="16"/>
  <c r="J305" i="16"/>
  <c r="I305" i="16"/>
  <c r="H305" i="16"/>
  <c r="G305" i="16"/>
  <c r="F305" i="16"/>
  <c r="E305" i="16"/>
  <c r="C305" i="16"/>
  <c r="K304" i="16"/>
  <c r="J304" i="16"/>
  <c r="I304" i="16"/>
  <c r="H304" i="16"/>
  <c r="G304" i="16"/>
  <c r="F304" i="16"/>
  <c r="E304" i="16"/>
  <c r="C304" i="16"/>
  <c r="K303" i="16"/>
  <c r="J303" i="16"/>
  <c r="I303" i="16"/>
  <c r="H303" i="16"/>
  <c r="G303" i="16"/>
  <c r="F303" i="16"/>
  <c r="E303" i="16"/>
  <c r="C303" i="16"/>
  <c r="K302" i="16"/>
  <c r="J302" i="16"/>
  <c r="I302" i="16"/>
  <c r="H302" i="16"/>
  <c r="G302" i="16"/>
  <c r="F302" i="16"/>
  <c r="E302" i="16"/>
  <c r="C302" i="16"/>
  <c r="K301" i="16"/>
  <c r="J301" i="16"/>
  <c r="I301" i="16"/>
  <c r="H301" i="16"/>
  <c r="G301" i="16"/>
  <c r="F301" i="16"/>
  <c r="E301" i="16"/>
  <c r="C301" i="16"/>
  <c r="K300" i="16"/>
  <c r="J300" i="16"/>
  <c r="I300" i="16"/>
  <c r="H300" i="16"/>
  <c r="G300" i="16"/>
  <c r="F300" i="16"/>
  <c r="E300" i="16"/>
  <c r="C300" i="16"/>
  <c r="K299" i="16"/>
  <c r="J299" i="16"/>
  <c r="I299" i="16"/>
  <c r="H299" i="16"/>
  <c r="G299" i="16"/>
  <c r="F299" i="16"/>
  <c r="E299" i="16"/>
  <c r="C299" i="16"/>
  <c r="K298" i="16"/>
  <c r="J298" i="16"/>
  <c r="I298" i="16"/>
  <c r="H298" i="16"/>
  <c r="G298" i="16"/>
  <c r="F298" i="16"/>
  <c r="E298" i="16"/>
  <c r="C298" i="16"/>
  <c r="K297" i="16"/>
  <c r="J297" i="16"/>
  <c r="I297" i="16"/>
  <c r="H297" i="16"/>
  <c r="G297" i="16"/>
  <c r="F297" i="16"/>
  <c r="E297" i="16"/>
  <c r="C297" i="16"/>
  <c r="K296" i="16"/>
  <c r="J296" i="16"/>
  <c r="I296" i="16"/>
  <c r="H296" i="16"/>
  <c r="G296" i="16"/>
  <c r="F296" i="16"/>
  <c r="E296" i="16"/>
  <c r="C296" i="16"/>
  <c r="K295" i="16"/>
  <c r="J295" i="16"/>
  <c r="I295" i="16"/>
  <c r="H295" i="16"/>
  <c r="G295" i="16"/>
  <c r="F295" i="16"/>
  <c r="E295" i="16"/>
  <c r="C295" i="16"/>
  <c r="K294" i="16"/>
  <c r="J294" i="16"/>
  <c r="I294" i="16"/>
  <c r="H294" i="16"/>
  <c r="G294" i="16"/>
  <c r="F294" i="16"/>
  <c r="E294" i="16"/>
  <c r="C294" i="16"/>
  <c r="K293" i="16"/>
  <c r="J293" i="16"/>
  <c r="I293" i="16"/>
  <c r="H293" i="16"/>
  <c r="G293" i="16"/>
  <c r="F293" i="16"/>
  <c r="E293" i="16"/>
  <c r="C293" i="16"/>
  <c r="K292" i="16"/>
  <c r="J292" i="16"/>
  <c r="I292" i="16"/>
  <c r="H292" i="16"/>
  <c r="G292" i="16"/>
  <c r="F292" i="16"/>
  <c r="E292" i="16"/>
  <c r="C292" i="16"/>
  <c r="K291" i="16"/>
  <c r="J291" i="16"/>
  <c r="I291" i="16"/>
  <c r="H291" i="16"/>
  <c r="G291" i="16"/>
  <c r="F291" i="16"/>
  <c r="E291" i="16"/>
  <c r="C291" i="16"/>
  <c r="K290" i="16"/>
  <c r="J290" i="16"/>
  <c r="I290" i="16"/>
  <c r="H290" i="16"/>
  <c r="G290" i="16"/>
  <c r="F290" i="16"/>
  <c r="E290" i="16"/>
  <c r="C290" i="16"/>
  <c r="K289" i="16"/>
  <c r="J289" i="16"/>
  <c r="I289" i="16"/>
  <c r="H289" i="16"/>
  <c r="G289" i="16"/>
  <c r="F289" i="16"/>
  <c r="E289" i="16"/>
  <c r="C289" i="16"/>
  <c r="K288" i="16"/>
  <c r="J288" i="16"/>
  <c r="I288" i="16"/>
  <c r="H288" i="16"/>
  <c r="G288" i="16"/>
  <c r="F288" i="16"/>
  <c r="E288" i="16"/>
  <c r="C288" i="16"/>
  <c r="K287" i="16"/>
  <c r="J287" i="16"/>
  <c r="I287" i="16"/>
  <c r="H287" i="16"/>
  <c r="G287" i="16"/>
  <c r="F287" i="16"/>
  <c r="E287" i="16"/>
  <c r="C287" i="16"/>
  <c r="K286" i="16"/>
  <c r="J286" i="16"/>
  <c r="I286" i="16"/>
  <c r="H286" i="16"/>
  <c r="G286" i="16"/>
  <c r="F286" i="16"/>
  <c r="E286" i="16"/>
  <c r="C286" i="16"/>
  <c r="K285" i="16"/>
  <c r="J285" i="16"/>
  <c r="I285" i="16"/>
  <c r="H285" i="16"/>
  <c r="G285" i="16"/>
  <c r="F285" i="16"/>
  <c r="E285" i="16"/>
  <c r="C285" i="16"/>
  <c r="K284" i="16"/>
  <c r="J284" i="16"/>
  <c r="I284" i="16"/>
  <c r="H284" i="16"/>
  <c r="G284" i="16"/>
  <c r="F284" i="16"/>
  <c r="E284" i="16"/>
  <c r="C284" i="16"/>
  <c r="K283" i="16"/>
  <c r="J283" i="16"/>
  <c r="I283" i="16"/>
  <c r="H283" i="16"/>
  <c r="G283" i="16"/>
  <c r="F283" i="16"/>
  <c r="E283" i="16"/>
  <c r="C283" i="16"/>
  <c r="K282" i="16"/>
  <c r="J282" i="16"/>
  <c r="I282" i="16"/>
  <c r="H282" i="16"/>
  <c r="G282" i="16"/>
  <c r="F282" i="16"/>
  <c r="E282" i="16"/>
  <c r="C282" i="16"/>
  <c r="K281" i="16"/>
  <c r="J281" i="16"/>
  <c r="I281" i="16"/>
  <c r="H281" i="16"/>
  <c r="G281" i="16"/>
  <c r="F281" i="16"/>
  <c r="E281" i="16"/>
  <c r="C281" i="16"/>
  <c r="K280" i="16"/>
  <c r="J280" i="16"/>
  <c r="I280" i="16"/>
  <c r="H280" i="16"/>
  <c r="G280" i="16"/>
  <c r="F280" i="16"/>
  <c r="E280" i="16"/>
  <c r="C280" i="16"/>
  <c r="K279" i="16"/>
  <c r="J279" i="16"/>
  <c r="I279" i="16"/>
  <c r="H279" i="16"/>
  <c r="G279" i="16"/>
  <c r="F279" i="16"/>
  <c r="E279" i="16"/>
  <c r="C279" i="16"/>
  <c r="K278" i="16"/>
  <c r="J278" i="16"/>
  <c r="I278" i="16"/>
  <c r="H278" i="16"/>
  <c r="G278" i="16"/>
  <c r="F278" i="16"/>
  <c r="E278" i="16"/>
  <c r="C278" i="16"/>
  <c r="K277" i="16"/>
  <c r="J277" i="16"/>
  <c r="I277" i="16"/>
  <c r="H277" i="16"/>
  <c r="G277" i="16"/>
  <c r="F277" i="16"/>
  <c r="E277" i="16"/>
  <c r="C277" i="16"/>
  <c r="K276" i="16"/>
  <c r="J276" i="16"/>
  <c r="I276" i="16"/>
  <c r="H276" i="16"/>
  <c r="G276" i="16"/>
  <c r="F276" i="16"/>
  <c r="E276" i="16"/>
  <c r="C276" i="16"/>
  <c r="K275" i="16"/>
  <c r="J275" i="16"/>
  <c r="I275" i="16"/>
  <c r="H275" i="16"/>
  <c r="G275" i="16"/>
  <c r="F275" i="16"/>
  <c r="E275" i="16"/>
  <c r="C275" i="16"/>
  <c r="K274" i="16"/>
  <c r="J274" i="16"/>
  <c r="I274" i="16"/>
  <c r="H274" i="16"/>
  <c r="G274" i="16"/>
  <c r="F274" i="16"/>
  <c r="E274" i="16"/>
  <c r="C274" i="16"/>
  <c r="K273" i="16"/>
  <c r="J273" i="16"/>
  <c r="I273" i="16"/>
  <c r="H273" i="16"/>
  <c r="G273" i="16"/>
  <c r="F273" i="16"/>
  <c r="E273" i="16"/>
  <c r="C273" i="16"/>
  <c r="K272" i="16"/>
  <c r="J272" i="16"/>
  <c r="I272" i="16"/>
  <c r="H272" i="16"/>
  <c r="G272" i="16"/>
  <c r="F272" i="16"/>
  <c r="E272" i="16"/>
  <c r="C272" i="16"/>
  <c r="K271" i="16"/>
  <c r="J271" i="16"/>
  <c r="I271" i="16"/>
  <c r="H271" i="16"/>
  <c r="G271" i="16"/>
  <c r="F271" i="16"/>
  <c r="E271" i="16"/>
  <c r="C271" i="16"/>
  <c r="K270" i="16"/>
  <c r="J270" i="16"/>
  <c r="I270" i="16"/>
  <c r="H270" i="16"/>
  <c r="G270" i="16"/>
  <c r="F270" i="16"/>
  <c r="E270" i="16"/>
  <c r="C270" i="16"/>
  <c r="K269" i="16"/>
  <c r="J269" i="16"/>
  <c r="I269" i="16"/>
  <c r="H269" i="16"/>
  <c r="G269" i="16"/>
  <c r="F269" i="16"/>
  <c r="E269" i="16"/>
  <c r="C269" i="16"/>
  <c r="K268" i="16"/>
  <c r="J268" i="16"/>
  <c r="I268" i="16"/>
  <c r="H268" i="16"/>
  <c r="G268" i="16"/>
  <c r="F268" i="16"/>
  <c r="E268" i="16"/>
  <c r="C268" i="16"/>
  <c r="K267" i="16"/>
  <c r="J267" i="16"/>
  <c r="I267" i="16"/>
  <c r="H267" i="16"/>
  <c r="G267" i="16"/>
  <c r="F267" i="16"/>
  <c r="E267" i="16"/>
  <c r="C267" i="16"/>
  <c r="K266" i="16"/>
  <c r="J266" i="16"/>
  <c r="I266" i="16"/>
  <c r="H266" i="16"/>
  <c r="G266" i="16"/>
  <c r="F266" i="16"/>
  <c r="E266" i="16"/>
  <c r="C266" i="16"/>
  <c r="K265" i="16"/>
  <c r="J265" i="16"/>
  <c r="I265" i="16"/>
  <c r="H265" i="16"/>
  <c r="G265" i="16"/>
  <c r="F265" i="16"/>
  <c r="E265" i="16"/>
  <c r="C265" i="16"/>
  <c r="K264" i="16"/>
  <c r="J264" i="16"/>
  <c r="I264" i="16"/>
  <c r="H264" i="16"/>
  <c r="G264" i="16"/>
  <c r="F264" i="16"/>
  <c r="E264" i="16"/>
  <c r="C264" i="16"/>
  <c r="K263" i="16"/>
  <c r="J263" i="16"/>
  <c r="I263" i="16"/>
  <c r="H263" i="16"/>
  <c r="G263" i="16"/>
  <c r="F263" i="16"/>
  <c r="E263" i="16"/>
  <c r="C263" i="16"/>
  <c r="K262" i="16"/>
  <c r="J262" i="16"/>
  <c r="I262" i="16"/>
  <c r="H262" i="16"/>
  <c r="G262" i="16"/>
  <c r="F262" i="16"/>
  <c r="E262" i="16"/>
  <c r="C262" i="16"/>
  <c r="K261" i="16"/>
  <c r="J261" i="16"/>
  <c r="I261" i="16"/>
  <c r="H261" i="16"/>
  <c r="G261" i="16"/>
  <c r="F261" i="16"/>
  <c r="E261" i="16"/>
  <c r="C261" i="16"/>
  <c r="K260" i="16"/>
  <c r="J260" i="16"/>
  <c r="I260" i="16"/>
  <c r="H260" i="16"/>
  <c r="G260" i="16"/>
  <c r="F260" i="16"/>
  <c r="E260" i="16"/>
  <c r="C260" i="16"/>
  <c r="K259" i="16"/>
  <c r="J259" i="16"/>
  <c r="I259" i="16"/>
  <c r="H259" i="16"/>
  <c r="G259" i="16"/>
  <c r="F259" i="16"/>
  <c r="E259" i="16"/>
  <c r="C259" i="16"/>
  <c r="K258" i="16"/>
  <c r="J258" i="16"/>
  <c r="I258" i="16"/>
  <c r="H258" i="16"/>
  <c r="G258" i="16"/>
  <c r="F258" i="16"/>
  <c r="E258" i="16"/>
  <c r="C258" i="16"/>
  <c r="K257" i="16"/>
  <c r="J257" i="16"/>
  <c r="I257" i="16"/>
  <c r="H257" i="16"/>
  <c r="G257" i="16"/>
  <c r="F257" i="16"/>
  <c r="E257" i="16"/>
  <c r="C257" i="16"/>
  <c r="K256" i="16"/>
  <c r="J256" i="16"/>
  <c r="I256" i="16"/>
  <c r="H256" i="16"/>
  <c r="G256" i="16"/>
  <c r="F256" i="16"/>
  <c r="E256" i="16"/>
  <c r="C256" i="16"/>
  <c r="K255" i="16"/>
  <c r="J255" i="16"/>
  <c r="I255" i="16"/>
  <c r="H255" i="16"/>
  <c r="G255" i="16"/>
  <c r="F255" i="16"/>
  <c r="E255" i="16"/>
  <c r="C255" i="16"/>
  <c r="K254" i="16"/>
  <c r="J254" i="16"/>
  <c r="I254" i="16"/>
  <c r="H254" i="16"/>
  <c r="G254" i="16"/>
  <c r="F254" i="16"/>
  <c r="E254" i="16"/>
  <c r="C254" i="16"/>
  <c r="K253" i="16"/>
  <c r="J253" i="16"/>
  <c r="I253" i="16"/>
  <c r="H253" i="16"/>
  <c r="G253" i="16"/>
  <c r="F253" i="16"/>
  <c r="E253" i="16"/>
  <c r="C253" i="16"/>
  <c r="K252" i="16"/>
  <c r="J252" i="16"/>
  <c r="I252" i="16"/>
  <c r="H252" i="16"/>
  <c r="G252" i="16"/>
  <c r="F252" i="16"/>
  <c r="E252" i="16"/>
  <c r="C252" i="16"/>
  <c r="K251" i="16"/>
  <c r="J251" i="16"/>
  <c r="I251" i="16"/>
  <c r="H251" i="16"/>
  <c r="G251" i="16"/>
  <c r="F251" i="16"/>
  <c r="E251" i="16"/>
  <c r="C251" i="16"/>
  <c r="K250" i="16"/>
  <c r="J250" i="16"/>
  <c r="I250" i="16"/>
  <c r="H250" i="16"/>
  <c r="G250" i="16"/>
  <c r="F250" i="16"/>
  <c r="E250" i="16"/>
  <c r="C250" i="16"/>
  <c r="K249" i="16"/>
  <c r="J249" i="16"/>
  <c r="I249" i="16"/>
  <c r="H249" i="16"/>
  <c r="G249" i="16"/>
  <c r="F249" i="16"/>
  <c r="E249" i="16"/>
  <c r="C249" i="16"/>
  <c r="K248" i="16"/>
  <c r="J248" i="16"/>
  <c r="I248" i="16"/>
  <c r="H248" i="16"/>
  <c r="G248" i="16"/>
  <c r="F248" i="16"/>
  <c r="E248" i="16"/>
  <c r="C248" i="16"/>
  <c r="K247" i="16"/>
  <c r="J247" i="16"/>
  <c r="I247" i="16"/>
  <c r="H247" i="16"/>
  <c r="G247" i="16"/>
  <c r="F247" i="16"/>
  <c r="E247" i="16"/>
  <c r="C247" i="16"/>
  <c r="K246" i="16"/>
  <c r="J246" i="16"/>
  <c r="I246" i="16"/>
  <c r="H246" i="16"/>
  <c r="G246" i="16"/>
  <c r="F246" i="16"/>
  <c r="E246" i="16"/>
  <c r="C246" i="16"/>
  <c r="K245" i="16"/>
  <c r="J245" i="16"/>
  <c r="I245" i="16"/>
  <c r="H245" i="16"/>
  <c r="G245" i="16"/>
  <c r="F245" i="16"/>
  <c r="E245" i="16"/>
  <c r="C245" i="16"/>
  <c r="K244" i="16"/>
  <c r="J244" i="16"/>
  <c r="I244" i="16"/>
  <c r="H244" i="16"/>
  <c r="G244" i="16"/>
  <c r="F244" i="16"/>
  <c r="E244" i="16"/>
  <c r="C244" i="16"/>
  <c r="K243" i="16"/>
  <c r="J243" i="16"/>
  <c r="I243" i="16"/>
  <c r="H243" i="16"/>
  <c r="G243" i="16"/>
  <c r="F243" i="16"/>
  <c r="E243" i="16"/>
  <c r="C243" i="16"/>
  <c r="K242" i="16"/>
  <c r="J242" i="16"/>
  <c r="I242" i="16"/>
  <c r="H242" i="16"/>
  <c r="G242" i="16"/>
  <c r="F242" i="16"/>
  <c r="E242" i="16"/>
  <c r="C242" i="16"/>
  <c r="K241" i="16"/>
  <c r="J241" i="16"/>
  <c r="I241" i="16"/>
  <c r="H241" i="16"/>
  <c r="G241" i="16"/>
  <c r="F241" i="16"/>
  <c r="E241" i="16"/>
  <c r="C241" i="16"/>
  <c r="K240" i="16"/>
  <c r="J240" i="16"/>
  <c r="I240" i="16"/>
  <c r="H240" i="16"/>
  <c r="G240" i="16"/>
  <c r="F240" i="16"/>
  <c r="E240" i="16"/>
  <c r="C240" i="16"/>
  <c r="K239" i="16"/>
  <c r="J239" i="16"/>
  <c r="I239" i="16"/>
  <c r="H239" i="16"/>
  <c r="G239" i="16"/>
  <c r="F239" i="16"/>
  <c r="E239" i="16"/>
  <c r="C239" i="16"/>
  <c r="K238" i="16"/>
  <c r="J238" i="16"/>
  <c r="I238" i="16"/>
  <c r="H238" i="16"/>
  <c r="G238" i="16"/>
  <c r="F238" i="16"/>
  <c r="E238" i="16"/>
  <c r="C238" i="16"/>
  <c r="K237" i="16"/>
  <c r="J237" i="16"/>
  <c r="I237" i="16"/>
  <c r="H237" i="16"/>
  <c r="G237" i="16"/>
  <c r="F237" i="16"/>
  <c r="E237" i="16"/>
  <c r="C237" i="16"/>
  <c r="K236" i="16"/>
  <c r="J236" i="16"/>
  <c r="I236" i="16"/>
  <c r="H236" i="16"/>
  <c r="G236" i="16"/>
  <c r="F236" i="16"/>
  <c r="E236" i="16"/>
  <c r="C236" i="16"/>
  <c r="K235" i="16"/>
  <c r="J235" i="16"/>
  <c r="I235" i="16"/>
  <c r="H235" i="16"/>
  <c r="G235" i="16"/>
  <c r="F235" i="16"/>
  <c r="E235" i="16"/>
  <c r="C235" i="16"/>
  <c r="K234" i="16"/>
  <c r="J234" i="16"/>
  <c r="I234" i="16"/>
  <c r="H234" i="16"/>
  <c r="G234" i="16"/>
  <c r="F234" i="16"/>
  <c r="E234" i="16"/>
  <c r="C234" i="16"/>
  <c r="K233" i="16"/>
  <c r="J233" i="16"/>
  <c r="I233" i="16"/>
  <c r="H233" i="16"/>
  <c r="G233" i="16"/>
  <c r="F233" i="16"/>
  <c r="E233" i="16"/>
  <c r="C233" i="16"/>
  <c r="K232" i="16"/>
  <c r="J232" i="16"/>
  <c r="I232" i="16"/>
  <c r="H232" i="16"/>
  <c r="G232" i="16"/>
  <c r="F232" i="16"/>
  <c r="E232" i="16"/>
  <c r="C232" i="16"/>
  <c r="K231" i="16"/>
  <c r="J231" i="16"/>
  <c r="I231" i="16"/>
  <c r="H231" i="16"/>
  <c r="G231" i="16"/>
  <c r="F231" i="16"/>
  <c r="E231" i="16"/>
  <c r="C231" i="16"/>
  <c r="K230" i="16"/>
  <c r="J230" i="16"/>
  <c r="I230" i="16"/>
  <c r="H230" i="16"/>
  <c r="G230" i="16"/>
  <c r="F230" i="16"/>
  <c r="E230" i="16"/>
  <c r="C230" i="16"/>
  <c r="K229" i="16"/>
  <c r="J229" i="16"/>
  <c r="I229" i="16"/>
  <c r="H229" i="16"/>
  <c r="G229" i="16"/>
  <c r="F229" i="16"/>
  <c r="E229" i="16"/>
  <c r="C229" i="16"/>
  <c r="K228" i="16"/>
  <c r="J228" i="16"/>
  <c r="I228" i="16"/>
  <c r="H228" i="16"/>
  <c r="G228" i="16"/>
  <c r="F228" i="16"/>
  <c r="E228" i="16"/>
  <c r="C228" i="16"/>
  <c r="K227" i="16"/>
  <c r="J227" i="16"/>
  <c r="I227" i="16"/>
  <c r="H227" i="16"/>
  <c r="G227" i="16"/>
  <c r="F227" i="16"/>
  <c r="E227" i="16"/>
  <c r="C227" i="16"/>
  <c r="K226" i="16"/>
  <c r="J226" i="16"/>
  <c r="I226" i="16"/>
  <c r="H226" i="16"/>
  <c r="G226" i="16"/>
  <c r="F226" i="16"/>
  <c r="E226" i="16"/>
  <c r="C226" i="16"/>
  <c r="K225" i="16"/>
  <c r="J225" i="16"/>
  <c r="I225" i="16"/>
  <c r="H225" i="16"/>
  <c r="G225" i="16"/>
  <c r="F225" i="16"/>
  <c r="E225" i="16"/>
  <c r="C225" i="16"/>
  <c r="K224" i="16"/>
  <c r="J224" i="16"/>
  <c r="I224" i="16"/>
  <c r="H224" i="16"/>
  <c r="G224" i="16"/>
  <c r="F224" i="16"/>
  <c r="E224" i="16"/>
  <c r="C224" i="16"/>
  <c r="K223" i="16"/>
  <c r="J223" i="16"/>
  <c r="I223" i="16"/>
  <c r="H223" i="16"/>
  <c r="G223" i="16"/>
  <c r="F223" i="16"/>
  <c r="E223" i="16"/>
  <c r="C223" i="16"/>
  <c r="K222" i="16"/>
  <c r="J222" i="16"/>
  <c r="I222" i="16"/>
  <c r="H222" i="16"/>
  <c r="G222" i="16"/>
  <c r="F222" i="16"/>
  <c r="E222" i="16"/>
  <c r="C222" i="16"/>
  <c r="K221" i="16"/>
  <c r="J221" i="16"/>
  <c r="I221" i="16"/>
  <c r="H221" i="16"/>
  <c r="G221" i="16"/>
  <c r="F221" i="16"/>
  <c r="E221" i="16"/>
  <c r="C221" i="16"/>
  <c r="K220" i="16"/>
  <c r="J220" i="16"/>
  <c r="I220" i="16"/>
  <c r="H220" i="16"/>
  <c r="G220" i="16"/>
  <c r="F220" i="16"/>
  <c r="E220" i="16"/>
  <c r="C220" i="16"/>
  <c r="K219" i="16"/>
  <c r="J219" i="16"/>
  <c r="I219" i="16"/>
  <c r="H219" i="16"/>
  <c r="G219" i="16"/>
  <c r="F219" i="16"/>
  <c r="E219" i="16"/>
  <c r="C219" i="16"/>
  <c r="K218" i="16"/>
  <c r="J218" i="16"/>
  <c r="I218" i="16"/>
  <c r="H218" i="16"/>
  <c r="G218" i="16"/>
  <c r="F218" i="16"/>
  <c r="E218" i="16"/>
  <c r="C218" i="16"/>
  <c r="K217" i="16"/>
  <c r="J217" i="16"/>
  <c r="I217" i="16"/>
  <c r="H217" i="16"/>
  <c r="G217" i="16"/>
  <c r="F217" i="16"/>
  <c r="E217" i="16"/>
  <c r="C217" i="16"/>
  <c r="K216" i="16"/>
  <c r="J216" i="16"/>
  <c r="I216" i="16"/>
  <c r="H216" i="16"/>
  <c r="G216" i="16"/>
  <c r="F216" i="16"/>
  <c r="E216" i="16"/>
  <c r="C216" i="16"/>
  <c r="K215" i="16"/>
  <c r="J215" i="16"/>
  <c r="I215" i="16"/>
  <c r="H215" i="16"/>
  <c r="G215" i="16"/>
  <c r="F215" i="16"/>
  <c r="E215" i="16"/>
  <c r="C215" i="16"/>
  <c r="K214" i="16"/>
  <c r="J214" i="16"/>
  <c r="I214" i="16"/>
  <c r="H214" i="16"/>
  <c r="G214" i="16"/>
  <c r="F214" i="16"/>
  <c r="E214" i="16"/>
  <c r="C214" i="16"/>
  <c r="K213" i="16"/>
  <c r="J213" i="16"/>
  <c r="I213" i="16"/>
  <c r="H213" i="16"/>
  <c r="G213" i="16"/>
  <c r="F213" i="16"/>
  <c r="E213" i="16"/>
  <c r="C213" i="16"/>
  <c r="K212" i="16"/>
  <c r="J212" i="16"/>
  <c r="I212" i="16"/>
  <c r="H212" i="16"/>
  <c r="G212" i="16"/>
  <c r="F212" i="16"/>
  <c r="E212" i="16"/>
  <c r="C212" i="16"/>
  <c r="K211" i="16"/>
  <c r="J211" i="16"/>
  <c r="I211" i="16"/>
  <c r="H211" i="16"/>
  <c r="G211" i="16"/>
  <c r="F211" i="16"/>
  <c r="E211" i="16"/>
  <c r="C211" i="16"/>
  <c r="K210" i="16"/>
  <c r="J210" i="16"/>
  <c r="I210" i="16"/>
  <c r="H210" i="16"/>
  <c r="G210" i="16"/>
  <c r="F210" i="16"/>
  <c r="E210" i="16"/>
  <c r="C210" i="16"/>
  <c r="K209" i="16"/>
  <c r="J209" i="16"/>
  <c r="I209" i="16"/>
  <c r="H209" i="16"/>
  <c r="G209" i="16"/>
  <c r="F209" i="16"/>
  <c r="E209" i="16"/>
  <c r="C209" i="16"/>
  <c r="K208" i="16"/>
  <c r="J208" i="16"/>
  <c r="I208" i="16"/>
  <c r="H208" i="16"/>
  <c r="G208" i="16"/>
  <c r="F208" i="16"/>
  <c r="E208" i="16"/>
  <c r="C208" i="16"/>
  <c r="K207" i="16"/>
  <c r="J207" i="16"/>
  <c r="I207" i="16"/>
  <c r="H207" i="16"/>
  <c r="G207" i="16"/>
  <c r="F207" i="16"/>
  <c r="E207" i="16"/>
  <c r="C207" i="16"/>
  <c r="K206" i="16"/>
  <c r="J206" i="16"/>
  <c r="I206" i="16"/>
  <c r="H206" i="16"/>
  <c r="G206" i="16"/>
  <c r="F206" i="16"/>
  <c r="E206" i="16"/>
  <c r="C206" i="16"/>
  <c r="K205" i="16"/>
  <c r="J205" i="16"/>
  <c r="I205" i="16"/>
  <c r="H205" i="16"/>
  <c r="G205" i="16"/>
  <c r="F205" i="16"/>
  <c r="E205" i="16"/>
  <c r="C205" i="16"/>
  <c r="K204" i="16"/>
  <c r="J204" i="16"/>
  <c r="I204" i="16"/>
  <c r="H204" i="16"/>
  <c r="G204" i="16"/>
  <c r="F204" i="16"/>
  <c r="E204" i="16"/>
  <c r="C204" i="16"/>
  <c r="K203" i="16"/>
  <c r="J203" i="16"/>
  <c r="I203" i="16"/>
  <c r="H203" i="16"/>
  <c r="G203" i="16"/>
  <c r="F203" i="16"/>
  <c r="E203" i="16"/>
  <c r="C203" i="16"/>
  <c r="K202" i="16"/>
  <c r="J202" i="16"/>
  <c r="I202" i="16"/>
  <c r="H202" i="16"/>
  <c r="G202" i="16"/>
  <c r="F202" i="16"/>
  <c r="E202" i="16"/>
  <c r="C202" i="16"/>
  <c r="K201" i="16"/>
  <c r="J201" i="16"/>
  <c r="I201" i="16"/>
  <c r="H201" i="16"/>
  <c r="G201" i="16"/>
  <c r="F201" i="16"/>
  <c r="E201" i="16"/>
  <c r="C201" i="16"/>
  <c r="K200" i="16"/>
  <c r="J200" i="16"/>
  <c r="I200" i="16"/>
  <c r="H200" i="16"/>
  <c r="G200" i="16"/>
  <c r="F200" i="16"/>
  <c r="E200" i="16"/>
  <c r="C200" i="16"/>
  <c r="K199" i="16"/>
  <c r="J199" i="16"/>
  <c r="I199" i="16"/>
  <c r="H199" i="16"/>
  <c r="G199" i="16"/>
  <c r="F199" i="16"/>
  <c r="E199" i="16"/>
  <c r="C199" i="16"/>
  <c r="K198" i="16"/>
  <c r="J198" i="16"/>
  <c r="I198" i="16"/>
  <c r="H198" i="16"/>
  <c r="G198" i="16"/>
  <c r="F198" i="16"/>
  <c r="E198" i="16"/>
  <c r="C198" i="16"/>
  <c r="K197" i="16"/>
  <c r="J197" i="16"/>
  <c r="I197" i="16"/>
  <c r="H197" i="16"/>
  <c r="G197" i="16"/>
  <c r="F197" i="16"/>
  <c r="E197" i="16"/>
  <c r="C197" i="16"/>
  <c r="K196" i="16"/>
  <c r="J196" i="16"/>
  <c r="I196" i="16"/>
  <c r="H196" i="16"/>
  <c r="G196" i="16"/>
  <c r="F196" i="16"/>
  <c r="E196" i="16"/>
  <c r="C196" i="16"/>
  <c r="K195" i="16"/>
  <c r="J195" i="16"/>
  <c r="I195" i="16"/>
  <c r="H195" i="16"/>
  <c r="G195" i="16"/>
  <c r="F195" i="16"/>
  <c r="E195" i="16"/>
  <c r="C195" i="16"/>
  <c r="K194" i="16"/>
  <c r="J194" i="16"/>
  <c r="I194" i="16"/>
  <c r="H194" i="16"/>
  <c r="G194" i="16"/>
  <c r="F194" i="16"/>
  <c r="E194" i="16"/>
  <c r="C194" i="16"/>
  <c r="K193" i="16"/>
  <c r="J193" i="16"/>
  <c r="I193" i="16"/>
  <c r="H193" i="16"/>
  <c r="G193" i="16"/>
  <c r="F193" i="16"/>
  <c r="E193" i="16"/>
  <c r="C193" i="16"/>
  <c r="K192" i="16"/>
  <c r="J192" i="16"/>
  <c r="I192" i="16"/>
  <c r="H192" i="16"/>
  <c r="G192" i="16"/>
  <c r="F192" i="16"/>
  <c r="E192" i="16"/>
  <c r="C192" i="16"/>
  <c r="K191" i="16"/>
  <c r="J191" i="16"/>
  <c r="I191" i="16"/>
  <c r="H191" i="16"/>
  <c r="G191" i="16"/>
  <c r="F191" i="16"/>
  <c r="E191" i="16"/>
  <c r="C191" i="16"/>
  <c r="K190" i="16"/>
  <c r="J190" i="16"/>
  <c r="I190" i="16"/>
  <c r="H190" i="16"/>
  <c r="G190" i="16"/>
  <c r="F190" i="16"/>
  <c r="E190" i="16"/>
  <c r="C190" i="16"/>
  <c r="K189" i="16"/>
  <c r="J189" i="16"/>
  <c r="I189" i="16"/>
  <c r="H189" i="16"/>
  <c r="G189" i="16"/>
  <c r="F189" i="16"/>
  <c r="E189" i="16"/>
  <c r="C189" i="16"/>
  <c r="K188" i="16"/>
  <c r="J188" i="16"/>
  <c r="I188" i="16"/>
  <c r="H188" i="16"/>
  <c r="G188" i="16"/>
  <c r="F188" i="16"/>
  <c r="E188" i="16"/>
  <c r="C188" i="16"/>
  <c r="K187" i="16"/>
  <c r="J187" i="16"/>
  <c r="I187" i="16"/>
  <c r="H187" i="16"/>
  <c r="G187" i="16"/>
  <c r="F187" i="16"/>
  <c r="E187" i="16"/>
  <c r="C187" i="16"/>
  <c r="K186" i="16"/>
  <c r="J186" i="16"/>
  <c r="I186" i="16"/>
  <c r="H186" i="16"/>
  <c r="G186" i="16"/>
  <c r="F186" i="16"/>
  <c r="E186" i="16"/>
  <c r="C186" i="16"/>
  <c r="K185" i="16"/>
  <c r="J185" i="16"/>
  <c r="I185" i="16"/>
  <c r="H185" i="16"/>
  <c r="G185" i="16"/>
  <c r="F185" i="16"/>
  <c r="E185" i="16"/>
  <c r="C185" i="16"/>
  <c r="K184" i="16"/>
  <c r="J184" i="16"/>
  <c r="I184" i="16"/>
  <c r="H184" i="16"/>
  <c r="G184" i="16"/>
  <c r="F184" i="16"/>
  <c r="E184" i="16"/>
  <c r="C184" i="16"/>
  <c r="K183" i="16"/>
  <c r="J183" i="16"/>
  <c r="I183" i="16"/>
  <c r="H183" i="16"/>
  <c r="G183" i="16"/>
  <c r="F183" i="16"/>
  <c r="E183" i="16"/>
  <c r="C183" i="16"/>
  <c r="K182" i="16"/>
  <c r="J182" i="16"/>
  <c r="I182" i="16"/>
  <c r="H182" i="16"/>
  <c r="G182" i="16"/>
  <c r="F182" i="16"/>
  <c r="E182" i="16"/>
  <c r="C182" i="16"/>
  <c r="K181" i="16"/>
  <c r="J181" i="16"/>
  <c r="I181" i="16"/>
  <c r="H181" i="16"/>
  <c r="G181" i="16"/>
  <c r="F181" i="16"/>
  <c r="E181" i="16"/>
  <c r="C181" i="16"/>
  <c r="K180" i="16"/>
  <c r="J180" i="16"/>
  <c r="I180" i="16"/>
  <c r="H180" i="16"/>
  <c r="G180" i="16"/>
  <c r="F180" i="16"/>
  <c r="E180" i="16"/>
  <c r="C180" i="16"/>
  <c r="K179" i="16"/>
  <c r="J179" i="16"/>
  <c r="I179" i="16"/>
  <c r="H179" i="16"/>
  <c r="G179" i="16"/>
  <c r="F179" i="16"/>
  <c r="E179" i="16"/>
  <c r="C179" i="16"/>
  <c r="K178" i="16"/>
  <c r="J178" i="16"/>
  <c r="I178" i="16"/>
  <c r="H178" i="16"/>
  <c r="G178" i="16"/>
  <c r="F178" i="16"/>
  <c r="E178" i="16"/>
  <c r="C178" i="16"/>
  <c r="K177" i="16"/>
  <c r="J177" i="16"/>
  <c r="I177" i="16"/>
  <c r="H177" i="16"/>
  <c r="G177" i="16"/>
  <c r="F177" i="16"/>
  <c r="E177" i="16"/>
  <c r="C177" i="16"/>
  <c r="K176" i="16"/>
  <c r="J176" i="16"/>
  <c r="I176" i="16"/>
  <c r="H176" i="16"/>
  <c r="G176" i="16"/>
  <c r="F176" i="16"/>
  <c r="E176" i="16"/>
  <c r="C176" i="16"/>
  <c r="K175" i="16"/>
  <c r="J175" i="16"/>
  <c r="I175" i="16"/>
  <c r="H175" i="16"/>
  <c r="G175" i="16"/>
  <c r="F175" i="16"/>
  <c r="E175" i="16"/>
  <c r="C175" i="16"/>
  <c r="K174" i="16"/>
  <c r="J174" i="16"/>
  <c r="I174" i="16"/>
  <c r="H174" i="16"/>
  <c r="G174" i="16"/>
  <c r="F174" i="16"/>
  <c r="E174" i="16"/>
  <c r="C174" i="16"/>
  <c r="K173" i="16"/>
  <c r="J173" i="16"/>
  <c r="I173" i="16"/>
  <c r="H173" i="16"/>
  <c r="G173" i="16"/>
  <c r="F173" i="16"/>
  <c r="E173" i="16"/>
  <c r="C173" i="16"/>
  <c r="K172" i="16"/>
  <c r="J172" i="16"/>
  <c r="I172" i="16"/>
  <c r="H172" i="16"/>
  <c r="G172" i="16"/>
  <c r="F172" i="16"/>
  <c r="E172" i="16"/>
  <c r="C172" i="16"/>
  <c r="K171" i="16"/>
  <c r="J171" i="16"/>
  <c r="I171" i="16"/>
  <c r="H171" i="16"/>
  <c r="G171" i="16"/>
  <c r="F171" i="16"/>
  <c r="E171" i="16"/>
  <c r="C171" i="16"/>
  <c r="K170" i="16"/>
  <c r="J170" i="16"/>
  <c r="I170" i="16"/>
  <c r="H170" i="16"/>
  <c r="G170" i="16"/>
  <c r="F170" i="16"/>
  <c r="E170" i="16"/>
  <c r="C170" i="16"/>
  <c r="K169" i="16"/>
  <c r="J169" i="16"/>
  <c r="I169" i="16"/>
  <c r="H169" i="16"/>
  <c r="G169" i="16"/>
  <c r="F169" i="16"/>
  <c r="E169" i="16"/>
  <c r="C169" i="16"/>
  <c r="K168" i="16"/>
  <c r="J168" i="16"/>
  <c r="I168" i="16"/>
  <c r="H168" i="16"/>
  <c r="G168" i="16"/>
  <c r="F168" i="16"/>
  <c r="E168" i="16"/>
  <c r="C168" i="16"/>
  <c r="K167" i="16"/>
  <c r="J167" i="16"/>
  <c r="I167" i="16"/>
  <c r="H167" i="16"/>
  <c r="G167" i="16"/>
  <c r="F167" i="16"/>
  <c r="E167" i="16"/>
  <c r="C167" i="16"/>
  <c r="K166" i="16"/>
  <c r="J166" i="16"/>
  <c r="I166" i="16"/>
  <c r="H166" i="16"/>
  <c r="G166" i="16"/>
  <c r="F166" i="16"/>
  <c r="E166" i="16"/>
  <c r="C166" i="16"/>
  <c r="K165" i="16"/>
  <c r="J165" i="16"/>
  <c r="I165" i="16"/>
  <c r="H165" i="16"/>
  <c r="G165" i="16"/>
  <c r="F165" i="16"/>
  <c r="E165" i="16"/>
  <c r="C165" i="16"/>
  <c r="K164" i="16"/>
  <c r="J164" i="16"/>
  <c r="I164" i="16"/>
  <c r="H164" i="16"/>
  <c r="G164" i="16"/>
  <c r="F164" i="16"/>
  <c r="E164" i="16"/>
  <c r="C164" i="16"/>
  <c r="K163" i="16"/>
  <c r="J163" i="16"/>
  <c r="I163" i="16"/>
  <c r="H163" i="16"/>
  <c r="G163" i="16"/>
  <c r="F163" i="16"/>
  <c r="E163" i="16"/>
  <c r="C163" i="16"/>
  <c r="K162" i="16"/>
  <c r="J162" i="16"/>
  <c r="I162" i="16"/>
  <c r="H162" i="16"/>
  <c r="G162" i="16"/>
  <c r="F162" i="16"/>
  <c r="E162" i="16"/>
  <c r="C162" i="16"/>
  <c r="K161" i="16"/>
  <c r="J161" i="16"/>
  <c r="I161" i="16"/>
  <c r="H161" i="16"/>
  <c r="G161" i="16"/>
  <c r="F161" i="16"/>
  <c r="E161" i="16"/>
  <c r="C161" i="16"/>
  <c r="K160" i="16"/>
  <c r="J160" i="16"/>
  <c r="I160" i="16"/>
  <c r="H160" i="16"/>
  <c r="G160" i="16"/>
  <c r="F160" i="16"/>
  <c r="E160" i="16"/>
  <c r="C160" i="16"/>
  <c r="K159" i="16"/>
  <c r="J159" i="16"/>
  <c r="I159" i="16"/>
  <c r="H159" i="16"/>
  <c r="G159" i="16"/>
  <c r="F159" i="16"/>
  <c r="E159" i="16"/>
  <c r="C159" i="16"/>
  <c r="K158" i="16"/>
  <c r="J158" i="16"/>
  <c r="I158" i="16"/>
  <c r="H158" i="16"/>
  <c r="G158" i="16"/>
  <c r="F158" i="16"/>
  <c r="E158" i="16"/>
  <c r="C158" i="16"/>
  <c r="K157" i="16"/>
  <c r="J157" i="16"/>
  <c r="I157" i="16"/>
  <c r="H157" i="16"/>
  <c r="G157" i="16"/>
  <c r="F157" i="16"/>
  <c r="E157" i="16"/>
  <c r="C157" i="16"/>
  <c r="K156" i="16"/>
  <c r="J156" i="16"/>
  <c r="I156" i="16"/>
  <c r="H156" i="16"/>
  <c r="G156" i="16"/>
  <c r="F156" i="16"/>
  <c r="E156" i="16"/>
  <c r="C156" i="16"/>
  <c r="K155" i="16"/>
  <c r="J155" i="16"/>
  <c r="I155" i="16"/>
  <c r="H155" i="16"/>
  <c r="G155" i="16"/>
  <c r="F155" i="16"/>
  <c r="E155" i="16"/>
  <c r="C155" i="16"/>
  <c r="K154" i="16"/>
  <c r="J154" i="16"/>
  <c r="I154" i="16"/>
  <c r="H154" i="16"/>
  <c r="G154" i="16"/>
  <c r="F154" i="16"/>
  <c r="E154" i="16"/>
  <c r="C154" i="16"/>
  <c r="K153" i="16"/>
  <c r="J153" i="16"/>
  <c r="I153" i="16"/>
  <c r="H153" i="16"/>
  <c r="G153" i="16"/>
  <c r="F153" i="16"/>
  <c r="E153" i="16"/>
  <c r="C153" i="16"/>
  <c r="K152" i="16"/>
  <c r="J152" i="16"/>
  <c r="I152" i="16"/>
  <c r="H152" i="16"/>
  <c r="G152" i="16"/>
  <c r="F152" i="16"/>
  <c r="E152" i="16"/>
  <c r="C152" i="16"/>
  <c r="K151" i="16"/>
  <c r="J151" i="16"/>
  <c r="I151" i="16"/>
  <c r="H151" i="16"/>
  <c r="G151" i="16"/>
  <c r="F151" i="16"/>
  <c r="E151" i="16"/>
  <c r="C151" i="16"/>
  <c r="K150" i="16"/>
  <c r="J150" i="16"/>
  <c r="I150" i="16"/>
  <c r="H150" i="16"/>
  <c r="G150" i="16"/>
  <c r="F150" i="16"/>
  <c r="E150" i="16"/>
  <c r="C150" i="16"/>
  <c r="K149" i="16"/>
  <c r="J149" i="16"/>
  <c r="I149" i="16"/>
  <c r="H149" i="16"/>
  <c r="G149" i="16"/>
  <c r="F149" i="16"/>
  <c r="E149" i="16"/>
  <c r="C149" i="16"/>
  <c r="K148" i="16"/>
  <c r="J148" i="16"/>
  <c r="I148" i="16"/>
  <c r="H148" i="16"/>
  <c r="G148" i="16"/>
  <c r="F148" i="16"/>
  <c r="E148" i="16"/>
  <c r="C148" i="16"/>
  <c r="K147" i="16"/>
  <c r="J147" i="16"/>
  <c r="I147" i="16"/>
  <c r="H147" i="16"/>
  <c r="G147" i="16"/>
  <c r="F147" i="16"/>
  <c r="E147" i="16"/>
  <c r="C147" i="16"/>
  <c r="K146" i="16"/>
  <c r="J146" i="16"/>
  <c r="I146" i="16"/>
  <c r="H146" i="16"/>
  <c r="G146" i="16"/>
  <c r="F146" i="16"/>
  <c r="E146" i="16"/>
  <c r="C146" i="16"/>
  <c r="K145" i="16"/>
  <c r="J145" i="16"/>
  <c r="I145" i="16"/>
  <c r="H145" i="16"/>
  <c r="G145" i="16"/>
  <c r="F145" i="16"/>
  <c r="E145" i="16"/>
  <c r="C145" i="16"/>
  <c r="K144" i="16"/>
  <c r="J144" i="16"/>
  <c r="I144" i="16"/>
  <c r="H144" i="16"/>
  <c r="G144" i="16"/>
  <c r="F144" i="16"/>
  <c r="E144" i="16"/>
  <c r="C144" i="16"/>
  <c r="K143" i="16"/>
  <c r="J143" i="16"/>
  <c r="I143" i="16"/>
  <c r="H143" i="16"/>
  <c r="G143" i="16"/>
  <c r="F143" i="16"/>
  <c r="E143" i="16"/>
  <c r="C143" i="16"/>
  <c r="K142" i="16"/>
  <c r="J142" i="16"/>
  <c r="I142" i="16"/>
  <c r="H142" i="16"/>
  <c r="G142" i="16"/>
  <c r="F142" i="16"/>
  <c r="E142" i="16"/>
  <c r="C142" i="16"/>
  <c r="K141" i="16"/>
  <c r="J141" i="16"/>
  <c r="I141" i="16"/>
  <c r="H141" i="16"/>
  <c r="G141" i="16"/>
  <c r="F141" i="16"/>
  <c r="E141" i="16"/>
  <c r="C141" i="16"/>
  <c r="K140" i="16"/>
  <c r="J140" i="16"/>
  <c r="I140" i="16"/>
  <c r="H140" i="16"/>
  <c r="G140" i="16"/>
  <c r="F140" i="16"/>
  <c r="E140" i="16"/>
  <c r="C140" i="16"/>
  <c r="K139" i="16"/>
  <c r="J139" i="16"/>
  <c r="I139" i="16"/>
  <c r="H139" i="16"/>
  <c r="G139" i="16"/>
  <c r="F139" i="16"/>
  <c r="E139" i="16"/>
  <c r="C139" i="16"/>
  <c r="K138" i="16"/>
  <c r="J138" i="16"/>
  <c r="I138" i="16"/>
  <c r="H138" i="16"/>
  <c r="G138" i="16"/>
  <c r="F138" i="16"/>
  <c r="E138" i="16"/>
  <c r="C138" i="16"/>
  <c r="K137" i="16"/>
  <c r="J137" i="16"/>
  <c r="I137" i="16"/>
  <c r="H137" i="16"/>
  <c r="G137" i="16"/>
  <c r="F137" i="16"/>
  <c r="E137" i="16"/>
  <c r="C137" i="16"/>
  <c r="K136" i="16"/>
  <c r="J136" i="16"/>
  <c r="I136" i="16"/>
  <c r="H136" i="16"/>
  <c r="G136" i="16"/>
  <c r="F136" i="16"/>
  <c r="E136" i="16"/>
  <c r="C136" i="16"/>
  <c r="K135" i="16"/>
  <c r="J135" i="16"/>
  <c r="I135" i="16"/>
  <c r="H135" i="16"/>
  <c r="G135" i="16"/>
  <c r="F135" i="16"/>
  <c r="E135" i="16"/>
  <c r="C135" i="16"/>
  <c r="K134" i="16"/>
  <c r="J134" i="16"/>
  <c r="I134" i="16"/>
  <c r="H134" i="16"/>
  <c r="G134" i="16"/>
  <c r="F134" i="16"/>
  <c r="E134" i="16"/>
  <c r="C134" i="16"/>
  <c r="K133" i="16"/>
  <c r="J133" i="16"/>
  <c r="I133" i="16"/>
  <c r="H133" i="16"/>
  <c r="G133" i="16"/>
  <c r="F133" i="16"/>
  <c r="E133" i="16"/>
  <c r="C133" i="16"/>
  <c r="K132" i="16"/>
  <c r="J132" i="16"/>
  <c r="I132" i="16"/>
  <c r="H132" i="16"/>
  <c r="G132" i="16"/>
  <c r="F132" i="16"/>
  <c r="E132" i="16"/>
  <c r="C132" i="16"/>
  <c r="K131" i="16"/>
  <c r="J131" i="16"/>
  <c r="I131" i="16"/>
  <c r="H131" i="16"/>
  <c r="G131" i="16"/>
  <c r="F131" i="16"/>
  <c r="E131" i="16"/>
  <c r="C131" i="16"/>
  <c r="K130" i="16"/>
  <c r="J130" i="16"/>
  <c r="I130" i="16"/>
  <c r="H130" i="16"/>
  <c r="G130" i="16"/>
  <c r="F130" i="16"/>
  <c r="E130" i="16"/>
  <c r="C130" i="16"/>
  <c r="K129" i="16"/>
  <c r="J129" i="16"/>
  <c r="I129" i="16"/>
  <c r="H129" i="16"/>
  <c r="G129" i="16"/>
  <c r="F129" i="16"/>
  <c r="E129" i="16"/>
  <c r="C129" i="16"/>
  <c r="K128" i="16"/>
  <c r="J128" i="16"/>
  <c r="I128" i="16"/>
  <c r="H128" i="16"/>
  <c r="G128" i="16"/>
  <c r="F128" i="16"/>
  <c r="E128" i="16"/>
  <c r="C128" i="16"/>
  <c r="K127" i="16"/>
  <c r="J127" i="16"/>
  <c r="I127" i="16"/>
  <c r="H127" i="16"/>
  <c r="G127" i="16"/>
  <c r="F127" i="16"/>
  <c r="E127" i="16"/>
  <c r="C127" i="16"/>
  <c r="K126" i="16"/>
  <c r="J126" i="16"/>
  <c r="I126" i="16"/>
  <c r="H126" i="16"/>
  <c r="G126" i="16"/>
  <c r="F126" i="16"/>
  <c r="E126" i="16"/>
  <c r="C126" i="16"/>
  <c r="K125" i="16"/>
  <c r="J125" i="16"/>
  <c r="I125" i="16"/>
  <c r="H125" i="16"/>
  <c r="G125" i="16"/>
  <c r="F125" i="16"/>
  <c r="E125" i="16"/>
  <c r="C125" i="16"/>
  <c r="K124" i="16"/>
  <c r="J124" i="16"/>
  <c r="I124" i="16"/>
  <c r="H124" i="16"/>
  <c r="G124" i="16"/>
  <c r="F124" i="16"/>
  <c r="E124" i="16"/>
  <c r="C124" i="16"/>
  <c r="K123" i="16"/>
  <c r="J123" i="16"/>
  <c r="I123" i="16"/>
  <c r="H123" i="16"/>
  <c r="G123" i="16"/>
  <c r="F123" i="16"/>
  <c r="E123" i="16"/>
  <c r="C123" i="16"/>
  <c r="K122" i="16"/>
  <c r="J122" i="16"/>
  <c r="I122" i="16"/>
  <c r="H122" i="16"/>
  <c r="G122" i="16"/>
  <c r="F122" i="16"/>
  <c r="E122" i="16"/>
  <c r="C122" i="16"/>
  <c r="K121" i="16"/>
  <c r="J121" i="16"/>
  <c r="I121" i="16"/>
  <c r="H121" i="16"/>
  <c r="G121" i="16"/>
  <c r="F121" i="16"/>
  <c r="E121" i="16"/>
  <c r="C121" i="16"/>
  <c r="K120" i="16"/>
  <c r="J120" i="16"/>
  <c r="I120" i="16"/>
  <c r="H120" i="16"/>
  <c r="G120" i="16"/>
  <c r="F120" i="16"/>
  <c r="E120" i="16"/>
  <c r="C120" i="16"/>
  <c r="K119" i="16"/>
  <c r="J119" i="16"/>
  <c r="I119" i="16"/>
  <c r="H119" i="16"/>
  <c r="G119" i="16"/>
  <c r="F119" i="16"/>
  <c r="E119" i="16"/>
  <c r="C119" i="16"/>
  <c r="K118" i="16"/>
  <c r="J118" i="16"/>
  <c r="I118" i="16"/>
  <c r="H118" i="16"/>
  <c r="G118" i="16"/>
  <c r="F118" i="16"/>
  <c r="E118" i="16"/>
  <c r="C118" i="16"/>
  <c r="K117" i="16"/>
  <c r="J117" i="16"/>
  <c r="I117" i="16"/>
  <c r="H117" i="16"/>
  <c r="G117" i="16"/>
  <c r="F117" i="16"/>
  <c r="E117" i="16"/>
  <c r="C117" i="16"/>
  <c r="K116" i="16"/>
  <c r="J116" i="16"/>
  <c r="I116" i="16"/>
  <c r="H116" i="16"/>
  <c r="G116" i="16"/>
  <c r="F116" i="16"/>
  <c r="E116" i="16"/>
  <c r="C116" i="16"/>
  <c r="K115" i="16"/>
  <c r="J115" i="16"/>
  <c r="I115" i="16"/>
  <c r="H115" i="16"/>
  <c r="G115" i="16"/>
  <c r="F115" i="16"/>
  <c r="E115" i="16"/>
  <c r="C115" i="16"/>
  <c r="K114" i="16"/>
  <c r="J114" i="16"/>
  <c r="I114" i="16"/>
  <c r="H114" i="16"/>
  <c r="G114" i="16"/>
  <c r="F114" i="16"/>
  <c r="E114" i="16"/>
  <c r="C114" i="16"/>
  <c r="K113" i="16"/>
  <c r="J113" i="16"/>
  <c r="I113" i="16"/>
  <c r="H113" i="16"/>
  <c r="G113" i="16"/>
  <c r="F113" i="16"/>
  <c r="E113" i="16"/>
  <c r="C113" i="16"/>
  <c r="K112" i="16"/>
  <c r="J112" i="16"/>
  <c r="I112" i="16"/>
  <c r="H112" i="16"/>
  <c r="G112" i="16"/>
  <c r="F112" i="16"/>
  <c r="E112" i="16"/>
  <c r="C112" i="16"/>
  <c r="K111" i="16"/>
  <c r="J111" i="16"/>
  <c r="I111" i="16"/>
  <c r="H111" i="16"/>
  <c r="G111" i="16"/>
  <c r="F111" i="16"/>
  <c r="E111" i="16"/>
  <c r="C111" i="16"/>
  <c r="K110" i="16"/>
  <c r="J110" i="16"/>
  <c r="I110" i="16"/>
  <c r="H110" i="16"/>
  <c r="G110" i="16"/>
  <c r="F110" i="16"/>
  <c r="E110" i="16"/>
  <c r="C110" i="16"/>
  <c r="K109" i="16"/>
  <c r="J109" i="16"/>
  <c r="I109" i="16"/>
  <c r="H109" i="16"/>
  <c r="G109" i="16"/>
  <c r="F109" i="16"/>
  <c r="E109" i="16"/>
  <c r="C109" i="16"/>
  <c r="K108" i="16"/>
  <c r="J108" i="16"/>
  <c r="I108" i="16"/>
  <c r="H108" i="16"/>
  <c r="G108" i="16"/>
  <c r="F108" i="16"/>
  <c r="E108" i="16"/>
  <c r="C108" i="16"/>
  <c r="K107" i="16"/>
  <c r="J107" i="16"/>
  <c r="I107" i="16"/>
  <c r="H107" i="16"/>
  <c r="G107" i="16"/>
  <c r="F107" i="16"/>
  <c r="E107" i="16"/>
  <c r="C107" i="16"/>
  <c r="K106" i="16"/>
  <c r="J106" i="16"/>
  <c r="I106" i="16"/>
  <c r="H106" i="16"/>
  <c r="G106" i="16"/>
  <c r="F106" i="16"/>
  <c r="E106" i="16"/>
  <c r="C106" i="16"/>
  <c r="K105" i="16"/>
  <c r="J105" i="16"/>
  <c r="I105" i="16"/>
  <c r="H105" i="16"/>
  <c r="G105" i="16"/>
  <c r="F105" i="16"/>
  <c r="E105" i="16"/>
  <c r="C105" i="16"/>
  <c r="K104" i="16"/>
  <c r="J104" i="16"/>
  <c r="I104" i="16"/>
  <c r="H104" i="16"/>
  <c r="G104" i="16"/>
  <c r="F104" i="16"/>
  <c r="E104" i="16"/>
  <c r="C104" i="16"/>
  <c r="K103" i="16"/>
  <c r="J103" i="16"/>
  <c r="I103" i="16"/>
  <c r="H103" i="16"/>
  <c r="G103" i="16"/>
  <c r="F103" i="16"/>
  <c r="E103" i="16"/>
  <c r="C103" i="16"/>
  <c r="K102" i="16"/>
  <c r="J102" i="16"/>
  <c r="I102" i="16"/>
  <c r="H102" i="16"/>
  <c r="G102" i="16"/>
  <c r="F102" i="16"/>
  <c r="E102" i="16"/>
  <c r="C102" i="16"/>
  <c r="K101" i="16"/>
  <c r="J101" i="16"/>
  <c r="I101" i="16"/>
  <c r="H101" i="16"/>
  <c r="G101" i="16"/>
  <c r="F101" i="16"/>
  <c r="E101" i="16"/>
  <c r="C101" i="16"/>
  <c r="K100" i="16"/>
  <c r="J100" i="16"/>
  <c r="I100" i="16"/>
  <c r="H100" i="16"/>
  <c r="G100" i="16"/>
  <c r="F100" i="16"/>
  <c r="E100" i="16"/>
  <c r="C100" i="16"/>
  <c r="K99" i="16"/>
  <c r="J99" i="16"/>
  <c r="I99" i="16"/>
  <c r="H99" i="16"/>
  <c r="G99" i="16"/>
  <c r="F99" i="16"/>
  <c r="E99" i="16"/>
  <c r="C99" i="16"/>
  <c r="K98" i="16"/>
  <c r="J98" i="16"/>
  <c r="I98" i="16"/>
  <c r="H98" i="16"/>
  <c r="G98" i="16"/>
  <c r="F98" i="16"/>
  <c r="E98" i="16"/>
  <c r="C98" i="16"/>
  <c r="K97" i="16"/>
  <c r="J97" i="16"/>
  <c r="I97" i="16"/>
  <c r="H97" i="16"/>
  <c r="G97" i="16"/>
  <c r="F97" i="16"/>
  <c r="E97" i="16"/>
  <c r="C97" i="16"/>
  <c r="K96" i="16"/>
  <c r="J96" i="16"/>
  <c r="I96" i="16"/>
  <c r="H96" i="16"/>
  <c r="G96" i="16"/>
  <c r="F96" i="16"/>
  <c r="E96" i="16"/>
  <c r="C96" i="16"/>
  <c r="K95" i="16"/>
  <c r="J95" i="16"/>
  <c r="I95" i="16"/>
  <c r="H95" i="16"/>
  <c r="G95" i="16"/>
  <c r="F95" i="16"/>
  <c r="E95" i="16"/>
  <c r="C95" i="16"/>
  <c r="K94" i="16"/>
  <c r="J94" i="16"/>
  <c r="I94" i="16"/>
  <c r="H94" i="16"/>
  <c r="G94" i="16"/>
  <c r="F94" i="16"/>
  <c r="E94" i="16"/>
  <c r="C94" i="16"/>
  <c r="K93" i="16"/>
  <c r="J93" i="16"/>
  <c r="I93" i="16"/>
  <c r="H93" i="16"/>
  <c r="G93" i="16"/>
  <c r="F93" i="16"/>
  <c r="E93" i="16"/>
  <c r="C93" i="16"/>
  <c r="K92" i="16"/>
  <c r="J92" i="16"/>
  <c r="I92" i="16"/>
  <c r="H92" i="16"/>
  <c r="G92" i="16"/>
  <c r="F92" i="16"/>
  <c r="E92" i="16"/>
  <c r="C92" i="16"/>
  <c r="K91" i="16"/>
  <c r="J91" i="16"/>
  <c r="I91" i="16"/>
  <c r="H91" i="16"/>
  <c r="G91" i="16"/>
  <c r="F91" i="16"/>
  <c r="E91" i="16"/>
  <c r="C91" i="16"/>
  <c r="K90" i="16"/>
  <c r="J90" i="16"/>
  <c r="I90" i="16"/>
  <c r="H90" i="16"/>
  <c r="G90" i="16"/>
  <c r="F90" i="16"/>
  <c r="E90" i="16"/>
  <c r="C90" i="16"/>
  <c r="K89" i="16"/>
  <c r="J89" i="16"/>
  <c r="I89" i="16"/>
  <c r="H89" i="16"/>
  <c r="G89" i="16"/>
  <c r="F89" i="16"/>
  <c r="E89" i="16"/>
  <c r="C89" i="16"/>
  <c r="K88" i="16"/>
  <c r="J88" i="16"/>
  <c r="I88" i="16"/>
  <c r="H88" i="16"/>
  <c r="G88" i="16"/>
  <c r="F88" i="16"/>
  <c r="E88" i="16"/>
  <c r="C88" i="16"/>
  <c r="K87" i="16"/>
  <c r="J87" i="16"/>
  <c r="I87" i="16"/>
  <c r="H87" i="16"/>
  <c r="G87" i="16"/>
  <c r="F87" i="16"/>
  <c r="E87" i="16"/>
  <c r="C87" i="16"/>
  <c r="K86" i="16"/>
  <c r="J86" i="16"/>
  <c r="I86" i="16"/>
  <c r="H86" i="16"/>
  <c r="G86" i="16"/>
  <c r="F86" i="16"/>
  <c r="E86" i="16"/>
  <c r="C86" i="16"/>
  <c r="K85" i="16"/>
  <c r="J85" i="16"/>
  <c r="I85" i="16"/>
  <c r="H85" i="16"/>
  <c r="G85" i="16"/>
  <c r="F85" i="16"/>
  <c r="E85" i="16"/>
  <c r="C85" i="16"/>
  <c r="K84" i="16"/>
  <c r="J84" i="16"/>
  <c r="I84" i="16"/>
  <c r="H84" i="16"/>
  <c r="G84" i="16"/>
  <c r="F84" i="16"/>
  <c r="E84" i="16"/>
  <c r="C84" i="16"/>
  <c r="K83" i="16"/>
  <c r="J83" i="16"/>
  <c r="I83" i="16"/>
  <c r="H83" i="16"/>
  <c r="G83" i="16"/>
  <c r="F83" i="16"/>
  <c r="E83" i="16"/>
  <c r="C83" i="16"/>
  <c r="K82" i="16"/>
  <c r="J82" i="16"/>
  <c r="I82" i="16"/>
  <c r="H82" i="16"/>
  <c r="G82" i="16"/>
  <c r="F82" i="16"/>
  <c r="E82" i="16"/>
  <c r="C82" i="16"/>
  <c r="K81" i="16"/>
  <c r="J81" i="16"/>
  <c r="I81" i="16"/>
  <c r="H81" i="16"/>
  <c r="G81" i="16"/>
  <c r="F81" i="16"/>
  <c r="E81" i="16"/>
  <c r="C81" i="16"/>
  <c r="K80" i="16"/>
  <c r="J80" i="16"/>
  <c r="I80" i="16"/>
  <c r="H80" i="16"/>
  <c r="G80" i="16"/>
  <c r="F80" i="16"/>
  <c r="E80" i="16"/>
  <c r="C80" i="16"/>
  <c r="K79" i="16"/>
  <c r="J79" i="16"/>
  <c r="I79" i="16"/>
  <c r="H79" i="16"/>
  <c r="G79" i="16"/>
  <c r="F79" i="16"/>
  <c r="E79" i="16"/>
  <c r="C79" i="16"/>
  <c r="K78" i="16"/>
  <c r="J78" i="16"/>
  <c r="I78" i="16"/>
  <c r="H78" i="16"/>
  <c r="G78" i="16"/>
  <c r="F78" i="16"/>
  <c r="E78" i="16"/>
  <c r="C78" i="16"/>
  <c r="K77" i="16"/>
  <c r="J77" i="16"/>
  <c r="I77" i="16"/>
  <c r="H77" i="16"/>
  <c r="G77" i="16"/>
  <c r="F77" i="16"/>
  <c r="E77" i="16"/>
  <c r="C77" i="16"/>
  <c r="K76" i="16"/>
  <c r="J76" i="16"/>
  <c r="I76" i="16"/>
  <c r="H76" i="16"/>
  <c r="G76" i="16"/>
  <c r="F76" i="16"/>
  <c r="E76" i="16"/>
  <c r="C76" i="16"/>
  <c r="K75" i="16"/>
  <c r="J75" i="16"/>
  <c r="I75" i="16"/>
  <c r="H75" i="16"/>
  <c r="G75" i="16"/>
  <c r="F75" i="16"/>
  <c r="E75" i="16"/>
  <c r="C75" i="16"/>
  <c r="K74" i="16"/>
  <c r="J74" i="16"/>
  <c r="I74" i="16"/>
  <c r="H74" i="16"/>
  <c r="G74" i="16"/>
  <c r="F74" i="16"/>
  <c r="E74" i="16"/>
  <c r="C74" i="16"/>
  <c r="K73" i="16"/>
  <c r="J73" i="16"/>
  <c r="I73" i="16"/>
  <c r="H73" i="16"/>
  <c r="G73" i="16"/>
  <c r="F73" i="16"/>
  <c r="E73" i="16"/>
  <c r="C73" i="16"/>
  <c r="K72" i="16"/>
  <c r="J72" i="16"/>
  <c r="I72" i="16"/>
  <c r="H72" i="16"/>
  <c r="G72" i="16"/>
  <c r="F72" i="16"/>
  <c r="E72" i="16"/>
  <c r="C72" i="16"/>
  <c r="K71" i="16"/>
  <c r="J71" i="16"/>
  <c r="I71" i="16"/>
  <c r="H71" i="16"/>
  <c r="G71" i="16"/>
  <c r="F71" i="16"/>
  <c r="E71" i="16"/>
  <c r="C71" i="16"/>
  <c r="K70" i="16"/>
  <c r="J70" i="16"/>
  <c r="I70" i="16"/>
  <c r="H70" i="16"/>
  <c r="G70" i="16"/>
  <c r="F70" i="16"/>
  <c r="E70" i="16"/>
  <c r="C70" i="16"/>
  <c r="K69" i="16"/>
  <c r="J69" i="16"/>
  <c r="I69" i="16"/>
  <c r="H69" i="16"/>
  <c r="G69" i="16"/>
  <c r="F69" i="16"/>
  <c r="E69" i="16"/>
  <c r="C69" i="16"/>
  <c r="K68" i="16"/>
  <c r="J68" i="16"/>
  <c r="I68" i="16"/>
  <c r="H68" i="16"/>
  <c r="G68" i="16"/>
  <c r="F68" i="16"/>
  <c r="E68" i="16"/>
  <c r="C68" i="16"/>
  <c r="K67" i="16"/>
  <c r="J67" i="16"/>
  <c r="I67" i="16"/>
  <c r="H67" i="16"/>
  <c r="G67" i="16"/>
  <c r="F67" i="16"/>
  <c r="E67" i="16"/>
  <c r="C67" i="16"/>
  <c r="K66" i="16"/>
  <c r="J66" i="16"/>
  <c r="I66" i="16"/>
  <c r="H66" i="16"/>
  <c r="G66" i="16"/>
  <c r="F66" i="16"/>
  <c r="E66" i="16"/>
  <c r="C66" i="16"/>
  <c r="K65" i="16"/>
  <c r="J65" i="16"/>
  <c r="I65" i="16"/>
  <c r="H65" i="16"/>
  <c r="G65" i="16"/>
  <c r="F65" i="16"/>
  <c r="E65" i="16"/>
  <c r="C65" i="16"/>
  <c r="K64" i="16"/>
  <c r="J64" i="16"/>
  <c r="I64" i="16"/>
  <c r="H64" i="16"/>
  <c r="G64" i="16"/>
  <c r="F64" i="16"/>
  <c r="E64" i="16"/>
  <c r="C64" i="16"/>
  <c r="K63" i="16"/>
  <c r="J63" i="16"/>
  <c r="I63" i="16"/>
  <c r="H63" i="16"/>
  <c r="G63" i="16"/>
  <c r="F63" i="16"/>
  <c r="E63" i="16"/>
  <c r="C63" i="16"/>
  <c r="K62" i="16"/>
  <c r="J62" i="16"/>
  <c r="I62" i="16"/>
  <c r="H62" i="16"/>
  <c r="G62" i="16"/>
  <c r="F62" i="16"/>
  <c r="E62" i="16"/>
  <c r="C62" i="16"/>
  <c r="K61" i="16"/>
  <c r="J61" i="16"/>
  <c r="I61" i="16"/>
  <c r="H61" i="16"/>
  <c r="G61" i="16"/>
  <c r="F61" i="16"/>
  <c r="E61" i="16"/>
  <c r="C61" i="16"/>
  <c r="K60" i="16"/>
  <c r="J60" i="16"/>
  <c r="I60" i="16"/>
  <c r="H60" i="16"/>
  <c r="G60" i="16"/>
  <c r="F60" i="16"/>
  <c r="E60" i="16"/>
  <c r="C60" i="16"/>
  <c r="K59" i="16"/>
  <c r="J59" i="16"/>
  <c r="I59" i="16"/>
  <c r="H59" i="16"/>
  <c r="G59" i="16"/>
  <c r="F59" i="16"/>
  <c r="E59" i="16"/>
  <c r="C59" i="16"/>
  <c r="K58" i="16"/>
  <c r="J58" i="16"/>
  <c r="I58" i="16"/>
  <c r="H58" i="16"/>
  <c r="G58" i="16"/>
  <c r="F58" i="16"/>
  <c r="E58" i="16"/>
  <c r="C58" i="16"/>
  <c r="K57" i="16"/>
  <c r="J57" i="16"/>
  <c r="I57" i="16"/>
  <c r="H57" i="16"/>
  <c r="G57" i="16"/>
  <c r="F57" i="16"/>
  <c r="E57" i="16"/>
  <c r="C57" i="16"/>
  <c r="K56" i="16"/>
  <c r="J56" i="16"/>
  <c r="I56" i="16"/>
  <c r="H56" i="16"/>
  <c r="G56" i="16"/>
  <c r="F56" i="16"/>
  <c r="E56" i="16"/>
  <c r="C56" i="16"/>
  <c r="K55" i="16"/>
  <c r="J55" i="16"/>
  <c r="I55" i="16"/>
  <c r="H55" i="16"/>
  <c r="G55" i="16"/>
  <c r="F55" i="16"/>
  <c r="E55" i="16"/>
  <c r="C55" i="16"/>
  <c r="K54" i="16"/>
  <c r="J54" i="16"/>
  <c r="I54" i="16"/>
  <c r="H54" i="16"/>
  <c r="G54" i="16"/>
  <c r="F54" i="16"/>
  <c r="E54" i="16"/>
  <c r="C54" i="16"/>
  <c r="K53" i="16"/>
  <c r="J53" i="16"/>
  <c r="I53" i="16"/>
  <c r="H53" i="16"/>
  <c r="G53" i="16"/>
  <c r="F53" i="16"/>
  <c r="E53" i="16"/>
  <c r="C53" i="16"/>
  <c r="K52" i="16"/>
  <c r="J52" i="16"/>
  <c r="I52" i="16"/>
  <c r="H52" i="16"/>
  <c r="G52" i="16"/>
  <c r="F52" i="16"/>
  <c r="E52" i="16"/>
  <c r="C52" i="16"/>
  <c r="K51" i="16"/>
  <c r="J51" i="16"/>
  <c r="I51" i="16"/>
  <c r="H51" i="16"/>
  <c r="G51" i="16"/>
  <c r="F51" i="16"/>
  <c r="E51" i="16"/>
  <c r="C51" i="16"/>
  <c r="K50" i="16"/>
  <c r="J50" i="16"/>
  <c r="I50" i="16"/>
  <c r="H50" i="16"/>
  <c r="G50" i="16"/>
  <c r="F50" i="16"/>
  <c r="E50" i="16"/>
  <c r="C50" i="16"/>
  <c r="K49" i="16"/>
  <c r="J49" i="16"/>
  <c r="I49" i="16"/>
  <c r="H49" i="16"/>
  <c r="G49" i="16"/>
  <c r="F49" i="16"/>
  <c r="E49" i="16"/>
  <c r="C49" i="16"/>
  <c r="K48" i="16"/>
  <c r="J48" i="16"/>
  <c r="I48" i="16"/>
  <c r="H48" i="16"/>
  <c r="G48" i="16"/>
  <c r="F48" i="16"/>
  <c r="E48" i="16"/>
  <c r="C48" i="16"/>
  <c r="K47" i="16"/>
  <c r="J47" i="16"/>
  <c r="I47" i="16"/>
  <c r="H47" i="16"/>
  <c r="G47" i="16"/>
  <c r="F47" i="16"/>
  <c r="E47" i="16"/>
  <c r="C47" i="16"/>
  <c r="K46" i="16"/>
  <c r="J46" i="16"/>
  <c r="I46" i="16"/>
  <c r="H46" i="16"/>
  <c r="G46" i="16"/>
  <c r="F46" i="16"/>
  <c r="E46" i="16"/>
  <c r="C46" i="16"/>
  <c r="K45" i="16"/>
  <c r="J45" i="16"/>
  <c r="I45" i="16"/>
  <c r="H45" i="16"/>
  <c r="G45" i="16"/>
  <c r="F45" i="16"/>
  <c r="E45" i="16"/>
  <c r="C45" i="16"/>
  <c r="K44" i="16"/>
  <c r="J44" i="16"/>
  <c r="I44" i="16"/>
  <c r="H44" i="16"/>
  <c r="G44" i="16"/>
  <c r="F44" i="16"/>
  <c r="E44" i="16"/>
  <c r="C44" i="16"/>
  <c r="K43" i="16"/>
  <c r="J43" i="16"/>
  <c r="I43" i="16"/>
  <c r="H43" i="16"/>
  <c r="G43" i="16"/>
  <c r="F43" i="16"/>
  <c r="E43" i="16"/>
  <c r="C43" i="16"/>
  <c r="K42" i="16"/>
  <c r="J42" i="16"/>
  <c r="I42" i="16"/>
  <c r="H42" i="16"/>
  <c r="G42" i="16"/>
  <c r="F42" i="16"/>
  <c r="E42" i="16"/>
  <c r="C42" i="16"/>
  <c r="K41" i="16"/>
  <c r="J41" i="16"/>
  <c r="I41" i="16"/>
  <c r="H41" i="16"/>
  <c r="G41" i="16"/>
  <c r="F41" i="16"/>
  <c r="E41" i="16"/>
  <c r="C41" i="16"/>
  <c r="K40" i="16"/>
  <c r="J40" i="16"/>
  <c r="I40" i="16"/>
  <c r="H40" i="16"/>
  <c r="G40" i="16"/>
  <c r="F40" i="16"/>
  <c r="E40" i="16"/>
  <c r="C40" i="16"/>
  <c r="K39" i="16"/>
  <c r="J39" i="16"/>
  <c r="I39" i="16"/>
  <c r="H39" i="16"/>
  <c r="G39" i="16"/>
  <c r="F39" i="16"/>
  <c r="E39" i="16"/>
  <c r="C39" i="16"/>
  <c r="K38" i="16"/>
  <c r="J38" i="16"/>
  <c r="I38" i="16"/>
  <c r="H38" i="16"/>
  <c r="G38" i="16"/>
  <c r="F38" i="16"/>
  <c r="E38" i="16"/>
  <c r="C38" i="16"/>
  <c r="K37" i="16"/>
  <c r="J37" i="16"/>
  <c r="I37" i="16"/>
  <c r="H37" i="16"/>
  <c r="G37" i="16"/>
  <c r="F37" i="16"/>
  <c r="E37" i="16"/>
  <c r="C37" i="16"/>
  <c r="K36" i="16"/>
  <c r="J36" i="16"/>
  <c r="I36" i="16"/>
  <c r="H36" i="16"/>
  <c r="G36" i="16"/>
  <c r="F36" i="16"/>
  <c r="E36" i="16"/>
  <c r="C36" i="16"/>
  <c r="K35" i="16"/>
  <c r="J35" i="16"/>
  <c r="I35" i="16"/>
  <c r="H35" i="16"/>
  <c r="G35" i="16"/>
  <c r="F35" i="16"/>
  <c r="E35" i="16"/>
  <c r="C35" i="16"/>
  <c r="K34" i="16"/>
  <c r="J34" i="16"/>
  <c r="I34" i="16"/>
  <c r="H34" i="16"/>
  <c r="G34" i="16"/>
  <c r="F34" i="16"/>
  <c r="E34" i="16"/>
  <c r="C34" i="16"/>
  <c r="K33" i="16"/>
  <c r="J33" i="16"/>
  <c r="I33" i="16"/>
  <c r="H33" i="16"/>
  <c r="G33" i="16"/>
  <c r="F33" i="16"/>
  <c r="E33" i="16"/>
  <c r="C33" i="16"/>
  <c r="K32" i="16"/>
  <c r="J32" i="16"/>
  <c r="I32" i="16"/>
  <c r="H32" i="16"/>
  <c r="G32" i="16"/>
  <c r="F32" i="16"/>
  <c r="E32" i="16"/>
  <c r="C32" i="16"/>
  <c r="K31" i="16"/>
  <c r="J31" i="16"/>
  <c r="I31" i="16"/>
  <c r="H31" i="16"/>
  <c r="G31" i="16"/>
  <c r="F31" i="16"/>
  <c r="E31" i="16"/>
  <c r="C31" i="16"/>
  <c r="K30" i="16"/>
  <c r="J30" i="16"/>
  <c r="I30" i="16"/>
  <c r="H30" i="16"/>
  <c r="G30" i="16"/>
  <c r="F30" i="16"/>
  <c r="E30" i="16"/>
  <c r="C30" i="16"/>
  <c r="K29" i="16"/>
  <c r="J29" i="16"/>
  <c r="I29" i="16"/>
  <c r="H29" i="16"/>
  <c r="G29" i="16"/>
  <c r="F29" i="16"/>
  <c r="E29" i="16"/>
  <c r="C29" i="16"/>
  <c r="K28" i="16"/>
  <c r="J28" i="16"/>
  <c r="I28" i="16"/>
  <c r="H28" i="16"/>
  <c r="G28" i="16"/>
  <c r="F28" i="16"/>
  <c r="E28" i="16"/>
  <c r="C28" i="16"/>
  <c r="K27" i="16"/>
  <c r="J27" i="16"/>
  <c r="I27" i="16"/>
  <c r="H27" i="16"/>
  <c r="G27" i="16"/>
  <c r="F27" i="16"/>
  <c r="E27" i="16"/>
  <c r="C27" i="16"/>
  <c r="K26" i="16"/>
  <c r="J26" i="16"/>
  <c r="I26" i="16"/>
  <c r="H26" i="16"/>
  <c r="G26" i="16"/>
  <c r="F26" i="16"/>
  <c r="E26" i="16"/>
  <c r="C26" i="16"/>
  <c r="K25" i="16"/>
  <c r="J25" i="16"/>
  <c r="I25" i="16"/>
  <c r="H25" i="16"/>
  <c r="G25" i="16"/>
  <c r="F25" i="16"/>
  <c r="E25" i="16"/>
  <c r="C25" i="16"/>
  <c r="K24" i="16"/>
  <c r="J24" i="16"/>
  <c r="I24" i="16"/>
  <c r="H24" i="16"/>
  <c r="G24" i="16"/>
  <c r="F24" i="16"/>
  <c r="E24" i="16"/>
  <c r="C24" i="16"/>
  <c r="K23" i="16"/>
  <c r="J23" i="16"/>
  <c r="I23" i="16"/>
  <c r="H23" i="16"/>
  <c r="G23" i="16"/>
  <c r="F23" i="16"/>
  <c r="E23" i="16"/>
  <c r="C23" i="16"/>
  <c r="K22" i="16"/>
  <c r="J22" i="16"/>
  <c r="I22" i="16"/>
  <c r="H22" i="16"/>
  <c r="G22" i="16"/>
  <c r="F22" i="16"/>
  <c r="E22" i="16"/>
  <c r="C22" i="16"/>
  <c r="K21" i="16"/>
  <c r="J21" i="16"/>
  <c r="I21" i="16"/>
  <c r="H21" i="16"/>
  <c r="G21" i="16"/>
  <c r="F21" i="16"/>
  <c r="E21" i="16"/>
  <c r="C21" i="16"/>
  <c r="K20" i="16"/>
  <c r="J20" i="16"/>
  <c r="I20" i="16"/>
  <c r="H20" i="16"/>
  <c r="G20" i="16"/>
  <c r="F20" i="16"/>
  <c r="E20" i="16"/>
  <c r="C20" i="16"/>
  <c r="K19" i="16"/>
  <c r="J19" i="16"/>
  <c r="I19" i="16"/>
  <c r="H19" i="16"/>
  <c r="G19" i="16"/>
  <c r="F19" i="16"/>
  <c r="E19" i="16"/>
  <c r="C19" i="16"/>
  <c r="K18" i="16"/>
  <c r="J18" i="16"/>
  <c r="I18" i="16"/>
  <c r="H18" i="16"/>
  <c r="G18" i="16"/>
  <c r="F18" i="16"/>
  <c r="E18" i="16"/>
  <c r="C18" i="16"/>
  <c r="K17" i="16"/>
  <c r="J17" i="16"/>
  <c r="I17" i="16"/>
  <c r="H17" i="16"/>
  <c r="G17" i="16"/>
  <c r="F17" i="16"/>
  <c r="E17" i="16"/>
  <c r="C17" i="16"/>
  <c r="K16" i="16"/>
  <c r="J16" i="16"/>
  <c r="I16" i="16"/>
  <c r="H16" i="16"/>
  <c r="G16" i="16"/>
  <c r="F16" i="16"/>
  <c r="E16" i="16"/>
  <c r="C16" i="16"/>
  <c r="K15" i="16"/>
  <c r="J15" i="16"/>
  <c r="I15" i="16"/>
  <c r="H15" i="16"/>
  <c r="G15" i="16"/>
  <c r="F15" i="16"/>
  <c r="E15" i="16"/>
  <c r="C15" i="16"/>
  <c r="K14" i="16"/>
  <c r="J14" i="16"/>
  <c r="I14" i="16"/>
  <c r="H14" i="16"/>
  <c r="G14" i="16"/>
  <c r="F14" i="16"/>
  <c r="E14" i="16"/>
  <c r="C14" i="16"/>
  <c r="K13" i="16"/>
  <c r="J13" i="16"/>
  <c r="I13" i="16"/>
  <c r="H13" i="16"/>
  <c r="G13" i="16"/>
  <c r="F13" i="16"/>
  <c r="E13" i="16"/>
  <c r="C13" i="16"/>
  <c r="K12" i="16"/>
  <c r="J12" i="16"/>
  <c r="I12" i="16"/>
  <c r="H12" i="16"/>
  <c r="G12" i="16"/>
  <c r="F12" i="16"/>
  <c r="E12" i="16"/>
  <c r="C12" i="16"/>
  <c r="K11" i="16"/>
  <c r="J11" i="16"/>
  <c r="I11" i="16"/>
  <c r="H11" i="16"/>
  <c r="G11" i="16"/>
  <c r="F11" i="16"/>
  <c r="E11" i="16"/>
  <c r="C11" i="16"/>
  <c r="K10" i="16"/>
  <c r="J10" i="16"/>
  <c r="I10" i="16"/>
  <c r="H10" i="16"/>
  <c r="G10" i="16"/>
  <c r="F10" i="16"/>
  <c r="E10" i="16"/>
  <c r="C10" i="16"/>
  <c r="K9" i="16"/>
  <c r="J9" i="16"/>
  <c r="I9" i="16"/>
  <c r="H9" i="16"/>
  <c r="G9" i="16"/>
  <c r="F9" i="16"/>
  <c r="E9" i="16"/>
  <c r="C9" i="16"/>
  <c r="K8" i="16"/>
  <c r="J8" i="16"/>
  <c r="I8" i="16"/>
  <c r="H8" i="16"/>
  <c r="G8" i="16"/>
  <c r="F8" i="16"/>
  <c r="E8" i="16"/>
  <c r="C8" i="16"/>
  <c r="K7" i="16"/>
  <c r="J7" i="16"/>
  <c r="I7" i="16"/>
  <c r="H7" i="16"/>
  <c r="G7" i="16"/>
  <c r="F7" i="16"/>
  <c r="E7" i="16"/>
  <c r="C7" i="16"/>
  <c r="K6" i="16"/>
  <c r="J6" i="16"/>
  <c r="I6" i="16"/>
  <c r="H6" i="16"/>
  <c r="G6" i="16"/>
  <c r="F6" i="16"/>
  <c r="E6" i="16"/>
  <c r="C6" i="16"/>
  <c r="K5" i="16"/>
  <c r="J5" i="16"/>
  <c r="I5" i="16"/>
  <c r="H5" i="16"/>
  <c r="G5" i="16"/>
  <c r="F5" i="16"/>
  <c r="E5" i="16"/>
  <c r="C5" i="16"/>
  <c r="K4" i="16"/>
  <c r="J4" i="16"/>
  <c r="I4" i="16"/>
  <c r="H4" i="16"/>
  <c r="G4" i="16"/>
  <c r="F4" i="16"/>
  <c r="E4" i="16"/>
  <c r="C4" i="16"/>
  <c r="K3" i="16"/>
  <c r="J3" i="16"/>
  <c r="I3" i="16"/>
  <c r="H3" i="16"/>
  <c r="G3" i="16"/>
  <c r="F3" i="16"/>
  <c r="E3" i="16"/>
  <c r="Y40" i="16" l="1"/>
  <c r="Z40" i="16" s="1"/>
  <c r="BN6" i="19"/>
  <c r="BL6" i="19"/>
  <c r="BK6" i="19"/>
  <c r="BM6" i="19"/>
  <c r="BG6" i="19"/>
  <c r="BH6" i="19"/>
  <c r="BP6" i="19"/>
  <c r="BV6" i="19"/>
  <c r="BR6" i="19"/>
  <c r="BY6" i="19"/>
  <c r="BT6" i="19"/>
  <c r="BW6" i="19"/>
  <c r="BI6" i="19"/>
  <c r="BS6" i="19"/>
  <c r="BX6" i="19"/>
  <c r="BQ6" i="19"/>
  <c r="Y3" i="16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Q4" i="2"/>
  <c r="AQ3" i="2"/>
  <c r="AD367" i="2"/>
  <c r="AD366" i="2"/>
  <c r="AD365" i="2"/>
  <c r="AD364" i="2"/>
  <c r="AD363" i="2"/>
  <c r="AD362" i="2"/>
  <c r="AD361" i="2"/>
  <c r="AD360" i="2"/>
  <c r="AD359" i="2"/>
  <c r="AD358" i="2"/>
  <c r="AD357" i="2"/>
  <c r="AD356" i="2"/>
  <c r="AD355" i="2"/>
  <c r="AD354" i="2"/>
  <c r="AD353" i="2"/>
  <c r="AD352" i="2"/>
  <c r="AD351" i="2"/>
  <c r="AD350" i="2"/>
  <c r="AD349" i="2"/>
  <c r="AD348" i="2"/>
  <c r="AD347" i="2"/>
  <c r="AD346" i="2"/>
  <c r="AD345" i="2"/>
  <c r="AD344" i="2"/>
  <c r="AD343" i="2"/>
  <c r="AD342" i="2"/>
  <c r="AD341" i="2"/>
  <c r="AD340" i="2"/>
  <c r="AD339" i="2"/>
  <c r="AD338" i="2"/>
  <c r="AD337" i="2"/>
  <c r="AD336" i="2"/>
  <c r="AD335" i="2"/>
  <c r="AD334" i="2"/>
  <c r="AD333" i="2"/>
  <c r="AD332" i="2"/>
  <c r="AD331" i="2"/>
  <c r="AD330" i="2"/>
  <c r="AD329" i="2"/>
  <c r="AD328" i="2"/>
  <c r="AD327" i="2"/>
  <c r="AD326" i="2"/>
  <c r="AD325" i="2"/>
  <c r="AD324" i="2"/>
  <c r="AD323" i="2"/>
  <c r="AD322" i="2"/>
  <c r="AD321" i="2"/>
  <c r="AD320" i="2"/>
  <c r="AD319" i="2"/>
  <c r="AD318" i="2"/>
  <c r="AD317" i="2"/>
  <c r="AD316" i="2"/>
  <c r="AD315" i="2"/>
  <c r="AD314" i="2"/>
  <c r="AD313" i="2"/>
  <c r="AD312" i="2"/>
  <c r="AD311" i="2"/>
  <c r="AD310" i="2"/>
  <c r="AD309" i="2"/>
  <c r="AD308" i="2"/>
  <c r="AD307" i="2"/>
  <c r="AD306" i="2"/>
  <c r="AD305" i="2"/>
  <c r="AD304" i="2"/>
  <c r="AD303" i="2"/>
  <c r="AD302" i="2"/>
  <c r="AD301" i="2"/>
  <c r="AD300" i="2"/>
  <c r="AD299" i="2"/>
  <c r="AD298" i="2"/>
  <c r="AD297" i="2"/>
  <c r="AD296" i="2"/>
  <c r="AD295" i="2"/>
  <c r="AD294" i="2"/>
  <c r="AD293" i="2"/>
  <c r="AD292" i="2"/>
  <c r="AD291" i="2"/>
  <c r="AD290" i="2"/>
  <c r="AD289" i="2"/>
  <c r="AD288" i="2"/>
  <c r="AD287" i="2"/>
  <c r="AD286" i="2"/>
  <c r="AD285" i="2"/>
  <c r="AD284" i="2"/>
  <c r="AD283" i="2"/>
  <c r="AD282" i="2"/>
  <c r="AD281" i="2"/>
  <c r="AD280" i="2"/>
  <c r="AD279" i="2"/>
  <c r="AD278" i="2"/>
  <c r="AD277" i="2"/>
  <c r="AD276" i="2"/>
  <c r="AD275" i="2"/>
  <c r="AD274" i="2"/>
  <c r="AD273" i="2"/>
  <c r="AD272" i="2"/>
  <c r="AD271" i="2"/>
  <c r="AD270" i="2"/>
  <c r="AD269" i="2"/>
  <c r="AD268" i="2"/>
  <c r="AD267" i="2"/>
  <c r="AD266" i="2"/>
  <c r="AD265" i="2"/>
  <c r="AD264" i="2"/>
  <c r="AD263" i="2"/>
  <c r="AD262" i="2"/>
  <c r="AD261" i="2"/>
  <c r="AD260" i="2"/>
  <c r="AD259" i="2"/>
  <c r="AD258" i="2"/>
  <c r="AD257" i="2"/>
  <c r="AD256" i="2"/>
  <c r="AD255" i="2"/>
  <c r="AD254" i="2"/>
  <c r="AD253" i="2"/>
  <c r="AD252" i="2"/>
  <c r="AD251" i="2"/>
  <c r="AD250" i="2"/>
  <c r="AD249" i="2"/>
  <c r="AD248" i="2"/>
  <c r="AD247" i="2"/>
  <c r="AD246" i="2"/>
  <c r="AD245" i="2"/>
  <c r="AD244" i="2"/>
  <c r="AD243" i="2"/>
  <c r="AD242" i="2"/>
  <c r="AD241" i="2"/>
  <c r="AD240" i="2"/>
  <c r="AD239" i="2"/>
  <c r="AD238" i="2"/>
  <c r="AD237" i="2"/>
  <c r="AD236" i="2"/>
  <c r="AD235" i="2"/>
  <c r="AD234" i="2"/>
  <c r="AD233" i="2"/>
  <c r="AD232" i="2"/>
  <c r="AD231" i="2"/>
  <c r="AD230" i="2"/>
  <c r="AD229" i="2"/>
  <c r="AD228" i="2"/>
  <c r="AD227" i="2"/>
  <c r="AD226" i="2"/>
  <c r="AD225" i="2"/>
  <c r="AD224" i="2"/>
  <c r="AD223" i="2"/>
  <c r="AD222" i="2"/>
  <c r="AD221" i="2"/>
  <c r="AD220" i="2"/>
  <c r="AD219" i="2"/>
  <c r="AD218" i="2"/>
  <c r="AD217" i="2"/>
  <c r="AD216" i="2"/>
  <c r="AD215" i="2"/>
  <c r="AD214" i="2"/>
  <c r="AD213" i="2"/>
  <c r="AD212" i="2"/>
  <c r="AD211" i="2"/>
  <c r="AD210" i="2"/>
  <c r="AD209" i="2"/>
  <c r="AD208" i="2"/>
  <c r="AD207" i="2"/>
  <c r="AD206" i="2"/>
  <c r="AD205" i="2"/>
  <c r="AD204" i="2"/>
  <c r="AD203" i="2"/>
  <c r="AD202" i="2"/>
  <c r="AD201" i="2"/>
  <c r="AD200" i="2"/>
  <c r="AD199" i="2"/>
  <c r="AD198" i="2"/>
  <c r="AD197" i="2"/>
  <c r="AD196" i="2"/>
  <c r="AD195" i="2"/>
  <c r="AD194" i="2"/>
  <c r="AD193" i="2"/>
  <c r="AD192" i="2"/>
  <c r="AD191" i="2"/>
  <c r="AD190" i="2"/>
  <c r="AD189" i="2"/>
  <c r="AD188" i="2"/>
  <c r="AD187" i="2"/>
  <c r="AD186" i="2"/>
  <c r="AD185" i="2"/>
  <c r="AD184" i="2"/>
  <c r="AD183" i="2"/>
  <c r="AD182" i="2"/>
  <c r="AD181" i="2"/>
  <c r="AD180" i="2"/>
  <c r="AD179" i="2"/>
  <c r="AD178" i="2"/>
  <c r="AD177" i="2"/>
  <c r="AD176" i="2"/>
  <c r="AD175" i="2"/>
  <c r="AD174" i="2"/>
  <c r="AD173" i="2"/>
  <c r="AD172" i="2"/>
  <c r="AD171" i="2"/>
  <c r="AD170" i="2"/>
  <c r="AD169" i="2"/>
  <c r="AD168" i="2"/>
  <c r="AD167" i="2"/>
  <c r="AD166" i="2"/>
  <c r="AD165" i="2"/>
  <c r="AD164" i="2"/>
  <c r="AD163" i="2"/>
  <c r="AD162" i="2"/>
  <c r="AD161" i="2"/>
  <c r="AD160" i="2"/>
  <c r="AD159" i="2"/>
  <c r="AD158" i="2"/>
  <c r="AD157" i="2"/>
  <c r="AD156" i="2"/>
  <c r="AD155" i="2"/>
  <c r="AD154" i="2"/>
  <c r="AD153" i="2"/>
  <c r="AD152" i="2"/>
  <c r="AD151" i="2"/>
  <c r="AD150" i="2"/>
  <c r="AD149" i="2"/>
  <c r="AD148" i="2"/>
  <c r="AD147" i="2"/>
  <c r="AD146" i="2"/>
  <c r="AD145" i="2"/>
  <c r="AD144" i="2"/>
  <c r="AD143" i="2"/>
  <c r="AD142" i="2"/>
  <c r="AD141" i="2"/>
  <c r="AD140" i="2"/>
  <c r="AD139" i="2"/>
  <c r="AD138" i="2"/>
  <c r="AD137" i="2"/>
  <c r="AD136" i="2"/>
  <c r="AD135" i="2"/>
  <c r="AD134" i="2"/>
  <c r="AD133" i="2"/>
  <c r="AD132" i="2"/>
  <c r="AD131" i="2"/>
  <c r="AD130" i="2"/>
  <c r="AD129" i="2"/>
  <c r="AD128" i="2"/>
  <c r="AD127" i="2"/>
  <c r="AD126" i="2"/>
  <c r="AD125" i="2"/>
  <c r="AD124" i="2"/>
  <c r="AD123" i="2"/>
  <c r="AD122" i="2"/>
  <c r="AD121" i="2"/>
  <c r="AD120" i="2"/>
  <c r="AD119" i="2"/>
  <c r="AD118" i="2"/>
  <c r="AD117" i="2"/>
  <c r="AD116" i="2"/>
  <c r="AD115" i="2"/>
  <c r="AD114" i="2"/>
  <c r="AD113" i="2"/>
  <c r="AD112" i="2"/>
  <c r="AD111" i="2"/>
  <c r="AD110" i="2"/>
  <c r="AD109" i="2"/>
  <c r="AD108" i="2"/>
  <c r="AD107" i="2"/>
  <c r="AD106" i="2"/>
  <c r="AD105" i="2"/>
  <c r="AD104" i="2"/>
  <c r="AD103" i="2"/>
  <c r="AD102" i="2"/>
  <c r="AD101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8" i="2"/>
  <c r="AD87" i="2"/>
  <c r="AD86" i="2"/>
  <c r="AD85" i="2"/>
  <c r="AD84" i="2"/>
  <c r="AD83" i="2"/>
  <c r="AD82" i="2"/>
  <c r="AD81" i="2"/>
  <c r="AD80" i="2"/>
  <c r="AD79" i="2"/>
  <c r="AD78" i="2"/>
  <c r="AD77" i="2"/>
  <c r="AD76" i="2"/>
  <c r="AD75" i="2"/>
  <c r="AD74" i="2"/>
  <c r="AD73" i="2"/>
  <c r="AD72" i="2"/>
  <c r="AD71" i="2"/>
  <c r="AD70" i="2"/>
  <c r="AD69" i="2"/>
  <c r="AD68" i="2"/>
  <c r="AD67" i="2"/>
  <c r="AD66" i="2"/>
  <c r="AD65" i="2"/>
  <c r="AD64" i="2"/>
  <c r="AD63" i="2"/>
  <c r="AD62" i="2"/>
  <c r="AD61" i="2"/>
  <c r="AD60" i="2"/>
  <c r="AD59" i="2"/>
  <c r="AD58" i="2"/>
  <c r="AD57" i="2"/>
  <c r="AD56" i="2"/>
  <c r="AD55" i="2"/>
  <c r="AD54" i="2"/>
  <c r="AD53" i="2"/>
  <c r="AD52" i="2"/>
  <c r="AD51" i="2"/>
  <c r="AD50" i="2"/>
  <c r="AD49" i="2"/>
  <c r="AD48" i="2"/>
  <c r="AD47" i="2"/>
  <c r="AD46" i="2"/>
  <c r="AD45" i="2"/>
  <c r="AD44" i="2"/>
  <c r="AD43" i="2"/>
  <c r="AD42" i="2"/>
  <c r="AD41" i="2"/>
  <c r="AD40" i="2"/>
  <c r="AD39" i="2"/>
  <c r="AD38" i="2"/>
  <c r="AD37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AD16" i="2"/>
  <c r="AD15" i="2"/>
  <c r="AD14" i="2"/>
  <c r="AD13" i="2"/>
  <c r="AD12" i="2"/>
  <c r="AD11" i="2"/>
  <c r="AD10" i="2"/>
  <c r="AD9" i="2"/>
  <c r="AD8" i="2"/>
  <c r="AD7" i="2"/>
  <c r="AD6" i="2"/>
  <c r="AD5" i="2"/>
  <c r="AD4" i="2"/>
  <c r="AD3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R4" i="2"/>
  <c r="R3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AK267" i="2" l="1"/>
  <c r="AA370" i="2"/>
  <c r="M3" i="2"/>
  <c r="DF2" i="3"/>
  <c r="DF2" i="19" s="1"/>
  <c r="DG2" i="3"/>
  <c r="DG2" i="19" s="1"/>
  <c r="DH2" i="3"/>
  <c r="DH2" i="19" s="1"/>
  <c r="DI2" i="3"/>
  <c r="DI2" i="19" s="1"/>
  <c r="DJ2" i="3"/>
  <c r="DJ2" i="19" s="1"/>
  <c r="DK2" i="3"/>
  <c r="DK2" i="19" s="1"/>
  <c r="DL2" i="3"/>
  <c r="DL2" i="19" s="1"/>
  <c r="DM2" i="3"/>
  <c r="DM2" i="19" s="1"/>
  <c r="DN2" i="3"/>
  <c r="DN2" i="19" s="1"/>
  <c r="DO2" i="3"/>
  <c r="DO2" i="19" s="1"/>
  <c r="DP2" i="3"/>
  <c r="DP2" i="19" s="1"/>
  <c r="DQ2" i="3"/>
  <c r="DQ2" i="19" s="1"/>
  <c r="DR2" i="3"/>
  <c r="DR2" i="19" s="1"/>
  <c r="DS2" i="3"/>
  <c r="DS2" i="19" s="1"/>
  <c r="DT2" i="3"/>
  <c r="DT2" i="19" s="1"/>
  <c r="DU2" i="3"/>
  <c r="DU2" i="19" s="1"/>
  <c r="DV2" i="3"/>
  <c r="DV2" i="19" s="1"/>
  <c r="DW2" i="3"/>
  <c r="DW2" i="19" s="1"/>
  <c r="DX2" i="3"/>
  <c r="DX2" i="19" s="1"/>
  <c r="DY2" i="3"/>
  <c r="DY2" i="19" s="1"/>
  <c r="DZ2" i="3"/>
  <c r="DZ2" i="19" s="1"/>
  <c r="EA2" i="3"/>
  <c r="EA2" i="19" s="1"/>
  <c r="DF3" i="3"/>
  <c r="DG3" i="3"/>
  <c r="DH3" i="3"/>
  <c r="DI3" i="3"/>
  <c r="DJ3" i="3"/>
  <c r="DK3" i="3"/>
  <c r="DL3" i="3"/>
  <c r="DM3" i="3"/>
  <c r="DN3" i="3"/>
  <c r="DO3" i="3"/>
  <c r="DP3" i="3"/>
  <c r="DQ3" i="3"/>
  <c r="DR3" i="3"/>
  <c r="DS3" i="3"/>
  <c r="DT3" i="3"/>
  <c r="DU3" i="3"/>
  <c r="DV3" i="3"/>
  <c r="DW3" i="3"/>
  <c r="DX3" i="3"/>
  <c r="DY3" i="3"/>
  <c r="DZ3" i="3"/>
  <c r="EA3" i="3"/>
  <c r="DF4" i="3"/>
  <c r="DG4" i="3"/>
  <c r="DH4" i="3"/>
  <c r="DI4" i="3"/>
  <c r="DJ4" i="3"/>
  <c r="DK4" i="3"/>
  <c r="DL4" i="3"/>
  <c r="DM4" i="3"/>
  <c r="DN4" i="3"/>
  <c r="DO4" i="3"/>
  <c r="DP4" i="3"/>
  <c r="DQ4" i="3"/>
  <c r="DR4" i="3"/>
  <c r="DS4" i="3"/>
  <c r="DT4" i="3"/>
  <c r="DU4" i="3"/>
  <c r="DV4" i="3"/>
  <c r="DW4" i="3"/>
  <c r="DX4" i="3"/>
  <c r="DY4" i="3"/>
  <c r="DZ4" i="3"/>
  <c r="EA4" i="3"/>
  <c r="DF5" i="3"/>
  <c r="DG5" i="3"/>
  <c r="DH5" i="3"/>
  <c r="DI5" i="3"/>
  <c r="DJ5" i="3"/>
  <c r="DK5" i="3"/>
  <c r="DL5" i="3"/>
  <c r="DM5" i="3"/>
  <c r="DN5" i="3"/>
  <c r="DO5" i="3"/>
  <c r="DP5" i="3"/>
  <c r="DQ5" i="3"/>
  <c r="DR5" i="3"/>
  <c r="DS5" i="3"/>
  <c r="DT5" i="3"/>
  <c r="DU5" i="3"/>
  <c r="DV5" i="3"/>
  <c r="DW5" i="3"/>
  <c r="DX5" i="3"/>
  <c r="DY5" i="3"/>
  <c r="DZ5" i="3"/>
  <c r="EA5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DF76" i="3"/>
  <c r="DG76" i="3"/>
  <c r="DH76" i="3"/>
  <c r="DI76" i="3"/>
  <c r="DJ76" i="3"/>
  <c r="DK76" i="3"/>
  <c r="DL76" i="3"/>
  <c r="DM76" i="3"/>
  <c r="DN76" i="3"/>
  <c r="DO76" i="3"/>
  <c r="DP76" i="3"/>
  <c r="DQ76" i="3"/>
  <c r="DR76" i="3"/>
  <c r="DS76" i="3"/>
  <c r="DT76" i="3"/>
  <c r="DU76" i="3"/>
  <c r="DV76" i="3"/>
  <c r="DW76" i="3"/>
  <c r="DX76" i="3"/>
  <c r="DY76" i="3"/>
  <c r="DZ76" i="3"/>
  <c r="EA76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DF85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DF89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DF92" i="3"/>
  <c r="DG92" i="3"/>
  <c r="DH92" i="3"/>
  <c r="DI92" i="3"/>
  <c r="DJ92" i="3"/>
  <c r="DK92" i="3"/>
  <c r="DL92" i="3"/>
  <c r="DM92" i="3"/>
  <c r="DN92" i="3"/>
  <c r="DO92" i="3"/>
  <c r="DP92" i="3"/>
  <c r="DQ92" i="3"/>
  <c r="DR92" i="3"/>
  <c r="DS92" i="3"/>
  <c r="DT92" i="3"/>
  <c r="DU92" i="3"/>
  <c r="DV92" i="3"/>
  <c r="DW92" i="3"/>
  <c r="DX92" i="3"/>
  <c r="DY92" i="3"/>
  <c r="DZ92" i="3"/>
  <c r="EA92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DF94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DF97" i="3"/>
  <c r="DG97" i="3"/>
  <c r="DH97" i="3"/>
  <c r="DI97" i="3"/>
  <c r="DJ97" i="3"/>
  <c r="DK97" i="3"/>
  <c r="DL97" i="3"/>
  <c r="DM97" i="3"/>
  <c r="DN97" i="3"/>
  <c r="DO97" i="3"/>
  <c r="DP97" i="3"/>
  <c r="DQ97" i="3"/>
  <c r="DR97" i="3"/>
  <c r="DS97" i="3"/>
  <c r="DT97" i="3"/>
  <c r="DU97" i="3"/>
  <c r="DV97" i="3"/>
  <c r="DW97" i="3"/>
  <c r="DX97" i="3"/>
  <c r="DY97" i="3"/>
  <c r="DZ97" i="3"/>
  <c r="EA97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DF102" i="3"/>
  <c r="DG102" i="3"/>
  <c r="DH102" i="3"/>
  <c r="DI102" i="3"/>
  <c r="DJ102" i="3"/>
  <c r="DK102" i="3"/>
  <c r="DL102" i="3"/>
  <c r="DM102" i="3"/>
  <c r="DN102" i="3"/>
  <c r="DO102" i="3"/>
  <c r="DP102" i="3"/>
  <c r="DQ102" i="3"/>
  <c r="DR102" i="3"/>
  <c r="DS102" i="3"/>
  <c r="DT102" i="3"/>
  <c r="DU102" i="3"/>
  <c r="DV102" i="3"/>
  <c r="DW102" i="3"/>
  <c r="DX102" i="3"/>
  <c r="DY102" i="3"/>
  <c r="DZ102" i="3"/>
  <c r="EA102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DF104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DF107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DF110" i="3"/>
  <c r="DG110" i="3"/>
  <c r="DH110" i="3"/>
  <c r="DI110" i="3"/>
  <c r="DJ110" i="3"/>
  <c r="DK110" i="3"/>
  <c r="DL110" i="3"/>
  <c r="DM110" i="3"/>
  <c r="DN110" i="3"/>
  <c r="DO110" i="3"/>
  <c r="DP110" i="3"/>
  <c r="DQ110" i="3"/>
  <c r="DR110" i="3"/>
  <c r="DS110" i="3"/>
  <c r="DT110" i="3"/>
  <c r="DU110" i="3"/>
  <c r="DV110" i="3"/>
  <c r="DW110" i="3"/>
  <c r="DX110" i="3"/>
  <c r="DY110" i="3"/>
  <c r="DZ110" i="3"/>
  <c r="EA110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DF113" i="3"/>
  <c r="DG113" i="3"/>
  <c r="DH113" i="3"/>
  <c r="DI113" i="3"/>
  <c r="DJ113" i="3"/>
  <c r="DK113" i="3"/>
  <c r="DL113" i="3"/>
  <c r="DM113" i="3"/>
  <c r="DN113" i="3"/>
  <c r="DO113" i="3"/>
  <c r="DP113" i="3"/>
  <c r="DQ113" i="3"/>
  <c r="DR113" i="3"/>
  <c r="DS113" i="3"/>
  <c r="DT113" i="3"/>
  <c r="DU113" i="3"/>
  <c r="DV113" i="3"/>
  <c r="DW113" i="3"/>
  <c r="DX113" i="3"/>
  <c r="DY113" i="3"/>
  <c r="DZ113" i="3"/>
  <c r="EA113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DF131" i="3"/>
  <c r="DG131" i="3"/>
  <c r="DH131" i="3"/>
  <c r="DI131" i="3"/>
  <c r="DJ131" i="3"/>
  <c r="DK131" i="3"/>
  <c r="DL131" i="3"/>
  <c r="DM131" i="3"/>
  <c r="DN131" i="3"/>
  <c r="DO131" i="3"/>
  <c r="DP131" i="3"/>
  <c r="DQ131" i="3"/>
  <c r="DR131" i="3"/>
  <c r="DS131" i="3"/>
  <c r="DT131" i="3"/>
  <c r="DU131" i="3"/>
  <c r="DV131" i="3"/>
  <c r="DW131" i="3"/>
  <c r="DX131" i="3"/>
  <c r="DY131" i="3"/>
  <c r="DZ131" i="3"/>
  <c r="EA131" i="3"/>
  <c r="DF132" i="3"/>
  <c r="DG132" i="3"/>
  <c r="DH132" i="3"/>
  <c r="DI132" i="3"/>
  <c r="DJ132" i="3"/>
  <c r="DK132" i="3"/>
  <c r="DL132" i="3"/>
  <c r="DM132" i="3"/>
  <c r="DN132" i="3"/>
  <c r="DO132" i="3"/>
  <c r="DP132" i="3"/>
  <c r="DQ132" i="3"/>
  <c r="DR132" i="3"/>
  <c r="DS132" i="3"/>
  <c r="DT132" i="3"/>
  <c r="DU132" i="3"/>
  <c r="DV132" i="3"/>
  <c r="DW132" i="3"/>
  <c r="DX132" i="3"/>
  <c r="DY132" i="3"/>
  <c r="DZ132" i="3"/>
  <c r="EA132" i="3"/>
  <c r="DF133" i="3"/>
  <c r="DG133" i="3"/>
  <c r="DH133" i="3"/>
  <c r="DI133" i="3"/>
  <c r="DJ133" i="3"/>
  <c r="DK133" i="3"/>
  <c r="DL133" i="3"/>
  <c r="DM133" i="3"/>
  <c r="DN133" i="3"/>
  <c r="DO133" i="3"/>
  <c r="DP133" i="3"/>
  <c r="DQ133" i="3"/>
  <c r="DR133" i="3"/>
  <c r="DS133" i="3"/>
  <c r="DT133" i="3"/>
  <c r="DU133" i="3"/>
  <c r="DV133" i="3"/>
  <c r="DW133" i="3"/>
  <c r="DX133" i="3"/>
  <c r="DY133" i="3"/>
  <c r="DZ133" i="3"/>
  <c r="EA133" i="3"/>
  <c r="DF134" i="3"/>
  <c r="DG134" i="3"/>
  <c r="DH134" i="3"/>
  <c r="DI134" i="3"/>
  <c r="DJ134" i="3"/>
  <c r="DK134" i="3"/>
  <c r="DL134" i="3"/>
  <c r="DM134" i="3"/>
  <c r="DN134" i="3"/>
  <c r="DO134" i="3"/>
  <c r="DP134" i="3"/>
  <c r="DQ134" i="3"/>
  <c r="DR134" i="3"/>
  <c r="DS134" i="3"/>
  <c r="DT134" i="3"/>
  <c r="DU134" i="3"/>
  <c r="DV134" i="3"/>
  <c r="DW134" i="3"/>
  <c r="DX134" i="3"/>
  <c r="DY134" i="3"/>
  <c r="DZ134" i="3"/>
  <c r="EA134" i="3"/>
  <c r="DF135" i="3"/>
  <c r="DG135" i="3"/>
  <c r="DH135" i="3"/>
  <c r="DI135" i="3"/>
  <c r="DJ135" i="3"/>
  <c r="DK135" i="3"/>
  <c r="DL135" i="3"/>
  <c r="DM135" i="3"/>
  <c r="DN135" i="3"/>
  <c r="DO135" i="3"/>
  <c r="DP135" i="3"/>
  <c r="DQ135" i="3"/>
  <c r="DR135" i="3"/>
  <c r="DS135" i="3"/>
  <c r="DT135" i="3"/>
  <c r="DU135" i="3"/>
  <c r="DV135" i="3"/>
  <c r="DW135" i="3"/>
  <c r="DX135" i="3"/>
  <c r="DY135" i="3"/>
  <c r="DZ135" i="3"/>
  <c r="EA135" i="3"/>
  <c r="DF136" i="3"/>
  <c r="DG136" i="3"/>
  <c r="DH136" i="3"/>
  <c r="DI136" i="3"/>
  <c r="DJ136" i="3"/>
  <c r="DK136" i="3"/>
  <c r="DL136" i="3"/>
  <c r="DM136" i="3"/>
  <c r="DN136" i="3"/>
  <c r="DO136" i="3"/>
  <c r="DP136" i="3"/>
  <c r="DQ136" i="3"/>
  <c r="DR136" i="3"/>
  <c r="DS136" i="3"/>
  <c r="DT136" i="3"/>
  <c r="DU136" i="3"/>
  <c r="DV136" i="3"/>
  <c r="DW136" i="3"/>
  <c r="DX136" i="3"/>
  <c r="DY136" i="3"/>
  <c r="DZ136" i="3"/>
  <c r="EA136" i="3"/>
  <c r="DF137" i="3"/>
  <c r="DG137" i="3"/>
  <c r="DH137" i="3"/>
  <c r="DI137" i="3"/>
  <c r="DJ137" i="3"/>
  <c r="DK137" i="3"/>
  <c r="DL137" i="3"/>
  <c r="DM137" i="3"/>
  <c r="DN137" i="3"/>
  <c r="DO137" i="3"/>
  <c r="DP137" i="3"/>
  <c r="DQ137" i="3"/>
  <c r="DR137" i="3"/>
  <c r="DS137" i="3"/>
  <c r="DT137" i="3"/>
  <c r="DU137" i="3"/>
  <c r="DV137" i="3"/>
  <c r="DW137" i="3"/>
  <c r="DX137" i="3"/>
  <c r="DY137" i="3"/>
  <c r="DZ137" i="3"/>
  <c r="EA137" i="3"/>
  <c r="DF138" i="3"/>
  <c r="DG138" i="3"/>
  <c r="DH138" i="3"/>
  <c r="DI138" i="3"/>
  <c r="DJ138" i="3"/>
  <c r="DK138" i="3"/>
  <c r="DL138" i="3"/>
  <c r="DM138" i="3"/>
  <c r="DN138" i="3"/>
  <c r="DO138" i="3"/>
  <c r="DP138" i="3"/>
  <c r="DQ138" i="3"/>
  <c r="DR138" i="3"/>
  <c r="DS138" i="3"/>
  <c r="DT138" i="3"/>
  <c r="DU138" i="3"/>
  <c r="DV138" i="3"/>
  <c r="DW138" i="3"/>
  <c r="DX138" i="3"/>
  <c r="DY138" i="3"/>
  <c r="DZ138" i="3"/>
  <c r="EA138" i="3"/>
  <c r="DF139" i="3"/>
  <c r="DG139" i="3"/>
  <c r="DH139" i="3"/>
  <c r="DI139" i="3"/>
  <c r="DJ139" i="3"/>
  <c r="DK139" i="3"/>
  <c r="DL139" i="3"/>
  <c r="DM139" i="3"/>
  <c r="DN139" i="3"/>
  <c r="DO139" i="3"/>
  <c r="DP139" i="3"/>
  <c r="DQ139" i="3"/>
  <c r="DR139" i="3"/>
  <c r="DS139" i="3"/>
  <c r="DT139" i="3"/>
  <c r="DU139" i="3"/>
  <c r="DV139" i="3"/>
  <c r="DW139" i="3"/>
  <c r="DX139" i="3"/>
  <c r="DY139" i="3"/>
  <c r="DZ139" i="3"/>
  <c r="EA139" i="3"/>
  <c r="DF140" i="3"/>
  <c r="DG140" i="3"/>
  <c r="DH140" i="3"/>
  <c r="DI140" i="3"/>
  <c r="DJ140" i="3"/>
  <c r="DK140" i="3"/>
  <c r="DL140" i="3"/>
  <c r="DM140" i="3"/>
  <c r="DN140" i="3"/>
  <c r="DO140" i="3"/>
  <c r="DP140" i="3"/>
  <c r="DQ140" i="3"/>
  <c r="DR140" i="3"/>
  <c r="DS140" i="3"/>
  <c r="DT140" i="3"/>
  <c r="DU140" i="3"/>
  <c r="DV140" i="3"/>
  <c r="DW140" i="3"/>
  <c r="DX140" i="3"/>
  <c r="DY140" i="3"/>
  <c r="DZ140" i="3"/>
  <c r="EA140" i="3"/>
  <c r="DF141" i="3"/>
  <c r="DG141" i="3"/>
  <c r="DH141" i="3"/>
  <c r="DI141" i="3"/>
  <c r="DJ141" i="3"/>
  <c r="DK141" i="3"/>
  <c r="DL141" i="3"/>
  <c r="DM141" i="3"/>
  <c r="DN141" i="3"/>
  <c r="DO141" i="3"/>
  <c r="DP141" i="3"/>
  <c r="DQ141" i="3"/>
  <c r="DR141" i="3"/>
  <c r="DS141" i="3"/>
  <c r="DT141" i="3"/>
  <c r="DU141" i="3"/>
  <c r="DV141" i="3"/>
  <c r="DW141" i="3"/>
  <c r="DX141" i="3"/>
  <c r="DY141" i="3"/>
  <c r="DZ141" i="3"/>
  <c r="EA141" i="3"/>
  <c r="DF142" i="3"/>
  <c r="DG142" i="3"/>
  <c r="DH142" i="3"/>
  <c r="DI142" i="3"/>
  <c r="DJ142" i="3"/>
  <c r="DK142" i="3"/>
  <c r="DL142" i="3"/>
  <c r="DM142" i="3"/>
  <c r="DN142" i="3"/>
  <c r="DO142" i="3"/>
  <c r="DP142" i="3"/>
  <c r="DQ142" i="3"/>
  <c r="DR142" i="3"/>
  <c r="DS142" i="3"/>
  <c r="DT142" i="3"/>
  <c r="DU142" i="3"/>
  <c r="DV142" i="3"/>
  <c r="DW142" i="3"/>
  <c r="DX142" i="3"/>
  <c r="DY142" i="3"/>
  <c r="DZ142" i="3"/>
  <c r="EA142" i="3"/>
  <c r="DF143" i="3"/>
  <c r="DG143" i="3"/>
  <c r="DH143" i="3"/>
  <c r="DI143" i="3"/>
  <c r="DJ143" i="3"/>
  <c r="DK143" i="3"/>
  <c r="DL143" i="3"/>
  <c r="DM143" i="3"/>
  <c r="DN143" i="3"/>
  <c r="DO143" i="3"/>
  <c r="DP143" i="3"/>
  <c r="DQ143" i="3"/>
  <c r="DR143" i="3"/>
  <c r="DS143" i="3"/>
  <c r="DT143" i="3"/>
  <c r="DU143" i="3"/>
  <c r="DV143" i="3"/>
  <c r="DW143" i="3"/>
  <c r="DX143" i="3"/>
  <c r="DY143" i="3"/>
  <c r="DZ143" i="3"/>
  <c r="EA143" i="3"/>
  <c r="DF144" i="3"/>
  <c r="DG144" i="3"/>
  <c r="DH144" i="3"/>
  <c r="DI144" i="3"/>
  <c r="DJ144" i="3"/>
  <c r="DK144" i="3"/>
  <c r="DL144" i="3"/>
  <c r="DM144" i="3"/>
  <c r="DN144" i="3"/>
  <c r="DO144" i="3"/>
  <c r="DP144" i="3"/>
  <c r="DQ144" i="3"/>
  <c r="DR144" i="3"/>
  <c r="DS144" i="3"/>
  <c r="DT144" i="3"/>
  <c r="DU144" i="3"/>
  <c r="DV144" i="3"/>
  <c r="DW144" i="3"/>
  <c r="DX144" i="3"/>
  <c r="DY144" i="3"/>
  <c r="DZ144" i="3"/>
  <c r="EA144" i="3"/>
  <c r="DF145" i="3"/>
  <c r="DG145" i="3"/>
  <c r="DH145" i="3"/>
  <c r="DI145" i="3"/>
  <c r="DJ145" i="3"/>
  <c r="DK145" i="3"/>
  <c r="DL145" i="3"/>
  <c r="DM145" i="3"/>
  <c r="DN145" i="3"/>
  <c r="DO145" i="3"/>
  <c r="DP145" i="3"/>
  <c r="DQ145" i="3"/>
  <c r="DR145" i="3"/>
  <c r="DS145" i="3"/>
  <c r="DT145" i="3"/>
  <c r="DU145" i="3"/>
  <c r="DV145" i="3"/>
  <c r="DW145" i="3"/>
  <c r="DX145" i="3"/>
  <c r="DY145" i="3"/>
  <c r="DZ145" i="3"/>
  <c r="EA145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DF154" i="3"/>
  <c r="DG154" i="3"/>
  <c r="DH154" i="3"/>
  <c r="DI154" i="3"/>
  <c r="DJ154" i="3"/>
  <c r="DK154" i="3"/>
  <c r="DL154" i="3"/>
  <c r="DM154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EA154" i="3"/>
  <c r="DF155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DF156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DF157" i="3"/>
  <c r="DG157" i="3"/>
  <c r="DH157" i="3"/>
  <c r="DI157" i="3"/>
  <c r="DJ157" i="3"/>
  <c r="DK157" i="3"/>
  <c r="DL157" i="3"/>
  <c r="DM157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EA157" i="3"/>
  <c r="DF158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EA158" i="3"/>
  <c r="DF159" i="3"/>
  <c r="DG159" i="3"/>
  <c r="DH159" i="3"/>
  <c r="DI159" i="3"/>
  <c r="DJ159" i="3"/>
  <c r="DK159" i="3"/>
  <c r="DL159" i="3"/>
  <c r="DM159" i="3"/>
  <c r="DN159" i="3"/>
  <c r="DO159" i="3"/>
  <c r="DP159" i="3"/>
  <c r="DQ159" i="3"/>
  <c r="DR159" i="3"/>
  <c r="DS159" i="3"/>
  <c r="DT159" i="3"/>
  <c r="DU159" i="3"/>
  <c r="DV159" i="3"/>
  <c r="DW159" i="3"/>
  <c r="DX159" i="3"/>
  <c r="DY159" i="3"/>
  <c r="DZ159" i="3"/>
  <c r="EA159" i="3"/>
  <c r="DF160" i="3"/>
  <c r="DG160" i="3"/>
  <c r="DH160" i="3"/>
  <c r="DI160" i="3"/>
  <c r="DJ160" i="3"/>
  <c r="DK160" i="3"/>
  <c r="DL160" i="3"/>
  <c r="DM160" i="3"/>
  <c r="DN160" i="3"/>
  <c r="DO160" i="3"/>
  <c r="DP160" i="3"/>
  <c r="DQ160" i="3"/>
  <c r="DR160" i="3"/>
  <c r="DS160" i="3"/>
  <c r="DT160" i="3"/>
  <c r="DU160" i="3"/>
  <c r="DV160" i="3"/>
  <c r="DW160" i="3"/>
  <c r="DX160" i="3"/>
  <c r="DY160" i="3"/>
  <c r="DZ160" i="3"/>
  <c r="EA160" i="3"/>
  <c r="DF161" i="3"/>
  <c r="DG161" i="3"/>
  <c r="DH161" i="3"/>
  <c r="DI161" i="3"/>
  <c r="DJ161" i="3"/>
  <c r="DK161" i="3"/>
  <c r="DL161" i="3"/>
  <c r="DM161" i="3"/>
  <c r="DN161" i="3"/>
  <c r="DO161" i="3"/>
  <c r="DP161" i="3"/>
  <c r="DQ161" i="3"/>
  <c r="DR161" i="3"/>
  <c r="DS161" i="3"/>
  <c r="DT161" i="3"/>
  <c r="DU161" i="3"/>
  <c r="DV161" i="3"/>
  <c r="DW161" i="3"/>
  <c r="DX161" i="3"/>
  <c r="DY161" i="3"/>
  <c r="DZ161" i="3"/>
  <c r="EA161" i="3"/>
  <c r="DF162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DF163" i="3"/>
  <c r="DG163" i="3"/>
  <c r="DH163" i="3"/>
  <c r="DI163" i="3"/>
  <c r="DJ163" i="3"/>
  <c r="DK163" i="3"/>
  <c r="DL163" i="3"/>
  <c r="DM163" i="3"/>
  <c r="DN163" i="3"/>
  <c r="DO163" i="3"/>
  <c r="DP163" i="3"/>
  <c r="DQ163" i="3"/>
  <c r="DR163" i="3"/>
  <c r="DS163" i="3"/>
  <c r="DT163" i="3"/>
  <c r="DU163" i="3"/>
  <c r="DV163" i="3"/>
  <c r="DW163" i="3"/>
  <c r="DX163" i="3"/>
  <c r="DY163" i="3"/>
  <c r="DZ163" i="3"/>
  <c r="EA163" i="3"/>
  <c r="DF164" i="3"/>
  <c r="DG164" i="3"/>
  <c r="DH164" i="3"/>
  <c r="DI164" i="3"/>
  <c r="DJ164" i="3"/>
  <c r="DK164" i="3"/>
  <c r="DL164" i="3"/>
  <c r="DM164" i="3"/>
  <c r="DN164" i="3"/>
  <c r="DO164" i="3"/>
  <c r="DP164" i="3"/>
  <c r="DQ164" i="3"/>
  <c r="DR164" i="3"/>
  <c r="DS164" i="3"/>
  <c r="DT164" i="3"/>
  <c r="DU164" i="3"/>
  <c r="DV164" i="3"/>
  <c r="DW164" i="3"/>
  <c r="DX164" i="3"/>
  <c r="DY164" i="3"/>
  <c r="DZ164" i="3"/>
  <c r="EA164" i="3"/>
  <c r="DF165" i="3"/>
  <c r="DG165" i="3"/>
  <c r="DH165" i="3"/>
  <c r="DI165" i="3"/>
  <c r="DJ165" i="3"/>
  <c r="DK165" i="3"/>
  <c r="DL165" i="3"/>
  <c r="DM165" i="3"/>
  <c r="DN165" i="3"/>
  <c r="DO165" i="3"/>
  <c r="DP165" i="3"/>
  <c r="DQ165" i="3"/>
  <c r="DR165" i="3"/>
  <c r="DS165" i="3"/>
  <c r="DT165" i="3"/>
  <c r="DU165" i="3"/>
  <c r="DV165" i="3"/>
  <c r="DW165" i="3"/>
  <c r="DX165" i="3"/>
  <c r="DY165" i="3"/>
  <c r="DZ165" i="3"/>
  <c r="EA165" i="3"/>
  <c r="DF166" i="3"/>
  <c r="DG166" i="3"/>
  <c r="DH166" i="3"/>
  <c r="DI166" i="3"/>
  <c r="DJ166" i="3"/>
  <c r="DK166" i="3"/>
  <c r="DL166" i="3"/>
  <c r="DM166" i="3"/>
  <c r="DN166" i="3"/>
  <c r="DO166" i="3"/>
  <c r="DP166" i="3"/>
  <c r="DQ166" i="3"/>
  <c r="DR166" i="3"/>
  <c r="DS166" i="3"/>
  <c r="DT166" i="3"/>
  <c r="DU166" i="3"/>
  <c r="DV166" i="3"/>
  <c r="DW166" i="3"/>
  <c r="DX166" i="3"/>
  <c r="DY166" i="3"/>
  <c r="DZ166" i="3"/>
  <c r="EA166" i="3"/>
  <c r="DF167" i="3"/>
  <c r="DG167" i="3"/>
  <c r="DH167" i="3"/>
  <c r="DI167" i="3"/>
  <c r="DJ167" i="3"/>
  <c r="DK167" i="3"/>
  <c r="DL167" i="3"/>
  <c r="DM167" i="3"/>
  <c r="DN167" i="3"/>
  <c r="DO167" i="3"/>
  <c r="DP167" i="3"/>
  <c r="DQ167" i="3"/>
  <c r="DR167" i="3"/>
  <c r="DS167" i="3"/>
  <c r="DT167" i="3"/>
  <c r="DU167" i="3"/>
  <c r="DV167" i="3"/>
  <c r="DW167" i="3"/>
  <c r="DX167" i="3"/>
  <c r="DY167" i="3"/>
  <c r="DZ167" i="3"/>
  <c r="EA167" i="3"/>
  <c r="DF168" i="3"/>
  <c r="DG168" i="3"/>
  <c r="DH168" i="3"/>
  <c r="DI168" i="3"/>
  <c r="DJ168" i="3"/>
  <c r="DK168" i="3"/>
  <c r="DL168" i="3"/>
  <c r="DM168" i="3"/>
  <c r="DN168" i="3"/>
  <c r="DO168" i="3"/>
  <c r="DP168" i="3"/>
  <c r="DQ168" i="3"/>
  <c r="DR168" i="3"/>
  <c r="DS168" i="3"/>
  <c r="DT168" i="3"/>
  <c r="DU168" i="3"/>
  <c r="DV168" i="3"/>
  <c r="DW168" i="3"/>
  <c r="DX168" i="3"/>
  <c r="DY168" i="3"/>
  <c r="DZ168" i="3"/>
  <c r="EA168" i="3"/>
  <c r="DF169" i="3"/>
  <c r="DG169" i="3"/>
  <c r="DH169" i="3"/>
  <c r="DI169" i="3"/>
  <c r="DJ169" i="3"/>
  <c r="DK169" i="3"/>
  <c r="DL169" i="3"/>
  <c r="DM169" i="3"/>
  <c r="DN169" i="3"/>
  <c r="DO169" i="3"/>
  <c r="DP169" i="3"/>
  <c r="DQ169" i="3"/>
  <c r="DR169" i="3"/>
  <c r="DS169" i="3"/>
  <c r="DT169" i="3"/>
  <c r="DU169" i="3"/>
  <c r="DV169" i="3"/>
  <c r="DW169" i="3"/>
  <c r="DX169" i="3"/>
  <c r="DY169" i="3"/>
  <c r="DZ169" i="3"/>
  <c r="EA169" i="3"/>
  <c r="DF170" i="3"/>
  <c r="DG170" i="3"/>
  <c r="DH170" i="3"/>
  <c r="DI170" i="3"/>
  <c r="DJ170" i="3"/>
  <c r="DK170" i="3"/>
  <c r="DL170" i="3"/>
  <c r="DM170" i="3"/>
  <c r="DN170" i="3"/>
  <c r="DO170" i="3"/>
  <c r="DP170" i="3"/>
  <c r="DQ170" i="3"/>
  <c r="DR170" i="3"/>
  <c r="DS170" i="3"/>
  <c r="DT170" i="3"/>
  <c r="DU170" i="3"/>
  <c r="DV170" i="3"/>
  <c r="DW170" i="3"/>
  <c r="DX170" i="3"/>
  <c r="DY170" i="3"/>
  <c r="DZ170" i="3"/>
  <c r="EA170" i="3"/>
  <c r="DF171" i="3"/>
  <c r="DG171" i="3"/>
  <c r="DH171" i="3"/>
  <c r="DI171" i="3"/>
  <c r="DJ171" i="3"/>
  <c r="DK171" i="3"/>
  <c r="DL171" i="3"/>
  <c r="DM171" i="3"/>
  <c r="DN171" i="3"/>
  <c r="DO171" i="3"/>
  <c r="DP171" i="3"/>
  <c r="DQ171" i="3"/>
  <c r="DR171" i="3"/>
  <c r="DS171" i="3"/>
  <c r="DT171" i="3"/>
  <c r="DU171" i="3"/>
  <c r="DV171" i="3"/>
  <c r="DW171" i="3"/>
  <c r="DX171" i="3"/>
  <c r="DY171" i="3"/>
  <c r="DZ171" i="3"/>
  <c r="EA171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DF189" i="3"/>
  <c r="DG189" i="3"/>
  <c r="DH189" i="3"/>
  <c r="DI189" i="3"/>
  <c r="DJ189" i="3"/>
  <c r="DK189" i="3"/>
  <c r="DL189" i="3"/>
  <c r="DM189" i="3"/>
  <c r="DN189" i="3"/>
  <c r="DO189" i="3"/>
  <c r="DP189" i="3"/>
  <c r="DQ189" i="3"/>
  <c r="DR189" i="3"/>
  <c r="DS189" i="3"/>
  <c r="DT189" i="3"/>
  <c r="DU189" i="3"/>
  <c r="DV189" i="3"/>
  <c r="DW189" i="3"/>
  <c r="DX189" i="3"/>
  <c r="DY189" i="3"/>
  <c r="DZ189" i="3"/>
  <c r="EA189" i="3"/>
  <c r="DF190" i="3"/>
  <c r="DG190" i="3"/>
  <c r="DH190" i="3"/>
  <c r="DI190" i="3"/>
  <c r="DJ190" i="3"/>
  <c r="DK190" i="3"/>
  <c r="DL190" i="3"/>
  <c r="DM190" i="3"/>
  <c r="DN190" i="3"/>
  <c r="DO190" i="3"/>
  <c r="DP190" i="3"/>
  <c r="DQ190" i="3"/>
  <c r="DR190" i="3"/>
  <c r="DS190" i="3"/>
  <c r="DT190" i="3"/>
  <c r="DU190" i="3"/>
  <c r="DV190" i="3"/>
  <c r="DW190" i="3"/>
  <c r="DX190" i="3"/>
  <c r="DY190" i="3"/>
  <c r="DZ190" i="3"/>
  <c r="EA190" i="3"/>
  <c r="DF191" i="3"/>
  <c r="DG191" i="3"/>
  <c r="DH191" i="3"/>
  <c r="DI191" i="3"/>
  <c r="DJ191" i="3"/>
  <c r="DK191" i="3"/>
  <c r="DL191" i="3"/>
  <c r="DM191" i="3"/>
  <c r="DN191" i="3"/>
  <c r="DO191" i="3"/>
  <c r="DP191" i="3"/>
  <c r="DQ191" i="3"/>
  <c r="DR191" i="3"/>
  <c r="DS191" i="3"/>
  <c r="DT191" i="3"/>
  <c r="DU191" i="3"/>
  <c r="DV191" i="3"/>
  <c r="DW191" i="3"/>
  <c r="DX191" i="3"/>
  <c r="DY191" i="3"/>
  <c r="DZ191" i="3"/>
  <c r="EA191" i="3"/>
  <c r="DF192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DF193" i="3"/>
  <c r="DG193" i="3"/>
  <c r="DH193" i="3"/>
  <c r="DI193" i="3"/>
  <c r="DJ193" i="3"/>
  <c r="DK193" i="3"/>
  <c r="DL193" i="3"/>
  <c r="DM193" i="3"/>
  <c r="DN193" i="3"/>
  <c r="DO193" i="3"/>
  <c r="DP193" i="3"/>
  <c r="DQ193" i="3"/>
  <c r="DR193" i="3"/>
  <c r="DS193" i="3"/>
  <c r="DT193" i="3"/>
  <c r="DU193" i="3"/>
  <c r="DV193" i="3"/>
  <c r="DW193" i="3"/>
  <c r="DX193" i="3"/>
  <c r="DY193" i="3"/>
  <c r="DZ193" i="3"/>
  <c r="EA193" i="3"/>
  <c r="DF194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EA194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EA204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EA205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EA206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DF214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EA214" i="3"/>
  <c r="DF215" i="3"/>
  <c r="DG215" i="3"/>
  <c r="DH215" i="3"/>
  <c r="DI215" i="3"/>
  <c r="DJ215" i="3"/>
  <c r="DK215" i="3"/>
  <c r="DL215" i="3"/>
  <c r="DM215" i="3"/>
  <c r="DN215" i="3"/>
  <c r="DO215" i="3"/>
  <c r="DP215" i="3"/>
  <c r="DQ215" i="3"/>
  <c r="DR215" i="3"/>
  <c r="DS215" i="3"/>
  <c r="DT215" i="3"/>
  <c r="DU215" i="3"/>
  <c r="DV215" i="3"/>
  <c r="DW215" i="3"/>
  <c r="DX215" i="3"/>
  <c r="DY215" i="3"/>
  <c r="DZ215" i="3"/>
  <c r="EA215" i="3"/>
  <c r="DF216" i="3"/>
  <c r="DG216" i="3"/>
  <c r="DH216" i="3"/>
  <c r="DI216" i="3"/>
  <c r="DJ216" i="3"/>
  <c r="DK216" i="3"/>
  <c r="DL216" i="3"/>
  <c r="DM216" i="3"/>
  <c r="DN216" i="3"/>
  <c r="DO216" i="3"/>
  <c r="DP216" i="3"/>
  <c r="DQ216" i="3"/>
  <c r="DR216" i="3"/>
  <c r="DS216" i="3"/>
  <c r="DT216" i="3"/>
  <c r="DU216" i="3"/>
  <c r="DV216" i="3"/>
  <c r="DW216" i="3"/>
  <c r="DX216" i="3"/>
  <c r="DY216" i="3"/>
  <c r="DZ216" i="3"/>
  <c r="EA216" i="3"/>
  <c r="DF217" i="3"/>
  <c r="DG217" i="3"/>
  <c r="DH217" i="3"/>
  <c r="DI217" i="3"/>
  <c r="DJ217" i="3"/>
  <c r="DK217" i="3"/>
  <c r="DL217" i="3"/>
  <c r="DM217" i="3"/>
  <c r="DN217" i="3"/>
  <c r="DO217" i="3"/>
  <c r="DP217" i="3"/>
  <c r="DQ217" i="3"/>
  <c r="DR217" i="3"/>
  <c r="DS217" i="3"/>
  <c r="DT217" i="3"/>
  <c r="DU217" i="3"/>
  <c r="DV217" i="3"/>
  <c r="DW217" i="3"/>
  <c r="DX217" i="3"/>
  <c r="DY217" i="3"/>
  <c r="DZ217" i="3"/>
  <c r="EA217" i="3"/>
  <c r="DF218" i="3"/>
  <c r="DG218" i="3"/>
  <c r="DH218" i="3"/>
  <c r="DI218" i="3"/>
  <c r="DJ218" i="3"/>
  <c r="DK218" i="3"/>
  <c r="DL218" i="3"/>
  <c r="DM218" i="3"/>
  <c r="DN218" i="3"/>
  <c r="DO218" i="3"/>
  <c r="DP218" i="3"/>
  <c r="DQ218" i="3"/>
  <c r="DR218" i="3"/>
  <c r="DS218" i="3"/>
  <c r="DT218" i="3"/>
  <c r="DU218" i="3"/>
  <c r="DV218" i="3"/>
  <c r="DW218" i="3"/>
  <c r="DX218" i="3"/>
  <c r="DY218" i="3"/>
  <c r="DZ218" i="3"/>
  <c r="EA218" i="3"/>
  <c r="DF219" i="3"/>
  <c r="DG219" i="3"/>
  <c r="DH219" i="3"/>
  <c r="DI219" i="3"/>
  <c r="DJ219" i="3"/>
  <c r="DK219" i="3"/>
  <c r="DL219" i="3"/>
  <c r="DM219" i="3"/>
  <c r="DN219" i="3"/>
  <c r="DO219" i="3"/>
  <c r="DP219" i="3"/>
  <c r="DQ219" i="3"/>
  <c r="DR219" i="3"/>
  <c r="DS219" i="3"/>
  <c r="DT219" i="3"/>
  <c r="DU219" i="3"/>
  <c r="DV219" i="3"/>
  <c r="DW219" i="3"/>
  <c r="DX219" i="3"/>
  <c r="DY219" i="3"/>
  <c r="DZ219" i="3"/>
  <c r="EA219" i="3"/>
  <c r="DF220" i="3"/>
  <c r="DG220" i="3"/>
  <c r="DH220" i="3"/>
  <c r="DI220" i="3"/>
  <c r="DJ220" i="3"/>
  <c r="DK220" i="3"/>
  <c r="DL220" i="3"/>
  <c r="DM220" i="3"/>
  <c r="DN220" i="3"/>
  <c r="DO220" i="3"/>
  <c r="DP220" i="3"/>
  <c r="DQ220" i="3"/>
  <c r="DR220" i="3"/>
  <c r="DS220" i="3"/>
  <c r="DT220" i="3"/>
  <c r="DU220" i="3"/>
  <c r="DV220" i="3"/>
  <c r="DW220" i="3"/>
  <c r="DX220" i="3"/>
  <c r="DY220" i="3"/>
  <c r="DZ220" i="3"/>
  <c r="EA220" i="3"/>
  <c r="DF221" i="3"/>
  <c r="DG221" i="3"/>
  <c r="DH221" i="3"/>
  <c r="DI221" i="3"/>
  <c r="DJ221" i="3"/>
  <c r="DK221" i="3"/>
  <c r="DL221" i="3"/>
  <c r="DM221" i="3"/>
  <c r="DN221" i="3"/>
  <c r="DO221" i="3"/>
  <c r="DP221" i="3"/>
  <c r="DQ221" i="3"/>
  <c r="DR221" i="3"/>
  <c r="DS221" i="3"/>
  <c r="DT221" i="3"/>
  <c r="DU221" i="3"/>
  <c r="DV221" i="3"/>
  <c r="DW221" i="3"/>
  <c r="DX221" i="3"/>
  <c r="DY221" i="3"/>
  <c r="DZ221" i="3"/>
  <c r="EA221" i="3"/>
  <c r="DF222" i="3"/>
  <c r="DG222" i="3"/>
  <c r="DH222" i="3"/>
  <c r="DI222" i="3"/>
  <c r="DJ222" i="3"/>
  <c r="DK222" i="3"/>
  <c r="DL222" i="3"/>
  <c r="DM222" i="3"/>
  <c r="DN222" i="3"/>
  <c r="DO222" i="3"/>
  <c r="DP222" i="3"/>
  <c r="DQ222" i="3"/>
  <c r="DR222" i="3"/>
  <c r="DS222" i="3"/>
  <c r="DT222" i="3"/>
  <c r="DU222" i="3"/>
  <c r="DV222" i="3"/>
  <c r="DW222" i="3"/>
  <c r="DX222" i="3"/>
  <c r="DY222" i="3"/>
  <c r="DZ222" i="3"/>
  <c r="EA222" i="3"/>
  <c r="DF223" i="3"/>
  <c r="DG223" i="3"/>
  <c r="DH223" i="3"/>
  <c r="DI223" i="3"/>
  <c r="DJ223" i="3"/>
  <c r="DK223" i="3"/>
  <c r="DL223" i="3"/>
  <c r="DM223" i="3"/>
  <c r="DN223" i="3"/>
  <c r="DO223" i="3"/>
  <c r="DP223" i="3"/>
  <c r="DQ223" i="3"/>
  <c r="DR223" i="3"/>
  <c r="DS223" i="3"/>
  <c r="DT223" i="3"/>
  <c r="DU223" i="3"/>
  <c r="DV223" i="3"/>
  <c r="DW223" i="3"/>
  <c r="DX223" i="3"/>
  <c r="DY223" i="3"/>
  <c r="DZ223" i="3"/>
  <c r="EA223" i="3"/>
  <c r="DF224" i="3"/>
  <c r="DG224" i="3"/>
  <c r="DH224" i="3"/>
  <c r="DI224" i="3"/>
  <c r="DJ224" i="3"/>
  <c r="DK224" i="3"/>
  <c r="DL224" i="3"/>
  <c r="DM224" i="3"/>
  <c r="DN224" i="3"/>
  <c r="DO224" i="3"/>
  <c r="DP224" i="3"/>
  <c r="DQ224" i="3"/>
  <c r="DR224" i="3"/>
  <c r="DS224" i="3"/>
  <c r="DT224" i="3"/>
  <c r="DU224" i="3"/>
  <c r="DV224" i="3"/>
  <c r="DW224" i="3"/>
  <c r="DX224" i="3"/>
  <c r="DY224" i="3"/>
  <c r="DZ224" i="3"/>
  <c r="EA224" i="3"/>
  <c r="DF225" i="3"/>
  <c r="DG225" i="3"/>
  <c r="DH225" i="3"/>
  <c r="DI225" i="3"/>
  <c r="DJ225" i="3"/>
  <c r="DK225" i="3"/>
  <c r="DL225" i="3"/>
  <c r="DM225" i="3"/>
  <c r="DN225" i="3"/>
  <c r="DO225" i="3"/>
  <c r="DP225" i="3"/>
  <c r="DQ225" i="3"/>
  <c r="DR225" i="3"/>
  <c r="DS225" i="3"/>
  <c r="DT225" i="3"/>
  <c r="DU225" i="3"/>
  <c r="DV225" i="3"/>
  <c r="DW225" i="3"/>
  <c r="DX225" i="3"/>
  <c r="DY225" i="3"/>
  <c r="DZ225" i="3"/>
  <c r="EA225" i="3"/>
  <c r="DF226" i="3"/>
  <c r="DG226" i="3"/>
  <c r="DH226" i="3"/>
  <c r="DI226" i="3"/>
  <c r="DJ226" i="3"/>
  <c r="DK226" i="3"/>
  <c r="DL226" i="3"/>
  <c r="DM226" i="3"/>
  <c r="DN226" i="3"/>
  <c r="DO226" i="3"/>
  <c r="DP226" i="3"/>
  <c r="DQ226" i="3"/>
  <c r="DR226" i="3"/>
  <c r="DS226" i="3"/>
  <c r="DT226" i="3"/>
  <c r="DU226" i="3"/>
  <c r="DV226" i="3"/>
  <c r="DW226" i="3"/>
  <c r="DX226" i="3"/>
  <c r="DY226" i="3"/>
  <c r="DZ226" i="3"/>
  <c r="EA226" i="3"/>
  <c r="DF227" i="3"/>
  <c r="DG227" i="3"/>
  <c r="DH227" i="3"/>
  <c r="DI227" i="3"/>
  <c r="DJ227" i="3"/>
  <c r="DK227" i="3"/>
  <c r="DL227" i="3"/>
  <c r="DM227" i="3"/>
  <c r="DN227" i="3"/>
  <c r="DO227" i="3"/>
  <c r="DP227" i="3"/>
  <c r="DQ227" i="3"/>
  <c r="DR227" i="3"/>
  <c r="DS227" i="3"/>
  <c r="DT227" i="3"/>
  <c r="DU227" i="3"/>
  <c r="DV227" i="3"/>
  <c r="DW227" i="3"/>
  <c r="DX227" i="3"/>
  <c r="DY227" i="3"/>
  <c r="DZ227" i="3"/>
  <c r="EA227" i="3"/>
  <c r="DF228" i="3"/>
  <c r="DG228" i="3"/>
  <c r="DH228" i="3"/>
  <c r="DI228" i="3"/>
  <c r="DJ228" i="3"/>
  <c r="DK228" i="3"/>
  <c r="DL228" i="3"/>
  <c r="DM228" i="3"/>
  <c r="DN228" i="3"/>
  <c r="DO228" i="3"/>
  <c r="DP228" i="3"/>
  <c r="DQ228" i="3"/>
  <c r="DR228" i="3"/>
  <c r="DS228" i="3"/>
  <c r="DT228" i="3"/>
  <c r="DU228" i="3"/>
  <c r="DV228" i="3"/>
  <c r="DW228" i="3"/>
  <c r="DX228" i="3"/>
  <c r="DY228" i="3"/>
  <c r="DZ228" i="3"/>
  <c r="EA228" i="3"/>
  <c r="DF229" i="3"/>
  <c r="DG229" i="3"/>
  <c r="DH229" i="3"/>
  <c r="DI229" i="3"/>
  <c r="DJ229" i="3"/>
  <c r="DK229" i="3"/>
  <c r="DL229" i="3"/>
  <c r="DM229" i="3"/>
  <c r="DN229" i="3"/>
  <c r="DO229" i="3"/>
  <c r="DP229" i="3"/>
  <c r="DQ229" i="3"/>
  <c r="DR229" i="3"/>
  <c r="DS229" i="3"/>
  <c r="DT229" i="3"/>
  <c r="DU229" i="3"/>
  <c r="DV229" i="3"/>
  <c r="DW229" i="3"/>
  <c r="DX229" i="3"/>
  <c r="DY229" i="3"/>
  <c r="DZ229" i="3"/>
  <c r="EA229" i="3"/>
  <c r="DF230" i="3"/>
  <c r="DG230" i="3"/>
  <c r="DH230" i="3"/>
  <c r="DI230" i="3"/>
  <c r="DJ230" i="3"/>
  <c r="DK230" i="3"/>
  <c r="DL230" i="3"/>
  <c r="DM230" i="3"/>
  <c r="DN230" i="3"/>
  <c r="DO230" i="3"/>
  <c r="DP230" i="3"/>
  <c r="DQ230" i="3"/>
  <c r="DR230" i="3"/>
  <c r="DS230" i="3"/>
  <c r="DT230" i="3"/>
  <c r="DU230" i="3"/>
  <c r="DV230" i="3"/>
  <c r="DW230" i="3"/>
  <c r="DX230" i="3"/>
  <c r="DY230" i="3"/>
  <c r="DZ230" i="3"/>
  <c r="EA230" i="3"/>
  <c r="DF231" i="3"/>
  <c r="DG231" i="3"/>
  <c r="DH231" i="3"/>
  <c r="DI231" i="3"/>
  <c r="DJ231" i="3"/>
  <c r="DK231" i="3"/>
  <c r="DL231" i="3"/>
  <c r="DM231" i="3"/>
  <c r="DN231" i="3"/>
  <c r="DO231" i="3"/>
  <c r="DP231" i="3"/>
  <c r="DQ231" i="3"/>
  <c r="DR231" i="3"/>
  <c r="DS231" i="3"/>
  <c r="DT231" i="3"/>
  <c r="DU231" i="3"/>
  <c r="DV231" i="3"/>
  <c r="DW231" i="3"/>
  <c r="DX231" i="3"/>
  <c r="DY231" i="3"/>
  <c r="DZ231" i="3"/>
  <c r="EA231" i="3"/>
  <c r="DF232" i="3"/>
  <c r="DG232" i="3"/>
  <c r="DH232" i="3"/>
  <c r="DI232" i="3"/>
  <c r="DJ232" i="3"/>
  <c r="DK232" i="3"/>
  <c r="DL232" i="3"/>
  <c r="DM232" i="3"/>
  <c r="DN232" i="3"/>
  <c r="DO232" i="3"/>
  <c r="DP232" i="3"/>
  <c r="DQ232" i="3"/>
  <c r="DR232" i="3"/>
  <c r="DS232" i="3"/>
  <c r="DT232" i="3"/>
  <c r="DU232" i="3"/>
  <c r="DV232" i="3"/>
  <c r="DW232" i="3"/>
  <c r="DX232" i="3"/>
  <c r="DY232" i="3"/>
  <c r="DZ232" i="3"/>
  <c r="EA232" i="3"/>
  <c r="DF233" i="3"/>
  <c r="DG233" i="3"/>
  <c r="DH233" i="3"/>
  <c r="DI233" i="3"/>
  <c r="DJ233" i="3"/>
  <c r="DK233" i="3"/>
  <c r="DL233" i="3"/>
  <c r="DM233" i="3"/>
  <c r="DN233" i="3"/>
  <c r="DO233" i="3"/>
  <c r="DP233" i="3"/>
  <c r="DQ233" i="3"/>
  <c r="DR233" i="3"/>
  <c r="DS233" i="3"/>
  <c r="DT233" i="3"/>
  <c r="DU233" i="3"/>
  <c r="DV233" i="3"/>
  <c r="DW233" i="3"/>
  <c r="DX233" i="3"/>
  <c r="DY233" i="3"/>
  <c r="DZ233" i="3"/>
  <c r="EA233" i="3"/>
  <c r="DF234" i="3"/>
  <c r="DG234" i="3"/>
  <c r="DH234" i="3"/>
  <c r="DI234" i="3"/>
  <c r="DJ234" i="3"/>
  <c r="DK234" i="3"/>
  <c r="DL234" i="3"/>
  <c r="DM234" i="3"/>
  <c r="DN234" i="3"/>
  <c r="DO234" i="3"/>
  <c r="DP234" i="3"/>
  <c r="DQ234" i="3"/>
  <c r="DR234" i="3"/>
  <c r="DS234" i="3"/>
  <c r="DT234" i="3"/>
  <c r="DU234" i="3"/>
  <c r="DV234" i="3"/>
  <c r="DW234" i="3"/>
  <c r="DX234" i="3"/>
  <c r="DY234" i="3"/>
  <c r="DZ234" i="3"/>
  <c r="EA234" i="3"/>
  <c r="DF235" i="3"/>
  <c r="DG235" i="3"/>
  <c r="DH235" i="3"/>
  <c r="DI235" i="3"/>
  <c r="DJ235" i="3"/>
  <c r="DK235" i="3"/>
  <c r="DL235" i="3"/>
  <c r="DM235" i="3"/>
  <c r="DN235" i="3"/>
  <c r="DO235" i="3"/>
  <c r="DP235" i="3"/>
  <c r="DQ235" i="3"/>
  <c r="DR235" i="3"/>
  <c r="DS235" i="3"/>
  <c r="DT235" i="3"/>
  <c r="DU235" i="3"/>
  <c r="DV235" i="3"/>
  <c r="DW235" i="3"/>
  <c r="DX235" i="3"/>
  <c r="DY235" i="3"/>
  <c r="DZ235" i="3"/>
  <c r="EA235" i="3"/>
  <c r="DF236" i="3"/>
  <c r="DG236" i="3"/>
  <c r="DH236" i="3"/>
  <c r="DI236" i="3"/>
  <c r="DJ236" i="3"/>
  <c r="DK236" i="3"/>
  <c r="DL236" i="3"/>
  <c r="DM236" i="3"/>
  <c r="DN236" i="3"/>
  <c r="DO236" i="3"/>
  <c r="DP236" i="3"/>
  <c r="DQ236" i="3"/>
  <c r="DR236" i="3"/>
  <c r="DS236" i="3"/>
  <c r="DT236" i="3"/>
  <c r="DU236" i="3"/>
  <c r="DV236" i="3"/>
  <c r="DW236" i="3"/>
  <c r="DX236" i="3"/>
  <c r="DY236" i="3"/>
  <c r="DZ236" i="3"/>
  <c r="EA236" i="3"/>
  <c r="DF237" i="3"/>
  <c r="DG237" i="3"/>
  <c r="DH237" i="3"/>
  <c r="DI237" i="3"/>
  <c r="DJ237" i="3"/>
  <c r="DK237" i="3"/>
  <c r="DL237" i="3"/>
  <c r="DM237" i="3"/>
  <c r="DN237" i="3"/>
  <c r="DO237" i="3"/>
  <c r="DP237" i="3"/>
  <c r="DQ237" i="3"/>
  <c r="DR237" i="3"/>
  <c r="DS237" i="3"/>
  <c r="DT237" i="3"/>
  <c r="DU237" i="3"/>
  <c r="DV237" i="3"/>
  <c r="DW237" i="3"/>
  <c r="DX237" i="3"/>
  <c r="DY237" i="3"/>
  <c r="DZ237" i="3"/>
  <c r="EA237" i="3"/>
  <c r="DF238" i="3"/>
  <c r="DG238" i="3"/>
  <c r="DH238" i="3"/>
  <c r="DI238" i="3"/>
  <c r="DJ238" i="3"/>
  <c r="DK238" i="3"/>
  <c r="DL238" i="3"/>
  <c r="DM238" i="3"/>
  <c r="DN238" i="3"/>
  <c r="DO238" i="3"/>
  <c r="DP238" i="3"/>
  <c r="DQ238" i="3"/>
  <c r="DR238" i="3"/>
  <c r="DS238" i="3"/>
  <c r="DT238" i="3"/>
  <c r="DU238" i="3"/>
  <c r="DV238" i="3"/>
  <c r="DW238" i="3"/>
  <c r="DX238" i="3"/>
  <c r="DY238" i="3"/>
  <c r="DZ238" i="3"/>
  <c r="EA238" i="3"/>
  <c r="DF239" i="3"/>
  <c r="DG239" i="3"/>
  <c r="DH239" i="3"/>
  <c r="DI239" i="3"/>
  <c r="DJ239" i="3"/>
  <c r="DK239" i="3"/>
  <c r="DL239" i="3"/>
  <c r="DM239" i="3"/>
  <c r="DN239" i="3"/>
  <c r="DO239" i="3"/>
  <c r="DP239" i="3"/>
  <c r="DQ239" i="3"/>
  <c r="DR239" i="3"/>
  <c r="DS239" i="3"/>
  <c r="DT239" i="3"/>
  <c r="DU239" i="3"/>
  <c r="DV239" i="3"/>
  <c r="DW239" i="3"/>
  <c r="DX239" i="3"/>
  <c r="DY239" i="3"/>
  <c r="DZ239" i="3"/>
  <c r="EA239" i="3"/>
  <c r="DF240" i="3"/>
  <c r="DG240" i="3"/>
  <c r="DH240" i="3"/>
  <c r="DI240" i="3"/>
  <c r="DJ240" i="3"/>
  <c r="DK240" i="3"/>
  <c r="DL240" i="3"/>
  <c r="DM240" i="3"/>
  <c r="DN240" i="3"/>
  <c r="DO240" i="3"/>
  <c r="DP240" i="3"/>
  <c r="DQ240" i="3"/>
  <c r="DR240" i="3"/>
  <c r="DS240" i="3"/>
  <c r="DT240" i="3"/>
  <c r="DU240" i="3"/>
  <c r="DV240" i="3"/>
  <c r="DW240" i="3"/>
  <c r="DX240" i="3"/>
  <c r="DY240" i="3"/>
  <c r="DZ240" i="3"/>
  <c r="EA240" i="3"/>
  <c r="DF241" i="3"/>
  <c r="DG241" i="3"/>
  <c r="DH241" i="3"/>
  <c r="DI241" i="3"/>
  <c r="DJ241" i="3"/>
  <c r="DK241" i="3"/>
  <c r="DL241" i="3"/>
  <c r="DM241" i="3"/>
  <c r="DN241" i="3"/>
  <c r="DO241" i="3"/>
  <c r="DP241" i="3"/>
  <c r="DQ241" i="3"/>
  <c r="DR241" i="3"/>
  <c r="DS241" i="3"/>
  <c r="DT241" i="3"/>
  <c r="DU241" i="3"/>
  <c r="DV241" i="3"/>
  <c r="DW241" i="3"/>
  <c r="DX241" i="3"/>
  <c r="DY241" i="3"/>
  <c r="DZ241" i="3"/>
  <c r="EA241" i="3"/>
  <c r="DF242" i="3"/>
  <c r="DG242" i="3"/>
  <c r="DH242" i="3"/>
  <c r="DI242" i="3"/>
  <c r="DJ242" i="3"/>
  <c r="DK242" i="3"/>
  <c r="DL242" i="3"/>
  <c r="DM242" i="3"/>
  <c r="DN242" i="3"/>
  <c r="DO242" i="3"/>
  <c r="DP242" i="3"/>
  <c r="DQ242" i="3"/>
  <c r="DR242" i="3"/>
  <c r="DS242" i="3"/>
  <c r="DT242" i="3"/>
  <c r="DU242" i="3"/>
  <c r="DV242" i="3"/>
  <c r="DW242" i="3"/>
  <c r="DX242" i="3"/>
  <c r="DY242" i="3"/>
  <c r="DZ242" i="3"/>
  <c r="EA242" i="3"/>
  <c r="DF243" i="3"/>
  <c r="DG243" i="3"/>
  <c r="DH243" i="3"/>
  <c r="DI243" i="3"/>
  <c r="DJ243" i="3"/>
  <c r="DK243" i="3"/>
  <c r="DL243" i="3"/>
  <c r="DM243" i="3"/>
  <c r="DN243" i="3"/>
  <c r="DO243" i="3"/>
  <c r="DP243" i="3"/>
  <c r="DQ243" i="3"/>
  <c r="DR243" i="3"/>
  <c r="DS243" i="3"/>
  <c r="DT243" i="3"/>
  <c r="DU243" i="3"/>
  <c r="DV243" i="3"/>
  <c r="DW243" i="3"/>
  <c r="DX243" i="3"/>
  <c r="DY243" i="3"/>
  <c r="DZ243" i="3"/>
  <c r="EA243" i="3"/>
  <c r="DF244" i="3"/>
  <c r="DG244" i="3"/>
  <c r="DH244" i="3"/>
  <c r="DI244" i="3"/>
  <c r="DJ244" i="3"/>
  <c r="DK244" i="3"/>
  <c r="DL244" i="3"/>
  <c r="DM244" i="3"/>
  <c r="DN244" i="3"/>
  <c r="DO244" i="3"/>
  <c r="DP244" i="3"/>
  <c r="DQ244" i="3"/>
  <c r="DR244" i="3"/>
  <c r="DS244" i="3"/>
  <c r="DT244" i="3"/>
  <c r="DU244" i="3"/>
  <c r="DV244" i="3"/>
  <c r="DW244" i="3"/>
  <c r="DX244" i="3"/>
  <c r="DY244" i="3"/>
  <c r="DZ244" i="3"/>
  <c r="EA244" i="3"/>
  <c r="DF245" i="3"/>
  <c r="DG245" i="3"/>
  <c r="DH245" i="3"/>
  <c r="DI245" i="3"/>
  <c r="DJ245" i="3"/>
  <c r="DK245" i="3"/>
  <c r="DL245" i="3"/>
  <c r="DM245" i="3"/>
  <c r="DN245" i="3"/>
  <c r="DO245" i="3"/>
  <c r="DP245" i="3"/>
  <c r="DQ245" i="3"/>
  <c r="DR245" i="3"/>
  <c r="DS245" i="3"/>
  <c r="DT245" i="3"/>
  <c r="DU245" i="3"/>
  <c r="DV245" i="3"/>
  <c r="DW245" i="3"/>
  <c r="DX245" i="3"/>
  <c r="DY245" i="3"/>
  <c r="DZ245" i="3"/>
  <c r="EA245" i="3"/>
  <c r="DF246" i="3"/>
  <c r="DG246" i="3"/>
  <c r="DH246" i="3"/>
  <c r="DI246" i="3"/>
  <c r="DJ246" i="3"/>
  <c r="DK246" i="3"/>
  <c r="DL246" i="3"/>
  <c r="DM246" i="3"/>
  <c r="DN246" i="3"/>
  <c r="DO246" i="3"/>
  <c r="DP246" i="3"/>
  <c r="DQ246" i="3"/>
  <c r="DR246" i="3"/>
  <c r="DS246" i="3"/>
  <c r="DT246" i="3"/>
  <c r="DU246" i="3"/>
  <c r="DV246" i="3"/>
  <c r="DW246" i="3"/>
  <c r="DX246" i="3"/>
  <c r="DY246" i="3"/>
  <c r="DZ246" i="3"/>
  <c r="EA246" i="3"/>
  <c r="DF247" i="3"/>
  <c r="DG247" i="3"/>
  <c r="DH247" i="3"/>
  <c r="DI247" i="3"/>
  <c r="DJ247" i="3"/>
  <c r="DK247" i="3"/>
  <c r="DL247" i="3"/>
  <c r="DM247" i="3"/>
  <c r="DN247" i="3"/>
  <c r="DO247" i="3"/>
  <c r="DP247" i="3"/>
  <c r="DQ247" i="3"/>
  <c r="DR247" i="3"/>
  <c r="DS247" i="3"/>
  <c r="DT247" i="3"/>
  <c r="DU247" i="3"/>
  <c r="DV247" i="3"/>
  <c r="DW247" i="3"/>
  <c r="DX247" i="3"/>
  <c r="DY247" i="3"/>
  <c r="DZ247" i="3"/>
  <c r="EA247" i="3"/>
  <c r="DF248" i="3"/>
  <c r="DG248" i="3"/>
  <c r="DH248" i="3"/>
  <c r="DI248" i="3"/>
  <c r="DJ248" i="3"/>
  <c r="DK248" i="3"/>
  <c r="DL248" i="3"/>
  <c r="DM248" i="3"/>
  <c r="DN248" i="3"/>
  <c r="DO248" i="3"/>
  <c r="DP248" i="3"/>
  <c r="DQ248" i="3"/>
  <c r="DR248" i="3"/>
  <c r="DS248" i="3"/>
  <c r="DT248" i="3"/>
  <c r="DU248" i="3"/>
  <c r="DV248" i="3"/>
  <c r="DW248" i="3"/>
  <c r="DX248" i="3"/>
  <c r="DY248" i="3"/>
  <c r="DZ248" i="3"/>
  <c r="EA248" i="3"/>
  <c r="DF249" i="3"/>
  <c r="DG249" i="3"/>
  <c r="DH249" i="3"/>
  <c r="DI249" i="3"/>
  <c r="DJ249" i="3"/>
  <c r="DK249" i="3"/>
  <c r="DL249" i="3"/>
  <c r="DM249" i="3"/>
  <c r="DN249" i="3"/>
  <c r="DO249" i="3"/>
  <c r="DP249" i="3"/>
  <c r="DQ249" i="3"/>
  <c r="DR249" i="3"/>
  <c r="DS249" i="3"/>
  <c r="DT249" i="3"/>
  <c r="DU249" i="3"/>
  <c r="DV249" i="3"/>
  <c r="DW249" i="3"/>
  <c r="DX249" i="3"/>
  <c r="DY249" i="3"/>
  <c r="DZ249" i="3"/>
  <c r="EA249" i="3"/>
  <c r="DF250" i="3"/>
  <c r="DG250" i="3"/>
  <c r="DH250" i="3"/>
  <c r="DI250" i="3"/>
  <c r="DJ250" i="3"/>
  <c r="DK250" i="3"/>
  <c r="DL250" i="3"/>
  <c r="DM250" i="3"/>
  <c r="DN250" i="3"/>
  <c r="DO250" i="3"/>
  <c r="DP250" i="3"/>
  <c r="DQ250" i="3"/>
  <c r="DR250" i="3"/>
  <c r="DS250" i="3"/>
  <c r="DT250" i="3"/>
  <c r="DU250" i="3"/>
  <c r="DV250" i="3"/>
  <c r="DW250" i="3"/>
  <c r="DX250" i="3"/>
  <c r="DY250" i="3"/>
  <c r="DZ250" i="3"/>
  <c r="EA250" i="3"/>
  <c r="DF251" i="3"/>
  <c r="DG251" i="3"/>
  <c r="DH251" i="3"/>
  <c r="DI251" i="3"/>
  <c r="DJ251" i="3"/>
  <c r="DK251" i="3"/>
  <c r="DL251" i="3"/>
  <c r="DM251" i="3"/>
  <c r="DN251" i="3"/>
  <c r="DO251" i="3"/>
  <c r="DP251" i="3"/>
  <c r="DQ251" i="3"/>
  <c r="DR251" i="3"/>
  <c r="DS251" i="3"/>
  <c r="DT251" i="3"/>
  <c r="DU251" i="3"/>
  <c r="DV251" i="3"/>
  <c r="DW251" i="3"/>
  <c r="DX251" i="3"/>
  <c r="DY251" i="3"/>
  <c r="DZ251" i="3"/>
  <c r="EA251" i="3"/>
  <c r="DF252" i="3"/>
  <c r="DG252" i="3"/>
  <c r="DH252" i="3"/>
  <c r="DI252" i="3"/>
  <c r="DJ252" i="3"/>
  <c r="DK252" i="3"/>
  <c r="DL252" i="3"/>
  <c r="DM252" i="3"/>
  <c r="DN252" i="3"/>
  <c r="DO252" i="3"/>
  <c r="DP252" i="3"/>
  <c r="DQ252" i="3"/>
  <c r="DR252" i="3"/>
  <c r="DS252" i="3"/>
  <c r="DT252" i="3"/>
  <c r="DU252" i="3"/>
  <c r="DV252" i="3"/>
  <c r="DW252" i="3"/>
  <c r="DX252" i="3"/>
  <c r="DY252" i="3"/>
  <c r="DZ252" i="3"/>
  <c r="EA252" i="3"/>
  <c r="DF253" i="3"/>
  <c r="DG253" i="3"/>
  <c r="DH253" i="3"/>
  <c r="DI253" i="3"/>
  <c r="DJ253" i="3"/>
  <c r="DK253" i="3"/>
  <c r="DL253" i="3"/>
  <c r="DM253" i="3"/>
  <c r="DN253" i="3"/>
  <c r="DO253" i="3"/>
  <c r="DP253" i="3"/>
  <c r="DQ253" i="3"/>
  <c r="DR253" i="3"/>
  <c r="DS253" i="3"/>
  <c r="DT253" i="3"/>
  <c r="DU253" i="3"/>
  <c r="DV253" i="3"/>
  <c r="DW253" i="3"/>
  <c r="DX253" i="3"/>
  <c r="DY253" i="3"/>
  <c r="DZ253" i="3"/>
  <c r="EA253" i="3"/>
  <c r="DF254" i="3"/>
  <c r="DG254" i="3"/>
  <c r="DH254" i="3"/>
  <c r="DI254" i="3"/>
  <c r="DJ254" i="3"/>
  <c r="DK254" i="3"/>
  <c r="DL254" i="3"/>
  <c r="DM254" i="3"/>
  <c r="DN254" i="3"/>
  <c r="DO254" i="3"/>
  <c r="DP254" i="3"/>
  <c r="DQ254" i="3"/>
  <c r="DR254" i="3"/>
  <c r="DS254" i="3"/>
  <c r="DT254" i="3"/>
  <c r="DU254" i="3"/>
  <c r="DV254" i="3"/>
  <c r="DW254" i="3"/>
  <c r="DX254" i="3"/>
  <c r="DY254" i="3"/>
  <c r="DZ254" i="3"/>
  <c r="EA254" i="3"/>
  <c r="DF255" i="3"/>
  <c r="DG255" i="3"/>
  <c r="DH255" i="3"/>
  <c r="DI255" i="3"/>
  <c r="DJ255" i="3"/>
  <c r="DK255" i="3"/>
  <c r="DL255" i="3"/>
  <c r="DM255" i="3"/>
  <c r="DN255" i="3"/>
  <c r="DO255" i="3"/>
  <c r="DP255" i="3"/>
  <c r="DQ255" i="3"/>
  <c r="DR255" i="3"/>
  <c r="DS255" i="3"/>
  <c r="DT255" i="3"/>
  <c r="DU255" i="3"/>
  <c r="DV255" i="3"/>
  <c r="DW255" i="3"/>
  <c r="DX255" i="3"/>
  <c r="DY255" i="3"/>
  <c r="DZ255" i="3"/>
  <c r="EA255" i="3"/>
  <c r="DF256" i="3"/>
  <c r="DG256" i="3"/>
  <c r="DH256" i="3"/>
  <c r="DI256" i="3"/>
  <c r="DJ256" i="3"/>
  <c r="DK256" i="3"/>
  <c r="DL256" i="3"/>
  <c r="DM256" i="3"/>
  <c r="DN256" i="3"/>
  <c r="DO256" i="3"/>
  <c r="DP256" i="3"/>
  <c r="DQ256" i="3"/>
  <c r="DR256" i="3"/>
  <c r="DS256" i="3"/>
  <c r="DT256" i="3"/>
  <c r="DU256" i="3"/>
  <c r="DV256" i="3"/>
  <c r="DW256" i="3"/>
  <c r="DX256" i="3"/>
  <c r="DY256" i="3"/>
  <c r="DZ256" i="3"/>
  <c r="EA256" i="3"/>
  <c r="DF257" i="3"/>
  <c r="DG257" i="3"/>
  <c r="DH257" i="3"/>
  <c r="DI257" i="3"/>
  <c r="DJ257" i="3"/>
  <c r="DK257" i="3"/>
  <c r="DL257" i="3"/>
  <c r="DM257" i="3"/>
  <c r="DN257" i="3"/>
  <c r="DO257" i="3"/>
  <c r="DP257" i="3"/>
  <c r="DQ257" i="3"/>
  <c r="DR257" i="3"/>
  <c r="DS257" i="3"/>
  <c r="DT257" i="3"/>
  <c r="DU257" i="3"/>
  <c r="DV257" i="3"/>
  <c r="DW257" i="3"/>
  <c r="DX257" i="3"/>
  <c r="DY257" i="3"/>
  <c r="DZ257" i="3"/>
  <c r="EA257" i="3"/>
  <c r="DF258" i="3"/>
  <c r="DG258" i="3"/>
  <c r="DH258" i="3"/>
  <c r="DI258" i="3"/>
  <c r="DJ258" i="3"/>
  <c r="DK258" i="3"/>
  <c r="DL258" i="3"/>
  <c r="DM258" i="3"/>
  <c r="DN258" i="3"/>
  <c r="DO258" i="3"/>
  <c r="DP258" i="3"/>
  <c r="DQ258" i="3"/>
  <c r="DR258" i="3"/>
  <c r="DS258" i="3"/>
  <c r="DT258" i="3"/>
  <c r="DU258" i="3"/>
  <c r="DV258" i="3"/>
  <c r="DW258" i="3"/>
  <c r="DX258" i="3"/>
  <c r="DY258" i="3"/>
  <c r="DZ258" i="3"/>
  <c r="EA258" i="3"/>
  <c r="DF259" i="3"/>
  <c r="DG259" i="3"/>
  <c r="DH259" i="3"/>
  <c r="DI259" i="3"/>
  <c r="DJ259" i="3"/>
  <c r="DK259" i="3"/>
  <c r="DL259" i="3"/>
  <c r="DM259" i="3"/>
  <c r="DN259" i="3"/>
  <c r="DO259" i="3"/>
  <c r="DP259" i="3"/>
  <c r="DQ259" i="3"/>
  <c r="DR259" i="3"/>
  <c r="DS259" i="3"/>
  <c r="DT259" i="3"/>
  <c r="DU259" i="3"/>
  <c r="DV259" i="3"/>
  <c r="DW259" i="3"/>
  <c r="DX259" i="3"/>
  <c r="DY259" i="3"/>
  <c r="DZ259" i="3"/>
  <c r="EA259" i="3"/>
  <c r="DF260" i="3"/>
  <c r="DG260" i="3"/>
  <c r="DH260" i="3"/>
  <c r="DI260" i="3"/>
  <c r="DJ260" i="3"/>
  <c r="DK260" i="3"/>
  <c r="DL260" i="3"/>
  <c r="DM260" i="3"/>
  <c r="DN260" i="3"/>
  <c r="DO260" i="3"/>
  <c r="DP260" i="3"/>
  <c r="DQ260" i="3"/>
  <c r="DR260" i="3"/>
  <c r="DS260" i="3"/>
  <c r="DT260" i="3"/>
  <c r="DU260" i="3"/>
  <c r="DV260" i="3"/>
  <c r="DW260" i="3"/>
  <c r="DX260" i="3"/>
  <c r="DY260" i="3"/>
  <c r="DZ260" i="3"/>
  <c r="EA260" i="3"/>
  <c r="DF261" i="3"/>
  <c r="DG261" i="3"/>
  <c r="DH261" i="3"/>
  <c r="DI261" i="3"/>
  <c r="DJ261" i="3"/>
  <c r="DK261" i="3"/>
  <c r="DL261" i="3"/>
  <c r="DM261" i="3"/>
  <c r="DN261" i="3"/>
  <c r="DO261" i="3"/>
  <c r="DP261" i="3"/>
  <c r="DQ261" i="3"/>
  <c r="DR261" i="3"/>
  <c r="DS261" i="3"/>
  <c r="DT261" i="3"/>
  <c r="DU261" i="3"/>
  <c r="DV261" i="3"/>
  <c r="DW261" i="3"/>
  <c r="DX261" i="3"/>
  <c r="DY261" i="3"/>
  <c r="DZ261" i="3"/>
  <c r="EA261" i="3"/>
  <c r="DF262" i="3"/>
  <c r="DG262" i="3"/>
  <c r="DH262" i="3"/>
  <c r="DI262" i="3"/>
  <c r="DJ262" i="3"/>
  <c r="DK262" i="3"/>
  <c r="DL262" i="3"/>
  <c r="DM262" i="3"/>
  <c r="DN262" i="3"/>
  <c r="DO262" i="3"/>
  <c r="DP262" i="3"/>
  <c r="DQ262" i="3"/>
  <c r="DR262" i="3"/>
  <c r="DS262" i="3"/>
  <c r="DT262" i="3"/>
  <c r="DU262" i="3"/>
  <c r="DV262" i="3"/>
  <c r="DW262" i="3"/>
  <c r="DX262" i="3"/>
  <c r="DY262" i="3"/>
  <c r="DZ262" i="3"/>
  <c r="EA262" i="3"/>
  <c r="DF263" i="3"/>
  <c r="DG263" i="3"/>
  <c r="DH263" i="3"/>
  <c r="DI263" i="3"/>
  <c r="DJ263" i="3"/>
  <c r="DK263" i="3"/>
  <c r="DL263" i="3"/>
  <c r="DM263" i="3"/>
  <c r="DN263" i="3"/>
  <c r="DO263" i="3"/>
  <c r="DP263" i="3"/>
  <c r="DQ263" i="3"/>
  <c r="DR263" i="3"/>
  <c r="DS263" i="3"/>
  <c r="DT263" i="3"/>
  <c r="DU263" i="3"/>
  <c r="DV263" i="3"/>
  <c r="DW263" i="3"/>
  <c r="DX263" i="3"/>
  <c r="DY263" i="3"/>
  <c r="DZ263" i="3"/>
  <c r="EA263" i="3"/>
  <c r="DF264" i="3"/>
  <c r="DG264" i="3"/>
  <c r="DH264" i="3"/>
  <c r="DI264" i="3"/>
  <c r="DJ264" i="3"/>
  <c r="DK264" i="3"/>
  <c r="DL264" i="3"/>
  <c r="DM264" i="3"/>
  <c r="DN264" i="3"/>
  <c r="DO264" i="3"/>
  <c r="DP264" i="3"/>
  <c r="DQ264" i="3"/>
  <c r="DR264" i="3"/>
  <c r="DS264" i="3"/>
  <c r="DT264" i="3"/>
  <c r="DU264" i="3"/>
  <c r="DV264" i="3"/>
  <c r="DW264" i="3"/>
  <c r="DX264" i="3"/>
  <c r="DY264" i="3"/>
  <c r="DZ264" i="3"/>
  <c r="EA264" i="3"/>
  <c r="DF265" i="3"/>
  <c r="DG265" i="3"/>
  <c r="DH265" i="3"/>
  <c r="DI265" i="3"/>
  <c r="DJ265" i="3"/>
  <c r="DK265" i="3"/>
  <c r="DL265" i="3"/>
  <c r="DM265" i="3"/>
  <c r="DN265" i="3"/>
  <c r="DO265" i="3"/>
  <c r="DP265" i="3"/>
  <c r="DQ265" i="3"/>
  <c r="DR265" i="3"/>
  <c r="DS265" i="3"/>
  <c r="DT265" i="3"/>
  <c r="DU265" i="3"/>
  <c r="DV265" i="3"/>
  <c r="DW265" i="3"/>
  <c r="DX265" i="3"/>
  <c r="DY265" i="3"/>
  <c r="DZ265" i="3"/>
  <c r="EA265" i="3"/>
  <c r="DF266" i="3"/>
  <c r="DG266" i="3"/>
  <c r="DH266" i="3"/>
  <c r="DI266" i="3"/>
  <c r="DJ266" i="3"/>
  <c r="DK266" i="3"/>
  <c r="DL266" i="3"/>
  <c r="DM266" i="3"/>
  <c r="DN266" i="3"/>
  <c r="DO266" i="3"/>
  <c r="DP266" i="3"/>
  <c r="DQ266" i="3"/>
  <c r="DR266" i="3"/>
  <c r="DS266" i="3"/>
  <c r="DT266" i="3"/>
  <c r="DU266" i="3"/>
  <c r="DV266" i="3"/>
  <c r="DW266" i="3"/>
  <c r="DX266" i="3"/>
  <c r="DY266" i="3"/>
  <c r="DZ266" i="3"/>
  <c r="EA266" i="3"/>
  <c r="DF267" i="3"/>
  <c r="DG267" i="3"/>
  <c r="DH267" i="3"/>
  <c r="DI267" i="3"/>
  <c r="DJ267" i="3"/>
  <c r="DK267" i="3"/>
  <c r="DL267" i="3"/>
  <c r="DM267" i="3"/>
  <c r="DN267" i="3"/>
  <c r="DO267" i="3"/>
  <c r="DP267" i="3"/>
  <c r="DQ267" i="3"/>
  <c r="DR267" i="3"/>
  <c r="DS267" i="3"/>
  <c r="DT267" i="3"/>
  <c r="DU267" i="3"/>
  <c r="DV267" i="3"/>
  <c r="DW267" i="3"/>
  <c r="DX267" i="3"/>
  <c r="DY267" i="3"/>
  <c r="DZ267" i="3"/>
  <c r="EA267" i="3"/>
  <c r="DF268" i="3"/>
  <c r="DG268" i="3"/>
  <c r="DH268" i="3"/>
  <c r="DI268" i="3"/>
  <c r="DJ268" i="3"/>
  <c r="DK268" i="3"/>
  <c r="DL268" i="3"/>
  <c r="DM268" i="3"/>
  <c r="DN268" i="3"/>
  <c r="DO268" i="3"/>
  <c r="DP268" i="3"/>
  <c r="DQ268" i="3"/>
  <c r="DR268" i="3"/>
  <c r="DS268" i="3"/>
  <c r="DT268" i="3"/>
  <c r="DU268" i="3"/>
  <c r="DV268" i="3"/>
  <c r="DW268" i="3"/>
  <c r="DX268" i="3"/>
  <c r="DY268" i="3"/>
  <c r="DZ268" i="3"/>
  <c r="EA268" i="3"/>
  <c r="DF269" i="3"/>
  <c r="DG269" i="3"/>
  <c r="DH269" i="3"/>
  <c r="DI269" i="3"/>
  <c r="DJ269" i="3"/>
  <c r="DK269" i="3"/>
  <c r="DL269" i="3"/>
  <c r="DM269" i="3"/>
  <c r="DN269" i="3"/>
  <c r="DO269" i="3"/>
  <c r="DP269" i="3"/>
  <c r="DQ269" i="3"/>
  <c r="DR269" i="3"/>
  <c r="DS269" i="3"/>
  <c r="DT269" i="3"/>
  <c r="DU269" i="3"/>
  <c r="DV269" i="3"/>
  <c r="DW269" i="3"/>
  <c r="DX269" i="3"/>
  <c r="DY269" i="3"/>
  <c r="DZ269" i="3"/>
  <c r="EA269" i="3"/>
  <c r="DF270" i="3"/>
  <c r="DG270" i="3"/>
  <c r="DH270" i="3"/>
  <c r="DI270" i="3"/>
  <c r="DJ270" i="3"/>
  <c r="DK270" i="3"/>
  <c r="DL270" i="3"/>
  <c r="DM270" i="3"/>
  <c r="DN270" i="3"/>
  <c r="DO270" i="3"/>
  <c r="DP270" i="3"/>
  <c r="DQ270" i="3"/>
  <c r="DR270" i="3"/>
  <c r="DS270" i="3"/>
  <c r="DT270" i="3"/>
  <c r="DU270" i="3"/>
  <c r="DV270" i="3"/>
  <c r="DW270" i="3"/>
  <c r="DX270" i="3"/>
  <c r="DY270" i="3"/>
  <c r="DZ270" i="3"/>
  <c r="EA270" i="3"/>
  <c r="DF271" i="3"/>
  <c r="DG271" i="3"/>
  <c r="DH271" i="3"/>
  <c r="DI271" i="3"/>
  <c r="DJ271" i="3"/>
  <c r="DK271" i="3"/>
  <c r="DL271" i="3"/>
  <c r="DM271" i="3"/>
  <c r="DN271" i="3"/>
  <c r="DO271" i="3"/>
  <c r="DP271" i="3"/>
  <c r="DQ271" i="3"/>
  <c r="DR271" i="3"/>
  <c r="DS271" i="3"/>
  <c r="DT271" i="3"/>
  <c r="DU271" i="3"/>
  <c r="DV271" i="3"/>
  <c r="DW271" i="3"/>
  <c r="DX271" i="3"/>
  <c r="DY271" i="3"/>
  <c r="DZ271" i="3"/>
  <c r="EA271" i="3"/>
  <c r="DF272" i="3"/>
  <c r="DG272" i="3"/>
  <c r="DH272" i="3"/>
  <c r="DI272" i="3"/>
  <c r="DJ272" i="3"/>
  <c r="DK272" i="3"/>
  <c r="DL272" i="3"/>
  <c r="DM272" i="3"/>
  <c r="DN272" i="3"/>
  <c r="DO272" i="3"/>
  <c r="DP272" i="3"/>
  <c r="DQ272" i="3"/>
  <c r="DR272" i="3"/>
  <c r="DS272" i="3"/>
  <c r="DT272" i="3"/>
  <c r="DU272" i="3"/>
  <c r="DV272" i="3"/>
  <c r="DW272" i="3"/>
  <c r="DX272" i="3"/>
  <c r="DY272" i="3"/>
  <c r="DZ272" i="3"/>
  <c r="EA272" i="3"/>
  <c r="DF273" i="3"/>
  <c r="DG273" i="3"/>
  <c r="DH273" i="3"/>
  <c r="DI273" i="3"/>
  <c r="DJ273" i="3"/>
  <c r="DK273" i="3"/>
  <c r="DL273" i="3"/>
  <c r="DM273" i="3"/>
  <c r="DN273" i="3"/>
  <c r="DO273" i="3"/>
  <c r="DP273" i="3"/>
  <c r="DQ273" i="3"/>
  <c r="DR273" i="3"/>
  <c r="DS273" i="3"/>
  <c r="DT273" i="3"/>
  <c r="DU273" i="3"/>
  <c r="DV273" i="3"/>
  <c r="DW273" i="3"/>
  <c r="DX273" i="3"/>
  <c r="DY273" i="3"/>
  <c r="DZ273" i="3"/>
  <c r="EA273" i="3"/>
  <c r="DF274" i="3"/>
  <c r="DG274" i="3"/>
  <c r="DH274" i="3"/>
  <c r="DI274" i="3"/>
  <c r="DJ274" i="3"/>
  <c r="DK274" i="3"/>
  <c r="DL274" i="3"/>
  <c r="DM274" i="3"/>
  <c r="DN274" i="3"/>
  <c r="DO274" i="3"/>
  <c r="DP274" i="3"/>
  <c r="DQ274" i="3"/>
  <c r="DR274" i="3"/>
  <c r="DS274" i="3"/>
  <c r="DT274" i="3"/>
  <c r="DU274" i="3"/>
  <c r="DV274" i="3"/>
  <c r="DW274" i="3"/>
  <c r="DX274" i="3"/>
  <c r="DY274" i="3"/>
  <c r="DZ274" i="3"/>
  <c r="EA274" i="3"/>
  <c r="DF275" i="3"/>
  <c r="DG275" i="3"/>
  <c r="DH275" i="3"/>
  <c r="DI275" i="3"/>
  <c r="DJ275" i="3"/>
  <c r="DK275" i="3"/>
  <c r="DL275" i="3"/>
  <c r="DM275" i="3"/>
  <c r="DN275" i="3"/>
  <c r="DO275" i="3"/>
  <c r="DP275" i="3"/>
  <c r="DQ275" i="3"/>
  <c r="DR275" i="3"/>
  <c r="DS275" i="3"/>
  <c r="DT275" i="3"/>
  <c r="DU275" i="3"/>
  <c r="DV275" i="3"/>
  <c r="DW275" i="3"/>
  <c r="DX275" i="3"/>
  <c r="DY275" i="3"/>
  <c r="DZ275" i="3"/>
  <c r="EA275" i="3"/>
  <c r="DF276" i="3"/>
  <c r="DG276" i="3"/>
  <c r="DH276" i="3"/>
  <c r="DI276" i="3"/>
  <c r="DJ276" i="3"/>
  <c r="DK276" i="3"/>
  <c r="DL276" i="3"/>
  <c r="DM276" i="3"/>
  <c r="DN276" i="3"/>
  <c r="DO276" i="3"/>
  <c r="DP276" i="3"/>
  <c r="DQ276" i="3"/>
  <c r="DR276" i="3"/>
  <c r="DS276" i="3"/>
  <c r="DT276" i="3"/>
  <c r="DU276" i="3"/>
  <c r="DV276" i="3"/>
  <c r="DW276" i="3"/>
  <c r="DX276" i="3"/>
  <c r="DY276" i="3"/>
  <c r="DZ276" i="3"/>
  <c r="EA276" i="3"/>
  <c r="DF277" i="3"/>
  <c r="DG277" i="3"/>
  <c r="DH277" i="3"/>
  <c r="DI277" i="3"/>
  <c r="DJ277" i="3"/>
  <c r="DK277" i="3"/>
  <c r="DL277" i="3"/>
  <c r="DM277" i="3"/>
  <c r="DN277" i="3"/>
  <c r="DO277" i="3"/>
  <c r="DP277" i="3"/>
  <c r="DQ277" i="3"/>
  <c r="DR277" i="3"/>
  <c r="DS277" i="3"/>
  <c r="DT277" i="3"/>
  <c r="DU277" i="3"/>
  <c r="DV277" i="3"/>
  <c r="DW277" i="3"/>
  <c r="DX277" i="3"/>
  <c r="DY277" i="3"/>
  <c r="DZ277" i="3"/>
  <c r="EA277" i="3"/>
  <c r="DF278" i="3"/>
  <c r="DG278" i="3"/>
  <c r="DH278" i="3"/>
  <c r="DI278" i="3"/>
  <c r="DJ278" i="3"/>
  <c r="DK278" i="3"/>
  <c r="DL278" i="3"/>
  <c r="DM278" i="3"/>
  <c r="DN278" i="3"/>
  <c r="DO278" i="3"/>
  <c r="DP278" i="3"/>
  <c r="DQ278" i="3"/>
  <c r="DR278" i="3"/>
  <c r="DS278" i="3"/>
  <c r="DT278" i="3"/>
  <c r="DU278" i="3"/>
  <c r="DV278" i="3"/>
  <c r="DW278" i="3"/>
  <c r="DX278" i="3"/>
  <c r="DY278" i="3"/>
  <c r="DZ278" i="3"/>
  <c r="EA278" i="3"/>
  <c r="DF279" i="3"/>
  <c r="DG279" i="3"/>
  <c r="DH279" i="3"/>
  <c r="DI279" i="3"/>
  <c r="DJ279" i="3"/>
  <c r="DK279" i="3"/>
  <c r="DL279" i="3"/>
  <c r="DM279" i="3"/>
  <c r="DN279" i="3"/>
  <c r="DO279" i="3"/>
  <c r="DP279" i="3"/>
  <c r="DQ279" i="3"/>
  <c r="DR279" i="3"/>
  <c r="DS279" i="3"/>
  <c r="DT279" i="3"/>
  <c r="DU279" i="3"/>
  <c r="DV279" i="3"/>
  <c r="DW279" i="3"/>
  <c r="DX279" i="3"/>
  <c r="DY279" i="3"/>
  <c r="DZ279" i="3"/>
  <c r="EA279" i="3"/>
  <c r="DF280" i="3"/>
  <c r="DG280" i="3"/>
  <c r="DH280" i="3"/>
  <c r="DI280" i="3"/>
  <c r="DJ280" i="3"/>
  <c r="DK280" i="3"/>
  <c r="DL280" i="3"/>
  <c r="DM280" i="3"/>
  <c r="DN280" i="3"/>
  <c r="DO280" i="3"/>
  <c r="DP280" i="3"/>
  <c r="DQ280" i="3"/>
  <c r="DR280" i="3"/>
  <c r="DS280" i="3"/>
  <c r="DT280" i="3"/>
  <c r="DU280" i="3"/>
  <c r="DV280" i="3"/>
  <c r="DW280" i="3"/>
  <c r="DX280" i="3"/>
  <c r="DY280" i="3"/>
  <c r="DZ280" i="3"/>
  <c r="EA280" i="3"/>
  <c r="DF281" i="3"/>
  <c r="DG281" i="3"/>
  <c r="DH281" i="3"/>
  <c r="DI281" i="3"/>
  <c r="DJ281" i="3"/>
  <c r="DK281" i="3"/>
  <c r="DL281" i="3"/>
  <c r="DM281" i="3"/>
  <c r="DN281" i="3"/>
  <c r="DO281" i="3"/>
  <c r="DP281" i="3"/>
  <c r="DQ281" i="3"/>
  <c r="DR281" i="3"/>
  <c r="DS281" i="3"/>
  <c r="DT281" i="3"/>
  <c r="DU281" i="3"/>
  <c r="DV281" i="3"/>
  <c r="DW281" i="3"/>
  <c r="DX281" i="3"/>
  <c r="DY281" i="3"/>
  <c r="DZ281" i="3"/>
  <c r="EA281" i="3"/>
  <c r="DF282" i="3"/>
  <c r="DG282" i="3"/>
  <c r="DH282" i="3"/>
  <c r="DI282" i="3"/>
  <c r="DJ282" i="3"/>
  <c r="DK282" i="3"/>
  <c r="DL282" i="3"/>
  <c r="DM282" i="3"/>
  <c r="DN282" i="3"/>
  <c r="DO282" i="3"/>
  <c r="DP282" i="3"/>
  <c r="DQ282" i="3"/>
  <c r="DR282" i="3"/>
  <c r="DS282" i="3"/>
  <c r="DT282" i="3"/>
  <c r="DU282" i="3"/>
  <c r="DV282" i="3"/>
  <c r="DW282" i="3"/>
  <c r="DX282" i="3"/>
  <c r="DY282" i="3"/>
  <c r="DZ282" i="3"/>
  <c r="EA282" i="3"/>
  <c r="DF283" i="3"/>
  <c r="DG283" i="3"/>
  <c r="DH283" i="3"/>
  <c r="DI283" i="3"/>
  <c r="DJ283" i="3"/>
  <c r="DK283" i="3"/>
  <c r="DL283" i="3"/>
  <c r="DM283" i="3"/>
  <c r="DN283" i="3"/>
  <c r="DO283" i="3"/>
  <c r="DP283" i="3"/>
  <c r="DQ283" i="3"/>
  <c r="DR283" i="3"/>
  <c r="DS283" i="3"/>
  <c r="DT283" i="3"/>
  <c r="DU283" i="3"/>
  <c r="DV283" i="3"/>
  <c r="DW283" i="3"/>
  <c r="DX283" i="3"/>
  <c r="DY283" i="3"/>
  <c r="DZ283" i="3"/>
  <c r="EA283" i="3"/>
  <c r="DF284" i="3"/>
  <c r="DG284" i="3"/>
  <c r="DH284" i="3"/>
  <c r="DI284" i="3"/>
  <c r="DJ284" i="3"/>
  <c r="DK284" i="3"/>
  <c r="DL284" i="3"/>
  <c r="DM284" i="3"/>
  <c r="DN284" i="3"/>
  <c r="DO284" i="3"/>
  <c r="DP284" i="3"/>
  <c r="DQ284" i="3"/>
  <c r="DR284" i="3"/>
  <c r="DS284" i="3"/>
  <c r="DT284" i="3"/>
  <c r="DU284" i="3"/>
  <c r="DV284" i="3"/>
  <c r="DW284" i="3"/>
  <c r="DX284" i="3"/>
  <c r="DY284" i="3"/>
  <c r="DZ284" i="3"/>
  <c r="EA284" i="3"/>
  <c r="DF285" i="3"/>
  <c r="DG285" i="3"/>
  <c r="DH285" i="3"/>
  <c r="DI285" i="3"/>
  <c r="DJ285" i="3"/>
  <c r="DK285" i="3"/>
  <c r="DL285" i="3"/>
  <c r="DM285" i="3"/>
  <c r="DN285" i="3"/>
  <c r="DO285" i="3"/>
  <c r="DP285" i="3"/>
  <c r="DQ285" i="3"/>
  <c r="DR285" i="3"/>
  <c r="DS285" i="3"/>
  <c r="DT285" i="3"/>
  <c r="DU285" i="3"/>
  <c r="DV285" i="3"/>
  <c r="DW285" i="3"/>
  <c r="DX285" i="3"/>
  <c r="DY285" i="3"/>
  <c r="DZ285" i="3"/>
  <c r="EA285" i="3"/>
  <c r="DF286" i="3"/>
  <c r="DG286" i="3"/>
  <c r="DH286" i="3"/>
  <c r="DI286" i="3"/>
  <c r="DJ286" i="3"/>
  <c r="DK286" i="3"/>
  <c r="DL286" i="3"/>
  <c r="DM286" i="3"/>
  <c r="DN286" i="3"/>
  <c r="DO286" i="3"/>
  <c r="DP286" i="3"/>
  <c r="DQ286" i="3"/>
  <c r="DR286" i="3"/>
  <c r="DS286" i="3"/>
  <c r="DT286" i="3"/>
  <c r="DU286" i="3"/>
  <c r="DV286" i="3"/>
  <c r="DW286" i="3"/>
  <c r="DX286" i="3"/>
  <c r="DY286" i="3"/>
  <c r="DZ286" i="3"/>
  <c r="EA286" i="3"/>
  <c r="DF287" i="3"/>
  <c r="DG287" i="3"/>
  <c r="DH287" i="3"/>
  <c r="DI287" i="3"/>
  <c r="DJ287" i="3"/>
  <c r="DK287" i="3"/>
  <c r="DL287" i="3"/>
  <c r="DM287" i="3"/>
  <c r="DN287" i="3"/>
  <c r="DO287" i="3"/>
  <c r="DP287" i="3"/>
  <c r="DQ287" i="3"/>
  <c r="DR287" i="3"/>
  <c r="DS287" i="3"/>
  <c r="DT287" i="3"/>
  <c r="DU287" i="3"/>
  <c r="DV287" i="3"/>
  <c r="DW287" i="3"/>
  <c r="DX287" i="3"/>
  <c r="DY287" i="3"/>
  <c r="DZ287" i="3"/>
  <c r="EA287" i="3"/>
  <c r="DF288" i="3"/>
  <c r="DG288" i="3"/>
  <c r="DH288" i="3"/>
  <c r="DI288" i="3"/>
  <c r="DJ288" i="3"/>
  <c r="DK288" i="3"/>
  <c r="DL288" i="3"/>
  <c r="DM288" i="3"/>
  <c r="DN288" i="3"/>
  <c r="DO288" i="3"/>
  <c r="DP288" i="3"/>
  <c r="DQ288" i="3"/>
  <c r="DR288" i="3"/>
  <c r="DS288" i="3"/>
  <c r="DT288" i="3"/>
  <c r="DU288" i="3"/>
  <c r="DV288" i="3"/>
  <c r="DW288" i="3"/>
  <c r="DX288" i="3"/>
  <c r="DY288" i="3"/>
  <c r="DZ288" i="3"/>
  <c r="EA288" i="3"/>
  <c r="DF289" i="3"/>
  <c r="DG289" i="3"/>
  <c r="DH289" i="3"/>
  <c r="DI289" i="3"/>
  <c r="DJ289" i="3"/>
  <c r="DK289" i="3"/>
  <c r="DL289" i="3"/>
  <c r="DM289" i="3"/>
  <c r="DN289" i="3"/>
  <c r="DO289" i="3"/>
  <c r="DP289" i="3"/>
  <c r="DQ289" i="3"/>
  <c r="DR289" i="3"/>
  <c r="DS289" i="3"/>
  <c r="DT289" i="3"/>
  <c r="DU289" i="3"/>
  <c r="DV289" i="3"/>
  <c r="DW289" i="3"/>
  <c r="DX289" i="3"/>
  <c r="DY289" i="3"/>
  <c r="DZ289" i="3"/>
  <c r="EA289" i="3"/>
  <c r="DF290" i="3"/>
  <c r="DG290" i="3"/>
  <c r="DH290" i="3"/>
  <c r="DI290" i="3"/>
  <c r="DJ290" i="3"/>
  <c r="DK290" i="3"/>
  <c r="DL290" i="3"/>
  <c r="DM290" i="3"/>
  <c r="DN290" i="3"/>
  <c r="DO290" i="3"/>
  <c r="DP290" i="3"/>
  <c r="DQ290" i="3"/>
  <c r="DR290" i="3"/>
  <c r="DS290" i="3"/>
  <c r="DT290" i="3"/>
  <c r="DU290" i="3"/>
  <c r="DV290" i="3"/>
  <c r="DW290" i="3"/>
  <c r="DX290" i="3"/>
  <c r="DY290" i="3"/>
  <c r="DZ290" i="3"/>
  <c r="EA290" i="3"/>
  <c r="DF291" i="3"/>
  <c r="DG291" i="3"/>
  <c r="DH291" i="3"/>
  <c r="DI291" i="3"/>
  <c r="DJ291" i="3"/>
  <c r="DK291" i="3"/>
  <c r="DL291" i="3"/>
  <c r="DM291" i="3"/>
  <c r="DN291" i="3"/>
  <c r="DO291" i="3"/>
  <c r="DP291" i="3"/>
  <c r="DQ291" i="3"/>
  <c r="DR291" i="3"/>
  <c r="DS291" i="3"/>
  <c r="DT291" i="3"/>
  <c r="DU291" i="3"/>
  <c r="DV291" i="3"/>
  <c r="DW291" i="3"/>
  <c r="DX291" i="3"/>
  <c r="DY291" i="3"/>
  <c r="DZ291" i="3"/>
  <c r="EA291" i="3"/>
  <c r="DF292" i="3"/>
  <c r="DG292" i="3"/>
  <c r="DH292" i="3"/>
  <c r="DI292" i="3"/>
  <c r="DJ292" i="3"/>
  <c r="DK292" i="3"/>
  <c r="DL292" i="3"/>
  <c r="DM292" i="3"/>
  <c r="DN292" i="3"/>
  <c r="DO292" i="3"/>
  <c r="DP292" i="3"/>
  <c r="DQ292" i="3"/>
  <c r="DR292" i="3"/>
  <c r="DS292" i="3"/>
  <c r="DT292" i="3"/>
  <c r="DU292" i="3"/>
  <c r="DV292" i="3"/>
  <c r="DW292" i="3"/>
  <c r="DX292" i="3"/>
  <c r="DY292" i="3"/>
  <c r="DZ292" i="3"/>
  <c r="EA292" i="3"/>
  <c r="DF293" i="3"/>
  <c r="DG293" i="3"/>
  <c r="DH293" i="3"/>
  <c r="DI293" i="3"/>
  <c r="DJ293" i="3"/>
  <c r="DK293" i="3"/>
  <c r="DL293" i="3"/>
  <c r="DM293" i="3"/>
  <c r="DN293" i="3"/>
  <c r="DO293" i="3"/>
  <c r="DP293" i="3"/>
  <c r="DQ293" i="3"/>
  <c r="DR293" i="3"/>
  <c r="DS293" i="3"/>
  <c r="DT293" i="3"/>
  <c r="DU293" i="3"/>
  <c r="DV293" i="3"/>
  <c r="DW293" i="3"/>
  <c r="DX293" i="3"/>
  <c r="DY293" i="3"/>
  <c r="DZ293" i="3"/>
  <c r="EA293" i="3"/>
  <c r="DF294" i="3"/>
  <c r="DG294" i="3"/>
  <c r="DH294" i="3"/>
  <c r="DI294" i="3"/>
  <c r="DJ294" i="3"/>
  <c r="DK294" i="3"/>
  <c r="DL294" i="3"/>
  <c r="DM294" i="3"/>
  <c r="DN294" i="3"/>
  <c r="DO294" i="3"/>
  <c r="DP294" i="3"/>
  <c r="DQ294" i="3"/>
  <c r="DR294" i="3"/>
  <c r="DS294" i="3"/>
  <c r="DT294" i="3"/>
  <c r="DU294" i="3"/>
  <c r="DV294" i="3"/>
  <c r="DW294" i="3"/>
  <c r="DX294" i="3"/>
  <c r="DY294" i="3"/>
  <c r="DZ294" i="3"/>
  <c r="EA294" i="3"/>
  <c r="DF295" i="3"/>
  <c r="DG295" i="3"/>
  <c r="DH295" i="3"/>
  <c r="DI295" i="3"/>
  <c r="DJ295" i="3"/>
  <c r="DK295" i="3"/>
  <c r="DL295" i="3"/>
  <c r="DM295" i="3"/>
  <c r="DN295" i="3"/>
  <c r="DO295" i="3"/>
  <c r="DP295" i="3"/>
  <c r="DQ295" i="3"/>
  <c r="DR295" i="3"/>
  <c r="DS295" i="3"/>
  <c r="DT295" i="3"/>
  <c r="DU295" i="3"/>
  <c r="DV295" i="3"/>
  <c r="DW295" i="3"/>
  <c r="DX295" i="3"/>
  <c r="DY295" i="3"/>
  <c r="DZ295" i="3"/>
  <c r="EA295" i="3"/>
  <c r="DF296" i="3"/>
  <c r="DG296" i="3"/>
  <c r="DH296" i="3"/>
  <c r="DI296" i="3"/>
  <c r="DJ296" i="3"/>
  <c r="DK296" i="3"/>
  <c r="DL296" i="3"/>
  <c r="DM296" i="3"/>
  <c r="DN296" i="3"/>
  <c r="DO296" i="3"/>
  <c r="DP296" i="3"/>
  <c r="DQ296" i="3"/>
  <c r="DR296" i="3"/>
  <c r="DS296" i="3"/>
  <c r="DT296" i="3"/>
  <c r="DU296" i="3"/>
  <c r="DV296" i="3"/>
  <c r="DW296" i="3"/>
  <c r="DX296" i="3"/>
  <c r="DY296" i="3"/>
  <c r="DZ296" i="3"/>
  <c r="EA296" i="3"/>
  <c r="DF297" i="3"/>
  <c r="DG297" i="3"/>
  <c r="DH297" i="3"/>
  <c r="DI297" i="3"/>
  <c r="DJ297" i="3"/>
  <c r="DK297" i="3"/>
  <c r="DL297" i="3"/>
  <c r="DM297" i="3"/>
  <c r="DN297" i="3"/>
  <c r="DO297" i="3"/>
  <c r="DP297" i="3"/>
  <c r="DQ297" i="3"/>
  <c r="DR297" i="3"/>
  <c r="DS297" i="3"/>
  <c r="DT297" i="3"/>
  <c r="DU297" i="3"/>
  <c r="DV297" i="3"/>
  <c r="DW297" i="3"/>
  <c r="DX297" i="3"/>
  <c r="DY297" i="3"/>
  <c r="DZ297" i="3"/>
  <c r="EA297" i="3"/>
  <c r="DF298" i="3"/>
  <c r="DG298" i="3"/>
  <c r="DH298" i="3"/>
  <c r="DI298" i="3"/>
  <c r="DJ298" i="3"/>
  <c r="DK298" i="3"/>
  <c r="DL298" i="3"/>
  <c r="DM298" i="3"/>
  <c r="DN298" i="3"/>
  <c r="DO298" i="3"/>
  <c r="DP298" i="3"/>
  <c r="DQ298" i="3"/>
  <c r="DR298" i="3"/>
  <c r="DS298" i="3"/>
  <c r="DT298" i="3"/>
  <c r="DU298" i="3"/>
  <c r="DV298" i="3"/>
  <c r="DW298" i="3"/>
  <c r="DX298" i="3"/>
  <c r="DY298" i="3"/>
  <c r="DZ298" i="3"/>
  <c r="EA298" i="3"/>
  <c r="DF299" i="3"/>
  <c r="DG299" i="3"/>
  <c r="DH299" i="3"/>
  <c r="DI299" i="3"/>
  <c r="DJ299" i="3"/>
  <c r="DK299" i="3"/>
  <c r="DL299" i="3"/>
  <c r="DM299" i="3"/>
  <c r="DN299" i="3"/>
  <c r="DO299" i="3"/>
  <c r="DP299" i="3"/>
  <c r="DQ299" i="3"/>
  <c r="DR299" i="3"/>
  <c r="DS299" i="3"/>
  <c r="DT299" i="3"/>
  <c r="DU299" i="3"/>
  <c r="DV299" i="3"/>
  <c r="DW299" i="3"/>
  <c r="DX299" i="3"/>
  <c r="DY299" i="3"/>
  <c r="DZ299" i="3"/>
  <c r="EA299" i="3"/>
  <c r="DF300" i="3"/>
  <c r="DG300" i="3"/>
  <c r="DH300" i="3"/>
  <c r="DI300" i="3"/>
  <c r="DJ300" i="3"/>
  <c r="DK300" i="3"/>
  <c r="DL300" i="3"/>
  <c r="DM300" i="3"/>
  <c r="DN300" i="3"/>
  <c r="DO300" i="3"/>
  <c r="DP300" i="3"/>
  <c r="DQ300" i="3"/>
  <c r="DR300" i="3"/>
  <c r="DS300" i="3"/>
  <c r="DT300" i="3"/>
  <c r="DU300" i="3"/>
  <c r="DV300" i="3"/>
  <c r="DW300" i="3"/>
  <c r="DX300" i="3"/>
  <c r="DY300" i="3"/>
  <c r="DZ300" i="3"/>
  <c r="EA300" i="3"/>
  <c r="DF301" i="3"/>
  <c r="DG301" i="3"/>
  <c r="DH301" i="3"/>
  <c r="DI301" i="3"/>
  <c r="DJ301" i="3"/>
  <c r="DK301" i="3"/>
  <c r="DL301" i="3"/>
  <c r="DM301" i="3"/>
  <c r="DN301" i="3"/>
  <c r="DO301" i="3"/>
  <c r="DP301" i="3"/>
  <c r="DQ301" i="3"/>
  <c r="DR301" i="3"/>
  <c r="DS301" i="3"/>
  <c r="DT301" i="3"/>
  <c r="DU301" i="3"/>
  <c r="DV301" i="3"/>
  <c r="DW301" i="3"/>
  <c r="DX301" i="3"/>
  <c r="DY301" i="3"/>
  <c r="DZ301" i="3"/>
  <c r="EA301" i="3"/>
  <c r="DF302" i="3"/>
  <c r="DG302" i="3"/>
  <c r="DH302" i="3"/>
  <c r="DI302" i="3"/>
  <c r="DJ302" i="3"/>
  <c r="DK302" i="3"/>
  <c r="DL302" i="3"/>
  <c r="DM302" i="3"/>
  <c r="DN302" i="3"/>
  <c r="DO302" i="3"/>
  <c r="DP302" i="3"/>
  <c r="DQ302" i="3"/>
  <c r="DR302" i="3"/>
  <c r="DS302" i="3"/>
  <c r="DT302" i="3"/>
  <c r="DU302" i="3"/>
  <c r="DV302" i="3"/>
  <c r="DW302" i="3"/>
  <c r="DX302" i="3"/>
  <c r="DY302" i="3"/>
  <c r="DZ302" i="3"/>
  <c r="EA302" i="3"/>
  <c r="DF303" i="3"/>
  <c r="DG303" i="3"/>
  <c r="DH303" i="3"/>
  <c r="DI303" i="3"/>
  <c r="DJ303" i="3"/>
  <c r="DK303" i="3"/>
  <c r="DL303" i="3"/>
  <c r="DM303" i="3"/>
  <c r="DN303" i="3"/>
  <c r="DO303" i="3"/>
  <c r="DP303" i="3"/>
  <c r="DQ303" i="3"/>
  <c r="DR303" i="3"/>
  <c r="DS303" i="3"/>
  <c r="DT303" i="3"/>
  <c r="DU303" i="3"/>
  <c r="DV303" i="3"/>
  <c r="DW303" i="3"/>
  <c r="DX303" i="3"/>
  <c r="DY303" i="3"/>
  <c r="DZ303" i="3"/>
  <c r="EA303" i="3"/>
  <c r="DF304" i="3"/>
  <c r="DG304" i="3"/>
  <c r="DH304" i="3"/>
  <c r="DI304" i="3"/>
  <c r="DJ304" i="3"/>
  <c r="DK304" i="3"/>
  <c r="DL304" i="3"/>
  <c r="DM304" i="3"/>
  <c r="DN304" i="3"/>
  <c r="DO304" i="3"/>
  <c r="DP304" i="3"/>
  <c r="DQ304" i="3"/>
  <c r="DR304" i="3"/>
  <c r="DS304" i="3"/>
  <c r="DT304" i="3"/>
  <c r="DU304" i="3"/>
  <c r="DV304" i="3"/>
  <c r="DW304" i="3"/>
  <c r="DX304" i="3"/>
  <c r="DY304" i="3"/>
  <c r="DZ304" i="3"/>
  <c r="EA304" i="3"/>
  <c r="DF305" i="3"/>
  <c r="DG305" i="3"/>
  <c r="DH305" i="3"/>
  <c r="DI305" i="3"/>
  <c r="DJ305" i="3"/>
  <c r="DK305" i="3"/>
  <c r="DL305" i="3"/>
  <c r="DM305" i="3"/>
  <c r="DN305" i="3"/>
  <c r="DO305" i="3"/>
  <c r="DP305" i="3"/>
  <c r="DQ305" i="3"/>
  <c r="DR305" i="3"/>
  <c r="DS305" i="3"/>
  <c r="DT305" i="3"/>
  <c r="DU305" i="3"/>
  <c r="DV305" i="3"/>
  <c r="DW305" i="3"/>
  <c r="DX305" i="3"/>
  <c r="DY305" i="3"/>
  <c r="DZ305" i="3"/>
  <c r="EA305" i="3"/>
  <c r="DF306" i="3"/>
  <c r="DG306" i="3"/>
  <c r="DH306" i="3"/>
  <c r="DI306" i="3"/>
  <c r="DJ306" i="3"/>
  <c r="DK306" i="3"/>
  <c r="DL306" i="3"/>
  <c r="DM306" i="3"/>
  <c r="DN306" i="3"/>
  <c r="DO306" i="3"/>
  <c r="DP306" i="3"/>
  <c r="DQ306" i="3"/>
  <c r="DR306" i="3"/>
  <c r="DS306" i="3"/>
  <c r="DT306" i="3"/>
  <c r="DU306" i="3"/>
  <c r="DV306" i="3"/>
  <c r="DW306" i="3"/>
  <c r="DX306" i="3"/>
  <c r="DY306" i="3"/>
  <c r="DZ306" i="3"/>
  <c r="EA306" i="3"/>
  <c r="DF307" i="3"/>
  <c r="DG307" i="3"/>
  <c r="DH307" i="3"/>
  <c r="DI307" i="3"/>
  <c r="DJ307" i="3"/>
  <c r="DK307" i="3"/>
  <c r="DL307" i="3"/>
  <c r="DM307" i="3"/>
  <c r="DN307" i="3"/>
  <c r="DO307" i="3"/>
  <c r="DP307" i="3"/>
  <c r="DQ307" i="3"/>
  <c r="DR307" i="3"/>
  <c r="DS307" i="3"/>
  <c r="DT307" i="3"/>
  <c r="DU307" i="3"/>
  <c r="DV307" i="3"/>
  <c r="DW307" i="3"/>
  <c r="DX307" i="3"/>
  <c r="DY307" i="3"/>
  <c r="DZ307" i="3"/>
  <c r="EA307" i="3"/>
  <c r="DF308" i="3"/>
  <c r="DG308" i="3"/>
  <c r="DH308" i="3"/>
  <c r="DI308" i="3"/>
  <c r="DJ308" i="3"/>
  <c r="DK308" i="3"/>
  <c r="DL308" i="3"/>
  <c r="DM308" i="3"/>
  <c r="DN308" i="3"/>
  <c r="DO308" i="3"/>
  <c r="DP308" i="3"/>
  <c r="DQ308" i="3"/>
  <c r="DR308" i="3"/>
  <c r="DS308" i="3"/>
  <c r="DT308" i="3"/>
  <c r="DU308" i="3"/>
  <c r="DV308" i="3"/>
  <c r="DW308" i="3"/>
  <c r="DX308" i="3"/>
  <c r="DY308" i="3"/>
  <c r="DZ308" i="3"/>
  <c r="EA308" i="3"/>
  <c r="DF309" i="3"/>
  <c r="DG309" i="3"/>
  <c r="DH309" i="3"/>
  <c r="DI309" i="3"/>
  <c r="DJ309" i="3"/>
  <c r="DK309" i="3"/>
  <c r="DL309" i="3"/>
  <c r="DM309" i="3"/>
  <c r="DN309" i="3"/>
  <c r="DO309" i="3"/>
  <c r="DP309" i="3"/>
  <c r="DQ309" i="3"/>
  <c r="DR309" i="3"/>
  <c r="DS309" i="3"/>
  <c r="DT309" i="3"/>
  <c r="DU309" i="3"/>
  <c r="DV309" i="3"/>
  <c r="DW309" i="3"/>
  <c r="DX309" i="3"/>
  <c r="DY309" i="3"/>
  <c r="DZ309" i="3"/>
  <c r="EA309" i="3"/>
  <c r="DF310" i="3"/>
  <c r="DG310" i="3"/>
  <c r="DH310" i="3"/>
  <c r="DI310" i="3"/>
  <c r="DJ310" i="3"/>
  <c r="DK310" i="3"/>
  <c r="DL310" i="3"/>
  <c r="DM310" i="3"/>
  <c r="DN310" i="3"/>
  <c r="DO310" i="3"/>
  <c r="DP310" i="3"/>
  <c r="DQ310" i="3"/>
  <c r="DR310" i="3"/>
  <c r="DS310" i="3"/>
  <c r="DT310" i="3"/>
  <c r="DU310" i="3"/>
  <c r="DV310" i="3"/>
  <c r="DW310" i="3"/>
  <c r="DX310" i="3"/>
  <c r="DY310" i="3"/>
  <c r="DZ310" i="3"/>
  <c r="EA310" i="3"/>
  <c r="DF311" i="3"/>
  <c r="DG311" i="3"/>
  <c r="DH311" i="3"/>
  <c r="DI311" i="3"/>
  <c r="DJ311" i="3"/>
  <c r="DK311" i="3"/>
  <c r="DL311" i="3"/>
  <c r="DM311" i="3"/>
  <c r="DN311" i="3"/>
  <c r="DO311" i="3"/>
  <c r="DP311" i="3"/>
  <c r="DQ311" i="3"/>
  <c r="DR311" i="3"/>
  <c r="DS311" i="3"/>
  <c r="DT311" i="3"/>
  <c r="DU311" i="3"/>
  <c r="DV311" i="3"/>
  <c r="DW311" i="3"/>
  <c r="DX311" i="3"/>
  <c r="DY311" i="3"/>
  <c r="DZ311" i="3"/>
  <c r="EA311" i="3"/>
  <c r="DF312" i="3"/>
  <c r="DG312" i="3"/>
  <c r="DH312" i="3"/>
  <c r="DI312" i="3"/>
  <c r="DJ312" i="3"/>
  <c r="DK312" i="3"/>
  <c r="DL312" i="3"/>
  <c r="DM312" i="3"/>
  <c r="DN312" i="3"/>
  <c r="DO312" i="3"/>
  <c r="DP312" i="3"/>
  <c r="DQ312" i="3"/>
  <c r="DR312" i="3"/>
  <c r="DS312" i="3"/>
  <c r="DT312" i="3"/>
  <c r="DU312" i="3"/>
  <c r="DV312" i="3"/>
  <c r="DW312" i="3"/>
  <c r="DX312" i="3"/>
  <c r="DY312" i="3"/>
  <c r="DZ312" i="3"/>
  <c r="EA312" i="3"/>
  <c r="DF313" i="3"/>
  <c r="DG313" i="3"/>
  <c r="DH313" i="3"/>
  <c r="DI313" i="3"/>
  <c r="DJ313" i="3"/>
  <c r="DK313" i="3"/>
  <c r="DL313" i="3"/>
  <c r="DM313" i="3"/>
  <c r="DN313" i="3"/>
  <c r="DO313" i="3"/>
  <c r="DP313" i="3"/>
  <c r="DQ313" i="3"/>
  <c r="DR313" i="3"/>
  <c r="DS313" i="3"/>
  <c r="DT313" i="3"/>
  <c r="DU313" i="3"/>
  <c r="DV313" i="3"/>
  <c r="DW313" i="3"/>
  <c r="DX313" i="3"/>
  <c r="DY313" i="3"/>
  <c r="DZ313" i="3"/>
  <c r="EA313" i="3"/>
  <c r="DF314" i="3"/>
  <c r="DG314" i="3"/>
  <c r="DH314" i="3"/>
  <c r="DI314" i="3"/>
  <c r="DJ314" i="3"/>
  <c r="DK314" i="3"/>
  <c r="DL314" i="3"/>
  <c r="DM314" i="3"/>
  <c r="DN314" i="3"/>
  <c r="DO314" i="3"/>
  <c r="DP314" i="3"/>
  <c r="DQ314" i="3"/>
  <c r="DR314" i="3"/>
  <c r="DS314" i="3"/>
  <c r="DT314" i="3"/>
  <c r="DU314" i="3"/>
  <c r="DV314" i="3"/>
  <c r="DW314" i="3"/>
  <c r="DX314" i="3"/>
  <c r="DY314" i="3"/>
  <c r="DZ314" i="3"/>
  <c r="EA314" i="3"/>
  <c r="DF315" i="3"/>
  <c r="DG315" i="3"/>
  <c r="DH315" i="3"/>
  <c r="DI315" i="3"/>
  <c r="DJ315" i="3"/>
  <c r="DK315" i="3"/>
  <c r="DL315" i="3"/>
  <c r="DM315" i="3"/>
  <c r="DN315" i="3"/>
  <c r="DO315" i="3"/>
  <c r="DP315" i="3"/>
  <c r="DQ315" i="3"/>
  <c r="DR315" i="3"/>
  <c r="DS315" i="3"/>
  <c r="DT315" i="3"/>
  <c r="DU315" i="3"/>
  <c r="DV315" i="3"/>
  <c r="DW315" i="3"/>
  <c r="DX315" i="3"/>
  <c r="DY315" i="3"/>
  <c r="DZ315" i="3"/>
  <c r="EA315" i="3"/>
  <c r="DF316" i="3"/>
  <c r="DG316" i="3"/>
  <c r="DH316" i="3"/>
  <c r="DI316" i="3"/>
  <c r="DJ316" i="3"/>
  <c r="DK316" i="3"/>
  <c r="DL316" i="3"/>
  <c r="DM316" i="3"/>
  <c r="DN316" i="3"/>
  <c r="DO316" i="3"/>
  <c r="DP316" i="3"/>
  <c r="DQ316" i="3"/>
  <c r="DR316" i="3"/>
  <c r="DS316" i="3"/>
  <c r="DT316" i="3"/>
  <c r="DU316" i="3"/>
  <c r="DV316" i="3"/>
  <c r="DW316" i="3"/>
  <c r="DX316" i="3"/>
  <c r="DY316" i="3"/>
  <c r="DZ316" i="3"/>
  <c r="EA316" i="3"/>
  <c r="DF317" i="3"/>
  <c r="DG317" i="3"/>
  <c r="DH317" i="3"/>
  <c r="DI317" i="3"/>
  <c r="DJ317" i="3"/>
  <c r="DK317" i="3"/>
  <c r="DL317" i="3"/>
  <c r="DM317" i="3"/>
  <c r="DN317" i="3"/>
  <c r="DO317" i="3"/>
  <c r="DP317" i="3"/>
  <c r="DQ317" i="3"/>
  <c r="DR317" i="3"/>
  <c r="DS317" i="3"/>
  <c r="DT317" i="3"/>
  <c r="DU317" i="3"/>
  <c r="DV317" i="3"/>
  <c r="DW317" i="3"/>
  <c r="DX317" i="3"/>
  <c r="DY317" i="3"/>
  <c r="DZ317" i="3"/>
  <c r="EA317" i="3"/>
  <c r="DF318" i="3"/>
  <c r="DG318" i="3"/>
  <c r="DH318" i="3"/>
  <c r="DI318" i="3"/>
  <c r="DJ318" i="3"/>
  <c r="DK318" i="3"/>
  <c r="DL318" i="3"/>
  <c r="DM318" i="3"/>
  <c r="DN318" i="3"/>
  <c r="DO318" i="3"/>
  <c r="DP318" i="3"/>
  <c r="DQ318" i="3"/>
  <c r="DR318" i="3"/>
  <c r="DS318" i="3"/>
  <c r="DT318" i="3"/>
  <c r="DU318" i="3"/>
  <c r="DV318" i="3"/>
  <c r="DW318" i="3"/>
  <c r="DX318" i="3"/>
  <c r="DY318" i="3"/>
  <c r="DZ318" i="3"/>
  <c r="EA318" i="3"/>
  <c r="DF319" i="3"/>
  <c r="DG319" i="3"/>
  <c r="DH319" i="3"/>
  <c r="DI319" i="3"/>
  <c r="DJ319" i="3"/>
  <c r="DK319" i="3"/>
  <c r="DL319" i="3"/>
  <c r="DM319" i="3"/>
  <c r="DN319" i="3"/>
  <c r="DO319" i="3"/>
  <c r="DP319" i="3"/>
  <c r="DQ319" i="3"/>
  <c r="DR319" i="3"/>
  <c r="DS319" i="3"/>
  <c r="DT319" i="3"/>
  <c r="DU319" i="3"/>
  <c r="DV319" i="3"/>
  <c r="DW319" i="3"/>
  <c r="DX319" i="3"/>
  <c r="DY319" i="3"/>
  <c r="DZ319" i="3"/>
  <c r="EA319" i="3"/>
  <c r="DF320" i="3"/>
  <c r="DG320" i="3"/>
  <c r="DH320" i="3"/>
  <c r="DI320" i="3"/>
  <c r="DJ320" i="3"/>
  <c r="DK320" i="3"/>
  <c r="DL320" i="3"/>
  <c r="DM320" i="3"/>
  <c r="DN320" i="3"/>
  <c r="DO320" i="3"/>
  <c r="DP320" i="3"/>
  <c r="DQ320" i="3"/>
  <c r="DR320" i="3"/>
  <c r="DS320" i="3"/>
  <c r="DT320" i="3"/>
  <c r="DU320" i="3"/>
  <c r="DV320" i="3"/>
  <c r="DW320" i="3"/>
  <c r="DX320" i="3"/>
  <c r="DY320" i="3"/>
  <c r="DZ320" i="3"/>
  <c r="EA320" i="3"/>
  <c r="DF321" i="3"/>
  <c r="DG321" i="3"/>
  <c r="DH321" i="3"/>
  <c r="DI321" i="3"/>
  <c r="DJ321" i="3"/>
  <c r="DK321" i="3"/>
  <c r="DL321" i="3"/>
  <c r="DM321" i="3"/>
  <c r="DN321" i="3"/>
  <c r="DO321" i="3"/>
  <c r="DP321" i="3"/>
  <c r="DQ321" i="3"/>
  <c r="DR321" i="3"/>
  <c r="DS321" i="3"/>
  <c r="DT321" i="3"/>
  <c r="DU321" i="3"/>
  <c r="DV321" i="3"/>
  <c r="DW321" i="3"/>
  <c r="DX321" i="3"/>
  <c r="DY321" i="3"/>
  <c r="DZ321" i="3"/>
  <c r="EA321" i="3"/>
  <c r="DF322" i="3"/>
  <c r="DG322" i="3"/>
  <c r="DH322" i="3"/>
  <c r="DI322" i="3"/>
  <c r="DJ322" i="3"/>
  <c r="DK322" i="3"/>
  <c r="DL322" i="3"/>
  <c r="DM322" i="3"/>
  <c r="DN322" i="3"/>
  <c r="DO322" i="3"/>
  <c r="DP322" i="3"/>
  <c r="DQ322" i="3"/>
  <c r="DR322" i="3"/>
  <c r="DS322" i="3"/>
  <c r="DT322" i="3"/>
  <c r="DU322" i="3"/>
  <c r="DV322" i="3"/>
  <c r="DW322" i="3"/>
  <c r="DX322" i="3"/>
  <c r="DY322" i="3"/>
  <c r="DZ322" i="3"/>
  <c r="EA322" i="3"/>
  <c r="DF323" i="3"/>
  <c r="DG323" i="3"/>
  <c r="DH323" i="3"/>
  <c r="DI323" i="3"/>
  <c r="DJ323" i="3"/>
  <c r="DK323" i="3"/>
  <c r="DL323" i="3"/>
  <c r="DM323" i="3"/>
  <c r="DN323" i="3"/>
  <c r="DO323" i="3"/>
  <c r="DP323" i="3"/>
  <c r="DQ323" i="3"/>
  <c r="DR323" i="3"/>
  <c r="DS323" i="3"/>
  <c r="DT323" i="3"/>
  <c r="DU323" i="3"/>
  <c r="DV323" i="3"/>
  <c r="DW323" i="3"/>
  <c r="DX323" i="3"/>
  <c r="DY323" i="3"/>
  <c r="DZ323" i="3"/>
  <c r="EA323" i="3"/>
  <c r="DF324" i="3"/>
  <c r="DG324" i="3"/>
  <c r="DH324" i="3"/>
  <c r="DI324" i="3"/>
  <c r="DJ324" i="3"/>
  <c r="DK324" i="3"/>
  <c r="DL324" i="3"/>
  <c r="DM324" i="3"/>
  <c r="DN324" i="3"/>
  <c r="DO324" i="3"/>
  <c r="DP324" i="3"/>
  <c r="DQ324" i="3"/>
  <c r="DR324" i="3"/>
  <c r="DS324" i="3"/>
  <c r="DT324" i="3"/>
  <c r="DU324" i="3"/>
  <c r="DV324" i="3"/>
  <c r="DW324" i="3"/>
  <c r="DX324" i="3"/>
  <c r="DY324" i="3"/>
  <c r="DZ324" i="3"/>
  <c r="EA324" i="3"/>
  <c r="DF325" i="3"/>
  <c r="DG325" i="3"/>
  <c r="DH325" i="3"/>
  <c r="DI325" i="3"/>
  <c r="DJ325" i="3"/>
  <c r="DK325" i="3"/>
  <c r="DL325" i="3"/>
  <c r="DM325" i="3"/>
  <c r="DN325" i="3"/>
  <c r="DO325" i="3"/>
  <c r="DP325" i="3"/>
  <c r="DQ325" i="3"/>
  <c r="DR325" i="3"/>
  <c r="DS325" i="3"/>
  <c r="DT325" i="3"/>
  <c r="DU325" i="3"/>
  <c r="DV325" i="3"/>
  <c r="DW325" i="3"/>
  <c r="DX325" i="3"/>
  <c r="DY325" i="3"/>
  <c r="DZ325" i="3"/>
  <c r="EA325" i="3"/>
  <c r="DF326" i="3"/>
  <c r="DG326" i="3"/>
  <c r="DH326" i="3"/>
  <c r="DI326" i="3"/>
  <c r="DJ326" i="3"/>
  <c r="DK326" i="3"/>
  <c r="DL326" i="3"/>
  <c r="DM326" i="3"/>
  <c r="DN326" i="3"/>
  <c r="DO326" i="3"/>
  <c r="DP326" i="3"/>
  <c r="DQ326" i="3"/>
  <c r="DR326" i="3"/>
  <c r="DS326" i="3"/>
  <c r="DT326" i="3"/>
  <c r="DU326" i="3"/>
  <c r="DV326" i="3"/>
  <c r="DW326" i="3"/>
  <c r="DX326" i="3"/>
  <c r="DY326" i="3"/>
  <c r="DZ326" i="3"/>
  <c r="EA326" i="3"/>
  <c r="DF327" i="3"/>
  <c r="DG327" i="3"/>
  <c r="DH327" i="3"/>
  <c r="DI327" i="3"/>
  <c r="DJ327" i="3"/>
  <c r="DK327" i="3"/>
  <c r="DL327" i="3"/>
  <c r="DM327" i="3"/>
  <c r="DN327" i="3"/>
  <c r="DO327" i="3"/>
  <c r="DP327" i="3"/>
  <c r="DQ327" i="3"/>
  <c r="DR327" i="3"/>
  <c r="DS327" i="3"/>
  <c r="DT327" i="3"/>
  <c r="DU327" i="3"/>
  <c r="DV327" i="3"/>
  <c r="DW327" i="3"/>
  <c r="DX327" i="3"/>
  <c r="DY327" i="3"/>
  <c r="DZ327" i="3"/>
  <c r="EA327" i="3"/>
  <c r="DF328" i="3"/>
  <c r="DG328" i="3"/>
  <c r="DH328" i="3"/>
  <c r="DI328" i="3"/>
  <c r="DJ328" i="3"/>
  <c r="DK328" i="3"/>
  <c r="DL328" i="3"/>
  <c r="DM328" i="3"/>
  <c r="DN328" i="3"/>
  <c r="DO328" i="3"/>
  <c r="DP328" i="3"/>
  <c r="DQ328" i="3"/>
  <c r="DR328" i="3"/>
  <c r="DS328" i="3"/>
  <c r="DT328" i="3"/>
  <c r="DU328" i="3"/>
  <c r="DV328" i="3"/>
  <c r="DW328" i="3"/>
  <c r="DX328" i="3"/>
  <c r="DY328" i="3"/>
  <c r="DZ328" i="3"/>
  <c r="EA328" i="3"/>
  <c r="DF329" i="3"/>
  <c r="DG329" i="3"/>
  <c r="DH329" i="3"/>
  <c r="DI329" i="3"/>
  <c r="DJ329" i="3"/>
  <c r="DK329" i="3"/>
  <c r="DL329" i="3"/>
  <c r="DM329" i="3"/>
  <c r="DN329" i="3"/>
  <c r="DO329" i="3"/>
  <c r="DP329" i="3"/>
  <c r="DQ329" i="3"/>
  <c r="DR329" i="3"/>
  <c r="DS329" i="3"/>
  <c r="DT329" i="3"/>
  <c r="DU329" i="3"/>
  <c r="DV329" i="3"/>
  <c r="DW329" i="3"/>
  <c r="DX329" i="3"/>
  <c r="DY329" i="3"/>
  <c r="DZ329" i="3"/>
  <c r="EA329" i="3"/>
  <c r="DF330" i="3"/>
  <c r="DG330" i="3"/>
  <c r="DH330" i="3"/>
  <c r="DI330" i="3"/>
  <c r="DJ330" i="3"/>
  <c r="DK330" i="3"/>
  <c r="DL330" i="3"/>
  <c r="DM330" i="3"/>
  <c r="DN330" i="3"/>
  <c r="DO330" i="3"/>
  <c r="DP330" i="3"/>
  <c r="DQ330" i="3"/>
  <c r="DR330" i="3"/>
  <c r="DS330" i="3"/>
  <c r="DT330" i="3"/>
  <c r="DU330" i="3"/>
  <c r="DV330" i="3"/>
  <c r="DW330" i="3"/>
  <c r="DX330" i="3"/>
  <c r="DY330" i="3"/>
  <c r="DZ330" i="3"/>
  <c r="EA330" i="3"/>
  <c r="DF331" i="3"/>
  <c r="DG331" i="3"/>
  <c r="DH331" i="3"/>
  <c r="DI331" i="3"/>
  <c r="DJ331" i="3"/>
  <c r="DK331" i="3"/>
  <c r="DL331" i="3"/>
  <c r="DM331" i="3"/>
  <c r="DN331" i="3"/>
  <c r="DO331" i="3"/>
  <c r="DP331" i="3"/>
  <c r="DQ331" i="3"/>
  <c r="DR331" i="3"/>
  <c r="DS331" i="3"/>
  <c r="DT331" i="3"/>
  <c r="DU331" i="3"/>
  <c r="DV331" i="3"/>
  <c r="DW331" i="3"/>
  <c r="DX331" i="3"/>
  <c r="DY331" i="3"/>
  <c r="DZ331" i="3"/>
  <c r="EA331" i="3"/>
  <c r="DF332" i="3"/>
  <c r="DG332" i="3"/>
  <c r="DH332" i="3"/>
  <c r="DI332" i="3"/>
  <c r="DJ332" i="3"/>
  <c r="DK332" i="3"/>
  <c r="DL332" i="3"/>
  <c r="DM332" i="3"/>
  <c r="DN332" i="3"/>
  <c r="DO332" i="3"/>
  <c r="DP332" i="3"/>
  <c r="DQ332" i="3"/>
  <c r="DR332" i="3"/>
  <c r="DS332" i="3"/>
  <c r="DT332" i="3"/>
  <c r="DU332" i="3"/>
  <c r="DV332" i="3"/>
  <c r="DW332" i="3"/>
  <c r="DX332" i="3"/>
  <c r="DY332" i="3"/>
  <c r="DZ332" i="3"/>
  <c r="EA332" i="3"/>
  <c r="DF333" i="3"/>
  <c r="DG333" i="3"/>
  <c r="DH333" i="3"/>
  <c r="DI333" i="3"/>
  <c r="DJ333" i="3"/>
  <c r="DK333" i="3"/>
  <c r="DL333" i="3"/>
  <c r="DM333" i="3"/>
  <c r="DN333" i="3"/>
  <c r="DO333" i="3"/>
  <c r="DP333" i="3"/>
  <c r="DQ333" i="3"/>
  <c r="DR333" i="3"/>
  <c r="DS333" i="3"/>
  <c r="DT333" i="3"/>
  <c r="DU333" i="3"/>
  <c r="DV333" i="3"/>
  <c r="DW333" i="3"/>
  <c r="DX333" i="3"/>
  <c r="DY333" i="3"/>
  <c r="DZ333" i="3"/>
  <c r="EA333" i="3"/>
  <c r="DF334" i="3"/>
  <c r="DG334" i="3"/>
  <c r="DH334" i="3"/>
  <c r="DI334" i="3"/>
  <c r="DJ334" i="3"/>
  <c r="DK334" i="3"/>
  <c r="DL334" i="3"/>
  <c r="DM334" i="3"/>
  <c r="DN334" i="3"/>
  <c r="DO334" i="3"/>
  <c r="DP334" i="3"/>
  <c r="DQ334" i="3"/>
  <c r="DR334" i="3"/>
  <c r="DS334" i="3"/>
  <c r="DT334" i="3"/>
  <c r="DU334" i="3"/>
  <c r="DV334" i="3"/>
  <c r="DW334" i="3"/>
  <c r="DX334" i="3"/>
  <c r="DY334" i="3"/>
  <c r="DZ334" i="3"/>
  <c r="EA334" i="3"/>
  <c r="DF335" i="3"/>
  <c r="DG335" i="3"/>
  <c r="DH335" i="3"/>
  <c r="DI335" i="3"/>
  <c r="DJ335" i="3"/>
  <c r="DK335" i="3"/>
  <c r="DL335" i="3"/>
  <c r="DM335" i="3"/>
  <c r="DN335" i="3"/>
  <c r="DO335" i="3"/>
  <c r="DP335" i="3"/>
  <c r="DQ335" i="3"/>
  <c r="DR335" i="3"/>
  <c r="DS335" i="3"/>
  <c r="DT335" i="3"/>
  <c r="DU335" i="3"/>
  <c r="DV335" i="3"/>
  <c r="DW335" i="3"/>
  <c r="DX335" i="3"/>
  <c r="DY335" i="3"/>
  <c r="DZ335" i="3"/>
  <c r="EA335" i="3"/>
  <c r="DF336" i="3"/>
  <c r="DG336" i="3"/>
  <c r="DH336" i="3"/>
  <c r="DI336" i="3"/>
  <c r="DJ336" i="3"/>
  <c r="DK336" i="3"/>
  <c r="DL336" i="3"/>
  <c r="DM336" i="3"/>
  <c r="DN336" i="3"/>
  <c r="DO336" i="3"/>
  <c r="DP336" i="3"/>
  <c r="DQ336" i="3"/>
  <c r="DR336" i="3"/>
  <c r="DS336" i="3"/>
  <c r="DT336" i="3"/>
  <c r="DU336" i="3"/>
  <c r="DV336" i="3"/>
  <c r="DW336" i="3"/>
  <c r="DX336" i="3"/>
  <c r="DY336" i="3"/>
  <c r="DZ336" i="3"/>
  <c r="EA336" i="3"/>
  <c r="DF337" i="3"/>
  <c r="DG337" i="3"/>
  <c r="DH337" i="3"/>
  <c r="DI337" i="3"/>
  <c r="DJ337" i="3"/>
  <c r="DK337" i="3"/>
  <c r="DL337" i="3"/>
  <c r="DM337" i="3"/>
  <c r="DN337" i="3"/>
  <c r="DO337" i="3"/>
  <c r="DP337" i="3"/>
  <c r="DQ337" i="3"/>
  <c r="DR337" i="3"/>
  <c r="DS337" i="3"/>
  <c r="DT337" i="3"/>
  <c r="DU337" i="3"/>
  <c r="DV337" i="3"/>
  <c r="DW337" i="3"/>
  <c r="DX337" i="3"/>
  <c r="DY337" i="3"/>
  <c r="DZ337" i="3"/>
  <c r="EA337" i="3"/>
  <c r="DF338" i="3"/>
  <c r="DG338" i="3"/>
  <c r="DH338" i="3"/>
  <c r="DI338" i="3"/>
  <c r="DJ338" i="3"/>
  <c r="DK338" i="3"/>
  <c r="DL338" i="3"/>
  <c r="DM338" i="3"/>
  <c r="DN338" i="3"/>
  <c r="DO338" i="3"/>
  <c r="DP338" i="3"/>
  <c r="DQ338" i="3"/>
  <c r="DR338" i="3"/>
  <c r="DS338" i="3"/>
  <c r="DT338" i="3"/>
  <c r="DU338" i="3"/>
  <c r="DV338" i="3"/>
  <c r="DW338" i="3"/>
  <c r="DX338" i="3"/>
  <c r="DY338" i="3"/>
  <c r="DZ338" i="3"/>
  <c r="EA338" i="3"/>
  <c r="DF339" i="3"/>
  <c r="DG339" i="3"/>
  <c r="DH339" i="3"/>
  <c r="DI339" i="3"/>
  <c r="DJ339" i="3"/>
  <c r="DK339" i="3"/>
  <c r="DL339" i="3"/>
  <c r="DM339" i="3"/>
  <c r="DN339" i="3"/>
  <c r="DO339" i="3"/>
  <c r="DP339" i="3"/>
  <c r="DQ339" i="3"/>
  <c r="DR339" i="3"/>
  <c r="DS339" i="3"/>
  <c r="DT339" i="3"/>
  <c r="DU339" i="3"/>
  <c r="DV339" i="3"/>
  <c r="DW339" i="3"/>
  <c r="DX339" i="3"/>
  <c r="DY339" i="3"/>
  <c r="DZ339" i="3"/>
  <c r="EA339" i="3"/>
  <c r="DF340" i="3"/>
  <c r="DG340" i="3"/>
  <c r="DH340" i="3"/>
  <c r="DI340" i="3"/>
  <c r="DJ340" i="3"/>
  <c r="DK340" i="3"/>
  <c r="DL340" i="3"/>
  <c r="DM340" i="3"/>
  <c r="DN340" i="3"/>
  <c r="DO340" i="3"/>
  <c r="DP340" i="3"/>
  <c r="DQ340" i="3"/>
  <c r="DR340" i="3"/>
  <c r="DS340" i="3"/>
  <c r="DT340" i="3"/>
  <c r="DU340" i="3"/>
  <c r="DV340" i="3"/>
  <c r="DW340" i="3"/>
  <c r="DX340" i="3"/>
  <c r="DY340" i="3"/>
  <c r="DZ340" i="3"/>
  <c r="EA340" i="3"/>
  <c r="DF341" i="3"/>
  <c r="DG341" i="3"/>
  <c r="DH341" i="3"/>
  <c r="DI341" i="3"/>
  <c r="DJ341" i="3"/>
  <c r="DK341" i="3"/>
  <c r="DL341" i="3"/>
  <c r="DM341" i="3"/>
  <c r="DN341" i="3"/>
  <c r="DO341" i="3"/>
  <c r="DP341" i="3"/>
  <c r="DQ341" i="3"/>
  <c r="DR341" i="3"/>
  <c r="DS341" i="3"/>
  <c r="DT341" i="3"/>
  <c r="DU341" i="3"/>
  <c r="DV341" i="3"/>
  <c r="DW341" i="3"/>
  <c r="DX341" i="3"/>
  <c r="DY341" i="3"/>
  <c r="DZ341" i="3"/>
  <c r="EA341" i="3"/>
  <c r="DF342" i="3"/>
  <c r="DG342" i="3"/>
  <c r="DH342" i="3"/>
  <c r="DI342" i="3"/>
  <c r="DJ342" i="3"/>
  <c r="DK342" i="3"/>
  <c r="DL342" i="3"/>
  <c r="DM342" i="3"/>
  <c r="DN342" i="3"/>
  <c r="DO342" i="3"/>
  <c r="DP342" i="3"/>
  <c r="DQ342" i="3"/>
  <c r="DR342" i="3"/>
  <c r="DS342" i="3"/>
  <c r="DT342" i="3"/>
  <c r="DU342" i="3"/>
  <c r="DV342" i="3"/>
  <c r="DW342" i="3"/>
  <c r="DX342" i="3"/>
  <c r="DY342" i="3"/>
  <c r="DZ342" i="3"/>
  <c r="EA342" i="3"/>
  <c r="DF343" i="3"/>
  <c r="DG343" i="3"/>
  <c r="DH343" i="3"/>
  <c r="DI343" i="3"/>
  <c r="DJ343" i="3"/>
  <c r="DK343" i="3"/>
  <c r="DL343" i="3"/>
  <c r="DM343" i="3"/>
  <c r="DN343" i="3"/>
  <c r="DO343" i="3"/>
  <c r="DP343" i="3"/>
  <c r="DQ343" i="3"/>
  <c r="DR343" i="3"/>
  <c r="DS343" i="3"/>
  <c r="DT343" i="3"/>
  <c r="DU343" i="3"/>
  <c r="DV343" i="3"/>
  <c r="DW343" i="3"/>
  <c r="DX343" i="3"/>
  <c r="DY343" i="3"/>
  <c r="DZ343" i="3"/>
  <c r="EA343" i="3"/>
  <c r="DF344" i="3"/>
  <c r="DG344" i="3"/>
  <c r="DH344" i="3"/>
  <c r="DI344" i="3"/>
  <c r="DJ344" i="3"/>
  <c r="DK344" i="3"/>
  <c r="DL344" i="3"/>
  <c r="DM344" i="3"/>
  <c r="DN344" i="3"/>
  <c r="DO344" i="3"/>
  <c r="DP344" i="3"/>
  <c r="DQ344" i="3"/>
  <c r="DR344" i="3"/>
  <c r="DS344" i="3"/>
  <c r="DT344" i="3"/>
  <c r="DU344" i="3"/>
  <c r="DV344" i="3"/>
  <c r="DW344" i="3"/>
  <c r="DX344" i="3"/>
  <c r="DY344" i="3"/>
  <c r="DZ344" i="3"/>
  <c r="EA344" i="3"/>
  <c r="DF345" i="3"/>
  <c r="DG345" i="3"/>
  <c r="DH345" i="3"/>
  <c r="DI345" i="3"/>
  <c r="DJ345" i="3"/>
  <c r="DK345" i="3"/>
  <c r="DL345" i="3"/>
  <c r="DM345" i="3"/>
  <c r="DN345" i="3"/>
  <c r="DO345" i="3"/>
  <c r="DP345" i="3"/>
  <c r="DQ345" i="3"/>
  <c r="DR345" i="3"/>
  <c r="DS345" i="3"/>
  <c r="DT345" i="3"/>
  <c r="DU345" i="3"/>
  <c r="DV345" i="3"/>
  <c r="DW345" i="3"/>
  <c r="DX345" i="3"/>
  <c r="DY345" i="3"/>
  <c r="DZ345" i="3"/>
  <c r="EA345" i="3"/>
  <c r="DF346" i="3"/>
  <c r="DG346" i="3"/>
  <c r="DH346" i="3"/>
  <c r="DI346" i="3"/>
  <c r="DJ346" i="3"/>
  <c r="DK346" i="3"/>
  <c r="DL346" i="3"/>
  <c r="DM346" i="3"/>
  <c r="DN346" i="3"/>
  <c r="DO346" i="3"/>
  <c r="DP346" i="3"/>
  <c r="DQ346" i="3"/>
  <c r="DR346" i="3"/>
  <c r="DS346" i="3"/>
  <c r="DT346" i="3"/>
  <c r="DU346" i="3"/>
  <c r="DV346" i="3"/>
  <c r="DW346" i="3"/>
  <c r="DX346" i="3"/>
  <c r="DY346" i="3"/>
  <c r="DZ346" i="3"/>
  <c r="EA346" i="3"/>
  <c r="DF347" i="3"/>
  <c r="DG347" i="3"/>
  <c r="DH347" i="3"/>
  <c r="DI347" i="3"/>
  <c r="DJ347" i="3"/>
  <c r="DK347" i="3"/>
  <c r="DL347" i="3"/>
  <c r="DM347" i="3"/>
  <c r="DN347" i="3"/>
  <c r="DO347" i="3"/>
  <c r="DP347" i="3"/>
  <c r="DQ347" i="3"/>
  <c r="DR347" i="3"/>
  <c r="DS347" i="3"/>
  <c r="DT347" i="3"/>
  <c r="DU347" i="3"/>
  <c r="DV347" i="3"/>
  <c r="DW347" i="3"/>
  <c r="DX347" i="3"/>
  <c r="DY347" i="3"/>
  <c r="DZ347" i="3"/>
  <c r="EA347" i="3"/>
  <c r="DF348" i="3"/>
  <c r="DG348" i="3"/>
  <c r="DH348" i="3"/>
  <c r="DI348" i="3"/>
  <c r="DJ348" i="3"/>
  <c r="DK348" i="3"/>
  <c r="DL348" i="3"/>
  <c r="DM348" i="3"/>
  <c r="DN348" i="3"/>
  <c r="DO348" i="3"/>
  <c r="DP348" i="3"/>
  <c r="DQ348" i="3"/>
  <c r="DR348" i="3"/>
  <c r="DS348" i="3"/>
  <c r="DT348" i="3"/>
  <c r="DU348" i="3"/>
  <c r="DV348" i="3"/>
  <c r="DW348" i="3"/>
  <c r="DX348" i="3"/>
  <c r="DY348" i="3"/>
  <c r="DZ348" i="3"/>
  <c r="EA348" i="3"/>
  <c r="DF349" i="3"/>
  <c r="DG349" i="3"/>
  <c r="DH349" i="3"/>
  <c r="DI349" i="3"/>
  <c r="DJ349" i="3"/>
  <c r="DK349" i="3"/>
  <c r="DL349" i="3"/>
  <c r="DM349" i="3"/>
  <c r="DN349" i="3"/>
  <c r="DO349" i="3"/>
  <c r="DP349" i="3"/>
  <c r="DQ349" i="3"/>
  <c r="DR349" i="3"/>
  <c r="DS349" i="3"/>
  <c r="DT349" i="3"/>
  <c r="DU349" i="3"/>
  <c r="DV349" i="3"/>
  <c r="DW349" i="3"/>
  <c r="DX349" i="3"/>
  <c r="DY349" i="3"/>
  <c r="DZ349" i="3"/>
  <c r="EA349" i="3"/>
  <c r="DF350" i="3"/>
  <c r="DG350" i="3"/>
  <c r="DH350" i="3"/>
  <c r="DI350" i="3"/>
  <c r="DJ350" i="3"/>
  <c r="DK350" i="3"/>
  <c r="DL350" i="3"/>
  <c r="DM350" i="3"/>
  <c r="DN350" i="3"/>
  <c r="DO350" i="3"/>
  <c r="DP350" i="3"/>
  <c r="DQ350" i="3"/>
  <c r="DR350" i="3"/>
  <c r="DS350" i="3"/>
  <c r="DT350" i="3"/>
  <c r="DU350" i="3"/>
  <c r="DV350" i="3"/>
  <c r="DW350" i="3"/>
  <c r="DX350" i="3"/>
  <c r="DY350" i="3"/>
  <c r="DZ350" i="3"/>
  <c r="EA350" i="3"/>
  <c r="DF351" i="3"/>
  <c r="DG351" i="3"/>
  <c r="DH351" i="3"/>
  <c r="DI351" i="3"/>
  <c r="DJ351" i="3"/>
  <c r="DK351" i="3"/>
  <c r="DL351" i="3"/>
  <c r="DM351" i="3"/>
  <c r="DN351" i="3"/>
  <c r="DO351" i="3"/>
  <c r="DP351" i="3"/>
  <c r="DQ351" i="3"/>
  <c r="DR351" i="3"/>
  <c r="DS351" i="3"/>
  <c r="DT351" i="3"/>
  <c r="DU351" i="3"/>
  <c r="DV351" i="3"/>
  <c r="DW351" i="3"/>
  <c r="DX351" i="3"/>
  <c r="DY351" i="3"/>
  <c r="DZ351" i="3"/>
  <c r="EA351" i="3"/>
  <c r="DF352" i="3"/>
  <c r="DG352" i="3"/>
  <c r="DH352" i="3"/>
  <c r="DI352" i="3"/>
  <c r="DJ352" i="3"/>
  <c r="DK352" i="3"/>
  <c r="DL352" i="3"/>
  <c r="DM352" i="3"/>
  <c r="DN352" i="3"/>
  <c r="DO352" i="3"/>
  <c r="DP352" i="3"/>
  <c r="DQ352" i="3"/>
  <c r="DR352" i="3"/>
  <c r="DS352" i="3"/>
  <c r="DT352" i="3"/>
  <c r="DU352" i="3"/>
  <c r="DV352" i="3"/>
  <c r="DW352" i="3"/>
  <c r="DX352" i="3"/>
  <c r="DY352" i="3"/>
  <c r="DZ352" i="3"/>
  <c r="EA352" i="3"/>
  <c r="DF353" i="3"/>
  <c r="DG353" i="3"/>
  <c r="DH353" i="3"/>
  <c r="DI353" i="3"/>
  <c r="DJ353" i="3"/>
  <c r="DK353" i="3"/>
  <c r="DL353" i="3"/>
  <c r="DM353" i="3"/>
  <c r="DN353" i="3"/>
  <c r="DO353" i="3"/>
  <c r="DP353" i="3"/>
  <c r="DQ353" i="3"/>
  <c r="DR353" i="3"/>
  <c r="DS353" i="3"/>
  <c r="DT353" i="3"/>
  <c r="DU353" i="3"/>
  <c r="DV353" i="3"/>
  <c r="DW353" i="3"/>
  <c r="DX353" i="3"/>
  <c r="DY353" i="3"/>
  <c r="DZ353" i="3"/>
  <c r="EA353" i="3"/>
  <c r="DF354" i="3"/>
  <c r="DG354" i="3"/>
  <c r="DH354" i="3"/>
  <c r="DI354" i="3"/>
  <c r="DJ354" i="3"/>
  <c r="DK354" i="3"/>
  <c r="DL354" i="3"/>
  <c r="DM354" i="3"/>
  <c r="DN354" i="3"/>
  <c r="DO354" i="3"/>
  <c r="DP354" i="3"/>
  <c r="DQ354" i="3"/>
  <c r="DR354" i="3"/>
  <c r="DS354" i="3"/>
  <c r="DT354" i="3"/>
  <c r="DU354" i="3"/>
  <c r="DV354" i="3"/>
  <c r="DW354" i="3"/>
  <c r="DX354" i="3"/>
  <c r="DY354" i="3"/>
  <c r="DZ354" i="3"/>
  <c r="EA354" i="3"/>
  <c r="DF355" i="3"/>
  <c r="DG355" i="3"/>
  <c r="DH355" i="3"/>
  <c r="DI355" i="3"/>
  <c r="DJ355" i="3"/>
  <c r="DK355" i="3"/>
  <c r="DL355" i="3"/>
  <c r="DM355" i="3"/>
  <c r="DN355" i="3"/>
  <c r="DO355" i="3"/>
  <c r="DP355" i="3"/>
  <c r="DQ355" i="3"/>
  <c r="DR355" i="3"/>
  <c r="DS355" i="3"/>
  <c r="DT355" i="3"/>
  <c r="DU355" i="3"/>
  <c r="DV355" i="3"/>
  <c r="DW355" i="3"/>
  <c r="DX355" i="3"/>
  <c r="DY355" i="3"/>
  <c r="DZ355" i="3"/>
  <c r="EA355" i="3"/>
  <c r="DF356" i="3"/>
  <c r="DG356" i="3"/>
  <c r="DH356" i="3"/>
  <c r="DI356" i="3"/>
  <c r="DJ356" i="3"/>
  <c r="DK356" i="3"/>
  <c r="DL356" i="3"/>
  <c r="DM356" i="3"/>
  <c r="DN356" i="3"/>
  <c r="DO356" i="3"/>
  <c r="DP356" i="3"/>
  <c r="DQ356" i="3"/>
  <c r="DR356" i="3"/>
  <c r="DS356" i="3"/>
  <c r="DT356" i="3"/>
  <c r="DU356" i="3"/>
  <c r="DV356" i="3"/>
  <c r="DW356" i="3"/>
  <c r="DX356" i="3"/>
  <c r="DY356" i="3"/>
  <c r="DZ356" i="3"/>
  <c r="EA356" i="3"/>
  <c r="DF357" i="3"/>
  <c r="DG357" i="3"/>
  <c r="DH357" i="3"/>
  <c r="DI357" i="3"/>
  <c r="DJ357" i="3"/>
  <c r="DK357" i="3"/>
  <c r="DL357" i="3"/>
  <c r="DM357" i="3"/>
  <c r="DN357" i="3"/>
  <c r="DO357" i="3"/>
  <c r="DP357" i="3"/>
  <c r="DQ357" i="3"/>
  <c r="DR357" i="3"/>
  <c r="DS357" i="3"/>
  <c r="DT357" i="3"/>
  <c r="DU357" i="3"/>
  <c r="DV357" i="3"/>
  <c r="DW357" i="3"/>
  <c r="DX357" i="3"/>
  <c r="DY357" i="3"/>
  <c r="DZ357" i="3"/>
  <c r="EA357" i="3"/>
  <c r="DF358" i="3"/>
  <c r="DG358" i="3"/>
  <c r="DH358" i="3"/>
  <c r="DI358" i="3"/>
  <c r="DJ358" i="3"/>
  <c r="DK358" i="3"/>
  <c r="DL358" i="3"/>
  <c r="DM358" i="3"/>
  <c r="DN358" i="3"/>
  <c r="DO358" i="3"/>
  <c r="DP358" i="3"/>
  <c r="DQ358" i="3"/>
  <c r="DR358" i="3"/>
  <c r="DS358" i="3"/>
  <c r="DT358" i="3"/>
  <c r="DU358" i="3"/>
  <c r="DV358" i="3"/>
  <c r="DW358" i="3"/>
  <c r="DX358" i="3"/>
  <c r="DY358" i="3"/>
  <c r="DZ358" i="3"/>
  <c r="EA358" i="3"/>
  <c r="DF359" i="3"/>
  <c r="DG359" i="3"/>
  <c r="DH359" i="3"/>
  <c r="DI359" i="3"/>
  <c r="DJ359" i="3"/>
  <c r="DK359" i="3"/>
  <c r="DL359" i="3"/>
  <c r="DM359" i="3"/>
  <c r="DN359" i="3"/>
  <c r="DO359" i="3"/>
  <c r="DP359" i="3"/>
  <c r="DQ359" i="3"/>
  <c r="DR359" i="3"/>
  <c r="DS359" i="3"/>
  <c r="DT359" i="3"/>
  <c r="DU359" i="3"/>
  <c r="DV359" i="3"/>
  <c r="DW359" i="3"/>
  <c r="DX359" i="3"/>
  <c r="DY359" i="3"/>
  <c r="DZ359" i="3"/>
  <c r="EA359" i="3"/>
  <c r="DF360" i="3"/>
  <c r="DG360" i="3"/>
  <c r="DH360" i="3"/>
  <c r="DI360" i="3"/>
  <c r="DJ360" i="3"/>
  <c r="DK360" i="3"/>
  <c r="DL360" i="3"/>
  <c r="DM360" i="3"/>
  <c r="DN360" i="3"/>
  <c r="DO360" i="3"/>
  <c r="DP360" i="3"/>
  <c r="DQ360" i="3"/>
  <c r="DR360" i="3"/>
  <c r="DS360" i="3"/>
  <c r="DT360" i="3"/>
  <c r="DU360" i="3"/>
  <c r="DV360" i="3"/>
  <c r="DW360" i="3"/>
  <c r="DX360" i="3"/>
  <c r="DY360" i="3"/>
  <c r="DZ360" i="3"/>
  <c r="EA360" i="3"/>
  <c r="DF361" i="3"/>
  <c r="DG361" i="3"/>
  <c r="DH361" i="3"/>
  <c r="DI361" i="3"/>
  <c r="DJ361" i="3"/>
  <c r="DK361" i="3"/>
  <c r="DL361" i="3"/>
  <c r="DM361" i="3"/>
  <c r="DN361" i="3"/>
  <c r="DO361" i="3"/>
  <c r="DP361" i="3"/>
  <c r="DQ361" i="3"/>
  <c r="DR361" i="3"/>
  <c r="DS361" i="3"/>
  <c r="DT361" i="3"/>
  <c r="DU361" i="3"/>
  <c r="DV361" i="3"/>
  <c r="DW361" i="3"/>
  <c r="DX361" i="3"/>
  <c r="DY361" i="3"/>
  <c r="DZ361" i="3"/>
  <c r="EA361" i="3"/>
  <c r="DF362" i="3"/>
  <c r="DG362" i="3"/>
  <c r="DH362" i="3"/>
  <c r="DI362" i="3"/>
  <c r="DJ362" i="3"/>
  <c r="DK362" i="3"/>
  <c r="DL362" i="3"/>
  <c r="DM362" i="3"/>
  <c r="DN362" i="3"/>
  <c r="DO362" i="3"/>
  <c r="DP362" i="3"/>
  <c r="DQ362" i="3"/>
  <c r="DR362" i="3"/>
  <c r="DS362" i="3"/>
  <c r="DT362" i="3"/>
  <c r="DU362" i="3"/>
  <c r="DV362" i="3"/>
  <c r="DW362" i="3"/>
  <c r="DX362" i="3"/>
  <c r="DY362" i="3"/>
  <c r="DZ362" i="3"/>
  <c r="EA362" i="3"/>
  <c r="DF363" i="3"/>
  <c r="DG363" i="3"/>
  <c r="DH363" i="3"/>
  <c r="DI363" i="3"/>
  <c r="DJ363" i="3"/>
  <c r="DK363" i="3"/>
  <c r="DL363" i="3"/>
  <c r="DM363" i="3"/>
  <c r="DN363" i="3"/>
  <c r="DO363" i="3"/>
  <c r="DP363" i="3"/>
  <c r="DQ363" i="3"/>
  <c r="DR363" i="3"/>
  <c r="DS363" i="3"/>
  <c r="DT363" i="3"/>
  <c r="DU363" i="3"/>
  <c r="DV363" i="3"/>
  <c r="DW363" i="3"/>
  <c r="DX363" i="3"/>
  <c r="DY363" i="3"/>
  <c r="DZ363" i="3"/>
  <c r="EA363" i="3"/>
  <c r="DF364" i="3"/>
  <c r="DG364" i="3"/>
  <c r="DH364" i="3"/>
  <c r="DI364" i="3"/>
  <c r="DJ364" i="3"/>
  <c r="DK364" i="3"/>
  <c r="DL364" i="3"/>
  <c r="DM364" i="3"/>
  <c r="DN364" i="3"/>
  <c r="DO364" i="3"/>
  <c r="DP364" i="3"/>
  <c r="DQ364" i="3"/>
  <c r="DR364" i="3"/>
  <c r="DS364" i="3"/>
  <c r="DT364" i="3"/>
  <c r="DU364" i="3"/>
  <c r="DV364" i="3"/>
  <c r="DW364" i="3"/>
  <c r="DX364" i="3"/>
  <c r="DY364" i="3"/>
  <c r="DZ364" i="3"/>
  <c r="EA364" i="3"/>
  <c r="DF365" i="3"/>
  <c r="DG365" i="3"/>
  <c r="DH365" i="3"/>
  <c r="DI365" i="3"/>
  <c r="DJ365" i="3"/>
  <c r="DK365" i="3"/>
  <c r="DL365" i="3"/>
  <c r="DM365" i="3"/>
  <c r="DN365" i="3"/>
  <c r="DO365" i="3"/>
  <c r="DP365" i="3"/>
  <c r="DQ365" i="3"/>
  <c r="DR365" i="3"/>
  <c r="DS365" i="3"/>
  <c r="DT365" i="3"/>
  <c r="DU365" i="3"/>
  <c r="DV365" i="3"/>
  <c r="DW365" i="3"/>
  <c r="DX365" i="3"/>
  <c r="DY365" i="3"/>
  <c r="DZ365" i="3"/>
  <c r="EA365" i="3"/>
  <c r="DF366" i="3"/>
  <c r="DG366" i="3"/>
  <c r="DH366" i="3"/>
  <c r="DI366" i="3"/>
  <c r="DJ366" i="3"/>
  <c r="DK366" i="3"/>
  <c r="DL366" i="3"/>
  <c r="DM366" i="3"/>
  <c r="DN366" i="3"/>
  <c r="DO366" i="3"/>
  <c r="DP366" i="3"/>
  <c r="DQ366" i="3"/>
  <c r="DR366" i="3"/>
  <c r="DS366" i="3"/>
  <c r="DT366" i="3"/>
  <c r="DU366" i="3"/>
  <c r="DV366" i="3"/>
  <c r="DW366" i="3"/>
  <c r="DX366" i="3"/>
  <c r="DY366" i="3"/>
  <c r="DZ366" i="3"/>
  <c r="EA366" i="3"/>
  <c r="DF367" i="3"/>
  <c r="DG367" i="3"/>
  <c r="DH367" i="3"/>
  <c r="DI367" i="3"/>
  <c r="DJ367" i="3"/>
  <c r="DK367" i="3"/>
  <c r="DL367" i="3"/>
  <c r="DM367" i="3"/>
  <c r="DN367" i="3"/>
  <c r="DO367" i="3"/>
  <c r="DP367" i="3"/>
  <c r="DQ367" i="3"/>
  <c r="DR367" i="3"/>
  <c r="DS367" i="3"/>
  <c r="DT367" i="3"/>
  <c r="DU367" i="3"/>
  <c r="DV367" i="3"/>
  <c r="DW367" i="3"/>
  <c r="DX367" i="3"/>
  <c r="DY367" i="3"/>
  <c r="DZ367" i="3"/>
  <c r="EA367" i="3"/>
  <c r="DY1" i="3"/>
  <c r="DY1" i="19" s="1"/>
  <c r="DZ1" i="3"/>
  <c r="DZ1" i="19" s="1"/>
  <c r="EA1" i="3"/>
  <c r="EA1" i="19" s="1"/>
  <c r="DU1" i="3"/>
  <c r="DU1" i="19" s="1"/>
  <c r="DV1" i="3"/>
  <c r="DV1" i="19" s="1"/>
  <c r="DW1" i="3"/>
  <c r="DW1" i="19" s="1"/>
  <c r="DX1" i="3"/>
  <c r="DX1" i="19" s="1"/>
  <c r="DS1" i="3"/>
  <c r="DS1" i="19" s="1"/>
  <c r="DT1" i="3"/>
  <c r="DT1" i="19" s="1"/>
  <c r="DQ1" i="3"/>
  <c r="DQ1" i="19" s="1"/>
  <c r="DR1" i="3"/>
  <c r="DR1" i="19" s="1"/>
  <c r="DG1" i="3"/>
  <c r="DG1" i="19" s="1"/>
  <c r="DH1" i="3"/>
  <c r="DH1" i="19" s="1"/>
  <c r="DI1" i="3"/>
  <c r="DI1" i="19" s="1"/>
  <c r="DJ1" i="3"/>
  <c r="DJ1" i="19" s="1"/>
  <c r="DK1" i="3"/>
  <c r="DK1" i="19" s="1"/>
  <c r="DL1" i="3"/>
  <c r="DL1" i="19" s="1"/>
  <c r="DM1" i="3"/>
  <c r="DM1" i="19" s="1"/>
  <c r="DN1" i="3"/>
  <c r="DN1" i="19" s="1"/>
  <c r="DO1" i="3"/>
  <c r="DO1" i="19" s="1"/>
  <c r="DP1" i="3"/>
  <c r="DP1" i="19" s="1"/>
  <c r="DF1" i="3"/>
  <c r="DF1" i="19" s="1"/>
  <c r="A4" i="2"/>
  <c r="T132" i="1"/>
  <c r="T133" i="1"/>
  <c r="T134" i="1"/>
  <c r="T135" i="1"/>
  <c r="S136" i="1"/>
  <c r="T136" i="1"/>
  <c r="S137" i="1"/>
  <c r="T137" i="1"/>
  <c r="CZ2" i="3"/>
  <c r="CZ2" i="19" s="1"/>
  <c r="DA2" i="3"/>
  <c r="DA2" i="19" s="1"/>
  <c r="DB2" i="3"/>
  <c r="DB2" i="19" s="1"/>
  <c r="DC2" i="3"/>
  <c r="DC2" i="19" s="1"/>
  <c r="DD2" i="3"/>
  <c r="DD2" i="19" s="1"/>
  <c r="DE2" i="3"/>
  <c r="DE2" i="19" s="1"/>
  <c r="CZ3" i="3"/>
  <c r="DA3" i="3"/>
  <c r="DB3" i="3"/>
  <c r="DC3" i="3"/>
  <c r="DD3" i="3"/>
  <c r="DE3" i="3"/>
  <c r="CZ4" i="3"/>
  <c r="DA4" i="3"/>
  <c r="DB4" i="3"/>
  <c r="DC4" i="3"/>
  <c r="DD4" i="3"/>
  <c r="DE4" i="3"/>
  <c r="CZ5" i="3"/>
  <c r="DA5" i="3"/>
  <c r="DB5" i="3"/>
  <c r="DC5" i="3"/>
  <c r="DD5" i="3"/>
  <c r="DE5" i="3"/>
  <c r="CZ6" i="3"/>
  <c r="DA6" i="3"/>
  <c r="DB6" i="3"/>
  <c r="DC6" i="3"/>
  <c r="DD6" i="3"/>
  <c r="DE6" i="3"/>
  <c r="CZ7" i="3"/>
  <c r="DA7" i="3"/>
  <c r="DB7" i="3"/>
  <c r="DC7" i="3"/>
  <c r="DD7" i="3"/>
  <c r="DE7" i="3"/>
  <c r="CZ8" i="3"/>
  <c r="DA8" i="3"/>
  <c r="DB8" i="3"/>
  <c r="DC8" i="3"/>
  <c r="DD8" i="3"/>
  <c r="DE8" i="3"/>
  <c r="CZ9" i="3"/>
  <c r="DA9" i="3"/>
  <c r="DB9" i="3"/>
  <c r="DC9" i="3"/>
  <c r="DD9" i="3"/>
  <c r="DE9" i="3"/>
  <c r="CZ10" i="3"/>
  <c r="DA10" i="3"/>
  <c r="DB10" i="3"/>
  <c r="DC10" i="3"/>
  <c r="DD10" i="3"/>
  <c r="DE10" i="3"/>
  <c r="CZ11" i="3"/>
  <c r="DA11" i="3"/>
  <c r="DB11" i="3"/>
  <c r="DC11" i="3"/>
  <c r="DD11" i="3"/>
  <c r="DE11" i="3"/>
  <c r="CZ12" i="3"/>
  <c r="DA12" i="3"/>
  <c r="DB12" i="3"/>
  <c r="DC12" i="3"/>
  <c r="DD12" i="3"/>
  <c r="DE12" i="3"/>
  <c r="CZ13" i="3"/>
  <c r="DA13" i="3"/>
  <c r="DB13" i="3"/>
  <c r="DC13" i="3"/>
  <c r="DD13" i="3"/>
  <c r="DE13" i="3"/>
  <c r="CZ14" i="3"/>
  <c r="DA14" i="3"/>
  <c r="DB14" i="3"/>
  <c r="DC14" i="3"/>
  <c r="DD14" i="3"/>
  <c r="DE14" i="3"/>
  <c r="CZ15" i="3"/>
  <c r="DA15" i="3"/>
  <c r="DB15" i="3"/>
  <c r="DC15" i="3"/>
  <c r="DD15" i="3"/>
  <c r="DE15" i="3"/>
  <c r="CZ16" i="3"/>
  <c r="DA16" i="3"/>
  <c r="DB16" i="3"/>
  <c r="DC16" i="3"/>
  <c r="DD16" i="3"/>
  <c r="DE16" i="3"/>
  <c r="CZ17" i="3"/>
  <c r="DA17" i="3"/>
  <c r="DB17" i="3"/>
  <c r="DC17" i="3"/>
  <c r="DD17" i="3"/>
  <c r="DE17" i="3"/>
  <c r="CZ18" i="3"/>
  <c r="DA18" i="3"/>
  <c r="DB18" i="3"/>
  <c r="DC18" i="3"/>
  <c r="DD18" i="3"/>
  <c r="DE18" i="3"/>
  <c r="CZ19" i="3"/>
  <c r="DA19" i="3"/>
  <c r="DB19" i="3"/>
  <c r="DC19" i="3"/>
  <c r="DD19" i="3"/>
  <c r="DE19" i="3"/>
  <c r="CZ20" i="3"/>
  <c r="DA20" i="3"/>
  <c r="DB20" i="3"/>
  <c r="DC20" i="3"/>
  <c r="DD20" i="3"/>
  <c r="DE20" i="3"/>
  <c r="CZ21" i="3"/>
  <c r="DA21" i="3"/>
  <c r="DB21" i="3"/>
  <c r="DC21" i="3"/>
  <c r="DD21" i="3"/>
  <c r="DE21" i="3"/>
  <c r="CZ22" i="3"/>
  <c r="DA22" i="3"/>
  <c r="DB22" i="3"/>
  <c r="DC22" i="3"/>
  <c r="DD22" i="3"/>
  <c r="DE22" i="3"/>
  <c r="CZ23" i="3"/>
  <c r="DA23" i="3"/>
  <c r="DB23" i="3"/>
  <c r="DC23" i="3"/>
  <c r="DD23" i="3"/>
  <c r="DE23" i="3"/>
  <c r="CZ24" i="3"/>
  <c r="DA24" i="3"/>
  <c r="DB24" i="3"/>
  <c r="DC24" i="3"/>
  <c r="DD24" i="3"/>
  <c r="DE24" i="3"/>
  <c r="CZ25" i="3"/>
  <c r="DA25" i="3"/>
  <c r="DB25" i="3"/>
  <c r="DC25" i="3"/>
  <c r="DD25" i="3"/>
  <c r="DE25" i="3"/>
  <c r="CZ26" i="3"/>
  <c r="DA26" i="3"/>
  <c r="DB26" i="3"/>
  <c r="DC26" i="3"/>
  <c r="DD26" i="3"/>
  <c r="DE26" i="3"/>
  <c r="CZ27" i="3"/>
  <c r="DA27" i="3"/>
  <c r="DB27" i="3"/>
  <c r="DC27" i="3"/>
  <c r="DD27" i="3"/>
  <c r="DE27" i="3"/>
  <c r="CZ28" i="3"/>
  <c r="DA28" i="3"/>
  <c r="DB28" i="3"/>
  <c r="DC28" i="3"/>
  <c r="DD28" i="3"/>
  <c r="DE28" i="3"/>
  <c r="CZ29" i="3"/>
  <c r="DA29" i="3"/>
  <c r="DB29" i="3"/>
  <c r="DC29" i="3"/>
  <c r="DD29" i="3"/>
  <c r="DE29" i="3"/>
  <c r="CZ30" i="3"/>
  <c r="DA30" i="3"/>
  <c r="DB30" i="3"/>
  <c r="DC30" i="3"/>
  <c r="DD30" i="3"/>
  <c r="DE30" i="3"/>
  <c r="CZ31" i="3"/>
  <c r="DA31" i="3"/>
  <c r="DB31" i="3"/>
  <c r="DC31" i="3"/>
  <c r="DD31" i="3"/>
  <c r="DE31" i="3"/>
  <c r="CZ32" i="3"/>
  <c r="DA32" i="3"/>
  <c r="DB32" i="3"/>
  <c r="DC32" i="3"/>
  <c r="DD32" i="3"/>
  <c r="DE32" i="3"/>
  <c r="CZ33" i="3"/>
  <c r="DA33" i="3"/>
  <c r="DB33" i="3"/>
  <c r="DC33" i="3"/>
  <c r="DD33" i="3"/>
  <c r="DE33" i="3"/>
  <c r="CZ34" i="3"/>
  <c r="DA34" i="3"/>
  <c r="DB34" i="3"/>
  <c r="DC34" i="3"/>
  <c r="DD34" i="3"/>
  <c r="DE34" i="3"/>
  <c r="CZ35" i="3"/>
  <c r="DA35" i="3"/>
  <c r="DB35" i="3"/>
  <c r="DC35" i="3"/>
  <c r="DD35" i="3"/>
  <c r="DE35" i="3"/>
  <c r="CZ36" i="3"/>
  <c r="DA36" i="3"/>
  <c r="DB36" i="3"/>
  <c r="DC36" i="3"/>
  <c r="DD36" i="3"/>
  <c r="DE36" i="3"/>
  <c r="CZ37" i="3"/>
  <c r="DA37" i="3"/>
  <c r="DB37" i="3"/>
  <c r="DC37" i="3"/>
  <c r="DD37" i="3"/>
  <c r="DE37" i="3"/>
  <c r="CZ38" i="3"/>
  <c r="DA38" i="3"/>
  <c r="DB38" i="3"/>
  <c r="DC38" i="3"/>
  <c r="DD38" i="3"/>
  <c r="DE38" i="3"/>
  <c r="CZ39" i="3"/>
  <c r="DA39" i="3"/>
  <c r="DB39" i="3"/>
  <c r="DC39" i="3"/>
  <c r="DD39" i="3"/>
  <c r="DE39" i="3"/>
  <c r="CZ40" i="3"/>
  <c r="DA40" i="3"/>
  <c r="DB40" i="3"/>
  <c r="DC40" i="3"/>
  <c r="DD40" i="3"/>
  <c r="DE40" i="3"/>
  <c r="CZ41" i="3"/>
  <c r="DA41" i="3"/>
  <c r="DB41" i="3"/>
  <c r="DC41" i="3"/>
  <c r="DD41" i="3"/>
  <c r="DE41" i="3"/>
  <c r="CZ42" i="3"/>
  <c r="DA42" i="3"/>
  <c r="DB42" i="3"/>
  <c r="DC42" i="3"/>
  <c r="DD42" i="3"/>
  <c r="DE42" i="3"/>
  <c r="CZ43" i="3"/>
  <c r="DA43" i="3"/>
  <c r="DB43" i="3"/>
  <c r="DC43" i="3"/>
  <c r="DD43" i="3"/>
  <c r="DE43" i="3"/>
  <c r="CZ44" i="3"/>
  <c r="DA44" i="3"/>
  <c r="DB44" i="3"/>
  <c r="DC44" i="3"/>
  <c r="DD44" i="3"/>
  <c r="DE44" i="3"/>
  <c r="CZ45" i="3"/>
  <c r="DA45" i="3"/>
  <c r="DB45" i="3"/>
  <c r="DC45" i="3"/>
  <c r="DD45" i="3"/>
  <c r="DE45" i="3"/>
  <c r="CZ46" i="3"/>
  <c r="DA46" i="3"/>
  <c r="DB46" i="3"/>
  <c r="DC46" i="3"/>
  <c r="DD46" i="3"/>
  <c r="DE46" i="3"/>
  <c r="CZ47" i="3"/>
  <c r="DA47" i="3"/>
  <c r="DB47" i="3"/>
  <c r="DC47" i="3"/>
  <c r="DD47" i="3"/>
  <c r="DE47" i="3"/>
  <c r="CZ48" i="3"/>
  <c r="DA48" i="3"/>
  <c r="DB48" i="3"/>
  <c r="DC48" i="3"/>
  <c r="DD48" i="3"/>
  <c r="DE48" i="3"/>
  <c r="CZ49" i="3"/>
  <c r="DA49" i="3"/>
  <c r="DB49" i="3"/>
  <c r="DC49" i="3"/>
  <c r="DD49" i="3"/>
  <c r="DE49" i="3"/>
  <c r="CZ50" i="3"/>
  <c r="DA50" i="3"/>
  <c r="DB50" i="3"/>
  <c r="DC50" i="3"/>
  <c r="DD50" i="3"/>
  <c r="DE50" i="3"/>
  <c r="CZ51" i="3"/>
  <c r="DA51" i="3"/>
  <c r="DB51" i="3"/>
  <c r="DC51" i="3"/>
  <c r="DD51" i="3"/>
  <c r="DE51" i="3"/>
  <c r="CZ52" i="3"/>
  <c r="DA52" i="3"/>
  <c r="DB52" i="3"/>
  <c r="DC52" i="3"/>
  <c r="DD52" i="3"/>
  <c r="DE52" i="3"/>
  <c r="CZ53" i="3"/>
  <c r="DA53" i="3"/>
  <c r="DB53" i="3"/>
  <c r="DC53" i="3"/>
  <c r="DD53" i="3"/>
  <c r="DE53" i="3"/>
  <c r="CZ54" i="3"/>
  <c r="DA54" i="3"/>
  <c r="DB54" i="3"/>
  <c r="DC54" i="3"/>
  <c r="DD54" i="3"/>
  <c r="DE54" i="3"/>
  <c r="CZ55" i="3"/>
  <c r="DA55" i="3"/>
  <c r="DB55" i="3"/>
  <c r="DC55" i="3"/>
  <c r="DD55" i="3"/>
  <c r="DE55" i="3"/>
  <c r="CZ56" i="3"/>
  <c r="DA56" i="3"/>
  <c r="DB56" i="3"/>
  <c r="DC56" i="3"/>
  <c r="DD56" i="3"/>
  <c r="DE56" i="3"/>
  <c r="CZ57" i="3"/>
  <c r="DA57" i="3"/>
  <c r="DB57" i="3"/>
  <c r="DC57" i="3"/>
  <c r="DD57" i="3"/>
  <c r="DE57" i="3"/>
  <c r="CZ58" i="3"/>
  <c r="DA58" i="3"/>
  <c r="DB58" i="3"/>
  <c r="DC58" i="3"/>
  <c r="DD58" i="3"/>
  <c r="DE58" i="3"/>
  <c r="CZ59" i="3"/>
  <c r="DA59" i="3"/>
  <c r="DB59" i="3"/>
  <c r="DC59" i="3"/>
  <c r="DD59" i="3"/>
  <c r="DE59" i="3"/>
  <c r="CZ60" i="3"/>
  <c r="DA60" i="3"/>
  <c r="DB60" i="3"/>
  <c r="DC60" i="3"/>
  <c r="DD60" i="3"/>
  <c r="DE60" i="3"/>
  <c r="CZ61" i="3"/>
  <c r="DA61" i="3"/>
  <c r="DB61" i="3"/>
  <c r="DC61" i="3"/>
  <c r="DD61" i="3"/>
  <c r="DE61" i="3"/>
  <c r="CZ62" i="3"/>
  <c r="DA62" i="3"/>
  <c r="DB62" i="3"/>
  <c r="DC62" i="3"/>
  <c r="DD62" i="3"/>
  <c r="DE62" i="3"/>
  <c r="CZ63" i="3"/>
  <c r="DA63" i="3"/>
  <c r="DB63" i="3"/>
  <c r="DC63" i="3"/>
  <c r="DD63" i="3"/>
  <c r="DE63" i="3"/>
  <c r="CZ64" i="3"/>
  <c r="DA64" i="3"/>
  <c r="DB64" i="3"/>
  <c r="DC64" i="3"/>
  <c r="DD64" i="3"/>
  <c r="DE64" i="3"/>
  <c r="CZ65" i="3"/>
  <c r="DA65" i="3"/>
  <c r="DB65" i="3"/>
  <c r="DC65" i="3"/>
  <c r="DD65" i="3"/>
  <c r="DE65" i="3"/>
  <c r="CZ66" i="3"/>
  <c r="DA66" i="3"/>
  <c r="DB66" i="3"/>
  <c r="DC66" i="3"/>
  <c r="DD66" i="3"/>
  <c r="DE66" i="3"/>
  <c r="CZ67" i="3"/>
  <c r="DA67" i="3"/>
  <c r="DB67" i="3"/>
  <c r="DC67" i="3"/>
  <c r="DD67" i="3"/>
  <c r="DE67" i="3"/>
  <c r="CZ68" i="3"/>
  <c r="DA68" i="3"/>
  <c r="DB68" i="3"/>
  <c r="DC68" i="3"/>
  <c r="DD68" i="3"/>
  <c r="DE68" i="3"/>
  <c r="CZ69" i="3"/>
  <c r="DA69" i="3"/>
  <c r="DB69" i="3"/>
  <c r="DC69" i="3"/>
  <c r="DD69" i="3"/>
  <c r="DE69" i="3"/>
  <c r="CZ70" i="3"/>
  <c r="DA70" i="3"/>
  <c r="DB70" i="3"/>
  <c r="DC70" i="3"/>
  <c r="DD70" i="3"/>
  <c r="DE70" i="3"/>
  <c r="CZ71" i="3"/>
  <c r="DA71" i="3"/>
  <c r="DB71" i="3"/>
  <c r="DC71" i="3"/>
  <c r="DD71" i="3"/>
  <c r="DE71" i="3"/>
  <c r="CZ72" i="3"/>
  <c r="DA72" i="3"/>
  <c r="DB72" i="3"/>
  <c r="DC72" i="3"/>
  <c r="DD72" i="3"/>
  <c r="DE72" i="3"/>
  <c r="CZ73" i="3"/>
  <c r="DA73" i="3"/>
  <c r="DB73" i="3"/>
  <c r="DC73" i="3"/>
  <c r="DD73" i="3"/>
  <c r="DE73" i="3"/>
  <c r="CZ74" i="3"/>
  <c r="DA74" i="3"/>
  <c r="DB74" i="3"/>
  <c r="DC74" i="3"/>
  <c r="DD74" i="3"/>
  <c r="DE74" i="3"/>
  <c r="CZ75" i="3"/>
  <c r="DA75" i="3"/>
  <c r="DB75" i="3"/>
  <c r="DC75" i="3"/>
  <c r="DD75" i="3"/>
  <c r="DE75" i="3"/>
  <c r="CZ76" i="3"/>
  <c r="DA76" i="3"/>
  <c r="DB76" i="3"/>
  <c r="DC76" i="3"/>
  <c r="DD76" i="3"/>
  <c r="DE76" i="3"/>
  <c r="CZ77" i="3"/>
  <c r="DA77" i="3"/>
  <c r="DB77" i="3"/>
  <c r="DC77" i="3"/>
  <c r="DD77" i="3"/>
  <c r="DE77" i="3"/>
  <c r="CZ78" i="3"/>
  <c r="DA78" i="3"/>
  <c r="DB78" i="3"/>
  <c r="DC78" i="3"/>
  <c r="DD78" i="3"/>
  <c r="DE78" i="3"/>
  <c r="CZ79" i="3"/>
  <c r="DA79" i="3"/>
  <c r="DB79" i="3"/>
  <c r="DC79" i="3"/>
  <c r="DD79" i="3"/>
  <c r="DE79" i="3"/>
  <c r="CZ80" i="3"/>
  <c r="DA80" i="3"/>
  <c r="DB80" i="3"/>
  <c r="DC80" i="3"/>
  <c r="DD80" i="3"/>
  <c r="DE80" i="3"/>
  <c r="CZ81" i="3"/>
  <c r="DA81" i="3"/>
  <c r="DB81" i="3"/>
  <c r="DC81" i="3"/>
  <c r="DD81" i="3"/>
  <c r="DE81" i="3"/>
  <c r="CZ82" i="3"/>
  <c r="DA82" i="3"/>
  <c r="DB82" i="3"/>
  <c r="DC82" i="3"/>
  <c r="DD82" i="3"/>
  <c r="DE82" i="3"/>
  <c r="CZ83" i="3"/>
  <c r="DA83" i="3"/>
  <c r="DB83" i="3"/>
  <c r="DC83" i="3"/>
  <c r="DD83" i="3"/>
  <c r="DE83" i="3"/>
  <c r="CZ84" i="3"/>
  <c r="DA84" i="3"/>
  <c r="DB84" i="3"/>
  <c r="DC84" i="3"/>
  <c r="DD84" i="3"/>
  <c r="DE84" i="3"/>
  <c r="CZ85" i="3"/>
  <c r="DA85" i="3"/>
  <c r="DB85" i="3"/>
  <c r="DC85" i="3"/>
  <c r="DD85" i="3"/>
  <c r="DE85" i="3"/>
  <c r="CZ86" i="3"/>
  <c r="DA86" i="3"/>
  <c r="DB86" i="3"/>
  <c r="DC86" i="3"/>
  <c r="DD86" i="3"/>
  <c r="DE86" i="3"/>
  <c r="CZ87" i="3"/>
  <c r="DA87" i="3"/>
  <c r="DB87" i="3"/>
  <c r="DC87" i="3"/>
  <c r="DD87" i="3"/>
  <c r="DE87" i="3"/>
  <c r="CZ88" i="3"/>
  <c r="DA88" i="3"/>
  <c r="DB88" i="3"/>
  <c r="DC88" i="3"/>
  <c r="DD88" i="3"/>
  <c r="DE88" i="3"/>
  <c r="CZ89" i="3"/>
  <c r="DA89" i="3"/>
  <c r="DB89" i="3"/>
  <c r="DC89" i="3"/>
  <c r="DD89" i="3"/>
  <c r="DE89" i="3"/>
  <c r="CZ90" i="3"/>
  <c r="DA90" i="3"/>
  <c r="DB90" i="3"/>
  <c r="DC90" i="3"/>
  <c r="DD90" i="3"/>
  <c r="DE90" i="3"/>
  <c r="CZ91" i="3"/>
  <c r="DA91" i="3"/>
  <c r="DB91" i="3"/>
  <c r="DC91" i="3"/>
  <c r="DD91" i="3"/>
  <c r="DE91" i="3"/>
  <c r="CZ92" i="3"/>
  <c r="DA92" i="3"/>
  <c r="DB92" i="3"/>
  <c r="DC92" i="3"/>
  <c r="DD92" i="3"/>
  <c r="DE92" i="3"/>
  <c r="CZ93" i="3"/>
  <c r="DA93" i="3"/>
  <c r="DB93" i="3"/>
  <c r="DC93" i="3"/>
  <c r="DD93" i="3"/>
  <c r="DE93" i="3"/>
  <c r="CZ94" i="3"/>
  <c r="DA94" i="3"/>
  <c r="DB94" i="3"/>
  <c r="DC94" i="3"/>
  <c r="DD94" i="3"/>
  <c r="DE94" i="3"/>
  <c r="CZ95" i="3"/>
  <c r="DA95" i="3"/>
  <c r="DB95" i="3"/>
  <c r="DC95" i="3"/>
  <c r="DD95" i="3"/>
  <c r="DE95" i="3"/>
  <c r="CZ96" i="3"/>
  <c r="DA96" i="3"/>
  <c r="DB96" i="3"/>
  <c r="DC96" i="3"/>
  <c r="DD96" i="3"/>
  <c r="DE96" i="3"/>
  <c r="CZ97" i="3"/>
  <c r="DA97" i="3"/>
  <c r="DB97" i="3"/>
  <c r="DC97" i="3"/>
  <c r="DD97" i="3"/>
  <c r="DE97" i="3"/>
  <c r="CZ98" i="3"/>
  <c r="DA98" i="3"/>
  <c r="DB98" i="3"/>
  <c r="DC98" i="3"/>
  <c r="DD98" i="3"/>
  <c r="DE98" i="3"/>
  <c r="CZ99" i="3"/>
  <c r="DA99" i="3"/>
  <c r="DB99" i="3"/>
  <c r="DC99" i="3"/>
  <c r="DD99" i="3"/>
  <c r="DE99" i="3"/>
  <c r="CZ100" i="3"/>
  <c r="DA100" i="3"/>
  <c r="DB100" i="3"/>
  <c r="DC100" i="3"/>
  <c r="DD100" i="3"/>
  <c r="DE100" i="3"/>
  <c r="CZ101" i="3"/>
  <c r="DA101" i="3"/>
  <c r="DB101" i="3"/>
  <c r="DC101" i="3"/>
  <c r="DD101" i="3"/>
  <c r="DE101" i="3"/>
  <c r="CZ102" i="3"/>
  <c r="DA102" i="3"/>
  <c r="DB102" i="3"/>
  <c r="DC102" i="3"/>
  <c r="DD102" i="3"/>
  <c r="DE102" i="3"/>
  <c r="CZ103" i="3"/>
  <c r="DA103" i="3"/>
  <c r="DB103" i="3"/>
  <c r="DC103" i="3"/>
  <c r="DD103" i="3"/>
  <c r="DE103" i="3"/>
  <c r="CZ104" i="3"/>
  <c r="DA104" i="3"/>
  <c r="DB104" i="3"/>
  <c r="DC104" i="3"/>
  <c r="DD104" i="3"/>
  <c r="DE104" i="3"/>
  <c r="CZ105" i="3"/>
  <c r="DA105" i="3"/>
  <c r="DB105" i="3"/>
  <c r="DC105" i="3"/>
  <c r="DD105" i="3"/>
  <c r="DE105" i="3"/>
  <c r="CZ106" i="3"/>
  <c r="DA106" i="3"/>
  <c r="DB106" i="3"/>
  <c r="DC106" i="3"/>
  <c r="DD106" i="3"/>
  <c r="DE106" i="3"/>
  <c r="CZ107" i="3"/>
  <c r="DA107" i="3"/>
  <c r="DB107" i="3"/>
  <c r="DC107" i="3"/>
  <c r="DD107" i="3"/>
  <c r="DE107" i="3"/>
  <c r="CZ108" i="3"/>
  <c r="DA108" i="3"/>
  <c r="DB108" i="3"/>
  <c r="DC108" i="3"/>
  <c r="DD108" i="3"/>
  <c r="DE108" i="3"/>
  <c r="CZ109" i="3"/>
  <c r="DA109" i="3"/>
  <c r="DB109" i="3"/>
  <c r="DC109" i="3"/>
  <c r="DD109" i="3"/>
  <c r="DE109" i="3"/>
  <c r="CZ110" i="3"/>
  <c r="DA110" i="3"/>
  <c r="DB110" i="3"/>
  <c r="DC110" i="3"/>
  <c r="DD110" i="3"/>
  <c r="DE110" i="3"/>
  <c r="CZ111" i="3"/>
  <c r="DA111" i="3"/>
  <c r="DB111" i="3"/>
  <c r="DC111" i="3"/>
  <c r="DD111" i="3"/>
  <c r="DE111" i="3"/>
  <c r="CZ112" i="3"/>
  <c r="DA112" i="3"/>
  <c r="DB112" i="3"/>
  <c r="DC112" i="3"/>
  <c r="DD112" i="3"/>
  <c r="DE112" i="3"/>
  <c r="CZ113" i="3"/>
  <c r="DA113" i="3"/>
  <c r="DB113" i="3"/>
  <c r="DC113" i="3"/>
  <c r="DD113" i="3"/>
  <c r="DE113" i="3"/>
  <c r="CZ114" i="3"/>
  <c r="DA114" i="3"/>
  <c r="DB114" i="3"/>
  <c r="DC114" i="3"/>
  <c r="DD114" i="3"/>
  <c r="DE114" i="3"/>
  <c r="CZ115" i="3"/>
  <c r="DA115" i="3"/>
  <c r="DB115" i="3"/>
  <c r="DC115" i="3"/>
  <c r="DD115" i="3"/>
  <c r="DE115" i="3"/>
  <c r="CZ116" i="3"/>
  <c r="DA116" i="3"/>
  <c r="DB116" i="3"/>
  <c r="DC116" i="3"/>
  <c r="DD116" i="3"/>
  <c r="DE116" i="3"/>
  <c r="CZ117" i="3"/>
  <c r="DA117" i="3"/>
  <c r="DB117" i="3"/>
  <c r="DC117" i="3"/>
  <c r="DD117" i="3"/>
  <c r="DE117" i="3"/>
  <c r="CZ118" i="3"/>
  <c r="DA118" i="3"/>
  <c r="DB118" i="3"/>
  <c r="DC118" i="3"/>
  <c r="DD118" i="3"/>
  <c r="DE118" i="3"/>
  <c r="CZ119" i="3"/>
  <c r="DA119" i="3"/>
  <c r="DB119" i="3"/>
  <c r="DC119" i="3"/>
  <c r="DD119" i="3"/>
  <c r="DE119" i="3"/>
  <c r="CZ120" i="3"/>
  <c r="DA120" i="3"/>
  <c r="DB120" i="3"/>
  <c r="DC120" i="3"/>
  <c r="DD120" i="3"/>
  <c r="DE120" i="3"/>
  <c r="CZ121" i="3"/>
  <c r="DA121" i="3"/>
  <c r="DB121" i="3"/>
  <c r="DC121" i="3"/>
  <c r="DD121" i="3"/>
  <c r="DE121" i="3"/>
  <c r="CZ122" i="3"/>
  <c r="DA122" i="3"/>
  <c r="DB122" i="3"/>
  <c r="DC122" i="3"/>
  <c r="DD122" i="3"/>
  <c r="DE122" i="3"/>
  <c r="CZ123" i="3"/>
  <c r="DA123" i="3"/>
  <c r="DB123" i="3"/>
  <c r="DC123" i="3"/>
  <c r="DD123" i="3"/>
  <c r="DE123" i="3"/>
  <c r="CZ124" i="3"/>
  <c r="DA124" i="3"/>
  <c r="DB124" i="3"/>
  <c r="DC124" i="3"/>
  <c r="DD124" i="3"/>
  <c r="DE124" i="3"/>
  <c r="CZ125" i="3"/>
  <c r="DA125" i="3"/>
  <c r="DB125" i="3"/>
  <c r="DC125" i="3"/>
  <c r="DD125" i="3"/>
  <c r="DE125" i="3"/>
  <c r="CZ126" i="3"/>
  <c r="DA126" i="3"/>
  <c r="DB126" i="3"/>
  <c r="DC126" i="3"/>
  <c r="DD126" i="3"/>
  <c r="DE126" i="3"/>
  <c r="CZ127" i="3"/>
  <c r="DA127" i="3"/>
  <c r="DB127" i="3"/>
  <c r="DC127" i="3"/>
  <c r="DD127" i="3"/>
  <c r="DE127" i="3"/>
  <c r="CZ128" i="3"/>
  <c r="DA128" i="3"/>
  <c r="DB128" i="3"/>
  <c r="DC128" i="3"/>
  <c r="DD128" i="3"/>
  <c r="DE128" i="3"/>
  <c r="CZ129" i="3"/>
  <c r="DA129" i="3"/>
  <c r="DB129" i="3"/>
  <c r="DC129" i="3"/>
  <c r="DD129" i="3"/>
  <c r="DE129" i="3"/>
  <c r="CZ130" i="3"/>
  <c r="DA130" i="3"/>
  <c r="DB130" i="3"/>
  <c r="DC130" i="3"/>
  <c r="DD130" i="3"/>
  <c r="DE130" i="3"/>
  <c r="CZ131" i="3"/>
  <c r="DA131" i="3"/>
  <c r="DB131" i="3"/>
  <c r="DC131" i="3"/>
  <c r="DD131" i="3"/>
  <c r="DE131" i="3"/>
  <c r="CZ132" i="3"/>
  <c r="DA132" i="3"/>
  <c r="DB132" i="3"/>
  <c r="DC132" i="3"/>
  <c r="DD132" i="3"/>
  <c r="DE132" i="3"/>
  <c r="CZ133" i="3"/>
  <c r="DA133" i="3"/>
  <c r="DB133" i="3"/>
  <c r="DC133" i="3"/>
  <c r="DD133" i="3"/>
  <c r="DE133" i="3"/>
  <c r="CZ134" i="3"/>
  <c r="DA134" i="3"/>
  <c r="DB134" i="3"/>
  <c r="DC134" i="3"/>
  <c r="DD134" i="3"/>
  <c r="DE134" i="3"/>
  <c r="CZ135" i="3"/>
  <c r="DA135" i="3"/>
  <c r="DB135" i="3"/>
  <c r="DC135" i="3"/>
  <c r="DD135" i="3"/>
  <c r="DE135" i="3"/>
  <c r="CZ136" i="3"/>
  <c r="DA136" i="3"/>
  <c r="DB136" i="3"/>
  <c r="DC136" i="3"/>
  <c r="DD136" i="3"/>
  <c r="DE136" i="3"/>
  <c r="CZ137" i="3"/>
  <c r="DA137" i="3"/>
  <c r="DB137" i="3"/>
  <c r="DC137" i="3"/>
  <c r="DD137" i="3"/>
  <c r="DE137" i="3"/>
  <c r="CZ138" i="3"/>
  <c r="DA138" i="3"/>
  <c r="DB138" i="3"/>
  <c r="DC138" i="3"/>
  <c r="DD138" i="3"/>
  <c r="DE138" i="3"/>
  <c r="CZ139" i="3"/>
  <c r="DA139" i="3"/>
  <c r="DB139" i="3"/>
  <c r="DC139" i="3"/>
  <c r="DD139" i="3"/>
  <c r="DE139" i="3"/>
  <c r="CZ140" i="3"/>
  <c r="DA140" i="3"/>
  <c r="DB140" i="3"/>
  <c r="DC140" i="3"/>
  <c r="DD140" i="3"/>
  <c r="DE140" i="3"/>
  <c r="CZ141" i="3"/>
  <c r="DA141" i="3"/>
  <c r="DB141" i="3"/>
  <c r="DC141" i="3"/>
  <c r="DD141" i="3"/>
  <c r="DE141" i="3"/>
  <c r="CZ142" i="3"/>
  <c r="DA142" i="3"/>
  <c r="DB142" i="3"/>
  <c r="DC142" i="3"/>
  <c r="DD142" i="3"/>
  <c r="DE142" i="3"/>
  <c r="CZ143" i="3"/>
  <c r="DA143" i="3"/>
  <c r="DB143" i="3"/>
  <c r="DC143" i="3"/>
  <c r="DD143" i="3"/>
  <c r="DE143" i="3"/>
  <c r="CZ144" i="3"/>
  <c r="DA144" i="3"/>
  <c r="DB144" i="3"/>
  <c r="DC144" i="3"/>
  <c r="DD144" i="3"/>
  <c r="DE144" i="3"/>
  <c r="CZ145" i="3"/>
  <c r="DA145" i="3"/>
  <c r="DB145" i="3"/>
  <c r="DC145" i="3"/>
  <c r="DD145" i="3"/>
  <c r="DE145" i="3"/>
  <c r="CZ146" i="3"/>
  <c r="DA146" i="3"/>
  <c r="DB146" i="3"/>
  <c r="DC146" i="3"/>
  <c r="DD146" i="3"/>
  <c r="DE146" i="3"/>
  <c r="CZ147" i="3"/>
  <c r="DA147" i="3"/>
  <c r="DB147" i="3"/>
  <c r="DC147" i="3"/>
  <c r="DD147" i="3"/>
  <c r="DE147" i="3"/>
  <c r="CZ148" i="3"/>
  <c r="DA148" i="3"/>
  <c r="DB148" i="3"/>
  <c r="DC148" i="3"/>
  <c r="DD148" i="3"/>
  <c r="DE148" i="3"/>
  <c r="CZ149" i="3"/>
  <c r="DA149" i="3"/>
  <c r="DB149" i="3"/>
  <c r="DC149" i="3"/>
  <c r="DD149" i="3"/>
  <c r="DE149" i="3"/>
  <c r="CZ150" i="3"/>
  <c r="DA150" i="3"/>
  <c r="DB150" i="3"/>
  <c r="DC150" i="3"/>
  <c r="DD150" i="3"/>
  <c r="DE150" i="3"/>
  <c r="CZ151" i="3"/>
  <c r="DA151" i="3"/>
  <c r="DB151" i="3"/>
  <c r="DC151" i="3"/>
  <c r="DD151" i="3"/>
  <c r="DE151" i="3"/>
  <c r="CZ152" i="3"/>
  <c r="DA152" i="3"/>
  <c r="DB152" i="3"/>
  <c r="DC152" i="3"/>
  <c r="DD152" i="3"/>
  <c r="DE152" i="3"/>
  <c r="CZ153" i="3"/>
  <c r="DA153" i="3"/>
  <c r="DB153" i="3"/>
  <c r="DC153" i="3"/>
  <c r="DD153" i="3"/>
  <c r="DE153" i="3"/>
  <c r="CZ154" i="3"/>
  <c r="DA154" i="3"/>
  <c r="DB154" i="3"/>
  <c r="DC154" i="3"/>
  <c r="DD154" i="3"/>
  <c r="DE154" i="3"/>
  <c r="CZ155" i="3"/>
  <c r="DA155" i="3"/>
  <c r="DB155" i="3"/>
  <c r="DC155" i="3"/>
  <c r="DD155" i="3"/>
  <c r="DE155" i="3"/>
  <c r="CZ156" i="3"/>
  <c r="DA156" i="3"/>
  <c r="DB156" i="3"/>
  <c r="DC156" i="3"/>
  <c r="DD156" i="3"/>
  <c r="DE156" i="3"/>
  <c r="CZ157" i="3"/>
  <c r="DA157" i="3"/>
  <c r="DB157" i="3"/>
  <c r="DC157" i="3"/>
  <c r="DD157" i="3"/>
  <c r="DE157" i="3"/>
  <c r="CZ158" i="3"/>
  <c r="DA158" i="3"/>
  <c r="DB158" i="3"/>
  <c r="DC158" i="3"/>
  <c r="DD158" i="3"/>
  <c r="DE158" i="3"/>
  <c r="CZ159" i="3"/>
  <c r="DA159" i="3"/>
  <c r="DB159" i="3"/>
  <c r="DC159" i="3"/>
  <c r="DD159" i="3"/>
  <c r="DE159" i="3"/>
  <c r="CZ160" i="3"/>
  <c r="DA160" i="3"/>
  <c r="DB160" i="3"/>
  <c r="DC160" i="3"/>
  <c r="DD160" i="3"/>
  <c r="DE160" i="3"/>
  <c r="CZ161" i="3"/>
  <c r="DA161" i="3"/>
  <c r="DB161" i="3"/>
  <c r="DC161" i="3"/>
  <c r="DD161" i="3"/>
  <c r="DE161" i="3"/>
  <c r="CZ162" i="3"/>
  <c r="DA162" i="3"/>
  <c r="DB162" i="3"/>
  <c r="DC162" i="3"/>
  <c r="DD162" i="3"/>
  <c r="DE162" i="3"/>
  <c r="CZ163" i="3"/>
  <c r="DA163" i="3"/>
  <c r="DB163" i="3"/>
  <c r="DC163" i="3"/>
  <c r="DD163" i="3"/>
  <c r="DE163" i="3"/>
  <c r="CZ164" i="3"/>
  <c r="DA164" i="3"/>
  <c r="DB164" i="3"/>
  <c r="DC164" i="3"/>
  <c r="DD164" i="3"/>
  <c r="DE164" i="3"/>
  <c r="CZ165" i="3"/>
  <c r="DA165" i="3"/>
  <c r="DB165" i="3"/>
  <c r="DC165" i="3"/>
  <c r="DD165" i="3"/>
  <c r="DE165" i="3"/>
  <c r="CZ166" i="3"/>
  <c r="DA166" i="3"/>
  <c r="DB166" i="3"/>
  <c r="DC166" i="3"/>
  <c r="DD166" i="3"/>
  <c r="DE166" i="3"/>
  <c r="CZ167" i="3"/>
  <c r="DA167" i="3"/>
  <c r="DB167" i="3"/>
  <c r="DC167" i="3"/>
  <c r="DD167" i="3"/>
  <c r="DE167" i="3"/>
  <c r="CZ168" i="3"/>
  <c r="DA168" i="3"/>
  <c r="DB168" i="3"/>
  <c r="DC168" i="3"/>
  <c r="DD168" i="3"/>
  <c r="DE168" i="3"/>
  <c r="CZ169" i="3"/>
  <c r="DA169" i="3"/>
  <c r="DB169" i="3"/>
  <c r="DC169" i="3"/>
  <c r="DD169" i="3"/>
  <c r="DE169" i="3"/>
  <c r="CZ170" i="3"/>
  <c r="DA170" i="3"/>
  <c r="DB170" i="3"/>
  <c r="DC170" i="3"/>
  <c r="DD170" i="3"/>
  <c r="DE170" i="3"/>
  <c r="CZ171" i="3"/>
  <c r="DA171" i="3"/>
  <c r="DB171" i="3"/>
  <c r="DC171" i="3"/>
  <c r="DD171" i="3"/>
  <c r="DE171" i="3"/>
  <c r="CZ172" i="3"/>
  <c r="DA172" i="3"/>
  <c r="DB172" i="3"/>
  <c r="DC172" i="3"/>
  <c r="DD172" i="3"/>
  <c r="DE172" i="3"/>
  <c r="CZ173" i="3"/>
  <c r="DA173" i="3"/>
  <c r="DB173" i="3"/>
  <c r="DC173" i="3"/>
  <c r="DD173" i="3"/>
  <c r="DE173" i="3"/>
  <c r="CZ174" i="3"/>
  <c r="DA174" i="3"/>
  <c r="DB174" i="3"/>
  <c r="DC174" i="3"/>
  <c r="DD174" i="3"/>
  <c r="DE174" i="3"/>
  <c r="CZ175" i="3"/>
  <c r="DA175" i="3"/>
  <c r="DB175" i="3"/>
  <c r="DC175" i="3"/>
  <c r="DD175" i="3"/>
  <c r="DE175" i="3"/>
  <c r="CZ176" i="3"/>
  <c r="DA176" i="3"/>
  <c r="DB176" i="3"/>
  <c r="DC176" i="3"/>
  <c r="DD176" i="3"/>
  <c r="DE176" i="3"/>
  <c r="CZ177" i="3"/>
  <c r="DA177" i="3"/>
  <c r="DB177" i="3"/>
  <c r="DC177" i="3"/>
  <c r="DD177" i="3"/>
  <c r="DE177" i="3"/>
  <c r="CZ178" i="3"/>
  <c r="DA178" i="3"/>
  <c r="DB178" i="3"/>
  <c r="DC178" i="3"/>
  <c r="DD178" i="3"/>
  <c r="DE178" i="3"/>
  <c r="CZ179" i="3"/>
  <c r="DA179" i="3"/>
  <c r="DB179" i="3"/>
  <c r="DC179" i="3"/>
  <c r="DD179" i="3"/>
  <c r="DE179" i="3"/>
  <c r="CZ180" i="3"/>
  <c r="DA180" i="3"/>
  <c r="DB180" i="3"/>
  <c r="DC180" i="3"/>
  <c r="DD180" i="3"/>
  <c r="DE180" i="3"/>
  <c r="CZ181" i="3"/>
  <c r="DA181" i="3"/>
  <c r="DB181" i="3"/>
  <c r="DC181" i="3"/>
  <c r="DD181" i="3"/>
  <c r="DE181" i="3"/>
  <c r="CZ182" i="3"/>
  <c r="DA182" i="3"/>
  <c r="DB182" i="3"/>
  <c r="DC182" i="3"/>
  <c r="DD182" i="3"/>
  <c r="DE182" i="3"/>
  <c r="CZ183" i="3"/>
  <c r="DA183" i="3"/>
  <c r="DB183" i="3"/>
  <c r="DC183" i="3"/>
  <c r="DD183" i="3"/>
  <c r="DE183" i="3"/>
  <c r="CZ184" i="3"/>
  <c r="DA184" i="3"/>
  <c r="DB184" i="3"/>
  <c r="DC184" i="3"/>
  <c r="DD184" i="3"/>
  <c r="DE184" i="3"/>
  <c r="CZ185" i="3"/>
  <c r="DA185" i="3"/>
  <c r="DB185" i="3"/>
  <c r="DC185" i="3"/>
  <c r="DD185" i="3"/>
  <c r="DE185" i="3"/>
  <c r="CZ186" i="3"/>
  <c r="DA186" i="3"/>
  <c r="DB186" i="3"/>
  <c r="DC186" i="3"/>
  <c r="DD186" i="3"/>
  <c r="DE186" i="3"/>
  <c r="CZ187" i="3"/>
  <c r="DA187" i="3"/>
  <c r="DB187" i="3"/>
  <c r="DC187" i="3"/>
  <c r="DD187" i="3"/>
  <c r="DE187" i="3"/>
  <c r="CZ188" i="3"/>
  <c r="DA188" i="3"/>
  <c r="DB188" i="3"/>
  <c r="DC188" i="3"/>
  <c r="DD188" i="3"/>
  <c r="DE188" i="3"/>
  <c r="CZ189" i="3"/>
  <c r="DA189" i="3"/>
  <c r="DB189" i="3"/>
  <c r="DC189" i="3"/>
  <c r="DD189" i="3"/>
  <c r="DE189" i="3"/>
  <c r="CZ190" i="3"/>
  <c r="DA190" i="3"/>
  <c r="DB190" i="3"/>
  <c r="DC190" i="3"/>
  <c r="DD190" i="3"/>
  <c r="DE190" i="3"/>
  <c r="CZ191" i="3"/>
  <c r="DA191" i="3"/>
  <c r="DB191" i="3"/>
  <c r="DC191" i="3"/>
  <c r="DD191" i="3"/>
  <c r="DE191" i="3"/>
  <c r="CZ192" i="3"/>
  <c r="DA192" i="3"/>
  <c r="DB192" i="3"/>
  <c r="DC192" i="3"/>
  <c r="DD192" i="3"/>
  <c r="DE192" i="3"/>
  <c r="CZ193" i="3"/>
  <c r="DA193" i="3"/>
  <c r="DB193" i="3"/>
  <c r="DC193" i="3"/>
  <c r="DD193" i="3"/>
  <c r="DE193" i="3"/>
  <c r="CZ194" i="3"/>
  <c r="DA194" i="3"/>
  <c r="DB194" i="3"/>
  <c r="DC194" i="3"/>
  <c r="DD194" i="3"/>
  <c r="DE194" i="3"/>
  <c r="CZ195" i="3"/>
  <c r="DA195" i="3"/>
  <c r="DB195" i="3"/>
  <c r="DC195" i="3"/>
  <c r="DD195" i="3"/>
  <c r="DE195" i="3"/>
  <c r="CZ196" i="3"/>
  <c r="DA196" i="3"/>
  <c r="DB196" i="3"/>
  <c r="DC196" i="3"/>
  <c r="DD196" i="3"/>
  <c r="DE196" i="3"/>
  <c r="CZ197" i="3"/>
  <c r="DA197" i="3"/>
  <c r="DB197" i="3"/>
  <c r="DC197" i="3"/>
  <c r="DD197" i="3"/>
  <c r="DE197" i="3"/>
  <c r="CZ198" i="3"/>
  <c r="DA198" i="3"/>
  <c r="DB198" i="3"/>
  <c r="DC198" i="3"/>
  <c r="DD198" i="3"/>
  <c r="DE198" i="3"/>
  <c r="CZ199" i="3"/>
  <c r="DA199" i="3"/>
  <c r="DB199" i="3"/>
  <c r="DC199" i="3"/>
  <c r="DD199" i="3"/>
  <c r="DE199" i="3"/>
  <c r="CZ200" i="3"/>
  <c r="DA200" i="3"/>
  <c r="DB200" i="3"/>
  <c r="DC200" i="3"/>
  <c r="DD200" i="3"/>
  <c r="DE200" i="3"/>
  <c r="CZ201" i="3"/>
  <c r="DA201" i="3"/>
  <c r="DB201" i="3"/>
  <c r="DC201" i="3"/>
  <c r="DD201" i="3"/>
  <c r="DE201" i="3"/>
  <c r="CZ202" i="3"/>
  <c r="DA202" i="3"/>
  <c r="DB202" i="3"/>
  <c r="DC202" i="3"/>
  <c r="DD202" i="3"/>
  <c r="DE202" i="3"/>
  <c r="CZ203" i="3"/>
  <c r="DA203" i="3"/>
  <c r="DB203" i="3"/>
  <c r="DC203" i="3"/>
  <c r="DD203" i="3"/>
  <c r="DE203" i="3"/>
  <c r="CZ204" i="3"/>
  <c r="DA204" i="3"/>
  <c r="DB204" i="3"/>
  <c r="DC204" i="3"/>
  <c r="DD204" i="3"/>
  <c r="DE204" i="3"/>
  <c r="CZ205" i="3"/>
  <c r="DA205" i="3"/>
  <c r="DB205" i="3"/>
  <c r="DC205" i="3"/>
  <c r="DD205" i="3"/>
  <c r="DE205" i="3"/>
  <c r="CZ206" i="3"/>
  <c r="DA206" i="3"/>
  <c r="DB206" i="3"/>
  <c r="DC206" i="3"/>
  <c r="DD206" i="3"/>
  <c r="DE206" i="3"/>
  <c r="CZ207" i="3"/>
  <c r="DA207" i="3"/>
  <c r="DB207" i="3"/>
  <c r="DC207" i="3"/>
  <c r="DD207" i="3"/>
  <c r="DE207" i="3"/>
  <c r="CZ208" i="3"/>
  <c r="DA208" i="3"/>
  <c r="DB208" i="3"/>
  <c r="DC208" i="3"/>
  <c r="DD208" i="3"/>
  <c r="DE208" i="3"/>
  <c r="CZ209" i="3"/>
  <c r="DA209" i="3"/>
  <c r="DB209" i="3"/>
  <c r="DC209" i="3"/>
  <c r="DD209" i="3"/>
  <c r="DE209" i="3"/>
  <c r="CZ210" i="3"/>
  <c r="DA210" i="3"/>
  <c r="DB210" i="3"/>
  <c r="DC210" i="3"/>
  <c r="DD210" i="3"/>
  <c r="DE210" i="3"/>
  <c r="CZ211" i="3"/>
  <c r="DA211" i="3"/>
  <c r="DB211" i="3"/>
  <c r="DC211" i="3"/>
  <c r="DD211" i="3"/>
  <c r="DE211" i="3"/>
  <c r="CZ212" i="3"/>
  <c r="DA212" i="3"/>
  <c r="DB212" i="3"/>
  <c r="DC212" i="3"/>
  <c r="DD212" i="3"/>
  <c r="DE212" i="3"/>
  <c r="CZ213" i="3"/>
  <c r="DA213" i="3"/>
  <c r="DB213" i="3"/>
  <c r="DC213" i="3"/>
  <c r="DD213" i="3"/>
  <c r="DE213" i="3"/>
  <c r="CZ214" i="3"/>
  <c r="DA214" i="3"/>
  <c r="DB214" i="3"/>
  <c r="DC214" i="3"/>
  <c r="DD214" i="3"/>
  <c r="DE214" i="3"/>
  <c r="CZ215" i="3"/>
  <c r="DA215" i="3"/>
  <c r="DB215" i="3"/>
  <c r="DC215" i="3"/>
  <c r="DD215" i="3"/>
  <c r="DE215" i="3"/>
  <c r="CZ216" i="3"/>
  <c r="DA216" i="3"/>
  <c r="DB216" i="3"/>
  <c r="DC216" i="3"/>
  <c r="DD216" i="3"/>
  <c r="DE216" i="3"/>
  <c r="CZ217" i="3"/>
  <c r="DA217" i="3"/>
  <c r="DB217" i="3"/>
  <c r="DC217" i="3"/>
  <c r="DD217" i="3"/>
  <c r="DE217" i="3"/>
  <c r="CZ218" i="3"/>
  <c r="DA218" i="3"/>
  <c r="DB218" i="3"/>
  <c r="DC218" i="3"/>
  <c r="DD218" i="3"/>
  <c r="DE218" i="3"/>
  <c r="CZ219" i="3"/>
  <c r="DA219" i="3"/>
  <c r="DB219" i="3"/>
  <c r="DC219" i="3"/>
  <c r="DD219" i="3"/>
  <c r="DE219" i="3"/>
  <c r="CZ220" i="3"/>
  <c r="DA220" i="3"/>
  <c r="DB220" i="3"/>
  <c r="DC220" i="3"/>
  <c r="DD220" i="3"/>
  <c r="DE220" i="3"/>
  <c r="CZ221" i="3"/>
  <c r="DA221" i="3"/>
  <c r="DB221" i="3"/>
  <c r="DC221" i="3"/>
  <c r="DD221" i="3"/>
  <c r="DE221" i="3"/>
  <c r="CZ222" i="3"/>
  <c r="DA222" i="3"/>
  <c r="DB222" i="3"/>
  <c r="DC222" i="3"/>
  <c r="DD222" i="3"/>
  <c r="DE222" i="3"/>
  <c r="CZ223" i="3"/>
  <c r="DA223" i="3"/>
  <c r="DB223" i="3"/>
  <c r="DC223" i="3"/>
  <c r="DD223" i="3"/>
  <c r="DE223" i="3"/>
  <c r="CZ224" i="3"/>
  <c r="DA224" i="3"/>
  <c r="DB224" i="3"/>
  <c r="DC224" i="3"/>
  <c r="DD224" i="3"/>
  <c r="DE224" i="3"/>
  <c r="CZ225" i="3"/>
  <c r="DA225" i="3"/>
  <c r="DB225" i="3"/>
  <c r="DC225" i="3"/>
  <c r="DD225" i="3"/>
  <c r="DE225" i="3"/>
  <c r="CZ226" i="3"/>
  <c r="DA226" i="3"/>
  <c r="DB226" i="3"/>
  <c r="DC226" i="3"/>
  <c r="DD226" i="3"/>
  <c r="DE226" i="3"/>
  <c r="CZ227" i="3"/>
  <c r="DA227" i="3"/>
  <c r="DB227" i="3"/>
  <c r="DC227" i="3"/>
  <c r="DD227" i="3"/>
  <c r="DE227" i="3"/>
  <c r="CZ228" i="3"/>
  <c r="DA228" i="3"/>
  <c r="DB228" i="3"/>
  <c r="DC228" i="3"/>
  <c r="DD228" i="3"/>
  <c r="DE228" i="3"/>
  <c r="CZ229" i="3"/>
  <c r="DA229" i="3"/>
  <c r="DB229" i="3"/>
  <c r="DC229" i="3"/>
  <c r="DD229" i="3"/>
  <c r="DE229" i="3"/>
  <c r="CZ230" i="3"/>
  <c r="DA230" i="3"/>
  <c r="DB230" i="3"/>
  <c r="DC230" i="3"/>
  <c r="DD230" i="3"/>
  <c r="DE230" i="3"/>
  <c r="CZ231" i="3"/>
  <c r="DA231" i="3"/>
  <c r="DB231" i="3"/>
  <c r="DC231" i="3"/>
  <c r="DD231" i="3"/>
  <c r="DE231" i="3"/>
  <c r="CZ232" i="3"/>
  <c r="DA232" i="3"/>
  <c r="DB232" i="3"/>
  <c r="DC232" i="3"/>
  <c r="DD232" i="3"/>
  <c r="DE232" i="3"/>
  <c r="CZ233" i="3"/>
  <c r="DA233" i="3"/>
  <c r="DB233" i="3"/>
  <c r="DC233" i="3"/>
  <c r="DD233" i="3"/>
  <c r="DE233" i="3"/>
  <c r="CZ234" i="3"/>
  <c r="DA234" i="3"/>
  <c r="DB234" i="3"/>
  <c r="DC234" i="3"/>
  <c r="DD234" i="3"/>
  <c r="DE234" i="3"/>
  <c r="CZ235" i="3"/>
  <c r="DA235" i="3"/>
  <c r="DB235" i="3"/>
  <c r="DC235" i="3"/>
  <c r="DD235" i="3"/>
  <c r="DE235" i="3"/>
  <c r="CZ236" i="3"/>
  <c r="DA236" i="3"/>
  <c r="DB236" i="3"/>
  <c r="DC236" i="3"/>
  <c r="DD236" i="3"/>
  <c r="DE236" i="3"/>
  <c r="CZ237" i="3"/>
  <c r="DA237" i="3"/>
  <c r="DB237" i="3"/>
  <c r="DC237" i="3"/>
  <c r="DD237" i="3"/>
  <c r="DE237" i="3"/>
  <c r="CZ238" i="3"/>
  <c r="DA238" i="3"/>
  <c r="DB238" i="3"/>
  <c r="DC238" i="3"/>
  <c r="DD238" i="3"/>
  <c r="DE238" i="3"/>
  <c r="CZ239" i="3"/>
  <c r="DA239" i="3"/>
  <c r="DB239" i="3"/>
  <c r="DC239" i="3"/>
  <c r="DD239" i="3"/>
  <c r="DE239" i="3"/>
  <c r="CZ240" i="3"/>
  <c r="DA240" i="3"/>
  <c r="DB240" i="3"/>
  <c r="DC240" i="3"/>
  <c r="DD240" i="3"/>
  <c r="DE240" i="3"/>
  <c r="CZ241" i="3"/>
  <c r="DA241" i="3"/>
  <c r="DB241" i="3"/>
  <c r="DC241" i="3"/>
  <c r="DD241" i="3"/>
  <c r="DE241" i="3"/>
  <c r="CZ242" i="3"/>
  <c r="DA242" i="3"/>
  <c r="DB242" i="3"/>
  <c r="DC242" i="3"/>
  <c r="DD242" i="3"/>
  <c r="DE242" i="3"/>
  <c r="CZ243" i="3"/>
  <c r="DA243" i="3"/>
  <c r="DB243" i="3"/>
  <c r="DC243" i="3"/>
  <c r="DD243" i="3"/>
  <c r="DE243" i="3"/>
  <c r="CZ244" i="3"/>
  <c r="DA244" i="3"/>
  <c r="DB244" i="3"/>
  <c r="DC244" i="3"/>
  <c r="DD244" i="3"/>
  <c r="DE244" i="3"/>
  <c r="CZ245" i="3"/>
  <c r="DA245" i="3"/>
  <c r="DB245" i="3"/>
  <c r="DC245" i="3"/>
  <c r="DD245" i="3"/>
  <c r="DE245" i="3"/>
  <c r="CZ246" i="3"/>
  <c r="DA246" i="3"/>
  <c r="DB246" i="3"/>
  <c r="DC246" i="3"/>
  <c r="DD246" i="3"/>
  <c r="DE246" i="3"/>
  <c r="CZ247" i="3"/>
  <c r="DA247" i="3"/>
  <c r="DB247" i="3"/>
  <c r="DC247" i="3"/>
  <c r="DD247" i="3"/>
  <c r="DE247" i="3"/>
  <c r="CZ248" i="3"/>
  <c r="DA248" i="3"/>
  <c r="DB248" i="3"/>
  <c r="DC248" i="3"/>
  <c r="DD248" i="3"/>
  <c r="DE248" i="3"/>
  <c r="CZ249" i="3"/>
  <c r="DA249" i="3"/>
  <c r="DB249" i="3"/>
  <c r="DC249" i="3"/>
  <c r="DD249" i="3"/>
  <c r="DE249" i="3"/>
  <c r="CZ250" i="3"/>
  <c r="DA250" i="3"/>
  <c r="DB250" i="3"/>
  <c r="DC250" i="3"/>
  <c r="DD250" i="3"/>
  <c r="DE250" i="3"/>
  <c r="CZ251" i="3"/>
  <c r="DA251" i="3"/>
  <c r="DB251" i="3"/>
  <c r="DC251" i="3"/>
  <c r="DD251" i="3"/>
  <c r="DE251" i="3"/>
  <c r="CZ252" i="3"/>
  <c r="DA252" i="3"/>
  <c r="DB252" i="3"/>
  <c r="DC252" i="3"/>
  <c r="DD252" i="3"/>
  <c r="DE252" i="3"/>
  <c r="CZ253" i="3"/>
  <c r="DA253" i="3"/>
  <c r="DB253" i="3"/>
  <c r="DC253" i="3"/>
  <c r="DD253" i="3"/>
  <c r="DE253" i="3"/>
  <c r="CZ254" i="3"/>
  <c r="DA254" i="3"/>
  <c r="DB254" i="3"/>
  <c r="DC254" i="3"/>
  <c r="DD254" i="3"/>
  <c r="DE254" i="3"/>
  <c r="CZ255" i="3"/>
  <c r="DA255" i="3"/>
  <c r="DB255" i="3"/>
  <c r="DC255" i="3"/>
  <c r="DD255" i="3"/>
  <c r="DE255" i="3"/>
  <c r="CZ256" i="3"/>
  <c r="DA256" i="3"/>
  <c r="DB256" i="3"/>
  <c r="DC256" i="3"/>
  <c r="DD256" i="3"/>
  <c r="DE256" i="3"/>
  <c r="CZ257" i="3"/>
  <c r="DA257" i="3"/>
  <c r="DB257" i="3"/>
  <c r="DC257" i="3"/>
  <c r="DD257" i="3"/>
  <c r="DE257" i="3"/>
  <c r="CZ258" i="3"/>
  <c r="DA258" i="3"/>
  <c r="DB258" i="3"/>
  <c r="DC258" i="3"/>
  <c r="DD258" i="3"/>
  <c r="DE258" i="3"/>
  <c r="CZ259" i="3"/>
  <c r="DA259" i="3"/>
  <c r="DB259" i="3"/>
  <c r="DC259" i="3"/>
  <c r="DD259" i="3"/>
  <c r="DE259" i="3"/>
  <c r="CZ260" i="3"/>
  <c r="DA260" i="3"/>
  <c r="DB260" i="3"/>
  <c r="DC260" i="3"/>
  <c r="DD260" i="3"/>
  <c r="DE260" i="3"/>
  <c r="CZ261" i="3"/>
  <c r="DA261" i="3"/>
  <c r="DB261" i="3"/>
  <c r="DC261" i="3"/>
  <c r="DD261" i="3"/>
  <c r="DE261" i="3"/>
  <c r="CZ262" i="3"/>
  <c r="DA262" i="3"/>
  <c r="DB262" i="3"/>
  <c r="DC262" i="3"/>
  <c r="DD262" i="3"/>
  <c r="DE262" i="3"/>
  <c r="CZ263" i="3"/>
  <c r="DA263" i="3"/>
  <c r="DB263" i="3"/>
  <c r="DC263" i="3"/>
  <c r="DD263" i="3"/>
  <c r="DE263" i="3"/>
  <c r="CZ264" i="3"/>
  <c r="DA264" i="3"/>
  <c r="DB264" i="3"/>
  <c r="DC264" i="3"/>
  <c r="DD264" i="3"/>
  <c r="DE264" i="3"/>
  <c r="CZ265" i="3"/>
  <c r="DA265" i="3"/>
  <c r="DB265" i="3"/>
  <c r="DC265" i="3"/>
  <c r="DD265" i="3"/>
  <c r="DE265" i="3"/>
  <c r="CZ266" i="3"/>
  <c r="DA266" i="3"/>
  <c r="DB266" i="3"/>
  <c r="DC266" i="3"/>
  <c r="DD266" i="3"/>
  <c r="DE266" i="3"/>
  <c r="CZ267" i="3"/>
  <c r="DA267" i="3"/>
  <c r="DB267" i="3"/>
  <c r="DC267" i="3"/>
  <c r="DD267" i="3"/>
  <c r="DE267" i="3"/>
  <c r="CZ268" i="3"/>
  <c r="DA268" i="3"/>
  <c r="DB268" i="3"/>
  <c r="DC268" i="3"/>
  <c r="DD268" i="3"/>
  <c r="DE268" i="3"/>
  <c r="CZ269" i="3"/>
  <c r="DA269" i="3"/>
  <c r="DB269" i="3"/>
  <c r="DC269" i="3"/>
  <c r="DD269" i="3"/>
  <c r="DE269" i="3"/>
  <c r="CZ270" i="3"/>
  <c r="DA270" i="3"/>
  <c r="DB270" i="3"/>
  <c r="DC270" i="3"/>
  <c r="DD270" i="3"/>
  <c r="DE270" i="3"/>
  <c r="CZ271" i="3"/>
  <c r="DA271" i="3"/>
  <c r="DB271" i="3"/>
  <c r="DC271" i="3"/>
  <c r="DD271" i="3"/>
  <c r="DE271" i="3"/>
  <c r="CZ272" i="3"/>
  <c r="DA272" i="3"/>
  <c r="DB272" i="3"/>
  <c r="DC272" i="3"/>
  <c r="DD272" i="3"/>
  <c r="DE272" i="3"/>
  <c r="CZ273" i="3"/>
  <c r="DA273" i="3"/>
  <c r="DB273" i="3"/>
  <c r="DC273" i="3"/>
  <c r="DD273" i="3"/>
  <c r="DE273" i="3"/>
  <c r="CZ274" i="3"/>
  <c r="DA274" i="3"/>
  <c r="DB274" i="3"/>
  <c r="DC274" i="3"/>
  <c r="DD274" i="3"/>
  <c r="DE274" i="3"/>
  <c r="CZ275" i="3"/>
  <c r="DA275" i="3"/>
  <c r="DB275" i="3"/>
  <c r="DC275" i="3"/>
  <c r="DD275" i="3"/>
  <c r="DE275" i="3"/>
  <c r="CZ276" i="3"/>
  <c r="DA276" i="3"/>
  <c r="DB276" i="3"/>
  <c r="DC276" i="3"/>
  <c r="DD276" i="3"/>
  <c r="DE276" i="3"/>
  <c r="CZ277" i="3"/>
  <c r="DA277" i="3"/>
  <c r="DB277" i="3"/>
  <c r="DC277" i="3"/>
  <c r="DD277" i="3"/>
  <c r="DE277" i="3"/>
  <c r="CZ278" i="3"/>
  <c r="DA278" i="3"/>
  <c r="DB278" i="3"/>
  <c r="DC278" i="3"/>
  <c r="DD278" i="3"/>
  <c r="DE278" i="3"/>
  <c r="CZ279" i="3"/>
  <c r="DA279" i="3"/>
  <c r="DB279" i="3"/>
  <c r="DC279" i="3"/>
  <c r="DD279" i="3"/>
  <c r="DE279" i="3"/>
  <c r="CZ280" i="3"/>
  <c r="DA280" i="3"/>
  <c r="DB280" i="3"/>
  <c r="DC280" i="3"/>
  <c r="DD280" i="3"/>
  <c r="DE280" i="3"/>
  <c r="CZ281" i="3"/>
  <c r="DA281" i="3"/>
  <c r="DB281" i="3"/>
  <c r="DC281" i="3"/>
  <c r="DD281" i="3"/>
  <c r="DE281" i="3"/>
  <c r="CZ282" i="3"/>
  <c r="DA282" i="3"/>
  <c r="DB282" i="3"/>
  <c r="DC282" i="3"/>
  <c r="DD282" i="3"/>
  <c r="DE282" i="3"/>
  <c r="CZ283" i="3"/>
  <c r="DA283" i="3"/>
  <c r="DB283" i="3"/>
  <c r="DC283" i="3"/>
  <c r="DD283" i="3"/>
  <c r="DE283" i="3"/>
  <c r="CZ284" i="3"/>
  <c r="DA284" i="3"/>
  <c r="DB284" i="3"/>
  <c r="DC284" i="3"/>
  <c r="DD284" i="3"/>
  <c r="DE284" i="3"/>
  <c r="CZ285" i="3"/>
  <c r="DA285" i="3"/>
  <c r="DB285" i="3"/>
  <c r="DC285" i="3"/>
  <c r="DD285" i="3"/>
  <c r="DE285" i="3"/>
  <c r="CZ286" i="3"/>
  <c r="DA286" i="3"/>
  <c r="DB286" i="3"/>
  <c r="DC286" i="3"/>
  <c r="DD286" i="3"/>
  <c r="DE286" i="3"/>
  <c r="CZ287" i="3"/>
  <c r="DA287" i="3"/>
  <c r="DB287" i="3"/>
  <c r="DC287" i="3"/>
  <c r="DD287" i="3"/>
  <c r="DE287" i="3"/>
  <c r="CZ288" i="3"/>
  <c r="DA288" i="3"/>
  <c r="DB288" i="3"/>
  <c r="DC288" i="3"/>
  <c r="DD288" i="3"/>
  <c r="DE288" i="3"/>
  <c r="CZ289" i="3"/>
  <c r="DA289" i="3"/>
  <c r="DB289" i="3"/>
  <c r="DC289" i="3"/>
  <c r="DD289" i="3"/>
  <c r="DE289" i="3"/>
  <c r="CZ290" i="3"/>
  <c r="DA290" i="3"/>
  <c r="DB290" i="3"/>
  <c r="DC290" i="3"/>
  <c r="DD290" i="3"/>
  <c r="DE290" i="3"/>
  <c r="CZ291" i="3"/>
  <c r="DA291" i="3"/>
  <c r="DB291" i="3"/>
  <c r="DC291" i="3"/>
  <c r="DD291" i="3"/>
  <c r="DE291" i="3"/>
  <c r="CZ292" i="3"/>
  <c r="DA292" i="3"/>
  <c r="DB292" i="3"/>
  <c r="DC292" i="3"/>
  <c r="DD292" i="3"/>
  <c r="DE292" i="3"/>
  <c r="CZ293" i="3"/>
  <c r="DA293" i="3"/>
  <c r="DB293" i="3"/>
  <c r="DC293" i="3"/>
  <c r="DD293" i="3"/>
  <c r="DE293" i="3"/>
  <c r="CZ294" i="3"/>
  <c r="DA294" i="3"/>
  <c r="DB294" i="3"/>
  <c r="DC294" i="3"/>
  <c r="DD294" i="3"/>
  <c r="DE294" i="3"/>
  <c r="CZ295" i="3"/>
  <c r="DA295" i="3"/>
  <c r="DB295" i="3"/>
  <c r="DC295" i="3"/>
  <c r="DD295" i="3"/>
  <c r="DE295" i="3"/>
  <c r="CZ296" i="3"/>
  <c r="DA296" i="3"/>
  <c r="DB296" i="3"/>
  <c r="DC296" i="3"/>
  <c r="DD296" i="3"/>
  <c r="DE296" i="3"/>
  <c r="CZ297" i="3"/>
  <c r="DA297" i="3"/>
  <c r="DB297" i="3"/>
  <c r="DC297" i="3"/>
  <c r="DD297" i="3"/>
  <c r="DE297" i="3"/>
  <c r="CZ298" i="3"/>
  <c r="DA298" i="3"/>
  <c r="DB298" i="3"/>
  <c r="DC298" i="3"/>
  <c r="DD298" i="3"/>
  <c r="DE298" i="3"/>
  <c r="CZ299" i="3"/>
  <c r="DA299" i="3"/>
  <c r="DB299" i="3"/>
  <c r="DC299" i="3"/>
  <c r="DD299" i="3"/>
  <c r="DE299" i="3"/>
  <c r="CZ300" i="3"/>
  <c r="DA300" i="3"/>
  <c r="DB300" i="3"/>
  <c r="DC300" i="3"/>
  <c r="DD300" i="3"/>
  <c r="DE300" i="3"/>
  <c r="CZ301" i="3"/>
  <c r="DA301" i="3"/>
  <c r="DB301" i="3"/>
  <c r="DC301" i="3"/>
  <c r="DD301" i="3"/>
  <c r="DE301" i="3"/>
  <c r="CZ302" i="3"/>
  <c r="DA302" i="3"/>
  <c r="DB302" i="3"/>
  <c r="DC302" i="3"/>
  <c r="DD302" i="3"/>
  <c r="DE302" i="3"/>
  <c r="CZ303" i="3"/>
  <c r="DA303" i="3"/>
  <c r="DB303" i="3"/>
  <c r="DC303" i="3"/>
  <c r="DD303" i="3"/>
  <c r="DE303" i="3"/>
  <c r="CZ304" i="3"/>
  <c r="DA304" i="3"/>
  <c r="DB304" i="3"/>
  <c r="DC304" i="3"/>
  <c r="DD304" i="3"/>
  <c r="DE304" i="3"/>
  <c r="CZ305" i="3"/>
  <c r="DA305" i="3"/>
  <c r="DB305" i="3"/>
  <c r="DC305" i="3"/>
  <c r="DD305" i="3"/>
  <c r="DE305" i="3"/>
  <c r="CZ306" i="3"/>
  <c r="DA306" i="3"/>
  <c r="DB306" i="3"/>
  <c r="DC306" i="3"/>
  <c r="DD306" i="3"/>
  <c r="DE306" i="3"/>
  <c r="CZ307" i="3"/>
  <c r="DA307" i="3"/>
  <c r="DB307" i="3"/>
  <c r="DC307" i="3"/>
  <c r="DD307" i="3"/>
  <c r="DE307" i="3"/>
  <c r="CZ308" i="3"/>
  <c r="DA308" i="3"/>
  <c r="DB308" i="3"/>
  <c r="DC308" i="3"/>
  <c r="DD308" i="3"/>
  <c r="DE308" i="3"/>
  <c r="CZ309" i="3"/>
  <c r="DA309" i="3"/>
  <c r="DB309" i="3"/>
  <c r="DC309" i="3"/>
  <c r="DD309" i="3"/>
  <c r="DE309" i="3"/>
  <c r="CZ310" i="3"/>
  <c r="DA310" i="3"/>
  <c r="DB310" i="3"/>
  <c r="DC310" i="3"/>
  <c r="DD310" i="3"/>
  <c r="DE310" i="3"/>
  <c r="CZ311" i="3"/>
  <c r="DA311" i="3"/>
  <c r="DB311" i="3"/>
  <c r="DC311" i="3"/>
  <c r="DD311" i="3"/>
  <c r="DE311" i="3"/>
  <c r="CZ312" i="3"/>
  <c r="DA312" i="3"/>
  <c r="DB312" i="3"/>
  <c r="DC312" i="3"/>
  <c r="DD312" i="3"/>
  <c r="DE312" i="3"/>
  <c r="CZ313" i="3"/>
  <c r="DA313" i="3"/>
  <c r="DB313" i="3"/>
  <c r="DC313" i="3"/>
  <c r="DD313" i="3"/>
  <c r="DE313" i="3"/>
  <c r="CZ314" i="3"/>
  <c r="DA314" i="3"/>
  <c r="DB314" i="3"/>
  <c r="DC314" i="3"/>
  <c r="DD314" i="3"/>
  <c r="DE314" i="3"/>
  <c r="CZ315" i="3"/>
  <c r="DA315" i="3"/>
  <c r="DB315" i="3"/>
  <c r="DC315" i="3"/>
  <c r="DD315" i="3"/>
  <c r="DE315" i="3"/>
  <c r="CZ316" i="3"/>
  <c r="DA316" i="3"/>
  <c r="DB316" i="3"/>
  <c r="DC316" i="3"/>
  <c r="DD316" i="3"/>
  <c r="DE316" i="3"/>
  <c r="CZ317" i="3"/>
  <c r="DA317" i="3"/>
  <c r="DB317" i="3"/>
  <c r="DC317" i="3"/>
  <c r="DD317" i="3"/>
  <c r="DE317" i="3"/>
  <c r="CZ318" i="3"/>
  <c r="DA318" i="3"/>
  <c r="DB318" i="3"/>
  <c r="DC318" i="3"/>
  <c r="DD318" i="3"/>
  <c r="DE318" i="3"/>
  <c r="CZ319" i="3"/>
  <c r="DA319" i="3"/>
  <c r="DB319" i="3"/>
  <c r="DC319" i="3"/>
  <c r="DD319" i="3"/>
  <c r="DE319" i="3"/>
  <c r="CZ320" i="3"/>
  <c r="DA320" i="3"/>
  <c r="DB320" i="3"/>
  <c r="DC320" i="3"/>
  <c r="DD320" i="3"/>
  <c r="DE320" i="3"/>
  <c r="CZ321" i="3"/>
  <c r="DA321" i="3"/>
  <c r="DB321" i="3"/>
  <c r="DC321" i="3"/>
  <c r="DD321" i="3"/>
  <c r="DE321" i="3"/>
  <c r="CZ322" i="3"/>
  <c r="DA322" i="3"/>
  <c r="DB322" i="3"/>
  <c r="DC322" i="3"/>
  <c r="DD322" i="3"/>
  <c r="DE322" i="3"/>
  <c r="CZ323" i="3"/>
  <c r="DA323" i="3"/>
  <c r="DB323" i="3"/>
  <c r="DC323" i="3"/>
  <c r="DD323" i="3"/>
  <c r="DE323" i="3"/>
  <c r="CZ324" i="3"/>
  <c r="DA324" i="3"/>
  <c r="DB324" i="3"/>
  <c r="DC324" i="3"/>
  <c r="DD324" i="3"/>
  <c r="DE324" i="3"/>
  <c r="CZ325" i="3"/>
  <c r="DA325" i="3"/>
  <c r="DB325" i="3"/>
  <c r="DC325" i="3"/>
  <c r="DD325" i="3"/>
  <c r="DE325" i="3"/>
  <c r="CZ326" i="3"/>
  <c r="DA326" i="3"/>
  <c r="DB326" i="3"/>
  <c r="DC326" i="3"/>
  <c r="DD326" i="3"/>
  <c r="DE326" i="3"/>
  <c r="CZ327" i="3"/>
  <c r="DA327" i="3"/>
  <c r="DB327" i="3"/>
  <c r="DC327" i="3"/>
  <c r="DD327" i="3"/>
  <c r="DE327" i="3"/>
  <c r="CZ328" i="3"/>
  <c r="DA328" i="3"/>
  <c r="DB328" i="3"/>
  <c r="DC328" i="3"/>
  <c r="DD328" i="3"/>
  <c r="DE328" i="3"/>
  <c r="CZ329" i="3"/>
  <c r="DA329" i="3"/>
  <c r="DB329" i="3"/>
  <c r="DC329" i="3"/>
  <c r="DD329" i="3"/>
  <c r="DE329" i="3"/>
  <c r="CZ330" i="3"/>
  <c r="DA330" i="3"/>
  <c r="DB330" i="3"/>
  <c r="DC330" i="3"/>
  <c r="DD330" i="3"/>
  <c r="DE330" i="3"/>
  <c r="CZ331" i="3"/>
  <c r="DA331" i="3"/>
  <c r="DB331" i="3"/>
  <c r="DC331" i="3"/>
  <c r="DD331" i="3"/>
  <c r="DE331" i="3"/>
  <c r="CZ332" i="3"/>
  <c r="DA332" i="3"/>
  <c r="DB332" i="3"/>
  <c r="DC332" i="3"/>
  <c r="DD332" i="3"/>
  <c r="DE332" i="3"/>
  <c r="CZ333" i="3"/>
  <c r="DA333" i="3"/>
  <c r="DB333" i="3"/>
  <c r="DC333" i="3"/>
  <c r="DD333" i="3"/>
  <c r="DE333" i="3"/>
  <c r="CZ334" i="3"/>
  <c r="DA334" i="3"/>
  <c r="DB334" i="3"/>
  <c r="DC334" i="3"/>
  <c r="DD334" i="3"/>
  <c r="DE334" i="3"/>
  <c r="CZ335" i="3"/>
  <c r="DA335" i="3"/>
  <c r="DB335" i="3"/>
  <c r="DC335" i="3"/>
  <c r="DD335" i="3"/>
  <c r="DE335" i="3"/>
  <c r="CZ336" i="3"/>
  <c r="DA336" i="3"/>
  <c r="DB336" i="3"/>
  <c r="DC336" i="3"/>
  <c r="DD336" i="3"/>
  <c r="DE336" i="3"/>
  <c r="CZ337" i="3"/>
  <c r="DA337" i="3"/>
  <c r="DB337" i="3"/>
  <c r="DC337" i="3"/>
  <c r="DD337" i="3"/>
  <c r="DE337" i="3"/>
  <c r="CZ338" i="3"/>
  <c r="DA338" i="3"/>
  <c r="DB338" i="3"/>
  <c r="DC338" i="3"/>
  <c r="DD338" i="3"/>
  <c r="DE338" i="3"/>
  <c r="CZ339" i="3"/>
  <c r="DA339" i="3"/>
  <c r="DB339" i="3"/>
  <c r="DC339" i="3"/>
  <c r="DD339" i="3"/>
  <c r="DE339" i="3"/>
  <c r="CZ340" i="3"/>
  <c r="DA340" i="3"/>
  <c r="DB340" i="3"/>
  <c r="DC340" i="3"/>
  <c r="DD340" i="3"/>
  <c r="DE340" i="3"/>
  <c r="CZ341" i="3"/>
  <c r="DA341" i="3"/>
  <c r="DB341" i="3"/>
  <c r="DC341" i="3"/>
  <c r="DD341" i="3"/>
  <c r="DE341" i="3"/>
  <c r="CZ342" i="3"/>
  <c r="DA342" i="3"/>
  <c r="DB342" i="3"/>
  <c r="DC342" i="3"/>
  <c r="DD342" i="3"/>
  <c r="DE342" i="3"/>
  <c r="CZ343" i="3"/>
  <c r="DA343" i="3"/>
  <c r="DB343" i="3"/>
  <c r="DC343" i="3"/>
  <c r="DD343" i="3"/>
  <c r="DE343" i="3"/>
  <c r="CZ344" i="3"/>
  <c r="DA344" i="3"/>
  <c r="DB344" i="3"/>
  <c r="DC344" i="3"/>
  <c r="DD344" i="3"/>
  <c r="DE344" i="3"/>
  <c r="CZ345" i="3"/>
  <c r="DA345" i="3"/>
  <c r="DB345" i="3"/>
  <c r="DC345" i="3"/>
  <c r="DD345" i="3"/>
  <c r="DE345" i="3"/>
  <c r="CZ346" i="3"/>
  <c r="DA346" i="3"/>
  <c r="DB346" i="3"/>
  <c r="DC346" i="3"/>
  <c r="DD346" i="3"/>
  <c r="DE346" i="3"/>
  <c r="CZ347" i="3"/>
  <c r="DA347" i="3"/>
  <c r="DB347" i="3"/>
  <c r="DC347" i="3"/>
  <c r="DD347" i="3"/>
  <c r="DE347" i="3"/>
  <c r="CZ348" i="3"/>
  <c r="DA348" i="3"/>
  <c r="DB348" i="3"/>
  <c r="DC348" i="3"/>
  <c r="DD348" i="3"/>
  <c r="DE348" i="3"/>
  <c r="CZ349" i="3"/>
  <c r="DA349" i="3"/>
  <c r="DB349" i="3"/>
  <c r="DC349" i="3"/>
  <c r="DD349" i="3"/>
  <c r="DE349" i="3"/>
  <c r="CZ350" i="3"/>
  <c r="DA350" i="3"/>
  <c r="DB350" i="3"/>
  <c r="DC350" i="3"/>
  <c r="DD350" i="3"/>
  <c r="DE350" i="3"/>
  <c r="CZ351" i="3"/>
  <c r="DA351" i="3"/>
  <c r="DB351" i="3"/>
  <c r="DC351" i="3"/>
  <c r="DD351" i="3"/>
  <c r="DE351" i="3"/>
  <c r="CZ352" i="3"/>
  <c r="DA352" i="3"/>
  <c r="DB352" i="3"/>
  <c r="DC352" i="3"/>
  <c r="DD352" i="3"/>
  <c r="DE352" i="3"/>
  <c r="CZ353" i="3"/>
  <c r="DA353" i="3"/>
  <c r="DB353" i="3"/>
  <c r="DC353" i="3"/>
  <c r="DD353" i="3"/>
  <c r="DE353" i="3"/>
  <c r="CZ354" i="3"/>
  <c r="DA354" i="3"/>
  <c r="DB354" i="3"/>
  <c r="DC354" i="3"/>
  <c r="DD354" i="3"/>
  <c r="DE354" i="3"/>
  <c r="CZ355" i="3"/>
  <c r="DA355" i="3"/>
  <c r="DB355" i="3"/>
  <c r="DC355" i="3"/>
  <c r="DD355" i="3"/>
  <c r="DE355" i="3"/>
  <c r="CZ356" i="3"/>
  <c r="DA356" i="3"/>
  <c r="DB356" i="3"/>
  <c r="DC356" i="3"/>
  <c r="DD356" i="3"/>
  <c r="DE356" i="3"/>
  <c r="CZ357" i="3"/>
  <c r="DA357" i="3"/>
  <c r="DB357" i="3"/>
  <c r="DC357" i="3"/>
  <c r="DD357" i="3"/>
  <c r="DE357" i="3"/>
  <c r="CZ358" i="3"/>
  <c r="DA358" i="3"/>
  <c r="DB358" i="3"/>
  <c r="DC358" i="3"/>
  <c r="DD358" i="3"/>
  <c r="DE358" i="3"/>
  <c r="CZ359" i="3"/>
  <c r="DA359" i="3"/>
  <c r="DB359" i="3"/>
  <c r="DC359" i="3"/>
  <c r="DD359" i="3"/>
  <c r="DE359" i="3"/>
  <c r="CZ360" i="3"/>
  <c r="DA360" i="3"/>
  <c r="DB360" i="3"/>
  <c r="DC360" i="3"/>
  <c r="DD360" i="3"/>
  <c r="DE360" i="3"/>
  <c r="CZ361" i="3"/>
  <c r="DA361" i="3"/>
  <c r="DB361" i="3"/>
  <c r="DC361" i="3"/>
  <c r="DD361" i="3"/>
  <c r="DE361" i="3"/>
  <c r="CZ362" i="3"/>
  <c r="DA362" i="3"/>
  <c r="DB362" i="3"/>
  <c r="DC362" i="3"/>
  <c r="DD362" i="3"/>
  <c r="DE362" i="3"/>
  <c r="CZ363" i="3"/>
  <c r="DA363" i="3"/>
  <c r="DB363" i="3"/>
  <c r="DC363" i="3"/>
  <c r="DD363" i="3"/>
  <c r="DE363" i="3"/>
  <c r="CZ364" i="3"/>
  <c r="DA364" i="3"/>
  <c r="DB364" i="3"/>
  <c r="DC364" i="3"/>
  <c r="DD364" i="3"/>
  <c r="DE364" i="3"/>
  <c r="CZ365" i="3"/>
  <c r="DA365" i="3"/>
  <c r="DB365" i="3"/>
  <c r="DC365" i="3"/>
  <c r="DD365" i="3"/>
  <c r="DE365" i="3"/>
  <c r="CZ366" i="3"/>
  <c r="DA366" i="3"/>
  <c r="DB366" i="3"/>
  <c r="DC366" i="3"/>
  <c r="DD366" i="3"/>
  <c r="DE366" i="3"/>
  <c r="CZ367" i="3"/>
  <c r="DA367" i="3"/>
  <c r="DB367" i="3"/>
  <c r="DC367" i="3"/>
  <c r="DD367" i="3"/>
  <c r="DE367" i="3"/>
  <c r="DE1" i="3"/>
  <c r="DE1" i="19" s="1"/>
  <c r="DA1" i="3"/>
  <c r="DA1" i="19" s="1"/>
  <c r="DB1" i="3"/>
  <c r="DB1" i="19" s="1"/>
  <c r="DC1" i="3"/>
  <c r="DC1" i="19" s="1"/>
  <c r="DD1" i="3"/>
  <c r="DD1" i="19" s="1"/>
  <c r="CZ1" i="3"/>
  <c r="CZ1" i="19" s="1"/>
  <c r="CV2" i="3"/>
  <c r="CV2" i="19" s="1"/>
  <c r="CW2" i="3"/>
  <c r="CW2" i="19" s="1"/>
  <c r="CX2" i="3"/>
  <c r="CX2" i="19" s="1"/>
  <c r="CY2" i="3"/>
  <c r="CY2" i="19" s="1"/>
  <c r="CV3" i="3"/>
  <c r="CW3" i="3"/>
  <c r="CX3" i="3"/>
  <c r="CY3" i="3"/>
  <c r="CV4" i="3"/>
  <c r="CW4" i="3"/>
  <c r="CX4" i="3"/>
  <c r="CY4" i="3"/>
  <c r="CV5" i="3"/>
  <c r="CW5" i="3"/>
  <c r="CX5" i="3"/>
  <c r="CY5" i="3"/>
  <c r="CV6" i="3"/>
  <c r="CW6" i="3"/>
  <c r="CX6" i="3"/>
  <c r="CY6" i="3"/>
  <c r="CV7" i="3"/>
  <c r="CW7" i="3"/>
  <c r="CX7" i="3"/>
  <c r="CY7" i="3"/>
  <c r="CV8" i="3"/>
  <c r="CW8" i="3"/>
  <c r="CX8" i="3"/>
  <c r="CY8" i="3"/>
  <c r="CV9" i="3"/>
  <c r="CW9" i="3"/>
  <c r="CX9" i="3"/>
  <c r="CY9" i="3"/>
  <c r="CV10" i="3"/>
  <c r="CW10" i="3"/>
  <c r="CX10" i="3"/>
  <c r="CY10" i="3"/>
  <c r="CV11" i="3"/>
  <c r="CW11" i="3"/>
  <c r="CX11" i="3"/>
  <c r="CY11" i="3"/>
  <c r="CV12" i="3"/>
  <c r="CW12" i="3"/>
  <c r="CX12" i="3"/>
  <c r="CY12" i="3"/>
  <c r="CV13" i="3"/>
  <c r="CW13" i="3"/>
  <c r="CX13" i="3"/>
  <c r="CY13" i="3"/>
  <c r="CV14" i="3"/>
  <c r="CW14" i="3"/>
  <c r="CX14" i="3"/>
  <c r="CY14" i="3"/>
  <c r="CV15" i="3"/>
  <c r="CW15" i="3"/>
  <c r="CX15" i="3"/>
  <c r="CY15" i="3"/>
  <c r="CV16" i="3"/>
  <c r="CW16" i="3"/>
  <c r="CX16" i="3"/>
  <c r="CY16" i="3"/>
  <c r="CV17" i="3"/>
  <c r="CW17" i="3"/>
  <c r="CX17" i="3"/>
  <c r="CY17" i="3"/>
  <c r="CV18" i="3"/>
  <c r="CW18" i="3"/>
  <c r="CX18" i="3"/>
  <c r="CY18" i="3"/>
  <c r="CV19" i="3"/>
  <c r="CW19" i="3"/>
  <c r="CX19" i="3"/>
  <c r="CY19" i="3"/>
  <c r="CV20" i="3"/>
  <c r="CW20" i="3"/>
  <c r="CX20" i="3"/>
  <c r="CY20" i="3"/>
  <c r="CV21" i="3"/>
  <c r="CW21" i="3"/>
  <c r="CX21" i="3"/>
  <c r="CY21" i="3"/>
  <c r="CV22" i="3"/>
  <c r="CW22" i="3"/>
  <c r="CX22" i="3"/>
  <c r="CY22" i="3"/>
  <c r="CV23" i="3"/>
  <c r="CW23" i="3"/>
  <c r="CX23" i="3"/>
  <c r="CY23" i="3"/>
  <c r="CV24" i="3"/>
  <c r="CW24" i="3"/>
  <c r="CX24" i="3"/>
  <c r="CY24" i="3"/>
  <c r="CV25" i="3"/>
  <c r="CW25" i="3"/>
  <c r="CX25" i="3"/>
  <c r="CY25" i="3"/>
  <c r="CV26" i="3"/>
  <c r="CW26" i="3"/>
  <c r="CX26" i="3"/>
  <c r="CY26" i="3"/>
  <c r="CV27" i="3"/>
  <c r="CW27" i="3"/>
  <c r="CX27" i="3"/>
  <c r="CY27" i="3"/>
  <c r="CV28" i="3"/>
  <c r="CW28" i="3"/>
  <c r="CX28" i="3"/>
  <c r="CY28" i="3"/>
  <c r="CV29" i="3"/>
  <c r="CW29" i="3"/>
  <c r="CX29" i="3"/>
  <c r="CY29" i="3"/>
  <c r="CV30" i="3"/>
  <c r="CW30" i="3"/>
  <c r="CX30" i="3"/>
  <c r="CY30" i="3"/>
  <c r="CV31" i="3"/>
  <c r="CW31" i="3"/>
  <c r="CX31" i="3"/>
  <c r="CY31" i="3"/>
  <c r="CV32" i="3"/>
  <c r="CW32" i="3"/>
  <c r="CX32" i="3"/>
  <c r="CY32" i="3"/>
  <c r="CV33" i="3"/>
  <c r="CW33" i="3"/>
  <c r="CX33" i="3"/>
  <c r="CY33" i="3"/>
  <c r="CV34" i="3"/>
  <c r="CW34" i="3"/>
  <c r="CX34" i="3"/>
  <c r="CY34" i="3"/>
  <c r="CV35" i="3"/>
  <c r="CW35" i="3"/>
  <c r="CX35" i="3"/>
  <c r="CY35" i="3"/>
  <c r="CV36" i="3"/>
  <c r="CW36" i="3"/>
  <c r="CX36" i="3"/>
  <c r="CY36" i="3"/>
  <c r="CV37" i="3"/>
  <c r="CW37" i="3"/>
  <c r="CX37" i="3"/>
  <c r="CY37" i="3"/>
  <c r="CV38" i="3"/>
  <c r="CW38" i="3"/>
  <c r="CX38" i="3"/>
  <c r="CY38" i="3"/>
  <c r="CV39" i="3"/>
  <c r="CW39" i="3"/>
  <c r="CX39" i="3"/>
  <c r="CY39" i="3"/>
  <c r="CV40" i="3"/>
  <c r="CW40" i="3"/>
  <c r="CX40" i="3"/>
  <c r="CY40" i="3"/>
  <c r="CV41" i="3"/>
  <c r="CW41" i="3"/>
  <c r="CX41" i="3"/>
  <c r="CY41" i="3"/>
  <c r="CV42" i="3"/>
  <c r="CW42" i="3"/>
  <c r="CX42" i="3"/>
  <c r="CY42" i="3"/>
  <c r="CV43" i="3"/>
  <c r="CW43" i="3"/>
  <c r="CX43" i="3"/>
  <c r="CY43" i="3"/>
  <c r="CV44" i="3"/>
  <c r="CW44" i="3"/>
  <c r="CX44" i="3"/>
  <c r="CY44" i="3"/>
  <c r="CV45" i="3"/>
  <c r="CW45" i="3"/>
  <c r="CX45" i="3"/>
  <c r="CY45" i="3"/>
  <c r="CV46" i="3"/>
  <c r="CW46" i="3"/>
  <c r="CX46" i="3"/>
  <c r="CY46" i="3"/>
  <c r="CV47" i="3"/>
  <c r="CW47" i="3"/>
  <c r="CX47" i="3"/>
  <c r="CY47" i="3"/>
  <c r="CV48" i="3"/>
  <c r="CW48" i="3"/>
  <c r="CX48" i="3"/>
  <c r="CY48" i="3"/>
  <c r="CV49" i="3"/>
  <c r="CW49" i="3"/>
  <c r="CX49" i="3"/>
  <c r="CY49" i="3"/>
  <c r="CV50" i="3"/>
  <c r="CW50" i="3"/>
  <c r="CX50" i="3"/>
  <c r="CY50" i="3"/>
  <c r="CV51" i="3"/>
  <c r="CW51" i="3"/>
  <c r="CX51" i="3"/>
  <c r="CY51" i="3"/>
  <c r="CV52" i="3"/>
  <c r="CW52" i="3"/>
  <c r="CX52" i="3"/>
  <c r="CY52" i="3"/>
  <c r="CV53" i="3"/>
  <c r="CW53" i="3"/>
  <c r="CX53" i="3"/>
  <c r="CY53" i="3"/>
  <c r="CV54" i="3"/>
  <c r="CW54" i="3"/>
  <c r="CX54" i="3"/>
  <c r="CY54" i="3"/>
  <c r="CV55" i="3"/>
  <c r="CW55" i="3"/>
  <c r="CX55" i="3"/>
  <c r="CY55" i="3"/>
  <c r="CV56" i="3"/>
  <c r="CW56" i="3"/>
  <c r="CX56" i="3"/>
  <c r="CY56" i="3"/>
  <c r="CV57" i="3"/>
  <c r="CW57" i="3"/>
  <c r="CX57" i="3"/>
  <c r="CY57" i="3"/>
  <c r="CV58" i="3"/>
  <c r="CW58" i="3"/>
  <c r="CX58" i="3"/>
  <c r="CY58" i="3"/>
  <c r="CV59" i="3"/>
  <c r="CW59" i="3"/>
  <c r="CX59" i="3"/>
  <c r="CY59" i="3"/>
  <c r="CV60" i="3"/>
  <c r="CW60" i="3"/>
  <c r="CX60" i="3"/>
  <c r="CY60" i="3"/>
  <c r="CV61" i="3"/>
  <c r="CW61" i="3"/>
  <c r="CX61" i="3"/>
  <c r="CY61" i="3"/>
  <c r="CV62" i="3"/>
  <c r="CW62" i="3"/>
  <c r="CX62" i="3"/>
  <c r="CY62" i="3"/>
  <c r="CV63" i="3"/>
  <c r="CW63" i="3"/>
  <c r="CX63" i="3"/>
  <c r="CY63" i="3"/>
  <c r="CV64" i="3"/>
  <c r="CW64" i="3"/>
  <c r="CX64" i="3"/>
  <c r="CY64" i="3"/>
  <c r="CV65" i="3"/>
  <c r="CW65" i="3"/>
  <c r="CX65" i="3"/>
  <c r="CY65" i="3"/>
  <c r="CV66" i="3"/>
  <c r="CW66" i="3"/>
  <c r="CX66" i="3"/>
  <c r="CY66" i="3"/>
  <c r="CV67" i="3"/>
  <c r="CW67" i="3"/>
  <c r="CX67" i="3"/>
  <c r="CY67" i="3"/>
  <c r="CV68" i="3"/>
  <c r="CW68" i="3"/>
  <c r="CX68" i="3"/>
  <c r="CY68" i="3"/>
  <c r="CV69" i="3"/>
  <c r="CW69" i="3"/>
  <c r="CX69" i="3"/>
  <c r="CY69" i="3"/>
  <c r="CV70" i="3"/>
  <c r="CW70" i="3"/>
  <c r="CX70" i="3"/>
  <c r="CY70" i="3"/>
  <c r="CV71" i="3"/>
  <c r="CW71" i="3"/>
  <c r="CX71" i="3"/>
  <c r="CY71" i="3"/>
  <c r="CV72" i="3"/>
  <c r="CW72" i="3"/>
  <c r="CX72" i="3"/>
  <c r="CY72" i="3"/>
  <c r="CV73" i="3"/>
  <c r="CW73" i="3"/>
  <c r="CX73" i="3"/>
  <c r="CY73" i="3"/>
  <c r="CV74" i="3"/>
  <c r="CW74" i="3"/>
  <c r="CX74" i="3"/>
  <c r="CY74" i="3"/>
  <c r="CV75" i="3"/>
  <c r="CW75" i="3"/>
  <c r="CX75" i="3"/>
  <c r="CY75" i="3"/>
  <c r="CV76" i="3"/>
  <c r="CW76" i="3"/>
  <c r="CX76" i="3"/>
  <c r="CY76" i="3"/>
  <c r="CV77" i="3"/>
  <c r="CW77" i="3"/>
  <c r="CX77" i="3"/>
  <c r="CY77" i="3"/>
  <c r="CV78" i="3"/>
  <c r="CW78" i="3"/>
  <c r="CX78" i="3"/>
  <c r="CY78" i="3"/>
  <c r="CV79" i="3"/>
  <c r="CW79" i="3"/>
  <c r="CX79" i="3"/>
  <c r="CY79" i="3"/>
  <c r="CV80" i="3"/>
  <c r="CW80" i="3"/>
  <c r="CX80" i="3"/>
  <c r="CY80" i="3"/>
  <c r="CV81" i="3"/>
  <c r="CW81" i="3"/>
  <c r="CX81" i="3"/>
  <c r="CY81" i="3"/>
  <c r="CV82" i="3"/>
  <c r="CW82" i="3"/>
  <c r="CX82" i="3"/>
  <c r="CY82" i="3"/>
  <c r="CV83" i="3"/>
  <c r="CW83" i="3"/>
  <c r="CX83" i="3"/>
  <c r="CY83" i="3"/>
  <c r="CV84" i="3"/>
  <c r="CW84" i="3"/>
  <c r="CX84" i="3"/>
  <c r="CY84" i="3"/>
  <c r="CV85" i="3"/>
  <c r="CW85" i="3"/>
  <c r="CX85" i="3"/>
  <c r="CY85" i="3"/>
  <c r="CV86" i="3"/>
  <c r="CW86" i="3"/>
  <c r="CX86" i="3"/>
  <c r="CY86" i="3"/>
  <c r="CV87" i="3"/>
  <c r="CW87" i="3"/>
  <c r="CX87" i="3"/>
  <c r="CY87" i="3"/>
  <c r="CV88" i="3"/>
  <c r="CW88" i="3"/>
  <c r="CX88" i="3"/>
  <c r="CY88" i="3"/>
  <c r="CV89" i="3"/>
  <c r="CW89" i="3"/>
  <c r="CX89" i="3"/>
  <c r="CY89" i="3"/>
  <c r="CV90" i="3"/>
  <c r="CW90" i="3"/>
  <c r="CX90" i="3"/>
  <c r="CY90" i="3"/>
  <c r="CV91" i="3"/>
  <c r="CW91" i="3"/>
  <c r="CX91" i="3"/>
  <c r="CY91" i="3"/>
  <c r="CV92" i="3"/>
  <c r="CW92" i="3"/>
  <c r="CX92" i="3"/>
  <c r="CY92" i="3"/>
  <c r="CV93" i="3"/>
  <c r="CW93" i="3"/>
  <c r="CX93" i="3"/>
  <c r="CY93" i="3"/>
  <c r="CV94" i="3"/>
  <c r="CW94" i="3"/>
  <c r="CX94" i="3"/>
  <c r="CY94" i="3"/>
  <c r="CV95" i="3"/>
  <c r="CW95" i="3"/>
  <c r="CX95" i="3"/>
  <c r="CY95" i="3"/>
  <c r="CV96" i="3"/>
  <c r="CW96" i="3"/>
  <c r="CX96" i="3"/>
  <c r="CY96" i="3"/>
  <c r="CV97" i="3"/>
  <c r="CW97" i="3"/>
  <c r="CX97" i="3"/>
  <c r="CY97" i="3"/>
  <c r="CV98" i="3"/>
  <c r="CW98" i="3"/>
  <c r="CX98" i="3"/>
  <c r="CY98" i="3"/>
  <c r="CV99" i="3"/>
  <c r="CW99" i="3"/>
  <c r="CX99" i="3"/>
  <c r="CY99" i="3"/>
  <c r="CV100" i="3"/>
  <c r="CW100" i="3"/>
  <c r="CX100" i="3"/>
  <c r="CY100" i="3"/>
  <c r="CV101" i="3"/>
  <c r="CW101" i="3"/>
  <c r="CX101" i="3"/>
  <c r="CY101" i="3"/>
  <c r="CV102" i="3"/>
  <c r="CW102" i="3"/>
  <c r="CX102" i="3"/>
  <c r="CY102" i="3"/>
  <c r="CV103" i="3"/>
  <c r="CW103" i="3"/>
  <c r="CX103" i="3"/>
  <c r="CY103" i="3"/>
  <c r="CV104" i="3"/>
  <c r="CW104" i="3"/>
  <c r="CX104" i="3"/>
  <c r="CY104" i="3"/>
  <c r="CV105" i="3"/>
  <c r="CW105" i="3"/>
  <c r="CX105" i="3"/>
  <c r="CY105" i="3"/>
  <c r="CV106" i="3"/>
  <c r="CW106" i="3"/>
  <c r="CX106" i="3"/>
  <c r="CY106" i="3"/>
  <c r="CV107" i="3"/>
  <c r="CW107" i="3"/>
  <c r="CX107" i="3"/>
  <c r="CY107" i="3"/>
  <c r="CV108" i="3"/>
  <c r="CW108" i="3"/>
  <c r="CX108" i="3"/>
  <c r="CY108" i="3"/>
  <c r="CV109" i="3"/>
  <c r="CW109" i="3"/>
  <c r="CX109" i="3"/>
  <c r="CY109" i="3"/>
  <c r="CV110" i="3"/>
  <c r="CW110" i="3"/>
  <c r="CX110" i="3"/>
  <c r="CY110" i="3"/>
  <c r="CV111" i="3"/>
  <c r="CW111" i="3"/>
  <c r="CX111" i="3"/>
  <c r="CY111" i="3"/>
  <c r="CV112" i="3"/>
  <c r="CW112" i="3"/>
  <c r="CX112" i="3"/>
  <c r="CY112" i="3"/>
  <c r="CV113" i="3"/>
  <c r="CW113" i="3"/>
  <c r="CX113" i="3"/>
  <c r="CY113" i="3"/>
  <c r="CV114" i="3"/>
  <c r="CW114" i="3"/>
  <c r="CX114" i="3"/>
  <c r="CY114" i="3"/>
  <c r="CV115" i="3"/>
  <c r="CW115" i="3"/>
  <c r="CX115" i="3"/>
  <c r="CY115" i="3"/>
  <c r="CV116" i="3"/>
  <c r="CW116" i="3"/>
  <c r="CX116" i="3"/>
  <c r="CY116" i="3"/>
  <c r="CV117" i="3"/>
  <c r="CW117" i="3"/>
  <c r="CX117" i="3"/>
  <c r="CY117" i="3"/>
  <c r="CV118" i="3"/>
  <c r="CW118" i="3"/>
  <c r="CX118" i="3"/>
  <c r="CY118" i="3"/>
  <c r="CV119" i="3"/>
  <c r="CW119" i="3"/>
  <c r="CX119" i="3"/>
  <c r="CY119" i="3"/>
  <c r="CV120" i="3"/>
  <c r="CW120" i="3"/>
  <c r="CX120" i="3"/>
  <c r="CY120" i="3"/>
  <c r="CV121" i="3"/>
  <c r="CW121" i="3"/>
  <c r="CX121" i="3"/>
  <c r="CY121" i="3"/>
  <c r="CV122" i="3"/>
  <c r="CW122" i="3"/>
  <c r="CX122" i="3"/>
  <c r="CY122" i="3"/>
  <c r="CV123" i="3"/>
  <c r="CW123" i="3"/>
  <c r="CX123" i="3"/>
  <c r="CY123" i="3"/>
  <c r="CV124" i="3"/>
  <c r="CW124" i="3"/>
  <c r="CX124" i="3"/>
  <c r="CY124" i="3"/>
  <c r="CV125" i="3"/>
  <c r="CW125" i="3"/>
  <c r="CX125" i="3"/>
  <c r="CY125" i="3"/>
  <c r="CV126" i="3"/>
  <c r="CW126" i="3"/>
  <c r="CX126" i="3"/>
  <c r="CY126" i="3"/>
  <c r="CV127" i="3"/>
  <c r="CW127" i="3"/>
  <c r="CX127" i="3"/>
  <c r="CY127" i="3"/>
  <c r="CV128" i="3"/>
  <c r="CW128" i="3"/>
  <c r="CX128" i="3"/>
  <c r="CY128" i="3"/>
  <c r="CV129" i="3"/>
  <c r="CW129" i="3"/>
  <c r="CX129" i="3"/>
  <c r="CY129" i="3"/>
  <c r="CV130" i="3"/>
  <c r="CW130" i="3"/>
  <c r="CX130" i="3"/>
  <c r="CY130" i="3"/>
  <c r="CV131" i="3"/>
  <c r="CW131" i="3"/>
  <c r="CX131" i="3"/>
  <c r="CY131" i="3"/>
  <c r="CV132" i="3"/>
  <c r="CW132" i="3"/>
  <c r="CX132" i="3"/>
  <c r="CY132" i="3"/>
  <c r="CV133" i="3"/>
  <c r="CW133" i="3"/>
  <c r="CX133" i="3"/>
  <c r="CY133" i="3"/>
  <c r="CV134" i="3"/>
  <c r="CW134" i="3"/>
  <c r="CX134" i="3"/>
  <c r="CY134" i="3"/>
  <c r="CV135" i="3"/>
  <c r="CW135" i="3"/>
  <c r="CX135" i="3"/>
  <c r="CY135" i="3"/>
  <c r="CV136" i="3"/>
  <c r="CW136" i="3"/>
  <c r="CX136" i="3"/>
  <c r="CY136" i="3"/>
  <c r="CV137" i="3"/>
  <c r="CW137" i="3"/>
  <c r="CX137" i="3"/>
  <c r="CY137" i="3"/>
  <c r="CV138" i="3"/>
  <c r="CW138" i="3"/>
  <c r="CX138" i="3"/>
  <c r="CY138" i="3"/>
  <c r="CV139" i="3"/>
  <c r="CW139" i="3"/>
  <c r="CX139" i="3"/>
  <c r="CY139" i="3"/>
  <c r="CV140" i="3"/>
  <c r="CW140" i="3"/>
  <c r="CX140" i="3"/>
  <c r="CY140" i="3"/>
  <c r="CV141" i="3"/>
  <c r="CW141" i="3"/>
  <c r="CX141" i="3"/>
  <c r="CY141" i="3"/>
  <c r="CV142" i="3"/>
  <c r="CW142" i="3"/>
  <c r="CX142" i="3"/>
  <c r="CY142" i="3"/>
  <c r="CV143" i="3"/>
  <c r="CW143" i="3"/>
  <c r="CX143" i="3"/>
  <c r="CY143" i="3"/>
  <c r="CV144" i="3"/>
  <c r="CW144" i="3"/>
  <c r="CX144" i="3"/>
  <c r="CY144" i="3"/>
  <c r="CV145" i="3"/>
  <c r="CW145" i="3"/>
  <c r="CX145" i="3"/>
  <c r="CY145" i="3"/>
  <c r="CV146" i="3"/>
  <c r="CW146" i="3"/>
  <c r="CX146" i="3"/>
  <c r="CY146" i="3"/>
  <c r="CV147" i="3"/>
  <c r="CW147" i="3"/>
  <c r="CX147" i="3"/>
  <c r="CY147" i="3"/>
  <c r="CV148" i="3"/>
  <c r="CW148" i="3"/>
  <c r="CX148" i="3"/>
  <c r="CY148" i="3"/>
  <c r="CV149" i="3"/>
  <c r="CW149" i="3"/>
  <c r="CX149" i="3"/>
  <c r="CY149" i="3"/>
  <c r="CV150" i="3"/>
  <c r="CW150" i="3"/>
  <c r="CX150" i="3"/>
  <c r="CY150" i="3"/>
  <c r="CV151" i="3"/>
  <c r="CW151" i="3"/>
  <c r="CX151" i="3"/>
  <c r="CY151" i="3"/>
  <c r="CV152" i="3"/>
  <c r="CW152" i="3"/>
  <c r="CX152" i="3"/>
  <c r="CY152" i="3"/>
  <c r="CV153" i="3"/>
  <c r="CW153" i="3"/>
  <c r="CX153" i="3"/>
  <c r="CY153" i="3"/>
  <c r="CV154" i="3"/>
  <c r="CW154" i="3"/>
  <c r="CX154" i="3"/>
  <c r="CY154" i="3"/>
  <c r="CV155" i="3"/>
  <c r="CW155" i="3"/>
  <c r="CX155" i="3"/>
  <c r="CY155" i="3"/>
  <c r="CV156" i="3"/>
  <c r="CW156" i="3"/>
  <c r="CX156" i="3"/>
  <c r="CY156" i="3"/>
  <c r="CV157" i="3"/>
  <c r="CW157" i="3"/>
  <c r="CX157" i="3"/>
  <c r="CY157" i="3"/>
  <c r="CV158" i="3"/>
  <c r="CW158" i="3"/>
  <c r="CX158" i="3"/>
  <c r="CY158" i="3"/>
  <c r="CV159" i="3"/>
  <c r="CW159" i="3"/>
  <c r="CX159" i="3"/>
  <c r="CY159" i="3"/>
  <c r="CV160" i="3"/>
  <c r="CW160" i="3"/>
  <c r="CX160" i="3"/>
  <c r="CY160" i="3"/>
  <c r="CV161" i="3"/>
  <c r="CW161" i="3"/>
  <c r="CX161" i="3"/>
  <c r="CY161" i="3"/>
  <c r="CV162" i="3"/>
  <c r="CW162" i="3"/>
  <c r="CX162" i="3"/>
  <c r="CY162" i="3"/>
  <c r="CV163" i="3"/>
  <c r="CW163" i="3"/>
  <c r="CX163" i="3"/>
  <c r="CY163" i="3"/>
  <c r="CV164" i="3"/>
  <c r="CW164" i="3"/>
  <c r="CX164" i="3"/>
  <c r="CY164" i="3"/>
  <c r="CV165" i="3"/>
  <c r="CW165" i="3"/>
  <c r="CX165" i="3"/>
  <c r="CY165" i="3"/>
  <c r="CV166" i="3"/>
  <c r="CW166" i="3"/>
  <c r="CX166" i="3"/>
  <c r="CY166" i="3"/>
  <c r="CV167" i="3"/>
  <c r="CW167" i="3"/>
  <c r="CX167" i="3"/>
  <c r="CY167" i="3"/>
  <c r="CV168" i="3"/>
  <c r="CW168" i="3"/>
  <c r="CX168" i="3"/>
  <c r="CY168" i="3"/>
  <c r="CV169" i="3"/>
  <c r="CW169" i="3"/>
  <c r="CX169" i="3"/>
  <c r="CY169" i="3"/>
  <c r="CV170" i="3"/>
  <c r="CW170" i="3"/>
  <c r="CX170" i="3"/>
  <c r="CY170" i="3"/>
  <c r="CV171" i="3"/>
  <c r="CW171" i="3"/>
  <c r="CX171" i="3"/>
  <c r="CY171" i="3"/>
  <c r="CV172" i="3"/>
  <c r="CW172" i="3"/>
  <c r="CX172" i="3"/>
  <c r="CY172" i="3"/>
  <c r="CV173" i="3"/>
  <c r="CW173" i="3"/>
  <c r="CX173" i="3"/>
  <c r="CY173" i="3"/>
  <c r="CV174" i="3"/>
  <c r="CW174" i="3"/>
  <c r="CX174" i="3"/>
  <c r="CY174" i="3"/>
  <c r="CV175" i="3"/>
  <c r="CW175" i="3"/>
  <c r="CX175" i="3"/>
  <c r="CY175" i="3"/>
  <c r="CV176" i="3"/>
  <c r="CW176" i="3"/>
  <c r="CX176" i="3"/>
  <c r="CY176" i="3"/>
  <c r="CV177" i="3"/>
  <c r="CW177" i="3"/>
  <c r="CX177" i="3"/>
  <c r="CY177" i="3"/>
  <c r="CV178" i="3"/>
  <c r="CW178" i="3"/>
  <c r="CX178" i="3"/>
  <c r="CY178" i="3"/>
  <c r="CV179" i="3"/>
  <c r="CW179" i="3"/>
  <c r="CX179" i="3"/>
  <c r="CY179" i="3"/>
  <c r="CV180" i="3"/>
  <c r="CW180" i="3"/>
  <c r="CX180" i="3"/>
  <c r="CY180" i="3"/>
  <c r="CV181" i="3"/>
  <c r="CW181" i="3"/>
  <c r="CX181" i="3"/>
  <c r="CY181" i="3"/>
  <c r="CV182" i="3"/>
  <c r="CW182" i="3"/>
  <c r="CX182" i="3"/>
  <c r="CY182" i="3"/>
  <c r="CV183" i="3"/>
  <c r="CW183" i="3"/>
  <c r="CX183" i="3"/>
  <c r="CY183" i="3"/>
  <c r="CV184" i="3"/>
  <c r="CW184" i="3"/>
  <c r="CX184" i="3"/>
  <c r="CY184" i="3"/>
  <c r="CV185" i="3"/>
  <c r="CW185" i="3"/>
  <c r="CX185" i="3"/>
  <c r="CY185" i="3"/>
  <c r="CV186" i="3"/>
  <c r="CW186" i="3"/>
  <c r="CX186" i="3"/>
  <c r="CY186" i="3"/>
  <c r="CV187" i="3"/>
  <c r="CW187" i="3"/>
  <c r="CX187" i="3"/>
  <c r="CY187" i="3"/>
  <c r="CV188" i="3"/>
  <c r="CW188" i="3"/>
  <c r="CX188" i="3"/>
  <c r="CY188" i="3"/>
  <c r="CV189" i="3"/>
  <c r="CW189" i="3"/>
  <c r="CX189" i="3"/>
  <c r="CY189" i="3"/>
  <c r="CV190" i="3"/>
  <c r="CW190" i="3"/>
  <c r="CX190" i="3"/>
  <c r="CY190" i="3"/>
  <c r="CV191" i="3"/>
  <c r="CW191" i="3"/>
  <c r="CX191" i="3"/>
  <c r="CY191" i="3"/>
  <c r="CV192" i="3"/>
  <c r="CW192" i="3"/>
  <c r="CX192" i="3"/>
  <c r="CY192" i="3"/>
  <c r="CV193" i="3"/>
  <c r="CW193" i="3"/>
  <c r="CX193" i="3"/>
  <c r="CY193" i="3"/>
  <c r="CV194" i="3"/>
  <c r="CW194" i="3"/>
  <c r="CX194" i="3"/>
  <c r="CY194" i="3"/>
  <c r="CV195" i="3"/>
  <c r="CW195" i="3"/>
  <c r="CX195" i="3"/>
  <c r="CY195" i="3"/>
  <c r="CV196" i="3"/>
  <c r="CW196" i="3"/>
  <c r="CX196" i="3"/>
  <c r="CY196" i="3"/>
  <c r="CV197" i="3"/>
  <c r="CW197" i="3"/>
  <c r="CX197" i="3"/>
  <c r="CY197" i="3"/>
  <c r="CV198" i="3"/>
  <c r="CW198" i="3"/>
  <c r="CX198" i="3"/>
  <c r="CY198" i="3"/>
  <c r="CV199" i="3"/>
  <c r="CW199" i="3"/>
  <c r="CX199" i="3"/>
  <c r="CY199" i="3"/>
  <c r="CV200" i="3"/>
  <c r="CW200" i="3"/>
  <c r="CX200" i="3"/>
  <c r="CY200" i="3"/>
  <c r="CV201" i="3"/>
  <c r="CW201" i="3"/>
  <c r="CX201" i="3"/>
  <c r="CY201" i="3"/>
  <c r="CV202" i="3"/>
  <c r="CW202" i="3"/>
  <c r="CX202" i="3"/>
  <c r="CY202" i="3"/>
  <c r="CV203" i="3"/>
  <c r="CW203" i="3"/>
  <c r="CX203" i="3"/>
  <c r="CY203" i="3"/>
  <c r="CV204" i="3"/>
  <c r="CW204" i="3"/>
  <c r="CX204" i="3"/>
  <c r="CY204" i="3"/>
  <c r="CV205" i="3"/>
  <c r="CW205" i="3"/>
  <c r="CX205" i="3"/>
  <c r="CY205" i="3"/>
  <c r="CV206" i="3"/>
  <c r="CW206" i="3"/>
  <c r="CX206" i="3"/>
  <c r="CY206" i="3"/>
  <c r="CV207" i="3"/>
  <c r="CW207" i="3"/>
  <c r="CX207" i="3"/>
  <c r="CY207" i="3"/>
  <c r="CV208" i="3"/>
  <c r="CW208" i="3"/>
  <c r="CX208" i="3"/>
  <c r="CY208" i="3"/>
  <c r="CV209" i="3"/>
  <c r="CW209" i="3"/>
  <c r="CX209" i="3"/>
  <c r="CY209" i="3"/>
  <c r="CV210" i="3"/>
  <c r="CW210" i="3"/>
  <c r="CX210" i="3"/>
  <c r="CY210" i="3"/>
  <c r="CV211" i="3"/>
  <c r="CW211" i="3"/>
  <c r="CX211" i="3"/>
  <c r="CY211" i="3"/>
  <c r="CV212" i="3"/>
  <c r="CW212" i="3"/>
  <c r="CX212" i="3"/>
  <c r="CY212" i="3"/>
  <c r="CV213" i="3"/>
  <c r="CW213" i="3"/>
  <c r="CX213" i="3"/>
  <c r="CY213" i="3"/>
  <c r="CV214" i="3"/>
  <c r="CW214" i="3"/>
  <c r="CX214" i="3"/>
  <c r="CY214" i="3"/>
  <c r="CV215" i="3"/>
  <c r="CW215" i="3"/>
  <c r="CX215" i="3"/>
  <c r="CY215" i="3"/>
  <c r="CV216" i="3"/>
  <c r="CW216" i="3"/>
  <c r="CX216" i="3"/>
  <c r="CY216" i="3"/>
  <c r="CV217" i="3"/>
  <c r="CW217" i="3"/>
  <c r="CX217" i="3"/>
  <c r="CY217" i="3"/>
  <c r="CV218" i="3"/>
  <c r="CW218" i="3"/>
  <c r="CX218" i="3"/>
  <c r="CY218" i="3"/>
  <c r="CV219" i="3"/>
  <c r="CW219" i="3"/>
  <c r="CX219" i="3"/>
  <c r="CY219" i="3"/>
  <c r="CV220" i="3"/>
  <c r="CW220" i="3"/>
  <c r="CX220" i="3"/>
  <c r="CY220" i="3"/>
  <c r="CV221" i="3"/>
  <c r="CW221" i="3"/>
  <c r="CX221" i="3"/>
  <c r="CY221" i="3"/>
  <c r="CV222" i="3"/>
  <c r="CW222" i="3"/>
  <c r="CX222" i="3"/>
  <c r="CY222" i="3"/>
  <c r="CV223" i="3"/>
  <c r="CW223" i="3"/>
  <c r="CX223" i="3"/>
  <c r="CY223" i="3"/>
  <c r="CV224" i="3"/>
  <c r="CW224" i="3"/>
  <c r="CX224" i="3"/>
  <c r="CY224" i="3"/>
  <c r="CV225" i="3"/>
  <c r="CW225" i="3"/>
  <c r="CX225" i="3"/>
  <c r="CY225" i="3"/>
  <c r="CV226" i="3"/>
  <c r="CW226" i="3"/>
  <c r="CX226" i="3"/>
  <c r="CY226" i="3"/>
  <c r="CV227" i="3"/>
  <c r="CW227" i="3"/>
  <c r="CX227" i="3"/>
  <c r="CY227" i="3"/>
  <c r="CV228" i="3"/>
  <c r="CW228" i="3"/>
  <c r="CX228" i="3"/>
  <c r="CY228" i="3"/>
  <c r="CV229" i="3"/>
  <c r="CW229" i="3"/>
  <c r="CX229" i="3"/>
  <c r="CY229" i="3"/>
  <c r="CV230" i="3"/>
  <c r="CW230" i="3"/>
  <c r="CX230" i="3"/>
  <c r="CY230" i="3"/>
  <c r="CV231" i="3"/>
  <c r="CW231" i="3"/>
  <c r="CX231" i="3"/>
  <c r="CY231" i="3"/>
  <c r="CV232" i="3"/>
  <c r="CW232" i="3"/>
  <c r="CX232" i="3"/>
  <c r="CY232" i="3"/>
  <c r="CV233" i="3"/>
  <c r="CW233" i="3"/>
  <c r="CX233" i="3"/>
  <c r="CY233" i="3"/>
  <c r="CV234" i="3"/>
  <c r="CW234" i="3"/>
  <c r="CX234" i="3"/>
  <c r="CY234" i="3"/>
  <c r="CV235" i="3"/>
  <c r="CW235" i="3"/>
  <c r="CX235" i="3"/>
  <c r="CY235" i="3"/>
  <c r="CV236" i="3"/>
  <c r="CW236" i="3"/>
  <c r="CX236" i="3"/>
  <c r="CY236" i="3"/>
  <c r="CV237" i="3"/>
  <c r="CW237" i="3"/>
  <c r="CX237" i="3"/>
  <c r="CY237" i="3"/>
  <c r="CV238" i="3"/>
  <c r="CW238" i="3"/>
  <c r="CX238" i="3"/>
  <c r="CY238" i="3"/>
  <c r="CV239" i="3"/>
  <c r="CW239" i="3"/>
  <c r="CX239" i="3"/>
  <c r="CY239" i="3"/>
  <c r="CV240" i="3"/>
  <c r="CW240" i="3"/>
  <c r="CX240" i="3"/>
  <c r="CY240" i="3"/>
  <c r="CV241" i="3"/>
  <c r="CW241" i="3"/>
  <c r="CX241" i="3"/>
  <c r="CY241" i="3"/>
  <c r="CV242" i="3"/>
  <c r="CW242" i="3"/>
  <c r="CX242" i="3"/>
  <c r="CY242" i="3"/>
  <c r="CV243" i="3"/>
  <c r="CW243" i="3"/>
  <c r="CX243" i="3"/>
  <c r="CY243" i="3"/>
  <c r="CV244" i="3"/>
  <c r="CW244" i="3"/>
  <c r="CX244" i="3"/>
  <c r="CY244" i="3"/>
  <c r="CV245" i="3"/>
  <c r="CW245" i="3"/>
  <c r="CX245" i="3"/>
  <c r="CY245" i="3"/>
  <c r="CV246" i="3"/>
  <c r="CW246" i="3"/>
  <c r="CX246" i="3"/>
  <c r="CY246" i="3"/>
  <c r="CV247" i="3"/>
  <c r="CW247" i="3"/>
  <c r="CX247" i="3"/>
  <c r="CY247" i="3"/>
  <c r="CV248" i="3"/>
  <c r="CW248" i="3"/>
  <c r="CX248" i="3"/>
  <c r="CY248" i="3"/>
  <c r="CV249" i="3"/>
  <c r="CW249" i="3"/>
  <c r="CX249" i="3"/>
  <c r="CY249" i="3"/>
  <c r="CV250" i="3"/>
  <c r="CW250" i="3"/>
  <c r="CX250" i="3"/>
  <c r="CY250" i="3"/>
  <c r="CV251" i="3"/>
  <c r="CW251" i="3"/>
  <c r="CX251" i="3"/>
  <c r="CY251" i="3"/>
  <c r="CV252" i="3"/>
  <c r="CW252" i="3"/>
  <c r="CX252" i="3"/>
  <c r="CY252" i="3"/>
  <c r="CV253" i="3"/>
  <c r="CW253" i="3"/>
  <c r="CX253" i="3"/>
  <c r="CY253" i="3"/>
  <c r="CV254" i="3"/>
  <c r="CW254" i="3"/>
  <c r="CX254" i="3"/>
  <c r="CY254" i="3"/>
  <c r="CV255" i="3"/>
  <c r="CW255" i="3"/>
  <c r="CX255" i="3"/>
  <c r="CY255" i="3"/>
  <c r="CV256" i="3"/>
  <c r="CW256" i="3"/>
  <c r="CX256" i="3"/>
  <c r="CY256" i="3"/>
  <c r="CV257" i="3"/>
  <c r="CW257" i="3"/>
  <c r="CX257" i="3"/>
  <c r="CY257" i="3"/>
  <c r="CV258" i="3"/>
  <c r="CW258" i="3"/>
  <c r="CX258" i="3"/>
  <c r="CY258" i="3"/>
  <c r="CV259" i="3"/>
  <c r="CW259" i="3"/>
  <c r="CX259" i="3"/>
  <c r="CY259" i="3"/>
  <c r="CV260" i="3"/>
  <c r="CW260" i="3"/>
  <c r="CX260" i="3"/>
  <c r="CY260" i="3"/>
  <c r="CV261" i="3"/>
  <c r="CW261" i="3"/>
  <c r="CX261" i="3"/>
  <c r="CY261" i="3"/>
  <c r="CV262" i="3"/>
  <c r="CW262" i="3"/>
  <c r="CX262" i="3"/>
  <c r="CY262" i="3"/>
  <c r="CV263" i="3"/>
  <c r="CW263" i="3"/>
  <c r="CX263" i="3"/>
  <c r="CY263" i="3"/>
  <c r="CV264" i="3"/>
  <c r="CW264" i="3"/>
  <c r="CX264" i="3"/>
  <c r="CY264" i="3"/>
  <c r="CV265" i="3"/>
  <c r="CW265" i="3"/>
  <c r="CX265" i="3"/>
  <c r="CY265" i="3"/>
  <c r="CV266" i="3"/>
  <c r="CW266" i="3"/>
  <c r="CX266" i="3"/>
  <c r="CY266" i="3"/>
  <c r="CV267" i="3"/>
  <c r="CW267" i="3"/>
  <c r="CX267" i="3"/>
  <c r="CY267" i="3"/>
  <c r="CV268" i="3"/>
  <c r="CW268" i="3"/>
  <c r="CX268" i="3"/>
  <c r="CY268" i="3"/>
  <c r="CV269" i="3"/>
  <c r="CW269" i="3"/>
  <c r="CX269" i="3"/>
  <c r="CY269" i="3"/>
  <c r="CV270" i="3"/>
  <c r="CW270" i="3"/>
  <c r="CX270" i="3"/>
  <c r="CY270" i="3"/>
  <c r="CV271" i="3"/>
  <c r="CW271" i="3"/>
  <c r="CX271" i="3"/>
  <c r="CY271" i="3"/>
  <c r="CV272" i="3"/>
  <c r="CW272" i="3"/>
  <c r="CX272" i="3"/>
  <c r="CY272" i="3"/>
  <c r="CV273" i="3"/>
  <c r="CW273" i="3"/>
  <c r="CX273" i="3"/>
  <c r="CY273" i="3"/>
  <c r="CV274" i="3"/>
  <c r="CW274" i="3"/>
  <c r="CX274" i="3"/>
  <c r="CY274" i="3"/>
  <c r="CV275" i="3"/>
  <c r="CW275" i="3"/>
  <c r="CX275" i="3"/>
  <c r="CY275" i="3"/>
  <c r="CV276" i="3"/>
  <c r="CW276" i="3"/>
  <c r="CX276" i="3"/>
  <c r="CY276" i="3"/>
  <c r="CV277" i="3"/>
  <c r="CW277" i="3"/>
  <c r="CX277" i="3"/>
  <c r="CY277" i="3"/>
  <c r="CV278" i="3"/>
  <c r="CW278" i="3"/>
  <c r="CX278" i="3"/>
  <c r="CY278" i="3"/>
  <c r="CV279" i="3"/>
  <c r="CW279" i="3"/>
  <c r="CX279" i="3"/>
  <c r="CY279" i="3"/>
  <c r="CV280" i="3"/>
  <c r="CW280" i="3"/>
  <c r="CX280" i="3"/>
  <c r="CY280" i="3"/>
  <c r="CV281" i="3"/>
  <c r="CW281" i="3"/>
  <c r="CX281" i="3"/>
  <c r="CY281" i="3"/>
  <c r="CV282" i="3"/>
  <c r="CW282" i="3"/>
  <c r="CX282" i="3"/>
  <c r="CY282" i="3"/>
  <c r="CV283" i="3"/>
  <c r="CW283" i="3"/>
  <c r="CX283" i="3"/>
  <c r="CY283" i="3"/>
  <c r="CV284" i="3"/>
  <c r="CW284" i="3"/>
  <c r="CX284" i="3"/>
  <c r="CY284" i="3"/>
  <c r="CV285" i="3"/>
  <c r="CW285" i="3"/>
  <c r="CX285" i="3"/>
  <c r="CY285" i="3"/>
  <c r="CV286" i="3"/>
  <c r="CW286" i="3"/>
  <c r="CX286" i="3"/>
  <c r="CY286" i="3"/>
  <c r="CV287" i="3"/>
  <c r="CW287" i="3"/>
  <c r="CX287" i="3"/>
  <c r="CY287" i="3"/>
  <c r="CV288" i="3"/>
  <c r="CW288" i="3"/>
  <c r="CX288" i="3"/>
  <c r="CY288" i="3"/>
  <c r="CV289" i="3"/>
  <c r="CW289" i="3"/>
  <c r="CX289" i="3"/>
  <c r="CY289" i="3"/>
  <c r="CV290" i="3"/>
  <c r="CW290" i="3"/>
  <c r="CX290" i="3"/>
  <c r="CY290" i="3"/>
  <c r="CV291" i="3"/>
  <c r="CW291" i="3"/>
  <c r="CX291" i="3"/>
  <c r="CY291" i="3"/>
  <c r="CV292" i="3"/>
  <c r="CW292" i="3"/>
  <c r="CX292" i="3"/>
  <c r="CY292" i="3"/>
  <c r="CV293" i="3"/>
  <c r="CW293" i="3"/>
  <c r="CX293" i="3"/>
  <c r="CY293" i="3"/>
  <c r="CV294" i="3"/>
  <c r="CW294" i="3"/>
  <c r="CX294" i="3"/>
  <c r="CY294" i="3"/>
  <c r="CV295" i="3"/>
  <c r="CW295" i="3"/>
  <c r="CX295" i="3"/>
  <c r="CY295" i="3"/>
  <c r="CV296" i="3"/>
  <c r="CW296" i="3"/>
  <c r="CX296" i="3"/>
  <c r="CY296" i="3"/>
  <c r="CV297" i="3"/>
  <c r="CW297" i="3"/>
  <c r="CX297" i="3"/>
  <c r="CY297" i="3"/>
  <c r="CV298" i="3"/>
  <c r="CW298" i="3"/>
  <c r="CX298" i="3"/>
  <c r="CY298" i="3"/>
  <c r="CV299" i="3"/>
  <c r="CW299" i="3"/>
  <c r="CX299" i="3"/>
  <c r="CY299" i="3"/>
  <c r="CV300" i="3"/>
  <c r="CW300" i="3"/>
  <c r="CX300" i="3"/>
  <c r="CY300" i="3"/>
  <c r="CV301" i="3"/>
  <c r="CW301" i="3"/>
  <c r="CX301" i="3"/>
  <c r="CY301" i="3"/>
  <c r="CV302" i="3"/>
  <c r="CW302" i="3"/>
  <c r="CX302" i="3"/>
  <c r="CY302" i="3"/>
  <c r="CV303" i="3"/>
  <c r="CW303" i="3"/>
  <c r="CX303" i="3"/>
  <c r="CY303" i="3"/>
  <c r="CV304" i="3"/>
  <c r="CW304" i="3"/>
  <c r="CX304" i="3"/>
  <c r="CY304" i="3"/>
  <c r="CV305" i="3"/>
  <c r="CW305" i="3"/>
  <c r="CX305" i="3"/>
  <c r="CY305" i="3"/>
  <c r="CV306" i="3"/>
  <c r="CW306" i="3"/>
  <c r="CX306" i="3"/>
  <c r="CY306" i="3"/>
  <c r="CV307" i="3"/>
  <c r="CW307" i="3"/>
  <c r="CX307" i="3"/>
  <c r="CY307" i="3"/>
  <c r="CV308" i="3"/>
  <c r="CW308" i="3"/>
  <c r="CX308" i="3"/>
  <c r="CY308" i="3"/>
  <c r="CV309" i="3"/>
  <c r="CW309" i="3"/>
  <c r="CX309" i="3"/>
  <c r="CY309" i="3"/>
  <c r="CV310" i="3"/>
  <c r="CW310" i="3"/>
  <c r="CX310" i="3"/>
  <c r="CY310" i="3"/>
  <c r="CV311" i="3"/>
  <c r="CW311" i="3"/>
  <c r="CX311" i="3"/>
  <c r="CY311" i="3"/>
  <c r="CV312" i="3"/>
  <c r="CW312" i="3"/>
  <c r="CX312" i="3"/>
  <c r="CY312" i="3"/>
  <c r="CV313" i="3"/>
  <c r="CW313" i="3"/>
  <c r="CX313" i="3"/>
  <c r="CY313" i="3"/>
  <c r="CV314" i="3"/>
  <c r="CW314" i="3"/>
  <c r="CX314" i="3"/>
  <c r="CY314" i="3"/>
  <c r="CV315" i="3"/>
  <c r="CW315" i="3"/>
  <c r="CX315" i="3"/>
  <c r="CY315" i="3"/>
  <c r="CV316" i="3"/>
  <c r="CW316" i="3"/>
  <c r="CX316" i="3"/>
  <c r="CY316" i="3"/>
  <c r="CV317" i="3"/>
  <c r="CW317" i="3"/>
  <c r="CX317" i="3"/>
  <c r="CY317" i="3"/>
  <c r="CV318" i="3"/>
  <c r="CW318" i="3"/>
  <c r="CX318" i="3"/>
  <c r="CY318" i="3"/>
  <c r="CV319" i="3"/>
  <c r="CW319" i="3"/>
  <c r="CX319" i="3"/>
  <c r="CY319" i="3"/>
  <c r="CV320" i="3"/>
  <c r="CW320" i="3"/>
  <c r="CX320" i="3"/>
  <c r="CY320" i="3"/>
  <c r="CV321" i="3"/>
  <c r="CW321" i="3"/>
  <c r="CX321" i="3"/>
  <c r="CY321" i="3"/>
  <c r="CV322" i="3"/>
  <c r="CW322" i="3"/>
  <c r="CX322" i="3"/>
  <c r="CY322" i="3"/>
  <c r="CV323" i="3"/>
  <c r="CW323" i="3"/>
  <c r="CX323" i="3"/>
  <c r="CY323" i="3"/>
  <c r="CV324" i="3"/>
  <c r="CW324" i="3"/>
  <c r="CX324" i="3"/>
  <c r="CY324" i="3"/>
  <c r="CV325" i="3"/>
  <c r="CW325" i="3"/>
  <c r="CX325" i="3"/>
  <c r="CY325" i="3"/>
  <c r="CV326" i="3"/>
  <c r="CW326" i="3"/>
  <c r="CX326" i="3"/>
  <c r="CY326" i="3"/>
  <c r="CV327" i="3"/>
  <c r="CW327" i="3"/>
  <c r="CX327" i="3"/>
  <c r="CY327" i="3"/>
  <c r="CV328" i="3"/>
  <c r="CW328" i="3"/>
  <c r="CX328" i="3"/>
  <c r="CY328" i="3"/>
  <c r="CV329" i="3"/>
  <c r="CW329" i="3"/>
  <c r="CX329" i="3"/>
  <c r="CY329" i="3"/>
  <c r="CV330" i="3"/>
  <c r="CW330" i="3"/>
  <c r="CX330" i="3"/>
  <c r="CY330" i="3"/>
  <c r="CV331" i="3"/>
  <c r="CW331" i="3"/>
  <c r="CX331" i="3"/>
  <c r="CY331" i="3"/>
  <c r="CV332" i="3"/>
  <c r="CW332" i="3"/>
  <c r="CX332" i="3"/>
  <c r="CY332" i="3"/>
  <c r="CV333" i="3"/>
  <c r="CW333" i="3"/>
  <c r="CX333" i="3"/>
  <c r="CY333" i="3"/>
  <c r="CV334" i="3"/>
  <c r="CW334" i="3"/>
  <c r="CX334" i="3"/>
  <c r="CY334" i="3"/>
  <c r="CV335" i="3"/>
  <c r="CW335" i="3"/>
  <c r="CX335" i="3"/>
  <c r="CY335" i="3"/>
  <c r="CV336" i="3"/>
  <c r="CW336" i="3"/>
  <c r="CX336" i="3"/>
  <c r="CY336" i="3"/>
  <c r="CV337" i="3"/>
  <c r="CW337" i="3"/>
  <c r="CX337" i="3"/>
  <c r="CY337" i="3"/>
  <c r="CV338" i="3"/>
  <c r="CW338" i="3"/>
  <c r="CX338" i="3"/>
  <c r="CY338" i="3"/>
  <c r="CV339" i="3"/>
  <c r="CW339" i="3"/>
  <c r="CX339" i="3"/>
  <c r="CY339" i="3"/>
  <c r="CV340" i="3"/>
  <c r="CW340" i="3"/>
  <c r="CX340" i="3"/>
  <c r="CY340" i="3"/>
  <c r="CV341" i="3"/>
  <c r="CW341" i="3"/>
  <c r="CX341" i="3"/>
  <c r="CY341" i="3"/>
  <c r="CV342" i="3"/>
  <c r="CW342" i="3"/>
  <c r="CX342" i="3"/>
  <c r="CY342" i="3"/>
  <c r="CV343" i="3"/>
  <c r="CW343" i="3"/>
  <c r="CX343" i="3"/>
  <c r="CY343" i="3"/>
  <c r="CV344" i="3"/>
  <c r="CW344" i="3"/>
  <c r="CX344" i="3"/>
  <c r="CY344" i="3"/>
  <c r="CV345" i="3"/>
  <c r="CW345" i="3"/>
  <c r="CX345" i="3"/>
  <c r="CY345" i="3"/>
  <c r="CV346" i="3"/>
  <c r="CW346" i="3"/>
  <c r="CX346" i="3"/>
  <c r="CY346" i="3"/>
  <c r="CV347" i="3"/>
  <c r="CW347" i="3"/>
  <c r="CX347" i="3"/>
  <c r="CY347" i="3"/>
  <c r="CV348" i="3"/>
  <c r="CW348" i="3"/>
  <c r="CX348" i="3"/>
  <c r="CY348" i="3"/>
  <c r="CV349" i="3"/>
  <c r="CW349" i="3"/>
  <c r="CX349" i="3"/>
  <c r="CY349" i="3"/>
  <c r="CV350" i="3"/>
  <c r="CW350" i="3"/>
  <c r="CX350" i="3"/>
  <c r="CY350" i="3"/>
  <c r="CV351" i="3"/>
  <c r="CW351" i="3"/>
  <c r="CX351" i="3"/>
  <c r="CY351" i="3"/>
  <c r="CV352" i="3"/>
  <c r="CW352" i="3"/>
  <c r="CX352" i="3"/>
  <c r="CY352" i="3"/>
  <c r="CV353" i="3"/>
  <c r="CW353" i="3"/>
  <c r="CX353" i="3"/>
  <c r="CY353" i="3"/>
  <c r="CV354" i="3"/>
  <c r="CW354" i="3"/>
  <c r="CX354" i="3"/>
  <c r="CY354" i="3"/>
  <c r="CV355" i="3"/>
  <c r="CW355" i="3"/>
  <c r="CX355" i="3"/>
  <c r="CY355" i="3"/>
  <c r="CV356" i="3"/>
  <c r="CW356" i="3"/>
  <c r="CX356" i="3"/>
  <c r="CY356" i="3"/>
  <c r="CV357" i="3"/>
  <c r="CW357" i="3"/>
  <c r="CX357" i="3"/>
  <c r="CY357" i="3"/>
  <c r="CV358" i="3"/>
  <c r="CW358" i="3"/>
  <c r="CX358" i="3"/>
  <c r="CY358" i="3"/>
  <c r="CV359" i="3"/>
  <c r="CW359" i="3"/>
  <c r="CX359" i="3"/>
  <c r="CY359" i="3"/>
  <c r="CV360" i="3"/>
  <c r="CW360" i="3"/>
  <c r="CX360" i="3"/>
  <c r="CY360" i="3"/>
  <c r="CV361" i="3"/>
  <c r="CW361" i="3"/>
  <c r="CX361" i="3"/>
  <c r="CY361" i="3"/>
  <c r="CV362" i="3"/>
  <c r="CW362" i="3"/>
  <c r="CX362" i="3"/>
  <c r="CY362" i="3"/>
  <c r="CV363" i="3"/>
  <c r="CW363" i="3"/>
  <c r="CX363" i="3"/>
  <c r="CY363" i="3"/>
  <c r="CV364" i="3"/>
  <c r="CW364" i="3"/>
  <c r="CX364" i="3"/>
  <c r="CY364" i="3"/>
  <c r="CV365" i="3"/>
  <c r="CW365" i="3"/>
  <c r="CX365" i="3"/>
  <c r="CY365" i="3"/>
  <c r="CV366" i="3"/>
  <c r="CW366" i="3"/>
  <c r="CX366" i="3"/>
  <c r="CY366" i="3"/>
  <c r="CV367" i="3"/>
  <c r="CW367" i="3"/>
  <c r="CX367" i="3"/>
  <c r="CY367" i="3"/>
  <c r="CW1" i="3"/>
  <c r="CW1" i="19" s="1"/>
  <c r="CX1" i="3"/>
  <c r="CX1" i="19" s="1"/>
  <c r="CY1" i="3"/>
  <c r="CY1" i="19" s="1"/>
  <c r="CV1" i="3"/>
  <c r="CV1" i="19" s="1"/>
  <c r="CI2" i="3"/>
  <c r="CI2" i="19" s="1"/>
  <c r="CJ2" i="3"/>
  <c r="CJ2" i="19" s="1"/>
  <c r="CK2" i="3"/>
  <c r="CK2" i="19" s="1"/>
  <c r="CL2" i="3"/>
  <c r="CL2" i="19" s="1"/>
  <c r="CM2" i="3"/>
  <c r="CM2" i="19" s="1"/>
  <c r="CN2" i="3"/>
  <c r="CN2" i="19" s="1"/>
  <c r="CO2" i="3"/>
  <c r="CO2" i="19" s="1"/>
  <c r="CP2" i="3"/>
  <c r="CP2" i="19" s="1"/>
  <c r="CQ2" i="3"/>
  <c r="CQ2" i="19" s="1"/>
  <c r="CR2" i="3"/>
  <c r="CR2" i="19" s="1"/>
  <c r="CS2" i="3"/>
  <c r="CS2" i="19" s="1"/>
  <c r="CT2" i="3"/>
  <c r="CT2" i="19" s="1"/>
  <c r="CU2" i="3"/>
  <c r="CU2" i="19" s="1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I241" i="3"/>
  <c r="CJ241" i="3"/>
  <c r="CK241" i="3"/>
  <c r="CL241" i="3"/>
  <c r="CM241" i="3"/>
  <c r="CN241" i="3"/>
  <c r="CO241" i="3"/>
  <c r="CP241" i="3"/>
  <c r="CQ241" i="3"/>
  <c r="CR241" i="3"/>
  <c r="CS241" i="3"/>
  <c r="CT241" i="3"/>
  <c r="CU241" i="3"/>
  <c r="CI242" i="3"/>
  <c r="CJ242" i="3"/>
  <c r="CK242" i="3"/>
  <c r="CL242" i="3"/>
  <c r="CM242" i="3"/>
  <c r="CN242" i="3"/>
  <c r="CO242" i="3"/>
  <c r="CP242" i="3"/>
  <c r="CQ242" i="3"/>
  <c r="CR242" i="3"/>
  <c r="CS242" i="3"/>
  <c r="CT242" i="3"/>
  <c r="CU242" i="3"/>
  <c r="CI243" i="3"/>
  <c r="CJ243" i="3"/>
  <c r="CK243" i="3"/>
  <c r="CL243" i="3"/>
  <c r="CM243" i="3"/>
  <c r="CN243" i="3"/>
  <c r="CO243" i="3"/>
  <c r="CP243" i="3"/>
  <c r="CQ243" i="3"/>
  <c r="CR243" i="3"/>
  <c r="CS243" i="3"/>
  <c r="CT243" i="3"/>
  <c r="CU243" i="3"/>
  <c r="CI244" i="3"/>
  <c r="CJ244" i="3"/>
  <c r="CK244" i="3"/>
  <c r="CL244" i="3"/>
  <c r="CM244" i="3"/>
  <c r="CN244" i="3"/>
  <c r="CO244" i="3"/>
  <c r="CP244" i="3"/>
  <c r="CQ244" i="3"/>
  <c r="CR244" i="3"/>
  <c r="CS244" i="3"/>
  <c r="CT244" i="3"/>
  <c r="CU244" i="3"/>
  <c r="CI245" i="3"/>
  <c r="CJ245" i="3"/>
  <c r="CK245" i="3"/>
  <c r="CL245" i="3"/>
  <c r="CM245" i="3"/>
  <c r="CN245" i="3"/>
  <c r="CO245" i="3"/>
  <c r="CP245" i="3"/>
  <c r="CQ245" i="3"/>
  <c r="CR245" i="3"/>
  <c r="CS245" i="3"/>
  <c r="CT245" i="3"/>
  <c r="CU245" i="3"/>
  <c r="CI246" i="3"/>
  <c r="CJ246" i="3"/>
  <c r="CK246" i="3"/>
  <c r="CL246" i="3"/>
  <c r="CM246" i="3"/>
  <c r="CN246" i="3"/>
  <c r="CO246" i="3"/>
  <c r="CP246" i="3"/>
  <c r="CQ246" i="3"/>
  <c r="CR246" i="3"/>
  <c r="CS246" i="3"/>
  <c r="CT246" i="3"/>
  <c r="CU246" i="3"/>
  <c r="CI247" i="3"/>
  <c r="CJ247" i="3"/>
  <c r="CK247" i="3"/>
  <c r="CL247" i="3"/>
  <c r="CM247" i="3"/>
  <c r="CN247" i="3"/>
  <c r="CO247" i="3"/>
  <c r="CP247" i="3"/>
  <c r="CQ247" i="3"/>
  <c r="CR247" i="3"/>
  <c r="CS247" i="3"/>
  <c r="CT247" i="3"/>
  <c r="CU247" i="3"/>
  <c r="CI248" i="3"/>
  <c r="CJ248" i="3"/>
  <c r="CK248" i="3"/>
  <c r="CL248" i="3"/>
  <c r="CM248" i="3"/>
  <c r="CN248" i="3"/>
  <c r="CO248" i="3"/>
  <c r="CP248" i="3"/>
  <c r="CQ248" i="3"/>
  <c r="CR248" i="3"/>
  <c r="CS248" i="3"/>
  <c r="CT248" i="3"/>
  <c r="CU248" i="3"/>
  <c r="CI249" i="3"/>
  <c r="CJ249" i="3"/>
  <c r="CK249" i="3"/>
  <c r="CL249" i="3"/>
  <c r="CM249" i="3"/>
  <c r="CN249" i="3"/>
  <c r="CO249" i="3"/>
  <c r="CP249" i="3"/>
  <c r="CQ249" i="3"/>
  <c r="CR249" i="3"/>
  <c r="CS249" i="3"/>
  <c r="CT249" i="3"/>
  <c r="CU249" i="3"/>
  <c r="CI250" i="3"/>
  <c r="CJ250" i="3"/>
  <c r="CK250" i="3"/>
  <c r="CL250" i="3"/>
  <c r="CM250" i="3"/>
  <c r="CN250" i="3"/>
  <c r="CO250" i="3"/>
  <c r="CP250" i="3"/>
  <c r="CQ250" i="3"/>
  <c r="CR250" i="3"/>
  <c r="CS250" i="3"/>
  <c r="CT250" i="3"/>
  <c r="CU250" i="3"/>
  <c r="CI251" i="3"/>
  <c r="CJ251" i="3"/>
  <c r="CK251" i="3"/>
  <c r="CL251" i="3"/>
  <c r="CM251" i="3"/>
  <c r="CN251" i="3"/>
  <c r="CO251" i="3"/>
  <c r="CP251" i="3"/>
  <c r="CQ251" i="3"/>
  <c r="CR251" i="3"/>
  <c r="CS251" i="3"/>
  <c r="CT251" i="3"/>
  <c r="CU251" i="3"/>
  <c r="CI252" i="3"/>
  <c r="CJ252" i="3"/>
  <c r="CK252" i="3"/>
  <c r="CL252" i="3"/>
  <c r="CM252" i="3"/>
  <c r="CN252" i="3"/>
  <c r="CO252" i="3"/>
  <c r="CP252" i="3"/>
  <c r="CQ252" i="3"/>
  <c r="CR252" i="3"/>
  <c r="CS252" i="3"/>
  <c r="CT252" i="3"/>
  <c r="CU252" i="3"/>
  <c r="CI253" i="3"/>
  <c r="CJ253" i="3"/>
  <c r="CK253" i="3"/>
  <c r="CL253" i="3"/>
  <c r="CM253" i="3"/>
  <c r="CN253" i="3"/>
  <c r="CO253" i="3"/>
  <c r="CP253" i="3"/>
  <c r="CQ253" i="3"/>
  <c r="CR253" i="3"/>
  <c r="CS253" i="3"/>
  <c r="CT253" i="3"/>
  <c r="CU253" i="3"/>
  <c r="CI254" i="3"/>
  <c r="CJ254" i="3"/>
  <c r="CK254" i="3"/>
  <c r="CL254" i="3"/>
  <c r="CM254" i="3"/>
  <c r="CN254" i="3"/>
  <c r="CO254" i="3"/>
  <c r="CP254" i="3"/>
  <c r="CQ254" i="3"/>
  <c r="CR254" i="3"/>
  <c r="CS254" i="3"/>
  <c r="CT254" i="3"/>
  <c r="CU254" i="3"/>
  <c r="CI255" i="3"/>
  <c r="CJ255" i="3"/>
  <c r="CK255" i="3"/>
  <c r="CL255" i="3"/>
  <c r="CM255" i="3"/>
  <c r="CN255" i="3"/>
  <c r="CO255" i="3"/>
  <c r="CP255" i="3"/>
  <c r="CQ255" i="3"/>
  <c r="CR255" i="3"/>
  <c r="CS255" i="3"/>
  <c r="CT255" i="3"/>
  <c r="CU255" i="3"/>
  <c r="CI256" i="3"/>
  <c r="CJ256" i="3"/>
  <c r="CK256" i="3"/>
  <c r="CL256" i="3"/>
  <c r="CM256" i="3"/>
  <c r="CN256" i="3"/>
  <c r="CO256" i="3"/>
  <c r="CP256" i="3"/>
  <c r="CQ256" i="3"/>
  <c r="CR256" i="3"/>
  <c r="CS256" i="3"/>
  <c r="CT256" i="3"/>
  <c r="CU256" i="3"/>
  <c r="CI257" i="3"/>
  <c r="CJ257" i="3"/>
  <c r="CK257" i="3"/>
  <c r="CL257" i="3"/>
  <c r="CM257" i="3"/>
  <c r="CN257" i="3"/>
  <c r="CO257" i="3"/>
  <c r="CP257" i="3"/>
  <c r="CQ257" i="3"/>
  <c r="CR257" i="3"/>
  <c r="CS257" i="3"/>
  <c r="CT257" i="3"/>
  <c r="CU257" i="3"/>
  <c r="CI258" i="3"/>
  <c r="CJ258" i="3"/>
  <c r="CK258" i="3"/>
  <c r="CL258" i="3"/>
  <c r="CM258" i="3"/>
  <c r="CN258" i="3"/>
  <c r="CO258" i="3"/>
  <c r="CP258" i="3"/>
  <c r="CQ258" i="3"/>
  <c r="CR258" i="3"/>
  <c r="CS258" i="3"/>
  <c r="CT258" i="3"/>
  <c r="CU258" i="3"/>
  <c r="CI259" i="3"/>
  <c r="CJ259" i="3"/>
  <c r="CK259" i="3"/>
  <c r="CL259" i="3"/>
  <c r="CM259" i="3"/>
  <c r="CN259" i="3"/>
  <c r="CO259" i="3"/>
  <c r="CP259" i="3"/>
  <c r="CQ259" i="3"/>
  <c r="CR259" i="3"/>
  <c r="CS259" i="3"/>
  <c r="CT259" i="3"/>
  <c r="CU259" i="3"/>
  <c r="CI260" i="3"/>
  <c r="CJ260" i="3"/>
  <c r="CK260" i="3"/>
  <c r="CL260" i="3"/>
  <c r="CM260" i="3"/>
  <c r="CN260" i="3"/>
  <c r="CO260" i="3"/>
  <c r="CP260" i="3"/>
  <c r="CQ260" i="3"/>
  <c r="CR260" i="3"/>
  <c r="CS260" i="3"/>
  <c r="CT260" i="3"/>
  <c r="CU260" i="3"/>
  <c r="CI261" i="3"/>
  <c r="CJ261" i="3"/>
  <c r="CK261" i="3"/>
  <c r="CL261" i="3"/>
  <c r="CM261" i="3"/>
  <c r="CN261" i="3"/>
  <c r="CO261" i="3"/>
  <c r="CP261" i="3"/>
  <c r="CQ261" i="3"/>
  <c r="CR261" i="3"/>
  <c r="CS261" i="3"/>
  <c r="CT261" i="3"/>
  <c r="CU261" i="3"/>
  <c r="CI262" i="3"/>
  <c r="CJ262" i="3"/>
  <c r="CK262" i="3"/>
  <c r="CL262" i="3"/>
  <c r="CM262" i="3"/>
  <c r="CN262" i="3"/>
  <c r="CO262" i="3"/>
  <c r="CP262" i="3"/>
  <c r="CQ262" i="3"/>
  <c r="CR262" i="3"/>
  <c r="CS262" i="3"/>
  <c r="CT262" i="3"/>
  <c r="CU262" i="3"/>
  <c r="CI263" i="3"/>
  <c r="CJ263" i="3"/>
  <c r="CK263" i="3"/>
  <c r="CL263" i="3"/>
  <c r="CM263" i="3"/>
  <c r="CN263" i="3"/>
  <c r="CO263" i="3"/>
  <c r="CP263" i="3"/>
  <c r="CQ263" i="3"/>
  <c r="CR263" i="3"/>
  <c r="CS263" i="3"/>
  <c r="CT263" i="3"/>
  <c r="CU263" i="3"/>
  <c r="CI264" i="3"/>
  <c r="CJ264" i="3"/>
  <c r="CK264" i="3"/>
  <c r="CL264" i="3"/>
  <c r="CM264" i="3"/>
  <c r="CN264" i="3"/>
  <c r="CO264" i="3"/>
  <c r="CP264" i="3"/>
  <c r="CQ264" i="3"/>
  <c r="CR264" i="3"/>
  <c r="CS264" i="3"/>
  <c r="CT264" i="3"/>
  <c r="CU264" i="3"/>
  <c r="CI265" i="3"/>
  <c r="CJ265" i="3"/>
  <c r="CK265" i="3"/>
  <c r="CL265" i="3"/>
  <c r="CM265" i="3"/>
  <c r="CN265" i="3"/>
  <c r="CO265" i="3"/>
  <c r="CP265" i="3"/>
  <c r="CQ265" i="3"/>
  <c r="CR265" i="3"/>
  <c r="CS265" i="3"/>
  <c r="CT265" i="3"/>
  <c r="CU265" i="3"/>
  <c r="CI266" i="3"/>
  <c r="CJ266" i="3"/>
  <c r="CK266" i="3"/>
  <c r="CL266" i="3"/>
  <c r="CM266" i="3"/>
  <c r="CN266" i="3"/>
  <c r="CO266" i="3"/>
  <c r="CP266" i="3"/>
  <c r="CQ266" i="3"/>
  <c r="CR266" i="3"/>
  <c r="CS266" i="3"/>
  <c r="CT266" i="3"/>
  <c r="CU266" i="3"/>
  <c r="CI267" i="3"/>
  <c r="CJ267" i="3"/>
  <c r="CK267" i="3"/>
  <c r="CL267" i="3"/>
  <c r="CM267" i="3"/>
  <c r="CN267" i="3"/>
  <c r="CO267" i="3"/>
  <c r="CP267" i="3"/>
  <c r="CQ267" i="3"/>
  <c r="CR267" i="3"/>
  <c r="CS267" i="3"/>
  <c r="CT267" i="3"/>
  <c r="CU267" i="3"/>
  <c r="CI268" i="3"/>
  <c r="CJ268" i="3"/>
  <c r="CK268" i="3"/>
  <c r="CL268" i="3"/>
  <c r="CM268" i="3"/>
  <c r="CN268" i="3"/>
  <c r="CO268" i="3"/>
  <c r="CP268" i="3"/>
  <c r="CQ268" i="3"/>
  <c r="CR268" i="3"/>
  <c r="CS268" i="3"/>
  <c r="CT268" i="3"/>
  <c r="CU268" i="3"/>
  <c r="CI269" i="3"/>
  <c r="CJ269" i="3"/>
  <c r="CK269" i="3"/>
  <c r="CL269" i="3"/>
  <c r="CM269" i="3"/>
  <c r="CN269" i="3"/>
  <c r="CO269" i="3"/>
  <c r="CP269" i="3"/>
  <c r="CQ269" i="3"/>
  <c r="CR269" i="3"/>
  <c r="CS269" i="3"/>
  <c r="CT269" i="3"/>
  <c r="CU269" i="3"/>
  <c r="CI270" i="3"/>
  <c r="CJ270" i="3"/>
  <c r="CK270" i="3"/>
  <c r="CL270" i="3"/>
  <c r="CM270" i="3"/>
  <c r="CN270" i="3"/>
  <c r="CO270" i="3"/>
  <c r="CP270" i="3"/>
  <c r="CQ270" i="3"/>
  <c r="CR270" i="3"/>
  <c r="CS270" i="3"/>
  <c r="CT270" i="3"/>
  <c r="CU270" i="3"/>
  <c r="CI271" i="3"/>
  <c r="CJ271" i="3"/>
  <c r="CK271" i="3"/>
  <c r="CL271" i="3"/>
  <c r="CM271" i="3"/>
  <c r="CN271" i="3"/>
  <c r="CO271" i="3"/>
  <c r="CP271" i="3"/>
  <c r="CQ271" i="3"/>
  <c r="CR271" i="3"/>
  <c r="CS271" i="3"/>
  <c r="CT271" i="3"/>
  <c r="CU271" i="3"/>
  <c r="CI272" i="3"/>
  <c r="CJ272" i="3"/>
  <c r="CK272" i="3"/>
  <c r="CL272" i="3"/>
  <c r="CM272" i="3"/>
  <c r="CN272" i="3"/>
  <c r="CO272" i="3"/>
  <c r="CP272" i="3"/>
  <c r="CQ272" i="3"/>
  <c r="CR272" i="3"/>
  <c r="CS272" i="3"/>
  <c r="CT272" i="3"/>
  <c r="CU272" i="3"/>
  <c r="CI273" i="3"/>
  <c r="CJ273" i="3"/>
  <c r="CK273" i="3"/>
  <c r="CL273" i="3"/>
  <c r="CM273" i="3"/>
  <c r="CN273" i="3"/>
  <c r="CO273" i="3"/>
  <c r="CP273" i="3"/>
  <c r="CQ273" i="3"/>
  <c r="CR273" i="3"/>
  <c r="CS273" i="3"/>
  <c r="CT273" i="3"/>
  <c r="CU273" i="3"/>
  <c r="CI274" i="3"/>
  <c r="CJ274" i="3"/>
  <c r="CK274" i="3"/>
  <c r="CL274" i="3"/>
  <c r="CM274" i="3"/>
  <c r="CN274" i="3"/>
  <c r="CO274" i="3"/>
  <c r="CP274" i="3"/>
  <c r="CQ274" i="3"/>
  <c r="CR274" i="3"/>
  <c r="CS274" i="3"/>
  <c r="CT274" i="3"/>
  <c r="CU274" i="3"/>
  <c r="CI275" i="3"/>
  <c r="CJ275" i="3"/>
  <c r="CK275" i="3"/>
  <c r="CL275" i="3"/>
  <c r="CM275" i="3"/>
  <c r="CN275" i="3"/>
  <c r="CO275" i="3"/>
  <c r="CP275" i="3"/>
  <c r="CQ275" i="3"/>
  <c r="CR275" i="3"/>
  <c r="CS275" i="3"/>
  <c r="CT275" i="3"/>
  <c r="CU275" i="3"/>
  <c r="CI276" i="3"/>
  <c r="CJ276" i="3"/>
  <c r="CK276" i="3"/>
  <c r="CL276" i="3"/>
  <c r="CM276" i="3"/>
  <c r="CN276" i="3"/>
  <c r="CO276" i="3"/>
  <c r="CP276" i="3"/>
  <c r="CQ276" i="3"/>
  <c r="CR276" i="3"/>
  <c r="CS276" i="3"/>
  <c r="CT276" i="3"/>
  <c r="CU276" i="3"/>
  <c r="CI277" i="3"/>
  <c r="CJ277" i="3"/>
  <c r="CK277" i="3"/>
  <c r="CL277" i="3"/>
  <c r="CM277" i="3"/>
  <c r="CN277" i="3"/>
  <c r="CO277" i="3"/>
  <c r="CP277" i="3"/>
  <c r="CQ277" i="3"/>
  <c r="CR277" i="3"/>
  <c r="CS277" i="3"/>
  <c r="CT277" i="3"/>
  <c r="CU277" i="3"/>
  <c r="CI278" i="3"/>
  <c r="CJ278" i="3"/>
  <c r="CK278" i="3"/>
  <c r="CL278" i="3"/>
  <c r="CM278" i="3"/>
  <c r="CN278" i="3"/>
  <c r="CO278" i="3"/>
  <c r="CP278" i="3"/>
  <c r="CQ278" i="3"/>
  <c r="CR278" i="3"/>
  <c r="CS278" i="3"/>
  <c r="CT278" i="3"/>
  <c r="CU278" i="3"/>
  <c r="CI279" i="3"/>
  <c r="CJ279" i="3"/>
  <c r="CK279" i="3"/>
  <c r="CL279" i="3"/>
  <c r="CM279" i="3"/>
  <c r="CN279" i="3"/>
  <c r="CO279" i="3"/>
  <c r="CP279" i="3"/>
  <c r="CQ279" i="3"/>
  <c r="CR279" i="3"/>
  <c r="CS279" i="3"/>
  <c r="CT279" i="3"/>
  <c r="CU279" i="3"/>
  <c r="CI280" i="3"/>
  <c r="CJ280" i="3"/>
  <c r="CK280" i="3"/>
  <c r="CL280" i="3"/>
  <c r="CM280" i="3"/>
  <c r="CN280" i="3"/>
  <c r="CO280" i="3"/>
  <c r="CP280" i="3"/>
  <c r="CQ280" i="3"/>
  <c r="CR280" i="3"/>
  <c r="CS280" i="3"/>
  <c r="CT280" i="3"/>
  <c r="CU280" i="3"/>
  <c r="CI281" i="3"/>
  <c r="CJ281" i="3"/>
  <c r="CK281" i="3"/>
  <c r="CL281" i="3"/>
  <c r="CM281" i="3"/>
  <c r="CN281" i="3"/>
  <c r="CO281" i="3"/>
  <c r="CP281" i="3"/>
  <c r="CQ281" i="3"/>
  <c r="CR281" i="3"/>
  <c r="CS281" i="3"/>
  <c r="CT281" i="3"/>
  <c r="CU281" i="3"/>
  <c r="CI282" i="3"/>
  <c r="CJ282" i="3"/>
  <c r="CK282" i="3"/>
  <c r="CL282" i="3"/>
  <c r="CM282" i="3"/>
  <c r="CN282" i="3"/>
  <c r="CO282" i="3"/>
  <c r="CP282" i="3"/>
  <c r="CQ282" i="3"/>
  <c r="CR282" i="3"/>
  <c r="CS282" i="3"/>
  <c r="CT282" i="3"/>
  <c r="CU282" i="3"/>
  <c r="CI283" i="3"/>
  <c r="CJ283" i="3"/>
  <c r="CK283" i="3"/>
  <c r="CL283" i="3"/>
  <c r="CM283" i="3"/>
  <c r="CN283" i="3"/>
  <c r="CO283" i="3"/>
  <c r="CP283" i="3"/>
  <c r="CQ283" i="3"/>
  <c r="CR283" i="3"/>
  <c r="CS283" i="3"/>
  <c r="CT283" i="3"/>
  <c r="CU283" i="3"/>
  <c r="CI284" i="3"/>
  <c r="CJ284" i="3"/>
  <c r="CK284" i="3"/>
  <c r="CL284" i="3"/>
  <c r="CM284" i="3"/>
  <c r="CN284" i="3"/>
  <c r="CO284" i="3"/>
  <c r="CP284" i="3"/>
  <c r="CQ284" i="3"/>
  <c r="CR284" i="3"/>
  <c r="CS284" i="3"/>
  <c r="CT284" i="3"/>
  <c r="CU284" i="3"/>
  <c r="CI285" i="3"/>
  <c r="CJ285" i="3"/>
  <c r="CK285" i="3"/>
  <c r="CL285" i="3"/>
  <c r="CM285" i="3"/>
  <c r="CN285" i="3"/>
  <c r="CO285" i="3"/>
  <c r="CP285" i="3"/>
  <c r="CQ285" i="3"/>
  <c r="CR285" i="3"/>
  <c r="CS285" i="3"/>
  <c r="CT285" i="3"/>
  <c r="CU285" i="3"/>
  <c r="CI286" i="3"/>
  <c r="CJ286" i="3"/>
  <c r="CK286" i="3"/>
  <c r="CL286" i="3"/>
  <c r="CM286" i="3"/>
  <c r="CN286" i="3"/>
  <c r="CO286" i="3"/>
  <c r="CP286" i="3"/>
  <c r="CQ286" i="3"/>
  <c r="CR286" i="3"/>
  <c r="CS286" i="3"/>
  <c r="CT286" i="3"/>
  <c r="CU286" i="3"/>
  <c r="CI287" i="3"/>
  <c r="CJ287" i="3"/>
  <c r="CK287" i="3"/>
  <c r="CL287" i="3"/>
  <c r="CM287" i="3"/>
  <c r="CN287" i="3"/>
  <c r="CO287" i="3"/>
  <c r="CP287" i="3"/>
  <c r="CQ287" i="3"/>
  <c r="CR287" i="3"/>
  <c r="CS287" i="3"/>
  <c r="CT287" i="3"/>
  <c r="CU287" i="3"/>
  <c r="CI288" i="3"/>
  <c r="CJ288" i="3"/>
  <c r="CK288" i="3"/>
  <c r="CL288" i="3"/>
  <c r="CM288" i="3"/>
  <c r="CN288" i="3"/>
  <c r="CO288" i="3"/>
  <c r="CP288" i="3"/>
  <c r="CQ288" i="3"/>
  <c r="CR288" i="3"/>
  <c r="CS288" i="3"/>
  <c r="CT288" i="3"/>
  <c r="CU288" i="3"/>
  <c r="CI289" i="3"/>
  <c r="CJ289" i="3"/>
  <c r="CK289" i="3"/>
  <c r="CL289" i="3"/>
  <c r="CM289" i="3"/>
  <c r="CN289" i="3"/>
  <c r="CO289" i="3"/>
  <c r="CP289" i="3"/>
  <c r="CQ289" i="3"/>
  <c r="CR289" i="3"/>
  <c r="CS289" i="3"/>
  <c r="CT289" i="3"/>
  <c r="CU289" i="3"/>
  <c r="CI290" i="3"/>
  <c r="CJ290" i="3"/>
  <c r="CK290" i="3"/>
  <c r="CL290" i="3"/>
  <c r="CM290" i="3"/>
  <c r="CN290" i="3"/>
  <c r="CO290" i="3"/>
  <c r="CP290" i="3"/>
  <c r="CQ290" i="3"/>
  <c r="CR290" i="3"/>
  <c r="CS290" i="3"/>
  <c r="CT290" i="3"/>
  <c r="CU290" i="3"/>
  <c r="CI291" i="3"/>
  <c r="CJ291" i="3"/>
  <c r="CK291" i="3"/>
  <c r="CL291" i="3"/>
  <c r="CM291" i="3"/>
  <c r="CN291" i="3"/>
  <c r="CO291" i="3"/>
  <c r="CP291" i="3"/>
  <c r="CQ291" i="3"/>
  <c r="CR291" i="3"/>
  <c r="CS291" i="3"/>
  <c r="CT291" i="3"/>
  <c r="CU291" i="3"/>
  <c r="CI292" i="3"/>
  <c r="CJ292" i="3"/>
  <c r="CK292" i="3"/>
  <c r="CL292" i="3"/>
  <c r="CM292" i="3"/>
  <c r="CN292" i="3"/>
  <c r="CO292" i="3"/>
  <c r="CP292" i="3"/>
  <c r="CQ292" i="3"/>
  <c r="CR292" i="3"/>
  <c r="CS292" i="3"/>
  <c r="CT292" i="3"/>
  <c r="CU292" i="3"/>
  <c r="CI293" i="3"/>
  <c r="CJ293" i="3"/>
  <c r="CK293" i="3"/>
  <c r="CL293" i="3"/>
  <c r="CM293" i="3"/>
  <c r="CN293" i="3"/>
  <c r="CO293" i="3"/>
  <c r="CP293" i="3"/>
  <c r="CQ293" i="3"/>
  <c r="CR293" i="3"/>
  <c r="CS293" i="3"/>
  <c r="CT293" i="3"/>
  <c r="CU293" i="3"/>
  <c r="CI294" i="3"/>
  <c r="CJ294" i="3"/>
  <c r="CK294" i="3"/>
  <c r="CL294" i="3"/>
  <c r="CM294" i="3"/>
  <c r="CN294" i="3"/>
  <c r="CO294" i="3"/>
  <c r="CP294" i="3"/>
  <c r="CQ294" i="3"/>
  <c r="CR294" i="3"/>
  <c r="CS294" i="3"/>
  <c r="CT294" i="3"/>
  <c r="CU294" i="3"/>
  <c r="CI295" i="3"/>
  <c r="CJ295" i="3"/>
  <c r="CK295" i="3"/>
  <c r="CL295" i="3"/>
  <c r="CM295" i="3"/>
  <c r="CN295" i="3"/>
  <c r="CO295" i="3"/>
  <c r="CP295" i="3"/>
  <c r="CQ295" i="3"/>
  <c r="CR295" i="3"/>
  <c r="CS295" i="3"/>
  <c r="CT295" i="3"/>
  <c r="CU295" i="3"/>
  <c r="CI296" i="3"/>
  <c r="CJ296" i="3"/>
  <c r="CK296" i="3"/>
  <c r="CL296" i="3"/>
  <c r="CM296" i="3"/>
  <c r="CN296" i="3"/>
  <c r="CO296" i="3"/>
  <c r="CP296" i="3"/>
  <c r="CQ296" i="3"/>
  <c r="CR296" i="3"/>
  <c r="CS296" i="3"/>
  <c r="CT296" i="3"/>
  <c r="CU296" i="3"/>
  <c r="CI297" i="3"/>
  <c r="CJ297" i="3"/>
  <c r="CK297" i="3"/>
  <c r="CL297" i="3"/>
  <c r="CM297" i="3"/>
  <c r="CN297" i="3"/>
  <c r="CO297" i="3"/>
  <c r="CP297" i="3"/>
  <c r="CQ297" i="3"/>
  <c r="CR297" i="3"/>
  <c r="CS297" i="3"/>
  <c r="CT297" i="3"/>
  <c r="CU297" i="3"/>
  <c r="CI298" i="3"/>
  <c r="CJ298" i="3"/>
  <c r="CK298" i="3"/>
  <c r="CL298" i="3"/>
  <c r="CM298" i="3"/>
  <c r="CN298" i="3"/>
  <c r="CO298" i="3"/>
  <c r="CP298" i="3"/>
  <c r="CQ298" i="3"/>
  <c r="CR298" i="3"/>
  <c r="CS298" i="3"/>
  <c r="CT298" i="3"/>
  <c r="CU298" i="3"/>
  <c r="CI299" i="3"/>
  <c r="CJ299" i="3"/>
  <c r="CK299" i="3"/>
  <c r="CL299" i="3"/>
  <c r="CM299" i="3"/>
  <c r="CN299" i="3"/>
  <c r="CO299" i="3"/>
  <c r="CP299" i="3"/>
  <c r="CQ299" i="3"/>
  <c r="CR299" i="3"/>
  <c r="CS299" i="3"/>
  <c r="CT299" i="3"/>
  <c r="CU299" i="3"/>
  <c r="CI300" i="3"/>
  <c r="CJ300" i="3"/>
  <c r="CK300" i="3"/>
  <c r="CL300" i="3"/>
  <c r="CM300" i="3"/>
  <c r="CN300" i="3"/>
  <c r="CO300" i="3"/>
  <c r="CP300" i="3"/>
  <c r="CQ300" i="3"/>
  <c r="CR300" i="3"/>
  <c r="CS300" i="3"/>
  <c r="CT300" i="3"/>
  <c r="CU300" i="3"/>
  <c r="CI301" i="3"/>
  <c r="CJ301" i="3"/>
  <c r="CK301" i="3"/>
  <c r="CL301" i="3"/>
  <c r="CM301" i="3"/>
  <c r="CN301" i="3"/>
  <c r="CO301" i="3"/>
  <c r="CP301" i="3"/>
  <c r="CQ301" i="3"/>
  <c r="CR301" i="3"/>
  <c r="CS301" i="3"/>
  <c r="CT301" i="3"/>
  <c r="CU301" i="3"/>
  <c r="CI302" i="3"/>
  <c r="CJ302" i="3"/>
  <c r="CK302" i="3"/>
  <c r="CL302" i="3"/>
  <c r="CM302" i="3"/>
  <c r="CN302" i="3"/>
  <c r="CO302" i="3"/>
  <c r="CP302" i="3"/>
  <c r="CQ302" i="3"/>
  <c r="CR302" i="3"/>
  <c r="CS302" i="3"/>
  <c r="CT302" i="3"/>
  <c r="CU302" i="3"/>
  <c r="CI303" i="3"/>
  <c r="CJ303" i="3"/>
  <c r="CK303" i="3"/>
  <c r="CL303" i="3"/>
  <c r="CM303" i="3"/>
  <c r="CN303" i="3"/>
  <c r="CO303" i="3"/>
  <c r="CP303" i="3"/>
  <c r="CQ303" i="3"/>
  <c r="CR303" i="3"/>
  <c r="CS303" i="3"/>
  <c r="CT303" i="3"/>
  <c r="CU303" i="3"/>
  <c r="CI304" i="3"/>
  <c r="CJ304" i="3"/>
  <c r="CK304" i="3"/>
  <c r="CL304" i="3"/>
  <c r="CM304" i="3"/>
  <c r="CN304" i="3"/>
  <c r="CO304" i="3"/>
  <c r="CP304" i="3"/>
  <c r="CQ304" i="3"/>
  <c r="CR304" i="3"/>
  <c r="CS304" i="3"/>
  <c r="CT304" i="3"/>
  <c r="CU304" i="3"/>
  <c r="CI305" i="3"/>
  <c r="CJ305" i="3"/>
  <c r="CK305" i="3"/>
  <c r="CL305" i="3"/>
  <c r="CM305" i="3"/>
  <c r="CN305" i="3"/>
  <c r="CO305" i="3"/>
  <c r="CP305" i="3"/>
  <c r="CQ305" i="3"/>
  <c r="CR305" i="3"/>
  <c r="CS305" i="3"/>
  <c r="CT305" i="3"/>
  <c r="CU305" i="3"/>
  <c r="CI306" i="3"/>
  <c r="CJ306" i="3"/>
  <c r="CK306" i="3"/>
  <c r="CL306" i="3"/>
  <c r="CM306" i="3"/>
  <c r="CN306" i="3"/>
  <c r="CO306" i="3"/>
  <c r="CP306" i="3"/>
  <c r="CQ306" i="3"/>
  <c r="CR306" i="3"/>
  <c r="CS306" i="3"/>
  <c r="CT306" i="3"/>
  <c r="CU306" i="3"/>
  <c r="CI307" i="3"/>
  <c r="CJ307" i="3"/>
  <c r="CK307" i="3"/>
  <c r="CL307" i="3"/>
  <c r="CM307" i="3"/>
  <c r="CN307" i="3"/>
  <c r="CO307" i="3"/>
  <c r="CP307" i="3"/>
  <c r="CQ307" i="3"/>
  <c r="CR307" i="3"/>
  <c r="CS307" i="3"/>
  <c r="CT307" i="3"/>
  <c r="CU307" i="3"/>
  <c r="CI308" i="3"/>
  <c r="CJ308" i="3"/>
  <c r="CK308" i="3"/>
  <c r="CL308" i="3"/>
  <c r="CM308" i="3"/>
  <c r="CN308" i="3"/>
  <c r="CO308" i="3"/>
  <c r="CP308" i="3"/>
  <c r="CQ308" i="3"/>
  <c r="CR308" i="3"/>
  <c r="CS308" i="3"/>
  <c r="CT308" i="3"/>
  <c r="CU308" i="3"/>
  <c r="CI309" i="3"/>
  <c r="CJ309" i="3"/>
  <c r="CK309" i="3"/>
  <c r="CL309" i="3"/>
  <c r="CM309" i="3"/>
  <c r="CN309" i="3"/>
  <c r="CO309" i="3"/>
  <c r="CP309" i="3"/>
  <c r="CQ309" i="3"/>
  <c r="CR309" i="3"/>
  <c r="CS309" i="3"/>
  <c r="CT309" i="3"/>
  <c r="CU309" i="3"/>
  <c r="CI310" i="3"/>
  <c r="CJ310" i="3"/>
  <c r="CK310" i="3"/>
  <c r="CL310" i="3"/>
  <c r="CM310" i="3"/>
  <c r="CN310" i="3"/>
  <c r="CO310" i="3"/>
  <c r="CP310" i="3"/>
  <c r="CQ310" i="3"/>
  <c r="CR310" i="3"/>
  <c r="CS310" i="3"/>
  <c r="CT310" i="3"/>
  <c r="CU310" i="3"/>
  <c r="CI311" i="3"/>
  <c r="CJ311" i="3"/>
  <c r="CK311" i="3"/>
  <c r="CL311" i="3"/>
  <c r="CM311" i="3"/>
  <c r="CN311" i="3"/>
  <c r="CO311" i="3"/>
  <c r="CP311" i="3"/>
  <c r="CQ311" i="3"/>
  <c r="CR311" i="3"/>
  <c r="CS311" i="3"/>
  <c r="CT311" i="3"/>
  <c r="CU311" i="3"/>
  <c r="CI312" i="3"/>
  <c r="CJ312" i="3"/>
  <c r="CK312" i="3"/>
  <c r="CL312" i="3"/>
  <c r="CM312" i="3"/>
  <c r="CN312" i="3"/>
  <c r="CO312" i="3"/>
  <c r="CP312" i="3"/>
  <c r="CQ312" i="3"/>
  <c r="CR312" i="3"/>
  <c r="CS312" i="3"/>
  <c r="CT312" i="3"/>
  <c r="CU312" i="3"/>
  <c r="CI313" i="3"/>
  <c r="CJ313" i="3"/>
  <c r="CK313" i="3"/>
  <c r="CL313" i="3"/>
  <c r="CM313" i="3"/>
  <c r="CN313" i="3"/>
  <c r="CO313" i="3"/>
  <c r="CP313" i="3"/>
  <c r="CQ313" i="3"/>
  <c r="CR313" i="3"/>
  <c r="CS313" i="3"/>
  <c r="CT313" i="3"/>
  <c r="CU313" i="3"/>
  <c r="CI314" i="3"/>
  <c r="CJ314" i="3"/>
  <c r="CK314" i="3"/>
  <c r="CL314" i="3"/>
  <c r="CM314" i="3"/>
  <c r="CN314" i="3"/>
  <c r="CO314" i="3"/>
  <c r="CP314" i="3"/>
  <c r="CQ314" i="3"/>
  <c r="CR314" i="3"/>
  <c r="CS314" i="3"/>
  <c r="CT314" i="3"/>
  <c r="CU314" i="3"/>
  <c r="CI315" i="3"/>
  <c r="CJ315" i="3"/>
  <c r="CK315" i="3"/>
  <c r="CL315" i="3"/>
  <c r="CM315" i="3"/>
  <c r="CN315" i="3"/>
  <c r="CO315" i="3"/>
  <c r="CP315" i="3"/>
  <c r="CQ315" i="3"/>
  <c r="CR315" i="3"/>
  <c r="CS315" i="3"/>
  <c r="CT315" i="3"/>
  <c r="CU315" i="3"/>
  <c r="CI316" i="3"/>
  <c r="CJ316" i="3"/>
  <c r="CK316" i="3"/>
  <c r="CL316" i="3"/>
  <c r="CM316" i="3"/>
  <c r="CN316" i="3"/>
  <c r="CO316" i="3"/>
  <c r="CP316" i="3"/>
  <c r="CQ316" i="3"/>
  <c r="CR316" i="3"/>
  <c r="CS316" i="3"/>
  <c r="CT316" i="3"/>
  <c r="CU316" i="3"/>
  <c r="CI317" i="3"/>
  <c r="CJ317" i="3"/>
  <c r="CK317" i="3"/>
  <c r="CL317" i="3"/>
  <c r="CM317" i="3"/>
  <c r="CN317" i="3"/>
  <c r="CO317" i="3"/>
  <c r="CP317" i="3"/>
  <c r="CQ317" i="3"/>
  <c r="CR317" i="3"/>
  <c r="CS317" i="3"/>
  <c r="CT317" i="3"/>
  <c r="CU317" i="3"/>
  <c r="CI318" i="3"/>
  <c r="CJ318" i="3"/>
  <c r="CK318" i="3"/>
  <c r="CL318" i="3"/>
  <c r="CM318" i="3"/>
  <c r="CN318" i="3"/>
  <c r="CO318" i="3"/>
  <c r="CP318" i="3"/>
  <c r="CQ318" i="3"/>
  <c r="CR318" i="3"/>
  <c r="CS318" i="3"/>
  <c r="CT318" i="3"/>
  <c r="CU318" i="3"/>
  <c r="CI319" i="3"/>
  <c r="CJ319" i="3"/>
  <c r="CK319" i="3"/>
  <c r="CL319" i="3"/>
  <c r="CM319" i="3"/>
  <c r="CN319" i="3"/>
  <c r="CO319" i="3"/>
  <c r="CP319" i="3"/>
  <c r="CQ319" i="3"/>
  <c r="CR319" i="3"/>
  <c r="CS319" i="3"/>
  <c r="CT319" i="3"/>
  <c r="CU319" i="3"/>
  <c r="CI320" i="3"/>
  <c r="CJ320" i="3"/>
  <c r="CK320" i="3"/>
  <c r="CL320" i="3"/>
  <c r="CM320" i="3"/>
  <c r="CN320" i="3"/>
  <c r="CO320" i="3"/>
  <c r="CP320" i="3"/>
  <c r="CQ320" i="3"/>
  <c r="CR320" i="3"/>
  <c r="CS320" i="3"/>
  <c r="CT320" i="3"/>
  <c r="CU320" i="3"/>
  <c r="CI321" i="3"/>
  <c r="CJ321" i="3"/>
  <c r="CK321" i="3"/>
  <c r="CL321" i="3"/>
  <c r="CM321" i="3"/>
  <c r="CN321" i="3"/>
  <c r="CO321" i="3"/>
  <c r="CP321" i="3"/>
  <c r="CQ321" i="3"/>
  <c r="CR321" i="3"/>
  <c r="CS321" i="3"/>
  <c r="CT321" i="3"/>
  <c r="CU321" i="3"/>
  <c r="CI322" i="3"/>
  <c r="CJ322" i="3"/>
  <c r="CK322" i="3"/>
  <c r="CL322" i="3"/>
  <c r="CM322" i="3"/>
  <c r="CN322" i="3"/>
  <c r="CO322" i="3"/>
  <c r="CP322" i="3"/>
  <c r="CQ322" i="3"/>
  <c r="CR322" i="3"/>
  <c r="CS322" i="3"/>
  <c r="CT322" i="3"/>
  <c r="CU322" i="3"/>
  <c r="CI323" i="3"/>
  <c r="CJ323" i="3"/>
  <c r="CK323" i="3"/>
  <c r="CL323" i="3"/>
  <c r="CM323" i="3"/>
  <c r="CN323" i="3"/>
  <c r="CO323" i="3"/>
  <c r="CP323" i="3"/>
  <c r="CQ323" i="3"/>
  <c r="CR323" i="3"/>
  <c r="CS323" i="3"/>
  <c r="CT323" i="3"/>
  <c r="CU323" i="3"/>
  <c r="CI324" i="3"/>
  <c r="CJ324" i="3"/>
  <c r="CK324" i="3"/>
  <c r="CL324" i="3"/>
  <c r="CM324" i="3"/>
  <c r="CN324" i="3"/>
  <c r="CO324" i="3"/>
  <c r="CP324" i="3"/>
  <c r="CQ324" i="3"/>
  <c r="CR324" i="3"/>
  <c r="CS324" i="3"/>
  <c r="CT324" i="3"/>
  <c r="CU324" i="3"/>
  <c r="CI325" i="3"/>
  <c r="CJ325" i="3"/>
  <c r="CK325" i="3"/>
  <c r="CL325" i="3"/>
  <c r="CM325" i="3"/>
  <c r="CN325" i="3"/>
  <c r="CO325" i="3"/>
  <c r="CP325" i="3"/>
  <c r="CQ325" i="3"/>
  <c r="CR325" i="3"/>
  <c r="CS325" i="3"/>
  <c r="CT325" i="3"/>
  <c r="CU325" i="3"/>
  <c r="CI326" i="3"/>
  <c r="CJ326" i="3"/>
  <c r="CK326" i="3"/>
  <c r="CL326" i="3"/>
  <c r="CM326" i="3"/>
  <c r="CN326" i="3"/>
  <c r="CO326" i="3"/>
  <c r="CP326" i="3"/>
  <c r="CQ326" i="3"/>
  <c r="CR326" i="3"/>
  <c r="CS326" i="3"/>
  <c r="CT326" i="3"/>
  <c r="CU326" i="3"/>
  <c r="CI327" i="3"/>
  <c r="CJ327" i="3"/>
  <c r="CK327" i="3"/>
  <c r="CL327" i="3"/>
  <c r="CM327" i="3"/>
  <c r="CN327" i="3"/>
  <c r="CO327" i="3"/>
  <c r="CP327" i="3"/>
  <c r="CQ327" i="3"/>
  <c r="CR327" i="3"/>
  <c r="CS327" i="3"/>
  <c r="CT327" i="3"/>
  <c r="CU327" i="3"/>
  <c r="CI328" i="3"/>
  <c r="CJ328" i="3"/>
  <c r="CK328" i="3"/>
  <c r="CL328" i="3"/>
  <c r="CM328" i="3"/>
  <c r="CN328" i="3"/>
  <c r="CO328" i="3"/>
  <c r="CP328" i="3"/>
  <c r="CQ328" i="3"/>
  <c r="CR328" i="3"/>
  <c r="CS328" i="3"/>
  <c r="CT328" i="3"/>
  <c r="CU328" i="3"/>
  <c r="CI329" i="3"/>
  <c r="CJ329" i="3"/>
  <c r="CK329" i="3"/>
  <c r="CL329" i="3"/>
  <c r="CM329" i="3"/>
  <c r="CN329" i="3"/>
  <c r="CO329" i="3"/>
  <c r="CP329" i="3"/>
  <c r="CQ329" i="3"/>
  <c r="CR329" i="3"/>
  <c r="CS329" i="3"/>
  <c r="CT329" i="3"/>
  <c r="CU329" i="3"/>
  <c r="CI330" i="3"/>
  <c r="CJ330" i="3"/>
  <c r="CK330" i="3"/>
  <c r="CL330" i="3"/>
  <c r="CM330" i="3"/>
  <c r="CN330" i="3"/>
  <c r="CO330" i="3"/>
  <c r="CP330" i="3"/>
  <c r="CQ330" i="3"/>
  <c r="CR330" i="3"/>
  <c r="CS330" i="3"/>
  <c r="CT330" i="3"/>
  <c r="CU330" i="3"/>
  <c r="CI331" i="3"/>
  <c r="CJ331" i="3"/>
  <c r="CK331" i="3"/>
  <c r="CL331" i="3"/>
  <c r="CM331" i="3"/>
  <c r="CN331" i="3"/>
  <c r="CO331" i="3"/>
  <c r="CP331" i="3"/>
  <c r="CQ331" i="3"/>
  <c r="CR331" i="3"/>
  <c r="CS331" i="3"/>
  <c r="CT331" i="3"/>
  <c r="CU331" i="3"/>
  <c r="CI332" i="3"/>
  <c r="CJ332" i="3"/>
  <c r="CK332" i="3"/>
  <c r="CL332" i="3"/>
  <c r="CM332" i="3"/>
  <c r="CN332" i="3"/>
  <c r="CO332" i="3"/>
  <c r="CP332" i="3"/>
  <c r="CQ332" i="3"/>
  <c r="CR332" i="3"/>
  <c r="CS332" i="3"/>
  <c r="CT332" i="3"/>
  <c r="CU332" i="3"/>
  <c r="CI333" i="3"/>
  <c r="CJ333" i="3"/>
  <c r="CK333" i="3"/>
  <c r="CL333" i="3"/>
  <c r="CM333" i="3"/>
  <c r="CN333" i="3"/>
  <c r="CO333" i="3"/>
  <c r="CP333" i="3"/>
  <c r="CQ333" i="3"/>
  <c r="CR333" i="3"/>
  <c r="CS333" i="3"/>
  <c r="CT333" i="3"/>
  <c r="CU333" i="3"/>
  <c r="CI334" i="3"/>
  <c r="CJ334" i="3"/>
  <c r="CK334" i="3"/>
  <c r="CL334" i="3"/>
  <c r="CM334" i="3"/>
  <c r="CN334" i="3"/>
  <c r="CO334" i="3"/>
  <c r="CP334" i="3"/>
  <c r="CQ334" i="3"/>
  <c r="CR334" i="3"/>
  <c r="CS334" i="3"/>
  <c r="CT334" i="3"/>
  <c r="CU334" i="3"/>
  <c r="CI335" i="3"/>
  <c r="CJ335" i="3"/>
  <c r="CK335" i="3"/>
  <c r="CL335" i="3"/>
  <c r="CM335" i="3"/>
  <c r="CN335" i="3"/>
  <c r="CO335" i="3"/>
  <c r="CP335" i="3"/>
  <c r="CQ335" i="3"/>
  <c r="CR335" i="3"/>
  <c r="CS335" i="3"/>
  <c r="CT335" i="3"/>
  <c r="CU335" i="3"/>
  <c r="CI336" i="3"/>
  <c r="CJ336" i="3"/>
  <c r="CK336" i="3"/>
  <c r="CL336" i="3"/>
  <c r="CM336" i="3"/>
  <c r="CN336" i="3"/>
  <c r="CO336" i="3"/>
  <c r="CP336" i="3"/>
  <c r="CQ336" i="3"/>
  <c r="CR336" i="3"/>
  <c r="CS336" i="3"/>
  <c r="CT336" i="3"/>
  <c r="CU336" i="3"/>
  <c r="CI337" i="3"/>
  <c r="CJ337" i="3"/>
  <c r="CK337" i="3"/>
  <c r="CL337" i="3"/>
  <c r="CM337" i="3"/>
  <c r="CN337" i="3"/>
  <c r="CO337" i="3"/>
  <c r="CP337" i="3"/>
  <c r="CQ337" i="3"/>
  <c r="CR337" i="3"/>
  <c r="CS337" i="3"/>
  <c r="CT337" i="3"/>
  <c r="CU337" i="3"/>
  <c r="CI338" i="3"/>
  <c r="CJ338" i="3"/>
  <c r="CK338" i="3"/>
  <c r="CL338" i="3"/>
  <c r="CM338" i="3"/>
  <c r="CN338" i="3"/>
  <c r="CO338" i="3"/>
  <c r="CP338" i="3"/>
  <c r="CQ338" i="3"/>
  <c r="CR338" i="3"/>
  <c r="CS338" i="3"/>
  <c r="CT338" i="3"/>
  <c r="CU338" i="3"/>
  <c r="CI339" i="3"/>
  <c r="CJ339" i="3"/>
  <c r="CK339" i="3"/>
  <c r="CL339" i="3"/>
  <c r="CM339" i="3"/>
  <c r="CN339" i="3"/>
  <c r="CO339" i="3"/>
  <c r="CP339" i="3"/>
  <c r="CQ339" i="3"/>
  <c r="CR339" i="3"/>
  <c r="CS339" i="3"/>
  <c r="CT339" i="3"/>
  <c r="CU339" i="3"/>
  <c r="CI340" i="3"/>
  <c r="CJ340" i="3"/>
  <c r="CK340" i="3"/>
  <c r="CL340" i="3"/>
  <c r="CM340" i="3"/>
  <c r="CN340" i="3"/>
  <c r="CO340" i="3"/>
  <c r="CP340" i="3"/>
  <c r="CQ340" i="3"/>
  <c r="CR340" i="3"/>
  <c r="CS340" i="3"/>
  <c r="CT340" i="3"/>
  <c r="CU340" i="3"/>
  <c r="CI341" i="3"/>
  <c r="CJ341" i="3"/>
  <c r="CK341" i="3"/>
  <c r="CL341" i="3"/>
  <c r="CM341" i="3"/>
  <c r="CN341" i="3"/>
  <c r="CO341" i="3"/>
  <c r="CP341" i="3"/>
  <c r="CQ341" i="3"/>
  <c r="CR341" i="3"/>
  <c r="CS341" i="3"/>
  <c r="CT341" i="3"/>
  <c r="CU341" i="3"/>
  <c r="CI342" i="3"/>
  <c r="CJ342" i="3"/>
  <c r="CK342" i="3"/>
  <c r="CL342" i="3"/>
  <c r="CM342" i="3"/>
  <c r="CN342" i="3"/>
  <c r="CO342" i="3"/>
  <c r="CP342" i="3"/>
  <c r="CQ342" i="3"/>
  <c r="CR342" i="3"/>
  <c r="CS342" i="3"/>
  <c r="CT342" i="3"/>
  <c r="CU342" i="3"/>
  <c r="CI343" i="3"/>
  <c r="CJ343" i="3"/>
  <c r="CK343" i="3"/>
  <c r="CL343" i="3"/>
  <c r="CM343" i="3"/>
  <c r="CN343" i="3"/>
  <c r="CO343" i="3"/>
  <c r="CP343" i="3"/>
  <c r="CQ343" i="3"/>
  <c r="CR343" i="3"/>
  <c r="CS343" i="3"/>
  <c r="CT343" i="3"/>
  <c r="CU343" i="3"/>
  <c r="CI344" i="3"/>
  <c r="CJ344" i="3"/>
  <c r="CK344" i="3"/>
  <c r="CL344" i="3"/>
  <c r="CM344" i="3"/>
  <c r="CN344" i="3"/>
  <c r="CO344" i="3"/>
  <c r="CP344" i="3"/>
  <c r="CQ344" i="3"/>
  <c r="CR344" i="3"/>
  <c r="CS344" i="3"/>
  <c r="CT344" i="3"/>
  <c r="CU344" i="3"/>
  <c r="CI345" i="3"/>
  <c r="CJ345" i="3"/>
  <c r="CK345" i="3"/>
  <c r="CL345" i="3"/>
  <c r="CM345" i="3"/>
  <c r="CN345" i="3"/>
  <c r="CO345" i="3"/>
  <c r="CP345" i="3"/>
  <c r="CQ345" i="3"/>
  <c r="CR345" i="3"/>
  <c r="CS345" i="3"/>
  <c r="CT345" i="3"/>
  <c r="CU345" i="3"/>
  <c r="CI346" i="3"/>
  <c r="CJ346" i="3"/>
  <c r="CK346" i="3"/>
  <c r="CL346" i="3"/>
  <c r="CM346" i="3"/>
  <c r="CN346" i="3"/>
  <c r="CO346" i="3"/>
  <c r="CP346" i="3"/>
  <c r="CQ346" i="3"/>
  <c r="CR346" i="3"/>
  <c r="CS346" i="3"/>
  <c r="CT346" i="3"/>
  <c r="CU346" i="3"/>
  <c r="CI347" i="3"/>
  <c r="CJ347" i="3"/>
  <c r="CK347" i="3"/>
  <c r="CL347" i="3"/>
  <c r="CM347" i="3"/>
  <c r="CN347" i="3"/>
  <c r="CO347" i="3"/>
  <c r="CP347" i="3"/>
  <c r="CQ347" i="3"/>
  <c r="CR347" i="3"/>
  <c r="CS347" i="3"/>
  <c r="CT347" i="3"/>
  <c r="CU347" i="3"/>
  <c r="CI348" i="3"/>
  <c r="CJ348" i="3"/>
  <c r="CK348" i="3"/>
  <c r="CL348" i="3"/>
  <c r="CM348" i="3"/>
  <c r="CN348" i="3"/>
  <c r="CO348" i="3"/>
  <c r="CP348" i="3"/>
  <c r="CQ348" i="3"/>
  <c r="CR348" i="3"/>
  <c r="CS348" i="3"/>
  <c r="CT348" i="3"/>
  <c r="CU348" i="3"/>
  <c r="CI349" i="3"/>
  <c r="CJ349" i="3"/>
  <c r="CK349" i="3"/>
  <c r="CL349" i="3"/>
  <c r="CM349" i="3"/>
  <c r="CN349" i="3"/>
  <c r="CO349" i="3"/>
  <c r="CP349" i="3"/>
  <c r="CQ349" i="3"/>
  <c r="CR349" i="3"/>
  <c r="CS349" i="3"/>
  <c r="CT349" i="3"/>
  <c r="CU349" i="3"/>
  <c r="CI350" i="3"/>
  <c r="CJ350" i="3"/>
  <c r="CK350" i="3"/>
  <c r="CL350" i="3"/>
  <c r="CM350" i="3"/>
  <c r="CN350" i="3"/>
  <c r="CO350" i="3"/>
  <c r="CP350" i="3"/>
  <c r="CQ350" i="3"/>
  <c r="CR350" i="3"/>
  <c r="CS350" i="3"/>
  <c r="CT350" i="3"/>
  <c r="CU350" i="3"/>
  <c r="CI351" i="3"/>
  <c r="CJ351" i="3"/>
  <c r="CK351" i="3"/>
  <c r="CL351" i="3"/>
  <c r="CM351" i="3"/>
  <c r="CN351" i="3"/>
  <c r="CO351" i="3"/>
  <c r="CP351" i="3"/>
  <c r="CQ351" i="3"/>
  <c r="CR351" i="3"/>
  <c r="CS351" i="3"/>
  <c r="CT351" i="3"/>
  <c r="CU351" i="3"/>
  <c r="CI352" i="3"/>
  <c r="CJ352" i="3"/>
  <c r="CK352" i="3"/>
  <c r="CL352" i="3"/>
  <c r="CM352" i="3"/>
  <c r="CN352" i="3"/>
  <c r="CO352" i="3"/>
  <c r="CP352" i="3"/>
  <c r="CQ352" i="3"/>
  <c r="CR352" i="3"/>
  <c r="CS352" i="3"/>
  <c r="CT352" i="3"/>
  <c r="CU352" i="3"/>
  <c r="CI353" i="3"/>
  <c r="CJ353" i="3"/>
  <c r="CK353" i="3"/>
  <c r="CL353" i="3"/>
  <c r="CM353" i="3"/>
  <c r="CN353" i="3"/>
  <c r="CO353" i="3"/>
  <c r="CP353" i="3"/>
  <c r="CQ353" i="3"/>
  <c r="CR353" i="3"/>
  <c r="CS353" i="3"/>
  <c r="CT353" i="3"/>
  <c r="CU353" i="3"/>
  <c r="CI354" i="3"/>
  <c r="CJ354" i="3"/>
  <c r="CK354" i="3"/>
  <c r="CL354" i="3"/>
  <c r="CM354" i="3"/>
  <c r="CN354" i="3"/>
  <c r="CO354" i="3"/>
  <c r="CP354" i="3"/>
  <c r="CQ354" i="3"/>
  <c r="CR354" i="3"/>
  <c r="CS354" i="3"/>
  <c r="CT354" i="3"/>
  <c r="CU354" i="3"/>
  <c r="CI355" i="3"/>
  <c r="CJ355" i="3"/>
  <c r="CK355" i="3"/>
  <c r="CL355" i="3"/>
  <c r="CM355" i="3"/>
  <c r="CN355" i="3"/>
  <c r="CO355" i="3"/>
  <c r="CP355" i="3"/>
  <c r="CQ355" i="3"/>
  <c r="CR355" i="3"/>
  <c r="CS355" i="3"/>
  <c r="CT355" i="3"/>
  <c r="CU355" i="3"/>
  <c r="CI356" i="3"/>
  <c r="CJ356" i="3"/>
  <c r="CK356" i="3"/>
  <c r="CL356" i="3"/>
  <c r="CM356" i="3"/>
  <c r="CN356" i="3"/>
  <c r="CO356" i="3"/>
  <c r="CP356" i="3"/>
  <c r="CQ356" i="3"/>
  <c r="CR356" i="3"/>
  <c r="CS356" i="3"/>
  <c r="CT356" i="3"/>
  <c r="CU356" i="3"/>
  <c r="CI357" i="3"/>
  <c r="CJ357" i="3"/>
  <c r="CK357" i="3"/>
  <c r="CL357" i="3"/>
  <c r="CM357" i="3"/>
  <c r="CN357" i="3"/>
  <c r="CO357" i="3"/>
  <c r="CP357" i="3"/>
  <c r="CQ357" i="3"/>
  <c r="CR357" i="3"/>
  <c r="CS357" i="3"/>
  <c r="CT357" i="3"/>
  <c r="CU357" i="3"/>
  <c r="CI358" i="3"/>
  <c r="CJ358" i="3"/>
  <c r="CK358" i="3"/>
  <c r="CL358" i="3"/>
  <c r="CM358" i="3"/>
  <c r="CN358" i="3"/>
  <c r="CO358" i="3"/>
  <c r="CP358" i="3"/>
  <c r="CQ358" i="3"/>
  <c r="CR358" i="3"/>
  <c r="CS358" i="3"/>
  <c r="CT358" i="3"/>
  <c r="CU358" i="3"/>
  <c r="CI359" i="3"/>
  <c r="CJ359" i="3"/>
  <c r="CK359" i="3"/>
  <c r="CL359" i="3"/>
  <c r="CM359" i="3"/>
  <c r="CN359" i="3"/>
  <c r="CO359" i="3"/>
  <c r="CP359" i="3"/>
  <c r="CQ359" i="3"/>
  <c r="CR359" i="3"/>
  <c r="CS359" i="3"/>
  <c r="CT359" i="3"/>
  <c r="CU359" i="3"/>
  <c r="CI360" i="3"/>
  <c r="CJ360" i="3"/>
  <c r="CK360" i="3"/>
  <c r="CL360" i="3"/>
  <c r="CM360" i="3"/>
  <c r="CN360" i="3"/>
  <c r="CO360" i="3"/>
  <c r="CP360" i="3"/>
  <c r="CQ360" i="3"/>
  <c r="CR360" i="3"/>
  <c r="CS360" i="3"/>
  <c r="CT360" i="3"/>
  <c r="CU360" i="3"/>
  <c r="CI361" i="3"/>
  <c r="CJ361" i="3"/>
  <c r="CK361" i="3"/>
  <c r="CL361" i="3"/>
  <c r="CM361" i="3"/>
  <c r="CN361" i="3"/>
  <c r="CO361" i="3"/>
  <c r="CP361" i="3"/>
  <c r="CQ361" i="3"/>
  <c r="CR361" i="3"/>
  <c r="CS361" i="3"/>
  <c r="CT361" i="3"/>
  <c r="CU361" i="3"/>
  <c r="CI362" i="3"/>
  <c r="CJ362" i="3"/>
  <c r="CK362" i="3"/>
  <c r="CL362" i="3"/>
  <c r="CM362" i="3"/>
  <c r="CN362" i="3"/>
  <c r="CO362" i="3"/>
  <c r="CP362" i="3"/>
  <c r="CQ362" i="3"/>
  <c r="CR362" i="3"/>
  <c r="CS362" i="3"/>
  <c r="CT362" i="3"/>
  <c r="CU362" i="3"/>
  <c r="CI363" i="3"/>
  <c r="CJ363" i="3"/>
  <c r="CK363" i="3"/>
  <c r="CL363" i="3"/>
  <c r="CM363" i="3"/>
  <c r="CN363" i="3"/>
  <c r="CO363" i="3"/>
  <c r="CP363" i="3"/>
  <c r="CQ363" i="3"/>
  <c r="CR363" i="3"/>
  <c r="CS363" i="3"/>
  <c r="CT363" i="3"/>
  <c r="CU363" i="3"/>
  <c r="CI364" i="3"/>
  <c r="CJ364" i="3"/>
  <c r="CK364" i="3"/>
  <c r="CL364" i="3"/>
  <c r="CM364" i="3"/>
  <c r="CN364" i="3"/>
  <c r="CO364" i="3"/>
  <c r="CP364" i="3"/>
  <c r="CQ364" i="3"/>
  <c r="CR364" i="3"/>
  <c r="CS364" i="3"/>
  <c r="CT364" i="3"/>
  <c r="CU364" i="3"/>
  <c r="CI365" i="3"/>
  <c r="CJ365" i="3"/>
  <c r="CK365" i="3"/>
  <c r="CL365" i="3"/>
  <c r="CM365" i="3"/>
  <c r="CN365" i="3"/>
  <c r="CO365" i="3"/>
  <c r="CP365" i="3"/>
  <c r="CQ365" i="3"/>
  <c r="CR365" i="3"/>
  <c r="CS365" i="3"/>
  <c r="CT365" i="3"/>
  <c r="CU365" i="3"/>
  <c r="CI366" i="3"/>
  <c r="CJ366" i="3"/>
  <c r="CK366" i="3"/>
  <c r="CL366" i="3"/>
  <c r="CM366" i="3"/>
  <c r="CN366" i="3"/>
  <c r="CO366" i="3"/>
  <c r="CP366" i="3"/>
  <c r="CQ366" i="3"/>
  <c r="CR366" i="3"/>
  <c r="CS366" i="3"/>
  <c r="CT366" i="3"/>
  <c r="CU366" i="3"/>
  <c r="CI367" i="3"/>
  <c r="CJ367" i="3"/>
  <c r="CK367" i="3"/>
  <c r="CL367" i="3"/>
  <c r="CM367" i="3"/>
  <c r="CN367" i="3"/>
  <c r="CO367" i="3"/>
  <c r="CP367" i="3"/>
  <c r="CQ367" i="3"/>
  <c r="CR367" i="3"/>
  <c r="CS367" i="3"/>
  <c r="CT367" i="3"/>
  <c r="CU367" i="3"/>
  <c r="CU1" i="3"/>
  <c r="CU1" i="19" s="1"/>
  <c r="CS1" i="3"/>
  <c r="CS1" i="19" s="1"/>
  <c r="CT1" i="3"/>
  <c r="CT1" i="19" s="1"/>
  <c r="CR1" i="3"/>
  <c r="CR1" i="19" s="1"/>
  <c r="CQ1" i="3"/>
  <c r="CQ1" i="19" s="1"/>
  <c r="CJ1" i="3"/>
  <c r="CJ1" i="19" s="1"/>
  <c r="CK1" i="3"/>
  <c r="CK1" i="19" s="1"/>
  <c r="CL1" i="3"/>
  <c r="CL1" i="19" s="1"/>
  <c r="CM1" i="3"/>
  <c r="CM1" i="19" s="1"/>
  <c r="CN1" i="3"/>
  <c r="CN1" i="19" s="1"/>
  <c r="CO1" i="3"/>
  <c r="CO1" i="19" s="1"/>
  <c r="CP1" i="3"/>
  <c r="CP1" i="19" s="1"/>
  <c r="CI1" i="3"/>
  <c r="CI1" i="19" s="1"/>
  <c r="CA2" i="3"/>
  <c r="CA2" i="19" s="1"/>
  <c r="CB2" i="3"/>
  <c r="CB2" i="19" s="1"/>
  <c r="CC2" i="3"/>
  <c r="CC2" i="19" s="1"/>
  <c r="CD2" i="3"/>
  <c r="CD2" i="19" s="1"/>
  <c r="CE2" i="3"/>
  <c r="CE2" i="19" s="1"/>
  <c r="CF2" i="3"/>
  <c r="CF2" i="19" s="1"/>
  <c r="CG2" i="3"/>
  <c r="CG2" i="19" s="1"/>
  <c r="CH2" i="3"/>
  <c r="CH2" i="19" s="1"/>
  <c r="CA3" i="3"/>
  <c r="CB3" i="3"/>
  <c r="CC3" i="3"/>
  <c r="CD3" i="3"/>
  <c r="CE3" i="3"/>
  <c r="CF3" i="3"/>
  <c r="CG3" i="3"/>
  <c r="CH3" i="3"/>
  <c r="CA4" i="3"/>
  <c r="CB4" i="3"/>
  <c r="CC4" i="3"/>
  <c r="CD4" i="3"/>
  <c r="CE4" i="3"/>
  <c r="CF4" i="3"/>
  <c r="CG4" i="3"/>
  <c r="CH4" i="3"/>
  <c r="CA5" i="3"/>
  <c r="CB5" i="3"/>
  <c r="CC5" i="3"/>
  <c r="CD5" i="3"/>
  <c r="CE5" i="3"/>
  <c r="CF5" i="3"/>
  <c r="CG5" i="3"/>
  <c r="CH5" i="3"/>
  <c r="CA6" i="3"/>
  <c r="CB6" i="3"/>
  <c r="CC6" i="3"/>
  <c r="CD6" i="3"/>
  <c r="CE6" i="3"/>
  <c r="CF6" i="3"/>
  <c r="CG6" i="3"/>
  <c r="CH6" i="3"/>
  <c r="CA7" i="3"/>
  <c r="CB7" i="3"/>
  <c r="CC7" i="3"/>
  <c r="CD7" i="3"/>
  <c r="CE7" i="3"/>
  <c r="CF7" i="3"/>
  <c r="CG7" i="3"/>
  <c r="CH7" i="3"/>
  <c r="CA8" i="3"/>
  <c r="CB8" i="3"/>
  <c r="CC8" i="3"/>
  <c r="CD8" i="3"/>
  <c r="CE8" i="3"/>
  <c r="CF8" i="3"/>
  <c r="CG8" i="3"/>
  <c r="CH8" i="3"/>
  <c r="CA9" i="3"/>
  <c r="CB9" i="3"/>
  <c r="CC9" i="3"/>
  <c r="CD9" i="3"/>
  <c r="CE9" i="3"/>
  <c r="CF9" i="3"/>
  <c r="CG9" i="3"/>
  <c r="CH9" i="3"/>
  <c r="CA10" i="3"/>
  <c r="CB10" i="3"/>
  <c r="CC10" i="3"/>
  <c r="CD10" i="3"/>
  <c r="CE10" i="3"/>
  <c r="CF10" i="3"/>
  <c r="CG10" i="3"/>
  <c r="CH10" i="3"/>
  <c r="CA11" i="3"/>
  <c r="CB11" i="3"/>
  <c r="CC11" i="3"/>
  <c r="CD11" i="3"/>
  <c r="CE11" i="3"/>
  <c r="CF11" i="3"/>
  <c r="CG11" i="3"/>
  <c r="CH11" i="3"/>
  <c r="CA12" i="3"/>
  <c r="CB12" i="3"/>
  <c r="CC12" i="3"/>
  <c r="CD12" i="3"/>
  <c r="CE12" i="3"/>
  <c r="CF12" i="3"/>
  <c r="CG12" i="3"/>
  <c r="CH12" i="3"/>
  <c r="CA13" i="3"/>
  <c r="CB13" i="3"/>
  <c r="CC13" i="3"/>
  <c r="CD13" i="3"/>
  <c r="CE13" i="3"/>
  <c r="CF13" i="3"/>
  <c r="CG13" i="3"/>
  <c r="CH13" i="3"/>
  <c r="CA14" i="3"/>
  <c r="CB14" i="3"/>
  <c r="CC14" i="3"/>
  <c r="CD14" i="3"/>
  <c r="CE14" i="3"/>
  <c r="CF14" i="3"/>
  <c r="CG14" i="3"/>
  <c r="CH14" i="3"/>
  <c r="CA15" i="3"/>
  <c r="CB15" i="3"/>
  <c r="CC15" i="3"/>
  <c r="CD15" i="3"/>
  <c r="CE15" i="3"/>
  <c r="CF15" i="3"/>
  <c r="CG15" i="3"/>
  <c r="CH15" i="3"/>
  <c r="CA16" i="3"/>
  <c r="CB16" i="3"/>
  <c r="CC16" i="3"/>
  <c r="CD16" i="3"/>
  <c r="CE16" i="3"/>
  <c r="CF16" i="3"/>
  <c r="CG16" i="3"/>
  <c r="CH16" i="3"/>
  <c r="CA17" i="3"/>
  <c r="CB17" i="3"/>
  <c r="CC17" i="3"/>
  <c r="CD17" i="3"/>
  <c r="CE17" i="3"/>
  <c r="CF17" i="3"/>
  <c r="CG17" i="3"/>
  <c r="CH17" i="3"/>
  <c r="CA18" i="3"/>
  <c r="CB18" i="3"/>
  <c r="CC18" i="3"/>
  <c r="CD18" i="3"/>
  <c r="CE18" i="3"/>
  <c r="CF18" i="3"/>
  <c r="CG18" i="3"/>
  <c r="CH18" i="3"/>
  <c r="CA19" i="3"/>
  <c r="CB19" i="3"/>
  <c r="CC19" i="3"/>
  <c r="CD19" i="3"/>
  <c r="CE19" i="3"/>
  <c r="CF19" i="3"/>
  <c r="CG19" i="3"/>
  <c r="CH19" i="3"/>
  <c r="CA20" i="3"/>
  <c r="CB20" i="3"/>
  <c r="CC20" i="3"/>
  <c r="CD20" i="3"/>
  <c r="CE20" i="3"/>
  <c r="CF20" i="3"/>
  <c r="CG20" i="3"/>
  <c r="CH20" i="3"/>
  <c r="CA21" i="3"/>
  <c r="CB21" i="3"/>
  <c r="CC21" i="3"/>
  <c r="CD21" i="3"/>
  <c r="CE21" i="3"/>
  <c r="CF21" i="3"/>
  <c r="CG21" i="3"/>
  <c r="CH21" i="3"/>
  <c r="CA22" i="3"/>
  <c r="CB22" i="3"/>
  <c r="CC22" i="3"/>
  <c r="CD22" i="3"/>
  <c r="CE22" i="3"/>
  <c r="CF22" i="3"/>
  <c r="CG22" i="3"/>
  <c r="CH22" i="3"/>
  <c r="CA23" i="3"/>
  <c r="CB23" i="3"/>
  <c r="CC23" i="3"/>
  <c r="CD23" i="3"/>
  <c r="CE23" i="3"/>
  <c r="CF23" i="3"/>
  <c r="CG23" i="3"/>
  <c r="CH23" i="3"/>
  <c r="CA24" i="3"/>
  <c r="CB24" i="3"/>
  <c r="CC24" i="3"/>
  <c r="CD24" i="3"/>
  <c r="CE24" i="3"/>
  <c r="CF24" i="3"/>
  <c r="CG24" i="3"/>
  <c r="CH24" i="3"/>
  <c r="CA25" i="3"/>
  <c r="CB25" i="3"/>
  <c r="CC25" i="3"/>
  <c r="CD25" i="3"/>
  <c r="CE25" i="3"/>
  <c r="CF25" i="3"/>
  <c r="CG25" i="3"/>
  <c r="CH25" i="3"/>
  <c r="CA26" i="3"/>
  <c r="CB26" i="3"/>
  <c r="CC26" i="3"/>
  <c r="CD26" i="3"/>
  <c r="CE26" i="3"/>
  <c r="CF26" i="3"/>
  <c r="CG26" i="3"/>
  <c r="CH26" i="3"/>
  <c r="CA27" i="3"/>
  <c r="CB27" i="3"/>
  <c r="CC27" i="3"/>
  <c r="CD27" i="3"/>
  <c r="CE27" i="3"/>
  <c r="CF27" i="3"/>
  <c r="CG27" i="3"/>
  <c r="CH27" i="3"/>
  <c r="CA28" i="3"/>
  <c r="CB28" i="3"/>
  <c r="CC28" i="3"/>
  <c r="CD28" i="3"/>
  <c r="CE28" i="3"/>
  <c r="CF28" i="3"/>
  <c r="CG28" i="3"/>
  <c r="CH28" i="3"/>
  <c r="CA29" i="3"/>
  <c r="CB29" i="3"/>
  <c r="CC29" i="3"/>
  <c r="CD29" i="3"/>
  <c r="CE29" i="3"/>
  <c r="CF29" i="3"/>
  <c r="CG29" i="3"/>
  <c r="CH29" i="3"/>
  <c r="CA30" i="3"/>
  <c r="CB30" i="3"/>
  <c r="CC30" i="3"/>
  <c r="CD30" i="3"/>
  <c r="CE30" i="3"/>
  <c r="CF30" i="3"/>
  <c r="CG30" i="3"/>
  <c r="CH30" i="3"/>
  <c r="CA31" i="3"/>
  <c r="CB31" i="3"/>
  <c r="CC31" i="3"/>
  <c r="CD31" i="3"/>
  <c r="CE31" i="3"/>
  <c r="CF31" i="3"/>
  <c r="CG31" i="3"/>
  <c r="CH31" i="3"/>
  <c r="CA32" i="3"/>
  <c r="CB32" i="3"/>
  <c r="CC32" i="3"/>
  <c r="CD32" i="3"/>
  <c r="CE32" i="3"/>
  <c r="CF32" i="3"/>
  <c r="CG32" i="3"/>
  <c r="CH32" i="3"/>
  <c r="CA33" i="3"/>
  <c r="CB33" i="3"/>
  <c r="CC33" i="3"/>
  <c r="CD33" i="3"/>
  <c r="CE33" i="3"/>
  <c r="CF33" i="3"/>
  <c r="CG33" i="3"/>
  <c r="CH33" i="3"/>
  <c r="CA34" i="3"/>
  <c r="CB34" i="3"/>
  <c r="CC34" i="3"/>
  <c r="CD34" i="3"/>
  <c r="CE34" i="3"/>
  <c r="CF34" i="3"/>
  <c r="CG34" i="3"/>
  <c r="CH34" i="3"/>
  <c r="CA35" i="3"/>
  <c r="CB35" i="3"/>
  <c r="CC35" i="3"/>
  <c r="CD35" i="3"/>
  <c r="CE35" i="3"/>
  <c r="CF35" i="3"/>
  <c r="CG35" i="3"/>
  <c r="CH35" i="3"/>
  <c r="CA36" i="3"/>
  <c r="CB36" i="3"/>
  <c r="CC36" i="3"/>
  <c r="CD36" i="3"/>
  <c r="CE36" i="3"/>
  <c r="CF36" i="3"/>
  <c r="CG36" i="3"/>
  <c r="CH36" i="3"/>
  <c r="CA37" i="3"/>
  <c r="CB37" i="3"/>
  <c r="CC37" i="3"/>
  <c r="CD37" i="3"/>
  <c r="CE37" i="3"/>
  <c r="CF37" i="3"/>
  <c r="CG37" i="3"/>
  <c r="CH37" i="3"/>
  <c r="CA38" i="3"/>
  <c r="CB38" i="3"/>
  <c r="CC38" i="3"/>
  <c r="CD38" i="3"/>
  <c r="CE38" i="3"/>
  <c r="CF38" i="3"/>
  <c r="CG38" i="3"/>
  <c r="CH38" i="3"/>
  <c r="CA39" i="3"/>
  <c r="CB39" i="3"/>
  <c r="CC39" i="3"/>
  <c r="CD39" i="3"/>
  <c r="CE39" i="3"/>
  <c r="CF39" i="3"/>
  <c r="CG39" i="3"/>
  <c r="CH39" i="3"/>
  <c r="CA40" i="3"/>
  <c r="CB40" i="3"/>
  <c r="CC40" i="3"/>
  <c r="CD40" i="3"/>
  <c r="CE40" i="3"/>
  <c r="CF40" i="3"/>
  <c r="CG40" i="3"/>
  <c r="CH40" i="3"/>
  <c r="CA41" i="3"/>
  <c r="CB41" i="3"/>
  <c r="CC41" i="3"/>
  <c r="CD41" i="3"/>
  <c r="CE41" i="3"/>
  <c r="CF41" i="3"/>
  <c r="CG41" i="3"/>
  <c r="CH41" i="3"/>
  <c r="CA42" i="3"/>
  <c r="CB42" i="3"/>
  <c r="CC42" i="3"/>
  <c r="CD42" i="3"/>
  <c r="CE42" i="3"/>
  <c r="CF42" i="3"/>
  <c r="CG42" i="3"/>
  <c r="CH42" i="3"/>
  <c r="CA43" i="3"/>
  <c r="CB43" i="3"/>
  <c r="CC43" i="3"/>
  <c r="CD43" i="3"/>
  <c r="CE43" i="3"/>
  <c r="CF43" i="3"/>
  <c r="CG43" i="3"/>
  <c r="CH43" i="3"/>
  <c r="CA44" i="3"/>
  <c r="CB44" i="3"/>
  <c r="CC44" i="3"/>
  <c r="CD44" i="3"/>
  <c r="CE44" i="3"/>
  <c r="CF44" i="3"/>
  <c r="CG44" i="3"/>
  <c r="CH44" i="3"/>
  <c r="CA45" i="3"/>
  <c r="CB45" i="3"/>
  <c r="CC45" i="3"/>
  <c r="CD45" i="3"/>
  <c r="CE45" i="3"/>
  <c r="CF45" i="3"/>
  <c r="CG45" i="3"/>
  <c r="CH45" i="3"/>
  <c r="CA46" i="3"/>
  <c r="CB46" i="3"/>
  <c r="CC46" i="3"/>
  <c r="CD46" i="3"/>
  <c r="CE46" i="3"/>
  <c r="CF46" i="3"/>
  <c r="CG46" i="3"/>
  <c r="CH46" i="3"/>
  <c r="CA47" i="3"/>
  <c r="CB47" i="3"/>
  <c r="CC47" i="3"/>
  <c r="CD47" i="3"/>
  <c r="CE47" i="3"/>
  <c r="CF47" i="3"/>
  <c r="CG47" i="3"/>
  <c r="CH47" i="3"/>
  <c r="CA48" i="3"/>
  <c r="CB48" i="3"/>
  <c r="CC48" i="3"/>
  <c r="CD48" i="3"/>
  <c r="CE48" i="3"/>
  <c r="CF48" i="3"/>
  <c r="CG48" i="3"/>
  <c r="CH48" i="3"/>
  <c r="CA49" i="3"/>
  <c r="CB49" i="3"/>
  <c r="CC49" i="3"/>
  <c r="CD49" i="3"/>
  <c r="CE49" i="3"/>
  <c r="CF49" i="3"/>
  <c r="CG49" i="3"/>
  <c r="CH49" i="3"/>
  <c r="CA50" i="3"/>
  <c r="CB50" i="3"/>
  <c r="CC50" i="3"/>
  <c r="CD50" i="3"/>
  <c r="CE50" i="3"/>
  <c r="CF50" i="3"/>
  <c r="CG50" i="3"/>
  <c r="CH50" i="3"/>
  <c r="CA51" i="3"/>
  <c r="CB51" i="3"/>
  <c r="CC51" i="3"/>
  <c r="CD51" i="3"/>
  <c r="CE51" i="3"/>
  <c r="CF51" i="3"/>
  <c r="CG51" i="3"/>
  <c r="CH51" i="3"/>
  <c r="CA52" i="3"/>
  <c r="CB52" i="3"/>
  <c r="CC52" i="3"/>
  <c r="CD52" i="3"/>
  <c r="CE52" i="3"/>
  <c r="CF52" i="3"/>
  <c r="CG52" i="3"/>
  <c r="CH52" i="3"/>
  <c r="CA53" i="3"/>
  <c r="CB53" i="3"/>
  <c r="CC53" i="3"/>
  <c r="CD53" i="3"/>
  <c r="CE53" i="3"/>
  <c r="CF53" i="3"/>
  <c r="CG53" i="3"/>
  <c r="CH53" i="3"/>
  <c r="CA54" i="3"/>
  <c r="CB54" i="3"/>
  <c r="CC54" i="3"/>
  <c r="CD54" i="3"/>
  <c r="CE54" i="3"/>
  <c r="CF54" i="3"/>
  <c r="CG54" i="3"/>
  <c r="CH54" i="3"/>
  <c r="CA55" i="3"/>
  <c r="CB55" i="3"/>
  <c r="CC55" i="3"/>
  <c r="CD55" i="3"/>
  <c r="CE55" i="3"/>
  <c r="CF55" i="3"/>
  <c r="CG55" i="3"/>
  <c r="CH55" i="3"/>
  <c r="CA56" i="3"/>
  <c r="CB56" i="3"/>
  <c r="CC56" i="3"/>
  <c r="CD56" i="3"/>
  <c r="CE56" i="3"/>
  <c r="CF56" i="3"/>
  <c r="CG56" i="3"/>
  <c r="CH56" i="3"/>
  <c r="CA57" i="3"/>
  <c r="CB57" i="3"/>
  <c r="CC57" i="3"/>
  <c r="CD57" i="3"/>
  <c r="CE57" i="3"/>
  <c r="CF57" i="3"/>
  <c r="CG57" i="3"/>
  <c r="CH57" i="3"/>
  <c r="CA58" i="3"/>
  <c r="CB58" i="3"/>
  <c r="CC58" i="3"/>
  <c r="CD58" i="3"/>
  <c r="CE58" i="3"/>
  <c r="CF58" i="3"/>
  <c r="CG58" i="3"/>
  <c r="CH58" i="3"/>
  <c r="CA59" i="3"/>
  <c r="CB59" i="3"/>
  <c r="CC59" i="3"/>
  <c r="CD59" i="3"/>
  <c r="CE59" i="3"/>
  <c r="CF59" i="3"/>
  <c r="CG59" i="3"/>
  <c r="CH59" i="3"/>
  <c r="CA60" i="3"/>
  <c r="CB60" i="3"/>
  <c r="CC60" i="3"/>
  <c r="CD60" i="3"/>
  <c r="CE60" i="3"/>
  <c r="CF60" i="3"/>
  <c r="CG60" i="3"/>
  <c r="CH60" i="3"/>
  <c r="CA61" i="3"/>
  <c r="CB61" i="3"/>
  <c r="CC61" i="3"/>
  <c r="CD61" i="3"/>
  <c r="CE61" i="3"/>
  <c r="CF61" i="3"/>
  <c r="CG61" i="3"/>
  <c r="CH61" i="3"/>
  <c r="CA62" i="3"/>
  <c r="CB62" i="3"/>
  <c r="CC62" i="3"/>
  <c r="CD62" i="3"/>
  <c r="CE62" i="3"/>
  <c r="CF62" i="3"/>
  <c r="CG62" i="3"/>
  <c r="CH62" i="3"/>
  <c r="CA63" i="3"/>
  <c r="CB63" i="3"/>
  <c r="CC63" i="3"/>
  <c r="CD63" i="3"/>
  <c r="CE63" i="3"/>
  <c r="CF63" i="3"/>
  <c r="CG63" i="3"/>
  <c r="CH63" i="3"/>
  <c r="CA64" i="3"/>
  <c r="CB64" i="3"/>
  <c r="CC64" i="3"/>
  <c r="CD64" i="3"/>
  <c r="CE64" i="3"/>
  <c r="CF64" i="3"/>
  <c r="CG64" i="3"/>
  <c r="CH64" i="3"/>
  <c r="CA65" i="3"/>
  <c r="CB65" i="3"/>
  <c r="CC65" i="3"/>
  <c r="CD65" i="3"/>
  <c r="CE65" i="3"/>
  <c r="CF65" i="3"/>
  <c r="CG65" i="3"/>
  <c r="CH65" i="3"/>
  <c r="CA66" i="3"/>
  <c r="CB66" i="3"/>
  <c r="CC66" i="3"/>
  <c r="CD66" i="3"/>
  <c r="CE66" i="3"/>
  <c r="CF66" i="3"/>
  <c r="CG66" i="3"/>
  <c r="CH66" i="3"/>
  <c r="CA67" i="3"/>
  <c r="CB67" i="3"/>
  <c r="CC67" i="3"/>
  <c r="CD67" i="3"/>
  <c r="CE67" i="3"/>
  <c r="CF67" i="3"/>
  <c r="CG67" i="3"/>
  <c r="CH67" i="3"/>
  <c r="CA68" i="3"/>
  <c r="CB68" i="3"/>
  <c r="CC68" i="3"/>
  <c r="CD68" i="3"/>
  <c r="CE68" i="3"/>
  <c r="CF68" i="3"/>
  <c r="CG68" i="3"/>
  <c r="CH68" i="3"/>
  <c r="CA69" i="3"/>
  <c r="CB69" i="3"/>
  <c r="CC69" i="3"/>
  <c r="CD69" i="3"/>
  <c r="CE69" i="3"/>
  <c r="CF69" i="3"/>
  <c r="CG69" i="3"/>
  <c r="CH69" i="3"/>
  <c r="CA70" i="3"/>
  <c r="CB70" i="3"/>
  <c r="CC70" i="3"/>
  <c r="CD70" i="3"/>
  <c r="CE70" i="3"/>
  <c r="CF70" i="3"/>
  <c r="CG70" i="3"/>
  <c r="CH70" i="3"/>
  <c r="CA71" i="3"/>
  <c r="CB71" i="3"/>
  <c r="CC71" i="3"/>
  <c r="CD71" i="3"/>
  <c r="CE71" i="3"/>
  <c r="CF71" i="3"/>
  <c r="CG71" i="3"/>
  <c r="CH71" i="3"/>
  <c r="CA72" i="3"/>
  <c r="CB72" i="3"/>
  <c r="CC72" i="3"/>
  <c r="CD72" i="3"/>
  <c r="CE72" i="3"/>
  <c r="CF72" i="3"/>
  <c r="CG72" i="3"/>
  <c r="CH72" i="3"/>
  <c r="CA73" i="3"/>
  <c r="CB73" i="3"/>
  <c r="CC73" i="3"/>
  <c r="CD73" i="3"/>
  <c r="CE73" i="3"/>
  <c r="CF73" i="3"/>
  <c r="CG73" i="3"/>
  <c r="CH73" i="3"/>
  <c r="CA74" i="3"/>
  <c r="CB74" i="3"/>
  <c r="CC74" i="3"/>
  <c r="CD74" i="3"/>
  <c r="CE74" i="3"/>
  <c r="CF74" i="3"/>
  <c r="CG74" i="3"/>
  <c r="CH74" i="3"/>
  <c r="CA75" i="3"/>
  <c r="CB75" i="3"/>
  <c r="CC75" i="3"/>
  <c r="CD75" i="3"/>
  <c r="CE75" i="3"/>
  <c r="CF75" i="3"/>
  <c r="CG75" i="3"/>
  <c r="CH75" i="3"/>
  <c r="CA76" i="3"/>
  <c r="CB76" i="3"/>
  <c r="CC76" i="3"/>
  <c r="CD76" i="3"/>
  <c r="CE76" i="3"/>
  <c r="CF76" i="3"/>
  <c r="CG76" i="3"/>
  <c r="CH76" i="3"/>
  <c r="CA77" i="3"/>
  <c r="CB77" i="3"/>
  <c r="CC77" i="3"/>
  <c r="CD77" i="3"/>
  <c r="CE77" i="3"/>
  <c r="CF77" i="3"/>
  <c r="CG77" i="3"/>
  <c r="CH77" i="3"/>
  <c r="CA78" i="3"/>
  <c r="CB78" i="3"/>
  <c r="CC78" i="3"/>
  <c r="CD78" i="3"/>
  <c r="CE78" i="3"/>
  <c r="CF78" i="3"/>
  <c r="CG78" i="3"/>
  <c r="CH78" i="3"/>
  <c r="CA79" i="3"/>
  <c r="CB79" i="3"/>
  <c r="CC79" i="3"/>
  <c r="CD79" i="3"/>
  <c r="CE79" i="3"/>
  <c r="CF79" i="3"/>
  <c r="CG79" i="3"/>
  <c r="CH79" i="3"/>
  <c r="CA80" i="3"/>
  <c r="CB80" i="3"/>
  <c r="CC80" i="3"/>
  <c r="CD80" i="3"/>
  <c r="CE80" i="3"/>
  <c r="CF80" i="3"/>
  <c r="CG80" i="3"/>
  <c r="CH80" i="3"/>
  <c r="CA81" i="3"/>
  <c r="CB81" i="3"/>
  <c r="CC81" i="3"/>
  <c r="CD81" i="3"/>
  <c r="CE81" i="3"/>
  <c r="CF81" i="3"/>
  <c r="CG81" i="3"/>
  <c r="CH81" i="3"/>
  <c r="CA82" i="3"/>
  <c r="CB82" i="3"/>
  <c r="CC82" i="3"/>
  <c r="CD82" i="3"/>
  <c r="CE82" i="3"/>
  <c r="CF82" i="3"/>
  <c r="CG82" i="3"/>
  <c r="CH82" i="3"/>
  <c r="CA83" i="3"/>
  <c r="CB83" i="3"/>
  <c r="CC83" i="3"/>
  <c r="CD83" i="3"/>
  <c r="CE83" i="3"/>
  <c r="CF83" i="3"/>
  <c r="CG83" i="3"/>
  <c r="CH83" i="3"/>
  <c r="CA84" i="3"/>
  <c r="CB84" i="3"/>
  <c r="CC84" i="3"/>
  <c r="CD84" i="3"/>
  <c r="CE84" i="3"/>
  <c r="CF84" i="3"/>
  <c r="CG84" i="3"/>
  <c r="CH84" i="3"/>
  <c r="CA85" i="3"/>
  <c r="CB85" i="3"/>
  <c r="CC85" i="3"/>
  <c r="CD85" i="3"/>
  <c r="CE85" i="3"/>
  <c r="CF85" i="3"/>
  <c r="CG85" i="3"/>
  <c r="CH85" i="3"/>
  <c r="CA86" i="3"/>
  <c r="CB86" i="3"/>
  <c r="CC86" i="3"/>
  <c r="CD86" i="3"/>
  <c r="CE86" i="3"/>
  <c r="CF86" i="3"/>
  <c r="CG86" i="3"/>
  <c r="CH86" i="3"/>
  <c r="CA87" i="3"/>
  <c r="CB87" i="3"/>
  <c r="CC87" i="3"/>
  <c r="CD87" i="3"/>
  <c r="CE87" i="3"/>
  <c r="CF87" i="3"/>
  <c r="CG87" i="3"/>
  <c r="CH87" i="3"/>
  <c r="CA88" i="3"/>
  <c r="CB88" i="3"/>
  <c r="CC88" i="3"/>
  <c r="CD88" i="3"/>
  <c r="CE88" i="3"/>
  <c r="CF88" i="3"/>
  <c r="CG88" i="3"/>
  <c r="CH88" i="3"/>
  <c r="CA89" i="3"/>
  <c r="CB89" i="3"/>
  <c r="CC89" i="3"/>
  <c r="CD89" i="3"/>
  <c r="CE89" i="3"/>
  <c r="CF89" i="3"/>
  <c r="CG89" i="3"/>
  <c r="CH89" i="3"/>
  <c r="CA90" i="3"/>
  <c r="CB90" i="3"/>
  <c r="CC90" i="3"/>
  <c r="CD90" i="3"/>
  <c r="CE90" i="3"/>
  <c r="CF90" i="3"/>
  <c r="CG90" i="3"/>
  <c r="CH90" i="3"/>
  <c r="CA91" i="3"/>
  <c r="CB91" i="3"/>
  <c r="CC91" i="3"/>
  <c r="CD91" i="3"/>
  <c r="CE91" i="3"/>
  <c r="CF91" i="3"/>
  <c r="CG91" i="3"/>
  <c r="CH91" i="3"/>
  <c r="CA92" i="3"/>
  <c r="CB92" i="3"/>
  <c r="CC92" i="3"/>
  <c r="CD92" i="3"/>
  <c r="CE92" i="3"/>
  <c r="CF92" i="3"/>
  <c r="CG92" i="3"/>
  <c r="CH92" i="3"/>
  <c r="CA93" i="3"/>
  <c r="CB93" i="3"/>
  <c r="CC93" i="3"/>
  <c r="CD93" i="3"/>
  <c r="CE93" i="3"/>
  <c r="CF93" i="3"/>
  <c r="CG93" i="3"/>
  <c r="CH93" i="3"/>
  <c r="CA94" i="3"/>
  <c r="CB94" i="3"/>
  <c r="CC94" i="3"/>
  <c r="CD94" i="3"/>
  <c r="CE94" i="3"/>
  <c r="CF94" i="3"/>
  <c r="CG94" i="3"/>
  <c r="CH94" i="3"/>
  <c r="CA95" i="3"/>
  <c r="CB95" i="3"/>
  <c r="CC95" i="3"/>
  <c r="CD95" i="3"/>
  <c r="CE95" i="3"/>
  <c r="CF95" i="3"/>
  <c r="CG95" i="3"/>
  <c r="CH95" i="3"/>
  <c r="CA96" i="3"/>
  <c r="CB96" i="3"/>
  <c r="CC96" i="3"/>
  <c r="CD96" i="3"/>
  <c r="CE96" i="3"/>
  <c r="CF96" i="3"/>
  <c r="CG96" i="3"/>
  <c r="CH96" i="3"/>
  <c r="CA97" i="3"/>
  <c r="CB97" i="3"/>
  <c r="CC97" i="3"/>
  <c r="CD97" i="3"/>
  <c r="CE97" i="3"/>
  <c r="CF97" i="3"/>
  <c r="CG97" i="3"/>
  <c r="CH97" i="3"/>
  <c r="CA98" i="3"/>
  <c r="CB98" i="3"/>
  <c r="CC98" i="3"/>
  <c r="CD98" i="3"/>
  <c r="CE98" i="3"/>
  <c r="CF98" i="3"/>
  <c r="CG98" i="3"/>
  <c r="CH98" i="3"/>
  <c r="CA99" i="3"/>
  <c r="CB99" i="3"/>
  <c r="CC99" i="3"/>
  <c r="CD99" i="3"/>
  <c r="CE99" i="3"/>
  <c r="CF99" i="3"/>
  <c r="CG99" i="3"/>
  <c r="CH99" i="3"/>
  <c r="CA100" i="3"/>
  <c r="CB100" i="3"/>
  <c r="CC100" i="3"/>
  <c r="CD100" i="3"/>
  <c r="CE100" i="3"/>
  <c r="CF100" i="3"/>
  <c r="CG100" i="3"/>
  <c r="CH100" i="3"/>
  <c r="CA101" i="3"/>
  <c r="CB101" i="3"/>
  <c r="CC101" i="3"/>
  <c r="CD101" i="3"/>
  <c r="CE101" i="3"/>
  <c r="CF101" i="3"/>
  <c r="CG101" i="3"/>
  <c r="CH101" i="3"/>
  <c r="CA102" i="3"/>
  <c r="CB102" i="3"/>
  <c r="CC102" i="3"/>
  <c r="CD102" i="3"/>
  <c r="CE102" i="3"/>
  <c r="CF102" i="3"/>
  <c r="CG102" i="3"/>
  <c r="CH102" i="3"/>
  <c r="CA103" i="3"/>
  <c r="CB103" i="3"/>
  <c r="CC103" i="3"/>
  <c r="CD103" i="3"/>
  <c r="CE103" i="3"/>
  <c r="CF103" i="3"/>
  <c r="CG103" i="3"/>
  <c r="CH103" i="3"/>
  <c r="CA104" i="3"/>
  <c r="CB104" i="3"/>
  <c r="CC104" i="3"/>
  <c r="CD104" i="3"/>
  <c r="CE104" i="3"/>
  <c r="CF104" i="3"/>
  <c r="CG104" i="3"/>
  <c r="CH104" i="3"/>
  <c r="CA105" i="3"/>
  <c r="CB105" i="3"/>
  <c r="CC105" i="3"/>
  <c r="CD105" i="3"/>
  <c r="CE105" i="3"/>
  <c r="CF105" i="3"/>
  <c r="CG105" i="3"/>
  <c r="CH105" i="3"/>
  <c r="CA106" i="3"/>
  <c r="CB106" i="3"/>
  <c r="CC106" i="3"/>
  <c r="CD106" i="3"/>
  <c r="CE106" i="3"/>
  <c r="CF106" i="3"/>
  <c r="CG106" i="3"/>
  <c r="CH106" i="3"/>
  <c r="CA107" i="3"/>
  <c r="CB107" i="3"/>
  <c r="CC107" i="3"/>
  <c r="CD107" i="3"/>
  <c r="CE107" i="3"/>
  <c r="CF107" i="3"/>
  <c r="CG107" i="3"/>
  <c r="CH107" i="3"/>
  <c r="CA108" i="3"/>
  <c r="CB108" i="3"/>
  <c r="CC108" i="3"/>
  <c r="CD108" i="3"/>
  <c r="CE108" i="3"/>
  <c r="CF108" i="3"/>
  <c r="CG108" i="3"/>
  <c r="CH108" i="3"/>
  <c r="CA109" i="3"/>
  <c r="CB109" i="3"/>
  <c r="CC109" i="3"/>
  <c r="CD109" i="3"/>
  <c r="CE109" i="3"/>
  <c r="CF109" i="3"/>
  <c r="CG109" i="3"/>
  <c r="CH109" i="3"/>
  <c r="CA110" i="3"/>
  <c r="CB110" i="3"/>
  <c r="CC110" i="3"/>
  <c r="CD110" i="3"/>
  <c r="CE110" i="3"/>
  <c r="CF110" i="3"/>
  <c r="CG110" i="3"/>
  <c r="CH110" i="3"/>
  <c r="CA111" i="3"/>
  <c r="CB111" i="3"/>
  <c r="CC111" i="3"/>
  <c r="CD111" i="3"/>
  <c r="CE111" i="3"/>
  <c r="CF111" i="3"/>
  <c r="CG111" i="3"/>
  <c r="CH111" i="3"/>
  <c r="CA112" i="3"/>
  <c r="CB112" i="3"/>
  <c r="CC112" i="3"/>
  <c r="CD112" i="3"/>
  <c r="CE112" i="3"/>
  <c r="CF112" i="3"/>
  <c r="CG112" i="3"/>
  <c r="CH112" i="3"/>
  <c r="CA113" i="3"/>
  <c r="CB113" i="3"/>
  <c r="CC113" i="3"/>
  <c r="CD113" i="3"/>
  <c r="CE113" i="3"/>
  <c r="CF113" i="3"/>
  <c r="CG113" i="3"/>
  <c r="CH113" i="3"/>
  <c r="CA114" i="3"/>
  <c r="CB114" i="3"/>
  <c r="CC114" i="3"/>
  <c r="CD114" i="3"/>
  <c r="CE114" i="3"/>
  <c r="CF114" i="3"/>
  <c r="CG114" i="3"/>
  <c r="CH114" i="3"/>
  <c r="CA115" i="3"/>
  <c r="CB115" i="3"/>
  <c r="CC115" i="3"/>
  <c r="CD115" i="3"/>
  <c r="CE115" i="3"/>
  <c r="CF115" i="3"/>
  <c r="CG115" i="3"/>
  <c r="CH115" i="3"/>
  <c r="CA116" i="3"/>
  <c r="CB116" i="3"/>
  <c r="CC116" i="3"/>
  <c r="CD116" i="3"/>
  <c r="CE116" i="3"/>
  <c r="CF116" i="3"/>
  <c r="CG116" i="3"/>
  <c r="CH116" i="3"/>
  <c r="CA117" i="3"/>
  <c r="CB117" i="3"/>
  <c r="CC117" i="3"/>
  <c r="CD117" i="3"/>
  <c r="CE117" i="3"/>
  <c r="CF117" i="3"/>
  <c r="CG117" i="3"/>
  <c r="CH117" i="3"/>
  <c r="CA118" i="3"/>
  <c r="CB118" i="3"/>
  <c r="CC118" i="3"/>
  <c r="CD118" i="3"/>
  <c r="CE118" i="3"/>
  <c r="CF118" i="3"/>
  <c r="CG118" i="3"/>
  <c r="CH118" i="3"/>
  <c r="CA119" i="3"/>
  <c r="CB119" i="3"/>
  <c r="CC119" i="3"/>
  <c r="CD119" i="3"/>
  <c r="CE119" i="3"/>
  <c r="CF119" i="3"/>
  <c r="CG119" i="3"/>
  <c r="CH119" i="3"/>
  <c r="CA120" i="3"/>
  <c r="CB120" i="3"/>
  <c r="CC120" i="3"/>
  <c r="CD120" i="3"/>
  <c r="CE120" i="3"/>
  <c r="CF120" i="3"/>
  <c r="CG120" i="3"/>
  <c r="CH120" i="3"/>
  <c r="CA121" i="3"/>
  <c r="CB121" i="3"/>
  <c r="CC121" i="3"/>
  <c r="CD121" i="3"/>
  <c r="CE121" i="3"/>
  <c r="CF121" i="3"/>
  <c r="CG121" i="3"/>
  <c r="CH121" i="3"/>
  <c r="CA122" i="3"/>
  <c r="CB122" i="3"/>
  <c r="CC122" i="3"/>
  <c r="CD122" i="3"/>
  <c r="CE122" i="3"/>
  <c r="CF122" i="3"/>
  <c r="CG122" i="3"/>
  <c r="CH122" i="3"/>
  <c r="CA123" i="3"/>
  <c r="CB123" i="3"/>
  <c r="CC123" i="3"/>
  <c r="CD123" i="3"/>
  <c r="CE123" i="3"/>
  <c r="CF123" i="3"/>
  <c r="CG123" i="3"/>
  <c r="CH123" i="3"/>
  <c r="CA124" i="3"/>
  <c r="CB124" i="3"/>
  <c r="CC124" i="3"/>
  <c r="CD124" i="3"/>
  <c r="CE124" i="3"/>
  <c r="CF124" i="3"/>
  <c r="CG124" i="3"/>
  <c r="CH124" i="3"/>
  <c r="CA125" i="3"/>
  <c r="CB125" i="3"/>
  <c r="CC125" i="3"/>
  <c r="CD125" i="3"/>
  <c r="CE125" i="3"/>
  <c r="CF125" i="3"/>
  <c r="CG125" i="3"/>
  <c r="CH125" i="3"/>
  <c r="CA126" i="3"/>
  <c r="CB126" i="3"/>
  <c r="CC126" i="3"/>
  <c r="CD126" i="3"/>
  <c r="CE126" i="3"/>
  <c r="CF126" i="3"/>
  <c r="CG126" i="3"/>
  <c r="CH126" i="3"/>
  <c r="CA127" i="3"/>
  <c r="CB127" i="3"/>
  <c r="CC127" i="3"/>
  <c r="CD127" i="3"/>
  <c r="CE127" i="3"/>
  <c r="CF127" i="3"/>
  <c r="CG127" i="3"/>
  <c r="CH127" i="3"/>
  <c r="CA128" i="3"/>
  <c r="CB128" i="3"/>
  <c r="CC128" i="3"/>
  <c r="CD128" i="3"/>
  <c r="CE128" i="3"/>
  <c r="CF128" i="3"/>
  <c r="CG128" i="3"/>
  <c r="CH128" i="3"/>
  <c r="CA129" i="3"/>
  <c r="CB129" i="3"/>
  <c r="CC129" i="3"/>
  <c r="CD129" i="3"/>
  <c r="CE129" i="3"/>
  <c r="CF129" i="3"/>
  <c r="CG129" i="3"/>
  <c r="CH129" i="3"/>
  <c r="CA130" i="3"/>
  <c r="CB130" i="3"/>
  <c r="CC130" i="3"/>
  <c r="CD130" i="3"/>
  <c r="CE130" i="3"/>
  <c r="CF130" i="3"/>
  <c r="CG130" i="3"/>
  <c r="CH130" i="3"/>
  <c r="CA131" i="3"/>
  <c r="CB131" i="3"/>
  <c r="CC131" i="3"/>
  <c r="CD131" i="3"/>
  <c r="CE131" i="3"/>
  <c r="CF131" i="3"/>
  <c r="CG131" i="3"/>
  <c r="CH131" i="3"/>
  <c r="CA132" i="3"/>
  <c r="CB132" i="3"/>
  <c r="CC132" i="3"/>
  <c r="CD132" i="3"/>
  <c r="CE132" i="3"/>
  <c r="CF132" i="3"/>
  <c r="CG132" i="3"/>
  <c r="CH132" i="3"/>
  <c r="CA133" i="3"/>
  <c r="CB133" i="3"/>
  <c r="CC133" i="3"/>
  <c r="CD133" i="3"/>
  <c r="CE133" i="3"/>
  <c r="CF133" i="3"/>
  <c r="CG133" i="3"/>
  <c r="CH133" i="3"/>
  <c r="CA134" i="3"/>
  <c r="CB134" i="3"/>
  <c r="CC134" i="3"/>
  <c r="CD134" i="3"/>
  <c r="CE134" i="3"/>
  <c r="CF134" i="3"/>
  <c r="CG134" i="3"/>
  <c r="CH134" i="3"/>
  <c r="CA135" i="3"/>
  <c r="CB135" i="3"/>
  <c r="CC135" i="3"/>
  <c r="CD135" i="3"/>
  <c r="CE135" i="3"/>
  <c r="CF135" i="3"/>
  <c r="CG135" i="3"/>
  <c r="CH135" i="3"/>
  <c r="CA136" i="3"/>
  <c r="CB136" i="3"/>
  <c r="CC136" i="3"/>
  <c r="CD136" i="3"/>
  <c r="CE136" i="3"/>
  <c r="CF136" i="3"/>
  <c r="CG136" i="3"/>
  <c r="CH136" i="3"/>
  <c r="CA137" i="3"/>
  <c r="CB137" i="3"/>
  <c r="CC137" i="3"/>
  <c r="CD137" i="3"/>
  <c r="CE137" i="3"/>
  <c r="CF137" i="3"/>
  <c r="CG137" i="3"/>
  <c r="CH137" i="3"/>
  <c r="CA138" i="3"/>
  <c r="CB138" i="3"/>
  <c r="CC138" i="3"/>
  <c r="CD138" i="3"/>
  <c r="CE138" i="3"/>
  <c r="CF138" i="3"/>
  <c r="CG138" i="3"/>
  <c r="CH138" i="3"/>
  <c r="CA139" i="3"/>
  <c r="CB139" i="3"/>
  <c r="CC139" i="3"/>
  <c r="CD139" i="3"/>
  <c r="CE139" i="3"/>
  <c r="CF139" i="3"/>
  <c r="CG139" i="3"/>
  <c r="CH139" i="3"/>
  <c r="CA140" i="3"/>
  <c r="CB140" i="3"/>
  <c r="CC140" i="3"/>
  <c r="CD140" i="3"/>
  <c r="CE140" i="3"/>
  <c r="CF140" i="3"/>
  <c r="CG140" i="3"/>
  <c r="CH140" i="3"/>
  <c r="CA141" i="3"/>
  <c r="CB141" i="3"/>
  <c r="CC141" i="3"/>
  <c r="CD141" i="3"/>
  <c r="CE141" i="3"/>
  <c r="CF141" i="3"/>
  <c r="CG141" i="3"/>
  <c r="CH141" i="3"/>
  <c r="CA142" i="3"/>
  <c r="CB142" i="3"/>
  <c r="CC142" i="3"/>
  <c r="CD142" i="3"/>
  <c r="CE142" i="3"/>
  <c r="CF142" i="3"/>
  <c r="CG142" i="3"/>
  <c r="CH142" i="3"/>
  <c r="CA143" i="3"/>
  <c r="CB143" i="3"/>
  <c r="CC143" i="3"/>
  <c r="CD143" i="3"/>
  <c r="CE143" i="3"/>
  <c r="CF143" i="3"/>
  <c r="CG143" i="3"/>
  <c r="CH143" i="3"/>
  <c r="CA144" i="3"/>
  <c r="CB144" i="3"/>
  <c r="CC144" i="3"/>
  <c r="CD144" i="3"/>
  <c r="CE144" i="3"/>
  <c r="CF144" i="3"/>
  <c r="CG144" i="3"/>
  <c r="CH144" i="3"/>
  <c r="CA145" i="3"/>
  <c r="CB145" i="3"/>
  <c r="CC145" i="3"/>
  <c r="CD145" i="3"/>
  <c r="CE145" i="3"/>
  <c r="CF145" i="3"/>
  <c r="CG145" i="3"/>
  <c r="CH145" i="3"/>
  <c r="CA146" i="3"/>
  <c r="CB146" i="3"/>
  <c r="CC146" i="3"/>
  <c r="CD146" i="3"/>
  <c r="CE146" i="3"/>
  <c r="CF146" i="3"/>
  <c r="CG146" i="3"/>
  <c r="CH146" i="3"/>
  <c r="CA147" i="3"/>
  <c r="CB147" i="3"/>
  <c r="CC147" i="3"/>
  <c r="CD147" i="3"/>
  <c r="CE147" i="3"/>
  <c r="CF147" i="3"/>
  <c r="CG147" i="3"/>
  <c r="CH147" i="3"/>
  <c r="CA148" i="3"/>
  <c r="CB148" i="3"/>
  <c r="CC148" i="3"/>
  <c r="CD148" i="3"/>
  <c r="CE148" i="3"/>
  <c r="CF148" i="3"/>
  <c r="CG148" i="3"/>
  <c r="CH148" i="3"/>
  <c r="CA149" i="3"/>
  <c r="CB149" i="3"/>
  <c r="CC149" i="3"/>
  <c r="CD149" i="3"/>
  <c r="CE149" i="3"/>
  <c r="CF149" i="3"/>
  <c r="CG149" i="3"/>
  <c r="CH149" i="3"/>
  <c r="CA150" i="3"/>
  <c r="CB150" i="3"/>
  <c r="CC150" i="3"/>
  <c r="CD150" i="3"/>
  <c r="CE150" i="3"/>
  <c r="CF150" i="3"/>
  <c r="CG150" i="3"/>
  <c r="CH150" i="3"/>
  <c r="CA151" i="3"/>
  <c r="CB151" i="3"/>
  <c r="CC151" i="3"/>
  <c r="CD151" i="3"/>
  <c r="CE151" i="3"/>
  <c r="CF151" i="3"/>
  <c r="CG151" i="3"/>
  <c r="CH151" i="3"/>
  <c r="CA152" i="3"/>
  <c r="CB152" i="3"/>
  <c r="CC152" i="3"/>
  <c r="CD152" i="3"/>
  <c r="CE152" i="3"/>
  <c r="CF152" i="3"/>
  <c r="CG152" i="3"/>
  <c r="CH152" i="3"/>
  <c r="CA153" i="3"/>
  <c r="CB153" i="3"/>
  <c r="CC153" i="3"/>
  <c r="CD153" i="3"/>
  <c r="CE153" i="3"/>
  <c r="CF153" i="3"/>
  <c r="CG153" i="3"/>
  <c r="CH153" i="3"/>
  <c r="CA154" i="3"/>
  <c r="CB154" i="3"/>
  <c r="CC154" i="3"/>
  <c r="CD154" i="3"/>
  <c r="CE154" i="3"/>
  <c r="CF154" i="3"/>
  <c r="CG154" i="3"/>
  <c r="CH154" i="3"/>
  <c r="CA155" i="3"/>
  <c r="CB155" i="3"/>
  <c r="CC155" i="3"/>
  <c r="CD155" i="3"/>
  <c r="CE155" i="3"/>
  <c r="CF155" i="3"/>
  <c r="CG155" i="3"/>
  <c r="CH155" i="3"/>
  <c r="CA156" i="3"/>
  <c r="CB156" i="3"/>
  <c r="CC156" i="3"/>
  <c r="CD156" i="3"/>
  <c r="CE156" i="3"/>
  <c r="CF156" i="3"/>
  <c r="CG156" i="3"/>
  <c r="CH156" i="3"/>
  <c r="CA157" i="3"/>
  <c r="CB157" i="3"/>
  <c r="CC157" i="3"/>
  <c r="CD157" i="3"/>
  <c r="CE157" i="3"/>
  <c r="CF157" i="3"/>
  <c r="CG157" i="3"/>
  <c r="CH157" i="3"/>
  <c r="CA158" i="3"/>
  <c r="CB158" i="3"/>
  <c r="CC158" i="3"/>
  <c r="CD158" i="3"/>
  <c r="CE158" i="3"/>
  <c r="CF158" i="3"/>
  <c r="CG158" i="3"/>
  <c r="CH158" i="3"/>
  <c r="CA159" i="3"/>
  <c r="CB159" i="3"/>
  <c r="CC159" i="3"/>
  <c r="CD159" i="3"/>
  <c r="CE159" i="3"/>
  <c r="CF159" i="3"/>
  <c r="CG159" i="3"/>
  <c r="CH159" i="3"/>
  <c r="CA160" i="3"/>
  <c r="CB160" i="3"/>
  <c r="CC160" i="3"/>
  <c r="CD160" i="3"/>
  <c r="CE160" i="3"/>
  <c r="CF160" i="3"/>
  <c r="CG160" i="3"/>
  <c r="CH160" i="3"/>
  <c r="CA161" i="3"/>
  <c r="CB161" i="3"/>
  <c r="CC161" i="3"/>
  <c r="CD161" i="3"/>
  <c r="CE161" i="3"/>
  <c r="CF161" i="3"/>
  <c r="CG161" i="3"/>
  <c r="CH161" i="3"/>
  <c r="CA162" i="3"/>
  <c r="CB162" i="3"/>
  <c r="CC162" i="3"/>
  <c r="CD162" i="3"/>
  <c r="CE162" i="3"/>
  <c r="CF162" i="3"/>
  <c r="CG162" i="3"/>
  <c r="CH162" i="3"/>
  <c r="CA163" i="3"/>
  <c r="CB163" i="3"/>
  <c r="CC163" i="3"/>
  <c r="CD163" i="3"/>
  <c r="CE163" i="3"/>
  <c r="CF163" i="3"/>
  <c r="CG163" i="3"/>
  <c r="CH163" i="3"/>
  <c r="CA164" i="3"/>
  <c r="CB164" i="3"/>
  <c r="CC164" i="3"/>
  <c r="CD164" i="3"/>
  <c r="CE164" i="3"/>
  <c r="CF164" i="3"/>
  <c r="CG164" i="3"/>
  <c r="CH164" i="3"/>
  <c r="CA165" i="3"/>
  <c r="CB165" i="3"/>
  <c r="CC165" i="3"/>
  <c r="CD165" i="3"/>
  <c r="CE165" i="3"/>
  <c r="CF165" i="3"/>
  <c r="CG165" i="3"/>
  <c r="CH165" i="3"/>
  <c r="CA166" i="3"/>
  <c r="CB166" i="3"/>
  <c r="CC166" i="3"/>
  <c r="CD166" i="3"/>
  <c r="CE166" i="3"/>
  <c r="CF166" i="3"/>
  <c r="CG166" i="3"/>
  <c r="CH166" i="3"/>
  <c r="CA167" i="3"/>
  <c r="CB167" i="3"/>
  <c r="CC167" i="3"/>
  <c r="CD167" i="3"/>
  <c r="CE167" i="3"/>
  <c r="CF167" i="3"/>
  <c r="CG167" i="3"/>
  <c r="CH167" i="3"/>
  <c r="CA168" i="3"/>
  <c r="CB168" i="3"/>
  <c r="CC168" i="3"/>
  <c r="CD168" i="3"/>
  <c r="CE168" i="3"/>
  <c r="CF168" i="3"/>
  <c r="CG168" i="3"/>
  <c r="CH168" i="3"/>
  <c r="CA169" i="3"/>
  <c r="CB169" i="3"/>
  <c r="CC169" i="3"/>
  <c r="CD169" i="3"/>
  <c r="CE169" i="3"/>
  <c r="CF169" i="3"/>
  <c r="CG169" i="3"/>
  <c r="CH169" i="3"/>
  <c r="CA170" i="3"/>
  <c r="CB170" i="3"/>
  <c r="CC170" i="3"/>
  <c r="CD170" i="3"/>
  <c r="CE170" i="3"/>
  <c r="CF170" i="3"/>
  <c r="CG170" i="3"/>
  <c r="CH170" i="3"/>
  <c r="CA171" i="3"/>
  <c r="CB171" i="3"/>
  <c r="CC171" i="3"/>
  <c r="CD171" i="3"/>
  <c r="CE171" i="3"/>
  <c r="CF171" i="3"/>
  <c r="CG171" i="3"/>
  <c r="CH171" i="3"/>
  <c r="CA172" i="3"/>
  <c r="CB172" i="3"/>
  <c r="CC172" i="3"/>
  <c r="CD172" i="3"/>
  <c r="CE172" i="3"/>
  <c r="CF172" i="3"/>
  <c r="CG172" i="3"/>
  <c r="CH172" i="3"/>
  <c r="CA173" i="3"/>
  <c r="CB173" i="3"/>
  <c r="CC173" i="3"/>
  <c r="CD173" i="3"/>
  <c r="CE173" i="3"/>
  <c r="CF173" i="3"/>
  <c r="CG173" i="3"/>
  <c r="CH173" i="3"/>
  <c r="CA174" i="3"/>
  <c r="CB174" i="3"/>
  <c r="CC174" i="3"/>
  <c r="CD174" i="3"/>
  <c r="CE174" i="3"/>
  <c r="CF174" i="3"/>
  <c r="CG174" i="3"/>
  <c r="CH174" i="3"/>
  <c r="CA175" i="3"/>
  <c r="CB175" i="3"/>
  <c r="CC175" i="3"/>
  <c r="CD175" i="3"/>
  <c r="CE175" i="3"/>
  <c r="CF175" i="3"/>
  <c r="CG175" i="3"/>
  <c r="CH175" i="3"/>
  <c r="CA176" i="3"/>
  <c r="CB176" i="3"/>
  <c r="CC176" i="3"/>
  <c r="CD176" i="3"/>
  <c r="CE176" i="3"/>
  <c r="CF176" i="3"/>
  <c r="CG176" i="3"/>
  <c r="CH176" i="3"/>
  <c r="CA177" i="3"/>
  <c r="CB177" i="3"/>
  <c r="CC177" i="3"/>
  <c r="CD177" i="3"/>
  <c r="CE177" i="3"/>
  <c r="CF177" i="3"/>
  <c r="CG177" i="3"/>
  <c r="CH177" i="3"/>
  <c r="CA178" i="3"/>
  <c r="CB178" i="3"/>
  <c r="CC178" i="3"/>
  <c r="CD178" i="3"/>
  <c r="CE178" i="3"/>
  <c r="CF178" i="3"/>
  <c r="CG178" i="3"/>
  <c r="CH178" i="3"/>
  <c r="CA179" i="3"/>
  <c r="CB179" i="3"/>
  <c r="CC179" i="3"/>
  <c r="CD179" i="3"/>
  <c r="CE179" i="3"/>
  <c r="CF179" i="3"/>
  <c r="CG179" i="3"/>
  <c r="CH179" i="3"/>
  <c r="CA180" i="3"/>
  <c r="CB180" i="3"/>
  <c r="CC180" i="3"/>
  <c r="CD180" i="3"/>
  <c r="CE180" i="3"/>
  <c r="CF180" i="3"/>
  <c r="CG180" i="3"/>
  <c r="CH180" i="3"/>
  <c r="CA181" i="3"/>
  <c r="CB181" i="3"/>
  <c r="CC181" i="3"/>
  <c r="CD181" i="3"/>
  <c r="CE181" i="3"/>
  <c r="CF181" i="3"/>
  <c r="CG181" i="3"/>
  <c r="CH181" i="3"/>
  <c r="CA182" i="3"/>
  <c r="CB182" i="3"/>
  <c r="CC182" i="3"/>
  <c r="CD182" i="3"/>
  <c r="CE182" i="3"/>
  <c r="CF182" i="3"/>
  <c r="CG182" i="3"/>
  <c r="CH182" i="3"/>
  <c r="CA183" i="3"/>
  <c r="CB183" i="3"/>
  <c r="CC183" i="3"/>
  <c r="CD183" i="3"/>
  <c r="CE183" i="3"/>
  <c r="CF183" i="3"/>
  <c r="CG183" i="3"/>
  <c r="CH183" i="3"/>
  <c r="CA184" i="3"/>
  <c r="CB184" i="3"/>
  <c r="CC184" i="3"/>
  <c r="CD184" i="3"/>
  <c r="CE184" i="3"/>
  <c r="CF184" i="3"/>
  <c r="CG184" i="3"/>
  <c r="CH184" i="3"/>
  <c r="CA185" i="3"/>
  <c r="CB185" i="3"/>
  <c r="CC185" i="3"/>
  <c r="CD185" i="3"/>
  <c r="CE185" i="3"/>
  <c r="CF185" i="3"/>
  <c r="CG185" i="3"/>
  <c r="CH185" i="3"/>
  <c r="CA186" i="3"/>
  <c r="CB186" i="3"/>
  <c r="CC186" i="3"/>
  <c r="CD186" i="3"/>
  <c r="CE186" i="3"/>
  <c r="CF186" i="3"/>
  <c r="CG186" i="3"/>
  <c r="CH186" i="3"/>
  <c r="CA187" i="3"/>
  <c r="CB187" i="3"/>
  <c r="CC187" i="3"/>
  <c r="CD187" i="3"/>
  <c r="CE187" i="3"/>
  <c r="CF187" i="3"/>
  <c r="CG187" i="3"/>
  <c r="CH187" i="3"/>
  <c r="CA188" i="3"/>
  <c r="CB188" i="3"/>
  <c r="CC188" i="3"/>
  <c r="CD188" i="3"/>
  <c r="CE188" i="3"/>
  <c r="CF188" i="3"/>
  <c r="CG188" i="3"/>
  <c r="CH188" i="3"/>
  <c r="CA189" i="3"/>
  <c r="CB189" i="3"/>
  <c r="CC189" i="3"/>
  <c r="CD189" i="3"/>
  <c r="CE189" i="3"/>
  <c r="CF189" i="3"/>
  <c r="CG189" i="3"/>
  <c r="CH189" i="3"/>
  <c r="CA190" i="3"/>
  <c r="CB190" i="3"/>
  <c r="CC190" i="3"/>
  <c r="CD190" i="3"/>
  <c r="CE190" i="3"/>
  <c r="CF190" i="3"/>
  <c r="CG190" i="3"/>
  <c r="CH190" i="3"/>
  <c r="CA191" i="3"/>
  <c r="CB191" i="3"/>
  <c r="CC191" i="3"/>
  <c r="CD191" i="3"/>
  <c r="CE191" i="3"/>
  <c r="CF191" i="3"/>
  <c r="CG191" i="3"/>
  <c r="CH191" i="3"/>
  <c r="CA192" i="3"/>
  <c r="CB192" i="3"/>
  <c r="CC192" i="3"/>
  <c r="CD192" i="3"/>
  <c r="CE192" i="3"/>
  <c r="CF192" i="3"/>
  <c r="CG192" i="3"/>
  <c r="CH192" i="3"/>
  <c r="CA193" i="3"/>
  <c r="CB193" i="3"/>
  <c r="CC193" i="3"/>
  <c r="CD193" i="3"/>
  <c r="CE193" i="3"/>
  <c r="CF193" i="3"/>
  <c r="CG193" i="3"/>
  <c r="CH193" i="3"/>
  <c r="CA194" i="3"/>
  <c r="CB194" i="3"/>
  <c r="CC194" i="3"/>
  <c r="CD194" i="3"/>
  <c r="CE194" i="3"/>
  <c r="CF194" i="3"/>
  <c r="CG194" i="3"/>
  <c r="CH194" i="3"/>
  <c r="CA195" i="3"/>
  <c r="CB195" i="3"/>
  <c r="CC195" i="3"/>
  <c r="CD195" i="3"/>
  <c r="CE195" i="3"/>
  <c r="CF195" i="3"/>
  <c r="CG195" i="3"/>
  <c r="CH195" i="3"/>
  <c r="CA196" i="3"/>
  <c r="CB196" i="3"/>
  <c r="CC196" i="3"/>
  <c r="CD196" i="3"/>
  <c r="CE196" i="3"/>
  <c r="CF196" i="3"/>
  <c r="CG196" i="3"/>
  <c r="CH196" i="3"/>
  <c r="CA197" i="3"/>
  <c r="CB197" i="3"/>
  <c r="CC197" i="3"/>
  <c r="CD197" i="3"/>
  <c r="CE197" i="3"/>
  <c r="CF197" i="3"/>
  <c r="CG197" i="3"/>
  <c r="CH197" i="3"/>
  <c r="CA198" i="3"/>
  <c r="CB198" i="3"/>
  <c r="CC198" i="3"/>
  <c r="CD198" i="3"/>
  <c r="CE198" i="3"/>
  <c r="CF198" i="3"/>
  <c r="CG198" i="3"/>
  <c r="CH198" i="3"/>
  <c r="CA199" i="3"/>
  <c r="CB199" i="3"/>
  <c r="CC199" i="3"/>
  <c r="CD199" i="3"/>
  <c r="CE199" i="3"/>
  <c r="CF199" i="3"/>
  <c r="CG199" i="3"/>
  <c r="CH199" i="3"/>
  <c r="CA200" i="3"/>
  <c r="CB200" i="3"/>
  <c r="CC200" i="3"/>
  <c r="CD200" i="3"/>
  <c r="CE200" i="3"/>
  <c r="CF200" i="3"/>
  <c r="CG200" i="3"/>
  <c r="CH200" i="3"/>
  <c r="CA201" i="3"/>
  <c r="CB201" i="3"/>
  <c r="CC201" i="3"/>
  <c r="CD201" i="3"/>
  <c r="CE201" i="3"/>
  <c r="CF201" i="3"/>
  <c r="CG201" i="3"/>
  <c r="CH201" i="3"/>
  <c r="CA202" i="3"/>
  <c r="CB202" i="3"/>
  <c r="CC202" i="3"/>
  <c r="CD202" i="3"/>
  <c r="CE202" i="3"/>
  <c r="CF202" i="3"/>
  <c r="CG202" i="3"/>
  <c r="CH202" i="3"/>
  <c r="CA203" i="3"/>
  <c r="CB203" i="3"/>
  <c r="CC203" i="3"/>
  <c r="CD203" i="3"/>
  <c r="CE203" i="3"/>
  <c r="CF203" i="3"/>
  <c r="CG203" i="3"/>
  <c r="CH203" i="3"/>
  <c r="CA204" i="3"/>
  <c r="CB204" i="3"/>
  <c r="CC204" i="3"/>
  <c r="CD204" i="3"/>
  <c r="CE204" i="3"/>
  <c r="CF204" i="3"/>
  <c r="CG204" i="3"/>
  <c r="CH204" i="3"/>
  <c r="CA205" i="3"/>
  <c r="CB205" i="3"/>
  <c r="CC205" i="3"/>
  <c r="CD205" i="3"/>
  <c r="CE205" i="3"/>
  <c r="CF205" i="3"/>
  <c r="CG205" i="3"/>
  <c r="CH205" i="3"/>
  <c r="CA206" i="3"/>
  <c r="CB206" i="3"/>
  <c r="CC206" i="3"/>
  <c r="CD206" i="3"/>
  <c r="CE206" i="3"/>
  <c r="CF206" i="3"/>
  <c r="CG206" i="3"/>
  <c r="CH206" i="3"/>
  <c r="CA207" i="3"/>
  <c r="CB207" i="3"/>
  <c r="CC207" i="3"/>
  <c r="CD207" i="3"/>
  <c r="CE207" i="3"/>
  <c r="CF207" i="3"/>
  <c r="CG207" i="3"/>
  <c r="CH207" i="3"/>
  <c r="CA208" i="3"/>
  <c r="CB208" i="3"/>
  <c r="CC208" i="3"/>
  <c r="CD208" i="3"/>
  <c r="CE208" i="3"/>
  <c r="CF208" i="3"/>
  <c r="CG208" i="3"/>
  <c r="CH208" i="3"/>
  <c r="CA209" i="3"/>
  <c r="CB209" i="3"/>
  <c r="CC209" i="3"/>
  <c r="CD209" i="3"/>
  <c r="CE209" i="3"/>
  <c r="CF209" i="3"/>
  <c r="CG209" i="3"/>
  <c r="CH209" i="3"/>
  <c r="CA210" i="3"/>
  <c r="CB210" i="3"/>
  <c r="CC210" i="3"/>
  <c r="CD210" i="3"/>
  <c r="CE210" i="3"/>
  <c r="CF210" i="3"/>
  <c r="CG210" i="3"/>
  <c r="CH210" i="3"/>
  <c r="CA211" i="3"/>
  <c r="CB211" i="3"/>
  <c r="CC211" i="3"/>
  <c r="CD211" i="3"/>
  <c r="CE211" i="3"/>
  <c r="CF211" i="3"/>
  <c r="CG211" i="3"/>
  <c r="CH211" i="3"/>
  <c r="CA212" i="3"/>
  <c r="CB212" i="3"/>
  <c r="CC212" i="3"/>
  <c r="CD212" i="3"/>
  <c r="CE212" i="3"/>
  <c r="CF212" i="3"/>
  <c r="CG212" i="3"/>
  <c r="CH212" i="3"/>
  <c r="CA213" i="3"/>
  <c r="CB213" i="3"/>
  <c r="CC213" i="3"/>
  <c r="CD213" i="3"/>
  <c r="CE213" i="3"/>
  <c r="CF213" i="3"/>
  <c r="CG213" i="3"/>
  <c r="CH213" i="3"/>
  <c r="CA214" i="3"/>
  <c r="CB214" i="3"/>
  <c r="CC214" i="3"/>
  <c r="CD214" i="3"/>
  <c r="CE214" i="3"/>
  <c r="CF214" i="3"/>
  <c r="CG214" i="3"/>
  <c r="CH214" i="3"/>
  <c r="CA215" i="3"/>
  <c r="CB215" i="3"/>
  <c r="CC215" i="3"/>
  <c r="CD215" i="3"/>
  <c r="CE215" i="3"/>
  <c r="CF215" i="3"/>
  <c r="CG215" i="3"/>
  <c r="CH215" i="3"/>
  <c r="CA216" i="3"/>
  <c r="CB216" i="3"/>
  <c r="CC216" i="3"/>
  <c r="CD216" i="3"/>
  <c r="CE216" i="3"/>
  <c r="CF216" i="3"/>
  <c r="CG216" i="3"/>
  <c r="CH216" i="3"/>
  <c r="CA217" i="3"/>
  <c r="CB217" i="3"/>
  <c r="CC217" i="3"/>
  <c r="CD217" i="3"/>
  <c r="CE217" i="3"/>
  <c r="CF217" i="3"/>
  <c r="CG217" i="3"/>
  <c r="CH217" i="3"/>
  <c r="CA218" i="3"/>
  <c r="CB218" i="3"/>
  <c r="CC218" i="3"/>
  <c r="CD218" i="3"/>
  <c r="CE218" i="3"/>
  <c r="CF218" i="3"/>
  <c r="CG218" i="3"/>
  <c r="CH218" i="3"/>
  <c r="CA219" i="3"/>
  <c r="CB219" i="3"/>
  <c r="CC219" i="3"/>
  <c r="CD219" i="3"/>
  <c r="CE219" i="3"/>
  <c r="CF219" i="3"/>
  <c r="CG219" i="3"/>
  <c r="CH219" i="3"/>
  <c r="CA220" i="3"/>
  <c r="CB220" i="3"/>
  <c r="CC220" i="3"/>
  <c r="CD220" i="3"/>
  <c r="CE220" i="3"/>
  <c r="CF220" i="3"/>
  <c r="CG220" i="3"/>
  <c r="CH220" i="3"/>
  <c r="CA221" i="3"/>
  <c r="CB221" i="3"/>
  <c r="CC221" i="3"/>
  <c r="CD221" i="3"/>
  <c r="CE221" i="3"/>
  <c r="CF221" i="3"/>
  <c r="CG221" i="3"/>
  <c r="CH221" i="3"/>
  <c r="CA222" i="3"/>
  <c r="CB222" i="3"/>
  <c r="CC222" i="3"/>
  <c r="CD222" i="3"/>
  <c r="CE222" i="3"/>
  <c r="CF222" i="3"/>
  <c r="CG222" i="3"/>
  <c r="CH222" i="3"/>
  <c r="CA223" i="3"/>
  <c r="CB223" i="3"/>
  <c r="CC223" i="3"/>
  <c r="CD223" i="3"/>
  <c r="CE223" i="3"/>
  <c r="CF223" i="3"/>
  <c r="CG223" i="3"/>
  <c r="CH223" i="3"/>
  <c r="CA224" i="3"/>
  <c r="CB224" i="3"/>
  <c r="CC224" i="3"/>
  <c r="CD224" i="3"/>
  <c r="CE224" i="3"/>
  <c r="CF224" i="3"/>
  <c r="CG224" i="3"/>
  <c r="CH224" i="3"/>
  <c r="CA225" i="3"/>
  <c r="CB225" i="3"/>
  <c r="CC225" i="3"/>
  <c r="CD225" i="3"/>
  <c r="CE225" i="3"/>
  <c r="CF225" i="3"/>
  <c r="CG225" i="3"/>
  <c r="CH225" i="3"/>
  <c r="CA226" i="3"/>
  <c r="CB226" i="3"/>
  <c r="CC226" i="3"/>
  <c r="CD226" i="3"/>
  <c r="CE226" i="3"/>
  <c r="CF226" i="3"/>
  <c r="CG226" i="3"/>
  <c r="CH226" i="3"/>
  <c r="CA227" i="3"/>
  <c r="CB227" i="3"/>
  <c r="CC227" i="3"/>
  <c r="CD227" i="3"/>
  <c r="CE227" i="3"/>
  <c r="CF227" i="3"/>
  <c r="CG227" i="3"/>
  <c r="CH227" i="3"/>
  <c r="CA228" i="3"/>
  <c r="CB228" i="3"/>
  <c r="CC228" i="3"/>
  <c r="CD228" i="3"/>
  <c r="CE228" i="3"/>
  <c r="CF228" i="3"/>
  <c r="CG228" i="3"/>
  <c r="CH228" i="3"/>
  <c r="CA229" i="3"/>
  <c r="CB229" i="3"/>
  <c r="CC229" i="3"/>
  <c r="CD229" i="3"/>
  <c r="CE229" i="3"/>
  <c r="CF229" i="3"/>
  <c r="CG229" i="3"/>
  <c r="CH229" i="3"/>
  <c r="CA230" i="3"/>
  <c r="CB230" i="3"/>
  <c r="CC230" i="3"/>
  <c r="CD230" i="3"/>
  <c r="CE230" i="3"/>
  <c r="CF230" i="3"/>
  <c r="CG230" i="3"/>
  <c r="CH230" i="3"/>
  <c r="CA231" i="3"/>
  <c r="CB231" i="3"/>
  <c r="CC231" i="3"/>
  <c r="CD231" i="3"/>
  <c r="CE231" i="3"/>
  <c r="CF231" i="3"/>
  <c r="CG231" i="3"/>
  <c r="CH231" i="3"/>
  <c r="CA232" i="3"/>
  <c r="CB232" i="3"/>
  <c r="CC232" i="3"/>
  <c r="CD232" i="3"/>
  <c r="CE232" i="3"/>
  <c r="CF232" i="3"/>
  <c r="CG232" i="3"/>
  <c r="CH232" i="3"/>
  <c r="CA233" i="3"/>
  <c r="CB233" i="3"/>
  <c r="CC233" i="3"/>
  <c r="CD233" i="3"/>
  <c r="CE233" i="3"/>
  <c r="CF233" i="3"/>
  <c r="CG233" i="3"/>
  <c r="CH233" i="3"/>
  <c r="CA234" i="3"/>
  <c r="CB234" i="3"/>
  <c r="CC234" i="3"/>
  <c r="CD234" i="3"/>
  <c r="CE234" i="3"/>
  <c r="CF234" i="3"/>
  <c r="CG234" i="3"/>
  <c r="CH234" i="3"/>
  <c r="CA235" i="3"/>
  <c r="CB235" i="3"/>
  <c r="CC235" i="3"/>
  <c r="CD235" i="3"/>
  <c r="CE235" i="3"/>
  <c r="CF235" i="3"/>
  <c r="CG235" i="3"/>
  <c r="CH235" i="3"/>
  <c r="CA236" i="3"/>
  <c r="CB236" i="3"/>
  <c r="CC236" i="3"/>
  <c r="CD236" i="3"/>
  <c r="CE236" i="3"/>
  <c r="CF236" i="3"/>
  <c r="CG236" i="3"/>
  <c r="CH236" i="3"/>
  <c r="CA237" i="3"/>
  <c r="CB237" i="3"/>
  <c r="CC237" i="3"/>
  <c r="CD237" i="3"/>
  <c r="CE237" i="3"/>
  <c r="CF237" i="3"/>
  <c r="CG237" i="3"/>
  <c r="CH237" i="3"/>
  <c r="CA238" i="3"/>
  <c r="CB238" i="3"/>
  <c r="CC238" i="3"/>
  <c r="CD238" i="3"/>
  <c r="CE238" i="3"/>
  <c r="CF238" i="3"/>
  <c r="CG238" i="3"/>
  <c r="CH238" i="3"/>
  <c r="CA239" i="3"/>
  <c r="CB239" i="3"/>
  <c r="CC239" i="3"/>
  <c r="CD239" i="3"/>
  <c r="CE239" i="3"/>
  <c r="CF239" i="3"/>
  <c r="CG239" i="3"/>
  <c r="CH239" i="3"/>
  <c r="CA240" i="3"/>
  <c r="CB240" i="3"/>
  <c r="CC240" i="3"/>
  <c r="CD240" i="3"/>
  <c r="CE240" i="3"/>
  <c r="CF240" i="3"/>
  <c r="CG240" i="3"/>
  <c r="CH240" i="3"/>
  <c r="CA241" i="3"/>
  <c r="CB241" i="3"/>
  <c r="CC241" i="3"/>
  <c r="CD241" i="3"/>
  <c r="CE241" i="3"/>
  <c r="CF241" i="3"/>
  <c r="CG241" i="3"/>
  <c r="CH241" i="3"/>
  <c r="CA242" i="3"/>
  <c r="CB242" i="3"/>
  <c r="CC242" i="3"/>
  <c r="CD242" i="3"/>
  <c r="CE242" i="3"/>
  <c r="CF242" i="3"/>
  <c r="CG242" i="3"/>
  <c r="CH242" i="3"/>
  <c r="CA243" i="3"/>
  <c r="CB243" i="3"/>
  <c r="CC243" i="3"/>
  <c r="CD243" i="3"/>
  <c r="CE243" i="3"/>
  <c r="CF243" i="3"/>
  <c r="CG243" i="3"/>
  <c r="CH243" i="3"/>
  <c r="CA244" i="3"/>
  <c r="CB244" i="3"/>
  <c r="CC244" i="3"/>
  <c r="CD244" i="3"/>
  <c r="CE244" i="3"/>
  <c r="CF244" i="3"/>
  <c r="CG244" i="3"/>
  <c r="CH244" i="3"/>
  <c r="CA245" i="3"/>
  <c r="CB245" i="3"/>
  <c r="CC245" i="3"/>
  <c r="CD245" i="3"/>
  <c r="CE245" i="3"/>
  <c r="CF245" i="3"/>
  <c r="CG245" i="3"/>
  <c r="CH245" i="3"/>
  <c r="CA246" i="3"/>
  <c r="CB246" i="3"/>
  <c r="CC246" i="3"/>
  <c r="CD246" i="3"/>
  <c r="CE246" i="3"/>
  <c r="CF246" i="3"/>
  <c r="CG246" i="3"/>
  <c r="CH246" i="3"/>
  <c r="CA247" i="3"/>
  <c r="CB247" i="3"/>
  <c r="CC247" i="3"/>
  <c r="CD247" i="3"/>
  <c r="CE247" i="3"/>
  <c r="CF247" i="3"/>
  <c r="CG247" i="3"/>
  <c r="CH247" i="3"/>
  <c r="CA248" i="3"/>
  <c r="CB248" i="3"/>
  <c r="CC248" i="3"/>
  <c r="CD248" i="3"/>
  <c r="CE248" i="3"/>
  <c r="CF248" i="3"/>
  <c r="CG248" i="3"/>
  <c r="CH248" i="3"/>
  <c r="CA249" i="3"/>
  <c r="CB249" i="3"/>
  <c r="CC249" i="3"/>
  <c r="CD249" i="3"/>
  <c r="CE249" i="3"/>
  <c r="CF249" i="3"/>
  <c r="CG249" i="3"/>
  <c r="CH249" i="3"/>
  <c r="CA250" i="3"/>
  <c r="CB250" i="3"/>
  <c r="CC250" i="3"/>
  <c r="CD250" i="3"/>
  <c r="CE250" i="3"/>
  <c r="CF250" i="3"/>
  <c r="CG250" i="3"/>
  <c r="CH250" i="3"/>
  <c r="CA251" i="3"/>
  <c r="CB251" i="3"/>
  <c r="CC251" i="3"/>
  <c r="CD251" i="3"/>
  <c r="CE251" i="3"/>
  <c r="CF251" i="3"/>
  <c r="CG251" i="3"/>
  <c r="CH251" i="3"/>
  <c r="CA252" i="3"/>
  <c r="CB252" i="3"/>
  <c r="CC252" i="3"/>
  <c r="CD252" i="3"/>
  <c r="CE252" i="3"/>
  <c r="CF252" i="3"/>
  <c r="CG252" i="3"/>
  <c r="CH252" i="3"/>
  <c r="CA253" i="3"/>
  <c r="CB253" i="3"/>
  <c r="CC253" i="3"/>
  <c r="CD253" i="3"/>
  <c r="CE253" i="3"/>
  <c r="CF253" i="3"/>
  <c r="CG253" i="3"/>
  <c r="CH253" i="3"/>
  <c r="CA254" i="3"/>
  <c r="CB254" i="3"/>
  <c r="CC254" i="3"/>
  <c r="CD254" i="3"/>
  <c r="CE254" i="3"/>
  <c r="CF254" i="3"/>
  <c r="CG254" i="3"/>
  <c r="CH254" i="3"/>
  <c r="CA255" i="3"/>
  <c r="CB255" i="3"/>
  <c r="CC255" i="3"/>
  <c r="CD255" i="3"/>
  <c r="CE255" i="3"/>
  <c r="CF255" i="3"/>
  <c r="CG255" i="3"/>
  <c r="CH255" i="3"/>
  <c r="CA256" i="3"/>
  <c r="CB256" i="3"/>
  <c r="CC256" i="3"/>
  <c r="CD256" i="3"/>
  <c r="CE256" i="3"/>
  <c r="CF256" i="3"/>
  <c r="CG256" i="3"/>
  <c r="CH256" i="3"/>
  <c r="CA257" i="3"/>
  <c r="CB257" i="3"/>
  <c r="CC257" i="3"/>
  <c r="CD257" i="3"/>
  <c r="CE257" i="3"/>
  <c r="CF257" i="3"/>
  <c r="CG257" i="3"/>
  <c r="CH257" i="3"/>
  <c r="CA258" i="3"/>
  <c r="CB258" i="3"/>
  <c r="CC258" i="3"/>
  <c r="CD258" i="3"/>
  <c r="CE258" i="3"/>
  <c r="CF258" i="3"/>
  <c r="CG258" i="3"/>
  <c r="CH258" i="3"/>
  <c r="CA259" i="3"/>
  <c r="CB259" i="3"/>
  <c r="CC259" i="3"/>
  <c r="CD259" i="3"/>
  <c r="CE259" i="3"/>
  <c r="CF259" i="3"/>
  <c r="CG259" i="3"/>
  <c r="CH259" i="3"/>
  <c r="CA260" i="3"/>
  <c r="CB260" i="3"/>
  <c r="CC260" i="3"/>
  <c r="CD260" i="3"/>
  <c r="CE260" i="3"/>
  <c r="CF260" i="3"/>
  <c r="CG260" i="3"/>
  <c r="CH260" i="3"/>
  <c r="CA261" i="3"/>
  <c r="CB261" i="3"/>
  <c r="CC261" i="3"/>
  <c r="CD261" i="3"/>
  <c r="CE261" i="3"/>
  <c r="CF261" i="3"/>
  <c r="CG261" i="3"/>
  <c r="CH261" i="3"/>
  <c r="CA262" i="3"/>
  <c r="CB262" i="3"/>
  <c r="CC262" i="3"/>
  <c r="CD262" i="3"/>
  <c r="CE262" i="3"/>
  <c r="CF262" i="3"/>
  <c r="CG262" i="3"/>
  <c r="CH262" i="3"/>
  <c r="CA263" i="3"/>
  <c r="CB263" i="3"/>
  <c r="CC263" i="3"/>
  <c r="CD263" i="3"/>
  <c r="CE263" i="3"/>
  <c r="CF263" i="3"/>
  <c r="CG263" i="3"/>
  <c r="CH263" i="3"/>
  <c r="CA264" i="3"/>
  <c r="CB264" i="3"/>
  <c r="CC264" i="3"/>
  <c r="CD264" i="3"/>
  <c r="CE264" i="3"/>
  <c r="CF264" i="3"/>
  <c r="CG264" i="3"/>
  <c r="CH264" i="3"/>
  <c r="CA265" i="3"/>
  <c r="CB265" i="3"/>
  <c r="CC265" i="3"/>
  <c r="CD265" i="3"/>
  <c r="CE265" i="3"/>
  <c r="CF265" i="3"/>
  <c r="CG265" i="3"/>
  <c r="CH265" i="3"/>
  <c r="CA266" i="3"/>
  <c r="CB266" i="3"/>
  <c r="CC266" i="3"/>
  <c r="CD266" i="3"/>
  <c r="CE266" i="3"/>
  <c r="CF266" i="3"/>
  <c r="CG266" i="3"/>
  <c r="CH266" i="3"/>
  <c r="CA267" i="3"/>
  <c r="CB267" i="3"/>
  <c r="CC267" i="3"/>
  <c r="CD267" i="3"/>
  <c r="CE267" i="3"/>
  <c r="CF267" i="3"/>
  <c r="CG267" i="3"/>
  <c r="CH267" i="3"/>
  <c r="CA268" i="3"/>
  <c r="CB268" i="3"/>
  <c r="CC268" i="3"/>
  <c r="CD268" i="3"/>
  <c r="CE268" i="3"/>
  <c r="CF268" i="3"/>
  <c r="CG268" i="3"/>
  <c r="CH268" i="3"/>
  <c r="CA269" i="3"/>
  <c r="CB269" i="3"/>
  <c r="CC269" i="3"/>
  <c r="CD269" i="3"/>
  <c r="CE269" i="3"/>
  <c r="CF269" i="3"/>
  <c r="CG269" i="3"/>
  <c r="CH269" i="3"/>
  <c r="CA270" i="3"/>
  <c r="CB270" i="3"/>
  <c r="CC270" i="3"/>
  <c r="CD270" i="3"/>
  <c r="CE270" i="3"/>
  <c r="CF270" i="3"/>
  <c r="CG270" i="3"/>
  <c r="CH270" i="3"/>
  <c r="CA271" i="3"/>
  <c r="CB271" i="3"/>
  <c r="CC271" i="3"/>
  <c r="CD271" i="3"/>
  <c r="CE271" i="3"/>
  <c r="CF271" i="3"/>
  <c r="CG271" i="3"/>
  <c r="CH271" i="3"/>
  <c r="CA272" i="3"/>
  <c r="CB272" i="3"/>
  <c r="CC272" i="3"/>
  <c r="CD272" i="3"/>
  <c r="CE272" i="3"/>
  <c r="CF272" i="3"/>
  <c r="CG272" i="3"/>
  <c r="CH272" i="3"/>
  <c r="CA273" i="3"/>
  <c r="CB273" i="3"/>
  <c r="CC273" i="3"/>
  <c r="CD273" i="3"/>
  <c r="CE273" i="3"/>
  <c r="CF273" i="3"/>
  <c r="CG273" i="3"/>
  <c r="CH273" i="3"/>
  <c r="CA274" i="3"/>
  <c r="CB274" i="3"/>
  <c r="CC274" i="3"/>
  <c r="CD274" i="3"/>
  <c r="CE274" i="3"/>
  <c r="CF274" i="3"/>
  <c r="CG274" i="3"/>
  <c r="CH274" i="3"/>
  <c r="CA275" i="3"/>
  <c r="CB275" i="3"/>
  <c r="CC275" i="3"/>
  <c r="CD275" i="3"/>
  <c r="CE275" i="3"/>
  <c r="CF275" i="3"/>
  <c r="CG275" i="3"/>
  <c r="CH275" i="3"/>
  <c r="CA276" i="3"/>
  <c r="CB276" i="3"/>
  <c r="CC276" i="3"/>
  <c r="CD276" i="3"/>
  <c r="CE276" i="3"/>
  <c r="CF276" i="3"/>
  <c r="CG276" i="3"/>
  <c r="CH276" i="3"/>
  <c r="CA277" i="3"/>
  <c r="CB277" i="3"/>
  <c r="CC277" i="3"/>
  <c r="CD277" i="3"/>
  <c r="CE277" i="3"/>
  <c r="CF277" i="3"/>
  <c r="CG277" i="3"/>
  <c r="CH277" i="3"/>
  <c r="CA278" i="3"/>
  <c r="CB278" i="3"/>
  <c r="CC278" i="3"/>
  <c r="CD278" i="3"/>
  <c r="CE278" i="3"/>
  <c r="CF278" i="3"/>
  <c r="CG278" i="3"/>
  <c r="CH278" i="3"/>
  <c r="CA279" i="3"/>
  <c r="CB279" i="3"/>
  <c r="CC279" i="3"/>
  <c r="CD279" i="3"/>
  <c r="CE279" i="3"/>
  <c r="CF279" i="3"/>
  <c r="CG279" i="3"/>
  <c r="CH279" i="3"/>
  <c r="CA280" i="3"/>
  <c r="CB280" i="3"/>
  <c r="CC280" i="3"/>
  <c r="CD280" i="3"/>
  <c r="CE280" i="3"/>
  <c r="CF280" i="3"/>
  <c r="CG280" i="3"/>
  <c r="CH280" i="3"/>
  <c r="CA281" i="3"/>
  <c r="CB281" i="3"/>
  <c r="CC281" i="3"/>
  <c r="CD281" i="3"/>
  <c r="CE281" i="3"/>
  <c r="CF281" i="3"/>
  <c r="CG281" i="3"/>
  <c r="CH281" i="3"/>
  <c r="CA282" i="3"/>
  <c r="CB282" i="3"/>
  <c r="CC282" i="3"/>
  <c r="CD282" i="3"/>
  <c r="CE282" i="3"/>
  <c r="CF282" i="3"/>
  <c r="CG282" i="3"/>
  <c r="CH282" i="3"/>
  <c r="CA283" i="3"/>
  <c r="CB283" i="3"/>
  <c r="CC283" i="3"/>
  <c r="CD283" i="3"/>
  <c r="CE283" i="3"/>
  <c r="CF283" i="3"/>
  <c r="CG283" i="3"/>
  <c r="CH283" i="3"/>
  <c r="CA284" i="3"/>
  <c r="CB284" i="3"/>
  <c r="CC284" i="3"/>
  <c r="CD284" i="3"/>
  <c r="CE284" i="3"/>
  <c r="CF284" i="3"/>
  <c r="CG284" i="3"/>
  <c r="CH284" i="3"/>
  <c r="CA285" i="3"/>
  <c r="CB285" i="3"/>
  <c r="CC285" i="3"/>
  <c r="CD285" i="3"/>
  <c r="CE285" i="3"/>
  <c r="CF285" i="3"/>
  <c r="CG285" i="3"/>
  <c r="CH285" i="3"/>
  <c r="CA286" i="3"/>
  <c r="CB286" i="3"/>
  <c r="CC286" i="3"/>
  <c r="CD286" i="3"/>
  <c r="CE286" i="3"/>
  <c r="CF286" i="3"/>
  <c r="CG286" i="3"/>
  <c r="CH286" i="3"/>
  <c r="CA287" i="3"/>
  <c r="CB287" i="3"/>
  <c r="CC287" i="3"/>
  <c r="CD287" i="3"/>
  <c r="CE287" i="3"/>
  <c r="CF287" i="3"/>
  <c r="CG287" i="3"/>
  <c r="CH287" i="3"/>
  <c r="CA288" i="3"/>
  <c r="CB288" i="3"/>
  <c r="CC288" i="3"/>
  <c r="CD288" i="3"/>
  <c r="CE288" i="3"/>
  <c r="CF288" i="3"/>
  <c r="CG288" i="3"/>
  <c r="CH288" i="3"/>
  <c r="CA289" i="3"/>
  <c r="CB289" i="3"/>
  <c r="CC289" i="3"/>
  <c r="CD289" i="3"/>
  <c r="CE289" i="3"/>
  <c r="CF289" i="3"/>
  <c r="CG289" i="3"/>
  <c r="CH289" i="3"/>
  <c r="CA290" i="3"/>
  <c r="CB290" i="3"/>
  <c r="CC290" i="3"/>
  <c r="CD290" i="3"/>
  <c r="CE290" i="3"/>
  <c r="CF290" i="3"/>
  <c r="CG290" i="3"/>
  <c r="CH290" i="3"/>
  <c r="CA291" i="3"/>
  <c r="CB291" i="3"/>
  <c r="CC291" i="3"/>
  <c r="CD291" i="3"/>
  <c r="CE291" i="3"/>
  <c r="CF291" i="3"/>
  <c r="CG291" i="3"/>
  <c r="CH291" i="3"/>
  <c r="CA292" i="3"/>
  <c r="CB292" i="3"/>
  <c r="CC292" i="3"/>
  <c r="CD292" i="3"/>
  <c r="CE292" i="3"/>
  <c r="CF292" i="3"/>
  <c r="CG292" i="3"/>
  <c r="CH292" i="3"/>
  <c r="CA293" i="3"/>
  <c r="CB293" i="3"/>
  <c r="CC293" i="3"/>
  <c r="CD293" i="3"/>
  <c r="CE293" i="3"/>
  <c r="CF293" i="3"/>
  <c r="CG293" i="3"/>
  <c r="CH293" i="3"/>
  <c r="CA294" i="3"/>
  <c r="CB294" i="3"/>
  <c r="CC294" i="3"/>
  <c r="CD294" i="3"/>
  <c r="CE294" i="3"/>
  <c r="CF294" i="3"/>
  <c r="CG294" i="3"/>
  <c r="CH294" i="3"/>
  <c r="CA295" i="3"/>
  <c r="CB295" i="3"/>
  <c r="CC295" i="3"/>
  <c r="CD295" i="3"/>
  <c r="CE295" i="3"/>
  <c r="CF295" i="3"/>
  <c r="CG295" i="3"/>
  <c r="CH295" i="3"/>
  <c r="CA296" i="3"/>
  <c r="CB296" i="3"/>
  <c r="CC296" i="3"/>
  <c r="CD296" i="3"/>
  <c r="CE296" i="3"/>
  <c r="CF296" i="3"/>
  <c r="CG296" i="3"/>
  <c r="CH296" i="3"/>
  <c r="CA297" i="3"/>
  <c r="CB297" i="3"/>
  <c r="CC297" i="3"/>
  <c r="CD297" i="3"/>
  <c r="CE297" i="3"/>
  <c r="CF297" i="3"/>
  <c r="CG297" i="3"/>
  <c r="CH297" i="3"/>
  <c r="CA298" i="3"/>
  <c r="CB298" i="3"/>
  <c r="CC298" i="3"/>
  <c r="CD298" i="3"/>
  <c r="CE298" i="3"/>
  <c r="CF298" i="3"/>
  <c r="CG298" i="3"/>
  <c r="CH298" i="3"/>
  <c r="CA299" i="3"/>
  <c r="CB299" i="3"/>
  <c r="CC299" i="3"/>
  <c r="CD299" i="3"/>
  <c r="CE299" i="3"/>
  <c r="CF299" i="3"/>
  <c r="CG299" i="3"/>
  <c r="CH299" i="3"/>
  <c r="CA300" i="3"/>
  <c r="CB300" i="3"/>
  <c r="CC300" i="3"/>
  <c r="CD300" i="3"/>
  <c r="CE300" i="3"/>
  <c r="CF300" i="3"/>
  <c r="CG300" i="3"/>
  <c r="CH300" i="3"/>
  <c r="CA301" i="3"/>
  <c r="CB301" i="3"/>
  <c r="CC301" i="3"/>
  <c r="CD301" i="3"/>
  <c r="CE301" i="3"/>
  <c r="CF301" i="3"/>
  <c r="CG301" i="3"/>
  <c r="CH301" i="3"/>
  <c r="CA302" i="3"/>
  <c r="CB302" i="3"/>
  <c r="CC302" i="3"/>
  <c r="CD302" i="3"/>
  <c r="CE302" i="3"/>
  <c r="CF302" i="3"/>
  <c r="CG302" i="3"/>
  <c r="CH302" i="3"/>
  <c r="CA303" i="3"/>
  <c r="CB303" i="3"/>
  <c r="CC303" i="3"/>
  <c r="CD303" i="3"/>
  <c r="CE303" i="3"/>
  <c r="CF303" i="3"/>
  <c r="CG303" i="3"/>
  <c r="CH303" i="3"/>
  <c r="CA304" i="3"/>
  <c r="CB304" i="3"/>
  <c r="CC304" i="3"/>
  <c r="CD304" i="3"/>
  <c r="CE304" i="3"/>
  <c r="CF304" i="3"/>
  <c r="CG304" i="3"/>
  <c r="CH304" i="3"/>
  <c r="CA305" i="3"/>
  <c r="CB305" i="3"/>
  <c r="CC305" i="3"/>
  <c r="CD305" i="3"/>
  <c r="CE305" i="3"/>
  <c r="CF305" i="3"/>
  <c r="CG305" i="3"/>
  <c r="CH305" i="3"/>
  <c r="CA306" i="3"/>
  <c r="CB306" i="3"/>
  <c r="CC306" i="3"/>
  <c r="CD306" i="3"/>
  <c r="CE306" i="3"/>
  <c r="CF306" i="3"/>
  <c r="CG306" i="3"/>
  <c r="CH306" i="3"/>
  <c r="CA307" i="3"/>
  <c r="CB307" i="3"/>
  <c r="CC307" i="3"/>
  <c r="CD307" i="3"/>
  <c r="CE307" i="3"/>
  <c r="CF307" i="3"/>
  <c r="CG307" i="3"/>
  <c r="CH307" i="3"/>
  <c r="CA308" i="3"/>
  <c r="CB308" i="3"/>
  <c r="CC308" i="3"/>
  <c r="CD308" i="3"/>
  <c r="CE308" i="3"/>
  <c r="CF308" i="3"/>
  <c r="CG308" i="3"/>
  <c r="CH308" i="3"/>
  <c r="CA309" i="3"/>
  <c r="CB309" i="3"/>
  <c r="CC309" i="3"/>
  <c r="CD309" i="3"/>
  <c r="CE309" i="3"/>
  <c r="CF309" i="3"/>
  <c r="CG309" i="3"/>
  <c r="CH309" i="3"/>
  <c r="CA310" i="3"/>
  <c r="CB310" i="3"/>
  <c r="CC310" i="3"/>
  <c r="CD310" i="3"/>
  <c r="CE310" i="3"/>
  <c r="CF310" i="3"/>
  <c r="CG310" i="3"/>
  <c r="CH310" i="3"/>
  <c r="CA311" i="3"/>
  <c r="CB311" i="3"/>
  <c r="CC311" i="3"/>
  <c r="CD311" i="3"/>
  <c r="CE311" i="3"/>
  <c r="CF311" i="3"/>
  <c r="CG311" i="3"/>
  <c r="CH311" i="3"/>
  <c r="CA312" i="3"/>
  <c r="CB312" i="3"/>
  <c r="CC312" i="3"/>
  <c r="CD312" i="3"/>
  <c r="CE312" i="3"/>
  <c r="CF312" i="3"/>
  <c r="CG312" i="3"/>
  <c r="CH312" i="3"/>
  <c r="CA313" i="3"/>
  <c r="CB313" i="3"/>
  <c r="CC313" i="3"/>
  <c r="CD313" i="3"/>
  <c r="CE313" i="3"/>
  <c r="CF313" i="3"/>
  <c r="CG313" i="3"/>
  <c r="CH313" i="3"/>
  <c r="CA314" i="3"/>
  <c r="CB314" i="3"/>
  <c r="CC314" i="3"/>
  <c r="CD314" i="3"/>
  <c r="CE314" i="3"/>
  <c r="CF314" i="3"/>
  <c r="CG314" i="3"/>
  <c r="CH314" i="3"/>
  <c r="CA315" i="3"/>
  <c r="CB315" i="3"/>
  <c r="CC315" i="3"/>
  <c r="CD315" i="3"/>
  <c r="CE315" i="3"/>
  <c r="CF315" i="3"/>
  <c r="CG315" i="3"/>
  <c r="CH315" i="3"/>
  <c r="CA316" i="3"/>
  <c r="CB316" i="3"/>
  <c r="CC316" i="3"/>
  <c r="CD316" i="3"/>
  <c r="CE316" i="3"/>
  <c r="CF316" i="3"/>
  <c r="CG316" i="3"/>
  <c r="CH316" i="3"/>
  <c r="CA317" i="3"/>
  <c r="CB317" i="3"/>
  <c r="CC317" i="3"/>
  <c r="CD317" i="3"/>
  <c r="CE317" i="3"/>
  <c r="CF317" i="3"/>
  <c r="CG317" i="3"/>
  <c r="CH317" i="3"/>
  <c r="CA318" i="3"/>
  <c r="CB318" i="3"/>
  <c r="CC318" i="3"/>
  <c r="CD318" i="3"/>
  <c r="CE318" i="3"/>
  <c r="CF318" i="3"/>
  <c r="CG318" i="3"/>
  <c r="CH318" i="3"/>
  <c r="CA319" i="3"/>
  <c r="CB319" i="3"/>
  <c r="CC319" i="3"/>
  <c r="CD319" i="3"/>
  <c r="CE319" i="3"/>
  <c r="CF319" i="3"/>
  <c r="CG319" i="3"/>
  <c r="CH319" i="3"/>
  <c r="CA320" i="3"/>
  <c r="CB320" i="3"/>
  <c r="CC320" i="3"/>
  <c r="CD320" i="3"/>
  <c r="CE320" i="3"/>
  <c r="CF320" i="3"/>
  <c r="CG320" i="3"/>
  <c r="CH320" i="3"/>
  <c r="CA321" i="3"/>
  <c r="CB321" i="3"/>
  <c r="CC321" i="3"/>
  <c r="CD321" i="3"/>
  <c r="CE321" i="3"/>
  <c r="CF321" i="3"/>
  <c r="CG321" i="3"/>
  <c r="CH321" i="3"/>
  <c r="CA322" i="3"/>
  <c r="CB322" i="3"/>
  <c r="CC322" i="3"/>
  <c r="CD322" i="3"/>
  <c r="CE322" i="3"/>
  <c r="CF322" i="3"/>
  <c r="CG322" i="3"/>
  <c r="CH322" i="3"/>
  <c r="CA323" i="3"/>
  <c r="CB323" i="3"/>
  <c r="CC323" i="3"/>
  <c r="CD323" i="3"/>
  <c r="CE323" i="3"/>
  <c r="CF323" i="3"/>
  <c r="CG323" i="3"/>
  <c r="CH323" i="3"/>
  <c r="CA324" i="3"/>
  <c r="CB324" i="3"/>
  <c r="CC324" i="3"/>
  <c r="CD324" i="3"/>
  <c r="CE324" i="3"/>
  <c r="CF324" i="3"/>
  <c r="CG324" i="3"/>
  <c r="CH324" i="3"/>
  <c r="CA325" i="3"/>
  <c r="CB325" i="3"/>
  <c r="CC325" i="3"/>
  <c r="CD325" i="3"/>
  <c r="CE325" i="3"/>
  <c r="CF325" i="3"/>
  <c r="CG325" i="3"/>
  <c r="CH325" i="3"/>
  <c r="CA326" i="3"/>
  <c r="CB326" i="3"/>
  <c r="CC326" i="3"/>
  <c r="CD326" i="3"/>
  <c r="CE326" i="3"/>
  <c r="CF326" i="3"/>
  <c r="CG326" i="3"/>
  <c r="CH326" i="3"/>
  <c r="CA327" i="3"/>
  <c r="CB327" i="3"/>
  <c r="CC327" i="3"/>
  <c r="CD327" i="3"/>
  <c r="CE327" i="3"/>
  <c r="CF327" i="3"/>
  <c r="CG327" i="3"/>
  <c r="CH327" i="3"/>
  <c r="CA328" i="3"/>
  <c r="CB328" i="3"/>
  <c r="CC328" i="3"/>
  <c r="CD328" i="3"/>
  <c r="CE328" i="3"/>
  <c r="CF328" i="3"/>
  <c r="CG328" i="3"/>
  <c r="CH328" i="3"/>
  <c r="CA329" i="3"/>
  <c r="CB329" i="3"/>
  <c r="CC329" i="3"/>
  <c r="CD329" i="3"/>
  <c r="CE329" i="3"/>
  <c r="CF329" i="3"/>
  <c r="CG329" i="3"/>
  <c r="CH329" i="3"/>
  <c r="CA330" i="3"/>
  <c r="CB330" i="3"/>
  <c r="CC330" i="3"/>
  <c r="CD330" i="3"/>
  <c r="CE330" i="3"/>
  <c r="CF330" i="3"/>
  <c r="CG330" i="3"/>
  <c r="CH330" i="3"/>
  <c r="CA331" i="3"/>
  <c r="CB331" i="3"/>
  <c r="CC331" i="3"/>
  <c r="CD331" i="3"/>
  <c r="CE331" i="3"/>
  <c r="CF331" i="3"/>
  <c r="CG331" i="3"/>
  <c r="CH331" i="3"/>
  <c r="CA332" i="3"/>
  <c r="CB332" i="3"/>
  <c r="CC332" i="3"/>
  <c r="CD332" i="3"/>
  <c r="CE332" i="3"/>
  <c r="CF332" i="3"/>
  <c r="CG332" i="3"/>
  <c r="CH332" i="3"/>
  <c r="CA333" i="3"/>
  <c r="CB333" i="3"/>
  <c r="CC333" i="3"/>
  <c r="CD333" i="3"/>
  <c r="CE333" i="3"/>
  <c r="CF333" i="3"/>
  <c r="CG333" i="3"/>
  <c r="CH333" i="3"/>
  <c r="CA334" i="3"/>
  <c r="CB334" i="3"/>
  <c r="CC334" i="3"/>
  <c r="CD334" i="3"/>
  <c r="CE334" i="3"/>
  <c r="CF334" i="3"/>
  <c r="CG334" i="3"/>
  <c r="CH334" i="3"/>
  <c r="CA335" i="3"/>
  <c r="CB335" i="3"/>
  <c r="CC335" i="3"/>
  <c r="CD335" i="3"/>
  <c r="CE335" i="3"/>
  <c r="CF335" i="3"/>
  <c r="CG335" i="3"/>
  <c r="CH335" i="3"/>
  <c r="CA336" i="3"/>
  <c r="CB336" i="3"/>
  <c r="CC336" i="3"/>
  <c r="CD336" i="3"/>
  <c r="CE336" i="3"/>
  <c r="CF336" i="3"/>
  <c r="CG336" i="3"/>
  <c r="CH336" i="3"/>
  <c r="CA337" i="3"/>
  <c r="CB337" i="3"/>
  <c r="CC337" i="3"/>
  <c r="CD337" i="3"/>
  <c r="CE337" i="3"/>
  <c r="CF337" i="3"/>
  <c r="CG337" i="3"/>
  <c r="CH337" i="3"/>
  <c r="CA338" i="3"/>
  <c r="CB338" i="3"/>
  <c r="CC338" i="3"/>
  <c r="CD338" i="3"/>
  <c r="CE338" i="3"/>
  <c r="CF338" i="3"/>
  <c r="CG338" i="3"/>
  <c r="CH338" i="3"/>
  <c r="CA339" i="3"/>
  <c r="CB339" i="3"/>
  <c r="CC339" i="3"/>
  <c r="CD339" i="3"/>
  <c r="CE339" i="3"/>
  <c r="CF339" i="3"/>
  <c r="CG339" i="3"/>
  <c r="CH339" i="3"/>
  <c r="CA340" i="3"/>
  <c r="CB340" i="3"/>
  <c r="CC340" i="3"/>
  <c r="CD340" i="3"/>
  <c r="CE340" i="3"/>
  <c r="CF340" i="3"/>
  <c r="CG340" i="3"/>
  <c r="CH340" i="3"/>
  <c r="CA341" i="3"/>
  <c r="CB341" i="3"/>
  <c r="CC341" i="3"/>
  <c r="CD341" i="3"/>
  <c r="CE341" i="3"/>
  <c r="CF341" i="3"/>
  <c r="CG341" i="3"/>
  <c r="CH341" i="3"/>
  <c r="CA342" i="3"/>
  <c r="CB342" i="3"/>
  <c r="CC342" i="3"/>
  <c r="CD342" i="3"/>
  <c r="CE342" i="3"/>
  <c r="CF342" i="3"/>
  <c r="CG342" i="3"/>
  <c r="CH342" i="3"/>
  <c r="CA343" i="3"/>
  <c r="CB343" i="3"/>
  <c r="CC343" i="3"/>
  <c r="CD343" i="3"/>
  <c r="CE343" i="3"/>
  <c r="CF343" i="3"/>
  <c r="CG343" i="3"/>
  <c r="CH343" i="3"/>
  <c r="CA344" i="3"/>
  <c r="CB344" i="3"/>
  <c r="CC344" i="3"/>
  <c r="CD344" i="3"/>
  <c r="CE344" i="3"/>
  <c r="CF344" i="3"/>
  <c r="CG344" i="3"/>
  <c r="CH344" i="3"/>
  <c r="CA345" i="3"/>
  <c r="CB345" i="3"/>
  <c r="CC345" i="3"/>
  <c r="CD345" i="3"/>
  <c r="CE345" i="3"/>
  <c r="CF345" i="3"/>
  <c r="CG345" i="3"/>
  <c r="CH345" i="3"/>
  <c r="CA346" i="3"/>
  <c r="CB346" i="3"/>
  <c r="CC346" i="3"/>
  <c r="CD346" i="3"/>
  <c r="CE346" i="3"/>
  <c r="CF346" i="3"/>
  <c r="CG346" i="3"/>
  <c r="CH346" i="3"/>
  <c r="CA347" i="3"/>
  <c r="CB347" i="3"/>
  <c r="CC347" i="3"/>
  <c r="CD347" i="3"/>
  <c r="CE347" i="3"/>
  <c r="CF347" i="3"/>
  <c r="CG347" i="3"/>
  <c r="CH347" i="3"/>
  <c r="CA348" i="3"/>
  <c r="CB348" i="3"/>
  <c r="CC348" i="3"/>
  <c r="CD348" i="3"/>
  <c r="CE348" i="3"/>
  <c r="CF348" i="3"/>
  <c r="CG348" i="3"/>
  <c r="CH348" i="3"/>
  <c r="CA349" i="3"/>
  <c r="CB349" i="3"/>
  <c r="CC349" i="3"/>
  <c r="CD349" i="3"/>
  <c r="CE349" i="3"/>
  <c r="CF349" i="3"/>
  <c r="CG349" i="3"/>
  <c r="CH349" i="3"/>
  <c r="CA350" i="3"/>
  <c r="CB350" i="3"/>
  <c r="CC350" i="3"/>
  <c r="CD350" i="3"/>
  <c r="CE350" i="3"/>
  <c r="CF350" i="3"/>
  <c r="CG350" i="3"/>
  <c r="CH350" i="3"/>
  <c r="CA351" i="3"/>
  <c r="CB351" i="3"/>
  <c r="CC351" i="3"/>
  <c r="CD351" i="3"/>
  <c r="CE351" i="3"/>
  <c r="CF351" i="3"/>
  <c r="CG351" i="3"/>
  <c r="CH351" i="3"/>
  <c r="CA352" i="3"/>
  <c r="CB352" i="3"/>
  <c r="CC352" i="3"/>
  <c r="CD352" i="3"/>
  <c r="CE352" i="3"/>
  <c r="CF352" i="3"/>
  <c r="CG352" i="3"/>
  <c r="CH352" i="3"/>
  <c r="CA353" i="3"/>
  <c r="CB353" i="3"/>
  <c r="CC353" i="3"/>
  <c r="CD353" i="3"/>
  <c r="CE353" i="3"/>
  <c r="CF353" i="3"/>
  <c r="CG353" i="3"/>
  <c r="CH353" i="3"/>
  <c r="CA354" i="3"/>
  <c r="CB354" i="3"/>
  <c r="CC354" i="3"/>
  <c r="CD354" i="3"/>
  <c r="CE354" i="3"/>
  <c r="CF354" i="3"/>
  <c r="CG354" i="3"/>
  <c r="CH354" i="3"/>
  <c r="CA355" i="3"/>
  <c r="CB355" i="3"/>
  <c r="CC355" i="3"/>
  <c r="CD355" i="3"/>
  <c r="CE355" i="3"/>
  <c r="CF355" i="3"/>
  <c r="CG355" i="3"/>
  <c r="CH355" i="3"/>
  <c r="CA356" i="3"/>
  <c r="CB356" i="3"/>
  <c r="CC356" i="3"/>
  <c r="CD356" i="3"/>
  <c r="CE356" i="3"/>
  <c r="CF356" i="3"/>
  <c r="CG356" i="3"/>
  <c r="CH356" i="3"/>
  <c r="CA357" i="3"/>
  <c r="CB357" i="3"/>
  <c r="CC357" i="3"/>
  <c r="CD357" i="3"/>
  <c r="CE357" i="3"/>
  <c r="CF357" i="3"/>
  <c r="CG357" i="3"/>
  <c r="CH357" i="3"/>
  <c r="CA358" i="3"/>
  <c r="CB358" i="3"/>
  <c r="CC358" i="3"/>
  <c r="CD358" i="3"/>
  <c r="CE358" i="3"/>
  <c r="CF358" i="3"/>
  <c r="CG358" i="3"/>
  <c r="CH358" i="3"/>
  <c r="CA359" i="3"/>
  <c r="CB359" i="3"/>
  <c r="CC359" i="3"/>
  <c r="CD359" i="3"/>
  <c r="CE359" i="3"/>
  <c r="CF359" i="3"/>
  <c r="CG359" i="3"/>
  <c r="CH359" i="3"/>
  <c r="CA360" i="3"/>
  <c r="CB360" i="3"/>
  <c r="CC360" i="3"/>
  <c r="CD360" i="3"/>
  <c r="CE360" i="3"/>
  <c r="CF360" i="3"/>
  <c r="CG360" i="3"/>
  <c r="CH360" i="3"/>
  <c r="CA361" i="3"/>
  <c r="CB361" i="3"/>
  <c r="CC361" i="3"/>
  <c r="CD361" i="3"/>
  <c r="CE361" i="3"/>
  <c r="CF361" i="3"/>
  <c r="CG361" i="3"/>
  <c r="CH361" i="3"/>
  <c r="CA362" i="3"/>
  <c r="CB362" i="3"/>
  <c r="CC362" i="3"/>
  <c r="CD362" i="3"/>
  <c r="CE362" i="3"/>
  <c r="CF362" i="3"/>
  <c r="CG362" i="3"/>
  <c r="CH362" i="3"/>
  <c r="CA363" i="3"/>
  <c r="CB363" i="3"/>
  <c r="CC363" i="3"/>
  <c r="CD363" i="3"/>
  <c r="CE363" i="3"/>
  <c r="CF363" i="3"/>
  <c r="CG363" i="3"/>
  <c r="CH363" i="3"/>
  <c r="CA364" i="3"/>
  <c r="CB364" i="3"/>
  <c r="CC364" i="3"/>
  <c r="CD364" i="3"/>
  <c r="CE364" i="3"/>
  <c r="CF364" i="3"/>
  <c r="CG364" i="3"/>
  <c r="CH364" i="3"/>
  <c r="CA365" i="3"/>
  <c r="CB365" i="3"/>
  <c r="CC365" i="3"/>
  <c r="CD365" i="3"/>
  <c r="CE365" i="3"/>
  <c r="CF365" i="3"/>
  <c r="CG365" i="3"/>
  <c r="CH365" i="3"/>
  <c r="CA366" i="3"/>
  <c r="CB366" i="3"/>
  <c r="CC366" i="3"/>
  <c r="CD366" i="3"/>
  <c r="CE366" i="3"/>
  <c r="CF366" i="3"/>
  <c r="CG366" i="3"/>
  <c r="CH366" i="3"/>
  <c r="CA367" i="3"/>
  <c r="CB367" i="3"/>
  <c r="CC367" i="3"/>
  <c r="CD367" i="3"/>
  <c r="CE367" i="3"/>
  <c r="CF367" i="3"/>
  <c r="CG367" i="3"/>
  <c r="CH367" i="3"/>
  <c r="CH1" i="3"/>
  <c r="CH1" i="19" s="1"/>
  <c r="CB1" i="3"/>
  <c r="CB1" i="19" s="1"/>
  <c r="CC1" i="3"/>
  <c r="CC1" i="19" s="1"/>
  <c r="CD1" i="3"/>
  <c r="CD1" i="19" s="1"/>
  <c r="CE1" i="3"/>
  <c r="CE1" i="19" s="1"/>
  <c r="CF1" i="3"/>
  <c r="CF1" i="19" s="1"/>
  <c r="CG1" i="3"/>
  <c r="CG1" i="19" s="1"/>
  <c r="CA1" i="3"/>
  <c r="CA1" i="19" s="1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AM2" i="3"/>
  <c r="AM2" i="19" s="1"/>
  <c r="AN2" i="3"/>
  <c r="AN2" i="19" s="1"/>
  <c r="AO2" i="3"/>
  <c r="AO2" i="19" s="1"/>
  <c r="AP2" i="3"/>
  <c r="AP2" i="19" s="1"/>
  <c r="AQ2" i="3"/>
  <c r="AQ2" i="19" s="1"/>
  <c r="AR2" i="3"/>
  <c r="AR2" i="19" s="1"/>
  <c r="AS2" i="3"/>
  <c r="AS2" i="19" s="1"/>
  <c r="AT2" i="3"/>
  <c r="AT2" i="19" s="1"/>
  <c r="AU2" i="3"/>
  <c r="AU2" i="19" s="1"/>
  <c r="AV2" i="3"/>
  <c r="AV2" i="19" s="1"/>
  <c r="AW2" i="3"/>
  <c r="AW2" i="19" s="1"/>
  <c r="AX2" i="3"/>
  <c r="AX2" i="19" s="1"/>
  <c r="AY2" i="3"/>
  <c r="AY2" i="19" s="1"/>
  <c r="AZ2" i="3"/>
  <c r="AZ2" i="19" s="1"/>
  <c r="BA2" i="3"/>
  <c r="BA2" i="19" s="1"/>
  <c r="BB2" i="3"/>
  <c r="BB2" i="19" s="1"/>
  <c r="BC2" i="3"/>
  <c r="BC2" i="19" s="1"/>
  <c r="BD2" i="3"/>
  <c r="BD2" i="19" s="1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BD245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BD246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BD247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BD249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BD250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BD251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BD252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BD253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BD255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BD256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BD257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BD259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BD260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BD261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BD262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BD263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BD264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BD265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BD266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BD267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BD268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BD269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BD270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BD271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BD272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BD274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BD275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BD276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BD277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BD278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BD279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BD280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BD281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BD282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BD283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BD285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Y286" i="3"/>
  <c r="AZ286" i="3"/>
  <c r="BA286" i="3"/>
  <c r="BB286" i="3"/>
  <c r="BC286" i="3"/>
  <c r="BD286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Y287" i="3"/>
  <c r="AZ287" i="3"/>
  <c r="BA287" i="3"/>
  <c r="BB287" i="3"/>
  <c r="BC287" i="3"/>
  <c r="BD287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Y288" i="3"/>
  <c r="AZ288" i="3"/>
  <c r="BA288" i="3"/>
  <c r="BB288" i="3"/>
  <c r="BC288" i="3"/>
  <c r="BD288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BD289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BD290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BD291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BD292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BD293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BD294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BD316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BD317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BD319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BD321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BD322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BD325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BD326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BD327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BD328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BD329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BD330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BD331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BD332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BD333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BD334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C335" i="3"/>
  <c r="BD335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BD336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BA337" i="3"/>
  <c r="BB337" i="3"/>
  <c r="BC337" i="3"/>
  <c r="BD337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BD338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C339" i="3"/>
  <c r="BD339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C340" i="3"/>
  <c r="BD340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C341" i="3"/>
  <c r="BD341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C342" i="3"/>
  <c r="BD342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C343" i="3"/>
  <c r="BD343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C344" i="3"/>
  <c r="BD344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C345" i="3"/>
  <c r="BD345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C346" i="3"/>
  <c r="BD346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C347" i="3"/>
  <c r="BD347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C348" i="3"/>
  <c r="BD348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BD349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C350" i="3"/>
  <c r="BD350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BD351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C352" i="3"/>
  <c r="BD352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C353" i="3"/>
  <c r="BD353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C354" i="3"/>
  <c r="BD354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C355" i="3"/>
  <c r="BD355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C356" i="3"/>
  <c r="BD356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C357" i="3"/>
  <c r="BD357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C358" i="3"/>
  <c r="BD358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C359" i="3"/>
  <c r="BD359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C360" i="3"/>
  <c r="BD360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C361" i="3"/>
  <c r="BD361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C362" i="3"/>
  <c r="BD362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C363" i="3"/>
  <c r="BD363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C364" i="3"/>
  <c r="BD364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C365" i="3"/>
  <c r="BD365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C366" i="3"/>
  <c r="BD366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C367" i="3"/>
  <c r="BD367" i="3"/>
  <c r="BC1" i="3"/>
  <c r="BC1" i="19" s="1"/>
  <c r="BD1" i="3"/>
  <c r="BD1" i="19" s="1"/>
  <c r="AZ1" i="3"/>
  <c r="AZ1" i="19" s="1"/>
  <c r="BA1" i="3"/>
  <c r="BA1" i="19" s="1"/>
  <c r="BB1" i="3"/>
  <c r="BB1" i="19" s="1"/>
  <c r="AX1" i="3"/>
  <c r="AX1" i="19" s="1"/>
  <c r="AY1" i="3"/>
  <c r="AY1" i="19" s="1"/>
  <c r="AN1" i="3"/>
  <c r="AN1" i="19" s="1"/>
  <c r="AO1" i="3"/>
  <c r="AO1" i="19" s="1"/>
  <c r="AP1" i="3"/>
  <c r="AP1" i="19" s="1"/>
  <c r="AQ1" i="3"/>
  <c r="AQ1" i="19" s="1"/>
  <c r="AR1" i="3"/>
  <c r="AR1" i="19" s="1"/>
  <c r="AS1" i="3"/>
  <c r="AS1" i="19" s="1"/>
  <c r="AT1" i="3"/>
  <c r="AT1" i="19" s="1"/>
  <c r="AU1" i="3"/>
  <c r="AU1" i="19" s="1"/>
  <c r="AV1" i="3"/>
  <c r="AV1" i="19" s="1"/>
  <c r="AW1" i="3"/>
  <c r="AW1" i="19" s="1"/>
  <c r="AM1" i="3"/>
  <c r="AM1" i="19" s="1"/>
  <c r="AE2" i="3"/>
  <c r="AE2" i="19" s="1"/>
  <c r="AF2" i="3"/>
  <c r="AF2" i="19" s="1"/>
  <c r="AG2" i="3"/>
  <c r="AG2" i="19" s="1"/>
  <c r="AH2" i="3"/>
  <c r="AH2" i="19" s="1"/>
  <c r="AI2" i="3"/>
  <c r="AI2" i="19" s="1"/>
  <c r="AJ2" i="3"/>
  <c r="AJ2" i="19" s="1"/>
  <c r="AK2" i="3"/>
  <c r="AK2" i="19" s="1"/>
  <c r="AL2" i="3"/>
  <c r="AL2" i="19" s="1"/>
  <c r="AE3" i="3"/>
  <c r="AF3" i="3"/>
  <c r="AG3" i="3"/>
  <c r="AH3" i="3"/>
  <c r="AI3" i="3"/>
  <c r="AJ3" i="3"/>
  <c r="AK3" i="3"/>
  <c r="AL3" i="3"/>
  <c r="AE4" i="3"/>
  <c r="AF4" i="3"/>
  <c r="AG4" i="3"/>
  <c r="AH4" i="3"/>
  <c r="AI4" i="3"/>
  <c r="AJ4" i="3"/>
  <c r="AK4" i="3"/>
  <c r="AL4" i="3"/>
  <c r="AE5" i="3"/>
  <c r="AF5" i="3"/>
  <c r="AG5" i="3"/>
  <c r="AH5" i="3"/>
  <c r="AI5" i="3"/>
  <c r="AJ5" i="3"/>
  <c r="AK5" i="3"/>
  <c r="AL5" i="3"/>
  <c r="AE6" i="3"/>
  <c r="AF6" i="3"/>
  <c r="AG6" i="3"/>
  <c r="AH6" i="3"/>
  <c r="AI6" i="3"/>
  <c r="AJ6" i="3"/>
  <c r="AK6" i="3"/>
  <c r="AL6" i="3"/>
  <c r="AE7" i="3"/>
  <c r="AF7" i="3"/>
  <c r="AG7" i="3"/>
  <c r="AH7" i="3"/>
  <c r="AI7" i="3"/>
  <c r="AJ7" i="3"/>
  <c r="AK7" i="3"/>
  <c r="AL7" i="3"/>
  <c r="AE8" i="3"/>
  <c r="AF8" i="3"/>
  <c r="AG8" i="3"/>
  <c r="AH8" i="3"/>
  <c r="AI8" i="3"/>
  <c r="AJ8" i="3"/>
  <c r="AK8" i="3"/>
  <c r="AL8" i="3"/>
  <c r="AE9" i="3"/>
  <c r="AF9" i="3"/>
  <c r="AG9" i="3"/>
  <c r="AH9" i="3"/>
  <c r="AI9" i="3"/>
  <c r="AJ9" i="3"/>
  <c r="AK9" i="3"/>
  <c r="AL9" i="3"/>
  <c r="AE10" i="3"/>
  <c r="AF10" i="3"/>
  <c r="AG10" i="3"/>
  <c r="AH10" i="3"/>
  <c r="AI10" i="3"/>
  <c r="AJ10" i="3"/>
  <c r="AK10" i="3"/>
  <c r="AL10" i="3"/>
  <c r="AE11" i="3"/>
  <c r="AF11" i="3"/>
  <c r="AG11" i="3"/>
  <c r="AH11" i="3"/>
  <c r="AI11" i="3"/>
  <c r="AJ11" i="3"/>
  <c r="AK11" i="3"/>
  <c r="AL11" i="3"/>
  <c r="AE12" i="3"/>
  <c r="AF12" i="3"/>
  <c r="AG12" i="3"/>
  <c r="AH12" i="3"/>
  <c r="AI12" i="3"/>
  <c r="AJ12" i="3"/>
  <c r="AK12" i="3"/>
  <c r="AL12" i="3"/>
  <c r="AE13" i="3"/>
  <c r="AF13" i="3"/>
  <c r="AG13" i="3"/>
  <c r="AH13" i="3"/>
  <c r="AI13" i="3"/>
  <c r="AJ13" i="3"/>
  <c r="AK13" i="3"/>
  <c r="AL13" i="3"/>
  <c r="AE14" i="3"/>
  <c r="AF14" i="3"/>
  <c r="AG14" i="3"/>
  <c r="AH14" i="3"/>
  <c r="AI14" i="3"/>
  <c r="AJ14" i="3"/>
  <c r="AK14" i="3"/>
  <c r="AL14" i="3"/>
  <c r="AE15" i="3"/>
  <c r="AF15" i="3"/>
  <c r="AG15" i="3"/>
  <c r="AH15" i="3"/>
  <c r="AI15" i="3"/>
  <c r="AJ15" i="3"/>
  <c r="AK15" i="3"/>
  <c r="AL15" i="3"/>
  <c r="AE16" i="3"/>
  <c r="AF16" i="3"/>
  <c r="AG16" i="3"/>
  <c r="AH16" i="3"/>
  <c r="AI16" i="3"/>
  <c r="AJ16" i="3"/>
  <c r="AK16" i="3"/>
  <c r="AL16" i="3"/>
  <c r="AE17" i="3"/>
  <c r="AF17" i="3"/>
  <c r="AG17" i="3"/>
  <c r="AH17" i="3"/>
  <c r="AI17" i="3"/>
  <c r="AJ17" i="3"/>
  <c r="AK17" i="3"/>
  <c r="AL17" i="3"/>
  <c r="AE18" i="3"/>
  <c r="AF18" i="3"/>
  <c r="AG18" i="3"/>
  <c r="AH18" i="3"/>
  <c r="AI18" i="3"/>
  <c r="AJ18" i="3"/>
  <c r="AK18" i="3"/>
  <c r="AL18" i="3"/>
  <c r="AE19" i="3"/>
  <c r="AF19" i="3"/>
  <c r="AG19" i="3"/>
  <c r="AH19" i="3"/>
  <c r="AI19" i="3"/>
  <c r="AJ19" i="3"/>
  <c r="AK19" i="3"/>
  <c r="AL19" i="3"/>
  <c r="AE20" i="3"/>
  <c r="AF20" i="3"/>
  <c r="AG20" i="3"/>
  <c r="AH20" i="3"/>
  <c r="AI20" i="3"/>
  <c r="AJ20" i="3"/>
  <c r="AK20" i="3"/>
  <c r="AL20" i="3"/>
  <c r="AE21" i="3"/>
  <c r="AF21" i="3"/>
  <c r="AG21" i="3"/>
  <c r="AH21" i="3"/>
  <c r="AI21" i="3"/>
  <c r="AJ21" i="3"/>
  <c r="AK21" i="3"/>
  <c r="AL21" i="3"/>
  <c r="AE22" i="3"/>
  <c r="AF22" i="3"/>
  <c r="AG22" i="3"/>
  <c r="AH22" i="3"/>
  <c r="AI22" i="3"/>
  <c r="AJ22" i="3"/>
  <c r="AK22" i="3"/>
  <c r="AL22" i="3"/>
  <c r="AE23" i="3"/>
  <c r="AF23" i="3"/>
  <c r="AG23" i="3"/>
  <c r="AH23" i="3"/>
  <c r="AI23" i="3"/>
  <c r="AJ23" i="3"/>
  <c r="AK23" i="3"/>
  <c r="AL23" i="3"/>
  <c r="AE24" i="3"/>
  <c r="AF24" i="3"/>
  <c r="AG24" i="3"/>
  <c r="AH24" i="3"/>
  <c r="AI24" i="3"/>
  <c r="AJ24" i="3"/>
  <c r="AK24" i="3"/>
  <c r="AL24" i="3"/>
  <c r="AE25" i="3"/>
  <c r="AF25" i="3"/>
  <c r="AG25" i="3"/>
  <c r="AH25" i="3"/>
  <c r="AI25" i="3"/>
  <c r="AJ25" i="3"/>
  <c r="AK25" i="3"/>
  <c r="AL25" i="3"/>
  <c r="AE26" i="3"/>
  <c r="AF26" i="3"/>
  <c r="AG26" i="3"/>
  <c r="AH26" i="3"/>
  <c r="AI26" i="3"/>
  <c r="AJ26" i="3"/>
  <c r="AK26" i="3"/>
  <c r="AL26" i="3"/>
  <c r="AE27" i="3"/>
  <c r="AF27" i="3"/>
  <c r="AG27" i="3"/>
  <c r="AH27" i="3"/>
  <c r="AI27" i="3"/>
  <c r="AJ27" i="3"/>
  <c r="AK27" i="3"/>
  <c r="AL27" i="3"/>
  <c r="AE28" i="3"/>
  <c r="AF28" i="3"/>
  <c r="AG28" i="3"/>
  <c r="AH28" i="3"/>
  <c r="AI28" i="3"/>
  <c r="AJ28" i="3"/>
  <c r="AK28" i="3"/>
  <c r="AL28" i="3"/>
  <c r="AE29" i="3"/>
  <c r="AF29" i="3"/>
  <c r="AG29" i="3"/>
  <c r="AH29" i="3"/>
  <c r="AI29" i="3"/>
  <c r="AJ29" i="3"/>
  <c r="AK29" i="3"/>
  <c r="AL29" i="3"/>
  <c r="AE30" i="3"/>
  <c r="AF30" i="3"/>
  <c r="AG30" i="3"/>
  <c r="AH30" i="3"/>
  <c r="AI30" i="3"/>
  <c r="AJ30" i="3"/>
  <c r="AK30" i="3"/>
  <c r="AL30" i="3"/>
  <c r="AE31" i="3"/>
  <c r="AF31" i="3"/>
  <c r="AG31" i="3"/>
  <c r="AH31" i="3"/>
  <c r="AI31" i="3"/>
  <c r="AJ31" i="3"/>
  <c r="AK31" i="3"/>
  <c r="AL31" i="3"/>
  <c r="AE32" i="3"/>
  <c r="AF32" i="3"/>
  <c r="AG32" i="3"/>
  <c r="AH32" i="3"/>
  <c r="AI32" i="3"/>
  <c r="AJ32" i="3"/>
  <c r="AK32" i="3"/>
  <c r="AL32" i="3"/>
  <c r="AE33" i="3"/>
  <c r="AF33" i="3"/>
  <c r="AG33" i="3"/>
  <c r="AH33" i="3"/>
  <c r="AI33" i="3"/>
  <c r="AJ33" i="3"/>
  <c r="AK33" i="3"/>
  <c r="AL33" i="3"/>
  <c r="AE34" i="3"/>
  <c r="AF34" i="3"/>
  <c r="AG34" i="3"/>
  <c r="AH34" i="3"/>
  <c r="AI34" i="3"/>
  <c r="AJ34" i="3"/>
  <c r="AK34" i="3"/>
  <c r="AL34" i="3"/>
  <c r="AE35" i="3"/>
  <c r="AF35" i="3"/>
  <c r="AG35" i="3"/>
  <c r="AH35" i="3"/>
  <c r="AI35" i="3"/>
  <c r="AJ35" i="3"/>
  <c r="AK35" i="3"/>
  <c r="AL35" i="3"/>
  <c r="AE36" i="3"/>
  <c r="AF36" i="3"/>
  <c r="AG36" i="3"/>
  <c r="AH36" i="3"/>
  <c r="AI36" i="3"/>
  <c r="AJ36" i="3"/>
  <c r="AK36" i="3"/>
  <c r="AL36" i="3"/>
  <c r="AE37" i="3"/>
  <c r="AF37" i="3"/>
  <c r="AG37" i="3"/>
  <c r="AH37" i="3"/>
  <c r="AI37" i="3"/>
  <c r="AJ37" i="3"/>
  <c r="AK37" i="3"/>
  <c r="AL37" i="3"/>
  <c r="AE38" i="3"/>
  <c r="AF38" i="3"/>
  <c r="AG38" i="3"/>
  <c r="AH38" i="3"/>
  <c r="AI38" i="3"/>
  <c r="AJ38" i="3"/>
  <c r="AK38" i="3"/>
  <c r="AL38" i="3"/>
  <c r="AE39" i="3"/>
  <c r="AF39" i="3"/>
  <c r="AG39" i="3"/>
  <c r="AH39" i="3"/>
  <c r="AI39" i="3"/>
  <c r="AJ39" i="3"/>
  <c r="AK39" i="3"/>
  <c r="AL39" i="3"/>
  <c r="AE40" i="3"/>
  <c r="AF40" i="3"/>
  <c r="AG40" i="3"/>
  <c r="AH40" i="3"/>
  <c r="AI40" i="3"/>
  <c r="AJ40" i="3"/>
  <c r="AK40" i="3"/>
  <c r="AL40" i="3"/>
  <c r="AE41" i="3"/>
  <c r="AF41" i="3"/>
  <c r="AG41" i="3"/>
  <c r="AH41" i="3"/>
  <c r="AI41" i="3"/>
  <c r="AJ41" i="3"/>
  <c r="AK41" i="3"/>
  <c r="AL41" i="3"/>
  <c r="AE42" i="3"/>
  <c r="AF42" i="3"/>
  <c r="AG42" i="3"/>
  <c r="AH42" i="3"/>
  <c r="AI42" i="3"/>
  <c r="AJ42" i="3"/>
  <c r="AK42" i="3"/>
  <c r="AL42" i="3"/>
  <c r="AE43" i="3"/>
  <c r="AF43" i="3"/>
  <c r="AG43" i="3"/>
  <c r="AH43" i="3"/>
  <c r="AI43" i="3"/>
  <c r="AJ43" i="3"/>
  <c r="AK43" i="3"/>
  <c r="AL43" i="3"/>
  <c r="AE44" i="3"/>
  <c r="AF44" i="3"/>
  <c r="AG44" i="3"/>
  <c r="AH44" i="3"/>
  <c r="AI44" i="3"/>
  <c r="AJ44" i="3"/>
  <c r="AK44" i="3"/>
  <c r="AL44" i="3"/>
  <c r="AE45" i="3"/>
  <c r="AF45" i="3"/>
  <c r="AG45" i="3"/>
  <c r="AH45" i="3"/>
  <c r="AI45" i="3"/>
  <c r="AJ45" i="3"/>
  <c r="AK45" i="3"/>
  <c r="AL45" i="3"/>
  <c r="AE46" i="3"/>
  <c r="AF46" i="3"/>
  <c r="AG46" i="3"/>
  <c r="AH46" i="3"/>
  <c r="AI46" i="3"/>
  <c r="AJ46" i="3"/>
  <c r="AK46" i="3"/>
  <c r="AL46" i="3"/>
  <c r="AE47" i="3"/>
  <c r="AF47" i="3"/>
  <c r="AG47" i="3"/>
  <c r="AH47" i="3"/>
  <c r="AI47" i="3"/>
  <c r="AJ47" i="3"/>
  <c r="AK47" i="3"/>
  <c r="AL47" i="3"/>
  <c r="AE48" i="3"/>
  <c r="AF48" i="3"/>
  <c r="AG48" i="3"/>
  <c r="AH48" i="3"/>
  <c r="AI48" i="3"/>
  <c r="AJ48" i="3"/>
  <c r="AK48" i="3"/>
  <c r="AL48" i="3"/>
  <c r="AE49" i="3"/>
  <c r="AF49" i="3"/>
  <c r="AG49" i="3"/>
  <c r="AH49" i="3"/>
  <c r="AI49" i="3"/>
  <c r="AJ49" i="3"/>
  <c r="AK49" i="3"/>
  <c r="AL49" i="3"/>
  <c r="AE50" i="3"/>
  <c r="AF50" i="3"/>
  <c r="AG50" i="3"/>
  <c r="AH50" i="3"/>
  <c r="AI50" i="3"/>
  <c r="AJ50" i="3"/>
  <c r="AK50" i="3"/>
  <c r="AL50" i="3"/>
  <c r="AE51" i="3"/>
  <c r="AF51" i="3"/>
  <c r="AG51" i="3"/>
  <c r="AH51" i="3"/>
  <c r="AI51" i="3"/>
  <c r="AJ51" i="3"/>
  <c r="AK51" i="3"/>
  <c r="AL51" i="3"/>
  <c r="AE52" i="3"/>
  <c r="AF52" i="3"/>
  <c r="AG52" i="3"/>
  <c r="AH52" i="3"/>
  <c r="AI52" i="3"/>
  <c r="AJ52" i="3"/>
  <c r="AK52" i="3"/>
  <c r="AL52" i="3"/>
  <c r="AE53" i="3"/>
  <c r="AF53" i="3"/>
  <c r="AG53" i="3"/>
  <c r="AH53" i="3"/>
  <c r="AI53" i="3"/>
  <c r="AJ53" i="3"/>
  <c r="AK53" i="3"/>
  <c r="AL53" i="3"/>
  <c r="AE54" i="3"/>
  <c r="AF54" i="3"/>
  <c r="AG54" i="3"/>
  <c r="AH54" i="3"/>
  <c r="AI54" i="3"/>
  <c r="AJ54" i="3"/>
  <c r="AK54" i="3"/>
  <c r="AL54" i="3"/>
  <c r="AE55" i="3"/>
  <c r="AF55" i="3"/>
  <c r="AG55" i="3"/>
  <c r="AH55" i="3"/>
  <c r="AI55" i="3"/>
  <c r="AJ55" i="3"/>
  <c r="AK55" i="3"/>
  <c r="AL55" i="3"/>
  <c r="AE56" i="3"/>
  <c r="AF56" i="3"/>
  <c r="AG56" i="3"/>
  <c r="AH56" i="3"/>
  <c r="AI56" i="3"/>
  <c r="AJ56" i="3"/>
  <c r="AK56" i="3"/>
  <c r="AL56" i="3"/>
  <c r="AE57" i="3"/>
  <c r="AF57" i="3"/>
  <c r="AG57" i="3"/>
  <c r="AH57" i="3"/>
  <c r="AI57" i="3"/>
  <c r="AJ57" i="3"/>
  <c r="AK57" i="3"/>
  <c r="AL57" i="3"/>
  <c r="AE58" i="3"/>
  <c r="AF58" i="3"/>
  <c r="AG58" i="3"/>
  <c r="AH58" i="3"/>
  <c r="AI58" i="3"/>
  <c r="AJ58" i="3"/>
  <c r="AK58" i="3"/>
  <c r="AL58" i="3"/>
  <c r="AE59" i="3"/>
  <c r="AF59" i="3"/>
  <c r="AG59" i="3"/>
  <c r="AH59" i="3"/>
  <c r="AI59" i="3"/>
  <c r="AJ59" i="3"/>
  <c r="AK59" i="3"/>
  <c r="AL59" i="3"/>
  <c r="AE60" i="3"/>
  <c r="AF60" i="3"/>
  <c r="AG60" i="3"/>
  <c r="AH60" i="3"/>
  <c r="AI60" i="3"/>
  <c r="AJ60" i="3"/>
  <c r="AK60" i="3"/>
  <c r="AL60" i="3"/>
  <c r="AE61" i="3"/>
  <c r="AF61" i="3"/>
  <c r="AG61" i="3"/>
  <c r="AH61" i="3"/>
  <c r="AI61" i="3"/>
  <c r="AJ61" i="3"/>
  <c r="AK61" i="3"/>
  <c r="AL61" i="3"/>
  <c r="AE62" i="3"/>
  <c r="AF62" i="3"/>
  <c r="AG62" i="3"/>
  <c r="AH62" i="3"/>
  <c r="AI62" i="3"/>
  <c r="AJ62" i="3"/>
  <c r="AK62" i="3"/>
  <c r="AL62" i="3"/>
  <c r="AE63" i="3"/>
  <c r="AF63" i="3"/>
  <c r="AG63" i="3"/>
  <c r="AH63" i="3"/>
  <c r="AI63" i="3"/>
  <c r="AJ63" i="3"/>
  <c r="AK63" i="3"/>
  <c r="AL63" i="3"/>
  <c r="AE64" i="3"/>
  <c r="AF64" i="3"/>
  <c r="AG64" i="3"/>
  <c r="AH64" i="3"/>
  <c r="AI64" i="3"/>
  <c r="AJ64" i="3"/>
  <c r="AK64" i="3"/>
  <c r="AL64" i="3"/>
  <c r="AE65" i="3"/>
  <c r="AF65" i="3"/>
  <c r="AG65" i="3"/>
  <c r="AH65" i="3"/>
  <c r="AI65" i="3"/>
  <c r="AJ65" i="3"/>
  <c r="AK65" i="3"/>
  <c r="AL65" i="3"/>
  <c r="AE66" i="3"/>
  <c r="AF66" i="3"/>
  <c r="AG66" i="3"/>
  <c r="AH66" i="3"/>
  <c r="AI66" i="3"/>
  <c r="AJ66" i="3"/>
  <c r="AK66" i="3"/>
  <c r="AL66" i="3"/>
  <c r="AE67" i="3"/>
  <c r="AF67" i="3"/>
  <c r="AG67" i="3"/>
  <c r="AH67" i="3"/>
  <c r="AI67" i="3"/>
  <c r="AJ67" i="3"/>
  <c r="AK67" i="3"/>
  <c r="AL67" i="3"/>
  <c r="AE68" i="3"/>
  <c r="AF68" i="3"/>
  <c r="AG68" i="3"/>
  <c r="AH68" i="3"/>
  <c r="AI68" i="3"/>
  <c r="AJ68" i="3"/>
  <c r="AK68" i="3"/>
  <c r="AL68" i="3"/>
  <c r="AE69" i="3"/>
  <c r="AF69" i="3"/>
  <c r="AG69" i="3"/>
  <c r="AH69" i="3"/>
  <c r="AI69" i="3"/>
  <c r="AJ69" i="3"/>
  <c r="AK69" i="3"/>
  <c r="AL69" i="3"/>
  <c r="AE70" i="3"/>
  <c r="AF70" i="3"/>
  <c r="AG70" i="3"/>
  <c r="AH70" i="3"/>
  <c r="AI70" i="3"/>
  <c r="AJ70" i="3"/>
  <c r="AK70" i="3"/>
  <c r="AL70" i="3"/>
  <c r="AE71" i="3"/>
  <c r="AF71" i="3"/>
  <c r="AG71" i="3"/>
  <c r="AH71" i="3"/>
  <c r="AI71" i="3"/>
  <c r="AJ71" i="3"/>
  <c r="AK71" i="3"/>
  <c r="AL71" i="3"/>
  <c r="AE72" i="3"/>
  <c r="AF72" i="3"/>
  <c r="AG72" i="3"/>
  <c r="AH72" i="3"/>
  <c r="AI72" i="3"/>
  <c r="AJ72" i="3"/>
  <c r="AK72" i="3"/>
  <c r="AL72" i="3"/>
  <c r="AE73" i="3"/>
  <c r="AF73" i="3"/>
  <c r="AG73" i="3"/>
  <c r="AH73" i="3"/>
  <c r="AI73" i="3"/>
  <c r="AJ73" i="3"/>
  <c r="AK73" i="3"/>
  <c r="AL73" i="3"/>
  <c r="AE74" i="3"/>
  <c r="AF74" i="3"/>
  <c r="AG74" i="3"/>
  <c r="AH74" i="3"/>
  <c r="AI74" i="3"/>
  <c r="AJ74" i="3"/>
  <c r="AK74" i="3"/>
  <c r="AL74" i="3"/>
  <c r="AE75" i="3"/>
  <c r="AF75" i="3"/>
  <c r="AG75" i="3"/>
  <c r="AH75" i="3"/>
  <c r="AI75" i="3"/>
  <c r="AJ75" i="3"/>
  <c r="AK75" i="3"/>
  <c r="AL75" i="3"/>
  <c r="AE76" i="3"/>
  <c r="AF76" i="3"/>
  <c r="AG76" i="3"/>
  <c r="AH76" i="3"/>
  <c r="AI76" i="3"/>
  <c r="AJ76" i="3"/>
  <c r="AK76" i="3"/>
  <c r="AL76" i="3"/>
  <c r="AE77" i="3"/>
  <c r="AF77" i="3"/>
  <c r="AG77" i="3"/>
  <c r="AH77" i="3"/>
  <c r="AI77" i="3"/>
  <c r="AJ77" i="3"/>
  <c r="AK77" i="3"/>
  <c r="AL77" i="3"/>
  <c r="AE78" i="3"/>
  <c r="AF78" i="3"/>
  <c r="AG78" i="3"/>
  <c r="AH78" i="3"/>
  <c r="AI78" i="3"/>
  <c r="AJ78" i="3"/>
  <c r="AK78" i="3"/>
  <c r="AL78" i="3"/>
  <c r="AE79" i="3"/>
  <c r="AF79" i="3"/>
  <c r="AG79" i="3"/>
  <c r="AH79" i="3"/>
  <c r="AI79" i="3"/>
  <c r="AJ79" i="3"/>
  <c r="AK79" i="3"/>
  <c r="AL79" i="3"/>
  <c r="AE80" i="3"/>
  <c r="AF80" i="3"/>
  <c r="AG80" i="3"/>
  <c r="AH80" i="3"/>
  <c r="AI80" i="3"/>
  <c r="AJ80" i="3"/>
  <c r="AK80" i="3"/>
  <c r="AL80" i="3"/>
  <c r="AE81" i="3"/>
  <c r="AF81" i="3"/>
  <c r="AG81" i="3"/>
  <c r="AH81" i="3"/>
  <c r="AI81" i="3"/>
  <c r="AJ81" i="3"/>
  <c r="AK81" i="3"/>
  <c r="AL81" i="3"/>
  <c r="AE82" i="3"/>
  <c r="AF82" i="3"/>
  <c r="AG82" i="3"/>
  <c r="AH82" i="3"/>
  <c r="AI82" i="3"/>
  <c r="AJ82" i="3"/>
  <c r="AK82" i="3"/>
  <c r="AL82" i="3"/>
  <c r="AE83" i="3"/>
  <c r="AF83" i="3"/>
  <c r="AG83" i="3"/>
  <c r="AH83" i="3"/>
  <c r="AI83" i="3"/>
  <c r="AJ83" i="3"/>
  <c r="AK83" i="3"/>
  <c r="AL83" i="3"/>
  <c r="AE84" i="3"/>
  <c r="AF84" i="3"/>
  <c r="AG84" i="3"/>
  <c r="AH84" i="3"/>
  <c r="AI84" i="3"/>
  <c r="AJ84" i="3"/>
  <c r="AK84" i="3"/>
  <c r="AL84" i="3"/>
  <c r="AE85" i="3"/>
  <c r="AF85" i="3"/>
  <c r="AG85" i="3"/>
  <c r="AH85" i="3"/>
  <c r="AI85" i="3"/>
  <c r="AJ85" i="3"/>
  <c r="AK85" i="3"/>
  <c r="AL85" i="3"/>
  <c r="AE86" i="3"/>
  <c r="AF86" i="3"/>
  <c r="AG86" i="3"/>
  <c r="AH86" i="3"/>
  <c r="AI86" i="3"/>
  <c r="AJ86" i="3"/>
  <c r="AK86" i="3"/>
  <c r="AL86" i="3"/>
  <c r="AE87" i="3"/>
  <c r="AF87" i="3"/>
  <c r="AG87" i="3"/>
  <c r="AH87" i="3"/>
  <c r="AI87" i="3"/>
  <c r="AJ87" i="3"/>
  <c r="AK87" i="3"/>
  <c r="AL87" i="3"/>
  <c r="AE88" i="3"/>
  <c r="AF88" i="3"/>
  <c r="AG88" i="3"/>
  <c r="AH88" i="3"/>
  <c r="AI88" i="3"/>
  <c r="AJ88" i="3"/>
  <c r="AK88" i="3"/>
  <c r="AL88" i="3"/>
  <c r="AE89" i="3"/>
  <c r="AF89" i="3"/>
  <c r="AG89" i="3"/>
  <c r="AH89" i="3"/>
  <c r="AI89" i="3"/>
  <c r="AJ89" i="3"/>
  <c r="AK89" i="3"/>
  <c r="AL89" i="3"/>
  <c r="AE90" i="3"/>
  <c r="AF90" i="3"/>
  <c r="AG90" i="3"/>
  <c r="AH90" i="3"/>
  <c r="AI90" i="3"/>
  <c r="AJ90" i="3"/>
  <c r="AK90" i="3"/>
  <c r="AL90" i="3"/>
  <c r="AE91" i="3"/>
  <c r="AF91" i="3"/>
  <c r="AG91" i="3"/>
  <c r="AH91" i="3"/>
  <c r="AI91" i="3"/>
  <c r="AJ91" i="3"/>
  <c r="AK91" i="3"/>
  <c r="AL91" i="3"/>
  <c r="AE92" i="3"/>
  <c r="AF92" i="3"/>
  <c r="AG92" i="3"/>
  <c r="AH92" i="3"/>
  <c r="AI92" i="3"/>
  <c r="AJ92" i="3"/>
  <c r="AK92" i="3"/>
  <c r="AL92" i="3"/>
  <c r="AE93" i="3"/>
  <c r="AF93" i="3"/>
  <c r="AG93" i="3"/>
  <c r="AH93" i="3"/>
  <c r="AI93" i="3"/>
  <c r="AJ93" i="3"/>
  <c r="AK93" i="3"/>
  <c r="AL93" i="3"/>
  <c r="AE94" i="3"/>
  <c r="AF94" i="3"/>
  <c r="AG94" i="3"/>
  <c r="AH94" i="3"/>
  <c r="AI94" i="3"/>
  <c r="AJ94" i="3"/>
  <c r="AK94" i="3"/>
  <c r="AL94" i="3"/>
  <c r="AE95" i="3"/>
  <c r="AF95" i="3"/>
  <c r="AG95" i="3"/>
  <c r="AH95" i="3"/>
  <c r="AI95" i="3"/>
  <c r="AJ95" i="3"/>
  <c r="AK95" i="3"/>
  <c r="AL95" i="3"/>
  <c r="AE96" i="3"/>
  <c r="AF96" i="3"/>
  <c r="AG96" i="3"/>
  <c r="AH96" i="3"/>
  <c r="AI96" i="3"/>
  <c r="AJ96" i="3"/>
  <c r="AK96" i="3"/>
  <c r="AL96" i="3"/>
  <c r="AE97" i="3"/>
  <c r="AF97" i="3"/>
  <c r="AG97" i="3"/>
  <c r="AH97" i="3"/>
  <c r="AI97" i="3"/>
  <c r="AJ97" i="3"/>
  <c r="AK97" i="3"/>
  <c r="AL97" i="3"/>
  <c r="AE98" i="3"/>
  <c r="AF98" i="3"/>
  <c r="AG98" i="3"/>
  <c r="AH98" i="3"/>
  <c r="AI98" i="3"/>
  <c r="AJ98" i="3"/>
  <c r="AK98" i="3"/>
  <c r="AL98" i="3"/>
  <c r="AE99" i="3"/>
  <c r="AF99" i="3"/>
  <c r="AG99" i="3"/>
  <c r="AH99" i="3"/>
  <c r="AI99" i="3"/>
  <c r="AJ99" i="3"/>
  <c r="AK99" i="3"/>
  <c r="AL99" i="3"/>
  <c r="AE100" i="3"/>
  <c r="AF100" i="3"/>
  <c r="AG100" i="3"/>
  <c r="AH100" i="3"/>
  <c r="AI100" i="3"/>
  <c r="AJ100" i="3"/>
  <c r="AK100" i="3"/>
  <c r="AL100" i="3"/>
  <c r="AE101" i="3"/>
  <c r="AF101" i="3"/>
  <c r="AG101" i="3"/>
  <c r="AH101" i="3"/>
  <c r="AI101" i="3"/>
  <c r="AJ101" i="3"/>
  <c r="AK101" i="3"/>
  <c r="AL101" i="3"/>
  <c r="AE102" i="3"/>
  <c r="AF102" i="3"/>
  <c r="AG102" i="3"/>
  <c r="AH102" i="3"/>
  <c r="AI102" i="3"/>
  <c r="AJ102" i="3"/>
  <c r="AK102" i="3"/>
  <c r="AL102" i="3"/>
  <c r="AE103" i="3"/>
  <c r="AF103" i="3"/>
  <c r="AG103" i="3"/>
  <c r="AH103" i="3"/>
  <c r="AI103" i="3"/>
  <c r="AJ103" i="3"/>
  <c r="AK103" i="3"/>
  <c r="AL103" i="3"/>
  <c r="AE104" i="3"/>
  <c r="AF104" i="3"/>
  <c r="AG104" i="3"/>
  <c r="AH104" i="3"/>
  <c r="AI104" i="3"/>
  <c r="AJ104" i="3"/>
  <c r="AK104" i="3"/>
  <c r="AL104" i="3"/>
  <c r="AE105" i="3"/>
  <c r="AF105" i="3"/>
  <c r="AG105" i="3"/>
  <c r="AH105" i="3"/>
  <c r="AI105" i="3"/>
  <c r="AJ105" i="3"/>
  <c r="AK105" i="3"/>
  <c r="AL105" i="3"/>
  <c r="AE106" i="3"/>
  <c r="AF106" i="3"/>
  <c r="AG106" i="3"/>
  <c r="AH106" i="3"/>
  <c r="AI106" i="3"/>
  <c r="AJ106" i="3"/>
  <c r="AK106" i="3"/>
  <c r="AL106" i="3"/>
  <c r="AE107" i="3"/>
  <c r="AF107" i="3"/>
  <c r="AG107" i="3"/>
  <c r="AH107" i="3"/>
  <c r="AI107" i="3"/>
  <c r="AJ107" i="3"/>
  <c r="AK107" i="3"/>
  <c r="AL107" i="3"/>
  <c r="AE108" i="3"/>
  <c r="AF108" i="3"/>
  <c r="AG108" i="3"/>
  <c r="AH108" i="3"/>
  <c r="AI108" i="3"/>
  <c r="AJ108" i="3"/>
  <c r="AK108" i="3"/>
  <c r="AL108" i="3"/>
  <c r="AE109" i="3"/>
  <c r="AF109" i="3"/>
  <c r="AG109" i="3"/>
  <c r="AH109" i="3"/>
  <c r="AI109" i="3"/>
  <c r="AJ109" i="3"/>
  <c r="AK109" i="3"/>
  <c r="AL109" i="3"/>
  <c r="AE110" i="3"/>
  <c r="AF110" i="3"/>
  <c r="AG110" i="3"/>
  <c r="AH110" i="3"/>
  <c r="AI110" i="3"/>
  <c r="AJ110" i="3"/>
  <c r="AK110" i="3"/>
  <c r="AL110" i="3"/>
  <c r="AE111" i="3"/>
  <c r="AF111" i="3"/>
  <c r="AG111" i="3"/>
  <c r="AH111" i="3"/>
  <c r="AI111" i="3"/>
  <c r="AJ111" i="3"/>
  <c r="AK111" i="3"/>
  <c r="AL111" i="3"/>
  <c r="AE112" i="3"/>
  <c r="AF112" i="3"/>
  <c r="AG112" i="3"/>
  <c r="AH112" i="3"/>
  <c r="AI112" i="3"/>
  <c r="AJ112" i="3"/>
  <c r="AK112" i="3"/>
  <c r="AL112" i="3"/>
  <c r="AE113" i="3"/>
  <c r="AF113" i="3"/>
  <c r="AG113" i="3"/>
  <c r="AH113" i="3"/>
  <c r="AI113" i="3"/>
  <c r="AJ113" i="3"/>
  <c r="AK113" i="3"/>
  <c r="AL113" i="3"/>
  <c r="AE114" i="3"/>
  <c r="AF114" i="3"/>
  <c r="AG114" i="3"/>
  <c r="AH114" i="3"/>
  <c r="AI114" i="3"/>
  <c r="AJ114" i="3"/>
  <c r="AK114" i="3"/>
  <c r="AL114" i="3"/>
  <c r="AE115" i="3"/>
  <c r="AF115" i="3"/>
  <c r="AG115" i="3"/>
  <c r="AH115" i="3"/>
  <c r="AI115" i="3"/>
  <c r="AJ115" i="3"/>
  <c r="AK115" i="3"/>
  <c r="AL115" i="3"/>
  <c r="AE116" i="3"/>
  <c r="AF116" i="3"/>
  <c r="AG116" i="3"/>
  <c r="AH116" i="3"/>
  <c r="AI116" i="3"/>
  <c r="AJ116" i="3"/>
  <c r="AK116" i="3"/>
  <c r="AL116" i="3"/>
  <c r="AE117" i="3"/>
  <c r="AF117" i="3"/>
  <c r="AG117" i="3"/>
  <c r="AH117" i="3"/>
  <c r="AI117" i="3"/>
  <c r="AJ117" i="3"/>
  <c r="AK117" i="3"/>
  <c r="AL117" i="3"/>
  <c r="AE118" i="3"/>
  <c r="AF118" i="3"/>
  <c r="AG118" i="3"/>
  <c r="AH118" i="3"/>
  <c r="AI118" i="3"/>
  <c r="AJ118" i="3"/>
  <c r="AK118" i="3"/>
  <c r="AL118" i="3"/>
  <c r="AE119" i="3"/>
  <c r="AF119" i="3"/>
  <c r="AG119" i="3"/>
  <c r="AH119" i="3"/>
  <c r="AI119" i="3"/>
  <c r="AJ119" i="3"/>
  <c r="AK119" i="3"/>
  <c r="AL119" i="3"/>
  <c r="AE120" i="3"/>
  <c r="AF120" i="3"/>
  <c r="AG120" i="3"/>
  <c r="AH120" i="3"/>
  <c r="AI120" i="3"/>
  <c r="AJ120" i="3"/>
  <c r="AK120" i="3"/>
  <c r="AL120" i="3"/>
  <c r="AE121" i="3"/>
  <c r="AF121" i="3"/>
  <c r="AG121" i="3"/>
  <c r="AH121" i="3"/>
  <c r="AI121" i="3"/>
  <c r="AJ121" i="3"/>
  <c r="AK121" i="3"/>
  <c r="AL121" i="3"/>
  <c r="AE122" i="3"/>
  <c r="AF122" i="3"/>
  <c r="AG122" i="3"/>
  <c r="AH122" i="3"/>
  <c r="AI122" i="3"/>
  <c r="AJ122" i="3"/>
  <c r="AK122" i="3"/>
  <c r="AL122" i="3"/>
  <c r="AE123" i="3"/>
  <c r="AF123" i="3"/>
  <c r="AG123" i="3"/>
  <c r="AH123" i="3"/>
  <c r="AI123" i="3"/>
  <c r="AJ123" i="3"/>
  <c r="AK123" i="3"/>
  <c r="AL123" i="3"/>
  <c r="AE124" i="3"/>
  <c r="AF124" i="3"/>
  <c r="AG124" i="3"/>
  <c r="AH124" i="3"/>
  <c r="AI124" i="3"/>
  <c r="AJ124" i="3"/>
  <c r="AK124" i="3"/>
  <c r="AL124" i="3"/>
  <c r="AE125" i="3"/>
  <c r="AF125" i="3"/>
  <c r="AG125" i="3"/>
  <c r="AH125" i="3"/>
  <c r="AI125" i="3"/>
  <c r="AJ125" i="3"/>
  <c r="AK125" i="3"/>
  <c r="AL125" i="3"/>
  <c r="AE126" i="3"/>
  <c r="AF126" i="3"/>
  <c r="AG126" i="3"/>
  <c r="AH126" i="3"/>
  <c r="AI126" i="3"/>
  <c r="AJ126" i="3"/>
  <c r="AK126" i="3"/>
  <c r="AL126" i="3"/>
  <c r="AE127" i="3"/>
  <c r="AF127" i="3"/>
  <c r="AG127" i="3"/>
  <c r="AH127" i="3"/>
  <c r="AI127" i="3"/>
  <c r="AJ127" i="3"/>
  <c r="AK127" i="3"/>
  <c r="AL127" i="3"/>
  <c r="AE128" i="3"/>
  <c r="AF128" i="3"/>
  <c r="AG128" i="3"/>
  <c r="AH128" i="3"/>
  <c r="AI128" i="3"/>
  <c r="AJ128" i="3"/>
  <c r="AK128" i="3"/>
  <c r="AL128" i="3"/>
  <c r="AE129" i="3"/>
  <c r="AF129" i="3"/>
  <c r="AG129" i="3"/>
  <c r="AH129" i="3"/>
  <c r="AI129" i="3"/>
  <c r="AJ129" i="3"/>
  <c r="AK129" i="3"/>
  <c r="AL129" i="3"/>
  <c r="AE130" i="3"/>
  <c r="AF130" i="3"/>
  <c r="AG130" i="3"/>
  <c r="AH130" i="3"/>
  <c r="AI130" i="3"/>
  <c r="AJ130" i="3"/>
  <c r="AK130" i="3"/>
  <c r="AL130" i="3"/>
  <c r="AE131" i="3"/>
  <c r="AF131" i="3"/>
  <c r="AG131" i="3"/>
  <c r="AH131" i="3"/>
  <c r="AI131" i="3"/>
  <c r="AJ131" i="3"/>
  <c r="AK131" i="3"/>
  <c r="AL131" i="3"/>
  <c r="AE132" i="3"/>
  <c r="AF132" i="3"/>
  <c r="AG132" i="3"/>
  <c r="AH132" i="3"/>
  <c r="AI132" i="3"/>
  <c r="AJ132" i="3"/>
  <c r="AK132" i="3"/>
  <c r="AL132" i="3"/>
  <c r="AE133" i="3"/>
  <c r="AF133" i="3"/>
  <c r="AG133" i="3"/>
  <c r="AH133" i="3"/>
  <c r="AI133" i="3"/>
  <c r="AJ133" i="3"/>
  <c r="AK133" i="3"/>
  <c r="AL133" i="3"/>
  <c r="AE134" i="3"/>
  <c r="AF134" i="3"/>
  <c r="AG134" i="3"/>
  <c r="AH134" i="3"/>
  <c r="AI134" i="3"/>
  <c r="AJ134" i="3"/>
  <c r="AK134" i="3"/>
  <c r="AL134" i="3"/>
  <c r="AE135" i="3"/>
  <c r="AF135" i="3"/>
  <c r="AG135" i="3"/>
  <c r="AH135" i="3"/>
  <c r="AI135" i="3"/>
  <c r="AJ135" i="3"/>
  <c r="AK135" i="3"/>
  <c r="AL135" i="3"/>
  <c r="AE136" i="3"/>
  <c r="AF136" i="3"/>
  <c r="AG136" i="3"/>
  <c r="AH136" i="3"/>
  <c r="AI136" i="3"/>
  <c r="AJ136" i="3"/>
  <c r="AK136" i="3"/>
  <c r="AL136" i="3"/>
  <c r="AE137" i="3"/>
  <c r="AF137" i="3"/>
  <c r="AG137" i="3"/>
  <c r="AH137" i="3"/>
  <c r="AI137" i="3"/>
  <c r="AJ137" i="3"/>
  <c r="AK137" i="3"/>
  <c r="AL137" i="3"/>
  <c r="AE138" i="3"/>
  <c r="AF138" i="3"/>
  <c r="AG138" i="3"/>
  <c r="AH138" i="3"/>
  <c r="AI138" i="3"/>
  <c r="AJ138" i="3"/>
  <c r="AK138" i="3"/>
  <c r="AL138" i="3"/>
  <c r="AE139" i="3"/>
  <c r="AF139" i="3"/>
  <c r="AG139" i="3"/>
  <c r="AH139" i="3"/>
  <c r="AI139" i="3"/>
  <c r="AJ139" i="3"/>
  <c r="AK139" i="3"/>
  <c r="AL139" i="3"/>
  <c r="AE140" i="3"/>
  <c r="AF140" i="3"/>
  <c r="AG140" i="3"/>
  <c r="AH140" i="3"/>
  <c r="AI140" i="3"/>
  <c r="AJ140" i="3"/>
  <c r="AK140" i="3"/>
  <c r="AL140" i="3"/>
  <c r="AE141" i="3"/>
  <c r="AF141" i="3"/>
  <c r="AG141" i="3"/>
  <c r="AH141" i="3"/>
  <c r="AI141" i="3"/>
  <c r="AJ141" i="3"/>
  <c r="AK141" i="3"/>
  <c r="AL141" i="3"/>
  <c r="AE142" i="3"/>
  <c r="AF142" i="3"/>
  <c r="AG142" i="3"/>
  <c r="AH142" i="3"/>
  <c r="AI142" i="3"/>
  <c r="AJ142" i="3"/>
  <c r="AK142" i="3"/>
  <c r="AL142" i="3"/>
  <c r="AE143" i="3"/>
  <c r="AF143" i="3"/>
  <c r="AG143" i="3"/>
  <c r="AH143" i="3"/>
  <c r="AI143" i="3"/>
  <c r="AJ143" i="3"/>
  <c r="AK143" i="3"/>
  <c r="AL143" i="3"/>
  <c r="AE144" i="3"/>
  <c r="AF144" i="3"/>
  <c r="AG144" i="3"/>
  <c r="AH144" i="3"/>
  <c r="AI144" i="3"/>
  <c r="AJ144" i="3"/>
  <c r="AK144" i="3"/>
  <c r="AL144" i="3"/>
  <c r="AE145" i="3"/>
  <c r="AF145" i="3"/>
  <c r="AG145" i="3"/>
  <c r="AH145" i="3"/>
  <c r="AI145" i="3"/>
  <c r="AJ145" i="3"/>
  <c r="AK145" i="3"/>
  <c r="AL145" i="3"/>
  <c r="AE146" i="3"/>
  <c r="AF146" i="3"/>
  <c r="AG146" i="3"/>
  <c r="AH146" i="3"/>
  <c r="AI146" i="3"/>
  <c r="AJ146" i="3"/>
  <c r="AK146" i="3"/>
  <c r="AL146" i="3"/>
  <c r="AE147" i="3"/>
  <c r="AF147" i="3"/>
  <c r="AG147" i="3"/>
  <c r="AH147" i="3"/>
  <c r="AI147" i="3"/>
  <c r="AJ147" i="3"/>
  <c r="AK147" i="3"/>
  <c r="AL147" i="3"/>
  <c r="AE148" i="3"/>
  <c r="AF148" i="3"/>
  <c r="AG148" i="3"/>
  <c r="AH148" i="3"/>
  <c r="AI148" i="3"/>
  <c r="AJ148" i="3"/>
  <c r="AK148" i="3"/>
  <c r="AL148" i="3"/>
  <c r="AE149" i="3"/>
  <c r="AF149" i="3"/>
  <c r="AG149" i="3"/>
  <c r="AH149" i="3"/>
  <c r="AI149" i="3"/>
  <c r="AJ149" i="3"/>
  <c r="AK149" i="3"/>
  <c r="AL149" i="3"/>
  <c r="AE150" i="3"/>
  <c r="AF150" i="3"/>
  <c r="AG150" i="3"/>
  <c r="AH150" i="3"/>
  <c r="AI150" i="3"/>
  <c r="AJ150" i="3"/>
  <c r="AK150" i="3"/>
  <c r="AL150" i="3"/>
  <c r="AE151" i="3"/>
  <c r="AF151" i="3"/>
  <c r="AG151" i="3"/>
  <c r="AH151" i="3"/>
  <c r="AI151" i="3"/>
  <c r="AJ151" i="3"/>
  <c r="AK151" i="3"/>
  <c r="AL151" i="3"/>
  <c r="AE152" i="3"/>
  <c r="AF152" i="3"/>
  <c r="AG152" i="3"/>
  <c r="AH152" i="3"/>
  <c r="AI152" i="3"/>
  <c r="AJ152" i="3"/>
  <c r="AK152" i="3"/>
  <c r="AL152" i="3"/>
  <c r="AE153" i="3"/>
  <c r="AF153" i="3"/>
  <c r="AG153" i="3"/>
  <c r="AH153" i="3"/>
  <c r="AI153" i="3"/>
  <c r="AJ153" i="3"/>
  <c r="AK153" i="3"/>
  <c r="AL153" i="3"/>
  <c r="AE154" i="3"/>
  <c r="AF154" i="3"/>
  <c r="AG154" i="3"/>
  <c r="AH154" i="3"/>
  <c r="AI154" i="3"/>
  <c r="AJ154" i="3"/>
  <c r="AK154" i="3"/>
  <c r="AL154" i="3"/>
  <c r="AE155" i="3"/>
  <c r="AF155" i="3"/>
  <c r="AG155" i="3"/>
  <c r="AH155" i="3"/>
  <c r="AI155" i="3"/>
  <c r="AJ155" i="3"/>
  <c r="AK155" i="3"/>
  <c r="AL155" i="3"/>
  <c r="AE156" i="3"/>
  <c r="AF156" i="3"/>
  <c r="AG156" i="3"/>
  <c r="AH156" i="3"/>
  <c r="AI156" i="3"/>
  <c r="AJ156" i="3"/>
  <c r="AK156" i="3"/>
  <c r="AL156" i="3"/>
  <c r="AE157" i="3"/>
  <c r="AF157" i="3"/>
  <c r="AG157" i="3"/>
  <c r="AH157" i="3"/>
  <c r="AI157" i="3"/>
  <c r="AJ157" i="3"/>
  <c r="AK157" i="3"/>
  <c r="AL157" i="3"/>
  <c r="AE158" i="3"/>
  <c r="AF158" i="3"/>
  <c r="AG158" i="3"/>
  <c r="AH158" i="3"/>
  <c r="AI158" i="3"/>
  <c r="AJ158" i="3"/>
  <c r="AK158" i="3"/>
  <c r="AL158" i="3"/>
  <c r="AE159" i="3"/>
  <c r="AF159" i="3"/>
  <c r="AG159" i="3"/>
  <c r="AH159" i="3"/>
  <c r="AI159" i="3"/>
  <c r="AJ159" i="3"/>
  <c r="AK159" i="3"/>
  <c r="AL159" i="3"/>
  <c r="AE160" i="3"/>
  <c r="AF160" i="3"/>
  <c r="AG160" i="3"/>
  <c r="AH160" i="3"/>
  <c r="AI160" i="3"/>
  <c r="AJ160" i="3"/>
  <c r="AK160" i="3"/>
  <c r="AL160" i="3"/>
  <c r="AE161" i="3"/>
  <c r="AF161" i="3"/>
  <c r="AG161" i="3"/>
  <c r="AH161" i="3"/>
  <c r="AI161" i="3"/>
  <c r="AJ161" i="3"/>
  <c r="AK161" i="3"/>
  <c r="AL161" i="3"/>
  <c r="AE162" i="3"/>
  <c r="AF162" i="3"/>
  <c r="AG162" i="3"/>
  <c r="AH162" i="3"/>
  <c r="AI162" i="3"/>
  <c r="AJ162" i="3"/>
  <c r="AK162" i="3"/>
  <c r="AL162" i="3"/>
  <c r="AE163" i="3"/>
  <c r="AF163" i="3"/>
  <c r="AG163" i="3"/>
  <c r="AH163" i="3"/>
  <c r="AI163" i="3"/>
  <c r="AJ163" i="3"/>
  <c r="AK163" i="3"/>
  <c r="AL163" i="3"/>
  <c r="AE164" i="3"/>
  <c r="AF164" i="3"/>
  <c r="AG164" i="3"/>
  <c r="AH164" i="3"/>
  <c r="AI164" i="3"/>
  <c r="AJ164" i="3"/>
  <c r="AK164" i="3"/>
  <c r="AL164" i="3"/>
  <c r="AE165" i="3"/>
  <c r="AF165" i="3"/>
  <c r="AG165" i="3"/>
  <c r="AH165" i="3"/>
  <c r="AI165" i="3"/>
  <c r="AJ165" i="3"/>
  <c r="AK165" i="3"/>
  <c r="AL165" i="3"/>
  <c r="AE166" i="3"/>
  <c r="AF166" i="3"/>
  <c r="AG166" i="3"/>
  <c r="AH166" i="3"/>
  <c r="AI166" i="3"/>
  <c r="AJ166" i="3"/>
  <c r="AK166" i="3"/>
  <c r="AL166" i="3"/>
  <c r="AE167" i="3"/>
  <c r="AF167" i="3"/>
  <c r="AG167" i="3"/>
  <c r="AH167" i="3"/>
  <c r="AI167" i="3"/>
  <c r="AJ167" i="3"/>
  <c r="AK167" i="3"/>
  <c r="AL167" i="3"/>
  <c r="AE168" i="3"/>
  <c r="AF168" i="3"/>
  <c r="AG168" i="3"/>
  <c r="AH168" i="3"/>
  <c r="AI168" i="3"/>
  <c r="AJ168" i="3"/>
  <c r="AK168" i="3"/>
  <c r="AL168" i="3"/>
  <c r="AE169" i="3"/>
  <c r="AF169" i="3"/>
  <c r="AG169" i="3"/>
  <c r="AH169" i="3"/>
  <c r="AI169" i="3"/>
  <c r="AJ169" i="3"/>
  <c r="AK169" i="3"/>
  <c r="AL169" i="3"/>
  <c r="AE170" i="3"/>
  <c r="AF170" i="3"/>
  <c r="AG170" i="3"/>
  <c r="AH170" i="3"/>
  <c r="AI170" i="3"/>
  <c r="AJ170" i="3"/>
  <c r="AK170" i="3"/>
  <c r="AL170" i="3"/>
  <c r="AE171" i="3"/>
  <c r="AF171" i="3"/>
  <c r="AG171" i="3"/>
  <c r="AH171" i="3"/>
  <c r="AI171" i="3"/>
  <c r="AJ171" i="3"/>
  <c r="AK171" i="3"/>
  <c r="AL171" i="3"/>
  <c r="AE172" i="3"/>
  <c r="AF172" i="3"/>
  <c r="AG172" i="3"/>
  <c r="AH172" i="3"/>
  <c r="AI172" i="3"/>
  <c r="AJ172" i="3"/>
  <c r="AK172" i="3"/>
  <c r="AL172" i="3"/>
  <c r="AE173" i="3"/>
  <c r="AF173" i="3"/>
  <c r="AG173" i="3"/>
  <c r="AH173" i="3"/>
  <c r="AI173" i="3"/>
  <c r="AJ173" i="3"/>
  <c r="AK173" i="3"/>
  <c r="AL173" i="3"/>
  <c r="AE174" i="3"/>
  <c r="AF174" i="3"/>
  <c r="AG174" i="3"/>
  <c r="AH174" i="3"/>
  <c r="AI174" i="3"/>
  <c r="AJ174" i="3"/>
  <c r="AK174" i="3"/>
  <c r="AL174" i="3"/>
  <c r="AE175" i="3"/>
  <c r="AF175" i="3"/>
  <c r="AG175" i="3"/>
  <c r="AH175" i="3"/>
  <c r="AI175" i="3"/>
  <c r="AJ175" i="3"/>
  <c r="AK175" i="3"/>
  <c r="AL175" i="3"/>
  <c r="AE176" i="3"/>
  <c r="AF176" i="3"/>
  <c r="AG176" i="3"/>
  <c r="AH176" i="3"/>
  <c r="AI176" i="3"/>
  <c r="AJ176" i="3"/>
  <c r="AK176" i="3"/>
  <c r="AL176" i="3"/>
  <c r="AE177" i="3"/>
  <c r="AF177" i="3"/>
  <c r="AG177" i="3"/>
  <c r="AH177" i="3"/>
  <c r="AI177" i="3"/>
  <c r="AJ177" i="3"/>
  <c r="AK177" i="3"/>
  <c r="AL177" i="3"/>
  <c r="AE178" i="3"/>
  <c r="AF178" i="3"/>
  <c r="AG178" i="3"/>
  <c r="AH178" i="3"/>
  <c r="AI178" i="3"/>
  <c r="AJ178" i="3"/>
  <c r="AK178" i="3"/>
  <c r="AL178" i="3"/>
  <c r="AE179" i="3"/>
  <c r="AF179" i="3"/>
  <c r="AG179" i="3"/>
  <c r="AH179" i="3"/>
  <c r="AI179" i="3"/>
  <c r="AJ179" i="3"/>
  <c r="AK179" i="3"/>
  <c r="AL179" i="3"/>
  <c r="AE180" i="3"/>
  <c r="AF180" i="3"/>
  <c r="AG180" i="3"/>
  <c r="AH180" i="3"/>
  <c r="AI180" i="3"/>
  <c r="AJ180" i="3"/>
  <c r="AK180" i="3"/>
  <c r="AL180" i="3"/>
  <c r="AE181" i="3"/>
  <c r="AF181" i="3"/>
  <c r="AG181" i="3"/>
  <c r="AH181" i="3"/>
  <c r="AI181" i="3"/>
  <c r="AJ181" i="3"/>
  <c r="AK181" i="3"/>
  <c r="AL181" i="3"/>
  <c r="AE182" i="3"/>
  <c r="AF182" i="3"/>
  <c r="AG182" i="3"/>
  <c r="AH182" i="3"/>
  <c r="AI182" i="3"/>
  <c r="AJ182" i="3"/>
  <c r="AK182" i="3"/>
  <c r="AL182" i="3"/>
  <c r="AE183" i="3"/>
  <c r="AF183" i="3"/>
  <c r="AG183" i="3"/>
  <c r="AH183" i="3"/>
  <c r="AI183" i="3"/>
  <c r="AJ183" i="3"/>
  <c r="AK183" i="3"/>
  <c r="AL183" i="3"/>
  <c r="AE184" i="3"/>
  <c r="AF184" i="3"/>
  <c r="AG184" i="3"/>
  <c r="AH184" i="3"/>
  <c r="AI184" i="3"/>
  <c r="AJ184" i="3"/>
  <c r="AK184" i="3"/>
  <c r="AL184" i="3"/>
  <c r="AE185" i="3"/>
  <c r="AF185" i="3"/>
  <c r="AG185" i="3"/>
  <c r="AH185" i="3"/>
  <c r="AI185" i="3"/>
  <c r="AJ185" i="3"/>
  <c r="AK185" i="3"/>
  <c r="AL185" i="3"/>
  <c r="AE186" i="3"/>
  <c r="AF186" i="3"/>
  <c r="AG186" i="3"/>
  <c r="AH186" i="3"/>
  <c r="AI186" i="3"/>
  <c r="AJ186" i="3"/>
  <c r="AK186" i="3"/>
  <c r="AL186" i="3"/>
  <c r="AE187" i="3"/>
  <c r="AF187" i="3"/>
  <c r="AG187" i="3"/>
  <c r="AH187" i="3"/>
  <c r="AI187" i="3"/>
  <c r="AJ187" i="3"/>
  <c r="AK187" i="3"/>
  <c r="AL187" i="3"/>
  <c r="AE188" i="3"/>
  <c r="AF188" i="3"/>
  <c r="AG188" i="3"/>
  <c r="AH188" i="3"/>
  <c r="AI188" i="3"/>
  <c r="AJ188" i="3"/>
  <c r="AK188" i="3"/>
  <c r="AL188" i="3"/>
  <c r="AE189" i="3"/>
  <c r="AF189" i="3"/>
  <c r="AG189" i="3"/>
  <c r="AH189" i="3"/>
  <c r="AI189" i="3"/>
  <c r="AJ189" i="3"/>
  <c r="AK189" i="3"/>
  <c r="AL189" i="3"/>
  <c r="AE190" i="3"/>
  <c r="AF190" i="3"/>
  <c r="AG190" i="3"/>
  <c r="AH190" i="3"/>
  <c r="AI190" i="3"/>
  <c r="AJ190" i="3"/>
  <c r="AK190" i="3"/>
  <c r="AL190" i="3"/>
  <c r="AE191" i="3"/>
  <c r="AF191" i="3"/>
  <c r="AG191" i="3"/>
  <c r="AH191" i="3"/>
  <c r="AI191" i="3"/>
  <c r="AJ191" i="3"/>
  <c r="AK191" i="3"/>
  <c r="AL191" i="3"/>
  <c r="AE192" i="3"/>
  <c r="AF192" i="3"/>
  <c r="AG192" i="3"/>
  <c r="AH192" i="3"/>
  <c r="AI192" i="3"/>
  <c r="AJ192" i="3"/>
  <c r="AK192" i="3"/>
  <c r="AL192" i="3"/>
  <c r="AE193" i="3"/>
  <c r="AF193" i="3"/>
  <c r="AG193" i="3"/>
  <c r="AH193" i="3"/>
  <c r="AI193" i="3"/>
  <c r="AJ193" i="3"/>
  <c r="AK193" i="3"/>
  <c r="AL193" i="3"/>
  <c r="AE194" i="3"/>
  <c r="AF194" i="3"/>
  <c r="AG194" i="3"/>
  <c r="AH194" i="3"/>
  <c r="AI194" i="3"/>
  <c r="AJ194" i="3"/>
  <c r="AK194" i="3"/>
  <c r="AL194" i="3"/>
  <c r="AE195" i="3"/>
  <c r="AF195" i="3"/>
  <c r="AG195" i="3"/>
  <c r="AH195" i="3"/>
  <c r="AI195" i="3"/>
  <c r="AJ195" i="3"/>
  <c r="AK195" i="3"/>
  <c r="AL195" i="3"/>
  <c r="AE196" i="3"/>
  <c r="AF196" i="3"/>
  <c r="AG196" i="3"/>
  <c r="AH196" i="3"/>
  <c r="AI196" i="3"/>
  <c r="AJ196" i="3"/>
  <c r="AK196" i="3"/>
  <c r="AL196" i="3"/>
  <c r="AE197" i="3"/>
  <c r="AF197" i="3"/>
  <c r="AG197" i="3"/>
  <c r="AH197" i="3"/>
  <c r="AI197" i="3"/>
  <c r="AJ197" i="3"/>
  <c r="AK197" i="3"/>
  <c r="AL197" i="3"/>
  <c r="AE198" i="3"/>
  <c r="AF198" i="3"/>
  <c r="AG198" i="3"/>
  <c r="AH198" i="3"/>
  <c r="AI198" i="3"/>
  <c r="AJ198" i="3"/>
  <c r="AK198" i="3"/>
  <c r="AL198" i="3"/>
  <c r="AE199" i="3"/>
  <c r="AF199" i="3"/>
  <c r="AG199" i="3"/>
  <c r="AH199" i="3"/>
  <c r="AI199" i="3"/>
  <c r="AJ199" i="3"/>
  <c r="AK199" i="3"/>
  <c r="AL199" i="3"/>
  <c r="AE200" i="3"/>
  <c r="AF200" i="3"/>
  <c r="AG200" i="3"/>
  <c r="AH200" i="3"/>
  <c r="AI200" i="3"/>
  <c r="AJ200" i="3"/>
  <c r="AK200" i="3"/>
  <c r="AL200" i="3"/>
  <c r="AE201" i="3"/>
  <c r="AF201" i="3"/>
  <c r="AG201" i="3"/>
  <c r="AH201" i="3"/>
  <c r="AI201" i="3"/>
  <c r="AJ201" i="3"/>
  <c r="AK201" i="3"/>
  <c r="AL201" i="3"/>
  <c r="AE202" i="3"/>
  <c r="AF202" i="3"/>
  <c r="AG202" i="3"/>
  <c r="AH202" i="3"/>
  <c r="AI202" i="3"/>
  <c r="AJ202" i="3"/>
  <c r="AK202" i="3"/>
  <c r="AL202" i="3"/>
  <c r="AE203" i="3"/>
  <c r="AF203" i="3"/>
  <c r="AG203" i="3"/>
  <c r="AH203" i="3"/>
  <c r="AI203" i="3"/>
  <c r="AJ203" i="3"/>
  <c r="AK203" i="3"/>
  <c r="AL203" i="3"/>
  <c r="AE204" i="3"/>
  <c r="AF204" i="3"/>
  <c r="AG204" i="3"/>
  <c r="AH204" i="3"/>
  <c r="AI204" i="3"/>
  <c r="AJ204" i="3"/>
  <c r="AK204" i="3"/>
  <c r="AL204" i="3"/>
  <c r="AE205" i="3"/>
  <c r="AF205" i="3"/>
  <c r="AG205" i="3"/>
  <c r="AH205" i="3"/>
  <c r="AI205" i="3"/>
  <c r="AJ205" i="3"/>
  <c r="AK205" i="3"/>
  <c r="AL205" i="3"/>
  <c r="AE206" i="3"/>
  <c r="AF206" i="3"/>
  <c r="AG206" i="3"/>
  <c r="AH206" i="3"/>
  <c r="AI206" i="3"/>
  <c r="AJ206" i="3"/>
  <c r="AK206" i="3"/>
  <c r="AL206" i="3"/>
  <c r="AE207" i="3"/>
  <c r="AF207" i="3"/>
  <c r="AG207" i="3"/>
  <c r="AH207" i="3"/>
  <c r="AI207" i="3"/>
  <c r="AJ207" i="3"/>
  <c r="AK207" i="3"/>
  <c r="AL207" i="3"/>
  <c r="AE208" i="3"/>
  <c r="AF208" i="3"/>
  <c r="AG208" i="3"/>
  <c r="AH208" i="3"/>
  <c r="AI208" i="3"/>
  <c r="AJ208" i="3"/>
  <c r="AK208" i="3"/>
  <c r="AL208" i="3"/>
  <c r="AE209" i="3"/>
  <c r="AF209" i="3"/>
  <c r="AG209" i="3"/>
  <c r="AH209" i="3"/>
  <c r="AI209" i="3"/>
  <c r="AJ209" i="3"/>
  <c r="AK209" i="3"/>
  <c r="AL209" i="3"/>
  <c r="AE210" i="3"/>
  <c r="AF210" i="3"/>
  <c r="AG210" i="3"/>
  <c r="AH210" i="3"/>
  <c r="AI210" i="3"/>
  <c r="AJ210" i="3"/>
  <c r="AK210" i="3"/>
  <c r="AL210" i="3"/>
  <c r="AE211" i="3"/>
  <c r="AF211" i="3"/>
  <c r="AG211" i="3"/>
  <c r="AH211" i="3"/>
  <c r="AI211" i="3"/>
  <c r="AJ211" i="3"/>
  <c r="AK211" i="3"/>
  <c r="AL211" i="3"/>
  <c r="AE212" i="3"/>
  <c r="AF212" i="3"/>
  <c r="AG212" i="3"/>
  <c r="AH212" i="3"/>
  <c r="AI212" i="3"/>
  <c r="AJ212" i="3"/>
  <c r="AK212" i="3"/>
  <c r="AL212" i="3"/>
  <c r="AE213" i="3"/>
  <c r="AF213" i="3"/>
  <c r="AG213" i="3"/>
  <c r="AH213" i="3"/>
  <c r="AI213" i="3"/>
  <c r="AJ213" i="3"/>
  <c r="AK213" i="3"/>
  <c r="AL213" i="3"/>
  <c r="AE214" i="3"/>
  <c r="AF214" i="3"/>
  <c r="AG214" i="3"/>
  <c r="AH214" i="3"/>
  <c r="AI214" i="3"/>
  <c r="AJ214" i="3"/>
  <c r="AK214" i="3"/>
  <c r="AL214" i="3"/>
  <c r="AE215" i="3"/>
  <c r="AF215" i="3"/>
  <c r="AG215" i="3"/>
  <c r="AH215" i="3"/>
  <c r="AI215" i="3"/>
  <c r="AJ215" i="3"/>
  <c r="AK215" i="3"/>
  <c r="AL215" i="3"/>
  <c r="AE216" i="3"/>
  <c r="AF216" i="3"/>
  <c r="AG216" i="3"/>
  <c r="AH216" i="3"/>
  <c r="AI216" i="3"/>
  <c r="AJ216" i="3"/>
  <c r="AK216" i="3"/>
  <c r="AL216" i="3"/>
  <c r="AE217" i="3"/>
  <c r="AF217" i="3"/>
  <c r="AG217" i="3"/>
  <c r="AH217" i="3"/>
  <c r="AI217" i="3"/>
  <c r="AJ217" i="3"/>
  <c r="AK217" i="3"/>
  <c r="AL217" i="3"/>
  <c r="AE218" i="3"/>
  <c r="AF218" i="3"/>
  <c r="AG218" i="3"/>
  <c r="AH218" i="3"/>
  <c r="AI218" i="3"/>
  <c r="AJ218" i="3"/>
  <c r="AK218" i="3"/>
  <c r="AL218" i="3"/>
  <c r="AE219" i="3"/>
  <c r="AF219" i="3"/>
  <c r="AG219" i="3"/>
  <c r="AH219" i="3"/>
  <c r="AI219" i="3"/>
  <c r="AJ219" i="3"/>
  <c r="AK219" i="3"/>
  <c r="AL219" i="3"/>
  <c r="AE220" i="3"/>
  <c r="AF220" i="3"/>
  <c r="AG220" i="3"/>
  <c r="AH220" i="3"/>
  <c r="AI220" i="3"/>
  <c r="AJ220" i="3"/>
  <c r="AK220" i="3"/>
  <c r="AL220" i="3"/>
  <c r="AE221" i="3"/>
  <c r="AF221" i="3"/>
  <c r="AG221" i="3"/>
  <c r="AH221" i="3"/>
  <c r="AI221" i="3"/>
  <c r="AJ221" i="3"/>
  <c r="AK221" i="3"/>
  <c r="AL221" i="3"/>
  <c r="AE222" i="3"/>
  <c r="AF222" i="3"/>
  <c r="AG222" i="3"/>
  <c r="AH222" i="3"/>
  <c r="AI222" i="3"/>
  <c r="AJ222" i="3"/>
  <c r="AK222" i="3"/>
  <c r="AL222" i="3"/>
  <c r="AE223" i="3"/>
  <c r="AF223" i="3"/>
  <c r="AG223" i="3"/>
  <c r="AH223" i="3"/>
  <c r="AI223" i="3"/>
  <c r="AJ223" i="3"/>
  <c r="AK223" i="3"/>
  <c r="AL223" i="3"/>
  <c r="AE224" i="3"/>
  <c r="AF224" i="3"/>
  <c r="AG224" i="3"/>
  <c r="AH224" i="3"/>
  <c r="AI224" i="3"/>
  <c r="AJ224" i="3"/>
  <c r="AK224" i="3"/>
  <c r="AL224" i="3"/>
  <c r="AE225" i="3"/>
  <c r="AF225" i="3"/>
  <c r="AG225" i="3"/>
  <c r="AH225" i="3"/>
  <c r="AI225" i="3"/>
  <c r="AJ225" i="3"/>
  <c r="AK225" i="3"/>
  <c r="AL225" i="3"/>
  <c r="AE226" i="3"/>
  <c r="AF226" i="3"/>
  <c r="AG226" i="3"/>
  <c r="AH226" i="3"/>
  <c r="AI226" i="3"/>
  <c r="AJ226" i="3"/>
  <c r="AK226" i="3"/>
  <c r="AL226" i="3"/>
  <c r="AE227" i="3"/>
  <c r="AF227" i="3"/>
  <c r="AG227" i="3"/>
  <c r="AH227" i="3"/>
  <c r="AI227" i="3"/>
  <c r="AJ227" i="3"/>
  <c r="AK227" i="3"/>
  <c r="AL227" i="3"/>
  <c r="AE228" i="3"/>
  <c r="AF228" i="3"/>
  <c r="AG228" i="3"/>
  <c r="AH228" i="3"/>
  <c r="AI228" i="3"/>
  <c r="AJ228" i="3"/>
  <c r="AK228" i="3"/>
  <c r="AL228" i="3"/>
  <c r="AE229" i="3"/>
  <c r="AF229" i="3"/>
  <c r="AG229" i="3"/>
  <c r="AH229" i="3"/>
  <c r="AI229" i="3"/>
  <c r="AJ229" i="3"/>
  <c r="AK229" i="3"/>
  <c r="AL229" i="3"/>
  <c r="AE230" i="3"/>
  <c r="AF230" i="3"/>
  <c r="AG230" i="3"/>
  <c r="AH230" i="3"/>
  <c r="AI230" i="3"/>
  <c r="AJ230" i="3"/>
  <c r="AK230" i="3"/>
  <c r="AL230" i="3"/>
  <c r="AE231" i="3"/>
  <c r="AF231" i="3"/>
  <c r="AG231" i="3"/>
  <c r="AH231" i="3"/>
  <c r="AI231" i="3"/>
  <c r="AJ231" i="3"/>
  <c r="AK231" i="3"/>
  <c r="AL231" i="3"/>
  <c r="AE232" i="3"/>
  <c r="AF232" i="3"/>
  <c r="AG232" i="3"/>
  <c r="AH232" i="3"/>
  <c r="AI232" i="3"/>
  <c r="AJ232" i="3"/>
  <c r="AK232" i="3"/>
  <c r="AL232" i="3"/>
  <c r="AE233" i="3"/>
  <c r="AF233" i="3"/>
  <c r="AG233" i="3"/>
  <c r="AH233" i="3"/>
  <c r="AI233" i="3"/>
  <c r="AJ233" i="3"/>
  <c r="AK233" i="3"/>
  <c r="AL233" i="3"/>
  <c r="AE234" i="3"/>
  <c r="AF234" i="3"/>
  <c r="AG234" i="3"/>
  <c r="AH234" i="3"/>
  <c r="AI234" i="3"/>
  <c r="AJ234" i="3"/>
  <c r="AK234" i="3"/>
  <c r="AL234" i="3"/>
  <c r="AE235" i="3"/>
  <c r="AF235" i="3"/>
  <c r="AG235" i="3"/>
  <c r="AH235" i="3"/>
  <c r="AI235" i="3"/>
  <c r="AJ235" i="3"/>
  <c r="AK235" i="3"/>
  <c r="AL235" i="3"/>
  <c r="AE236" i="3"/>
  <c r="AF236" i="3"/>
  <c r="AG236" i="3"/>
  <c r="AH236" i="3"/>
  <c r="AI236" i="3"/>
  <c r="AJ236" i="3"/>
  <c r="AK236" i="3"/>
  <c r="AL236" i="3"/>
  <c r="AE237" i="3"/>
  <c r="AF237" i="3"/>
  <c r="AG237" i="3"/>
  <c r="AH237" i="3"/>
  <c r="AI237" i="3"/>
  <c r="AJ237" i="3"/>
  <c r="AK237" i="3"/>
  <c r="AL237" i="3"/>
  <c r="AE238" i="3"/>
  <c r="AF238" i="3"/>
  <c r="AG238" i="3"/>
  <c r="AH238" i="3"/>
  <c r="AI238" i="3"/>
  <c r="AJ238" i="3"/>
  <c r="AK238" i="3"/>
  <c r="AL238" i="3"/>
  <c r="AE239" i="3"/>
  <c r="AF239" i="3"/>
  <c r="AG239" i="3"/>
  <c r="AH239" i="3"/>
  <c r="AI239" i="3"/>
  <c r="AJ239" i="3"/>
  <c r="AK239" i="3"/>
  <c r="AL239" i="3"/>
  <c r="AE240" i="3"/>
  <c r="AF240" i="3"/>
  <c r="AG240" i="3"/>
  <c r="AH240" i="3"/>
  <c r="AI240" i="3"/>
  <c r="AJ240" i="3"/>
  <c r="AK240" i="3"/>
  <c r="AL240" i="3"/>
  <c r="AE241" i="3"/>
  <c r="AF241" i="3"/>
  <c r="AG241" i="3"/>
  <c r="AH241" i="3"/>
  <c r="AI241" i="3"/>
  <c r="AJ241" i="3"/>
  <c r="AK241" i="3"/>
  <c r="AL241" i="3"/>
  <c r="AE242" i="3"/>
  <c r="AF242" i="3"/>
  <c r="AG242" i="3"/>
  <c r="AH242" i="3"/>
  <c r="AI242" i="3"/>
  <c r="AJ242" i="3"/>
  <c r="AK242" i="3"/>
  <c r="AL242" i="3"/>
  <c r="AE243" i="3"/>
  <c r="AF243" i="3"/>
  <c r="AG243" i="3"/>
  <c r="AH243" i="3"/>
  <c r="AI243" i="3"/>
  <c r="AJ243" i="3"/>
  <c r="AK243" i="3"/>
  <c r="AL243" i="3"/>
  <c r="AE244" i="3"/>
  <c r="AF244" i="3"/>
  <c r="AG244" i="3"/>
  <c r="AH244" i="3"/>
  <c r="AI244" i="3"/>
  <c r="AJ244" i="3"/>
  <c r="AK244" i="3"/>
  <c r="AL244" i="3"/>
  <c r="AE245" i="3"/>
  <c r="AF245" i="3"/>
  <c r="AG245" i="3"/>
  <c r="AH245" i="3"/>
  <c r="AI245" i="3"/>
  <c r="AJ245" i="3"/>
  <c r="AK245" i="3"/>
  <c r="AL245" i="3"/>
  <c r="AE246" i="3"/>
  <c r="AF246" i="3"/>
  <c r="AG246" i="3"/>
  <c r="AH246" i="3"/>
  <c r="AI246" i="3"/>
  <c r="AJ246" i="3"/>
  <c r="AK246" i="3"/>
  <c r="AL246" i="3"/>
  <c r="AE247" i="3"/>
  <c r="AF247" i="3"/>
  <c r="AG247" i="3"/>
  <c r="AH247" i="3"/>
  <c r="AI247" i="3"/>
  <c r="AJ247" i="3"/>
  <c r="AK247" i="3"/>
  <c r="AL247" i="3"/>
  <c r="AE248" i="3"/>
  <c r="AF248" i="3"/>
  <c r="AG248" i="3"/>
  <c r="AH248" i="3"/>
  <c r="AI248" i="3"/>
  <c r="AJ248" i="3"/>
  <c r="AK248" i="3"/>
  <c r="AL248" i="3"/>
  <c r="AE249" i="3"/>
  <c r="AF249" i="3"/>
  <c r="AG249" i="3"/>
  <c r="AH249" i="3"/>
  <c r="AI249" i="3"/>
  <c r="AJ249" i="3"/>
  <c r="AK249" i="3"/>
  <c r="AL249" i="3"/>
  <c r="AE250" i="3"/>
  <c r="AF250" i="3"/>
  <c r="AG250" i="3"/>
  <c r="AH250" i="3"/>
  <c r="AI250" i="3"/>
  <c r="AJ250" i="3"/>
  <c r="AK250" i="3"/>
  <c r="AL250" i="3"/>
  <c r="AE251" i="3"/>
  <c r="AF251" i="3"/>
  <c r="AG251" i="3"/>
  <c r="AH251" i="3"/>
  <c r="AI251" i="3"/>
  <c r="AJ251" i="3"/>
  <c r="AK251" i="3"/>
  <c r="AL251" i="3"/>
  <c r="AE252" i="3"/>
  <c r="AF252" i="3"/>
  <c r="AG252" i="3"/>
  <c r="AH252" i="3"/>
  <c r="AI252" i="3"/>
  <c r="AJ252" i="3"/>
  <c r="AK252" i="3"/>
  <c r="AL252" i="3"/>
  <c r="AE253" i="3"/>
  <c r="AF253" i="3"/>
  <c r="AG253" i="3"/>
  <c r="AH253" i="3"/>
  <c r="AI253" i="3"/>
  <c r="AJ253" i="3"/>
  <c r="AK253" i="3"/>
  <c r="AL253" i="3"/>
  <c r="AE254" i="3"/>
  <c r="AF254" i="3"/>
  <c r="AG254" i="3"/>
  <c r="AH254" i="3"/>
  <c r="AI254" i="3"/>
  <c r="AJ254" i="3"/>
  <c r="AK254" i="3"/>
  <c r="AL254" i="3"/>
  <c r="AE255" i="3"/>
  <c r="AF255" i="3"/>
  <c r="AG255" i="3"/>
  <c r="AH255" i="3"/>
  <c r="AI255" i="3"/>
  <c r="AJ255" i="3"/>
  <c r="AK255" i="3"/>
  <c r="AL255" i="3"/>
  <c r="AE256" i="3"/>
  <c r="AF256" i="3"/>
  <c r="AG256" i="3"/>
  <c r="AH256" i="3"/>
  <c r="AI256" i="3"/>
  <c r="AJ256" i="3"/>
  <c r="AK256" i="3"/>
  <c r="AL256" i="3"/>
  <c r="AE257" i="3"/>
  <c r="AF257" i="3"/>
  <c r="AG257" i="3"/>
  <c r="AH257" i="3"/>
  <c r="AI257" i="3"/>
  <c r="AJ257" i="3"/>
  <c r="AK257" i="3"/>
  <c r="AL257" i="3"/>
  <c r="AE258" i="3"/>
  <c r="AF258" i="3"/>
  <c r="AG258" i="3"/>
  <c r="AH258" i="3"/>
  <c r="AI258" i="3"/>
  <c r="AJ258" i="3"/>
  <c r="AK258" i="3"/>
  <c r="AL258" i="3"/>
  <c r="AE259" i="3"/>
  <c r="AF259" i="3"/>
  <c r="AG259" i="3"/>
  <c r="AH259" i="3"/>
  <c r="AI259" i="3"/>
  <c r="AJ259" i="3"/>
  <c r="AK259" i="3"/>
  <c r="AL259" i="3"/>
  <c r="AE260" i="3"/>
  <c r="AF260" i="3"/>
  <c r="AG260" i="3"/>
  <c r="AH260" i="3"/>
  <c r="AI260" i="3"/>
  <c r="AJ260" i="3"/>
  <c r="AK260" i="3"/>
  <c r="AL260" i="3"/>
  <c r="AE261" i="3"/>
  <c r="AF261" i="3"/>
  <c r="AG261" i="3"/>
  <c r="AH261" i="3"/>
  <c r="AI261" i="3"/>
  <c r="AJ261" i="3"/>
  <c r="AK261" i="3"/>
  <c r="AL261" i="3"/>
  <c r="AE262" i="3"/>
  <c r="AF262" i="3"/>
  <c r="AG262" i="3"/>
  <c r="AH262" i="3"/>
  <c r="AI262" i="3"/>
  <c r="AJ262" i="3"/>
  <c r="AK262" i="3"/>
  <c r="AL262" i="3"/>
  <c r="AE263" i="3"/>
  <c r="AF263" i="3"/>
  <c r="AG263" i="3"/>
  <c r="AH263" i="3"/>
  <c r="AI263" i="3"/>
  <c r="AJ263" i="3"/>
  <c r="AK263" i="3"/>
  <c r="AL263" i="3"/>
  <c r="AE264" i="3"/>
  <c r="AF264" i="3"/>
  <c r="AG264" i="3"/>
  <c r="AH264" i="3"/>
  <c r="AI264" i="3"/>
  <c r="AJ264" i="3"/>
  <c r="AK264" i="3"/>
  <c r="AL264" i="3"/>
  <c r="AE265" i="3"/>
  <c r="AF265" i="3"/>
  <c r="AG265" i="3"/>
  <c r="AH265" i="3"/>
  <c r="AI265" i="3"/>
  <c r="AJ265" i="3"/>
  <c r="AK265" i="3"/>
  <c r="AL265" i="3"/>
  <c r="AE266" i="3"/>
  <c r="AF266" i="3"/>
  <c r="AG266" i="3"/>
  <c r="AH266" i="3"/>
  <c r="AI266" i="3"/>
  <c r="AJ266" i="3"/>
  <c r="AK266" i="3"/>
  <c r="AL266" i="3"/>
  <c r="AE267" i="3"/>
  <c r="AF267" i="3"/>
  <c r="AG267" i="3"/>
  <c r="AH267" i="3"/>
  <c r="AI267" i="3"/>
  <c r="AJ267" i="3"/>
  <c r="AK267" i="3"/>
  <c r="AL267" i="3"/>
  <c r="AE268" i="3"/>
  <c r="AF268" i="3"/>
  <c r="AG268" i="3"/>
  <c r="AH268" i="3"/>
  <c r="AI268" i="3"/>
  <c r="AJ268" i="3"/>
  <c r="AK268" i="3"/>
  <c r="AL268" i="3"/>
  <c r="AE269" i="3"/>
  <c r="AF269" i="3"/>
  <c r="AG269" i="3"/>
  <c r="AH269" i="3"/>
  <c r="AI269" i="3"/>
  <c r="AJ269" i="3"/>
  <c r="AK269" i="3"/>
  <c r="AL269" i="3"/>
  <c r="AE270" i="3"/>
  <c r="AF270" i="3"/>
  <c r="AG270" i="3"/>
  <c r="AH270" i="3"/>
  <c r="AI270" i="3"/>
  <c r="AJ270" i="3"/>
  <c r="AK270" i="3"/>
  <c r="AL270" i="3"/>
  <c r="AE271" i="3"/>
  <c r="AF271" i="3"/>
  <c r="AG271" i="3"/>
  <c r="AH271" i="3"/>
  <c r="AI271" i="3"/>
  <c r="AJ271" i="3"/>
  <c r="AK271" i="3"/>
  <c r="AL271" i="3"/>
  <c r="AE272" i="3"/>
  <c r="AF272" i="3"/>
  <c r="AG272" i="3"/>
  <c r="AH272" i="3"/>
  <c r="AI272" i="3"/>
  <c r="AJ272" i="3"/>
  <c r="AK272" i="3"/>
  <c r="AL272" i="3"/>
  <c r="AE273" i="3"/>
  <c r="AF273" i="3"/>
  <c r="AG273" i="3"/>
  <c r="AH273" i="3"/>
  <c r="AI273" i="3"/>
  <c r="AJ273" i="3"/>
  <c r="AK273" i="3"/>
  <c r="AL273" i="3"/>
  <c r="AE274" i="3"/>
  <c r="AF274" i="3"/>
  <c r="AG274" i="3"/>
  <c r="AH274" i="3"/>
  <c r="AI274" i="3"/>
  <c r="AJ274" i="3"/>
  <c r="AK274" i="3"/>
  <c r="AL274" i="3"/>
  <c r="AE275" i="3"/>
  <c r="AF275" i="3"/>
  <c r="AG275" i="3"/>
  <c r="AH275" i="3"/>
  <c r="AI275" i="3"/>
  <c r="AJ275" i="3"/>
  <c r="AK275" i="3"/>
  <c r="AL275" i="3"/>
  <c r="AE276" i="3"/>
  <c r="AF276" i="3"/>
  <c r="AG276" i="3"/>
  <c r="AH276" i="3"/>
  <c r="AI276" i="3"/>
  <c r="AJ276" i="3"/>
  <c r="AK276" i="3"/>
  <c r="AL276" i="3"/>
  <c r="AE277" i="3"/>
  <c r="AF277" i="3"/>
  <c r="AG277" i="3"/>
  <c r="AH277" i="3"/>
  <c r="AI277" i="3"/>
  <c r="AJ277" i="3"/>
  <c r="AK277" i="3"/>
  <c r="AL277" i="3"/>
  <c r="AE278" i="3"/>
  <c r="AF278" i="3"/>
  <c r="AG278" i="3"/>
  <c r="AH278" i="3"/>
  <c r="AI278" i="3"/>
  <c r="AJ278" i="3"/>
  <c r="AK278" i="3"/>
  <c r="AL278" i="3"/>
  <c r="AE279" i="3"/>
  <c r="AF279" i="3"/>
  <c r="AG279" i="3"/>
  <c r="AH279" i="3"/>
  <c r="AI279" i="3"/>
  <c r="AJ279" i="3"/>
  <c r="AK279" i="3"/>
  <c r="AL279" i="3"/>
  <c r="AE280" i="3"/>
  <c r="AF280" i="3"/>
  <c r="AG280" i="3"/>
  <c r="AH280" i="3"/>
  <c r="AI280" i="3"/>
  <c r="AJ280" i="3"/>
  <c r="AK280" i="3"/>
  <c r="AL280" i="3"/>
  <c r="AE281" i="3"/>
  <c r="AF281" i="3"/>
  <c r="AG281" i="3"/>
  <c r="AH281" i="3"/>
  <c r="AI281" i="3"/>
  <c r="AJ281" i="3"/>
  <c r="AK281" i="3"/>
  <c r="AL281" i="3"/>
  <c r="AE282" i="3"/>
  <c r="AF282" i="3"/>
  <c r="AG282" i="3"/>
  <c r="AH282" i="3"/>
  <c r="AI282" i="3"/>
  <c r="AJ282" i="3"/>
  <c r="AK282" i="3"/>
  <c r="AL282" i="3"/>
  <c r="AE283" i="3"/>
  <c r="AF283" i="3"/>
  <c r="AG283" i="3"/>
  <c r="AH283" i="3"/>
  <c r="AI283" i="3"/>
  <c r="AJ283" i="3"/>
  <c r="AK283" i="3"/>
  <c r="AL283" i="3"/>
  <c r="AE284" i="3"/>
  <c r="AF284" i="3"/>
  <c r="AG284" i="3"/>
  <c r="AH284" i="3"/>
  <c r="AI284" i="3"/>
  <c r="AJ284" i="3"/>
  <c r="AK284" i="3"/>
  <c r="AL284" i="3"/>
  <c r="AE285" i="3"/>
  <c r="AF285" i="3"/>
  <c r="AG285" i="3"/>
  <c r="AH285" i="3"/>
  <c r="AI285" i="3"/>
  <c r="AJ285" i="3"/>
  <c r="AK285" i="3"/>
  <c r="AL285" i="3"/>
  <c r="AE286" i="3"/>
  <c r="AF286" i="3"/>
  <c r="AG286" i="3"/>
  <c r="AH286" i="3"/>
  <c r="AI286" i="3"/>
  <c r="AJ286" i="3"/>
  <c r="AK286" i="3"/>
  <c r="AL286" i="3"/>
  <c r="AE287" i="3"/>
  <c r="AF287" i="3"/>
  <c r="AG287" i="3"/>
  <c r="AH287" i="3"/>
  <c r="AI287" i="3"/>
  <c r="AJ287" i="3"/>
  <c r="AK287" i="3"/>
  <c r="AL287" i="3"/>
  <c r="AE288" i="3"/>
  <c r="AF288" i="3"/>
  <c r="AG288" i="3"/>
  <c r="AH288" i="3"/>
  <c r="AI288" i="3"/>
  <c r="AJ288" i="3"/>
  <c r="AK288" i="3"/>
  <c r="AL288" i="3"/>
  <c r="AE289" i="3"/>
  <c r="AF289" i="3"/>
  <c r="AG289" i="3"/>
  <c r="AH289" i="3"/>
  <c r="AI289" i="3"/>
  <c r="AJ289" i="3"/>
  <c r="AK289" i="3"/>
  <c r="AL289" i="3"/>
  <c r="AE290" i="3"/>
  <c r="AF290" i="3"/>
  <c r="AG290" i="3"/>
  <c r="AH290" i="3"/>
  <c r="AI290" i="3"/>
  <c r="AJ290" i="3"/>
  <c r="AK290" i="3"/>
  <c r="AL290" i="3"/>
  <c r="AE291" i="3"/>
  <c r="AF291" i="3"/>
  <c r="AG291" i="3"/>
  <c r="AH291" i="3"/>
  <c r="AI291" i="3"/>
  <c r="AJ291" i="3"/>
  <c r="AK291" i="3"/>
  <c r="AL291" i="3"/>
  <c r="AE292" i="3"/>
  <c r="AF292" i="3"/>
  <c r="AG292" i="3"/>
  <c r="AH292" i="3"/>
  <c r="AI292" i="3"/>
  <c r="AJ292" i="3"/>
  <c r="AK292" i="3"/>
  <c r="AL292" i="3"/>
  <c r="AE293" i="3"/>
  <c r="AF293" i="3"/>
  <c r="AG293" i="3"/>
  <c r="AH293" i="3"/>
  <c r="AI293" i="3"/>
  <c r="AJ293" i="3"/>
  <c r="AK293" i="3"/>
  <c r="AL293" i="3"/>
  <c r="AE294" i="3"/>
  <c r="AF294" i="3"/>
  <c r="AG294" i="3"/>
  <c r="AH294" i="3"/>
  <c r="AI294" i="3"/>
  <c r="AJ294" i="3"/>
  <c r="AK294" i="3"/>
  <c r="AL294" i="3"/>
  <c r="AE295" i="3"/>
  <c r="AF295" i="3"/>
  <c r="AG295" i="3"/>
  <c r="AH295" i="3"/>
  <c r="AI295" i="3"/>
  <c r="AJ295" i="3"/>
  <c r="AK295" i="3"/>
  <c r="AL295" i="3"/>
  <c r="AE296" i="3"/>
  <c r="AF296" i="3"/>
  <c r="AG296" i="3"/>
  <c r="AH296" i="3"/>
  <c r="AI296" i="3"/>
  <c r="AJ296" i="3"/>
  <c r="AK296" i="3"/>
  <c r="AL296" i="3"/>
  <c r="AE297" i="3"/>
  <c r="AF297" i="3"/>
  <c r="AG297" i="3"/>
  <c r="AH297" i="3"/>
  <c r="AI297" i="3"/>
  <c r="AJ297" i="3"/>
  <c r="AK297" i="3"/>
  <c r="AL297" i="3"/>
  <c r="AE298" i="3"/>
  <c r="AF298" i="3"/>
  <c r="AG298" i="3"/>
  <c r="AH298" i="3"/>
  <c r="AI298" i="3"/>
  <c r="AJ298" i="3"/>
  <c r="AK298" i="3"/>
  <c r="AL298" i="3"/>
  <c r="AE299" i="3"/>
  <c r="AF299" i="3"/>
  <c r="AG299" i="3"/>
  <c r="AH299" i="3"/>
  <c r="AI299" i="3"/>
  <c r="AJ299" i="3"/>
  <c r="AK299" i="3"/>
  <c r="AL299" i="3"/>
  <c r="AE300" i="3"/>
  <c r="AF300" i="3"/>
  <c r="AG300" i="3"/>
  <c r="AH300" i="3"/>
  <c r="AI300" i="3"/>
  <c r="AJ300" i="3"/>
  <c r="AK300" i="3"/>
  <c r="AL300" i="3"/>
  <c r="AE301" i="3"/>
  <c r="AF301" i="3"/>
  <c r="AG301" i="3"/>
  <c r="AH301" i="3"/>
  <c r="AI301" i="3"/>
  <c r="AJ301" i="3"/>
  <c r="AK301" i="3"/>
  <c r="AL301" i="3"/>
  <c r="AE302" i="3"/>
  <c r="AF302" i="3"/>
  <c r="AG302" i="3"/>
  <c r="AH302" i="3"/>
  <c r="AI302" i="3"/>
  <c r="AJ302" i="3"/>
  <c r="AK302" i="3"/>
  <c r="AL302" i="3"/>
  <c r="AE303" i="3"/>
  <c r="AF303" i="3"/>
  <c r="AG303" i="3"/>
  <c r="AH303" i="3"/>
  <c r="AI303" i="3"/>
  <c r="AJ303" i="3"/>
  <c r="AK303" i="3"/>
  <c r="AL303" i="3"/>
  <c r="AE304" i="3"/>
  <c r="AF304" i="3"/>
  <c r="AG304" i="3"/>
  <c r="AH304" i="3"/>
  <c r="AI304" i="3"/>
  <c r="AJ304" i="3"/>
  <c r="AK304" i="3"/>
  <c r="AL304" i="3"/>
  <c r="AE305" i="3"/>
  <c r="AF305" i="3"/>
  <c r="AG305" i="3"/>
  <c r="AH305" i="3"/>
  <c r="AI305" i="3"/>
  <c r="AJ305" i="3"/>
  <c r="AK305" i="3"/>
  <c r="AL305" i="3"/>
  <c r="AE306" i="3"/>
  <c r="AF306" i="3"/>
  <c r="AG306" i="3"/>
  <c r="AH306" i="3"/>
  <c r="AI306" i="3"/>
  <c r="AJ306" i="3"/>
  <c r="AK306" i="3"/>
  <c r="AL306" i="3"/>
  <c r="AE307" i="3"/>
  <c r="AF307" i="3"/>
  <c r="AG307" i="3"/>
  <c r="AH307" i="3"/>
  <c r="AI307" i="3"/>
  <c r="AJ307" i="3"/>
  <c r="AK307" i="3"/>
  <c r="AL307" i="3"/>
  <c r="AE308" i="3"/>
  <c r="AF308" i="3"/>
  <c r="AG308" i="3"/>
  <c r="AH308" i="3"/>
  <c r="AI308" i="3"/>
  <c r="AJ308" i="3"/>
  <c r="AK308" i="3"/>
  <c r="AL308" i="3"/>
  <c r="AE309" i="3"/>
  <c r="AF309" i="3"/>
  <c r="AG309" i="3"/>
  <c r="AH309" i="3"/>
  <c r="AI309" i="3"/>
  <c r="AJ309" i="3"/>
  <c r="AK309" i="3"/>
  <c r="AL309" i="3"/>
  <c r="AE310" i="3"/>
  <c r="AF310" i="3"/>
  <c r="AG310" i="3"/>
  <c r="AH310" i="3"/>
  <c r="AI310" i="3"/>
  <c r="AJ310" i="3"/>
  <c r="AK310" i="3"/>
  <c r="AL310" i="3"/>
  <c r="AE311" i="3"/>
  <c r="AF311" i="3"/>
  <c r="AG311" i="3"/>
  <c r="AH311" i="3"/>
  <c r="AI311" i="3"/>
  <c r="AJ311" i="3"/>
  <c r="AK311" i="3"/>
  <c r="AL311" i="3"/>
  <c r="AE312" i="3"/>
  <c r="AF312" i="3"/>
  <c r="AG312" i="3"/>
  <c r="AH312" i="3"/>
  <c r="AI312" i="3"/>
  <c r="AJ312" i="3"/>
  <c r="AK312" i="3"/>
  <c r="AL312" i="3"/>
  <c r="AE313" i="3"/>
  <c r="AF313" i="3"/>
  <c r="AG313" i="3"/>
  <c r="AH313" i="3"/>
  <c r="AI313" i="3"/>
  <c r="AJ313" i="3"/>
  <c r="AK313" i="3"/>
  <c r="AL313" i="3"/>
  <c r="AE314" i="3"/>
  <c r="AF314" i="3"/>
  <c r="AG314" i="3"/>
  <c r="AH314" i="3"/>
  <c r="AI314" i="3"/>
  <c r="AJ314" i="3"/>
  <c r="AK314" i="3"/>
  <c r="AL314" i="3"/>
  <c r="AE315" i="3"/>
  <c r="AF315" i="3"/>
  <c r="AG315" i="3"/>
  <c r="AH315" i="3"/>
  <c r="AI315" i="3"/>
  <c r="AJ315" i="3"/>
  <c r="AK315" i="3"/>
  <c r="AL315" i="3"/>
  <c r="AE316" i="3"/>
  <c r="AF316" i="3"/>
  <c r="AG316" i="3"/>
  <c r="AH316" i="3"/>
  <c r="AI316" i="3"/>
  <c r="AJ316" i="3"/>
  <c r="AK316" i="3"/>
  <c r="AL316" i="3"/>
  <c r="AE317" i="3"/>
  <c r="AF317" i="3"/>
  <c r="AG317" i="3"/>
  <c r="AH317" i="3"/>
  <c r="AI317" i="3"/>
  <c r="AJ317" i="3"/>
  <c r="AK317" i="3"/>
  <c r="AL317" i="3"/>
  <c r="AE318" i="3"/>
  <c r="AF318" i="3"/>
  <c r="AG318" i="3"/>
  <c r="AH318" i="3"/>
  <c r="AI318" i="3"/>
  <c r="AJ318" i="3"/>
  <c r="AK318" i="3"/>
  <c r="AL318" i="3"/>
  <c r="AE319" i="3"/>
  <c r="AF319" i="3"/>
  <c r="AG319" i="3"/>
  <c r="AH319" i="3"/>
  <c r="AI319" i="3"/>
  <c r="AJ319" i="3"/>
  <c r="AK319" i="3"/>
  <c r="AL319" i="3"/>
  <c r="AE320" i="3"/>
  <c r="AF320" i="3"/>
  <c r="AG320" i="3"/>
  <c r="AH320" i="3"/>
  <c r="AI320" i="3"/>
  <c r="AJ320" i="3"/>
  <c r="AK320" i="3"/>
  <c r="AL320" i="3"/>
  <c r="AE321" i="3"/>
  <c r="AF321" i="3"/>
  <c r="AG321" i="3"/>
  <c r="AH321" i="3"/>
  <c r="AI321" i="3"/>
  <c r="AJ321" i="3"/>
  <c r="AK321" i="3"/>
  <c r="AL321" i="3"/>
  <c r="AE322" i="3"/>
  <c r="AF322" i="3"/>
  <c r="AG322" i="3"/>
  <c r="AH322" i="3"/>
  <c r="AI322" i="3"/>
  <c r="AJ322" i="3"/>
  <c r="AK322" i="3"/>
  <c r="AL322" i="3"/>
  <c r="AE323" i="3"/>
  <c r="AF323" i="3"/>
  <c r="AG323" i="3"/>
  <c r="AH323" i="3"/>
  <c r="AI323" i="3"/>
  <c r="AJ323" i="3"/>
  <c r="AK323" i="3"/>
  <c r="AL323" i="3"/>
  <c r="AE324" i="3"/>
  <c r="AF324" i="3"/>
  <c r="AG324" i="3"/>
  <c r="AH324" i="3"/>
  <c r="AI324" i="3"/>
  <c r="AJ324" i="3"/>
  <c r="AK324" i="3"/>
  <c r="AL324" i="3"/>
  <c r="AE325" i="3"/>
  <c r="AF325" i="3"/>
  <c r="AG325" i="3"/>
  <c r="AH325" i="3"/>
  <c r="AI325" i="3"/>
  <c r="AJ325" i="3"/>
  <c r="AK325" i="3"/>
  <c r="AL325" i="3"/>
  <c r="AE326" i="3"/>
  <c r="AF326" i="3"/>
  <c r="AG326" i="3"/>
  <c r="AH326" i="3"/>
  <c r="AI326" i="3"/>
  <c r="AJ326" i="3"/>
  <c r="AK326" i="3"/>
  <c r="AL326" i="3"/>
  <c r="AE327" i="3"/>
  <c r="AF327" i="3"/>
  <c r="AG327" i="3"/>
  <c r="AH327" i="3"/>
  <c r="AI327" i="3"/>
  <c r="AJ327" i="3"/>
  <c r="AK327" i="3"/>
  <c r="AL327" i="3"/>
  <c r="AE328" i="3"/>
  <c r="AF328" i="3"/>
  <c r="AG328" i="3"/>
  <c r="AH328" i="3"/>
  <c r="AI328" i="3"/>
  <c r="AJ328" i="3"/>
  <c r="AK328" i="3"/>
  <c r="AL328" i="3"/>
  <c r="AE329" i="3"/>
  <c r="AF329" i="3"/>
  <c r="AG329" i="3"/>
  <c r="AH329" i="3"/>
  <c r="AI329" i="3"/>
  <c r="AJ329" i="3"/>
  <c r="AK329" i="3"/>
  <c r="AL329" i="3"/>
  <c r="AE330" i="3"/>
  <c r="AF330" i="3"/>
  <c r="AG330" i="3"/>
  <c r="AH330" i="3"/>
  <c r="AI330" i="3"/>
  <c r="AJ330" i="3"/>
  <c r="AK330" i="3"/>
  <c r="AL330" i="3"/>
  <c r="AE331" i="3"/>
  <c r="AF331" i="3"/>
  <c r="AG331" i="3"/>
  <c r="AH331" i="3"/>
  <c r="AI331" i="3"/>
  <c r="AJ331" i="3"/>
  <c r="AK331" i="3"/>
  <c r="AL331" i="3"/>
  <c r="AE332" i="3"/>
  <c r="AF332" i="3"/>
  <c r="AG332" i="3"/>
  <c r="AH332" i="3"/>
  <c r="AI332" i="3"/>
  <c r="AJ332" i="3"/>
  <c r="AK332" i="3"/>
  <c r="AL332" i="3"/>
  <c r="AE333" i="3"/>
  <c r="AF333" i="3"/>
  <c r="AG333" i="3"/>
  <c r="AH333" i="3"/>
  <c r="AI333" i="3"/>
  <c r="AJ333" i="3"/>
  <c r="AK333" i="3"/>
  <c r="AL333" i="3"/>
  <c r="AE334" i="3"/>
  <c r="AF334" i="3"/>
  <c r="AG334" i="3"/>
  <c r="AH334" i="3"/>
  <c r="AI334" i="3"/>
  <c r="AJ334" i="3"/>
  <c r="AK334" i="3"/>
  <c r="AL334" i="3"/>
  <c r="AE335" i="3"/>
  <c r="AF335" i="3"/>
  <c r="AG335" i="3"/>
  <c r="AH335" i="3"/>
  <c r="AI335" i="3"/>
  <c r="AJ335" i="3"/>
  <c r="AK335" i="3"/>
  <c r="AL335" i="3"/>
  <c r="AE336" i="3"/>
  <c r="AF336" i="3"/>
  <c r="AG336" i="3"/>
  <c r="AH336" i="3"/>
  <c r="AI336" i="3"/>
  <c r="AJ336" i="3"/>
  <c r="AK336" i="3"/>
  <c r="AL336" i="3"/>
  <c r="AE337" i="3"/>
  <c r="AF337" i="3"/>
  <c r="AG337" i="3"/>
  <c r="AH337" i="3"/>
  <c r="AI337" i="3"/>
  <c r="AJ337" i="3"/>
  <c r="AK337" i="3"/>
  <c r="AL337" i="3"/>
  <c r="AE338" i="3"/>
  <c r="AF338" i="3"/>
  <c r="AG338" i="3"/>
  <c r="AH338" i="3"/>
  <c r="AI338" i="3"/>
  <c r="AJ338" i="3"/>
  <c r="AK338" i="3"/>
  <c r="AL338" i="3"/>
  <c r="AE339" i="3"/>
  <c r="AF339" i="3"/>
  <c r="AG339" i="3"/>
  <c r="AH339" i="3"/>
  <c r="AI339" i="3"/>
  <c r="AJ339" i="3"/>
  <c r="AK339" i="3"/>
  <c r="AL339" i="3"/>
  <c r="AE340" i="3"/>
  <c r="AF340" i="3"/>
  <c r="AG340" i="3"/>
  <c r="AH340" i="3"/>
  <c r="AI340" i="3"/>
  <c r="AJ340" i="3"/>
  <c r="AK340" i="3"/>
  <c r="AL340" i="3"/>
  <c r="AE341" i="3"/>
  <c r="AF341" i="3"/>
  <c r="AG341" i="3"/>
  <c r="AH341" i="3"/>
  <c r="AI341" i="3"/>
  <c r="AJ341" i="3"/>
  <c r="AK341" i="3"/>
  <c r="AL341" i="3"/>
  <c r="AE342" i="3"/>
  <c r="AF342" i="3"/>
  <c r="AG342" i="3"/>
  <c r="AH342" i="3"/>
  <c r="AI342" i="3"/>
  <c r="AJ342" i="3"/>
  <c r="AK342" i="3"/>
  <c r="AL342" i="3"/>
  <c r="AE343" i="3"/>
  <c r="AF343" i="3"/>
  <c r="AG343" i="3"/>
  <c r="AH343" i="3"/>
  <c r="AI343" i="3"/>
  <c r="AJ343" i="3"/>
  <c r="AK343" i="3"/>
  <c r="AL343" i="3"/>
  <c r="AE344" i="3"/>
  <c r="AF344" i="3"/>
  <c r="AG344" i="3"/>
  <c r="AH344" i="3"/>
  <c r="AI344" i="3"/>
  <c r="AJ344" i="3"/>
  <c r="AK344" i="3"/>
  <c r="AL344" i="3"/>
  <c r="AE345" i="3"/>
  <c r="AF345" i="3"/>
  <c r="AG345" i="3"/>
  <c r="AH345" i="3"/>
  <c r="AI345" i="3"/>
  <c r="AJ345" i="3"/>
  <c r="AK345" i="3"/>
  <c r="AL345" i="3"/>
  <c r="AE346" i="3"/>
  <c r="AF346" i="3"/>
  <c r="AG346" i="3"/>
  <c r="AH346" i="3"/>
  <c r="AI346" i="3"/>
  <c r="AJ346" i="3"/>
  <c r="AK346" i="3"/>
  <c r="AL346" i="3"/>
  <c r="AE347" i="3"/>
  <c r="AF347" i="3"/>
  <c r="AG347" i="3"/>
  <c r="AH347" i="3"/>
  <c r="AI347" i="3"/>
  <c r="AJ347" i="3"/>
  <c r="AK347" i="3"/>
  <c r="AL347" i="3"/>
  <c r="AE348" i="3"/>
  <c r="AF348" i="3"/>
  <c r="AG348" i="3"/>
  <c r="AH348" i="3"/>
  <c r="AI348" i="3"/>
  <c r="AJ348" i="3"/>
  <c r="AK348" i="3"/>
  <c r="AL348" i="3"/>
  <c r="AE349" i="3"/>
  <c r="AF349" i="3"/>
  <c r="AG349" i="3"/>
  <c r="AH349" i="3"/>
  <c r="AI349" i="3"/>
  <c r="AJ349" i="3"/>
  <c r="AK349" i="3"/>
  <c r="AL349" i="3"/>
  <c r="AE350" i="3"/>
  <c r="AF350" i="3"/>
  <c r="AG350" i="3"/>
  <c r="AH350" i="3"/>
  <c r="AI350" i="3"/>
  <c r="AJ350" i="3"/>
  <c r="AK350" i="3"/>
  <c r="AL350" i="3"/>
  <c r="AE351" i="3"/>
  <c r="AF351" i="3"/>
  <c r="AG351" i="3"/>
  <c r="AH351" i="3"/>
  <c r="AI351" i="3"/>
  <c r="AJ351" i="3"/>
  <c r="AK351" i="3"/>
  <c r="AL351" i="3"/>
  <c r="AE352" i="3"/>
  <c r="AF352" i="3"/>
  <c r="AG352" i="3"/>
  <c r="AH352" i="3"/>
  <c r="AI352" i="3"/>
  <c r="AJ352" i="3"/>
  <c r="AK352" i="3"/>
  <c r="AL352" i="3"/>
  <c r="AE353" i="3"/>
  <c r="AF353" i="3"/>
  <c r="AG353" i="3"/>
  <c r="AH353" i="3"/>
  <c r="AI353" i="3"/>
  <c r="AJ353" i="3"/>
  <c r="AK353" i="3"/>
  <c r="AL353" i="3"/>
  <c r="AE354" i="3"/>
  <c r="AF354" i="3"/>
  <c r="AG354" i="3"/>
  <c r="AH354" i="3"/>
  <c r="AI354" i="3"/>
  <c r="AJ354" i="3"/>
  <c r="AK354" i="3"/>
  <c r="AL354" i="3"/>
  <c r="AE355" i="3"/>
  <c r="AF355" i="3"/>
  <c r="AG355" i="3"/>
  <c r="AH355" i="3"/>
  <c r="AI355" i="3"/>
  <c r="AJ355" i="3"/>
  <c r="AK355" i="3"/>
  <c r="AL355" i="3"/>
  <c r="AE356" i="3"/>
  <c r="AF356" i="3"/>
  <c r="AG356" i="3"/>
  <c r="AH356" i="3"/>
  <c r="AI356" i="3"/>
  <c r="AJ356" i="3"/>
  <c r="AK356" i="3"/>
  <c r="AL356" i="3"/>
  <c r="AE357" i="3"/>
  <c r="AF357" i="3"/>
  <c r="AG357" i="3"/>
  <c r="AH357" i="3"/>
  <c r="AI357" i="3"/>
  <c r="AJ357" i="3"/>
  <c r="AK357" i="3"/>
  <c r="AL357" i="3"/>
  <c r="AE358" i="3"/>
  <c r="AF358" i="3"/>
  <c r="AG358" i="3"/>
  <c r="AH358" i="3"/>
  <c r="AI358" i="3"/>
  <c r="AJ358" i="3"/>
  <c r="AK358" i="3"/>
  <c r="AL358" i="3"/>
  <c r="AE359" i="3"/>
  <c r="AF359" i="3"/>
  <c r="AG359" i="3"/>
  <c r="AH359" i="3"/>
  <c r="AI359" i="3"/>
  <c r="AJ359" i="3"/>
  <c r="AK359" i="3"/>
  <c r="AL359" i="3"/>
  <c r="AE360" i="3"/>
  <c r="AF360" i="3"/>
  <c r="AG360" i="3"/>
  <c r="AH360" i="3"/>
  <c r="AI360" i="3"/>
  <c r="AJ360" i="3"/>
  <c r="AK360" i="3"/>
  <c r="AL360" i="3"/>
  <c r="AE361" i="3"/>
  <c r="AF361" i="3"/>
  <c r="AG361" i="3"/>
  <c r="AH361" i="3"/>
  <c r="AI361" i="3"/>
  <c r="AJ361" i="3"/>
  <c r="AK361" i="3"/>
  <c r="AL361" i="3"/>
  <c r="AE362" i="3"/>
  <c r="AF362" i="3"/>
  <c r="AG362" i="3"/>
  <c r="AH362" i="3"/>
  <c r="AI362" i="3"/>
  <c r="AJ362" i="3"/>
  <c r="AK362" i="3"/>
  <c r="AL362" i="3"/>
  <c r="AE363" i="3"/>
  <c r="AF363" i="3"/>
  <c r="AG363" i="3"/>
  <c r="AH363" i="3"/>
  <c r="AI363" i="3"/>
  <c r="AJ363" i="3"/>
  <c r="AK363" i="3"/>
  <c r="AL363" i="3"/>
  <c r="AE364" i="3"/>
  <c r="AF364" i="3"/>
  <c r="AG364" i="3"/>
  <c r="AH364" i="3"/>
  <c r="AI364" i="3"/>
  <c r="AJ364" i="3"/>
  <c r="AK364" i="3"/>
  <c r="AL364" i="3"/>
  <c r="AE365" i="3"/>
  <c r="AF365" i="3"/>
  <c r="AG365" i="3"/>
  <c r="AH365" i="3"/>
  <c r="AI365" i="3"/>
  <c r="AJ365" i="3"/>
  <c r="AK365" i="3"/>
  <c r="AL365" i="3"/>
  <c r="AE366" i="3"/>
  <c r="AF366" i="3"/>
  <c r="AG366" i="3"/>
  <c r="AH366" i="3"/>
  <c r="AI366" i="3"/>
  <c r="AJ366" i="3"/>
  <c r="AK366" i="3"/>
  <c r="AL366" i="3"/>
  <c r="AE367" i="3"/>
  <c r="AF367" i="3"/>
  <c r="AG367" i="3"/>
  <c r="AH367" i="3"/>
  <c r="AI367" i="3"/>
  <c r="AJ367" i="3"/>
  <c r="AK367" i="3"/>
  <c r="AL367" i="3"/>
  <c r="AF1" i="3"/>
  <c r="AF1" i="19" s="1"/>
  <c r="AG1" i="3"/>
  <c r="AG1" i="19" s="1"/>
  <c r="AH1" i="3"/>
  <c r="AH1" i="19" s="1"/>
  <c r="AI1" i="3"/>
  <c r="AI1" i="19" s="1"/>
  <c r="AJ1" i="3"/>
  <c r="AJ1" i="19" s="1"/>
  <c r="AK1" i="3"/>
  <c r="AK1" i="19" s="1"/>
  <c r="AL1" i="3"/>
  <c r="AL1" i="19" s="1"/>
  <c r="AE1" i="3"/>
  <c r="AE1" i="19" s="1"/>
  <c r="T2" i="3"/>
  <c r="T2" i="19" s="1"/>
  <c r="U2" i="3"/>
  <c r="U2" i="19" s="1"/>
  <c r="V2" i="3"/>
  <c r="V2" i="19" s="1"/>
  <c r="W2" i="3"/>
  <c r="W2" i="19" s="1"/>
  <c r="X2" i="3"/>
  <c r="X2" i="19" s="1"/>
  <c r="Y2" i="3"/>
  <c r="Y2" i="19" s="1"/>
  <c r="Z2" i="3"/>
  <c r="Z2" i="19" s="1"/>
  <c r="AA2" i="3"/>
  <c r="AA2" i="19" s="1"/>
  <c r="AB2" i="3"/>
  <c r="AB2" i="19" s="1"/>
  <c r="AC2" i="3"/>
  <c r="AC2" i="19" s="1"/>
  <c r="AD2" i="3"/>
  <c r="AD2" i="19" s="1"/>
  <c r="T3" i="3"/>
  <c r="U3" i="3"/>
  <c r="V3" i="3"/>
  <c r="W3" i="3"/>
  <c r="X3" i="3"/>
  <c r="Y3" i="3"/>
  <c r="Z3" i="3"/>
  <c r="AA3" i="3"/>
  <c r="AB3" i="3"/>
  <c r="AC3" i="3"/>
  <c r="AD3" i="3"/>
  <c r="T4" i="3"/>
  <c r="U4" i="3"/>
  <c r="V4" i="3"/>
  <c r="W4" i="3"/>
  <c r="X4" i="3"/>
  <c r="Y4" i="3"/>
  <c r="Z4" i="3"/>
  <c r="AA4" i="3"/>
  <c r="AB4" i="3"/>
  <c r="AC4" i="3"/>
  <c r="AD4" i="3"/>
  <c r="T5" i="3"/>
  <c r="U5" i="3"/>
  <c r="V5" i="3"/>
  <c r="W5" i="3"/>
  <c r="X5" i="3"/>
  <c r="Y5" i="3"/>
  <c r="Z5" i="3"/>
  <c r="AA5" i="3"/>
  <c r="AB5" i="3"/>
  <c r="AC5" i="3"/>
  <c r="AD5" i="3"/>
  <c r="T6" i="3"/>
  <c r="U6" i="3"/>
  <c r="V6" i="3"/>
  <c r="W6" i="3"/>
  <c r="X6" i="3"/>
  <c r="Y6" i="3"/>
  <c r="Z6" i="3"/>
  <c r="AA6" i="3"/>
  <c r="AB6" i="3"/>
  <c r="AC6" i="3"/>
  <c r="AD6" i="3"/>
  <c r="T7" i="3"/>
  <c r="U7" i="3"/>
  <c r="V7" i="3"/>
  <c r="W7" i="3"/>
  <c r="X7" i="3"/>
  <c r="Y7" i="3"/>
  <c r="Z7" i="3"/>
  <c r="AA7" i="3"/>
  <c r="AB7" i="3"/>
  <c r="AC7" i="3"/>
  <c r="AD7" i="3"/>
  <c r="T8" i="3"/>
  <c r="U8" i="3"/>
  <c r="V8" i="3"/>
  <c r="W8" i="3"/>
  <c r="X8" i="3"/>
  <c r="Y8" i="3"/>
  <c r="Z8" i="3"/>
  <c r="AA8" i="3"/>
  <c r="AB8" i="3"/>
  <c r="AC8" i="3"/>
  <c r="AD8" i="3"/>
  <c r="T9" i="3"/>
  <c r="U9" i="3"/>
  <c r="V9" i="3"/>
  <c r="W9" i="3"/>
  <c r="X9" i="3"/>
  <c r="Y9" i="3"/>
  <c r="Z9" i="3"/>
  <c r="AA9" i="3"/>
  <c r="AB9" i="3"/>
  <c r="AC9" i="3"/>
  <c r="AD9" i="3"/>
  <c r="T10" i="3"/>
  <c r="U10" i="3"/>
  <c r="V10" i="3"/>
  <c r="W10" i="3"/>
  <c r="X10" i="3"/>
  <c r="Y10" i="3"/>
  <c r="Z10" i="3"/>
  <c r="AA10" i="3"/>
  <c r="AB10" i="3"/>
  <c r="AC10" i="3"/>
  <c r="AD10" i="3"/>
  <c r="T11" i="3"/>
  <c r="U11" i="3"/>
  <c r="V11" i="3"/>
  <c r="W11" i="3"/>
  <c r="X11" i="3"/>
  <c r="Y11" i="3"/>
  <c r="Z11" i="3"/>
  <c r="AA11" i="3"/>
  <c r="AB11" i="3"/>
  <c r="AC11" i="3"/>
  <c r="AD11" i="3"/>
  <c r="T12" i="3"/>
  <c r="U12" i="3"/>
  <c r="V12" i="3"/>
  <c r="W12" i="3"/>
  <c r="X12" i="3"/>
  <c r="Y12" i="3"/>
  <c r="Z12" i="3"/>
  <c r="AA12" i="3"/>
  <c r="AB12" i="3"/>
  <c r="AC12" i="3"/>
  <c r="AD12" i="3"/>
  <c r="T13" i="3"/>
  <c r="U13" i="3"/>
  <c r="V13" i="3"/>
  <c r="W13" i="3"/>
  <c r="X13" i="3"/>
  <c r="Y13" i="3"/>
  <c r="Z13" i="3"/>
  <c r="AA13" i="3"/>
  <c r="AB13" i="3"/>
  <c r="AC13" i="3"/>
  <c r="AD13" i="3"/>
  <c r="T14" i="3"/>
  <c r="U14" i="3"/>
  <c r="V14" i="3"/>
  <c r="W14" i="3"/>
  <c r="X14" i="3"/>
  <c r="Y14" i="3"/>
  <c r="Z14" i="3"/>
  <c r="AA14" i="3"/>
  <c r="AB14" i="3"/>
  <c r="AC14" i="3"/>
  <c r="AD14" i="3"/>
  <c r="T15" i="3"/>
  <c r="U15" i="3"/>
  <c r="V15" i="3"/>
  <c r="W15" i="3"/>
  <c r="X15" i="3"/>
  <c r="Y15" i="3"/>
  <c r="Z15" i="3"/>
  <c r="AA15" i="3"/>
  <c r="AB15" i="3"/>
  <c r="AC15" i="3"/>
  <c r="AD15" i="3"/>
  <c r="T16" i="3"/>
  <c r="U16" i="3"/>
  <c r="V16" i="3"/>
  <c r="W16" i="3"/>
  <c r="X16" i="3"/>
  <c r="Y16" i="3"/>
  <c r="Z16" i="3"/>
  <c r="AA16" i="3"/>
  <c r="AB16" i="3"/>
  <c r="AC16" i="3"/>
  <c r="AD16" i="3"/>
  <c r="T17" i="3"/>
  <c r="U17" i="3"/>
  <c r="V17" i="3"/>
  <c r="W17" i="3"/>
  <c r="X17" i="3"/>
  <c r="Y17" i="3"/>
  <c r="Z17" i="3"/>
  <c r="AA17" i="3"/>
  <c r="AB17" i="3"/>
  <c r="AC17" i="3"/>
  <c r="AD17" i="3"/>
  <c r="T18" i="3"/>
  <c r="U18" i="3"/>
  <c r="V18" i="3"/>
  <c r="W18" i="3"/>
  <c r="X18" i="3"/>
  <c r="Y18" i="3"/>
  <c r="Z18" i="3"/>
  <c r="AA18" i="3"/>
  <c r="AB18" i="3"/>
  <c r="AC18" i="3"/>
  <c r="AD18" i="3"/>
  <c r="T19" i="3"/>
  <c r="U19" i="3"/>
  <c r="V19" i="3"/>
  <c r="W19" i="3"/>
  <c r="X19" i="3"/>
  <c r="Y19" i="3"/>
  <c r="Z19" i="3"/>
  <c r="AA19" i="3"/>
  <c r="AB19" i="3"/>
  <c r="AC19" i="3"/>
  <c r="AD19" i="3"/>
  <c r="T20" i="3"/>
  <c r="U20" i="3"/>
  <c r="V20" i="3"/>
  <c r="W20" i="3"/>
  <c r="X20" i="3"/>
  <c r="Y20" i="3"/>
  <c r="Z20" i="3"/>
  <c r="AA20" i="3"/>
  <c r="AB20" i="3"/>
  <c r="AC20" i="3"/>
  <c r="AD20" i="3"/>
  <c r="T21" i="3"/>
  <c r="U21" i="3"/>
  <c r="V21" i="3"/>
  <c r="W21" i="3"/>
  <c r="X21" i="3"/>
  <c r="Y21" i="3"/>
  <c r="Z21" i="3"/>
  <c r="AA21" i="3"/>
  <c r="AB21" i="3"/>
  <c r="AC21" i="3"/>
  <c r="AD21" i="3"/>
  <c r="T22" i="3"/>
  <c r="U22" i="3"/>
  <c r="V22" i="3"/>
  <c r="W22" i="3"/>
  <c r="X22" i="3"/>
  <c r="Y22" i="3"/>
  <c r="Z22" i="3"/>
  <c r="AA22" i="3"/>
  <c r="AB22" i="3"/>
  <c r="AC22" i="3"/>
  <c r="AD22" i="3"/>
  <c r="T23" i="3"/>
  <c r="U23" i="3"/>
  <c r="V23" i="3"/>
  <c r="W23" i="3"/>
  <c r="X23" i="3"/>
  <c r="Y23" i="3"/>
  <c r="Z23" i="3"/>
  <c r="AA23" i="3"/>
  <c r="AB23" i="3"/>
  <c r="AC23" i="3"/>
  <c r="AD23" i="3"/>
  <c r="T24" i="3"/>
  <c r="U24" i="3"/>
  <c r="V24" i="3"/>
  <c r="W24" i="3"/>
  <c r="X24" i="3"/>
  <c r="Y24" i="3"/>
  <c r="Z24" i="3"/>
  <c r="AA24" i="3"/>
  <c r="AB24" i="3"/>
  <c r="AC24" i="3"/>
  <c r="AD24" i="3"/>
  <c r="T25" i="3"/>
  <c r="U25" i="3"/>
  <c r="V25" i="3"/>
  <c r="W25" i="3"/>
  <c r="X25" i="3"/>
  <c r="Y25" i="3"/>
  <c r="Z25" i="3"/>
  <c r="AA25" i="3"/>
  <c r="AB25" i="3"/>
  <c r="AC25" i="3"/>
  <c r="AD25" i="3"/>
  <c r="T26" i="3"/>
  <c r="U26" i="3"/>
  <c r="V26" i="3"/>
  <c r="W26" i="3"/>
  <c r="X26" i="3"/>
  <c r="Y26" i="3"/>
  <c r="Z26" i="3"/>
  <c r="AA26" i="3"/>
  <c r="AB26" i="3"/>
  <c r="AC26" i="3"/>
  <c r="AD26" i="3"/>
  <c r="T27" i="3"/>
  <c r="U27" i="3"/>
  <c r="V27" i="3"/>
  <c r="W27" i="3"/>
  <c r="X27" i="3"/>
  <c r="Y27" i="3"/>
  <c r="Z27" i="3"/>
  <c r="AA27" i="3"/>
  <c r="AB27" i="3"/>
  <c r="AC27" i="3"/>
  <c r="AD27" i="3"/>
  <c r="T28" i="3"/>
  <c r="U28" i="3"/>
  <c r="V28" i="3"/>
  <c r="W28" i="3"/>
  <c r="X28" i="3"/>
  <c r="Y28" i="3"/>
  <c r="Z28" i="3"/>
  <c r="AA28" i="3"/>
  <c r="AB28" i="3"/>
  <c r="AC28" i="3"/>
  <c r="AD28" i="3"/>
  <c r="T29" i="3"/>
  <c r="U29" i="3"/>
  <c r="V29" i="3"/>
  <c r="W29" i="3"/>
  <c r="X29" i="3"/>
  <c r="Y29" i="3"/>
  <c r="Z29" i="3"/>
  <c r="AA29" i="3"/>
  <c r="AB29" i="3"/>
  <c r="AC29" i="3"/>
  <c r="AD29" i="3"/>
  <c r="T30" i="3"/>
  <c r="U30" i="3"/>
  <c r="V30" i="3"/>
  <c r="W30" i="3"/>
  <c r="X30" i="3"/>
  <c r="Y30" i="3"/>
  <c r="Z30" i="3"/>
  <c r="AA30" i="3"/>
  <c r="AB30" i="3"/>
  <c r="AC30" i="3"/>
  <c r="AD30" i="3"/>
  <c r="T31" i="3"/>
  <c r="U31" i="3"/>
  <c r="V31" i="3"/>
  <c r="W31" i="3"/>
  <c r="X31" i="3"/>
  <c r="Y31" i="3"/>
  <c r="Z31" i="3"/>
  <c r="AA31" i="3"/>
  <c r="AB31" i="3"/>
  <c r="AC31" i="3"/>
  <c r="AD31" i="3"/>
  <c r="T32" i="3"/>
  <c r="U32" i="3"/>
  <c r="V32" i="3"/>
  <c r="W32" i="3"/>
  <c r="X32" i="3"/>
  <c r="Y32" i="3"/>
  <c r="Z32" i="3"/>
  <c r="AA32" i="3"/>
  <c r="AB32" i="3"/>
  <c r="AC32" i="3"/>
  <c r="AD32" i="3"/>
  <c r="T33" i="3"/>
  <c r="U33" i="3"/>
  <c r="V33" i="3"/>
  <c r="W33" i="3"/>
  <c r="X33" i="3"/>
  <c r="Y33" i="3"/>
  <c r="Z33" i="3"/>
  <c r="AA33" i="3"/>
  <c r="AB33" i="3"/>
  <c r="AC33" i="3"/>
  <c r="AD33" i="3"/>
  <c r="T34" i="3"/>
  <c r="U34" i="3"/>
  <c r="V34" i="3"/>
  <c r="W34" i="3"/>
  <c r="X34" i="3"/>
  <c r="Y34" i="3"/>
  <c r="Z34" i="3"/>
  <c r="AA34" i="3"/>
  <c r="AB34" i="3"/>
  <c r="AC34" i="3"/>
  <c r="AD34" i="3"/>
  <c r="T35" i="3"/>
  <c r="U35" i="3"/>
  <c r="V35" i="3"/>
  <c r="W35" i="3"/>
  <c r="X35" i="3"/>
  <c r="Y35" i="3"/>
  <c r="Z35" i="3"/>
  <c r="AA35" i="3"/>
  <c r="AB35" i="3"/>
  <c r="AC35" i="3"/>
  <c r="AD35" i="3"/>
  <c r="T36" i="3"/>
  <c r="U36" i="3"/>
  <c r="V36" i="3"/>
  <c r="W36" i="3"/>
  <c r="X36" i="3"/>
  <c r="Y36" i="3"/>
  <c r="Z36" i="3"/>
  <c r="AA36" i="3"/>
  <c r="AB36" i="3"/>
  <c r="AC36" i="3"/>
  <c r="AD36" i="3"/>
  <c r="T37" i="3"/>
  <c r="U37" i="3"/>
  <c r="V37" i="3"/>
  <c r="W37" i="3"/>
  <c r="X37" i="3"/>
  <c r="Y37" i="3"/>
  <c r="Z37" i="3"/>
  <c r="AA37" i="3"/>
  <c r="AB37" i="3"/>
  <c r="AC37" i="3"/>
  <c r="AD37" i="3"/>
  <c r="T38" i="3"/>
  <c r="U38" i="3"/>
  <c r="V38" i="3"/>
  <c r="W38" i="3"/>
  <c r="X38" i="3"/>
  <c r="Y38" i="3"/>
  <c r="Z38" i="3"/>
  <c r="AA38" i="3"/>
  <c r="AB38" i="3"/>
  <c r="AC38" i="3"/>
  <c r="AD38" i="3"/>
  <c r="T39" i="3"/>
  <c r="U39" i="3"/>
  <c r="V39" i="3"/>
  <c r="W39" i="3"/>
  <c r="X39" i="3"/>
  <c r="Y39" i="3"/>
  <c r="Z39" i="3"/>
  <c r="AA39" i="3"/>
  <c r="AB39" i="3"/>
  <c r="AC39" i="3"/>
  <c r="AD39" i="3"/>
  <c r="T40" i="3"/>
  <c r="U40" i="3"/>
  <c r="V40" i="3"/>
  <c r="W40" i="3"/>
  <c r="X40" i="3"/>
  <c r="Y40" i="3"/>
  <c r="Z40" i="3"/>
  <c r="AA40" i="3"/>
  <c r="AB40" i="3"/>
  <c r="AC40" i="3"/>
  <c r="AD40" i="3"/>
  <c r="T41" i="3"/>
  <c r="U41" i="3"/>
  <c r="V41" i="3"/>
  <c r="W41" i="3"/>
  <c r="X41" i="3"/>
  <c r="Y41" i="3"/>
  <c r="Z41" i="3"/>
  <c r="AA41" i="3"/>
  <c r="AB41" i="3"/>
  <c r="AC41" i="3"/>
  <c r="AD41" i="3"/>
  <c r="T42" i="3"/>
  <c r="U42" i="3"/>
  <c r="V42" i="3"/>
  <c r="W42" i="3"/>
  <c r="X42" i="3"/>
  <c r="Y42" i="3"/>
  <c r="Z42" i="3"/>
  <c r="AA42" i="3"/>
  <c r="AB42" i="3"/>
  <c r="AC42" i="3"/>
  <c r="AD42" i="3"/>
  <c r="T43" i="3"/>
  <c r="U43" i="3"/>
  <c r="V43" i="3"/>
  <c r="W43" i="3"/>
  <c r="X43" i="3"/>
  <c r="Y43" i="3"/>
  <c r="Z43" i="3"/>
  <c r="AA43" i="3"/>
  <c r="AB43" i="3"/>
  <c r="AC43" i="3"/>
  <c r="AD43" i="3"/>
  <c r="T44" i="3"/>
  <c r="U44" i="3"/>
  <c r="V44" i="3"/>
  <c r="W44" i="3"/>
  <c r="X44" i="3"/>
  <c r="Y44" i="3"/>
  <c r="Z44" i="3"/>
  <c r="AA44" i="3"/>
  <c r="AB44" i="3"/>
  <c r="AC44" i="3"/>
  <c r="AD44" i="3"/>
  <c r="T45" i="3"/>
  <c r="U45" i="3"/>
  <c r="V45" i="3"/>
  <c r="W45" i="3"/>
  <c r="X45" i="3"/>
  <c r="Y45" i="3"/>
  <c r="Z45" i="3"/>
  <c r="AA45" i="3"/>
  <c r="AB45" i="3"/>
  <c r="AC45" i="3"/>
  <c r="AD45" i="3"/>
  <c r="T46" i="3"/>
  <c r="U46" i="3"/>
  <c r="V46" i="3"/>
  <c r="W46" i="3"/>
  <c r="X46" i="3"/>
  <c r="Y46" i="3"/>
  <c r="Z46" i="3"/>
  <c r="AA46" i="3"/>
  <c r="AB46" i="3"/>
  <c r="AC46" i="3"/>
  <c r="AD46" i="3"/>
  <c r="T47" i="3"/>
  <c r="U47" i="3"/>
  <c r="V47" i="3"/>
  <c r="W47" i="3"/>
  <c r="X47" i="3"/>
  <c r="Y47" i="3"/>
  <c r="Z47" i="3"/>
  <c r="AA47" i="3"/>
  <c r="AB47" i="3"/>
  <c r="AC47" i="3"/>
  <c r="AD47" i="3"/>
  <c r="T48" i="3"/>
  <c r="U48" i="3"/>
  <c r="V48" i="3"/>
  <c r="W48" i="3"/>
  <c r="X48" i="3"/>
  <c r="Y48" i="3"/>
  <c r="Z48" i="3"/>
  <c r="AA48" i="3"/>
  <c r="AB48" i="3"/>
  <c r="AC48" i="3"/>
  <c r="AD48" i="3"/>
  <c r="T49" i="3"/>
  <c r="U49" i="3"/>
  <c r="V49" i="3"/>
  <c r="W49" i="3"/>
  <c r="X49" i="3"/>
  <c r="Y49" i="3"/>
  <c r="Z49" i="3"/>
  <c r="AA49" i="3"/>
  <c r="AB49" i="3"/>
  <c r="AC49" i="3"/>
  <c r="AD49" i="3"/>
  <c r="T50" i="3"/>
  <c r="U50" i="3"/>
  <c r="V50" i="3"/>
  <c r="W50" i="3"/>
  <c r="X50" i="3"/>
  <c r="Y50" i="3"/>
  <c r="Z50" i="3"/>
  <c r="AA50" i="3"/>
  <c r="AB50" i="3"/>
  <c r="AC50" i="3"/>
  <c r="AD50" i="3"/>
  <c r="T51" i="3"/>
  <c r="U51" i="3"/>
  <c r="V51" i="3"/>
  <c r="W51" i="3"/>
  <c r="X51" i="3"/>
  <c r="Y51" i="3"/>
  <c r="Z51" i="3"/>
  <c r="AA51" i="3"/>
  <c r="AB51" i="3"/>
  <c r="AC51" i="3"/>
  <c r="AD51" i="3"/>
  <c r="T52" i="3"/>
  <c r="U52" i="3"/>
  <c r="V52" i="3"/>
  <c r="W52" i="3"/>
  <c r="X52" i="3"/>
  <c r="Y52" i="3"/>
  <c r="Z52" i="3"/>
  <c r="AA52" i="3"/>
  <c r="AB52" i="3"/>
  <c r="AC52" i="3"/>
  <c r="AD52" i="3"/>
  <c r="T53" i="3"/>
  <c r="U53" i="3"/>
  <c r="V53" i="3"/>
  <c r="W53" i="3"/>
  <c r="X53" i="3"/>
  <c r="Y53" i="3"/>
  <c r="Z53" i="3"/>
  <c r="AA53" i="3"/>
  <c r="AB53" i="3"/>
  <c r="AC53" i="3"/>
  <c r="AD53" i="3"/>
  <c r="T54" i="3"/>
  <c r="U54" i="3"/>
  <c r="V54" i="3"/>
  <c r="W54" i="3"/>
  <c r="X54" i="3"/>
  <c r="Y54" i="3"/>
  <c r="Z54" i="3"/>
  <c r="AA54" i="3"/>
  <c r="AB54" i="3"/>
  <c r="AC54" i="3"/>
  <c r="AD54" i="3"/>
  <c r="T55" i="3"/>
  <c r="U55" i="3"/>
  <c r="V55" i="3"/>
  <c r="W55" i="3"/>
  <c r="X55" i="3"/>
  <c r="Y55" i="3"/>
  <c r="Z55" i="3"/>
  <c r="AA55" i="3"/>
  <c r="AB55" i="3"/>
  <c r="AC55" i="3"/>
  <c r="AD55" i="3"/>
  <c r="T56" i="3"/>
  <c r="U56" i="3"/>
  <c r="V56" i="3"/>
  <c r="W56" i="3"/>
  <c r="X56" i="3"/>
  <c r="Y56" i="3"/>
  <c r="Z56" i="3"/>
  <c r="AA56" i="3"/>
  <c r="AB56" i="3"/>
  <c r="AC56" i="3"/>
  <c r="AD56" i="3"/>
  <c r="T57" i="3"/>
  <c r="U57" i="3"/>
  <c r="V57" i="3"/>
  <c r="W57" i="3"/>
  <c r="X57" i="3"/>
  <c r="Y57" i="3"/>
  <c r="Z57" i="3"/>
  <c r="AA57" i="3"/>
  <c r="AB57" i="3"/>
  <c r="AC57" i="3"/>
  <c r="AD57" i="3"/>
  <c r="T58" i="3"/>
  <c r="U58" i="3"/>
  <c r="V58" i="3"/>
  <c r="W58" i="3"/>
  <c r="X58" i="3"/>
  <c r="Y58" i="3"/>
  <c r="Z58" i="3"/>
  <c r="AA58" i="3"/>
  <c r="AB58" i="3"/>
  <c r="AC58" i="3"/>
  <c r="AD58" i="3"/>
  <c r="T59" i="3"/>
  <c r="U59" i="3"/>
  <c r="V59" i="3"/>
  <c r="W59" i="3"/>
  <c r="X59" i="3"/>
  <c r="Y59" i="3"/>
  <c r="Z59" i="3"/>
  <c r="AA59" i="3"/>
  <c r="AB59" i="3"/>
  <c r="AC59" i="3"/>
  <c r="AD59" i="3"/>
  <c r="T60" i="3"/>
  <c r="U60" i="3"/>
  <c r="V60" i="3"/>
  <c r="W60" i="3"/>
  <c r="X60" i="3"/>
  <c r="Y60" i="3"/>
  <c r="Z60" i="3"/>
  <c r="AA60" i="3"/>
  <c r="AB60" i="3"/>
  <c r="AC60" i="3"/>
  <c r="AD60" i="3"/>
  <c r="T61" i="3"/>
  <c r="U61" i="3"/>
  <c r="V61" i="3"/>
  <c r="W61" i="3"/>
  <c r="X61" i="3"/>
  <c r="Y61" i="3"/>
  <c r="Z61" i="3"/>
  <c r="AA61" i="3"/>
  <c r="AB61" i="3"/>
  <c r="AC61" i="3"/>
  <c r="AD61" i="3"/>
  <c r="T62" i="3"/>
  <c r="U62" i="3"/>
  <c r="V62" i="3"/>
  <c r="W62" i="3"/>
  <c r="X62" i="3"/>
  <c r="Y62" i="3"/>
  <c r="Z62" i="3"/>
  <c r="AA62" i="3"/>
  <c r="AB62" i="3"/>
  <c r="AC62" i="3"/>
  <c r="AD62" i="3"/>
  <c r="T63" i="3"/>
  <c r="U63" i="3"/>
  <c r="V63" i="3"/>
  <c r="W63" i="3"/>
  <c r="X63" i="3"/>
  <c r="Y63" i="3"/>
  <c r="Z63" i="3"/>
  <c r="AA63" i="3"/>
  <c r="AB63" i="3"/>
  <c r="AC63" i="3"/>
  <c r="AD63" i="3"/>
  <c r="T64" i="3"/>
  <c r="U64" i="3"/>
  <c r="V64" i="3"/>
  <c r="W64" i="3"/>
  <c r="X64" i="3"/>
  <c r="Y64" i="3"/>
  <c r="Z64" i="3"/>
  <c r="AA64" i="3"/>
  <c r="AB64" i="3"/>
  <c r="AC64" i="3"/>
  <c r="AD64" i="3"/>
  <c r="T65" i="3"/>
  <c r="U65" i="3"/>
  <c r="V65" i="3"/>
  <c r="W65" i="3"/>
  <c r="X65" i="3"/>
  <c r="Y65" i="3"/>
  <c r="Z65" i="3"/>
  <c r="AA65" i="3"/>
  <c r="AB65" i="3"/>
  <c r="AC65" i="3"/>
  <c r="AD65" i="3"/>
  <c r="T66" i="3"/>
  <c r="U66" i="3"/>
  <c r="V66" i="3"/>
  <c r="W66" i="3"/>
  <c r="X66" i="3"/>
  <c r="Y66" i="3"/>
  <c r="Z66" i="3"/>
  <c r="AA66" i="3"/>
  <c r="AB66" i="3"/>
  <c r="AC66" i="3"/>
  <c r="AD66" i="3"/>
  <c r="T67" i="3"/>
  <c r="U67" i="3"/>
  <c r="V67" i="3"/>
  <c r="W67" i="3"/>
  <c r="X67" i="3"/>
  <c r="Y67" i="3"/>
  <c r="Z67" i="3"/>
  <c r="AA67" i="3"/>
  <c r="AB67" i="3"/>
  <c r="AC67" i="3"/>
  <c r="AD67" i="3"/>
  <c r="T68" i="3"/>
  <c r="U68" i="3"/>
  <c r="V68" i="3"/>
  <c r="W68" i="3"/>
  <c r="X68" i="3"/>
  <c r="Y68" i="3"/>
  <c r="Z68" i="3"/>
  <c r="AA68" i="3"/>
  <c r="AB68" i="3"/>
  <c r="AC68" i="3"/>
  <c r="AD68" i="3"/>
  <c r="T69" i="3"/>
  <c r="U69" i="3"/>
  <c r="V69" i="3"/>
  <c r="W69" i="3"/>
  <c r="X69" i="3"/>
  <c r="Y69" i="3"/>
  <c r="Z69" i="3"/>
  <c r="AA69" i="3"/>
  <c r="AB69" i="3"/>
  <c r="AC69" i="3"/>
  <c r="AD69" i="3"/>
  <c r="T70" i="3"/>
  <c r="U70" i="3"/>
  <c r="V70" i="3"/>
  <c r="W70" i="3"/>
  <c r="X70" i="3"/>
  <c r="Y70" i="3"/>
  <c r="Z70" i="3"/>
  <c r="AA70" i="3"/>
  <c r="AB70" i="3"/>
  <c r="AC70" i="3"/>
  <c r="AD70" i="3"/>
  <c r="T71" i="3"/>
  <c r="U71" i="3"/>
  <c r="V71" i="3"/>
  <c r="W71" i="3"/>
  <c r="X71" i="3"/>
  <c r="Y71" i="3"/>
  <c r="Z71" i="3"/>
  <c r="AA71" i="3"/>
  <c r="AB71" i="3"/>
  <c r="AC71" i="3"/>
  <c r="AD71" i="3"/>
  <c r="T72" i="3"/>
  <c r="U72" i="3"/>
  <c r="V72" i="3"/>
  <c r="W72" i="3"/>
  <c r="X72" i="3"/>
  <c r="Y72" i="3"/>
  <c r="Z72" i="3"/>
  <c r="AA72" i="3"/>
  <c r="AB72" i="3"/>
  <c r="AC72" i="3"/>
  <c r="AD72" i="3"/>
  <c r="T73" i="3"/>
  <c r="U73" i="3"/>
  <c r="V73" i="3"/>
  <c r="W73" i="3"/>
  <c r="X73" i="3"/>
  <c r="Y73" i="3"/>
  <c r="Z73" i="3"/>
  <c r="AA73" i="3"/>
  <c r="AB73" i="3"/>
  <c r="AC73" i="3"/>
  <c r="AD73" i="3"/>
  <c r="T74" i="3"/>
  <c r="U74" i="3"/>
  <c r="V74" i="3"/>
  <c r="W74" i="3"/>
  <c r="X74" i="3"/>
  <c r="Y74" i="3"/>
  <c r="Z74" i="3"/>
  <c r="AA74" i="3"/>
  <c r="AB74" i="3"/>
  <c r="AC74" i="3"/>
  <c r="AD74" i="3"/>
  <c r="T75" i="3"/>
  <c r="U75" i="3"/>
  <c r="V75" i="3"/>
  <c r="W75" i="3"/>
  <c r="X75" i="3"/>
  <c r="Y75" i="3"/>
  <c r="Z75" i="3"/>
  <c r="AA75" i="3"/>
  <c r="AB75" i="3"/>
  <c r="AC75" i="3"/>
  <c r="AD75" i="3"/>
  <c r="T76" i="3"/>
  <c r="U76" i="3"/>
  <c r="V76" i="3"/>
  <c r="W76" i="3"/>
  <c r="X76" i="3"/>
  <c r="Y76" i="3"/>
  <c r="Z76" i="3"/>
  <c r="AA76" i="3"/>
  <c r="AB76" i="3"/>
  <c r="AC76" i="3"/>
  <c r="AD76" i="3"/>
  <c r="T77" i="3"/>
  <c r="U77" i="3"/>
  <c r="V77" i="3"/>
  <c r="W77" i="3"/>
  <c r="X77" i="3"/>
  <c r="Y77" i="3"/>
  <c r="Z77" i="3"/>
  <c r="AA77" i="3"/>
  <c r="AB77" i="3"/>
  <c r="AC77" i="3"/>
  <c r="AD77" i="3"/>
  <c r="T78" i="3"/>
  <c r="U78" i="3"/>
  <c r="V78" i="3"/>
  <c r="W78" i="3"/>
  <c r="X78" i="3"/>
  <c r="Y78" i="3"/>
  <c r="Z78" i="3"/>
  <c r="AA78" i="3"/>
  <c r="AB78" i="3"/>
  <c r="AC78" i="3"/>
  <c r="AD78" i="3"/>
  <c r="T79" i="3"/>
  <c r="U79" i="3"/>
  <c r="V79" i="3"/>
  <c r="W79" i="3"/>
  <c r="X79" i="3"/>
  <c r="Y79" i="3"/>
  <c r="Z79" i="3"/>
  <c r="AA79" i="3"/>
  <c r="AB79" i="3"/>
  <c r="AC79" i="3"/>
  <c r="AD79" i="3"/>
  <c r="T80" i="3"/>
  <c r="U80" i="3"/>
  <c r="V80" i="3"/>
  <c r="W80" i="3"/>
  <c r="X80" i="3"/>
  <c r="Y80" i="3"/>
  <c r="Z80" i="3"/>
  <c r="AA80" i="3"/>
  <c r="AB80" i="3"/>
  <c r="AC80" i="3"/>
  <c r="AD80" i="3"/>
  <c r="T81" i="3"/>
  <c r="U81" i="3"/>
  <c r="V81" i="3"/>
  <c r="W81" i="3"/>
  <c r="X81" i="3"/>
  <c r="Y81" i="3"/>
  <c r="Z81" i="3"/>
  <c r="AA81" i="3"/>
  <c r="AB81" i="3"/>
  <c r="AC81" i="3"/>
  <c r="AD81" i="3"/>
  <c r="T82" i="3"/>
  <c r="U82" i="3"/>
  <c r="V82" i="3"/>
  <c r="W82" i="3"/>
  <c r="X82" i="3"/>
  <c r="Y82" i="3"/>
  <c r="Z82" i="3"/>
  <c r="AA82" i="3"/>
  <c r="AB82" i="3"/>
  <c r="AC82" i="3"/>
  <c r="AD82" i="3"/>
  <c r="T83" i="3"/>
  <c r="U83" i="3"/>
  <c r="V83" i="3"/>
  <c r="W83" i="3"/>
  <c r="X83" i="3"/>
  <c r="Y83" i="3"/>
  <c r="Z83" i="3"/>
  <c r="AA83" i="3"/>
  <c r="AB83" i="3"/>
  <c r="AC83" i="3"/>
  <c r="AD83" i="3"/>
  <c r="T84" i="3"/>
  <c r="U84" i="3"/>
  <c r="V84" i="3"/>
  <c r="W84" i="3"/>
  <c r="X84" i="3"/>
  <c r="Y84" i="3"/>
  <c r="Z84" i="3"/>
  <c r="AA84" i="3"/>
  <c r="AB84" i="3"/>
  <c r="AC84" i="3"/>
  <c r="AD84" i="3"/>
  <c r="T85" i="3"/>
  <c r="U85" i="3"/>
  <c r="V85" i="3"/>
  <c r="W85" i="3"/>
  <c r="X85" i="3"/>
  <c r="Y85" i="3"/>
  <c r="Z85" i="3"/>
  <c r="AA85" i="3"/>
  <c r="AB85" i="3"/>
  <c r="AC85" i="3"/>
  <c r="AD85" i="3"/>
  <c r="T86" i="3"/>
  <c r="U86" i="3"/>
  <c r="V86" i="3"/>
  <c r="W86" i="3"/>
  <c r="X86" i="3"/>
  <c r="Y86" i="3"/>
  <c r="Z86" i="3"/>
  <c r="AA86" i="3"/>
  <c r="AB86" i="3"/>
  <c r="AC86" i="3"/>
  <c r="AD86" i="3"/>
  <c r="T87" i="3"/>
  <c r="U87" i="3"/>
  <c r="V87" i="3"/>
  <c r="W87" i="3"/>
  <c r="X87" i="3"/>
  <c r="Y87" i="3"/>
  <c r="Z87" i="3"/>
  <c r="AA87" i="3"/>
  <c r="AB87" i="3"/>
  <c r="AC87" i="3"/>
  <c r="AD87" i="3"/>
  <c r="T88" i="3"/>
  <c r="U88" i="3"/>
  <c r="V88" i="3"/>
  <c r="W88" i="3"/>
  <c r="X88" i="3"/>
  <c r="Y88" i="3"/>
  <c r="Z88" i="3"/>
  <c r="AA88" i="3"/>
  <c r="AB88" i="3"/>
  <c r="AC88" i="3"/>
  <c r="AD88" i="3"/>
  <c r="T89" i="3"/>
  <c r="U89" i="3"/>
  <c r="V89" i="3"/>
  <c r="W89" i="3"/>
  <c r="X89" i="3"/>
  <c r="Y89" i="3"/>
  <c r="Z89" i="3"/>
  <c r="AA89" i="3"/>
  <c r="AB89" i="3"/>
  <c r="AC89" i="3"/>
  <c r="AD89" i="3"/>
  <c r="T90" i="3"/>
  <c r="U90" i="3"/>
  <c r="V90" i="3"/>
  <c r="W90" i="3"/>
  <c r="X90" i="3"/>
  <c r="Y90" i="3"/>
  <c r="Z90" i="3"/>
  <c r="AA90" i="3"/>
  <c r="AB90" i="3"/>
  <c r="AC90" i="3"/>
  <c r="AD90" i="3"/>
  <c r="T91" i="3"/>
  <c r="U91" i="3"/>
  <c r="V91" i="3"/>
  <c r="W91" i="3"/>
  <c r="X91" i="3"/>
  <c r="Y91" i="3"/>
  <c r="Z91" i="3"/>
  <c r="AA91" i="3"/>
  <c r="AB91" i="3"/>
  <c r="AC91" i="3"/>
  <c r="AD91" i="3"/>
  <c r="T92" i="3"/>
  <c r="U92" i="3"/>
  <c r="V92" i="3"/>
  <c r="W92" i="3"/>
  <c r="X92" i="3"/>
  <c r="Y92" i="3"/>
  <c r="Z92" i="3"/>
  <c r="AA92" i="3"/>
  <c r="AB92" i="3"/>
  <c r="AC92" i="3"/>
  <c r="AD92" i="3"/>
  <c r="T93" i="3"/>
  <c r="U93" i="3"/>
  <c r="V93" i="3"/>
  <c r="W93" i="3"/>
  <c r="X93" i="3"/>
  <c r="Y93" i="3"/>
  <c r="Z93" i="3"/>
  <c r="AA93" i="3"/>
  <c r="AB93" i="3"/>
  <c r="AC93" i="3"/>
  <c r="AD93" i="3"/>
  <c r="T94" i="3"/>
  <c r="U94" i="3"/>
  <c r="V94" i="3"/>
  <c r="W94" i="3"/>
  <c r="X94" i="3"/>
  <c r="Y94" i="3"/>
  <c r="Z94" i="3"/>
  <c r="AA94" i="3"/>
  <c r="AB94" i="3"/>
  <c r="AC94" i="3"/>
  <c r="AD94" i="3"/>
  <c r="T95" i="3"/>
  <c r="U95" i="3"/>
  <c r="V95" i="3"/>
  <c r="W95" i="3"/>
  <c r="X95" i="3"/>
  <c r="Y95" i="3"/>
  <c r="Z95" i="3"/>
  <c r="AA95" i="3"/>
  <c r="AB95" i="3"/>
  <c r="AC95" i="3"/>
  <c r="AD95" i="3"/>
  <c r="T96" i="3"/>
  <c r="U96" i="3"/>
  <c r="V96" i="3"/>
  <c r="W96" i="3"/>
  <c r="X96" i="3"/>
  <c r="Y96" i="3"/>
  <c r="Z96" i="3"/>
  <c r="AA96" i="3"/>
  <c r="AB96" i="3"/>
  <c r="AC96" i="3"/>
  <c r="AD96" i="3"/>
  <c r="T97" i="3"/>
  <c r="U97" i="3"/>
  <c r="V97" i="3"/>
  <c r="W97" i="3"/>
  <c r="X97" i="3"/>
  <c r="Y97" i="3"/>
  <c r="Z97" i="3"/>
  <c r="AA97" i="3"/>
  <c r="AB97" i="3"/>
  <c r="AC97" i="3"/>
  <c r="AD97" i="3"/>
  <c r="T98" i="3"/>
  <c r="U98" i="3"/>
  <c r="V98" i="3"/>
  <c r="W98" i="3"/>
  <c r="X98" i="3"/>
  <c r="Y98" i="3"/>
  <c r="Z98" i="3"/>
  <c r="AA98" i="3"/>
  <c r="AB98" i="3"/>
  <c r="AC98" i="3"/>
  <c r="AD98" i="3"/>
  <c r="T99" i="3"/>
  <c r="U99" i="3"/>
  <c r="V99" i="3"/>
  <c r="W99" i="3"/>
  <c r="X99" i="3"/>
  <c r="Y99" i="3"/>
  <c r="Z99" i="3"/>
  <c r="AA99" i="3"/>
  <c r="AB99" i="3"/>
  <c r="AC99" i="3"/>
  <c r="AD99" i="3"/>
  <c r="T100" i="3"/>
  <c r="U100" i="3"/>
  <c r="V100" i="3"/>
  <c r="W100" i="3"/>
  <c r="X100" i="3"/>
  <c r="Y100" i="3"/>
  <c r="Z100" i="3"/>
  <c r="AA100" i="3"/>
  <c r="AB100" i="3"/>
  <c r="AC100" i="3"/>
  <c r="AD100" i="3"/>
  <c r="T101" i="3"/>
  <c r="U101" i="3"/>
  <c r="V101" i="3"/>
  <c r="W101" i="3"/>
  <c r="X101" i="3"/>
  <c r="Y101" i="3"/>
  <c r="Z101" i="3"/>
  <c r="AA101" i="3"/>
  <c r="AB101" i="3"/>
  <c r="AC101" i="3"/>
  <c r="AD101" i="3"/>
  <c r="T102" i="3"/>
  <c r="U102" i="3"/>
  <c r="V102" i="3"/>
  <c r="W102" i="3"/>
  <c r="X102" i="3"/>
  <c r="Y102" i="3"/>
  <c r="Z102" i="3"/>
  <c r="AA102" i="3"/>
  <c r="AB102" i="3"/>
  <c r="AC102" i="3"/>
  <c r="AD102" i="3"/>
  <c r="T103" i="3"/>
  <c r="U103" i="3"/>
  <c r="V103" i="3"/>
  <c r="W103" i="3"/>
  <c r="X103" i="3"/>
  <c r="Y103" i="3"/>
  <c r="Z103" i="3"/>
  <c r="AA103" i="3"/>
  <c r="AB103" i="3"/>
  <c r="AC103" i="3"/>
  <c r="AD103" i="3"/>
  <c r="T104" i="3"/>
  <c r="U104" i="3"/>
  <c r="V104" i="3"/>
  <c r="W104" i="3"/>
  <c r="X104" i="3"/>
  <c r="Y104" i="3"/>
  <c r="Z104" i="3"/>
  <c r="AA104" i="3"/>
  <c r="AB104" i="3"/>
  <c r="AC104" i="3"/>
  <c r="AD104" i="3"/>
  <c r="T105" i="3"/>
  <c r="U105" i="3"/>
  <c r="V105" i="3"/>
  <c r="W105" i="3"/>
  <c r="X105" i="3"/>
  <c r="Y105" i="3"/>
  <c r="Z105" i="3"/>
  <c r="AA105" i="3"/>
  <c r="AB105" i="3"/>
  <c r="AC105" i="3"/>
  <c r="AD105" i="3"/>
  <c r="T106" i="3"/>
  <c r="U106" i="3"/>
  <c r="V106" i="3"/>
  <c r="W106" i="3"/>
  <c r="X106" i="3"/>
  <c r="Y106" i="3"/>
  <c r="Z106" i="3"/>
  <c r="AA106" i="3"/>
  <c r="AB106" i="3"/>
  <c r="AC106" i="3"/>
  <c r="AD106" i="3"/>
  <c r="T107" i="3"/>
  <c r="U107" i="3"/>
  <c r="V107" i="3"/>
  <c r="W107" i="3"/>
  <c r="X107" i="3"/>
  <c r="Y107" i="3"/>
  <c r="Z107" i="3"/>
  <c r="AA107" i="3"/>
  <c r="AB107" i="3"/>
  <c r="AC107" i="3"/>
  <c r="AD107" i="3"/>
  <c r="T108" i="3"/>
  <c r="U108" i="3"/>
  <c r="V108" i="3"/>
  <c r="W108" i="3"/>
  <c r="X108" i="3"/>
  <c r="Y108" i="3"/>
  <c r="Z108" i="3"/>
  <c r="AA108" i="3"/>
  <c r="AB108" i="3"/>
  <c r="AC108" i="3"/>
  <c r="AD108" i="3"/>
  <c r="T109" i="3"/>
  <c r="U109" i="3"/>
  <c r="V109" i="3"/>
  <c r="W109" i="3"/>
  <c r="X109" i="3"/>
  <c r="Y109" i="3"/>
  <c r="Z109" i="3"/>
  <c r="AA109" i="3"/>
  <c r="AB109" i="3"/>
  <c r="AC109" i="3"/>
  <c r="AD109" i="3"/>
  <c r="T110" i="3"/>
  <c r="U110" i="3"/>
  <c r="V110" i="3"/>
  <c r="W110" i="3"/>
  <c r="X110" i="3"/>
  <c r="Y110" i="3"/>
  <c r="Z110" i="3"/>
  <c r="AA110" i="3"/>
  <c r="AB110" i="3"/>
  <c r="AC110" i="3"/>
  <c r="AD110" i="3"/>
  <c r="T111" i="3"/>
  <c r="U111" i="3"/>
  <c r="V111" i="3"/>
  <c r="W111" i="3"/>
  <c r="X111" i="3"/>
  <c r="Y111" i="3"/>
  <c r="Z111" i="3"/>
  <c r="AA111" i="3"/>
  <c r="AB111" i="3"/>
  <c r="AC111" i="3"/>
  <c r="AD111" i="3"/>
  <c r="T112" i="3"/>
  <c r="U112" i="3"/>
  <c r="V112" i="3"/>
  <c r="W112" i="3"/>
  <c r="X112" i="3"/>
  <c r="Y112" i="3"/>
  <c r="Z112" i="3"/>
  <c r="AA112" i="3"/>
  <c r="AB112" i="3"/>
  <c r="AC112" i="3"/>
  <c r="AD112" i="3"/>
  <c r="T113" i="3"/>
  <c r="U113" i="3"/>
  <c r="V113" i="3"/>
  <c r="W113" i="3"/>
  <c r="X113" i="3"/>
  <c r="Y113" i="3"/>
  <c r="Z113" i="3"/>
  <c r="AA113" i="3"/>
  <c r="AB113" i="3"/>
  <c r="AC113" i="3"/>
  <c r="AD113" i="3"/>
  <c r="T114" i="3"/>
  <c r="U114" i="3"/>
  <c r="V114" i="3"/>
  <c r="W114" i="3"/>
  <c r="X114" i="3"/>
  <c r="Y114" i="3"/>
  <c r="Z114" i="3"/>
  <c r="AA114" i="3"/>
  <c r="AB114" i="3"/>
  <c r="AC114" i="3"/>
  <c r="AD114" i="3"/>
  <c r="T115" i="3"/>
  <c r="U115" i="3"/>
  <c r="V115" i="3"/>
  <c r="W115" i="3"/>
  <c r="X115" i="3"/>
  <c r="Y115" i="3"/>
  <c r="Z115" i="3"/>
  <c r="AA115" i="3"/>
  <c r="AB115" i="3"/>
  <c r="AC115" i="3"/>
  <c r="AD115" i="3"/>
  <c r="T116" i="3"/>
  <c r="U116" i="3"/>
  <c r="V116" i="3"/>
  <c r="W116" i="3"/>
  <c r="X116" i="3"/>
  <c r="Y116" i="3"/>
  <c r="Z116" i="3"/>
  <c r="AA116" i="3"/>
  <c r="AB116" i="3"/>
  <c r="AC116" i="3"/>
  <c r="AD116" i="3"/>
  <c r="T117" i="3"/>
  <c r="U117" i="3"/>
  <c r="V117" i="3"/>
  <c r="W117" i="3"/>
  <c r="X117" i="3"/>
  <c r="Y117" i="3"/>
  <c r="Z117" i="3"/>
  <c r="AA117" i="3"/>
  <c r="AB117" i="3"/>
  <c r="AC117" i="3"/>
  <c r="AD117" i="3"/>
  <c r="T118" i="3"/>
  <c r="U118" i="3"/>
  <c r="V118" i="3"/>
  <c r="W118" i="3"/>
  <c r="X118" i="3"/>
  <c r="Y118" i="3"/>
  <c r="Z118" i="3"/>
  <c r="AA118" i="3"/>
  <c r="AB118" i="3"/>
  <c r="AC118" i="3"/>
  <c r="AD118" i="3"/>
  <c r="T119" i="3"/>
  <c r="U119" i="3"/>
  <c r="V119" i="3"/>
  <c r="W119" i="3"/>
  <c r="X119" i="3"/>
  <c r="Y119" i="3"/>
  <c r="Z119" i="3"/>
  <c r="AA119" i="3"/>
  <c r="AB119" i="3"/>
  <c r="AC119" i="3"/>
  <c r="AD119" i="3"/>
  <c r="T120" i="3"/>
  <c r="U120" i="3"/>
  <c r="V120" i="3"/>
  <c r="W120" i="3"/>
  <c r="X120" i="3"/>
  <c r="Y120" i="3"/>
  <c r="Z120" i="3"/>
  <c r="AA120" i="3"/>
  <c r="AB120" i="3"/>
  <c r="AC120" i="3"/>
  <c r="AD120" i="3"/>
  <c r="T121" i="3"/>
  <c r="U121" i="3"/>
  <c r="V121" i="3"/>
  <c r="W121" i="3"/>
  <c r="X121" i="3"/>
  <c r="Y121" i="3"/>
  <c r="Z121" i="3"/>
  <c r="AA121" i="3"/>
  <c r="AB121" i="3"/>
  <c r="AC121" i="3"/>
  <c r="AD121" i="3"/>
  <c r="T122" i="3"/>
  <c r="U122" i="3"/>
  <c r="V122" i="3"/>
  <c r="W122" i="3"/>
  <c r="X122" i="3"/>
  <c r="Y122" i="3"/>
  <c r="Z122" i="3"/>
  <c r="AA122" i="3"/>
  <c r="AB122" i="3"/>
  <c r="AC122" i="3"/>
  <c r="AD122" i="3"/>
  <c r="T123" i="3"/>
  <c r="U123" i="3"/>
  <c r="V123" i="3"/>
  <c r="W123" i="3"/>
  <c r="X123" i="3"/>
  <c r="Y123" i="3"/>
  <c r="Z123" i="3"/>
  <c r="AA123" i="3"/>
  <c r="AB123" i="3"/>
  <c r="AC123" i="3"/>
  <c r="AD123" i="3"/>
  <c r="T124" i="3"/>
  <c r="U124" i="3"/>
  <c r="V124" i="3"/>
  <c r="W124" i="3"/>
  <c r="X124" i="3"/>
  <c r="Y124" i="3"/>
  <c r="Z124" i="3"/>
  <c r="AA124" i="3"/>
  <c r="AB124" i="3"/>
  <c r="AC124" i="3"/>
  <c r="AD124" i="3"/>
  <c r="T125" i="3"/>
  <c r="U125" i="3"/>
  <c r="V125" i="3"/>
  <c r="W125" i="3"/>
  <c r="X125" i="3"/>
  <c r="Y125" i="3"/>
  <c r="Z125" i="3"/>
  <c r="AA125" i="3"/>
  <c r="AB125" i="3"/>
  <c r="AC125" i="3"/>
  <c r="AD125" i="3"/>
  <c r="T126" i="3"/>
  <c r="U126" i="3"/>
  <c r="V126" i="3"/>
  <c r="W126" i="3"/>
  <c r="X126" i="3"/>
  <c r="Y126" i="3"/>
  <c r="Z126" i="3"/>
  <c r="AA126" i="3"/>
  <c r="AB126" i="3"/>
  <c r="AC126" i="3"/>
  <c r="AD126" i="3"/>
  <c r="T127" i="3"/>
  <c r="U127" i="3"/>
  <c r="V127" i="3"/>
  <c r="W127" i="3"/>
  <c r="X127" i="3"/>
  <c r="Y127" i="3"/>
  <c r="Z127" i="3"/>
  <c r="AA127" i="3"/>
  <c r="AB127" i="3"/>
  <c r="AC127" i="3"/>
  <c r="AD127" i="3"/>
  <c r="T128" i="3"/>
  <c r="U128" i="3"/>
  <c r="V128" i="3"/>
  <c r="W128" i="3"/>
  <c r="X128" i="3"/>
  <c r="Y128" i="3"/>
  <c r="Z128" i="3"/>
  <c r="AA128" i="3"/>
  <c r="AB128" i="3"/>
  <c r="AC128" i="3"/>
  <c r="AD128" i="3"/>
  <c r="T129" i="3"/>
  <c r="U129" i="3"/>
  <c r="V129" i="3"/>
  <c r="W129" i="3"/>
  <c r="X129" i="3"/>
  <c r="Y129" i="3"/>
  <c r="Z129" i="3"/>
  <c r="AA129" i="3"/>
  <c r="AB129" i="3"/>
  <c r="AC129" i="3"/>
  <c r="AD129" i="3"/>
  <c r="T130" i="3"/>
  <c r="U130" i="3"/>
  <c r="V130" i="3"/>
  <c r="W130" i="3"/>
  <c r="X130" i="3"/>
  <c r="Y130" i="3"/>
  <c r="Z130" i="3"/>
  <c r="AA130" i="3"/>
  <c r="AB130" i="3"/>
  <c r="AC130" i="3"/>
  <c r="AD130" i="3"/>
  <c r="T131" i="3"/>
  <c r="U131" i="3"/>
  <c r="V131" i="3"/>
  <c r="W131" i="3"/>
  <c r="X131" i="3"/>
  <c r="Y131" i="3"/>
  <c r="Z131" i="3"/>
  <c r="AA131" i="3"/>
  <c r="AB131" i="3"/>
  <c r="AC131" i="3"/>
  <c r="AD131" i="3"/>
  <c r="T132" i="3"/>
  <c r="U132" i="3"/>
  <c r="V132" i="3"/>
  <c r="W132" i="3"/>
  <c r="X132" i="3"/>
  <c r="Y132" i="3"/>
  <c r="Z132" i="3"/>
  <c r="AA132" i="3"/>
  <c r="AB132" i="3"/>
  <c r="AC132" i="3"/>
  <c r="AD132" i="3"/>
  <c r="T133" i="3"/>
  <c r="U133" i="3"/>
  <c r="V133" i="3"/>
  <c r="W133" i="3"/>
  <c r="X133" i="3"/>
  <c r="Y133" i="3"/>
  <c r="Z133" i="3"/>
  <c r="AA133" i="3"/>
  <c r="AB133" i="3"/>
  <c r="AC133" i="3"/>
  <c r="AD133" i="3"/>
  <c r="T134" i="3"/>
  <c r="U134" i="3"/>
  <c r="V134" i="3"/>
  <c r="W134" i="3"/>
  <c r="X134" i="3"/>
  <c r="Y134" i="3"/>
  <c r="Z134" i="3"/>
  <c r="AA134" i="3"/>
  <c r="AB134" i="3"/>
  <c r="AC134" i="3"/>
  <c r="AD134" i="3"/>
  <c r="T135" i="3"/>
  <c r="U135" i="3"/>
  <c r="V135" i="3"/>
  <c r="W135" i="3"/>
  <c r="X135" i="3"/>
  <c r="Y135" i="3"/>
  <c r="Z135" i="3"/>
  <c r="AA135" i="3"/>
  <c r="AB135" i="3"/>
  <c r="AC135" i="3"/>
  <c r="AD135" i="3"/>
  <c r="T136" i="3"/>
  <c r="U136" i="3"/>
  <c r="V136" i="3"/>
  <c r="W136" i="3"/>
  <c r="X136" i="3"/>
  <c r="Y136" i="3"/>
  <c r="Z136" i="3"/>
  <c r="AA136" i="3"/>
  <c r="AB136" i="3"/>
  <c r="AC136" i="3"/>
  <c r="AD136" i="3"/>
  <c r="T137" i="3"/>
  <c r="U137" i="3"/>
  <c r="V137" i="3"/>
  <c r="W137" i="3"/>
  <c r="X137" i="3"/>
  <c r="Y137" i="3"/>
  <c r="Z137" i="3"/>
  <c r="AA137" i="3"/>
  <c r="AB137" i="3"/>
  <c r="AC137" i="3"/>
  <c r="AD137" i="3"/>
  <c r="T138" i="3"/>
  <c r="U138" i="3"/>
  <c r="V138" i="3"/>
  <c r="W138" i="3"/>
  <c r="X138" i="3"/>
  <c r="Y138" i="3"/>
  <c r="Z138" i="3"/>
  <c r="AA138" i="3"/>
  <c r="AB138" i="3"/>
  <c r="AC138" i="3"/>
  <c r="AD138" i="3"/>
  <c r="T139" i="3"/>
  <c r="U139" i="3"/>
  <c r="V139" i="3"/>
  <c r="W139" i="3"/>
  <c r="X139" i="3"/>
  <c r="Y139" i="3"/>
  <c r="Z139" i="3"/>
  <c r="AA139" i="3"/>
  <c r="AB139" i="3"/>
  <c r="AC139" i="3"/>
  <c r="AD139" i="3"/>
  <c r="T140" i="3"/>
  <c r="U140" i="3"/>
  <c r="V140" i="3"/>
  <c r="W140" i="3"/>
  <c r="X140" i="3"/>
  <c r="Y140" i="3"/>
  <c r="Z140" i="3"/>
  <c r="AA140" i="3"/>
  <c r="AB140" i="3"/>
  <c r="AC140" i="3"/>
  <c r="AD140" i="3"/>
  <c r="T141" i="3"/>
  <c r="U141" i="3"/>
  <c r="V141" i="3"/>
  <c r="W141" i="3"/>
  <c r="X141" i="3"/>
  <c r="Y141" i="3"/>
  <c r="Z141" i="3"/>
  <c r="AA141" i="3"/>
  <c r="AB141" i="3"/>
  <c r="AC141" i="3"/>
  <c r="AD141" i="3"/>
  <c r="T142" i="3"/>
  <c r="U142" i="3"/>
  <c r="V142" i="3"/>
  <c r="W142" i="3"/>
  <c r="X142" i="3"/>
  <c r="Y142" i="3"/>
  <c r="Z142" i="3"/>
  <c r="AA142" i="3"/>
  <c r="AB142" i="3"/>
  <c r="AC142" i="3"/>
  <c r="AD142" i="3"/>
  <c r="T143" i="3"/>
  <c r="U143" i="3"/>
  <c r="V143" i="3"/>
  <c r="W143" i="3"/>
  <c r="X143" i="3"/>
  <c r="Y143" i="3"/>
  <c r="Z143" i="3"/>
  <c r="AA143" i="3"/>
  <c r="AB143" i="3"/>
  <c r="AC143" i="3"/>
  <c r="AD143" i="3"/>
  <c r="T144" i="3"/>
  <c r="U144" i="3"/>
  <c r="V144" i="3"/>
  <c r="W144" i="3"/>
  <c r="X144" i="3"/>
  <c r="Y144" i="3"/>
  <c r="Z144" i="3"/>
  <c r="AA144" i="3"/>
  <c r="AB144" i="3"/>
  <c r="AC144" i="3"/>
  <c r="AD144" i="3"/>
  <c r="T145" i="3"/>
  <c r="U145" i="3"/>
  <c r="V145" i="3"/>
  <c r="W145" i="3"/>
  <c r="X145" i="3"/>
  <c r="Y145" i="3"/>
  <c r="Z145" i="3"/>
  <c r="AA145" i="3"/>
  <c r="AB145" i="3"/>
  <c r="AC145" i="3"/>
  <c r="AD145" i="3"/>
  <c r="T146" i="3"/>
  <c r="U146" i="3"/>
  <c r="V146" i="3"/>
  <c r="W146" i="3"/>
  <c r="X146" i="3"/>
  <c r="Y146" i="3"/>
  <c r="Z146" i="3"/>
  <c r="AA146" i="3"/>
  <c r="AB146" i="3"/>
  <c r="AC146" i="3"/>
  <c r="AD146" i="3"/>
  <c r="T147" i="3"/>
  <c r="U147" i="3"/>
  <c r="V147" i="3"/>
  <c r="W147" i="3"/>
  <c r="X147" i="3"/>
  <c r="Y147" i="3"/>
  <c r="Z147" i="3"/>
  <c r="AA147" i="3"/>
  <c r="AB147" i="3"/>
  <c r="AC147" i="3"/>
  <c r="AD147" i="3"/>
  <c r="T148" i="3"/>
  <c r="U148" i="3"/>
  <c r="V148" i="3"/>
  <c r="W148" i="3"/>
  <c r="X148" i="3"/>
  <c r="Y148" i="3"/>
  <c r="Z148" i="3"/>
  <c r="AA148" i="3"/>
  <c r="AB148" i="3"/>
  <c r="AC148" i="3"/>
  <c r="AD148" i="3"/>
  <c r="T149" i="3"/>
  <c r="U149" i="3"/>
  <c r="V149" i="3"/>
  <c r="W149" i="3"/>
  <c r="X149" i="3"/>
  <c r="Y149" i="3"/>
  <c r="Z149" i="3"/>
  <c r="AA149" i="3"/>
  <c r="AB149" i="3"/>
  <c r="AC149" i="3"/>
  <c r="AD149" i="3"/>
  <c r="T150" i="3"/>
  <c r="U150" i="3"/>
  <c r="V150" i="3"/>
  <c r="W150" i="3"/>
  <c r="X150" i="3"/>
  <c r="Y150" i="3"/>
  <c r="Z150" i="3"/>
  <c r="AA150" i="3"/>
  <c r="AB150" i="3"/>
  <c r="AC150" i="3"/>
  <c r="AD150" i="3"/>
  <c r="T151" i="3"/>
  <c r="U151" i="3"/>
  <c r="V151" i="3"/>
  <c r="W151" i="3"/>
  <c r="X151" i="3"/>
  <c r="Y151" i="3"/>
  <c r="Z151" i="3"/>
  <c r="AA151" i="3"/>
  <c r="AB151" i="3"/>
  <c r="AC151" i="3"/>
  <c r="AD151" i="3"/>
  <c r="T152" i="3"/>
  <c r="U152" i="3"/>
  <c r="V152" i="3"/>
  <c r="W152" i="3"/>
  <c r="X152" i="3"/>
  <c r="Y152" i="3"/>
  <c r="Z152" i="3"/>
  <c r="AA152" i="3"/>
  <c r="AB152" i="3"/>
  <c r="AC152" i="3"/>
  <c r="AD152" i="3"/>
  <c r="T153" i="3"/>
  <c r="U153" i="3"/>
  <c r="V153" i="3"/>
  <c r="W153" i="3"/>
  <c r="X153" i="3"/>
  <c r="Y153" i="3"/>
  <c r="Z153" i="3"/>
  <c r="AA153" i="3"/>
  <c r="AB153" i="3"/>
  <c r="AC153" i="3"/>
  <c r="AD153" i="3"/>
  <c r="T154" i="3"/>
  <c r="U154" i="3"/>
  <c r="V154" i="3"/>
  <c r="W154" i="3"/>
  <c r="X154" i="3"/>
  <c r="Y154" i="3"/>
  <c r="Z154" i="3"/>
  <c r="AA154" i="3"/>
  <c r="AB154" i="3"/>
  <c r="AC154" i="3"/>
  <c r="AD154" i="3"/>
  <c r="T155" i="3"/>
  <c r="U155" i="3"/>
  <c r="V155" i="3"/>
  <c r="W155" i="3"/>
  <c r="X155" i="3"/>
  <c r="Y155" i="3"/>
  <c r="Z155" i="3"/>
  <c r="AA155" i="3"/>
  <c r="AB155" i="3"/>
  <c r="AC155" i="3"/>
  <c r="AD155" i="3"/>
  <c r="T156" i="3"/>
  <c r="U156" i="3"/>
  <c r="V156" i="3"/>
  <c r="W156" i="3"/>
  <c r="X156" i="3"/>
  <c r="Y156" i="3"/>
  <c r="Z156" i="3"/>
  <c r="AA156" i="3"/>
  <c r="AB156" i="3"/>
  <c r="AC156" i="3"/>
  <c r="AD156" i="3"/>
  <c r="T157" i="3"/>
  <c r="U157" i="3"/>
  <c r="V157" i="3"/>
  <c r="W157" i="3"/>
  <c r="X157" i="3"/>
  <c r="Y157" i="3"/>
  <c r="Z157" i="3"/>
  <c r="AA157" i="3"/>
  <c r="AB157" i="3"/>
  <c r="AC157" i="3"/>
  <c r="AD157" i="3"/>
  <c r="T158" i="3"/>
  <c r="U158" i="3"/>
  <c r="V158" i="3"/>
  <c r="W158" i="3"/>
  <c r="X158" i="3"/>
  <c r="Y158" i="3"/>
  <c r="Z158" i="3"/>
  <c r="AA158" i="3"/>
  <c r="AB158" i="3"/>
  <c r="AC158" i="3"/>
  <c r="AD158" i="3"/>
  <c r="T159" i="3"/>
  <c r="U159" i="3"/>
  <c r="V159" i="3"/>
  <c r="W159" i="3"/>
  <c r="X159" i="3"/>
  <c r="Y159" i="3"/>
  <c r="Z159" i="3"/>
  <c r="AA159" i="3"/>
  <c r="AB159" i="3"/>
  <c r="AC159" i="3"/>
  <c r="AD159" i="3"/>
  <c r="T160" i="3"/>
  <c r="U160" i="3"/>
  <c r="V160" i="3"/>
  <c r="W160" i="3"/>
  <c r="X160" i="3"/>
  <c r="Y160" i="3"/>
  <c r="Z160" i="3"/>
  <c r="AA160" i="3"/>
  <c r="AB160" i="3"/>
  <c r="AC160" i="3"/>
  <c r="AD160" i="3"/>
  <c r="T161" i="3"/>
  <c r="U161" i="3"/>
  <c r="V161" i="3"/>
  <c r="W161" i="3"/>
  <c r="X161" i="3"/>
  <c r="Y161" i="3"/>
  <c r="Z161" i="3"/>
  <c r="AA161" i="3"/>
  <c r="AB161" i="3"/>
  <c r="AC161" i="3"/>
  <c r="AD161" i="3"/>
  <c r="T162" i="3"/>
  <c r="U162" i="3"/>
  <c r="V162" i="3"/>
  <c r="W162" i="3"/>
  <c r="X162" i="3"/>
  <c r="Y162" i="3"/>
  <c r="Z162" i="3"/>
  <c r="AA162" i="3"/>
  <c r="AB162" i="3"/>
  <c r="AC162" i="3"/>
  <c r="AD162" i="3"/>
  <c r="T163" i="3"/>
  <c r="U163" i="3"/>
  <c r="V163" i="3"/>
  <c r="W163" i="3"/>
  <c r="X163" i="3"/>
  <c r="Y163" i="3"/>
  <c r="Z163" i="3"/>
  <c r="AA163" i="3"/>
  <c r="AB163" i="3"/>
  <c r="AC163" i="3"/>
  <c r="AD163" i="3"/>
  <c r="T164" i="3"/>
  <c r="U164" i="3"/>
  <c r="V164" i="3"/>
  <c r="W164" i="3"/>
  <c r="X164" i="3"/>
  <c r="Y164" i="3"/>
  <c r="Z164" i="3"/>
  <c r="AA164" i="3"/>
  <c r="AB164" i="3"/>
  <c r="AC164" i="3"/>
  <c r="AD164" i="3"/>
  <c r="T165" i="3"/>
  <c r="U165" i="3"/>
  <c r="V165" i="3"/>
  <c r="W165" i="3"/>
  <c r="X165" i="3"/>
  <c r="Y165" i="3"/>
  <c r="Z165" i="3"/>
  <c r="AA165" i="3"/>
  <c r="AB165" i="3"/>
  <c r="AC165" i="3"/>
  <c r="AD165" i="3"/>
  <c r="T166" i="3"/>
  <c r="U166" i="3"/>
  <c r="V166" i="3"/>
  <c r="W166" i="3"/>
  <c r="X166" i="3"/>
  <c r="Y166" i="3"/>
  <c r="Z166" i="3"/>
  <c r="AA166" i="3"/>
  <c r="AB166" i="3"/>
  <c r="AC166" i="3"/>
  <c r="AD166" i="3"/>
  <c r="T167" i="3"/>
  <c r="U167" i="3"/>
  <c r="V167" i="3"/>
  <c r="W167" i="3"/>
  <c r="X167" i="3"/>
  <c r="Y167" i="3"/>
  <c r="Z167" i="3"/>
  <c r="AA167" i="3"/>
  <c r="AB167" i="3"/>
  <c r="AC167" i="3"/>
  <c r="AD167" i="3"/>
  <c r="T168" i="3"/>
  <c r="U168" i="3"/>
  <c r="V168" i="3"/>
  <c r="W168" i="3"/>
  <c r="X168" i="3"/>
  <c r="Y168" i="3"/>
  <c r="Z168" i="3"/>
  <c r="AA168" i="3"/>
  <c r="AB168" i="3"/>
  <c r="AC168" i="3"/>
  <c r="AD168" i="3"/>
  <c r="T169" i="3"/>
  <c r="U169" i="3"/>
  <c r="V169" i="3"/>
  <c r="W169" i="3"/>
  <c r="X169" i="3"/>
  <c r="Y169" i="3"/>
  <c r="Z169" i="3"/>
  <c r="AA169" i="3"/>
  <c r="AB169" i="3"/>
  <c r="AC169" i="3"/>
  <c r="AD169" i="3"/>
  <c r="T170" i="3"/>
  <c r="U170" i="3"/>
  <c r="V170" i="3"/>
  <c r="W170" i="3"/>
  <c r="X170" i="3"/>
  <c r="Y170" i="3"/>
  <c r="Z170" i="3"/>
  <c r="AA170" i="3"/>
  <c r="AB170" i="3"/>
  <c r="AC170" i="3"/>
  <c r="AD170" i="3"/>
  <c r="T171" i="3"/>
  <c r="U171" i="3"/>
  <c r="V171" i="3"/>
  <c r="W171" i="3"/>
  <c r="X171" i="3"/>
  <c r="Y171" i="3"/>
  <c r="Z171" i="3"/>
  <c r="AA171" i="3"/>
  <c r="AB171" i="3"/>
  <c r="AC171" i="3"/>
  <c r="AD171" i="3"/>
  <c r="T172" i="3"/>
  <c r="U172" i="3"/>
  <c r="V172" i="3"/>
  <c r="W172" i="3"/>
  <c r="X172" i="3"/>
  <c r="Y172" i="3"/>
  <c r="Z172" i="3"/>
  <c r="AA172" i="3"/>
  <c r="AB172" i="3"/>
  <c r="AC172" i="3"/>
  <c r="AD172" i="3"/>
  <c r="T173" i="3"/>
  <c r="U173" i="3"/>
  <c r="V173" i="3"/>
  <c r="W173" i="3"/>
  <c r="X173" i="3"/>
  <c r="Y173" i="3"/>
  <c r="Z173" i="3"/>
  <c r="AA173" i="3"/>
  <c r="AB173" i="3"/>
  <c r="AC173" i="3"/>
  <c r="AD173" i="3"/>
  <c r="T174" i="3"/>
  <c r="U174" i="3"/>
  <c r="V174" i="3"/>
  <c r="W174" i="3"/>
  <c r="X174" i="3"/>
  <c r="Y174" i="3"/>
  <c r="Z174" i="3"/>
  <c r="AA174" i="3"/>
  <c r="AB174" i="3"/>
  <c r="AC174" i="3"/>
  <c r="AD174" i="3"/>
  <c r="T175" i="3"/>
  <c r="U175" i="3"/>
  <c r="V175" i="3"/>
  <c r="W175" i="3"/>
  <c r="X175" i="3"/>
  <c r="Y175" i="3"/>
  <c r="Z175" i="3"/>
  <c r="AA175" i="3"/>
  <c r="AB175" i="3"/>
  <c r="AC175" i="3"/>
  <c r="AD175" i="3"/>
  <c r="T176" i="3"/>
  <c r="U176" i="3"/>
  <c r="V176" i="3"/>
  <c r="W176" i="3"/>
  <c r="X176" i="3"/>
  <c r="Y176" i="3"/>
  <c r="Z176" i="3"/>
  <c r="AA176" i="3"/>
  <c r="AB176" i="3"/>
  <c r="AC176" i="3"/>
  <c r="AD176" i="3"/>
  <c r="T177" i="3"/>
  <c r="U177" i="3"/>
  <c r="V177" i="3"/>
  <c r="W177" i="3"/>
  <c r="X177" i="3"/>
  <c r="Y177" i="3"/>
  <c r="Z177" i="3"/>
  <c r="AA177" i="3"/>
  <c r="AB177" i="3"/>
  <c r="AC177" i="3"/>
  <c r="AD177" i="3"/>
  <c r="T178" i="3"/>
  <c r="U178" i="3"/>
  <c r="V178" i="3"/>
  <c r="W178" i="3"/>
  <c r="X178" i="3"/>
  <c r="Y178" i="3"/>
  <c r="Z178" i="3"/>
  <c r="AA178" i="3"/>
  <c r="AB178" i="3"/>
  <c r="AC178" i="3"/>
  <c r="AD178" i="3"/>
  <c r="T179" i="3"/>
  <c r="U179" i="3"/>
  <c r="V179" i="3"/>
  <c r="W179" i="3"/>
  <c r="X179" i="3"/>
  <c r="Y179" i="3"/>
  <c r="Z179" i="3"/>
  <c r="AA179" i="3"/>
  <c r="AB179" i="3"/>
  <c r="AC179" i="3"/>
  <c r="AD179" i="3"/>
  <c r="T180" i="3"/>
  <c r="U180" i="3"/>
  <c r="V180" i="3"/>
  <c r="W180" i="3"/>
  <c r="X180" i="3"/>
  <c r="Y180" i="3"/>
  <c r="Z180" i="3"/>
  <c r="AA180" i="3"/>
  <c r="AB180" i="3"/>
  <c r="AC180" i="3"/>
  <c r="AD180" i="3"/>
  <c r="T181" i="3"/>
  <c r="U181" i="3"/>
  <c r="V181" i="3"/>
  <c r="W181" i="3"/>
  <c r="X181" i="3"/>
  <c r="Y181" i="3"/>
  <c r="Z181" i="3"/>
  <c r="AA181" i="3"/>
  <c r="AB181" i="3"/>
  <c r="AC181" i="3"/>
  <c r="AD181" i="3"/>
  <c r="T182" i="3"/>
  <c r="U182" i="3"/>
  <c r="V182" i="3"/>
  <c r="W182" i="3"/>
  <c r="X182" i="3"/>
  <c r="Y182" i="3"/>
  <c r="Z182" i="3"/>
  <c r="AA182" i="3"/>
  <c r="AB182" i="3"/>
  <c r="AC182" i="3"/>
  <c r="AD182" i="3"/>
  <c r="T183" i="3"/>
  <c r="U183" i="3"/>
  <c r="V183" i="3"/>
  <c r="W183" i="3"/>
  <c r="X183" i="3"/>
  <c r="Y183" i="3"/>
  <c r="Z183" i="3"/>
  <c r="AA183" i="3"/>
  <c r="AB183" i="3"/>
  <c r="AC183" i="3"/>
  <c r="AD183" i="3"/>
  <c r="T184" i="3"/>
  <c r="U184" i="3"/>
  <c r="V184" i="3"/>
  <c r="W184" i="3"/>
  <c r="X184" i="3"/>
  <c r="Y184" i="3"/>
  <c r="Z184" i="3"/>
  <c r="AA184" i="3"/>
  <c r="AB184" i="3"/>
  <c r="AC184" i="3"/>
  <c r="AD184" i="3"/>
  <c r="T185" i="3"/>
  <c r="U185" i="3"/>
  <c r="V185" i="3"/>
  <c r="W185" i="3"/>
  <c r="X185" i="3"/>
  <c r="Y185" i="3"/>
  <c r="Z185" i="3"/>
  <c r="AA185" i="3"/>
  <c r="AB185" i="3"/>
  <c r="AC185" i="3"/>
  <c r="AD185" i="3"/>
  <c r="T186" i="3"/>
  <c r="U186" i="3"/>
  <c r="V186" i="3"/>
  <c r="W186" i="3"/>
  <c r="X186" i="3"/>
  <c r="Y186" i="3"/>
  <c r="Z186" i="3"/>
  <c r="AA186" i="3"/>
  <c r="AB186" i="3"/>
  <c r="AC186" i="3"/>
  <c r="AD186" i="3"/>
  <c r="T187" i="3"/>
  <c r="U187" i="3"/>
  <c r="V187" i="3"/>
  <c r="W187" i="3"/>
  <c r="X187" i="3"/>
  <c r="Y187" i="3"/>
  <c r="Z187" i="3"/>
  <c r="AA187" i="3"/>
  <c r="AB187" i="3"/>
  <c r="AC187" i="3"/>
  <c r="AD187" i="3"/>
  <c r="T188" i="3"/>
  <c r="U188" i="3"/>
  <c r="V188" i="3"/>
  <c r="W188" i="3"/>
  <c r="X188" i="3"/>
  <c r="Y188" i="3"/>
  <c r="Z188" i="3"/>
  <c r="AA188" i="3"/>
  <c r="AB188" i="3"/>
  <c r="AC188" i="3"/>
  <c r="AD188" i="3"/>
  <c r="T189" i="3"/>
  <c r="U189" i="3"/>
  <c r="V189" i="3"/>
  <c r="W189" i="3"/>
  <c r="X189" i="3"/>
  <c r="Y189" i="3"/>
  <c r="Z189" i="3"/>
  <c r="AA189" i="3"/>
  <c r="AB189" i="3"/>
  <c r="AC189" i="3"/>
  <c r="AD189" i="3"/>
  <c r="T190" i="3"/>
  <c r="U190" i="3"/>
  <c r="V190" i="3"/>
  <c r="W190" i="3"/>
  <c r="X190" i="3"/>
  <c r="Y190" i="3"/>
  <c r="Z190" i="3"/>
  <c r="AA190" i="3"/>
  <c r="AB190" i="3"/>
  <c r="AC190" i="3"/>
  <c r="AD190" i="3"/>
  <c r="T191" i="3"/>
  <c r="U191" i="3"/>
  <c r="V191" i="3"/>
  <c r="W191" i="3"/>
  <c r="X191" i="3"/>
  <c r="Y191" i="3"/>
  <c r="Z191" i="3"/>
  <c r="AA191" i="3"/>
  <c r="AB191" i="3"/>
  <c r="AC191" i="3"/>
  <c r="AD191" i="3"/>
  <c r="T192" i="3"/>
  <c r="U192" i="3"/>
  <c r="V192" i="3"/>
  <c r="W192" i="3"/>
  <c r="X192" i="3"/>
  <c r="Y192" i="3"/>
  <c r="Z192" i="3"/>
  <c r="AA192" i="3"/>
  <c r="AB192" i="3"/>
  <c r="AC192" i="3"/>
  <c r="AD192" i="3"/>
  <c r="T193" i="3"/>
  <c r="U193" i="3"/>
  <c r="V193" i="3"/>
  <c r="W193" i="3"/>
  <c r="X193" i="3"/>
  <c r="Y193" i="3"/>
  <c r="Z193" i="3"/>
  <c r="AA193" i="3"/>
  <c r="AB193" i="3"/>
  <c r="AC193" i="3"/>
  <c r="AD193" i="3"/>
  <c r="T194" i="3"/>
  <c r="U194" i="3"/>
  <c r="V194" i="3"/>
  <c r="W194" i="3"/>
  <c r="X194" i="3"/>
  <c r="Y194" i="3"/>
  <c r="Z194" i="3"/>
  <c r="AA194" i="3"/>
  <c r="AB194" i="3"/>
  <c r="AC194" i="3"/>
  <c r="AD194" i="3"/>
  <c r="T195" i="3"/>
  <c r="U195" i="3"/>
  <c r="V195" i="3"/>
  <c r="W195" i="3"/>
  <c r="X195" i="3"/>
  <c r="Y195" i="3"/>
  <c r="Z195" i="3"/>
  <c r="AA195" i="3"/>
  <c r="AB195" i="3"/>
  <c r="AC195" i="3"/>
  <c r="AD195" i="3"/>
  <c r="T196" i="3"/>
  <c r="U196" i="3"/>
  <c r="V196" i="3"/>
  <c r="W196" i="3"/>
  <c r="X196" i="3"/>
  <c r="Y196" i="3"/>
  <c r="Z196" i="3"/>
  <c r="AA196" i="3"/>
  <c r="AB196" i="3"/>
  <c r="AC196" i="3"/>
  <c r="AD196" i="3"/>
  <c r="T197" i="3"/>
  <c r="U197" i="3"/>
  <c r="V197" i="3"/>
  <c r="W197" i="3"/>
  <c r="X197" i="3"/>
  <c r="Y197" i="3"/>
  <c r="Z197" i="3"/>
  <c r="AA197" i="3"/>
  <c r="AB197" i="3"/>
  <c r="AC197" i="3"/>
  <c r="AD197" i="3"/>
  <c r="T198" i="3"/>
  <c r="U198" i="3"/>
  <c r="V198" i="3"/>
  <c r="W198" i="3"/>
  <c r="X198" i="3"/>
  <c r="Y198" i="3"/>
  <c r="Z198" i="3"/>
  <c r="AA198" i="3"/>
  <c r="AB198" i="3"/>
  <c r="AC198" i="3"/>
  <c r="AD198" i="3"/>
  <c r="T199" i="3"/>
  <c r="U199" i="3"/>
  <c r="V199" i="3"/>
  <c r="W199" i="3"/>
  <c r="X199" i="3"/>
  <c r="Y199" i="3"/>
  <c r="Z199" i="3"/>
  <c r="AA199" i="3"/>
  <c r="AB199" i="3"/>
  <c r="AC199" i="3"/>
  <c r="AD199" i="3"/>
  <c r="T200" i="3"/>
  <c r="U200" i="3"/>
  <c r="V200" i="3"/>
  <c r="W200" i="3"/>
  <c r="X200" i="3"/>
  <c r="Y200" i="3"/>
  <c r="Z200" i="3"/>
  <c r="AA200" i="3"/>
  <c r="AB200" i="3"/>
  <c r="AC200" i="3"/>
  <c r="AD200" i="3"/>
  <c r="T201" i="3"/>
  <c r="U201" i="3"/>
  <c r="V201" i="3"/>
  <c r="W201" i="3"/>
  <c r="X201" i="3"/>
  <c r="Y201" i="3"/>
  <c r="Z201" i="3"/>
  <c r="AA201" i="3"/>
  <c r="AB201" i="3"/>
  <c r="AC201" i="3"/>
  <c r="AD201" i="3"/>
  <c r="T202" i="3"/>
  <c r="U202" i="3"/>
  <c r="V202" i="3"/>
  <c r="W202" i="3"/>
  <c r="X202" i="3"/>
  <c r="Y202" i="3"/>
  <c r="Z202" i="3"/>
  <c r="AA202" i="3"/>
  <c r="AB202" i="3"/>
  <c r="AC202" i="3"/>
  <c r="AD202" i="3"/>
  <c r="T203" i="3"/>
  <c r="U203" i="3"/>
  <c r="V203" i="3"/>
  <c r="W203" i="3"/>
  <c r="X203" i="3"/>
  <c r="Y203" i="3"/>
  <c r="Z203" i="3"/>
  <c r="AA203" i="3"/>
  <c r="AB203" i="3"/>
  <c r="AC203" i="3"/>
  <c r="AD203" i="3"/>
  <c r="T204" i="3"/>
  <c r="U204" i="3"/>
  <c r="V204" i="3"/>
  <c r="W204" i="3"/>
  <c r="X204" i="3"/>
  <c r="Y204" i="3"/>
  <c r="Z204" i="3"/>
  <c r="AA204" i="3"/>
  <c r="AB204" i="3"/>
  <c r="AC204" i="3"/>
  <c r="AD204" i="3"/>
  <c r="T205" i="3"/>
  <c r="U205" i="3"/>
  <c r="V205" i="3"/>
  <c r="W205" i="3"/>
  <c r="X205" i="3"/>
  <c r="Y205" i="3"/>
  <c r="Z205" i="3"/>
  <c r="AA205" i="3"/>
  <c r="AB205" i="3"/>
  <c r="AC205" i="3"/>
  <c r="AD205" i="3"/>
  <c r="T206" i="3"/>
  <c r="U206" i="3"/>
  <c r="V206" i="3"/>
  <c r="W206" i="3"/>
  <c r="X206" i="3"/>
  <c r="Y206" i="3"/>
  <c r="Z206" i="3"/>
  <c r="AA206" i="3"/>
  <c r="AB206" i="3"/>
  <c r="AC206" i="3"/>
  <c r="AD206" i="3"/>
  <c r="T207" i="3"/>
  <c r="U207" i="3"/>
  <c r="V207" i="3"/>
  <c r="W207" i="3"/>
  <c r="X207" i="3"/>
  <c r="Y207" i="3"/>
  <c r="Z207" i="3"/>
  <c r="AA207" i="3"/>
  <c r="AB207" i="3"/>
  <c r="AC207" i="3"/>
  <c r="AD207" i="3"/>
  <c r="T208" i="3"/>
  <c r="U208" i="3"/>
  <c r="V208" i="3"/>
  <c r="W208" i="3"/>
  <c r="X208" i="3"/>
  <c r="Y208" i="3"/>
  <c r="Z208" i="3"/>
  <c r="AA208" i="3"/>
  <c r="AB208" i="3"/>
  <c r="AC208" i="3"/>
  <c r="AD208" i="3"/>
  <c r="T209" i="3"/>
  <c r="U209" i="3"/>
  <c r="V209" i="3"/>
  <c r="W209" i="3"/>
  <c r="X209" i="3"/>
  <c r="Y209" i="3"/>
  <c r="Z209" i="3"/>
  <c r="AA209" i="3"/>
  <c r="AB209" i="3"/>
  <c r="AC209" i="3"/>
  <c r="AD209" i="3"/>
  <c r="T210" i="3"/>
  <c r="U210" i="3"/>
  <c r="V210" i="3"/>
  <c r="W210" i="3"/>
  <c r="X210" i="3"/>
  <c r="Y210" i="3"/>
  <c r="Z210" i="3"/>
  <c r="AA210" i="3"/>
  <c r="AB210" i="3"/>
  <c r="AC210" i="3"/>
  <c r="AD210" i="3"/>
  <c r="T211" i="3"/>
  <c r="U211" i="3"/>
  <c r="V211" i="3"/>
  <c r="W211" i="3"/>
  <c r="X211" i="3"/>
  <c r="Y211" i="3"/>
  <c r="Z211" i="3"/>
  <c r="AA211" i="3"/>
  <c r="AB211" i="3"/>
  <c r="AC211" i="3"/>
  <c r="AD211" i="3"/>
  <c r="T212" i="3"/>
  <c r="U212" i="3"/>
  <c r="V212" i="3"/>
  <c r="W212" i="3"/>
  <c r="X212" i="3"/>
  <c r="Y212" i="3"/>
  <c r="Z212" i="3"/>
  <c r="AA212" i="3"/>
  <c r="AB212" i="3"/>
  <c r="AC212" i="3"/>
  <c r="AD212" i="3"/>
  <c r="T213" i="3"/>
  <c r="U213" i="3"/>
  <c r="V213" i="3"/>
  <c r="W213" i="3"/>
  <c r="X213" i="3"/>
  <c r="Y213" i="3"/>
  <c r="Z213" i="3"/>
  <c r="AA213" i="3"/>
  <c r="AB213" i="3"/>
  <c r="AC213" i="3"/>
  <c r="AD213" i="3"/>
  <c r="T214" i="3"/>
  <c r="U214" i="3"/>
  <c r="V214" i="3"/>
  <c r="W214" i="3"/>
  <c r="X214" i="3"/>
  <c r="Y214" i="3"/>
  <c r="Z214" i="3"/>
  <c r="AA214" i="3"/>
  <c r="AB214" i="3"/>
  <c r="AC214" i="3"/>
  <c r="AD214" i="3"/>
  <c r="T215" i="3"/>
  <c r="U215" i="3"/>
  <c r="V215" i="3"/>
  <c r="W215" i="3"/>
  <c r="X215" i="3"/>
  <c r="Y215" i="3"/>
  <c r="Z215" i="3"/>
  <c r="AA215" i="3"/>
  <c r="AB215" i="3"/>
  <c r="AC215" i="3"/>
  <c r="AD215" i="3"/>
  <c r="T216" i="3"/>
  <c r="U216" i="3"/>
  <c r="V216" i="3"/>
  <c r="W216" i="3"/>
  <c r="X216" i="3"/>
  <c r="Y216" i="3"/>
  <c r="Z216" i="3"/>
  <c r="AA216" i="3"/>
  <c r="AB216" i="3"/>
  <c r="AC216" i="3"/>
  <c r="AD216" i="3"/>
  <c r="T217" i="3"/>
  <c r="U217" i="3"/>
  <c r="V217" i="3"/>
  <c r="W217" i="3"/>
  <c r="X217" i="3"/>
  <c r="Y217" i="3"/>
  <c r="Z217" i="3"/>
  <c r="AA217" i="3"/>
  <c r="AB217" i="3"/>
  <c r="AC217" i="3"/>
  <c r="AD217" i="3"/>
  <c r="T218" i="3"/>
  <c r="U218" i="3"/>
  <c r="V218" i="3"/>
  <c r="W218" i="3"/>
  <c r="X218" i="3"/>
  <c r="Y218" i="3"/>
  <c r="Z218" i="3"/>
  <c r="AA218" i="3"/>
  <c r="AB218" i="3"/>
  <c r="AC218" i="3"/>
  <c r="AD218" i="3"/>
  <c r="T219" i="3"/>
  <c r="U219" i="3"/>
  <c r="V219" i="3"/>
  <c r="W219" i="3"/>
  <c r="X219" i="3"/>
  <c r="Y219" i="3"/>
  <c r="Z219" i="3"/>
  <c r="AA219" i="3"/>
  <c r="AB219" i="3"/>
  <c r="AC219" i="3"/>
  <c r="AD219" i="3"/>
  <c r="T220" i="3"/>
  <c r="U220" i="3"/>
  <c r="V220" i="3"/>
  <c r="W220" i="3"/>
  <c r="X220" i="3"/>
  <c r="Y220" i="3"/>
  <c r="Z220" i="3"/>
  <c r="AA220" i="3"/>
  <c r="AB220" i="3"/>
  <c r="AC220" i="3"/>
  <c r="AD220" i="3"/>
  <c r="T221" i="3"/>
  <c r="U221" i="3"/>
  <c r="V221" i="3"/>
  <c r="W221" i="3"/>
  <c r="X221" i="3"/>
  <c r="Y221" i="3"/>
  <c r="Z221" i="3"/>
  <c r="AA221" i="3"/>
  <c r="AB221" i="3"/>
  <c r="AC221" i="3"/>
  <c r="AD221" i="3"/>
  <c r="T222" i="3"/>
  <c r="U222" i="3"/>
  <c r="V222" i="3"/>
  <c r="W222" i="3"/>
  <c r="X222" i="3"/>
  <c r="Y222" i="3"/>
  <c r="Z222" i="3"/>
  <c r="AA222" i="3"/>
  <c r="AB222" i="3"/>
  <c r="AC222" i="3"/>
  <c r="AD222" i="3"/>
  <c r="T223" i="3"/>
  <c r="U223" i="3"/>
  <c r="V223" i="3"/>
  <c r="W223" i="3"/>
  <c r="X223" i="3"/>
  <c r="Y223" i="3"/>
  <c r="Z223" i="3"/>
  <c r="AA223" i="3"/>
  <c r="AB223" i="3"/>
  <c r="AC223" i="3"/>
  <c r="AD223" i="3"/>
  <c r="T224" i="3"/>
  <c r="U224" i="3"/>
  <c r="V224" i="3"/>
  <c r="W224" i="3"/>
  <c r="X224" i="3"/>
  <c r="Y224" i="3"/>
  <c r="Z224" i="3"/>
  <c r="AA224" i="3"/>
  <c r="AB224" i="3"/>
  <c r="AC224" i="3"/>
  <c r="AD224" i="3"/>
  <c r="T225" i="3"/>
  <c r="U225" i="3"/>
  <c r="V225" i="3"/>
  <c r="W225" i="3"/>
  <c r="X225" i="3"/>
  <c r="Y225" i="3"/>
  <c r="Z225" i="3"/>
  <c r="AA225" i="3"/>
  <c r="AB225" i="3"/>
  <c r="AC225" i="3"/>
  <c r="AD225" i="3"/>
  <c r="T226" i="3"/>
  <c r="U226" i="3"/>
  <c r="V226" i="3"/>
  <c r="W226" i="3"/>
  <c r="X226" i="3"/>
  <c r="Y226" i="3"/>
  <c r="Z226" i="3"/>
  <c r="AA226" i="3"/>
  <c r="AB226" i="3"/>
  <c r="AC226" i="3"/>
  <c r="AD226" i="3"/>
  <c r="T227" i="3"/>
  <c r="U227" i="3"/>
  <c r="V227" i="3"/>
  <c r="W227" i="3"/>
  <c r="X227" i="3"/>
  <c r="Y227" i="3"/>
  <c r="Z227" i="3"/>
  <c r="AA227" i="3"/>
  <c r="AB227" i="3"/>
  <c r="AC227" i="3"/>
  <c r="AD227" i="3"/>
  <c r="T228" i="3"/>
  <c r="U228" i="3"/>
  <c r="V228" i="3"/>
  <c r="W228" i="3"/>
  <c r="X228" i="3"/>
  <c r="Y228" i="3"/>
  <c r="Z228" i="3"/>
  <c r="AA228" i="3"/>
  <c r="AB228" i="3"/>
  <c r="AC228" i="3"/>
  <c r="AD228" i="3"/>
  <c r="T229" i="3"/>
  <c r="U229" i="3"/>
  <c r="V229" i="3"/>
  <c r="W229" i="3"/>
  <c r="X229" i="3"/>
  <c r="Y229" i="3"/>
  <c r="Z229" i="3"/>
  <c r="AA229" i="3"/>
  <c r="AB229" i="3"/>
  <c r="AC229" i="3"/>
  <c r="AD229" i="3"/>
  <c r="T230" i="3"/>
  <c r="U230" i="3"/>
  <c r="V230" i="3"/>
  <c r="W230" i="3"/>
  <c r="X230" i="3"/>
  <c r="Y230" i="3"/>
  <c r="Z230" i="3"/>
  <c r="AA230" i="3"/>
  <c r="AB230" i="3"/>
  <c r="AC230" i="3"/>
  <c r="AD230" i="3"/>
  <c r="T231" i="3"/>
  <c r="U231" i="3"/>
  <c r="V231" i="3"/>
  <c r="W231" i="3"/>
  <c r="X231" i="3"/>
  <c r="Y231" i="3"/>
  <c r="Z231" i="3"/>
  <c r="AA231" i="3"/>
  <c r="AB231" i="3"/>
  <c r="AC231" i="3"/>
  <c r="AD231" i="3"/>
  <c r="T232" i="3"/>
  <c r="U232" i="3"/>
  <c r="V232" i="3"/>
  <c r="W232" i="3"/>
  <c r="X232" i="3"/>
  <c r="Y232" i="3"/>
  <c r="Z232" i="3"/>
  <c r="AA232" i="3"/>
  <c r="AB232" i="3"/>
  <c r="AC232" i="3"/>
  <c r="AD232" i="3"/>
  <c r="T233" i="3"/>
  <c r="U233" i="3"/>
  <c r="V233" i="3"/>
  <c r="W233" i="3"/>
  <c r="X233" i="3"/>
  <c r="Y233" i="3"/>
  <c r="Z233" i="3"/>
  <c r="AA233" i="3"/>
  <c r="AB233" i="3"/>
  <c r="AC233" i="3"/>
  <c r="AD233" i="3"/>
  <c r="T234" i="3"/>
  <c r="U234" i="3"/>
  <c r="V234" i="3"/>
  <c r="W234" i="3"/>
  <c r="X234" i="3"/>
  <c r="Y234" i="3"/>
  <c r="Z234" i="3"/>
  <c r="AA234" i="3"/>
  <c r="AB234" i="3"/>
  <c r="AC234" i="3"/>
  <c r="AD234" i="3"/>
  <c r="T235" i="3"/>
  <c r="U235" i="3"/>
  <c r="V235" i="3"/>
  <c r="W235" i="3"/>
  <c r="X235" i="3"/>
  <c r="Y235" i="3"/>
  <c r="Z235" i="3"/>
  <c r="AA235" i="3"/>
  <c r="AB235" i="3"/>
  <c r="AC235" i="3"/>
  <c r="AD235" i="3"/>
  <c r="T236" i="3"/>
  <c r="U236" i="3"/>
  <c r="V236" i="3"/>
  <c r="W236" i="3"/>
  <c r="X236" i="3"/>
  <c r="Y236" i="3"/>
  <c r="Z236" i="3"/>
  <c r="AA236" i="3"/>
  <c r="AB236" i="3"/>
  <c r="AC236" i="3"/>
  <c r="AD236" i="3"/>
  <c r="T237" i="3"/>
  <c r="U237" i="3"/>
  <c r="V237" i="3"/>
  <c r="W237" i="3"/>
  <c r="X237" i="3"/>
  <c r="Y237" i="3"/>
  <c r="Z237" i="3"/>
  <c r="AA237" i="3"/>
  <c r="AB237" i="3"/>
  <c r="AC237" i="3"/>
  <c r="AD237" i="3"/>
  <c r="T238" i="3"/>
  <c r="U238" i="3"/>
  <c r="V238" i="3"/>
  <c r="W238" i="3"/>
  <c r="X238" i="3"/>
  <c r="Y238" i="3"/>
  <c r="Z238" i="3"/>
  <c r="AA238" i="3"/>
  <c r="AB238" i="3"/>
  <c r="AC238" i="3"/>
  <c r="AD238" i="3"/>
  <c r="T239" i="3"/>
  <c r="U239" i="3"/>
  <c r="V239" i="3"/>
  <c r="W239" i="3"/>
  <c r="X239" i="3"/>
  <c r="Y239" i="3"/>
  <c r="Z239" i="3"/>
  <c r="AA239" i="3"/>
  <c r="AB239" i="3"/>
  <c r="AC239" i="3"/>
  <c r="AD239" i="3"/>
  <c r="T240" i="3"/>
  <c r="U240" i="3"/>
  <c r="V240" i="3"/>
  <c r="W240" i="3"/>
  <c r="X240" i="3"/>
  <c r="Y240" i="3"/>
  <c r="Z240" i="3"/>
  <c r="AA240" i="3"/>
  <c r="AB240" i="3"/>
  <c r="AC240" i="3"/>
  <c r="AD240" i="3"/>
  <c r="T241" i="3"/>
  <c r="U241" i="3"/>
  <c r="V241" i="3"/>
  <c r="W241" i="3"/>
  <c r="X241" i="3"/>
  <c r="Y241" i="3"/>
  <c r="Z241" i="3"/>
  <c r="AA241" i="3"/>
  <c r="AB241" i="3"/>
  <c r="AC241" i="3"/>
  <c r="AD241" i="3"/>
  <c r="T242" i="3"/>
  <c r="U242" i="3"/>
  <c r="V242" i="3"/>
  <c r="W242" i="3"/>
  <c r="X242" i="3"/>
  <c r="Y242" i="3"/>
  <c r="Z242" i="3"/>
  <c r="AA242" i="3"/>
  <c r="AB242" i="3"/>
  <c r="AC242" i="3"/>
  <c r="AD242" i="3"/>
  <c r="T243" i="3"/>
  <c r="U243" i="3"/>
  <c r="V243" i="3"/>
  <c r="W243" i="3"/>
  <c r="X243" i="3"/>
  <c r="Y243" i="3"/>
  <c r="Z243" i="3"/>
  <c r="AA243" i="3"/>
  <c r="AB243" i="3"/>
  <c r="AC243" i="3"/>
  <c r="AD243" i="3"/>
  <c r="T244" i="3"/>
  <c r="U244" i="3"/>
  <c r="V244" i="3"/>
  <c r="W244" i="3"/>
  <c r="X244" i="3"/>
  <c r="Y244" i="3"/>
  <c r="Z244" i="3"/>
  <c r="AA244" i="3"/>
  <c r="AB244" i="3"/>
  <c r="AC244" i="3"/>
  <c r="AD244" i="3"/>
  <c r="T245" i="3"/>
  <c r="U245" i="3"/>
  <c r="V245" i="3"/>
  <c r="W245" i="3"/>
  <c r="X245" i="3"/>
  <c r="Y245" i="3"/>
  <c r="Z245" i="3"/>
  <c r="AA245" i="3"/>
  <c r="AB245" i="3"/>
  <c r="AC245" i="3"/>
  <c r="AD245" i="3"/>
  <c r="T246" i="3"/>
  <c r="U246" i="3"/>
  <c r="V246" i="3"/>
  <c r="W246" i="3"/>
  <c r="X246" i="3"/>
  <c r="Y246" i="3"/>
  <c r="Z246" i="3"/>
  <c r="AA246" i="3"/>
  <c r="AB246" i="3"/>
  <c r="AC246" i="3"/>
  <c r="AD246" i="3"/>
  <c r="T247" i="3"/>
  <c r="U247" i="3"/>
  <c r="V247" i="3"/>
  <c r="W247" i="3"/>
  <c r="X247" i="3"/>
  <c r="Y247" i="3"/>
  <c r="Z247" i="3"/>
  <c r="AA247" i="3"/>
  <c r="AB247" i="3"/>
  <c r="AC247" i="3"/>
  <c r="AD247" i="3"/>
  <c r="T248" i="3"/>
  <c r="U248" i="3"/>
  <c r="V248" i="3"/>
  <c r="W248" i="3"/>
  <c r="X248" i="3"/>
  <c r="Y248" i="3"/>
  <c r="Z248" i="3"/>
  <c r="AA248" i="3"/>
  <c r="AB248" i="3"/>
  <c r="AC248" i="3"/>
  <c r="AD248" i="3"/>
  <c r="T249" i="3"/>
  <c r="U249" i="3"/>
  <c r="V249" i="3"/>
  <c r="W249" i="3"/>
  <c r="X249" i="3"/>
  <c r="Y249" i="3"/>
  <c r="Z249" i="3"/>
  <c r="AA249" i="3"/>
  <c r="AB249" i="3"/>
  <c r="AC249" i="3"/>
  <c r="AD249" i="3"/>
  <c r="T250" i="3"/>
  <c r="U250" i="3"/>
  <c r="V250" i="3"/>
  <c r="W250" i="3"/>
  <c r="X250" i="3"/>
  <c r="Y250" i="3"/>
  <c r="Z250" i="3"/>
  <c r="AA250" i="3"/>
  <c r="AB250" i="3"/>
  <c r="AC250" i="3"/>
  <c r="AD250" i="3"/>
  <c r="T251" i="3"/>
  <c r="U251" i="3"/>
  <c r="V251" i="3"/>
  <c r="W251" i="3"/>
  <c r="X251" i="3"/>
  <c r="Y251" i="3"/>
  <c r="Z251" i="3"/>
  <c r="AA251" i="3"/>
  <c r="AB251" i="3"/>
  <c r="AC251" i="3"/>
  <c r="AD251" i="3"/>
  <c r="T252" i="3"/>
  <c r="U252" i="3"/>
  <c r="V252" i="3"/>
  <c r="W252" i="3"/>
  <c r="X252" i="3"/>
  <c r="Y252" i="3"/>
  <c r="Z252" i="3"/>
  <c r="AA252" i="3"/>
  <c r="AB252" i="3"/>
  <c r="AC252" i="3"/>
  <c r="AD252" i="3"/>
  <c r="T253" i="3"/>
  <c r="U253" i="3"/>
  <c r="V253" i="3"/>
  <c r="W253" i="3"/>
  <c r="X253" i="3"/>
  <c r="Y253" i="3"/>
  <c r="Z253" i="3"/>
  <c r="AA253" i="3"/>
  <c r="AB253" i="3"/>
  <c r="AC253" i="3"/>
  <c r="AD253" i="3"/>
  <c r="T254" i="3"/>
  <c r="U254" i="3"/>
  <c r="V254" i="3"/>
  <c r="W254" i="3"/>
  <c r="X254" i="3"/>
  <c r="Y254" i="3"/>
  <c r="Z254" i="3"/>
  <c r="AA254" i="3"/>
  <c r="AB254" i="3"/>
  <c r="AC254" i="3"/>
  <c r="AD254" i="3"/>
  <c r="T255" i="3"/>
  <c r="U255" i="3"/>
  <c r="V255" i="3"/>
  <c r="W255" i="3"/>
  <c r="X255" i="3"/>
  <c r="Y255" i="3"/>
  <c r="Z255" i="3"/>
  <c r="AA255" i="3"/>
  <c r="AB255" i="3"/>
  <c r="AC255" i="3"/>
  <c r="AD255" i="3"/>
  <c r="T256" i="3"/>
  <c r="U256" i="3"/>
  <c r="V256" i="3"/>
  <c r="W256" i="3"/>
  <c r="X256" i="3"/>
  <c r="Y256" i="3"/>
  <c r="Z256" i="3"/>
  <c r="AA256" i="3"/>
  <c r="AB256" i="3"/>
  <c r="AC256" i="3"/>
  <c r="AD256" i="3"/>
  <c r="T257" i="3"/>
  <c r="U257" i="3"/>
  <c r="V257" i="3"/>
  <c r="W257" i="3"/>
  <c r="X257" i="3"/>
  <c r="Y257" i="3"/>
  <c r="Z257" i="3"/>
  <c r="AA257" i="3"/>
  <c r="AB257" i="3"/>
  <c r="AC257" i="3"/>
  <c r="AD257" i="3"/>
  <c r="T258" i="3"/>
  <c r="U258" i="3"/>
  <c r="V258" i="3"/>
  <c r="W258" i="3"/>
  <c r="X258" i="3"/>
  <c r="Y258" i="3"/>
  <c r="Z258" i="3"/>
  <c r="AA258" i="3"/>
  <c r="AB258" i="3"/>
  <c r="AC258" i="3"/>
  <c r="AD258" i="3"/>
  <c r="T259" i="3"/>
  <c r="U259" i="3"/>
  <c r="V259" i="3"/>
  <c r="W259" i="3"/>
  <c r="X259" i="3"/>
  <c r="Y259" i="3"/>
  <c r="Z259" i="3"/>
  <c r="AA259" i="3"/>
  <c r="AB259" i="3"/>
  <c r="AC259" i="3"/>
  <c r="AD259" i="3"/>
  <c r="T260" i="3"/>
  <c r="U260" i="3"/>
  <c r="V260" i="3"/>
  <c r="W260" i="3"/>
  <c r="X260" i="3"/>
  <c r="Y260" i="3"/>
  <c r="Z260" i="3"/>
  <c r="AA260" i="3"/>
  <c r="AB260" i="3"/>
  <c r="AC260" i="3"/>
  <c r="AD260" i="3"/>
  <c r="T261" i="3"/>
  <c r="U261" i="3"/>
  <c r="V261" i="3"/>
  <c r="W261" i="3"/>
  <c r="X261" i="3"/>
  <c r="Y261" i="3"/>
  <c r="Z261" i="3"/>
  <c r="AA261" i="3"/>
  <c r="AB261" i="3"/>
  <c r="AC261" i="3"/>
  <c r="AD261" i="3"/>
  <c r="T262" i="3"/>
  <c r="U262" i="3"/>
  <c r="V262" i="3"/>
  <c r="W262" i="3"/>
  <c r="X262" i="3"/>
  <c r="Y262" i="3"/>
  <c r="Z262" i="3"/>
  <c r="AA262" i="3"/>
  <c r="AB262" i="3"/>
  <c r="AC262" i="3"/>
  <c r="AD262" i="3"/>
  <c r="T263" i="3"/>
  <c r="U263" i="3"/>
  <c r="V263" i="3"/>
  <c r="W263" i="3"/>
  <c r="X263" i="3"/>
  <c r="Y263" i="3"/>
  <c r="Z263" i="3"/>
  <c r="AA263" i="3"/>
  <c r="AB263" i="3"/>
  <c r="AC263" i="3"/>
  <c r="AD263" i="3"/>
  <c r="T264" i="3"/>
  <c r="U264" i="3"/>
  <c r="V264" i="3"/>
  <c r="W264" i="3"/>
  <c r="X264" i="3"/>
  <c r="Y264" i="3"/>
  <c r="Z264" i="3"/>
  <c r="AA264" i="3"/>
  <c r="AB264" i="3"/>
  <c r="AC264" i="3"/>
  <c r="AD264" i="3"/>
  <c r="T265" i="3"/>
  <c r="U265" i="3"/>
  <c r="V265" i="3"/>
  <c r="W265" i="3"/>
  <c r="X265" i="3"/>
  <c r="Y265" i="3"/>
  <c r="Z265" i="3"/>
  <c r="AA265" i="3"/>
  <c r="AB265" i="3"/>
  <c r="AC265" i="3"/>
  <c r="AD265" i="3"/>
  <c r="T266" i="3"/>
  <c r="U266" i="3"/>
  <c r="V266" i="3"/>
  <c r="W266" i="3"/>
  <c r="X266" i="3"/>
  <c r="Y266" i="3"/>
  <c r="Z266" i="3"/>
  <c r="AA266" i="3"/>
  <c r="AB266" i="3"/>
  <c r="AC266" i="3"/>
  <c r="AD266" i="3"/>
  <c r="T267" i="3"/>
  <c r="U267" i="3"/>
  <c r="V267" i="3"/>
  <c r="W267" i="3"/>
  <c r="X267" i="3"/>
  <c r="Y267" i="3"/>
  <c r="Z267" i="3"/>
  <c r="AA267" i="3"/>
  <c r="AB267" i="3"/>
  <c r="AC267" i="3"/>
  <c r="AD267" i="3"/>
  <c r="T268" i="3"/>
  <c r="U268" i="3"/>
  <c r="V268" i="3"/>
  <c r="W268" i="3"/>
  <c r="X268" i="3"/>
  <c r="Y268" i="3"/>
  <c r="Z268" i="3"/>
  <c r="AA268" i="3"/>
  <c r="AB268" i="3"/>
  <c r="AC268" i="3"/>
  <c r="AD268" i="3"/>
  <c r="T269" i="3"/>
  <c r="U269" i="3"/>
  <c r="V269" i="3"/>
  <c r="W269" i="3"/>
  <c r="X269" i="3"/>
  <c r="Y269" i="3"/>
  <c r="Z269" i="3"/>
  <c r="AA269" i="3"/>
  <c r="AB269" i="3"/>
  <c r="AC269" i="3"/>
  <c r="AD269" i="3"/>
  <c r="T270" i="3"/>
  <c r="U270" i="3"/>
  <c r="V270" i="3"/>
  <c r="W270" i="3"/>
  <c r="X270" i="3"/>
  <c r="Y270" i="3"/>
  <c r="Z270" i="3"/>
  <c r="AA270" i="3"/>
  <c r="AB270" i="3"/>
  <c r="AC270" i="3"/>
  <c r="AD270" i="3"/>
  <c r="T271" i="3"/>
  <c r="U271" i="3"/>
  <c r="V271" i="3"/>
  <c r="W271" i="3"/>
  <c r="X271" i="3"/>
  <c r="Y271" i="3"/>
  <c r="Z271" i="3"/>
  <c r="AA271" i="3"/>
  <c r="AB271" i="3"/>
  <c r="AC271" i="3"/>
  <c r="AD271" i="3"/>
  <c r="T272" i="3"/>
  <c r="U272" i="3"/>
  <c r="V272" i="3"/>
  <c r="W272" i="3"/>
  <c r="X272" i="3"/>
  <c r="Y272" i="3"/>
  <c r="Z272" i="3"/>
  <c r="AA272" i="3"/>
  <c r="AB272" i="3"/>
  <c r="AC272" i="3"/>
  <c r="AD272" i="3"/>
  <c r="T273" i="3"/>
  <c r="U273" i="3"/>
  <c r="V273" i="3"/>
  <c r="W273" i="3"/>
  <c r="X273" i="3"/>
  <c r="Y273" i="3"/>
  <c r="Z273" i="3"/>
  <c r="AA273" i="3"/>
  <c r="AB273" i="3"/>
  <c r="AC273" i="3"/>
  <c r="AD273" i="3"/>
  <c r="T274" i="3"/>
  <c r="U274" i="3"/>
  <c r="V274" i="3"/>
  <c r="W274" i="3"/>
  <c r="X274" i="3"/>
  <c r="Y274" i="3"/>
  <c r="Z274" i="3"/>
  <c r="AA274" i="3"/>
  <c r="AB274" i="3"/>
  <c r="AC274" i="3"/>
  <c r="AD274" i="3"/>
  <c r="T275" i="3"/>
  <c r="U275" i="3"/>
  <c r="V275" i="3"/>
  <c r="W275" i="3"/>
  <c r="X275" i="3"/>
  <c r="Y275" i="3"/>
  <c r="Z275" i="3"/>
  <c r="AA275" i="3"/>
  <c r="AB275" i="3"/>
  <c r="AC275" i="3"/>
  <c r="AD275" i="3"/>
  <c r="T276" i="3"/>
  <c r="U276" i="3"/>
  <c r="V276" i="3"/>
  <c r="W276" i="3"/>
  <c r="X276" i="3"/>
  <c r="Y276" i="3"/>
  <c r="Z276" i="3"/>
  <c r="AA276" i="3"/>
  <c r="AB276" i="3"/>
  <c r="AC276" i="3"/>
  <c r="AD276" i="3"/>
  <c r="T277" i="3"/>
  <c r="U277" i="3"/>
  <c r="V277" i="3"/>
  <c r="W277" i="3"/>
  <c r="X277" i="3"/>
  <c r="Y277" i="3"/>
  <c r="Z277" i="3"/>
  <c r="AA277" i="3"/>
  <c r="AB277" i="3"/>
  <c r="AC277" i="3"/>
  <c r="AD277" i="3"/>
  <c r="T278" i="3"/>
  <c r="U278" i="3"/>
  <c r="V278" i="3"/>
  <c r="W278" i="3"/>
  <c r="X278" i="3"/>
  <c r="Y278" i="3"/>
  <c r="Z278" i="3"/>
  <c r="AA278" i="3"/>
  <c r="AB278" i="3"/>
  <c r="AC278" i="3"/>
  <c r="AD278" i="3"/>
  <c r="T279" i="3"/>
  <c r="U279" i="3"/>
  <c r="V279" i="3"/>
  <c r="W279" i="3"/>
  <c r="X279" i="3"/>
  <c r="Y279" i="3"/>
  <c r="Z279" i="3"/>
  <c r="AA279" i="3"/>
  <c r="AB279" i="3"/>
  <c r="AC279" i="3"/>
  <c r="AD279" i="3"/>
  <c r="T280" i="3"/>
  <c r="U280" i="3"/>
  <c r="V280" i="3"/>
  <c r="W280" i="3"/>
  <c r="X280" i="3"/>
  <c r="Y280" i="3"/>
  <c r="Z280" i="3"/>
  <c r="AA280" i="3"/>
  <c r="AB280" i="3"/>
  <c r="AC280" i="3"/>
  <c r="AD280" i="3"/>
  <c r="T281" i="3"/>
  <c r="U281" i="3"/>
  <c r="V281" i="3"/>
  <c r="W281" i="3"/>
  <c r="X281" i="3"/>
  <c r="Y281" i="3"/>
  <c r="Z281" i="3"/>
  <c r="AA281" i="3"/>
  <c r="AB281" i="3"/>
  <c r="AC281" i="3"/>
  <c r="AD281" i="3"/>
  <c r="T282" i="3"/>
  <c r="U282" i="3"/>
  <c r="V282" i="3"/>
  <c r="W282" i="3"/>
  <c r="X282" i="3"/>
  <c r="Y282" i="3"/>
  <c r="Z282" i="3"/>
  <c r="AA282" i="3"/>
  <c r="AB282" i="3"/>
  <c r="AC282" i="3"/>
  <c r="AD282" i="3"/>
  <c r="T283" i="3"/>
  <c r="U283" i="3"/>
  <c r="V283" i="3"/>
  <c r="W283" i="3"/>
  <c r="X283" i="3"/>
  <c r="Y283" i="3"/>
  <c r="Z283" i="3"/>
  <c r="AA283" i="3"/>
  <c r="AB283" i="3"/>
  <c r="AC283" i="3"/>
  <c r="AD283" i="3"/>
  <c r="T284" i="3"/>
  <c r="U284" i="3"/>
  <c r="V284" i="3"/>
  <c r="W284" i="3"/>
  <c r="X284" i="3"/>
  <c r="Y284" i="3"/>
  <c r="Z284" i="3"/>
  <c r="AA284" i="3"/>
  <c r="AB284" i="3"/>
  <c r="AC284" i="3"/>
  <c r="AD284" i="3"/>
  <c r="T285" i="3"/>
  <c r="U285" i="3"/>
  <c r="V285" i="3"/>
  <c r="W285" i="3"/>
  <c r="X285" i="3"/>
  <c r="Y285" i="3"/>
  <c r="Z285" i="3"/>
  <c r="AA285" i="3"/>
  <c r="AB285" i="3"/>
  <c r="AC285" i="3"/>
  <c r="AD285" i="3"/>
  <c r="T286" i="3"/>
  <c r="U286" i="3"/>
  <c r="V286" i="3"/>
  <c r="W286" i="3"/>
  <c r="X286" i="3"/>
  <c r="Y286" i="3"/>
  <c r="Z286" i="3"/>
  <c r="AA286" i="3"/>
  <c r="AB286" i="3"/>
  <c r="AC286" i="3"/>
  <c r="AD286" i="3"/>
  <c r="T287" i="3"/>
  <c r="U287" i="3"/>
  <c r="V287" i="3"/>
  <c r="W287" i="3"/>
  <c r="X287" i="3"/>
  <c r="Y287" i="3"/>
  <c r="Z287" i="3"/>
  <c r="AA287" i="3"/>
  <c r="AB287" i="3"/>
  <c r="AC287" i="3"/>
  <c r="AD287" i="3"/>
  <c r="T288" i="3"/>
  <c r="U288" i="3"/>
  <c r="V288" i="3"/>
  <c r="W288" i="3"/>
  <c r="X288" i="3"/>
  <c r="Y288" i="3"/>
  <c r="Z288" i="3"/>
  <c r="AA288" i="3"/>
  <c r="AB288" i="3"/>
  <c r="AC288" i="3"/>
  <c r="AD288" i="3"/>
  <c r="T289" i="3"/>
  <c r="U289" i="3"/>
  <c r="V289" i="3"/>
  <c r="W289" i="3"/>
  <c r="X289" i="3"/>
  <c r="Y289" i="3"/>
  <c r="Z289" i="3"/>
  <c r="AA289" i="3"/>
  <c r="AB289" i="3"/>
  <c r="AC289" i="3"/>
  <c r="AD289" i="3"/>
  <c r="T290" i="3"/>
  <c r="U290" i="3"/>
  <c r="V290" i="3"/>
  <c r="W290" i="3"/>
  <c r="X290" i="3"/>
  <c r="Y290" i="3"/>
  <c r="Z290" i="3"/>
  <c r="AA290" i="3"/>
  <c r="AB290" i="3"/>
  <c r="AC290" i="3"/>
  <c r="AD290" i="3"/>
  <c r="T291" i="3"/>
  <c r="U291" i="3"/>
  <c r="V291" i="3"/>
  <c r="W291" i="3"/>
  <c r="X291" i="3"/>
  <c r="Y291" i="3"/>
  <c r="Z291" i="3"/>
  <c r="AA291" i="3"/>
  <c r="AB291" i="3"/>
  <c r="AC291" i="3"/>
  <c r="AD291" i="3"/>
  <c r="T292" i="3"/>
  <c r="U292" i="3"/>
  <c r="V292" i="3"/>
  <c r="W292" i="3"/>
  <c r="X292" i="3"/>
  <c r="Y292" i="3"/>
  <c r="Z292" i="3"/>
  <c r="AA292" i="3"/>
  <c r="AB292" i="3"/>
  <c r="AC292" i="3"/>
  <c r="AD292" i="3"/>
  <c r="T293" i="3"/>
  <c r="U293" i="3"/>
  <c r="V293" i="3"/>
  <c r="W293" i="3"/>
  <c r="X293" i="3"/>
  <c r="Y293" i="3"/>
  <c r="Z293" i="3"/>
  <c r="AA293" i="3"/>
  <c r="AB293" i="3"/>
  <c r="AC293" i="3"/>
  <c r="AD293" i="3"/>
  <c r="T294" i="3"/>
  <c r="U294" i="3"/>
  <c r="V294" i="3"/>
  <c r="W294" i="3"/>
  <c r="X294" i="3"/>
  <c r="Y294" i="3"/>
  <c r="Z294" i="3"/>
  <c r="AA294" i="3"/>
  <c r="AB294" i="3"/>
  <c r="AC294" i="3"/>
  <c r="AD294" i="3"/>
  <c r="T295" i="3"/>
  <c r="U295" i="3"/>
  <c r="V295" i="3"/>
  <c r="W295" i="3"/>
  <c r="X295" i="3"/>
  <c r="Y295" i="3"/>
  <c r="Z295" i="3"/>
  <c r="AA295" i="3"/>
  <c r="AB295" i="3"/>
  <c r="AC295" i="3"/>
  <c r="AD295" i="3"/>
  <c r="T296" i="3"/>
  <c r="U296" i="3"/>
  <c r="V296" i="3"/>
  <c r="W296" i="3"/>
  <c r="X296" i="3"/>
  <c r="Y296" i="3"/>
  <c r="Z296" i="3"/>
  <c r="AA296" i="3"/>
  <c r="AB296" i="3"/>
  <c r="AC296" i="3"/>
  <c r="AD296" i="3"/>
  <c r="T297" i="3"/>
  <c r="U297" i="3"/>
  <c r="V297" i="3"/>
  <c r="W297" i="3"/>
  <c r="X297" i="3"/>
  <c r="Y297" i="3"/>
  <c r="Z297" i="3"/>
  <c r="AA297" i="3"/>
  <c r="AB297" i="3"/>
  <c r="AC297" i="3"/>
  <c r="AD297" i="3"/>
  <c r="T298" i="3"/>
  <c r="U298" i="3"/>
  <c r="V298" i="3"/>
  <c r="W298" i="3"/>
  <c r="X298" i="3"/>
  <c r="Y298" i="3"/>
  <c r="Z298" i="3"/>
  <c r="AA298" i="3"/>
  <c r="AB298" i="3"/>
  <c r="AC298" i="3"/>
  <c r="AD298" i="3"/>
  <c r="T299" i="3"/>
  <c r="U299" i="3"/>
  <c r="V299" i="3"/>
  <c r="W299" i="3"/>
  <c r="X299" i="3"/>
  <c r="Y299" i="3"/>
  <c r="Z299" i="3"/>
  <c r="AA299" i="3"/>
  <c r="AB299" i="3"/>
  <c r="AC299" i="3"/>
  <c r="AD299" i="3"/>
  <c r="T300" i="3"/>
  <c r="U300" i="3"/>
  <c r="V300" i="3"/>
  <c r="W300" i="3"/>
  <c r="X300" i="3"/>
  <c r="Y300" i="3"/>
  <c r="Z300" i="3"/>
  <c r="AA300" i="3"/>
  <c r="AB300" i="3"/>
  <c r="AC300" i="3"/>
  <c r="AD300" i="3"/>
  <c r="T301" i="3"/>
  <c r="U301" i="3"/>
  <c r="V301" i="3"/>
  <c r="W301" i="3"/>
  <c r="X301" i="3"/>
  <c r="Y301" i="3"/>
  <c r="Z301" i="3"/>
  <c r="AA301" i="3"/>
  <c r="AB301" i="3"/>
  <c r="AC301" i="3"/>
  <c r="AD301" i="3"/>
  <c r="T302" i="3"/>
  <c r="U302" i="3"/>
  <c r="V302" i="3"/>
  <c r="W302" i="3"/>
  <c r="X302" i="3"/>
  <c r="Y302" i="3"/>
  <c r="Z302" i="3"/>
  <c r="AA302" i="3"/>
  <c r="AB302" i="3"/>
  <c r="AC302" i="3"/>
  <c r="AD302" i="3"/>
  <c r="T303" i="3"/>
  <c r="U303" i="3"/>
  <c r="V303" i="3"/>
  <c r="W303" i="3"/>
  <c r="X303" i="3"/>
  <c r="Y303" i="3"/>
  <c r="Z303" i="3"/>
  <c r="AA303" i="3"/>
  <c r="AB303" i="3"/>
  <c r="AC303" i="3"/>
  <c r="AD303" i="3"/>
  <c r="T304" i="3"/>
  <c r="U304" i="3"/>
  <c r="V304" i="3"/>
  <c r="W304" i="3"/>
  <c r="X304" i="3"/>
  <c r="Y304" i="3"/>
  <c r="Z304" i="3"/>
  <c r="AA304" i="3"/>
  <c r="AB304" i="3"/>
  <c r="AC304" i="3"/>
  <c r="AD304" i="3"/>
  <c r="T305" i="3"/>
  <c r="U305" i="3"/>
  <c r="V305" i="3"/>
  <c r="W305" i="3"/>
  <c r="X305" i="3"/>
  <c r="Y305" i="3"/>
  <c r="Z305" i="3"/>
  <c r="AA305" i="3"/>
  <c r="AB305" i="3"/>
  <c r="AC305" i="3"/>
  <c r="AD305" i="3"/>
  <c r="T306" i="3"/>
  <c r="U306" i="3"/>
  <c r="V306" i="3"/>
  <c r="W306" i="3"/>
  <c r="X306" i="3"/>
  <c r="Y306" i="3"/>
  <c r="Z306" i="3"/>
  <c r="AA306" i="3"/>
  <c r="AB306" i="3"/>
  <c r="AC306" i="3"/>
  <c r="AD306" i="3"/>
  <c r="T307" i="3"/>
  <c r="U307" i="3"/>
  <c r="V307" i="3"/>
  <c r="W307" i="3"/>
  <c r="X307" i="3"/>
  <c r="Y307" i="3"/>
  <c r="Z307" i="3"/>
  <c r="AA307" i="3"/>
  <c r="AB307" i="3"/>
  <c r="AC307" i="3"/>
  <c r="AD307" i="3"/>
  <c r="T308" i="3"/>
  <c r="U308" i="3"/>
  <c r="V308" i="3"/>
  <c r="W308" i="3"/>
  <c r="X308" i="3"/>
  <c r="Y308" i="3"/>
  <c r="Z308" i="3"/>
  <c r="AA308" i="3"/>
  <c r="AB308" i="3"/>
  <c r="AC308" i="3"/>
  <c r="AD308" i="3"/>
  <c r="T309" i="3"/>
  <c r="U309" i="3"/>
  <c r="V309" i="3"/>
  <c r="W309" i="3"/>
  <c r="X309" i="3"/>
  <c r="Y309" i="3"/>
  <c r="Z309" i="3"/>
  <c r="AA309" i="3"/>
  <c r="AB309" i="3"/>
  <c r="AC309" i="3"/>
  <c r="AD309" i="3"/>
  <c r="T310" i="3"/>
  <c r="U310" i="3"/>
  <c r="V310" i="3"/>
  <c r="W310" i="3"/>
  <c r="X310" i="3"/>
  <c r="Y310" i="3"/>
  <c r="Z310" i="3"/>
  <c r="AA310" i="3"/>
  <c r="AB310" i="3"/>
  <c r="AC310" i="3"/>
  <c r="AD310" i="3"/>
  <c r="T311" i="3"/>
  <c r="U311" i="3"/>
  <c r="V311" i="3"/>
  <c r="W311" i="3"/>
  <c r="X311" i="3"/>
  <c r="Y311" i="3"/>
  <c r="Z311" i="3"/>
  <c r="AA311" i="3"/>
  <c r="AB311" i="3"/>
  <c r="AC311" i="3"/>
  <c r="AD311" i="3"/>
  <c r="T312" i="3"/>
  <c r="U312" i="3"/>
  <c r="V312" i="3"/>
  <c r="W312" i="3"/>
  <c r="X312" i="3"/>
  <c r="Y312" i="3"/>
  <c r="Z312" i="3"/>
  <c r="AA312" i="3"/>
  <c r="AB312" i="3"/>
  <c r="AC312" i="3"/>
  <c r="AD312" i="3"/>
  <c r="T313" i="3"/>
  <c r="U313" i="3"/>
  <c r="V313" i="3"/>
  <c r="W313" i="3"/>
  <c r="X313" i="3"/>
  <c r="Y313" i="3"/>
  <c r="Z313" i="3"/>
  <c r="AA313" i="3"/>
  <c r="AB313" i="3"/>
  <c r="AC313" i="3"/>
  <c r="AD313" i="3"/>
  <c r="T314" i="3"/>
  <c r="U314" i="3"/>
  <c r="V314" i="3"/>
  <c r="W314" i="3"/>
  <c r="X314" i="3"/>
  <c r="Y314" i="3"/>
  <c r="Z314" i="3"/>
  <c r="AA314" i="3"/>
  <c r="AB314" i="3"/>
  <c r="AC314" i="3"/>
  <c r="AD314" i="3"/>
  <c r="T315" i="3"/>
  <c r="U315" i="3"/>
  <c r="V315" i="3"/>
  <c r="W315" i="3"/>
  <c r="X315" i="3"/>
  <c r="Y315" i="3"/>
  <c r="Z315" i="3"/>
  <c r="AA315" i="3"/>
  <c r="AB315" i="3"/>
  <c r="AC315" i="3"/>
  <c r="AD315" i="3"/>
  <c r="T316" i="3"/>
  <c r="U316" i="3"/>
  <c r="V316" i="3"/>
  <c r="W316" i="3"/>
  <c r="X316" i="3"/>
  <c r="Y316" i="3"/>
  <c r="Z316" i="3"/>
  <c r="AA316" i="3"/>
  <c r="AB316" i="3"/>
  <c r="AC316" i="3"/>
  <c r="AD316" i="3"/>
  <c r="T317" i="3"/>
  <c r="U317" i="3"/>
  <c r="V317" i="3"/>
  <c r="W317" i="3"/>
  <c r="X317" i="3"/>
  <c r="Y317" i="3"/>
  <c r="Z317" i="3"/>
  <c r="AA317" i="3"/>
  <c r="AB317" i="3"/>
  <c r="AC317" i="3"/>
  <c r="AD317" i="3"/>
  <c r="T318" i="3"/>
  <c r="U318" i="3"/>
  <c r="V318" i="3"/>
  <c r="W318" i="3"/>
  <c r="X318" i="3"/>
  <c r="Y318" i="3"/>
  <c r="Z318" i="3"/>
  <c r="AA318" i="3"/>
  <c r="AB318" i="3"/>
  <c r="AC318" i="3"/>
  <c r="AD318" i="3"/>
  <c r="T319" i="3"/>
  <c r="U319" i="3"/>
  <c r="V319" i="3"/>
  <c r="W319" i="3"/>
  <c r="X319" i="3"/>
  <c r="Y319" i="3"/>
  <c r="Z319" i="3"/>
  <c r="AA319" i="3"/>
  <c r="AB319" i="3"/>
  <c r="AC319" i="3"/>
  <c r="AD319" i="3"/>
  <c r="T320" i="3"/>
  <c r="U320" i="3"/>
  <c r="V320" i="3"/>
  <c r="W320" i="3"/>
  <c r="X320" i="3"/>
  <c r="Y320" i="3"/>
  <c r="Z320" i="3"/>
  <c r="AA320" i="3"/>
  <c r="AB320" i="3"/>
  <c r="AC320" i="3"/>
  <c r="AD320" i="3"/>
  <c r="T321" i="3"/>
  <c r="U321" i="3"/>
  <c r="V321" i="3"/>
  <c r="W321" i="3"/>
  <c r="X321" i="3"/>
  <c r="Y321" i="3"/>
  <c r="Z321" i="3"/>
  <c r="AA321" i="3"/>
  <c r="AB321" i="3"/>
  <c r="AC321" i="3"/>
  <c r="AD321" i="3"/>
  <c r="T322" i="3"/>
  <c r="U322" i="3"/>
  <c r="V322" i="3"/>
  <c r="W322" i="3"/>
  <c r="X322" i="3"/>
  <c r="Y322" i="3"/>
  <c r="Z322" i="3"/>
  <c r="AA322" i="3"/>
  <c r="AB322" i="3"/>
  <c r="AC322" i="3"/>
  <c r="AD322" i="3"/>
  <c r="T323" i="3"/>
  <c r="U323" i="3"/>
  <c r="V323" i="3"/>
  <c r="W323" i="3"/>
  <c r="X323" i="3"/>
  <c r="Y323" i="3"/>
  <c r="Z323" i="3"/>
  <c r="AA323" i="3"/>
  <c r="AB323" i="3"/>
  <c r="AC323" i="3"/>
  <c r="AD323" i="3"/>
  <c r="T324" i="3"/>
  <c r="U324" i="3"/>
  <c r="V324" i="3"/>
  <c r="W324" i="3"/>
  <c r="X324" i="3"/>
  <c r="Y324" i="3"/>
  <c r="Z324" i="3"/>
  <c r="AA324" i="3"/>
  <c r="AB324" i="3"/>
  <c r="AC324" i="3"/>
  <c r="AD324" i="3"/>
  <c r="T325" i="3"/>
  <c r="U325" i="3"/>
  <c r="V325" i="3"/>
  <c r="W325" i="3"/>
  <c r="X325" i="3"/>
  <c r="Y325" i="3"/>
  <c r="Z325" i="3"/>
  <c r="AA325" i="3"/>
  <c r="AB325" i="3"/>
  <c r="AC325" i="3"/>
  <c r="AD325" i="3"/>
  <c r="T326" i="3"/>
  <c r="U326" i="3"/>
  <c r="V326" i="3"/>
  <c r="W326" i="3"/>
  <c r="X326" i="3"/>
  <c r="Y326" i="3"/>
  <c r="Z326" i="3"/>
  <c r="AA326" i="3"/>
  <c r="AB326" i="3"/>
  <c r="AC326" i="3"/>
  <c r="AD326" i="3"/>
  <c r="T327" i="3"/>
  <c r="U327" i="3"/>
  <c r="V327" i="3"/>
  <c r="W327" i="3"/>
  <c r="X327" i="3"/>
  <c r="Y327" i="3"/>
  <c r="Z327" i="3"/>
  <c r="AA327" i="3"/>
  <c r="AB327" i="3"/>
  <c r="AC327" i="3"/>
  <c r="AD327" i="3"/>
  <c r="T328" i="3"/>
  <c r="U328" i="3"/>
  <c r="V328" i="3"/>
  <c r="W328" i="3"/>
  <c r="X328" i="3"/>
  <c r="Y328" i="3"/>
  <c r="Z328" i="3"/>
  <c r="AA328" i="3"/>
  <c r="AB328" i="3"/>
  <c r="AC328" i="3"/>
  <c r="AD328" i="3"/>
  <c r="T329" i="3"/>
  <c r="U329" i="3"/>
  <c r="V329" i="3"/>
  <c r="W329" i="3"/>
  <c r="X329" i="3"/>
  <c r="Y329" i="3"/>
  <c r="Z329" i="3"/>
  <c r="AA329" i="3"/>
  <c r="AB329" i="3"/>
  <c r="AC329" i="3"/>
  <c r="AD329" i="3"/>
  <c r="T330" i="3"/>
  <c r="U330" i="3"/>
  <c r="V330" i="3"/>
  <c r="W330" i="3"/>
  <c r="X330" i="3"/>
  <c r="Y330" i="3"/>
  <c r="Z330" i="3"/>
  <c r="AA330" i="3"/>
  <c r="AB330" i="3"/>
  <c r="AC330" i="3"/>
  <c r="AD330" i="3"/>
  <c r="T331" i="3"/>
  <c r="U331" i="3"/>
  <c r="V331" i="3"/>
  <c r="W331" i="3"/>
  <c r="X331" i="3"/>
  <c r="Y331" i="3"/>
  <c r="Z331" i="3"/>
  <c r="AA331" i="3"/>
  <c r="AB331" i="3"/>
  <c r="AC331" i="3"/>
  <c r="AD331" i="3"/>
  <c r="T332" i="3"/>
  <c r="U332" i="3"/>
  <c r="V332" i="3"/>
  <c r="W332" i="3"/>
  <c r="X332" i="3"/>
  <c r="Y332" i="3"/>
  <c r="Z332" i="3"/>
  <c r="AA332" i="3"/>
  <c r="AB332" i="3"/>
  <c r="AC332" i="3"/>
  <c r="AD332" i="3"/>
  <c r="T333" i="3"/>
  <c r="U333" i="3"/>
  <c r="V333" i="3"/>
  <c r="W333" i="3"/>
  <c r="X333" i="3"/>
  <c r="Y333" i="3"/>
  <c r="Z333" i="3"/>
  <c r="AA333" i="3"/>
  <c r="AB333" i="3"/>
  <c r="AC333" i="3"/>
  <c r="AD333" i="3"/>
  <c r="T334" i="3"/>
  <c r="U334" i="3"/>
  <c r="V334" i="3"/>
  <c r="W334" i="3"/>
  <c r="X334" i="3"/>
  <c r="Y334" i="3"/>
  <c r="Z334" i="3"/>
  <c r="AA334" i="3"/>
  <c r="AB334" i="3"/>
  <c r="AC334" i="3"/>
  <c r="AD334" i="3"/>
  <c r="T335" i="3"/>
  <c r="U335" i="3"/>
  <c r="V335" i="3"/>
  <c r="W335" i="3"/>
  <c r="X335" i="3"/>
  <c r="Y335" i="3"/>
  <c r="Z335" i="3"/>
  <c r="AA335" i="3"/>
  <c r="AB335" i="3"/>
  <c r="AC335" i="3"/>
  <c r="AD335" i="3"/>
  <c r="T336" i="3"/>
  <c r="U336" i="3"/>
  <c r="V336" i="3"/>
  <c r="W336" i="3"/>
  <c r="X336" i="3"/>
  <c r="Y336" i="3"/>
  <c r="Z336" i="3"/>
  <c r="AA336" i="3"/>
  <c r="AB336" i="3"/>
  <c r="AC336" i="3"/>
  <c r="AD336" i="3"/>
  <c r="T337" i="3"/>
  <c r="U337" i="3"/>
  <c r="V337" i="3"/>
  <c r="W337" i="3"/>
  <c r="X337" i="3"/>
  <c r="Y337" i="3"/>
  <c r="Z337" i="3"/>
  <c r="AA337" i="3"/>
  <c r="AB337" i="3"/>
  <c r="AC337" i="3"/>
  <c r="AD337" i="3"/>
  <c r="T338" i="3"/>
  <c r="U338" i="3"/>
  <c r="V338" i="3"/>
  <c r="W338" i="3"/>
  <c r="X338" i="3"/>
  <c r="Y338" i="3"/>
  <c r="Z338" i="3"/>
  <c r="AA338" i="3"/>
  <c r="AB338" i="3"/>
  <c r="AC338" i="3"/>
  <c r="AD338" i="3"/>
  <c r="T339" i="3"/>
  <c r="U339" i="3"/>
  <c r="V339" i="3"/>
  <c r="W339" i="3"/>
  <c r="X339" i="3"/>
  <c r="Y339" i="3"/>
  <c r="Z339" i="3"/>
  <c r="AA339" i="3"/>
  <c r="AB339" i="3"/>
  <c r="AC339" i="3"/>
  <c r="AD339" i="3"/>
  <c r="T340" i="3"/>
  <c r="U340" i="3"/>
  <c r="V340" i="3"/>
  <c r="W340" i="3"/>
  <c r="X340" i="3"/>
  <c r="Y340" i="3"/>
  <c r="Z340" i="3"/>
  <c r="AA340" i="3"/>
  <c r="AB340" i="3"/>
  <c r="AC340" i="3"/>
  <c r="AD340" i="3"/>
  <c r="T341" i="3"/>
  <c r="U341" i="3"/>
  <c r="V341" i="3"/>
  <c r="W341" i="3"/>
  <c r="X341" i="3"/>
  <c r="Y341" i="3"/>
  <c r="Z341" i="3"/>
  <c r="AA341" i="3"/>
  <c r="AB341" i="3"/>
  <c r="AC341" i="3"/>
  <c r="AD341" i="3"/>
  <c r="T342" i="3"/>
  <c r="U342" i="3"/>
  <c r="V342" i="3"/>
  <c r="W342" i="3"/>
  <c r="X342" i="3"/>
  <c r="Y342" i="3"/>
  <c r="Z342" i="3"/>
  <c r="AA342" i="3"/>
  <c r="AB342" i="3"/>
  <c r="AC342" i="3"/>
  <c r="AD342" i="3"/>
  <c r="T343" i="3"/>
  <c r="U343" i="3"/>
  <c r="V343" i="3"/>
  <c r="W343" i="3"/>
  <c r="X343" i="3"/>
  <c r="Y343" i="3"/>
  <c r="Z343" i="3"/>
  <c r="AA343" i="3"/>
  <c r="AB343" i="3"/>
  <c r="AC343" i="3"/>
  <c r="AD343" i="3"/>
  <c r="T344" i="3"/>
  <c r="U344" i="3"/>
  <c r="V344" i="3"/>
  <c r="W344" i="3"/>
  <c r="X344" i="3"/>
  <c r="Y344" i="3"/>
  <c r="Z344" i="3"/>
  <c r="AA344" i="3"/>
  <c r="AB344" i="3"/>
  <c r="AC344" i="3"/>
  <c r="AD344" i="3"/>
  <c r="T345" i="3"/>
  <c r="U345" i="3"/>
  <c r="V345" i="3"/>
  <c r="W345" i="3"/>
  <c r="X345" i="3"/>
  <c r="Y345" i="3"/>
  <c r="Z345" i="3"/>
  <c r="AA345" i="3"/>
  <c r="AB345" i="3"/>
  <c r="AC345" i="3"/>
  <c r="AD345" i="3"/>
  <c r="T346" i="3"/>
  <c r="U346" i="3"/>
  <c r="V346" i="3"/>
  <c r="W346" i="3"/>
  <c r="X346" i="3"/>
  <c r="Y346" i="3"/>
  <c r="Z346" i="3"/>
  <c r="AA346" i="3"/>
  <c r="AB346" i="3"/>
  <c r="AC346" i="3"/>
  <c r="AD346" i="3"/>
  <c r="T347" i="3"/>
  <c r="U347" i="3"/>
  <c r="V347" i="3"/>
  <c r="W347" i="3"/>
  <c r="X347" i="3"/>
  <c r="Y347" i="3"/>
  <c r="Z347" i="3"/>
  <c r="AA347" i="3"/>
  <c r="AB347" i="3"/>
  <c r="AC347" i="3"/>
  <c r="AD347" i="3"/>
  <c r="T348" i="3"/>
  <c r="U348" i="3"/>
  <c r="V348" i="3"/>
  <c r="W348" i="3"/>
  <c r="X348" i="3"/>
  <c r="Y348" i="3"/>
  <c r="Z348" i="3"/>
  <c r="AA348" i="3"/>
  <c r="AB348" i="3"/>
  <c r="AC348" i="3"/>
  <c r="AD348" i="3"/>
  <c r="T349" i="3"/>
  <c r="U349" i="3"/>
  <c r="V349" i="3"/>
  <c r="W349" i="3"/>
  <c r="X349" i="3"/>
  <c r="Y349" i="3"/>
  <c r="Z349" i="3"/>
  <c r="AA349" i="3"/>
  <c r="AB349" i="3"/>
  <c r="AC349" i="3"/>
  <c r="AD349" i="3"/>
  <c r="T350" i="3"/>
  <c r="U350" i="3"/>
  <c r="V350" i="3"/>
  <c r="W350" i="3"/>
  <c r="X350" i="3"/>
  <c r="Y350" i="3"/>
  <c r="Z350" i="3"/>
  <c r="AA350" i="3"/>
  <c r="AB350" i="3"/>
  <c r="AC350" i="3"/>
  <c r="AD350" i="3"/>
  <c r="T351" i="3"/>
  <c r="U351" i="3"/>
  <c r="V351" i="3"/>
  <c r="W351" i="3"/>
  <c r="X351" i="3"/>
  <c r="Y351" i="3"/>
  <c r="Z351" i="3"/>
  <c r="AA351" i="3"/>
  <c r="AB351" i="3"/>
  <c r="AC351" i="3"/>
  <c r="AD351" i="3"/>
  <c r="T352" i="3"/>
  <c r="U352" i="3"/>
  <c r="V352" i="3"/>
  <c r="W352" i="3"/>
  <c r="X352" i="3"/>
  <c r="Y352" i="3"/>
  <c r="Z352" i="3"/>
  <c r="AA352" i="3"/>
  <c r="AB352" i="3"/>
  <c r="AC352" i="3"/>
  <c r="AD352" i="3"/>
  <c r="T353" i="3"/>
  <c r="U353" i="3"/>
  <c r="V353" i="3"/>
  <c r="W353" i="3"/>
  <c r="X353" i="3"/>
  <c r="Y353" i="3"/>
  <c r="Z353" i="3"/>
  <c r="AA353" i="3"/>
  <c r="AB353" i="3"/>
  <c r="AC353" i="3"/>
  <c r="AD353" i="3"/>
  <c r="T354" i="3"/>
  <c r="U354" i="3"/>
  <c r="V354" i="3"/>
  <c r="W354" i="3"/>
  <c r="X354" i="3"/>
  <c r="Y354" i="3"/>
  <c r="Z354" i="3"/>
  <c r="AA354" i="3"/>
  <c r="AB354" i="3"/>
  <c r="AC354" i="3"/>
  <c r="AD354" i="3"/>
  <c r="T355" i="3"/>
  <c r="U355" i="3"/>
  <c r="V355" i="3"/>
  <c r="W355" i="3"/>
  <c r="X355" i="3"/>
  <c r="Y355" i="3"/>
  <c r="Z355" i="3"/>
  <c r="AA355" i="3"/>
  <c r="AB355" i="3"/>
  <c r="AC355" i="3"/>
  <c r="AD355" i="3"/>
  <c r="T356" i="3"/>
  <c r="U356" i="3"/>
  <c r="V356" i="3"/>
  <c r="W356" i="3"/>
  <c r="X356" i="3"/>
  <c r="Y356" i="3"/>
  <c r="Z356" i="3"/>
  <c r="AA356" i="3"/>
  <c r="AB356" i="3"/>
  <c r="AC356" i="3"/>
  <c r="AD356" i="3"/>
  <c r="T357" i="3"/>
  <c r="U357" i="3"/>
  <c r="V357" i="3"/>
  <c r="W357" i="3"/>
  <c r="X357" i="3"/>
  <c r="Y357" i="3"/>
  <c r="Z357" i="3"/>
  <c r="AA357" i="3"/>
  <c r="AB357" i="3"/>
  <c r="AC357" i="3"/>
  <c r="AD357" i="3"/>
  <c r="T358" i="3"/>
  <c r="U358" i="3"/>
  <c r="V358" i="3"/>
  <c r="W358" i="3"/>
  <c r="X358" i="3"/>
  <c r="Y358" i="3"/>
  <c r="Z358" i="3"/>
  <c r="AA358" i="3"/>
  <c r="AB358" i="3"/>
  <c r="AC358" i="3"/>
  <c r="AD358" i="3"/>
  <c r="T359" i="3"/>
  <c r="U359" i="3"/>
  <c r="V359" i="3"/>
  <c r="W359" i="3"/>
  <c r="X359" i="3"/>
  <c r="Y359" i="3"/>
  <c r="Z359" i="3"/>
  <c r="AA359" i="3"/>
  <c r="AB359" i="3"/>
  <c r="AC359" i="3"/>
  <c r="AD359" i="3"/>
  <c r="T360" i="3"/>
  <c r="U360" i="3"/>
  <c r="V360" i="3"/>
  <c r="W360" i="3"/>
  <c r="X360" i="3"/>
  <c r="Y360" i="3"/>
  <c r="Z360" i="3"/>
  <c r="AA360" i="3"/>
  <c r="AB360" i="3"/>
  <c r="AC360" i="3"/>
  <c r="AD360" i="3"/>
  <c r="T361" i="3"/>
  <c r="U361" i="3"/>
  <c r="V361" i="3"/>
  <c r="W361" i="3"/>
  <c r="X361" i="3"/>
  <c r="Y361" i="3"/>
  <c r="Z361" i="3"/>
  <c r="AA361" i="3"/>
  <c r="AB361" i="3"/>
  <c r="AC361" i="3"/>
  <c r="AD361" i="3"/>
  <c r="T362" i="3"/>
  <c r="U362" i="3"/>
  <c r="V362" i="3"/>
  <c r="W362" i="3"/>
  <c r="X362" i="3"/>
  <c r="Y362" i="3"/>
  <c r="Z362" i="3"/>
  <c r="AA362" i="3"/>
  <c r="AB362" i="3"/>
  <c r="AC362" i="3"/>
  <c r="AD362" i="3"/>
  <c r="T363" i="3"/>
  <c r="U363" i="3"/>
  <c r="V363" i="3"/>
  <c r="W363" i="3"/>
  <c r="X363" i="3"/>
  <c r="Y363" i="3"/>
  <c r="Z363" i="3"/>
  <c r="AA363" i="3"/>
  <c r="AB363" i="3"/>
  <c r="AC363" i="3"/>
  <c r="AD363" i="3"/>
  <c r="T364" i="3"/>
  <c r="U364" i="3"/>
  <c r="V364" i="3"/>
  <c r="W364" i="3"/>
  <c r="X364" i="3"/>
  <c r="Y364" i="3"/>
  <c r="Z364" i="3"/>
  <c r="AA364" i="3"/>
  <c r="AB364" i="3"/>
  <c r="AC364" i="3"/>
  <c r="AD364" i="3"/>
  <c r="T365" i="3"/>
  <c r="U365" i="3"/>
  <c r="V365" i="3"/>
  <c r="W365" i="3"/>
  <c r="X365" i="3"/>
  <c r="Y365" i="3"/>
  <c r="Z365" i="3"/>
  <c r="AA365" i="3"/>
  <c r="AB365" i="3"/>
  <c r="AC365" i="3"/>
  <c r="AD365" i="3"/>
  <c r="T366" i="3"/>
  <c r="U366" i="3"/>
  <c r="V366" i="3"/>
  <c r="W366" i="3"/>
  <c r="X366" i="3"/>
  <c r="Y366" i="3"/>
  <c r="Z366" i="3"/>
  <c r="AA366" i="3"/>
  <c r="AB366" i="3"/>
  <c r="AC366" i="3"/>
  <c r="AD366" i="3"/>
  <c r="T367" i="3"/>
  <c r="U367" i="3"/>
  <c r="V367" i="3"/>
  <c r="W367" i="3"/>
  <c r="X367" i="3"/>
  <c r="Y367" i="3"/>
  <c r="Z367" i="3"/>
  <c r="AA367" i="3"/>
  <c r="AB367" i="3"/>
  <c r="AC367" i="3"/>
  <c r="AD367" i="3"/>
  <c r="AD1" i="3"/>
  <c r="AD1" i="19" s="1"/>
  <c r="AB1" i="3"/>
  <c r="AB1" i="19" s="1"/>
  <c r="AC1" i="3"/>
  <c r="AC1" i="19" s="1"/>
  <c r="U1" i="3"/>
  <c r="U1" i="19" s="1"/>
  <c r="V1" i="3"/>
  <c r="V1" i="19" s="1"/>
  <c r="W1" i="3"/>
  <c r="W1" i="19" s="1"/>
  <c r="X1" i="3"/>
  <c r="X1" i="19" s="1"/>
  <c r="Y1" i="3"/>
  <c r="Y1" i="19" s="1"/>
  <c r="Z1" i="3"/>
  <c r="Z1" i="19" s="1"/>
  <c r="AA1" i="3"/>
  <c r="AA1" i="19" s="1"/>
  <c r="T1" i="3"/>
  <c r="T1" i="19" s="1"/>
  <c r="B2" i="3"/>
  <c r="B2" i="19" s="1"/>
  <c r="C2" i="3"/>
  <c r="C2" i="19" s="1"/>
  <c r="D2" i="3"/>
  <c r="D2" i="19" s="1"/>
  <c r="E2" i="3"/>
  <c r="E2" i="19" s="1"/>
  <c r="F2" i="3"/>
  <c r="F2" i="19" s="1"/>
  <c r="G2" i="3"/>
  <c r="G2" i="19" s="1"/>
  <c r="H2" i="3"/>
  <c r="H2" i="19" s="1"/>
  <c r="I2" i="3"/>
  <c r="I2" i="19" s="1"/>
  <c r="J2" i="3"/>
  <c r="J2" i="19" s="1"/>
  <c r="K2" i="3"/>
  <c r="K2" i="19" s="1"/>
  <c r="L2" i="3"/>
  <c r="L2" i="19" s="1"/>
  <c r="M2" i="3"/>
  <c r="M2" i="19" s="1"/>
  <c r="N2" i="3"/>
  <c r="N2" i="19" s="1"/>
  <c r="O2" i="3"/>
  <c r="O2" i="19" s="1"/>
  <c r="P2" i="3"/>
  <c r="P2" i="19" s="1"/>
  <c r="Q2" i="3"/>
  <c r="Q2" i="19" s="1"/>
  <c r="R2" i="3"/>
  <c r="R2" i="19" s="1"/>
  <c r="S2" i="3"/>
  <c r="S2" i="19" s="1"/>
  <c r="B3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R1" i="3"/>
  <c r="R1" i="19" s="1"/>
  <c r="S1" i="3"/>
  <c r="S1" i="19" s="1"/>
  <c r="O1" i="3"/>
  <c r="O1" i="19" s="1"/>
  <c r="P1" i="3"/>
  <c r="P1" i="19" s="1"/>
  <c r="Q1" i="3"/>
  <c r="Q1" i="19" s="1"/>
  <c r="C1" i="3"/>
  <c r="C1" i="19" s="1"/>
  <c r="D1" i="3"/>
  <c r="D1" i="19" s="1"/>
  <c r="E1" i="3"/>
  <c r="E1" i="19" s="1"/>
  <c r="F1" i="3"/>
  <c r="F1" i="19" s="1"/>
  <c r="G1" i="3"/>
  <c r="G1" i="19" s="1"/>
  <c r="H1" i="3"/>
  <c r="H1" i="19" s="1"/>
  <c r="I1" i="3"/>
  <c r="I1" i="19" s="1"/>
  <c r="J1" i="3"/>
  <c r="J1" i="19" s="1"/>
  <c r="K1" i="3"/>
  <c r="K1" i="19" s="1"/>
  <c r="L1" i="3"/>
  <c r="L1" i="19" s="1"/>
  <c r="M1" i="3"/>
  <c r="M1" i="19" s="1"/>
  <c r="N1" i="3"/>
  <c r="N1" i="19" s="1"/>
  <c r="B1" i="3"/>
  <c r="B1" i="19" s="1"/>
  <c r="S23" i="1"/>
  <c r="T23" i="1"/>
  <c r="S24" i="1"/>
  <c r="T24" i="1"/>
  <c r="C369" i="3" l="1"/>
  <c r="Q4" i="19"/>
  <c r="E4" i="19"/>
  <c r="S3" i="19"/>
  <c r="S7" i="19" s="1"/>
  <c r="K3" i="19"/>
  <c r="K7" i="19" s="1"/>
  <c r="AA4" i="19"/>
  <c r="AA3" i="19"/>
  <c r="AA7" i="19" s="1"/>
  <c r="AL3" i="19"/>
  <c r="AL7" i="19" s="1"/>
  <c r="BD4" i="19"/>
  <c r="AZ4" i="19"/>
  <c r="AV4" i="19"/>
  <c r="AR4" i="19"/>
  <c r="AN4" i="19"/>
  <c r="BB3" i="19"/>
  <c r="BB7" i="19" s="1"/>
  <c r="AX3" i="19"/>
  <c r="AX7" i="19" s="1"/>
  <c r="AT3" i="19"/>
  <c r="AT7" i="19" s="1"/>
  <c r="AP3" i="19"/>
  <c r="AP7" i="19" s="1"/>
  <c r="CF4" i="19"/>
  <c r="CF3" i="19"/>
  <c r="CF7" i="19" s="1"/>
  <c r="CU4" i="19"/>
  <c r="CQ4" i="19"/>
  <c r="CM4" i="19"/>
  <c r="CI4" i="19"/>
  <c r="S4" i="19"/>
  <c r="S6" i="19" s="1"/>
  <c r="O4" i="19"/>
  <c r="K4" i="19"/>
  <c r="G4" i="19"/>
  <c r="C4" i="19"/>
  <c r="Q3" i="19"/>
  <c r="Q7" i="19" s="1"/>
  <c r="M3" i="19"/>
  <c r="M7" i="19" s="1"/>
  <c r="I3" i="19"/>
  <c r="I7" i="19" s="1"/>
  <c r="E3" i="19"/>
  <c r="E7" i="19" s="1"/>
  <c r="AC4" i="19"/>
  <c r="Y4" i="19"/>
  <c r="U4" i="19"/>
  <c r="AC3" i="19"/>
  <c r="AC7" i="19" s="1"/>
  <c r="Y3" i="19"/>
  <c r="Y7" i="19" s="1"/>
  <c r="U3" i="19"/>
  <c r="U7" i="19" s="1"/>
  <c r="AJ4" i="19"/>
  <c r="AF4" i="19"/>
  <c r="AJ3" i="19"/>
  <c r="AJ7" i="19" s="1"/>
  <c r="AF3" i="19"/>
  <c r="AF7" i="19" s="1"/>
  <c r="BB4" i="19"/>
  <c r="BB6" i="19" s="1"/>
  <c r="AX4" i="19"/>
  <c r="AT4" i="19"/>
  <c r="AT6" i="19" s="1"/>
  <c r="AP4" i="19"/>
  <c r="BD3" i="19"/>
  <c r="BD7" i="19" s="1"/>
  <c r="AZ3" i="19"/>
  <c r="AZ7" i="19" s="1"/>
  <c r="AV3" i="19"/>
  <c r="AV7" i="19" s="1"/>
  <c r="AR3" i="19"/>
  <c r="AR7" i="19" s="1"/>
  <c r="AN3" i="19"/>
  <c r="AN7" i="19" s="1"/>
  <c r="CH4" i="19"/>
  <c r="CD4" i="19"/>
  <c r="CH3" i="19"/>
  <c r="CH7" i="19" s="1"/>
  <c r="CD3" i="19"/>
  <c r="CD7" i="19" s="1"/>
  <c r="CS4" i="19"/>
  <c r="CO4" i="19"/>
  <c r="CK4" i="19"/>
  <c r="CR3" i="19"/>
  <c r="CR7" i="19" s="1"/>
  <c r="CN3" i="19"/>
  <c r="CN7" i="19" s="1"/>
  <c r="CJ3" i="19"/>
  <c r="CJ7" i="19" s="1"/>
  <c r="CX4" i="19"/>
  <c r="CX3" i="19"/>
  <c r="CX7" i="19" s="1"/>
  <c r="DD4" i="19"/>
  <c r="CZ4" i="19"/>
  <c r="DB3" i="19"/>
  <c r="DB7" i="19" s="1"/>
  <c r="DY4" i="19"/>
  <c r="DU4" i="19"/>
  <c r="DQ4" i="19"/>
  <c r="DM4" i="19"/>
  <c r="DI4" i="19"/>
  <c r="EA3" i="19"/>
  <c r="EA7" i="19" s="1"/>
  <c r="DW3" i="19"/>
  <c r="DW7" i="19" s="1"/>
  <c r="DS3" i="19"/>
  <c r="DS7" i="19" s="1"/>
  <c r="DO3" i="19"/>
  <c r="DO7" i="19" s="1"/>
  <c r="DK3" i="19"/>
  <c r="DK7" i="19" s="1"/>
  <c r="DG3" i="19"/>
  <c r="DG7" i="19" s="1"/>
  <c r="R4" i="19"/>
  <c r="N4" i="19"/>
  <c r="J4" i="19"/>
  <c r="F4" i="19"/>
  <c r="P3" i="19"/>
  <c r="P7" i="19" s="1"/>
  <c r="L3" i="19"/>
  <c r="L7" i="19" s="1"/>
  <c r="H3" i="19"/>
  <c r="H7" i="19" s="1"/>
  <c r="D3" i="19"/>
  <c r="D7" i="19" s="1"/>
  <c r="AB4" i="19"/>
  <c r="X4" i="19"/>
  <c r="T4" i="19"/>
  <c r="AB3" i="19"/>
  <c r="AB7" i="19" s="1"/>
  <c r="X3" i="19"/>
  <c r="X7" i="19" s="1"/>
  <c r="T3" i="19"/>
  <c r="T7" i="19" s="1"/>
  <c r="AI4" i="19"/>
  <c r="AE4" i="19"/>
  <c r="AI3" i="19"/>
  <c r="AI7" i="19" s="1"/>
  <c r="AE3" i="19"/>
  <c r="AE7" i="19" s="1"/>
  <c r="BA4" i="19"/>
  <c r="AW4" i="19"/>
  <c r="AS4" i="19"/>
  <c r="AO4" i="19"/>
  <c r="BC3" i="19"/>
  <c r="BC7" i="19" s="1"/>
  <c r="AY3" i="19"/>
  <c r="AY7" i="19" s="1"/>
  <c r="AU3" i="19"/>
  <c r="AU7" i="19" s="1"/>
  <c r="AQ3" i="19"/>
  <c r="AQ7" i="19" s="1"/>
  <c r="AM3" i="19"/>
  <c r="AM7" i="19" s="1"/>
  <c r="CG4" i="19"/>
  <c r="CC4" i="19"/>
  <c r="CG3" i="19"/>
  <c r="CG7" i="19" s="1"/>
  <c r="CC3" i="19"/>
  <c r="CC7" i="19" s="1"/>
  <c r="CR4" i="19"/>
  <c r="CR6" i="19" s="1"/>
  <c r="CN4" i="19"/>
  <c r="CN6" i="19" s="1"/>
  <c r="CJ4" i="19"/>
  <c r="CJ6" i="19" s="1"/>
  <c r="CU3" i="19"/>
  <c r="CU7" i="19" s="1"/>
  <c r="CQ3" i="19"/>
  <c r="CQ7" i="19" s="1"/>
  <c r="CM3" i="19"/>
  <c r="CM7" i="19" s="1"/>
  <c r="CI3" i="19"/>
  <c r="CI7" i="19" s="1"/>
  <c r="CW4" i="19"/>
  <c r="CW3" i="19"/>
  <c r="CW7" i="19" s="1"/>
  <c r="DC4" i="19"/>
  <c r="DE3" i="19"/>
  <c r="DE7" i="19" s="1"/>
  <c r="DA3" i="19"/>
  <c r="DA7" i="19" s="1"/>
  <c r="DX4" i="19"/>
  <c r="DT4" i="19"/>
  <c r="DP4" i="19"/>
  <c r="DL4" i="19"/>
  <c r="DH4" i="19"/>
  <c r="DZ3" i="19"/>
  <c r="DZ7" i="19" s="1"/>
  <c r="DV3" i="19"/>
  <c r="DV7" i="19" s="1"/>
  <c r="DR3" i="19"/>
  <c r="DR7" i="19" s="1"/>
  <c r="DN3" i="19"/>
  <c r="DN7" i="19" s="1"/>
  <c r="DJ3" i="19"/>
  <c r="DJ7" i="19" s="1"/>
  <c r="DF3" i="19"/>
  <c r="DF7" i="19" s="1"/>
  <c r="M4" i="19"/>
  <c r="M6" i="19" s="1"/>
  <c r="G3" i="19"/>
  <c r="G7" i="19" s="1"/>
  <c r="W4" i="19"/>
  <c r="AH4" i="19"/>
  <c r="CT3" i="19"/>
  <c r="CT7" i="19" s="1"/>
  <c r="CP3" i="19"/>
  <c r="CP7" i="19" s="1"/>
  <c r="CL3" i="19"/>
  <c r="CL7" i="19" s="1"/>
  <c r="CV4" i="19"/>
  <c r="CV3" i="19"/>
  <c r="CV7" i="19" s="1"/>
  <c r="DB4" i="19"/>
  <c r="DB6" i="19" s="1"/>
  <c r="DD3" i="19"/>
  <c r="DD7" i="19" s="1"/>
  <c r="CZ3" i="19"/>
  <c r="CZ7" i="19" s="1"/>
  <c r="EA4" i="19"/>
  <c r="EA6" i="19" s="1"/>
  <c r="DW4" i="19"/>
  <c r="DW6" i="19" s="1"/>
  <c r="DS4" i="19"/>
  <c r="DS6" i="19" s="1"/>
  <c r="DO4" i="19"/>
  <c r="DO6" i="19" s="1"/>
  <c r="DK4" i="19"/>
  <c r="DK6" i="19" s="1"/>
  <c r="DG4" i="19"/>
  <c r="DG6" i="19" s="1"/>
  <c r="DY3" i="19"/>
  <c r="DY7" i="19" s="1"/>
  <c r="DU3" i="19"/>
  <c r="DU7" i="19" s="1"/>
  <c r="DQ3" i="19"/>
  <c r="DQ7" i="19" s="1"/>
  <c r="DM3" i="19"/>
  <c r="DM7" i="19" s="1"/>
  <c r="DI3" i="19"/>
  <c r="DI7" i="19" s="1"/>
  <c r="I4" i="19"/>
  <c r="I6" i="19" s="1"/>
  <c r="O3" i="19"/>
  <c r="O7" i="19" s="1"/>
  <c r="C3" i="19"/>
  <c r="C7" i="19" s="1"/>
  <c r="W3" i="19"/>
  <c r="W7" i="19" s="1"/>
  <c r="AL4" i="19"/>
  <c r="AL6" i="19" s="1"/>
  <c r="AH3" i="19"/>
  <c r="AH7" i="19" s="1"/>
  <c r="CB4" i="19"/>
  <c r="CB3" i="19"/>
  <c r="CB7" i="19" s="1"/>
  <c r="P4" i="19"/>
  <c r="P6" i="19" s="1"/>
  <c r="L4" i="19"/>
  <c r="H4" i="19"/>
  <c r="H6" i="19" s="1"/>
  <c r="D4" i="19"/>
  <c r="R3" i="19"/>
  <c r="R7" i="19" s="1"/>
  <c r="N3" i="19"/>
  <c r="N7" i="19" s="1"/>
  <c r="J3" i="19"/>
  <c r="J7" i="19" s="1"/>
  <c r="F3" i="19"/>
  <c r="F7" i="19" s="1"/>
  <c r="AD4" i="19"/>
  <c r="Z4" i="19"/>
  <c r="V4" i="19"/>
  <c r="AD3" i="19"/>
  <c r="AD7" i="19" s="1"/>
  <c r="Z3" i="19"/>
  <c r="Z7" i="19" s="1"/>
  <c r="V3" i="19"/>
  <c r="V7" i="19" s="1"/>
  <c r="AK4" i="19"/>
  <c r="AG4" i="19"/>
  <c r="AK3" i="19"/>
  <c r="AK7" i="19" s="1"/>
  <c r="AG3" i="19"/>
  <c r="AG7" i="19" s="1"/>
  <c r="BC4" i="19"/>
  <c r="BC6" i="19" s="1"/>
  <c r="AY4" i="19"/>
  <c r="AU4" i="19"/>
  <c r="AU6" i="19" s="1"/>
  <c r="AQ4" i="19"/>
  <c r="AM4" i="19"/>
  <c r="AM6" i="19" s="1"/>
  <c r="BA3" i="19"/>
  <c r="BA7" i="19" s="1"/>
  <c r="AW3" i="19"/>
  <c r="AW7" i="19" s="1"/>
  <c r="AS3" i="19"/>
  <c r="AS7" i="19" s="1"/>
  <c r="AO3" i="19"/>
  <c r="AO7" i="19" s="1"/>
  <c r="CE4" i="19"/>
  <c r="CA4" i="19"/>
  <c r="CE3" i="19"/>
  <c r="CE7" i="19" s="1"/>
  <c r="CA3" i="19"/>
  <c r="CA7" i="19" s="1"/>
  <c r="CT4" i="19"/>
  <c r="CT6" i="19" s="1"/>
  <c r="CP4" i="19"/>
  <c r="CP6" i="19" s="1"/>
  <c r="CL4" i="19"/>
  <c r="CL6" i="19" s="1"/>
  <c r="CS3" i="19"/>
  <c r="CS7" i="19" s="1"/>
  <c r="CO3" i="19"/>
  <c r="CO7" i="19" s="1"/>
  <c r="CK3" i="19"/>
  <c r="CK7" i="19" s="1"/>
  <c r="CY4" i="19"/>
  <c r="CY3" i="19"/>
  <c r="CY7" i="19" s="1"/>
  <c r="DE4" i="19"/>
  <c r="DA4" i="19"/>
  <c r="DA6" i="19" s="1"/>
  <c r="DC3" i="19"/>
  <c r="DC7" i="19" s="1"/>
  <c r="DZ4" i="19"/>
  <c r="DZ6" i="19" s="1"/>
  <c r="DV4" i="19"/>
  <c r="DR4" i="19"/>
  <c r="DR6" i="19" s="1"/>
  <c r="DN4" i="19"/>
  <c r="DJ4" i="19"/>
  <c r="DJ6" i="19" s="1"/>
  <c r="DF4" i="19"/>
  <c r="DX3" i="19"/>
  <c r="DX7" i="19" s="1"/>
  <c r="DT3" i="19"/>
  <c r="DT7" i="19" s="1"/>
  <c r="DP3" i="19"/>
  <c r="DP7" i="19" s="1"/>
  <c r="DL3" i="19"/>
  <c r="DL7" i="19" s="1"/>
  <c r="DH3" i="19"/>
  <c r="DH7" i="19" s="1"/>
  <c r="B4" i="19"/>
  <c r="B3" i="19"/>
  <c r="B7" i="19" s="1"/>
  <c r="BF3" i="2"/>
  <c r="DV6" i="19" l="1"/>
  <c r="DF6" i="19"/>
  <c r="DN6" i="19"/>
  <c r="DE6" i="19"/>
  <c r="AQ6" i="19"/>
  <c r="AY6" i="19"/>
  <c r="AP6" i="19"/>
  <c r="AX6" i="19"/>
  <c r="D6" i="19"/>
  <c r="L6" i="19"/>
  <c r="K6" i="19"/>
  <c r="CY6" i="19"/>
  <c r="Z6" i="19"/>
  <c r="CW6" i="19"/>
  <c r="CB6" i="19"/>
  <c r="X6" i="19"/>
  <c r="AJ6" i="19"/>
  <c r="U6" i="19"/>
  <c r="CE6" i="19"/>
  <c r="AG6" i="19"/>
  <c r="AK6" i="19"/>
  <c r="CV6" i="19"/>
  <c r="AI6" i="19"/>
  <c r="CH6" i="19"/>
  <c r="AF6" i="19"/>
  <c r="DH6" i="19"/>
  <c r="DX6" i="19"/>
  <c r="CG6" i="19"/>
  <c r="AW6" i="19"/>
  <c r="AE6" i="19"/>
  <c r="F6" i="19"/>
  <c r="DQ6" i="19"/>
  <c r="CZ6" i="19"/>
  <c r="CO6" i="19"/>
  <c r="CD6" i="19"/>
  <c r="AC6" i="19"/>
  <c r="O6" i="19"/>
  <c r="CQ6" i="19"/>
  <c r="AN6" i="19"/>
  <c r="BD6" i="19"/>
  <c r="V6" i="19"/>
  <c r="AH6" i="19"/>
  <c r="DL6" i="19"/>
  <c r="BA6" i="19"/>
  <c r="T6" i="19"/>
  <c r="J6" i="19"/>
  <c r="DU6" i="19"/>
  <c r="DD6" i="19"/>
  <c r="CS6" i="19"/>
  <c r="C6" i="19"/>
  <c r="CU6" i="19"/>
  <c r="AR6" i="19"/>
  <c r="DP6" i="19"/>
  <c r="AO6" i="19"/>
  <c r="N6" i="19"/>
  <c r="DI6" i="19"/>
  <c r="DY6" i="19"/>
  <c r="G6" i="19"/>
  <c r="CI6" i="19"/>
  <c r="AV6" i="19"/>
  <c r="E6" i="19"/>
  <c r="CA6" i="19"/>
  <c r="AD6" i="19"/>
  <c r="W6" i="19"/>
  <c r="DT6" i="19"/>
  <c r="DC6" i="19"/>
  <c r="CC6" i="19"/>
  <c r="AS6" i="19"/>
  <c r="AB6" i="19"/>
  <c r="R6" i="19"/>
  <c r="DM6" i="19"/>
  <c r="CX6" i="19"/>
  <c r="CK6" i="19"/>
  <c r="Y6" i="19"/>
  <c r="CM6" i="19"/>
  <c r="CF6" i="19"/>
  <c r="AZ6" i="19"/>
  <c r="AA6" i="19"/>
  <c r="Q6" i="19"/>
  <c r="B6" i="19"/>
  <c r="S21" i="1"/>
  <c r="T21" i="1"/>
  <c r="S22" i="1"/>
  <c r="T22" i="1"/>
  <c r="S25" i="1"/>
  <c r="T25" i="1"/>
  <c r="S26" i="1"/>
  <c r="T26" i="1"/>
  <c r="S27" i="1"/>
  <c r="T27" i="1"/>
  <c r="S28" i="1"/>
  <c r="T28" i="1"/>
  <c r="S29" i="1"/>
  <c r="T29" i="1"/>
  <c r="S30" i="1"/>
  <c r="T30" i="1"/>
  <c r="S31" i="1"/>
  <c r="T31" i="1"/>
  <c r="S32" i="1"/>
  <c r="T32" i="1"/>
  <c r="S33" i="1"/>
  <c r="T33" i="1"/>
  <c r="S34" i="1"/>
  <c r="T34" i="1"/>
  <c r="S35" i="1"/>
  <c r="T35" i="1"/>
  <c r="S36" i="1"/>
  <c r="T36" i="1"/>
  <c r="S37" i="1"/>
  <c r="T37" i="1"/>
  <c r="S38" i="1"/>
  <c r="T38" i="1"/>
  <c r="S39" i="1"/>
  <c r="T39" i="1"/>
  <c r="S40" i="1"/>
  <c r="T40" i="1"/>
  <c r="S41" i="1"/>
  <c r="T41" i="1"/>
  <c r="S42" i="1"/>
  <c r="T42" i="1"/>
  <c r="S43" i="1"/>
  <c r="T43" i="1"/>
  <c r="S44" i="1"/>
  <c r="T44" i="1"/>
  <c r="S45" i="1"/>
  <c r="T45" i="1"/>
  <c r="S46" i="1"/>
  <c r="T46" i="1"/>
  <c r="S47" i="1"/>
  <c r="T47" i="1"/>
  <c r="S48" i="1"/>
  <c r="T48" i="1"/>
  <c r="S49" i="1"/>
  <c r="T49" i="1"/>
  <c r="S50" i="1"/>
  <c r="T50" i="1"/>
  <c r="S51" i="1"/>
  <c r="T51" i="1"/>
  <c r="S52" i="1"/>
  <c r="T52" i="1"/>
  <c r="S53" i="1"/>
  <c r="T53" i="1"/>
  <c r="S54" i="1"/>
  <c r="T54" i="1"/>
  <c r="S55" i="1"/>
  <c r="T55" i="1"/>
  <c r="S56" i="1"/>
  <c r="T56" i="1"/>
  <c r="S57" i="1"/>
  <c r="T57" i="1"/>
  <c r="S58" i="1"/>
  <c r="T58" i="1"/>
  <c r="S59" i="1"/>
  <c r="T59" i="1"/>
  <c r="S60" i="1"/>
  <c r="T60" i="1"/>
  <c r="S64" i="1"/>
  <c r="T64" i="1"/>
  <c r="S65" i="1"/>
  <c r="T65" i="1"/>
  <c r="S66" i="1"/>
  <c r="T66" i="1"/>
  <c r="S67" i="1"/>
  <c r="T67" i="1"/>
  <c r="S68" i="1"/>
  <c r="T68" i="1"/>
  <c r="S69" i="1"/>
  <c r="T69" i="1"/>
  <c r="S70" i="1"/>
  <c r="T70" i="1"/>
  <c r="S71" i="1"/>
  <c r="T71" i="1"/>
  <c r="S72" i="1"/>
  <c r="T72" i="1"/>
  <c r="S73" i="1"/>
  <c r="T73" i="1"/>
  <c r="S74" i="1"/>
  <c r="T74" i="1"/>
  <c r="S75" i="1"/>
  <c r="T75" i="1"/>
  <c r="S76" i="1"/>
  <c r="T76" i="1"/>
  <c r="S77" i="1"/>
  <c r="T77" i="1"/>
  <c r="S78" i="1"/>
  <c r="T78" i="1"/>
  <c r="S79" i="1"/>
  <c r="T79" i="1"/>
  <c r="S80" i="1"/>
  <c r="T80" i="1"/>
  <c r="S81" i="1"/>
  <c r="T81" i="1"/>
  <c r="S82" i="1"/>
  <c r="T82" i="1"/>
  <c r="S83" i="1"/>
  <c r="T83" i="1"/>
  <c r="S85" i="1"/>
  <c r="T85" i="1"/>
  <c r="S86" i="1"/>
  <c r="T86" i="1"/>
  <c r="S87" i="1"/>
  <c r="T87" i="1"/>
  <c r="S88" i="1"/>
  <c r="T88" i="1"/>
  <c r="S89" i="1"/>
  <c r="T89" i="1"/>
  <c r="S90" i="1"/>
  <c r="T90" i="1"/>
  <c r="S91" i="1"/>
  <c r="T91" i="1"/>
  <c r="S92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S106" i="1"/>
  <c r="T106" i="1"/>
  <c r="S107" i="1"/>
  <c r="T107" i="1"/>
  <c r="S108" i="1"/>
  <c r="T108" i="1"/>
  <c r="S109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I1" i="17"/>
  <c r="J1" i="17"/>
  <c r="K1" i="17"/>
  <c r="L1" i="17"/>
  <c r="M1" i="17"/>
  <c r="N1" i="17"/>
  <c r="O1" i="17"/>
  <c r="P1" i="17"/>
  <c r="Q1" i="17"/>
  <c r="R1" i="17"/>
  <c r="S1" i="17"/>
  <c r="T1" i="17"/>
  <c r="U1" i="17"/>
  <c r="V1" i="17"/>
  <c r="W1" i="17"/>
  <c r="X1" i="17"/>
  <c r="Y1" i="17"/>
  <c r="Z1" i="17"/>
  <c r="AA1" i="17"/>
  <c r="AB1" i="17"/>
  <c r="A367" i="16" l="1"/>
  <c r="A366" i="16"/>
  <c r="A365" i="16"/>
  <c r="A364" i="16"/>
  <c r="A363" i="16"/>
  <c r="A362" i="16"/>
  <c r="A361" i="16"/>
  <c r="A360" i="16"/>
  <c r="A359" i="16"/>
  <c r="A358" i="16"/>
  <c r="A357" i="16"/>
  <c r="A356" i="16"/>
  <c r="A355" i="16"/>
  <c r="A354" i="16"/>
  <c r="A353" i="16"/>
  <c r="A352" i="16"/>
  <c r="A351" i="16"/>
  <c r="A350" i="16"/>
  <c r="A349" i="16"/>
  <c r="A348" i="16"/>
  <c r="A347" i="16"/>
  <c r="A346" i="16"/>
  <c r="A345" i="16"/>
  <c r="A344" i="16"/>
  <c r="A343" i="16"/>
  <c r="A342" i="16"/>
  <c r="A341" i="16"/>
  <c r="A340" i="16"/>
  <c r="A339" i="16"/>
  <c r="A338" i="16"/>
  <c r="A337" i="16"/>
  <c r="A336" i="16"/>
  <c r="A335" i="16"/>
  <c r="A334" i="16"/>
  <c r="A333" i="16"/>
  <c r="A332" i="16"/>
  <c r="A331" i="16"/>
  <c r="A330" i="16"/>
  <c r="A329" i="16"/>
  <c r="A328" i="16"/>
  <c r="A327" i="16"/>
  <c r="A326" i="16"/>
  <c r="A325" i="16"/>
  <c r="A324" i="16"/>
  <c r="A323" i="16"/>
  <c r="A322" i="16"/>
  <c r="A321" i="16"/>
  <c r="A320" i="16"/>
  <c r="A319" i="16"/>
  <c r="A318" i="16"/>
  <c r="A317" i="16"/>
  <c r="A316" i="16"/>
  <c r="A315" i="16"/>
  <c r="A314" i="16"/>
  <c r="A313" i="16"/>
  <c r="A312" i="16"/>
  <c r="A311" i="16"/>
  <c r="A310" i="16"/>
  <c r="A309" i="16"/>
  <c r="A308" i="16"/>
  <c r="A307" i="16"/>
  <c r="A306" i="16"/>
  <c r="A305" i="16"/>
  <c r="A304" i="16"/>
  <c r="A303" i="16"/>
  <c r="A302" i="16"/>
  <c r="A301" i="16"/>
  <c r="A300" i="16"/>
  <c r="A299" i="16"/>
  <c r="A298" i="16"/>
  <c r="A297" i="16"/>
  <c r="A296" i="16"/>
  <c r="A295" i="16"/>
  <c r="A294" i="16"/>
  <c r="A293" i="16"/>
  <c r="A292" i="16"/>
  <c r="A291" i="16"/>
  <c r="A290" i="16"/>
  <c r="A289" i="16"/>
  <c r="A288" i="16"/>
  <c r="A287" i="16"/>
  <c r="A286" i="16"/>
  <c r="A285" i="16"/>
  <c r="A284" i="16"/>
  <c r="A283" i="16"/>
  <c r="A282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64" i="16"/>
  <c r="A263" i="16"/>
  <c r="A262" i="16"/>
  <c r="A261" i="16"/>
  <c r="A260" i="16"/>
  <c r="A259" i="16"/>
  <c r="A258" i="16"/>
  <c r="A257" i="16"/>
  <c r="A256" i="16"/>
  <c r="A255" i="16"/>
  <c r="A254" i="16"/>
  <c r="A253" i="16"/>
  <c r="A252" i="16"/>
  <c r="A251" i="16"/>
  <c r="A250" i="16"/>
  <c r="A249" i="16"/>
  <c r="A248" i="16"/>
  <c r="A247" i="16"/>
  <c r="A246" i="16"/>
  <c r="A245" i="16"/>
  <c r="A244" i="16"/>
  <c r="A243" i="16"/>
  <c r="A242" i="16"/>
  <c r="A241" i="16"/>
  <c r="A240" i="16"/>
  <c r="A239" i="16"/>
  <c r="A238" i="16"/>
  <c r="A237" i="16"/>
  <c r="A236" i="16"/>
  <c r="A235" i="16"/>
  <c r="A234" i="16"/>
  <c r="A233" i="16"/>
  <c r="A232" i="16"/>
  <c r="A231" i="16"/>
  <c r="A230" i="16"/>
  <c r="A229" i="16"/>
  <c r="A228" i="16"/>
  <c r="A227" i="16"/>
  <c r="A226" i="16"/>
  <c r="A225" i="16"/>
  <c r="A224" i="16"/>
  <c r="A223" i="16"/>
  <c r="A222" i="16"/>
  <c r="A221" i="16"/>
  <c r="A220" i="16"/>
  <c r="A219" i="16"/>
  <c r="A218" i="16"/>
  <c r="A217" i="16"/>
  <c r="A216" i="16"/>
  <c r="A215" i="16"/>
  <c r="A214" i="16"/>
  <c r="A213" i="16"/>
  <c r="A212" i="16"/>
  <c r="A211" i="16"/>
  <c r="A210" i="16"/>
  <c r="A209" i="16"/>
  <c r="A208" i="16"/>
  <c r="A207" i="16"/>
  <c r="A206" i="16"/>
  <c r="A205" i="16"/>
  <c r="A204" i="16"/>
  <c r="A203" i="16"/>
  <c r="A202" i="16"/>
  <c r="A201" i="16"/>
  <c r="A200" i="16"/>
  <c r="A199" i="16"/>
  <c r="A198" i="16"/>
  <c r="A197" i="16"/>
  <c r="A196" i="16"/>
  <c r="A195" i="16"/>
  <c r="A194" i="16"/>
  <c r="A193" i="16"/>
  <c r="A192" i="16"/>
  <c r="A191" i="16"/>
  <c r="A190" i="16"/>
  <c r="A189" i="16"/>
  <c r="A188" i="16"/>
  <c r="A187" i="16"/>
  <c r="A186" i="16"/>
  <c r="A185" i="16"/>
  <c r="A184" i="16"/>
  <c r="A183" i="16"/>
  <c r="A182" i="16"/>
  <c r="A181" i="16"/>
  <c r="A180" i="16"/>
  <c r="A179" i="16"/>
  <c r="A178" i="16"/>
  <c r="A177" i="16"/>
  <c r="A176" i="16"/>
  <c r="A175" i="16"/>
  <c r="A174" i="16"/>
  <c r="A173" i="16"/>
  <c r="A172" i="16"/>
  <c r="A171" i="16"/>
  <c r="A170" i="16"/>
  <c r="A169" i="16"/>
  <c r="A168" i="16"/>
  <c r="A167" i="16"/>
  <c r="A166" i="16"/>
  <c r="A165" i="16"/>
  <c r="A164" i="16"/>
  <c r="A163" i="16"/>
  <c r="A162" i="16"/>
  <c r="A161" i="16"/>
  <c r="A160" i="16"/>
  <c r="A159" i="16"/>
  <c r="A158" i="16"/>
  <c r="A157" i="16"/>
  <c r="A156" i="16"/>
  <c r="A155" i="16"/>
  <c r="A154" i="16"/>
  <c r="A153" i="16"/>
  <c r="A152" i="16"/>
  <c r="A151" i="16"/>
  <c r="A150" i="16"/>
  <c r="A149" i="16"/>
  <c r="A148" i="16"/>
  <c r="A147" i="16"/>
  <c r="A146" i="16"/>
  <c r="A145" i="16"/>
  <c r="A144" i="16"/>
  <c r="A143" i="16"/>
  <c r="A142" i="16"/>
  <c r="A141" i="16"/>
  <c r="A140" i="16"/>
  <c r="A139" i="16"/>
  <c r="A138" i="16"/>
  <c r="A137" i="16"/>
  <c r="A136" i="16"/>
  <c r="A135" i="16"/>
  <c r="A134" i="16"/>
  <c r="A133" i="16"/>
  <c r="A132" i="16"/>
  <c r="A131" i="16"/>
  <c r="A130" i="16"/>
  <c r="A129" i="16"/>
  <c r="A128" i="16"/>
  <c r="A127" i="16"/>
  <c r="A126" i="16"/>
  <c r="A125" i="16"/>
  <c r="A124" i="16"/>
  <c r="A123" i="16"/>
  <c r="A122" i="16"/>
  <c r="A121" i="16"/>
  <c r="A120" i="16"/>
  <c r="A119" i="16"/>
  <c r="A118" i="16"/>
  <c r="A117" i="16"/>
  <c r="A116" i="16"/>
  <c r="A115" i="16"/>
  <c r="A114" i="16"/>
  <c r="A113" i="16"/>
  <c r="A112" i="16"/>
  <c r="A111" i="16"/>
  <c r="A110" i="16"/>
  <c r="A109" i="16"/>
  <c r="A108" i="16"/>
  <c r="A107" i="16"/>
  <c r="A106" i="16"/>
  <c r="A105" i="16"/>
  <c r="A104" i="16"/>
  <c r="A103" i="16"/>
  <c r="A102" i="16"/>
  <c r="A101" i="16"/>
  <c r="A100" i="16"/>
  <c r="A99" i="16"/>
  <c r="A98" i="16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A6" i="16"/>
  <c r="A5" i="16"/>
  <c r="A4" i="16"/>
  <c r="A3" i="16"/>
  <c r="Z3" i="16" l="1"/>
  <c r="Y197" i="16"/>
  <c r="Z197" i="16" s="1"/>
  <c r="Y165" i="16"/>
  <c r="Z165" i="16" s="1"/>
  <c r="Y133" i="16"/>
  <c r="Z133" i="16" s="1"/>
  <c r="Y101" i="16"/>
  <c r="Z101" i="16" s="1"/>
  <c r="Y69" i="16"/>
  <c r="Z69" i="16" s="1"/>
  <c r="Y29" i="16"/>
  <c r="Z29" i="16" s="1"/>
  <c r="Y13" i="16"/>
  <c r="Z13" i="16" s="1"/>
  <c r="Y366" i="16"/>
  <c r="Z366" i="16" s="1"/>
  <c r="Y362" i="16"/>
  <c r="Z362" i="16" s="1"/>
  <c r="Y358" i="16"/>
  <c r="Z358" i="16" s="1"/>
  <c r="Y354" i="16"/>
  <c r="Z354" i="16" s="1"/>
  <c r="Y350" i="16"/>
  <c r="Z350" i="16" s="1"/>
  <c r="Y346" i="16"/>
  <c r="Z346" i="16" s="1"/>
  <c r="Y342" i="16"/>
  <c r="Z342" i="16" s="1"/>
  <c r="Y338" i="16"/>
  <c r="Z338" i="16" s="1"/>
  <c r="Y334" i="16"/>
  <c r="Z334" i="16" s="1"/>
  <c r="Y330" i="16"/>
  <c r="Z330" i="16" s="1"/>
  <c r="Y326" i="16"/>
  <c r="Z326" i="16" s="1"/>
  <c r="Y322" i="16"/>
  <c r="Z322" i="16" s="1"/>
  <c r="Y318" i="16"/>
  <c r="Z318" i="16" s="1"/>
  <c r="Y314" i="16"/>
  <c r="Z314" i="16" s="1"/>
  <c r="Y310" i="16"/>
  <c r="Z310" i="16" s="1"/>
  <c r="Y306" i="16"/>
  <c r="Z306" i="16" s="1"/>
  <c r="Y302" i="16"/>
  <c r="Z302" i="16" s="1"/>
  <c r="Y298" i="16"/>
  <c r="Z298" i="16" s="1"/>
  <c r="Y294" i="16"/>
  <c r="Z294" i="16" s="1"/>
  <c r="Y290" i="16"/>
  <c r="Z290" i="16" s="1"/>
  <c r="Y286" i="16"/>
  <c r="Z286" i="16" s="1"/>
  <c r="Y282" i="16"/>
  <c r="Z282" i="16" s="1"/>
  <c r="Y278" i="16"/>
  <c r="Z278" i="16" s="1"/>
  <c r="Y274" i="16"/>
  <c r="Z274" i="16" s="1"/>
  <c r="Y270" i="16"/>
  <c r="Z270" i="16" s="1"/>
  <c r="Y266" i="16"/>
  <c r="Z266" i="16" s="1"/>
  <c r="Y262" i="16"/>
  <c r="Z262" i="16" s="1"/>
  <c r="Y258" i="16"/>
  <c r="Z258" i="16" s="1"/>
  <c r="Y254" i="16"/>
  <c r="Z254" i="16" s="1"/>
  <c r="Y250" i="16"/>
  <c r="Z250" i="16" s="1"/>
  <c r="Y246" i="16"/>
  <c r="Z246" i="16" s="1"/>
  <c r="Y242" i="16"/>
  <c r="Z242" i="16" s="1"/>
  <c r="Y238" i="16"/>
  <c r="Z238" i="16" s="1"/>
  <c r="Y234" i="16"/>
  <c r="Z234" i="16" s="1"/>
  <c r="Y230" i="16"/>
  <c r="Z230" i="16" s="1"/>
  <c r="Y226" i="16"/>
  <c r="Z226" i="16" s="1"/>
  <c r="Y222" i="16"/>
  <c r="Z222" i="16" s="1"/>
  <c r="Y218" i="16"/>
  <c r="Z218" i="16" s="1"/>
  <c r="Y214" i="16"/>
  <c r="Z214" i="16" s="1"/>
  <c r="Y210" i="16"/>
  <c r="Z210" i="16" s="1"/>
  <c r="Y206" i="16"/>
  <c r="Z206" i="16" s="1"/>
  <c r="Y202" i="16"/>
  <c r="Z202" i="16" s="1"/>
  <c r="Y198" i="16"/>
  <c r="Z198" i="16" s="1"/>
  <c r="Y194" i="16"/>
  <c r="Z194" i="16" s="1"/>
  <c r="Y190" i="16"/>
  <c r="Z190" i="16" s="1"/>
  <c r="Y186" i="16"/>
  <c r="Z186" i="16" s="1"/>
  <c r="Y182" i="16"/>
  <c r="Z182" i="16" s="1"/>
  <c r="Y178" i="16"/>
  <c r="Z178" i="16" s="1"/>
  <c r="Y174" i="16"/>
  <c r="Z174" i="16" s="1"/>
  <c r="Y170" i="16"/>
  <c r="Z170" i="16" s="1"/>
  <c r="Y166" i="16"/>
  <c r="Z166" i="16" s="1"/>
  <c r="Y162" i="16"/>
  <c r="Z162" i="16" s="1"/>
  <c r="Y158" i="16"/>
  <c r="Z158" i="16" s="1"/>
  <c r="Y154" i="16"/>
  <c r="Z154" i="16" s="1"/>
  <c r="Y150" i="16"/>
  <c r="Z150" i="16" s="1"/>
  <c r="Y146" i="16"/>
  <c r="Z146" i="16" s="1"/>
  <c r="Y142" i="16"/>
  <c r="Z142" i="16" s="1"/>
  <c r="Y138" i="16"/>
  <c r="Z138" i="16" s="1"/>
  <c r="Y134" i="16"/>
  <c r="Z134" i="16" s="1"/>
  <c r="Y130" i="16"/>
  <c r="Z130" i="16" s="1"/>
  <c r="Y126" i="16"/>
  <c r="Z126" i="16" s="1"/>
  <c r="Y122" i="16"/>
  <c r="Z122" i="16" s="1"/>
  <c r="Y118" i="16"/>
  <c r="Z118" i="16" s="1"/>
  <c r="Y114" i="16"/>
  <c r="Z114" i="16" s="1"/>
  <c r="Y110" i="16"/>
  <c r="Z110" i="16" s="1"/>
  <c r="Y106" i="16"/>
  <c r="Z106" i="16" s="1"/>
  <c r="Y102" i="16"/>
  <c r="Z102" i="16" s="1"/>
  <c r="Y98" i="16"/>
  <c r="Z98" i="16" s="1"/>
  <c r="Y94" i="16"/>
  <c r="Z94" i="16" s="1"/>
  <c r="Y90" i="16"/>
  <c r="Z90" i="16" s="1"/>
  <c r="Y86" i="16"/>
  <c r="Z86" i="16" s="1"/>
  <c r="Y82" i="16"/>
  <c r="Z82" i="16" s="1"/>
  <c r="Y78" i="16"/>
  <c r="Z78" i="16" s="1"/>
  <c r="Y74" i="16"/>
  <c r="Z74" i="16" s="1"/>
  <c r="Y70" i="16"/>
  <c r="Z70" i="16" s="1"/>
  <c r="Y66" i="16"/>
  <c r="Z66" i="16" s="1"/>
  <c r="Y62" i="16"/>
  <c r="Z62" i="16" s="1"/>
  <c r="Y58" i="16"/>
  <c r="Z58" i="16" s="1"/>
  <c r="Y54" i="16"/>
  <c r="Z54" i="16" s="1"/>
  <c r="Y50" i="16"/>
  <c r="Z50" i="16" s="1"/>
  <c r="Y46" i="16"/>
  <c r="Z46" i="16" s="1"/>
  <c r="Y42" i="16"/>
  <c r="Z42" i="16" s="1"/>
  <c r="Y38" i="16"/>
  <c r="Z38" i="16" s="1"/>
  <c r="Y34" i="16"/>
  <c r="Z34" i="16" s="1"/>
  <c r="Y30" i="16"/>
  <c r="Z30" i="16" s="1"/>
  <c r="Y26" i="16"/>
  <c r="Z26" i="16" s="1"/>
  <c r="Y22" i="16"/>
  <c r="Z22" i="16" s="1"/>
  <c r="Y18" i="16"/>
  <c r="Z18" i="16" s="1"/>
  <c r="Y14" i="16"/>
  <c r="Z14" i="16" s="1"/>
  <c r="Y10" i="16"/>
  <c r="Z10" i="16" s="1"/>
  <c r="Y6" i="16"/>
  <c r="Z6" i="16" s="1"/>
  <c r="Y364" i="16"/>
  <c r="Z364" i="16" s="1"/>
  <c r="Y360" i="16"/>
  <c r="Z360" i="16" s="1"/>
  <c r="Y356" i="16"/>
  <c r="Z356" i="16" s="1"/>
  <c r="Y352" i="16"/>
  <c r="Z352" i="16" s="1"/>
  <c r="Y348" i="16"/>
  <c r="Z348" i="16" s="1"/>
  <c r="Y344" i="16"/>
  <c r="Z344" i="16" s="1"/>
  <c r="Y340" i="16"/>
  <c r="Z340" i="16" s="1"/>
  <c r="Y336" i="16"/>
  <c r="Z336" i="16" s="1"/>
  <c r="Y332" i="16"/>
  <c r="Z332" i="16" s="1"/>
  <c r="Y328" i="16"/>
  <c r="Z328" i="16" s="1"/>
  <c r="Y324" i="16"/>
  <c r="Z324" i="16" s="1"/>
  <c r="Y320" i="16"/>
  <c r="Z320" i="16" s="1"/>
  <c r="Y316" i="16"/>
  <c r="Z316" i="16" s="1"/>
  <c r="Y312" i="16"/>
  <c r="Z312" i="16" s="1"/>
  <c r="Y308" i="16"/>
  <c r="Z308" i="16" s="1"/>
  <c r="Y304" i="16"/>
  <c r="Z304" i="16" s="1"/>
  <c r="Y300" i="16"/>
  <c r="Z300" i="16" s="1"/>
  <c r="Y296" i="16"/>
  <c r="Z296" i="16" s="1"/>
  <c r="Y292" i="16"/>
  <c r="Z292" i="16" s="1"/>
  <c r="Y288" i="16"/>
  <c r="Z288" i="16" s="1"/>
  <c r="Y284" i="16"/>
  <c r="Z284" i="16" s="1"/>
  <c r="Y280" i="16"/>
  <c r="Z280" i="16" s="1"/>
  <c r="Y276" i="16"/>
  <c r="Z276" i="16" s="1"/>
  <c r="Y272" i="16"/>
  <c r="Z272" i="16" s="1"/>
  <c r="Y268" i="16"/>
  <c r="Z268" i="16" s="1"/>
  <c r="Y264" i="16"/>
  <c r="Z264" i="16" s="1"/>
  <c r="Y260" i="16"/>
  <c r="Z260" i="16" s="1"/>
  <c r="Y256" i="16"/>
  <c r="Z256" i="16" s="1"/>
  <c r="Y252" i="16"/>
  <c r="Z252" i="16" s="1"/>
  <c r="Y248" i="16"/>
  <c r="Z248" i="16" s="1"/>
  <c r="Y244" i="16"/>
  <c r="Z244" i="16" s="1"/>
  <c r="Y240" i="16"/>
  <c r="Z240" i="16" s="1"/>
  <c r="Y236" i="16"/>
  <c r="Z236" i="16" s="1"/>
  <c r="Y232" i="16"/>
  <c r="Z232" i="16" s="1"/>
  <c r="Y228" i="16"/>
  <c r="Z228" i="16" s="1"/>
  <c r="Y224" i="16"/>
  <c r="Z224" i="16" s="1"/>
  <c r="Y220" i="16"/>
  <c r="Z220" i="16" s="1"/>
  <c r="Y216" i="16"/>
  <c r="Z216" i="16" s="1"/>
  <c r="Y212" i="16"/>
  <c r="Z212" i="16" s="1"/>
  <c r="Y208" i="16"/>
  <c r="Z208" i="16" s="1"/>
  <c r="Y204" i="16"/>
  <c r="Z204" i="16" s="1"/>
  <c r="Y200" i="16"/>
  <c r="Z200" i="16" s="1"/>
  <c r="Y196" i="16"/>
  <c r="Z196" i="16" s="1"/>
  <c r="Y192" i="16"/>
  <c r="Z192" i="16" s="1"/>
  <c r="Y188" i="16"/>
  <c r="Z188" i="16" s="1"/>
  <c r="Y184" i="16"/>
  <c r="Z184" i="16" s="1"/>
  <c r="Y180" i="16"/>
  <c r="Z180" i="16" s="1"/>
  <c r="Y176" i="16"/>
  <c r="Z176" i="16" s="1"/>
  <c r="Y172" i="16"/>
  <c r="Z172" i="16" s="1"/>
  <c r="Y168" i="16"/>
  <c r="Z168" i="16" s="1"/>
  <c r="Y164" i="16"/>
  <c r="Z164" i="16" s="1"/>
  <c r="Y160" i="16"/>
  <c r="Z160" i="16" s="1"/>
  <c r="Y156" i="16"/>
  <c r="Z156" i="16" s="1"/>
  <c r="Y152" i="16"/>
  <c r="Z152" i="16" s="1"/>
  <c r="Y148" i="16"/>
  <c r="Z148" i="16" s="1"/>
  <c r="Y144" i="16"/>
  <c r="Z144" i="16" s="1"/>
  <c r="Y140" i="16"/>
  <c r="Z140" i="16" s="1"/>
  <c r="Y136" i="16"/>
  <c r="Z136" i="16" s="1"/>
  <c r="Y132" i="16"/>
  <c r="Z132" i="16" s="1"/>
  <c r="Y128" i="16"/>
  <c r="Z128" i="16" s="1"/>
  <c r="Y124" i="16"/>
  <c r="Z124" i="16" s="1"/>
  <c r="Y120" i="16"/>
  <c r="Z120" i="16" s="1"/>
  <c r="Y116" i="16"/>
  <c r="Z116" i="16" s="1"/>
  <c r="Y112" i="16"/>
  <c r="Z112" i="16" s="1"/>
  <c r="Y108" i="16"/>
  <c r="Z108" i="16" s="1"/>
  <c r="Y104" i="16"/>
  <c r="Z104" i="16" s="1"/>
  <c r="Y100" i="16"/>
  <c r="Z100" i="16" s="1"/>
  <c r="Y96" i="16"/>
  <c r="Z96" i="16" s="1"/>
  <c r="Y92" i="16"/>
  <c r="Z92" i="16" s="1"/>
  <c r="Y88" i="16"/>
  <c r="Z88" i="16" s="1"/>
  <c r="Y84" i="16"/>
  <c r="Z84" i="16" s="1"/>
  <c r="Y80" i="16"/>
  <c r="Z80" i="16" s="1"/>
  <c r="Y76" i="16"/>
  <c r="Z76" i="16" s="1"/>
  <c r="Y72" i="16"/>
  <c r="Z72" i="16" s="1"/>
  <c r="Y68" i="16"/>
  <c r="Z68" i="16" s="1"/>
  <c r="Y64" i="16"/>
  <c r="Z64" i="16" s="1"/>
  <c r="Y60" i="16"/>
  <c r="Z60" i="16" s="1"/>
  <c r="Y56" i="16"/>
  <c r="Z56" i="16" s="1"/>
  <c r="Y52" i="16"/>
  <c r="Z52" i="16" s="1"/>
  <c r="Y48" i="16"/>
  <c r="Z48" i="16" s="1"/>
  <c r="Y44" i="16"/>
  <c r="Z44" i="16" s="1"/>
  <c r="Y36" i="16"/>
  <c r="Z36" i="16" s="1"/>
  <c r="Y32" i="16"/>
  <c r="Z32" i="16" s="1"/>
  <c r="Y28" i="16"/>
  <c r="Z28" i="16" s="1"/>
  <c r="Y24" i="16"/>
  <c r="Z24" i="16" s="1"/>
  <c r="Y20" i="16"/>
  <c r="Z20" i="16" s="1"/>
  <c r="Y16" i="16"/>
  <c r="Z16" i="16" s="1"/>
  <c r="Y12" i="16"/>
  <c r="Z12" i="16" s="1"/>
  <c r="Y8" i="16"/>
  <c r="Z8" i="16" s="1"/>
  <c r="Y4" i="16"/>
  <c r="Y365" i="16"/>
  <c r="Z365" i="16" s="1"/>
  <c r="Y367" i="16"/>
  <c r="Z367" i="16" s="1"/>
  <c r="Y363" i="16"/>
  <c r="Z363" i="16" s="1"/>
  <c r="Y359" i="16"/>
  <c r="Z359" i="16" s="1"/>
  <c r="Y355" i="16"/>
  <c r="Z355" i="16" s="1"/>
  <c r="Y351" i="16"/>
  <c r="Z351" i="16" s="1"/>
  <c r="Y347" i="16"/>
  <c r="Z347" i="16" s="1"/>
  <c r="Y343" i="16"/>
  <c r="Z343" i="16" s="1"/>
  <c r="Y339" i="16"/>
  <c r="Z339" i="16" s="1"/>
  <c r="Y335" i="16"/>
  <c r="Z335" i="16" s="1"/>
  <c r="Y331" i="16"/>
  <c r="Z331" i="16" s="1"/>
  <c r="Y327" i="16"/>
  <c r="Z327" i="16" s="1"/>
  <c r="Y323" i="16"/>
  <c r="Z323" i="16" s="1"/>
  <c r="Y319" i="16"/>
  <c r="Z319" i="16" s="1"/>
  <c r="Y315" i="16"/>
  <c r="Z315" i="16" s="1"/>
  <c r="Y311" i="16"/>
  <c r="Z311" i="16" s="1"/>
  <c r="Y307" i="16"/>
  <c r="Z307" i="16" s="1"/>
  <c r="Y303" i="16"/>
  <c r="Z303" i="16" s="1"/>
  <c r="Y299" i="16"/>
  <c r="Z299" i="16" s="1"/>
  <c r="Y295" i="16"/>
  <c r="Z295" i="16" s="1"/>
  <c r="Y291" i="16"/>
  <c r="Z291" i="16" s="1"/>
  <c r="Y287" i="16"/>
  <c r="Z287" i="16" s="1"/>
  <c r="Y283" i="16"/>
  <c r="Z283" i="16" s="1"/>
  <c r="Y279" i="16"/>
  <c r="Z279" i="16" s="1"/>
  <c r="Y275" i="16"/>
  <c r="Z275" i="16" s="1"/>
  <c r="Y271" i="16"/>
  <c r="Z271" i="16" s="1"/>
  <c r="Y267" i="16"/>
  <c r="Z267" i="16" s="1"/>
  <c r="Y263" i="16"/>
  <c r="Z263" i="16" s="1"/>
  <c r="Y259" i="16"/>
  <c r="Z259" i="16" s="1"/>
  <c r="Y255" i="16"/>
  <c r="Z255" i="16" s="1"/>
  <c r="Y251" i="16"/>
  <c r="Z251" i="16" s="1"/>
  <c r="Y247" i="16"/>
  <c r="Z247" i="16" s="1"/>
  <c r="Y243" i="16"/>
  <c r="Z243" i="16" s="1"/>
  <c r="Y239" i="16"/>
  <c r="Z239" i="16" s="1"/>
  <c r="Y235" i="16"/>
  <c r="Z235" i="16" s="1"/>
  <c r="Y231" i="16"/>
  <c r="Z231" i="16" s="1"/>
  <c r="Y227" i="16"/>
  <c r="Z227" i="16" s="1"/>
  <c r="Y223" i="16"/>
  <c r="Z223" i="16" s="1"/>
  <c r="Y219" i="16"/>
  <c r="Z219" i="16" s="1"/>
  <c r="Y215" i="16"/>
  <c r="Z215" i="16" s="1"/>
  <c r="Y211" i="16"/>
  <c r="Z211" i="16" s="1"/>
  <c r="Y207" i="16"/>
  <c r="Z207" i="16" s="1"/>
  <c r="Y203" i="16"/>
  <c r="Z203" i="16" s="1"/>
  <c r="Y199" i="16"/>
  <c r="Z199" i="16" s="1"/>
  <c r="Y195" i="16"/>
  <c r="Z195" i="16" s="1"/>
  <c r="Y191" i="16"/>
  <c r="Z191" i="16" s="1"/>
  <c r="Y187" i="16"/>
  <c r="Z187" i="16" s="1"/>
  <c r="Y183" i="16"/>
  <c r="Z183" i="16" s="1"/>
  <c r="Y179" i="16"/>
  <c r="Z179" i="16" s="1"/>
  <c r="Y175" i="16"/>
  <c r="Z175" i="16" s="1"/>
  <c r="Y171" i="16"/>
  <c r="Z171" i="16" s="1"/>
  <c r="Y167" i="16"/>
  <c r="Z167" i="16" s="1"/>
  <c r="Y163" i="16"/>
  <c r="Z163" i="16" s="1"/>
  <c r="Y159" i="16"/>
  <c r="Z159" i="16" s="1"/>
  <c r="Y155" i="16"/>
  <c r="Z155" i="16" s="1"/>
  <c r="Y151" i="16"/>
  <c r="Z151" i="16" s="1"/>
  <c r="Y147" i="16"/>
  <c r="Z147" i="16" s="1"/>
  <c r="Y143" i="16"/>
  <c r="Z143" i="16" s="1"/>
  <c r="Y139" i="16"/>
  <c r="Z139" i="16" s="1"/>
  <c r="Y135" i="16"/>
  <c r="Z135" i="16" s="1"/>
  <c r="Y131" i="16"/>
  <c r="Z131" i="16" s="1"/>
  <c r="Y127" i="16"/>
  <c r="Z127" i="16" s="1"/>
  <c r="Y123" i="16"/>
  <c r="Z123" i="16" s="1"/>
  <c r="Y119" i="16"/>
  <c r="Z119" i="16" s="1"/>
  <c r="Y115" i="16"/>
  <c r="Z115" i="16" s="1"/>
  <c r="Y111" i="16"/>
  <c r="Z111" i="16" s="1"/>
  <c r="Y107" i="16"/>
  <c r="Z107" i="16" s="1"/>
  <c r="Y103" i="16"/>
  <c r="Z103" i="16" s="1"/>
  <c r="Y99" i="16"/>
  <c r="Z99" i="16" s="1"/>
  <c r="Y95" i="16"/>
  <c r="Z95" i="16" s="1"/>
  <c r="Y91" i="16"/>
  <c r="Z91" i="16" s="1"/>
  <c r="Y87" i="16"/>
  <c r="Z87" i="16" s="1"/>
  <c r="Y83" i="16"/>
  <c r="Z83" i="16" s="1"/>
  <c r="Y79" i="16"/>
  <c r="Z79" i="16" s="1"/>
  <c r="Y75" i="16"/>
  <c r="Z75" i="16" s="1"/>
  <c r="Y71" i="16"/>
  <c r="Z71" i="16" s="1"/>
  <c r="Y67" i="16"/>
  <c r="Z67" i="16" s="1"/>
  <c r="Y63" i="16"/>
  <c r="Z63" i="16" s="1"/>
  <c r="Y59" i="16"/>
  <c r="Z59" i="16" s="1"/>
  <c r="Y55" i="16"/>
  <c r="Z55" i="16" s="1"/>
  <c r="Y51" i="16"/>
  <c r="Z51" i="16" s="1"/>
  <c r="Y47" i="16"/>
  <c r="Z47" i="16" s="1"/>
  <c r="Y43" i="16"/>
  <c r="Z43" i="16" s="1"/>
  <c r="Y39" i="16"/>
  <c r="Z39" i="16" s="1"/>
  <c r="Y35" i="16"/>
  <c r="Z35" i="16" s="1"/>
  <c r="Y31" i="16"/>
  <c r="Z31" i="16" s="1"/>
  <c r="Y27" i="16"/>
  <c r="Z27" i="16" s="1"/>
  <c r="Y23" i="16"/>
  <c r="Z23" i="16" s="1"/>
  <c r="Y19" i="16"/>
  <c r="Z19" i="16" s="1"/>
  <c r="Y15" i="16"/>
  <c r="Z15" i="16" s="1"/>
  <c r="Y11" i="16"/>
  <c r="Z11" i="16" s="1"/>
  <c r="Y7" i="16"/>
  <c r="Z7" i="16" s="1"/>
  <c r="Y361" i="16"/>
  <c r="Z361" i="16" s="1"/>
  <c r="Y357" i="16"/>
  <c r="Z357" i="16" s="1"/>
  <c r="Y353" i="16"/>
  <c r="Z353" i="16" s="1"/>
  <c r="Y349" i="16"/>
  <c r="Z349" i="16" s="1"/>
  <c r="Y345" i="16"/>
  <c r="Z345" i="16" s="1"/>
  <c r="Y341" i="16"/>
  <c r="Z341" i="16" s="1"/>
  <c r="Y337" i="16"/>
  <c r="Z337" i="16" s="1"/>
  <c r="Y333" i="16"/>
  <c r="Z333" i="16" s="1"/>
  <c r="Y329" i="16"/>
  <c r="Z329" i="16" s="1"/>
  <c r="Y325" i="16"/>
  <c r="Z325" i="16" s="1"/>
  <c r="Y321" i="16"/>
  <c r="Z321" i="16" s="1"/>
  <c r="Y317" i="16"/>
  <c r="Z317" i="16" s="1"/>
  <c r="Y313" i="16"/>
  <c r="Z313" i="16" s="1"/>
  <c r="Y309" i="16"/>
  <c r="Z309" i="16" s="1"/>
  <c r="Y305" i="16"/>
  <c r="Z305" i="16" s="1"/>
  <c r="Y301" i="16"/>
  <c r="Z301" i="16" s="1"/>
  <c r="Y297" i="16"/>
  <c r="Z297" i="16" s="1"/>
  <c r="Y293" i="16"/>
  <c r="Z293" i="16" s="1"/>
  <c r="Y289" i="16"/>
  <c r="Z289" i="16" s="1"/>
  <c r="Y285" i="16"/>
  <c r="Z285" i="16" s="1"/>
  <c r="Y281" i="16"/>
  <c r="Z281" i="16" s="1"/>
  <c r="Y277" i="16"/>
  <c r="Z277" i="16" s="1"/>
  <c r="Y273" i="16"/>
  <c r="Z273" i="16" s="1"/>
  <c r="Y269" i="16"/>
  <c r="Z269" i="16" s="1"/>
  <c r="Y265" i="16"/>
  <c r="Z265" i="16" s="1"/>
  <c r="Y261" i="16"/>
  <c r="Z261" i="16" s="1"/>
  <c r="Y257" i="16"/>
  <c r="Z257" i="16" s="1"/>
  <c r="Y253" i="16"/>
  <c r="Z253" i="16" s="1"/>
  <c r="Y249" i="16"/>
  <c r="Z249" i="16" s="1"/>
  <c r="Y245" i="16"/>
  <c r="Z245" i="16" s="1"/>
  <c r="Y241" i="16"/>
  <c r="Z241" i="16" s="1"/>
  <c r="Y237" i="16"/>
  <c r="Z237" i="16" s="1"/>
  <c r="Y233" i="16"/>
  <c r="Z233" i="16" s="1"/>
  <c r="Y229" i="16"/>
  <c r="Z229" i="16" s="1"/>
  <c r="Y225" i="16"/>
  <c r="Z225" i="16" s="1"/>
  <c r="Y221" i="16"/>
  <c r="Z221" i="16" s="1"/>
  <c r="Y217" i="16"/>
  <c r="Z217" i="16" s="1"/>
  <c r="Y213" i="16"/>
  <c r="Z213" i="16" s="1"/>
  <c r="Y209" i="16"/>
  <c r="Z209" i="16" s="1"/>
  <c r="Y205" i="16"/>
  <c r="Z205" i="16" s="1"/>
  <c r="Y201" i="16"/>
  <c r="Z201" i="16" s="1"/>
  <c r="Y193" i="16"/>
  <c r="Z193" i="16" s="1"/>
  <c r="Y189" i="16"/>
  <c r="Z189" i="16" s="1"/>
  <c r="Y185" i="16"/>
  <c r="Z185" i="16" s="1"/>
  <c r="Y181" i="16"/>
  <c r="Z181" i="16" s="1"/>
  <c r="Y177" i="16"/>
  <c r="Z177" i="16" s="1"/>
  <c r="Y173" i="16"/>
  <c r="Z173" i="16" s="1"/>
  <c r="Y169" i="16"/>
  <c r="Z169" i="16" s="1"/>
  <c r="Y161" i="16"/>
  <c r="Z161" i="16" s="1"/>
  <c r="Y157" i="16"/>
  <c r="Z157" i="16" s="1"/>
  <c r="Y153" i="16"/>
  <c r="Z153" i="16" s="1"/>
  <c r="Y149" i="16"/>
  <c r="Z149" i="16" s="1"/>
  <c r="Y145" i="16"/>
  <c r="Z145" i="16" s="1"/>
  <c r="Y141" i="16"/>
  <c r="Z141" i="16" s="1"/>
  <c r="Y137" i="16"/>
  <c r="Z137" i="16" s="1"/>
  <c r="Y129" i="16"/>
  <c r="Z129" i="16" s="1"/>
  <c r="Y125" i="16"/>
  <c r="Z125" i="16" s="1"/>
  <c r="Y121" i="16"/>
  <c r="Z121" i="16" s="1"/>
  <c r="Y117" i="16"/>
  <c r="Z117" i="16" s="1"/>
  <c r="Y113" i="16"/>
  <c r="Z113" i="16" s="1"/>
  <c r="Y109" i="16"/>
  <c r="Z109" i="16" s="1"/>
  <c r="Y105" i="16"/>
  <c r="Z105" i="16" s="1"/>
  <c r="Y97" i="16"/>
  <c r="Z97" i="16" s="1"/>
  <c r="Y93" i="16"/>
  <c r="Z93" i="16" s="1"/>
  <c r="Y89" i="16"/>
  <c r="Z89" i="16" s="1"/>
  <c r="Y85" i="16"/>
  <c r="Z85" i="16" s="1"/>
  <c r="Y81" i="16"/>
  <c r="Z81" i="16" s="1"/>
  <c r="Y77" i="16"/>
  <c r="Z77" i="16" s="1"/>
  <c r="Y73" i="16"/>
  <c r="Z73" i="16" s="1"/>
  <c r="Y65" i="16"/>
  <c r="Z65" i="16" s="1"/>
  <c r="Y61" i="16"/>
  <c r="Z61" i="16" s="1"/>
  <c r="Y57" i="16"/>
  <c r="Z57" i="16" s="1"/>
  <c r="Y53" i="16"/>
  <c r="Z53" i="16" s="1"/>
  <c r="Y49" i="16"/>
  <c r="Z49" i="16" s="1"/>
  <c r="Y45" i="16"/>
  <c r="Z45" i="16" s="1"/>
  <c r="Y41" i="16"/>
  <c r="Z41" i="16" s="1"/>
  <c r="Y37" i="16"/>
  <c r="Z37" i="16" s="1"/>
  <c r="Y33" i="16"/>
  <c r="Z33" i="16" s="1"/>
  <c r="Y25" i="16"/>
  <c r="Z25" i="16" s="1"/>
  <c r="Y21" i="16"/>
  <c r="Z21" i="16" s="1"/>
  <c r="Y17" i="16"/>
  <c r="Z17" i="16" s="1"/>
  <c r="Y9" i="16"/>
  <c r="Z9" i="16" s="1"/>
  <c r="Y5" i="16"/>
  <c r="Z5" i="16" s="1"/>
  <c r="M4" i="16"/>
  <c r="M5" i="16"/>
  <c r="M7" i="16"/>
  <c r="M21" i="16"/>
  <c r="M27" i="16"/>
  <c r="M31" i="16"/>
  <c r="M35" i="16"/>
  <c r="M43" i="16"/>
  <c r="M51" i="16"/>
  <c r="M55" i="16"/>
  <c r="M59" i="16"/>
  <c r="M63" i="16"/>
  <c r="M67" i="16"/>
  <c r="M71" i="16"/>
  <c r="M75" i="16"/>
  <c r="M79" i="16"/>
  <c r="M81" i="16"/>
  <c r="M83" i="16"/>
  <c r="M85" i="16"/>
  <c r="M87" i="16"/>
  <c r="M89" i="16"/>
  <c r="M235" i="16"/>
  <c r="M239" i="16"/>
  <c r="M243" i="16"/>
  <c r="M247" i="16"/>
  <c r="M249" i="16"/>
  <c r="M251" i="16"/>
  <c r="M255" i="16"/>
  <c r="M259" i="16"/>
  <c r="M261" i="16"/>
  <c r="M263" i="16"/>
  <c r="M265" i="16"/>
  <c r="M267" i="16"/>
  <c r="M269" i="16"/>
  <c r="M271" i="16"/>
  <c r="M273" i="16"/>
  <c r="M275" i="16"/>
  <c r="M277" i="16"/>
  <c r="M280" i="16"/>
  <c r="M281" i="16"/>
  <c r="M283" i="16"/>
  <c r="M284" i="16"/>
  <c r="M285" i="16"/>
  <c r="M287" i="16"/>
  <c r="M288" i="16"/>
  <c r="M289" i="16"/>
  <c r="M291" i="16"/>
  <c r="M292" i="16"/>
  <c r="M293" i="16"/>
  <c r="M295" i="16"/>
  <c r="M296" i="16"/>
  <c r="M297" i="16"/>
  <c r="M299" i="16"/>
  <c r="M300" i="16"/>
  <c r="M301" i="16"/>
  <c r="M303" i="16"/>
  <c r="M304" i="16"/>
  <c r="M305" i="16"/>
  <c r="M307" i="16"/>
  <c r="M308" i="16"/>
  <c r="M309" i="16"/>
  <c r="M311" i="16"/>
  <c r="M312" i="16"/>
  <c r="M313" i="16"/>
  <c r="M315" i="16"/>
  <c r="M47" i="16"/>
  <c r="M6" i="16"/>
  <c r="M15" i="16"/>
  <c r="M22" i="16"/>
  <c r="M23" i="16"/>
  <c r="M24" i="16"/>
  <c r="M28" i="16"/>
  <c r="M32" i="16"/>
  <c r="M44" i="16"/>
  <c r="M9" i="16"/>
  <c r="M11" i="16"/>
  <c r="M13" i="16"/>
  <c r="M17" i="16"/>
  <c r="M19" i="16"/>
  <c r="M25" i="16"/>
  <c r="M29" i="16"/>
  <c r="M33" i="16"/>
  <c r="M37" i="16"/>
  <c r="M38" i="16"/>
  <c r="M39" i="16"/>
  <c r="M41" i="16"/>
  <c r="M45" i="16"/>
  <c r="M49" i="16"/>
  <c r="M53" i="16"/>
  <c r="M8" i="16"/>
  <c r="M10" i="16"/>
  <c r="M12" i="16"/>
  <c r="M14" i="16"/>
  <c r="M16" i="16"/>
  <c r="M18" i="16"/>
  <c r="M20" i="16"/>
  <c r="M26" i="16"/>
  <c r="M30" i="16"/>
  <c r="M34" i="16"/>
  <c r="M36" i="16"/>
  <c r="M40" i="16"/>
  <c r="M42" i="16"/>
  <c r="M46" i="16"/>
  <c r="M50" i="16"/>
  <c r="M54" i="16"/>
  <c r="M56" i="16"/>
  <c r="M57" i="16"/>
  <c r="M58" i="16"/>
  <c r="M60" i="16"/>
  <c r="M61" i="16"/>
  <c r="M62" i="16"/>
  <c r="M64" i="16"/>
  <c r="M65" i="16"/>
  <c r="M66" i="16"/>
  <c r="M68" i="16"/>
  <c r="M69" i="16"/>
  <c r="M70" i="16"/>
  <c r="M72" i="16"/>
  <c r="M73" i="16"/>
  <c r="M74" i="16"/>
  <c r="M76" i="16"/>
  <c r="M77" i="16"/>
  <c r="M78" i="16"/>
  <c r="M48" i="16"/>
  <c r="M52" i="16"/>
  <c r="M90" i="16"/>
  <c r="M92" i="16"/>
  <c r="M94" i="16"/>
  <c r="M96" i="16"/>
  <c r="M98" i="16"/>
  <c r="M100" i="16"/>
  <c r="M102" i="16"/>
  <c r="M104" i="16"/>
  <c r="M106" i="16"/>
  <c r="M108" i="16"/>
  <c r="M110" i="16"/>
  <c r="M112" i="16"/>
  <c r="M114" i="16"/>
  <c r="M116" i="16"/>
  <c r="M118" i="16"/>
  <c r="M120" i="16"/>
  <c r="M122" i="16"/>
  <c r="M124" i="16"/>
  <c r="M126" i="16"/>
  <c r="M128" i="16"/>
  <c r="M130" i="16"/>
  <c r="M132" i="16"/>
  <c r="M134" i="16"/>
  <c r="M136" i="16"/>
  <c r="M138" i="16"/>
  <c r="M140" i="16"/>
  <c r="M142" i="16"/>
  <c r="M144" i="16"/>
  <c r="M146" i="16"/>
  <c r="M148" i="16"/>
  <c r="M150" i="16"/>
  <c r="M152" i="16"/>
  <c r="M154" i="16"/>
  <c r="M156" i="16"/>
  <c r="M158" i="16"/>
  <c r="M160" i="16"/>
  <c r="M162" i="16"/>
  <c r="M164" i="16"/>
  <c r="M166" i="16"/>
  <c r="M168" i="16"/>
  <c r="M170" i="16"/>
  <c r="M172" i="16"/>
  <c r="M174" i="16"/>
  <c r="M176" i="16"/>
  <c r="M178" i="16"/>
  <c r="M179" i="16"/>
  <c r="M180" i="16"/>
  <c r="M182" i="16"/>
  <c r="M183" i="16"/>
  <c r="M184" i="16"/>
  <c r="M186" i="16"/>
  <c r="M187" i="16"/>
  <c r="M195" i="16"/>
  <c r="M91" i="16"/>
  <c r="M93" i="16"/>
  <c r="M95" i="16"/>
  <c r="M97" i="16"/>
  <c r="M99" i="16"/>
  <c r="M101" i="16"/>
  <c r="M103" i="16"/>
  <c r="M105" i="16"/>
  <c r="M107" i="16"/>
  <c r="M109" i="16"/>
  <c r="M111" i="16"/>
  <c r="M113" i="16"/>
  <c r="M115" i="16"/>
  <c r="M117" i="16"/>
  <c r="M119" i="16"/>
  <c r="M121" i="16"/>
  <c r="M123" i="16"/>
  <c r="M125" i="16"/>
  <c r="M127" i="16"/>
  <c r="M129" i="16"/>
  <c r="M131" i="16"/>
  <c r="M133" i="16"/>
  <c r="M135" i="16"/>
  <c r="M137" i="16"/>
  <c r="M139" i="16"/>
  <c r="M141" i="16"/>
  <c r="M143" i="16"/>
  <c r="M145" i="16"/>
  <c r="M147" i="16"/>
  <c r="M149" i="16"/>
  <c r="M151" i="16"/>
  <c r="M153" i="16"/>
  <c r="M155" i="16"/>
  <c r="M157" i="16"/>
  <c r="M159" i="16"/>
  <c r="M161" i="16"/>
  <c r="M163" i="16"/>
  <c r="M165" i="16"/>
  <c r="M167" i="16"/>
  <c r="M169" i="16"/>
  <c r="M171" i="16"/>
  <c r="M173" i="16"/>
  <c r="M175" i="16"/>
  <c r="M177" i="16"/>
  <c r="M181" i="16"/>
  <c r="M185" i="16"/>
  <c r="M189" i="16"/>
  <c r="M191" i="16"/>
  <c r="M193" i="16"/>
  <c r="M197" i="16"/>
  <c r="M201" i="16"/>
  <c r="M80" i="16"/>
  <c r="M82" i="16"/>
  <c r="M84" i="16"/>
  <c r="M86" i="16"/>
  <c r="M88" i="16"/>
  <c r="M188" i="16"/>
  <c r="M190" i="16"/>
  <c r="M192" i="16"/>
  <c r="M194" i="16"/>
  <c r="M196" i="16"/>
  <c r="M198" i="16"/>
  <c r="M200" i="16"/>
  <c r="M202" i="16"/>
  <c r="M204" i="16"/>
  <c r="M206" i="16"/>
  <c r="M208" i="16"/>
  <c r="M210" i="16"/>
  <c r="M212" i="16"/>
  <c r="M214" i="16"/>
  <c r="M216" i="16"/>
  <c r="M199" i="16"/>
  <c r="M203" i="16"/>
  <c r="M238" i="16"/>
  <c r="M282" i="16"/>
  <c r="M286" i="16"/>
  <c r="M290" i="16"/>
  <c r="M294" i="16"/>
  <c r="M298" i="16"/>
  <c r="M302" i="16"/>
  <c r="M306" i="16"/>
  <c r="M310" i="16"/>
  <c r="M314" i="16"/>
  <c r="M316" i="16"/>
  <c r="M318" i="16"/>
  <c r="M319" i="16"/>
  <c r="M320" i="16"/>
  <c r="M322" i="16"/>
  <c r="M323" i="16"/>
  <c r="M324" i="16"/>
  <c r="M326" i="16"/>
  <c r="M327" i="16"/>
  <c r="M328" i="16"/>
  <c r="M330" i="16"/>
  <c r="M331" i="16"/>
  <c r="M332" i="16"/>
  <c r="M334" i="16"/>
  <c r="M335" i="16"/>
  <c r="M336" i="16"/>
  <c r="M338" i="16"/>
  <c r="M339" i="16"/>
  <c r="M340" i="16"/>
  <c r="M343" i="16"/>
  <c r="M344" i="16"/>
  <c r="M346" i="16"/>
  <c r="M347" i="16"/>
  <c r="M348" i="16"/>
  <c r="M351" i="16"/>
  <c r="M366" i="16"/>
  <c r="M205" i="16"/>
  <c r="M207" i="16"/>
  <c r="M209" i="16"/>
  <c r="M211" i="16"/>
  <c r="M213" i="16"/>
  <c r="M215" i="16"/>
  <c r="M217" i="16"/>
  <c r="M219" i="16"/>
  <c r="M221" i="16"/>
  <c r="M223" i="16"/>
  <c r="M225" i="16"/>
  <c r="M227" i="16"/>
  <c r="M229" i="16"/>
  <c r="M231" i="16"/>
  <c r="M233" i="16"/>
  <c r="M317" i="16"/>
  <c r="M321" i="16"/>
  <c r="M325" i="16"/>
  <c r="M329" i="16"/>
  <c r="M333" i="16"/>
  <c r="M337" i="16"/>
  <c r="M341" i="16"/>
  <c r="M342" i="16"/>
  <c r="M345" i="16"/>
  <c r="M349" i="16"/>
  <c r="M353" i="16"/>
  <c r="M355" i="16"/>
  <c r="M357" i="16"/>
  <c r="M359" i="16"/>
  <c r="M361" i="16"/>
  <c r="M363" i="16"/>
  <c r="M365" i="16"/>
  <c r="M367" i="16"/>
  <c r="M218" i="16"/>
  <c r="M220" i="16"/>
  <c r="M222" i="16"/>
  <c r="M224" i="16"/>
  <c r="M226" i="16"/>
  <c r="M228" i="16"/>
  <c r="M230" i="16"/>
  <c r="M232" i="16"/>
  <c r="M234" i="16"/>
  <c r="M236" i="16"/>
  <c r="M237" i="16"/>
  <c r="M240" i="16"/>
  <c r="M241" i="16"/>
  <c r="M242" i="16"/>
  <c r="M244" i="16"/>
  <c r="M245" i="16"/>
  <c r="M246" i="16"/>
  <c r="M248" i="16"/>
  <c r="M250" i="16"/>
  <c r="M252" i="16"/>
  <c r="M253" i="16"/>
  <c r="M254" i="16"/>
  <c r="M256" i="16"/>
  <c r="M257" i="16"/>
  <c r="M258" i="16"/>
  <c r="M260" i="16"/>
  <c r="M262" i="16"/>
  <c r="M264" i="16"/>
  <c r="M266" i="16"/>
  <c r="M268" i="16"/>
  <c r="M270" i="16"/>
  <c r="M272" i="16"/>
  <c r="M274" i="16"/>
  <c r="M276" i="16"/>
  <c r="M350" i="16"/>
  <c r="M352" i="16"/>
  <c r="M354" i="16"/>
  <c r="M356" i="16"/>
  <c r="M358" i="16"/>
  <c r="M360" i="16"/>
  <c r="M362" i="16"/>
  <c r="M364" i="16"/>
  <c r="M3" i="16"/>
  <c r="M279" i="16"/>
  <c r="M278" i="16"/>
  <c r="CN57" i="15"/>
  <c r="CM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W57" i="17"/>
  <c r="T59" i="17"/>
  <c r="Q135" i="17"/>
  <c r="S58" i="17"/>
  <c r="T136" i="17"/>
  <c r="U58" i="17"/>
  <c r="N58" i="17"/>
  <c r="AB134" i="17"/>
  <c r="U135" i="17"/>
  <c r="I135" i="17"/>
  <c r="AB135" i="17"/>
  <c r="J134" i="17"/>
  <c r="K134" i="17"/>
  <c r="X59" i="17"/>
  <c r="X57" i="17"/>
  <c r="Z58" i="17"/>
  <c r="O136" i="17"/>
  <c r="L94" i="17"/>
  <c r="I57" i="17"/>
  <c r="O57" i="17"/>
  <c r="X136" i="17"/>
  <c r="P94" i="17"/>
  <c r="K58" i="17"/>
  <c r="AA133" i="17"/>
  <c r="W133" i="17"/>
  <c r="V57" i="17"/>
  <c r="M136" i="17"/>
  <c r="I59" i="17"/>
  <c r="P136" i="17"/>
  <c r="Z59" i="17"/>
  <c r="R59" i="17"/>
  <c r="AA94" i="17"/>
  <c r="P135" i="17"/>
  <c r="O59" i="17"/>
  <c r="K59" i="17"/>
  <c r="T134" i="17"/>
  <c r="Y133" i="17"/>
  <c r="I136" i="17"/>
  <c r="S59" i="17"/>
  <c r="R133" i="17"/>
  <c r="S136" i="17"/>
  <c r="U134" i="17"/>
  <c r="N133" i="17"/>
  <c r="U57" i="17"/>
  <c r="P133" i="17"/>
  <c r="AB133" i="17"/>
  <c r="T57" i="17"/>
  <c r="J135" i="17"/>
  <c r="L58" i="17"/>
  <c r="AB136" i="17"/>
  <c r="J57" i="17"/>
  <c r="Z136" i="17"/>
  <c r="J58" i="17"/>
  <c r="Z57" i="17"/>
  <c r="Q136" i="17"/>
  <c r="M59" i="17"/>
  <c r="X58" i="17"/>
  <c r="Q58" i="17"/>
  <c r="L136" i="17"/>
  <c r="R94" i="17"/>
  <c r="N134" i="17"/>
  <c r="V134" i="17"/>
  <c r="J59" i="17"/>
  <c r="V136" i="17"/>
  <c r="N57" i="17"/>
  <c r="Q57" i="17"/>
  <c r="AA57" i="17"/>
  <c r="I58" i="17"/>
  <c r="L134" i="17"/>
  <c r="AA135" i="17"/>
  <c r="L133" i="17"/>
  <c r="S133" i="17"/>
  <c r="W59" i="17"/>
  <c r="S134" i="17"/>
  <c r="Y135" i="17"/>
  <c r="M133" i="17"/>
  <c r="I133" i="17"/>
  <c r="V133" i="17"/>
  <c r="Y59" i="17"/>
  <c r="U94" i="17"/>
  <c r="N135" i="17"/>
  <c r="W94" i="17"/>
  <c r="O135" i="17"/>
  <c r="P58" i="17"/>
  <c r="J136" i="17"/>
  <c r="M58" i="17"/>
  <c r="U133" i="17"/>
  <c r="N94" i="17"/>
  <c r="K136" i="17"/>
  <c r="Z133" i="17"/>
  <c r="P57" i="17"/>
  <c r="AB94" i="17"/>
  <c r="L135" i="17"/>
  <c r="V94" i="17"/>
  <c r="X135" i="17"/>
  <c r="P59" i="17"/>
  <c r="Z135" i="17"/>
  <c r="O94" i="17"/>
  <c r="Q94" i="17"/>
  <c r="V135" i="17"/>
  <c r="R57" i="17"/>
  <c r="X133" i="17"/>
  <c r="K135" i="17"/>
  <c r="U136" i="17"/>
  <c r="AA58" i="17"/>
  <c r="Q133" i="17"/>
  <c r="V59" i="17"/>
  <c r="I94" i="17"/>
  <c r="AB57" i="17"/>
  <c r="S135" i="17"/>
  <c r="Y136" i="17"/>
  <c r="Q134" i="17"/>
  <c r="Y58" i="17"/>
  <c r="L59" i="17"/>
  <c r="O58" i="17"/>
  <c r="W135" i="17"/>
  <c r="T58" i="17"/>
  <c r="Y134" i="17"/>
  <c r="Q59" i="17"/>
  <c r="W58" i="17"/>
  <c r="J94" i="17"/>
  <c r="AB58" i="17"/>
  <c r="J133" i="17"/>
  <c r="M135" i="17"/>
  <c r="U59" i="17"/>
  <c r="K57" i="17"/>
  <c r="I134" i="17"/>
  <c r="N59" i="17"/>
  <c r="M94" i="17"/>
  <c r="AB59" i="17"/>
  <c r="R136" i="17"/>
  <c r="T94" i="17"/>
  <c r="R135" i="17"/>
  <c r="M57" i="17"/>
  <c r="Z134" i="17"/>
  <c r="S94" i="17"/>
  <c r="X134" i="17"/>
  <c r="AA134" i="17"/>
  <c r="O133" i="17"/>
  <c r="X94" i="17"/>
  <c r="L57" i="17"/>
  <c r="T133" i="17"/>
  <c r="R58" i="17"/>
  <c r="R134" i="17"/>
  <c r="V58" i="17"/>
  <c r="M134" i="17"/>
  <c r="W134" i="17"/>
  <c r="K133" i="17"/>
  <c r="Y57" i="17"/>
  <c r="K94" i="17"/>
  <c r="AA136" i="17"/>
  <c r="S57" i="17"/>
  <c r="O134" i="17"/>
  <c r="W136" i="17"/>
  <c r="N136" i="17"/>
  <c r="Y94" i="17"/>
  <c r="AA59" i="17"/>
  <c r="T135" i="17"/>
  <c r="P134" i="17"/>
  <c r="Z94" i="17"/>
  <c r="Z4" i="16" l="1"/>
  <c r="Y369" i="16"/>
  <c r="AX138" i="2"/>
  <c r="AX193" i="2"/>
  <c r="AK4" i="2"/>
  <c r="AK6" i="2"/>
  <c r="AK7" i="2"/>
  <c r="AK28" i="2"/>
  <c r="AK32" i="2"/>
  <c r="AK36" i="2"/>
  <c r="AK38" i="2"/>
  <c r="AK39" i="2"/>
  <c r="AK47" i="2"/>
  <c r="AK55" i="2"/>
  <c r="AK59" i="2"/>
  <c r="AK64" i="2"/>
  <c r="AK66" i="2"/>
  <c r="AK67" i="2"/>
  <c r="AK75" i="2"/>
  <c r="AK99" i="2"/>
  <c r="AK160" i="2"/>
  <c r="AK162" i="2"/>
  <c r="AK179" i="2"/>
  <c r="AK188" i="2"/>
  <c r="AK190" i="2"/>
  <c r="AK191" i="2"/>
  <c r="AK226" i="2"/>
  <c r="AK227" i="2"/>
  <c r="AK235" i="2"/>
  <c r="AK308" i="2"/>
  <c r="AK310" i="2"/>
  <c r="AK312" i="2"/>
  <c r="AK314" i="2"/>
  <c r="AK316" i="2"/>
  <c r="AK318" i="2"/>
  <c r="AK336" i="2"/>
  <c r="AK338" i="2"/>
  <c r="AK356" i="2"/>
  <c r="AK358" i="2"/>
  <c r="AK359" i="2"/>
  <c r="AK360" i="2"/>
  <c r="AK362" i="2"/>
  <c r="AK363" i="2"/>
  <c r="AK364" i="2"/>
  <c r="AK366" i="2"/>
  <c r="AK367" i="2"/>
  <c r="AG370" i="2"/>
  <c r="AC370" i="2"/>
  <c r="AK3" i="2"/>
  <c r="Y11" i="2"/>
  <c r="Y19" i="2"/>
  <c r="Y27" i="2"/>
  <c r="Y55" i="2"/>
  <c r="Y59" i="2"/>
  <c r="Y91" i="2"/>
  <c r="Y95" i="2"/>
  <c r="Y103" i="2"/>
  <c r="Y111" i="2"/>
  <c r="Y119" i="2"/>
  <c r="Y125" i="2"/>
  <c r="Y127" i="2"/>
  <c r="Y147" i="2"/>
  <c r="Y159" i="2"/>
  <c r="Y167" i="2"/>
  <c r="Y191" i="2"/>
  <c r="Y203" i="2"/>
  <c r="Y261" i="2"/>
  <c r="Y263" i="2"/>
  <c r="Y295" i="2"/>
  <c r="Y303" i="2"/>
  <c r="Y114" i="2"/>
  <c r="Y268" i="2"/>
  <c r="Y3" i="2"/>
  <c r="A367" i="2"/>
  <c r="A366" i="2"/>
  <c r="AK365" i="2"/>
  <c r="A365" i="2"/>
  <c r="A364" i="2"/>
  <c r="A363" i="2"/>
  <c r="A362" i="2"/>
  <c r="AK361" i="2"/>
  <c r="A361" i="2"/>
  <c r="A360" i="2"/>
  <c r="A359" i="2"/>
  <c r="A358" i="2"/>
  <c r="AK357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Y320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Y260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K189" i="2"/>
  <c r="A189" i="2"/>
  <c r="A188" i="2"/>
  <c r="A187" i="2"/>
  <c r="A186" i="2"/>
  <c r="A185" i="2"/>
  <c r="A184" i="2"/>
  <c r="A183" i="2"/>
  <c r="A182" i="2"/>
  <c r="A181" i="2"/>
  <c r="Y180" i="2"/>
  <c r="A180" i="2"/>
  <c r="A179" i="2"/>
  <c r="A178" i="2"/>
  <c r="AK177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Y140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Y124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Y108" i="2"/>
  <c r="A108" i="2"/>
  <c r="A107" i="2"/>
  <c r="A106" i="2"/>
  <c r="A105" i="2"/>
  <c r="Y104" i="2"/>
  <c r="A104" i="2"/>
  <c r="A103" i="2"/>
  <c r="A102" i="2"/>
  <c r="A101" i="2"/>
  <c r="A100" i="2"/>
  <c r="A99" i="2"/>
  <c r="A98" i="2"/>
  <c r="AK97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Y80" i="2"/>
  <c r="A80" i="2"/>
  <c r="A79" i="2"/>
  <c r="A78" i="2"/>
  <c r="A77" i="2"/>
  <c r="A76" i="2"/>
  <c r="A75" i="2"/>
  <c r="A74" i="2"/>
  <c r="AK73" i="2"/>
  <c r="A73" i="2"/>
  <c r="A72" i="2"/>
  <c r="A71" i="2"/>
  <c r="A70" i="2"/>
  <c r="A69" i="2"/>
  <c r="A68" i="2"/>
  <c r="A67" i="2"/>
  <c r="A66" i="2"/>
  <c r="AK65" i="2"/>
  <c r="A65" i="2"/>
  <c r="A64" i="2"/>
  <c r="A63" i="2"/>
  <c r="A62" i="2"/>
  <c r="A61" i="2"/>
  <c r="A60" i="2"/>
  <c r="A59" i="2"/>
  <c r="A58" i="2"/>
  <c r="AK57" i="2"/>
  <c r="A57" i="2"/>
  <c r="Y56" i="2"/>
  <c r="A56" i="2"/>
  <c r="A55" i="2"/>
  <c r="A54" i="2"/>
  <c r="AK53" i="2"/>
  <c r="A53" i="2"/>
  <c r="A52" i="2"/>
  <c r="A51" i="2"/>
  <c r="A50" i="2"/>
  <c r="A49" i="2"/>
  <c r="A48" i="2"/>
  <c r="A47" i="2"/>
  <c r="A46" i="2"/>
  <c r="AK45" i="2"/>
  <c r="A45" i="2"/>
  <c r="A44" i="2"/>
  <c r="A43" i="2"/>
  <c r="A42" i="2"/>
  <c r="A41" i="2"/>
  <c r="A40" i="2"/>
  <c r="A39" i="2"/>
  <c r="A38" i="2"/>
  <c r="AK37" i="2"/>
  <c r="A37" i="2"/>
  <c r="A36" i="2"/>
  <c r="A35" i="2"/>
  <c r="A34" i="2"/>
  <c r="AK33" i="2"/>
  <c r="A33" i="2"/>
  <c r="A32" i="2"/>
  <c r="A31" i="2"/>
  <c r="A30" i="2"/>
  <c r="AK29" i="2"/>
  <c r="A29" i="2"/>
  <c r="A28" i="2"/>
  <c r="A27" i="2"/>
  <c r="A26" i="2"/>
  <c r="AK25" i="2"/>
  <c r="A25" i="2"/>
  <c r="A24" i="2"/>
  <c r="A23" i="2"/>
  <c r="A22" i="2"/>
  <c r="AK21" i="2"/>
  <c r="A21" i="2"/>
  <c r="A20" i="2"/>
  <c r="A19" i="2"/>
  <c r="A18" i="2"/>
  <c r="A17" i="2"/>
  <c r="A16" i="2"/>
  <c r="A15" i="2"/>
  <c r="A14" i="2"/>
  <c r="AK13" i="2"/>
  <c r="A13" i="2"/>
  <c r="A12" i="2"/>
  <c r="A11" i="2"/>
  <c r="A10" i="2"/>
  <c r="A9" i="2"/>
  <c r="A8" i="2"/>
  <c r="A7" i="2"/>
  <c r="A6" i="2"/>
  <c r="AK5" i="2"/>
  <c r="A5" i="2"/>
  <c r="A3" i="2"/>
  <c r="BC8" i="2" s="1"/>
  <c r="BD8" i="2" l="1"/>
  <c r="BL24" i="2"/>
  <c r="BC24" i="2"/>
  <c r="BP8" i="2"/>
  <c r="M48" i="2"/>
  <c r="M8" i="2"/>
  <c r="M236" i="2"/>
  <c r="BP12" i="2"/>
  <c r="M212" i="2"/>
  <c r="M100" i="2"/>
  <c r="M340" i="2"/>
  <c r="M356" i="2"/>
  <c r="AL356" i="2" s="1"/>
  <c r="M324" i="2"/>
  <c r="M308" i="2"/>
  <c r="AL308" i="2" s="1"/>
  <c r="M300" i="2"/>
  <c r="M292" i="2"/>
  <c r="M268" i="2"/>
  <c r="M260" i="2"/>
  <c r="M252" i="2"/>
  <c r="M244" i="2"/>
  <c r="M228" i="2"/>
  <c r="M220" i="2"/>
  <c r="M204" i="2"/>
  <c r="M196" i="2"/>
  <c r="M188" i="2"/>
  <c r="AL188" i="2" s="1"/>
  <c r="M180" i="2"/>
  <c r="M172" i="2"/>
  <c r="M164" i="2"/>
  <c r="M156" i="2"/>
  <c r="M148" i="2"/>
  <c r="M140" i="2"/>
  <c r="M132" i="2"/>
  <c r="M124" i="2"/>
  <c r="M116" i="2"/>
  <c r="M108" i="2"/>
  <c r="M92" i="2"/>
  <c r="M84" i="2"/>
  <c r="M76" i="2"/>
  <c r="M68" i="2"/>
  <c r="M60" i="2"/>
  <c r="M52" i="2"/>
  <c r="M44" i="2"/>
  <c r="M36" i="2"/>
  <c r="AL36" i="2" s="1"/>
  <c r="M28" i="2"/>
  <c r="AL28" i="2" s="1"/>
  <c r="M12" i="2"/>
  <c r="M4" i="2"/>
  <c r="AL4" i="2" s="1"/>
  <c r="M352" i="2"/>
  <c r="M328" i="2"/>
  <c r="M288" i="2"/>
  <c r="M272" i="2"/>
  <c r="M264" i="2"/>
  <c r="M256" i="2"/>
  <c r="M248" i="2"/>
  <c r="M240" i="2"/>
  <c r="M232" i="2"/>
  <c r="M224" i="2"/>
  <c r="M216" i="2"/>
  <c r="M208" i="2"/>
  <c r="M200" i="2"/>
  <c r="M192" i="2"/>
  <c r="M184" i="2"/>
  <c r="M176" i="2"/>
  <c r="M168" i="2"/>
  <c r="M160" i="2"/>
  <c r="M144" i="2"/>
  <c r="M136" i="2"/>
  <c r="M128" i="2"/>
  <c r="M120" i="2"/>
  <c r="M112" i="2"/>
  <c r="M104" i="2"/>
  <c r="M96" i="2"/>
  <c r="M88" i="2"/>
  <c r="M80" i="2"/>
  <c r="M72" i="2"/>
  <c r="M64" i="2"/>
  <c r="AL64" i="2" s="1"/>
  <c r="M56" i="2"/>
  <c r="M40" i="2"/>
  <c r="M32" i="2"/>
  <c r="AL32" i="2" s="1"/>
  <c r="M16" i="2"/>
  <c r="Y351" i="2"/>
  <c r="Y328" i="2"/>
  <c r="Y223" i="2"/>
  <c r="Y171" i="2"/>
  <c r="BV14" i="2"/>
  <c r="Y339" i="2"/>
  <c r="Y327" i="2"/>
  <c r="Y323" i="2"/>
  <c r="Y307" i="2"/>
  <c r="Y299" i="2"/>
  <c r="Y291" i="2"/>
  <c r="Y287" i="2"/>
  <c r="Y279" i="2"/>
  <c r="Y275" i="2"/>
  <c r="Y259" i="2"/>
  <c r="Y255" i="2"/>
  <c r="Y251" i="2"/>
  <c r="Y245" i="2"/>
  <c r="Y243" i="2"/>
  <c r="Y231" i="2"/>
  <c r="Y227" i="2"/>
  <c r="Y219" i="2"/>
  <c r="Y215" i="2"/>
  <c r="Y207" i="2"/>
  <c r="Y199" i="2"/>
  <c r="Y195" i="2"/>
  <c r="Y187" i="2"/>
  <c r="Y183" i="2"/>
  <c r="Y179" i="2"/>
  <c r="Y175" i="2"/>
  <c r="Y163" i="2"/>
  <c r="Y161" i="2"/>
  <c r="Y151" i="2"/>
  <c r="Y143" i="2"/>
  <c r="Y139" i="2"/>
  <c r="Y135" i="2"/>
  <c r="Y131" i="2"/>
  <c r="Y123" i="2"/>
  <c r="Y115" i="2"/>
  <c r="Y107" i="2"/>
  <c r="Y99" i="2"/>
  <c r="Y87" i="2"/>
  <c r="Y83" i="2"/>
  <c r="Y79" i="2"/>
  <c r="Y75" i="2"/>
  <c r="Y71" i="2"/>
  <c r="Y67" i="2"/>
  <c r="Y63" i="2"/>
  <c r="Y51" i="2"/>
  <c r="Y47" i="2"/>
  <c r="Y23" i="2"/>
  <c r="Y15" i="2"/>
  <c r="Y7" i="2"/>
  <c r="AE370" i="2"/>
  <c r="AI370" i="2"/>
  <c r="AK354" i="2"/>
  <c r="AK352" i="2"/>
  <c r="AK350" i="2"/>
  <c r="AK348" i="2"/>
  <c r="AK346" i="2"/>
  <c r="AK344" i="2"/>
  <c r="AK342" i="2"/>
  <c r="AK340" i="2"/>
  <c r="BU19" i="2"/>
  <c r="AK334" i="2"/>
  <c r="AK332" i="2"/>
  <c r="AK330" i="2"/>
  <c r="AK328" i="2"/>
  <c r="AK326" i="2"/>
  <c r="AK324" i="2"/>
  <c r="AK322" i="2"/>
  <c r="AK320" i="2"/>
  <c r="AK306" i="2"/>
  <c r="AK304" i="2"/>
  <c r="AK302" i="2"/>
  <c r="AK300" i="2"/>
  <c r="AK298" i="2"/>
  <c r="AK296" i="2"/>
  <c r="AK294" i="2"/>
  <c r="AK292" i="2"/>
  <c r="AK290" i="2"/>
  <c r="AK288" i="2"/>
  <c r="AK286" i="2"/>
  <c r="AK284" i="2"/>
  <c r="AK282" i="2"/>
  <c r="AK280" i="2"/>
  <c r="AK278" i="2"/>
  <c r="AK276" i="2"/>
  <c r="AK274" i="2"/>
  <c r="AK272" i="2"/>
  <c r="AK270" i="2"/>
  <c r="AK268" i="2"/>
  <c r="AL268" i="2" s="1"/>
  <c r="AK266" i="2"/>
  <c r="AK264" i="2"/>
  <c r="AK262" i="2"/>
  <c r="AK260" i="2"/>
  <c r="AK258" i="2"/>
  <c r="AK256" i="2"/>
  <c r="AK254" i="2"/>
  <c r="AK252" i="2"/>
  <c r="AK250" i="2"/>
  <c r="AK248" i="2"/>
  <c r="AK246" i="2"/>
  <c r="AK244" i="2"/>
  <c r="AK242" i="2"/>
  <c r="AK240" i="2"/>
  <c r="AK238" i="2"/>
  <c r="AK236" i="2"/>
  <c r="AL236" i="2" s="1"/>
  <c r="AK234" i="2"/>
  <c r="AK232" i="2"/>
  <c r="AK230" i="2"/>
  <c r="M249" i="2"/>
  <c r="AF370" i="2"/>
  <c r="AJ370" i="2"/>
  <c r="Y332" i="2"/>
  <c r="Y316" i="2"/>
  <c r="Y304" i="2"/>
  <c r="Y300" i="2"/>
  <c r="Y282" i="2"/>
  <c r="Y280" i="2"/>
  <c r="Y276" i="2"/>
  <c r="Y252" i="2"/>
  <c r="Y244" i="2"/>
  <c r="Y228" i="2"/>
  <c r="Y212" i="2"/>
  <c r="Y196" i="2"/>
  <c r="Y164" i="2"/>
  <c r="Y160" i="2"/>
  <c r="Y136" i="2"/>
  <c r="Y130" i="2"/>
  <c r="Y100" i="2"/>
  <c r="Y96" i="2"/>
  <c r="Y72" i="2"/>
  <c r="Y64" i="2"/>
  <c r="Y48" i="2"/>
  <c r="Y40" i="2"/>
  <c r="Y24" i="2"/>
  <c r="Y22" i="2"/>
  <c r="Y20" i="2"/>
  <c r="Y12" i="2"/>
  <c r="Y8" i="2"/>
  <c r="AK355" i="2"/>
  <c r="AK353" i="2"/>
  <c r="AK349" i="2"/>
  <c r="AK339" i="2"/>
  <c r="AK337" i="2"/>
  <c r="AK319" i="2"/>
  <c r="AK317" i="2"/>
  <c r="AK315" i="2"/>
  <c r="AK313" i="2"/>
  <c r="AK311" i="2"/>
  <c r="AK309" i="2"/>
  <c r="AK265" i="2"/>
  <c r="AK255" i="2"/>
  <c r="AK253" i="2"/>
  <c r="AK239" i="2"/>
  <c r="AK231" i="2"/>
  <c r="AK223" i="2"/>
  <c r="AK221" i="2"/>
  <c r="AK207" i="2"/>
  <c r="AK205" i="2"/>
  <c r="AK163" i="2"/>
  <c r="AK161" i="2"/>
  <c r="AK141" i="2"/>
  <c r="AK127" i="2"/>
  <c r="AK125" i="2"/>
  <c r="BV18" i="2"/>
  <c r="BF8" i="2"/>
  <c r="BJ8" i="2"/>
  <c r="BG8" i="2"/>
  <c r="BH8" i="2"/>
  <c r="BE8" i="2"/>
  <c r="BI8" i="2"/>
  <c r="BK8" i="2"/>
  <c r="BF28" i="2"/>
  <c r="Y336" i="2"/>
  <c r="M366" i="2"/>
  <c r="AL366" i="2" s="1"/>
  <c r="M350" i="2"/>
  <c r="M302" i="2"/>
  <c r="M274" i="2"/>
  <c r="M270" i="2"/>
  <c r="M214" i="2"/>
  <c r="M194" i="2"/>
  <c r="M154" i="2"/>
  <c r="M126" i="2"/>
  <c r="M86" i="2"/>
  <c r="M78" i="2"/>
  <c r="M10" i="2"/>
  <c r="AD370" i="2"/>
  <c r="AH370" i="2"/>
  <c r="AK228" i="2"/>
  <c r="AK224" i="2"/>
  <c r="AK222" i="2"/>
  <c r="AK220" i="2"/>
  <c r="AK218" i="2"/>
  <c r="AK216" i="2"/>
  <c r="AK214" i="2"/>
  <c r="AK212" i="2"/>
  <c r="AL212" i="2" s="1"/>
  <c r="AK210" i="2"/>
  <c r="AK208" i="2"/>
  <c r="AK206" i="2"/>
  <c r="AK204" i="2"/>
  <c r="AK202" i="2"/>
  <c r="AK200" i="2"/>
  <c r="AK198" i="2"/>
  <c r="AK196" i="2"/>
  <c r="AK194" i="2"/>
  <c r="AK192" i="2"/>
  <c r="AK186" i="2"/>
  <c r="AK184" i="2"/>
  <c r="AK182" i="2"/>
  <c r="AK180" i="2"/>
  <c r="AK178" i="2"/>
  <c r="AK176" i="2"/>
  <c r="AK174" i="2"/>
  <c r="AK172" i="2"/>
  <c r="AK170" i="2"/>
  <c r="AK168" i="2"/>
  <c r="AK166" i="2"/>
  <c r="AK164" i="2"/>
  <c r="AK158" i="2"/>
  <c r="AK156" i="2"/>
  <c r="AK154" i="2"/>
  <c r="AK152" i="2"/>
  <c r="AK150" i="2"/>
  <c r="AK146" i="2"/>
  <c r="AK144" i="2"/>
  <c r="AK142" i="2"/>
  <c r="AK138" i="2"/>
  <c r="AK136" i="2"/>
  <c r="AK134" i="2"/>
  <c r="AK130" i="2"/>
  <c r="AK128" i="2"/>
  <c r="AK126" i="2"/>
  <c r="AK122" i="2"/>
  <c r="AK120" i="2"/>
  <c r="AK118" i="2"/>
  <c r="AK114" i="2"/>
  <c r="AK112" i="2"/>
  <c r="AK110" i="2"/>
  <c r="AK106" i="2"/>
  <c r="AK104" i="2"/>
  <c r="AK98" i="2"/>
  <c r="AK94" i="2"/>
  <c r="AK90" i="2"/>
  <c r="AK86" i="2"/>
  <c r="AK84" i="2"/>
  <c r="AK82" i="2"/>
  <c r="AK80" i="2"/>
  <c r="AK78" i="2"/>
  <c r="AK76" i="2"/>
  <c r="AK74" i="2"/>
  <c r="AK72" i="2"/>
  <c r="AK70" i="2"/>
  <c r="AK68" i="2"/>
  <c r="AK62" i="2"/>
  <c r="AK60" i="2"/>
  <c r="AK58" i="2"/>
  <c r="AK56" i="2"/>
  <c r="AK54" i="2"/>
  <c r="AK52" i="2"/>
  <c r="AK50" i="2"/>
  <c r="AK48" i="2"/>
  <c r="AK46" i="2"/>
  <c r="AK44" i="2"/>
  <c r="AK42" i="2"/>
  <c r="AK18" i="2"/>
  <c r="AK16" i="2"/>
  <c r="AK14" i="2"/>
  <c r="AK12" i="2"/>
  <c r="AK10" i="2"/>
  <c r="AK8" i="2"/>
  <c r="AX320" i="2"/>
  <c r="AX284" i="2"/>
  <c r="AX260" i="2"/>
  <c r="AX204" i="2"/>
  <c r="AK111" i="2"/>
  <c r="AK103" i="2"/>
  <c r="AK89" i="2"/>
  <c r="AK87" i="2"/>
  <c r="AK83" i="2"/>
  <c r="AK81" i="2"/>
  <c r="AK79" i="2"/>
  <c r="AK77" i="2"/>
  <c r="AK71" i="2"/>
  <c r="AK69" i="2"/>
  <c r="AK63" i="2"/>
  <c r="AK61" i="2"/>
  <c r="AK51" i="2"/>
  <c r="AK49" i="2"/>
  <c r="AK43" i="2"/>
  <c r="AK41" i="2"/>
  <c r="AK35" i="2"/>
  <c r="AK31" i="2"/>
  <c r="AK27" i="2"/>
  <c r="AK23" i="2"/>
  <c r="AK19" i="2"/>
  <c r="AK17" i="2"/>
  <c r="AK11" i="2"/>
  <c r="AK9" i="2"/>
  <c r="AX121" i="2"/>
  <c r="M348" i="2"/>
  <c r="M280" i="2"/>
  <c r="M364" i="2"/>
  <c r="AL364" i="2" s="1"/>
  <c r="M360" i="2"/>
  <c r="AL360" i="2" s="1"/>
  <c r="M344" i="2"/>
  <c r="M336" i="2"/>
  <c r="AL336" i="2" s="1"/>
  <c r="M332" i="2"/>
  <c r="M320" i="2"/>
  <c r="M316" i="2"/>
  <c r="AL316" i="2" s="1"/>
  <c r="M304" i="2"/>
  <c r="M296" i="2"/>
  <c r="M276" i="2"/>
  <c r="AK351" i="2"/>
  <c r="AK347" i="2"/>
  <c r="AK345" i="2"/>
  <c r="AK343" i="2"/>
  <c r="AK341" i="2"/>
  <c r="AK335" i="2"/>
  <c r="AK333" i="2"/>
  <c r="AK331" i="2"/>
  <c r="AK329" i="2"/>
  <c r="AK327" i="2"/>
  <c r="AK325" i="2"/>
  <c r="AK323" i="2"/>
  <c r="AK321" i="2"/>
  <c r="AK307" i="2"/>
  <c r="AK305" i="2"/>
  <c r="AK303" i="2"/>
  <c r="AK301" i="2"/>
  <c r="AK299" i="2"/>
  <c r="AK297" i="2"/>
  <c r="AK295" i="2"/>
  <c r="AK293" i="2"/>
  <c r="AK291" i="2"/>
  <c r="AK283" i="2"/>
  <c r="AK281" i="2"/>
  <c r="AK279" i="2"/>
  <c r="AK277" i="2"/>
  <c r="AK275" i="2"/>
  <c r="AK273" i="2"/>
  <c r="AK271" i="2"/>
  <c r="AK269" i="2"/>
  <c r="AK263" i="2"/>
  <c r="AK261" i="2"/>
  <c r="AK259" i="2"/>
  <c r="AK257" i="2"/>
  <c r="AK251" i="2"/>
  <c r="AK249" i="2"/>
  <c r="AK247" i="2"/>
  <c r="AK245" i="2"/>
  <c r="AK243" i="2"/>
  <c r="AK241" i="2"/>
  <c r="AK219" i="2"/>
  <c r="AK217" i="2"/>
  <c r="AK215" i="2"/>
  <c r="AK213" i="2"/>
  <c r="AK211" i="2"/>
  <c r="AK209" i="2"/>
  <c r="AK203" i="2"/>
  <c r="AK201" i="2"/>
  <c r="AK199" i="2"/>
  <c r="AK197" i="2"/>
  <c r="AK195" i="2"/>
  <c r="AK193" i="2"/>
  <c r="AK187" i="2"/>
  <c r="AK185" i="2"/>
  <c r="AK183" i="2"/>
  <c r="AK181" i="2"/>
  <c r="AK175" i="2"/>
  <c r="AK173" i="2"/>
  <c r="AK171" i="2"/>
  <c r="AK169" i="2"/>
  <c r="AK167" i="2"/>
  <c r="AK165" i="2"/>
  <c r="AK159" i="2"/>
  <c r="AK157" i="2"/>
  <c r="AK155" i="2"/>
  <c r="AK153" i="2"/>
  <c r="AK149" i="2"/>
  <c r="AK147" i="2"/>
  <c r="AK145" i="2"/>
  <c r="AK143" i="2"/>
  <c r="AK139" i="2"/>
  <c r="AK137" i="2"/>
  <c r="AK135" i="2"/>
  <c r="AK133" i="2"/>
  <c r="AK131" i="2"/>
  <c r="AK129" i="2"/>
  <c r="AK123" i="2"/>
  <c r="AK121" i="2"/>
  <c r="AK119" i="2"/>
  <c r="AK117" i="2"/>
  <c r="AK115" i="2"/>
  <c r="AK113" i="2"/>
  <c r="AK109" i="2"/>
  <c r="AK107" i="2"/>
  <c r="AK105" i="2"/>
  <c r="AK101" i="2"/>
  <c r="AK95" i="2"/>
  <c r="AK93" i="2"/>
  <c r="AK85" i="2"/>
  <c r="AB370" i="2"/>
  <c r="M254" i="2"/>
  <c r="M226" i="2"/>
  <c r="AL226" i="2" s="1"/>
  <c r="M26" i="2"/>
  <c r="Y335" i="2"/>
  <c r="Y331" i="2"/>
  <c r="Y319" i="2"/>
  <c r="Y311" i="2"/>
  <c r="Y283" i="2"/>
  <c r="Y271" i="2"/>
  <c r="Y267" i="2"/>
  <c r="Y247" i="2"/>
  <c r="Y239" i="2"/>
  <c r="Y235" i="2"/>
  <c r="Y211" i="2"/>
  <c r="M354" i="2"/>
  <c r="M182" i="2"/>
  <c r="M54" i="2"/>
  <c r="M318" i="2"/>
  <c r="AL318" i="2" s="1"/>
  <c r="M158" i="2"/>
  <c r="M62" i="2"/>
  <c r="M34" i="2"/>
  <c r="M346" i="2"/>
  <c r="M334" i="2"/>
  <c r="M326" i="2"/>
  <c r="M322" i="2"/>
  <c r="M314" i="2"/>
  <c r="AL314" i="2" s="1"/>
  <c r="M298" i="2"/>
  <c r="M294" i="2"/>
  <c r="M278" i="2"/>
  <c r="M258" i="2"/>
  <c r="M250" i="2"/>
  <c r="M234" i="2"/>
  <c r="M210" i="2"/>
  <c r="M198" i="2"/>
  <c r="M178" i="2"/>
  <c r="M166" i="2"/>
  <c r="M118" i="2"/>
  <c r="M102" i="2"/>
  <c r="M82" i="2"/>
  <c r="M58" i="2"/>
  <c r="M42" i="2"/>
  <c r="AX289" i="2"/>
  <c r="AX340" i="2"/>
  <c r="AX328" i="2"/>
  <c r="AX216" i="2"/>
  <c r="AX52" i="2"/>
  <c r="AX360" i="2"/>
  <c r="AX356" i="2"/>
  <c r="AX348" i="2"/>
  <c r="AX336" i="2"/>
  <c r="AX324" i="2"/>
  <c r="AY324" i="2" s="1"/>
  <c r="AX312" i="2"/>
  <c r="AX308" i="2"/>
  <c r="AX300" i="2"/>
  <c r="AX296" i="2"/>
  <c r="AX288" i="2"/>
  <c r="AY288" i="2" s="1"/>
  <c r="AX276" i="2"/>
  <c r="AX272" i="2"/>
  <c r="AX268" i="2"/>
  <c r="AY268" i="2" s="1"/>
  <c r="AX252" i="2"/>
  <c r="AX224" i="2"/>
  <c r="AX212" i="2"/>
  <c r="AX192" i="2"/>
  <c r="AX184" i="2"/>
  <c r="AX180" i="2"/>
  <c r="AX176" i="2"/>
  <c r="AX164" i="2"/>
  <c r="AX156" i="2"/>
  <c r="AX152" i="2"/>
  <c r="AX120" i="2"/>
  <c r="AX88" i="2"/>
  <c r="AX80" i="2"/>
  <c r="AX48" i="2"/>
  <c r="AY48" i="2" s="1"/>
  <c r="AX36" i="2"/>
  <c r="AX305" i="2"/>
  <c r="AX301" i="2"/>
  <c r="AX297" i="2"/>
  <c r="AX293" i="2"/>
  <c r="AX285" i="2"/>
  <c r="AX237" i="2"/>
  <c r="AX225" i="2"/>
  <c r="AX221" i="2"/>
  <c r="AX213" i="2"/>
  <c r="AX205" i="2"/>
  <c r="AX197" i="2"/>
  <c r="AX189" i="2"/>
  <c r="AX181" i="2"/>
  <c r="AX177" i="2"/>
  <c r="AX169" i="2"/>
  <c r="AX165" i="2"/>
  <c r="AX161" i="2"/>
  <c r="AX153" i="2"/>
  <c r="AX149" i="2"/>
  <c r="AX141" i="2"/>
  <c r="AX125" i="2"/>
  <c r="AX109" i="2"/>
  <c r="AX105" i="2"/>
  <c r="AX101" i="2"/>
  <c r="AX81" i="2"/>
  <c r="AX77" i="2"/>
  <c r="AX69" i="2"/>
  <c r="AX65" i="2"/>
  <c r="AX57" i="2"/>
  <c r="AX53" i="2"/>
  <c r="AX49" i="2"/>
  <c r="AX45" i="2"/>
  <c r="AX41" i="2"/>
  <c r="AX37" i="2"/>
  <c r="AX33" i="2"/>
  <c r="AX17" i="2"/>
  <c r="AX13" i="2"/>
  <c r="AX5" i="2"/>
  <c r="AX358" i="2"/>
  <c r="AX154" i="2"/>
  <c r="AX129" i="2"/>
  <c r="AX117" i="2"/>
  <c r="AX93" i="2"/>
  <c r="AX21" i="2"/>
  <c r="AX344" i="2"/>
  <c r="AX316" i="2"/>
  <c r="AX280" i="2"/>
  <c r="AX256" i="2"/>
  <c r="AX240" i="2"/>
  <c r="AX228" i="2"/>
  <c r="AX209" i="2"/>
  <c r="AX168" i="2"/>
  <c r="AX144" i="2"/>
  <c r="AX76" i="2"/>
  <c r="AX64" i="2"/>
  <c r="AX20" i="2"/>
  <c r="AX9" i="2"/>
  <c r="AX4" i="2"/>
  <c r="AX314" i="2"/>
  <c r="AX306" i="2"/>
  <c r="AX274" i="2"/>
  <c r="AX246" i="2"/>
  <c r="AX74" i="2"/>
  <c r="AX58" i="2"/>
  <c r="AX50" i="2"/>
  <c r="AX310" i="2"/>
  <c r="AX302" i="2"/>
  <c r="AX298" i="2"/>
  <c r="AX290" i="2"/>
  <c r="AX286" i="2"/>
  <c r="AX282" i="2"/>
  <c r="AX278" i="2"/>
  <c r="AX270" i="2"/>
  <c r="AX266" i="2"/>
  <c r="AX258" i="2"/>
  <c r="AX250" i="2"/>
  <c r="AX242" i="2"/>
  <c r="AX146" i="2"/>
  <c r="AX142" i="2"/>
  <c r="AX134" i="2"/>
  <c r="AX122" i="2"/>
  <c r="AX118" i="2"/>
  <c r="AX98" i="2"/>
  <c r="AX94" i="2"/>
  <c r="AX82" i="2"/>
  <c r="AX78" i="2"/>
  <c r="AX66" i="2"/>
  <c r="AX46" i="2"/>
  <c r="AX42" i="2"/>
  <c r="AX34" i="2"/>
  <c r="AX30" i="2"/>
  <c r="AX18" i="2"/>
  <c r="AX10" i="2"/>
  <c r="AX178" i="2"/>
  <c r="AX162" i="2"/>
  <c r="AX62" i="2"/>
  <c r="AX6" i="2"/>
  <c r="AX283" i="2"/>
  <c r="AX251" i="2"/>
  <c r="AX147" i="2"/>
  <c r="AX119" i="2"/>
  <c r="AX99" i="2"/>
  <c r="AX11" i="2"/>
  <c r="AX243" i="2"/>
  <c r="AX91" i="2"/>
  <c r="AX87" i="2"/>
  <c r="AX51" i="2"/>
  <c r="AX23" i="2"/>
  <c r="AX259" i="2"/>
  <c r="AX67" i="2"/>
  <c r="AX7" i="2"/>
  <c r="AX201" i="2"/>
  <c r="AX185" i="2"/>
  <c r="AX173" i="2"/>
  <c r="AX157" i="2"/>
  <c r="AX133" i="2"/>
  <c r="AX97" i="2"/>
  <c r="AX85" i="2"/>
  <c r="AX73" i="2"/>
  <c r="AX61" i="2"/>
  <c r="AX309" i="2"/>
  <c r="AX248" i="2"/>
  <c r="AX236" i="2"/>
  <c r="AY236" i="2" s="1"/>
  <c r="AX200" i="2"/>
  <c r="AX188" i="2"/>
  <c r="AX128" i="2"/>
  <c r="AX84" i="2"/>
  <c r="AX72" i="2"/>
  <c r="AX68" i="2"/>
  <c r="AX56" i="2"/>
  <c r="AX44" i="2"/>
  <c r="AX294" i="2"/>
  <c r="AX254" i="2"/>
  <c r="AX86" i="2"/>
  <c r="AX70" i="2"/>
  <c r="AX54" i="2"/>
  <c r="AX262" i="2"/>
  <c r="AX217" i="2"/>
  <c r="AX137" i="2"/>
  <c r="AX113" i="2"/>
  <c r="AX89" i="2"/>
  <c r="AX29" i="2"/>
  <c r="AX352" i="2"/>
  <c r="AX232" i="2"/>
  <c r="AX220" i="2"/>
  <c r="AX208" i="2"/>
  <c r="AX196" i="2"/>
  <c r="AX172" i="2"/>
  <c r="AX160" i="2"/>
  <c r="AX145" i="2"/>
  <c r="AX136" i="2"/>
  <c r="AX112" i="2"/>
  <c r="AY112" i="2" s="1"/>
  <c r="AX60" i="2"/>
  <c r="AX364" i="2"/>
  <c r="AX338" i="2"/>
  <c r="AX332" i="2"/>
  <c r="AX304" i="2"/>
  <c r="AX292" i="2"/>
  <c r="AX264" i="2"/>
  <c r="AX244" i="2"/>
  <c r="AX366" i="2"/>
  <c r="AX350" i="2"/>
  <c r="AX334" i="2"/>
  <c r="AX322" i="2"/>
  <c r="AX354" i="2"/>
  <c r="AX362" i="2"/>
  <c r="AX342" i="2"/>
  <c r="AX330" i="2"/>
  <c r="AX318" i="2"/>
  <c r="AX326" i="2"/>
  <c r="AX346" i="2"/>
  <c r="AX339" i="2"/>
  <c r="AX299" i="2"/>
  <c r="AX103" i="2"/>
  <c r="AX95" i="2"/>
  <c r="AX83" i="2"/>
  <c r="AX79" i="2"/>
  <c r="AX75" i="2"/>
  <c r="AX71" i="2"/>
  <c r="AX63" i="2"/>
  <c r="AX59" i="2"/>
  <c r="AX55" i="2"/>
  <c r="AX19" i="2"/>
  <c r="AX15" i="2"/>
  <c r="AX158" i="2"/>
  <c r="AX170" i="2"/>
  <c r="AX182" i="2"/>
  <c r="AX198" i="2"/>
  <c r="AX214" i="2"/>
  <c r="AX47" i="2"/>
  <c r="AX131" i="2"/>
  <c r="AX143" i="2"/>
  <c r="AX235" i="2"/>
  <c r="AX267" i="2"/>
  <c r="AX311" i="2"/>
  <c r="AX323" i="2"/>
  <c r="AX351" i="2"/>
  <c r="AX35" i="2"/>
  <c r="AX43" i="2"/>
  <c r="AX102" i="2"/>
  <c r="AX107" i="2"/>
  <c r="AX110" i="2"/>
  <c r="AX115" i="2"/>
  <c r="AX126" i="2"/>
  <c r="AX127" i="2"/>
  <c r="AX130" i="2"/>
  <c r="AX186" i="2"/>
  <c r="AX194" i="2"/>
  <c r="AX202" i="2"/>
  <c r="AX210" i="2"/>
  <c r="AX218" i="2"/>
  <c r="AX239" i="2"/>
  <c r="AX247" i="2"/>
  <c r="AX255" i="2"/>
  <c r="AX275" i="2"/>
  <c r="AX295" i="2"/>
  <c r="AX315" i="2"/>
  <c r="AX335" i="2"/>
  <c r="AX343" i="2"/>
  <c r="AX363" i="2"/>
  <c r="AX31" i="2"/>
  <c r="AX307" i="2"/>
  <c r="AX331" i="2"/>
  <c r="AX359" i="2"/>
  <c r="AX14" i="2"/>
  <c r="AX90" i="2"/>
  <c r="AX106" i="2"/>
  <c r="AX111" i="2"/>
  <c r="AX114" i="2"/>
  <c r="AX123" i="2"/>
  <c r="AX135" i="2"/>
  <c r="AX139" i="2"/>
  <c r="AX150" i="2"/>
  <c r="AX166" i="2"/>
  <c r="AX174" i="2"/>
  <c r="AX190" i="2"/>
  <c r="AX206" i="2"/>
  <c r="AX222" i="2"/>
  <c r="AX226" i="2"/>
  <c r="AX230" i="2"/>
  <c r="AX234" i="2"/>
  <c r="AX263" i="2"/>
  <c r="AX271" i="2"/>
  <c r="AX279" i="2"/>
  <c r="AX287" i="2"/>
  <c r="AX291" i="2"/>
  <c r="AX303" i="2"/>
  <c r="AX319" i="2"/>
  <c r="AX327" i="2"/>
  <c r="AX347" i="2"/>
  <c r="AX355" i="2"/>
  <c r="AX3" i="2"/>
  <c r="Y366" i="2"/>
  <c r="Y364" i="2"/>
  <c r="Y362" i="2"/>
  <c r="Y360" i="2"/>
  <c r="Y358" i="2"/>
  <c r="Y356" i="2"/>
  <c r="Y350" i="2"/>
  <c r="Y338" i="2"/>
  <c r="Y334" i="2"/>
  <c r="Y330" i="2"/>
  <c r="Y322" i="2"/>
  <c r="Y318" i="2"/>
  <c r="Y306" i="2"/>
  <c r="Y302" i="2"/>
  <c r="Y278" i="2"/>
  <c r="Y274" i="2"/>
  <c r="Y270" i="2"/>
  <c r="Y262" i="2"/>
  <c r="Y254" i="2"/>
  <c r="Y246" i="2"/>
  <c r="Y230" i="2"/>
  <c r="Y214" i="2"/>
  <c r="Y198" i="2"/>
  <c r="Y182" i="2"/>
  <c r="Y166" i="2"/>
  <c r="Y142" i="2"/>
  <c r="Y126" i="2"/>
  <c r="Y110" i="2"/>
  <c r="Y90" i="2"/>
  <c r="Y86" i="2"/>
  <c r="Y82" i="2"/>
  <c r="Y74" i="2"/>
  <c r="Y66" i="2"/>
  <c r="Y58" i="2"/>
  <c r="Y50" i="2"/>
  <c r="Y38" i="2"/>
  <c r="Y26" i="2"/>
  <c r="Y10" i="2"/>
  <c r="Y324" i="2"/>
  <c r="Y312" i="2"/>
  <c r="Y308" i="2"/>
  <c r="Y296" i="2"/>
  <c r="Y292" i="2"/>
  <c r="Y288" i="2"/>
  <c r="Y272" i="2"/>
  <c r="Y264" i="2"/>
  <c r="Y256" i="2"/>
  <c r="Y248" i="2"/>
  <c r="Y240" i="2"/>
  <c r="Y232" i="2"/>
  <c r="Y224" i="2"/>
  <c r="Y220" i="2"/>
  <c r="Y216" i="2"/>
  <c r="Y208" i="2"/>
  <c r="Y204" i="2"/>
  <c r="Y200" i="2"/>
  <c r="Y192" i="2"/>
  <c r="Y188" i="2"/>
  <c r="Y184" i="2"/>
  <c r="Y176" i="2"/>
  <c r="Y172" i="2"/>
  <c r="Y168" i="2"/>
  <c r="Y156" i="2"/>
  <c r="Y152" i="2"/>
  <c r="Y148" i="2"/>
  <c r="Y144" i="2"/>
  <c r="Y132" i="2"/>
  <c r="Y128" i="2"/>
  <c r="Y120" i="2"/>
  <c r="Y116" i="2"/>
  <c r="Y112" i="2"/>
  <c r="Y88" i="2"/>
  <c r="Y84" i="2"/>
  <c r="Y76" i="2"/>
  <c r="Y68" i="2"/>
  <c r="Y60" i="2"/>
  <c r="Y52" i="2"/>
  <c r="Y44" i="2"/>
  <c r="Y32" i="2"/>
  <c r="Y28" i="2"/>
  <c r="Y16" i="2"/>
  <c r="Y337" i="2"/>
  <c r="Y333" i="2"/>
  <c r="Y329" i="2"/>
  <c r="Y321" i="2"/>
  <c r="Y317" i="2"/>
  <c r="Y305" i="2"/>
  <c r="Y301" i="2"/>
  <c r="Y281" i="2"/>
  <c r="Y277" i="2"/>
  <c r="Y269" i="2"/>
  <c r="Y253" i="2"/>
  <c r="Y229" i="2"/>
  <c r="Y213" i="2"/>
  <c r="Y197" i="2"/>
  <c r="Y181" i="2"/>
  <c r="Y165" i="2"/>
  <c r="Y141" i="2"/>
  <c r="Y109" i="2"/>
  <c r="Y81" i="2"/>
  <c r="Y73" i="2"/>
  <c r="Y65" i="2"/>
  <c r="Y57" i="2"/>
  <c r="Y49" i="2"/>
  <c r="Y41" i="2"/>
  <c r="Y37" i="2"/>
  <c r="Y25" i="2"/>
  <c r="Y21" i="2"/>
  <c r="Y9" i="2"/>
  <c r="Y326" i="2"/>
  <c r="Y314" i="2"/>
  <c r="Y310" i="2"/>
  <c r="Y298" i="2"/>
  <c r="Y294" i="2"/>
  <c r="Y266" i="2"/>
  <c r="Y258" i="2"/>
  <c r="Y250" i="2"/>
  <c r="Y242" i="2"/>
  <c r="Y234" i="2"/>
  <c r="Y226" i="2"/>
  <c r="Y222" i="2"/>
  <c r="Y218" i="2"/>
  <c r="Y210" i="2"/>
  <c r="Y206" i="2"/>
  <c r="Y202" i="2"/>
  <c r="Y194" i="2"/>
  <c r="Y190" i="2"/>
  <c r="Y186" i="2"/>
  <c r="Y178" i="2"/>
  <c r="Y174" i="2"/>
  <c r="Y170" i="2"/>
  <c r="Y154" i="2"/>
  <c r="Y150" i="2"/>
  <c r="Y146" i="2"/>
  <c r="Y138" i="2"/>
  <c r="Y134" i="2"/>
  <c r="Y122" i="2"/>
  <c r="Y118" i="2"/>
  <c r="Y106" i="2"/>
  <c r="Y102" i="2"/>
  <c r="Y98" i="2"/>
  <c r="Y94" i="2"/>
  <c r="Y78" i="2"/>
  <c r="Y70" i="2"/>
  <c r="Y62" i="2"/>
  <c r="Y54" i="2"/>
  <c r="Y46" i="2"/>
  <c r="Y34" i="2"/>
  <c r="Y30" i="2"/>
  <c r="Y18" i="2"/>
  <c r="Y14" i="2"/>
  <c r="Y6" i="2"/>
  <c r="Y367" i="2"/>
  <c r="Y363" i="2"/>
  <c r="Y359" i="2"/>
  <c r="Y325" i="2"/>
  <c r="Y313" i="2"/>
  <c r="Y309" i="2"/>
  <c r="Y297" i="2"/>
  <c r="Y293" i="2"/>
  <c r="Y289" i="2"/>
  <c r="Y285" i="2"/>
  <c r="Y273" i="2"/>
  <c r="Y265" i="2"/>
  <c r="Y257" i="2"/>
  <c r="Y249" i="2"/>
  <c r="Y241" i="2"/>
  <c r="Y237" i="2"/>
  <c r="Y233" i="2"/>
  <c r="Y225" i="2"/>
  <c r="Y221" i="2"/>
  <c r="Y217" i="2"/>
  <c r="Y209" i="2"/>
  <c r="Y205" i="2"/>
  <c r="Y201" i="2"/>
  <c r="Y193" i="2"/>
  <c r="Y189" i="2"/>
  <c r="Y185" i="2"/>
  <c r="Y177" i="2"/>
  <c r="Y173" i="2"/>
  <c r="Y169" i="2"/>
  <c r="Y157" i="2"/>
  <c r="Y153" i="2"/>
  <c r="Y149" i="2"/>
  <c r="Y133" i="2"/>
  <c r="Y117" i="2"/>
  <c r="Y85" i="2"/>
  <c r="Y77" i="2"/>
  <c r="Y69" i="2"/>
  <c r="Y61" i="2"/>
  <c r="Y53" i="2"/>
  <c r="Y45" i="2"/>
  <c r="Y33" i="2"/>
  <c r="Y29" i="2"/>
  <c r="Y17" i="2"/>
  <c r="Y13" i="2"/>
  <c r="Y365" i="2"/>
  <c r="Y361" i="2"/>
  <c r="Y357" i="2"/>
  <c r="Y349" i="2"/>
  <c r="Y347" i="2"/>
  <c r="Y345" i="2"/>
  <c r="Y343" i="2"/>
  <c r="Y341" i="2"/>
  <c r="Y348" i="2"/>
  <c r="Y346" i="2"/>
  <c r="Y344" i="2"/>
  <c r="Y342" i="2"/>
  <c r="Y340" i="2"/>
  <c r="Y355" i="2"/>
  <c r="Y354" i="2"/>
  <c r="Y353" i="2"/>
  <c r="Y352" i="2"/>
  <c r="M143" i="2"/>
  <c r="M362" i="2"/>
  <c r="AL362" i="2" s="1"/>
  <c r="M358" i="2"/>
  <c r="AL358" i="2" s="1"/>
  <c r="M342" i="2"/>
  <c r="M338" i="2"/>
  <c r="AL338" i="2" s="1"/>
  <c r="M330" i="2"/>
  <c r="M310" i="2"/>
  <c r="AL310" i="2" s="1"/>
  <c r="M306" i="2"/>
  <c r="M290" i="2"/>
  <c r="M286" i="2"/>
  <c r="M282" i="2"/>
  <c r="M266" i="2"/>
  <c r="M262" i="2"/>
  <c r="M246" i="2"/>
  <c r="M242" i="2"/>
  <c r="M238" i="2"/>
  <c r="M230" i="2"/>
  <c r="M222" i="2"/>
  <c r="M218" i="2"/>
  <c r="M206" i="2"/>
  <c r="M202" i="2"/>
  <c r="M190" i="2"/>
  <c r="AL190" i="2" s="1"/>
  <c r="M186" i="2"/>
  <c r="M174" i="2"/>
  <c r="M170" i="2"/>
  <c r="M162" i="2"/>
  <c r="AL162" i="2" s="1"/>
  <c r="M150" i="2"/>
  <c r="M142" i="2"/>
  <c r="M134" i="2"/>
  <c r="M110" i="2"/>
  <c r="M98" i="2"/>
  <c r="M74" i="2"/>
  <c r="M70" i="2"/>
  <c r="M66" i="2"/>
  <c r="AL66" i="2" s="1"/>
  <c r="M50" i="2"/>
  <c r="M46" i="2"/>
  <c r="M30" i="2"/>
  <c r="M14" i="2"/>
  <c r="M6" i="2"/>
  <c r="AL6" i="2" s="1"/>
  <c r="M329" i="2"/>
  <c r="M163" i="2"/>
  <c r="AL3" i="2"/>
  <c r="M45" i="2"/>
  <c r="AL45" i="2" s="1"/>
  <c r="M77" i="2"/>
  <c r="M361" i="2"/>
  <c r="AL361" i="2" s="1"/>
  <c r="M353" i="2"/>
  <c r="M337" i="2"/>
  <c r="M325" i="2"/>
  <c r="M245" i="2"/>
  <c r="M137" i="2"/>
  <c r="M129" i="2"/>
  <c r="M125" i="2"/>
  <c r="M73" i="2"/>
  <c r="M41" i="2"/>
  <c r="M13" i="2"/>
  <c r="M9" i="2"/>
  <c r="AY9" i="2" s="1"/>
  <c r="M283" i="2"/>
  <c r="AY283" i="2" s="1"/>
  <c r="M207" i="2"/>
  <c r="M195" i="2"/>
  <c r="M175" i="2"/>
  <c r="M159" i="2"/>
  <c r="M123" i="2"/>
  <c r="M111" i="2"/>
  <c r="M15" i="2"/>
  <c r="M227" i="2"/>
  <c r="AL227" i="2" s="1"/>
  <c r="M345" i="2"/>
  <c r="M317" i="2"/>
  <c r="M309" i="2"/>
  <c r="M305" i="2"/>
  <c r="M297" i="2"/>
  <c r="M285" i="2"/>
  <c r="M277" i="2"/>
  <c r="M265" i="2"/>
  <c r="M261" i="2"/>
  <c r="M233" i="2"/>
  <c r="M149" i="2"/>
  <c r="M117" i="2"/>
  <c r="M105" i="2"/>
  <c r="M97" i="2"/>
  <c r="M61" i="2"/>
  <c r="M57" i="2"/>
  <c r="AL57" i="2" s="1"/>
  <c r="M33" i="2"/>
  <c r="AL33" i="2" s="1"/>
  <c r="M29" i="2"/>
  <c r="AL29" i="2" s="1"/>
  <c r="M17" i="2"/>
  <c r="M365" i="2"/>
  <c r="AL365" i="2" s="1"/>
  <c r="M349" i="2"/>
  <c r="M333" i="2"/>
  <c r="M321" i="2"/>
  <c r="M313" i="2"/>
  <c r="M301" i="2"/>
  <c r="M293" i="2"/>
  <c r="M289" i="2"/>
  <c r="M281" i="2"/>
  <c r="M273" i="2"/>
  <c r="M269" i="2"/>
  <c r="M257" i="2"/>
  <c r="M253" i="2"/>
  <c r="M241" i="2"/>
  <c r="M145" i="2"/>
  <c r="M141" i="2"/>
  <c r="M133" i="2"/>
  <c r="M121" i="2"/>
  <c r="M113" i="2"/>
  <c r="M109" i="2"/>
  <c r="M93" i="2"/>
  <c r="M85" i="2"/>
  <c r="M81" i="2"/>
  <c r="M69" i="2"/>
  <c r="M65" i="2"/>
  <c r="M53" i="2"/>
  <c r="M49" i="2"/>
  <c r="M37" i="2"/>
  <c r="AL37" i="2" s="1"/>
  <c r="M21" i="2"/>
  <c r="M5" i="2"/>
  <c r="AL5" i="2" s="1"/>
  <c r="M307" i="2"/>
  <c r="M303" i="2"/>
  <c r="M299" i="2"/>
  <c r="M295" i="2"/>
  <c r="M287" i="2"/>
  <c r="M151" i="2"/>
  <c r="M147" i="2"/>
  <c r="M139" i="2"/>
  <c r="M135" i="2"/>
  <c r="M131" i="2"/>
  <c r="M127" i="2"/>
  <c r="M119" i="2"/>
  <c r="M115" i="2"/>
  <c r="M107" i="2"/>
  <c r="M103" i="2"/>
  <c r="M99" i="2"/>
  <c r="M95" i="2"/>
  <c r="M51" i="2"/>
  <c r="M47" i="2"/>
  <c r="AL47" i="2" s="1"/>
  <c r="M43" i="2"/>
  <c r="M7" i="2"/>
  <c r="M11" i="2"/>
  <c r="M19" i="2"/>
  <c r="M55" i="2"/>
  <c r="AL55" i="2" s="1"/>
  <c r="M63" i="2"/>
  <c r="M71" i="2"/>
  <c r="M79" i="2"/>
  <c r="M91" i="2"/>
  <c r="M155" i="2"/>
  <c r="M167" i="2"/>
  <c r="M187" i="2"/>
  <c r="M199" i="2"/>
  <c r="M219" i="2"/>
  <c r="M231" i="2"/>
  <c r="M312" i="2"/>
  <c r="AL312" i="2" s="1"/>
  <c r="M341" i="2"/>
  <c r="M357" i="2"/>
  <c r="AL357" i="2" s="1"/>
  <c r="M179" i="2"/>
  <c r="AL179" i="2" s="1"/>
  <c r="M191" i="2"/>
  <c r="AL191" i="2" s="1"/>
  <c r="M211" i="2"/>
  <c r="M223" i="2"/>
  <c r="M284" i="2"/>
  <c r="M23" i="2"/>
  <c r="M39" i="2"/>
  <c r="AL39" i="2" s="1"/>
  <c r="M59" i="2"/>
  <c r="M67" i="2"/>
  <c r="M75" i="2"/>
  <c r="AL75" i="2" s="1"/>
  <c r="M83" i="2"/>
  <c r="M171" i="2"/>
  <c r="M183" i="2"/>
  <c r="M203" i="2"/>
  <c r="M215" i="2"/>
  <c r="M235" i="2"/>
  <c r="AL235" i="2" s="1"/>
  <c r="BE35" i="2"/>
  <c r="BC15" i="2"/>
  <c r="BD18" i="2"/>
  <c r="BT8" i="2"/>
  <c r="BU11" i="2"/>
  <c r="BD10" i="2"/>
  <c r="BV10" i="2"/>
  <c r="BD14" i="2"/>
  <c r="BU15" i="2"/>
  <c r="BC19" i="2"/>
  <c r="BX8" i="2"/>
  <c r="BC11" i="2"/>
  <c r="BP16" i="2"/>
  <c r="BW9" i="2"/>
  <c r="AK15" i="2"/>
  <c r="BH29" i="2"/>
  <c r="Y4" i="2"/>
  <c r="BS9" i="2"/>
  <c r="BH10" i="2"/>
  <c r="BG11" i="2"/>
  <c r="BY11" i="2"/>
  <c r="BT12" i="2"/>
  <c r="BS13" i="2"/>
  <c r="BH14" i="2"/>
  <c r="BG15" i="2"/>
  <c r="BY15" i="2"/>
  <c r="BT16" i="2"/>
  <c r="BS17" i="2"/>
  <c r="M18" i="2"/>
  <c r="BH18" i="2"/>
  <c r="BG19" i="2"/>
  <c r="BY19" i="2"/>
  <c r="AK20" i="2"/>
  <c r="AK22" i="2"/>
  <c r="AK24" i="2"/>
  <c r="BD24" i="2"/>
  <c r="M25" i="2"/>
  <c r="AL25" i="2" s="1"/>
  <c r="AX25" i="2"/>
  <c r="BJ25" i="2"/>
  <c r="AX26" i="2"/>
  <c r="BL26" i="2"/>
  <c r="BC32" i="2"/>
  <c r="BD33" i="2"/>
  <c r="BF34" i="2"/>
  <c r="BH26" i="2"/>
  <c r="BE9" i="2"/>
  <c r="BK11" i="2"/>
  <c r="BF12" i="2"/>
  <c r="BX12" i="2"/>
  <c r="BE13" i="2"/>
  <c r="BW13" i="2"/>
  <c r="BL14" i="2"/>
  <c r="BK15" i="2"/>
  <c r="BF16" i="2"/>
  <c r="BX16" i="2"/>
  <c r="BE17" i="2"/>
  <c r="BW17" i="2"/>
  <c r="BL18" i="2"/>
  <c r="BK19" i="2"/>
  <c r="M24" i="2"/>
  <c r="BH24" i="2"/>
  <c r="BG27" i="2"/>
  <c r="BG28" i="2"/>
  <c r="BI31" i="2"/>
  <c r="BK32" i="2"/>
  <c r="BL33" i="2"/>
  <c r="BF25" i="2"/>
  <c r="Y5" i="2"/>
  <c r="BI35" i="2"/>
  <c r="AX8" i="2"/>
  <c r="BI9" i="2"/>
  <c r="BR10" i="2"/>
  <c r="BQ11" i="2"/>
  <c r="AX12" i="2"/>
  <c r="BJ12" i="2"/>
  <c r="BI13" i="2"/>
  <c r="BR14" i="2"/>
  <c r="BQ15" i="2"/>
  <c r="AX16" i="2"/>
  <c r="BJ16" i="2"/>
  <c r="BI17" i="2"/>
  <c r="BR18" i="2"/>
  <c r="BQ19" i="2"/>
  <c r="M20" i="2"/>
  <c r="M22" i="2"/>
  <c r="AX22" i="2"/>
  <c r="AX24" i="2"/>
  <c r="AK26" i="2"/>
  <c r="BD26" i="2"/>
  <c r="M27" i="2"/>
  <c r="AX27" i="2"/>
  <c r="BJ30" i="2"/>
  <c r="BQ8" i="2"/>
  <c r="BU8" i="2"/>
  <c r="BY8" i="2"/>
  <c r="BF9" i="2"/>
  <c r="BJ9" i="2"/>
  <c r="BP9" i="2"/>
  <c r="BT9" i="2"/>
  <c r="BX9" i="2"/>
  <c r="BE10" i="2"/>
  <c r="BI10" i="2"/>
  <c r="BS10" i="2"/>
  <c r="BW10" i="2"/>
  <c r="BD11" i="2"/>
  <c r="BH11" i="2"/>
  <c r="BL11" i="2"/>
  <c r="BR11" i="2"/>
  <c r="BV11" i="2"/>
  <c r="BC12" i="2"/>
  <c r="BG12" i="2"/>
  <c r="BK12" i="2"/>
  <c r="BQ12" i="2"/>
  <c r="BU12" i="2"/>
  <c r="BY12" i="2"/>
  <c r="BF13" i="2"/>
  <c r="BJ13" i="2"/>
  <c r="BP13" i="2"/>
  <c r="BT13" i="2"/>
  <c r="BX13" i="2"/>
  <c r="BE14" i="2"/>
  <c r="BI14" i="2"/>
  <c r="BS14" i="2"/>
  <c r="BW14" i="2"/>
  <c r="BD15" i="2"/>
  <c r="BH15" i="2"/>
  <c r="BL15" i="2"/>
  <c r="BR15" i="2"/>
  <c r="BV15" i="2"/>
  <c r="BC16" i="2"/>
  <c r="BG16" i="2"/>
  <c r="BK16" i="2"/>
  <c r="BQ16" i="2"/>
  <c r="BU16" i="2"/>
  <c r="BY16" i="2"/>
  <c r="BF17" i="2"/>
  <c r="BJ17" i="2"/>
  <c r="BP17" i="2"/>
  <c r="BT17" i="2"/>
  <c r="BX17" i="2"/>
  <c r="BE18" i="2"/>
  <c r="BI18" i="2"/>
  <c r="BS18" i="2"/>
  <c r="BW18" i="2"/>
  <c r="BD19" i="2"/>
  <c r="BH19" i="2"/>
  <c r="BL19" i="2"/>
  <c r="BR19" i="2"/>
  <c r="BV19" i="2"/>
  <c r="BE24" i="2"/>
  <c r="BI24" i="2"/>
  <c r="BC25" i="2"/>
  <c r="BG25" i="2"/>
  <c r="BK25" i="2"/>
  <c r="BE26" i="2"/>
  <c r="BI26" i="2"/>
  <c r="BC27" i="2"/>
  <c r="BH27" i="2"/>
  <c r="BJ28" i="2"/>
  <c r="BI29" i="2"/>
  <c r="BC30" i="2"/>
  <c r="BK30" i="2"/>
  <c r="Y31" i="2"/>
  <c r="BD31" i="2"/>
  <c r="BL31" i="2"/>
  <c r="AX32" i="2"/>
  <c r="BF32" i="2"/>
  <c r="BE33" i="2"/>
  <c r="AK34" i="2"/>
  <c r="BG34" i="2"/>
  <c r="M35" i="2"/>
  <c r="BH35" i="2"/>
  <c r="Y36" i="2"/>
  <c r="M38" i="2"/>
  <c r="AL38" i="2" s="1"/>
  <c r="Y39" i="2"/>
  <c r="AX40" i="2"/>
  <c r="Y43" i="2"/>
  <c r="BL8" i="2"/>
  <c r="BR8" i="2"/>
  <c r="BV8" i="2"/>
  <c r="BC9" i="2"/>
  <c r="BG9" i="2"/>
  <c r="BK9" i="2"/>
  <c r="BQ9" i="2"/>
  <c r="BU9" i="2"/>
  <c r="BY9" i="2"/>
  <c r="BF10" i="2"/>
  <c r="BJ10" i="2"/>
  <c r="BP10" i="2"/>
  <c r="BT10" i="2"/>
  <c r="BX10" i="2"/>
  <c r="BE11" i="2"/>
  <c r="BI11" i="2"/>
  <c r="BS11" i="2"/>
  <c r="BW11" i="2"/>
  <c r="BD12" i="2"/>
  <c r="BH12" i="2"/>
  <c r="BL12" i="2"/>
  <c r="BR12" i="2"/>
  <c r="BV12" i="2"/>
  <c r="BC13" i="2"/>
  <c r="BG13" i="2"/>
  <c r="BK13" i="2"/>
  <c r="BQ13" i="2"/>
  <c r="BU13" i="2"/>
  <c r="BY13" i="2"/>
  <c r="BF14" i="2"/>
  <c r="BJ14" i="2"/>
  <c r="BP14" i="2"/>
  <c r="BT14" i="2"/>
  <c r="BX14" i="2"/>
  <c r="BE15" i="2"/>
  <c r="BI15" i="2"/>
  <c r="BS15" i="2"/>
  <c r="BW15" i="2"/>
  <c r="BD16" i="2"/>
  <c r="BH16" i="2"/>
  <c r="BL16" i="2"/>
  <c r="BR16" i="2"/>
  <c r="BV16" i="2"/>
  <c r="BC17" i="2"/>
  <c r="BG17" i="2"/>
  <c r="BK17" i="2"/>
  <c r="BQ17" i="2"/>
  <c r="BU17" i="2"/>
  <c r="BY17" i="2"/>
  <c r="BF18" i="2"/>
  <c r="BJ18" i="2"/>
  <c r="BP18" i="2"/>
  <c r="BT18" i="2"/>
  <c r="BX18" i="2"/>
  <c r="BE19" i="2"/>
  <c r="BI19" i="2"/>
  <c r="BS19" i="2"/>
  <c r="BW19" i="2"/>
  <c r="BF24" i="2"/>
  <c r="BJ24" i="2"/>
  <c r="BD25" i="2"/>
  <c r="BH25" i="2"/>
  <c r="BL25" i="2"/>
  <c r="BF26" i="2"/>
  <c r="BJ26" i="2"/>
  <c r="BD27" i="2"/>
  <c r="BI27" i="2"/>
  <c r="BC28" i="2"/>
  <c r="BK28" i="2"/>
  <c r="BD29" i="2"/>
  <c r="BL29" i="2"/>
  <c r="BF30" i="2"/>
  <c r="BE31" i="2"/>
  <c r="BG32" i="2"/>
  <c r="BH33" i="2"/>
  <c r="BJ34" i="2"/>
  <c r="AX38" i="2"/>
  <c r="Y42" i="2"/>
  <c r="AX39" i="2"/>
  <c r="BL35" i="2"/>
  <c r="BK35" i="2"/>
  <c r="BG35" i="2"/>
  <c r="BC35" i="2"/>
  <c r="BI34" i="2"/>
  <c r="BE34" i="2"/>
  <c r="BK33" i="2"/>
  <c r="BG33" i="2"/>
  <c r="BC33" i="2"/>
  <c r="BI32" i="2"/>
  <c r="BE32" i="2"/>
  <c r="BK31" i="2"/>
  <c r="BG31" i="2"/>
  <c r="BC31" i="2"/>
  <c r="BI30" i="2"/>
  <c r="BE30" i="2"/>
  <c r="BK29" i="2"/>
  <c r="BG29" i="2"/>
  <c r="BC29" i="2"/>
  <c r="BI28" i="2"/>
  <c r="BE28" i="2"/>
  <c r="BK27" i="2"/>
  <c r="BJ35" i="2"/>
  <c r="BF35" i="2"/>
  <c r="BL34" i="2"/>
  <c r="BH34" i="2"/>
  <c r="BD34" i="2"/>
  <c r="BJ33" i="2"/>
  <c r="BF33" i="2"/>
  <c r="BL32" i="2"/>
  <c r="BH32" i="2"/>
  <c r="BD32" i="2"/>
  <c r="BJ31" i="2"/>
  <c r="BF31" i="2"/>
  <c r="BL30" i="2"/>
  <c r="BH30" i="2"/>
  <c r="BD30" i="2"/>
  <c r="BJ29" i="2"/>
  <c r="BF29" i="2"/>
  <c r="BL28" i="2"/>
  <c r="BH28" i="2"/>
  <c r="BD28" i="2"/>
  <c r="BJ27" i="2"/>
  <c r="BF27" i="2"/>
  <c r="BS8" i="2"/>
  <c r="BW8" i="2"/>
  <c r="BD9" i="2"/>
  <c r="BH9" i="2"/>
  <c r="BL9" i="2"/>
  <c r="BR9" i="2"/>
  <c r="BV9" i="2"/>
  <c r="BC10" i="2"/>
  <c r="BG10" i="2"/>
  <c r="BK10" i="2"/>
  <c r="BQ10" i="2"/>
  <c r="BU10" i="2"/>
  <c r="BY10" i="2"/>
  <c r="BF11" i="2"/>
  <c r="BJ11" i="2"/>
  <c r="BP11" i="2"/>
  <c r="BT11" i="2"/>
  <c r="BX11" i="2"/>
  <c r="BE12" i="2"/>
  <c r="BI12" i="2"/>
  <c r="BS12" i="2"/>
  <c r="BW12" i="2"/>
  <c r="BD13" i="2"/>
  <c r="BH13" i="2"/>
  <c r="BL13" i="2"/>
  <c r="BR13" i="2"/>
  <c r="BV13" i="2"/>
  <c r="BC14" i="2"/>
  <c r="BG14" i="2"/>
  <c r="BK14" i="2"/>
  <c r="BQ14" i="2"/>
  <c r="BU14" i="2"/>
  <c r="BY14" i="2"/>
  <c r="BF15" i="2"/>
  <c r="BJ15" i="2"/>
  <c r="BP15" i="2"/>
  <c r="BT15" i="2"/>
  <c r="BX15" i="2"/>
  <c r="BE16" i="2"/>
  <c r="BI16" i="2"/>
  <c r="BS16" i="2"/>
  <c r="BW16" i="2"/>
  <c r="BD17" i="2"/>
  <c r="BH17" i="2"/>
  <c r="BL17" i="2"/>
  <c r="BR17" i="2"/>
  <c r="BV17" i="2"/>
  <c r="BC18" i="2"/>
  <c r="BG18" i="2"/>
  <c r="BK18" i="2"/>
  <c r="BQ18" i="2"/>
  <c r="BU18" i="2"/>
  <c r="BY18" i="2"/>
  <c r="BF19" i="2"/>
  <c r="BJ19" i="2"/>
  <c r="BP19" i="2"/>
  <c r="BT19" i="2"/>
  <c r="BX19" i="2"/>
  <c r="BG24" i="2"/>
  <c r="BK24" i="2"/>
  <c r="BE25" i="2"/>
  <c r="BI25" i="2"/>
  <c r="BC26" i="2"/>
  <c r="BG26" i="2"/>
  <c r="BK26" i="2"/>
  <c r="BE27" i="2"/>
  <c r="BL27" i="2"/>
  <c r="AX28" i="2"/>
  <c r="BE29" i="2"/>
  <c r="AK30" i="2"/>
  <c r="BG30" i="2"/>
  <c r="M31" i="2"/>
  <c r="BH31" i="2"/>
  <c r="BJ32" i="2"/>
  <c r="BI33" i="2"/>
  <c r="BC34" i="2"/>
  <c r="BK34" i="2"/>
  <c r="Y35" i="2"/>
  <c r="BD35" i="2"/>
  <c r="AK40" i="2"/>
  <c r="AL65" i="2"/>
  <c r="M89" i="2"/>
  <c r="Y92" i="2"/>
  <c r="Y93" i="2"/>
  <c r="AK96" i="2"/>
  <c r="AK100" i="2"/>
  <c r="M87" i="2"/>
  <c r="AK88" i="2"/>
  <c r="Y89" i="2"/>
  <c r="M90" i="2"/>
  <c r="AK91" i="2"/>
  <c r="AK92" i="2"/>
  <c r="AX96" i="2"/>
  <c r="AX100" i="2"/>
  <c r="M101" i="2"/>
  <c r="AK102" i="2"/>
  <c r="M106" i="2"/>
  <c r="AX108" i="2"/>
  <c r="M114" i="2"/>
  <c r="AL114" i="2" s="1"/>
  <c r="AX116" i="2"/>
  <c r="M122" i="2"/>
  <c r="AX124" i="2"/>
  <c r="M130" i="2"/>
  <c r="AX132" i="2"/>
  <c r="M138" i="2"/>
  <c r="AX140" i="2"/>
  <c r="M146" i="2"/>
  <c r="AX148" i="2"/>
  <c r="AX92" i="2"/>
  <c r="M94" i="2"/>
  <c r="Y97" i="2"/>
  <c r="Y101" i="2"/>
  <c r="Y105" i="2"/>
  <c r="AK108" i="2"/>
  <c r="Y113" i="2"/>
  <c r="AK116" i="2"/>
  <c r="Y121" i="2"/>
  <c r="AK124" i="2"/>
  <c r="Y129" i="2"/>
  <c r="AK132" i="2"/>
  <c r="Y137" i="2"/>
  <c r="AK140" i="2"/>
  <c r="Y145" i="2"/>
  <c r="AK148" i="2"/>
  <c r="M152" i="2"/>
  <c r="Y155" i="2"/>
  <c r="AX104" i="2"/>
  <c r="AX155" i="2"/>
  <c r="M157" i="2"/>
  <c r="Y158" i="2"/>
  <c r="AX159" i="2"/>
  <c r="M161" i="2"/>
  <c r="Y162" i="2"/>
  <c r="AX163" i="2"/>
  <c r="M169" i="2"/>
  <c r="AX171" i="2"/>
  <c r="M177" i="2"/>
  <c r="AL177" i="2" s="1"/>
  <c r="AX179" i="2"/>
  <c r="M185" i="2"/>
  <c r="AX187" i="2"/>
  <c r="M193" i="2"/>
  <c r="AX195" i="2"/>
  <c r="M201" i="2"/>
  <c r="AX203" i="2"/>
  <c r="M209" i="2"/>
  <c r="AX211" i="2"/>
  <c r="M217" i="2"/>
  <c r="AX219" i="2"/>
  <c r="M225" i="2"/>
  <c r="AK225" i="2"/>
  <c r="AX227" i="2"/>
  <c r="AX229" i="2"/>
  <c r="AK233" i="2"/>
  <c r="Y236" i="2"/>
  <c r="AX151" i="2"/>
  <c r="M153" i="2"/>
  <c r="M165" i="2"/>
  <c r="AX167" i="2"/>
  <c r="M173" i="2"/>
  <c r="AX175" i="2"/>
  <c r="M181" i="2"/>
  <c r="AX183" i="2"/>
  <c r="M189" i="2"/>
  <c r="AL189" i="2" s="1"/>
  <c r="AX191" i="2"/>
  <c r="M197" i="2"/>
  <c r="AX199" i="2"/>
  <c r="M205" i="2"/>
  <c r="AX207" i="2"/>
  <c r="M213" i="2"/>
  <c r="AX215" i="2"/>
  <c r="M221" i="2"/>
  <c r="AX223" i="2"/>
  <c r="M229" i="2"/>
  <c r="AK229" i="2"/>
  <c r="AX231" i="2"/>
  <c r="AX233" i="2"/>
  <c r="AK151" i="2"/>
  <c r="M237" i="2"/>
  <c r="AK237" i="2"/>
  <c r="M243" i="2"/>
  <c r="AX245" i="2"/>
  <c r="M251" i="2"/>
  <c r="AX253" i="2"/>
  <c r="M259" i="2"/>
  <c r="AX261" i="2"/>
  <c r="M267" i="2"/>
  <c r="AX269" i="2"/>
  <c r="M275" i="2"/>
  <c r="AX277" i="2"/>
  <c r="Y284" i="2"/>
  <c r="Y238" i="2"/>
  <c r="M239" i="2"/>
  <c r="AX241" i="2"/>
  <c r="M247" i="2"/>
  <c r="AX249" i="2"/>
  <c r="M255" i="2"/>
  <c r="AX257" i="2"/>
  <c r="M263" i="2"/>
  <c r="AL263" i="2" s="1"/>
  <c r="AX265" i="2"/>
  <c r="M271" i="2"/>
  <c r="AX273" i="2"/>
  <c r="M279" i="2"/>
  <c r="AX281" i="2"/>
  <c r="AX238" i="2"/>
  <c r="Y286" i="2"/>
  <c r="Y290" i="2"/>
  <c r="AK285" i="2"/>
  <c r="AK289" i="2"/>
  <c r="AK287" i="2"/>
  <c r="M291" i="2"/>
  <c r="AX313" i="2"/>
  <c r="Y315" i="2"/>
  <c r="M319" i="2"/>
  <c r="AX321" i="2"/>
  <c r="M327" i="2"/>
  <c r="AX329" i="2"/>
  <c r="M335" i="2"/>
  <c r="AX337" i="2"/>
  <c r="M343" i="2"/>
  <c r="AX345" i="2"/>
  <c r="M351" i="2"/>
  <c r="AX353" i="2"/>
  <c r="M359" i="2"/>
  <c r="AL359" i="2" s="1"/>
  <c r="AX361" i="2"/>
  <c r="M367" i="2"/>
  <c r="AL367" i="2" s="1"/>
  <c r="M311" i="2"/>
  <c r="M315" i="2"/>
  <c r="AX317" i="2"/>
  <c r="M323" i="2"/>
  <c r="AX325" i="2"/>
  <c r="M331" i="2"/>
  <c r="AX333" i="2"/>
  <c r="M339" i="2"/>
  <c r="AX341" i="2"/>
  <c r="M347" i="2"/>
  <c r="AX349" i="2"/>
  <c r="M355" i="2"/>
  <c r="AX357" i="2"/>
  <c r="M363" i="2"/>
  <c r="AX365" i="2"/>
  <c r="AX367" i="2"/>
  <c r="H8" i="4"/>
  <c r="AY8" i="2" l="1"/>
  <c r="AY250" i="2"/>
  <c r="AL144" i="2"/>
  <c r="BL44" i="2"/>
  <c r="AL8" i="2"/>
  <c r="AY220" i="2"/>
  <c r="AY240" i="2"/>
  <c r="AL48" i="2"/>
  <c r="AL84" i="2"/>
  <c r="AL112" i="2"/>
  <c r="AL228" i="2"/>
  <c r="AY58" i="2"/>
  <c r="BK52" i="2"/>
  <c r="AL34" i="2"/>
  <c r="AL62" i="2"/>
  <c r="AL232" i="2"/>
  <c r="AY361" i="2"/>
  <c r="AY226" i="2"/>
  <c r="AL138" i="2"/>
  <c r="BC20" i="2"/>
  <c r="BC21" i="2" s="1"/>
  <c r="AY346" i="2"/>
  <c r="AY258" i="2"/>
  <c r="AL92" i="2"/>
  <c r="AY335" i="2"/>
  <c r="AY87" i="2"/>
  <c r="AY118" i="2"/>
  <c r="AL194" i="2"/>
  <c r="AY34" i="2"/>
  <c r="AL180" i="2"/>
  <c r="AL61" i="2"/>
  <c r="AL109" i="2"/>
  <c r="AL325" i="2"/>
  <c r="AY42" i="2"/>
  <c r="AL100" i="2"/>
  <c r="AL77" i="2"/>
  <c r="AY274" i="2"/>
  <c r="AY350" i="2"/>
  <c r="AY228" i="2"/>
  <c r="AY54" i="2"/>
  <c r="AY134" i="2"/>
  <c r="AY340" i="2"/>
  <c r="AL210" i="2"/>
  <c r="AL199" i="2"/>
  <c r="AY330" i="2"/>
  <c r="AY244" i="2"/>
  <c r="AY164" i="2"/>
  <c r="AL12" i="2"/>
  <c r="AL215" i="2"/>
  <c r="AY225" i="2"/>
  <c r="AL30" i="2"/>
  <c r="AY255" i="2"/>
  <c r="AY159" i="2"/>
  <c r="AY291" i="2"/>
  <c r="BE52" i="2"/>
  <c r="AY105" i="2"/>
  <c r="AL297" i="2"/>
  <c r="AY246" i="2"/>
  <c r="AL86" i="2"/>
  <c r="AL286" i="2"/>
  <c r="BI42" i="2"/>
  <c r="AL154" i="2"/>
  <c r="BG52" i="2"/>
  <c r="AL149" i="2"/>
  <c r="AY254" i="2"/>
  <c r="AY307" i="2"/>
  <c r="AL195" i="2"/>
  <c r="AY322" i="2"/>
  <c r="AY332" i="2"/>
  <c r="AY78" i="2"/>
  <c r="AY99" i="2"/>
  <c r="AY286" i="2"/>
  <c r="AY65" i="2"/>
  <c r="AY276" i="2"/>
  <c r="AL42" i="2"/>
  <c r="AY86" i="2"/>
  <c r="AL340" i="2"/>
  <c r="AY292" i="2"/>
  <c r="AY67" i="2"/>
  <c r="AY210" i="2"/>
  <c r="AL329" i="2"/>
  <c r="AL74" i="2"/>
  <c r="AY306" i="2"/>
  <c r="AL266" i="2"/>
  <c r="AY76" i="2"/>
  <c r="AY188" i="2"/>
  <c r="AY82" i="2"/>
  <c r="AY144" i="2"/>
  <c r="AY80" i="2"/>
  <c r="AL216" i="2"/>
  <c r="AY302" i="2"/>
  <c r="AY212" i="2"/>
  <c r="AY52" i="2"/>
  <c r="AL124" i="2"/>
  <c r="BF50" i="2"/>
  <c r="AY216" i="2"/>
  <c r="AL80" i="2"/>
  <c r="AL238" i="2"/>
  <c r="AY318" i="2"/>
  <c r="AL192" i="2"/>
  <c r="AY176" i="2"/>
  <c r="AY121" i="2"/>
  <c r="AY28" i="2"/>
  <c r="BE42" i="2"/>
  <c r="AL319" i="2"/>
  <c r="AL321" i="2"/>
  <c r="AY158" i="2"/>
  <c r="AY156" i="2"/>
  <c r="AY312" i="2"/>
  <c r="AY280" i="2"/>
  <c r="AL156" i="2"/>
  <c r="AL330" i="2"/>
  <c r="AL211" i="2"/>
  <c r="AL52" i="2"/>
  <c r="AL288" i="2"/>
  <c r="AY248" i="2"/>
  <c r="AY12" i="2"/>
  <c r="AL284" i="2"/>
  <c r="AL272" i="2"/>
  <c r="AL252" i="2"/>
  <c r="AL148" i="2"/>
  <c r="AL187" i="2"/>
  <c r="AY84" i="2"/>
  <c r="AL343" i="2"/>
  <c r="AL89" i="2"/>
  <c r="AY40" i="2"/>
  <c r="AY184" i="2"/>
  <c r="AL205" i="2"/>
  <c r="AL169" i="2"/>
  <c r="AY100" i="2"/>
  <c r="AY148" i="2"/>
  <c r="AL40" i="2"/>
  <c r="AY120" i="2"/>
  <c r="AL346" i="2"/>
  <c r="AL104" i="2"/>
  <c r="AL184" i="2"/>
  <c r="AL220" i="2"/>
  <c r="AL246" i="2"/>
  <c r="AL103" i="2"/>
  <c r="AL265" i="2"/>
  <c r="AL163" i="2"/>
  <c r="AL70" i="2"/>
  <c r="AY110" i="2"/>
  <c r="AY326" i="2"/>
  <c r="AY56" i="2"/>
  <c r="AY4" i="2"/>
  <c r="AY308" i="2"/>
  <c r="AY320" i="2"/>
  <c r="AL44" i="2"/>
  <c r="AL248" i="2"/>
  <c r="AL280" i="2"/>
  <c r="AL324" i="2"/>
  <c r="AY232" i="2"/>
  <c r="AL300" i="2"/>
  <c r="AY32" i="2"/>
  <c r="AL203" i="2"/>
  <c r="AL23" i="2"/>
  <c r="AY356" i="2"/>
  <c r="AL49" i="2"/>
  <c r="AL333" i="2"/>
  <c r="AL337" i="2"/>
  <c r="AY310" i="2"/>
  <c r="AY278" i="2"/>
  <c r="AY256" i="2"/>
  <c r="AL298" i="2"/>
  <c r="AL348" i="2"/>
  <c r="AY366" i="2"/>
  <c r="AL183" i="2"/>
  <c r="AL231" i="2"/>
  <c r="AL119" i="2"/>
  <c r="AY154" i="2"/>
  <c r="AL323" i="2"/>
  <c r="AL276" i="2"/>
  <c r="AL161" i="2"/>
  <c r="AY104" i="2"/>
  <c r="AY92" i="2"/>
  <c r="AL102" i="2"/>
  <c r="AY26" i="2"/>
  <c r="AL127" i="2"/>
  <c r="AY117" i="2"/>
  <c r="AL305" i="2"/>
  <c r="AL159" i="2"/>
  <c r="AL158" i="2"/>
  <c r="AL178" i="2"/>
  <c r="AL214" i="2"/>
  <c r="AL270" i="2"/>
  <c r="AL240" i="2"/>
  <c r="AL304" i="2"/>
  <c r="AL350" i="2"/>
  <c r="AY128" i="2"/>
  <c r="AL200" i="2"/>
  <c r="AL264" i="2"/>
  <c r="AL172" i="2"/>
  <c r="AL313" i="2"/>
  <c r="AL126" i="2"/>
  <c r="AL296" i="2"/>
  <c r="AL168" i="2"/>
  <c r="AL204" i="2"/>
  <c r="AY227" i="2"/>
  <c r="AL201" i="2"/>
  <c r="AL146" i="2"/>
  <c r="AL176" i="2"/>
  <c r="AL132" i="2"/>
  <c r="BD52" i="2"/>
  <c r="AY20" i="2"/>
  <c r="AY69" i="2"/>
  <c r="AL17" i="2"/>
  <c r="AY149" i="2"/>
  <c r="AY46" i="2"/>
  <c r="AY266" i="2"/>
  <c r="AY214" i="2"/>
  <c r="AY304" i="2"/>
  <c r="AL58" i="2"/>
  <c r="AL234" i="2"/>
  <c r="AL326" i="2"/>
  <c r="AL299" i="2"/>
  <c r="AL9" i="2"/>
  <c r="AL54" i="2"/>
  <c r="AL120" i="2"/>
  <c r="AL164" i="2"/>
  <c r="AL10" i="2"/>
  <c r="AL242" i="2"/>
  <c r="AL258" i="2"/>
  <c r="AL136" i="2"/>
  <c r="AY208" i="2"/>
  <c r="AY180" i="2"/>
  <c r="AL260" i="2"/>
  <c r="AY60" i="2"/>
  <c r="AY68" i="2"/>
  <c r="AY301" i="2"/>
  <c r="AY328" i="2"/>
  <c r="AY166" i="2"/>
  <c r="AL143" i="2"/>
  <c r="AL245" i="2"/>
  <c r="AL243" i="2"/>
  <c r="AY204" i="2"/>
  <c r="AY66" i="2"/>
  <c r="AY362" i="2"/>
  <c r="AY347" i="2"/>
  <c r="AY152" i="2"/>
  <c r="AL95" i="2"/>
  <c r="AY81" i="2"/>
  <c r="AL145" i="2"/>
  <c r="AL317" i="2"/>
  <c r="AL50" i="2"/>
  <c r="AL282" i="2"/>
  <c r="AY298" i="2"/>
  <c r="AY88" i="2"/>
  <c r="AY192" i="2"/>
  <c r="AY360" i="2"/>
  <c r="AL250" i="2"/>
  <c r="AL344" i="2"/>
  <c r="AL56" i="2"/>
  <c r="AL76" i="2"/>
  <c r="AL98" i="2"/>
  <c r="AL78" i="2"/>
  <c r="AL302" i="2"/>
  <c r="AL244" i="2"/>
  <c r="AY16" i="2"/>
  <c r="AY129" i="2"/>
  <c r="AL150" i="2"/>
  <c r="AY172" i="2"/>
  <c r="AY168" i="2"/>
  <c r="AY354" i="2"/>
  <c r="AL16" i="2"/>
  <c r="AL306" i="2"/>
  <c r="AL352" i="2"/>
  <c r="AL72" i="2"/>
  <c r="AL315" i="2"/>
  <c r="AY300" i="2"/>
  <c r="AL71" i="2"/>
  <c r="AL207" i="2"/>
  <c r="AY182" i="2"/>
  <c r="AY314" i="2"/>
  <c r="AL182" i="2"/>
  <c r="AL197" i="2"/>
  <c r="AY165" i="2"/>
  <c r="AL193" i="2"/>
  <c r="AY124" i="2"/>
  <c r="AL90" i="2"/>
  <c r="BC41" i="2"/>
  <c r="AL278" i="2"/>
  <c r="AL294" i="2"/>
  <c r="AL322" i="2"/>
  <c r="AY224" i="2"/>
  <c r="AL328" i="2"/>
  <c r="AL196" i="2"/>
  <c r="AL292" i="2"/>
  <c r="AL27" i="2"/>
  <c r="AL341" i="2"/>
  <c r="AY97" i="2"/>
  <c r="AL111" i="2"/>
  <c r="AY242" i="2"/>
  <c r="AY178" i="2"/>
  <c r="AL46" i="2"/>
  <c r="AL253" i="2"/>
  <c r="AL101" i="2"/>
  <c r="AL14" i="2"/>
  <c r="AY352" i="2"/>
  <c r="AL198" i="2"/>
  <c r="BZ16" i="2"/>
  <c r="AL332" i="2"/>
  <c r="AL173" i="2"/>
  <c r="AL339" i="2"/>
  <c r="AY237" i="2"/>
  <c r="AL35" i="2"/>
  <c r="AL257" i="2"/>
  <c r="AL277" i="2"/>
  <c r="AY234" i="2"/>
  <c r="AY270" i="2"/>
  <c r="AY77" i="2"/>
  <c r="BZ14" i="2"/>
  <c r="AL342" i="2"/>
  <c r="AL327" i="2"/>
  <c r="AL217" i="2"/>
  <c r="AY18" i="2"/>
  <c r="AY357" i="2"/>
  <c r="AY325" i="2"/>
  <c r="AL267" i="2"/>
  <c r="AY140" i="2"/>
  <c r="AL320" i="2"/>
  <c r="AY294" i="2"/>
  <c r="AY200" i="2"/>
  <c r="AY296" i="2"/>
  <c r="BZ18" i="2"/>
  <c r="AL274" i="2"/>
  <c r="AL334" i="2"/>
  <c r="AL108" i="2"/>
  <c r="AY116" i="2"/>
  <c r="AL88" i="2"/>
  <c r="AY364" i="2"/>
  <c r="AL301" i="2"/>
  <c r="AL222" i="2"/>
  <c r="AY334" i="2"/>
  <c r="AY196" i="2"/>
  <c r="AY44" i="2"/>
  <c r="BZ13" i="2"/>
  <c r="AL166" i="2"/>
  <c r="AL160" i="2"/>
  <c r="AY160" i="2"/>
  <c r="AY108" i="2"/>
  <c r="BZ19" i="2"/>
  <c r="AY10" i="2"/>
  <c r="AY91" i="2"/>
  <c r="AL256" i="2"/>
  <c r="AY72" i="2"/>
  <c r="AY62" i="2"/>
  <c r="AL82" i="2"/>
  <c r="AL224" i="2"/>
  <c r="AY252" i="2"/>
  <c r="AL60" i="2"/>
  <c r="AL354" i="2"/>
  <c r="AY153" i="2"/>
  <c r="AY132" i="2"/>
  <c r="AY45" i="2"/>
  <c r="AY36" i="2"/>
  <c r="AL128" i="2"/>
  <c r="AY358" i="2"/>
  <c r="AY329" i="2"/>
  <c r="AL259" i="2"/>
  <c r="AL208" i="2"/>
  <c r="AL221" i="2"/>
  <c r="AL116" i="2"/>
  <c r="AL94" i="2"/>
  <c r="AY260" i="2"/>
  <c r="AL219" i="2"/>
  <c r="AY21" i="2"/>
  <c r="AL93" i="2"/>
  <c r="AL170" i="2"/>
  <c r="AL230" i="2"/>
  <c r="AL290" i="2"/>
  <c r="AL118" i="2"/>
  <c r="AL135" i="2"/>
  <c r="AY113" i="2"/>
  <c r="AL269" i="2"/>
  <c r="AY285" i="2"/>
  <c r="AY13" i="2"/>
  <c r="AY6" i="2"/>
  <c r="AY341" i="2"/>
  <c r="AY185" i="2"/>
  <c r="AL130" i="2"/>
  <c r="AY96" i="2"/>
  <c r="AL349" i="2"/>
  <c r="AL41" i="2"/>
  <c r="AY264" i="2"/>
  <c r="AY272" i="2"/>
  <c r="AY336" i="2"/>
  <c r="AL249" i="2"/>
  <c r="AL68" i="2"/>
  <c r="AL174" i="2"/>
  <c r="AL351" i="2"/>
  <c r="AY238" i="2"/>
  <c r="AY277" i="2"/>
  <c r="AL213" i="2"/>
  <c r="AY181" i="2"/>
  <c r="AY348" i="2"/>
  <c r="AL155" i="2"/>
  <c r="AY147" i="2"/>
  <c r="AY133" i="2"/>
  <c r="AL281" i="2"/>
  <c r="AY73" i="2"/>
  <c r="AY30" i="2"/>
  <c r="AL134" i="2"/>
  <c r="AL202" i="2"/>
  <c r="AY262" i="2"/>
  <c r="AY338" i="2"/>
  <c r="AY222" i="2"/>
  <c r="AY316" i="2"/>
  <c r="AL254" i="2"/>
  <c r="AL167" i="2"/>
  <c r="AL105" i="2"/>
  <c r="AL123" i="2"/>
  <c r="AL353" i="2"/>
  <c r="AL110" i="2"/>
  <c r="AY136" i="2"/>
  <c r="AY64" i="2"/>
  <c r="AY249" i="2"/>
  <c r="AL209" i="2"/>
  <c r="AL157" i="2"/>
  <c r="AL140" i="2"/>
  <c r="AY122" i="2"/>
  <c r="AL96" i="2"/>
  <c r="AL26" i="2"/>
  <c r="AL223" i="2"/>
  <c r="AL19" i="2"/>
  <c r="AL107" i="2"/>
  <c r="AL141" i="2"/>
  <c r="AY309" i="2"/>
  <c r="AL175" i="2"/>
  <c r="AY125" i="2"/>
  <c r="AL142" i="2"/>
  <c r="AL206" i="2"/>
  <c r="AY344" i="2"/>
  <c r="AL171" i="2"/>
  <c r="AL13" i="2"/>
  <c r="AL63" i="2"/>
  <c r="AL11" i="2"/>
  <c r="AY103" i="2"/>
  <c r="AY299" i="2"/>
  <c r="AY53" i="2"/>
  <c r="AY85" i="2"/>
  <c r="AL121" i="2"/>
  <c r="AL241" i="2"/>
  <c r="AL273" i="2"/>
  <c r="AL261" i="2"/>
  <c r="AY297" i="2"/>
  <c r="AL345" i="2"/>
  <c r="AY194" i="2"/>
  <c r="AY126" i="2"/>
  <c r="AY102" i="2"/>
  <c r="AY198" i="2"/>
  <c r="AY7" i="2"/>
  <c r="AY115" i="2"/>
  <c r="AY289" i="2"/>
  <c r="AL43" i="2"/>
  <c r="AY293" i="2"/>
  <c r="AL218" i="2"/>
  <c r="BZ8" i="2"/>
  <c r="AY206" i="2"/>
  <c r="AY150" i="2"/>
  <c r="AY14" i="2"/>
  <c r="AY127" i="2"/>
  <c r="AY3" i="2"/>
  <c r="AY190" i="2"/>
  <c r="AY143" i="2"/>
  <c r="AL53" i="2"/>
  <c r="AY174" i="2"/>
  <c r="AY342" i="2"/>
  <c r="AY162" i="2"/>
  <c r="AY142" i="2"/>
  <c r="AY282" i="2"/>
  <c r="AY74" i="2"/>
  <c r="AY93" i="2"/>
  <c r="AY51" i="2"/>
  <c r="AY137" i="2"/>
  <c r="AY251" i="2"/>
  <c r="AY98" i="2"/>
  <c r="BH51" i="2"/>
  <c r="BE46" i="2"/>
  <c r="BI47" i="2"/>
  <c r="BL45" i="2"/>
  <c r="BK48" i="2"/>
  <c r="BL48" i="2"/>
  <c r="AY79" i="2"/>
  <c r="AY247" i="2"/>
  <c r="AY31" i="2"/>
  <c r="AY287" i="2"/>
  <c r="AY83" i="2"/>
  <c r="AY15" i="2"/>
  <c r="AY315" i="2"/>
  <c r="AY59" i="2"/>
  <c r="AY331" i="2"/>
  <c r="AY355" i="2"/>
  <c r="AY275" i="2"/>
  <c r="AY131" i="2"/>
  <c r="AY303" i="2"/>
  <c r="AY311" i="2"/>
  <c r="AY271" i="2"/>
  <c r="AY106" i="2"/>
  <c r="AY186" i="2"/>
  <c r="AY363" i="2"/>
  <c r="AY279" i="2"/>
  <c r="AY111" i="2"/>
  <c r="AY239" i="2"/>
  <c r="AY139" i="2"/>
  <c r="AY295" i="2"/>
  <c r="BZ15" i="2"/>
  <c r="BF45" i="2"/>
  <c r="BH48" i="2"/>
  <c r="BE50" i="2"/>
  <c r="BD47" i="2"/>
  <c r="AY47" i="2"/>
  <c r="AY50" i="2"/>
  <c r="AL186" i="2"/>
  <c r="AY218" i="2"/>
  <c r="AL129" i="2"/>
  <c r="AY231" i="2"/>
  <c r="BL51" i="2"/>
  <c r="BL47" i="2"/>
  <c r="AY70" i="2"/>
  <c r="AY57" i="2"/>
  <c r="AL283" i="2"/>
  <c r="AY230" i="2"/>
  <c r="AY313" i="2"/>
  <c r="AY245" i="2"/>
  <c r="AL262" i="2"/>
  <c r="AY163" i="2"/>
  <c r="AL133" i="2"/>
  <c r="AL117" i="2"/>
  <c r="AY119" i="2"/>
  <c r="BK45" i="2"/>
  <c r="AY365" i="2"/>
  <c r="AY305" i="2"/>
  <c r="AY290" i="2"/>
  <c r="AY281" i="2"/>
  <c r="AY265" i="2"/>
  <c r="AY202" i="2"/>
  <c r="AY170" i="2"/>
  <c r="AY253" i="2"/>
  <c r="AL73" i="2"/>
  <c r="BK50" i="2"/>
  <c r="AL21" i="2"/>
  <c r="AY337" i="2"/>
  <c r="AL97" i="2"/>
  <c r="BJ45" i="2"/>
  <c r="AY107" i="2"/>
  <c r="AY151" i="2"/>
  <c r="BJ43" i="2"/>
  <c r="AY33" i="2"/>
  <c r="AY123" i="2"/>
  <c r="AY345" i="2"/>
  <c r="AY207" i="2"/>
  <c r="AY273" i="2"/>
  <c r="AL85" i="2"/>
  <c r="AY5" i="2"/>
  <c r="AL137" i="2"/>
  <c r="AY191" i="2"/>
  <c r="AY241" i="2"/>
  <c r="AY219" i="2"/>
  <c r="AY155" i="2"/>
  <c r="AY349" i="2"/>
  <c r="AY353" i="2"/>
  <c r="AY261" i="2"/>
  <c r="AY41" i="2"/>
  <c r="BI46" i="2"/>
  <c r="BI44" i="2"/>
  <c r="BI50" i="2"/>
  <c r="AL303" i="2"/>
  <c r="AL309" i="2"/>
  <c r="AL125" i="2"/>
  <c r="AL51" i="2"/>
  <c r="AL151" i="2"/>
  <c r="AY11" i="2"/>
  <c r="AL15" i="2"/>
  <c r="AL131" i="2"/>
  <c r="AY61" i="2"/>
  <c r="AY175" i="2"/>
  <c r="AY17" i="2"/>
  <c r="AL287" i="2"/>
  <c r="AL285" i="2"/>
  <c r="AY135" i="2"/>
  <c r="AY223" i="2"/>
  <c r="AY195" i="2"/>
  <c r="AY19" i="2"/>
  <c r="AL307" i="2"/>
  <c r="AY49" i="2"/>
  <c r="BG47" i="2"/>
  <c r="AY233" i="2"/>
  <c r="AY179" i="2"/>
  <c r="AY145" i="2"/>
  <c r="AL113" i="2"/>
  <c r="AL139" i="2"/>
  <c r="AL293" i="2"/>
  <c r="AL99" i="2"/>
  <c r="AY333" i="2"/>
  <c r="AY317" i="2"/>
  <c r="AL233" i="2"/>
  <c r="AL91" i="2"/>
  <c r="AL81" i="2"/>
  <c r="AY23" i="2"/>
  <c r="AY43" i="2"/>
  <c r="AL295" i="2"/>
  <c r="AY269" i="2"/>
  <c r="AY29" i="2"/>
  <c r="AY141" i="2"/>
  <c r="AY95" i="2"/>
  <c r="AL7" i="2"/>
  <c r="AY37" i="2"/>
  <c r="AY109" i="2"/>
  <c r="AL69" i="2"/>
  <c r="AY321" i="2"/>
  <c r="AY39" i="2"/>
  <c r="AL115" i="2"/>
  <c r="AY187" i="2"/>
  <c r="AY257" i="2"/>
  <c r="AL289" i="2"/>
  <c r="AY211" i="2"/>
  <c r="BH44" i="2"/>
  <c r="BH43" i="2"/>
  <c r="AY243" i="2"/>
  <c r="AL363" i="2"/>
  <c r="AY319" i="2"/>
  <c r="AY367" i="2"/>
  <c r="AY284" i="2"/>
  <c r="AY215" i="2"/>
  <c r="AY183" i="2"/>
  <c r="BG48" i="2"/>
  <c r="AL147" i="2"/>
  <c r="AY71" i="2"/>
  <c r="AY55" i="2"/>
  <c r="BG49" i="2"/>
  <c r="AL67" i="2"/>
  <c r="BG44" i="2"/>
  <c r="BF46" i="2"/>
  <c r="BF43" i="2"/>
  <c r="AL335" i="2"/>
  <c r="AL355" i="2"/>
  <c r="AL237" i="2"/>
  <c r="AL181" i="2"/>
  <c r="AL239" i="2"/>
  <c r="AY27" i="2"/>
  <c r="AL271" i="2"/>
  <c r="BE48" i="2"/>
  <c r="BE44" i="2"/>
  <c r="BH47" i="2"/>
  <c r="BJ50" i="2"/>
  <c r="BE47" i="2"/>
  <c r="BF49" i="2"/>
  <c r="BE43" i="2"/>
  <c r="BJ49" i="2"/>
  <c r="BH49" i="2"/>
  <c r="BJ46" i="2"/>
  <c r="BK44" i="2"/>
  <c r="BE51" i="2"/>
  <c r="BJ51" i="2"/>
  <c r="BD48" i="2"/>
  <c r="AY138" i="2"/>
  <c r="AL18" i="2"/>
  <c r="AY63" i="2"/>
  <c r="BD44" i="2"/>
  <c r="AY24" i="2"/>
  <c r="AL24" i="2"/>
  <c r="AL79" i="2"/>
  <c r="AY94" i="2"/>
  <c r="AY235" i="2"/>
  <c r="AL347" i="2"/>
  <c r="AL279" i="2"/>
  <c r="AL255" i="2"/>
  <c r="AY263" i="2"/>
  <c r="AY199" i="2"/>
  <c r="AY167" i="2"/>
  <c r="AY203" i="2"/>
  <c r="AY171" i="2"/>
  <c r="AL311" i="2"/>
  <c r="BD42" i="2"/>
  <c r="BD43" i="2"/>
  <c r="AY22" i="2"/>
  <c r="BD49" i="2"/>
  <c r="BD51" i="2"/>
  <c r="AY197" i="2"/>
  <c r="AL185" i="2"/>
  <c r="AL83" i="2"/>
  <c r="AY25" i="2"/>
  <c r="AL59" i="2"/>
  <c r="AY75" i="2"/>
  <c r="AY323" i="2"/>
  <c r="AL165" i="2"/>
  <c r="AL275" i="2"/>
  <c r="AY213" i="2"/>
  <c r="AY101" i="2"/>
  <c r="AY90" i="2"/>
  <c r="AL247" i="2"/>
  <c r="AL87" i="2"/>
  <c r="AY38" i="2"/>
  <c r="AY259" i="2"/>
  <c r="AY351" i="2"/>
  <c r="AY339" i="2"/>
  <c r="AL331" i="2"/>
  <c r="BK43" i="2"/>
  <c r="BH45" i="2"/>
  <c r="BL52" i="2"/>
  <c r="BH42" i="2"/>
  <c r="BI43" i="2"/>
  <c r="BD46" i="2"/>
  <c r="BM19" i="2"/>
  <c r="BM15" i="2"/>
  <c r="BM11" i="2"/>
  <c r="BX20" i="2"/>
  <c r="BT20" i="2"/>
  <c r="BJ42" i="2"/>
  <c r="BF44" i="2"/>
  <c r="BM14" i="2"/>
  <c r="BJ44" i="2"/>
  <c r="BM10" i="2"/>
  <c r="BL49" i="2"/>
  <c r="BG46" i="2"/>
  <c r="BG42" i="2"/>
  <c r="BP20" i="2"/>
  <c r="BK20" i="2"/>
  <c r="BL41" i="2"/>
  <c r="BL36" i="2"/>
  <c r="BJ20" i="2"/>
  <c r="BI52" i="2"/>
  <c r="AL31" i="2"/>
  <c r="BD50" i="2"/>
  <c r="AL251" i="2"/>
  <c r="AY221" i="2"/>
  <c r="AY205" i="2"/>
  <c r="AY189" i="2"/>
  <c r="AY173" i="2"/>
  <c r="AY146" i="2"/>
  <c r="AY89" i="2"/>
  <c r="BC51" i="2"/>
  <c r="BM34" i="2"/>
  <c r="BS20" i="2"/>
  <c r="BJ52" i="2"/>
  <c r="BC46" i="2"/>
  <c r="BM29" i="2"/>
  <c r="BE49" i="2"/>
  <c r="BM16" i="2"/>
  <c r="AL291" i="2"/>
  <c r="AY217" i="2"/>
  <c r="AY209" i="2"/>
  <c r="AY201" i="2"/>
  <c r="AY193" i="2"/>
  <c r="AY177" i="2"/>
  <c r="AY169" i="2"/>
  <c r="AL229" i="2"/>
  <c r="AY229" i="2"/>
  <c r="AL122" i="2"/>
  <c r="AL106" i="2"/>
  <c r="AY161" i="2"/>
  <c r="AL153" i="2"/>
  <c r="AY130" i="2"/>
  <c r="AL152" i="2"/>
  <c r="BG43" i="2"/>
  <c r="BK41" i="2"/>
  <c r="BK36" i="2"/>
  <c r="BZ9" i="2"/>
  <c r="BI20" i="2"/>
  <c r="BD45" i="2"/>
  <c r="BF48" i="2"/>
  <c r="BC48" i="2"/>
  <c r="BM31" i="2"/>
  <c r="BI49" i="2"/>
  <c r="BF47" i="2"/>
  <c r="BC45" i="2"/>
  <c r="BM28" i="2"/>
  <c r="BJ36" i="2"/>
  <c r="BJ41" i="2"/>
  <c r="BM17" i="2"/>
  <c r="BV20" i="2"/>
  <c r="BD20" i="2"/>
  <c r="BD21" i="2" s="1"/>
  <c r="BH52" i="2"/>
  <c r="BC42" i="2"/>
  <c r="BM25" i="2"/>
  <c r="BM12" i="2"/>
  <c r="BY20" i="2"/>
  <c r="BG20" i="2"/>
  <c r="AY35" i="2"/>
  <c r="BL50" i="2"/>
  <c r="BH41" i="2"/>
  <c r="BH36" i="2"/>
  <c r="BC49" i="2"/>
  <c r="BM32" i="2"/>
  <c r="AL22" i="2"/>
  <c r="BH20" i="2"/>
  <c r="BC47" i="2"/>
  <c r="BM30" i="2"/>
  <c r="BC44" i="2"/>
  <c r="BM27" i="2"/>
  <c r="AY359" i="2"/>
  <c r="AY343" i="2"/>
  <c r="AY327" i="2"/>
  <c r="AY267" i="2"/>
  <c r="AY114" i="2"/>
  <c r="BC43" i="2"/>
  <c r="BM26" i="2"/>
  <c r="BG41" i="2"/>
  <c r="BG36" i="2"/>
  <c r="BM18" i="2"/>
  <c r="BE20" i="2"/>
  <c r="BJ48" i="2"/>
  <c r="BE45" i="2"/>
  <c r="BK46" i="2"/>
  <c r="BC50" i="2"/>
  <c r="BM33" i="2"/>
  <c r="BI51" i="2"/>
  <c r="BH50" i="2"/>
  <c r="BL46" i="2"/>
  <c r="BL42" i="2"/>
  <c r="BF36" i="2"/>
  <c r="BF41" i="2"/>
  <c r="BM13" i="2"/>
  <c r="BR20" i="2"/>
  <c r="BI36" i="2"/>
  <c r="BI41" i="2"/>
  <c r="BZ11" i="2"/>
  <c r="BU20" i="2"/>
  <c r="BM8" i="2"/>
  <c r="BJ47" i="2"/>
  <c r="BF42" i="2"/>
  <c r="BK49" i="2"/>
  <c r="BG45" i="2"/>
  <c r="BL43" i="2"/>
  <c r="AL20" i="2"/>
  <c r="AL225" i="2"/>
  <c r="AY157" i="2"/>
  <c r="BK51" i="2"/>
  <c r="BC36" i="2"/>
  <c r="BM24" i="2"/>
  <c r="BZ17" i="2"/>
  <c r="BW20" i="2"/>
  <c r="BF52" i="2"/>
  <c r="BI45" i="2"/>
  <c r="BG50" i="2"/>
  <c r="BC52" i="2"/>
  <c r="BM35" i="2"/>
  <c r="BZ12" i="2"/>
  <c r="BM9" i="2"/>
  <c r="BL20" i="2"/>
  <c r="BG51" i="2"/>
  <c r="BK47" i="2"/>
  <c r="BK42" i="2"/>
  <c r="BE36" i="2"/>
  <c r="BE41" i="2"/>
  <c r="BQ20" i="2"/>
  <c r="BI48" i="2"/>
  <c r="BF20" i="2"/>
  <c r="BF21" i="2" s="1"/>
  <c r="BF51" i="2"/>
  <c r="BD41" i="2"/>
  <c r="BD36" i="2"/>
  <c r="BZ10" i="2"/>
  <c r="BH46" i="2"/>
  <c r="BI53" i="2" l="1"/>
  <c r="BM44" i="2"/>
  <c r="BM43" i="2"/>
  <c r="BM20" i="2"/>
  <c r="BD53" i="2"/>
  <c r="BZ20" i="2"/>
  <c r="BK53" i="2"/>
  <c r="BM48" i="2"/>
  <c r="BM47" i="2"/>
  <c r="BM49" i="2"/>
  <c r="BH53" i="2"/>
  <c r="BM52" i="2"/>
  <c r="BM45" i="2"/>
  <c r="BM36" i="2"/>
  <c r="BM41" i="2"/>
  <c r="BM46" i="2"/>
  <c r="BM51" i="2"/>
  <c r="BC53" i="2"/>
  <c r="BF53" i="2"/>
  <c r="BG53" i="2"/>
  <c r="BJ53" i="2"/>
  <c r="BL53" i="2"/>
  <c r="BE53" i="2"/>
  <c r="BM50" i="2"/>
  <c r="BM42" i="2"/>
  <c r="BM53" i="2" l="1"/>
  <c r="BJ21" i="2" l="1"/>
  <c r="BL21" i="2"/>
  <c r="BH21" i="2"/>
  <c r="BI21" i="2"/>
  <c r="BK21" i="2"/>
  <c r="BM3" i="2"/>
  <c r="BE21" i="2"/>
  <c r="BG21" i="2"/>
  <c r="BM21" i="2" l="1"/>
  <c r="BM6" i="2"/>
  <c r="N31" i="17"/>
  <c r="N23" i="17"/>
  <c r="H69" i="17"/>
  <c r="AA4" i="17"/>
  <c r="P70" i="17"/>
  <c r="S79" i="17"/>
  <c r="X16" i="17"/>
  <c r="AA7" i="17"/>
  <c r="M61" i="17"/>
  <c r="O8" i="17"/>
  <c r="T82" i="17"/>
  <c r="V4" i="17"/>
  <c r="W35" i="17"/>
  <c r="T110" i="17"/>
  <c r="O86" i="17"/>
  <c r="X125" i="17"/>
  <c r="S66" i="17"/>
  <c r="Q99" i="17"/>
  <c r="S8" i="17"/>
  <c r="F70" i="17"/>
  <c r="U124" i="17"/>
  <c r="J121" i="17"/>
  <c r="H79" i="17"/>
  <c r="F93" i="17"/>
  <c r="I6" i="17"/>
  <c r="J127" i="17"/>
  <c r="P98" i="17"/>
  <c r="O73" i="17"/>
  <c r="L96" i="17"/>
  <c r="L47" i="17"/>
  <c r="H106" i="17"/>
  <c r="U120" i="17"/>
  <c r="L31" i="17"/>
  <c r="I127" i="17"/>
  <c r="Y79" i="17"/>
  <c r="AA45" i="17"/>
  <c r="M127" i="17"/>
  <c r="W13" i="17"/>
  <c r="X76" i="17"/>
  <c r="M21" i="17"/>
  <c r="S29" i="17"/>
  <c r="X60" i="17"/>
  <c r="Q17" i="17"/>
  <c r="I72" i="17"/>
  <c r="AA120" i="17"/>
  <c r="U56" i="17"/>
  <c r="Q101" i="17"/>
  <c r="U25" i="17"/>
  <c r="X43" i="17"/>
  <c r="V49" i="17"/>
  <c r="P49" i="17"/>
  <c r="K125" i="17"/>
  <c r="N113" i="17"/>
  <c r="R31" i="17"/>
  <c r="T90" i="17"/>
  <c r="L63" i="17"/>
  <c r="R9" i="17"/>
  <c r="F103" i="17"/>
  <c r="AA129" i="17"/>
  <c r="R83" i="17"/>
  <c r="T104" i="17"/>
  <c r="AA67" i="17"/>
  <c r="X19" i="17"/>
  <c r="M90" i="17"/>
  <c r="S88" i="17"/>
  <c r="I111" i="17"/>
  <c r="F60" i="17"/>
  <c r="W41" i="17"/>
  <c r="AB22" i="17"/>
  <c r="F73" i="17"/>
  <c r="H89" i="17"/>
  <c r="W6" i="17"/>
  <c r="T32" i="17"/>
  <c r="Q18" i="17"/>
  <c r="Z98" i="17"/>
  <c r="R125" i="17"/>
  <c r="W124" i="17"/>
  <c r="R98" i="17"/>
  <c r="N78" i="17"/>
  <c r="Q42" i="17"/>
  <c r="J16" i="17"/>
  <c r="F69" i="17"/>
  <c r="T66" i="17"/>
  <c r="J91" i="17"/>
  <c r="Y61" i="17"/>
  <c r="M55" i="17"/>
  <c r="U12" i="17"/>
  <c r="Z49" i="17"/>
  <c r="Z3" i="17"/>
  <c r="T89" i="17"/>
  <c r="M86" i="17"/>
  <c r="I71" i="17"/>
  <c r="T42" i="17"/>
  <c r="Q71" i="17"/>
  <c r="I43" i="17"/>
  <c r="AA99" i="17"/>
  <c r="U99" i="17"/>
  <c r="M23" i="17"/>
  <c r="S110" i="17"/>
  <c r="T120" i="17"/>
  <c r="W68" i="17"/>
  <c r="L67" i="17"/>
  <c r="K108" i="17"/>
  <c r="AA132" i="17"/>
  <c r="AA113" i="17"/>
  <c r="X123" i="17"/>
  <c r="Q22" i="17"/>
  <c r="AB46" i="17"/>
  <c r="Q110" i="17"/>
  <c r="O40" i="17"/>
  <c r="Z72" i="17"/>
  <c r="F5" i="17"/>
  <c r="Q111" i="17"/>
  <c r="J48" i="17"/>
  <c r="V101" i="17"/>
  <c r="M30" i="17"/>
  <c r="L74" i="17"/>
  <c r="T96" i="17"/>
  <c r="J106" i="17"/>
  <c r="U108" i="17"/>
  <c r="L132" i="17"/>
  <c r="AB78" i="17"/>
  <c r="H70" i="17"/>
  <c r="W7" i="17"/>
  <c r="X39" i="17"/>
  <c r="T26" i="17"/>
  <c r="O109" i="17"/>
  <c r="M72" i="17"/>
  <c r="W23" i="17"/>
  <c r="P65" i="17"/>
  <c r="N123" i="17"/>
  <c r="F119" i="17"/>
  <c r="L10" i="17"/>
  <c r="I65" i="17"/>
  <c r="X70" i="17"/>
  <c r="V71" i="17"/>
  <c r="V128" i="17"/>
  <c r="S65" i="17"/>
  <c r="T12" i="17"/>
  <c r="K25" i="17"/>
  <c r="AB67" i="17"/>
  <c r="U105" i="17"/>
  <c r="AA49" i="17"/>
  <c r="Z8" i="17"/>
  <c r="P9" i="17"/>
  <c r="H86" i="17"/>
  <c r="M103" i="17"/>
  <c r="AB77" i="17"/>
  <c r="O101" i="17"/>
  <c r="M93" i="17"/>
  <c r="S49" i="17"/>
  <c r="H128" i="17"/>
  <c r="R63" i="17"/>
  <c r="Q97" i="17"/>
  <c r="AB79" i="17"/>
  <c r="R122" i="17"/>
  <c r="H93" i="17"/>
  <c r="U88" i="17"/>
  <c r="J102" i="17"/>
  <c r="W91" i="17"/>
  <c r="W127" i="17"/>
  <c r="AA27" i="17"/>
  <c r="V28" i="17"/>
  <c r="T119" i="17"/>
  <c r="X113" i="17"/>
  <c r="U109" i="17"/>
  <c r="Q119" i="17"/>
  <c r="S111" i="17"/>
  <c r="AB56" i="17"/>
  <c r="R44" i="17"/>
  <c r="U52" i="17"/>
  <c r="Z86" i="17"/>
  <c r="O49" i="17"/>
  <c r="T56" i="17"/>
  <c r="Y17" i="17"/>
  <c r="L115" i="17"/>
  <c r="M5" i="17"/>
  <c r="AB14" i="17"/>
  <c r="L3" i="17"/>
  <c r="L12" i="17"/>
  <c r="AA104" i="17"/>
  <c r="U34" i="17"/>
  <c r="M19" i="17"/>
  <c r="V29" i="17"/>
  <c r="N39" i="17"/>
  <c r="X124" i="17"/>
  <c r="L119" i="17"/>
  <c r="S43" i="17"/>
  <c r="S117" i="17"/>
  <c r="N35" i="17"/>
  <c r="M84" i="17"/>
  <c r="S39" i="17"/>
  <c r="P48" i="17"/>
  <c r="P4" i="17"/>
  <c r="P17" i="17"/>
  <c r="T123" i="17"/>
  <c r="J100" i="17"/>
  <c r="F47" i="17"/>
  <c r="H130" i="17"/>
  <c r="U6" i="17"/>
  <c r="R115" i="17"/>
  <c r="L80" i="17"/>
  <c r="N81" i="17"/>
  <c r="N129" i="17"/>
  <c r="S50" i="17"/>
  <c r="X89" i="17"/>
  <c r="Y3" i="17"/>
  <c r="I68" i="17"/>
  <c r="S102" i="17"/>
  <c r="T73" i="17"/>
  <c r="U127" i="17"/>
  <c r="V18" i="17"/>
  <c r="P28" i="17"/>
  <c r="O47" i="17"/>
  <c r="J109" i="17"/>
  <c r="AB61" i="17"/>
  <c r="V48" i="17"/>
  <c r="W131" i="17"/>
  <c r="T84" i="17"/>
  <c r="N60" i="17"/>
  <c r="T79" i="17"/>
  <c r="Q32" i="17"/>
  <c r="K101" i="17"/>
  <c r="P99" i="17"/>
  <c r="I86" i="17"/>
  <c r="F18" i="17"/>
  <c r="K65" i="17"/>
  <c r="P128" i="17"/>
  <c r="M118" i="17"/>
  <c r="M25" i="17"/>
  <c r="W122" i="17"/>
  <c r="P131" i="17"/>
  <c r="AB33" i="17"/>
  <c r="N24" i="17"/>
  <c r="N82" i="17"/>
  <c r="U90" i="17"/>
  <c r="P30" i="17"/>
  <c r="R15" i="17"/>
  <c r="V34" i="17"/>
  <c r="T113" i="17"/>
  <c r="O99" i="17"/>
  <c r="H75" i="17"/>
  <c r="F115" i="17"/>
  <c r="X129" i="17"/>
  <c r="F13" i="17"/>
  <c r="F64" i="17"/>
  <c r="W10" i="17"/>
  <c r="J22" i="17"/>
  <c r="P24" i="17"/>
  <c r="AB51" i="17"/>
  <c r="X69" i="17"/>
  <c r="P7" i="17"/>
  <c r="S100" i="17"/>
  <c r="O56" i="17"/>
  <c r="AA18" i="17"/>
  <c r="K85" i="17"/>
  <c r="W119" i="17"/>
  <c r="L73" i="17"/>
  <c r="J39" i="17"/>
  <c r="Y68" i="17"/>
  <c r="Y39" i="17"/>
  <c r="AB10" i="17"/>
  <c r="Z95" i="17"/>
  <c r="I17" i="17"/>
  <c r="I113" i="17"/>
  <c r="AB23" i="17"/>
  <c r="M8" i="17"/>
  <c r="V61" i="17"/>
  <c r="R17" i="17"/>
  <c r="V16" i="17"/>
  <c r="S70" i="17"/>
  <c r="AB15" i="17"/>
  <c r="T63" i="17"/>
  <c r="I107" i="17"/>
  <c r="P16" i="17"/>
  <c r="R4" i="17"/>
  <c r="F42" i="17"/>
  <c r="H97" i="17"/>
  <c r="K104" i="17"/>
  <c r="N114" i="17"/>
  <c r="N70" i="17"/>
  <c r="W79" i="17"/>
  <c r="F81" i="17"/>
  <c r="F24" i="17"/>
  <c r="I36" i="17"/>
  <c r="P19" i="17"/>
  <c r="J79" i="17"/>
  <c r="X104" i="17"/>
  <c r="L129" i="17"/>
  <c r="Q24" i="17"/>
  <c r="L104" i="17"/>
  <c r="W56" i="17"/>
  <c r="V81" i="17"/>
  <c r="W24" i="17"/>
  <c r="X3" i="17"/>
  <c r="L105" i="17"/>
  <c r="T33" i="17"/>
  <c r="I78" i="17"/>
  <c r="K64" i="17"/>
  <c r="K37" i="17"/>
  <c r="F120" i="17"/>
  <c r="J126" i="17"/>
  <c r="S5" i="17"/>
  <c r="Z114" i="17"/>
  <c r="T55" i="17"/>
  <c r="S33" i="17"/>
  <c r="U116" i="17"/>
  <c r="X41" i="17"/>
  <c r="K13" i="17"/>
  <c r="X26" i="17"/>
  <c r="M105" i="17"/>
  <c r="K62" i="17"/>
  <c r="AA31" i="17"/>
  <c r="R43" i="17"/>
  <c r="T107" i="17"/>
  <c r="L40" i="17"/>
  <c r="Z30" i="17"/>
  <c r="R33" i="17"/>
  <c r="J92" i="17"/>
  <c r="J3" i="17"/>
  <c r="X67" i="17"/>
  <c r="W118" i="17"/>
  <c r="T130" i="17"/>
  <c r="K16" i="17"/>
  <c r="X78" i="17"/>
  <c r="N44" i="17"/>
  <c r="W30" i="17"/>
  <c r="I118" i="17"/>
  <c r="K18" i="17"/>
  <c r="Z39" i="17"/>
  <c r="N11" i="17"/>
  <c r="AA56" i="17"/>
  <c r="S52" i="17"/>
  <c r="I116" i="17"/>
  <c r="T62" i="17"/>
  <c r="AB111" i="17"/>
  <c r="U100" i="17"/>
  <c r="K41" i="17"/>
  <c r="P96" i="17"/>
  <c r="H42" i="17"/>
  <c r="W121" i="17"/>
  <c r="Y83" i="17"/>
  <c r="AA90" i="17"/>
  <c r="J5" i="17"/>
  <c r="F122" i="17"/>
  <c r="N86" i="17"/>
  <c r="Z24" i="17"/>
  <c r="O6" i="17"/>
  <c r="K89" i="17"/>
  <c r="V87" i="17"/>
  <c r="V122" i="17"/>
  <c r="AA84" i="17"/>
  <c r="P73" i="17"/>
  <c r="L93" i="17"/>
  <c r="Q20" i="17"/>
  <c r="V110" i="17"/>
  <c r="M75" i="17"/>
  <c r="Y109" i="17"/>
  <c r="P106" i="17"/>
  <c r="F109" i="17"/>
  <c r="AB52" i="17"/>
  <c r="W76" i="17"/>
  <c r="AA121" i="17"/>
  <c r="Q63" i="17"/>
  <c r="K93" i="17"/>
  <c r="S22" i="17"/>
  <c r="AA10" i="17"/>
  <c r="T69" i="17"/>
  <c r="U47" i="17"/>
  <c r="S92" i="17"/>
  <c r="Y12" i="17"/>
  <c r="L16" i="17"/>
  <c r="M40" i="17"/>
  <c r="T100" i="17"/>
  <c r="N80" i="17"/>
  <c r="F78" i="17"/>
  <c r="AA47" i="17"/>
  <c r="Y5" i="17"/>
  <c r="M35" i="17"/>
  <c r="U26" i="17"/>
  <c r="M60" i="17"/>
  <c r="H72" i="17"/>
  <c r="Z53" i="17"/>
  <c r="S124" i="17"/>
  <c r="U27" i="17"/>
  <c r="Z85" i="17"/>
  <c r="P44" i="17"/>
  <c r="I76" i="17"/>
  <c r="I132" i="17"/>
  <c r="AA62" i="17"/>
  <c r="P12" i="17"/>
  <c r="X82" i="17"/>
  <c r="Y46" i="17"/>
  <c r="N132" i="17"/>
  <c r="F129" i="17"/>
  <c r="L26" i="17"/>
  <c r="M65" i="17"/>
  <c r="U121" i="17"/>
  <c r="N95" i="17"/>
  <c r="R56" i="17"/>
  <c r="K53" i="17"/>
  <c r="V21" i="17"/>
  <c r="P86" i="17"/>
  <c r="R35" i="17"/>
  <c r="F35" i="17"/>
  <c r="W78" i="17"/>
  <c r="U106" i="17"/>
  <c r="I35" i="17"/>
  <c r="Y20" i="17"/>
  <c r="R22" i="17"/>
  <c r="S114" i="17"/>
  <c r="N72" i="17"/>
  <c r="V104" i="17"/>
  <c r="S18" i="17"/>
  <c r="AB127" i="17"/>
  <c r="AB115" i="17"/>
  <c r="M28" i="17"/>
  <c r="Z120" i="17"/>
  <c r="R118" i="17"/>
  <c r="Q118" i="17"/>
  <c r="R84" i="17"/>
  <c r="N122" i="17"/>
  <c r="J116" i="17"/>
  <c r="I91" i="17"/>
  <c r="O53" i="17"/>
  <c r="P40" i="17"/>
  <c r="V14" i="17"/>
  <c r="N115" i="17"/>
  <c r="L110" i="17"/>
  <c r="Y43" i="17"/>
  <c r="W81" i="17"/>
  <c r="I55" i="17"/>
  <c r="W14" i="17"/>
  <c r="W48" i="17"/>
  <c r="K111" i="17"/>
  <c r="S119" i="17"/>
  <c r="J74" i="17"/>
  <c r="AB113" i="17"/>
  <c r="Q41" i="17"/>
  <c r="I46" i="17"/>
  <c r="H65" i="17"/>
  <c r="M16" i="17"/>
  <c r="K105" i="17"/>
  <c r="P53" i="17"/>
  <c r="N96" i="17"/>
  <c r="K10" i="17"/>
  <c r="F36" i="17"/>
  <c r="V6" i="17"/>
  <c r="J78" i="17"/>
  <c r="K86" i="17"/>
  <c r="N36" i="17"/>
  <c r="Q128" i="17"/>
  <c r="T5" i="17"/>
  <c r="N119" i="17"/>
  <c r="X21" i="17"/>
  <c r="I23" i="17"/>
  <c r="F118" i="17"/>
  <c r="H12" i="17"/>
  <c r="P127" i="17"/>
  <c r="P45" i="17"/>
  <c r="U93" i="17"/>
  <c r="Q100" i="17"/>
  <c r="O112" i="17"/>
  <c r="Q72" i="17"/>
  <c r="M110" i="17"/>
  <c r="O128" i="17"/>
  <c r="S32" i="17"/>
  <c r="Z69" i="17"/>
  <c r="U110" i="17"/>
  <c r="T111" i="17"/>
  <c r="K35" i="17"/>
  <c r="R6" i="17"/>
  <c r="W55" i="17"/>
  <c r="J132" i="17"/>
  <c r="O129" i="17"/>
  <c r="K68" i="17"/>
  <c r="N90" i="17"/>
  <c r="O85" i="17"/>
  <c r="U13" i="17"/>
  <c r="O21" i="17"/>
  <c r="N38" i="17"/>
  <c r="J75" i="17"/>
  <c r="H99" i="17"/>
  <c r="X117" i="17"/>
  <c r="O95" i="17"/>
  <c r="L85" i="17"/>
  <c r="W40" i="17"/>
  <c r="AB130" i="17"/>
  <c r="Q46" i="17"/>
  <c r="I102" i="17"/>
  <c r="J8" i="17"/>
  <c r="H91" i="17"/>
  <c r="V20" i="17"/>
  <c r="O131" i="17"/>
  <c r="Q82" i="17"/>
  <c r="X98" i="17"/>
  <c r="T61" i="17"/>
  <c r="V95" i="17"/>
  <c r="P38" i="17"/>
  <c r="P84" i="17"/>
  <c r="V99" i="17"/>
  <c r="AB124" i="17"/>
  <c r="J17" i="17"/>
  <c r="S6" i="17"/>
  <c r="AB27" i="17"/>
  <c r="N75" i="17"/>
  <c r="J27" i="17"/>
  <c r="I110" i="17"/>
  <c r="S30" i="17"/>
  <c r="O42" i="17"/>
  <c r="V103" i="17"/>
  <c r="AB25" i="17"/>
  <c r="AA9" i="17"/>
  <c r="O119" i="17"/>
  <c r="V120" i="17"/>
  <c r="R21" i="17"/>
  <c r="N130" i="17"/>
  <c r="O113" i="17"/>
  <c r="P117" i="17"/>
  <c r="S129" i="17"/>
  <c r="Z60" i="17"/>
  <c r="W62" i="17"/>
  <c r="K20" i="17"/>
  <c r="O83" i="17"/>
  <c r="AB71" i="17"/>
  <c r="Z90" i="17"/>
  <c r="V63" i="17"/>
  <c r="N121" i="17"/>
  <c r="X108" i="17"/>
  <c r="Y127" i="17"/>
  <c r="H63" i="17"/>
  <c r="Y103" i="17"/>
  <c r="X28" i="17"/>
  <c r="T128" i="17"/>
  <c r="F7" i="17"/>
  <c r="Q88" i="17"/>
  <c r="Q65" i="17"/>
  <c r="P71" i="17"/>
  <c r="J105" i="17"/>
  <c r="V53" i="17"/>
  <c r="Z89" i="17"/>
  <c r="AA119" i="17"/>
  <c r="S17" i="17"/>
  <c r="K132" i="17"/>
  <c r="Y30" i="17"/>
  <c r="I112" i="17"/>
  <c r="AA91" i="17"/>
  <c r="F4" i="17"/>
  <c r="F41" i="17"/>
  <c r="T80" i="17"/>
  <c r="AA65" i="17"/>
  <c r="W73" i="17"/>
  <c r="AA29" i="17"/>
  <c r="K45" i="17"/>
  <c r="X121" i="17"/>
  <c r="H111" i="17"/>
  <c r="L72" i="17"/>
  <c r="W132" i="17"/>
  <c r="Z110" i="17"/>
  <c r="Y113" i="17"/>
  <c r="L98" i="17"/>
  <c r="Z43" i="17"/>
  <c r="W86" i="17"/>
  <c r="S71" i="17"/>
  <c r="M66" i="17"/>
  <c r="P80" i="17"/>
  <c r="P108" i="17"/>
  <c r="Y21" i="17"/>
  <c r="N30" i="17"/>
  <c r="Q52" i="17"/>
  <c r="X93" i="17"/>
  <c r="W67" i="17"/>
  <c r="K48" i="17"/>
  <c r="O125" i="17"/>
  <c r="U49" i="17"/>
  <c r="R116" i="17"/>
  <c r="I79" i="17"/>
  <c r="Y8" i="17"/>
  <c r="N106" i="17"/>
  <c r="H61" i="17"/>
  <c r="Y124" i="17"/>
  <c r="U71" i="17"/>
  <c r="V11" i="17"/>
  <c r="M31" i="17"/>
  <c r="M27" i="17"/>
  <c r="K15" i="17"/>
  <c r="O124" i="17"/>
  <c r="S68" i="17"/>
  <c r="H53" i="17"/>
  <c r="T38" i="17"/>
  <c r="AB81" i="17"/>
  <c r="N54" i="17"/>
  <c r="Y16" i="17"/>
  <c r="AA54" i="17"/>
  <c r="X35" i="17"/>
  <c r="F112" i="17"/>
  <c r="R42" i="17"/>
  <c r="T103" i="17"/>
  <c r="J15" i="17"/>
  <c r="P77" i="17"/>
  <c r="N87" i="17"/>
  <c r="M47" i="17"/>
  <c r="O9" i="17"/>
  <c r="T49" i="17"/>
  <c r="O103" i="17"/>
  <c r="S62" i="17"/>
  <c r="O26" i="17"/>
  <c r="T17" i="17"/>
  <c r="W20" i="17"/>
  <c r="Q13" i="17"/>
  <c r="J24" i="17"/>
  <c r="I10" i="17"/>
  <c r="X72" i="17"/>
  <c r="K121" i="17"/>
  <c r="AA95" i="17"/>
  <c r="N61" i="17"/>
  <c r="Y32" i="17"/>
  <c r="W93" i="17"/>
  <c r="AB86" i="17"/>
  <c r="S105" i="17"/>
  <c r="R108" i="17"/>
  <c r="Y26" i="17"/>
  <c r="AB53" i="17"/>
  <c r="M69" i="17"/>
  <c r="L49" i="17"/>
  <c r="H32" i="17"/>
  <c r="P18" i="17"/>
  <c r="R99" i="17"/>
  <c r="X4" i="17"/>
  <c r="J122" i="17"/>
  <c r="X23" i="17"/>
  <c r="AA24" i="17"/>
  <c r="X10" i="17"/>
  <c r="R132" i="17"/>
  <c r="M79" i="17"/>
  <c r="S14" i="17"/>
  <c r="AB6" i="17"/>
  <c r="I47" i="17"/>
  <c r="Y62" i="17"/>
  <c r="V91" i="17"/>
  <c r="M43" i="17"/>
  <c r="L102" i="17"/>
  <c r="N20" i="17"/>
  <c r="L60" i="17"/>
  <c r="W95" i="17"/>
  <c r="H105" i="17"/>
  <c r="T126" i="17"/>
  <c r="Q130" i="17"/>
  <c r="Y117" i="17"/>
  <c r="M78" i="17"/>
  <c r="U81" i="17"/>
  <c r="L53" i="17"/>
  <c r="K131" i="17"/>
  <c r="T74" i="17"/>
  <c r="R120" i="17"/>
  <c r="Z36" i="17"/>
  <c r="T16" i="17"/>
  <c r="R77" i="17"/>
  <c r="W105" i="17"/>
  <c r="Z91" i="17"/>
  <c r="M100" i="17"/>
  <c r="T31" i="17"/>
  <c r="P25" i="17"/>
  <c r="U53" i="17"/>
  <c r="H31" i="17"/>
  <c r="R18" i="17"/>
  <c r="H95" i="17"/>
  <c r="O77" i="17"/>
  <c r="T11" i="17"/>
  <c r="N67" i="17"/>
  <c r="T92" i="17"/>
  <c r="R65" i="17"/>
  <c r="X128" i="17"/>
  <c r="K27" i="17"/>
  <c r="Y101" i="17"/>
  <c r="F95" i="17"/>
  <c r="AA13" i="17"/>
  <c r="J33" i="17"/>
  <c r="K33" i="17"/>
  <c r="W65" i="17"/>
  <c r="H24" i="17"/>
  <c r="M91" i="17"/>
  <c r="R105" i="17"/>
  <c r="N43" i="17"/>
  <c r="S54" i="17"/>
  <c r="R19" i="17"/>
  <c r="K43" i="17"/>
  <c r="S35" i="17"/>
  <c r="N48" i="17"/>
  <c r="Z102" i="17"/>
  <c r="U40" i="17"/>
  <c r="L48" i="17"/>
  <c r="Z96" i="17"/>
  <c r="W17" i="17"/>
  <c r="T68" i="17"/>
  <c r="M6" i="17"/>
  <c r="M39" i="17"/>
  <c r="O17" i="17"/>
  <c r="N128" i="17"/>
  <c r="L52" i="17"/>
  <c r="M97" i="17"/>
  <c r="H83" i="17"/>
  <c r="R95" i="17"/>
  <c r="U19" i="17"/>
  <c r="Y63" i="17"/>
  <c r="K31" i="17"/>
  <c r="U31" i="17"/>
  <c r="P132" i="17"/>
  <c r="K8" i="17"/>
  <c r="P125" i="17"/>
  <c r="P121" i="17"/>
  <c r="Z7" i="17"/>
  <c r="M68" i="17"/>
  <c r="M20" i="17"/>
  <c r="M37" i="17"/>
  <c r="V107" i="17"/>
  <c r="AB42" i="17"/>
  <c r="S99" i="17"/>
  <c r="N124" i="17"/>
  <c r="U3" i="17"/>
  <c r="T13" i="17"/>
  <c r="K52" i="17"/>
  <c r="J37" i="17"/>
  <c r="R39" i="17"/>
  <c r="K60" i="17"/>
  <c r="J26" i="17"/>
  <c r="N88" i="17"/>
  <c r="O96" i="17"/>
  <c r="M67" i="17"/>
  <c r="L7" i="17"/>
  <c r="I98" i="17"/>
  <c r="J62" i="17"/>
  <c r="S96" i="17"/>
  <c r="W107" i="17"/>
  <c r="N18" i="17"/>
  <c r="AA100" i="17"/>
  <c r="R14" i="17"/>
  <c r="V124" i="17"/>
  <c r="U114" i="17"/>
  <c r="L69" i="17"/>
  <c r="H34" i="17"/>
  <c r="V47" i="17"/>
  <c r="O90" i="17"/>
  <c r="H28" i="17"/>
  <c r="P116" i="17"/>
  <c r="T114" i="17"/>
  <c r="Z19" i="17"/>
  <c r="I22" i="17"/>
  <c r="Q14" i="17"/>
  <c r="H4" i="17"/>
  <c r="U103" i="17"/>
  <c r="I105" i="17"/>
  <c r="AA98" i="17"/>
  <c r="F17" i="17"/>
  <c r="P111" i="17"/>
  <c r="H78" i="17"/>
  <c r="O123" i="17"/>
  <c r="R45" i="17"/>
  <c r="S16" i="17"/>
  <c r="H45" i="17"/>
  <c r="R16" i="17"/>
  <c r="U117" i="17"/>
  <c r="U130" i="17"/>
  <c r="M85" i="17"/>
  <c r="O36" i="17"/>
  <c r="L17" i="17"/>
  <c r="AA32" i="17"/>
  <c r="R32" i="17"/>
  <c r="V44" i="17"/>
  <c r="AB108" i="17"/>
  <c r="N109" i="17"/>
  <c r="Y112" i="17"/>
  <c r="Z129" i="17"/>
  <c r="Y10" i="17"/>
  <c r="F84" i="17"/>
  <c r="V77" i="17"/>
  <c r="K24" i="17"/>
  <c r="T53" i="17"/>
  <c r="S83" i="17"/>
  <c r="T46" i="17"/>
  <c r="H19" i="17"/>
  <c r="Y115" i="17"/>
  <c r="W90" i="17"/>
  <c r="H25" i="17"/>
  <c r="AB72" i="17"/>
  <c r="S55" i="17"/>
  <c r="U32" i="17"/>
  <c r="Y84" i="17"/>
  <c r="R102" i="17"/>
  <c r="K130" i="17"/>
  <c r="W102" i="17"/>
  <c r="R12" i="17"/>
  <c r="H10" i="17"/>
  <c r="AB74" i="17"/>
  <c r="Y34" i="17"/>
  <c r="F38" i="17"/>
  <c r="J23" i="17"/>
  <c r="H41" i="17"/>
  <c r="H80" i="17"/>
  <c r="X13" i="17"/>
  <c r="J34" i="17"/>
  <c r="U89" i="17"/>
  <c r="L64" i="17"/>
  <c r="X126" i="17"/>
  <c r="I74" i="17"/>
  <c r="AB5" i="17"/>
  <c r="U46" i="17"/>
  <c r="M95" i="17"/>
  <c r="N4" i="17"/>
  <c r="S12" i="17"/>
  <c r="I53" i="17"/>
  <c r="T127" i="17"/>
  <c r="L22" i="17"/>
  <c r="R25" i="17"/>
  <c r="O3" i="17"/>
  <c r="K90" i="17"/>
  <c r="O29" i="17"/>
  <c r="I21" i="17"/>
  <c r="V112" i="17"/>
  <c r="S85" i="17"/>
  <c r="W96" i="17"/>
  <c r="AB131" i="17"/>
  <c r="F77" i="17"/>
  <c r="S86" i="17"/>
  <c r="I84" i="17"/>
  <c r="J43" i="17"/>
  <c r="Q86" i="17"/>
  <c r="AA79" i="17"/>
  <c r="R88" i="17"/>
  <c r="Q125" i="17"/>
  <c r="H117" i="17"/>
  <c r="AA70" i="17"/>
  <c r="P122" i="17"/>
  <c r="U61" i="17"/>
  <c r="Q77" i="17"/>
  <c r="AA8" i="17"/>
  <c r="V98" i="17"/>
  <c r="L107" i="17"/>
  <c r="AB50" i="17"/>
  <c r="AB65" i="17"/>
  <c r="W64" i="17"/>
  <c r="F45" i="17"/>
  <c r="J65" i="17"/>
  <c r="K75" i="17"/>
  <c r="N56" i="17"/>
  <c r="V37" i="17"/>
  <c r="S67" i="17"/>
  <c r="I87" i="17"/>
  <c r="N42" i="17"/>
  <c r="K47" i="17"/>
  <c r="I32" i="17"/>
  <c r="Z42" i="17"/>
  <c r="AA46" i="17"/>
  <c r="Z113" i="17"/>
  <c r="P90" i="17"/>
  <c r="Q49" i="17"/>
  <c r="Q89" i="17"/>
  <c r="Q66" i="17"/>
  <c r="M14" i="17"/>
  <c r="V52" i="17"/>
  <c r="Q117" i="17"/>
  <c r="J61" i="17"/>
  <c r="V43" i="17"/>
  <c r="I75" i="17"/>
  <c r="M3" i="17"/>
  <c r="N16" i="17"/>
  <c r="Y106" i="17"/>
  <c r="X106" i="17"/>
  <c r="N53" i="17"/>
  <c r="J119" i="17"/>
  <c r="Z81" i="17"/>
  <c r="L76" i="17"/>
  <c r="O22" i="17"/>
  <c r="Z31" i="17"/>
  <c r="W77" i="17"/>
  <c r="M88" i="17"/>
  <c r="Z105" i="17"/>
  <c r="L71" i="17"/>
  <c r="X53" i="17"/>
  <c r="N65" i="17"/>
  <c r="N29" i="17"/>
  <c r="K124" i="17"/>
  <c r="I104" i="17"/>
  <c r="N32" i="17"/>
  <c r="Y75" i="17"/>
  <c r="S46" i="17"/>
  <c r="J128" i="17"/>
  <c r="N105" i="17"/>
  <c r="X56" i="17"/>
  <c r="T35" i="17"/>
  <c r="AA128" i="17"/>
  <c r="W61" i="17"/>
  <c r="J131" i="17"/>
  <c r="AB12" i="17"/>
  <c r="H66" i="17"/>
  <c r="X119" i="17"/>
  <c r="AA116" i="17"/>
  <c r="AB62" i="17"/>
  <c r="L23" i="17"/>
  <c r="AA125" i="17"/>
  <c r="J32" i="17"/>
  <c r="AB24" i="17"/>
  <c r="M13" i="17"/>
  <c r="V69" i="17"/>
  <c r="J103" i="17"/>
  <c r="N110" i="17"/>
  <c r="O126" i="17"/>
  <c r="Z4" i="17"/>
  <c r="M104" i="17"/>
  <c r="W70" i="17"/>
  <c r="R93" i="17"/>
  <c r="K129" i="17"/>
  <c r="K107" i="17"/>
  <c r="J51" i="17"/>
  <c r="R26" i="17"/>
  <c r="F79" i="17"/>
  <c r="F37" i="17"/>
  <c r="AB19" i="17"/>
  <c r="X66" i="17"/>
  <c r="Z106" i="17"/>
  <c r="H81" i="17"/>
  <c r="AB119" i="17"/>
  <c r="R101" i="17"/>
  <c r="Q116" i="17"/>
  <c r="J12" i="17"/>
  <c r="P101" i="17"/>
  <c r="H11" i="17"/>
  <c r="M98" i="17"/>
  <c r="AB69" i="17"/>
  <c r="M101" i="17"/>
  <c r="AB121" i="17"/>
  <c r="R38" i="17"/>
  <c r="N26" i="17"/>
  <c r="O44" i="17"/>
  <c r="P27" i="17"/>
  <c r="P3" i="17"/>
  <c r="L21" i="17"/>
  <c r="H110" i="17"/>
  <c r="J129" i="17"/>
  <c r="O104" i="17"/>
  <c r="AB91" i="17"/>
  <c r="AA30" i="17"/>
  <c r="X37" i="17"/>
  <c r="L44" i="17"/>
  <c r="F124" i="17"/>
  <c r="O89" i="17"/>
  <c r="V31" i="17"/>
  <c r="Z107" i="17"/>
  <c r="N101" i="17"/>
  <c r="U63" i="17"/>
  <c r="V33" i="17"/>
  <c r="H43" i="17"/>
  <c r="L125" i="17"/>
  <c r="M42" i="17"/>
  <c r="S91" i="17"/>
  <c r="O74" i="17"/>
  <c r="AA114" i="17"/>
  <c r="Z62" i="17"/>
  <c r="U17" i="17"/>
  <c r="U92" i="17"/>
  <c r="Z76" i="17"/>
  <c r="U91" i="17"/>
  <c r="S108" i="17"/>
  <c r="X91" i="17"/>
  <c r="F74" i="17"/>
  <c r="T85" i="17"/>
  <c r="F16" i="17"/>
  <c r="V12" i="17"/>
  <c r="U29" i="17"/>
  <c r="T71" i="17"/>
  <c r="Q61" i="17"/>
  <c r="U66" i="17"/>
  <c r="N34" i="17"/>
  <c r="R119" i="17"/>
  <c r="Z54" i="17"/>
  <c r="V96" i="17"/>
  <c r="AA43" i="17"/>
  <c r="M38" i="17"/>
  <c r="H55" i="17"/>
  <c r="U62" i="17"/>
  <c r="K116" i="17"/>
  <c r="Z28" i="17"/>
  <c r="T93" i="17"/>
  <c r="H103" i="17"/>
  <c r="R68" i="17"/>
  <c r="AB34" i="17"/>
  <c r="F52" i="17"/>
  <c r="S11" i="17"/>
  <c r="AB82" i="17"/>
  <c r="Q109" i="17"/>
  <c r="H39" i="17"/>
  <c r="I125" i="17"/>
  <c r="L100" i="17"/>
  <c r="W37" i="17"/>
  <c r="U65" i="17"/>
  <c r="K22" i="17"/>
  <c r="W46" i="17"/>
  <c r="M125" i="17"/>
  <c r="U30" i="17"/>
  <c r="W54" i="17"/>
  <c r="S97" i="17"/>
  <c r="X111" i="17"/>
  <c r="Z115" i="17"/>
  <c r="Q55" i="17"/>
  <c r="I97" i="17"/>
  <c r="M34" i="17"/>
  <c r="Y36" i="17"/>
  <c r="W111" i="17"/>
  <c r="Q68" i="17"/>
  <c r="R28" i="17"/>
  <c r="H73" i="17"/>
  <c r="R54" i="17"/>
  <c r="F102" i="17"/>
  <c r="T4" i="17"/>
  <c r="S115" i="17"/>
  <c r="M107" i="17"/>
  <c r="N107" i="17"/>
  <c r="Z93" i="17"/>
  <c r="AB122" i="17"/>
  <c r="U101" i="17"/>
  <c r="Q78" i="17"/>
  <c r="Q107" i="17"/>
  <c r="L97" i="17"/>
  <c r="R81" i="17"/>
  <c r="N47" i="17"/>
  <c r="T39" i="17"/>
  <c r="L77" i="17"/>
  <c r="P36" i="17"/>
  <c r="V62" i="17"/>
  <c r="Q39" i="17"/>
  <c r="H123" i="17"/>
  <c r="S20" i="17"/>
  <c r="I96" i="17"/>
  <c r="L95" i="17"/>
  <c r="J13" i="17"/>
  <c r="W114" i="17"/>
  <c r="O13" i="17"/>
  <c r="R71" i="17"/>
  <c r="AA122" i="17"/>
  <c r="I56" i="17"/>
  <c r="V102" i="17"/>
  <c r="Z25" i="17"/>
  <c r="X96" i="17"/>
  <c r="W47" i="17"/>
  <c r="P37" i="17"/>
  <c r="Z68" i="17"/>
  <c r="K118" i="17"/>
  <c r="Y91" i="17"/>
  <c r="T47" i="17"/>
  <c r="Y118" i="17"/>
  <c r="R70" i="17"/>
  <c r="O93" i="17"/>
  <c r="V35" i="17"/>
  <c r="F88" i="17"/>
  <c r="F43" i="17"/>
  <c r="H113" i="17"/>
  <c r="P88" i="17"/>
  <c r="H48" i="17"/>
  <c r="I119" i="17"/>
  <c r="AB96" i="17"/>
  <c r="AA61" i="17"/>
  <c r="F10" i="17"/>
  <c r="I26" i="17"/>
  <c r="R60" i="17"/>
  <c r="T3" i="17"/>
  <c r="O5" i="17"/>
  <c r="T30" i="17"/>
  <c r="AB83" i="17"/>
  <c r="Q44" i="17"/>
  <c r="Z128" i="17"/>
  <c r="T118" i="17"/>
  <c r="AB104" i="17"/>
  <c r="Z50" i="17"/>
  <c r="U86" i="17"/>
  <c r="L131" i="17"/>
  <c r="S123" i="17"/>
  <c r="Z132" i="17"/>
  <c r="H98" i="17"/>
  <c r="Y105" i="17"/>
  <c r="M7" i="17"/>
  <c r="R3" i="17"/>
  <c r="N49" i="17"/>
  <c r="M48" i="17"/>
  <c r="P64" i="17"/>
  <c r="X114" i="17"/>
  <c r="F85" i="17"/>
  <c r="F55" i="17"/>
  <c r="J108" i="17"/>
  <c r="Y129" i="17"/>
  <c r="M82" i="17"/>
  <c r="Y27" i="17"/>
  <c r="Y116" i="17"/>
  <c r="S48" i="17"/>
  <c r="Z126" i="17"/>
  <c r="U4" i="17"/>
  <c r="Z52" i="17"/>
  <c r="U119" i="17"/>
  <c r="AB118" i="17"/>
  <c r="I126" i="17"/>
  <c r="U83" i="17"/>
  <c r="I52" i="17"/>
  <c r="I66" i="17"/>
  <c r="T20" i="17"/>
  <c r="R87" i="17"/>
  <c r="Y41" i="17"/>
  <c r="T81" i="17"/>
  <c r="J49" i="17"/>
  <c r="S19" i="17"/>
  <c r="N6" i="17"/>
  <c r="S47" i="17"/>
  <c r="U84" i="17"/>
  <c r="X15" i="17"/>
  <c r="R10" i="17"/>
  <c r="R80" i="17"/>
  <c r="M63" i="17"/>
  <c r="R97" i="17"/>
  <c r="T95" i="17"/>
  <c r="K106" i="17"/>
  <c r="K7" i="17"/>
  <c r="J88" i="17"/>
  <c r="J111" i="17"/>
  <c r="AB60" i="17"/>
  <c r="Y52" i="17"/>
  <c r="P105" i="17"/>
  <c r="Y77" i="17"/>
  <c r="L128" i="17"/>
  <c r="L30" i="17"/>
  <c r="J52" i="17"/>
  <c r="I11" i="17"/>
  <c r="X55" i="17"/>
  <c r="Z130" i="17"/>
  <c r="L14" i="17"/>
  <c r="I82" i="17"/>
  <c r="N85" i="17"/>
  <c r="P22" i="17"/>
  <c r="Y99" i="17"/>
  <c r="W123" i="17"/>
  <c r="AA89" i="17"/>
  <c r="U39" i="17"/>
  <c r="K6" i="17"/>
  <c r="Z92" i="17"/>
  <c r="M122" i="17"/>
  <c r="L121" i="17"/>
  <c r="K92" i="17"/>
  <c r="M77" i="17"/>
  <c r="I129" i="17"/>
  <c r="R104" i="17"/>
  <c r="W38" i="17"/>
  <c r="N98" i="17"/>
  <c r="Y73" i="17"/>
  <c r="H84" i="17"/>
  <c r="V113" i="17"/>
  <c r="N52" i="17"/>
  <c r="Z10" i="17"/>
  <c r="W25" i="17"/>
  <c r="AB87" i="17"/>
  <c r="F130" i="17"/>
  <c r="V119" i="17"/>
  <c r="I101" i="17"/>
  <c r="V68" i="17"/>
  <c r="Z38" i="17"/>
  <c r="Q25" i="17"/>
  <c r="X122" i="17"/>
  <c r="X32" i="17"/>
  <c r="F68" i="17"/>
  <c r="Z5" i="17"/>
  <c r="AA77" i="17"/>
  <c r="Z111" i="17"/>
  <c r="S53" i="17"/>
  <c r="N5" i="17"/>
  <c r="W125" i="17"/>
  <c r="P39" i="17"/>
  <c r="T122" i="17"/>
  <c r="AA40" i="17"/>
  <c r="AB49" i="17"/>
  <c r="T72" i="17"/>
  <c r="W69" i="17"/>
  <c r="AA12" i="17"/>
  <c r="F23" i="17"/>
  <c r="Q87" i="17"/>
  <c r="F50" i="17"/>
  <c r="X132" i="17"/>
  <c r="I69" i="17"/>
  <c r="M50" i="17"/>
  <c r="F15" i="17"/>
  <c r="V30" i="17"/>
  <c r="F12" i="17"/>
  <c r="V108" i="17"/>
  <c r="W66" i="17"/>
  <c r="V7" i="17"/>
  <c r="L92" i="17"/>
  <c r="Y107" i="17"/>
  <c r="V88" i="17"/>
  <c r="U5" i="17"/>
  <c r="Y19" i="17"/>
  <c r="K19" i="17"/>
  <c r="P63" i="17"/>
  <c r="I13" i="17"/>
  <c r="AA123" i="17"/>
  <c r="L29" i="17"/>
  <c r="M124" i="17"/>
  <c r="S89" i="17"/>
  <c r="K50" i="17"/>
  <c r="L126" i="17"/>
  <c r="F108" i="17"/>
  <c r="R64" i="17"/>
  <c r="I19" i="17"/>
  <c r="J77" i="17"/>
  <c r="Y65" i="17"/>
  <c r="V15" i="17"/>
  <c r="J124" i="17"/>
  <c r="O11" i="17"/>
  <c r="K119" i="17"/>
  <c r="Q11" i="17"/>
  <c r="L84" i="17"/>
  <c r="Q53" i="17"/>
  <c r="H44" i="17"/>
  <c r="W83" i="17"/>
  <c r="H60" i="17"/>
  <c r="Y11" i="17"/>
  <c r="M41" i="17"/>
  <c r="M44" i="17"/>
  <c r="L35" i="17"/>
  <c r="R92" i="17"/>
  <c r="J97" i="17"/>
  <c r="L90" i="17"/>
  <c r="I48" i="17"/>
  <c r="F98" i="17"/>
  <c r="I93" i="17"/>
  <c r="T27" i="17"/>
  <c r="AA102" i="17"/>
  <c r="R131" i="17"/>
  <c r="S44" i="17"/>
  <c r="F100" i="17"/>
  <c r="I15" i="17"/>
  <c r="Z66" i="17"/>
  <c r="U15" i="17"/>
  <c r="P68" i="17"/>
  <c r="L5" i="17"/>
  <c r="Z101" i="17"/>
  <c r="F117" i="17"/>
  <c r="P42" i="17"/>
  <c r="Q91" i="17"/>
  <c r="AA106" i="17"/>
  <c r="AA22" i="17"/>
  <c r="M112" i="17"/>
  <c r="U80" i="17"/>
  <c r="AB4" i="17"/>
  <c r="L41" i="17"/>
  <c r="R89" i="17"/>
  <c r="V19" i="17"/>
  <c r="S103" i="17"/>
  <c r="S72" i="17"/>
  <c r="W51" i="17"/>
  <c r="M10" i="17"/>
  <c r="I33" i="17"/>
  <c r="AA82" i="17"/>
  <c r="Y6" i="17"/>
  <c r="Y90" i="17"/>
  <c r="F128" i="17"/>
  <c r="Y131" i="17"/>
  <c r="H18" i="17"/>
  <c r="K67" i="17"/>
  <c r="W27" i="17"/>
  <c r="I31" i="17"/>
  <c r="P62" i="17"/>
  <c r="P113" i="17"/>
  <c r="T54" i="17"/>
  <c r="H118" i="17"/>
  <c r="I7" i="17"/>
  <c r="J9" i="17"/>
  <c r="K36" i="17"/>
  <c r="U54" i="17"/>
  <c r="R130" i="17"/>
  <c r="P21" i="17"/>
  <c r="X47" i="17"/>
  <c r="V100" i="17"/>
  <c r="V55" i="17"/>
  <c r="L56" i="17"/>
  <c r="S3" i="17"/>
  <c r="X17" i="17"/>
  <c r="Z51" i="17"/>
  <c r="L27" i="17"/>
  <c r="O19" i="17"/>
  <c r="V117" i="17"/>
  <c r="R55" i="17"/>
  <c r="I67" i="17"/>
  <c r="N12" i="17"/>
  <c r="U22" i="17"/>
  <c r="J14" i="17"/>
  <c r="W5" i="17"/>
  <c r="S64" i="17"/>
  <c r="R36" i="17"/>
  <c r="T109" i="17"/>
  <c r="O120" i="17"/>
  <c r="V85" i="17"/>
  <c r="F127" i="17"/>
  <c r="L91" i="17"/>
  <c r="M22" i="17"/>
  <c r="P100" i="17"/>
  <c r="J86" i="17"/>
  <c r="F14" i="17"/>
  <c r="N45" i="17"/>
  <c r="F110" i="17"/>
  <c r="AB120" i="17"/>
  <c r="O132" i="17"/>
  <c r="Y14" i="17"/>
  <c r="R34" i="17"/>
  <c r="O52" i="17"/>
  <c r="Q70" i="17"/>
  <c r="T34" i="17"/>
  <c r="J54" i="17"/>
  <c r="O37" i="17"/>
  <c r="H47" i="17"/>
  <c r="R11" i="17"/>
  <c r="H85" i="17"/>
  <c r="F76" i="17"/>
  <c r="O66" i="17"/>
  <c r="Z9" i="17"/>
  <c r="R111" i="17"/>
  <c r="O118" i="17"/>
  <c r="H29" i="17"/>
  <c r="P26" i="17"/>
  <c r="S121" i="17"/>
  <c r="H126" i="17"/>
  <c r="Z127" i="17"/>
  <c r="P89" i="17"/>
  <c r="V50" i="17"/>
  <c r="W34" i="17"/>
  <c r="U73" i="17"/>
  <c r="W88" i="17"/>
  <c r="N104" i="17"/>
  <c r="M121" i="17"/>
  <c r="Y53" i="17"/>
  <c r="L66" i="17"/>
  <c r="J76" i="17"/>
  <c r="X11" i="17"/>
  <c r="T9" i="17"/>
  <c r="Z48" i="17"/>
  <c r="Z124" i="17"/>
  <c r="H21" i="17"/>
  <c r="AB39" i="17"/>
  <c r="AA110" i="17"/>
  <c r="T48" i="17"/>
  <c r="M26" i="17"/>
  <c r="Y119" i="17"/>
  <c r="J80" i="17"/>
  <c r="O114" i="17"/>
  <c r="T22" i="17"/>
  <c r="Z26" i="17"/>
  <c r="AA96" i="17"/>
  <c r="Q124" i="17"/>
  <c r="X68" i="17"/>
  <c r="J19" i="17"/>
  <c r="L83" i="17"/>
  <c r="V24" i="17"/>
  <c r="U18" i="17"/>
  <c r="J70" i="17"/>
  <c r="Y82" i="17"/>
  <c r="F123" i="17"/>
  <c r="T29" i="17"/>
  <c r="R112" i="17"/>
  <c r="P10" i="17"/>
  <c r="J87" i="17"/>
  <c r="AB99" i="17"/>
  <c r="M11" i="17"/>
  <c r="AA50" i="17"/>
  <c r="S76" i="17"/>
  <c r="S9" i="17"/>
  <c r="Y23" i="17"/>
  <c r="Z116" i="17"/>
  <c r="N51" i="17"/>
  <c r="N117" i="17"/>
  <c r="W29" i="17"/>
  <c r="Z34" i="17"/>
  <c r="O106" i="17"/>
  <c r="R107" i="17"/>
  <c r="M51" i="17"/>
  <c r="K103" i="17"/>
  <c r="X48" i="17"/>
  <c r="AB125" i="17"/>
  <c r="W8" i="17"/>
  <c r="R20" i="17"/>
  <c r="Y70" i="17"/>
  <c r="AB123" i="17"/>
  <c r="AB64" i="17"/>
  <c r="O108" i="17"/>
  <c r="U97" i="17"/>
  <c r="AA78" i="17"/>
  <c r="L88" i="17"/>
  <c r="J72" i="17"/>
  <c r="O117" i="17"/>
  <c r="S107" i="17"/>
  <c r="U98" i="17"/>
  <c r="S40" i="17"/>
  <c r="I28" i="17"/>
  <c r="AA115" i="17"/>
  <c r="L112" i="17"/>
  <c r="L36" i="17"/>
  <c r="P87" i="17"/>
  <c r="T25" i="17"/>
  <c r="I54" i="17"/>
  <c r="Z99" i="17"/>
  <c r="AA127" i="17"/>
  <c r="U125" i="17"/>
  <c r="U96" i="17"/>
  <c r="F113" i="17"/>
  <c r="K34" i="17"/>
  <c r="H64" i="17"/>
  <c r="W3" i="17"/>
  <c r="S10" i="17"/>
  <c r="Y114" i="17"/>
  <c r="X100" i="17"/>
  <c r="J68" i="17"/>
  <c r="AA52" i="17"/>
  <c r="W120" i="17"/>
  <c r="I103" i="17"/>
  <c r="U55" i="17"/>
  <c r="Z78" i="17"/>
  <c r="AB30" i="17"/>
  <c r="N127" i="17"/>
  <c r="Q64" i="17"/>
  <c r="K87" i="17"/>
  <c r="N55" i="17"/>
  <c r="AA131" i="17"/>
  <c r="AA39" i="17"/>
  <c r="R103" i="17"/>
  <c r="AB7" i="17"/>
  <c r="K91" i="17"/>
  <c r="V123" i="17"/>
  <c r="L127" i="17"/>
  <c r="J29" i="17"/>
  <c r="AB117" i="17"/>
  <c r="V3" i="17"/>
  <c r="J6" i="17"/>
  <c r="W99" i="17"/>
  <c r="X101" i="17"/>
  <c r="M113" i="17"/>
  <c r="Y92" i="17"/>
  <c r="H6" i="17"/>
  <c r="N13" i="17"/>
  <c r="U44" i="17"/>
  <c r="Y37" i="17"/>
  <c r="W117" i="17"/>
  <c r="J82" i="17"/>
  <c r="H14" i="17"/>
  <c r="R86" i="17"/>
  <c r="W45" i="17"/>
  <c r="N92" i="17"/>
  <c r="K128" i="17"/>
  <c r="I62" i="17"/>
  <c r="AB100" i="17"/>
  <c r="H26" i="17"/>
  <c r="AB32" i="17"/>
  <c r="AB13" i="17"/>
  <c r="F25" i="17"/>
  <c r="K95" i="17"/>
  <c r="I5" i="17"/>
  <c r="AA87" i="17"/>
  <c r="O76" i="17"/>
  <c r="N8" i="17"/>
  <c r="K76" i="17"/>
  <c r="AA112" i="17"/>
  <c r="F32" i="17"/>
  <c r="K79" i="17"/>
  <c r="N50" i="17"/>
  <c r="V73" i="17"/>
  <c r="AB66" i="17"/>
  <c r="M71" i="17"/>
  <c r="H124" i="17"/>
  <c r="N46" i="17"/>
  <c r="T65" i="17"/>
  <c r="O46" i="17"/>
  <c r="S116" i="17"/>
  <c r="L120" i="17"/>
  <c r="W82" i="17"/>
  <c r="AA33" i="17"/>
  <c r="AB18" i="17"/>
  <c r="M114" i="17"/>
  <c r="AB73" i="17"/>
  <c r="S42" i="17"/>
  <c r="Y100" i="17"/>
  <c r="R24" i="17"/>
  <c r="AA20" i="17"/>
  <c r="O24" i="17"/>
  <c r="AA93" i="17"/>
  <c r="AA109" i="17"/>
  <c r="W33" i="17"/>
  <c r="I122" i="17"/>
  <c r="K54" i="17"/>
  <c r="AB101" i="17"/>
  <c r="F8" i="17"/>
  <c r="Z87" i="17"/>
  <c r="W18" i="17"/>
  <c r="Y13" i="17"/>
  <c r="T45" i="17"/>
  <c r="X87" i="17"/>
  <c r="V36" i="17"/>
  <c r="W98" i="17"/>
  <c r="AB26" i="17"/>
  <c r="O55" i="17"/>
  <c r="O38" i="17"/>
  <c r="Z82" i="17"/>
  <c r="S78" i="17"/>
  <c r="R40" i="17"/>
  <c r="AA16" i="17"/>
  <c r="K4" i="17"/>
  <c r="U41" i="17"/>
  <c r="O27" i="17"/>
  <c r="K109" i="17"/>
  <c r="Y122" i="17"/>
  <c r="S45" i="17"/>
  <c r="P103" i="17"/>
  <c r="N69" i="17"/>
  <c r="S112" i="17"/>
  <c r="Z75" i="17"/>
  <c r="O35" i="17"/>
  <c r="AA44" i="17"/>
  <c r="P109" i="17"/>
  <c r="X54" i="17"/>
  <c r="S73" i="17"/>
  <c r="N118" i="17"/>
  <c r="W72" i="17"/>
  <c r="P8" i="17"/>
  <c r="T83" i="17"/>
  <c r="R49" i="17"/>
  <c r="X83" i="17"/>
  <c r="K123" i="17"/>
  <c r="X99" i="17"/>
  <c r="H36" i="17"/>
  <c r="J115" i="17"/>
  <c r="AB40" i="17"/>
  <c r="R106" i="17"/>
  <c r="X50" i="17"/>
  <c r="Q98" i="17"/>
  <c r="Q38" i="17"/>
  <c r="K44" i="17"/>
  <c r="S37" i="17"/>
  <c r="O100" i="17"/>
  <c r="I115" i="17"/>
  <c r="Z13" i="17"/>
  <c r="R30" i="17"/>
  <c r="V89" i="17"/>
  <c r="Z97" i="17"/>
  <c r="Y48" i="17"/>
  <c r="R117" i="17"/>
  <c r="Z117" i="17"/>
  <c r="W108" i="17"/>
  <c r="J53" i="17"/>
  <c r="Y87" i="17"/>
  <c r="Z83" i="17"/>
  <c r="Q21" i="17"/>
  <c r="U78" i="17"/>
  <c r="AB95" i="17"/>
  <c r="L65" i="17"/>
  <c r="F80" i="17"/>
  <c r="F11" i="17"/>
  <c r="O62" i="17"/>
  <c r="AB55" i="17"/>
  <c r="F72" i="17"/>
  <c r="K32" i="17"/>
  <c r="O64" i="17"/>
  <c r="O61" i="17"/>
  <c r="K17" i="17"/>
  <c r="I114" i="17"/>
  <c r="U118" i="17"/>
  <c r="Y15" i="17"/>
  <c r="Z29" i="17"/>
  <c r="F31" i="17"/>
  <c r="X7" i="17"/>
  <c r="L68" i="17"/>
  <c r="H129" i="17"/>
  <c r="I90" i="17"/>
  <c r="W15" i="17"/>
  <c r="P130" i="17"/>
  <c r="Y4" i="17"/>
  <c r="X31" i="17"/>
  <c r="O14" i="17"/>
  <c r="P13" i="17"/>
  <c r="I29" i="17"/>
  <c r="R74" i="17"/>
  <c r="M9" i="17"/>
  <c r="Y50" i="17"/>
  <c r="Y28" i="17"/>
  <c r="Y9" i="17"/>
  <c r="F86" i="17"/>
  <c r="O25" i="17"/>
  <c r="AB102" i="17"/>
  <c r="W9" i="17"/>
  <c r="X110" i="17"/>
  <c r="J40" i="17"/>
  <c r="X75" i="17"/>
  <c r="H76" i="17"/>
  <c r="P15" i="17"/>
  <c r="I70" i="17"/>
  <c r="Q28" i="17"/>
  <c r="O71" i="17"/>
  <c r="AB93" i="17"/>
  <c r="L42" i="17"/>
  <c r="S31" i="17"/>
  <c r="U122" i="17"/>
  <c r="S63" i="17"/>
  <c r="Y78" i="17"/>
  <c r="X61" i="17"/>
  <c r="J130" i="17"/>
  <c r="S75" i="17"/>
  <c r="R128" i="17"/>
  <c r="AA118" i="17"/>
  <c r="Y40" i="17"/>
  <c r="T28" i="17"/>
  <c r="W21" i="17"/>
  <c r="K96" i="17"/>
  <c r="X5" i="17"/>
  <c r="N28" i="17"/>
  <c r="Q112" i="17"/>
  <c r="L19" i="17"/>
  <c r="W113" i="17"/>
  <c r="H121" i="17"/>
  <c r="R78" i="17"/>
  <c r="Y66" i="17"/>
  <c r="Z125" i="17"/>
  <c r="T131" i="17"/>
  <c r="J42" i="17"/>
  <c r="U23" i="17"/>
  <c r="Y18" i="17"/>
  <c r="S60" i="17"/>
  <c r="V66" i="17"/>
  <c r="N10" i="17"/>
  <c r="F90" i="17"/>
  <c r="N76" i="17"/>
  <c r="P41" i="17"/>
  <c r="F9" i="17"/>
  <c r="T24" i="17"/>
  <c r="Q73" i="17"/>
  <c r="M73" i="17"/>
  <c r="AA108" i="17"/>
  <c r="S128" i="17"/>
  <c r="N116" i="17"/>
  <c r="R66" i="17"/>
  <c r="Y33" i="17"/>
  <c r="W129" i="17"/>
  <c r="N97" i="17"/>
  <c r="Y120" i="17"/>
  <c r="W128" i="17"/>
  <c r="R52" i="17"/>
  <c r="S84" i="17"/>
  <c r="F106" i="17"/>
  <c r="AB3" i="17"/>
  <c r="F39" i="17"/>
  <c r="Z45" i="17"/>
  <c r="N89" i="17"/>
  <c r="U102" i="17"/>
  <c r="O130" i="17"/>
  <c r="O65" i="17"/>
  <c r="R109" i="17"/>
  <c r="AA60" i="17"/>
  <c r="AB43" i="17"/>
  <c r="AB107" i="17"/>
  <c r="K26" i="17"/>
  <c r="X22" i="17"/>
  <c r="F125" i="17"/>
  <c r="K38" i="17"/>
  <c r="T106" i="17"/>
  <c r="I27" i="17"/>
  <c r="AB68" i="17"/>
  <c r="X29" i="17"/>
  <c r="X88" i="17"/>
  <c r="M116" i="17"/>
  <c r="Q9" i="17"/>
  <c r="AB126" i="17"/>
  <c r="R67" i="17"/>
  <c r="N120" i="17"/>
  <c r="Y93" i="17"/>
  <c r="Q96" i="17"/>
  <c r="U95" i="17"/>
  <c r="T37" i="17"/>
  <c r="O20" i="17"/>
  <c r="W11" i="17"/>
  <c r="O34" i="17"/>
  <c r="AB85" i="17"/>
  <c r="V54" i="17"/>
  <c r="N83" i="17"/>
  <c r="X9" i="17"/>
  <c r="U36" i="17"/>
  <c r="AB29" i="17"/>
  <c r="I89" i="17"/>
  <c r="J98" i="17"/>
  <c r="AA42" i="17"/>
  <c r="AB128" i="17"/>
  <c r="Q108" i="17"/>
  <c r="K73" i="17"/>
  <c r="P11" i="17"/>
  <c r="AB44" i="17"/>
  <c r="W74" i="17"/>
  <c r="Q27" i="17"/>
  <c r="S25" i="17"/>
  <c r="H101" i="17"/>
  <c r="W109" i="17"/>
  <c r="R62" i="17"/>
  <c r="H104" i="17"/>
  <c r="AB76" i="17"/>
  <c r="J107" i="17"/>
  <c r="AA21" i="17"/>
  <c r="O122" i="17"/>
  <c r="J73" i="17"/>
  <c r="N84" i="17"/>
  <c r="T19" i="17"/>
  <c r="Y76" i="17"/>
  <c r="U42" i="17"/>
  <c r="W92" i="17"/>
  <c r="Y47" i="17"/>
  <c r="M120" i="17"/>
  <c r="M62" i="17"/>
  <c r="AB80" i="17"/>
  <c r="Y85" i="17"/>
  <c r="S87" i="17"/>
  <c r="S120" i="17"/>
  <c r="Z14" i="17"/>
  <c r="X95" i="17"/>
  <c r="S95" i="17"/>
  <c r="L61" i="17"/>
  <c r="N74" i="17"/>
  <c r="I60" i="17"/>
  <c r="V56" i="17"/>
  <c r="P23" i="17"/>
  <c r="L25" i="17"/>
  <c r="V41" i="17"/>
  <c r="X103" i="17"/>
  <c r="L86" i="17"/>
  <c r="AA88" i="17"/>
  <c r="Y72" i="17"/>
  <c r="O16" i="17"/>
  <c r="J69" i="17"/>
  <c r="R75" i="17"/>
  <c r="P119" i="17"/>
  <c r="Q104" i="17"/>
  <c r="Q114" i="17"/>
  <c r="Z71" i="17"/>
  <c r="W100" i="17"/>
  <c r="W60" i="17"/>
  <c r="U76" i="17"/>
  <c r="L75" i="17"/>
  <c r="X97" i="17"/>
  <c r="U113" i="17"/>
  <c r="I73" i="17"/>
  <c r="F107" i="17"/>
  <c r="F56" i="17"/>
  <c r="L78" i="17"/>
  <c r="H67" i="17"/>
  <c r="M115" i="17"/>
  <c r="I12" i="17"/>
  <c r="L18" i="17"/>
  <c r="AA126" i="17"/>
  <c r="J114" i="17"/>
  <c r="T125" i="17"/>
  <c r="AA37" i="17"/>
  <c r="AA111" i="17"/>
  <c r="S104" i="17"/>
  <c r="N91" i="17"/>
  <c r="Q62" i="17"/>
  <c r="F34" i="17"/>
  <c r="T115" i="17"/>
  <c r="K110" i="17"/>
  <c r="T132" i="17"/>
  <c r="W16" i="17"/>
  <c r="R85" i="17"/>
  <c r="K51" i="17"/>
  <c r="K39" i="17"/>
  <c r="M128" i="17"/>
  <c r="J64" i="17"/>
  <c r="J125" i="17"/>
  <c r="P43" i="17"/>
  <c r="J123" i="17"/>
  <c r="H90" i="17"/>
  <c r="J117" i="17"/>
  <c r="X131" i="17"/>
  <c r="Y55" i="17"/>
  <c r="L43" i="17"/>
  <c r="K55" i="17"/>
  <c r="AB114" i="17"/>
  <c r="AB110" i="17"/>
  <c r="F65" i="17"/>
  <c r="V23" i="17"/>
  <c r="X33" i="17"/>
  <c r="R29" i="17"/>
  <c r="N33" i="17"/>
  <c r="R13" i="17"/>
  <c r="AA26" i="17"/>
  <c r="AB11" i="17"/>
  <c r="Z112" i="17"/>
  <c r="Z27" i="17"/>
  <c r="L50" i="17"/>
  <c r="J89" i="17"/>
  <c r="U131" i="17"/>
  <c r="AB36" i="17"/>
  <c r="H16" i="17"/>
  <c r="O69" i="17"/>
  <c r="N126" i="17"/>
  <c r="L37" i="17"/>
  <c r="W43" i="17"/>
  <c r="F89" i="17"/>
  <c r="R96" i="17"/>
  <c r="AB31" i="17"/>
  <c r="Z55" i="17"/>
  <c r="L111" i="17"/>
  <c r="S28" i="17"/>
  <c r="O41" i="17"/>
  <c r="AA117" i="17"/>
  <c r="J66" i="17"/>
  <c r="X24" i="17"/>
  <c r="I81" i="17"/>
  <c r="N131" i="17"/>
  <c r="W52" i="17"/>
  <c r="J63" i="17"/>
  <c r="X64" i="17"/>
  <c r="H40" i="17"/>
  <c r="V90" i="17"/>
  <c r="U8" i="17"/>
  <c r="P6" i="17"/>
  <c r="I25" i="17"/>
  <c r="X109" i="17"/>
  <c r="V83" i="17"/>
  <c r="J4" i="17"/>
  <c r="Y111" i="17"/>
  <c r="F97" i="17"/>
  <c r="P126" i="17"/>
  <c r="AA38" i="17"/>
  <c r="X52" i="17"/>
  <c r="O80" i="17"/>
  <c r="V9" i="17"/>
  <c r="H27" i="17"/>
  <c r="V129" i="17"/>
  <c r="O82" i="17"/>
  <c r="P50" i="17"/>
  <c r="F53" i="17"/>
  <c r="F27" i="17"/>
  <c r="X86" i="17"/>
  <c r="U75" i="17"/>
  <c r="X127" i="17"/>
  <c r="AA5" i="17"/>
  <c r="N40" i="17"/>
  <c r="W115" i="17"/>
  <c r="Y128" i="17"/>
  <c r="X40" i="17"/>
  <c r="V76" i="17"/>
  <c r="AB89" i="17"/>
  <c r="V126" i="17"/>
  <c r="AA63" i="17"/>
  <c r="Z17" i="17"/>
  <c r="Z74" i="17"/>
  <c r="H122" i="17"/>
  <c r="H46" i="17"/>
  <c r="J60" i="17"/>
  <c r="S109" i="17"/>
  <c r="AA25" i="17"/>
  <c r="R90" i="17"/>
  <c r="V131" i="17"/>
  <c r="I77" i="17"/>
  <c r="P55" i="17"/>
  <c r="W112" i="17"/>
  <c r="U104" i="17"/>
  <c r="Y31" i="17"/>
  <c r="O84" i="17"/>
  <c r="M49" i="17"/>
  <c r="AA73" i="17"/>
  <c r="N9" i="17"/>
  <c r="J93" i="17"/>
  <c r="I63" i="17"/>
  <c r="Q29" i="17"/>
  <c r="U126" i="17"/>
  <c r="X81" i="17"/>
  <c r="T21" i="17"/>
  <c r="Y104" i="17"/>
  <c r="T43" i="17"/>
  <c r="I88" i="17"/>
  <c r="AB37" i="17"/>
  <c r="R114" i="17"/>
  <c r="K83" i="17"/>
  <c r="S127" i="17"/>
  <c r="T117" i="17"/>
  <c r="O63" i="17"/>
  <c r="Q19" i="17"/>
  <c r="S90" i="17"/>
  <c r="N77" i="17"/>
  <c r="K56" i="17"/>
  <c r="Z21" i="17"/>
  <c r="N112" i="17"/>
  <c r="P33" i="17"/>
  <c r="P107" i="17"/>
  <c r="AB90" i="17"/>
  <c r="F75" i="17"/>
  <c r="Y38" i="17"/>
  <c r="W22" i="17"/>
  <c r="AB75" i="17"/>
  <c r="T6" i="17"/>
  <c r="N68" i="17"/>
  <c r="U33" i="17"/>
  <c r="V17" i="17"/>
  <c r="W104" i="17"/>
  <c r="K117" i="17"/>
  <c r="F105" i="17"/>
  <c r="X45" i="17"/>
  <c r="Q92" i="17"/>
  <c r="L11" i="17"/>
  <c r="W116" i="17"/>
  <c r="Q103" i="17"/>
  <c r="X49" i="17"/>
  <c r="L113" i="17"/>
  <c r="K40" i="17"/>
  <c r="AA75" i="17"/>
  <c r="M92" i="17"/>
  <c r="V70" i="17"/>
  <c r="H52" i="17"/>
  <c r="Q6" i="17"/>
  <c r="W26" i="17"/>
  <c r="Z67" i="17"/>
  <c r="M129" i="17"/>
  <c r="O115" i="17"/>
  <c r="V67" i="17"/>
  <c r="S23" i="17"/>
  <c r="Q10" i="17"/>
  <c r="H127" i="17"/>
  <c r="X102" i="17"/>
  <c r="P14" i="17"/>
  <c r="AA101" i="17"/>
  <c r="P66" i="17"/>
  <c r="AB9" i="17"/>
  <c r="V78" i="17"/>
  <c r="T44" i="17"/>
  <c r="V82" i="17"/>
  <c r="AB112" i="17"/>
  <c r="H102" i="17"/>
  <c r="X65" i="17"/>
  <c r="F114" i="17"/>
  <c r="F61" i="17"/>
  <c r="Z104" i="17"/>
  <c r="J84" i="17"/>
  <c r="I14" i="17"/>
  <c r="X79" i="17"/>
  <c r="M36" i="17"/>
  <c r="I39" i="17"/>
  <c r="K84" i="17"/>
  <c r="W75" i="17"/>
  <c r="AB63" i="17"/>
  <c r="T51" i="17"/>
  <c r="O12" i="17"/>
  <c r="H125" i="17"/>
  <c r="Q95" i="17"/>
  <c r="L81" i="17"/>
  <c r="T129" i="17"/>
  <c r="P67" i="17"/>
  <c r="F62" i="17"/>
  <c r="U82" i="17"/>
  <c r="Z108" i="17"/>
  <c r="K28" i="17"/>
  <c r="J10" i="17"/>
  <c r="M96" i="17"/>
  <c r="Z37" i="17"/>
  <c r="J95" i="17"/>
  <c r="P72" i="17"/>
  <c r="AA17" i="17"/>
  <c r="J45" i="17"/>
  <c r="I30" i="17"/>
  <c r="Q33" i="17"/>
  <c r="AB116" i="17"/>
  <c r="X8" i="17"/>
  <c r="U68" i="17"/>
  <c r="L70" i="17"/>
  <c r="X36" i="17"/>
  <c r="W97" i="17"/>
  <c r="T112" i="17"/>
  <c r="Y126" i="17"/>
  <c r="R124" i="17"/>
  <c r="AB109" i="17"/>
  <c r="P51" i="17"/>
  <c r="AA3" i="17"/>
  <c r="F126" i="17"/>
  <c r="O23" i="17"/>
  <c r="R27" i="17"/>
  <c r="Z119" i="17"/>
  <c r="F44" i="17"/>
  <c r="P74" i="17"/>
  <c r="M99" i="17"/>
  <c r="M46" i="17"/>
  <c r="T14" i="17"/>
  <c r="H112" i="17"/>
  <c r="O72" i="17"/>
  <c r="AA80" i="17"/>
  <c r="H62" i="17"/>
  <c r="U107" i="17"/>
  <c r="R48" i="17"/>
  <c r="L51" i="17"/>
  <c r="N17" i="17"/>
  <c r="P85" i="17"/>
  <c r="S41" i="17"/>
  <c r="Z64" i="17"/>
  <c r="Z80" i="17"/>
  <c r="S13" i="17"/>
  <c r="K100" i="17"/>
  <c r="AA35" i="17"/>
  <c r="Z61" i="17"/>
  <c r="Z40" i="17"/>
  <c r="I8" i="17"/>
  <c r="T99" i="17"/>
  <c r="K29" i="17"/>
  <c r="L62" i="17"/>
  <c r="K63" i="17"/>
  <c r="M111" i="17"/>
  <c r="Q80" i="17"/>
  <c r="Z84" i="17"/>
  <c r="H35" i="17"/>
  <c r="H74" i="17"/>
  <c r="Q56" i="17"/>
  <c r="Z88" i="17"/>
  <c r="L124" i="17"/>
  <c r="V32" i="17"/>
  <c r="V118" i="17"/>
  <c r="W80" i="17"/>
  <c r="M81" i="17"/>
  <c r="I108" i="17"/>
  <c r="O107" i="17"/>
  <c r="R47" i="17"/>
  <c r="Z79" i="17"/>
  <c r="AA14" i="17"/>
  <c r="U60" i="17"/>
  <c r="F111" i="17"/>
  <c r="J21" i="17"/>
  <c r="K42" i="17"/>
  <c r="AA64" i="17"/>
  <c r="F48" i="17"/>
  <c r="K70" i="17"/>
  <c r="AA71" i="17"/>
  <c r="AB105" i="17"/>
  <c r="J81" i="17"/>
  <c r="O4" i="17"/>
  <c r="AB45" i="17"/>
  <c r="P95" i="17"/>
  <c r="Y132" i="17"/>
  <c r="X80" i="17"/>
  <c r="Z18" i="17"/>
  <c r="J96" i="17"/>
  <c r="J46" i="17"/>
  <c r="Z16" i="17"/>
  <c r="O31" i="17"/>
  <c r="R72" i="17"/>
  <c r="Y96" i="17"/>
  <c r="Y45" i="17"/>
  <c r="J113" i="17"/>
  <c r="H77" i="17"/>
  <c r="Y130" i="17"/>
  <c r="M54" i="17"/>
  <c r="Z65" i="17"/>
  <c r="P34" i="17"/>
  <c r="I61" i="17"/>
  <c r="AA53" i="17"/>
  <c r="N93" i="17"/>
  <c r="V40" i="17"/>
  <c r="I109" i="17"/>
  <c r="M80" i="17"/>
  <c r="R127" i="17"/>
  <c r="P46" i="17"/>
  <c r="P56" i="17"/>
  <c r="T98" i="17"/>
  <c r="V45" i="17"/>
  <c r="T78" i="17"/>
  <c r="Q26" i="17"/>
  <c r="J99" i="17"/>
  <c r="K78" i="17"/>
  <c r="P69" i="17"/>
  <c r="L54" i="17"/>
  <c r="V121" i="17"/>
  <c r="U43" i="17"/>
  <c r="W49" i="17"/>
  <c r="H96" i="17"/>
  <c r="Y67" i="17"/>
  <c r="U123" i="17"/>
  <c r="O28" i="17"/>
  <c r="O32" i="17"/>
  <c r="U64" i="17"/>
  <c r="K82" i="17"/>
  <c r="S106" i="17"/>
  <c r="I42" i="17"/>
  <c r="N103" i="17"/>
  <c r="W84" i="17"/>
  <c r="I45" i="17"/>
  <c r="P5" i="17"/>
  <c r="N15" i="17"/>
  <c r="N7" i="17"/>
  <c r="U111" i="17"/>
  <c r="N102" i="17"/>
  <c r="F29" i="17"/>
  <c r="F28" i="17"/>
  <c r="U35" i="17"/>
  <c r="Y86" i="17"/>
  <c r="U128" i="17"/>
  <c r="K127" i="17"/>
  <c r="Y125" i="17"/>
  <c r="U51" i="17"/>
  <c r="F71" i="17"/>
  <c r="W71" i="17"/>
  <c r="L32" i="17"/>
  <c r="M56" i="17"/>
  <c r="R50" i="17"/>
  <c r="AB28" i="17"/>
  <c r="AA11" i="17"/>
  <c r="X14" i="17"/>
  <c r="N19" i="17"/>
  <c r="T64" i="17"/>
  <c r="Q79" i="17"/>
  <c r="M132" i="17"/>
  <c r="Y22" i="17"/>
  <c r="K30" i="17"/>
  <c r="U115" i="17"/>
  <c r="P52" i="17"/>
  <c r="Q23" i="17"/>
  <c r="V60" i="17"/>
  <c r="O50" i="17"/>
  <c r="T77" i="17"/>
  <c r="N71" i="17"/>
  <c r="S74" i="17"/>
  <c r="Q54" i="17"/>
  <c r="L4" i="17"/>
  <c r="J90" i="17"/>
  <c r="AB20" i="17"/>
  <c r="L109" i="17"/>
  <c r="S101" i="17"/>
  <c r="V114" i="17"/>
  <c r="I121" i="17"/>
  <c r="AB84" i="17"/>
  <c r="Q43" i="17"/>
  <c r="J7" i="17"/>
  <c r="AB106" i="17"/>
  <c r="Y35" i="17"/>
  <c r="K112" i="17"/>
  <c r="AA74" i="17"/>
  <c r="O111" i="17"/>
  <c r="S113" i="17"/>
  <c r="AA34" i="17"/>
  <c r="W87" i="17"/>
  <c r="P97" i="17"/>
  <c r="AB35" i="17"/>
  <c r="P61" i="17"/>
  <c r="Q106" i="17"/>
  <c r="AB38" i="17"/>
  <c r="M33" i="17"/>
  <c r="T23" i="17"/>
  <c r="R76" i="17"/>
  <c r="K23" i="17"/>
  <c r="I41" i="17"/>
  <c r="K61" i="17"/>
  <c r="O43" i="17"/>
  <c r="H56" i="17"/>
  <c r="N22" i="17"/>
  <c r="AB103" i="17"/>
  <c r="Y49" i="17"/>
  <c r="P29" i="17"/>
  <c r="L130" i="17"/>
  <c r="N100" i="17"/>
  <c r="AA51" i="17"/>
  <c r="F99" i="17"/>
  <c r="L15" i="17"/>
  <c r="J20" i="17"/>
  <c r="AB97" i="17"/>
  <c r="W89" i="17"/>
  <c r="Q93" i="17"/>
  <c r="Q132" i="17"/>
  <c r="K14" i="17"/>
  <c r="N41" i="17"/>
  <c r="V84" i="17"/>
  <c r="K122" i="17"/>
  <c r="Q67" i="17"/>
  <c r="M87" i="17"/>
  <c r="Z63" i="17"/>
  <c r="I85" i="17"/>
  <c r="T70" i="17"/>
  <c r="W4" i="17"/>
  <c r="P104" i="17"/>
  <c r="P31" i="17"/>
  <c r="N125" i="17"/>
  <c r="I106" i="17"/>
  <c r="Q48" i="17"/>
  <c r="U74" i="17"/>
  <c r="P114" i="17"/>
  <c r="Z122" i="17"/>
  <c r="N27" i="17"/>
  <c r="F104" i="17"/>
  <c r="L117" i="17"/>
  <c r="O121" i="17"/>
  <c r="H88" i="17"/>
  <c r="Y95" i="17"/>
  <c r="U14" i="17"/>
  <c r="P54" i="17"/>
  <c r="O88" i="17"/>
  <c r="O116" i="17"/>
  <c r="U7" i="17"/>
  <c r="R100" i="17"/>
  <c r="S122" i="17"/>
  <c r="H71" i="17"/>
  <c r="AB17" i="17"/>
  <c r="Y24" i="17"/>
  <c r="O30" i="17"/>
  <c r="T121" i="17"/>
  <c r="T76" i="17"/>
  <c r="S24" i="17"/>
  <c r="K21" i="17"/>
  <c r="Y98" i="17"/>
  <c r="H120" i="17"/>
  <c r="R91" i="17"/>
  <c r="X74" i="17"/>
  <c r="AA68" i="17"/>
  <c r="U21" i="17"/>
  <c r="F22" i="17"/>
  <c r="T67" i="17"/>
  <c r="J71" i="17"/>
  <c r="M119" i="17"/>
  <c r="I44" i="17"/>
  <c r="H13" i="17"/>
  <c r="W42" i="17"/>
  <c r="W130" i="17"/>
  <c r="AA19" i="17"/>
  <c r="V75" i="17"/>
  <c r="Y64" i="17"/>
  <c r="I16" i="17"/>
  <c r="O78" i="17"/>
  <c r="AB98" i="17"/>
  <c r="X27" i="17"/>
  <c r="I18" i="17"/>
  <c r="W106" i="17"/>
  <c r="Z23" i="17"/>
  <c r="H107" i="17"/>
  <c r="X46" i="17"/>
  <c r="Q31" i="17"/>
  <c r="R110" i="17"/>
  <c r="P76" i="17"/>
  <c r="X18" i="17"/>
  <c r="F87" i="17"/>
  <c r="W110" i="17"/>
  <c r="N99" i="17"/>
  <c r="U79" i="17"/>
  <c r="F91" i="17"/>
  <c r="Q84" i="17"/>
  <c r="L89" i="17"/>
  <c r="AA66" i="17"/>
  <c r="X118" i="17"/>
  <c r="O10" i="17"/>
  <c r="Q131" i="17"/>
  <c r="Z35" i="17"/>
  <c r="P47" i="17"/>
  <c r="L33" i="17"/>
  <c r="Y97" i="17"/>
  <c r="Z123" i="17"/>
  <c r="Q75" i="17"/>
  <c r="K113" i="17"/>
  <c r="T124" i="17"/>
  <c r="H100" i="17"/>
  <c r="L106" i="17"/>
  <c r="AA105" i="17"/>
  <c r="O15" i="17"/>
  <c r="K80" i="17"/>
  <c r="R113" i="17"/>
  <c r="N14" i="17"/>
  <c r="O81" i="17"/>
  <c r="F96" i="17"/>
  <c r="P83" i="17"/>
  <c r="T52" i="17"/>
  <c r="V80" i="17"/>
  <c r="S131" i="17"/>
  <c r="W53" i="17"/>
  <c r="Z109" i="17"/>
  <c r="F83" i="17"/>
  <c r="V13" i="17"/>
  <c r="J83" i="17"/>
  <c r="M64" i="17"/>
  <c r="J25" i="17"/>
  <c r="Z47" i="17"/>
  <c r="I80" i="17"/>
  <c r="X130" i="17"/>
  <c r="V27" i="17"/>
  <c r="T87" i="17"/>
  <c r="S21" i="17"/>
  <c r="X115" i="17"/>
  <c r="F49" i="17"/>
  <c r="I24" i="17"/>
  <c r="K46" i="17"/>
  <c r="O91" i="17"/>
  <c r="S126" i="17"/>
  <c r="Q102" i="17"/>
  <c r="Z56" i="17"/>
  <c r="W12" i="17"/>
  <c r="U77" i="17"/>
  <c r="U28" i="17"/>
  <c r="Y69" i="17"/>
  <c r="V26" i="17"/>
  <c r="V93" i="17"/>
  <c r="K71" i="17"/>
  <c r="Q35" i="17"/>
  <c r="O18" i="17"/>
  <c r="I100" i="17"/>
  <c r="AA103" i="17"/>
  <c r="T91" i="17"/>
  <c r="X105" i="17"/>
  <c r="M24" i="17"/>
  <c r="P120" i="17"/>
  <c r="I64" i="17"/>
  <c r="U72" i="17"/>
  <c r="F82" i="17"/>
  <c r="K3" i="17"/>
  <c r="R37" i="17"/>
  <c r="V51" i="17"/>
  <c r="AA92" i="17"/>
  <c r="Q30" i="17"/>
  <c r="S56" i="17"/>
  <c r="X73" i="17"/>
  <c r="P112" i="17"/>
  <c r="I3" i="17"/>
  <c r="K102" i="17"/>
  <c r="Q12" i="17"/>
  <c r="R23" i="17"/>
  <c r="Q36" i="17"/>
  <c r="H8" i="17"/>
  <c r="I51" i="17"/>
  <c r="O105" i="17"/>
  <c r="Z33" i="17"/>
  <c r="U50" i="17"/>
  <c r="K74" i="17"/>
  <c r="M131" i="17"/>
  <c r="I130" i="17"/>
  <c r="Q60" i="17"/>
  <c r="H82" i="17"/>
  <c r="H54" i="17"/>
  <c r="K49" i="17"/>
  <c r="AA6" i="17"/>
  <c r="O68" i="17"/>
  <c r="P35" i="17"/>
  <c r="P32" i="17"/>
  <c r="AB47" i="17"/>
  <c r="W63" i="17"/>
  <c r="M17" i="17"/>
  <c r="I95" i="17"/>
  <c r="AA72" i="17"/>
  <c r="N37" i="17"/>
  <c r="U24" i="17"/>
  <c r="M130" i="17"/>
  <c r="F131" i="17"/>
  <c r="M15" i="17"/>
  <c r="Q15" i="17"/>
  <c r="Q5" i="17"/>
  <c r="AB16" i="17"/>
  <c r="K97" i="17"/>
  <c r="Y56" i="17"/>
  <c r="Q83" i="17"/>
  <c r="I131" i="17"/>
  <c r="U112" i="17"/>
  <c r="J55" i="17"/>
  <c r="I124" i="17"/>
  <c r="M74" i="17"/>
  <c r="F19" i="17"/>
  <c r="V42" i="17"/>
  <c r="M102" i="17"/>
  <c r="Q16" i="17"/>
  <c r="F6" i="17"/>
  <c r="V86" i="17"/>
  <c r="F92" i="17"/>
  <c r="W50" i="17"/>
  <c r="F21" i="17"/>
  <c r="K11" i="17"/>
  <c r="X34" i="17"/>
  <c r="S130" i="17"/>
  <c r="J35" i="17"/>
  <c r="Q115" i="17"/>
  <c r="K72" i="17"/>
  <c r="AA23" i="17"/>
  <c r="L108" i="17"/>
  <c r="M32" i="17"/>
  <c r="O92" i="17"/>
  <c r="X107" i="17"/>
  <c r="T7" i="17"/>
  <c r="X20" i="17"/>
  <c r="T40" i="17"/>
  <c r="L114" i="17"/>
  <c r="P79" i="17"/>
  <c r="M123" i="17"/>
  <c r="I120" i="17"/>
  <c r="L55" i="17"/>
  <c r="K98" i="17"/>
  <c r="T8" i="17"/>
  <c r="AA55" i="17"/>
  <c r="V79" i="17"/>
  <c r="N3" i="17"/>
  <c r="L45" i="17"/>
  <c r="J56" i="17"/>
  <c r="I34" i="17"/>
  <c r="T108" i="17"/>
  <c r="P110" i="17"/>
  <c r="Q45" i="17"/>
  <c r="O48" i="17"/>
  <c r="N73" i="17"/>
  <c r="W31" i="17"/>
  <c r="U70" i="17"/>
  <c r="Q90" i="17"/>
  <c r="H7" i="17"/>
  <c r="O54" i="17"/>
  <c r="H68" i="17"/>
  <c r="M52" i="17"/>
  <c r="M106" i="17"/>
  <c r="M89" i="17"/>
  <c r="R121" i="17"/>
  <c r="H114" i="17"/>
  <c r="L123" i="17"/>
  <c r="I20" i="17"/>
  <c r="V130" i="17"/>
  <c r="T10" i="17"/>
  <c r="J18" i="17"/>
  <c r="X12" i="17"/>
  <c r="S34" i="17"/>
  <c r="AA48" i="17"/>
  <c r="S98" i="17"/>
  <c r="H119" i="17"/>
  <c r="Y29" i="17"/>
  <c r="J30" i="17"/>
  <c r="P91" i="17"/>
  <c r="AB41" i="17"/>
  <c r="V105" i="17"/>
  <c r="T36" i="17"/>
  <c r="AA41" i="17"/>
  <c r="L6" i="17"/>
  <c r="AA81" i="17"/>
  <c r="P81" i="17"/>
  <c r="O75" i="17"/>
  <c r="V132" i="17"/>
  <c r="AB8" i="17"/>
  <c r="O39" i="17"/>
  <c r="S132" i="17"/>
  <c r="U87" i="17"/>
  <c r="L39" i="17"/>
  <c r="H109" i="17"/>
  <c r="X116" i="17"/>
  <c r="I37" i="17"/>
  <c r="H49" i="17"/>
  <c r="T75" i="17"/>
  <c r="L24" i="17"/>
  <c r="N21" i="17"/>
  <c r="Z11" i="17"/>
  <c r="Z118" i="17"/>
  <c r="S7" i="17"/>
  <c r="R46" i="17"/>
  <c r="P75" i="17"/>
  <c r="H51" i="17"/>
  <c r="J85" i="17"/>
  <c r="Z131" i="17"/>
  <c r="M83" i="17"/>
  <c r="K88" i="17"/>
  <c r="H30" i="17"/>
  <c r="H87" i="17"/>
  <c r="Z22" i="17"/>
  <c r="M18" i="17"/>
  <c r="H9" i="17"/>
  <c r="T50" i="17"/>
  <c r="V97" i="17"/>
  <c r="Z44" i="17"/>
  <c r="J28" i="17"/>
  <c r="Z103" i="17"/>
  <c r="X77" i="17"/>
  <c r="S4" i="17"/>
  <c r="O45" i="17"/>
  <c r="I50" i="17"/>
  <c r="O102" i="17"/>
  <c r="Z73" i="17"/>
  <c r="R69" i="17"/>
  <c r="H33" i="17"/>
  <c r="R51" i="17"/>
  <c r="P123" i="17"/>
  <c r="T116" i="17"/>
  <c r="S80" i="17"/>
  <c r="J38" i="17"/>
  <c r="X51" i="17"/>
  <c r="U37" i="17"/>
  <c r="H22" i="17"/>
  <c r="U67" i="17"/>
  <c r="AA107" i="17"/>
  <c r="H116" i="17"/>
  <c r="I38" i="17"/>
  <c r="R41" i="17"/>
  <c r="W28" i="17"/>
  <c r="K81" i="17"/>
  <c r="K115" i="17"/>
  <c r="Y110" i="17"/>
  <c r="Y42" i="17"/>
  <c r="S27" i="17"/>
  <c r="P124" i="17"/>
  <c r="Z70" i="17"/>
  <c r="K66" i="17"/>
  <c r="J104" i="17"/>
  <c r="T88" i="17"/>
  <c r="T97" i="17"/>
  <c r="V127" i="17"/>
  <c r="AB70" i="17"/>
  <c r="R5" i="17"/>
  <c r="T60" i="17"/>
  <c r="U69" i="17"/>
  <c r="R79" i="17"/>
  <c r="L99" i="17"/>
  <c r="Y71" i="17"/>
  <c r="O7" i="17"/>
  <c r="O79" i="17"/>
  <c r="X42" i="17"/>
  <c r="O97" i="17"/>
  <c r="F66" i="17"/>
  <c r="Q47" i="17"/>
  <c r="M4" i="17"/>
  <c r="H37" i="17"/>
  <c r="I4" i="17"/>
  <c r="N79" i="17"/>
  <c r="K99" i="17"/>
  <c r="K69" i="17"/>
  <c r="Y74" i="17"/>
  <c r="V125" i="17"/>
  <c r="V109" i="17"/>
  <c r="P78" i="17"/>
  <c r="X90" i="17"/>
  <c r="M70" i="17"/>
  <c r="W126" i="17"/>
  <c r="Q74" i="17"/>
  <c r="Y54" i="17"/>
  <c r="AA85" i="17"/>
  <c r="J47" i="17"/>
  <c r="L122" i="17"/>
  <c r="T102" i="17"/>
  <c r="Q122" i="17"/>
  <c r="O70" i="17"/>
  <c r="K120" i="17"/>
  <c r="I49" i="17"/>
  <c r="Y7" i="17"/>
  <c r="X6" i="17"/>
  <c r="R8" i="17"/>
  <c r="S77" i="17"/>
  <c r="H108" i="17"/>
  <c r="T41" i="17"/>
  <c r="AB48" i="17"/>
  <c r="W32" i="17"/>
  <c r="H17" i="17"/>
  <c r="U85" i="17"/>
  <c r="V39" i="17"/>
  <c r="X63" i="17"/>
  <c r="Y102" i="17"/>
  <c r="L9" i="17"/>
  <c r="X30" i="17"/>
  <c r="S36" i="17"/>
  <c r="V8" i="17"/>
  <c r="X62" i="17"/>
  <c r="Y121" i="17"/>
  <c r="Y80" i="17"/>
  <c r="M109" i="17"/>
  <c r="X71" i="17"/>
  <c r="I128" i="17"/>
  <c r="P118" i="17"/>
  <c r="H50" i="17"/>
  <c r="H15" i="17"/>
  <c r="U16" i="17"/>
  <c r="T105" i="17"/>
  <c r="N108" i="17"/>
  <c r="U10" i="17"/>
  <c r="J67" i="17"/>
  <c r="Y81" i="17"/>
  <c r="V65" i="17"/>
  <c r="S38" i="17"/>
  <c r="K114" i="17"/>
  <c r="J44" i="17"/>
  <c r="V115" i="17"/>
  <c r="Z32" i="17"/>
  <c r="O33" i="17"/>
  <c r="U11" i="17"/>
  <c r="X92" i="17"/>
  <c r="S15" i="17"/>
  <c r="W36" i="17"/>
  <c r="Y44" i="17"/>
  <c r="T15" i="17"/>
  <c r="H131" i="17"/>
  <c r="L101" i="17"/>
  <c r="H92" i="17"/>
  <c r="M117" i="17"/>
  <c r="Q34" i="17"/>
  <c r="M76" i="17"/>
  <c r="X85" i="17"/>
  <c r="I123" i="17"/>
  <c r="F63" i="17"/>
  <c r="Q7" i="17"/>
  <c r="R7" i="17"/>
  <c r="O60" i="17"/>
  <c r="R53" i="17"/>
  <c r="L82" i="17"/>
  <c r="F26" i="17"/>
  <c r="Y89" i="17"/>
  <c r="O127" i="17"/>
  <c r="I83" i="17"/>
  <c r="J41" i="17"/>
  <c r="T86" i="17"/>
  <c r="T101" i="17"/>
  <c r="W19" i="17"/>
  <c r="Z77" i="17"/>
  <c r="R73" i="17"/>
  <c r="V111" i="17"/>
  <c r="Z46" i="17"/>
  <c r="Y25" i="17"/>
  <c r="Q105" i="17"/>
  <c r="X112" i="17"/>
  <c r="L46" i="17"/>
  <c r="Q37" i="17"/>
  <c r="AA130" i="17"/>
  <c r="S93" i="17"/>
  <c r="AA83" i="17"/>
  <c r="V106" i="17"/>
  <c r="I40" i="17"/>
  <c r="O87" i="17"/>
  <c r="Y108" i="17"/>
  <c r="Z15" i="17"/>
  <c r="U20" i="17"/>
  <c r="L116" i="17"/>
  <c r="S125" i="17"/>
  <c r="AB129" i="17"/>
  <c r="Z12" i="17"/>
  <c r="F46" i="17"/>
  <c r="K5" i="17"/>
  <c r="AB88" i="17"/>
  <c r="R123" i="17"/>
  <c r="P92" i="17"/>
  <c r="AB21" i="17"/>
  <c r="V10" i="17"/>
  <c r="N62" i="17"/>
  <c r="O67" i="17"/>
  <c r="N111" i="17"/>
  <c r="V25" i="17"/>
  <c r="AA124" i="17"/>
  <c r="F116" i="17"/>
  <c r="R129" i="17"/>
  <c r="AA15" i="17"/>
  <c r="J112" i="17"/>
  <c r="Q40" i="17"/>
  <c r="J118" i="17"/>
  <c r="F67" i="17"/>
  <c r="U45" i="17"/>
  <c r="Z41" i="17"/>
  <c r="N25" i="17"/>
  <c r="U48" i="17"/>
  <c r="L79" i="17"/>
  <c r="P129" i="17"/>
  <c r="Q76" i="17"/>
  <c r="P82" i="17"/>
  <c r="AA69" i="17"/>
  <c r="S61" i="17"/>
  <c r="U129" i="17"/>
  <c r="Q69" i="17"/>
  <c r="P20" i="17"/>
  <c r="J50" i="17"/>
  <c r="L38" i="17"/>
  <c r="M108" i="17"/>
  <c r="S82" i="17"/>
  <c r="Y88" i="17"/>
  <c r="S51" i="17"/>
  <c r="L20" i="17"/>
  <c r="W101" i="17"/>
  <c r="J11" i="17"/>
  <c r="AA86" i="17"/>
  <c r="K77" i="17"/>
  <c r="R82" i="17"/>
  <c r="M53" i="17"/>
  <c r="V5" i="17"/>
  <c r="T18" i="17"/>
  <c r="S81" i="17"/>
  <c r="W85" i="17"/>
  <c r="Z6" i="17"/>
  <c r="L28" i="17"/>
  <c r="Q123" i="17"/>
  <c r="AA28" i="17"/>
  <c r="V64" i="17"/>
  <c r="AA97" i="17"/>
  <c r="L87" i="17"/>
  <c r="P60" i="17"/>
  <c r="F54" i="17"/>
  <c r="L34" i="17"/>
  <c r="M12" i="17"/>
  <c r="X25" i="17"/>
  <c r="H132" i="17"/>
  <c r="V72" i="17"/>
  <c r="L103" i="17"/>
  <c r="R61" i="17"/>
  <c r="S118" i="17"/>
  <c r="AB54" i="17"/>
  <c r="V22" i="17"/>
  <c r="J120" i="17"/>
  <c r="Z20" i="17"/>
  <c r="Q3" i="17"/>
  <c r="Q50" i="17"/>
  <c r="L118" i="17"/>
  <c r="M45" i="17"/>
  <c r="Y123" i="17"/>
  <c r="V38" i="17"/>
  <c r="X84" i="17"/>
  <c r="V46" i="17"/>
  <c r="I99" i="17"/>
  <c r="F30" i="17"/>
  <c r="S26" i="17"/>
  <c r="Z121" i="17"/>
  <c r="L8" i="17"/>
  <c r="Q113" i="17"/>
  <c r="S69" i="17"/>
  <c r="Q121" i="17"/>
  <c r="X38" i="17"/>
  <c r="O110" i="17"/>
  <c r="K126" i="17"/>
  <c r="H115" i="17"/>
  <c r="J31" i="17"/>
  <c r="AB92" i="17"/>
  <c r="I92" i="17"/>
  <c r="Z100" i="17"/>
  <c r="AA76" i="17"/>
  <c r="Q120" i="17"/>
  <c r="Q51" i="17"/>
  <c r="AB132" i="17"/>
  <c r="Y60" i="17"/>
  <c r="L13" i="17"/>
  <c r="P115" i="17"/>
  <c r="Q129" i="17"/>
  <c r="P102" i="17"/>
  <c r="F33" i="17"/>
  <c r="Q81" i="17"/>
  <c r="V92" i="17"/>
  <c r="H23" i="17"/>
  <c r="V116" i="17"/>
  <c r="Q8" i="17"/>
  <c r="J101" i="17"/>
  <c r="K12" i="17"/>
  <c r="N66" i="17"/>
  <c r="Q85" i="17"/>
  <c r="AA36" i="17"/>
  <c r="I117" i="17"/>
  <c r="F121" i="17"/>
  <c r="H5" i="17"/>
  <c r="O51" i="17"/>
  <c r="W44" i="17"/>
  <c r="Q127" i="17"/>
  <c r="I9" i="17"/>
  <c r="U132" i="17"/>
  <c r="W39" i="17"/>
  <c r="Q126" i="17"/>
  <c r="O98" i="17"/>
  <c r="U38" i="17"/>
  <c r="X44" i="17"/>
  <c r="M29" i="17"/>
  <c r="N64" i="17"/>
  <c r="N63" i="17"/>
  <c r="Y51" i="17"/>
  <c r="M126" i="17"/>
  <c r="H38" i="17"/>
  <c r="Q4" i="17"/>
  <c r="F132" i="17"/>
  <c r="X120" i="17"/>
  <c r="K9" i="17"/>
  <c r="P93" i="17"/>
  <c r="J36" i="17"/>
  <c r="U9" i="17"/>
  <c r="F51" i="17"/>
  <c r="R126" i="17"/>
  <c r="V74" i="17"/>
  <c r="J110" i="17"/>
  <c r="W103" i="17"/>
</calcChain>
</file>

<file path=xl/comments1.xml><?xml version="1.0" encoding="utf-8"?>
<comments xmlns="http://schemas.openxmlformats.org/spreadsheetml/2006/main">
  <authors>
    <author>熊谷 貴美代３９</author>
  </authors>
  <commentList>
    <comment ref="E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熊谷 貴美代:</t>
        </r>
        <r>
          <rPr>
            <sz val="9"/>
            <color indexed="81"/>
            <rFont val="ＭＳ Ｐゴシック"/>
            <family val="3"/>
            <charset val="128"/>
          </rPr>
          <t xml:space="preserve">
見え見え君用にする場合は、空欄・文字列をダミー数字（例えば"-1.001")に置換する必要あり</t>
        </r>
      </text>
    </comment>
  </commentList>
</comments>
</file>

<file path=xl/sharedStrings.xml><?xml version="1.0" encoding="utf-8"?>
<sst xmlns="http://schemas.openxmlformats.org/spreadsheetml/2006/main" count="6008" uniqueCount="856">
  <si>
    <t>１．総括表（地点情報等）</t>
  </si>
  <si>
    <t>必須</t>
  </si>
  <si>
    <t>【地点情報】</t>
  </si>
  <si>
    <t>実施年度</t>
  </si>
  <si>
    <t>測定地点名</t>
  </si>
  <si>
    <t>測定地点所在地等情報</t>
  </si>
  <si>
    <t>都道府県
コード</t>
  </si>
  <si>
    <t>市町村
コード</t>
  </si>
  <si>
    <t>所在地</t>
  </si>
  <si>
    <t>測定地点コード</t>
  </si>
  <si>
    <t>緯度</t>
  </si>
  <si>
    <t>経度</t>
  </si>
  <si>
    <t>都道府県</t>
  </si>
  <si>
    <t>市区町村</t>
  </si>
  <si>
    <t>番地</t>
  </si>
  <si>
    <t>コード（成分分析用）</t>
  </si>
  <si>
    <t>大気環境
測定局コード</t>
  </si>
  <si>
    <t>度</t>
  </si>
  <si>
    <t>分</t>
  </si>
  <si>
    <t>秒</t>
  </si>
  <si>
    <t>北茨城中郷</t>
  </si>
  <si>
    <t>日立市役所</t>
  </si>
  <si>
    <t>常陸那珂勝田</t>
  </si>
  <si>
    <t>水戸石川</t>
  </si>
  <si>
    <t>大宮野中</t>
  </si>
  <si>
    <t>笠間市役所</t>
  </si>
  <si>
    <t>鉾田保健所</t>
  </si>
  <si>
    <t>鹿島宮中</t>
  </si>
  <si>
    <t>神栖消防</t>
  </si>
  <si>
    <t>波崎太田</t>
  </si>
  <si>
    <t>石岡杉並</t>
  </si>
  <si>
    <t>土浦保健所</t>
  </si>
  <si>
    <t>江戸崎公民館</t>
  </si>
  <si>
    <t>取手市役所</t>
  </si>
  <si>
    <t>筑西保健所</t>
  </si>
  <si>
    <t>古河市役所</t>
  </si>
  <si>
    <t>測定局名称</t>
    <rPh sb="0" eb="3">
      <t>ソクテイキョク</t>
    </rPh>
    <rPh sb="3" eb="5">
      <t>メイショウ</t>
    </rPh>
    <phoneticPr fontId="8"/>
  </si>
  <si>
    <t>大気環境測定局コード</t>
  </si>
  <si>
    <t>関東浮遊粒子状物質調査会議　PM2.5自動測定機による日平均値の提供について</t>
    <phoneticPr fontId="8"/>
  </si>
  <si>
    <t>PM2.5自動測定機による常時監視測定局数</t>
    <phoneticPr fontId="8"/>
  </si>
  <si>
    <t>都・県管理数</t>
  </si>
  <si>
    <t>政令市管理数</t>
  </si>
  <si>
    <t>合計</t>
  </si>
  <si>
    <t>茨城県</t>
  </si>
  <si>
    <t>―</t>
  </si>
  <si>
    <t>栃木県</t>
  </si>
  <si>
    <t>群馬県</t>
  </si>
  <si>
    <t>埼玉県</t>
  </si>
  <si>
    <t>さいたま市</t>
  </si>
  <si>
    <t>千葉県</t>
  </si>
  <si>
    <t>千葉市</t>
  </si>
  <si>
    <t>東京都</t>
  </si>
  <si>
    <t>神奈川県</t>
  </si>
  <si>
    <t>横浜市</t>
  </si>
  <si>
    <t>川崎市</t>
  </si>
  <si>
    <t>相模原市</t>
  </si>
  <si>
    <t>山梨県</t>
  </si>
  <si>
    <t>長野県</t>
  </si>
  <si>
    <t>静岡県</t>
  </si>
  <si>
    <t>静岡市</t>
  </si>
  <si>
    <t>浜松市</t>
  </si>
  <si>
    <t>＜データ解析地点について＞</t>
  </si>
  <si>
    <t>一般局を対象にする。</t>
  </si>
  <si>
    <t>1年分のデータがそろっている局</t>
  </si>
  <si>
    <t>全局もしくは選定局とする。</t>
  </si>
  <si>
    <t>地点を選定する場合→</t>
  </si>
  <si>
    <t>・成分分析調査地点＋都県単位で５～２０地点程度。
・極端な空間的偏りがないようにする。
　(区分例：　県央＋東西南北で区分、市区郡単位で区分するなど）
・政令市については各県でとりまとめる。（県の御担当者様、調整をお願いします）</t>
  </si>
  <si>
    <t>＜データ提出について＞</t>
  </si>
  <si>
    <t>「１．測定局情報」</t>
  </si>
  <si>
    <t>局の属性情報を入力して下さい。</t>
  </si>
  <si>
    <t>「２．日平均データ」</t>
  </si>
  <si>
    <t>測定局コードと有効測定日における日平均値365日分を縦に入力して下さい。</t>
    <rPh sb="7" eb="9">
      <t>ユウコウ</t>
    </rPh>
    <rPh sb="9" eb="11">
      <t>ソクテイ</t>
    </rPh>
    <rPh sb="11" eb="12">
      <t>ビ</t>
    </rPh>
    <rPh sb="26" eb="27">
      <t>タテ</t>
    </rPh>
    <phoneticPr fontId="8"/>
  </si>
  <si>
    <t>※記載例として茨城県分が入力済みです。茨城県分を削除した上でデータ入力し、ファイル名に都道府県名を入れて提出してください。</t>
    <rPh sb="1" eb="3">
      <t>キサイ</t>
    </rPh>
    <rPh sb="3" eb="4">
      <t>レイ</t>
    </rPh>
    <rPh sb="7" eb="10">
      <t>イバラキケン</t>
    </rPh>
    <rPh sb="10" eb="11">
      <t>ブン</t>
    </rPh>
    <rPh sb="12" eb="14">
      <t>ニュウリョク</t>
    </rPh>
    <rPh sb="14" eb="15">
      <t>ズ</t>
    </rPh>
    <rPh sb="19" eb="22">
      <t>イバラキケン</t>
    </rPh>
    <rPh sb="22" eb="23">
      <t>ブン</t>
    </rPh>
    <rPh sb="24" eb="26">
      <t>サクジョ</t>
    </rPh>
    <rPh sb="28" eb="29">
      <t>ウエ</t>
    </rPh>
    <rPh sb="33" eb="35">
      <t>ニュウリョク</t>
    </rPh>
    <rPh sb="41" eb="42">
      <t>メイ</t>
    </rPh>
    <rPh sb="43" eb="47">
      <t>トドウフケン</t>
    </rPh>
    <rPh sb="47" eb="48">
      <t>メイ</t>
    </rPh>
    <rPh sb="49" eb="50">
      <t>イ</t>
    </rPh>
    <rPh sb="52" eb="54">
      <t>テイシュツ</t>
    </rPh>
    <phoneticPr fontId="8"/>
  </si>
  <si>
    <t>栃木市役所</t>
    <rPh sb="0" eb="2">
      <t>トチギ</t>
    </rPh>
    <rPh sb="2" eb="5">
      <t>シヤクショ</t>
    </rPh>
    <phoneticPr fontId="8"/>
  </si>
  <si>
    <t>鹿沼市役所</t>
    <rPh sb="0" eb="5">
      <t>カヌマシヤクショ</t>
    </rPh>
    <phoneticPr fontId="8"/>
  </si>
  <si>
    <t>日光市今市小学校</t>
    <rPh sb="0" eb="3">
      <t>ニッコウシ</t>
    </rPh>
    <rPh sb="3" eb="4">
      <t>イマ</t>
    </rPh>
    <rPh sb="4" eb="5">
      <t>イチ</t>
    </rPh>
    <rPh sb="5" eb="8">
      <t>ショウガッコウ</t>
    </rPh>
    <phoneticPr fontId="8"/>
  </si>
  <si>
    <t>小山市役所</t>
    <rPh sb="0" eb="5">
      <t>オヤマシヤクショ</t>
    </rPh>
    <phoneticPr fontId="8"/>
  </si>
  <si>
    <t>真岡市役所</t>
    <rPh sb="0" eb="2">
      <t>モオカ</t>
    </rPh>
    <rPh sb="2" eb="5">
      <t>シヤクショ</t>
    </rPh>
    <phoneticPr fontId="8"/>
  </si>
  <si>
    <t>大田原市総合文化会館</t>
    <rPh sb="0" eb="4">
      <t>オオタワラシ</t>
    </rPh>
    <rPh sb="4" eb="6">
      <t>ソウゴウ</t>
    </rPh>
    <rPh sb="6" eb="8">
      <t>ブンカ</t>
    </rPh>
    <rPh sb="8" eb="10">
      <t>カイカン</t>
    </rPh>
    <phoneticPr fontId="8"/>
  </si>
  <si>
    <t>矢板市役所</t>
    <rPh sb="0" eb="5">
      <t>ヤイタシヤクショ</t>
    </rPh>
    <phoneticPr fontId="8"/>
  </si>
  <si>
    <t>那須塩原市黒磯保健センター</t>
    <rPh sb="0" eb="2">
      <t>ナス</t>
    </rPh>
    <rPh sb="2" eb="4">
      <t>シオバラ</t>
    </rPh>
    <rPh sb="4" eb="5">
      <t>イチ</t>
    </rPh>
    <rPh sb="5" eb="7">
      <t>クロイソ</t>
    </rPh>
    <rPh sb="7" eb="9">
      <t>ホケン</t>
    </rPh>
    <phoneticPr fontId="8"/>
  </si>
  <si>
    <t>益子町役場</t>
    <rPh sb="0" eb="2">
      <t>マシコ</t>
    </rPh>
    <rPh sb="2" eb="5">
      <t>マチヤクバ</t>
    </rPh>
    <phoneticPr fontId="8"/>
  </si>
  <si>
    <t>県南那須庁舎</t>
    <rPh sb="0" eb="2">
      <t>ケンナン</t>
    </rPh>
    <rPh sb="2" eb="4">
      <t>ナス</t>
    </rPh>
    <rPh sb="4" eb="6">
      <t>チョウシャ</t>
    </rPh>
    <phoneticPr fontId="8"/>
  </si>
  <si>
    <t>県安蘇庁舎</t>
    <rPh sb="0" eb="1">
      <t>ケン</t>
    </rPh>
    <rPh sb="1" eb="3">
      <t>アソ</t>
    </rPh>
    <rPh sb="3" eb="5">
      <t>チョウシャ</t>
    </rPh>
    <phoneticPr fontId="8"/>
  </si>
  <si>
    <t>雀宮中学校</t>
    <rPh sb="0" eb="2">
      <t>スズメノミヤ</t>
    </rPh>
    <rPh sb="2" eb="5">
      <t>チュウガッコウ</t>
    </rPh>
    <phoneticPr fontId="8"/>
  </si>
  <si>
    <t>衛生環境研究所</t>
  </si>
  <si>
    <t>10</t>
  </si>
  <si>
    <t>201</t>
  </si>
  <si>
    <t>前橋市</t>
  </si>
  <si>
    <t>上沖町378</t>
  </si>
  <si>
    <t>桐生市立東小学校</t>
  </si>
  <si>
    <t>203</t>
  </si>
  <si>
    <t>桐生市</t>
  </si>
  <si>
    <t>仲町2-4-21</t>
  </si>
  <si>
    <t>太田市立中央小学校</t>
  </si>
  <si>
    <t>205</t>
  </si>
  <si>
    <t>太田市</t>
  </si>
  <si>
    <t>飯田町1166</t>
  </si>
  <si>
    <t>沼田市立沼田小学校</t>
  </si>
  <si>
    <t>206</t>
  </si>
  <si>
    <t>沼田市</t>
  </si>
  <si>
    <t>西倉内町746</t>
  </si>
  <si>
    <t>館林市民センター</t>
  </si>
  <si>
    <t>207</t>
  </si>
  <si>
    <t>館林市</t>
  </si>
  <si>
    <t>仲町14-1</t>
  </si>
  <si>
    <t>富岡市立富岡小学校</t>
  </si>
  <si>
    <t>210</t>
  </si>
  <si>
    <t>富岡市</t>
  </si>
  <si>
    <t>富岡1359</t>
  </si>
  <si>
    <t>東吾妻町立吾妻中学校</t>
  </si>
  <si>
    <t>423</t>
  </si>
  <si>
    <t>原町5230</t>
  </si>
  <si>
    <t>嬬恋村運動公園</t>
    <rPh sb="0" eb="3">
      <t>ツマゴイムラ</t>
    </rPh>
    <rPh sb="3" eb="5">
      <t>ウンドウ</t>
    </rPh>
    <rPh sb="5" eb="7">
      <t>コウエン</t>
    </rPh>
    <phoneticPr fontId="8"/>
  </si>
  <si>
    <t>425</t>
  </si>
  <si>
    <t>嬬恋村</t>
  </si>
  <si>
    <t>大笹1</t>
  </si>
  <si>
    <t>熊谷</t>
  </si>
  <si>
    <t>秩父</t>
  </si>
  <si>
    <t>本庄</t>
  </si>
  <si>
    <t>東松山</t>
  </si>
  <si>
    <t>春日部</t>
  </si>
  <si>
    <t>羽生</t>
  </si>
  <si>
    <t>鴻巣</t>
  </si>
  <si>
    <t>深谷</t>
  </si>
  <si>
    <t>戸田</t>
  </si>
  <si>
    <t>入間</t>
  </si>
  <si>
    <t>久喜</t>
  </si>
  <si>
    <t>八潮</t>
  </si>
  <si>
    <t>坂戸</t>
  </si>
  <si>
    <t>幸手</t>
  </si>
  <si>
    <t>日高</t>
  </si>
  <si>
    <t>小川</t>
  </si>
  <si>
    <t>東秩父</t>
  </si>
  <si>
    <t>皆野</t>
  </si>
  <si>
    <t>寄居</t>
  </si>
  <si>
    <t>宮代</t>
  </si>
  <si>
    <t>さいたま市城南</t>
  </si>
  <si>
    <t>さいたま市役所</t>
    <rPh sb="4" eb="7">
      <t>シヤクショ</t>
    </rPh>
    <phoneticPr fontId="8"/>
  </si>
  <si>
    <t>さいたま市宮原</t>
  </si>
  <si>
    <t>さいたま市片柳</t>
  </si>
  <si>
    <t>さいたま市大宮</t>
  </si>
  <si>
    <t>川越市川越</t>
  </si>
  <si>
    <t>川越市霞ケ関</t>
  </si>
  <si>
    <t>川口市南平</t>
  </si>
  <si>
    <t>川口市芝</t>
  </si>
  <si>
    <t>所沢市東所沢</t>
  </si>
  <si>
    <t>所沢市北野</t>
  </si>
  <si>
    <t>越谷市東越谷</t>
  </si>
  <si>
    <t>-</t>
  </si>
  <si>
    <t>印西高花</t>
    <rPh sb="0" eb="2">
      <t>インザイ</t>
    </rPh>
    <rPh sb="2" eb="4">
      <t>タカハナ</t>
    </rPh>
    <phoneticPr fontId="8"/>
  </si>
  <si>
    <t>鎌ケ谷軽井沢</t>
    <rPh sb="0" eb="1">
      <t>カマ</t>
    </rPh>
    <rPh sb="2" eb="3">
      <t>タニ</t>
    </rPh>
    <rPh sb="3" eb="6">
      <t>カルイザワ</t>
    </rPh>
    <phoneticPr fontId="8"/>
  </si>
  <si>
    <t>香取羽根川</t>
    <rPh sb="0" eb="2">
      <t>カトリ</t>
    </rPh>
    <rPh sb="2" eb="4">
      <t>ハネ</t>
    </rPh>
    <rPh sb="4" eb="5">
      <t>ガワ</t>
    </rPh>
    <phoneticPr fontId="8"/>
  </si>
  <si>
    <t>我孫子湖北台</t>
    <rPh sb="0" eb="3">
      <t>アビコ</t>
    </rPh>
    <rPh sb="3" eb="6">
      <t>コホクダイ</t>
    </rPh>
    <phoneticPr fontId="8"/>
  </si>
  <si>
    <t>館山亀ケ原</t>
    <rPh sb="0" eb="2">
      <t>タテヤマ</t>
    </rPh>
    <rPh sb="2" eb="5">
      <t>カメガハラ</t>
    </rPh>
    <phoneticPr fontId="8"/>
  </si>
  <si>
    <t>木更津中央</t>
    <rPh sb="0" eb="3">
      <t>キサラヅ</t>
    </rPh>
    <rPh sb="3" eb="5">
      <t>チュウオウ</t>
    </rPh>
    <phoneticPr fontId="8"/>
  </si>
  <si>
    <t>横芝光横芝</t>
    <rPh sb="0" eb="2">
      <t>ヨコシバ</t>
    </rPh>
    <rPh sb="2" eb="3">
      <t>ヒカリ</t>
    </rPh>
    <rPh sb="3" eb="5">
      <t>ヨコシバ</t>
    </rPh>
    <phoneticPr fontId="8"/>
  </si>
  <si>
    <t>富津下飯野</t>
    <rPh sb="0" eb="2">
      <t>フッツ</t>
    </rPh>
    <rPh sb="2" eb="5">
      <t>シモイイノ</t>
    </rPh>
    <phoneticPr fontId="8"/>
  </si>
  <si>
    <t>市原岩崎西</t>
    <rPh sb="0" eb="2">
      <t>イチハラ</t>
    </rPh>
    <rPh sb="2" eb="4">
      <t>イワサキ</t>
    </rPh>
    <rPh sb="4" eb="5">
      <t>ニシ</t>
    </rPh>
    <phoneticPr fontId="8"/>
  </si>
  <si>
    <t>勝浦小羽戸</t>
    <rPh sb="0" eb="2">
      <t>カツウラ</t>
    </rPh>
    <rPh sb="2" eb="4">
      <t>コバ</t>
    </rPh>
    <rPh sb="4" eb="5">
      <t>ト</t>
    </rPh>
    <phoneticPr fontId="8"/>
  </si>
  <si>
    <t>千葉千城台（千城台北小学校）</t>
    <rPh sb="0" eb="2">
      <t>チバ</t>
    </rPh>
    <rPh sb="2" eb="5">
      <t>チシロダイ</t>
    </rPh>
    <rPh sb="6" eb="9">
      <t>チシロダイ</t>
    </rPh>
    <rPh sb="9" eb="10">
      <t>キタ</t>
    </rPh>
    <rPh sb="10" eb="13">
      <t>ショウガッコウ</t>
    </rPh>
    <phoneticPr fontId="8"/>
  </si>
  <si>
    <t>東金堀上</t>
    <rPh sb="0" eb="2">
      <t>トウガネ</t>
    </rPh>
    <rPh sb="2" eb="3">
      <t>ホリ</t>
    </rPh>
    <rPh sb="3" eb="4">
      <t>ア</t>
    </rPh>
    <phoneticPr fontId="8"/>
  </si>
  <si>
    <t>茂原高師</t>
    <rPh sb="0" eb="2">
      <t>モバラ</t>
    </rPh>
    <rPh sb="2" eb="4">
      <t>タカシ</t>
    </rPh>
    <phoneticPr fontId="8"/>
  </si>
  <si>
    <t>八千代高津</t>
    <rPh sb="0" eb="3">
      <t>ヤチヨ</t>
    </rPh>
    <rPh sb="3" eb="5">
      <t>タカツ</t>
    </rPh>
    <phoneticPr fontId="8"/>
  </si>
  <si>
    <t>柏大室</t>
    <rPh sb="0" eb="1">
      <t>カシワ</t>
    </rPh>
    <rPh sb="1" eb="3">
      <t>オオムロ</t>
    </rPh>
    <phoneticPr fontId="8"/>
  </si>
  <si>
    <t>松戸根本</t>
    <rPh sb="0" eb="2">
      <t>マツド</t>
    </rPh>
    <rPh sb="2" eb="4">
      <t>ネモト</t>
    </rPh>
    <phoneticPr fontId="8"/>
  </si>
  <si>
    <t>市川本八幡</t>
    <rPh sb="0" eb="2">
      <t>イチカワ</t>
    </rPh>
    <rPh sb="2" eb="5">
      <t>モトヤワタ</t>
    </rPh>
    <phoneticPr fontId="8"/>
  </si>
  <si>
    <t>浦安猫実</t>
    <rPh sb="0" eb="2">
      <t>ウラヤス</t>
    </rPh>
    <rPh sb="2" eb="4">
      <t>ネコザネ</t>
    </rPh>
    <phoneticPr fontId="8"/>
  </si>
  <si>
    <t>市原八幡</t>
    <rPh sb="0" eb="2">
      <t>イチハラ</t>
    </rPh>
    <rPh sb="2" eb="4">
      <t>ヤワタ</t>
    </rPh>
    <phoneticPr fontId="8"/>
  </si>
  <si>
    <t>袖ケ浦長浦</t>
    <rPh sb="0" eb="3">
      <t>ソデガウラ</t>
    </rPh>
    <rPh sb="3" eb="5">
      <t>ナガウラ</t>
    </rPh>
    <phoneticPr fontId="8"/>
  </si>
  <si>
    <t>千代田区神田司町</t>
  </si>
  <si>
    <t>板橋区本町</t>
  </si>
  <si>
    <t>足立区綾瀬</t>
  </si>
  <si>
    <t>江戸川区南葛西</t>
  </si>
  <si>
    <t>立川市泉町</t>
  </si>
  <si>
    <t>武蔵野市関前</t>
  </si>
  <si>
    <t>青梅市東青梅</t>
  </si>
  <si>
    <t>多摩市愛宕</t>
  </si>
  <si>
    <t>千代田区</t>
  </si>
  <si>
    <t>神田司町二丁目２番地</t>
  </si>
  <si>
    <t>板橋区</t>
  </si>
  <si>
    <t>○</t>
  </si>
  <si>
    <t>足立区</t>
  </si>
  <si>
    <t>綾瀬六丁目２３番</t>
  </si>
  <si>
    <t>江戸川区</t>
  </si>
  <si>
    <t>南葛西一丁目１１番１号</t>
  </si>
  <si>
    <t>立川市</t>
  </si>
  <si>
    <t>泉町１１５６－９</t>
  </si>
  <si>
    <t>武蔵野市</t>
  </si>
  <si>
    <t>関前三丁目２番２０号</t>
  </si>
  <si>
    <t>青梅市</t>
  </si>
  <si>
    <t>東青梅一丁目１１番１号</t>
  </si>
  <si>
    <t>多摩市</t>
  </si>
  <si>
    <t>愛宕一丁目６５番１号</t>
  </si>
  <si>
    <t>磯子区総合庁舎</t>
  </si>
  <si>
    <t>栄区上郷小学校</t>
    <rPh sb="0" eb="1">
      <t>サカエ</t>
    </rPh>
    <rPh sb="1" eb="2">
      <t>ク</t>
    </rPh>
    <rPh sb="2" eb="4">
      <t>カミゴウ</t>
    </rPh>
    <rPh sb="4" eb="7">
      <t>ショウガッコウ</t>
    </rPh>
    <phoneticPr fontId="8"/>
  </si>
  <si>
    <t>－</t>
  </si>
  <si>
    <t>都筑区総合庁舎</t>
  </si>
  <si>
    <t>泉区総合庁舎</t>
  </si>
  <si>
    <t>国設川崎（川崎田島）</t>
    <rPh sb="0" eb="2">
      <t>コクセツ</t>
    </rPh>
    <rPh sb="2" eb="4">
      <t>カワサキ</t>
    </rPh>
    <rPh sb="5" eb="7">
      <t>カワサキ</t>
    </rPh>
    <rPh sb="7" eb="9">
      <t>タジマ</t>
    </rPh>
    <phoneticPr fontId="8"/>
  </si>
  <si>
    <t>生活文化会館（高津）</t>
    <rPh sb="7" eb="9">
      <t>タカツ</t>
    </rPh>
    <phoneticPr fontId="8"/>
  </si>
  <si>
    <t>弘法松公園（麻生）</t>
    <rPh sb="6" eb="8">
      <t>アサオ</t>
    </rPh>
    <phoneticPr fontId="8"/>
  </si>
  <si>
    <t>相模原市役所</t>
    <rPh sb="0" eb="6">
      <t>サガミハラシヤクショ</t>
    </rPh>
    <phoneticPr fontId="8"/>
  </si>
  <si>
    <t>津久井</t>
    <rPh sb="0" eb="3">
      <t>ツクイ</t>
    </rPh>
    <phoneticPr fontId="8"/>
  </si>
  <si>
    <t>大和市役所</t>
    <rPh sb="0" eb="2">
      <t>ヤマト</t>
    </rPh>
    <rPh sb="2" eb="5">
      <t>シヤクショ</t>
    </rPh>
    <phoneticPr fontId="8"/>
  </si>
  <si>
    <t>下鶴間1-1-1</t>
  </si>
  <si>
    <t>小田原市役所</t>
    <rPh sb="0" eb="3">
      <t>オダワラ</t>
    </rPh>
    <rPh sb="3" eb="6">
      <t>シヤクショ</t>
    </rPh>
    <phoneticPr fontId="8"/>
  </si>
  <si>
    <t>追浜行政センター</t>
    <rPh sb="0" eb="2">
      <t>オッパマ</t>
    </rPh>
    <rPh sb="2" eb="4">
      <t>ギョウセイ</t>
    </rPh>
    <phoneticPr fontId="8"/>
  </si>
  <si>
    <t>久里浜行政センター</t>
    <rPh sb="0" eb="3">
      <t>クリハマ</t>
    </rPh>
    <rPh sb="3" eb="5">
      <t>ギョウセイ</t>
    </rPh>
    <phoneticPr fontId="8"/>
  </si>
  <si>
    <t>横須賀市西行政センター</t>
    <rPh sb="0" eb="4">
      <t>ヨコスカシ</t>
    </rPh>
    <rPh sb="4" eb="5">
      <t>ニシ</t>
    </rPh>
    <rPh sb="5" eb="7">
      <t>ギョウセイ</t>
    </rPh>
    <phoneticPr fontId="8"/>
  </si>
  <si>
    <t>平塚市旭小学校</t>
    <rPh sb="0" eb="3">
      <t>ヒラツカシ</t>
    </rPh>
    <rPh sb="3" eb="4">
      <t>アサヒ</t>
    </rPh>
    <rPh sb="4" eb="7">
      <t>ショウガッコウ</t>
    </rPh>
    <phoneticPr fontId="8"/>
  </si>
  <si>
    <t>甲府富士見局</t>
    <rPh sb="0" eb="5">
      <t>コウフフジミ</t>
    </rPh>
    <rPh sb="5" eb="6">
      <t>キョク</t>
    </rPh>
    <phoneticPr fontId="4"/>
  </si>
  <si>
    <t>19</t>
  </si>
  <si>
    <t>吉田局</t>
    <rPh sb="0" eb="2">
      <t>ヨシダ</t>
    </rPh>
    <rPh sb="2" eb="3">
      <t>キョク</t>
    </rPh>
    <phoneticPr fontId="4"/>
  </si>
  <si>
    <t>202</t>
  </si>
  <si>
    <t>大月局</t>
    <rPh sb="0" eb="2">
      <t>オオツキ</t>
    </rPh>
    <rPh sb="2" eb="3">
      <t>キョク</t>
    </rPh>
    <phoneticPr fontId="4"/>
  </si>
  <si>
    <t>東山梨局</t>
    <rPh sb="0" eb="3">
      <t>ヒガシヤマナシ</t>
    </rPh>
    <rPh sb="3" eb="4">
      <t>キョク</t>
    </rPh>
    <phoneticPr fontId="4"/>
  </si>
  <si>
    <t>213</t>
  </si>
  <si>
    <t>塩山上塩後1239-1</t>
  </si>
  <si>
    <t>***</t>
  </si>
  <si>
    <t>裾野市民文化センター</t>
  </si>
  <si>
    <t>裾野市</t>
  </si>
  <si>
    <t>石脇字佐野堰５５７番１</t>
  </si>
  <si>
    <t>下田市役所</t>
    <rPh sb="0" eb="2">
      <t>シモダ</t>
    </rPh>
    <rPh sb="2" eb="5">
      <t>シヤクショ</t>
    </rPh>
    <phoneticPr fontId="8"/>
  </si>
  <si>
    <t>東本郷１丁目５－１８</t>
  </si>
  <si>
    <t>救急医療センター</t>
  </si>
  <si>
    <t>富士市</t>
  </si>
  <si>
    <t>津田蓮台場２１７</t>
  </si>
  <si>
    <t>島田市役所</t>
  </si>
  <si>
    <t>島田市</t>
  </si>
  <si>
    <t>中央町１－１</t>
  </si>
  <si>
    <t>掛川市大東支所</t>
  </si>
  <si>
    <t>掛川市</t>
  </si>
  <si>
    <t>三俣６２０</t>
  </si>
  <si>
    <t>湖西市役所</t>
  </si>
  <si>
    <t>湖西市</t>
  </si>
  <si>
    <t>吉美３２６８</t>
  </si>
  <si>
    <t>常磐公園</t>
  </si>
  <si>
    <t>静岡市葵区</t>
  </si>
  <si>
    <t>常磐町３丁目１－１</t>
  </si>
  <si>
    <t>千代田小学校</t>
  </si>
  <si>
    <t>沓谷５丁目４７－１</t>
  </si>
  <si>
    <t>長田南中学校</t>
  </si>
  <si>
    <t>静岡市駿河区</t>
  </si>
  <si>
    <t>みずほ３丁目９－１</t>
  </si>
  <si>
    <t>服織小学校</t>
  </si>
  <si>
    <t>羽鳥６丁目９－１</t>
  </si>
  <si>
    <t>清水庵原中学校</t>
  </si>
  <si>
    <t>静岡市清水区</t>
  </si>
  <si>
    <t>原２４５</t>
  </si>
  <si>
    <t>清水三保第一小学校</t>
  </si>
  <si>
    <t>三保１０６９－１</t>
  </si>
  <si>
    <t>清水興津北公園</t>
  </si>
  <si>
    <t>興津中町１２８８</t>
  </si>
  <si>
    <t>浜松中央測定局</t>
    <rPh sb="0" eb="2">
      <t>ハママツ</t>
    </rPh>
    <rPh sb="2" eb="4">
      <t>チュウオウ</t>
    </rPh>
    <rPh sb="4" eb="7">
      <t>ソクテイキョク</t>
    </rPh>
    <phoneticPr fontId="8"/>
  </si>
  <si>
    <t>鴨江２－１７－１</t>
  </si>
  <si>
    <t>北部測定局</t>
    <rPh sb="0" eb="2">
      <t>ホクブ</t>
    </rPh>
    <rPh sb="2" eb="5">
      <t>ソクテイキョク</t>
    </rPh>
    <phoneticPr fontId="8"/>
  </si>
  <si>
    <t>高丘東３－５１－１</t>
  </si>
  <si>
    <t>三ヶ日測定局</t>
    <rPh sb="0" eb="3">
      <t>ミッカビ</t>
    </rPh>
    <rPh sb="3" eb="6">
      <t>ソクテイキョク</t>
    </rPh>
    <phoneticPr fontId="8"/>
  </si>
  <si>
    <t>三ヶ日町三ヶ日５００－１</t>
  </si>
  <si>
    <t>熱海総合庁舎</t>
  </si>
  <si>
    <t>清水三保第一小</t>
  </si>
  <si>
    <t>蒲原測定局</t>
  </si>
  <si>
    <t>環境保全研究所</t>
  </si>
  <si>
    <t>松本</t>
  </si>
  <si>
    <t>諏訪</t>
  </si>
  <si>
    <t>伊那</t>
  </si>
  <si>
    <t>佐久</t>
  </si>
  <si>
    <t>木曽</t>
  </si>
  <si>
    <t>データ数</t>
    <rPh sb="3" eb="4">
      <t>スウ</t>
    </rPh>
    <phoneticPr fontId="24"/>
  </si>
  <si>
    <t>&gt;70</t>
    <phoneticPr fontId="2"/>
  </si>
  <si>
    <t>&gt;35</t>
    <phoneticPr fontId="2"/>
  </si>
  <si>
    <t>局数</t>
    <rPh sb="0" eb="2">
      <t>キョクスウ</t>
    </rPh>
    <phoneticPr fontId="24"/>
  </si>
  <si>
    <t>month</t>
    <phoneticPr fontId="24"/>
  </si>
  <si>
    <t>都県</t>
    <rPh sb="0" eb="2">
      <t>トケン</t>
    </rPh>
    <phoneticPr fontId="24"/>
  </si>
  <si>
    <t>茨城</t>
    <rPh sb="0" eb="2">
      <t>イバラギ</t>
    </rPh>
    <phoneticPr fontId="24"/>
  </si>
  <si>
    <t>栃木</t>
    <rPh sb="0" eb="2">
      <t>トチギ</t>
    </rPh>
    <phoneticPr fontId="24"/>
  </si>
  <si>
    <t>群馬</t>
    <rPh sb="0" eb="2">
      <t>グンマ</t>
    </rPh>
    <phoneticPr fontId="24"/>
  </si>
  <si>
    <t>埼玉</t>
    <rPh sb="0" eb="2">
      <t>サイタマ</t>
    </rPh>
    <phoneticPr fontId="24"/>
  </si>
  <si>
    <t>千葉</t>
    <rPh sb="0" eb="2">
      <t>チバ</t>
    </rPh>
    <phoneticPr fontId="24"/>
  </si>
  <si>
    <t>東京</t>
    <rPh sb="0" eb="2">
      <t>トウキョウ</t>
    </rPh>
    <phoneticPr fontId="24"/>
  </si>
  <si>
    <t>神奈川</t>
    <rPh sb="0" eb="3">
      <t>カナガワ</t>
    </rPh>
    <phoneticPr fontId="24"/>
  </si>
  <si>
    <t>山梨</t>
    <rPh sb="0" eb="2">
      <t>ヤマナシ</t>
    </rPh>
    <phoneticPr fontId="24"/>
  </si>
  <si>
    <t>長野</t>
    <rPh sb="0" eb="2">
      <t>ナガノ</t>
    </rPh>
    <phoneticPr fontId="24"/>
  </si>
  <si>
    <t>静岡</t>
    <rPh sb="0" eb="2">
      <t>シズオカ</t>
    </rPh>
    <phoneticPr fontId="24"/>
  </si>
  <si>
    <t>SUM</t>
    <phoneticPr fontId="24"/>
  </si>
  <si>
    <t>SUM</t>
    <phoneticPr fontId="24"/>
  </si>
  <si>
    <t>超過率</t>
    <rPh sb="0" eb="2">
      <t>チョウカ</t>
    </rPh>
    <rPh sb="2" eb="3">
      <t>リツ</t>
    </rPh>
    <phoneticPr fontId="24"/>
  </si>
  <si>
    <t>SUM</t>
    <phoneticPr fontId="24"/>
  </si>
  <si>
    <t>高濃度イベント候補日</t>
    <rPh sb="0" eb="3">
      <t>コウノウド</t>
    </rPh>
    <rPh sb="7" eb="9">
      <t>コウホ</t>
    </rPh>
    <rPh sb="9" eb="10">
      <t>ビ</t>
    </rPh>
    <phoneticPr fontId="24"/>
  </si>
  <si>
    <t>allデータ数</t>
    <rPh sb="6" eb="7">
      <t>スウ</t>
    </rPh>
    <phoneticPr fontId="24"/>
  </si>
  <si>
    <t>欠測率→</t>
    <rPh sb="0" eb="1">
      <t>ケツ</t>
    </rPh>
    <rPh sb="1" eb="2">
      <t>ソク</t>
    </rPh>
    <rPh sb="2" eb="3">
      <t>リツ</t>
    </rPh>
    <phoneticPr fontId="24"/>
  </si>
  <si>
    <t>&gt;35日数（1地点以上で基準超過した日）</t>
    <rPh sb="3" eb="5">
      <t>ニッスウ</t>
    </rPh>
    <rPh sb="7" eb="9">
      <t>チテン</t>
    </rPh>
    <rPh sb="9" eb="11">
      <t>イジョウ</t>
    </rPh>
    <rPh sb="12" eb="14">
      <t>キジュン</t>
    </rPh>
    <rPh sb="14" eb="16">
      <t>チョウカ</t>
    </rPh>
    <rPh sb="18" eb="19">
      <t>ヒ</t>
    </rPh>
    <phoneticPr fontId="24"/>
  </si>
  <si>
    <t>10都県</t>
    <rPh sb="2" eb="4">
      <t>トケン</t>
    </rPh>
    <phoneticPr fontId="24"/>
  </si>
  <si>
    <t>＞35データ数</t>
    <rPh sb="6" eb="7">
      <t>スウ</t>
    </rPh>
    <phoneticPr fontId="24"/>
  </si>
  <si>
    <t>＞35　超過率</t>
    <rPh sb="4" eb="6">
      <t>チョウカ</t>
    </rPh>
    <rPh sb="6" eb="7">
      <t>リツ</t>
    </rPh>
    <phoneticPr fontId="24"/>
  </si>
  <si>
    <t>年間</t>
    <rPh sb="0" eb="2">
      <t>ネンカン</t>
    </rPh>
    <phoneticPr fontId="24"/>
  </si>
  <si>
    <t>&gt;25</t>
    <phoneticPr fontId="2"/>
  </si>
  <si>
    <t>sum</t>
    <phoneticPr fontId="2"/>
  </si>
  <si>
    <t>日平均値 35μg/m3超過となった測定局数</t>
    <rPh sb="0" eb="1">
      <t>ニチ</t>
    </rPh>
    <rPh sb="1" eb="3">
      <t>ヘイキン</t>
    </rPh>
    <rPh sb="3" eb="4">
      <t>アタイ</t>
    </rPh>
    <rPh sb="12" eb="14">
      <t>チョウカ</t>
    </rPh>
    <rPh sb="18" eb="21">
      <t>ソクテイキョク</t>
    </rPh>
    <rPh sb="21" eb="22">
      <t>スウ</t>
    </rPh>
    <phoneticPr fontId="2"/>
  </si>
  <si>
    <t>1地点</t>
    <rPh sb="1" eb="3">
      <t>チテン</t>
    </rPh>
    <phoneticPr fontId="24"/>
  </si>
  <si>
    <t>2地点以上</t>
    <rPh sb="1" eb="3">
      <t>チテン</t>
    </rPh>
    <rPh sb="3" eb="5">
      <t>イジョウ</t>
    </rPh>
    <phoneticPr fontId="24"/>
  </si>
  <si>
    <t>4月</t>
    <rPh sb="1" eb="2">
      <t>ガツ</t>
    </rPh>
    <phoneticPr fontId="2"/>
  </si>
  <si>
    <t>5月</t>
  </si>
  <si>
    <t>成分分析期間</t>
    <rPh sb="0" eb="2">
      <t>セイブン</t>
    </rPh>
    <rPh sb="2" eb="4">
      <t>ブンセキ</t>
    </rPh>
    <rPh sb="4" eb="6">
      <t>キカン</t>
    </rPh>
    <phoneticPr fontId="24"/>
  </si>
  <si>
    <t>6月</t>
  </si>
  <si>
    <t>合計</t>
    <rPh sb="0" eb="2">
      <t>ゴウケイ</t>
    </rPh>
    <phoneticPr fontId="24"/>
  </si>
  <si>
    <t>7月</t>
  </si>
  <si>
    <t>8月</t>
  </si>
  <si>
    <t>9月</t>
  </si>
  <si>
    <t>10月</t>
    <rPh sb="2" eb="3">
      <t>ガツ</t>
    </rPh>
    <phoneticPr fontId="2"/>
  </si>
  <si>
    <t>11月</t>
  </si>
  <si>
    <t>12月</t>
  </si>
  <si>
    <t>1月</t>
  </si>
  <si>
    <t>2月</t>
  </si>
  <si>
    <t>3月</t>
  </si>
  <si>
    <t>↓グラフを重ねてある</t>
    <rPh sb="5" eb="6">
      <t>カサ</t>
    </rPh>
    <phoneticPr fontId="2"/>
  </si>
  <si>
    <t>MAX(日平均値)</t>
    <rPh sb="4" eb="5">
      <t>ニチ</t>
    </rPh>
    <rPh sb="5" eb="8">
      <t>ヘイキンチ</t>
    </rPh>
    <phoneticPr fontId="2"/>
  </si>
  <si>
    <t>Ave(日平均値)</t>
    <rPh sb="4" eb="5">
      <t>ニチ</t>
    </rPh>
    <rPh sb="5" eb="8">
      <t>ヘイキンチ</t>
    </rPh>
    <phoneticPr fontId="2"/>
  </si>
  <si>
    <t>全地点の最大値</t>
    <rPh sb="0" eb="3">
      <t>ゼンチテン</t>
    </rPh>
    <rPh sb="4" eb="7">
      <t>サイダイチ</t>
    </rPh>
    <phoneticPr fontId="2"/>
  </si>
  <si>
    <t>µg/m3</t>
    <phoneticPr fontId="2"/>
  </si>
  <si>
    <t>行番号（検索に使用）→</t>
    <rPh sb="0" eb="3">
      <t>ギョウバンゴウ</t>
    </rPh>
    <rPh sb="4" eb="6">
      <t>ケンサク</t>
    </rPh>
    <rPh sb="7" eb="9">
      <t>シヨウ</t>
    </rPh>
    <phoneticPr fontId="24"/>
  </si>
  <si>
    <t>コード入力↓</t>
    <rPh sb="3" eb="5">
      <t>ニュウリョク</t>
    </rPh>
    <phoneticPr fontId="24"/>
  </si>
  <si>
    <t>シート名入力↓</t>
    <rPh sb="3" eb="4">
      <t>メイ</t>
    </rPh>
    <rPh sb="4" eb="6">
      <t>ニュウリョク</t>
    </rPh>
    <phoneticPr fontId="24"/>
  </si>
  <si>
    <t>列番号</t>
    <rPh sb="0" eb="3">
      <t>レツバンゴウ</t>
    </rPh>
    <phoneticPr fontId="24"/>
  </si>
  <si>
    <t>測定地点名</t>
    <rPh sb="0" eb="2">
      <t>ソクテイ</t>
    </rPh>
    <rPh sb="2" eb="4">
      <t>チテン</t>
    </rPh>
    <rPh sb="4" eb="5">
      <t>メイ</t>
    </rPh>
    <phoneticPr fontId="24"/>
  </si>
  <si>
    <t>日付入力→</t>
    <rPh sb="0" eb="2">
      <t>ヒヅケ</t>
    </rPh>
    <rPh sb="2" eb="4">
      <t>ニュウリョク</t>
    </rPh>
    <phoneticPr fontId="24"/>
  </si>
  <si>
    <t>lat</t>
  </si>
  <si>
    <t>long</t>
  </si>
  <si>
    <t>測定局名</t>
  </si>
  <si>
    <t>値</t>
  </si>
  <si>
    <t>測定年</t>
  </si>
  <si>
    <t>測定月</t>
  </si>
  <si>
    <t>測定日</t>
  </si>
  <si>
    <t>欠測率→</t>
    <rPh sb="0" eb="1">
      <t>ケツ</t>
    </rPh>
    <rPh sb="1" eb="2">
      <t>ソク</t>
    </rPh>
    <rPh sb="2" eb="3">
      <t>リツ</t>
    </rPh>
    <phoneticPr fontId="2"/>
  </si>
  <si>
    <t>data</t>
    <phoneticPr fontId="2"/>
  </si>
  <si>
    <t>欠測率</t>
    <rPh sb="0" eb="1">
      <t>ケツ</t>
    </rPh>
    <rPh sb="1" eb="2">
      <t>ソク</t>
    </rPh>
    <rPh sb="2" eb="3">
      <t>リツ</t>
    </rPh>
    <phoneticPr fontId="2"/>
  </si>
  <si>
    <t>＞35　超過率</t>
    <rPh sb="4" eb="6">
      <t>チョウカ</t>
    </rPh>
    <rPh sb="6" eb="7">
      <t>リツ</t>
    </rPh>
    <phoneticPr fontId="4"/>
  </si>
  <si>
    <t>年間</t>
    <rPh sb="0" eb="2">
      <t>ネンカン</t>
    </rPh>
    <phoneticPr fontId="4"/>
  </si>
  <si>
    <t>26年度</t>
    <rPh sb="2" eb="4">
      <t>ネンド</t>
    </rPh>
    <phoneticPr fontId="2"/>
  </si>
  <si>
    <t>27年度</t>
    <rPh sb="2" eb="4">
      <t>ネンド</t>
    </rPh>
    <phoneticPr fontId="2"/>
  </si>
  <si>
    <t>&gt;35</t>
    <phoneticPr fontId="2"/>
  </si>
  <si>
    <t>超過率（局別）</t>
    <rPh sb="0" eb="3">
      <t>チョウカリツ</t>
    </rPh>
    <rPh sb="4" eb="6">
      <t>キョクベツ</t>
    </rPh>
    <phoneticPr fontId="2"/>
  </si>
  <si>
    <t>下妻</t>
  </si>
  <si>
    <t>常総保健所</t>
  </si>
  <si>
    <t>栃木県</t>
    <rPh sb="0" eb="3">
      <t>トチギケン</t>
    </rPh>
    <phoneticPr fontId="2"/>
  </si>
  <si>
    <t>栃木市</t>
    <rPh sb="0" eb="3">
      <t>トチギシ</t>
    </rPh>
    <phoneticPr fontId="2"/>
  </si>
  <si>
    <t>日光市</t>
    <rPh sb="0" eb="3">
      <t>ニッコウシ</t>
    </rPh>
    <phoneticPr fontId="2"/>
  </si>
  <si>
    <t>真岡市</t>
    <rPh sb="0" eb="3">
      <t>モオカシ</t>
    </rPh>
    <phoneticPr fontId="2"/>
  </si>
  <si>
    <t>大田原市</t>
    <rPh sb="0" eb="4">
      <t>オオタワラシ</t>
    </rPh>
    <phoneticPr fontId="2"/>
  </si>
  <si>
    <t>那須塩原市</t>
    <rPh sb="0" eb="5">
      <t>ナスシオバラシ</t>
    </rPh>
    <phoneticPr fontId="2"/>
  </si>
  <si>
    <t>益子町</t>
    <rPh sb="0" eb="3">
      <t>マシコマチ</t>
    </rPh>
    <phoneticPr fontId="2"/>
  </si>
  <si>
    <t>群馬県</t>
    <rPh sb="0" eb="3">
      <t>グンマケン</t>
    </rPh>
    <phoneticPr fontId="3"/>
  </si>
  <si>
    <t>11</t>
  </si>
  <si>
    <t>東吾妻町</t>
    <rPh sb="0" eb="4">
      <t>ヒガシアガツママチ</t>
    </rPh>
    <phoneticPr fontId="3"/>
  </si>
  <si>
    <t>嬬恋村運動公園</t>
    <rPh sb="0" eb="3">
      <t>ツマゴイムラ</t>
    </rPh>
    <rPh sb="3" eb="5">
      <t>ウンドウ</t>
    </rPh>
    <rPh sb="5" eb="7">
      <t>コウエン</t>
    </rPh>
    <phoneticPr fontId="3"/>
  </si>
  <si>
    <t>前橋</t>
    <rPh sb="0" eb="2">
      <t>マエバシ</t>
    </rPh>
    <phoneticPr fontId="66"/>
  </si>
  <si>
    <t>桐生</t>
    <rPh sb="0" eb="2">
      <t>キリュウ</t>
    </rPh>
    <phoneticPr fontId="66"/>
  </si>
  <si>
    <t>太田</t>
    <rPh sb="0" eb="2">
      <t>オオタ</t>
    </rPh>
    <phoneticPr fontId="66"/>
  </si>
  <si>
    <t>沼田</t>
    <rPh sb="0" eb="2">
      <t>ヌマタ</t>
    </rPh>
    <phoneticPr fontId="66"/>
  </si>
  <si>
    <t>館林</t>
    <rPh sb="0" eb="2">
      <t>タテバヤシ</t>
    </rPh>
    <phoneticPr fontId="66"/>
  </si>
  <si>
    <t>富岡</t>
    <rPh sb="0" eb="2">
      <t>トミオカ</t>
    </rPh>
    <phoneticPr fontId="66"/>
  </si>
  <si>
    <t>吾妻</t>
    <rPh sb="0" eb="2">
      <t>アガツマ</t>
    </rPh>
    <phoneticPr fontId="66"/>
  </si>
  <si>
    <t>嬬恋</t>
    <rPh sb="0" eb="2">
      <t>ツマゴイ</t>
    </rPh>
    <phoneticPr fontId="66"/>
  </si>
  <si>
    <t>大気環境測定局コード</t>
    <phoneticPr fontId="8"/>
  </si>
  <si>
    <t>埼玉県</t>
    <rPh sb="0" eb="3">
      <t>サイタマケン</t>
    </rPh>
    <phoneticPr fontId="2"/>
  </si>
  <si>
    <t>さいたま市</t>
    <rPh sb="4" eb="5">
      <t>シ</t>
    </rPh>
    <phoneticPr fontId="2"/>
  </si>
  <si>
    <t>川越市</t>
    <rPh sb="0" eb="3">
      <t>カワゴエシ</t>
    </rPh>
    <phoneticPr fontId="2"/>
  </si>
  <si>
    <t>蓮田市</t>
    <rPh sb="0" eb="3">
      <t>ハスダシ</t>
    </rPh>
    <phoneticPr fontId="2"/>
  </si>
  <si>
    <t>加須市</t>
    <rPh sb="0" eb="3">
      <t>カゾシ</t>
    </rPh>
    <phoneticPr fontId="2"/>
  </si>
  <si>
    <t>流山平和台</t>
  </si>
  <si>
    <t>松戸根本</t>
  </si>
  <si>
    <t>市川大野</t>
  </si>
  <si>
    <t>浦安猫実</t>
  </si>
  <si>
    <t>船橋高根台</t>
  </si>
  <si>
    <t>八千代高津</t>
  </si>
  <si>
    <t>市原姉崎</t>
  </si>
  <si>
    <t>市原岩崎西</t>
  </si>
  <si>
    <t>市原郡本</t>
  </si>
  <si>
    <t>袖ケ浦長浦</t>
  </si>
  <si>
    <t>木更津中央</t>
  </si>
  <si>
    <t>富津下飯野</t>
  </si>
  <si>
    <t>香取羽根川</t>
  </si>
  <si>
    <t>印西高花</t>
  </si>
  <si>
    <t>横芝光横芝</t>
  </si>
  <si>
    <t>東金堀上</t>
  </si>
  <si>
    <t>茂原高師</t>
  </si>
  <si>
    <t>勝浦小羽戸</t>
  </si>
  <si>
    <t>館山亀ケ原</t>
  </si>
  <si>
    <t>千城台北小学校</t>
  </si>
  <si>
    <t>zzz</t>
  </si>
  <si>
    <t>東京都</t>
    <rPh sb="0" eb="3">
      <t>トウキョウト</t>
    </rPh>
    <phoneticPr fontId="2"/>
  </si>
  <si>
    <t>板橋区氷川町</t>
    <rPh sb="3" eb="5">
      <t>ヒカワ</t>
    </rPh>
    <phoneticPr fontId="2"/>
  </si>
  <si>
    <t>氷川町１３－１</t>
  </si>
  <si>
    <t>鶴見区潮田交流プラザ</t>
  </si>
  <si>
    <t>国設川崎（川崎田島）</t>
    <rPh sb="0" eb="2">
      <t>コクセツ</t>
    </rPh>
    <rPh sb="2" eb="4">
      <t>カワサキ</t>
    </rPh>
    <rPh sb="5" eb="7">
      <t>カワサキ</t>
    </rPh>
    <rPh sb="7" eb="9">
      <t>タジマ</t>
    </rPh>
    <phoneticPr fontId="2"/>
  </si>
  <si>
    <t>神奈川県</t>
    <rPh sb="0" eb="4">
      <t>カナガワケン</t>
    </rPh>
    <phoneticPr fontId="2"/>
  </si>
  <si>
    <t>川崎市川崎区</t>
    <rPh sb="0" eb="3">
      <t>カワサキシ</t>
    </rPh>
    <rPh sb="3" eb="6">
      <t>カワサキク</t>
    </rPh>
    <phoneticPr fontId="2"/>
  </si>
  <si>
    <t>田島町20-5</t>
  </si>
  <si>
    <t>生活文化会館（高津）</t>
    <rPh sb="7" eb="9">
      <t>タカツ</t>
    </rPh>
    <phoneticPr fontId="2"/>
  </si>
  <si>
    <t>川崎市高津区</t>
    <rPh sb="0" eb="3">
      <t>カワサキシ</t>
    </rPh>
    <rPh sb="3" eb="6">
      <t>タカツク</t>
    </rPh>
    <phoneticPr fontId="2"/>
  </si>
  <si>
    <t>溝口1-6-10</t>
  </si>
  <si>
    <t>弘法松公園（麻生）</t>
    <rPh sb="6" eb="8">
      <t>アサオ</t>
    </rPh>
    <phoneticPr fontId="2"/>
  </si>
  <si>
    <t>川崎市麻生区</t>
    <rPh sb="0" eb="3">
      <t>カワサキシ</t>
    </rPh>
    <rPh sb="3" eb="6">
      <t>アサオク</t>
    </rPh>
    <phoneticPr fontId="2"/>
  </si>
  <si>
    <t>百合丘2-10</t>
  </si>
  <si>
    <t>大和市役所</t>
    <rPh sb="0" eb="2">
      <t>ヤマト</t>
    </rPh>
    <rPh sb="2" eb="5">
      <t>シヤクショ</t>
    </rPh>
    <phoneticPr fontId="2"/>
  </si>
  <si>
    <t>大和市</t>
    <rPh sb="0" eb="3">
      <t>ヤマトシ</t>
    </rPh>
    <phoneticPr fontId="2"/>
  </si>
  <si>
    <t>小田原市役所</t>
    <rPh sb="0" eb="3">
      <t>オダワラ</t>
    </rPh>
    <rPh sb="3" eb="6">
      <t>シヤクショ</t>
    </rPh>
    <phoneticPr fontId="2"/>
  </si>
  <si>
    <t>小田原市</t>
    <rPh sb="0" eb="4">
      <t>オダワラシ</t>
    </rPh>
    <phoneticPr fontId="2"/>
  </si>
  <si>
    <t>荻窪300</t>
    <rPh sb="0" eb="2">
      <t>オギクボ</t>
    </rPh>
    <phoneticPr fontId="2"/>
  </si>
  <si>
    <t>追浜行政センター</t>
    <rPh sb="0" eb="2">
      <t>オッパマ</t>
    </rPh>
    <rPh sb="2" eb="4">
      <t>ギョウセイ</t>
    </rPh>
    <phoneticPr fontId="2"/>
  </si>
  <si>
    <t>横須賀市</t>
    <rPh sb="0" eb="4">
      <t>ヨコスカシ</t>
    </rPh>
    <phoneticPr fontId="2"/>
  </si>
  <si>
    <t>夏島町9</t>
    <rPh sb="0" eb="2">
      <t>ナツシマ</t>
    </rPh>
    <rPh sb="2" eb="3">
      <t>マチ</t>
    </rPh>
    <phoneticPr fontId="2"/>
  </si>
  <si>
    <t>久里浜行政センター</t>
    <rPh sb="0" eb="3">
      <t>クリハマ</t>
    </rPh>
    <rPh sb="3" eb="5">
      <t>ギョウセイ</t>
    </rPh>
    <phoneticPr fontId="2"/>
  </si>
  <si>
    <t>久里浜6-14-2</t>
    <rPh sb="0" eb="3">
      <t>クリハマ</t>
    </rPh>
    <phoneticPr fontId="2"/>
  </si>
  <si>
    <t>横須賀市西行政センター</t>
    <rPh sb="0" eb="4">
      <t>ヨコスカシ</t>
    </rPh>
    <rPh sb="4" eb="5">
      <t>ニシ</t>
    </rPh>
    <rPh sb="5" eb="7">
      <t>ギョウセイ</t>
    </rPh>
    <phoneticPr fontId="2"/>
  </si>
  <si>
    <t>長坂1-2-2</t>
    <rPh sb="0" eb="2">
      <t>ナガサカ</t>
    </rPh>
    <phoneticPr fontId="2"/>
  </si>
  <si>
    <t>平塚市旭小学校</t>
    <rPh sb="0" eb="3">
      <t>ヒラツカシ</t>
    </rPh>
    <rPh sb="3" eb="4">
      <t>アサヒ</t>
    </rPh>
    <rPh sb="4" eb="7">
      <t>ショウガッコウ</t>
    </rPh>
    <phoneticPr fontId="2"/>
  </si>
  <si>
    <t>平塚市</t>
    <rPh sb="0" eb="3">
      <t>ヒラツカシ</t>
    </rPh>
    <phoneticPr fontId="2"/>
  </si>
  <si>
    <t>河内307</t>
    <rPh sb="0" eb="2">
      <t>カワウチ</t>
    </rPh>
    <phoneticPr fontId="2"/>
  </si>
  <si>
    <t>甲府富士見局</t>
    <rPh sb="0" eb="5">
      <t>コウフフジミ</t>
    </rPh>
    <rPh sb="5" eb="6">
      <t>キョク</t>
    </rPh>
    <phoneticPr fontId="1"/>
  </si>
  <si>
    <t>山梨県</t>
    <rPh sb="0" eb="3">
      <t>ヤマナシケン</t>
    </rPh>
    <phoneticPr fontId="1"/>
  </si>
  <si>
    <t>甲府市</t>
    <rPh sb="0" eb="3">
      <t>コウフシ</t>
    </rPh>
    <phoneticPr fontId="1"/>
  </si>
  <si>
    <t>富士見1丁目7-31</t>
    <rPh sb="0" eb="3">
      <t>フジミ</t>
    </rPh>
    <rPh sb="4" eb="6">
      <t>チョウメ</t>
    </rPh>
    <phoneticPr fontId="1"/>
  </si>
  <si>
    <t>吉田局</t>
    <rPh sb="0" eb="2">
      <t>ヨシダ</t>
    </rPh>
    <rPh sb="2" eb="3">
      <t>キョク</t>
    </rPh>
    <phoneticPr fontId="1"/>
  </si>
  <si>
    <t>富士吉田市</t>
    <rPh sb="0" eb="5">
      <t>フジヨシダシ</t>
    </rPh>
    <phoneticPr fontId="1"/>
  </si>
  <si>
    <t>上吉田1丁目-2-5</t>
    <rPh sb="0" eb="1">
      <t>ウエ</t>
    </rPh>
    <rPh sb="1" eb="3">
      <t>ヨシダ</t>
    </rPh>
    <rPh sb="4" eb="6">
      <t>チョウメ</t>
    </rPh>
    <phoneticPr fontId="1"/>
  </si>
  <si>
    <t>大月局</t>
    <rPh sb="0" eb="2">
      <t>オオツキ</t>
    </rPh>
    <rPh sb="2" eb="3">
      <t>キョク</t>
    </rPh>
    <phoneticPr fontId="1"/>
  </si>
  <si>
    <t>大月市</t>
    <rPh sb="0" eb="3">
      <t>オオツキシ</t>
    </rPh>
    <phoneticPr fontId="1"/>
  </si>
  <si>
    <t>大月町花咲1608-3</t>
    <rPh sb="0" eb="3">
      <t>オオツキチョウ</t>
    </rPh>
    <rPh sb="3" eb="5">
      <t>ハナサキ</t>
    </rPh>
    <phoneticPr fontId="1"/>
  </si>
  <si>
    <t>東山梨局</t>
    <rPh sb="0" eb="3">
      <t>ヒガシヤマナシ</t>
    </rPh>
    <rPh sb="3" eb="4">
      <t>キョク</t>
    </rPh>
    <phoneticPr fontId="1"/>
  </si>
  <si>
    <t>甲州市</t>
    <rPh sb="0" eb="3">
      <t>コウシュウシ</t>
    </rPh>
    <phoneticPr fontId="1"/>
  </si>
  <si>
    <t>長野県</t>
    <rPh sb="0" eb="3">
      <t>ナガノケン</t>
    </rPh>
    <phoneticPr fontId="2"/>
  </si>
  <si>
    <t>長野市</t>
    <rPh sb="0" eb="3">
      <t>ナガノシ</t>
    </rPh>
    <phoneticPr fontId="2"/>
  </si>
  <si>
    <t>安茂里米村１９７８</t>
  </si>
  <si>
    <t>松本市</t>
    <rPh sb="0" eb="3">
      <t>マツモトシ</t>
    </rPh>
    <phoneticPr fontId="2"/>
  </si>
  <si>
    <t>島立１０２０</t>
  </si>
  <si>
    <t>諏訪市</t>
    <rPh sb="0" eb="3">
      <t>スワシ</t>
    </rPh>
    <phoneticPr fontId="2"/>
  </si>
  <si>
    <t>上川１－１６４４－１０</t>
  </si>
  <si>
    <t>伊那市</t>
    <rPh sb="0" eb="3">
      <t>イナシ</t>
    </rPh>
    <phoneticPr fontId="2"/>
  </si>
  <si>
    <t>荒井３４９７</t>
  </si>
  <si>
    <t>佐久市</t>
    <rPh sb="0" eb="3">
      <t>サクシ</t>
    </rPh>
    <phoneticPr fontId="2"/>
  </si>
  <si>
    <t>跡部６５－１</t>
  </si>
  <si>
    <t>木曽町</t>
    <rPh sb="0" eb="3">
      <t>キソマチ</t>
    </rPh>
    <phoneticPr fontId="2"/>
  </si>
  <si>
    <t>福島２７５７－１</t>
  </si>
  <si>
    <t>大仁北小学校</t>
  </si>
  <si>
    <t>伊豆の国市</t>
  </si>
  <si>
    <t>大仁町田京山崎７４０－５</t>
  </si>
  <si>
    <t>熱海市</t>
  </si>
  <si>
    <t>水口町１3－１5</t>
  </si>
  <si>
    <t>下田市役所</t>
  </si>
  <si>
    <t>下田市</t>
  </si>
  <si>
    <t>浜松中央測定局</t>
  </si>
  <si>
    <t>浜松市中区</t>
  </si>
  <si>
    <t>浜松東南部南陽中</t>
  </si>
  <si>
    <t>浜松西部神久呂小</t>
  </si>
  <si>
    <t>浜松北部葵が丘小</t>
  </si>
  <si>
    <t>三ヶ日測定局</t>
  </si>
  <si>
    <t>浜松市浜北区</t>
  </si>
  <si>
    <t>横須賀８００</t>
  </si>
  <si>
    <t>28年度</t>
    <rPh sb="2" eb="4">
      <t>ネンド</t>
    </rPh>
    <phoneticPr fontId="2"/>
  </si>
  <si>
    <t>栃木市役所</t>
  </si>
  <si>
    <t>鹿沼市役所</t>
  </si>
  <si>
    <t>小山市役所</t>
  </si>
  <si>
    <t>真岡市役所</t>
  </si>
  <si>
    <t>矢板市役所</t>
  </si>
  <si>
    <t>益子町役場</t>
  </si>
  <si>
    <t>県南那須庁舎</t>
  </si>
  <si>
    <t>県安蘇庁舎</t>
  </si>
  <si>
    <t>前橋</t>
  </si>
  <si>
    <t>桐生</t>
  </si>
  <si>
    <t>太田</t>
  </si>
  <si>
    <t>沼田</t>
  </si>
  <si>
    <t>館林</t>
  </si>
  <si>
    <t>富岡</t>
  </si>
  <si>
    <t>吾妻</t>
  </si>
  <si>
    <t>嬬恋</t>
  </si>
  <si>
    <t>田島</t>
  </si>
  <si>
    <t>高津</t>
  </si>
  <si>
    <t>麻生</t>
  </si>
  <si>
    <t>相模原市役所</t>
  </si>
  <si>
    <t>大和市役所</t>
  </si>
  <si>
    <t>小田原市役所</t>
  </si>
  <si>
    <t>追浜行政センター</t>
  </si>
  <si>
    <t>久里浜行政センター</t>
  </si>
  <si>
    <t>横須賀市西行政センター</t>
  </si>
  <si>
    <t>平塚市旭小学校</t>
  </si>
  <si>
    <t>甲府富士見局</t>
  </si>
  <si>
    <t>吉田局</t>
  </si>
  <si>
    <t>大月局</t>
  </si>
  <si>
    <t>東山梨局</t>
  </si>
  <si>
    <t>浜北測定局</t>
  </si>
  <si>
    <t>10都県の全測定地点（129局）のうち高濃度となった地点の割合</t>
    <rPh sb="2" eb="4">
      <t>トケン</t>
    </rPh>
    <rPh sb="5" eb="6">
      <t>ゼン</t>
    </rPh>
    <rPh sb="6" eb="8">
      <t>ソクテイ</t>
    </rPh>
    <rPh sb="8" eb="10">
      <t>チテン</t>
    </rPh>
    <rPh sb="14" eb="15">
      <t>キョク</t>
    </rPh>
    <rPh sb="19" eb="22">
      <t>コウノウド</t>
    </rPh>
    <rPh sb="26" eb="28">
      <t>チテン</t>
    </rPh>
    <rPh sb="29" eb="31">
      <t>ワリアイ</t>
    </rPh>
    <phoneticPr fontId="2"/>
  </si>
  <si>
    <t>data</t>
  </si>
  <si>
    <t>Lat</t>
    <phoneticPr fontId="2"/>
  </si>
  <si>
    <t>Lon</t>
    <phoneticPr fontId="2"/>
  </si>
  <si>
    <t>値</t>
    <rPh sb="0" eb="1">
      <t>アタイ</t>
    </rPh>
    <phoneticPr fontId="2"/>
  </si>
  <si>
    <t>ﾓﾆﾀﾘﾝｸﾞ</t>
    <phoneticPr fontId="2"/>
  </si>
  <si>
    <t>ﾓﾆﾀﾘﾝｸﾞ2</t>
    <phoneticPr fontId="2"/>
  </si>
  <si>
    <t>茨城</t>
    <phoneticPr fontId="2"/>
  </si>
  <si>
    <t>栃木</t>
    <phoneticPr fontId="2"/>
  </si>
  <si>
    <t>群馬</t>
    <phoneticPr fontId="2"/>
  </si>
  <si>
    <t>埼玉</t>
    <phoneticPr fontId="2"/>
  </si>
  <si>
    <t>千葉</t>
    <phoneticPr fontId="2"/>
  </si>
  <si>
    <t>東京</t>
    <phoneticPr fontId="2"/>
  </si>
  <si>
    <t>神奈川</t>
    <phoneticPr fontId="2"/>
  </si>
  <si>
    <t>山梨</t>
    <phoneticPr fontId="2"/>
  </si>
  <si>
    <t>長野</t>
    <phoneticPr fontId="2"/>
  </si>
  <si>
    <t>静岡</t>
    <phoneticPr fontId="2"/>
  </si>
  <si>
    <t>NO.</t>
    <phoneticPr fontId="2"/>
  </si>
  <si>
    <t>嬬恋村運動公園</t>
  </si>
  <si>
    <t>板橋区氷川町</t>
  </si>
  <si>
    <t>国設川崎（川崎田島）</t>
  </si>
  <si>
    <t>生活文化会館（高津）</t>
  </si>
  <si>
    <t>弘法松公園（麻生）</t>
  </si>
  <si>
    <t>成分分析実施有無(2017年度)</t>
    <phoneticPr fontId="8"/>
  </si>
  <si>
    <t>北茨城中郷</t>
    <rPh sb="0" eb="3">
      <t>キタイバラキ</t>
    </rPh>
    <rPh sb="3" eb="5">
      <t>ナカゴウ</t>
    </rPh>
    <phoneticPr fontId="2"/>
  </si>
  <si>
    <t>茨城県</t>
    <rPh sb="0" eb="3">
      <t>イバラキケン</t>
    </rPh>
    <phoneticPr fontId="2"/>
  </si>
  <si>
    <t>北茨城市</t>
    <rPh sb="0" eb="4">
      <t>キタイバラキシ</t>
    </rPh>
    <phoneticPr fontId="2"/>
  </si>
  <si>
    <t>中郷町上桜井５３－５</t>
    <rPh sb="0" eb="2">
      <t>ナカゴウ</t>
    </rPh>
    <rPh sb="2" eb="3">
      <t>マチ</t>
    </rPh>
    <rPh sb="3" eb="4">
      <t>ウエ</t>
    </rPh>
    <rPh sb="4" eb="6">
      <t>サクライ</t>
    </rPh>
    <phoneticPr fontId="2"/>
  </si>
  <si>
    <t>08215010</t>
  </si>
  <si>
    <t>日立市役所</t>
    <rPh sb="0" eb="5">
      <t>ヒタチシヤクショ</t>
    </rPh>
    <phoneticPr fontId="2"/>
  </si>
  <si>
    <t>日立市</t>
    <rPh sb="0" eb="3">
      <t>ヒタチシ</t>
    </rPh>
    <phoneticPr fontId="2"/>
  </si>
  <si>
    <t>宮田町１－４４－１</t>
    <rPh sb="0" eb="3">
      <t>ミヤタチョウ</t>
    </rPh>
    <phoneticPr fontId="2"/>
  </si>
  <si>
    <t>08202020</t>
  </si>
  <si>
    <t>常陸那珂勝田</t>
    <rPh sb="0" eb="4">
      <t>ヒタチナカ</t>
    </rPh>
    <rPh sb="4" eb="6">
      <t>カツタ</t>
    </rPh>
    <phoneticPr fontId="2"/>
  </si>
  <si>
    <t>ひたちなか市</t>
    <rPh sb="5" eb="6">
      <t>シ</t>
    </rPh>
    <phoneticPr fontId="2"/>
  </si>
  <si>
    <t>東石川２－１０－１</t>
    <rPh sb="0" eb="1">
      <t>ヒガシ</t>
    </rPh>
    <rPh sb="1" eb="3">
      <t>イシカワ</t>
    </rPh>
    <phoneticPr fontId="2"/>
  </si>
  <si>
    <t>08213010</t>
  </si>
  <si>
    <t>水戸石川</t>
    <rPh sb="0" eb="2">
      <t>ミト</t>
    </rPh>
    <rPh sb="2" eb="4">
      <t>イシカワ</t>
    </rPh>
    <phoneticPr fontId="2"/>
  </si>
  <si>
    <t>水戸市</t>
    <rPh sb="0" eb="2">
      <t>ミト</t>
    </rPh>
    <rPh sb="2" eb="3">
      <t>シ</t>
    </rPh>
    <phoneticPr fontId="2"/>
  </si>
  <si>
    <t>水戸石川１－４０４３－５４</t>
    <rPh sb="0" eb="2">
      <t>ミト</t>
    </rPh>
    <rPh sb="2" eb="4">
      <t>イシカワ</t>
    </rPh>
    <phoneticPr fontId="2"/>
  </si>
  <si>
    <t>08201030</t>
  </si>
  <si>
    <t>大宮野中</t>
    <rPh sb="0" eb="2">
      <t>オオミヤ</t>
    </rPh>
    <rPh sb="2" eb="3">
      <t>ノ</t>
    </rPh>
    <rPh sb="3" eb="4">
      <t>ナカ</t>
    </rPh>
    <phoneticPr fontId="2"/>
  </si>
  <si>
    <t>常陸大宮市</t>
    <rPh sb="0" eb="2">
      <t>ヒタチ</t>
    </rPh>
    <rPh sb="2" eb="5">
      <t>オオミヤシ</t>
    </rPh>
    <phoneticPr fontId="2"/>
  </si>
  <si>
    <t>野中３０８３</t>
    <rPh sb="0" eb="1">
      <t>ノ</t>
    </rPh>
    <rPh sb="1" eb="2">
      <t>ナカ</t>
    </rPh>
    <phoneticPr fontId="2"/>
  </si>
  <si>
    <t>08344010</t>
  </si>
  <si>
    <t>笠間市役所</t>
    <rPh sb="0" eb="5">
      <t>カサマシヤクショ</t>
    </rPh>
    <phoneticPr fontId="2"/>
  </si>
  <si>
    <t>笠間市</t>
    <rPh sb="0" eb="3">
      <t>カサマシ</t>
    </rPh>
    <phoneticPr fontId="2"/>
  </si>
  <si>
    <t>石井７１７</t>
    <rPh sb="0" eb="2">
      <t>イシイ</t>
    </rPh>
    <phoneticPr fontId="2"/>
  </si>
  <si>
    <t>08216010</t>
  </si>
  <si>
    <t>鉾田保健所</t>
    <rPh sb="0" eb="2">
      <t>ホコタ</t>
    </rPh>
    <rPh sb="2" eb="5">
      <t>ホケンジョ</t>
    </rPh>
    <phoneticPr fontId="2"/>
  </si>
  <si>
    <t>鉾田市</t>
    <rPh sb="0" eb="2">
      <t>ホコタ</t>
    </rPh>
    <rPh sb="2" eb="3">
      <t>シ</t>
    </rPh>
    <phoneticPr fontId="2"/>
  </si>
  <si>
    <t>鉾田１３６７－３</t>
    <rPh sb="0" eb="2">
      <t>ホコタ</t>
    </rPh>
    <phoneticPr fontId="2"/>
  </si>
  <si>
    <t>08402010</t>
  </si>
  <si>
    <t>鹿島宮中</t>
    <rPh sb="0" eb="2">
      <t>カシマ</t>
    </rPh>
    <rPh sb="2" eb="4">
      <t>キュウチュウ</t>
    </rPh>
    <phoneticPr fontId="2"/>
  </si>
  <si>
    <t>鹿嶋市</t>
    <rPh sb="0" eb="3">
      <t>カシマシ</t>
    </rPh>
    <phoneticPr fontId="2"/>
  </si>
  <si>
    <t>城山２－２６２７</t>
    <rPh sb="0" eb="2">
      <t>シロヤマ</t>
    </rPh>
    <phoneticPr fontId="2"/>
  </si>
  <si>
    <t>08405010</t>
  </si>
  <si>
    <t>神栖消防</t>
    <rPh sb="0" eb="2">
      <t>カミス</t>
    </rPh>
    <rPh sb="2" eb="4">
      <t>ショウボウ</t>
    </rPh>
    <phoneticPr fontId="2"/>
  </si>
  <si>
    <t>神栖市</t>
    <rPh sb="0" eb="2">
      <t>カミス</t>
    </rPh>
    <rPh sb="2" eb="3">
      <t>シ</t>
    </rPh>
    <phoneticPr fontId="2"/>
  </si>
  <si>
    <t>溝口４９９１－５</t>
    <rPh sb="0" eb="2">
      <t>ミゾグチ</t>
    </rPh>
    <phoneticPr fontId="2"/>
  </si>
  <si>
    <t>08406050</t>
  </si>
  <si>
    <t>波崎太田</t>
    <rPh sb="0" eb="2">
      <t>ハサキ</t>
    </rPh>
    <rPh sb="2" eb="4">
      <t>オオタ</t>
    </rPh>
    <phoneticPr fontId="2"/>
  </si>
  <si>
    <t>須田２３４０－１</t>
    <rPh sb="0" eb="2">
      <t>スダ</t>
    </rPh>
    <phoneticPr fontId="2"/>
  </si>
  <si>
    <t>08407010</t>
  </si>
  <si>
    <t>石岡杉並</t>
    <rPh sb="0" eb="2">
      <t>イシオカ</t>
    </rPh>
    <rPh sb="2" eb="4">
      <t>スギナミ</t>
    </rPh>
    <phoneticPr fontId="2"/>
  </si>
  <si>
    <t>石岡市</t>
    <rPh sb="0" eb="3">
      <t>イシオカシ</t>
    </rPh>
    <phoneticPr fontId="2"/>
  </si>
  <si>
    <t>杉並２－１２９２７－４</t>
    <rPh sb="0" eb="2">
      <t>スギナミ</t>
    </rPh>
    <phoneticPr fontId="2"/>
  </si>
  <si>
    <t>08205020</t>
  </si>
  <si>
    <t>土浦保健所</t>
    <rPh sb="0" eb="2">
      <t>ツチウラ</t>
    </rPh>
    <rPh sb="2" eb="5">
      <t>ホケンジョ</t>
    </rPh>
    <phoneticPr fontId="2"/>
  </si>
  <si>
    <t>土浦市</t>
    <rPh sb="0" eb="3">
      <t>ツチウラシ</t>
    </rPh>
    <phoneticPr fontId="2"/>
  </si>
  <si>
    <t>下高津２－７－４６</t>
    <rPh sb="0" eb="1">
      <t>シモ</t>
    </rPh>
    <rPh sb="1" eb="3">
      <t>タカツ</t>
    </rPh>
    <phoneticPr fontId="2"/>
  </si>
  <si>
    <t>0008203010</t>
  </si>
  <si>
    <t>08203010</t>
  </si>
  <si>
    <t>江戸崎公民館</t>
    <rPh sb="0" eb="3">
      <t>エドサキ</t>
    </rPh>
    <rPh sb="3" eb="6">
      <t>コウミンカン</t>
    </rPh>
    <phoneticPr fontId="2"/>
  </si>
  <si>
    <t>稲敷市</t>
    <rPh sb="0" eb="3">
      <t>イナシキシ</t>
    </rPh>
    <phoneticPr fontId="2"/>
  </si>
  <si>
    <t>江戸崎甲３２１３</t>
    <rPh sb="0" eb="3">
      <t>エドサキ</t>
    </rPh>
    <rPh sb="3" eb="4">
      <t>コウ</t>
    </rPh>
    <phoneticPr fontId="2"/>
  </si>
  <si>
    <t>08441010</t>
  </si>
  <si>
    <t>取手市役所</t>
    <rPh sb="0" eb="5">
      <t>トリデシヤクショ</t>
    </rPh>
    <phoneticPr fontId="2"/>
  </si>
  <si>
    <t>取手市</t>
    <rPh sb="0" eb="3">
      <t>トリデシ</t>
    </rPh>
    <phoneticPr fontId="2"/>
  </si>
  <si>
    <t>寺田５１３９</t>
    <rPh sb="0" eb="2">
      <t>テラダ</t>
    </rPh>
    <phoneticPr fontId="2"/>
  </si>
  <si>
    <t>08217010</t>
  </si>
  <si>
    <t>筑西保健所</t>
    <rPh sb="0" eb="2">
      <t>チクセイ</t>
    </rPh>
    <rPh sb="2" eb="5">
      <t>ホケンジョ</t>
    </rPh>
    <phoneticPr fontId="2"/>
  </si>
  <si>
    <t>筑西市</t>
    <rPh sb="0" eb="3">
      <t>チクセイシ</t>
    </rPh>
    <phoneticPr fontId="2"/>
  </si>
  <si>
    <t>甲１１４</t>
    <rPh sb="0" eb="1">
      <t>コウ</t>
    </rPh>
    <phoneticPr fontId="2"/>
  </si>
  <si>
    <t>08206010</t>
  </si>
  <si>
    <t>下妻</t>
    <rPh sb="0" eb="2">
      <t>シモヅマ</t>
    </rPh>
    <phoneticPr fontId="2"/>
  </si>
  <si>
    <t>下妻市</t>
    <rPh sb="0" eb="2">
      <t>シモヅマ</t>
    </rPh>
    <rPh sb="2" eb="3">
      <t>シ</t>
    </rPh>
    <phoneticPr fontId="2"/>
  </si>
  <si>
    <t>下妻乙１８５－１５</t>
    <rPh sb="0" eb="2">
      <t>シモヅマ</t>
    </rPh>
    <rPh sb="2" eb="3">
      <t>オツ</t>
    </rPh>
    <phoneticPr fontId="2"/>
  </si>
  <si>
    <t>08210010</t>
  </si>
  <si>
    <t>常総保健所</t>
    <rPh sb="0" eb="2">
      <t>ジョウソウ</t>
    </rPh>
    <rPh sb="2" eb="5">
      <t>ホケンジョ</t>
    </rPh>
    <phoneticPr fontId="2"/>
  </si>
  <si>
    <t>常総市</t>
    <rPh sb="0" eb="2">
      <t>ジョウソウ</t>
    </rPh>
    <rPh sb="2" eb="3">
      <t>シ</t>
    </rPh>
    <phoneticPr fontId="2"/>
  </si>
  <si>
    <t>水海道森下町４４７４</t>
    <rPh sb="0" eb="3">
      <t>ミツカイドウ</t>
    </rPh>
    <rPh sb="3" eb="6">
      <t>モリシタチョウ</t>
    </rPh>
    <phoneticPr fontId="2"/>
  </si>
  <si>
    <t>08211010</t>
  </si>
  <si>
    <t>古河市役所</t>
    <rPh sb="0" eb="5">
      <t>コガシヤクショ</t>
    </rPh>
    <phoneticPr fontId="2"/>
  </si>
  <si>
    <t>古河市</t>
    <rPh sb="0" eb="3">
      <t>コガシ</t>
    </rPh>
    <phoneticPr fontId="2"/>
  </si>
  <si>
    <t>下大野谷地川２４５６</t>
    <rPh sb="0" eb="1">
      <t>シモ</t>
    </rPh>
    <rPh sb="1" eb="3">
      <t>オオノ</t>
    </rPh>
    <rPh sb="3" eb="4">
      <t>ヤ</t>
    </rPh>
    <rPh sb="4" eb="5">
      <t>チ</t>
    </rPh>
    <rPh sb="5" eb="6">
      <t>カワ</t>
    </rPh>
    <phoneticPr fontId="2"/>
  </si>
  <si>
    <t>08541010</t>
  </si>
  <si>
    <t>測定局名称</t>
    <rPh sb="0" eb="3">
      <t>ソクテイキョク</t>
    </rPh>
    <rPh sb="3" eb="5">
      <t>メイショウ</t>
    </rPh>
    <phoneticPr fontId="2"/>
  </si>
  <si>
    <t>下妻</t>
    <rPh sb="0" eb="2">
      <t>シモツマ</t>
    </rPh>
    <phoneticPr fontId="2"/>
  </si>
  <si>
    <t>万町９-25</t>
  </si>
  <si>
    <t>佐野市</t>
    <rPh sb="0" eb="3">
      <t>サノシ</t>
    </rPh>
    <phoneticPr fontId="2"/>
  </si>
  <si>
    <t>堀米町６０７</t>
  </si>
  <si>
    <t>鹿沼市</t>
    <rPh sb="0" eb="2">
      <t>カヌマ</t>
    </rPh>
    <rPh sb="2" eb="3">
      <t>シ</t>
    </rPh>
    <phoneticPr fontId="2"/>
  </si>
  <si>
    <t>今宮町１６８８－１</t>
  </si>
  <si>
    <t>今市小学校</t>
  </si>
  <si>
    <t>今市５３１</t>
  </si>
  <si>
    <t>小山市</t>
    <rPh sb="0" eb="2">
      <t>オヤマ</t>
    </rPh>
    <rPh sb="2" eb="3">
      <t>シ</t>
    </rPh>
    <phoneticPr fontId="2"/>
  </si>
  <si>
    <t>中央町１－１－１</t>
  </si>
  <si>
    <t>荒町５１９１</t>
    <rPh sb="0" eb="2">
      <t>アラマチ</t>
    </rPh>
    <phoneticPr fontId="2"/>
  </si>
  <si>
    <t>大田原総合文化会館</t>
  </si>
  <si>
    <t>本町１－３－３</t>
  </si>
  <si>
    <t>矢板市</t>
  </si>
  <si>
    <t>本町５－４</t>
  </si>
  <si>
    <t>黒磯保健センター</t>
  </si>
  <si>
    <t>黒磯幸町８－１０</t>
  </si>
  <si>
    <t>那須烏山市</t>
    <rPh sb="0" eb="5">
      <t>ナスカラスヤマシ</t>
    </rPh>
    <phoneticPr fontId="2"/>
  </si>
  <si>
    <t>中央１－６－９２</t>
  </si>
  <si>
    <t>益子２０３０</t>
  </si>
  <si>
    <t/>
  </si>
  <si>
    <t>八潮局</t>
    <rPh sb="0" eb="3">
      <t>ヤシオキョク</t>
    </rPh>
    <phoneticPr fontId="2"/>
  </si>
  <si>
    <t>八潮市</t>
    <rPh sb="0" eb="3">
      <t>ヤシオシ</t>
    </rPh>
    <phoneticPr fontId="2"/>
  </si>
  <si>
    <t>中央1-3-1</t>
    <rPh sb="0" eb="2">
      <t>チュウオウ</t>
    </rPh>
    <phoneticPr fontId="2"/>
  </si>
  <si>
    <t>鴻巣局</t>
    <rPh sb="0" eb="2">
      <t>コウノス</t>
    </rPh>
    <rPh sb="2" eb="3">
      <t>キョク</t>
    </rPh>
    <phoneticPr fontId="2"/>
  </si>
  <si>
    <t>鴻巣市</t>
    <rPh sb="0" eb="3">
      <t>コウノスシ</t>
    </rPh>
    <phoneticPr fontId="2"/>
  </si>
  <si>
    <t>中央1-1</t>
    <rPh sb="0" eb="2">
      <t>チュウオウ</t>
    </rPh>
    <phoneticPr fontId="2"/>
  </si>
  <si>
    <t>本庄局</t>
    <rPh sb="0" eb="2">
      <t>ホンジョウ</t>
    </rPh>
    <rPh sb="2" eb="3">
      <t>キョク</t>
    </rPh>
    <phoneticPr fontId="2"/>
  </si>
  <si>
    <t>本庄市</t>
    <rPh sb="0" eb="3">
      <t>ホンジョウシ</t>
    </rPh>
    <phoneticPr fontId="2"/>
  </si>
  <si>
    <t>日の出4-2-45</t>
    <rPh sb="0" eb="1">
      <t>ヒ</t>
    </rPh>
    <rPh sb="2" eb="3">
      <t>デ</t>
    </rPh>
    <phoneticPr fontId="2"/>
  </si>
  <si>
    <t>さいたま市役所局</t>
    <rPh sb="4" eb="7">
      <t>シヤクショ</t>
    </rPh>
    <rPh sb="7" eb="8">
      <t>キョク</t>
    </rPh>
    <phoneticPr fontId="2"/>
  </si>
  <si>
    <t>浦和区常盤6-4-4</t>
    <rPh sb="0" eb="2">
      <t>ウラワ</t>
    </rPh>
    <rPh sb="2" eb="3">
      <t>ク</t>
    </rPh>
    <rPh sb="3" eb="5">
      <t>トキワ</t>
    </rPh>
    <phoneticPr fontId="2"/>
  </si>
  <si>
    <t>戸田局</t>
    <rPh sb="0" eb="2">
      <t>トダ</t>
    </rPh>
    <rPh sb="2" eb="3">
      <t>キョク</t>
    </rPh>
    <phoneticPr fontId="2"/>
  </si>
  <si>
    <t>戸田市</t>
    <rPh sb="0" eb="3">
      <t>トダシ</t>
    </rPh>
    <phoneticPr fontId="2"/>
  </si>
  <si>
    <t>新曽1093</t>
    <rPh sb="0" eb="2">
      <t>ニイゾ</t>
    </rPh>
    <phoneticPr fontId="2"/>
  </si>
  <si>
    <t>入間局</t>
    <rPh sb="0" eb="3">
      <t>イルマキョク</t>
    </rPh>
    <phoneticPr fontId="2"/>
  </si>
  <si>
    <t>入間市</t>
    <rPh sb="0" eb="3">
      <t>イルマシ</t>
    </rPh>
    <phoneticPr fontId="2"/>
  </si>
  <si>
    <t>東町1-16</t>
    <rPh sb="0" eb="2">
      <t>アズマチョウ</t>
    </rPh>
    <phoneticPr fontId="2"/>
  </si>
  <si>
    <t>日高局</t>
    <rPh sb="0" eb="2">
      <t>ヒダカ</t>
    </rPh>
    <rPh sb="2" eb="3">
      <t>キョク</t>
    </rPh>
    <phoneticPr fontId="2"/>
  </si>
  <si>
    <t>日高市</t>
    <rPh sb="0" eb="3">
      <t>ヒダカシ</t>
    </rPh>
    <phoneticPr fontId="2"/>
  </si>
  <si>
    <t>中鹿山81</t>
    <rPh sb="0" eb="1">
      <t>ナカ</t>
    </rPh>
    <rPh sb="1" eb="3">
      <t>カヤマ</t>
    </rPh>
    <phoneticPr fontId="2"/>
  </si>
  <si>
    <t>蓮田局</t>
    <rPh sb="0" eb="2">
      <t>ハスダ</t>
    </rPh>
    <rPh sb="2" eb="3">
      <t>キョク</t>
    </rPh>
    <phoneticPr fontId="2"/>
  </si>
  <si>
    <t>蓮田5-30</t>
    <rPh sb="0" eb="2">
      <t>ハスダ</t>
    </rPh>
    <phoneticPr fontId="2"/>
  </si>
  <si>
    <t>幸手局</t>
    <rPh sb="0" eb="2">
      <t>サッテ</t>
    </rPh>
    <rPh sb="2" eb="3">
      <t>キョク</t>
    </rPh>
    <phoneticPr fontId="2"/>
  </si>
  <si>
    <t>幸手市</t>
    <rPh sb="0" eb="3">
      <t>サッテシ</t>
    </rPh>
    <phoneticPr fontId="2"/>
  </si>
  <si>
    <t>幸手2262</t>
    <rPh sb="0" eb="2">
      <t>サッテ</t>
    </rPh>
    <phoneticPr fontId="2"/>
  </si>
  <si>
    <t>加須局</t>
    <rPh sb="0" eb="2">
      <t>カゾ</t>
    </rPh>
    <rPh sb="2" eb="3">
      <t>キョク</t>
    </rPh>
    <phoneticPr fontId="2"/>
  </si>
  <si>
    <t>北小浜1060-1</t>
    <rPh sb="0" eb="1">
      <t>キタ</t>
    </rPh>
    <rPh sb="1" eb="3">
      <t>コハマ</t>
    </rPh>
    <phoneticPr fontId="2"/>
  </si>
  <si>
    <t>東松山局</t>
    <rPh sb="0" eb="3">
      <t>ヒガシマツヤマ</t>
    </rPh>
    <rPh sb="3" eb="4">
      <t>キョク</t>
    </rPh>
    <phoneticPr fontId="2"/>
  </si>
  <si>
    <t>東松山市</t>
    <rPh sb="0" eb="4">
      <t>ヒガシマツヤマシ</t>
    </rPh>
    <phoneticPr fontId="2"/>
  </si>
  <si>
    <t>五領町8番地</t>
    <rPh sb="0" eb="3">
      <t>ゴリョウチョウ</t>
    </rPh>
    <rPh sb="4" eb="6">
      <t>バンチ</t>
    </rPh>
    <phoneticPr fontId="2"/>
  </si>
  <si>
    <t>熊谷局</t>
    <rPh sb="0" eb="2">
      <t>クマガヤ</t>
    </rPh>
    <rPh sb="2" eb="3">
      <t>キョク</t>
    </rPh>
    <phoneticPr fontId="2"/>
  </si>
  <si>
    <t>熊谷市</t>
    <rPh sb="0" eb="3">
      <t>クマガヤシ</t>
    </rPh>
    <phoneticPr fontId="2"/>
  </si>
  <si>
    <t>宮町2-47-1</t>
    <rPh sb="0" eb="1">
      <t>ミヤ</t>
    </rPh>
    <rPh sb="1" eb="2">
      <t>チョウ</t>
    </rPh>
    <phoneticPr fontId="2"/>
  </si>
  <si>
    <t>寄居局</t>
    <rPh sb="0" eb="2">
      <t>ヨリイ</t>
    </rPh>
    <rPh sb="2" eb="3">
      <t>キョク</t>
    </rPh>
    <phoneticPr fontId="2"/>
  </si>
  <si>
    <t>寄居町</t>
    <rPh sb="0" eb="3">
      <t>ヨリイマチ</t>
    </rPh>
    <phoneticPr fontId="2"/>
  </si>
  <si>
    <t>寄居206</t>
    <rPh sb="0" eb="2">
      <t>ヨリイ</t>
    </rPh>
    <phoneticPr fontId="2"/>
  </si>
  <si>
    <t>毛呂山局</t>
    <rPh sb="0" eb="3">
      <t>モロヤマ</t>
    </rPh>
    <rPh sb="3" eb="4">
      <t>キョク</t>
    </rPh>
    <phoneticPr fontId="2"/>
  </si>
  <si>
    <t>毛呂山町</t>
    <rPh sb="0" eb="4">
      <t>モロヤママチ</t>
    </rPh>
    <phoneticPr fontId="2"/>
  </si>
  <si>
    <t>目白台2-31-2</t>
    <rPh sb="0" eb="3">
      <t>メジロダイ</t>
    </rPh>
    <phoneticPr fontId="2"/>
  </si>
  <si>
    <t>小川局</t>
    <rPh sb="0" eb="2">
      <t>オガワ</t>
    </rPh>
    <rPh sb="2" eb="3">
      <t>キョク</t>
    </rPh>
    <phoneticPr fontId="2"/>
  </si>
  <si>
    <t>小川町</t>
    <rPh sb="0" eb="3">
      <t>オガワマチ</t>
    </rPh>
    <phoneticPr fontId="2"/>
  </si>
  <si>
    <t>大塚1105</t>
    <rPh sb="0" eb="2">
      <t>オオツカ</t>
    </rPh>
    <phoneticPr fontId="2"/>
  </si>
  <si>
    <t>本庄児玉局</t>
    <rPh sb="0" eb="2">
      <t>ホンジョウ</t>
    </rPh>
    <rPh sb="2" eb="4">
      <t>コダマ</t>
    </rPh>
    <rPh sb="4" eb="5">
      <t>キョク</t>
    </rPh>
    <phoneticPr fontId="2"/>
  </si>
  <si>
    <t>児玉町児玉193-6</t>
    <rPh sb="0" eb="2">
      <t>コダマ</t>
    </rPh>
    <rPh sb="2" eb="3">
      <t>マチ</t>
    </rPh>
    <rPh sb="3" eb="5">
      <t>コダマ</t>
    </rPh>
    <phoneticPr fontId="2"/>
  </si>
  <si>
    <t>秩父局</t>
    <rPh sb="0" eb="2">
      <t>チチブ</t>
    </rPh>
    <rPh sb="2" eb="3">
      <t>キョク</t>
    </rPh>
    <phoneticPr fontId="2"/>
  </si>
  <si>
    <t>秩父市</t>
    <rPh sb="0" eb="3">
      <t>チチブシ</t>
    </rPh>
    <phoneticPr fontId="2"/>
  </si>
  <si>
    <t>皆野局</t>
    <rPh sb="0" eb="2">
      <t>ミナノ</t>
    </rPh>
    <rPh sb="2" eb="3">
      <t>キョク</t>
    </rPh>
    <phoneticPr fontId="2"/>
  </si>
  <si>
    <t>皆野町</t>
    <rPh sb="0" eb="3">
      <t>ミナノマチ</t>
    </rPh>
    <phoneticPr fontId="2"/>
  </si>
  <si>
    <t>皆野1420-1</t>
    <rPh sb="0" eb="2">
      <t>ミナノ</t>
    </rPh>
    <phoneticPr fontId="2"/>
  </si>
  <si>
    <t>さいたま市城南局</t>
    <rPh sb="4" eb="5">
      <t>シ</t>
    </rPh>
    <rPh sb="5" eb="7">
      <t>ジョウナン</t>
    </rPh>
    <rPh sb="7" eb="8">
      <t>キョク</t>
    </rPh>
    <phoneticPr fontId="2"/>
  </si>
  <si>
    <t>岩槻区大字笹久保577</t>
    <rPh sb="0" eb="2">
      <t>イワツキ</t>
    </rPh>
    <rPh sb="2" eb="3">
      <t>ク</t>
    </rPh>
    <rPh sb="3" eb="5">
      <t>オオアザ</t>
    </rPh>
    <rPh sb="5" eb="8">
      <t>ササクボ</t>
    </rPh>
    <phoneticPr fontId="2"/>
  </si>
  <si>
    <t>川越市川越局</t>
    <rPh sb="0" eb="3">
      <t>カワゴエシ</t>
    </rPh>
    <rPh sb="3" eb="5">
      <t>カワゴエ</t>
    </rPh>
    <rPh sb="5" eb="6">
      <t>キョク</t>
    </rPh>
    <phoneticPr fontId="2"/>
  </si>
  <si>
    <t>宮下町2-7-4</t>
    <rPh sb="0" eb="2">
      <t>ミヤシタ</t>
    </rPh>
    <rPh sb="2" eb="3">
      <t>マチ</t>
    </rPh>
    <phoneticPr fontId="2"/>
  </si>
  <si>
    <t>神奈川県</t>
    <rPh sb="0" eb="4">
      <t>カナガワケン</t>
    </rPh>
    <phoneticPr fontId="1"/>
  </si>
  <si>
    <t>鶴見区
潮田交流プラザ</t>
    <rPh sb="0" eb="3">
      <t>ツルミク</t>
    </rPh>
    <rPh sb="4" eb="8">
      <t>ウシオダコウリュウ</t>
    </rPh>
    <phoneticPr fontId="1"/>
  </si>
  <si>
    <t>泉区
総合庁舎</t>
    <rPh sb="0" eb="2">
      <t>イズミク</t>
    </rPh>
    <rPh sb="3" eb="5">
      <t>ソウゴウ</t>
    </rPh>
    <rPh sb="5" eb="7">
      <t>チョウシャ</t>
    </rPh>
    <phoneticPr fontId="1"/>
  </si>
  <si>
    <t>田島</t>
    <rPh sb="0" eb="2">
      <t>タジマ</t>
    </rPh>
    <phoneticPr fontId="2"/>
  </si>
  <si>
    <t>高津</t>
    <rPh sb="0" eb="2">
      <t>タカツ</t>
    </rPh>
    <phoneticPr fontId="2"/>
  </si>
  <si>
    <t>麻生</t>
    <rPh sb="0" eb="2">
      <t>アサオ</t>
    </rPh>
    <phoneticPr fontId="2"/>
  </si>
  <si>
    <t>120201001</t>
  </si>
  <si>
    <t>欠測</t>
  </si>
  <si>
    <t>富士宮市役所</t>
  </si>
  <si>
    <t>富士宮市</t>
  </si>
  <si>
    <t>弓沢町１５０</t>
  </si>
  <si>
    <t>富士広見小学校</t>
  </si>
  <si>
    <t>広見本町１－１</t>
  </si>
  <si>
    <t>藤枝市大気測定局</t>
  </si>
  <si>
    <t>藤枝市</t>
  </si>
  <si>
    <t>高柳２－３６１－３</t>
  </si>
  <si>
    <t>磐田市役所</t>
  </si>
  <si>
    <t>磐田市</t>
  </si>
  <si>
    <t>国府台６－１</t>
  </si>
  <si>
    <t>蒲原</t>
  </si>
  <si>
    <t>蒲原新田２丁目２３１９－１</t>
  </si>
  <si>
    <t>浜松市南区</t>
  </si>
  <si>
    <t>芳川町８０</t>
  </si>
  <si>
    <t>浜松市西区</t>
  </si>
  <si>
    <t>裾野文化センター</t>
  </si>
  <si>
    <t>富士医療センター</t>
  </si>
  <si>
    <t>浜松中央</t>
  </si>
  <si>
    <t>八潮局</t>
  </si>
  <si>
    <t>鴻巣局</t>
  </si>
  <si>
    <t>本庄局</t>
  </si>
  <si>
    <t>さいたま市役所局</t>
  </si>
  <si>
    <t>戸田局</t>
  </si>
  <si>
    <t>入間局</t>
  </si>
  <si>
    <t>日高局</t>
  </si>
  <si>
    <t>蓮田局</t>
  </si>
  <si>
    <t>幸手局</t>
  </si>
  <si>
    <t>加須局</t>
  </si>
  <si>
    <t>東松山局</t>
  </si>
  <si>
    <t>熊谷局</t>
  </si>
  <si>
    <t>寄居局</t>
  </si>
  <si>
    <t>毛呂山局</t>
  </si>
  <si>
    <t>小川局</t>
  </si>
  <si>
    <t>本庄児玉局</t>
  </si>
  <si>
    <t>秩父局</t>
  </si>
  <si>
    <t>皆野局</t>
  </si>
  <si>
    <t>さいたま市城南局</t>
  </si>
  <si>
    <t>川越市川越局</t>
  </si>
  <si>
    <t>鶴見区
潮田交流プラザ</t>
  </si>
  <si>
    <t>泉区
総合庁舎</t>
  </si>
  <si>
    <t>相模台</t>
  </si>
  <si>
    <t>うち環境省</t>
    <rPh sb="2" eb="5">
      <t>カンキョウショウ</t>
    </rPh>
    <phoneticPr fontId="2"/>
  </si>
  <si>
    <t xml:space="preserve">
</t>
    <phoneticPr fontId="2"/>
  </si>
  <si>
    <t>2017/11/7-8</t>
    <phoneticPr fontId="2"/>
  </si>
  <si>
    <t>2018/3/26-29</t>
    <phoneticPr fontId="2"/>
  </si>
  <si>
    <t>関東(除く神奈川)</t>
    <rPh sb="0" eb="2">
      <t>カントウ</t>
    </rPh>
    <rPh sb="3" eb="4">
      <t>ノゾ</t>
    </rPh>
    <rPh sb="5" eb="8">
      <t>カナガワ</t>
    </rPh>
    <phoneticPr fontId="2"/>
  </si>
  <si>
    <t>関東+静岡(除く栃木、千葉)</t>
    <rPh sb="0" eb="2">
      <t>カントウ</t>
    </rPh>
    <rPh sb="3" eb="5">
      <t>シズオカ</t>
    </rPh>
    <rPh sb="6" eb="7">
      <t>ノゾ</t>
    </rPh>
    <rPh sb="8" eb="10">
      <t>トチギ</t>
    </rPh>
    <rPh sb="11" eb="13">
      <t>チバ</t>
    </rPh>
    <phoneticPr fontId="2"/>
  </si>
  <si>
    <t>静岡</t>
  </si>
  <si>
    <t>茨城</t>
  </si>
  <si>
    <t>千葉</t>
  </si>
  <si>
    <t>東京</t>
  </si>
  <si>
    <t>埼玉</t>
  </si>
  <si>
    <t>神奈川</t>
  </si>
  <si>
    <t>29年度</t>
    <rPh sb="2" eb="4">
      <t>ネンド</t>
    </rPh>
    <phoneticPr fontId="2"/>
  </si>
  <si>
    <t>2017/12/23-24</t>
    <phoneticPr fontId="2"/>
  </si>
  <si>
    <t>（2018年８月15日そらまめ君デ-タによりカウントしたもの）</t>
    <phoneticPr fontId="8"/>
  </si>
  <si>
    <t>宇都宮市</t>
  </si>
  <si>
    <t>川越市</t>
  </si>
  <si>
    <t>川口市</t>
  </si>
  <si>
    <t>所沢市</t>
  </si>
  <si>
    <t>草加市</t>
  </si>
  <si>
    <t>越谷市</t>
    <rPh sb="0" eb="2">
      <t>コシガヤ</t>
    </rPh>
    <phoneticPr fontId="7"/>
  </si>
  <si>
    <t>市原市</t>
  </si>
  <si>
    <t>市川市</t>
  </si>
  <si>
    <t>松戸市</t>
  </si>
  <si>
    <t>船橋市</t>
  </si>
  <si>
    <t>柏市</t>
  </si>
  <si>
    <t>八王子市</t>
    <rPh sb="0" eb="4">
      <t>ハチオウジシ</t>
    </rPh>
    <phoneticPr fontId="7"/>
  </si>
  <si>
    <t>藤沢市</t>
  </si>
  <si>
    <t>平塚市</t>
  </si>
  <si>
    <t>横須賀市</t>
  </si>
  <si>
    <t>長野市</t>
    <rPh sb="0" eb="3">
      <t>ナガノシ</t>
    </rPh>
    <phoneticPr fontId="7"/>
  </si>
  <si>
    <t>加須局※</t>
  </si>
  <si>
    <t>-</t>
    <phoneticPr fontId="8"/>
  </si>
  <si>
    <t>-</t>
    <phoneticPr fontId="8"/>
  </si>
  <si>
    <t>鴻巣局</t>
    <rPh sb="0" eb="2">
      <t>コウノス</t>
    </rPh>
    <rPh sb="2" eb="3">
      <t>キョク</t>
    </rPh>
    <phoneticPr fontId="8"/>
  </si>
  <si>
    <t>秩父局</t>
    <rPh sb="0" eb="2">
      <t>チチブ</t>
    </rPh>
    <rPh sb="2" eb="3">
      <t>キョク</t>
    </rPh>
    <phoneticPr fontId="8"/>
  </si>
  <si>
    <t>さいたま市役所局</t>
    <rPh sb="4" eb="7">
      <t>シヤクショ</t>
    </rPh>
    <rPh sb="7" eb="8">
      <t>キョク</t>
    </rPh>
    <phoneticPr fontId="8"/>
  </si>
  <si>
    <t>戸田局</t>
    <rPh sb="0" eb="2">
      <t>トダ</t>
    </rPh>
    <rPh sb="2" eb="3">
      <t>キョク</t>
    </rPh>
    <phoneticPr fontId="8"/>
  </si>
  <si>
    <t>入間局</t>
    <rPh sb="0" eb="3">
      <t>イルマキョク</t>
    </rPh>
    <phoneticPr fontId="8"/>
  </si>
  <si>
    <t>日高局</t>
    <rPh sb="0" eb="2">
      <t>ヒダカ</t>
    </rPh>
    <rPh sb="2" eb="3">
      <t>キョク</t>
    </rPh>
    <phoneticPr fontId="8"/>
  </si>
  <si>
    <t>蓮田局</t>
    <rPh sb="0" eb="2">
      <t>ハスダ</t>
    </rPh>
    <rPh sb="2" eb="3">
      <t>キョク</t>
    </rPh>
    <phoneticPr fontId="8"/>
  </si>
  <si>
    <t>幸手局</t>
    <rPh sb="0" eb="2">
      <t>サッテ</t>
    </rPh>
    <rPh sb="2" eb="3">
      <t>キョク</t>
    </rPh>
    <phoneticPr fontId="8"/>
  </si>
  <si>
    <t>加須局</t>
    <rPh sb="0" eb="2">
      <t>カゾ</t>
    </rPh>
    <rPh sb="2" eb="3">
      <t>キョク</t>
    </rPh>
    <phoneticPr fontId="8"/>
  </si>
  <si>
    <t>東松山局</t>
    <rPh sb="0" eb="3">
      <t>ヒガシマツヤマ</t>
    </rPh>
    <rPh sb="3" eb="4">
      <t>キョク</t>
    </rPh>
    <phoneticPr fontId="8"/>
  </si>
  <si>
    <t>熊谷局</t>
    <rPh sb="0" eb="2">
      <t>クマガヤ</t>
    </rPh>
    <rPh sb="2" eb="3">
      <t>キョク</t>
    </rPh>
    <phoneticPr fontId="8"/>
  </si>
  <si>
    <t>寄居局</t>
    <rPh sb="0" eb="2">
      <t>ヨリイ</t>
    </rPh>
    <rPh sb="2" eb="3">
      <t>キョク</t>
    </rPh>
    <phoneticPr fontId="8"/>
  </si>
  <si>
    <t>毛呂山局</t>
    <rPh sb="0" eb="3">
      <t>モロヤマ</t>
    </rPh>
    <rPh sb="3" eb="4">
      <t>キョク</t>
    </rPh>
    <phoneticPr fontId="8"/>
  </si>
  <si>
    <t>小川局</t>
    <rPh sb="0" eb="2">
      <t>オガワ</t>
    </rPh>
    <rPh sb="2" eb="3">
      <t>キョク</t>
    </rPh>
    <phoneticPr fontId="8"/>
  </si>
  <si>
    <t>本庄児玉局</t>
    <rPh sb="0" eb="2">
      <t>ホンジョウ</t>
    </rPh>
    <rPh sb="2" eb="4">
      <t>コダマ</t>
    </rPh>
    <rPh sb="4" eb="5">
      <t>キョク</t>
    </rPh>
    <phoneticPr fontId="8"/>
  </si>
  <si>
    <t>皆野局</t>
    <rPh sb="0" eb="2">
      <t>ミナノ</t>
    </rPh>
    <rPh sb="2" eb="3">
      <t>キョク</t>
    </rPh>
    <phoneticPr fontId="8"/>
  </si>
  <si>
    <t>八潮局</t>
    <rPh sb="0" eb="3">
      <t>ヤシオキョク</t>
    </rPh>
    <phoneticPr fontId="8"/>
  </si>
  <si>
    <t>本庄局</t>
    <rPh sb="0" eb="2">
      <t>ホンジョウ</t>
    </rPh>
    <rPh sb="2" eb="3">
      <t>キョク</t>
    </rPh>
    <phoneticPr fontId="8"/>
  </si>
  <si>
    <t>さいたま市城南局</t>
    <rPh sb="4" eb="5">
      <t>シ</t>
    </rPh>
    <rPh sb="5" eb="7">
      <t>ジョウナン</t>
    </rPh>
    <rPh sb="7" eb="8">
      <t>キョク</t>
    </rPh>
    <phoneticPr fontId="8"/>
  </si>
  <si>
    <t>川越市川越局</t>
    <rPh sb="0" eb="3">
      <t>カワゴエシ</t>
    </rPh>
    <rPh sb="3" eb="5">
      <t>カワゴエ</t>
    </rPh>
    <rPh sb="5" eb="6">
      <t>キョク</t>
    </rPh>
    <phoneticPr fontId="8"/>
  </si>
  <si>
    <t xml:space="preserve"> </t>
  </si>
  <si>
    <t>相模原市役所測定局</t>
    <rPh sb="0" eb="6">
      <t>サガミハラシヤクショ</t>
    </rPh>
    <rPh sb="6" eb="9">
      <t>ソクテイキョク</t>
    </rPh>
    <phoneticPr fontId="2"/>
  </si>
  <si>
    <t>上溝測定局</t>
    <rPh sb="0" eb="2">
      <t>カミミゾ</t>
    </rPh>
    <rPh sb="2" eb="5">
      <t>ソクテイキョク</t>
    </rPh>
    <phoneticPr fontId="2"/>
  </si>
  <si>
    <t>西部測定局</t>
  </si>
  <si>
    <t>東南部測定局</t>
  </si>
  <si>
    <t>北部測定局</t>
  </si>
  <si>
    <t>東部総合庁舎</t>
    <rPh sb="0" eb="2">
      <t>トウブ</t>
    </rPh>
    <rPh sb="2" eb="4">
      <t>ソウゴウ</t>
    </rPh>
    <rPh sb="4" eb="6">
      <t>チョウシャ</t>
    </rPh>
    <phoneticPr fontId="8"/>
  </si>
  <si>
    <t>焼津中学校</t>
    <rPh sb="0" eb="2">
      <t>ヤイヅ</t>
    </rPh>
    <rPh sb="2" eb="5">
      <t>チュウガッコウ</t>
    </rPh>
    <phoneticPr fontId="8"/>
  </si>
  <si>
    <t>22203010</t>
    <phoneticPr fontId="8"/>
  </si>
  <si>
    <t>22212010</t>
  </si>
  <si>
    <t>&gt;35</t>
  </si>
  <si>
    <t>zzzz</t>
  </si>
  <si>
    <t>相模原市役所測定局</t>
  </si>
  <si>
    <t>上溝測定局</t>
  </si>
  <si>
    <t>東部総合庁舎</t>
  </si>
  <si>
    <t>焼津中学校</t>
  </si>
  <si>
    <t>日野田町1-1-44</t>
    <rPh sb="0" eb="1">
      <t>ヒ</t>
    </rPh>
    <rPh sb="1" eb="2">
      <t>ノ</t>
    </rPh>
    <rPh sb="2" eb="3">
      <t>タ</t>
    </rPh>
    <rPh sb="3" eb="4">
      <t>マチ</t>
    </rPh>
    <phoneticPr fontId="2"/>
  </si>
  <si>
    <t>鶴見区潮田交流プラザ</t>
    <rPh sb="0" eb="3">
      <t>ツルミク</t>
    </rPh>
    <rPh sb="3" eb="5">
      <t>ウシオダ</t>
    </rPh>
    <rPh sb="5" eb="7">
      <t>コウリュウ</t>
    </rPh>
    <phoneticPr fontId="2"/>
  </si>
  <si>
    <t>横浜市鶴見区</t>
    <rPh sb="0" eb="3">
      <t>ヨコハマシ</t>
    </rPh>
    <rPh sb="3" eb="6">
      <t>ツルミク</t>
    </rPh>
    <phoneticPr fontId="2"/>
  </si>
  <si>
    <t>本町通4-171-23</t>
    <rPh sb="0" eb="3">
      <t>ホンチョウドオリ</t>
    </rPh>
    <phoneticPr fontId="2"/>
  </si>
  <si>
    <t>泉区総合庁舎</t>
    <rPh sb="0" eb="2">
      <t>イズミク</t>
    </rPh>
    <rPh sb="2" eb="4">
      <t>ソウゴウ</t>
    </rPh>
    <rPh sb="4" eb="6">
      <t>チョウシャ</t>
    </rPh>
    <phoneticPr fontId="2"/>
  </si>
  <si>
    <t>横浜市泉区</t>
    <rPh sb="0" eb="3">
      <t>ヨコハマシ</t>
    </rPh>
    <rPh sb="3" eb="5">
      <t>イズミク</t>
    </rPh>
    <phoneticPr fontId="2"/>
  </si>
  <si>
    <t>和泉中央北5-1-1</t>
    <rPh sb="0" eb="4">
      <t>イズミチュウオウ</t>
    </rPh>
    <rPh sb="4" eb="5">
      <t>キタ</t>
    </rPh>
    <phoneticPr fontId="2"/>
  </si>
  <si>
    <t>相模原市役所測定局</t>
    <rPh sb="0" eb="3">
      <t>サガミハラ</t>
    </rPh>
    <rPh sb="3" eb="6">
      <t>シヤクショ</t>
    </rPh>
    <rPh sb="6" eb="9">
      <t>ソクテイキョク</t>
    </rPh>
    <phoneticPr fontId="2"/>
  </si>
  <si>
    <t>相模原市中央区</t>
    <rPh sb="0" eb="4">
      <t>サガミハラシ</t>
    </rPh>
    <phoneticPr fontId="1"/>
  </si>
  <si>
    <t>中央2丁目11番15号</t>
    <rPh sb="0" eb="2">
      <t>チュウオウ</t>
    </rPh>
    <rPh sb="3" eb="5">
      <t>チョウメ</t>
    </rPh>
    <rPh sb="7" eb="8">
      <t>バン</t>
    </rPh>
    <rPh sb="10" eb="11">
      <t>ゴウ</t>
    </rPh>
    <phoneticPr fontId="1"/>
  </si>
  <si>
    <t>相模原市中央区</t>
    <rPh sb="0" eb="4">
      <t>サガミハラシ</t>
    </rPh>
    <rPh sb="4" eb="6">
      <t>チュウオウ</t>
    </rPh>
    <phoneticPr fontId="1"/>
  </si>
  <si>
    <t>上溝2322番地の2</t>
    <rPh sb="0" eb="2">
      <t>カミミゾ</t>
    </rPh>
    <rPh sb="6" eb="8">
      <t>バンチ</t>
    </rPh>
    <phoneticPr fontId="1"/>
  </si>
  <si>
    <t>静岡県</t>
    <rPh sb="0" eb="3">
      <t>シズオカケン</t>
    </rPh>
    <phoneticPr fontId="2"/>
  </si>
  <si>
    <t>浜松市北区</t>
    <rPh sb="0" eb="3">
      <t>ハママツシ</t>
    </rPh>
    <rPh sb="3" eb="5">
      <t>キタク</t>
    </rPh>
    <phoneticPr fontId="2"/>
  </si>
  <si>
    <t>神ヶ谷町３４９０</t>
  </si>
  <si>
    <t>沼津市</t>
    <rPh sb="0" eb="3">
      <t>ヌマヅシ</t>
    </rPh>
    <phoneticPr fontId="2"/>
  </si>
  <si>
    <t>高島本町１－３</t>
  </si>
  <si>
    <t>22203010</t>
  </si>
  <si>
    <t>焼津市</t>
    <rPh sb="0" eb="3">
      <t>ヤイヅシ</t>
    </rPh>
    <phoneticPr fontId="2"/>
  </si>
  <si>
    <t>焼津2丁目10-28</t>
  </si>
  <si>
    <t>東部総合庁舎　※</t>
    <phoneticPr fontId="2"/>
  </si>
  <si>
    <t>焼津中学校　※</t>
    <phoneticPr fontId="2"/>
  </si>
  <si>
    <t>※H30年度～追加</t>
    <rPh sb="4" eb="6">
      <t>ネンド</t>
    </rPh>
    <rPh sb="7" eb="9">
      <t>ツイカ</t>
    </rPh>
    <phoneticPr fontId="2"/>
  </si>
  <si>
    <t>佐倉江原新田</t>
  </si>
  <si>
    <t>匝瑳椿</t>
  </si>
  <si>
    <t>柏大室</t>
  </si>
  <si>
    <t>我孫子湖北台</t>
  </si>
  <si>
    <t>鎌ケ谷軽井沢</t>
  </si>
  <si>
    <t>千葉県</t>
    <rPh sb="0" eb="3">
      <t>チバケン</t>
    </rPh>
    <phoneticPr fontId="2"/>
  </si>
  <si>
    <t>市川市</t>
    <rPh sb="0" eb="3">
      <t>イチカワシ</t>
    </rPh>
    <phoneticPr fontId="2"/>
  </si>
  <si>
    <t>大野町２－１８７７</t>
    <rPh sb="0" eb="3">
      <t>オオノマチ</t>
    </rPh>
    <phoneticPr fontId="2"/>
  </si>
  <si>
    <t>船橋市</t>
    <rPh sb="0" eb="3">
      <t>フナバシシ</t>
    </rPh>
    <phoneticPr fontId="2"/>
  </si>
  <si>
    <t>高根台５－２－１</t>
    <rPh sb="0" eb="3">
      <t>タカネダイ</t>
    </rPh>
    <phoneticPr fontId="2"/>
  </si>
  <si>
    <t>館山市</t>
    <rPh sb="0" eb="3">
      <t>タテヤマシ</t>
    </rPh>
    <phoneticPr fontId="2"/>
  </si>
  <si>
    <t>亀ケ原７５４</t>
    <rPh sb="0" eb="1">
      <t>カメ</t>
    </rPh>
    <rPh sb="2" eb="3">
      <t>ハラ</t>
    </rPh>
    <phoneticPr fontId="2"/>
  </si>
  <si>
    <t>木更津市</t>
    <rPh sb="0" eb="4">
      <t>キサラヅシ</t>
    </rPh>
    <phoneticPr fontId="2"/>
  </si>
  <si>
    <t>中央１－１０－１</t>
    <rPh sb="0" eb="2">
      <t>チュウオウ</t>
    </rPh>
    <phoneticPr fontId="2"/>
  </si>
  <si>
    <t>松戸市</t>
    <rPh sb="0" eb="3">
      <t>マツドシ</t>
    </rPh>
    <phoneticPr fontId="2"/>
  </si>
  <si>
    <t>根本３８７－５</t>
    <rPh sb="0" eb="2">
      <t>ネモト</t>
    </rPh>
    <phoneticPr fontId="2"/>
  </si>
  <si>
    <t>茂原市</t>
    <rPh sb="0" eb="3">
      <t>モバラシ</t>
    </rPh>
    <phoneticPr fontId="2"/>
  </si>
  <si>
    <t>高師１２４７－６</t>
  </si>
  <si>
    <t>佐倉市</t>
    <rPh sb="0" eb="3">
      <t>サクラシ</t>
    </rPh>
    <phoneticPr fontId="2"/>
  </si>
  <si>
    <t>江原新田５４－１</t>
    <rPh sb="0" eb="2">
      <t>エバラ</t>
    </rPh>
    <rPh sb="2" eb="4">
      <t>シンデン</t>
    </rPh>
    <phoneticPr fontId="2"/>
  </si>
  <si>
    <t>東金市</t>
    <rPh sb="0" eb="3">
      <t>トウガネシ</t>
    </rPh>
    <phoneticPr fontId="2"/>
  </si>
  <si>
    <t>堀上１１１</t>
    <rPh sb="0" eb="2">
      <t>ホリアゲ</t>
    </rPh>
    <phoneticPr fontId="2"/>
  </si>
  <si>
    <t>匝瑳市</t>
    <rPh sb="0" eb="3">
      <t>ソウサシ</t>
    </rPh>
    <phoneticPr fontId="2"/>
  </si>
  <si>
    <t>椿９６９－１</t>
    <rPh sb="0" eb="1">
      <t>ツバキ</t>
    </rPh>
    <phoneticPr fontId="2"/>
  </si>
  <si>
    <t>柏市</t>
    <rPh sb="0" eb="2">
      <t>カシワシ</t>
    </rPh>
    <phoneticPr fontId="2"/>
  </si>
  <si>
    <t>大室１２５６</t>
    <rPh sb="0" eb="2">
      <t>オオムロ</t>
    </rPh>
    <phoneticPr fontId="2"/>
  </si>
  <si>
    <t>勝浦市</t>
    <rPh sb="0" eb="3">
      <t>カツウラシ</t>
    </rPh>
    <phoneticPr fontId="2"/>
  </si>
  <si>
    <t>小羽戸５８－２</t>
    <rPh sb="0" eb="3">
      <t>コバド</t>
    </rPh>
    <phoneticPr fontId="2"/>
  </si>
  <si>
    <t>市原市</t>
    <rPh sb="0" eb="3">
      <t>イチハラシ</t>
    </rPh>
    <phoneticPr fontId="2"/>
  </si>
  <si>
    <t>姉崎１８５０</t>
    <rPh sb="0" eb="2">
      <t>アネサキ</t>
    </rPh>
    <phoneticPr fontId="2"/>
  </si>
  <si>
    <t>岩崎西１－８－８</t>
    <rPh sb="0" eb="2">
      <t>イワサキ</t>
    </rPh>
    <rPh sb="2" eb="3">
      <t>ニシ</t>
    </rPh>
    <phoneticPr fontId="2"/>
  </si>
  <si>
    <t>八千代市</t>
    <rPh sb="0" eb="4">
      <t>ヤチヨシ</t>
    </rPh>
    <phoneticPr fontId="2"/>
  </si>
  <si>
    <t>高津４２１－３</t>
    <rPh sb="0" eb="2">
      <t>タカツ</t>
    </rPh>
    <phoneticPr fontId="2"/>
  </si>
  <si>
    <t>我孫子市</t>
    <rPh sb="0" eb="4">
      <t>アビコシ</t>
    </rPh>
    <phoneticPr fontId="2"/>
  </si>
  <si>
    <t>湖北台４－３－１</t>
    <rPh sb="0" eb="3">
      <t>コホクダイ</t>
    </rPh>
    <phoneticPr fontId="2"/>
  </si>
  <si>
    <t>鎌ケ谷市</t>
    <rPh sb="0" eb="4">
      <t>カマガヤシ</t>
    </rPh>
    <phoneticPr fontId="2"/>
  </si>
  <si>
    <t>軽井沢２０６０－３２</t>
    <rPh sb="0" eb="3">
      <t>カルイザワ</t>
    </rPh>
    <phoneticPr fontId="2"/>
  </si>
  <si>
    <t>富津市</t>
    <rPh sb="0" eb="3">
      <t>フッツシ</t>
    </rPh>
    <phoneticPr fontId="2"/>
  </si>
  <si>
    <t>下飯野１１３５</t>
    <rPh sb="0" eb="3">
      <t>シモイイノ</t>
    </rPh>
    <phoneticPr fontId="2"/>
  </si>
  <si>
    <t>香取市</t>
    <rPh sb="0" eb="3">
      <t>カトリシ</t>
    </rPh>
    <phoneticPr fontId="2"/>
  </si>
  <si>
    <t>羽根川５５－５</t>
    <rPh sb="0" eb="2">
      <t>ハネ</t>
    </rPh>
    <rPh sb="2" eb="3">
      <t>ガワ</t>
    </rPh>
    <phoneticPr fontId="2"/>
  </si>
  <si>
    <t>横芝光町</t>
    <rPh sb="0" eb="4">
      <t>ヨコシバヒカリマチ</t>
    </rPh>
    <phoneticPr fontId="2"/>
  </si>
  <si>
    <t>横芝１８００</t>
    <rPh sb="0" eb="2">
      <t>ヨコシバ</t>
    </rPh>
    <phoneticPr fontId="2"/>
  </si>
  <si>
    <t>袖ケ浦市</t>
    <rPh sb="0" eb="4">
      <t>ソデガウラシ</t>
    </rPh>
    <phoneticPr fontId="2"/>
  </si>
  <si>
    <t>長浦駅前６－１－４</t>
    <rPh sb="0" eb="2">
      <t>ナガウラ</t>
    </rPh>
    <rPh sb="2" eb="4">
      <t>エキマエ</t>
    </rPh>
    <phoneticPr fontId="2"/>
  </si>
  <si>
    <t>千葉市若葉区千城台北</t>
  </si>
  <si>
    <t>1丁目4番1号</t>
  </si>
  <si>
    <t>012104001</t>
  </si>
  <si>
    <t>千城台北小学校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</si>
</sst>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76" formatCode="[$-409]d\-mmm\-yy;@"/>
    <numFmt numFmtId="177" formatCode="0.0_ "/>
    <numFmt numFmtId="178" formatCode="0.0"/>
    <numFmt numFmtId="179" formatCode="0_);[Red]\(0\)"/>
    <numFmt numFmtId="180" formatCode="yyyy/m/d;@"/>
    <numFmt numFmtId="181" formatCode="0.0%"/>
    <numFmt numFmtId="182" formatCode="d"/>
    <numFmt numFmtId="183" formatCode="0.0000"/>
    <numFmt numFmtId="184" formatCode="0_ "/>
    <numFmt numFmtId="185" formatCode="#,##0.0"/>
    <numFmt numFmtId="186" formatCode="#,##0_ "/>
    <numFmt numFmtId="187" formatCode="#,##0_);[Red]\(#,##0\)"/>
    <numFmt numFmtId="188" formatCode="m&quot;月&quot;"/>
  </numFmts>
  <fonts count="83" x14ac:knownFonts="1"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6"/>
      <name val="ＭＳ Ｐゴシック"/>
      <family val="2"/>
      <charset val="128"/>
      <scheme val="minor"/>
    </font>
    <font>
      <b/>
      <sz val="14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indexed="14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indexed="8"/>
      <name val="ＭＳ Ｐゴシック"/>
      <family val="2"/>
      <charset val="128"/>
    </font>
    <font>
      <sz val="12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theme="0" tint="-0.249977111117893"/>
      <name val="ＭＳ Ｐゴシック"/>
      <family val="2"/>
      <charset val="128"/>
      <scheme val="minor"/>
    </font>
    <font>
      <sz val="16"/>
      <color theme="0" tint="-0.249977111117893"/>
      <name val="ＭＳ Ｐゴシック"/>
      <family val="3"/>
      <charset val="128"/>
      <scheme val="minor"/>
    </font>
    <font>
      <sz val="8"/>
      <color theme="0" tint="-0.249977111117893"/>
      <name val="ＭＳ Ｐゴシック"/>
      <family val="3"/>
      <charset val="128"/>
      <scheme val="minor"/>
    </font>
    <font>
      <sz val="9"/>
      <color theme="0" tint="-0.249977111117893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sz val="16"/>
      <color rgb="FFFF0000"/>
      <name val="ＭＳ Ｐゴシック"/>
      <family val="3"/>
      <charset val="128"/>
      <scheme val="minor"/>
    </font>
    <font>
      <sz val="12"/>
      <color theme="0" tint="-0.249977111117893"/>
      <name val="ＭＳ Ｐゴシック"/>
      <family val="3"/>
      <charset val="128"/>
      <scheme val="minor"/>
    </font>
    <font>
      <sz val="10"/>
      <color rgb="FFFF0000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sz val="14"/>
      <color rgb="FF0000FF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b/>
      <sz val="9"/>
      <color indexed="81"/>
      <name val="ＭＳ Ｐゴシック"/>
      <family val="3"/>
      <charset val="128"/>
    </font>
    <font>
      <i/>
      <sz val="10"/>
      <name val="ＭＳ Ｐゴシック"/>
      <family val="3"/>
      <charset val="128"/>
      <scheme val="minor"/>
    </font>
    <font>
      <i/>
      <sz val="10"/>
      <color theme="0" tint="-0.34998626667073579"/>
      <name val="ＭＳ Ｐゴシック"/>
      <family val="3"/>
      <charset val="128"/>
      <scheme val="minor"/>
    </font>
    <font>
      <b/>
      <sz val="10"/>
      <color rgb="FFFF0000"/>
      <name val="ＭＳ Ｐゴシック"/>
      <family val="3"/>
      <charset val="128"/>
      <scheme val="minor"/>
    </font>
    <font>
      <i/>
      <sz val="10"/>
      <color theme="1"/>
      <name val="ＭＳ Ｐゴシック"/>
      <family val="3"/>
      <charset val="128"/>
      <scheme val="minor"/>
    </font>
    <font>
      <i/>
      <sz val="11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  <scheme val="minor"/>
    </font>
    <font>
      <sz val="11"/>
      <color indexed="17"/>
      <name val="ＭＳ Ｐゴシック"/>
      <family val="3"/>
      <charset val="128"/>
    </font>
    <font>
      <sz val="9"/>
      <name val="ＭＳ ゴシック"/>
      <family val="3"/>
      <charset val="128"/>
    </font>
    <font>
      <b/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</font>
    <font>
      <sz val="11"/>
      <color rgb="FFFFC000"/>
      <name val="ＭＳ Ｐゴシック"/>
      <family val="2"/>
      <charset val="128"/>
      <scheme val="minor"/>
    </font>
    <font>
      <b/>
      <sz val="11"/>
      <color rgb="FFFFC000"/>
      <name val="ＭＳ Ｐゴシック"/>
      <family val="2"/>
      <charset val="128"/>
      <scheme val="minor"/>
    </font>
    <font>
      <sz val="8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9"/>
      <color indexed="14"/>
      <name val="ＭＳ Ｐゴシック"/>
      <family val="3"/>
      <charset val="128"/>
    </font>
    <font>
      <sz val="9"/>
      <color rgb="FFFF33CC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64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1"/>
      <color theme="0"/>
      <name val="ＭＳ Ｐゴシック"/>
      <family val="2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FFC000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0" tint="-0.34998626667073579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indexed="64"/>
      </bottom>
      <diagonal/>
    </border>
    <border>
      <left style="thin">
        <color theme="0" tint="-0.34998626667073579"/>
      </left>
      <right/>
      <top/>
      <bottom style="hair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hair">
        <color indexed="64"/>
      </bottom>
      <diagonal/>
    </border>
    <border>
      <left style="thin">
        <color theme="0" tint="-0.34998626667073579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55"/>
      </bottom>
      <diagonal/>
    </border>
  </borders>
  <cellStyleXfs count="8">
    <xf numFmtId="0" fontId="0" fillId="0" borderId="0">
      <alignment vertical="center"/>
    </xf>
    <xf numFmtId="0" fontId="14" fillId="0" borderId="0">
      <alignment vertical="center"/>
    </xf>
    <xf numFmtId="0" fontId="9" fillId="0" borderId="0">
      <alignment vertical="center"/>
    </xf>
    <xf numFmtId="0" fontId="14" fillId="0" borderId="0">
      <alignment vertical="center"/>
    </xf>
    <xf numFmtId="9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9" fontId="23" fillId="0" borderId="0" applyFont="0" applyFill="0" applyBorder="0" applyAlignment="0" applyProtection="0">
      <alignment vertical="center"/>
    </xf>
    <xf numFmtId="0" fontId="64" fillId="0" borderId="0">
      <alignment vertical="center"/>
    </xf>
  </cellStyleXfs>
  <cellXfs count="473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2" borderId="1" xfId="0" applyFill="1" applyBorder="1">
      <alignment vertical="center"/>
    </xf>
    <xf numFmtId="0" fontId="6" fillId="3" borderId="2" xfId="0" applyFont="1" applyFill="1" applyBorder="1" applyAlignment="1">
      <alignment horizontal="centerContinuous" vertical="center" wrapText="1"/>
    </xf>
    <xf numFmtId="0" fontId="7" fillId="3" borderId="2" xfId="0" applyFont="1" applyFill="1" applyBorder="1" applyAlignment="1">
      <alignment horizontal="centerContinuous" vertical="center"/>
    </xf>
    <xf numFmtId="0" fontId="6" fillId="3" borderId="2" xfId="0" applyFont="1" applyFill="1" applyBorder="1" applyAlignment="1">
      <alignment horizontal="centerContinuous" vertical="center"/>
    </xf>
    <xf numFmtId="0" fontId="0" fillId="2" borderId="3" xfId="0" applyFill="1" applyBorder="1">
      <alignment vertical="center"/>
    </xf>
    <xf numFmtId="0" fontId="7" fillId="2" borderId="4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12" fillId="0" borderId="0" xfId="0" applyFont="1" applyFill="1">
      <alignment vertical="center"/>
    </xf>
    <xf numFmtId="0" fontId="10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76" fontId="14" fillId="0" borderId="2" xfId="1" applyNumberFormat="1" applyBorder="1">
      <alignment vertical="center"/>
    </xf>
    <xf numFmtId="0" fontId="14" fillId="0" borderId="0" xfId="1">
      <alignment vertical="center"/>
    </xf>
    <xf numFmtId="176" fontId="6" fillId="0" borderId="2" xfId="1" applyNumberFormat="1" applyFont="1" applyBorder="1" applyAlignment="1">
      <alignment vertical="center" wrapText="1"/>
    </xf>
    <xf numFmtId="176" fontId="6" fillId="0" borderId="2" xfId="1" applyNumberFormat="1" applyFont="1" applyBorder="1">
      <alignment vertical="center"/>
    </xf>
    <xf numFmtId="177" fontId="9" fillId="0" borderId="2" xfId="1" applyNumberFormat="1" applyFont="1" applyBorder="1">
      <alignment vertical="center"/>
    </xf>
    <xf numFmtId="0" fontId="13" fillId="0" borderId="2" xfId="1" applyFont="1" applyBorder="1">
      <alignment vertical="center"/>
    </xf>
    <xf numFmtId="0" fontId="14" fillId="0" borderId="2" xfId="1" applyBorder="1">
      <alignment vertical="center"/>
    </xf>
    <xf numFmtId="176" fontId="14" fillId="0" borderId="0" xfId="1" applyNumberFormat="1">
      <alignment vertical="center"/>
    </xf>
    <xf numFmtId="0" fontId="12" fillId="0" borderId="0" xfId="1" applyFont="1">
      <alignment vertical="center"/>
    </xf>
    <xf numFmtId="0" fontId="15" fillId="0" borderId="0" xfId="2" applyFont="1">
      <alignment vertical="center"/>
    </xf>
    <xf numFmtId="0" fontId="9" fillId="0" borderId="0" xfId="2" applyFont="1">
      <alignment vertical="center"/>
    </xf>
    <xf numFmtId="0" fontId="9" fillId="0" borderId="0" xfId="2">
      <alignment vertical="center"/>
    </xf>
    <xf numFmtId="0" fontId="9" fillId="2" borderId="0" xfId="2" applyFill="1">
      <alignment vertical="center"/>
    </xf>
    <xf numFmtId="0" fontId="16" fillId="2" borderId="0" xfId="2" applyFont="1" applyFill="1">
      <alignment vertical="center"/>
    </xf>
    <xf numFmtId="0" fontId="9" fillId="0" borderId="0" xfId="2" applyFont="1" applyAlignment="1">
      <alignment horizontal="center" vertical="center" wrapText="1"/>
    </xf>
    <xf numFmtId="0" fontId="11" fillId="0" borderId="0" xfId="2" applyFont="1" applyAlignment="1">
      <alignment vertical="center"/>
    </xf>
    <xf numFmtId="0" fontId="9" fillId="0" borderId="0" xfId="2" applyBorder="1" applyAlignment="1">
      <alignment vertical="center" wrapText="1"/>
    </xf>
    <xf numFmtId="0" fontId="9" fillId="0" borderId="0" xfId="2" applyBorder="1" applyAlignment="1">
      <alignment vertical="center"/>
    </xf>
    <xf numFmtId="0" fontId="9" fillId="0" borderId="0" xfId="0" applyFont="1" applyFill="1">
      <alignment vertical="center"/>
    </xf>
    <xf numFmtId="0" fontId="13" fillId="0" borderId="0" xfId="0" applyFont="1">
      <alignment vertical="center"/>
    </xf>
    <xf numFmtId="0" fontId="12" fillId="0" borderId="0" xfId="0" applyFont="1">
      <alignment vertical="center"/>
    </xf>
    <xf numFmtId="0" fontId="9" fillId="4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9" fillId="0" borderId="2" xfId="2" applyFont="1" applyBorder="1" applyAlignment="1"/>
    <xf numFmtId="0" fontId="9" fillId="0" borderId="2" xfId="2" applyFont="1" applyFill="1" applyBorder="1" applyAlignment="1"/>
    <xf numFmtId="0" fontId="0" fillId="0" borderId="0" xfId="0" applyFill="1">
      <alignment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2" xfId="0" applyFont="1" applyFill="1" applyBorder="1">
      <alignment vertical="center"/>
    </xf>
    <xf numFmtId="0" fontId="21" fillId="0" borderId="2" xfId="0" applyFont="1" applyBorder="1" applyAlignment="1">
      <alignment horizontal="right" vertical="center"/>
    </xf>
    <xf numFmtId="49" fontId="10" fillId="4" borderId="2" xfId="0" applyNumberFormat="1" applyFont="1" applyFill="1" applyBorder="1" applyAlignment="1">
      <alignment horizontal="center" vertical="center"/>
    </xf>
    <xf numFmtId="0" fontId="20" fillId="4" borderId="2" xfId="0" applyFont="1" applyFill="1" applyBorder="1">
      <alignment vertical="center"/>
    </xf>
    <xf numFmtId="177" fontId="20" fillId="0" borderId="2" xfId="1" applyNumberFormat="1" applyFont="1" applyBorder="1" applyAlignment="1">
      <alignment horizontal="center" vertical="center" wrapText="1"/>
    </xf>
    <xf numFmtId="0" fontId="14" fillId="0" borderId="2" xfId="1" applyBorder="1" applyAlignment="1">
      <alignment horizontal="center" vertical="center"/>
    </xf>
    <xf numFmtId="0" fontId="22" fillId="0" borderId="2" xfId="1" applyFont="1" applyBorder="1">
      <alignment vertical="center"/>
    </xf>
    <xf numFmtId="0" fontId="19" fillId="0" borderId="2" xfId="1" applyFont="1" applyBorder="1">
      <alignment vertical="center"/>
    </xf>
    <xf numFmtId="0" fontId="11" fillId="0" borderId="2" xfId="1" applyFont="1" applyBorder="1">
      <alignment vertical="center"/>
    </xf>
    <xf numFmtId="177" fontId="9" fillId="0" borderId="2" xfId="1" applyNumberFormat="1" applyFont="1" applyBorder="1" applyAlignment="1">
      <alignment vertical="center" wrapText="1"/>
    </xf>
    <xf numFmtId="176" fontId="0" fillId="0" borderId="2" xfId="0" applyNumberFormat="1" applyBorder="1" applyAlignment="1">
      <alignment vertical="center" wrapText="1"/>
    </xf>
    <xf numFmtId="0" fontId="25" fillId="5" borderId="0" xfId="0" applyFont="1" applyFill="1">
      <alignment vertical="center"/>
    </xf>
    <xf numFmtId="176" fontId="6" fillId="0" borderId="2" xfId="0" applyNumberFormat="1" applyFont="1" applyBorder="1" applyAlignment="1">
      <alignment vertical="center" wrapText="1"/>
    </xf>
    <xf numFmtId="0" fontId="0" fillId="6" borderId="0" xfId="0" applyFill="1">
      <alignment vertical="center"/>
    </xf>
    <xf numFmtId="0" fontId="0" fillId="7" borderId="0" xfId="0" applyFill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80" fontId="6" fillId="0" borderId="2" xfId="0" applyNumberFormat="1" applyFont="1" applyBorder="1">
      <alignment vertical="center"/>
    </xf>
    <xf numFmtId="9" fontId="0" fillId="7" borderId="0" xfId="4" applyFont="1" applyFill="1">
      <alignment vertical="center"/>
    </xf>
    <xf numFmtId="0" fontId="0" fillId="0" borderId="17" xfId="0" applyBorder="1">
      <alignment vertical="center"/>
    </xf>
    <xf numFmtId="0" fontId="26" fillId="0" borderId="0" xfId="0" applyFont="1" applyFill="1" applyBorder="1" applyAlignment="1">
      <alignment horizontal="right" vertical="center"/>
    </xf>
    <xf numFmtId="181" fontId="27" fillId="0" borderId="0" xfId="0" applyNumberFormat="1" applyFont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7" fontId="0" fillId="0" borderId="21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2" xfId="0" applyBorder="1">
      <alignment vertical="center"/>
    </xf>
    <xf numFmtId="17" fontId="0" fillId="0" borderId="18" xfId="0" applyNumberFormat="1" applyBorder="1" applyAlignment="1">
      <alignment horizontal="center" vertical="center"/>
    </xf>
    <xf numFmtId="0" fontId="0" fillId="0" borderId="0" xfId="0" applyBorder="1">
      <alignment vertical="center"/>
    </xf>
    <xf numFmtId="17" fontId="0" fillId="0" borderId="23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0" xfId="0" applyBorder="1">
      <alignment vertical="center"/>
    </xf>
    <xf numFmtId="180" fontId="6" fillId="8" borderId="2" xfId="0" applyNumberFormat="1" applyFont="1" applyFill="1" applyBorder="1">
      <alignment vertical="center"/>
    </xf>
    <xf numFmtId="9" fontId="0" fillId="0" borderId="17" xfId="4" applyFont="1" applyBorder="1" applyAlignment="1">
      <alignment horizontal="center" vertical="center"/>
    </xf>
    <xf numFmtId="9" fontId="0" fillId="0" borderId="0" xfId="4" applyFont="1" applyAlignment="1">
      <alignment horizontal="center" vertical="center"/>
    </xf>
    <xf numFmtId="9" fontId="0" fillId="0" borderId="22" xfId="4" applyFont="1" applyBorder="1" applyAlignment="1">
      <alignment horizontal="center" vertical="center"/>
    </xf>
    <xf numFmtId="9" fontId="0" fillId="0" borderId="25" xfId="4" applyFont="1" applyBorder="1" applyAlignment="1">
      <alignment horizontal="center" vertical="center"/>
    </xf>
    <xf numFmtId="181" fontId="0" fillId="0" borderId="17" xfId="4" applyNumberFormat="1" applyFont="1" applyBorder="1" applyAlignment="1">
      <alignment horizontal="center" vertical="center"/>
    </xf>
    <xf numFmtId="181" fontId="0" fillId="0" borderId="0" xfId="4" applyNumberFormat="1" applyFont="1" applyAlignment="1">
      <alignment horizontal="center" vertical="center"/>
    </xf>
    <xf numFmtId="176" fontId="0" fillId="0" borderId="0" xfId="0" applyNumberFormat="1">
      <alignment vertical="center"/>
    </xf>
    <xf numFmtId="0" fontId="0" fillId="0" borderId="26" xfId="0" applyBorder="1">
      <alignment vertical="center"/>
    </xf>
    <xf numFmtId="0" fontId="28" fillId="0" borderId="0" xfId="5" applyFont="1">
      <alignment vertical="center"/>
    </xf>
    <xf numFmtId="0" fontId="29" fillId="0" borderId="0" xfId="5" applyFont="1">
      <alignment vertical="center"/>
    </xf>
    <xf numFmtId="0" fontId="30" fillId="0" borderId="0" xfId="5" applyFont="1">
      <alignment vertical="center"/>
    </xf>
    <xf numFmtId="0" fontId="31" fillId="0" borderId="0" xfId="5" applyFont="1">
      <alignment vertical="center"/>
    </xf>
    <xf numFmtId="0" fontId="23" fillId="0" borderId="0" xfId="5">
      <alignment vertical="center"/>
    </xf>
    <xf numFmtId="0" fontId="32" fillId="0" borderId="0" xfId="5" applyFont="1">
      <alignment vertical="center"/>
    </xf>
    <xf numFmtId="0" fontId="33" fillId="0" borderId="0" xfId="5" applyFont="1">
      <alignment vertical="center"/>
    </xf>
    <xf numFmtId="0" fontId="29" fillId="0" borderId="1" xfId="5" applyFont="1" applyBorder="1">
      <alignment vertical="center"/>
    </xf>
    <xf numFmtId="0" fontId="28" fillId="0" borderId="15" xfId="5" applyFont="1" applyBorder="1">
      <alignment vertical="center"/>
    </xf>
    <xf numFmtId="0" fontId="34" fillId="0" borderId="24" xfId="5" applyFont="1" applyBorder="1">
      <alignment vertical="center"/>
    </xf>
    <xf numFmtId="0" fontId="34" fillId="0" borderId="16" xfId="5" applyFont="1" applyBorder="1">
      <alignment vertical="center"/>
    </xf>
    <xf numFmtId="0" fontId="35" fillId="0" borderId="24" xfId="5" applyFont="1" applyBorder="1">
      <alignment vertical="center"/>
    </xf>
    <xf numFmtId="0" fontId="34" fillId="0" borderId="7" xfId="5" applyFont="1" applyBorder="1">
      <alignment vertical="center"/>
    </xf>
    <xf numFmtId="0" fontId="14" fillId="0" borderId="0" xfId="5" applyFont="1">
      <alignment vertical="center"/>
    </xf>
    <xf numFmtId="0" fontId="36" fillId="0" borderId="0" xfId="1" applyFont="1">
      <alignment vertical="center"/>
    </xf>
    <xf numFmtId="14" fontId="30" fillId="0" borderId="0" xfId="5" applyNumberFormat="1" applyFont="1">
      <alignment vertical="center"/>
    </xf>
    <xf numFmtId="0" fontId="37" fillId="0" borderId="0" xfId="5" applyFont="1">
      <alignment vertical="center"/>
    </xf>
    <xf numFmtId="0" fontId="29" fillId="0" borderId="4" xfId="5" applyFont="1" applyBorder="1">
      <alignment vertical="center"/>
    </xf>
    <xf numFmtId="182" fontId="38" fillId="0" borderId="27" xfId="5" applyNumberFormat="1" applyFont="1" applyBorder="1" applyAlignment="1">
      <alignment vertical="center" wrapText="1"/>
    </xf>
    <xf numFmtId="0" fontId="39" fillId="0" borderId="0" xfId="5" applyFont="1">
      <alignment vertical="center"/>
    </xf>
    <xf numFmtId="0" fontId="40" fillId="0" borderId="0" xfId="5" applyFont="1">
      <alignment vertical="center"/>
    </xf>
    <xf numFmtId="0" fontId="36" fillId="0" borderId="0" xfId="1" applyFont="1" applyBorder="1" applyAlignment="1">
      <alignment horizontal="left" vertical="center"/>
    </xf>
    <xf numFmtId="0" fontId="41" fillId="0" borderId="0" xfId="5" applyFont="1" applyFill="1">
      <alignment vertical="center"/>
    </xf>
    <xf numFmtId="0" fontId="39" fillId="0" borderId="41" xfId="5" applyFont="1" applyFill="1" applyBorder="1">
      <alignment vertical="center"/>
    </xf>
    <xf numFmtId="0" fontId="39" fillId="0" borderId="42" xfId="5" applyFont="1" applyFill="1" applyBorder="1">
      <alignment vertical="center"/>
    </xf>
    <xf numFmtId="0" fontId="39" fillId="0" borderId="43" xfId="5" applyFont="1" applyFill="1" applyBorder="1">
      <alignment vertical="center"/>
    </xf>
    <xf numFmtId="0" fontId="39" fillId="0" borderId="0" xfId="5" applyFont="1" applyFill="1">
      <alignment vertical="center"/>
    </xf>
    <xf numFmtId="0" fontId="42" fillId="0" borderId="0" xfId="5" applyFont="1" applyFill="1">
      <alignment vertical="center"/>
    </xf>
    <xf numFmtId="0" fontId="43" fillId="0" borderId="0" xfId="5" applyFont="1">
      <alignment vertical="center"/>
    </xf>
    <xf numFmtId="0" fontId="44" fillId="0" borderId="0" xfId="5" applyFont="1">
      <alignment vertical="center"/>
    </xf>
    <xf numFmtId="0" fontId="45" fillId="0" borderId="0" xfId="5" applyFont="1">
      <alignment vertical="center"/>
    </xf>
    <xf numFmtId="0" fontId="46" fillId="0" borderId="0" xfId="5" applyFont="1">
      <alignment vertical="center"/>
    </xf>
    <xf numFmtId="0" fontId="36" fillId="0" borderId="0" xfId="5" applyFont="1">
      <alignment vertical="center"/>
    </xf>
    <xf numFmtId="0" fontId="47" fillId="0" borderId="24" xfId="5" applyFont="1" applyBorder="1">
      <alignment vertical="center"/>
    </xf>
    <xf numFmtId="0" fontId="47" fillId="0" borderId="16" xfId="5" applyFont="1" applyBorder="1">
      <alignment vertical="center"/>
    </xf>
    <xf numFmtId="0" fontId="14" fillId="0" borderId="24" xfId="5" applyFont="1" applyBorder="1">
      <alignment vertical="center"/>
    </xf>
    <xf numFmtId="0" fontId="14" fillId="0" borderId="16" xfId="5" applyFont="1" applyBorder="1">
      <alignment vertical="center"/>
    </xf>
    <xf numFmtId="0" fontId="39" fillId="0" borderId="48" xfId="5" applyFont="1" applyFill="1" applyBorder="1">
      <alignment vertical="center"/>
    </xf>
    <xf numFmtId="0" fontId="47" fillId="0" borderId="15" xfId="5" applyFont="1" applyBorder="1">
      <alignment vertical="center"/>
    </xf>
    <xf numFmtId="0" fontId="48" fillId="0" borderId="15" xfId="5" applyFont="1" applyBorder="1">
      <alignment vertical="center"/>
    </xf>
    <xf numFmtId="0" fontId="36" fillId="0" borderId="24" xfId="5" applyFont="1" applyBorder="1">
      <alignment vertical="center"/>
    </xf>
    <xf numFmtId="0" fontId="49" fillId="0" borderId="24" xfId="5" applyFont="1" applyBorder="1">
      <alignment vertical="center"/>
    </xf>
    <xf numFmtId="0" fontId="36" fillId="0" borderId="16" xfId="5" applyFont="1" applyBorder="1">
      <alignment vertical="center"/>
    </xf>
    <xf numFmtId="0" fontId="29" fillId="0" borderId="15" xfId="5" applyFont="1" applyBorder="1">
      <alignment vertical="center"/>
    </xf>
    <xf numFmtId="0" fontId="47" fillId="0" borderId="5" xfId="5" applyFont="1" applyBorder="1">
      <alignment vertical="center"/>
    </xf>
    <xf numFmtId="0" fontId="36" fillId="0" borderId="7" xfId="5" applyFont="1" applyBorder="1">
      <alignment vertical="center"/>
    </xf>
    <xf numFmtId="0" fontId="36" fillId="0" borderId="6" xfId="5" applyFont="1" applyBorder="1">
      <alignment vertical="center"/>
    </xf>
    <xf numFmtId="0" fontId="50" fillId="0" borderId="0" xfId="5" applyFont="1" applyFill="1">
      <alignment vertical="center"/>
    </xf>
    <xf numFmtId="9" fontId="45" fillId="0" borderId="0" xfId="6" applyFont="1" applyFill="1" applyBorder="1">
      <alignment vertical="center"/>
    </xf>
    <xf numFmtId="0" fontId="45" fillId="0" borderId="0" xfId="5" applyFont="1" applyFill="1" applyBorder="1">
      <alignment vertical="center"/>
    </xf>
    <xf numFmtId="0" fontId="45" fillId="0" borderId="0" xfId="5" applyFont="1" applyFill="1">
      <alignment vertical="center"/>
    </xf>
    <xf numFmtId="0" fontId="46" fillId="0" borderId="0" xfId="5" applyFont="1" applyFill="1">
      <alignment vertical="center"/>
    </xf>
    <xf numFmtId="0" fontId="39" fillId="0" borderId="4" xfId="5" applyFont="1" applyFill="1" applyBorder="1">
      <alignment vertical="center"/>
    </xf>
    <xf numFmtId="182" fontId="38" fillId="5" borderId="27" xfId="5" applyNumberFormat="1" applyFont="1" applyFill="1" applyBorder="1" applyAlignment="1">
      <alignment vertical="center" wrapText="1"/>
    </xf>
    <xf numFmtId="0" fontId="51" fillId="0" borderId="0" xfId="0" applyFont="1">
      <alignment vertical="center"/>
    </xf>
    <xf numFmtId="0" fontId="52" fillId="0" borderId="24" xfId="5" applyFont="1" applyBorder="1">
      <alignment vertical="center"/>
    </xf>
    <xf numFmtId="0" fontId="53" fillId="0" borderId="24" xfId="5" applyFont="1" applyBorder="1">
      <alignment vertical="center"/>
    </xf>
    <xf numFmtId="182" fontId="38" fillId="0" borderId="2" xfId="5" applyNumberFormat="1" applyFont="1" applyBorder="1" applyAlignment="1">
      <alignment vertical="center" wrapText="1"/>
    </xf>
    <xf numFmtId="176" fontId="14" fillId="0" borderId="2" xfId="1" applyNumberFormat="1" applyBorder="1" applyAlignment="1">
      <alignment vertical="center" wrapText="1"/>
    </xf>
    <xf numFmtId="0" fontId="14" fillId="0" borderId="2" xfId="1" applyBorder="1" applyAlignment="1">
      <alignment vertical="center" wrapText="1"/>
    </xf>
    <xf numFmtId="0" fontId="14" fillId="0" borderId="0" xfId="1" applyAlignment="1">
      <alignment vertical="center" wrapText="1"/>
    </xf>
    <xf numFmtId="0" fontId="25" fillId="11" borderId="0" xfId="0" applyFont="1" applyFill="1">
      <alignment vertical="center"/>
    </xf>
    <xf numFmtId="0" fontId="30" fillId="0" borderId="0" xfId="0" applyFont="1" applyFill="1">
      <alignment vertical="center"/>
    </xf>
    <xf numFmtId="178" fontId="0" fillId="0" borderId="0" xfId="0" applyNumberFormat="1">
      <alignment vertical="center"/>
    </xf>
    <xf numFmtId="0" fontId="0" fillId="0" borderId="25" xfId="0" applyBorder="1">
      <alignment vertical="center"/>
    </xf>
    <xf numFmtId="0" fontId="0" fillId="0" borderId="15" xfId="0" applyBorder="1">
      <alignment vertical="center"/>
    </xf>
    <xf numFmtId="0" fontId="0" fillId="0" borderId="24" xfId="0" applyBorder="1">
      <alignment vertical="center"/>
    </xf>
    <xf numFmtId="0" fontId="0" fillId="0" borderId="16" xfId="0" applyBorder="1">
      <alignment vertical="center"/>
    </xf>
    <xf numFmtId="0" fontId="0" fillId="0" borderId="18" xfId="0" applyBorder="1">
      <alignment vertical="center"/>
    </xf>
    <xf numFmtId="0" fontId="0" fillId="0" borderId="23" xfId="0" applyBorder="1">
      <alignment vertical="center"/>
    </xf>
    <xf numFmtId="14" fontId="30" fillId="0" borderId="17" xfId="0" applyNumberFormat="1" applyFont="1" applyBorder="1">
      <alignment vertical="center"/>
    </xf>
    <xf numFmtId="14" fontId="30" fillId="0" borderId="0" xfId="0" applyNumberFormat="1" applyFont="1" applyBorder="1">
      <alignment vertical="center"/>
    </xf>
    <xf numFmtId="0" fontId="42" fillId="0" borderId="0" xfId="1" applyFont="1">
      <alignment vertical="center"/>
    </xf>
    <xf numFmtId="0" fontId="14" fillId="0" borderId="0" xfId="1" applyFont="1" applyAlignment="1">
      <alignment horizontal="center" vertical="center"/>
    </xf>
    <xf numFmtId="0" fontId="56" fillId="0" borderId="0" xfId="1" applyFont="1" applyBorder="1" applyAlignment="1">
      <alignment horizontal="right" vertical="center"/>
    </xf>
    <xf numFmtId="0" fontId="57" fillId="0" borderId="0" xfId="1" applyFont="1" applyBorder="1">
      <alignment vertical="center"/>
    </xf>
    <xf numFmtId="0" fontId="42" fillId="0" borderId="19" xfId="1" applyFont="1" applyBorder="1">
      <alignment vertical="center"/>
    </xf>
    <xf numFmtId="0" fontId="58" fillId="0" borderId="19" xfId="1" applyFont="1" applyBorder="1">
      <alignment vertical="center"/>
    </xf>
    <xf numFmtId="0" fontId="59" fillId="0" borderId="19" xfId="1" applyFont="1" applyBorder="1">
      <alignment vertical="center"/>
    </xf>
    <xf numFmtId="0" fontId="60" fillId="0" borderId="19" xfId="1" applyFont="1" applyBorder="1" applyAlignment="1">
      <alignment horizontal="center" vertical="center"/>
    </xf>
    <xf numFmtId="0" fontId="58" fillId="0" borderId="19" xfId="1" applyFont="1" applyBorder="1" applyAlignment="1">
      <alignment horizontal="right" vertical="center"/>
    </xf>
    <xf numFmtId="14" fontId="42" fillId="12" borderId="19" xfId="1" applyNumberFormat="1" applyFont="1" applyFill="1" applyBorder="1">
      <alignment vertical="center"/>
    </xf>
    <xf numFmtId="0" fontId="17" fillId="0" borderId="0" xfId="1" applyFont="1" applyFill="1">
      <alignment vertical="center"/>
    </xf>
    <xf numFmtId="178" fontId="42" fillId="0" borderId="0" xfId="1" applyNumberFormat="1" applyFont="1">
      <alignment vertical="center"/>
    </xf>
    <xf numFmtId="183" fontId="9" fillId="0" borderId="0" xfId="0" applyNumberFormat="1" applyFont="1" applyFill="1">
      <alignment vertical="center"/>
    </xf>
    <xf numFmtId="2" fontId="9" fillId="0" borderId="0" xfId="0" applyNumberFormat="1" applyFont="1" applyFill="1">
      <alignment vertical="center"/>
    </xf>
    <xf numFmtId="14" fontId="0" fillId="0" borderId="0" xfId="0" applyNumberFormat="1">
      <alignment vertical="center"/>
    </xf>
    <xf numFmtId="0" fontId="62" fillId="0" borderId="2" xfId="0" applyFont="1" applyBorder="1">
      <alignment vertical="center"/>
    </xf>
    <xf numFmtId="181" fontId="62" fillId="0" borderId="2" xfId="4" applyNumberFormat="1" applyFont="1" applyFill="1" applyBorder="1" applyAlignment="1">
      <alignment horizontal="center" vertical="center"/>
    </xf>
    <xf numFmtId="0" fontId="25" fillId="0" borderId="0" xfId="0" applyFont="1">
      <alignment vertical="center"/>
    </xf>
    <xf numFmtId="181" fontId="12" fillId="0" borderId="0" xfId="4" applyNumberFormat="1" applyFont="1">
      <alignment vertical="center"/>
    </xf>
    <xf numFmtId="9" fontId="0" fillId="0" borderId="0" xfId="4" applyFont="1" applyBorder="1" applyAlignment="1">
      <alignment horizontal="center" vertical="center"/>
    </xf>
    <xf numFmtId="9" fontId="0" fillId="0" borderId="0" xfId="4" applyFont="1" applyBorder="1">
      <alignment vertical="center"/>
    </xf>
    <xf numFmtId="176" fontId="6" fillId="0" borderId="0" xfId="1" applyNumberFormat="1" applyFont="1" applyBorder="1" applyAlignment="1">
      <alignment vertical="center" wrapText="1"/>
    </xf>
    <xf numFmtId="181" fontId="63" fillId="0" borderId="0" xfId="4" applyNumberFormat="1" applyFont="1">
      <alignment vertical="center"/>
    </xf>
    <xf numFmtId="176" fontId="65" fillId="0" borderId="2" xfId="7" applyNumberFormat="1" applyFont="1" applyBorder="1" applyAlignment="1">
      <alignment horizontal="center" vertical="center"/>
    </xf>
    <xf numFmtId="0" fontId="10" fillId="0" borderId="2" xfId="7" applyFont="1" applyFill="1" applyBorder="1" applyAlignment="1">
      <alignment horizontal="center" vertical="center"/>
    </xf>
    <xf numFmtId="0" fontId="10" fillId="0" borderId="2" xfId="7" applyFont="1" applyBorder="1" applyAlignment="1">
      <alignment horizontal="center" vertical="center"/>
    </xf>
    <xf numFmtId="0" fontId="65" fillId="0" borderId="0" xfId="7" applyFont="1" applyAlignment="1">
      <alignment horizontal="center" vertical="center"/>
    </xf>
    <xf numFmtId="176" fontId="6" fillId="0" borderId="2" xfId="7" applyNumberFormat="1" applyFont="1" applyBorder="1" applyAlignment="1">
      <alignment vertical="center" wrapText="1"/>
    </xf>
    <xf numFmtId="0" fontId="64" fillId="0" borderId="0" xfId="7" applyFont="1" applyAlignment="1">
      <alignment vertical="center"/>
    </xf>
    <xf numFmtId="176" fontId="6" fillId="0" borderId="2" xfId="7" applyNumberFormat="1" applyFont="1" applyBorder="1" applyAlignment="1">
      <alignment vertical="center"/>
    </xf>
    <xf numFmtId="176" fontId="64" fillId="0" borderId="0" xfId="7" applyNumberFormat="1" applyFont="1" applyAlignment="1">
      <alignment vertical="center"/>
    </xf>
    <xf numFmtId="0" fontId="12" fillId="0" borderId="0" xfId="7" applyFont="1" applyAlignment="1">
      <alignment vertical="center"/>
    </xf>
    <xf numFmtId="0" fontId="13" fillId="0" borderId="0" xfId="7" applyFont="1" applyAlignment="1">
      <alignment vertical="center"/>
    </xf>
    <xf numFmtId="176" fontId="14" fillId="0" borderId="2" xfId="1" applyNumberFormat="1" applyFont="1" applyBorder="1">
      <alignment vertical="center"/>
    </xf>
    <xf numFmtId="177" fontId="20" fillId="0" borderId="2" xfId="1" applyNumberFormat="1" applyFont="1" applyBorder="1" applyAlignment="1">
      <alignment vertical="center" wrapText="1"/>
    </xf>
    <xf numFmtId="0" fontId="14" fillId="0" borderId="2" xfId="1" applyFont="1" applyBorder="1">
      <alignment vertical="center"/>
    </xf>
    <xf numFmtId="0" fontId="14" fillId="0" borderId="0" xfId="1" applyFont="1">
      <alignment vertical="center"/>
    </xf>
    <xf numFmtId="176" fontId="21" fillId="0" borderId="2" xfId="1" applyNumberFormat="1" applyFont="1" applyBorder="1" applyAlignment="1">
      <alignment vertical="center" wrapText="1"/>
    </xf>
    <xf numFmtId="176" fontId="21" fillId="0" borderId="2" xfId="1" applyNumberFormat="1" applyFont="1" applyBorder="1">
      <alignment vertical="center"/>
    </xf>
    <xf numFmtId="176" fontId="14" fillId="0" borderId="0" xfId="1" applyNumberFormat="1" applyFont="1">
      <alignment vertical="center"/>
    </xf>
    <xf numFmtId="0" fontId="20" fillId="0" borderId="0" xfId="1" applyFont="1">
      <alignment vertical="center"/>
    </xf>
    <xf numFmtId="0" fontId="14" fillId="0" borderId="0" xfId="1" applyBorder="1">
      <alignment vertical="center"/>
    </xf>
    <xf numFmtId="176" fontId="6" fillId="0" borderId="0" xfId="1" applyNumberFormat="1" applyFont="1" applyBorder="1">
      <alignment vertical="center"/>
    </xf>
    <xf numFmtId="0" fontId="14" fillId="0" borderId="0" xfId="1" applyBorder="1" applyAlignment="1">
      <alignment horizontal="right"/>
    </xf>
    <xf numFmtId="0" fontId="14" fillId="0" borderId="0" xfId="1" applyBorder="1" applyAlignment="1">
      <alignment horizontal="right" vertical="center"/>
    </xf>
    <xf numFmtId="0" fontId="9" fillId="0" borderId="0" xfId="2" applyBorder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4" fillId="0" borderId="0" xfId="1" applyAlignment="1">
      <alignment horizontal="right" vertical="center"/>
    </xf>
    <xf numFmtId="177" fontId="10" fillId="0" borderId="2" xfId="1" applyNumberFormat="1" applyFont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 wrapText="1"/>
    </xf>
    <xf numFmtId="0" fontId="42" fillId="0" borderId="2" xfId="1" applyFont="1" applyBorder="1" applyAlignment="1">
      <alignment horizontal="center" vertical="center" wrapText="1"/>
    </xf>
    <xf numFmtId="184" fontId="11" fillId="0" borderId="2" xfId="1" applyNumberFormat="1" applyFont="1" applyBorder="1">
      <alignment vertical="center"/>
    </xf>
    <xf numFmtId="184" fontId="13" fillId="0" borderId="2" xfId="1" applyNumberFormat="1" applyFont="1" applyBorder="1">
      <alignment vertical="center"/>
    </xf>
    <xf numFmtId="184" fontId="14" fillId="0" borderId="2" xfId="1" applyNumberFormat="1" applyBorder="1">
      <alignment vertical="center"/>
    </xf>
    <xf numFmtId="184" fontId="14" fillId="0" borderId="2" xfId="1" applyNumberFormat="1" applyBorder="1" applyAlignment="1">
      <alignment vertical="center"/>
    </xf>
    <xf numFmtId="0" fontId="14" fillId="0" borderId="2" xfId="1" applyNumberFormat="1" applyBorder="1">
      <alignment vertical="center"/>
    </xf>
    <xf numFmtId="0" fontId="14" fillId="0" borderId="2" xfId="1" applyBorder="1" applyAlignment="1">
      <alignment vertical="center"/>
    </xf>
    <xf numFmtId="0" fontId="13" fillId="0" borderId="2" xfId="1" applyFont="1" applyBorder="1" applyAlignment="1">
      <alignment horizontal="center" vertical="center"/>
    </xf>
    <xf numFmtId="177" fontId="13" fillId="0" borderId="2" xfId="1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6" fillId="4" borderId="2" xfId="0" applyFont="1" applyFill="1" applyBorder="1" applyAlignment="1">
      <alignment horizontal="left" vertical="center" shrinkToFit="1"/>
    </xf>
    <xf numFmtId="0" fontId="6" fillId="4" borderId="2" xfId="0" applyFont="1" applyFill="1" applyBorder="1" applyAlignment="1">
      <alignment horizontal="left" vertical="center"/>
    </xf>
    <xf numFmtId="0" fontId="21" fillId="0" borderId="2" xfId="0" applyFont="1" applyFill="1" applyBorder="1" applyAlignment="1">
      <alignment horizontal="left" vertical="center"/>
    </xf>
    <xf numFmtId="0" fontId="21" fillId="0" borderId="2" xfId="0" applyFont="1" applyBorder="1" applyAlignment="1">
      <alignment horizontal="left" vertical="center"/>
    </xf>
    <xf numFmtId="0" fontId="10" fillId="4" borderId="2" xfId="0" applyFont="1" applyFill="1" applyBorder="1" applyAlignment="1">
      <alignment horizontal="left" vertical="center"/>
    </xf>
    <xf numFmtId="0" fontId="42" fillId="4" borderId="2" xfId="0" applyFont="1" applyFill="1" applyBorder="1" applyAlignment="1">
      <alignment horizontal="center" vertical="center"/>
    </xf>
    <xf numFmtId="0" fontId="10" fillId="4" borderId="2" xfId="0" applyNumberFormat="1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left" vertical="center" shrinkToFit="1"/>
    </xf>
    <xf numFmtId="0" fontId="10" fillId="0" borderId="2" xfId="2" applyFont="1" applyBorder="1" applyAlignment="1">
      <alignment horizontal="center"/>
    </xf>
    <xf numFmtId="0" fontId="42" fillId="0" borderId="2" xfId="0" applyFont="1" applyBorder="1" applyAlignment="1">
      <alignment horizontal="center" vertical="center"/>
    </xf>
    <xf numFmtId="0" fontId="42" fillId="0" borderId="2" xfId="0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horizontal="center"/>
    </xf>
    <xf numFmtId="0" fontId="42" fillId="4" borderId="2" xfId="0" applyFont="1" applyFill="1" applyBorder="1" applyAlignment="1">
      <alignment horizontal="left" vertical="center"/>
    </xf>
    <xf numFmtId="0" fontId="67" fillId="0" borderId="2" xfId="1" applyNumberFormat="1" applyFont="1" applyFill="1" applyBorder="1" applyAlignment="1">
      <alignment horizontal="right" vertical="center" wrapText="1"/>
    </xf>
    <xf numFmtId="0" fontId="20" fillId="0" borderId="2" xfId="1" applyNumberFormat="1" applyFont="1" applyBorder="1">
      <alignment vertical="center"/>
    </xf>
    <xf numFmtId="0" fontId="14" fillId="0" borderId="2" xfId="1" applyNumberFormat="1" applyFont="1" applyBorder="1">
      <alignment vertical="center"/>
    </xf>
    <xf numFmtId="177" fontId="20" fillId="0" borderId="2" xfId="1" applyNumberFormat="1" applyFont="1" applyBorder="1" applyAlignment="1">
      <alignment horizontal="center" vertical="center"/>
    </xf>
    <xf numFmtId="0" fontId="14" fillId="0" borderId="2" xfId="1" applyFont="1" applyBorder="1" applyAlignment="1">
      <alignment horizontal="center" vertical="center"/>
    </xf>
    <xf numFmtId="177" fontId="14" fillId="0" borderId="2" xfId="1" applyNumberFormat="1" applyFont="1" applyBorder="1" applyAlignment="1">
      <alignment horizontal="center" vertical="center"/>
    </xf>
    <xf numFmtId="177" fontId="9" fillId="0" borderId="2" xfId="1" applyNumberFormat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10" fillId="0" borderId="2" xfId="1" applyFont="1" applyFill="1" applyBorder="1" applyAlignment="1">
      <alignment horizontal="left" vertical="center" wrapText="1"/>
    </xf>
    <xf numFmtId="0" fontId="10" fillId="0" borderId="2" xfId="1" applyFont="1" applyBorder="1" applyAlignment="1">
      <alignment horizontal="left" vertical="center" wrapText="1"/>
    </xf>
    <xf numFmtId="0" fontId="10" fillId="0" borderId="2" xfId="1" applyFont="1" applyBorder="1" applyAlignment="1">
      <alignment horizontal="right" vertical="center" wrapText="1"/>
    </xf>
    <xf numFmtId="0" fontId="9" fillId="0" borderId="0" xfId="1" applyFont="1">
      <alignment vertical="center"/>
    </xf>
    <xf numFmtId="176" fontId="10" fillId="0" borderId="2" xfId="1" applyNumberFormat="1" applyFont="1" applyBorder="1" applyAlignment="1">
      <alignment vertical="center" wrapText="1"/>
    </xf>
    <xf numFmtId="176" fontId="10" fillId="0" borderId="2" xfId="1" applyNumberFormat="1" applyFont="1" applyBorder="1">
      <alignment vertical="center"/>
    </xf>
    <xf numFmtId="0" fontId="9" fillId="0" borderId="2" xfId="1" applyFont="1" applyBorder="1" applyAlignment="1">
      <alignment horizontal="right" vertical="center"/>
    </xf>
    <xf numFmtId="185" fontId="9" fillId="0" borderId="2" xfId="1" applyNumberFormat="1" applyFont="1" applyBorder="1" applyAlignment="1">
      <alignment horizontal="right" vertical="center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horizontal="right" vertical="center"/>
    </xf>
    <xf numFmtId="0" fontId="9" fillId="0" borderId="2" xfId="1" applyNumberFormat="1" applyFont="1" applyBorder="1" applyAlignment="1">
      <alignment horizontal="right" vertical="center"/>
    </xf>
    <xf numFmtId="0" fontId="14" fillId="0" borderId="2" xfId="1" applyBorder="1" applyAlignment="1">
      <alignment horizontal="center" vertical="center" wrapText="1"/>
    </xf>
    <xf numFmtId="176" fontId="6" fillId="0" borderId="2" xfId="1" applyNumberFormat="1" applyFont="1" applyBorder="1" applyAlignment="1">
      <alignment horizontal="center" vertical="center" wrapText="1"/>
    </xf>
    <xf numFmtId="176" fontId="42" fillId="0" borderId="2" xfId="1" applyNumberFormat="1" applyFont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179" fontId="10" fillId="0" borderId="2" xfId="1" applyNumberFormat="1" applyFont="1" applyFill="1" applyBorder="1" applyAlignment="1">
      <alignment horizontal="center" vertical="center" wrapText="1"/>
    </xf>
    <xf numFmtId="181" fontId="0" fillId="0" borderId="0" xfId="0" applyNumberFormat="1" applyBorder="1">
      <alignment vertical="center"/>
    </xf>
    <xf numFmtId="181" fontId="0" fillId="0" borderId="0" xfId="4" applyNumberFormat="1" applyFont="1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0" xfId="0" applyBorder="1" applyAlignment="1">
      <alignment horizontal="center" vertical="center"/>
    </xf>
    <xf numFmtId="14" fontId="30" fillId="0" borderId="17" xfId="0" applyNumberFormat="1" applyFont="1" applyBorder="1" applyAlignment="1">
      <alignment vertical="center"/>
    </xf>
    <xf numFmtId="0" fontId="54" fillId="10" borderId="2" xfId="0" applyFont="1" applyFill="1" applyBorder="1">
      <alignment vertical="center"/>
    </xf>
    <xf numFmtId="0" fontId="0" fillId="10" borderId="2" xfId="0" applyFill="1" applyBorder="1">
      <alignment vertical="center"/>
    </xf>
    <xf numFmtId="0" fontId="0" fillId="0" borderId="2" xfId="0" applyNumberFormat="1" applyBorder="1">
      <alignment vertical="center"/>
    </xf>
    <xf numFmtId="0" fontId="30" fillId="10" borderId="2" xfId="0" applyFont="1" applyFill="1" applyBorder="1">
      <alignment vertical="center"/>
    </xf>
    <xf numFmtId="177" fontId="0" fillId="10" borderId="2" xfId="0" applyNumberFormat="1" applyFill="1" applyBorder="1">
      <alignment vertical="center"/>
    </xf>
    <xf numFmtId="178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178" fontId="14" fillId="0" borderId="0" xfId="0" applyNumberFormat="1" applyFont="1" applyBorder="1" applyAlignment="1">
      <alignment horizontal="center" vertical="center"/>
    </xf>
    <xf numFmtId="0" fontId="14" fillId="0" borderId="0" xfId="0" applyFont="1" applyBorder="1">
      <alignment vertical="center"/>
    </xf>
    <xf numFmtId="0" fontId="14" fillId="0" borderId="0" xfId="0" applyFont="1" applyFill="1" applyBorder="1">
      <alignment vertical="center"/>
    </xf>
    <xf numFmtId="177" fontId="0" fillId="0" borderId="0" xfId="0" applyNumberFormat="1" applyBorder="1" applyAlignment="1">
      <alignment horizontal="center" vertical="center"/>
    </xf>
    <xf numFmtId="177" fontId="0" fillId="0" borderId="25" xfId="0" applyNumberFormat="1" applyBorder="1" applyAlignment="1">
      <alignment horizontal="center" vertical="center"/>
    </xf>
    <xf numFmtId="14" fontId="30" fillId="0" borderId="22" xfId="0" applyNumberFormat="1" applyFont="1" applyBorder="1">
      <alignment vertical="center"/>
    </xf>
    <xf numFmtId="182" fontId="38" fillId="5" borderId="2" xfId="5" applyNumberFormat="1" applyFont="1" applyFill="1" applyBorder="1" applyAlignment="1">
      <alignment vertical="center" wrapText="1"/>
    </xf>
    <xf numFmtId="0" fontId="36" fillId="0" borderId="0" xfId="1" applyFont="1" applyBorder="1">
      <alignment vertical="center"/>
    </xf>
    <xf numFmtId="186" fontId="0" fillId="0" borderId="17" xfId="0" applyNumberFormat="1" applyBorder="1" applyAlignment="1">
      <alignment horizontal="center" vertical="center"/>
    </xf>
    <xf numFmtId="186" fontId="0" fillId="0" borderId="22" xfId="0" applyNumberFormat="1" applyBorder="1" applyAlignment="1">
      <alignment horizontal="center" vertical="center"/>
    </xf>
    <xf numFmtId="187" fontId="0" fillId="0" borderId="17" xfId="0" applyNumberFormat="1" applyBorder="1" applyAlignment="1">
      <alignment horizontal="center" vertical="center"/>
    </xf>
    <xf numFmtId="187" fontId="0" fillId="0" borderId="0" xfId="0" applyNumberFormat="1" applyAlignment="1">
      <alignment horizontal="center" vertical="center"/>
    </xf>
    <xf numFmtId="188" fontId="0" fillId="0" borderId="21" xfId="0" applyNumberFormat="1" applyBorder="1" applyAlignment="1">
      <alignment horizontal="center" vertical="center"/>
    </xf>
    <xf numFmtId="188" fontId="0" fillId="0" borderId="18" xfId="0" applyNumberFormat="1" applyBorder="1" applyAlignment="1">
      <alignment horizontal="center" vertical="center"/>
    </xf>
    <xf numFmtId="188" fontId="0" fillId="0" borderId="23" xfId="0" applyNumberFormat="1" applyBorder="1" applyAlignment="1">
      <alignment horizontal="center" vertical="center"/>
    </xf>
    <xf numFmtId="188" fontId="0" fillId="0" borderId="0" xfId="0" applyNumberFormat="1">
      <alignment vertical="center"/>
    </xf>
    <xf numFmtId="0" fontId="0" fillId="5" borderId="0" xfId="0" applyFill="1" applyAlignment="1">
      <alignment horizontal="center" vertical="center"/>
    </xf>
    <xf numFmtId="0" fontId="0" fillId="13" borderId="19" xfId="0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9" fontId="14" fillId="0" borderId="0" xfId="1" applyNumberFormat="1" applyFont="1">
      <alignment vertical="center"/>
    </xf>
    <xf numFmtId="181" fontId="14" fillId="0" borderId="0" xfId="1" applyNumberFormat="1">
      <alignment vertical="center"/>
    </xf>
    <xf numFmtId="179" fontId="10" fillId="0" borderId="0" xfId="1" applyNumberFormat="1" applyFont="1" applyFill="1" applyBorder="1" applyAlignment="1">
      <alignment horizontal="left" vertical="center" wrapText="1"/>
    </xf>
    <xf numFmtId="179" fontId="10" fillId="0" borderId="0" xfId="1" applyNumberFormat="1" applyFont="1" applyFill="1" applyBorder="1" applyAlignment="1">
      <alignment horizontal="center" vertical="center" wrapText="1"/>
    </xf>
    <xf numFmtId="0" fontId="0" fillId="0" borderId="0" xfId="0" applyNumberFormat="1">
      <alignment vertical="center"/>
    </xf>
    <xf numFmtId="9" fontId="0" fillId="0" borderId="0" xfId="0" applyNumberFormat="1">
      <alignment vertical="center"/>
    </xf>
    <xf numFmtId="177" fontId="0" fillId="10" borderId="0" xfId="0" applyNumberFormat="1" applyFill="1" applyBorder="1">
      <alignment vertical="center"/>
    </xf>
    <xf numFmtId="0" fontId="0" fillId="0" borderId="2" xfId="0" applyFill="1" applyBorder="1">
      <alignment vertical="center"/>
    </xf>
    <xf numFmtId="0" fontId="0" fillId="0" borderId="2" xfId="0" applyBorder="1" applyAlignment="1">
      <alignment horizontal="center" vertical="center"/>
    </xf>
    <xf numFmtId="14" fontId="42" fillId="0" borderId="19" xfId="1" applyNumberFormat="1" applyFont="1" applyFill="1" applyBorder="1">
      <alignment vertical="center"/>
    </xf>
    <xf numFmtId="14" fontId="42" fillId="0" borderId="19" xfId="1" applyNumberFormat="1" applyFont="1" applyFill="1" applyBorder="1" applyAlignment="1">
      <alignment horizontal="left" vertical="center"/>
    </xf>
    <xf numFmtId="14" fontId="42" fillId="13" borderId="19" xfId="1" applyNumberFormat="1" applyFont="1" applyFill="1" applyBorder="1">
      <alignment vertical="center"/>
    </xf>
    <xf numFmtId="0" fontId="42" fillId="0" borderId="0" xfId="1" applyFont="1" applyFill="1">
      <alignment vertical="center"/>
    </xf>
    <xf numFmtId="0" fontId="14" fillId="0" borderId="0" xfId="1" applyFont="1" applyFill="1" applyAlignment="1">
      <alignment horizontal="center" vertical="center"/>
    </xf>
    <xf numFmtId="178" fontId="42" fillId="0" borderId="0" xfId="1" applyNumberFormat="1" applyFont="1" applyFill="1">
      <alignment vertical="center"/>
    </xf>
    <xf numFmtId="0" fontId="11" fillId="0" borderId="2" xfId="0" applyNumberFormat="1" applyFont="1" applyFill="1" applyBorder="1" applyAlignment="1">
      <alignment horizontal="center" vertical="center"/>
    </xf>
    <xf numFmtId="179" fontId="10" fillId="0" borderId="2" xfId="0" applyNumberFormat="1" applyFont="1" applyFill="1" applyBorder="1" applyAlignment="1">
      <alignment horizontal="center" vertical="center"/>
    </xf>
    <xf numFmtId="179" fontId="10" fillId="0" borderId="2" xfId="0" applyNumberFormat="1" applyFont="1" applyBorder="1" applyAlignment="1">
      <alignment horizontal="center" vertical="center"/>
    </xf>
    <xf numFmtId="179" fontId="10" fillId="4" borderId="2" xfId="0" applyNumberFormat="1" applyFont="1" applyFill="1" applyBorder="1" applyAlignment="1">
      <alignment horizontal="center" vertical="center"/>
    </xf>
    <xf numFmtId="179" fontId="6" fillId="4" borderId="2" xfId="0" applyNumberFormat="1" applyFont="1" applyFill="1" applyBorder="1" applyAlignment="1">
      <alignment horizontal="center" vertical="center"/>
    </xf>
    <xf numFmtId="179" fontId="21" fillId="0" borderId="2" xfId="0" applyNumberFormat="1" applyFont="1" applyFill="1" applyBorder="1" applyAlignment="1">
      <alignment horizontal="center" vertical="center"/>
    </xf>
    <xf numFmtId="179" fontId="21" fillId="0" borderId="2" xfId="0" applyNumberFormat="1" applyFont="1" applyBorder="1" applyAlignment="1">
      <alignment horizontal="center" vertical="center"/>
    </xf>
    <xf numFmtId="179" fontId="42" fillId="4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center" shrinkToFit="1"/>
    </xf>
    <xf numFmtId="0" fontId="13" fillId="0" borderId="2" xfId="0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left" vertical="center"/>
    </xf>
    <xf numFmtId="0" fontId="11" fillId="13" borderId="2" xfId="0" applyFont="1" applyFill="1" applyBorder="1" applyAlignment="1">
      <alignment horizontal="left" vertical="center"/>
    </xf>
    <xf numFmtId="0" fontId="11" fillId="13" borderId="2" xfId="0" applyNumberFormat="1" applyFont="1" applyFill="1" applyBorder="1" applyAlignment="1">
      <alignment horizontal="center" vertical="center"/>
    </xf>
    <xf numFmtId="0" fontId="42" fillId="13" borderId="0" xfId="1" applyFont="1" applyFill="1">
      <alignment vertical="center"/>
    </xf>
    <xf numFmtId="0" fontId="6" fillId="13" borderId="2" xfId="0" applyFont="1" applyFill="1" applyBorder="1" applyAlignment="1">
      <alignment horizontal="left" vertical="center" shrinkToFit="1"/>
    </xf>
    <xf numFmtId="0" fontId="10" fillId="13" borderId="2" xfId="0" applyNumberFormat="1" applyFont="1" applyFill="1" applyBorder="1" applyAlignment="1">
      <alignment horizontal="center" vertical="center"/>
    </xf>
    <xf numFmtId="0" fontId="10" fillId="13" borderId="2" xfId="0" applyFont="1" applyFill="1" applyBorder="1" applyAlignment="1">
      <alignment horizontal="left" vertical="center"/>
    </xf>
    <xf numFmtId="0" fontId="10" fillId="0" borderId="2" xfId="7" applyNumberFormat="1" applyFont="1" applyFill="1" applyBorder="1" applyAlignment="1">
      <alignment horizontal="center" vertical="center"/>
    </xf>
    <xf numFmtId="0" fontId="10" fillId="0" borderId="2" xfId="7" applyNumberFormat="1" applyFont="1" applyBorder="1" applyAlignment="1">
      <alignment horizontal="center" vertical="center"/>
    </xf>
    <xf numFmtId="0" fontId="19" fillId="0" borderId="0" xfId="1" applyFont="1" applyAlignment="1">
      <alignment horizontal="left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41" fillId="0" borderId="0" xfId="0" applyFont="1">
      <alignment vertical="center"/>
    </xf>
    <xf numFmtId="14" fontId="42" fillId="0" borderId="0" xfId="0" applyNumberFormat="1" applyFont="1">
      <alignment vertical="center"/>
    </xf>
    <xf numFmtId="14" fontId="68" fillId="0" borderId="15" xfId="1" applyNumberFormat="1" applyFont="1" applyBorder="1" applyAlignment="1">
      <alignment horizontal="left" vertical="center"/>
    </xf>
    <xf numFmtId="0" fontId="68" fillId="0" borderId="16" xfId="1" applyFont="1" applyBorder="1">
      <alignment vertical="center"/>
    </xf>
    <xf numFmtId="14" fontId="68" fillId="0" borderId="17" xfId="1" applyNumberFormat="1" applyFont="1" applyBorder="1" applyAlignment="1">
      <alignment horizontal="left" vertical="center"/>
    </xf>
    <xf numFmtId="0" fontId="68" fillId="0" borderId="18" xfId="1" applyFont="1" applyBorder="1">
      <alignment vertical="center"/>
    </xf>
    <xf numFmtId="14" fontId="68" fillId="0" borderId="22" xfId="1" applyNumberFormat="1" applyFont="1" applyBorder="1" applyAlignment="1">
      <alignment horizontal="left" vertical="center"/>
    </xf>
    <xf numFmtId="0" fontId="68" fillId="0" borderId="23" xfId="1" applyFont="1" applyBorder="1">
      <alignment vertical="center"/>
    </xf>
    <xf numFmtId="0" fontId="68" fillId="0" borderId="0" xfId="1" applyFont="1">
      <alignment vertical="center"/>
    </xf>
    <xf numFmtId="0" fontId="70" fillId="0" borderId="29" xfId="5" applyFont="1" applyBorder="1">
      <alignment vertical="center"/>
    </xf>
    <xf numFmtId="0" fontId="70" fillId="0" borderId="33" xfId="5" applyFont="1" applyBorder="1">
      <alignment vertical="center"/>
    </xf>
    <xf numFmtId="0" fontId="70" fillId="0" borderId="37" xfId="5" applyFont="1" applyBorder="1">
      <alignment vertical="center"/>
    </xf>
    <xf numFmtId="0" fontId="70" fillId="0" borderId="4" xfId="5" applyFont="1" applyFill="1" applyBorder="1">
      <alignment vertical="center"/>
    </xf>
    <xf numFmtId="0" fontId="69" fillId="0" borderId="30" xfId="5" applyFont="1" applyBorder="1">
      <alignment vertical="center"/>
    </xf>
    <xf numFmtId="0" fontId="69" fillId="0" borderId="31" xfId="5" applyFont="1" applyBorder="1">
      <alignment vertical="center"/>
    </xf>
    <xf numFmtId="0" fontId="69" fillId="0" borderId="32" xfId="5" applyFont="1" applyBorder="1">
      <alignment vertical="center"/>
    </xf>
    <xf numFmtId="0" fontId="69" fillId="0" borderId="34" xfId="5" applyFont="1" applyBorder="1">
      <alignment vertical="center"/>
    </xf>
    <xf numFmtId="0" fontId="69" fillId="0" borderId="35" xfId="5" applyFont="1" applyBorder="1">
      <alignment vertical="center"/>
    </xf>
    <xf numFmtId="0" fontId="69" fillId="0" borderId="36" xfId="5" applyFont="1" applyBorder="1">
      <alignment vertical="center"/>
    </xf>
    <xf numFmtId="0" fontId="69" fillId="0" borderId="38" xfId="5" applyFont="1" applyBorder="1">
      <alignment vertical="center"/>
    </xf>
    <xf numFmtId="0" fontId="69" fillId="0" borderId="39" xfId="5" applyFont="1" applyBorder="1">
      <alignment vertical="center"/>
    </xf>
    <xf numFmtId="0" fontId="69" fillId="0" borderId="40" xfId="5" applyFont="1" applyBorder="1">
      <alignment vertical="center"/>
    </xf>
    <xf numFmtId="182" fontId="71" fillId="0" borderId="27" xfId="5" applyNumberFormat="1" applyFont="1" applyBorder="1" applyAlignment="1">
      <alignment vertical="center" wrapText="1"/>
    </xf>
    <xf numFmtId="182" fontId="71" fillId="5" borderId="27" xfId="5" applyNumberFormat="1" applyFont="1" applyFill="1" applyBorder="1" applyAlignment="1">
      <alignment vertical="center" wrapText="1"/>
    </xf>
    <xf numFmtId="182" fontId="71" fillId="0" borderId="2" xfId="5" applyNumberFormat="1" applyFont="1" applyBorder="1" applyAlignment="1">
      <alignment vertical="center" wrapText="1"/>
    </xf>
    <xf numFmtId="0" fontId="70" fillId="0" borderId="49" xfId="5" applyFont="1" applyBorder="1">
      <alignment vertical="center"/>
    </xf>
    <xf numFmtId="0" fontId="70" fillId="0" borderId="51" xfId="5" applyFont="1" applyBorder="1">
      <alignment vertical="center"/>
    </xf>
    <xf numFmtId="0" fontId="70" fillId="0" borderId="52" xfId="5" applyFont="1" applyBorder="1">
      <alignment vertical="center"/>
    </xf>
    <xf numFmtId="0" fontId="70" fillId="0" borderId="22" xfId="5" applyFont="1" applyFill="1" applyBorder="1">
      <alignment vertical="center"/>
    </xf>
    <xf numFmtId="0" fontId="69" fillId="0" borderId="44" xfId="5" applyFont="1" applyBorder="1">
      <alignment vertical="center"/>
    </xf>
    <xf numFmtId="0" fontId="69" fillId="0" borderId="45" xfId="5" applyFont="1" applyBorder="1">
      <alignment vertical="center"/>
    </xf>
    <xf numFmtId="0" fontId="69" fillId="0" borderId="46" xfId="5" applyFont="1" applyBorder="1">
      <alignment vertical="center"/>
    </xf>
    <xf numFmtId="0" fontId="69" fillId="0" borderId="47" xfId="5" applyFont="1" applyBorder="1">
      <alignment vertical="center"/>
    </xf>
    <xf numFmtId="0" fontId="69" fillId="0" borderId="28" xfId="5" applyFont="1" applyBorder="1">
      <alignment vertical="center"/>
    </xf>
    <xf numFmtId="0" fontId="69" fillId="0" borderId="50" xfId="5" applyFont="1" applyBorder="1">
      <alignment vertical="center"/>
    </xf>
    <xf numFmtId="0" fontId="69" fillId="0" borderId="53" xfId="5" applyFont="1" applyBorder="1">
      <alignment vertical="center"/>
    </xf>
    <xf numFmtId="0" fontId="37" fillId="8" borderId="0" xfId="5" applyFont="1" applyFill="1">
      <alignment vertical="center"/>
    </xf>
    <xf numFmtId="0" fontId="39" fillId="8" borderId="0" xfId="5" applyFont="1" applyFill="1">
      <alignment vertical="center"/>
    </xf>
    <xf numFmtId="0" fontId="39" fillId="9" borderId="0" xfId="5" applyFont="1" applyFill="1">
      <alignment vertical="center"/>
    </xf>
    <xf numFmtId="0" fontId="14" fillId="8" borderId="2" xfId="1" applyFill="1" applyBorder="1" applyAlignment="1">
      <alignment horizontal="center" vertical="center" wrapText="1"/>
    </xf>
    <xf numFmtId="0" fontId="14" fillId="8" borderId="2" xfId="1" applyFill="1" applyBorder="1" applyAlignment="1">
      <alignment vertical="center" wrapText="1"/>
    </xf>
    <xf numFmtId="0" fontId="10" fillId="8" borderId="2" xfId="1" applyFont="1" applyFill="1" applyBorder="1" applyAlignment="1">
      <alignment horizontal="center" vertical="center" wrapText="1"/>
    </xf>
    <xf numFmtId="0" fontId="13" fillId="0" borderId="0" xfId="1" applyFont="1" applyAlignment="1">
      <alignment vertical="center" wrapText="1"/>
    </xf>
    <xf numFmtId="0" fontId="20" fillId="0" borderId="2" xfId="2" applyFont="1" applyBorder="1" applyAlignment="1">
      <alignment horizontal="center" vertical="center"/>
    </xf>
    <xf numFmtId="0" fontId="20" fillId="0" borderId="2" xfId="2" applyFont="1" applyBorder="1" applyAlignment="1">
      <alignment horizontal="center" vertical="center" shrinkToFit="1"/>
    </xf>
    <xf numFmtId="0" fontId="20" fillId="0" borderId="0" xfId="2" applyFont="1">
      <alignment vertical="center"/>
    </xf>
    <xf numFmtId="0" fontId="20" fillId="0" borderId="2" xfId="2" applyFont="1" applyBorder="1" applyAlignment="1">
      <alignment horizontal="right" vertical="center"/>
    </xf>
    <xf numFmtId="0" fontId="20" fillId="0" borderId="2" xfId="2" applyFont="1" applyBorder="1">
      <alignment vertical="center"/>
    </xf>
    <xf numFmtId="0" fontId="0" fillId="0" borderId="0" xfId="0" applyAlignment="1">
      <alignment vertical="center" wrapText="1"/>
    </xf>
    <xf numFmtId="0" fontId="42" fillId="0" borderId="0" xfId="1" applyFont="1" applyAlignment="1">
      <alignment horizontal="center" vertical="center"/>
    </xf>
    <xf numFmtId="0" fontId="58" fillId="0" borderId="19" xfId="1" applyFont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17" fontId="72" fillId="0" borderId="12" xfId="0" applyNumberFormat="1" applyFont="1" applyBorder="1" applyAlignment="1">
      <alignment horizontal="center" vertical="center"/>
    </xf>
    <xf numFmtId="0" fontId="73" fillId="0" borderId="13" xfId="0" applyFont="1" applyBorder="1">
      <alignment vertical="center"/>
    </xf>
    <xf numFmtId="0" fontId="73" fillId="0" borderId="14" xfId="0" applyFont="1" applyBorder="1" applyAlignment="1">
      <alignment horizontal="center" vertical="center"/>
    </xf>
    <xf numFmtId="182" fontId="38" fillId="0" borderId="2" xfId="5" applyNumberFormat="1" applyFont="1" applyFill="1" applyBorder="1" applyAlignment="1">
      <alignment vertical="center" wrapText="1"/>
    </xf>
    <xf numFmtId="182" fontId="38" fillId="0" borderId="27" xfId="5" applyNumberFormat="1" applyFont="1" applyFill="1" applyBorder="1" applyAlignment="1">
      <alignment vertical="center" wrapText="1"/>
    </xf>
    <xf numFmtId="182" fontId="71" fillId="0" borderId="27" xfId="5" applyNumberFormat="1" applyFont="1" applyFill="1" applyBorder="1" applyAlignment="1">
      <alignment vertical="center" wrapText="1"/>
    </xf>
    <xf numFmtId="0" fontId="30" fillId="0" borderId="0" xfId="5" applyFont="1" applyBorder="1">
      <alignment vertical="center"/>
    </xf>
    <xf numFmtId="14" fontId="36" fillId="0" borderId="0" xfId="1" applyNumberFormat="1" applyFont="1" applyBorder="1" applyAlignment="1">
      <alignment horizontal="left" vertical="center"/>
    </xf>
    <xf numFmtId="14" fontId="30" fillId="8" borderId="17" xfId="0" applyNumberFormat="1" applyFont="1" applyFill="1" applyBorder="1">
      <alignment vertical="center"/>
    </xf>
    <xf numFmtId="177" fontId="0" fillId="8" borderId="0" xfId="0" applyNumberFormat="1" applyFill="1" applyBorder="1" applyAlignment="1">
      <alignment horizontal="center" vertical="center"/>
    </xf>
    <xf numFmtId="0" fontId="0" fillId="8" borderId="0" xfId="0" applyFill="1" applyBorder="1">
      <alignment vertical="center"/>
    </xf>
    <xf numFmtId="14" fontId="30" fillId="8" borderId="0" xfId="0" applyNumberFormat="1" applyFont="1" applyFill="1" applyBorder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18" xfId="0" applyFill="1" applyBorder="1">
      <alignment vertical="center"/>
    </xf>
    <xf numFmtId="14" fontId="30" fillId="8" borderId="25" xfId="0" applyNumberFormat="1" applyFont="1" applyFill="1" applyBorder="1">
      <alignment vertical="center"/>
    </xf>
    <xf numFmtId="177" fontId="0" fillId="8" borderId="25" xfId="0" applyNumberFormat="1" applyFill="1" applyBorder="1" applyAlignment="1">
      <alignment horizontal="center" vertical="center"/>
    </xf>
    <xf numFmtId="0" fontId="0" fillId="8" borderId="23" xfId="0" applyFill="1" applyBorder="1">
      <alignment vertical="center"/>
    </xf>
    <xf numFmtId="0" fontId="74" fillId="0" borderId="2" xfId="0" applyFont="1" applyBorder="1">
      <alignment vertical="center"/>
    </xf>
    <xf numFmtId="0" fontId="75" fillId="0" borderId="2" xfId="0" applyFont="1" applyBorder="1">
      <alignment vertical="center"/>
    </xf>
    <xf numFmtId="9" fontId="13" fillId="0" borderId="2" xfId="4" applyFont="1" applyBorder="1" applyAlignment="1">
      <alignment horizontal="center" vertical="center"/>
    </xf>
    <xf numFmtId="9" fontId="13" fillId="0" borderId="2" xfId="4" applyFont="1" applyBorder="1">
      <alignment vertical="center"/>
    </xf>
    <xf numFmtId="181" fontId="13" fillId="0" borderId="2" xfId="0" applyNumberFormat="1" applyFont="1" applyBorder="1">
      <alignment vertical="center"/>
    </xf>
    <xf numFmtId="0" fontId="20" fillId="0" borderId="2" xfId="2" applyFont="1" applyBorder="1" applyAlignment="1">
      <alignment vertical="center"/>
    </xf>
    <xf numFmtId="0" fontId="0" fillId="0" borderId="2" xfId="0" applyFill="1" applyBorder="1" applyAlignment="1">
      <alignment horizontal="center" vertical="center"/>
    </xf>
    <xf numFmtId="14" fontId="42" fillId="12" borderId="0" xfId="1" applyNumberFormat="1" applyFont="1" applyFill="1" applyBorder="1">
      <alignment vertical="center"/>
    </xf>
    <xf numFmtId="14" fontId="42" fillId="13" borderId="0" xfId="1" applyNumberFormat="1" applyFont="1" applyFill="1" applyBorder="1">
      <alignment vertical="center"/>
    </xf>
    <xf numFmtId="0" fontId="76" fillId="0" borderId="2" xfId="0" applyFont="1" applyBorder="1" applyAlignment="1">
      <alignment horizontal="center" vertical="center"/>
    </xf>
    <xf numFmtId="0" fontId="18" fillId="0" borderId="2" xfId="0" applyFont="1" applyBorder="1">
      <alignment vertical="center"/>
    </xf>
    <xf numFmtId="0" fontId="18" fillId="0" borderId="2" xfId="0" applyNumberFormat="1" applyFont="1" applyBorder="1">
      <alignment vertical="center"/>
    </xf>
    <xf numFmtId="0" fontId="18" fillId="0" borderId="2" xfId="0" applyFont="1" applyFill="1" applyBorder="1">
      <alignment vertical="center"/>
    </xf>
    <xf numFmtId="0" fontId="18" fillId="0" borderId="0" xfId="0" applyFont="1">
      <alignment vertical="center"/>
    </xf>
    <xf numFmtId="0" fontId="20" fillId="0" borderId="2" xfId="0" applyFont="1" applyFill="1" applyBorder="1">
      <alignment vertical="center"/>
    </xf>
    <xf numFmtId="177" fontId="20" fillId="0" borderId="2" xfId="0" applyNumberFormat="1" applyFont="1" applyFill="1" applyBorder="1">
      <alignment vertical="center"/>
    </xf>
    <xf numFmtId="0" fontId="0" fillId="0" borderId="2" xfId="0" applyFont="1" applyFill="1" applyBorder="1">
      <alignment vertical="center"/>
    </xf>
    <xf numFmtId="0" fontId="22" fillId="0" borderId="2" xfId="0" applyFont="1" applyBorder="1">
      <alignment vertical="center"/>
    </xf>
    <xf numFmtId="0" fontId="77" fillId="0" borderId="2" xfId="0" applyFont="1" applyBorder="1">
      <alignment vertical="center"/>
    </xf>
    <xf numFmtId="0" fontId="77" fillId="0" borderId="2" xfId="0" applyFont="1" applyFill="1" applyBorder="1" applyAlignment="1">
      <alignment horizontal="center" vertical="center"/>
    </xf>
    <xf numFmtId="0" fontId="78" fillId="0" borderId="2" xfId="0" applyFont="1" applyFill="1" applyBorder="1" applyAlignment="1">
      <alignment horizontal="center" vertical="center"/>
    </xf>
    <xf numFmtId="0" fontId="21" fillId="0" borderId="54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79" fillId="0" borderId="54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178" fontId="80" fillId="0" borderId="2" xfId="0" applyNumberFormat="1" applyFont="1" applyBorder="1" applyAlignment="1">
      <alignment horizontal="right"/>
    </xf>
    <xf numFmtId="178" fontId="9" fillId="0" borderId="2" xfId="0" applyNumberFormat="1" applyFont="1" applyBorder="1" applyAlignment="1">
      <alignment horizontal="right"/>
    </xf>
    <xf numFmtId="1" fontId="80" fillId="0" borderId="2" xfId="0" applyNumberFormat="1" applyFont="1" applyBorder="1" applyAlignment="1">
      <alignment horizontal="right"/>
    </xf>
    <xf numFmtId="0" fontId="80" fillId="0" borderId="2" xfId="0" applyNumberFormat="1" applyFont="1" applyBorder="1" applyAlignment="1">
      <alignment horizontal="right"/>
    </xf>
    <xf numFmtId="0" fontId="9" fillId="0" borderId="2" xfId="0" applyNumberFormat="1" applyFont="1" applyBorder="1" applyAlignment="1">
      <alignment horizontal="right"/>
    </xf>
    <xf numFmtId="176" fontId="81" fillId="0" borderId="2" xfId="0" applyNumberFormat="1" applyFont="1" applyBorder="1">
      <alignment vertical="center"/>
    </xf>
    <xf numFmtId="176" fontId="9" fillId="0" borderId="2" xfId="1" applyNumberFormat="1" applyFont="1" applyFill="1" applyBorder="1">
      <alignment vertical="center"/>
    </xf>
    <xf numFmtId="177" fontId="10" fillId="0" borderId="2" xfId="1" applyNumberFormat="1" applyFont="1" applyFill="1" applyBorder="1" applyAlignment="1">
      <alignment horizontal="left" vertical="center" wrapText="1"/>
    </xf>
    <xf numFmtId="0" fontId="10" fillId="0" borderId="2" xfId="1" applyFont="1" applyFill="1" applyBorder="1" applyAlignment="1">
      <alignment horizontal="right" vertical="center" wrapText="1"/>
    </xf>
    <xf numFmtId="0" fontId="9" fillId="0" borderId="0" xfId="1" applyFont="1" applyFill="1">
      <alignment vertical="center"/>
    </xf>
    <xf numFmtId="185" fontId="9" fillId="0" borderId="2" xfId="0" applyNumberFormat="1" applyFont="1" applyFill="1" applyBorder="1">
      <alignment vertical="center"/>
    </xf>
    <xf numFmtId="0" fontId="63" fillId="0" borderId="2" xfId="0" applyFont="1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0" fontId="0" fillId="0" borderId="2" xfId="0" applyBorder="1" applyAlignment="1">
      <alignment vertical="center" shrinkToFit="1"/>
    </xf>
    <xf numFmtId="0" fontId="0" fillId="0" borderId="2" xfId="0" applyNumberFormat="1" applyBorder="1" applyAlignment="1">
      <alignment vertical="center" shrinkToFit="1"/>
    </xf>
    <xf numFmtId="0" fontId="9" fillId="0" borderId="2" xfId="1" applyNumberFormat="1" applyFont="1" applyFill="1" applyBorder="1" applyAlignment="1">
      <alignment horizontal="right" vertical="center"/>
    </xf>
    <xf numFmtId="0" fontId="82" fillId="0" borderId="0" xfId="0" applyFont="1">
      <alignment vertical="center"/>
    </xf>
    <xf numFmtId="176" fontId="0" fillId="0" borderId="2" xfId="0" applyNumberFormat="1" applyFill="1" applyBorder="1" applyAlignment="1">
      <alignment vertical="center" wrapText="1"/>
    </xf>
    <xf numFmtId="176" fontId="6" fillId="0" borderId="2" xfId="0" applyNumberFormat="1" applyFont="1" applyFill="1" applyBorder="1" applyAlignment="1">
      <alignment vertical="center" wrapText="1"/>
    </xf>
    <xf numFmtId="180" fontId="6" fillId="0" borderId="2" xfId="0" applyNumberFormat="1" applyFont="1" applyFill="1" applyBorder="1">
      <alignment vertical="center"/>
    </xf>
    <xf numFmtId="176" fontId="0" fillId="0" borderId="0" xfId="0" applyNumberFormat="1" applyFill="1">
      <alignment vertical="center"/>
    </xf>
    <xf numFmtId="49" fontId="81" fillId="0" borderId="2" xfId="0" applyNumberFormat="1" applyFont="1" applyFill="1" applyBorder="1" applyAlignment="1">
      <alignment horizontal="center" vertical="center"/>
    </xf>
    <xf numFmtId="0" fontId="42" fillId="0" borderId="24" xfId="0" applyFont="1" applyFill="1" applyBorder="1" applyAlignment="1">
      <alignment horizontal="left" vertical="center"/>
    </xf>
    <xf numFmtId="0" fontId="42" fillId="0" borderId="2" xfId="0" applyFont="1" applyBorder="1" applyAlignment="1">
      <alignment vertical="center" shrinkToFit="1"/>
    </xf>
    <xf numFmtId="0" fontId="42" fillId="0" borderId="2" xfId="0" applyFont="1" applyBorder="1">
      <alignment vertical="center"/>
    </xf>
    <xf numFmtId="176" fontId="0" fillId="0" borderId="2" xfId="0" applyNumberFormat="1" applyBorder="1">
      <alignment vertical="center"/>
    </xf>
    <xf numFmtId="0" fontId="9" fillId="0" borderId="5" xfId="2" applyBorder="1" applyAlignment="1">
      <alignment vertical="center" wrapText="1"/>
    </xf>
    <xf numFmtId="0" fontId="9" fillId="0" borderId="7" xfId="2" applyBorder="1" applyAlignment="1">
      <alignment vertical="center" wrapText="1"/>
    </xf>
    <xf numFmtId="0" fontId="9" fillId="0" borderId="6" xfId="2" applyBorder="1" applyAlignment="1">
      <alignment vertical="center" wrapText="1"/>
    </xf>
    <xf numFmtId="0" fontId="20" fillId="0" borderId="5" xfId="2" applyFont="1" applyBorder="1" applyAlignment="1">
      <alignment horizontal="center" vertical="center"/>
    </xf>
    <xf numFmtId="0" fontId="20" fillId="0" borderId="6" xfId="2" applyFont="1" applyBorder="1" applyAlignment="1">
      <alignment horizontal="center" vertical="center"/>
    </xf>
    <xf numFmtId="0" fontId="20" fillId="0" borderId="1" xfId="2" applyFont="1" applyBorder="1" applyAlignment="1">
      <alignment horizontal="center" vertical="center"/>
    </xf>
    <xf numFmtId="0" fontId="20" fillId="0" borderId="3" xfId="2" applyFont="1" applyBorder="1" applyAlignment="1">
      <alignment horizontal="center" vertical="center"/>
    </xf>
    <xf numFmtId="0" fontId="20" fillId="0" borderId="4" xfId="2" applyFont="1" applyBorder="1" applyAlignment="1">
      <alignment horizontal="center" vertical="center"/>
    </xf>
    <xf numFmtId="0" fontId="20" fillId="0" borderId="1" xfId="2" applyFont="1" applyBorder="1" applyAlignment="1">
      <alignment horizontal="right" vertical="center"/>
    </xf>
    <xf numFmtId="0" fontId="20" fillId="0" borderId="3" xfId="2" applyFont="1" applyBorder="1" applyAlignment="1">
      <alignment horizontal="right" vertical="center"/>
    </xf>
    <xf numFmtId="0" fontId="20" fillId="0" borderId="4" xfId="2" applyFont="1" applyBorder="1" applyAlignment="1">
      <alignment horizontal="right" vertical="center"/>
    </xf>
    <xf numFmtId="0" fontId="30" fillId="0" borderId="0" xfId="5" applyFont="1" applyAlignment="1">
      <alignment horizontal="left" vertical="top" wrapText="1"/>
    </xf>
  </cellXfs>
  <cellStyles count="8">
    <cellStyle name="パーセント" xfId="4" builtinId="5"/>
    <cellStyle name="パーセント 2" xfId="6"/>
    <cellStyle name="標準" xfId="0" builtinId="0"/>
    <cellStyle name="標準 2" xfId="1"/>
    <cellStyle name="標準 2 2" xfId="2"/>
    <cellStyle name="標準 3" xfId="3"/>
    <cellStyle name="標準 4" xfId="5"/>
    <cellStyle name="標準 5" xfId="7"/>
  </cellStyles>
  <dxfs count="38">
    <dxf>
      <font>
        <color theme="0"/>
      </font>
    </dxf>
    <dxf>
      <fill>
        <patternFill>
          <bgColor rgb="FFFF9999"/>
        </patternFill>
      </fill>
    </dxf>
    <dxf>
      <fill>
        <patternFill>
          <bgColor rgb="FFFF6699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rgb="FFFF6699"/>
        </patternFill>
      </fill>
    </dxf>
    <dxf>
      <font>
        <color theme="0"/>
      </font>
    </dxf>
    <dxf>
      <fill>
        <patternFill>
          <bgColor rgb="FFFF9999"/>
        </patternFill>
      </fill>
    </dxf>
    <dxf>
      <fill>
        <patternFill>
          <bgColor rgb="FFFF6699"/>
        </patternFill>
      </fill>
    </dxf>
    <dxf>
      <font>
        <color theme="0"/>
      </font>
    </dxf>
    <dxf>
      <fill>
        <patternFill>
          <bgColor rgb="FFFF9999"/>
        </patternFill>
      </fill>
    </dxf>
    <dxf>
      <fill>
        <patternFill>
          <bgColor rgb="FFFF6699"/>
        </patternFill>
      </fill>
    </dxf>
    <dxf>
      <font>
        <color theme="0"/>
      </font>
    </dxf>
    <dxf>
      <font>
        <color theme="0"/>
      </font>
    </dxf>
    <dxf>
      <fill>
        <patternFill>
          <bgColor rgb="FFFF9999"/>
        </patternFill>
      </fill>
    </dxf>
    <dxf>
      <fill>
        <patternFill>
          <bgColor rgb="FFFF6699"/>
        </patternFill>
      </fill>
    </dxf>
    <dxf>
      <font>
        <color theme="0"/>
      </font>
    </dxf>
    <dxf>
      <fill>
        <patternFill>
          <bgColor rgb="FFFF9999"/>
        </patternFill>
      </fill>
    </dxf>
    <dxf>
      <fill>
        <patternFill>
          <bgColor rgb="FFFF6699"/>
        </patternFill>
      </fill>
    </dxf>
    <dxf>
      <font>
        <color theme="0"/>
      </font>
    </dxf>
    <dxf>
      <fill>
        <patternFill>
          <bgColor rgb="FFFF9999"/>
        </patternFill>
      </fill>
    </dxf>
    <dxf>
      <fill>
        <patternFill>
          <bgColor rgb="FFFF6699"/>
        </patternFill>
      </fill>
    </dxf>
    <dxf>
      <font>
        <color theme="0"/>
      </font>
    </dxf>
    <dxf>
      <fill>
        <patternFill>
          <bgColor rgb="FFFF9999"/>
        </patternFill>
      </fill>
    </dxf>
    <dxf>
      <fill>
        <patternFill>
          <bgColor rgb="FFFF6699"/>
        </patternFill>
      </fill>
    </dxf>
    <dxf>
      <font>
        <color theme="0"/>
      </font>
    </dxf>
    <dxf>
      <fill>
        <patternFill>
          <bgColor rgb="FFFF9999"/>
        </patternFill>
      </fill>
    </dxf>
    <dxf>
      <fill>
        <patternFill>
          <bgColor rgb="FFFF6699"/>
        </patternFill>
      </fill>
    </dxf>
    <dxf>
      <fill>
        <patternFill>
          <bgColor theme="9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9999"/>
      <color rgb="FFFF66CC"/>
      <color rgb="FF0000FF"/>
      <color rgb="FFFF99FF"/>
      <color rgb="FF00FF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&gt;35</a:t>
            </a:r>
            <a:r>
              <a:rPr lang="ja-JP" altLang="en-US"/>
              <a:t>超過率（局別）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3.9914915527494189E-2"/>
          <c:y val="0.16705071504620289"/>
          <c:w val="0.94829311938415051"/>
          <c:h val="0.52676103283992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'未!局別データ数'!$A$6</c:f>
              <c:strCache>
                <c:ptCount val="1"/>
                <c:pt idx="0">
                  <c:v>超過率（局別）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'未!局別データ数'!$C$2:$DV$2</c:f>
              <c:strCache>
                <c:ptCount val="124"/>
                <c:pt idx="0">
                  <c:v>08202020</c:v>
                </c:pt>
                <c:pt idx="1">
                  <c:v>08213010</c:v>
                </c:pt>
                <c:pt idx="2">
                  <c:v>08201030</c:v>
                </c:pt>
                <c:pt idx="3">
                  <c:v>08344010</c:v>
                </c:pt>
                <c:pt idx="4">
                  <c:v>08216010</c:v>
                </c:pt>
                <c:pt idx="5">
                  <c:v>08402010</c:v>
                </c:pt>
                <c:pt idx="6">
                  <c:v>08405010</c:v>
                </c:pt>
                <c:pt idx="7">
                  <c:v>08406050</c:v>
                </c:pt>
                <c:pt idx="8">
                  <c:v>08407010</c:v>
                </c:pt>
                <c:pt idx="9">
                  <c:v>08205020</c:v>
                </c:pt>
                <c:pt idx="10">
                  <c:v>08203010</c:v>
                </c:pt>
                <c:pt idx="11">
                  <c:v>08441010</c:v>
                </c:pt>
                <c:pt idx="12">
                  <c:v>08217010</c:v>
                </c:pt>
                <c:pt idx="13">
                  <c:v>08206010</c:v>
                </c:pt>
                <c:pt idx="14">
                  <c:v>08210010</c:v>
                </c:pt>
                <c:pt idx="15">
                  <c:v>08211010</c:v>
                </c:pt>
                <c:pt idx="16">
                  <c:v>08541010</c:v>
                </c:pt>
                <c:pt idx="17">
                  <c:v>9203010</c:v>
                </c:pt>
                <c:pt idx="18">
                  <c:v>9204020</c:v>
                </c:pt>
                <c:pt idx="19">
                  <c:v>9205010</c:v>
                </c:pt>
                <c:pt idx="20">
                  <c:v>9207010</c:v>
                </c:pt>
                <c:pt idx="21">
                  <c:v>9208010</c:v>
                </c:pt>
                <c:pt idx="22">
                  <c:v>9209010</c:v>
                </c:pt>
                <c:pt idx="23">
                  <c:v>9210010</c:v>
                </c:pt>
                <c:pt idx="24">
                  <c:v>9211010</c:v>
                </c:pt>
                <c:pt idx="25">
                  <c:v>9212010</c:v>
                </c:pt>
                <c:pt idx="26">
                  <c:v>9402010</c:v>
                </c:pt>
                <c:pt idx="27">
                  <c:v>9342010</c:v>
                </c:pt>
                <c:pt idx="28">
                  <c:v>10201090</c:v>
                </c:pt>
                <c:pt idx="29">
                  <c:v>10203010</c:v>
                </c:pt>
                <c:pt idx="30">
                  <c:v>10205010</c:v>
                </c:pt>
                <c:pt idx="31">
                  <c:v>10206010</c:v>
                </c:pt>
                <c:pt idx="32">
                  <c:v>10207010</c:v>
                </c:pt>
                <c:pt idx="33">
                  <c:v>10210010</c:v>
                </c:pt>
                <c:pt idx="34">
                  <c:v>10423010</c:v>
                </c:pt>
                <c:pt idx="35">
                  <c:v>10425010</c:v>
                </c:pt>
                <c:pt idx="36">
                  <c:v>11217010</c:v>
                </c:pt>
                <c:pt idx="37">
                  <c:v>11207010</c:v>
                </c:pt>
                <c:pt idx="38">
                  <c:v>11204010</c:v>
                </c:pt>
                <c:pt idx="39">
                  <c:v>11224010</c:v>
                </c:pt>
                <c:pt idx="40">
                  <c:v>11225010</c:v>
                </c:pt>
                <c:pt idx="41">
                  <c:v>11329010</c:v>
                </c:pt>
                <c:pt idx="42">
                  <c:v>11238010</c:v>
                </c:pt>
                <c:pt idx="43">
                  <c:v>11240010</c:v>
                </c:pt>
                <c:pt idx="44">
                  <c:v>11210010</c:v>
                </c:pt>
                <c:pt idx="45">
                  <c:v>11212020</c:v>
                </c:pt>
                <c:pt idx="46">
                  <c:v>11202040</c:v>
                </c:pt>
                <c:pt idx="47">
                  <c:v>11408010</c:v>
                </c:pt>
                <c:pt idx="48">
                  <c:v>11326010</c:v>
                </c:pt>
                <c:pt idx="49">
                  <c:v>11343010</c:v>
                </c:pt>
                <c:pt idx="50">
                  <c:v>11382010</c:v>
                </c:pt>
                <c:pt idx="51">
                  <c:v>11362010</c:v>
                </c:pt>
                <c:pt idx="52">
                  <c:v>11234010</c:v>
                </c:pt>
                <c:pt idx="53">
                  <c:v>11211010</c:v>
                </c:pt>
                <c:pt idx="54">
                  <c:v>11110010</c:v>
                </c:pt>
                <c:pt idx="55">
                  <c:v>11201040</c:v>
                </c:pt>
                <c:pt idx="56">
                  <c:v>12203080</c:v>
                </c:pt>
                <c:pt idx="57">
                  <c:v>12204060</c:v>
                </c:pt>
                <c:pt idx="58">
                  <c:v>12205030</c:v>
                </c:pt>
                <c:pt idx="59">
                  <c:v>12206010</c:v>
                </c:pt>
                <c:pt idx="60">
                  <c:v>12207010</c:v>
                </c:pt>
                <c:pt idx="61">
                  <c:v>12210010</c:v>
                </c:pt>
                <c:pt idx="62">
                  <c:v>12212040</c:v>
                </c:pt>
                <c:pt idx="63">
                  <c:v>12213010</c:v>
                </c:pt>
                <c:pt idx="64">
                  <c:v>12214010</c:v>
                </c:pt>
                <c:pt idx="65">
                  <c:v>12217030</c:v>
                </c:pt>
                <c:pt idx="66">
                  <c:v>12218010</c:v>
                </c:pt>
                <c:pt idx="67">
                  <c:v>12219060</c:v>
                </c:pt>
                <c:pt idx="68">
                  <c:v>12219190</c:v>
                </c:pt>
                <c:pt idx="69">
                  <c:v>12221020</c:v>
                </c:pt>
                <c:pt idx="70">
                  <c:v>12222010</c:v>
                </c:pt>
                <c:pt idx="71">
                  <c:v>12224040</c:v>
                </c:pt>
                <c:pt idx="72">
                  <c:v>12226010</c:v>
                </c:pt>
                <c:pt idx="73">
                  <c:v>12344020</c:v>
                </c:pt>
                <c:pt idx="74">
                  <c:v>12408010</c:v>
                </c:pt>
                <c:pt idx="75">
                  <c:v>12201090</c:v>
                </c:pt>
                <c:pt idx="76">
                  <c:v>13101010</c:v>
                </c:pt>
                <c:pt idx="77">
                  <c:v>13119010</c:v>
                </c:pt>
                <c:pt idx="78">
                  <c:v>13121020</c:v>
                </c:pt>
                <c:pt idx="79">
                  <c:v>13123030</c:v>
                </c:pt>
                <c:pt idx="80">
                  <c:v>13202010</c:v>
                </c:pt>
                <c:pt idx="81">
                  <c:v>13203010</c:v>
                </c:pt>
                <c:pt idx="82">
                  <c:v>13205010</c:v>
                </c:pt>
                <c:pt idx="83">
                  <c:v>13224010</c:v>
                </c:pt>
                <c:pt idx="84">
                  <c:v>14101010</c:v>
                </c:pt>
                <c:pt idx="85">
                  <c:v>14116010</c:v>
                </c:pt>
                <c:pt idx="86">
                  <c:v>14131030</c:v>
                </c:pt>
                <c:pt idx="87">
                  <c:v>14134010</c:v>
                </c:pt>
                <c:pt idx="88">
                  <c:v>14135070</c:v>
                </c:pt>
                <c:pt idx="89">
                  <c:v>14209010</c:v>
                </c:pt>
                <c:pt idx="90">
                  <c:v>14209530</c:v>
                </c:pt>
                <c:pt idx="91">
                  <c:v>14213010</c:v>
                </c:pt>
                <c:pt idx="92">
                  <c:v>14206010</c:v>
                </c:pt>
                <c:pt idx="93">
                  <c:v>14201020</c:v>
                </c:pt>
                <c:pt idx="94">
                  <c:v>14201050</c:v>
                </c:pt>
                <c:pt idx="95">
                  <c:v>14201040</c:v>
                </c:pt>
                <c:pt idx="96">
                  <c:v>14203040</c:v>
                </c:pt>
                <c:pt idx="97">
                  <c:v>19201020</c:v>
                </c:pt>
                <c:pt idx="98">
                  <c:v>19202030</c:v>
                </c:pt>
                <c:pt idx="99">
                  <c:v>19206010</c:v>
                </c:pt>
                <c:pt idx="100">
                  <c:v>19205020</c:v>
                </c:pt>
                <c:pt idx="101">
                  <c:v>20201030</c:v>
                </c:pt>
                <c:pt idx="102">
                  <c:v>20202050</c:v>
                </c:pt>
                <c:pt idx="103">
                  <c:v>20206010</c:v>
                </c:pt>
                <c:pt idx="104">
                  <c:v>20209010</c:v>
                </c:pt>
                <c:pt idx="105">
                  <c:v>20217020</c:v>
                </c:pt>
                <c:pt idx="106">
                  <c:v>20421030</c:v>
                </c:pt>
                <c:pt idx="107">
                  <c:v>22219010</c:v>
                </c:pt>
                <c:pt idx="108">
                  <c:v>22205010</c:v>
                </c:pt>
                <c:pt idx="109">
                  <c:v>22220010</c:v>
                </c:pt>
                <c:pt idx="110">
                  <c:v>22327010</c:v>
                </c:pt>
                <c:pt idx="111">
                  <c:v>22207010</c:v>
                </c:pt>
                <c:pt idx="112">
                  <c:v>22210030</c:v>
                </c:pt>
                <c:pt idx="113">
                  <c:v>22210010</c:v>
                </c:pt>
                <c:pt idx="114">
                  <c:v>22209010</c:v>
                </c:pt>
                <c:pt idx="115">
                  <c:v>22214010</c:v>
                </c:pt>
                <c:pt idx="116">
                  <c:v>22447010</c:v>
                </c:pt>
                <c:pt idx="117">
                  <c:v>22211010</c:v>
                </c:pt>
                <c:pt idx="118">
                  <c:v>22221010</c:v>
                </c:pt>
                <c:pt idx="119">
                  <c:v>22201500</c:v>
                </c:pt>
                <c:pt idx="120">
                  <c:v>22201030</c:v>
                </c:pt>
                <c:pt idx="121">
                  <c:v>22201060</c:v>
                </c:pt>
                <c:pt idx="122">
                  <c:v>22201090</c:v>
                </c:pt>
                <c:pt idx="123">
                  <c:v>22204090</c:v>
                </c:pt>
              </c:strCache>
            </c:strRef>
          </c:cat>
          <c:val>
            <c:numRef>
              <c:f>'未!局別データ数'!$B$6:$DV$6</c:f>
              <c:numCache>
                <c:formatCode>0.0%</c:formatCode>
                <c:ptCount val="1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2.7548209366391185E-3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2.7548209366391185E-3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33-4889-8187-2015D18D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75429480"/>
        <c:axId val="475432616"/>
      </c:barChart>
      <c:catAx>
        <c:axId val="475429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5432616"/>
        <c:crosses val="autoZero"/>
        <c:auto val="1"/>
        <c:lblAlgn val="ctr"/>
        <c:lblOffset val="100"/>
        <c:tickLblSkip val="1"/>
        <c:noMultiLvlLbl val="0"/>
      </c:catAx>
      <c:valAx>
        <c:axId val="475432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5429480"/>
        <c:crosses val="autoZero"/>
        <c:crossBetween val="between"/>
        <c:majorUnit val="1.0000000000000002E-2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/>
              <a:t>千葉県</a:t>
            </a:r>
          </a:p>
        </c:rich>
      </c:tx>
      <c:layout>
        <c:manualLayout>
          <c:xMode val="edge"/>
          <c:yMode val="edge"/>
          <c:x val="0.479238308945705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761610705404714E-2"/>
          <c:y val="0.1345968722404737"/>
          <c:w val="0.85436495034203119"/>
          <c:h val="0.70972987590673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集計!$BG$40</c:f>
              <c:strCache>
                <c:ptCount val="1"/>
                <c:pt idx="0">
                  <c:v>千葉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numRef>
              <c:f>集計!$BB$41:$BB$52</c:f>
              <c:numCache>
                <c:formatCode>mmm\-yy</c:formatCode>
                <c:ptCount val="12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</c:numCache>
            </c:numRef>
          </c:cat>
          <c:val>
            <c:numRef>
              <c:f>集計!$BG$41:$BG$52</c:f>
              <c:numCache>
                <c:formatCode>0%</c:formatCode>
                <c:ptCount val="12"/>
                <c:pt idx="0">
                  <c:v>9.5541401273885346E-3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1.1254019292604502E-2</c:v>
                </c:pt>
                <c:pt idx="9">
                  <c:v>1.5822784810126582E-3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92-4230-9A22-45A256555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5911392"/>
        <c:axId val="525911784"/>
      </c:barChart>
      <c:dateAx>
        <c:axId val="525911392"/>
        <c:scaling>
          <c:orientation val="minMax"/>
        </c:scaling>
        <c:delete val="0"/>
        <c:axPos val="b"/>
        <c:numFmt formatCode="m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911784"/>
        <c:crosses val="autoZero"/>
        <c:auto val="1"/>
        <c:lblOffset val="100"/>
        <c:baseTimeUnit val="months"/>
      </c:dateAx>
      <c:valAx>
        <c:axId val="525911784"/>
        <c:scaling>
          <c:orientation val="minMax"/>
          <c:max val="0.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911392"/>
        <c:crosses val="autoZero"/>
        <c:crossBetween val="between"/>
        <c:majorUnit val="0.0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/>
              <a:t>東京都</a:t>
            </a:r>
          </a:p>
        </c:rich>
      </c:tx>
      <c:layout>
        <c:manualLayout>
          <c:xMode val="edge"/>
          <c:yMode val="edge"/>
          <c:x val="0.479238308945705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761610705404714E-2"/>
          <c:y val="0.1345968722404737"/>
          <c:w val="0.85436495034203119"/>
          <c:h val="0.70972987590673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集計!$BH$40</c:f>
              <c:strCache>
                <c:ptCount val="1"/>
                <c:pt idx="0">
                  <c:v>東京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numRef>
              <c:f>集計!$BB$41:$BB$52</c:f>
              <c:numCache>
                <c:formatCode>mmm\-yy</c:formatCode>
                <c:ptCount val="12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</c:numCache>
            </c:numRef>
          </c:cat>
          <c:val>
            <c:numRef>
              <c:f>集計!$BH$41:$BH$52</c:f>
              <c:numCache>
                <c:formatCode>0%</c:formatCode>
                <c:ptCount val="12"/>
                <c:pt idx="0">
                  <c:v>1.6877637130801686E-2</c:v>
                </c:pt>
                <c:pt idx="1">
                  <c:v>4.1841004184100415E-3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2.0408163265306121E-2</c:v>
                </c:pt>
                <c:pt idx="9">
                  <c:v>0</c:v>
                </c:pt>
                <c:pt idx="10">
                  <c:v>8.9686098654708519E-3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BC-4E48-8257-F28896407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5911000"/>
        <c:axId val="525913352"/>
      </c:barChart>
      <c:dateAx>
        <c:axId val="525911000"/>
        <c:scaling>
          <c:orientation val="minMax"/>
        </c:scaling>
        <c:delete val="0"/>
        <c:axPos val="b"/>
        <c:numFmt formatCode="m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913352"/>
        <c:crosses val="autoZero"/>
        <c:auto val="1"/>
        <c:lblOffset val="100"/>
        <c:baseTimeUnit val="months"/>
      </c:dateAx>
      <c:valAx>
        <c:axId val="525913352"/>
        <c:scaling>
          <c:orientation val="minMax"/>
          <c:max val="0.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911000"/>
        <c:crosses val="autoZero"/>
        <c:crossBetween val="between"/>
        <c:majorUnit val="0.0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/>
              <a:t>神奈川県</a:t>
            </a:r>
          </a:p>
        </c:rich>
      </c:tx>
      <c:layout>
        <c:manualLayout>
          <c:xMode val="edge"/>
          <c:yMode val="edge"/>
          <c:x val="0.479238308945705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761610705404714E-2"/>
          <c:y val="0.1345968722404737"/>
          <c:w val="0.85436495034203119"/>
          <c:h val="0.70972987590673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集計!$BI$40</c:f>
              <c:strCache>
                <c:ptCount val="1"/>
                <c:pt idx="0">
                  <c:v>神奈川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numRef>
              <c:f>集計!$BB$41:$BB$52</c:f>
              <c:numCache>
                <c:formatCode>mmm\-yy</c:formatCode>
                <c:ptCount val="12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</c:numCache>
            </c:numRef>
          </c:cat>
          <c:val>
            <c:numRef>
              <c:f>集計!$BI$41:$BI$52</c:f>
              <c:numCache>
                <c:formatCode>0%</c:formatCode>
                <c:ptCount val="12"/>
                <c:pt idx="0">
                  <c:v>1.0810810810810811E-2</c:v>
                </c:pt>
                <c:pt idx="1">
                  <c:v>1.0025062656641603E-2</c:v>
                </c:pt>
                <c:pt idx="2">
                  <c:v>0</c:v>
                </c:pt>
                <c:pt idx="3">
                  <c:v>0</c:v>
                </c:pt>
                <c:pt idx="4">
                  <c:v>7.556675062972292E-3</c:v>
                </c:pt>
                <c:pt idx="5">
                  <c:v>0</c:v>
                </c:pt>
                <c:pt idx="6">
                  <c:v>0</c:v>
                </c:pt>
                <c:pt idx="7">
                  <c:v>5.7803468208092483E-3</c:v>
                </c:pt>
                <c:pt idx="8">
                  <c:v>5.3908355795148251E-3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5E-4772-98F3-B396AC1D9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5905904"/>
        <c:axId val="525907472"/>
      </c:barChart>
      <c:dateAx>
        <c:axId val="525905904"/>
        <c:scaling>
          <c:orientation val="minMax"/>
        </c:scaling>
        <c:delete val="0"/>
        <c:axPos val="b"/>
        <c:numFmt formatCode="m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907472"/>
        <c:crosses val="autoZero"/>
        <c:auto val="1"/>
        <c:lblOffset val="100"/>
        <c:baseTimeUnit val="months"/>
      </c:dateAx>
      <c:valAx>
        <c:axId val="525907472"/>
        <c:scaling>
          <c:orientation val="minMax"/>
          <c:max val="0.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905904"/>
        <c:crosses val="autoZero"/>
        <c:crossBetween val="between"/>
        <c:majorUnit val="0.0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/>
              <a:t>山梨県</a:t>
            </a:r>
          </a:p>
        </c:rich>
      </c:tx>
      <c:layout>
        <c:manualLayout>
          <c:xMode val="edge"/>
          <c:yMode val="edge"/>
          <c:x val="0.479238308945705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761610705404714E-2"/>
          <c:y val="0.1345968722404737"/>
          <c:w val="0.85436495034203119"/>
          <c:h val="0.70972987590673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集計!$BJ$40</c:f>
              <c:strCache>
                <c:ptCount val="1"/>
                <c:pt idx="0">
                  <c:v>山梨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numRef>
              <c:f>集計!$BB$41:$BB$52</c:f>
              <c:numCache>
                <c:formatCode>mmm\-yy</c:formatCode>
                <c:ptCount val="12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</c:numCache>
            </c:numRef>
          </c:cat>
          <c:val>
            <c:numRef>
              <c:f>集計!$BJ$41:$BJ$52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2.4390243902439025E-2</c:v>
                </c:pt>
                <c:pt idx="9">
                  <c:v>1.6129032258064516E-2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72-4115-B21B-DCE39419D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5908256"/>
        <c:axId val="526414072"/>
      </c:barChart>
      <c:dateAx>
        <c:axId val="525908256"/>
        <c:scaling>
          <c:orientation val="minMax"/>
        </c:scaling>
        <c:delete val="0"/>
        <c:axPos val="b"/>
        <c:numFmt formatCode="m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6414072"/>
        <c:crosses val="autoZero"/>
        <c:auto val="1"/>
        <c:lblOffset val="100"/>
        <c:baseTimeUnit val="months"/>
      </c:dateAx>
      <c:valAx>
        <c:axId val="526414072"/>
        <c:scaling>
          <c:orientation val="minMax"/>
          <c:max val="0.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908256"/>
        <c:crosses val="autoZero"/>
        <c:crossBetween val="between"/>
        <c:majorUnit val="0.0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/>
              <a:t>長野県</a:t>
            </a:r>
          </a:p>
        </c:rich>
      </c:tx>
      <c:layout>
        <c:manualLayout>
          <c:xMode val="edge"/>
          <c:yMode val="edge"/>
          <c:x val="0.479238308945705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761610705404714E-2"/>
          <c:y val="0.1345968722404737"/>
          <c:w val="0.85436495034203119"/>
          <c:h val="0.70972987590673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集計!$BK$40</c:f>
              <c:strCache>
                <c:ptCount val="1"/>
                <c:pt idx="0">
                  <c:v>長野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numRef>
              <c:f>集計!$BB$41:$BB$52</c:f>
              <c:numCache>
                <c:formatCode>mmm\-yy</c:formatCode>
                <c:ptCount val="12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</c:numCache>
            </c:numRef>
          </c:cat>
          <c:val>
            <c:numRef>
              <c:f>集計!$BK$41:$BK$52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5.4054054054054057E-3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7-424D-9B41-7257F36A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6414464"/>
        <c:axId val="526414856"/>
      </c:barChart>
      <c:dateAx>
        <c:axId val="526414464"/>
        <c:scaling>
          <c:orientation val="minMax"/>
        </c:scaling>
        <c:delete val="0"/>
        <c:axPos val="b"/>
        <c:numFmt formatCode="m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6414856"/>
        <c:crosses val="autoZero"/>
        <c:auto val="1"/>
        <c:lblOffset val="100"/>
        <c:baseTimeUnit val="months"/>
      </c:dateAx>
      <c:valAx>
        <c:axId val="526414856"/>
        <c:scaling>
          <c:orientation val="minMax"/>
          <c:max val="0.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6414464"/>
        <c:crosses val="autoZero"/>
        <c:crossBetween val="between"/>
        <c:majorUnit val="0.0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/>
              <a:t>静岡県</a:t>
            </a:r>
            <a:endParaRPr lang="en-US" altLang="ja-JP"/>
          </a:p>
        </c:rich>
      </c:tx>
      <c:layout>
        <c:manualLayout>
          <c:xMode val="edge"/>
          <c:yMode val="edge"/>
          <c:x val="0.49199160986315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761610705404714E-2"/>
          <c:y val="0.1345968722404737"/>
          <c:w val="0.85436495034203119"/>
          <c:h val="0.70972987590673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集計!$BL$40</c:f>
              <c:strCache>
                <c:ptCount val="1"/>
                <c:pt idx="0">
                  <c:v>静岡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numRef>
              <c:f>集計!$BB$41:$BB$52</c:f>
              <c:numCache>
                <c:formatCode>mmm\-yy</c:formatCode>
                <c:ptCount val="12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</c:numCache>
            </c:numRef>
          </c:cat>
          <c:val>
            <c:numRef>
              <c:f>集計!$BL$41:$BL$52</c:f>
              <c:numCache>
                <c:formatCode>0%</c:formatCode>
                <c:ptCount val="12"/>
                <c:pt idx="0">
                  <c:v>8.5470085470085479E-3</c:v>
                </c:pt>
                <c:pt idx="1">
                  <c:v>1.1918951132300357E-3</c:v>
                </c:pt>
                <c:pt idx="2">
                  <c:v>0</c:v>
                </c:pt>
                <c:pt idx="3">
                  <c:v>3.6014405762304922E-3</c:v>
                </c:pt>
                <c:pt idx="4">
                  <c:v>4.7281323877068557E-3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D2-4A31-B6C0-D2C225974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6418384"/>
        <c:axId val="526413680"/>
      </c:barChart>
      <c:dateAx>
        <c:axId val="526418384"/>
        <c:scaling>
          <c:orientation val="minMax"/>
        </c:scaling>
        <c:delete val="0"/>
        <c:axPos val="b"/>
        <c:numFmt formatCode="m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6413680"/>
        <c:crosses val="autoZero"/>
        <c:auto val="1"/>
        <c:lblOffset val="100"/>
        <c:baseTimeUnit val="months"/>
      </c:dateAx>
      <c:valAx>
        <c:axId val="526413680"/>
        <c:scaling>
          <c:orientation val="minMax"/>
          <c:max val="0.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6418384"/>
        <c:crosses val="autoZero"/>
        <c:crossBetween val="between"/>
        <c:majorUnit val="0.0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超過率（日平均値 </a:t>
            </a:r>
            <a:r>
              <a:rPr lang="en-US" altLang="ja-JP" sz="1100"/>
              <a:t>&gt;25ug/m3</a:t>
            </a:r>
            <a:r>
              <a:rPr lang="ja-JP" altLang="en-US" sz="1100"/>
              <a:t>）</a:t>
            </a:r>
            <a:endParaRPr lang="ja-JP" sz="1100"/>
          </a:p>
        </c:rich>
      </c:tx>
      <c:layout>
        <c:manualLayout>
          <c:xMode val="edge"/>
          <c:yMode val="edge"/>
          <c:x val="0.37181607027743857"/>
          <c:y val="3.6504742742167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4982267248019479E-2"/>
          <c:y val="0.16155289823860389"/>
          <c:w val="0.93874348855490775"/>
          <c:h val="0.63693202890030942"/>
        </c:manualLayout>
      </c:layout>
      <c:barChart>
        <c:barDir val="col"/>
        <c:grouping val="clustered"/>
        <c:varyColors val="0"/>
        <c:ser>
          <c:idx val="0"/>
          <c:order val="0"/>
          <c:tx>
            <c:v>&gt;25µg/m3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集計!$B$3:$B$367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集計!$AY$3:$AY$367</c:f>
              <c:numCache>
                <c:formatCode>0%</c:formatCode>
                <c:ptCount val="365"/>
                <c:pt idx="0">
                  <c:v>0</c:v>
                </c:pt>
                <c:pt idx="1">
                  <c:v>0.11764705882352941</c:v>
                </c:pt>
                <c:pt idx="2">
                  <c:v>0.8529411764705882</c:v>
                </c:pt>
                <c:pt idx="3">
                  <c:v>0.81481481481481477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7.3529411764705881E-3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1.4925373134328358E-2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0.21641791044776118</c:v>
                </c:pt>
                <c:pt idx="21">
                  <c:v>0.61194029850746268</c:v>
                </c:pt>
                <c:pt idx="22">
                  <c:v>0.50375939849624063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7.462686567164179E-3</c:v>
                </c:pt>
                <c:pt idx="28">
                  <c:v>0</c:v>
                </c:pt>
                <c:pt idx="29">
                  <c:v>0</c:v>
                </c:pt>
                <c:pt idx="30">
                  <c:v>7.462686567164179E-3</c:v>
                </c:pt>
                <c:pt idx="31">
                  <c:v>0.1044776119402985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0.31578947368421051</c:v>
                </c:pt>
                <c:pt idx="47">
                  <c:v>0.60902255639097747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2.2058823529411766E-2</c:v>
                </c:pt>
                <c:pt idx="56">
                  <c:v>0</c:v>
                </c:pt>
                <c:pt idx="57">
                  <c:v>3.6764705882352942E-2</c:v>
                </c:pt>
                <c:pt idx="58">
                  <c:v>2.2058823529411766E-2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7.3529411764705881E-3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7.2992700729927005E-3</c:v>
                </c:pt>
                <c:pt idx="83">
                  <c:v>2.9197080291970802E-2</c:v>
                </c:pt>
                <c:pt idx="84">
                  <c:v>0</c:v>
                </c:pt>
                <c:pt idx="85">
                  <c:v>1.4598540145985401E-2</c:v>
                </c:pt>
                <c:pt idx="86">
                  <c:v>7.4626865671641784E-2</c:v>
                </c:pt>
                <c:pt idx="87">
                  <c:v>1.4925373134328358E-2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4.4776119402985072E-2</c:v>
                </c:pt>
                <c:pt idx="105">
                  <c:v>0.12686567164179105</c:v>
                </c:pt>
                <c:pt idx="106">
                  <c:v>0.50381679389312972</c:v>
                </c:pt>
                <c:pt idx="107">
                  <c:v>0.50381679389312972</c:v>
                </c:pt>
                <c:pt idx="108">
                  <c:v>0.45038167938931295</c:v>
                </c:pt>
                <c:pt idx="109">
                  <c:v>0.22556390977443608</c:v>
                </c:pt>
                <c:pt idx="110">
                  <c:v>2.2388059701492536E-2</c:v>
                </c:pt>
                <c:pt idx="111">
                  <c:v>1.4925373134328358E-2</c:v>
                </c:pt>
                <c:pt idx="112">
                  <c:v>7.462686567164179E-3</c:v>
                </c:pt>
                <c:pt idx="113">
                  <c:v>7.6335877862595417E-3</c:v>
                </c:pt>
                <c:pt idx="114">
                  <c:v>4.3795620437956206E-2</c:v>
                </c:pt>
                <c:pt idx="115">
                  <c:v>2.9197080291970802E-2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6.7669172932330823E-2</c:v>
                </c:pt>
                <c:pt idx="124">
                  <c:v>0.2462686567164179</c:v>
                </c:pt>
                <c:pt idx="125">
                  <c:v>0.17164179104477612</c:v>
                </c:pt>
                <c:pt idx="126">
                  <c:v>0.38059701492537312</c:v>
                </c:pt>
                <c:pt idx="127">
                  <c:v>0.21212121212121213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7.462686567164179E-3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1.5267175572519083E-2</c:v>
                </c:pt>
                <c:pt idx="149">
                  <c:v>7.462686567164179E-3</c:v>
                </c:pt>
                <c:pt idx="150">
                  <c:v>1.4925373134328358E-2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7.2992700729927005E-3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7.6335877862595417E-3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0.15789473684210525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7.462686567164179E-3</c:v>
                </c:pt>
                <c:pt idx="224">
                  <c:v>0</c:v>
                </c:pt>
                <c:pt idx="225">
                  <c:v>0.17777777777777778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7.6923076923076927E-3</c:v>
                </c:pt>
                <c:pt idx="235">
                  <c:v>3.007518796992481E-2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3.787878787878788E-2</c:v>
                </c:pt>
                <c:pt idx="241">
                  <c:v>0.31060606060606061</c:v>
                </c:pt>
                <c:pt idx="242">
                  <c:v>0</c:v>
                </c:pt>
                <c:pt idx="243">
                  <c:v>7.5187969924812026E-3</c:v>
                </c:pt>
                <c:pt idx="244">
                  <c:v>7.462686567164179E-3</c:v>
                </c:pt>
                <c:pt idx="245">
                  <c:v>0</c:v>
                </c:pt>
                <c:pt idx="246">
                  <c:v>6.7164179104477612E-2</c:v>
                </c:pt>
                <c:pt idx="247">
                  <c:v>0.18181818181818182</c:v>
                </c:pt>
                <c:pt idx="248">
                  <c:v>0</c:v>
                </c:pt>
                <c:pt idx="249">
                  <c:v>0</c:v>
                </c:pt>
                <c:pt idx="250">
                  <c:v>6.0606060606060608E-2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0.13076923076923078</c:v>
                </c:pt>
                <c:pt idx="260">
                  <c:v>0.19847328244274809</c:v>
                </c:pt>
                <c:pt idx="261">
                  <c:v>0</c:v>
                </c:pt>
                <c:pt idx="262">
                  <c:v>0</c:v>
                </c:pt>
                <c:pt idx="263">
                  <c:v>7.7519379844961239E-3</c:v>
                </c:pt>
                <c:pt idx="264">
                  <c:v>7.575757575757576E-3</c:v>
                </c:pt>
                <c:pt idx="265">
                  <c:v>0.39705882352941174</c:v>
                </c:pt>
                <c:pt idx="266">
                  <c:v>0.28676470588235292</c:v>
                </c:pt>
                <c:pt idx="267">
                  <c:v>0</c:v>
                </c:pt>
                <c:pt idx="268">
                  <c:v>0</c:v>
                </c:pt>
                <c:pt idx="269">
                  <c:v>0.22222222222222221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7.4074074074074077E-3</c:v>
                </c:pt>
                <c:pt idx="283">
                  <c:v>0</c:v>
                </c:pt>
                <c:pt idx="284">
                  <c:v>2.9850746268656716E-2</c:v>
                </c:pt>
                <c:pt idx="285">
                  <c:v>0</c:v>
                </c:pt>
                <c:pt idx="286">
                  <c:v>8.0882352941176475E-2</c:v>
                </c:pt>
                <c:pt idx="287">
                  <c:v>0</c:v>
                </c:pt>
                <c:pt idx="288">
                  <c:v>0</c:v>
                </c:pt>
                <c:pt idx="289">
                  <c:v>6.6666666666666666E-2</c:v>
                </c:pt>
                <c:pt idx="290">
                  <c:v>7.6923076923076927E-3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2.9411764705882353E-2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7.4626865671641784E-2</c:v>
                </c:pt>
                <c:pt idx="305">
                  <c:v>0.21323529411764705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0.2814814814814815</c:v>
                </c:pt>
                <c:pt idx="312">
                  <c:v>0.2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2.2556390977443608E-2</c:v>
                </c:pt>
                <c:pt idx="322">
                  <c:v>0</c:v>
                </c:pt>
                <c:pt idx="323">
                  <c:v>0</c:v>
                </c:pt>
                <c:pt idx="324">
                  <c:v>0.22222222222222221</c:v>
                </c:pt>
                <c:pt idx="325">
                  <c:v>0.11194029850746269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7.4074074074074077E-3</c:v>
                </c:pt>
                <c:pt idx="330">
                  <c:v>3.7313432835820892E-2</c:v>
                </c:pt>
                <c:pt idx="331">
                  <c:v>1.5267175572519083E-2</c:v>
                </c:pt>
                <c:pt idx="332">
                  <c:v>0</c:v>
                </c:pt>
                <c:pt idx="333">
                  <c:v>9.9236641221374045E-2</c:v>
                </c:pt>
                <c:pt idx="334">
                  <c:v>0</c:v>
                </c:pt>
                <c:pt idx="335">
                  <c:v>7.4074074074074077E-3</c:v>
                </c:pt>
                <c:pt idx="336">
                  <c:v>0.27407407407407408</c:v>
                </c:pt>
                <c:pt idx="337">
                  <c:v>0</c:v>
                </c:pt>
                <c:pt idx="338">
                  <c:v>0</c:v>
                </c:pt>
                <c:pt idx="339">
                  <c:v>0.2462686567164179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7.3529411764705881E-3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1.4814814814814815E-2</c:v>
                </c:pt>
                <c:pt idx="360">
                  <c:v>0</c:v>
                </c:pt>
                <c:pt idx="361">
                  <c:v>0</c:v>
                </c:pt>
                <c:pt idx="362">
                  <c:v>7.3529411764705881E-3</c:v>
                </c:pt>
                <c:pt idx="363">
                  <c:v>3.6764705882352942E-2</c:v>
                </c:pt>
                <c:pt idx="36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08-4E13-ACE5-22F968CAC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26415248"/>
        <c:axId val="526419952"/>
      </c:barChart>
      <c:dateAx>
        <c:axId val="526415248"/>
        <c:scaling>
          <c:orientation val="minMax"/>
        </c:scaling>
        <c:delete val="0"/>
        <c:axPos val="b"/>
        <c:numFmt formatCode="m/d;@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419952"/>
        <c:crosses val="autoZero"/>
        <c:auto val="1"/>
        <c:lblOffset val="100"/>
        <c:baseTimeUnit val="days"/>
      </c:dateAx>
      <c:valAx>
        <c:axId val="526419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41524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87983795556091371"/>
          <c:y val="0.20368381293008589"/>
          <c:w val="7.6472073477149002E-2"/>
          <c:h val="0.102670307559643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超過率（日平均値 </a:t>
            </a:r>
            <a:r>
              <a:rPr lang="en-US" altLang="ja-JP" sz="1100"/>
              <a:t>&gt;35ug/m3</a:t>
            </a:r>
            <a:r>
              <a:rPr lang="ja-JP" altLang="en-US" sz="1100"/>
              <a:t>）</a:t>
            </a:r>
            <a:endParaRPr lang="ja-JP" sz="1100"/>
          </a:p>
        </c:rich>
      </c:tx>
      <c:layout>
        <c:manualLayout>
          <c:xMode val="edge"/>
          <c:yMode val="edge"/>
          <c:x val="0.17052805785405126"/>
          <c:y val="3.57094892612592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4982267248019479E-2"/>
          <c:y val="0.16155289823860389"/>
          <c:w val="0.93874348855490775"/>
          <c:h val="0.63693202890030942"/>
        </c:manualLayout>
      </c:layout>
      <c:barChart>
        <c:barDir val="col"/>
        <c:grouping val="clustered"/>
        <c:varyColors val="0"/>
        <c:ser>
          <c:idx val="0"/>
          <c:order val="0"/>
          <c:tx>
            <c:v>&gt;35µg/m3</c:v>
          </c:tx>
          <c:spPr>
            <a:solidFill>
              <a:srgbClr val="FF0000"/>
            </a:solidFill>
            <a:ln w="6350">
              <a:noFill/>
            </a:ln>
            <a:effectLst/>
          </c:spPr>
          <c:invertIfNegative val="0"/>
          <c:cat>
            <c:numRef>
              <c:f>集計!$B$3:$B$367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集計!$AL$3:$AL$367</c:f>
              <c:numCache>
                <c:formatCode>0%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2.2058823529411766E-2</c:v>
                </c:pt>
                <c:pt idx="3">
                  <c:v>0.19259259259259259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1.5037593984962405E-2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4.5112781954887216E-2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7.6335877862595417E-3</c:v>
                </c:pt>
                <c:pt idx="107">
                  <c:v>7.6335877862595417E-3</c:v>
                </c:pt>
                <c:pt idx="108">
                  <c:v>7.6335877862595417E-3</c:v>
                </c:pt>
                <c:pt idx="109">
                  <c:v>0</c:v>
                </c:pt>
                <c:pt idx="110">
                  <c:v>7.462686567164179E-3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2.2388059701492536E-2</c:v>
                </c:pt>
                <c:pt idx="125">
                  <c:v>7.462686567164179E-3</c:v>
                </c:pt>
                <c:pt idx="126">
                  <c:v>7.462686567164179E-3</c:v>
                </c:pt>
                <c:pt idx="127">
                  <c:v>1.5151515151515152E-2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7.5187969924812026E-3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1.5151515151515152E-2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1.5151515151515152E-2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1.5384615384615385E-2</c:v>
                </c:pt>
                <c:pt idx="260">
                  <c:v>1.5267175572519083E-2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0.15441176470588236</c:v>
                </c:pt>
                <c:pt idx="266">
                  <c:v>5.8823529411764705E-2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2.2058823529411766E-2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7.3529411764705881E-3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3.7037037037037035E-2</c:v>
                </c:pt>
                <c:pt idx="312">
                  <c:v>5.9259259259259262E-2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7.462686567164179E-3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7.462686567164179E-3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F1-4B25-A26C-583D32CC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26415640"/>
        <c:axId val="526417208"/>
      </c:barChart>
      <c:dateAx>
        <c:axId val="526415640"/>
        <c:scaling>
          <c:orientation val="minMax"/>
        </c:scaling>
        <c:delete val="0"/>
        <c:axPos val="b"/>
        <c:numFmt formatCode="m/d;@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417208"/>
        <c:crosses val="autoZero"/>
        <c:auto val="1"/>
        <c:lblOffset val="100"/>
        <c:baseTimeUnit val="days"/>
      </c:dateAx>
      <c:valAx>
        <c:axId val="526417208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41564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80247559360037146"/>
          <c:y val="0.20067275947327076"/>
          <c:w val="7.6472073477149002E-2"/>
          <c:h val="0.102670307559643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48474958362073"/>
          <c:y val="3.961827697534899E-2"/>
          <c:w val="0.82320384813996395"/>
          <c:h val="0.80501959722843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集計!$BT$55</c:f>
              <c:strCache>
                <c:ptCount val="1"/>
                <c:pt idx="0">
                  <c:v>26年度</c:v>
                </c:pt>
              </c:strCache>
            </c:strRef>
          </c:tx>
          <c:spPr>
            <a:solidFill>
              <a:schemeClr val="accent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集計!$BS$56:$BS$69</c:f>
              <c:strCache>
                <c:ptCount val="1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3">
                  <c:v>年間</c:v>
                </c:pt>
              </c:strCache>
            </c:strRef>
          </c:cat>
          <c:val>
            <c:numRef>
              <c:f>集計!$BT$56:$BT$69</c:f>
              <c:numCache>
                <c:formatCode>0%</c:formatCode>
                <c:ptCount val="14"/>
                <c:pt idx="0">
                  <c:v>3.1183124426780801E-2</c:v>
                </c:pt>
                <c:pt idx="1">
                  <c:v>3.9598108747044919E-2</c:v>
                </c:pt>
                <c:pt idx="2">
                  <c:v>0.13382218148487626</c:v>
                </c:pt>
                <c:pt idx="3">
                  <c:v>5.0249779606229797E-2</c:v>
                </c:pt>
                <c:pt idx="4">
                  <c:v>0</c:v>
                </c:pt>
                <c:pt idx="5">
                  <c:v>0</c:v>
                </c:pt>
                <c:pt idx="6">
                  <c:v>1.0137989298789073E-2</c:v>
                </c:pt>
                <c:pt idx="7">
                  <c:v>5.5620608899297425E-3</c:v>
                </c:pt>
                <c:pt idx="8">
                  <c:v>9.2957746478873234E-3</c:v>
                </c:pt>
                <c:pt idx="9">
                  <c:v>3.7217291726309764E-3</c:v>
                </c:pt>
                <c:pt idx="10">
                  <c:v>4.0612308653545769E-3</c:v>
                </c:pt>
                <c:pt idx="11">
                  <c:v>8.7078651685393253E-3</c:v>
                </c:pt>
                <c:pt idx="13">
                  <c:v>2.4082903571081053E-2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F1-4EF7-90BE-878CF9E3D1BB}"/>
            </c:ext>
          </c:extLst>
        </c:ser>
        <c:ser>
          <c:idx val="1"/>
          <c:order val="1"/>
          <c:tx>
            <c:strRef>
              <c:f>集計!$BU$55</c:f>
              <c:strCache>
                <c:ptCount val="1"/>
                <c:pt idx="0">
                  <c:v>27年度</c:v>
                </c:pt>
              </c:strCache>
            </c:strRef>
          </c:tx>
          <c:spPr>
            <a:solidFill>
              <a:schemeClr val="accent2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集計!$BS$56:$BS$69</c:f>
              <c:strCache>
                <c:ptCount val="1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3">
                  <c:v>年間</c:v>
                </c:pt>
              </c:strCache>
            </c:strRef>
          </c:cat>
          <c:val>
            <c:numRef>
              <c:f>集計!$BU$56:$BU$69</c:f>
              <c:numCache>
                <c:formatCode>0%</c:formatCode>
                <c:ptCount val="14"/>
                <c:pt idx="0">
                  <c:v>9.9033816425120776E-3</c:v>
                </c:pt>
                <c:pt idx="1">
                  <c:v>4.6838407494145199E-4</c:v>
                </c:pt>
                <c:pt idx="2">
                  <c:v>2.4224806201550387E-4</c:v>
                </c:pt>
                <c:pt idx="3">
                  <c:v>6.3574287732517075E-3</c:v>
                </c:pt>
                <c:pt idx="4">
                  <c:v>2.427993334920257E-2</c:v>
                </c:pt>
                <c:pt idx="5">
                  <c:v>2.4563989191844754E-4</c:v>
                </c:pt>
                <c:pt idx="6">
                  <c:v>1.3568198048083789E-2</c:v>
                </c:pt>
                <c:pt idx="7">
                  <c:v>2.4479804161566709E-4</c:v>
                </c:pt>
                <c:pt idx="8">
                  <c:v>2.0330064577852188E-2</c:v>
                </c:pt>
                <c:pt idx="9">
                  <c:v>7.1157495256166982E-4</c:v>
                </c:pt>
                <c:pt idx="10">
                  <c:v>7.537688442211055E-4</c:v>
                </c:pt>
                <c:pt idx="11">
                  <c:v>1.1792452830188679E-3</c:v>
                </c:pt>
                <c:pt idx="13">
                  <c:v>6.5652522017614094E-3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F1-4EF7-90BE-878CF9E3D1BB}"/>
            </c:ext>
          </c:extLst>
        </c:ser>
        <c:ser>
          <c:idx val="2"/>
          <c:order val="2"/>
          <c:tx>
            <c:strRef>
              <c:f>集計!$BV$55</c:f>
              <c:strCache>
                <c:ptCount val="1"/>
                <c:pt idx="0">
                  <c:v>28年度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集計!$BS$56:$BS$69</c:f>
              <c:strCache>
                <c:ptCount val="1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3">
                  <c:v>年間</c:v>
                </c:pt>
              </c:strCache>
            </c:strRef>
          </c:cat>
          <c:val>
            <c:numRef>
              <c:f>集計!$BV$56:$BV$69</c:f>
              <c:numCache>
                <c:formatCode>0%</c:formatCode>
                <c:ptCount val="14"/>
                <c:pt idx="0">
                  <c:v>1.0397712503249284E-3</c:v>
                </c:pt>
                <c:pt idx="1">
                  <c:v>5.8375634517766496E-3</c:v>
                </c:pt>
                <c:pt idx="2">
                  <c:v>0</c:v>
                </c:pt>
                <c:pt idx="3">
                  <c:v>6.6073697585768741E-3</c:v>
                </c:pt>
                <c:pt idx="4">
                  <c:v>0</c:v>
                </c:pt>
                <c:pt idx="5">
                  <c:v>0</c:v>
                </c:pt>
                <c:pt idx="6">
                  <c:v>5.0968399592252807E-4</c:v>
                </c:pt>
                <c:pt idx="7">
                  <c:v>1.0501443948542925E-3</c:v>
                </c:pt>
                <c:pt idx="8">
                  <c:v>1.6641065028161803E-2</c:v>
                </c:pt>
                <c:pt idx="9">
                  <c:v>1.7784552845528454E-3</c:v>
                </c:pt>
                <c:pt idx="10">
                  <c:v>2.8376844494892167E-3</c:v>
                </c:pt>
                <c:pt idx="11">
                  <c:v>1.2735608762098829E-2</c:v>
                </c:pt>
                <c:pt idx="13" formatCode="0.0%">
                  <c:v>4.1193978346201962E-3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4F1-4EF7-90BE-878CF9E3D1BB}"/>
            </c:ext>
          </c:extLst>
        </c:ser>
        <c:ser>
          <c:idx val="3"/>
          <c:order val="3"/>
          <c:tx>
            <c:strRef>
              <c:f>集計!$BW$55</c:f>
              <c:strCache>
                <c:ptCount val="1"/>
                <c:pt idx="0">
                  <c:v>29年度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集計!$BS$56:$BS$69</c:f>
              <c:strCache>
                <c:ptCount val="1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3">
                  <c:v>年間</c:v>
                </c:pt>
              </c:strCache>
            </c:strRef>
          </c:cat>
          <c:val>
            <c:numRef>
              <c:f>集計!$BW$56:$BW$69</c:f>
              <c:numCache>
                <c:formatCode>0.0%</c:formatCode>
                <c:ptCount val="14"/>
                <c:pt idx="0">
                  <c:v>0</c:v>
                </c:pt>
                <c:pt idx="1">
                  <c:v>7.32421875E-4</c:v>
                </c:pt>
                <c:pt idx="2">
                  <c:v>2.503755633450175E-4</c:v>
                </c:pt>
                <c:pt idx="3">
                  <c:v>2.4758603614756129E-4</c:v>
                </c:pt>
                <c:pt idx="4">
                  <c:v>2.4521824423737128E-4</c:v>
                </c:pt>
                <c:pt idx="5">
                  <c:v>0</c:v>
                </c:pt>
                <c:pt idx="6">
                  <c:v>7.3529411764705881E-4</c:v>
                </c:pt>
                <c:pt idx="7">
                  <c:v>7.3697585768742061E-3</c:v>
                </c:pt>
                <c:pt idx="8">
                  <c:v>1.354346220142822E-2</c:v>
                </c:pt>
                <c:pt idx="9">
                  <c:v>1.9733596447952641E-3</c:v>
                </c:pt>
                <c:pt idx="10">
                  <c:v>1.9504040122596824E-3</c:v>
                </c:pt>
                <c:pt idx="11">
                  <c:v>2.3535180191223339E-2</c:v>
                </c:pt>
                <c:pt idx="13">
                  <c:v>4.2525692605949426E-3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4F1-4EF7-90BE-878CF9E3D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axId val="526416816"/>
        <c:axId val="526420736"/>
      </c:barChart>
      <c:catAx>
        <c:axId val="5264168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526420736"/>
        <c:crosses val="autoZero"/>
        <c:auto val="1"/>
        <c:lblAlgn val="ctr"/>
        <c:lblOffset val="100"/>
        <c:noMultiLvlLbl val="0"/>
      </c:catAx>
      <c:valAx>
        <c:axId val="526420736"/>
        <c:scaling>
          <c:orientation val="minMax"/>
          <c:max val="0.14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/>
                  <a:t>発生率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416816"/>
        <c:crosses val="autoZero"/>
        <c:crossBetween val="between"/>
        <c:majorUnit val="2.0000000000000004E-2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42518855440105868"/>
          <c:y val="6.7931736258429479E-2"/>
          <c:w val="0.52617585802872391"/>
          <c:h val="9.2406995395043184E-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/>
              <a:t>全体</a:t>
            </a:r>
          </a:p>
        </c:rich>
      </c:tx>
      <c:layout>
        <c:manualLayout>
          <c:xMode val="edge"/>
          <c:yMode val="edge"/>
          <c:x val="0.479238308945705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761610705404714E-2"/>
          <c:y val="0.1345968722404737"/>
          <c:w val="0.85436495034203119"/>
          <c:h val="0.70972987590673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集計!$BM$40</c:f>
              <c:strCache>
                <c:ptCount val="1"/>
                <c:pt idx="0">
                  <c:v>10都県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numRef>
              <c:f>集計!$BB$41:$BB$52</c:f>
              <c:numCache>
                <c:formatCode>mmm\-yy</c:formatCode>
                <c:ptCount val="12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</c:numCache>
            </c:numRef>
          </c:cat>
          <c:val>
            <c:numRef>
              <c:f>集計!$BM$41:$BM$52</c:f>
              <c:numCache>
                <c:formatCode>0%</c:formatCode>
                <c:ptCount val="12"/>
                <c:pt idx="0">
                  <c:v>7.6846802181457612E-3</c:v>
                </c:pt>
                <c:pt idx="1">
                  <c:v>1.443001443001443E-3</c:v>
                </c:pt>
                <c:pt idx="2">
                  <c:v>0</c:v>
                </c:pt>
                <c:pt idx="3">
                  <c:v>9.5992320614350852E-4</c:v>
                </c:pt>
                <c:pt idx="4">
                  <c:v>1.6904129437333977E-3</c:v>
                </c:pt>
                <c:pt idx="5">
                  <c:v>0</c:v>
                </c:pt>
                <c:pt idx="6">
                  <c:v>0</c:v>
                </c:pt>
                <c:pt idx="7">
                  <c:v>7.5339025615268711E-4</c:v>
                </c:pt>
                <c:pt idx="8">
                  <c:v>8.5784313725490204E-3</c:v>
                </c:pt>
                <c:pt idx="9">
                  <c:v>9.5785440613026815E-4</c:v>
                </c:pt>
                <c:pt idx="10">
                  <c:v>3.7333333333333333E-3</c:v>
                </c:pt>
                <c:pt idx="11">
                  <c:v>2.3998080153587713E-4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A6-4187-91BF-1F84F7445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6418776"/>
        <c:axId val="526419560"/>
      </c:barChart>
      <c:dateAx>
        <c:axId val="526418776"/>
        <c:scaling>
          <c:orientation val="minMax"/>
        </c:scaling>
        <c:delete val="0"/>
        <c:axPos val="b"/>
        <c:numFmt formatCode="m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6419560"/>
        <c:crosses val="autoZero"/>
        <c:auto val="1"/>
        <c:lblOffset val="100"/>
        <c:baseTimeUnit val="months"/>
      </c:dateAx>
      <c:valAx>
        <c:axId val="526419560"/>
        <c:scaling>
          <c:orientation val="minMax"/>
          <c:max val="0.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6418776"/>
        <c:crosses val="autoZero"/>
        <c:crossBetween val="between"/>
        <c:majorUnit val="0.0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3.9914915527494189E-2"/>
          <c:y val="0.16705071504620289"/>
          <c:w val="0.94829311938415051"/>
          <c:h val="0.52676103283992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'未!局別データ数'!$A$7</c:f>
              <c:strCache>
                <c:ptCount val="1"/>
                <c:pt idx="0">
                  <c:v>欠測率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'未!局別データ数'!$C$2:$DV$2</c:f>
              <c:strCache>
                <c:ptCount val="124"/>
                <c:pt idx="0">
                  <c:v>08202020</c:v>
                </c:pt>
                <c:pt idx="1">
                  <c:v>08213010</c:v>
                </c:pt>
                <c:pt idx="2">
                  <c:v>08201030</c:v>
                </c:pt>
                <c:pt idx="3">
                  <c:v>08344010</c:v>
                </c:pt>
                <c:pt idx="4">
                  <c:v>08216010</c:v>
                </c:pt>
                <c:pt idx="5">
                  <c:v>08402010</c:v>
                </c:pt>
                <c:pt idx="6">
                  <c:v>08405010</c:v>
                </c:pt>
                <c:pt idx="7">
                  <c:v>08406050</c:v>
                </c:pt>
                <c:pt idx="8">
                  <c:v>08407010</c:v>
                </c:pt>
                <c:pt idx="9">
                  <c:v>08205020</c:v>
                </c:pt>
                <c:pt idx="10">
                  <c:v>08203010</c:v>
                </c:pt>
                <c:pt idx="11">
                  <c:v>08441010</c:v>
                </c:pt>
                <c:pt idx="12">
                  <c:v>08217010</c:v>
                </c:pt>
                <c:pt idx="13">
                  <c:v>08206010</c:v>
                </c:pt>
                <c:pt idx="14">
                  <c:v>08210010</c:v>
                </c:pt>
                <c:pt idx="15">
                  <c:v>08211010</c:v>
                </c:pt>
                <c:pt idx="16">
                  <c:v>08541010</c:v>
                </c:pt>
                <c:pt idx="17">
                  <c:v>9203010</c:v>
                </c:pt>
                <c:pt idx="18">
                  <c:v>9204020</c:v>
                </c:pt>
                <c:pt idx="19">
                  <c:v>9205010</c:v>
                </c:pt>
                <c:pt idx="20">
                  <c:v>9207010</c:v>
                </c:pt>
                <c:pt idx="21">
                  <c:v>9208010</c:v>
                </c:pt>
                <c:pt idx="22">
                  <c:v>9209010</c:v>
                </c:pt>
                <c:pt idx="23">
                  <c:v>9210010</c:v>
                </c:pt>
                <c:pt idx="24">
                  <c:v>9211010</c:v>
                </c:pt>
                <c:pt idx="25">
                  <c:v>9212010</c:v>
                </c:pt>
                <c:pt idx="26">
                  <c:v>9402010</c:v>
                </c:pt>
                <c:pt idx="27">
                  <c:v>9342010</c:v>
                </c:pt>
                <c:pt idx="28">
                  <c:v>10201090</c:v>
                </c:pt>
                <c:pt idx="29">
                  <c:v>10203010</c:v>
                </c:pt>
                <c:pt idx="30">
                  <c:v>10205010</c:v>
                </c:pt>
                <c:pt idx="31">
                  <c:v>10206010</c:v>
                </c:pt>
                <c:pt idx="32">
                  <c:v>10207010</c:v>
                </c:pt>
                <c:pt idx="33">
                  <c:v>10210010</c:v>
                </c:pt>
                <c:pt idx="34">
                  <c:v>10423010</c:v>
                </c:pt>
                <c:pt idx="35">
                  <c:v>10425010</c:v>
                </c:pt>
                <c:pt idx="36">
                  <c:v>11217010</c:v>
                </c:pt>
                <c:pt idx="37">
                  <c:v>11207010</c:v>
                </c:pt>
                <c:pt idx="38">
                  <c:v>11204010</c:v>
                </c:pt>
                <c:pt idx="39">
                  <c:v>11224010</c:v>
                </c:pt>
                <c:pt idx="40">
                  <c:v>11225010</c:v>
                </c:pt>
                <c:pt idx="41">
                  <c:v>11329010</c:v>
                </c:pt>
                <c:pt idx="42">
                  <c:v>11238010</c:v>
                </c:pt>
                <c:pt idx="43">
                  <c:v>11240010</c:v>
                </c:pt>
                <c:pt idx="44">
                  <c:v>11210010</c:v>
                </c:pt>
                <c:pt idx="45">
                  <c:v>11212020</c:v>
                </c:pt>
                <c:pt idx="46">
                  <c:v>11202040</c:v>
                </c:pt>
                <c:pt idx="47">
                  <c:v>11408010</c:v>
                </c:pt>
                <c:pt idx="48">
                  <c:v>11326010</c:v>
                </c:pt>
                <c:pt idx="49">
                  <c:v>11343010</c:v>
                </c:pt>
                <c:pt idx="50">
                  <c:v>11382010</c:v>
                </c:pt>
                <c:pt idx="51">
                  <c:v>11362010</c:v>
                </c:pt>
                <c:pt idx="52">
                  <c:v>11234010</c:v>
                </c:pt>
                <c:pt idx="53">
                  <c:v>11211010</c:v>
                </c:pt>
                <c:pt idx="54">
                  <c:v>11110010</c:v>
                </c:pt>
                <c:pt idx="55">
                  <c:v>11201040</c:v>
                </c:pt>
                <c:pt idx="56">
                  <c:v>12203080</c:v>
                </c:pt>
                <c:pt idx="57">
                  <c:v>12204060</c:v>
                </c:pt>
                <c:pt idx="58">
                  <c:v>12205030</c:v>
                </c:pt>
                <c:pt idx="59">
                  <c:v>12206010</c:v>
                </c:pt>
                <c:pt idx="60">
                  <c:v>12207010</c:v>
                </c:pt>
                <c:pt idx="61">
                  <c:v>12210010</c:v>
                </c:pt>
                <c:pt idx="62">
                  <c:v>12212040</c:v>
                </c:pt>
                <c:pt idx="63">
                  <c:v>12213010</c:v>
                </c:pt>
                <c:pt idx="64">
                  <c:v>12214010</c:v>
                </c:pt>
                <c:pt idx="65">
                  <c:v>12217030</c:v>
                </c:pt>
                <c:pt idx="66">
                  <c:v>12218010</c:v>
                </c:pt>
                <c:pt idx="67">
                  <c:v>12219060</c:v>
                </c:pt>
                <c:pt idx="68">
                  <c:v>12219190</c:v>
                </c:pt>
                <c:pt idx="69">
                  <c:v>12221020</c:v>
                </c:pt>
                <c:pt idx="70">
                  <c:v>12222010</c:v>
                </c:pt>
                <c:pt idx="71">
                  <c:v>12224040</c:v>
                </c:pt>
                <c:pt idx="72">
                  <c:v>12226010</c:v>
                </c:pt>
                <c:pt idx="73">
                  <c:v>12344020</c:v>
                </c:pt>
                <c:pt idx="74">
                  <c:v>12408010</c:v>
                </c:pt>
                <c:pt idx="75">
                  <c:v>12201090</c:v>
                </c:pt>
                <c:pt idx="76">
                  <c:v>13101010</c:v>
                </c:pt>
                <c:pt idx="77">
                  <c:v>13119010</c:v>
                </c:pt>
                <c:pt idx="78">
                  <c:v>13121020</c:v>
                </c:pt>
                <c:pt idx="79">
                  <c:v>13123030</c:v>
                </c:pt>
                <c:pt idx="80">
                  <c:v>13202010</c:v>
                </c:pt>
                <c:pt idx="81">
                  <c:v>13203010</c:v>
                </c:pt>
                <c:pt idx="82">
                  <c:v>13205010</c:v>
                </c:pt>
                <c:pt idx="83">
                  <c:v>13224010</c:v>
                </c:pt>
                <c:pt idx="84">
                  <c:v>14101010</c:v>
                </c:pt>
                <c:pt idx="85">
                  <c:v>14116010</c:v>
                </c:pt>
                <c:pt idx="86">
                  <c:v>14131030</c:v>
                </c:pt>
                <c:pt idx="87">
                  <c:v>14134010</c:v>
                </c:pt>
                <c:pt idx="88">
                  <c:v>14135070</c:v>
                </c:pt>
                <c:pt idx="89">
                  <c:v>14209010</c:v>
                </c:pt>
                <c:pt idx="90">
                  <c:v>14209530</c:v>
                </c:pt>
                <c:pt idx="91">
                  <c:v>14213010</c:v>
                </c:pt>
                <c:pt idx="92">
                  <c:v>14206010</c:v>
                </c:pt>
                <c:pt idx="93">
                  <c:v>14201020</c:v>
                </c:pt>
                <c:pt idx="94">
                  <c:v>14201050</c:v>
                </c:pt>
                <c:pt idx="95">
                  <c:v>14201040</c:v>
                </c:pt>
                <c:pt idx="96">
                  <c:v>14203040</c:v>
                </c:pt>
                <c:pt idx="97">
                  <c:v>19201020</c:v>
                </c:pt>
                <c:pt idx="98">
                  <c:v>19202030</c:v>
                </c:pt>
                <c:pt idx="99">
                  <c:v>19206010</c:v>
                </c:pt>
                <c:pt idx="100">
                  <c:v>19205020</c:v>
                </c:pt>
                <c:pt idx="101">
                  <c:v>20201030</c:v>
                </c:pt>
                <c:pt idx="102">
                  <c:v>20202050</c:v>
                </c:pt>
                <c:pt idx="103">
                  <c:v>20206010</c:v>
                </c:pt>
                <c:pt idx="104">
                  <c:v>20209010</c:v>
                </c:pt>
                <c:pt idx="105">
                  <c:v>20217020</c:v>
                </c:pt>
                <c:pt idx="106">
                  <c:v>20421030</c:v>
                </c:pt>
                <c:pt idx="107">
                  <c:v>22219010</c:v>
                </c:pt>
                <c:pt idx="108">
                  <c:v>22205010</c:v>
                </c:pt>
                <c:pt idx="109">
                  <c:v>22220010</c:v>
                </c:pt>
                <c:pt idx="110">
                  <c:v>22327010</c:v>
                </c:pt>
                <c:pt idx="111">
                  <c:v>22207010</c:v>
                </c:pt>
                <c:pt idx="112">
                  <c:v>22210030</c:v>
                </c:pt>
                <c:pt idx="113">
                  <c:v>22210010</c:v>
                </c:pt>
                <c:pt idx="114">
                  <c:v>22209010</c:v>
                </c:pt>
                <c:pt idx="115">
                  <c:v>22214010</c:v>
                </c:pt>
                <c:pt idx="116">
                  <c:v>22447010</c:v>
                </c:pt>
                <c:pt idx="117">
                  <c:v>22211010</c:v>
                </c:pt>
                <c:pt idx="118">
                  <c:v>22221010</c:v>
                </c:pt>
                <c:pt idx="119">
                  <c:v>22201500</c:v>
                </c:pt>
                <c:pt idx="120">
                  <c:v>22201030</c:v>
                </c:pt>
                <c:pt idx="121">
                  <c:v>22201060</c:v>
                </c:pt>
                <c:pt idx="122">
                  <c:v>22201090</c:v>
                </c:pt>
                <c:pt idx="123">
                  <c:v>22204090</c:v>
                </c:pt>
              </c:strCache>
            </c:strRef>
          </c:cat>
          <c:val>
            <c:numRef>
              <c:f>'未!局別データ数'!$B$7:$DV$7</c:f>
              <c:numCache>
                <c:formatCode>0.0%</c:formatCode>
                <c:ptCount val="125"/>
                <c:pt idx="0">
                  <c:v>5.479452054794498E-3</c:v>
                </c:pt>
                <c:pt idx="1">
                  <c:v>5.479452054794498E-3</c:v>
                </c:pt>
                <c:pt idx="2">
                  <c:v>5.479452054794498E-3</c:v>
                </c:pt>
                <c:pt idx="3">
                  <c:v>8.2191780821917471E-3</c:v>
                </c:pt>
                <c:pt idx="4">
                  <c:v>8.2191780821917471E-3</c:v>
                </c:pt>
                <c:pt idx="5">
                  <c:v>2.7397260273972601E-2</c:v>
                </c:pt>
                <c:pt idx="6">
                  <c:v>5.479452054794498E-3</c:v>
                </c:pt>
                <c:pt idx="7">
                  <c:v>5.479452054794498E-3</c:v>
                </c:pt>
                <c:pt idx="8">
                  <c:v>5.479452054794498E-3</c:v>
                </c:pt>
                <c:pt idx="9">
                  <c:v>5.479452054794498E-3</c:v>
                </c:pt>
                <c:pt idx="10">
                  <c:v>5.479452054794498E-3</c:v>
                </c:pt>
                <c:pt idx="11">
                  <c:v>5.479452054794498E-3</c:v>
                </c:pt>
                <c:pt idx="12">
                  <c:v>5.479452054794498E-3</c:v>
                </c:pt>
                <c:pt idx="13">
                  <c:v>5.479452054794498E-3</c:v>
                </c:pt>
                <c:pt idx="14">
                  <c:v>5.479452054794498E-3</c:v>
                </c:pt>
                <c:pt idx="15">
                  <c:v>5.479452054794498E-3</c:v>
                </c:pt>
                <c:pt idx="16">
                  <c:v>5.479452054794498E-3</c:v>
                </c:pt>
                <c:pt idx="17">
                  <c:v>5.479452054794498E-3</c:v>
                </c:pt>
                <c:pt idx="18">
                  <c:v>1.6438356164383605E-2</c:v>
                </c:pt>
                <c:pt idx="19">
                  <c:v>1.9178082191780854E-2</c:v>
                </c:pt>
                <c:pt idx="20">
                  <c:v>1.0958904109588996E-2</c:v>
                </c:pt>
                <c:pt idx="21">
                  <c:v>1.6438356164383605E-2</c:v>
                </c:pt>
                <c:pt idx="22">
                  <c:v>5.479452054794498E-3</c:v>
                </c:pt>
                <c:pt idx="23">
                  <c:v>3.5616438356164348E-2</c:v>
                </c:pt>
                <c:pt idx="24">
                  <c:v>2.739726027397249E-3</c:v>
                </c:pt>
                <c:pt idx="25">
                  <c:v>2.4657534246575352E-2</c:v>
                </c:pt>
                <c:pt idx="26">
                  <c:v>8.2191780821917471E-3</c:v>
                </c:pt>
                <c:pt idx="27">
                  <c:v>1.6438356164383605E-2</c:v>
                </c:pt>
                <c:pt idx="28">
                  <c:v>1.0958904109588996E-2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2.4657534246575352E-2</c:v>
                </c:pt>
                <c:pt idx="38">
                  <c:v>2.1917808219178103E-2</c:v>
                </c:pt>
                <c:pt idx="39">
                  <c:v>0</c:v>
                </c:pt>
                <c:pt idx="40">
                  <c:v>3.013698630136985E-2</c:v>
                </c:pt>
                <c:pt idx="41">
                  <c:v>1.9178082191780854E-2</c:v>
                </c:pt>
                <c:pt idx="42">
                  <c:v>1.9178082191780854E-2</c:v>
                </c:pt>
                <c:pt idx="43">
                  <c:v>1.6438356164383605E-2</c:v>
                </c:pt>
                <c:pt idx="44">
                  <c:v>2.7397260273972601E-2</c:v>
                </c:pt>
                <c:pt idx="45">
                  <c:v>3.8356164383561597E-2</c:v>
                </c:pt>
                <c:pt idx="46">
                  <c:v>0</c:v>
                </c:pt>
                <c:pt idx="47">
                  <c:v>1.9178082191780854E-2</c:v>
                </c:pt>
                <c:pt idx="48">
                  <c:v>2.7397260273972601E-2</c:v>
                </c:pt>
                <c:pt idx="49">
                  <c:v>2.1917808219178103E-2</c:v>
                </c:pt>
                <c:pt idx="50">
                  <c:v>2.1917808219178103E-2</c:v>
                </c:pt>
                <c:pt idx="51">
                  <c:v>3.2876712328767099E-2</c:v>
                </c:pt>
                <c:pt idx="52">
                  <c:v>2.1917808219178103E-2</c:v>
                </c:pt>
                <c:pt idx="53">
                  <c:v>5.2054794520547953E-2</c:v>
                </c:pt>
                <c:pt idx="54">
                  <c:v>1.9178082191780854E-2</c:v>
                </c:pt>
                <c:pt idx="55">
                  <c:v>0</c:v>
                </c:pt>
                <c:pt idx="56">
                  <c:v>2.739726027397249E-3</c:v>
                </c:pt>
                <c:pt idx="57">
                  <c:v>8.2191780821917471E-3</c:v>
                </c:pt>
                <c:pt idx="58">
                  <c:v>3.2876712328767099E-2</c:v>
                </c:pt>
                <c:pt idx="59">
                  <c:v>3.013698630136985E-2</c:v>
                </c:pt>
                <c:pt idx="60">
                  <c:v>8.2191780821917471E-3</c:v>
                </c:pt>
                <c:pt idx="61">
                  <c:v>8.2191780821917471E-3</c:v>
                </c:pt>
                <c:pt idx="62">
                  <c:v>1.3698630136986356E-2</c:v>
                </c:pt>
                <c:pt idx="63">
                  <c:v>1.0958904109588996E-2</c:v>
                </c:pt>
                <c:pt idx="64">
                  <c:v>2.1917808219178103E-2</c:v>
                </c:pt>
                <c:pt idx="65">
                  <c:v>2.1917808219178103E-2</c:v>
                </c:pt>
                <c:pt idx="66">
                  <c:v>1.0958904109588996E-2</c:v>
                </c:pt>
                <c:pt idx="67">
                  <c:v>8.2191780821917471E-3</c:v>
                </c:pt>
                <c:pt idx="68">
                  <c:v>5.479452054794498E-3</c:v>
                </c:pt>
                <c:pt idx="69">
                  <c:v>3.013698630136985E-2</c:v>
                </c:pt>
                <c:pt idx="70">
                  <c:v>2.4657534246575352E-2</c:v>
                </c:pt>
                <c:pt idx="71">
                  <c:v>8.2191780821917471E-3</c:v>
                </c:pt>
                <c:pt idx="72">
                  <c:v>1.3698630136986356E-2</c:v>
                </c:pt>
                <c:pt idx="73">
                  <c:v>1.6438356164383605E-2</c:v>
                </c:pt>
                <c:pt idx="74">
                  <c:v>1.0958904109588996E-2</c:v>
                </c:pt>
                <c:pt idx="75">
                  <c:v>8.2191780821917471E-3</c:v>
                </c:pt>
                <c:pt idx="76">
                  <c:v>8.2191780821917471E-3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1.0958904109588996E-2</c:v>
                </c:pt>
                <c:pt idx="86">
                  <c:v>1.6438356164383605E-2</c:v>
                </c:pt>
                <c:pt idx="87">
                  <c:v>1.3698630136986356E-2</c:v>
                </c:pt>
                <c:pt idx="88">
                  <c:v>1.0958904109588996E-2</c:v>
                </c:pt>
                <c:pt idx="89">
                  <c:v>1.3698630136986356E-2</c:v>
                </c:pt>
                <c:pt idx="90">
                  <c:v>1.9178082191780854E-2</c:v>
                </c:pt>
                <c:pt idx="91">
                  <c:v>1.3698630136986356E-2</c:v>
                </c:pt>
                <c:pt idx="92">
                  <c:v>3.5616438356164348E-2</c:v>
                </c:pt>
                <c:pt idx="93">
                  <c:v>0.24931506849315066</c:v>
                </c:pt>
                <c:pt idx="94">
                  <c:v>6.02739726027397E-2</c:v>
                </c:pt>
                <c:pt idx="95">
                  <c:v>5.479452054794498E-3</c:v>
                </c:pt>
                <c:pt idx="96">
                  <c:v>5.479452054794498E-3</c:v>
                </c:pt>
                <c:pt idx="97">
                  <c:v>1.3698630136986356E-2</c:v>
                </c:pt>
                <c:pt idx="98">
                  <c:v>0.16438356164383561</c:v>
                </c:pt>
                <c:pt idx="99">
                  <c:v>8.2191780821917471E-3</c:v>
                </c:pt>
                <c:pt idx="100">
                  <c:v>8.2191780821917471E-3</c:v>
                </c:pt>
                <c:pt idx="101">
                  <c:v>1.3698630136986356E-2</c:v>
                </c:pt>
                <c:pt idx="102">
                  <c:v>5.479452054794498E-3</c:v>
                </c:pt>
                <c:pt idx="103">
                  <c:v>1.9178082191780854E-2</c:v>
                </c:pt>
                <c:pt idx="104">
                  <c:v>1.3698630136986356E-2</c:v>
                </c:pt>
                <c:pt idx="105">
                  <c:v>5.479452054794498E-3</c:v>
                </c:pt>
                <c:pt idx="106">
                  <c:v>0.1150684931506849</c:v>
                </c:pt>
                <c:pt idx="107">
                  <c:v>1.6438356164383605E-2</c:v>
                </c:pt>
                <c:pt idx="108">
                  <c:v>0.12876712328767126</c:v>
                </c:pt>
                <c:pt idx="109">
                  <c:v>6.8493150684931559E-2</c:v>
                </c:pt>
                <c:pt idx="110">
                  <c:v>1.9178082191780854E-2</c:v>
                </c:pt>
                <c:pt idx="111">
                  <c:v>1.3698630136986356E-2</c:v>
                </c:pt>
                <c:pt idx="112">
                  <c:v>5.479452054794498E-3</c:v>
                </c:pt>
                <c:pt idx="113">
                  <c:v>8.2191780821917471E-3</c:v>
                </c:pt>
                <c:pt idx="114">
                  <c:v>5.479452054794498E-3</c:v>
                </c:pt>
                <c:pt idx="115">
                  <c:v>0.20821917808219181</c:v>
                </c:pt>
                <c:pt idx="116">
                  <c:v>2.4657534246575352E-2</c:v>
                </c:pt>
                <c:pt idx="117">
                  <c:v>8.2191780821917471E-3</c:v>
                </c:pt>
                <c:pt idx="118">
                  <c:v>8.2191780821917471E-3</c:v>
                </c:pt>
                <c:pt idx="119">
                  <c:v>2.1917808219178103E-2</c:v>
                </c:pt>
                <c:pt idx="120">
                  <c:v>2.1917808219178103E-2</c:v>
                </c:pt>
                <c:pt idx="121">
                  <c:v>1.0958904109588996E-2</c:v>
                </c:pt>
                <c:pt idx="122">
                  <c:v>5.479452054794498E-3</c:v>
                </c:pt>
                <c:pt idx="123">
                  <c:v>3.8356164383561597E-2</c:v>
                </c:pt>
                <c:pt idx="124">
                  <c:v>1.9178082191780854E-2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3C-4F0D-97E2-38A6F57A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475433008"/>
        <c:axId val="475431440"/>
      </c:barChart>
      <c:catAx>
        <c:axId val="47543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5431440"/>
        <c:crosses val="autoZero"/>
        <c:auto val="1"/>
        <c:lblAlgn val="ctr"/>
        <c:lblOffset val="100"/>
        <c:tickLblSkip val="1"/>
        <c:noMultiLvlLbl val="0"/>
      </c:catAx>
      <c:valAx>
        <c:axId val="47543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5433008"/>
        <c:crosses val="autoZero"/>
        <c:crossBetween val="between"/>
        <c:majorUnit val="5.000000000000001E-2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48474958362073"/>
          <c:y val="3.961827697534899E-2"/>
          <c:w val="0.82320384813996395"/>
          <c:h val="0.80501959722843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集計!$BT$55</c:f>
              <c:strCache>
                <c:ptCount val="1"/>
                <c:pt idx="0">
                  <c:v>26年度</c:v>
                </c:pt>
              </c:strCache>
            </c:strRef>
          </c:tx>
          <c:spPr>
            <a:solidFill>
              <a:schemeClr val="accent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集計!$BS$56:$BS$69</c:f>
              <c:strCache>
                <c:ptCount val="1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3">
                  <c:v>年間</c:v>
                </c:pt>
              </c:strCache>
            </c:strRef>
          </c:cat>
          <c:val>
            <c:numRef>
              <c:f>集計!$BT$56:$BT$69</c:f>
              <c:numCache>
                <c:formatCode>0%</c:formatCode>
                <c:ptCount val="14"/>
                <c:pt idx="0">
                  <c:v>3.1183124426780801E-2</c:v>
                </c:pt>
                <c:pt idx="1">
                  <c:v>3.9598108747044919E-2</c:v>
                </c:pt>
                <c:pt idx="2">
                  <c:v>0.13382218148487626</c:v>
                </c:pt>
                <c:pt idx="3">
                  <c:v>5.0249779606229797E-2</c:v>
                </c:pt>
                <c:pt idx="4">
                  <c:v>0</c:v>
                </c:pt>
                <c:pt idx="5">
                  <c:v>0</c:v>
                </c:pt>
                <c:pt idx="6">
                  <c:v>1.0137989298789073E-2</c:v>
                </c:pt>
                <c:pt idx="7">
                  <c:v>5.5620608899297425E-3</c:v>
                </c:pt>
                <c:pt idx="8">
                  <c:v>9.2957746478873234E-3</c:v>
                </c:pt>
                <c:pt idx="9">
                  <c:v>3.7217291726309764E-3</c:v>
                </c:pt>
                <c:pt idx="10">
                  <c:v>4.0612308653545769E-3</c:v>
                </c:pt>
                <c:pt idx="11">
                  <c:v>8.7078651685393253E-3</c:v>
                </c:pt>
                <c:pt idx="13">
                  <c:v>2.4082903571081053E-2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F1-4EF7-90BE-878CF9E3D1BB}"/>
            </c:ext>
          </c:extLst>
        </c:ser>
        <c:ser>
          <c:idx val="1"/>
          <c:order val="1"/>
          <c:tx>
            <c:strRef>
              <c:f>集計!$BU$55</c:f>
              <c:strCache>
                <c:ptCount val="1"/>
                <c:pt idx="0">
                  <c:v>27年度</c:v>
                </c:pt>
              </c:strCache>
            </c:strRef>
          </c:tx>
          <c:spPr>
            <a:solidFill>
              <a:schemeClr val="accent2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集計!$BS$56:$BS$69</c:f>
              <c:strCache>
                <c:ptCount val="1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3">
                  <c:v>年間</c:v>
                </c:pt>
              </c:strCache>
            </c:strRef>
          </c:cat>
          <c:val>
            <c:numRef>
              <c:f>集計!$BU$56:$BU$69</c:f>
              <c:numCache>
                <c:formatCode>0%</c:formatCode>
                <c:ptCount val="14"/>
                <c:pt idx="0">
                  <c:v>9.9033816425120776E-3</c:v>
                </c:pt>
                <c:pt idx="1">
                  <c:v>4.6838407494145199E-4</c:v>
                </c:pt>
                <c:pt idx="2">
                  <c:v>2.4224806201550387E-4</c:v>
                </c:pt>
                <c:pt idx="3">
                  <c:v>6.3574287732517075E-3</c:v>
                </c:pt>
                <c:pt idx="4">
                  <c:v>2.427993334920257E-2</c:v>
                </c:pt>
                <c:pt idx="5">
                  <c:v>2.4563989191844754E-4</c:v>
                </c:pt>
                <c:pt idx="6">
                  <c:v>1.3568198048083789E-2</c:v>
                </c:pt>
                <c:pt idx="7">
                  <c:v>2.4479804161566709E-4</c:v>
                </c:pt>
                <c:pt idx="8">
                  <c:v>2.0330064577852188E-2</c:v>
                </c:pt>
                <c:pt idx="9">
                  <c:v>7.1157495256166982E-4</c:v>
                </c:pt>
                <c:pt idx="10">
                  <c:v>7.537688442211055E-4</c:v>
                </c:pt>
                <c:pt idx="11">
                  <c:v>1.1792452830188679E-3</c:v>
                </c:pt>
                <c:pt idx="13">
                  <c:v>6.5652522017614094E-3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F1-4EF7-90BE-878CF9E3D1BB}"/>
            </c:ext>
          </c:extLst>
        </c:ser>
        <c:ser>
          <c:idx val="2"/>
          <c:order val="2"/>
          <c:tx>
            <c:strRef>
              <c:f>集計!$BV$55</c:f>
              <c:strCache>
                <c:ptCount val="1"/>
                <c:pt idx="0">
                  <c:v>28年度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集計!$BS$56:$BS$69</c:f>
              <c:strCache>
                <c:ptCount val="1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3">
                  <c:v>年間</c:v>
                </c:pt>
              </c:strCache>
            </c:strRef>
          </c:cat>
          <c:val>
            <c:numRef>
              <c:f>集計!$BV$56:$BV$69</c:f>
              <c:numCache>
                <c:formatCode>0%</c:formatCode>
                <c:ptCount val="14"/>
                <c:pt idx="0">
                  <c:v>1.0397712503249284E-3</c:v>
                </c:pt>
                <c:pt idx="1">
                  <c:v>5.8375634517766496E-3</c:v>
                </c:pt>
                <c:pt idx="2">
                  <c:v>0</c:v>
                </c:pt>
                <c:pt idx="3">
                  <c:v>6.6073697585768741E-3</c:v>
                </c:pt>
                <c:pt idx="4">
                  <c:v>0</c:v>
                </c:pt>
                <c:pt idx="5">
                  <c:v>0</c:v>
                </c:pt>
                <c:pt idx="6">
                  <c:v>5.0968399592252807E-4</c:v>
                </c:pt>
                <c:pt idx="7">
                  <c:v>1.0501443948542925E-3</c:v>
                </c:pt>
                <c:pt idx="8">
                  <c:v>1.6641065028161803E-2</c:v>
                </c:pt>
                <c:pt idx="9">
                  <c:v>1.7784552845528454E-3</c:v>
                </c:pt>
                <c:pt idx="10">
                  <c:v>2.8376844494892167E-3</c:v>
                </c:pt>
                <c:pt idx="11">
                  <c:v>1.2735608762098829E-2</c:v>
                </c:pt>
                <c:pt idx="13" formatCode="0.0%">
                  <c:v>4.1193978346201962E-3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4F1-4EF7-90BE-878CF9E3D1BB}"/>
            </c:ext>
          </c:extLst>
        </c:ser>
        <c:ser>
          <c:idx val="3"/>
          <c:order val="3"/>
          <c:tx>
            <c:strRef>
              <c:f>集計!$BW$55</c:f>
              <c:strCache>
                <c:ptCount val="1"/>
                <c:pt idx="0">
                  <c:v>29年度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集計!$BS$56:$BS$69</c:f>
              <c:strCache>
                <c:ptCount val="1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3">
                  <c:v>年間</c:v>
                </c:pt>
              </c:strCache>
            </c:strRef>
          </c:cat>
          <c:val>
            <c:numRef>
              <c:f>集計!$BW$56:$BW$69</c:f>
              <c:numCache>
                <c:formatCode>0.0%</c:formatCode>
                <c:ptCount val="14"/>
                <c:pt idx="0">
                  <c:v>0</c:v>
                </c:pt>
                <c:pt idx="1">
                  <c:v>7.32421875E-4</c:v>
                </c:pt>
                <c:pt idx="2">
                  <c:v>2.503755633450175E-4</c:v>
                </c:pt>
                <c:pt idx="3">
                  <c:v>2.4758603614756129E-4</c:v>
                </c:pt>
                <c:pt idx="4">
                  <c:v>2.4521824423737128E-4</c:v>
                </c:pt>
                <c:pt idx="5">
                  <c:v>0</c:v>
                </c:pt>
                <c:pt idx="6">
                  <c:v>7.3529411764705881E-4</c:v>
                </c:pt>
                <c:pt idx="7">
                  <c:v>7.3697585768742061E-3</c:v>
                </c:pt>
                <c:pt idx="8">
                  <c:v>1.354346220142822E-2</c:v>
                </c:pt>
                <c:pt idx="9">
                  <c:v>1.9733596447952641E-3</c:v>
                </c:pt>
                <c:pt idx="10">
                  <c:v>1.9504040122596824E-3</c:v>
                </c:pt>
                <c:pt idx="11">
                  <c:v>2.3535180191223339E-2</c:v>
                </c:pt>
                <c:pt idx="13">
                  <c:v>4.2525692605949426E-3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4F1-4EF7-90BE-878CF9E3D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axId val="526987104"/>
        <c:axId val="526980440"/>
      </c:barChart>
      <c:catAx>
        <c:axId val="526987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1" i="0" u="none" strike="noStrike" kern="1200" baseline="0">
                <a:solidFill>
                  <a:sysClr val="windowText" lastClr="000000"/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526980440"/>
        <c:crosses val="autoZero"/>
        <c:auto val="1"/>
        <c:lblAlgn val="ctr"/>
        <c:lblOffset val="100"/>
        <c:noMultiLvlLbl val="0"/>
      </c:catAx>
      <c:valAx>
        <c:axId val="526980440"/>
        <c:scaling>
          <c:orientation val="minMax"/>
          <c:max val="0.14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 b="1"/>
                  <a:t>発生率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987104"/>
        <c:crosses val="autoZero"/>
        <c:crossBetween val="between"/>
        <c:majorUnit val="2.0000000000000004E-2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42518855440105868"/>
          <c:y val="6.7931736258429479E-2"/>
          <c:w val="0.52617585802872391"/>
          <c:h val="9.2406995395043184E-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都県別平均値</a:t>
            </a:r>
            <a:endParaRPr lang="ja-JP" sz="1100"/>
          </a:p>
        </c:rich>
      </c:tx>
      <c:layout>
        <c:manualLayout>
          <c:xMode val="edge"/>
          <c:yMode val="edge"/>
          <c:x val="0.37181607027743857"/>
          <c:y val="3.6504742742167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4089889793873908E-2"/>
          <c:y val="0.16155289823860389"/>
          <c:w val="0.82115820129677142"/>
          <c:h val="0.63693202890030942"/>
        </c:manualLayout>
      </c:layout>
      <c:lineChart>
        <c:grouping val="standard"/>
        <c:varyColors val="0"/>
        <c:ser>
          <c:idx val="0"/>
          <c:order val="0"/>
          <c:tx>
            <c:strRef>
              <c:f>'集計 (2)'!$AB$2</c:f>
              <c:strCache>
                <c:ptCount val="1"/>
                <c:pt idx="0">
                  <c:v>茨城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(2)'!$AB$3:$AB$367</c:f>
              <c:numCache>
                <c:formatCode>0.0</c:formatCode>
                <c:ptCount val="365"/>
                <c:pt idx="0">
                  <c:v>12.505555555555555</c:v>
                </c:pt>
                <c:pt idx="1">
                  <c:v>17.411111111111111</c:v>
                </c:pt>
                <c:pt idx="2">
                  <c:v>26.68333333333333</c:v>
                </c:pt>
                <c:pt idx="3">
                  <c:v>29.355555555555554</c:v>
                </c:pt>
                <c:pt idx="4">
                  <c:v>5.4444444444444446</c:v>
                </c:pt>
                <c:pt idx="5">
                  <c:v>13.544444444444444</c:v>
                </c:pt>
                <c:pt idx="6">
                  <c:v>4.7777777777777777</c:v>
                </c:pt>
                <c:pt idx="7">
                  <c:v>7.794444444444447</c:v>
                </c:pt>
                <c:pt idx="8">
                  <c:v>8.9888888888888889</c:v>
                </c:pt>
                <c:pt idx="9">
                  <c:v>11.583333333333336</c:v>
                </c:pt>
                <c:pt idx="10">
                  <c:v>13.83888888888889</c:v>
                </c:pt>
                <c:pt idx="11">
                  <c:v>11.577777777777778</c:v>
                </c:pt>
                <c:pt idx="12">
                  <c:v>7.3999999999999995</c:v>
                </c:pt>
                <c:pt idx="13">
                  <c:v>8.6166666666666654</c:v>
                </c:pt>
                <c:pt idx="14">
                  <c:v>5.85</c:v>
                </c:pt>
                <c:pt idx="15">
                  <c:v>8.0555555555555571</c:v>
                </c:pt>
                <c:pt idx="16">
                  <c:v>7.7444444444444436</c:v>
                </c:pt>
                <c:pt idx="17">
                  <c:v>8.5333333333333332</c:v>
                </c:pt>
                <c:pt idx="18">
                  <c:v>9.6555555555555568</c:v>
                </c:pt>
                <c:pt idx="19">
                  <c:v>15.805555555555555</c:v>
                </c:pt>
                <c:pt idx="20">
                  <c:v>21.95</c:v>
                </c:pt>
                <c:pt idx="21">
                  <c:v>26.444444444444446</c:v>
                </c:pt>
                <c:pt idx="22">
                  <c:v>20.100000000000001</c:v>
                </c:pt>
                <c:pt idx="23">
                  <c:v>13.294444444444443</c:v>
                </c:pt>
                <c:pt idx="24">
                  <c:v>5.8666666666666671</c:v>
                </c:pt>
                <c:pt idx="25">
                  <c:v>4.6111111111111107</c:v>
                </c:pt>
                <c:pt idx="26">
                  <c:v>8.3333333333333339</c:v>
                </c:pt>
                <c:pt idx="27">
                  <c:v>15.611111111111111</c:v>
                </c:pt>
                <c:pt idx="28">
                  <c:v>16.111111111111111</c:v>
                </c:pt>
                <c:pt idx="29">
                  <c:v>11.988888888888887</c:v>
                </c:pt>
                <c:pt idx="30">
                  <c:v>16.727777777777778</c:v>
                </c:pt>
                <c:pt idx="31">
                  <c:v>23.177777777777777</c:v>
                </c:pt>
                <c:pt idx="32">
                  <c:v>8.4500000000000011</c:v>
                </c:pt>
                <c:pt idx="33">
                  <c:v>6.9388888888888873</c:v>
                </c:pt>
                <c:pt idx="34">
                  <c:v>12.283333333333335</c:v>
                </c:pt>
                <c:pt idx="35">
                  <c:v>16.716666666666665</c:v>
                </c:pt>
                <c:pt idx="36">
                  <c:v>11.333333333333336</c:v>
                </c:pt>
                <c:pt idx="37">
                  <c:v>5.7333333333333316</c:v>
                </c:pt>
                <c:pt idx="38">
                  <c:v>2.158823529411765</c:v>
                </c:pt>
                <c:pt idx="39">
                  <c:v>4.4176470588235297</c:v>
                </c:pt>
                <c:pt idx="40">
                  <c:v>7.7411764705882353</c:v>
                </c:pt>
                <c:pt idx="41">
                  <c:v>14.827777777777779</c:v>
                </c:pt>
                <c:pt idx="42">
                  <c:v>10.116666666666667</c:v>
                </c:pt>
                <c:pt idx="43">
                  <c:v>9.9333333333333336</c:v>
                </c:pt>
                <c:pt idx="44">
                  <c:v>13.344444444444447</c:v>
                </c:pt>
                <c:pt idx="45">
                  <c:v>14.144444444444444</c:v>
                </c:pt>
                <c:pt idx="46">
                  <c:v>22.355555555555558</c:v>
                </c:pt>
                <c:pt idx="47">
                  <c:v>15.877777777777782</c:v>
                </c:pt>
                <c:pt idx="48">
                  <c:v>6.2666666666666657</c:v>
                </c:pt>
                <c:pt idx="49">
                  <c:v>3.5388888888888888</c:v>
                </c:pt>
                <c:pt idx="50">
                  <c:v>10.361111111111112</c:v>
                </c:pt>
                <c:pt idx="51">
                  <c:v>12.011111111111113</c:v>
                </c:pt>
                <c:pt idx="52">
                  <c:v>7.2111111111111121</c:v>
                </c:pt>
                <c:pt idx="53">
                  <c:v>6.094444444444445</c:v>
                </c:pt>
                <c:pt idx="54">
                  <c:v>11.166666666666666</c:v>
                </c:pt>
                <c:pt idx="55">
                  <c:v>16.666666666666664</c:v>
                </c:pt>
                <c:pt idx="56">
                  <c:v>12.144444444444447</c:v>
                </c:pt>
                <c:pt idx="57">
                  <c:v>13.455555555555556</c:v>
                </c:pt>
                <c:pt idx="58">
                  <c:v>12.477777777777778</c:v>
                </c:pt>
                <c:pt idx="59">
                  <c:v>10.47777777777778</c:v>
                </c:pt>
                <c:pt idx="60">
                  <c:v>10.194444444444445</c:v>
                </c:pt>
                <c:pt idx="61">
                  <c:v>5.7222222222222214</c:v>
                </c:pt>
                <c:pt idx="62">
                  <c:v>7.3777777777777782</c:v>
                </c:pt>
                <c:pt idx="63">
                  <c:v>8.3333333333333321</c:v>
                </c:pt>
                <c:pt idx="64">
                  <c:v>6.3111111111111109</c:v>
                </c:pt>
                <c:pt idx="65">
                  <c:v>6.0277777777777759</c:v>
                </c:pt>
                <c:pt idx="66">
                  <c:v>10.105555555555556</c:v>
                </c:pt>
                <c:pt idx="67">
                  <c:v>9.9111111111111114</c:v>
                </c:pt>
                <c:pt idx="68">
                  <c:v>8.9944444444444436</c:v>
                </c:pt>
                <c:pt idx="69">
                  <c:v>15.211111111111112</c:v>
                </c:pt>
                <c:pt idx="70">
                  <c:v>6.7277777777777779</c:v>
                </c:pt>
                <c:pt idx="71">
                  <c:v>0.73888888888888882</c:v>
                </c:pt>
                <c:pt idx="72">
                  <c:v>4.9666666666666668</c:v>
                </c:pt>
                <c:pt idx="73">
                  <c:v>8.0111111111111128</c:v>
                </c:pt>
                <c:pt idx="74">
                  <c:v>4.9833333333333334</c:v>
                </c:pt>
                <c:pt idx="75">
                  <c:v>2.6277777777777773</c:v>
                </c:pt>
                <c:pt idx="76">
                  <c:v>2.5444444444444443</c:v>
                </c:pt>
                <c:pt idx="77">
                  <c:v>4.3055555555555545</c:v>
                </c:pt>
                <c:pt idx="78">
                  <c:v>5.0111111111111111</c:v>
                </c:pt>
                <c:pt idx="79">
                  <c:v>5.5166666666666666</c:v>
                </c:pt>
                <c:pt idx="80">
                  <c:v>3.6333333333333329</c:v>
                </c:pt>
                <c:pt idx="81">
                  <c:v>6.9666666666666659</c:v>
                </c:pt>
                <c:pt idx="82">
                  <c:v>12.81111111111111</c:v>
                </c:pt>
                <c:pt idx="83">
                  <c:v>16.705555555555559</c:v>
                </c:pt>
                <c:pt idx="84">
                  <c:v>14.994444444444444</c:v>
                </c:pt>
                <c:pt idx="85">
                  <c:v>17.099999999999998</c:v>
                </c:pt>
                <c:pt idx="86">
                  <c:v>16.361111111111111</c:v>
                </c:pt>
                <c:pt idx="87">
                  <c:v>6.8888888888888893</c:v>
                </c:pt>
                <c:pt idx="88">
                  <c:v>11.177777777777779</c:v>
                </c:pt>
                <c:pt idx="89">
                  <c:v>5.2333333333333325</c:v>
                </c:pt>
                <c:pt idx="90">
                  <c:v>5.666666666666667</c:v>
                </c:pt>
                <c:pt idx="91">
                  <c:v>8.9777777777777796</c:v>
                </c:pt>
                <c:pt idx="92">
                  <c:v>10.227777777777778</c:v>
                </c:pt>
                <c:pt idx="93">
                  <c:v>9.2944444444444443</c:v>
                </c:pt>
                <c:pt idx="94">
                  <c:v>7.0555555555555554</c:v>
                </c:pt>
                <c:pt idx="95">
                  <c:v>6.427777777777778</c:v>
                </c:pt>
                <c:pt idx="96">
                  <c:v>2.2000000000000002</c:v>
                </c:pt>
                <c:pt idx="97">
                  <c:v>5.905555555555555</c:v>
                </c:pt>
                <c:pt idx="98">
                  <c:v>5.716666666666665</c:v>
                </c:pt>
                <c:pt idx="99">
                  <c:v>5.7222222222222223</c:v>
                </c:pt>
                <c:pt idx="100">
                  <c:v>7.6722222222222216</c:v>
                </c:pt>
                <c:pt idx="101">
                  <c:v>12.316666666666668</c:v>
                </c:pt>
                <c:pt idx="102">
                  <c:v>9.5388888888888879</c:v>
                </c:pt>
                <c:pt idx="103">
                  <c:v>15.83333333333333</c:v>
                </c:pt>
                <c:pt idx="104">
                  <c:v>17.838888888888889</c:v>
                </c:pt>
                <c:pt idx="105">
                  <c:v>20.422222222222224</c:v>
                </c:pt>
                <c:pt idx="106">
                  <c:v>24.123529411764707</c:v>
                </c:pt>
                <c:pt idx="107">
                  <c:v>24.961111111111105</c:v>
                </c:pt>
                <c:pt idx="108">
                  <c:v>23.016666666666666</c:v>
                </c:pt>
                <c:pt idx="109">
                  <c:v>16.922222222222224</c:v>
                </c:pt>
                <c:pt idx="110">
                  <c:v>8.8000000000000007</c:v>
                </c:pt>
                <c:pt idx="111">
                  <c:v>9.7999999999999989</c:v>
                </c:pt>
                <c:pt idx="112">
                  <c:v>16.883333333333336</c:v>
                </c:pt>
                <c:pt idx="113">
                  <c:v>16.900000000000006</c:v>
                </c:pt>
                <c:pt idx="114">
                  <c:v>14.244444444444447</c:v>
                </c:pt>
                <c:pt idx="115">
                  <c:v>9.4111111111111114</c:v>
                </c:pt>
                <c:pt idx="116">
                  <c:v>7.3722222222222218</c:v>
                </c:pt>
                <c:pt idx="117">
                  <c:v>7.8500000000000005</c:v>
                </c:pt>
                <c:pt idx="118">
                  <c:v>5.4777777777777779</c:v>
                </c:pt>
                <c:pt idx="119">
                  <c:v>7.8611111111111107</c:v>
                </c:pt>
                <c:pt idx="120">
                  <c:v>6.3333333333333339</c:v>
                </c:pt>
                <c:pt idx="121">
                  <c:v>6.5722222222222237</c:v>
                </c:pt>
                <c:pt idx="122">
                  <c:v>13.611111111111111</c:v>
                </c:pt>
                <c:pt idx="123">
                  <c:v>17.716666666666665</c:v>
                </c:pt>
                <c:pt idx="124">
                  <c:v>15.811111111111112</c:v>
                </c:pt>
                <c:pt idx="125">
                  <c:v>11.772222222222224</c:v>
                </c:pt>
                <c:pt idx="126">
                  <c:v>22.735294117647058</c:v>
                </c:pt>
                <c:pt idx="127">
                  <c:v>9.8055555555555571</c:v>
                </c:pt>
                <c:pt idx="128">
                  <c:v>1.8500000000000003</c:v>
                </c:pt>
                <c:pt idx="129">
                  <c:v>3.5833333333333335</c:v>
                </c:pt>
                <c:pt idx="130">
                  <c:v>7.2055555555555548</c:v>
                </c:pt>
                <c:pt idx="131">
                  <c:v>15.172222222222226</c:v>
                </c:pt>
                <c:pt idx="132">
                  <c:v>15.788888888888888</c:v>
                </c:pt>
                <c:pt idx="133">
                  <c:v>8.7111111111111139</c:v>
                </c:pt>
                <c:pt idx="134">
                  <c:v>12.855555555555556</c:v>
                </c:pt>
                <c:pt idx="135">
                  <c:v>8.3888888888888911</c:v>
                </c:pt>
                <c:pt idx="136">
                  <c:v>4.4666666666666677</c:v>
                </c:pt>
                <c:pt idx="137">
                  <c:v>4.5777777777777784</c:v>
                </c:pt>
                <c:pt idx="138">
                  <c:v>2.6777777777777771</c:v>
                </c:pt>
                <c:pt idx="139">
                  <c:v>4.5444444444444443</c:v>
                </c:pt>
                <c:pt idx="140">
                  <c:v>6.0388888888888888</c:v>
                </c:pt>
                <c:pt idx="141">
                  <c:v>6.5333333333333323</c:v>
                </c:pt>
                <c:pt idx="142">
                  <c:v>9.0055555555555546</c:v>
                </c:pt>
                <c:pt idx="143">
                  <c:v>6.7111111111111121</c:v>
                </c:pt>
                <c:pt idx="144">
                  <c:v>7.4444444444444446</c:v>
                </c:pt>
                <c:pt idx="145">
                  <c:v>7.5944444444444441</c:v>
                </c:pt>
                <c:pt idx="146">
                  <c:v>8.2764705882352931</c:v>
                </c:pt>
                <c:pt idx="147">
                  <c:v>12.358823529411765</c:v>
                </c:pt>
                <c:pt idx="148">
                  <c:v>9.2666666666666675</c:v>
                </c:pt>
                <c:pt idx="149">
                  <c:v>6.3611111111111107</c:v>
                </c:pt>
                <c:pt idx="150">
                  <c:v>5.0055555555555564</c:v>
                </c:pt>
                <c:pt idx="151">
                  <c:v>13.344444444444445</c:v>
                </c:pt>
                <c:pt idx="152">
                  <c:v>12.077777777777779</c:v>
                </c:pt>
                <c:pt idx="153">
                  <c:v>5.5611111111111109</c:v>
                </c:pt>
                <c:pt idx="154">
                  <c:v>4.8000000000000007</c:v>
                </c:pt>
                <c:pt idx="155">
                  <c:v>7.4888888888888898</c:v>
                </c:pt>
                <c:pt idx="156">
                  <c:v>7.0333333333333341</c:v>
                </c:pt>
                <c:pt idx="157">
                  <c:v>12.327777777777776</c:v>
                </c:pt>
                <c:pt idx="158">
                  <c:v>20.522222222222219</c:v>
                </c:pt>
                <c:pt idx="159">
                  <c:v>11.827777777777776</c:v>
                </c:pt>
                <c:pt idx="160">
                  <c:v>5.2</c:v>
                </c:pt>
                <c:pt idx="161">
                  <c:v>5.7944444444444452</c:v>
                </c:pt>
                <c:pt idx="162">
                  <c:v>4.4666666666666668</c:v>
                </c:pt>
                <c:pt idx="163">
                  <c:v>3.6333333333333329</c:v>
                </c:pt>
                <c:pt idx="164">
                  <c:v>5.5888888888888886</c:v>
                </c:pt>
                <c:pt idx="165">
                  <c:v>8.6166666666666671</c:v>
                </c:pt>
                <c:pt idx="166">
                  <c:v>7.3166666666666664</c:v>
                </c:pt>
                <c:pt idx="167">
                  <c:v>5.9944444444444436</c:v>
                </c:pt>
                <c:pt idx="168">
                  <c:v>8.2444444444444436</c:v>
                </c:pt>
                <c:pt idx="169">
                  <c:v>10.56111111111111</c:v>
                </c:pt>
                <c:pt idx="170">
                  <c:v>6.5888888888888886</c:v>
                </c:pt>
                <c:pt idx="171">
                  <c:v>6.35</c:v>
                </c:pt>
                <c:pt idx="172">
                  <c:v>6.7722222222222221</c:v>
                </c:pt>
                <c:pt idx="173">
                  <c:v>2.0999999999999996</c:v>
                </c:pt>
                <c:pt idx="174">
                  <c:v>5.65</c:v>
                </c:pt>
                <c:pt idx="175">
                  <c:v>6.5500000000000007</c:v>
                </c:pt>
                <c:pt idx="176">
                  <c:v>5.927777777777778</c:v>
                </c:pt>
                <c:pt idx="177">
                  <c:v>5.9333333333333327</c:v>
                </c:pt>
                <c:pt idx="178">
                  <c:v>4.2666666666666666</c:v>
                </c:pt>
                <c:pt idx="179">
                  <c:v>3.2833333333333332</c:v>
                </c:pt>
                <c:pt idx="180">
                  <c:v>6.333333333333333</c:v>
                </c:pt>
                <c:pt idx="181">
                  <c:v>6.5777777777777793</c:v>
                </c:pt>
                <c:pt idx="182">
                  <c:v>3.1833333333333322</c:v>
                </c:pt>
                <c:pt idx="183">
                  <c:v>8.9176470588235333</c:v>
                </c:pt>
                <c:pt idx="184">
                  <c:v>10.216666666666667</c:v>
                </c:pt>
                <c:pt idx="185">
                  <c:v>9.5944444444444468</c:v>
                </c:pt>
                <c:pt idx="186">
                  <c:v>8.8611111111111089</c:v>
                </c:pt>
                <c:pt idx="187">
                  <c:v>8.8055555555555536</c:v>
                </c:pt>
                <c:pt idx="188">
                  <c:v>8.7277777777777761</c:v>
                </c:pt>
                <c:pt idx="189">
                  <c:v>6.5055555555555564</c:v>
                </c:pt>
                <c:pt idx="190">
                  <c:v>4.6944444444444446</c:v>
                </c:pt>
                <c:pt idx="191">
                  <c:v>6.572222222222222</c:v>
                </c:pt>
                <c:pt idx="192">
                  <c:v>6.9444444444444446</c:v>
                </c:pt>
                <c:pt idx="193">
                  <c:v>5.8888888888888893</c:v>
                </c:pt>
                <c:pt idx="194">
                  <c:v>3.177777777777778</c:v>
                </c:pt>
                <c:pt idx="195">
                  <c:v>4.7888888888888888</c:v>
                </c:pt>
                <c:pt idx="196">
                  <c:v>5.1222222222222227</c:v>
                </c:pt>
                <c:pt idx="197">
                  <c:v>8.6833333333333318</c:v>
                </c:pt>
                <c:pt idx="198">
                  <c:v>9.9888888888888889</c:v>
                </c:pt>
                <c:pt idx="199">
                  <c:v>8.4166666666666643</c:v>
                </c:pt>
                <c:pt idx="200">
                  <c:v>6.5222222222222221</c:v>
                </c:pt>
                <c:pt idx="201">
                  <c:v>5.8222222222222229</c:v>
                </c:pt>
                <c:pt idx="202">
                  <c:v>6.0499999999999989</c:v>
                </c:pt>
                <c:pt idx="203">
                  <c:v>6.1388888888888893</c:v>
                </c:pt>
                <c:pt idx="204">
                  <c:v>8.8555555555555561</c:v>
                </c:pt>
                <c:pt idx="205">
                  <c:v>11.994444444444445</c:v>
                </c:pt>
                <c:pt idx="206">
                  <c:v>7.1117647058823534</c:v>
                </c:pt>
                <c:pt idx="207">
                  <c:v>13.882352941176473</c:v>
                </c:pt>
                <c:pt idx="208">
                  <c:v>14.033333333333335</c:v>
                </c:pt>
                <c:pt idx="209">
                  <c:v>9.0222222222222221</c:v>
                </c:pt>
                <c:pt idx="210">
                  <c:v>6.7111111111111121</c:v>
                </c:pt>
                <c:pt idx="211">
                  <c:v>9.1187500000000004</c:v>
                </c:pt>
                <c:pt idx="212">
                  <c:v>6.0133333333333328</c:v>
                </c:pt>
                <c:pt idx="213">
                  <c:v>3.5705882352941174</c:v>
                </c:pt>
                <c:pt idx="214">
                  <c:v>4.9944444444444445</c:v>
                </c:pt>
                <c:pt idx="215">
                  <c:v>6.8888888888888893</c:v>
                </c:pt>
                <c:pt idx="216">
                  <c:v>9.9555555555555557</c:v>
                </c:pt>
                <c:pt idx="217">
                  <c:v>16.438888888888886</c:v>
                </c:pt>
                <c:pt idx="218">
                  <c:v>10.323529411764707</c:v>
                </c:pt>
                <c:pt idx="219">
                  <c:v>7.666666666666667</c:v>
                </c:pt>
                <c:pt idx="220">
                  <c:v>8.1722222222222225</c:v>
                </c:pt>
                <c:pt idx="221">
                  <c:v>11.688888888888888</c:v>
                </c:pt>
                <c:pt idx="222">
                  <c:v>9.1055555555555578</c:v>
                </c:pt>
                <c:pt idx="223">
                  <c:v>8.6944444444444464</c:v>
                </c:pt>
                <c:pt idx="224">
                  <c:v>15.511111111111108</c:v>
                </c:pt>
                <c:pt idx="225">
                  <c:v>18.744444444444447</c:v>
                </c:pt>
                <c:pt idx="226">
                  <c:v>9.2388888888888889</c:v>
                </c:pt>
                <c:pt idx="227">
                  <c:v>4.6529411764705877</c:v>
                </c:pt>
                <c:pt idx="228">
                  <c:v>5.4764705882352942</c:v>
                </c:pt>
                <c:pt idx="229">
                  <c:v>9.1444444444444439</c:v>
                </c:pt>
                <c:pt idx="230">
                  <c:v>10.161111111111111</c:v>
                </c:pt>
                <c:pt idx="231">
                  <c:v>5.822222222222222</c:v>
                </c:pt>
                <c:pt idx="232">
                  <c:v>8.0888888888888886</c:v>
                </c:pt>
                <c:pt idx="233">
                  <c:v>6.0705882352941174</c:v>
                </c:pt>
                <c:pt idx="234">
                  <c:v>14.147058823529413</c:v>
                </c:pt>
                <c:pt idx="235">
                  <c:v>14.644444444444446</c:v>
                </c:pt>
                <c:pt idx="236">
                  <c:v>3.4222222222222221</c:v>
                </c:pt>
                <c:pt idx="237">
                  <c:v>4.6722222222222225</c:v>
                </c:pt>
                <c:pt idx="238">
                  <c:v>10.105555555555554</c:v>
                </c:pt>
                <c:pt idx="239">
                  <c:v>13.700000000000001</c:v>
                </c:pt>
                <c:pt idx="240">
                  <c:v>14.52222222222222</c:v>
                </c:pt>
                <c:pt idx="241">
                  <c:v>20.455555555555556</c:v>
                </c:pt>
                <c:pt idx="242">
                  <c:v>9.7823529411764714</c:v>
                </c:pt>
                <c:pt idx="243">
                  <c:v>7.5058823529411764</c:v>
                </c:pt>
                <c:pt idx="244">
                  <c:v>6.1944444444444455</c:v>
                </c:pt>
                <c:pt idx="245">
                  <c:v>9.5555555555555571</c:v>
                </c:pt>
                <c:pt idx="246">
                  <c:v>17.483333333333334</c:v>
                </c:pt>
                <c:pt idx="247">
                  <c:v>23.827777777777779</c:v>
                </c:pt>
                <c:pt idx="248">
                  <c:v>8.5388888888888896</c:v>
                </c:pt>
                <c:pt idx="249">
                  <c:v>4.9888888888888889</c:v>
                </c:pt>
                <c:pt idx="250">
                  <c:v>9.8555555555555561</c:v>
                </c:pt>
                <c:pt idx="251">
                  <c:v>3.4111111111111105</c:v>
                </c:pt>
                <c:pt idx="252">
                  <c:v>3.3666666666666663</c:v>
                </c:pt>
                <c:pt idx="253">
                  <c:v>6.7222222222222214</c:v>
                </c:pt>
                <c:pt idx="254">
                  <c:v>6.3500000000000014</c:v>
                </c:pt>
                <c:pt idx="255">
                  <c:v>3.072222222222222</c:v>
                </c:pt>
                <c:pt idx="256">
                  <c:v>4.2941176470588234</c:v>
                </c:pt>
                <c:pt idx="257">
                  <c:v>6.1764705882352935</c:v>
                </c:pt>
                <c:pt idx="258">
                  <c:v>8.4055555555555568</c:v>
                </c:pt>
                <c:pt idx="259">
                  <c:v>21.844444444444449</c:v>
                </c:pt>
                <c:pt idx="260">
                  <c:v>20.061111111111114</c:v>
                </c:pt>
                <c:pt idx="261">
                  <c:v>8.6625000000000014</c:v>
                </c:pt>
                <c:pt idx="262">
                  <c:v>8.7937500000000028</c:v>
                </c:pt>
                <c:pt idx="263">
                  <c:v>9.8833333333333329</c:v>
                </c:pt>
                <c:pt idx="264">
                  <c:v>13.827777777777778</c:v>
                </c:pt>
                <c:pt idx="265">
                  <c:v>22.75555555555556</c:v>
                </c:pt>
                <c:pt idx="266">
                  <c:v>19.605555555555554</c:v>
                </c:pt>
                <c:pt idx="267">
                  <c:v>6.3000000000000007</c:v>
                </c:pt>
                <c:pt idx="268">
                  <c:v>9.0294117647058822</c:v>
                </c:pt>
                <c:pt idx="269">
                  <c:v>19.905882352941177</c:v>
                </c:pt>
                <c:pt idx="270">
                  <c:v>9.7222222222222214</c:v>
                </c:pt>
                <c:pt idx="271">
                  <c:v>0.71666666666666679</c:v>
                </c:pt>
                <c:pt idx="272">
                  <c:v>1.6055555555555554</c:v>
                </c:pt>
                <c:pt idx="273">
                  <c:v>3.3055555555555554</c:v>
                </c:pt>
                <c:pt idx="274">
                  <c:v>7.1611111111111114</c:v>
                </c:pt>
                <c:pt idx="275">
                  <c:v>6.1222222222222218</c:v>
                </c:pt>
                <c:pt idx="276">
                  <c:v>2.3555555555555561</c:v>
                </c:pt>
                <c:pt idx="277">
                  <c:v>2.9222222222222225</c:v>
                </c:pt>
                <c:pt idx="278">
                  <c:v>7.5944444444444441</c:v>
                </c:pt>
                <c:pt idx="279">
                  <c:v>7.9222222222222216</c:v>
                </c:pt>
                <c:pt idx="280">
                  <c:v>6.0111111111111111</c:v>
                </c:pt>
                <c:pt idx="281">
                  <c:v>6.8222222222222229</c:v>
                </c:pt>
                <c:pt idx="282">
                  <c:v>12.077777777777776</c:v>
                </c:pt>
                <c:pt idx="283">
                  <c:v>4.0777777777777775</c:v>
                </c:pt>
                <c:pt idx="284">
                  <c:v>16.055555555555557</c:v>
                </c:pt>
                <c:pt idx="285">
                  <c:v>11.938888888888886</c:v>
                </c:pt>
                <c:pt idx="286">
                  <c:v>14.5</c:v>
                </c:pt>
                <c:pt idx="287">
                  <c:v>6.9777777777777779</c:v>
                </c:pt>
                <c:pt idx="288">
                  <c:v>7.2722222222222221</c:v>
                </c:pt>
                <c:pt idx="289">
                  <c:v>16.761111111111113</c:v>
                </c:pt>
                <c:pt idx="290">
                  <c:v>16.533333333333335</c:v>
                </c:pt>
                <c:pt idx="291">
                  <c:v>11.177777777777781</c:v>
                </c:pt>
                <c:pt idx="292">
                  <c:v>2.8944444444444439</c:v>
                </c:pt>
                <c:pt idx="293">
                  <c:v>5.5833333333333321</c:v>
                </c:pt>
                <c:pt idx="294">
                  <c:v>16.016666666666666</c:v>
                </c:pt>
                <c:pt idx="295">
                  <c:v>4.2833333333333332</c:v>
                </c:pt>
                <c:pt idx="296">
                  <c:v>7.0444444444444452</c:v>
                </c:pt>
                <c:pt idx="297">
                  <c:v>12.241176470588234</c:v>
                </c:pt>
                <c:pt idx="298">
                  <c:v>3.7117647058823526</c:v>
                </c:pt>
                <c:pt idx="299">
                  <c:v>6.3388888888888886</c:v>
                </c:pt>
                <c:pt idx="300">
                  <c:v>4.8277777777777784</c:v>
                </c:pt>
                <c:pt idx="301">
                  <c:v>3.9611111111111117</c:v>
                </c:pt>
                <c:pt idx="302">
                  <c:v>10.258823529411767</c:v>
                </c:pt>
                <c:pt idx="303">
                  <c:v>8.8562499999999993</c:v>
                </c:pt>
                <c:pt idx="304">
                  <c:v>18.041176470588233</c:v>
                </c:pt>
                <c:pt idx="305">
                  <c:v>23.961111111111109</c:v>
                </c:pt>
                <c:pt idx="306">
                  <c:v>4.2055555555555566</c:v>
                </c:pt>
                <c:pt idx="307">
                  <c:v>8.2388888888888889</c:v>
                </c:pt>
                <c:pt idx="308">
                  <c:v>14.77777777777778</c:v>
                </c:pt>
                <c:pt idx="309">
                  <c:v>9.2777777777777768</c:v>
                </c:pt>
                <c:pt idx="310">
                  <c:v>14.316666666666666</c:v>
                </c:pt>
                <c:pt idx="311">
                  <c:v>21.572222222222226</c:v>
                </c:pt>
                <c:pt idx="312">
                  <c:v>22.872222222222224</c:v>
                </c:pt>
                <c:pt idx="313">
                  <c:v>5.45</c:v>
                </c:pt>
                <c:pt idx="314">
                  <c:v>9.4499999999999993</c:v>
                </c:pt>
                <c:pt idx="315">
                  <c:v>5.6722222222222207</c:v>
                </c:pt>
                <c:pt idx="316">
                  <c:v>10.277777777777777</c:v>
                </c:pt>
                <c:pt idx="317">
                  <c:v>9.1444444444444439</c:v>
                </c:pt>
                <c:pt idx="318">
                  <c:v>8.9411764705882337</c:v>
                </c:pt>
                <c:pt idx="319">
                  <c:v>7.2823529411764705</c:v>
                </c:pt>
                <c:pt idx="320">
                  <c:v>8.5</c:v>
                </c:pt>
                <c:pt idx="321">
                  <c:v>12.516666666666666</c:v>
                </c:pt>
                <c:pt idx="322">
                  <c:v>11.177777777777779</c:v>
                </c:pt>
                <c:pt idx="323">
                  <c:v>11.750000000000002</c:v>
                </c:pt>
                <c:pt idx="324">
                  <c:v>22.81111111111111</c:v>
                </c:pt>
                <c:pt idx="325">
                  <c:v>18.433333333333334</c:v>
                </c:pt>
                <c:pt idx="326">
                  <c:v>3.7055555555555548</c:v>
                </c:pt>
                <c:pt idx="327">
                  <c:v>9.9777777777777796</c:v>
                </c:pt>
                <c:pt idx="328">
                  <c:v>14.700000000000001</c:v>
                </c:pt>
                <c:pt idx="329">
                  <c:v>17.955555555555556</c:v>
                </c:pt>
                <c:pt idx="330">
                  <c:v>18.588888888888889</c:v>
                </c:pt>
                <c:pt idx="331">
                  <c:v>18.72941176470588</c:v>
                </c:pt>
                <c:pt idx="332">
                  <c:v>15.711764705882354</c:v>
                </c:pt>
                <c:pt idx="333">
                  <c:v>17.333333333333332</c:v>
                </c:pt>
                <c:pt idx="334">
                  <c:v>13.68888888888889</c:v>
                </c:pt>
                <c:pt idx="335">
                  <c:v>18.377777777777776</c:v>
                </c:pt>
                <c:pt idx="336">
                  <c:v>24.955555555555556</c:v>
                </c:pt>
                <c:pt idx="337">
                  <c:v>7.0111111111111111</c:v>
                </c:pt>
                <c:pt idx="338">
                  <c:v>18.694117647058825</c:v>
                </c:pt>
                <c:pt idx="339">
                  <c:v>20.123529411764704</c:v>
                </c:pt>
                <c:pt idx="340">
                  <c:v>10.155555555555557</c:v>
                </c:pt>
                <c:pt idx="341">
                  <c:v>8.2388888888888872</c:v>
                </c:pt>
                <c:pt idx="342">
                  <c:v>10.000000000000002</c:v>
                </c:pt>
                <c:pt idx="343">
                  <c:v>11.65</c:v>
                </c:pt>
                <c:pt idx="344">
                  <c:v>1.4705882352941178</c:v>
                </c:pt>
                <c:pt idx="345">
                  <c:v>8.9705882352941178</c:v>
                </c:pt>
                <c:pt idx="346">
                  <c:v>8.6944444444444464</c:v>
                </c:pt>
                <c:pt idx="347">
                  <c:v>5.6055555555555552</c:v>
                </c:pt>
                <c:pt idx="348">
                  <c:v>9.1222222222222218</c:v>
                </c:pt>
                <c:pt idx="349">
                  <c:v>10.616666666666665</c:v>
                </c:pt>
                <c:pt idx="350">
                  <c:v>9.5944444444444432</c:v>
                </c:pt>
                <c:pt idx="351">
                  <c:v>7.0888888888888877</c:v>
                </c:pt>
                <c:pt idx="352">
                  <c:v>10.794444444444444</c:v>
                </c:pt>
                <c:pt idx="353">
                  <c:v>13.427777777777779</c:v>
                </c:pt>
                <c:pt idx="354">
                  <c:v>8.5666666666666664</c:v>
                </c:pt>
                <c:pt idx="355">
                  <c:v>5.1111111111111107</c:v>
                </c:pt>
                <c:pt idx="356">
                  <c:v>5.1611111111111105</c:v>
                </c:pt>
                <c:pt idx="357">
                  <c:v>7.383333333333332</c:v>
                </c:pt>
                <c:pt idx="358">
                  <c:v>10.988888888888887</c:v>
                </c:pt>
                <c:pt idx="359">
                  <c:v>13.944444444444445</c:v>
                </c:pt>
                <c:pt idx="360">
                  <c:v>11.516666666666666</c:v>
                </c:pt>
                <c:pt idx="361">
                  <c:v>8.3999999999999986</c:v>
                </c:pt>
                <c:pt idx="362">
                  <c:v>7.3888888888888893</c:v>
                </c:pt>
                <c:pt idx="363">
                  <c:v>12.027777777777779</c:v>
                </c:pt>
                <c:pt idx="364">
                  <c:v>8.8500000000000014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1B-48CE-87C3-AD831BAB6765}"/>
            </c:ext>
          </c:extLst>
        </c:ser>
        <c:ser>
          <c:idx val="1"/>
          <c:order val="1"/>
          <c:tx>
            <c:strRef>
              <c:f>'集計 (2)'!$AC$2</c:f>
              <c:strCache>
                <c:ptCount val="1"/>
                <c:pt idx="0">
                  <c:v>栃木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(2)'!$AC$3:$AC$367</c:f>
              <c:numCache>
                <c:formatCode>0.0</c:formatCode>
                <c:ptCount val="365"/>
                <c:pt idx="0">
                  <c:v>13.445454545454545</c:v>
                </c:pt>
                <c:pt idx="1">
                  <c:v>19.781818181818181</c:v>
                </c:pt>
                <c:pt idx="2">
                  <c:v>27.363636363636363</c:v>
                </c:pt>
                <c:pt idx="3">
                  <c:v>27.327272727272724</c:v>
                </c:pt>
                <c:pt idx="4">
                  <c:v>5.5090909090909088</c:v>
                </c:pt>
                <c:pt idx="5">
                  <c:v>11.390909090909092</c:v>
                </c:pt>
                <c:pt idx="6">
                  <c:v>2.7909090909090906</c:v>
                </c:pt>
                <c:pt idx="7">
                  <c:v>6.7</c:v>
                </c:pt>
                <c:pt idx="8">
                  <c:v>7.8818181818181818</c:v>
                </c:pt>
                <c:pt idx="9">
                  <c:v>10.309090909090909</c:v>
                </c:pt>
                <c:pt idx="10">
                  <c:v>13.1</c:v>
                </c:pt>
                <c:pt idx="11">
                  <c:v>9.1454545454545464</c:v>
                </c:pt>
                <c:pt idx="12">
                  <c:v>6.0272727272727273</c:v>
                </c:pt>
                <c:pt idx="13">
                  <c:v>9.5545454545454547</c:v>
                </c:pt>
                <c:pt idx="14">
                  <c:v>5.4818181818181815</c:v>
                </c:pt>
                <c:pt idx="15">
                  <c:v>7.9454545454545462</c:v>
                </c:pt>
                <c:pt idx="16">
                  <c:v>6.4090909090909092</c:v>
                </c:pt>
                <c:pt idx="17">
                  <c:v>6.790909090909091</c:v>
                </c:pt>
                <c:pt idx="18">
                  <c:v>9.1454545454545464</c:v>
                </c:pt>
                <c:pt idx="19">
                  <c:v>17.390909090909091</c:v>
                </c:pt>
                <c:pt idx="20">
                  <c:v>22.83636363636364</c:v>
                </c:pt>
                <c:pt idx="21">
                  <c:v>22.972727272727273</c:v>
                </c:pt>
                <c:pt idx="22">
                  <c:v>22.154545454545453</c:v>
                </c:pt>
                <c:pt idx="23">
                  <c:v>12.354545454545455</c:v>
                </c:pt>
                <c:pt idx="24">
                  <c:v>4.9454545454545453</c:v>
                </c:pt>
                <c:pt idx="25">
                  <c:v>5.3181818181818183</c:v>
                </c:pt>
                <c:pt idx="26">
                  <c:v>9.536363636363637</c:v>
                </c:pt>
                <c:pt idx="27">
                  <c:v>14.063636363636363</c:v>
                </c:pt>
                <c:pt idx="28">
                  <c:v>17.263636363636365</c:v>
                </c:pt>
                <c:pt idx="29">
                  <c:v>13.763636363636364</c:v>
                </c:pt>
                <c:pt idx="30">
                  <c:v>16.672727272727272</c:v>
                </c:pt>
                <c:pt idx="31">
                  <c:v>22.76</c:v>
                </c:pt>
                <c:pt idx="32">
                  <c:v>3.37</c:v>
                </c:pt>
                <c:pt idx="33">
                  <c:v>6.63</c:v>
                </c:pt>
                <c:pt idx="34">
                  <c:v>11.25</c:v>
                </c:pt>
                <c:pt idx="35">
                  <c:v>14.799999999999999</c:v>
                </c:pt>
                <c:pt idx="36">
                  <c:v>13.218181818181819</c:v>
                </c:pt>
                <c:pt idx="37">
                  <c:v>4.1454545454545455</c:v>
                </c:pt>
                <c:pt idx="38">
                  <c:v>0.65454545454545465</c:v>
                </c:pt>
                <c:pt idx="39">
                  <c:v>4.3999999999999995</c:v>
                </c:pt>
                <c:pt idx="40">
                  <c:v>7.5727272727272723</c:v>
                </c:pt>
                <c:pt idx="41">
                  <c:v>13.963636363636363</c:v>
                </c:pt>
                <c:pt idx="42">
                  <c:v>15.19090909090909</c:v>
                </c:pt>
                <c:pt idx="43">
                  <c:v>10.145454545454545</c:v>
                </c:pt>
                <c:pt idx="44">
                  <c:v>13.063636363636364</c:v>
                </c:pt>
                <c:pt idx="45">
                  <c:v>18.390909090909091</c:v>
                </c:pt>
                <c:pt idx="46">
                  <c:v>23.09090909090909</c:v>
                </c:pt>
                <c:pt idx="47">
                  <c:v>17.972727272727273</c:v>
                </c:pt>
                <c:pt idx="48">
                  <c:v>3.4272727272727268</c:v>
                </c:pt>
                <c:pt idx="49">
                  <c:v>1.98</c:v>
                </c:pt>
                <c:pt idx="50">
                  <c:v>8.61</c:v>
                </c:pt>
                <c:pt idx="51">
                  <c:v>11.463636363636365</c:v>
                </c:pt>
                <c:pt idx="52">
                  <c:v>9.1363636363636349</c:v>
                </c:pt>
                <c:pt idx="53">
                  <c:v>5.581818181818182</c:v>
                </c:pt>
                <c:pt idx="54">
                  <c:v>12.027272727272726</c:v>
                </c:pt>
                <c:pt idx="55">
                  <c:v>17.936363636363641</c:v>
                </c:pt>
                <c:pt idx="56">
                  <c:v>13.490909090909092</c:v>
                </c:pt>
                <c:pt idx="57">
                  <c:v>19.581818181818186</c:v>
                </c:pt>
                <c:pt idx="58">
                  <c:v>20.709090909090907</c:v>
                </c:pt>
                <c:pt idx="59">
                  <c:v>14.254545454545452</c:v>
                </c:pt>
                <c:pt idx="60">
                  <c:v>8.672727272727272</c:v>
                </c:pt>
                <c:pt idx="61">
                  <c:v>5.0200000000000005</c:v>
                </c:pt>
                <c:pt idx="62">
                  <c:v>10.610000000000001</c:v>
                </c:pt>
                <c:pt idx="63">
                  <c:v>11.679999999999998</c:v>
                </c:pt>
                <c:pt idx="64">
                  <c:v>9.24</c:v>
                </c:pt>
                <c:pt idx="65">
                  <c:v>9.1545454545454561</c:v>
                </c:pt>
                <c:pt idx="66">
                  <c:v>13.945454545454545</c:v>
                </c:pt>
                <c:pt idx="67">
                  <c:v>12.145454545454545</c:v>
                </c:pt>
                <c:pt idx="68">
                  <c:v>11.263636363636364</c:v>
                </c:pt>
                <c:pt idx="69">
                  <c:v>16.727272727272727</c:v>
                </c:pt>
                <c:pt idx="70">
                  <c:v>6.7181818181818187</c:v>
                </c:pt>
                <c:pt idx="71">
                  <c:v>0.69090909090909092</c:v>
                </c:pt>
                <c:pt idx="72">
                  <c:v>5.790909090909091</c:v>
                </c:pt>
                <c:pt idx="73">
                  <c:v>6.754545454545454</c:v>
                </c:pt>
                <c:pt idx="74">
                  <c:v>7.1090909090909093</c:v>
                </c:pt>
                <c:pt idx="75">
                  <c:v>2.8909090909090907</c:v>
                </c:pt>
                <c:pt idx="76">
                  <c:v>2.8272727272727276</c:v>
                </c:pt>
                <c:pt idx="77">
                  <c:v>6</c:v>
                </c:pt>
                <c:pt idx="78">
                  <c:v>6.7</c:v>
                </c:pt>
                <c:pt idx="79">
                  <c:v>5.418181818181818</c:v>
                </c:pt>
                <c:pt idx="80">
                  <c:v>3.6636363636363627</c:v>
                </c:pt>
                <c:pt idx="81">
                  <c:v>7.2454545454545443</c:v>
                </c:pt>
                <c:pt idx="82">
                  <c:v>13.590909090909088</c:v>
                </c:pt>
                <c:pt idx="83">
                  <c:v>16.872727272727271</c:v>
                </c:pt>
                <c:pt idx="84">
                  <c:v>12.781818181818183</c:v>
                </c:pt>
                <c:pt idx="85">
                  <c:v>18.600000000000001</c:v>
                </c:pt>
                <c:pt idx="86">
                  <c:v>20.863636363636363</c:v>
                </c:pt>
                <c:pt idx="87">
                  <c:v>9.454545454545455</c:v>
                </c:pt>
                <c:pt idx="88">
                  <c:v>11.509090909090908</c:v>
                </c:pt>
                <c:pt idx="89">
                  <c:v>7.0818181818181811</c:v>
                </c:pt>
                <c:pt idx="90">
                  <c:v>7.7363636363636372</c:v>
                </c:pt>
                <c:pt idx="91">
                  <c:v>9.9454545454545453</c:v>
                </c:pt>
                <c:pt idx="92">
                  <c:v>13.718181818181817</c:v>
                </c:pt>
                <c:pt idx="93">
                  <c:v>13.9</c:v>
                </c:pt>
                <c:pt idx="94">
                  <c:v>7.6454545454545446</c:v>
                </c:pt>
                <c:pt idx="95">
                  <c:v>5.9</c:v>
                </c:pt>
                <c:pt idx="96">
                  <c:v>2.5454545454545454</c:v>
                </c:pt>
                <c:pt idx="97">
                  <c:v>5.1454545454545455</c:v>
                </c:pt>
                <c:pt idx="98">
                  <c:v>7.963636363636363</c:v>
                </c:pt>
                <c:pt idx="99">
                  <c:v>7.8636363636363624</c:v>
                </c:pt>
                <c:pt idx="100">
                  <c:v>10.554545454545455</c:v>
                </c:pt>
                <c:pt idx="101">
                  <c:v>12.180000000000001</c:v>
                </c:pt>
                <c:pt idx="102">
                  <c:v>12.736363636363636</c:v>
                </c:pt>
                <c:pt idx="103">
                  <c:v>17.020000000000003</c:v>
                </c:pt>
                <c:pt idx="104">
                  <c:v>14</c:v>
                </c:pt>
                <c:pt idx="105">
                  <c:v>22.172727272727272</c:v>
                </c:pt>
                <c:pt idx="106">
                  <c:v>21.954545454545457</c:v>
                </c:pt>
                <c:pt idx="107">
                  <c:v>25.29</c:v>
                </c:pt>
                <c:pt idx="108">
                  <c:v>27.630000000000003</c:v>
                </c:pt>
                <c:pt idx="109">
                  <c:v>26.645454545454548</c:v>
                </c:pt>
                <c:pt idx="110">
                  <c:v>16.127272727272729</c:v>
                </c:pt>
                <c:pt idx="111">
                  <c:v>16.181818181818183</c:v>
                </c:pt>
                <c:pt idx="112">
                  <c:v>20.400000000000002</c:v>
                </c:pt>
                <c:pt idx="113">
                  <c:v>13.744444444444445</c:v>
                </c:pt>
                <c:pt idx="114">
                  <c:v>19.472727272727273</c:v>
                </c:pt>
                <c:pt idx="115">
                  <c:v>14.927272727272726</c:v>
                </c:pt>
                <c:pt idx="116">
                  <c:v>10.100000000000001</c:v>
                </c:pt>
                <c:pt idx="117">
                  <c:v>10.363636363636363</c:v>
                </c:pt>
                <c:pt idx="118">
                  <c:v>4.7818181818181813</c:v>
                </c:pt>
                <c:pt idx="119">
                  <c:v>6.1818181818181808</c:v>
                </c:pt>
                <c:pt idx="120">
                  <c:v>8.0181818181818176</c:v>
                </c:pt>
                <c:pt idx="121">
                  <c:v>10.836363636363636</c:v>
                </c:pt>
                <c:pt idx="122">
                  <c:v>16.290000000000003</c:v>
                </c:pt>
                <c:pt idx="123">
                  <c:v>15.354545454545455</c:v>
                </c:pt>
                <c:pt idx="124">
                  <c:v>17.2</c:v>
                </c:pt>
                <c:pt idx="125">
                  <c:v>14.745454545454544</c:v>
                </c:pt>
                <c:pt idx="126">
                  <c:v>22.7</c:v>
                </c:pt>
                <c:pt idx="127">
                  <c:v>14.381818181818181</c:v>
                </c:pt>
                <c:pt idx="128">
                  <c:v>1.781818181818182</c:v>
                </c:pt>
                <c:pt idx="129">
                  <c:v>1.0636363636363635</c:v>
                </c:pt>
                <c:pt idx="130">
                  <c:v>5.1636363636363622</c:v>
                </c:pt>
                <c:pt idx="131">
                  <c:v>11.945454545454545</c:v>
                </c:pt>
                <c:pt idx="132">
                  <c:v>8.7272727272727266</c:v>
                </c:pt>
                <c:pt idx="133">
                  <c:v>9.5909090909090917</c:v>
                </c:pt>
                <c:pt idx="134">
                  <c:v>13.581818181818182</c:v>
                </c:pt>
                <c:pt idx="135">
                  <c:v>9.6181818181818173</c:v>
                </c:pt>
                <c:pt idx="136">
                  <c:v>6.9363636363636374</c:v>
                </c:pt>
                <c:pt idx="137">
                  <c:v>4.0000000000000009</c:v>
                </c:pt>
                <c:pt idx="138">
                  <c:v>2.5272727272727273</c:v>
                </c:pt>
                <c:pt idx="139">
                  <c:v>4.1272727272727279</c:v>
                </c:pt>
                <c:pt idx="140">
                  <c:v>8.1199999999999992</c:v>
                </c:pt>
                <c:pt idx="141">
                  <c:v>8.1727272727272737</c:v>
                </c:pt>
                <c:pt idx="142">
                  <c:v>11.854545454545452</c:v>
                </c:pt>
                <c:pt idx="143">
                  <c:v>8.709090909090909</c:v>
                </c:pt>
                <c:pt idx="144">
                  <c:v>7.2818181818181822</c:v>
                </c:pt>
                <c:pt idx="145">
                  <c:v>6</c:v>
                </c:pt>
                <c:pt idx="146">
                  <c:v>7.4099999999999993</c:v>
                </c:pt>
                <c:pt idx="147">
                  <c:v>9.3636363636363633</c:v>
                </c:pt>
                <c:pt idx="148">
                  <c:v>10.181818181818183</c:v>
                </c:pt>
                <c:pt idx="149">
                  <c:v>6.1545454545454552</c:v>
                </c:pt>
                <c:pt idx="150">
                  <c:v>4.9545454545454541</c:v>
                </c:pt>
                <c:pt idx="151">
                  <c:v>13.636363636363637</c:v>
                </c:pt>
                <c:pt idx="152">
                  <c:v>11.145454545454543</c:v>
                </c:pt>
                <c:pt idx="153">
                  <c:v>4.5545454545454538</c:v>
                </c:pt>
                <c:pt idx="154">
                  <c:v>4.245454545454546</c:v>
                </c:pt>
                <c:pt idx="155">
                  <c:v>7.8545454545454554</c:v>
                </c:pt>
                <c:pt idx="156">
                  <c:v>8.918181818181818</c:v>
                </c:pt>
                <c:pt idx="157">
                  <c:v>10.672727272727272</c:v>
                </c:pt>
                <c:pt idx="158">
                  <c:v>17.63636363636364</c:v>
                </c:pt>
                <c:pt idx="159">
                  <c:v>16.536363636363635</c:v>
                </c:pt>
                <c:pt idx="160">
                  <c:v>6.4454545454545462</c:v>
                </c:pt>
                <c:pt idx="161">
                  <c:v>5.2272727272727275</c:v>
                </c:pt>
                <c:pt idx="162">
                  <c:v>6.3999999999999995</c:v>
                </c:pt>
                <c:pt idx="163">
                  <c:v>3.6727272727272724</c:v>
                </c:pt>
                <c:pt idx="164">
                  <c:v>5.5636363636363635</c:v>
                </c:pt>
                <c:pt idx="165">
                  <c:v>8.709090909090909</c:v>
                </c:pt>
                <c:pt idx="166">
                  <c:v>9.5727272727272723</c:v>
                </c:pt>
                <c:pt idx="167">
                  <c:v>7.1363636363636367</c:v>
                </c:pt>
                <c:pt idx="168">
                  <c:v>7.4727272727272727</c:v>
                </c:pt>
                <c:pt idx="169">
                  <c:v>10.9</c:v>
                </c:pt>
                <c:pt idx="170">
                  <c:v>7.9363636363636374</c:v>
                </c:pt>
                <c:pt idx="171">
                  <c:v>6.8090909090909086</c:v>
                </c:pt>
                <c:pt idx="172">
                  <c:v>7.754545454545454</c:v>
                </c:pt>
                <c:pt idx="173">
                  <c:v>1.6727272727272728</c:v>
                </c:pt>
                <c:pt idx="174">
                  <c:v>3.9181818181818175</c:v>
                </c:pt>
                <c:pt idx="175">
                  <c:v>7.0727272727272723</c:v>
                </c:pt>
                <c:pt idx="176">
                  <c:v>6.9909090909090912</c:v>
                </c:pt>
                <c:pt idx="177">
                  <c:v>6.4</c:v>
                </c:pt>
                <c:pt idx="178">
                  <c:v>4.3272727272727272</c:v>
                </c:pt>
                <c:pt idx="179">
                  <c:v>2.5636363636363635</c:v>
                </c:pt>
                <c:pt idx="180">
                  <c:v>5.0454545454545459</c:v>
                </c:pt>
                <c:pt idx="181">
                  <c:v>7.1909090909090914</c:v>
                </c:pt>
                <c:pt idx="182">
                  <c:v>1.9090909090909092</c:v>
                </c:pt>
                <c:pt idx="183">
                  <c:v>6.1545454545454534</c:v>
                </c:pt>
                <c:pt idx="184">
                  <c:v>7.9818181818181833</c:v>
                </c:pt>
                <c:pt idx="185">
                  <c:v>9.2636363636363637</c:v>
                </c:pt>
                <c:pt idx="186">
                  <c:v>10.154545454545454</c:v>
                </c:pt>
                <c:pt idx="187">
                  <c:v>9</c:v>
                </c:pt>
                <c:pt idx="188">
                  <c:v>7.4272727272727277</c:v>
                </c:pt>
                <c:pt idx="189">
                  <c:v>4.3999999999999995</c:v>
                </c:pt>
                <c:pt idx="190">
                  <c:v>5.6909090909090914</c:v>
                </c:pt>
                <c:pt idx="191">
                  <c:v>8.7090909090909108</c:v>
                </c:pt>
                <c:pt idx="192">
                  <c:v>9.4909090909090921</c:v>
                </c:pt>
                <c:pt idx="193">
                  <c:v>6.0636363636363635</c:v>
                </c:pt>
                <c:pt idx="194">
                  <c:v>2.2363636363636363</c:v>
                </c:pt>
                <c:pt idx="195">
                  <c:v>4.081818181818182</c:v>
                </c:pt>
                <c:pt idx="196">
                  <c:v>5.6181818181818182</c:v>
                </c:pt>
                <c:pt idx="197">
                  <c:v>8.629999999999999</c:v>
                </c:pt>
                <c:pt idx="198">
                  <c:v>9.2909090909090892</c:v>
                </c:pt>
                <c:pt idx="199">
                  <c:v>6.1818181818181817</c:v>
                </c:pt>
                <c:pt idx="200">
                  <c:v>7.1</c:v>
                </c:pt>
                <c:pt idx="201">
                  <c:v>6.3454545454545466</c:v>
                </c:pt>
                <c:pt idx="202">
                  <c:v>3.9636363636363638</c:v>
                </c:pt>
                <c:pt idx="203">
                  <c:v>4.3363636363636369</c:v>
                </c:pt>
                <c:pt idx="204">
                  <c:v>7.963636363636363</c:v>
                </c:pt>
                <c:pt idx="205">
                  <c:v>9.0727272727272723</c:v>
                </c:pt>
                <c:pt idx="206">
                  <c:v>5.5909090909090908</c:v>
                </c:pt>
                <c:pt idx="207">
                  <c:v>12.263636363636364</c:v>
                </c:pt>
                <c:pt idx="208">
                  <c:v>13.636363636363637</c:v>
                </c:pt>
                <c:pt idx="209">
                  <c:v>8.1181818181818173</c:v>
                </c:pt>
                <c:pt idx="210">
                  <c:v>5.5818181818181811</c:v>
                </c:pt>
                <c:pt idx="211">
                  <c:v>7.0090909090909088</c:v>
                </c:pt>
                <c:pt idx="212">
                  <c:v>4.290909090909091</c:v>
                </c:pt>
                <c:pt idx="213">
                  <c:v>1.5545454545454547</c:v>
                </c:pt>
                <c:pt idx="214">
                  <c:v>2.5545454545454547</c:v>
                </c:pt>
                <c:pt idx="215">
                  <c:v>5.1999999999999993</c:v>
                </c:pt>
                <c:pt idx="216">
                  <c:v>10.727272727272727</c:v>
                </c:pt>
                <c:pt idx="217">
                  <c:v>16.38</c:v>
                </c:pt>
                <c:pt idx="218">
                  <c:v>11.45</c:v>
                </c:pt>
                <c:pt idx="219">
                  <c:v>7.0454545454545459</c:v>
                </c:pt>
                <c:pt idx="220">
                  <c:v>6.9272727272727277</c:v>
                </c:pt>
                <c:pt idx="221">
                  <c:v>11.427272727272728</c:v>
                </c:pt>
                <c:pt idx="222">
                  <c:v>9.5500000000000007</c:v>
                </c:pt>
                <c:pt idx="223">
                  <c:v>5.1499999999999995</c:v>
                </c:pt>
                <c:pt idx="224">
                  <c:v>13.729999999999999</c:v>
                </c:pt>
                <c:pt idx="225">
                  <c:v>18.91</c:v>
                </c:pt>
                <c:pt idx="226">
                  <c:v>9.26</c:v>
                </c:pt>
                <c:pt idx="227">
                  <c:v>4.63</c:v>
                </c:pt>
                <c:pt idx="228">
                  <c:v>4.9399999999999995</c:v>
                </c:pt>
                <c:pt idx="229">
                  <c:v>8.0500000000000007</c:v>
                </c:pt>
                <c:pt idx="230">
                  <c:v>7.1599999999999993</c:v>
                </c:pt>
                <c:pt idx="231">
                  <c:v>6.4799999999999986</c:v>
                </c:pt>
                <c:pt idx="232">
                  <c:v>7.1300000000000008</c:v>
                </c:pt>
                <c:pt idx="233">
                  <c:v>4.22</c:v>
                </c:pt>
                <c:pt idx="234">
                  <c:v>11.718181818181819</c:v>
                </c:pt>
                <c:pt idx="235">
                  <c:v>12.290909090909093</c:v>
                </c:pt>
                <c:pt idx="236">
                  <c:v>0.88181818181818172</c:v>
                </c:pt>
                <c:pt idx="237">
                  <c:v>4.6454545454545446</c:v>
                </c:pt>
                <c:pt idx="238">
                  <c:v>7.754545454545454</c:v>
                </c:pt>
                <c:pt idx="239">
                  <c:v>9.045454545454545</c:v>
                </c:pt>
                <c:pt idx="240">
                  <c:v>11.59090909090909</c:v>
                </c:pt>
                <c:pt idx="241">
                  <c:v>13.972727272727271</c:v>
                </c:pt>
                <c:pt idx="242">
                  <c:v>8.0181818181818194</c:v>
                </c:pt>
                <c:pt idx="243">
                  <c:v>4.3272727272727272</c:v>
                </c:pt>
                <c:pt idx="244">
                  <c:v>4.2181818181818178</c:v>
                </c:pt>
                <c:pt idx="245">
                  <c:v>8.954545454545455</c:v>
                </c:pt>
                <c:pt idx="246">
                  <c:v>15.536363636363637</c:v>
                </c:pt>
                <c:pt idx="247">
                  <c:v>18.263636363636362</c:v>
                </c:pt>
                <c:pt idx="248">
                  <c:v>6.0090909090909088</c:v>
                </c:pt>
                <c:pt idx="249">
                  <c:v>5.1909090909090905</c:v>
                </c:pt>
                <c:pt idx="250">
                  <c:v>6.5363636363636353</c:v>
                </c:pt>
                <c:pt idx="251">
                  <c:v>3.6181818181818173</c:v>
                </c:pt>
                <c:pt idx="252">
                  <c:v>1.4454545454545453</c:v>
                </c:pt>
                <c:pt idx="253">
                  <c:v>4.8636363636363642</c:v>
                </c:pt>
                <c:pt idx="254">
                  <c:v>5.5181818181818194</c:v>
                </c:pt>
                <c:pt idx="255">
                  <c:v>2.0181818181818185</c:v>
                </c:pt>
                <c:pt idx="256">
                  <c:v>4.0454545454545459</c:v>
                </c:pt>
                <c:pt idx="257">
                  <c:v>5.7</c:v>
                </c:pt>
                <c:pt idx="258">
                  <c:v>6.4909090909090912</c:v>
                </c:pt>
                <c:pt idx="259">
                  <c:v>13.929999999999998</c:v>
                </c:pt>
                <c:pt idx="260">
                  <c:v>12.836363636363636</c:v>
                </c:pt>
                <c:pt idx="261">
                  <c:v>4.6818181818181825</c:v>
                </c:pt>
                <c:pt idx="262">
                  <c:v>6.5909090909090908</c:v>
                </c:pt>
                <c:pt idx="263">
                  <c:v>6.4363636363636365</c:v>
                </c:pt>
                <c:pt idx="264">
                  <c:v>9.4363636363636356</c:v>
                </c:pt>
                <c:pt idx="265">
                  <c:v>17.100000000000001</c:v>
                </c:pt>
                <c:pt idx="266">
                  <c:v>18.318181818181817</c:v>
                </c:pt>
                <c:pt idx="267">
                  <c:v>2.8909090909090911</c:v>
                </c:pt>
                <c:pt idx="268">
                  <c:v>7.3909090909090907</c:v>
                </c:pt>
                <c:pt idx="269">
                  <c:v>13.254545454545456</c:v>
                </c:pt>
                <c:pt idx="270">
                  <c:v>4.2999999999999989</c:v>
                </c:pt>
                <c:pt idx="271">
                  <c:v>0.86363636363636365</c:v>
                </c:pt>
                <c:pt idx="272">
                  <c:v>2.2454545454545456</c:v>
                </c:pt>
                <c:pt idx="273">
                  <c:v>3.0909090909090908</c:v>
                </c:pt>
                <c:pt idx="274">
                  <c:v>4.254545454545454</c:v>
                </c:pt>
                <c:pt idx="275">
                  <c:v>3.2727272727272729</c:v>
                </c:pt>
                <c:pt idx="276">
                  <c:v>1.6636363636363638</c:v>
                </c:pt>
                <c:pt idx="277">
                  <c:v>2.2818181818181817</c:v>
                </c:pt>
                <c:pt idx="278">
                  <c:v>4.6727272727272728</c:v>
                </c:pt>
                <c:pt idx="279">
                  <c:v>5.8363636363636351</c:v>
                </c:pt>
                <c:pt idx="280">
                  <c:v>3.9636363636363638</c:v>
                </c:pt>
                <c:pt idx="281">
                  <c:v>4.6818181818181817</c:v>
                </c:pt>
                <c:pt idx="282">
                  <c:v>8.6545454545454543</c:v>
                </c:pt>
                <c:pt idx="283">
                  <c:v>3</c:v>
                </c:pt>
                <c:pt idx="284">
                  <c:v>11.372727272727273</c:v>
                </c:pt>
                <c:pt idx="285">
                  <c:v>7.9090909090909092</c:v>
                </c:pt>
                <c:pt idx="286">
                  <c:v>11.054545454545455</c:v>
                </c:pt>
                <c:pt idx="287">
                  <c:v>6.7272727272727275</c:v>
                </c:pt>
                <c:pt idx="288">
                  <c:v>6.0727272727272723</c:v>
                </c:pt>
                <c:pt idx="289">
                  <c:v>14.745454545454544</c:v>
                </c:pt>
                <c:pt idx="290">
                  <c:v>11.981818181818182</c:v>
                </c:pt>
                <c:pt idx="291">
                  <c:v>7.9636363636363647</c:v>
                </c:pt>
                <c:pt idx="292">
                  <c:v>3.1818181818181817</c:v>
                </c:pt>
                <c:pt idx="293">
                  <c:v>4.663636363636364</c:v>
                </c:pt>
                <c:pt idx="294">
                  <c:v>15.381818181818181</c:v>
                </c:pt>
                <c:pt idx="295">
                  <c:v>3.3181818181818183</c:v>
                </c:pt>
                <c:pt idx="296">
                  <c:v>6.5</c:v>
                </c:pt>
                <c:pt idx="297">
                  <c:v>12.327272727272726</c:v>
                </c:pt>
                <c:pt idx="298">
                  <c:v>2.2454545454545456</c:v>
                </c:pt>
                <c:pt idx="299">
                  <c:v>4.1909090909090914</c:v>
                </c:pt>
                <c:pt idx="300">
                  <c:v>3.963636363636363</c:v>
                </c:pt>
                <c:pt idx="301">
                  <c:v>4.5181818181818185</c:v>
                </c:pt>
                <c:pt idx="302">
                  <c:v>8.9454545454545453</c:v>
                </c:pt>
                <c:pt idx="303">
                  <c:v>8.5909090909090917</c:v>
                </c:pt>
                <c:pt idx="304">
                  <c:v>15.609090909090911</c:v>
                </c:pt>
                <c:pt idx="305">
                  <c:v>14.227272727272727</c:v>
                </c:pt>
                <c:pt idx="306">
                  <c:v>3.563636363636363</c:v>
                </c:pt>
                <c:pt idx="307">
                  <c:v>5.7727272727272725</c:v>
                </c:pt>
                <c:pt idx="308">
                  <c:v>10.99090909090909</c:v>
                </c:pt>
                <c:pt idx="309">
                  <c:v>9.4454545454545453</c:v>
                </c:pt>
                <c:pt idx="310">
                  <c:v>15.381818181818183</c:v>
                </c:pt>
                <c:pt idx="311">
                  <c:v>21.83636363636364</c:v>
                </c:pt>
                <c:pt idx="312">
                  <c:v>15.454545454545455</c:v>
                </c:pt>
                <c:pt idx="313">
                  <c:v>4.6909090909090914</c:v>
                </c:pt>
                <c:pt idx="314">
                  <c:v>10.263636363636362</c:v>
                </c:pt>
                <c:pt idx="315">
                  <c:v>5.7727272727272725</c:v>
                </c:pt>
                <c:pt idx="316">
                  <c:v>9.84</c:v>
                </c:pt>
                <c:pt idx="317">
                  <c:v>7.81</c:v>
                </c:pt>
                <c:pt idx="318">
                  <c:v>8.6454545454545428</c:v>
                </c:pt>
                <c:pt idx="319">
                  <c:v>5.7299999999999995</c:v>
                </c:pt>
                <c:pt idx="320">
                  <c:v>6.09</c:v>
                </c:pt>
                <c:pt idx="321">
                  <c:v>10.027272727272727</c:v>
                </c:pt>
                <c:pt idx="322">
                  <c:v>9.245454545454546</c:v>
                </c:pt>
                <c:pt idx="323">
                  <c:v>8.754545454545454</c:v>
                </c:pt>
                <c:pt idx="324">
                  <c:v>24.418181818181822</c:v>
                </c:pt>
                <c:pt idx="325">
                  <c:v>15.627272727272725</c:v>
                </c:pt>
                <c:pt idx="326">
                  <c:v>3.17</c:v>
                </c:pt>
                <c:pt idx="327">
                  <c:v>8.370000000000001</c:v>
                </c:pt>
                <c:pt idx="328">
                  <c:v>15.109090909090913</c:v>
                </c:pt>
                <c:pt idx="329">
                  <c:v>17.972727272727273</c:v>
                </c:pt>
                <c:pt idx="330">
                  <c:v>16.290909090909089</c:v>
                </c:pt>
                <c:pt idx="331">
                  <c:v>18.681818181818183</c:v>
                </c:pt>
                <c:pt idx="332">
                  <c:v>15.963636363636363</c:v>
                </c:pt>
                <c:pt idx="333">
                  <c:v>18.27</c:v>
                </c:pt>
                <c:pt idx="334">
                  <c:v>11.71</c:v>
                </c:pt>
                <c:pt idx="335">
                  <c:v>17.445454545454542</c:v>
                </c:pt>
                <c:pt idx="336">
                  <c:v>22.209090909090911</c:v>
                </c:pt>
                <c:pt idx="337">
                  <c:v>5.4888888888888898</c:v>
                </c:pt>
                <c:pt idx="338">
                  <c:v>14.799999999999999</c:v>
                </c:pt>
                <c:pt idx="339">
                  <c:v>20.463636363636365</c:v>
                </c:pt>
                <c:pt idx="340">
                  <c:v>7</c:v>
                </c:pt>
                <c:pt idx="341">
                  <c:v>5.4555555555555557</c:v>
                </c:pt>
                <c:pt idx="342">
                  <c:v>9.8800000000000008</c:v>
                </c:pt>
                <c:pt idx="343">
                  <c:v>11.46</c:v>
                </c:pt>
                <c:pt idx="344">
                  <c:v>1.2499999999999998</c:v>
                </c:pt>
                <c:pt idx="345">
                  <c:v>7.3900000000000006</c:v>
                </c:pt>
                <c:pt idx="346">
                  <c:v>5.6399999999999988</c:v>
                </c:pt>
                <c:pt idx="347">
                  <c:v>6.06</c:v>
                </c:pt>
                <c:pt idx="348">
                  <c:v>9.0699999999999985</c:v>
                </c:pt>
                <c:pt idx="349">
                  <c:v>8.7818181818181831</c:v>
                </c:pt>
                <c:pt idx="350">
                  <c:v>8.0818181818181802</c:v>
                </c:pt>
                <c:pt idx="351">
                  <c:v>6.16</c:v>
                </c:pt>
                <c:pt idx="352">
                  <c:v>10.669999999999998</c:v>
                </c:pt>
                <c:pt idx="353">
                  <c:v>11.172727272727274</c:v>
                </c:pt>
                <c:pt idx="354">
                  <c:v>11.709090909090907</c:v>
                </c:pt>
                <c:pt idx="355">
                  <c:v>4.0818181818181829</c:v>
                </c:pt>
                <c:pt idx="356">
                  <c:v>4.9636363636363638</c:v>
                </c:pt>
                <c:pt idx="357">
                  <c:v>7.1181818181818182</c:v>
                </c:pt>
                <c:pt idx="358">
                  <c:v>9.4818181818181824</c:v>
                </c:pt>
                <c:pt idx="359">
                  <c:v>11.6</c:v>
                </c:pt>
                <c:pt idx="360">
                  <c:v>10.672727272727274</c:v>
                </c:pt>
                <c:pt idx="361">
                  <c:v>6.3454545454545448</c:v>
                </c:pt>
                <c:pt idx="362">
                  <c:v>8.2727272727272716</c:v>
                </c:pt>
                <c:pt idx="363">
                  <c:v>15.30909090909091</c:v>
                </c:pt>
                <c:pt idx="364">
                  <c:v>6.7545454545454557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1B-48CE-87C3-AD831BAB6765}"/>
            </c:ext>
          </c:extLst>
        </c:ser>
        <c:ser>
          <c:idx val="2"/>
          <c:order val="2"/>
          <c:tx>
            <c:strRef>
              <c:f>'集計 (2)'!$AD$2</c:f>
              <c:strCache>
                <c:ptCount val="1"/>
                <c:pt idx="0">
                  <c:v>群馬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(2)'!$AD$3:$AD$367</c:f>
              <c:numCache>
                <c:formatCode>0.0</c:formatCode>
                <c:ptCount val="365"/>
                <c:pt idx="0">
                  <c:v>15.625</c:v>
                </c:pt>
                <c:pt idx="1">
                  <c:v>24.762499999999999</c:v>
                </c:pt>
                <c:pt idx="2">
                  <c:v>32.299999999999997</c:v>
                </c:pt>
                <c:pt idx="3">
                  <c:v>25.200000000000003</c:v>
                </c:pt>
                <c:pt idx="4">
                  <c:v>6.0125000000000002</c:v>
                </c:pt>
                <c:pt idx="5">
                  <c:v>14.4375</c:v>
                </c:pt>
                <c:pt idx="6">
                  <c:v>4.6500000000000004</c:v>
                </c:pt>
                <c:pt idx="7">
                  <c:v>10.274999999999999</c:v>
                </c:pt>
                <c:pt idx="8">
                  <c:v>10.912500000000001</c:v>
                </c:pt>
                <c:pt idx="9">
                  <c:v>14.65</c:v>
                </c:pt>
                <c:pt idx="10">
                  <c:v>16.212500000000002</c:v>
                </c:pt>
                <c:pt idx="11">
                  <c:v>10.35</c:v>
                </c:pt>
                <c:pt idx="12">
                  <c:v>8.7375000000000007</c:v>
                </c:pt>
                <c:pt idx="13">
                  <c:v>11.4625</c:v>
                </c:pt>
                <c:pt idx="14">
                  <c:v>7.5249999999999995</c:v>
                </c:pt>
                <c:pt idx="15">
                  <c:v>16.875</c:v>
                </c:pt>
                <c:pt idx="16">
                  <c:v>11.4</c:v>
                </c:pt>
                <c:pt idx="17">
                  <c:v>7.4500000000000011</c:v>
                </c:pt>
                <c:pt idx="18">
                  <c:v>9.7000000000000011</c:v>
                </c:pt>
                <c:pt idx="19">
                  <c:v>19.712499999999999</c:v>
                </c:pt>
                <c:pt idx="20">
                  <c:v>24.962499999999999</c:v>
                </c:pt>
                <c:pt idx="21">
                  <c:v>24.587499999999999</c:v>
                </c:pt>
                <c:pt idx="22">
                  <c:v>29.787500000000001</c:v>
                </c:pt>
                <c:pt idx="23">
                  <c:v>9.9624999999999986</c:v>
                </c:pt>
                <c:pt idx="24">
                  <c:v>5.9124999999999996</c:v>
                </c:pt>
                <c:pt idx="25">
                  <c:v>5.8875000000000002</c:v>
                </c:pt>
                <c:pt idx="26">
                  <c:v>12.012500000000001</c:v>
                </c:pt>
                <c:pt idx="27">
                  <c:v>12.512500000000001</c:v>
                </c:pt>
                <c:pt idx="28">
                  <c:v>15.7875</c:v>
                </c:pt>
                <c:pt idx="29">
                  <c:v>14.012500000000001</c:v>
                </c:pt>
                <c:pt idx="30">
                  <c:v>16.137499999999999</c:v>
                </c:pt>
                <c:pt idx="31">
                  <c:v>21.1</c:v>
                </c:pt>
                <c:pt idx="32">
                  <c:v>5.5250000000000004</c:v>
                </c:pt>
                <c:pt idx="33">
                  <c:v>4.8124999999999991</c:v>
                </c:pt>
                <c:pt idx="34">
                  <c:v>10.525</c:v>
                </c:pt>
                <c:pt idx="35">
                  <c:v>12.987500000000001</c:v>
                </c:pt>
                <c:pt idx="36">
                  <c:v>12.8375</c:v>
                </c:pt>
                <c:pt idx="37">
                  <c:v>3.7875000000000001</c:v>
                </c:pt>
                <c:pt idx="38">
                  <c:v>2.2749999999999995</c:v>
                </c:pt>
                <c:pt idx="39">
                  <c:v>4.0625000000000009</c:v>
                </c:pt>
                <c:pt idx="40">
                  <c:v>9.1374999999999993</c:v>
                </c:pt>
                <c:pt idx="41">
                  <c:v>14.487500000000001</c:v>
                </c:pt>
                <c:pt idx="42">
                  <c:v>18.574999999999999</c:v>
                </c:pt>
                <c:pt idx="43">
                  <c:v>9.75</c:v>
                </c:pt>
                <c:pt idx="44">
                  <c:v>15.2125</c:v>
                </c:pt>
                <c:pt idx="45">
                  <c:v>20.637499999999999</c:v>
                </c:pt>
                <c:pt idx="46">
                  <c:v>23.162500000000001</c:v>
                </c:pt>
                <c:pt idx="47">
                  <c:v>26.025000000000002</c:v>
                </c:pt>
                <c:pt idx="48">
                  <c:v>5.8000000000000007</c:v>
                </c:pt>
                <c:pt idx="49">
                  <c:v>3.1500000000000004</c:v>
                </c:pt>
                <c:pt idx="50">
                  <c:v>9.375</c:v>
                </c:pt>
                <c:pt idx="51">
                  <c:v>12.925000000000002</c:v>
                </c:pt>
                <c:pt idx="52">
                  <c:v>11.575000000000001</c:v>
                </c:pt>
                <c:pt idx="53">
                  <c:v>7.375</c:v>
                </c:pt>
                <c:pt idx="54">
                  <c:v>13.525</c:v>
                </c:pt>
                <c:pt idx="55">
                  <c:v>19.625</c:v>
                </c:pt>
                <c:pt idx="56">
                  <c:v>18.912499999999998</c:v>
                </c:pt>
                <c:pt idx="57">
                  <c:v>24.175000000000001</c:v>
                </c:pt>
                <c:pt idx="58">
                  <c:v>24.775000000000002</c:v>
                </c:pt>
                <c:pt idx="59">
                  <c:v>15.174999999999999</c:v>
                </c:pt>
                <c:pt idx="60">
                  <c:v>8.0125000000000011</c:v>
                </c:pt>
                <c:pt idx="61">
                  <c:v>6.4124999999999996</c:v>
                </c:pt>
                <c:pt idx="62">
                  <c:v>11.862499999999999</c:v>
                </c:pt>
                <c:pt idx="63">
                  <c:v>14.4625</c:v>
                </c:pt>
                <c:pt idx="64">
                  <c:v>13.5</c:v>
                </c:pt>
                <c:pt idx="65">
                  <c:v>13.924999999999999</c:v>
                </c:pt>
                <c:pt idx="66">
                  <c:v>16.162500000000001</c:v>
                </c:pt>
                <c:pt idx="67">
                  <c:v>10.587499999999999</c:v>
                </c:pt>
                <c:pt idx="68">
                  <c:v>13.8</c:v>
                </c:pt>
                <c:pt idx="69">
                  <c:v>14.575000000000001</c:v>
                </c:pt>
                <c:pt idx="70">
                  <c:v>7.0500000000000007</c:v>
                </c:pt>
                <c:pt idx="71">
                  <c:v>1.4</c:v>
                </c:pt>
                <c:pt idx="72">
                  <c:v>5.7750000000000004</c:v>
                </c:pt>
                <c:pt idx="73">
                  <c:v>4.2124999999999995</c:v>
                </c:pt>
                <c:pt idx="74">
                  <c:v>8.5625</c:v>
                </c:pt>
                <c:pt idx="75">
                  <c:v>2.7875000000000001</c:v>
                </c:pt>
                <c:pt idx="76">
                  <c:v>3.0749999999999997</c:v>
                </c:pt>
                <c:pt idx="77">
                  <c:v>8.6</c:v>
                </c:pt>
                <c:pt idx="78">
                  <c:v>10.799999999999999</c:v>
                </c:pt>
                <c:pt idx="79">
                  <c:v>7.5875000000000012</c:v>
                </c:pt>
                <c:pt idx="80">
                  <c:v>4.1124999999999998</c:v>
                </c:pt>
                <c:pt idx="81">
                  <c:v>7.6499999999999986</c:v>
                </c:pt>
                <c:pt idx="82">
                  <c:v>12.475</c:v>
                </c:pt>
                <c:pt idx="83">
                  <c:v>14.3375</c:v>
                </c:pt>
                <c:pt idx="84">
                  <c:v>9.6875</c:v>
                </c:pt>
                <c:pt idx="85">
                  <c:v>19.150000000000002</c:v>
                </c:pt>
                <c:pt idx="86">
                  <c:v>25.6</c:v>
                </c:pt>
                <c:pt idx="87">
                  <c:v>18.775000000000002</c:v>
                </c:pt>
                <c:pt idx="88">
                  <c:v>10.35</c:v>
                </c:pt>
                <c:pt idx="89">
                  <c:v>9.875</c:v>
                </c:pt>
                <c:pt idx="90">
                  <c:v>6.5</c:v>
                </c:pt>
                <c:pt idx="91">
                  <c:v>9.6750000000000007</c:v>
                </c:pt>
                <c:pt idx="92">
                  <c:v>15.337499999999999</c:v>
                </c:pt>
                <c:pt idx="93">
                  <c:v>14.75</c:v>
                </c:pt>
                <c:pt idx="94">
                  <c:v>9.0875000000000004</c:v>
                </c:pt>
                <c:pt idx="95">
                  <c:v>4.9875000000000007</c:v>
                </c:pt>
                <c:pt idx="96">
                  <c:v>1.675</c:v>
                </c:pt>
                <c:pt idx="97">
                  <c:v>4.3875000000000002</c:v>
                </c:pt>
                <c:pt idx="98">
                  <c:v>9.0625</c:v>
                </c:pt>
                <c:pt idx="99">
                  <c:v>9.3250000000000011</c:v>
                </c:pt>
                <c:pt idx="100">
                  <c:v>8.3375000000000021</c:v>
                </c:pt>
                <c:pt idx="101">
                  <c:v>9.4999999999999982</c:v>
                </c:pt>
                <c:pt idx="102">
                  <c:v>13.137500000000001</c:v>
                </c:pt>
                <c:pt idx="103">
                  <c:v>12.549999999999997</c:v>
                </c:pt>
                <c:pt idx="104">
                  <c:v>15.212500000000002</c:v>
                </c:pt>
                <c:pt idx="105">
                  <c:v>22.9375</c:v>
                </c:pt>
                <c:pt idx="106">
                  <c:v>22.262499999999999</c:v>
                </c:pt>
                <c:pt idx="107">
                  <c:v>23.137499999999999</c:v>
                </c:pt>
                <c:pt idx="108">
                  <c:v>25.974999999999998</c:v>
                </c:pt>
                <c:pt idx="109">
                  <c:v>28.724999999999998</c:v>
                </c:pt>
                <c:pt idx="110">
                  <c:v>20.337499999999999</c:v>
                </c:pt>
                <c:pt idx="111">
                  <c:v>19.312499999999996</c:v>
                </c:pt>
                <c:pt idx="112">
                  <c:v>16</c:v>
                </c:pt>
                <c:pt idx="113">
                  <c:v>8.9249999999999989</c:v>
                </c:pt>
                <c:pt idx="114">
                  <c:v>15.024999999999997</c:v>
                </c:pt>
                <c:pt idx="115">
                  <c:v>16.2</c:v>
                </c:pt>
                <c:pt idx="116">
                  <c:v>14.112499999999999</c:v>
                </c:pt>
                <c:pt idx="117">
                  <c:v>12.912500000000001</c:v>
                </c:pt>
                <c:pt idx="118">
                  <c:v>7.4</c:v>
                </c:pt>
                <c:pt idx="119">
                  <c:v>5.2874999999999996</c:v>
                </c:pt>
                <c:pt idx="120">
                  <c:v>9.3875000000000011</c:v>
                </c:pt>
                <c:pt idx="121">
                  <c:v>12.2125</c:v>
                </c:pt>
                <c:pt idx="122">
                  <c:v>15.137500000000001</c:v>
                </c:pt>
                <c:pt idx="123">
                  <c:v>12.074999999999998</c:v>
                </c:pt>
                <c:pt idx="124">
                  <c:v>13.975</c:v>
                </c:pt>
                <c:pt idx="125">
                  <c:v>14.0625</c:v>
                </c:pt>
                <c:pt idx="126">
                  <c:v>20.237500000000001</c:v>
                </c:pt>
                <c:pt idx="127">
                  <c:v>16.200000000000003</c:v>
                </c:pt>
                <c:pt idx="128">
                  <c:v>1.7500000000000002</c:v>
                </c:pt>
                <c:pt idx="129">
                  <c:v>3.0749999999999997</c:v>
                </c:pt>
                <c:pt idx="130">
                  <c:v>3.4624999999999999</c:v>
                </c:pt>
                <c:pt idx="131">
                  <c:v>8.4375</c:v>
                </c:pt>
                <c:pt idx="132">
                  <c:v>4.8624999999999998</c:v>
                </c:pt>
                <c:pt idx="133">
                  <c:v>9.375</c:v>
                </c:pt>
                <c:pt idx="134">
                  <c:v>10.525</c:v>
                </c:pt>
                <c:pt idx="135">
                  <c:v>7.4</c:v>
                </c:pt>
                <c:pt idx="136">
                  <c:v>6.6625000000000005</c:v>
                </c:pt>
                <c:pt idx="137">
                  <c:v>3.5124999999999993</c:v>
                </c:pt>
                <c:pt idx="138">
                  <c:v>2.2750000000000004</c:v>
                </c:pt>
                <c:pt idx="139">
                  <c:v>5.3999999999999995</c:v>
                </c:pt>
                <c:pt idx="140">
                  <c:v>10.8125</c:v>
                </c:pt>
                <c:pt idx="141">
                  <c:v>12.2</c:v>
                </c:pt>
                <c:pt idx="142">
                  <c:v>16.099999999999998</c:v>
                </c:pt>
                <c:pt idx="143">
                  <c:v>10.0375</c:v>
                </c:pt>
                <c:pt idx="144">
                  <c:v>6.4749999999999996</c:v>
                </c:pt>
                <c:pt idx="145">
                  <c:v>4.7499999999999991</c:v>
                </c:pt>
                <c:pt idx="146">
                  <c:v>5.3374999999999995</c:v>
                </c:pt>
                <c:pt idx="147">
                  <c:v>7.15</c:v>
                </c:pt>
                <c:pt idx="148">
                  <c:v>9.4250000000000007</c:v>
                </c:pt>
                <c:pt idx="149">
                  <c:v>11.225</c:v>
                </c:pt>
                <c:pt idx="150">
                  <c:v>9.5875000000000004</c:v>
                </c:pt>
                <c:pt idx="151">
                  <c:v>14.524999999999999</c:v>
                </c:pt>
                <c:pt idx="152">
                  <c:v>10.3125</c:v>
                </c:pt>
                <c:pt idx="153">
                  <c:v>3.5375000000000001</c:v>
                </c:pt>
                <c:pt idx="154">
                  <c:v>3.4624999999999999</c:v>
                </c:pt>
                <c:pt idx="155">
                  <c:v>7.0124999999999993</c:v>
                </c:pt>
                <c:pt idx="156">
                  <c:v>8.0625</c:v>
                </c:pt>
                <c:pt idx="157">
                  <c:v>8.6624999999999996</c:v>
                </c:pt>
                <c:pt idx="158">
                  <c:v>16.162499999999998</c:v>
                </c:pt>
                <c:pt idx="159">
                  <c:v>17.375</c:v>
                </c:pt>
                <c:pt idx="160">
                  <c:v>7.9125000000000005</c:v>
                </c:pt>
                <c:pt idx="161">
                  <c:v>5.375</c:v>
                </c:pt>
                <c:pt idx="162">
                  <c:v>5.2125000000000004</c:v>
                </c:pt>
                <c:pt idx="163">
                  <c:v>4.2125000000000004</c:v>
                </c:pt>
                <c:pt idx="164">
                  <c:v>6.6375000000000002</c:v>
                </c:pt>
                <c:pt idx="165">
                  <c:v>10.4375</c:v>
                </c:pt>
                <c:pt idx="166">
                  <c:v>10.737500000000001</c:v>
                </c:pt>
                <c:pt idx="167">
                  <c:v>4.75</c:v>
                </c:pt>
                <c:pt idx="168">
                  <c:v>5.0874999999999995</c:v>
                </c:pt>
                <c:pt idx="169">
                  <c:v>5.5875000000000004</c:v>
                </c:pt>
                <c:pt idx="170">
                  <c:v>7.6749999999999998</c:v>
                </c:pt>
                <c:pt idx="171">
                  <c:v>8.125</c:v>
                </c:pt>
                <c:pt idx="172">
                  <c:v>9.0749999999999993</c:v>
                </c:pt>
                <c:pt idx="173">
                  <c:v>3.1875</c:v>
                </c:pt>
                <c:pt idx="174">
                  <c:v>4.1000000000000005</c:v>
                </c:pt>
                <c:pt idx="175">
                  <c:v>8.4375</c:v>
                </c:pt>
                <c:pt idx="176">
                  <c:v>11.1625</c:v>
                </c:pt>
                <c:pt idx="177">
                  <c:v>7</c:v>
                </c:pt>
                <c:pt idx="178">
                  <c:v>4.8125</c:v>
                </c:pt>
                <c:pt idx="179">
                  <c:v>4.2249999999999996</c:v>
                </c:pt>
                <c:pt idx="180">
                  <c:v>5.6499999999999995</c:v>
                </c:pt>
                <c:pt idx="181">
                  <c:v>8.5499999999999989</c:v>
                </c:pt>
                <c:pt idx="182">
                  <c:v>3.8</c:v>
                </c:pt>
                <c:pt idx="183">
                  <c:v>4.5875000000000004</c:v>
                </c:pt>
                <c:pt idx="184">
                  <c:v>7.9</c:v>
                </c:pt>
                <c:pt idx="185">
                  <c:v>12.375</c:v>
                </c:pt>
                <c:pt idx="186">
                  <c:v>13.512500000000001</c:v>
                </c:pt>
                <c:pt idx="187">
                  <c:v>13.487499999999999</c:v>
                </c:pt>
                <c:pt idx="188">
                  <c:v>10.075000000000001</c:v>
                </c:pt>
                <c:pt idx="189">
                  <c:v>3.9750000000000001</c:v>
                </c:pt>
                <c:pt idx="190">
                  <c:v>6.1</c:v>
                </c:pt>
                <c:pt idx="191">
                  <c:v>11.1625</c:v>
                </c:pt>
                <c:pt idx="192">
                  <c:v>14.562500000000002</c:v>
                </c:pt>
                <c:pt idx="193">
                  <c:v>12.450000000000001</c:v>
                </c:pt>
                <c:pt idx="194">
                  <c:v>2.8749999999999996</c:v>
                </c:pt>
                <c:pt idx="195">
                  <c:v>5.5374999999999996</c:v>
                </c:pt>
                <c:pt idx="196">
                  <c:v>9.35</c:v>
                </c:pt>
                <c:pt idx="197">
                  <c:v>11.05</c:v>
                </c:pt>
                <c:pt idx="198">
                  <c:v>12.100000000000001</c:v>
                </c:pt>
                <c:pt idx="199">
                  <c:v>7.95</c:v>
                </c:pt>
                <c:pt idx="200">
                  <c:v>10.199999999999999</c:v>
                </c:pt>
                <c:pt idx="201">
                  <c:v>9.7125000000000004</c:v>
                </c:pt>
                <c:pt idx="202">
                  <c:v>4.7874999999999996</c:v>
                </c:pt>
                <c:pt idx="203">
                  <c:v>5.5625</c:v>
                </c:pt>
                <c:pt idx="204">
                  <c:v>10.537500000000001</c:v>
                </c:pt>
                <c:pt idx="205">
                  <c:v>12.1625</c:v>
                </c:pt>
                <c:pt idx="206">
                  <c:v>8.4124999999999996</c:v>
                </c:pt>
                <c:pt idx="207">
                  <c:v>12.9</c:v>
                </c:pt>
                <c:pt idx="208">
                  <c:v>18.112500000000001</c:v>
                </c:pt>
                <c:pt idx="209">
                  <c:v>12.375</c:v>
                </c:pt>
                <c:pt idx="210">
                  <c:v>7.6625000000000005</c:v>
                </c:pt>
                <c:pt idx="211">
                  <c:v>8.8000000000000007</c:v>
                </c:pt>
                <c:pt idx="212">
                  <c:v>5.2874999999999996</c:v>
                </c:pt>
                <c:pt idx="213">
                  <c:v>3.5374999999999996</c:v>
                </c:pt>
                <c:pt idx="214">
                  <c:v>3.8</c:v>
                </c:pt>
                <c:pt idx="215">
                  <c:v>6.2875000000000005</c:v>
                </c:pt>
                <c:pt idx="216">
                  <c:v>14.512499999999999</c:v>
                </c:pt>
                <c:pt idx="217">
                  <c:v>17.999999999999996</c:v>
                </c:pt>
                <c:pt idx="218">
                  <c:v>12.9</c:v>
                </c:pt>
                <c:pt idx="219">
                  <c:v>8.4375</c:v>
                </c:pt>
                <c:pt idx="220">
                  <c:v>7.2250000000000005</c:v>
                </c:pt>
                <c:pt idx="221">
                  <c:v>13.574999999999999</c:v>
                </c:pt>
                <c:pt idx="222">
                  <c:v>14.862500000000001</c:v>
                </c:pt>
                <c:pt idx="223">
                  <c:v>7.05</c:v>
                </c:pt>
                <c:pt idx="224">
                  <c:v>14.625</c:v>
                </c:pt>
                <c:pt idx="225">
                  <c:v>20.274999999999999</c:v>
                </c:pt>
                <c:pt idx="226">
                  <c:v>11.625000000000002</c:v>
                </c:pt>
                <c:pt idx="227">
                  <c:v>5.8249999999999993</c:v>
                </c:pt>
                <c:pt idx="228">
                  <c:v>5.6374999999999993</c:v>
                </c:pt>
                <c:pt idx="229">
                  <c:v>10.774999999999999</c:v>
                </c:pt>
                <c:pt idx="230">
                  <c:v>8.1875</c:v>
                </c:pt>
                <c:pt idx="231">
                  <c:v>10.3375</c:v>
                </c:pt>
                <c:pt idx="232">
                  <c:v>9.4875000000000007</c:v>
                </c:pt>
                <c:pt idx="233">
                  <c:v>4.6624999999999996</c:v>
                </c:pt>
                <c:pt idx="234">
                  <c:v>10.274999999999999</c:v>
                </c:pt>
                <c:pt idx="235">
                  <c:v>10.362500000000001</c:v>
                </c:pt>
                <c:pt idx="236">
                  <c:v>1.8125</c:v>
                </c:pt>
                <c:pt idx="237">
                  <c:v>5.7374999999999998</c:v>
                </c:pt>
                <c:pt idx="238">
                  <c:v>10.125</c:v>
                </c:pt>
                <c:pt idx="239">
                  <c:v>10.112500000000001</c:v>
                </c:pt>
                <c:pt idx="240">
                  <c:v>14.8375</c:v>
                </c:pt>
                <c:pt idx="241">
                  <c:v>15.824999999999999</c:v>
                </c:pt>
                <c:pt idx="242">
                  <c:v>9.6374999999999993</c:v>
                </c:pt>
                <c:pt idx="243">
                  <c:v>9.4749999999999996</c:v>
                </c:pt>
                <c:pt idx="244">
                  <c:v>7.125</c:v>
                </c:pt>
                <c:pt idx="245">
                  <c:v>7.8125</c:v>
                </c:pt>
                <c:pt idx="246">
                  <c:v>17.099999999999998</c:v>
                </c:pt>
                <c:pt idx="247">
                  <c:v>16.5625</c:v>
                </c:pt>
                <c:pt idx="248">
                  <c:v>2.35</c:v>
                </c:pt>
                <c:pt idx="249">
                  <c:v>7.8500000000000005</c:v>
                </c:pt>
                <c:pt idx="250">
                  <c:v>8.2125000000000004</c:v>
                </c:pt>
                <c:pt idx="251">
                  <c:v>3.2125000000000004</c:v>
                </c:pt>
                <c:pt idx="252">
                  <c:v>1.65</c:v>
                </c:pt>
                <c:pt idx="253">
                  <c:v>3.9250000000000003</c:v>
                </c:pt>
                <c:pt idx="254">
                  <c:v>7.8374999999999986</c:v>
                </c:pt>
                <c:pt idx="255">
                  <c:v>4.4124999999999996</c:v>
                </c:pt>
                <c:pt idx="256">
                  <c:v>4.4750000000000005</c:v>
                </c:pt>
                <c:pt idx="257">
                  <c:v>5.7625000000000002</c:v>
                </c:pt>
                <c:pt idx="258">
                  <c:v>5.5375000000000005</c:v>
                </c:pt>
                <c:pt idx="259">
                  <c:v>8.6000000000000014</c:v>
                </c:pt>
                <c:pt idx="260">
                  <c:v>9.9249999999999989</c:v>
                </c:pt>
                <c:pt idx="261">
                  <c:v>4.2</c:v>
                </c:pt>
                <c:pt idx="262">
                  <c:v>5.4249999999999998</c:v>
                </c:pt>
                <c:pt idx="263">
                  <c:v>9.6125000000000007</c:v>
                </c:pt>
                <c:pt idx="264">
                  <c:v>13.587499999999999</c:v>
                </c:pt>
                <c:pt idx="265">
                  <c:v>19.575000000000003</c:v>
                </c:pt>
                <c:pt idx="266">
                  <c:v>15.687499999999998</c:v>
                </c:pt>
                <c:pt idx="267">
                  <c:v>1.875</c:v>
                </c:pt>
                <c:pt idx="268">
                  <c:v>7.25</c:v>
                </c:pt>
                <c:pt idx="269">
                  <c:v>11.112500000000001</c:v>
                </c:pt>
                <c:pt idx="270">
                  <c:v>3.5874999999999999</c:v>
                </c:pt>
                <c:pt idx="271">
                  <c:v>1.6124999999999998</c:v>
                </c:pt>
                <c:pt idx="272">
                  <c:v>1.9874999999999998</c:v>
                </c:pt>
                <c:pt idx="273">
                  <c:v>2.8875000000000002</c:v>
                </c:pt>
                <c:pt idx="274">
                  <c:v>3.3250000000000002</c:v>
                </c:pt>
                <c:pt idx="275">
                  <c:v>3.5250000000000004</c:v>
                </c:pt>
                <c:pt idx="276">
                  <c:v>2.6625000000000001</c:v>
                </c:pt>
                <c:pt idx="277">
                  <c:v>2.7625000000000002</c:v>
                </c:pt>
                <c:pt idx="278">
                  <c:v>4.8125000000000009</c:v>
                </c:pt>
                <c:pt idx="279">
                  <c:v>4.0125000000000002</c:v>
                </c:pt>
                <c:pt idx="280">
                  <c:v>3.65</c:v>
                </c:pt>
                <c:pt idx="281">
                  <c:v>3.7500000000000004</c:v>
                </c:pt>
                <c:pt idx="282">
                  <c:v>10.15</c:v>
                </c:pt>
                <c:pt idx="283">
                  <c:v>4.3500000000000005</c:v>
                </c:pt>
                <c:pt idx="284">
                  <c:v>9.0250000000000004</c:v>
                </c:pt>
                <c:pt idx="285">
                  <c:v>6.2125000000000004</c:v>
                </c:pt>
                <c:pt idx="286">
                  <c:v>12.9625</c:v>
                </c:pt>
                <c:pt idx="287">
                  <c:v>9.4499999999999993</c:v>
                </c:pt>
                <c:pt idx="288">
                  <c:v>7.7499999999999991</c:v>
                </c:pt>
                <c:pt idx="289">
                  <c:v>12.862500000000001</c:v>
                </c:pt>
                <c:pt idx="290">
                  <c:v>8.75</c:v>
                </c:pt>
                <c:pt idx="291">
                  <c:v>6.3374999999999995</c:v>
                </c:pt>
                <c:pt idx="292">
                  <c:v>3.9</c:v>
                </c:pt>
                <c:pt idx="293">
                  <c:v>4.8875000000000002</c:v>
                </c:pt>
                <c:pt idx="294">
                  <c:v>6.8500000000000005</c:v>
                </c:pt>
                <c:pt idx="295">
                  <c:v>4.0500000000000007</c:v>
                </c:pt>
                <c:pt idx="296">
                  <c:v>6.2375000000000007</c:v>
                </c:pt>
                <c:pt idx="297">
                  <c:v>10.225000000000001</c:v>
                </c:pt>
                <c:pt idx="298">
                  <c:v>2.5500000000000003</c:v>
                </c:pt>
                <c:pt idx="299">
                  <c:v>4.0875000000000004</c:v>
                </c:pt>
                <c:pt idx="300">
                  <c:v>4.3625000000000007</c:v>
                </c:pt>
                <c:pt idx="301">
                  <c:v>2.5750000000000002</c:v>
                </c:pt>
                <c:pt idx="302">
                  <c:v>6.3624999999999998</c:v>
                </c:pt>
                <c:pt idx="303">
                  <c:v>11.0375</c:v>
                </c:pt>
                <c:pt idx="304">
                  <c:v>13.737500000000001</c:v>
                </c:pt>
                <c:pt idx="305">
                  <c:v>9.4000000000000021</c:v>
                </c:pt>
                <c:pt idx="306">
                  <c:v>3.6749999999999998</c:v>
                </c:pt>
                <c:pt idx="307">
                  <c:v>7.2375000000000007</c:v>
                </c:pt>
                <c:pt idx="308">
                  <c:v>10.45</c:v>
                </c:pt>
                <c:pt idx="309">
                  <c:v>7.4125000000000005</c:v>
                </c:pt>
                <c:pt idx="310">
                  <c:v>15.1625</c:v>
                </c:pt>
                <c:pt idx="311">
                  <c:v>16.5625</c:v>
                </c:pt>
                <c:pt idx="312">
                  <c:v>9.1624999999999996</c:v>
                </c:pt>
                <c:pt idx="313">
                  <c:v>3.6124999999999994</c:v>
                </c:pt>
                <c:pt idx="314">
                  <c:v>13.125</c:v>
                </c:pt>
                <c:pt idx="315">
                  <c:v>7.3374999999999995</c:v>
                </c:pt>
                <c:pt idx="316">
                  <c:v>11.362500000000002</c:v>
                </c:pt>
                <c:pt idx="317">
                  <c:v>6.0250000000000004</c:v>
                </c:pt>
                <c:pt idx="318">
                  <c:v>9.0499999999999989</c:v>
                </c:pt>
                <c:pt idx="319">
                  <c:v>6.7875000000000005</c:v>
                </c:pt>
                <c:pt idx="320">
                  <c:v>10.237500000000001</c:v>
                </c:pt>
                <c:pt idx="321">
                  <c:v>10.625</c:v>
                </c:pt>
                <c:pt idx="322">
                  <c:v>10.737499999999999</c:v>
                </c:pt>
                <c:pt idx="323">
                  <c:v>8.875</c:v>
                </c:pt>
                <c:pt idx="324">
                  <c:v>17.362500000000001</c:v>
                </c:pt>
                <c:pt idx="325">
                  <c:v>8.1124999999999989</c:v>
                </c:pt>
                <c:pt idx="326">
                  <c:v>4.4375</c:v>
                </c:pt>
                <c:pt idx="327">
                  <c:v>8.7750000000000004</c:v>
                </c:pt>
                <c:pt idx="328">
                  <c:v>14.275</c:v>
                </c:pt>
                <c:pt idx="329">
                  <c:v>17.5625</c:v>
                </c:pt>
                <c:pt idx="330">
                  <c:v>16.099999999999998</c:v>
                </c:pt>
                <c:pt idx="331">
                  <c:v>17.662500000000001</c:v>
                </c:pt>
                <c:pt idx="332">
                  <c:v>16.537500000000001</c:v>
                </c:pt>
                <c:pt idx="333">
                  <c:v>19.749999999999996</c:v>
                </c:pt>
                <c:pt idx="334">
                  <c:v>11.662500000000001</c:v>
                </c:pt>
                <c:pt idx="335">
                  <c:v>20.287499999999998</c:v>
                </c:pt>
                <c:pt idx="336">
                  <c:v>23.337500000000002</c:v>
                </c:pt>
                <c:pt idx="337">
                  <c:v>8.7874999999999996</c:v>
                </c:pt>
                <c:pt idx="338">
                  <c:v>13.512500000000001</c:v>
                </c:pt>
                <c:pt idx="339">
                  <c:v>23.174999999999997</c:v>
                </c:pt>
                <c:pt idx="340">
                  <c:v>9.7999999999999989</c:v>
                </c:pt>
                <c:pt idx="341">
                  <c:v>6.125</c:v>
                </c:pt>
                <c:pt idx="342">
                  <c:v>10.649999999999999</c:v>
                </c:pt>
                <c:pt idx="343">
                  <c:v>11.1</c:v>
                </c:pt>
                <c:pt idx="344">
                  <c:v>3.6875</c:v>
                </c:pt>
                <c:pt idx="345">
                  <c:v>8.6</c:v>
                </c:pt>
                <c:pt idx="346">
                  <c:v>6.3125</c:v>
                </c:pt>
                <c:pt idx="347">
                  <c:v>7.6</c:v>
                </c:pt>
                <c:pt idx="348">
                  <c:v>12.6625</c:v>
                </c:pt>
                <c:pt idx="349">
                  <c:v>13.287500000000001</c:v>
                </c:pt>
                <c:pt idx="350">
                  <c:v>8.8625000000000007</c:v>
                </c:pt>
                <c:pt idx="351">
                  <c:v>7.2250000000000005</c:v>
                </c:pt>
                <c:pt idx="352">
                  <c:v>10.700000000000001</c:v>
                </c:pt>
                <c:pt idx="353">
                  <c:v>12.475</c:v>
                </c:pt>
                <c:pt idx="354">
                  <c:v>13.6625</c:v>
                </c:pt>
                <c:pt idx="355">
                  <c:v>6.0374999999999996</c:v>
                </c:pt>
                <c:pt idx="356">
                  <c:v>6</c:v>
                </c:pt>
                <c:pt idx="357">
                  <c:v>8.7750000000000004</c:v>
                </c:pt>
                <c:pt idx="358">
                  <c:v>12.512500000000001</c:v>
                </c:pt>
                <c:pt idx="359">
                  <c:v>13.237500000000002</c:v>
                </c:pt>
                <c:pt idx="360">
                  <c:v>14.725000000000001</c:v>
                </c:pt>
                <c:pt idx="361">
                  <c:v>8.4500000000000011</c:v>
                </c:pt>
                <c:pt idx="362">
                  <c:v>10.687500000000002</c:v>
                </c:pt>
                <c:pt idx="363">
                  <c:v>18.774999999999999</c:v>
                </c:pt>
                <c:pt idx="364">
                  <c:v>8.5374999999999996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C1B-48CE-87C3-AD831BAB6765}"/>
            </c:ext>
          </c:extLst>
        </c:ser>
        <c:ser>
          <c:idx val="3"/>
          <c:order val="3"/>
          <c:tx>
            <c:strRef>
              <c:f>'集計 (2)'!$AE$2</c:f>
              <c:strCache>
                <c:ptCount val="1"/>
                <c:pt idx="0">
                  <c:v>埼玉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(2)'!$AE$3:$AE$367</c:f>
              <c:numCache>
                <c:formatCode>0.0</c:formatCode>
                <c:ptCount val="365"/>
                <c:pt idx="0">
                  <c:v>16.255000000000003</c:v>
                </c:pt>
                <c:pt idx="1">
                  <c:v>22.340000000000003</c:v>
                </c:pt>
                <c:pt idx="2">
                  <c:v>30.665000000000003</c:v>
                </c:pt>
                <c:pt idx="3">
                  <c:v>31.524999999999999</c:v>
                </c:pt>
                <c:pt idx="4">
                  <c:v>5.3</c:v>
                </c:pt>
                <c:pt idx="5">
                  <c:v>14.950000000000003</c:v>
                </c:pt>
                <c:pt idx="6">
                  <c:v>4.6049999999999986</c:v>
                </c:pt>
                <c:pt idx="7">
                  <c:v>10.375</c:v>
                </c:pt>
                <c:pt idx="8">
                  <c:v>10.950000000000001</c:v>
                </c:pt>
                <c:pt idx="9">
                  <c:v>14.365</c:v>
                </c:pt>
                <c:pt idx="10">
                  <c:v>16.884999999999998</c:v>
                </c:pt>
                <c:pt idx="11">
                  <c:v>12.48</c:v>
                </c:pt>
                <c:pt idx="12">
                  <c:v>9.120000000000001</c:v>
                </c:pt>
                <c:pt idx="13">
                  <c:v>12.729999999999999</c:v>
                </c:pt>
                <c:pt idx="14">
                  <c:v>8.85</c:v>
                </c:pt>
                <c:pt idx="15">
                  <c:v>15.84</c:v>
                </c:pt>
                <c:pt idx="16">
                  <c:v>8.9700000000000006</c:v>
                </c:pt>
                <c:pt idx="17">
                  <c:v>9.3750000000000018</c:v>
                </c:pt>
                <c:pt idx="18">
                  <c:v>12.03</c:v>
                </c:pt>
                <c:pt idx="19">
                  <c:v>19.880000000000003</c:v>
                </c:pt>
                <c:pt idx="20">
                  <c:v>25.695</c:v>
                </c:pt>
                <c:pt idx="21">
                  <c:v>29.055</c:v>
                </c:pt>
                <c:pt idx="22">
                  <c:v>24.78</c:v>
                </c:pt>
                <c:pt idx="23">
                  <c:v>13.86</c:v>
                </c:pt>
                <c:pt idx="24">
                  <c:v>9.4750000000000014</c:v>
                </c:pt>
                <c:pt idx="25">
                  <c:v>4.8800000000000008</c:v>
                </c:pt>
                <c:pt idx="26">
                  <c:v>12.295000000000003</c:v>
                </c:pt>
                <c:pt idx="27">
                  <c:v>14.694999999999999</c:v>
                </c:pt>
                <c:pt idx="28">
                  <c:v>18.95</c:v>
                </c:pt>
                <c:pt idx="29">
                  <c:v>17.250000000000004</c:v>
                </c:pt>
                <c:pt idx="30">
                  <c:v>19.585000000000001</c:v>
                </c:pt>
                <c:pt idx="31">
                  <c:v>23.439999999999998</c:v>
                </c:pt>
                <c:pt idx="32">
                  <c:v>8.879999999999999</c:v>
                </c:pt>
                <c:pt idx="33">
                  <c:v>5.9599999999999991</c:v>
                </c:pt>
                <c:pt idx="34">
                  <c:v>13.74</c:v>
                </c:pt>
                <c:pt idx="35">
                  <c:v>17.545000000000002</c:v>
                </c:pt>
                <c:pt idx="36">
                  <c:v>12.520000000000001</c:v>
                </c:pt>
                <c:pt idx="37">
                  <c:v>4.6249999999999991</c:v>
                </c:pt>
                <c:pt idx="38">
                  <c:v>3.1749999999999998</c:v>
                </c:pt>
                <c:pt idx="39">
                  <c:v>5.0599999999999987</c:v>
                </c:pt>
                <c:pt idx="40">
                  <c:v>10.49</c:v>
                </c:pt>
                <c:pt idx="41">
                  <c:v>17.645</c:v>
                </c:pt>
                <c:pt idx="42">
                  <c:v>17.045000000000002</c:v>
                </c:pt>
                <c:pt idx="43">
                  <c:v>12.185</c:v>
                </c:pt>
                <c:pt idx="44">
                  <c:v>14.365</c:v>
                </c:pt>
                <c:pt idx="45">
                  <c:v>18.815000000000001</c:v>
                </c:pt>
                <c:pt idx="46">
                  <c:v>26.290000000000003</c:v>
                </c:pt>
                <c:pt idx="47">
                  <c:v>28.25</c:v>
                </c:pt>
                <c:pt idx="48">
                  <c:v>8.0400000000000027</c:v>
                </c:pt>
                <c:pt idx="49">
                  <c:v>4.2050000000000001</c:v>
                </c:pt>
                <c:pt idx="50">
                  <c:v>11.01</c:v>
                </c:pt>
                <c:pt idx="51">
                  <c:v>13.635</c:v>
                </c:pt>
                <c:pt idx="52">
                  <c:v>10.895</c:v>
                </c:pt>
                <c:pt idx="53">
                  <c:v>10.179999999999998</c:v>
                </c:pt>
                <c:pt idx="54">
                  <c:v>14.680000000000001</c:v>
                </c:pt>
                <c:pt idx="55">
                  <c:v>20.024999999999999</c:v>
                </c:pt>
                <c:pt idx="56">
                  <c:v>18.409999999999997</c:v>
                </c:pt>
                <c:pt idx="57">
                  <c:v>18.214999999999996</c:v>
                </c:pt>
                <c:pt idx="58">
                  <c:v>19.764999999999997</c:v>
                </c:pt>
                <c:pt idx="59">
                  <c:v>14.470000000000002</c:v>
                </c:pt>
                <c:pt idx="60">
                  <c:v>10.965</c:v>
                </c:pt>
                <c:pt idx="61">
                  <c:v>6.7500000000000018</c:v>
                </c:pt>
                <c:pt idx="62">
                  <c:v>11.989999999999998</c:v>
                </c:pt>
                <c:pt idx="63">
                  <c:v>13.290000000000003</c:v>
                </c:pt>
                <c:pt idx="64">
                  <c:v>12.164999999999999</c:v>
                </c:pt>
                <c:pt idx="65">
                  <c:v>12.245000000000001</c:v>
                </c:pt>
                <c:pt idx="66">
                  <c:v>14.460000000000003</c:v>
                </c:pt>
                <c:pt idx="67">
                  <c:v>11.275</c:v>
                </c:pt>
                <c:pt idx="68">
                  <c:v>12.810000000000002</c:v>
                </c:pt>
                <c:pt idx="69">
                  <c:v>16.979999999999997</c:v>
                </c:pt>
                <c:pt idx="70">
                  <c:v>6.9249999999999998</c:v>
                </c:pt>
                <c:pt idx="71">
                  <c:v>1.8299999999999996</c:v>
                </c:pt>
                <c:pt idx="72">
                  <c:v>9.1699999999999982</c:v>
                </c:pt>
                <c:pt idx="73">
                  <c:v>7.6000000000000014</c:v>
                </c:pt>
                <c:pt idx="74">
                  <c:v>7.6299999999999981</c:v>
                </c:pt>
                <c:pt idx="75">
                  <c:v>2.77</c:v>
                </c:pt>
                <c:pt idx="76">
                  <c:v>3.5900000000000012</c:v>
                </c:pt>
                <c:pt idx="77">
                  <c:v>10.420000000000002</c:v>
                </c:pt>
                <c:pt idx="78">
                  <c:v>12.344999999999999</c:v>
                </c:pt>
                <c:pt idx="79">
                  <c:v>9.7850000000000019</c:v>
                </c:pt>
                <c:pt idx="80">
                  <c:v>4.3549999999999995</c:v>
                </c:pt>
                <c:pt idx="81">
                  <c:v>9.134999999999998</c:v>
                </c:pt>
                <c:pt idx="82">
                  <c:v>18.04</c:v>
                </c:pt>
                <c:pt idx="83">
                  <c:v>17.635000000000002</c:v>
                </c:pt>
                <c:pt idx="84">
                  <c:v>12.925000000000001</c:v>
                </c:pt>
                <c:pt idx="85">
                  <c:v>18.960000000000004</c:v>
                </c:pt>
                <c:pt idx="86">
                  <c:v>20.164999999999999</c:v>
                </c:pt>
                <c:pt idx="87">
                  <c:v>12.990000000000004</c:v>
                </c:pt>
                <c:pt idx="88">
                  <c:v>12.975</c:v>
                </c:pt>
                <c:pt idx="89">
                  <c:v>7.8900000000000006</c:v>
                </c:pt>
                <c:pt idx="90">
                  <c:v>7.06</c:v>
                </c:pt>
                <c:pt idx="91">
                  <c:v>9.5849999999999991</c:v>
                </c:pt>
                <c:pt idx="92">
                  <c:v>13.555000000000001</c:v>
                </c:pt>
                <c:pt idx="93">
                  <c:v>11.905000000000001</c:v>
                </c:pt>
                <c:pt idx="94">
                  <c:v>8.4499999999999993</c:v>
                </c:pt>
                <c:pt idx="95">
                  <c:v>8.1900000000000013</c:v>
                </c:pt>
                <c:pt idx="96">
                  <c:v>0.99999999999999978</c:v>
                </c:pt>
                <c:pt idx="97">
                  <c:v>6.7549999999999999</c:v>
                </c:pt>
                <c:pt idx="98">
                  <c:v>10.209999999999997</c:v>
                </c:pt>
                <c:pt idx="99">
                  <c:v>8.9300000000000015</c:v>
                </c:pt>
                <c:pt idx="100">
                  <c:v>8.8699999999999992</c:v>
                </c:pt>
                <c:pt idx="101">
                  <c:v>11.02</c:v>
                </c:pt>
                <c:pt idx="102">
                  <c:v>12.355</c:v>
                </c:pt>
                <c:pt idx="103">
                  <c:v>16.442105263157895</c:v>
                </c:pt>
                <c:pt idx="104">
                  <c:v>17.094444444444445</c:v>
                </c:pt>
                <c:pt idx="105">
                  <c:v>24.227777777777774</c:v>
                </c:pt>
                <c:pt idx="106">
                  <c:v>26.452941176470588</c:v>
                </c:pt>
                <c:pt idx="107">
                  <c:v>26.005555555555553</c:v>
                </c:pt>
                <c:pt idx="108">
                  <c:v>27.955555555555556</c:v>
                </c:pt>
                <c:pt idx="109">
                  <c:v>22.316666666666663</c:v>
                </c:pt>
                <c:pt idx="110">
                  <c:v>11.384210526315792</c:v>
                </c:pt>
                <c:pt idx="111">
                  <c:v>13.857894736842109</c:v>
                </c:pt>
                <c:pt idx="112">
                  <c:v>17.768421052631584</c:v>
                </c:pt>
                <c:pt idx="113">
                  <c:v>14.142105263157895</c:v>
                </c:pt>
                <c:pt idx="114">
                  <c:v>19.580000000000002</c:v>
                </c:pt>
                <c:pt idx="115">
                  <c:v>14.984999999999999</c:v>
                </c:pt>
                <c:pt idx="116">
                  <c:v>9.759999999999998</c:v>
                </c:pt>
                <c:pt idx="117">
                  <c:v>11.131578947368423</c:v>
                </c:pt>
                <c:pt idx="118">
                  <c:v>6.4842105263157892</c:v>
                </c:pt>
                <c:pt idx="119">
                  <c:v>8.2631578947368425</c:v>
                </c:pt>
                <c:pt idx="120">
                  <c:v>9.2263157894736825</c:v>
                </c:pt>
                <c:pt idx="121">
                  <c:v>11.726315789473684</c:v>
                </c:pt>
                <c:pt idx="122">
                  <c:v>18.333333333333332</c:v>
                </c:pt>
                <c:pt idx="123">
                  <c:v>18.05</c:v>
                </c:pt>
                <c:pt idx="124">
                  <c:v>18.922222222222224</c:v>
                </c:pt>
                <c:pt idx="125">
                  <c:v>20.338888888888892</c:v>
                </c:pt>
                <c:pt idx="126">
                  <c:v>28.205555555555556</c:v>
                </c:pt>
                <c:pt idx="127">
                  <c:v>17.111111111111107</c:v>
                </c:pt>
                <c:pt idx="128">
                  <c:v>0.95555555555555549</c:v>
                </c:pt>
                <c:pt idx="129">
                  <c:v>2.8368421052631576</c:v>
                </c:pt>
                <c:pt idx="130">
                  <c:v>8.3333333333333339</c:v>
                </c:pt>
                <c:pt idx="131">
                  <c:v>13.494444444444447</c:v>
                </c:pt>
                <c:pt idx="132">
                  <c:v>9.18888888888889</c:v>
                </c:pt>
                <c:pt idx="133">
                  <c:v>11.916666666666664</c:v>
                </c:pt>
                <c:pt idx="134">
                  <c:v>11.405555555555555</c:v>
                </c:pt>
                <c:pt idx="135">
                  <c:v>8.7105263157894743</c:v>
                </c:pt>
                <c:pt idx="136">
                  <c:v>7.0736842105263147</c:v>
                </c:pt>
                <c:pt idx="137">
                  <c:v>3.2611111111111111</c:v>
                </c:pt>
                <c:pt idx="138">
                  <c:v>1.7263157894736845</c:v>
                </c:pt>
                <c:pt idx="139">
                  <c:v>6.7666666666666666</c:v>
                </c:pt>
                <c:pt idx="140">
                  <c:v>10.93888888888889</c:v>
                </c:pt>
                <c:pt idx="141">
                  <c:v>12.9</c:v>
                </c:pt>
                <c:pt idx="142">
                  <c:v>14.850000000000001</c:v>
                </c:pt>
                <c:pt idx="143">
                  <c:v>9.3833333333333329</c:v>
                </c:pt>
                <c:pt idx="144">
                  <c:v>7.4055555555555559</c:v>
                </c:pt>
                <c:pt idx="145">
                  <c:v>5.6722222222222225</c:v>
                </c:pt>
                <c:pt idx="146">
                  <c:v>9.2333333333333343</c:v>
                </c:pt>
                <c:pt idx="147">
                  <c:v>12.866666666666667</c:v>
                </c:pt>
                <c:pt idx="148">
                  <c:v>9.2166666666666668</c:v>
                </c:pt>
                <c:pt idx="149">
                  <c:v>10.863157894736842</c:v>
                </c:pt>
                <c:pt idx="150">
                  <c:v>11.163157894736843</c:v>
                </c:pt>
                <c:pt idx="151">
                  <c:v>18.610526315789475</c:v>
                </c:pt>
                <c:pt idx="152">
                  <c:v>13.664999999999997</c:v>
                </c:pt>
                <c:pt idx="153">
                  <c:v>6.82</c:v>
                </c:pt>
                <c:pt idx="154">
                  <c:v>4.5199999999999996</c:v>
                </c:pt>
                <c:pt idx="155">
                  <c:v>9.9599999999999973</c:v>
                </c:pt>
                <c:pt idx="156">
                  <c:v>9.9526315789473703</c:v>
                </c:pt>
                <c:pt idx="157">
                  <c:v>11.663157894736841</c:v>
                </c:pt>
                <c:pt idx="158">
                  <c:v>19.599999999999998</c:v>
                </c:pt>
                <c:pt idx="159">
                  <c:v>16.731578947368423</c:v>
                </c:pt>
                <c:pt idx="160">
                  <c:v>10.189473684210528</c:v>
                </c:pt>
                <c:pt idx="161">
                  <c:v>6.7105263157894761</c:v>
                </c:pt>
                <c:pt idx="162">
                  <c:v>4.3315789473684205</c:v>
                </c:pt>
                <c:pt idx="163">
                  <c:v>3.1473684210526316</c:v>
                </c:pt>
                <c:pt idx="164">
                  <c:v>7.2649999999999988</c:v>
                </c:pt>
                <c:pt idx="165">
                  <c:v>12.315000000000001</c:v>
                </c:pt>
                <c:pt idx="166">
                  <c:v>10.364999999999998</c:v>
                </c:pt>
                <c:pt idx="167">
                  <c:v>6.9799999999999995</c:v>
                </c:pt>
                <c:pt idx="168">
                  <c:v>12.200000000000001</c:v>
                </c:pt>
                <c:pt idx="169">
                  <c:v>13.615</c:v>
                </c:pt>
                <c:pt idx="170">
                  <c:v>8.6699999999999982</c:v>
                </c:pt>
                <c:pt idx="171">
                  <c:v>8.6649999999999991</c:v>
                </c:pt>
                <c:pt idx="172">
                  <c:v>9.879999999999999</c:v>
                </c:pt>
                <c:pt idx="173">
                  <c:v>3.4050000000000002</c:v>
                </c:pt>
                <c:pt idx="174">
                  <c:v>7.1599999999999993</c:v>
                </c:pt>
                <c:pt idx="175">
                  <c:v>9.1249999999999982</c:v>
                </c:pt>
                <c:pt idx="176">
                  <c:v>11.280000000000003</c:v>
                </c:pt>
                <c:pt idx="177">
                  <c:v>6.2700000000000005</c:v>
                </c:pt>
                <c:pt idx="178">
                  <c:v>4.1500000000000004</c:v>
                </c:pt>
                <c:pt idx="179">
                  <c:v>4.9500000000000011</c:v>
                </c:pt>
                <c:pt idx="180">
                  <c:v>8.3736842105263172</c:v>
                </c:pt>
                <c:pt idx="181">
                  <c:v>10.036842105263158</c:v>
                </c:pt>
                <c:pt idx="182">
                  <c:v>5.5789473684210531</c:v>
                </c:pt>
                <c:pt idx="183">
                  <c:v>7.8684210526315788</c:v>
                </c:pt>
                <c:pt idx="184">
                  <c:v>10.3</c:v>
                </c:pt>
                <c:pt idx="185">
                  <c:v>13.652631578947368</c:v>
                </c:pt>
                <c:pt idx="186">
                  <c:v>12.842105263157896</c:v>
                </c:pt>
                <c:pt idx="187">
                  <c:v>12.915000000000001</c:v>
                </c:pt>
                <c:pt idx="188">
                  <c:v>11.689473684210526</c:v>
                </c:pt>
                <c:pt idx="189">
                  <c:v>6.1526315789473669</c:v>
                </c:pt>
                <c:pt idx="190">
                  <c:v>6.147368421052632</c:v>
                </c:pt>
                <c:pt idx="191">
                  <c:v>11.585000000000003</c:v>
                </c:pt>
                <c:pt idx="192">
                  <c:v>12.87</c:v>
                </c:pt>
                <c:pt idx="193">
                  <c:v>11.605</c:v>
                </c:pt>
                <c:pt idx="194">
                  <c:v>3.1700000000000008</c:v>
                </c:pt>
                <c:pt idx="195">
                  <c:v>6.7349999999999994</c:v>
                </c:pt>
                <c:pt idx="196">
                  <c:v>8.3699999999999992</c:v>
                </c:pt>
                <c:pt idx="197">
                  <c:v>12.690000000000001</c:v>
                </c:pt>
                <c:pt idx="198">
                  <c:v>15.520000000000001</c:v>
                </c:pt>
                <c:pt idx="199">
                  <c:v>11.135</c:v>
                </c:pt>
                <c:pt idx="200">
                  <c:v>10.040000000000001</c:v>
                </c:pt>
                <c:pt idx="201">
                  <c:v>10.14</c:v>
                </c:pt>
                <c:pt idx="202">
                  <c:v>6.3736842105263154</c:v>
                </c:pt>
                <c:pt idx="203">
                  <c:v>6.310526315789474</c:v>
                </c:pt>
                <c:pt idx="204">
                  <c:v>11.626315789473683</c:v>
                </c:pt>
                <c:pt idx="205">
                  <c:v>13.878947368421052</c:v>
                </c:pt>
                <c:pt idx="206">
                  <c:v>10.552631578947366</c:v>
                </c:pt>
                <c:pt idx="207">
                  <c:v>14.815789473684211</c:v>
                </c:pt>
                <c:pt idx="208">
                  <c:v>19.784210526315793</c:v>
                </c:pt>
                <c:pt idx="209">
                  <c:v>16.947368421052634</c:v>
                </c:pt>
                <c:pt idx="210">
                  <c:v>8.2999999999999989</c:v>
                </c:pt>
                <c:pt idx="211">
                  <c:v>11.426315789473682</c:v>
                </c:pt>
                <c:pt idx="212">
                  <c:v>8.4</c:v>
                </c:pt>
                <c:pt idx="213">
                  <c:v>3.8699999999999997</c:v>
                </c:pt>
                <c:pt idx="214">
                  <c:v>4.669999999999999</c:v>
                </c:pt>
                <c:pt idx="215">
                  <c:v>10.040000000000001</c:v>
                </c:pt>
                <c:pt idx="216">
                  <c:v>13.978947368421052</c:v>
                </c:pt>
                <c:pt idx="217">
                  <c:v>21.857894736842105</c:v>
                </c:pt>
                <c:pt idx="218">
                  <c:v>18.031578947368427</c:v>
                </c:pt>
                <c:pt idx="219">
                  <c:v>10.726315789473684</c:v>
                </c:pt>
                <c:pt idx="220">
                  <c:v>8.526315789473685</c:v>
                </c:pt>
                <c:pt idx="221">
                  <c:v>14.700000000000001</c:v>
                </c:pt>
                <c:pt idx="222">
                  <c:v>16.263157894736842</c:v>
                </c:pt>
                <c:pt idx="223">
                  <c:v>9.3368421052631589</c:v>
                </c:pt>
                <c:pt idx="224">
                  <c:v>14.910526315789474</c:v>
                </c:pt>
                <c:pt idx="225">
                  <c:v>22.650000000000006</c:v>
                </c:pt>
                <c:pt idx="226">
                  <c:v>16.055</c:v>
                </c:pt>
                <c:pt idx="227">
                  <c:v>6.3599999999999994</c:v>
                </c:pt>
                <c:pt idx="228">
                  <c:v>7.6947368421052627</c:v>
                </c:pt>
                <c:pt idx="229">
                  <c:v>13.65263157894737</c:v>
                </c:pt>
                <c:pt idx="230">
                  <c:v>11.763157894736844</c:v>
                </c:pt>
                <c:pt idx="231">
                  <c:v>9.1473684210526311</c:v>
                </c:pt>
                <c:pt idx="232">
                  <c:v>11.310526315789474</c:v>
                </c:pt>
                <c:pt idx="233">
                  <c:v>5.5789473684210522</c:v>
                </c:pt>
                <c:pt idx="234">
                  <c:v>15.547368421052633</c:v>
                </c:pt>
                <c:pt idx="235">
                  <c:v>16.16</c:v>
                </c:pt>
                <c:pt idx="236">
                  <c:v>2.9899999999999993</c:v>
                </c:pt>
                <c:pt idx="237">
                  <c:v>8.4149999999999991</c:v>
                </c:pt>
                <c:pt idx="238">
                  <c:v>13.475</c:v>
                </c:pt>
                <c:pt idx="239">
                  <c:v>14.165000000000001</c:v>
                </c:pt>
                <c:pt idx="240">
                  <c:v>18.484999999999999</c:v>
                </c:pt>
                <c:pt idx="241">
                  <c:v>22.475000000000001</c:v>
                </c:pt>
                <c:pt idx="242">
                  <c:v>9.4649999999999999</c:v>
                </c:pt>
                <c:pt idx="243">
                  <c:v>11.344999999999999</c:v>
                </c:pt>
                <c:pt idx="244">
                  <c:v>8.0500000000000007</c:v>
                </c:pt>
                <c:pt idx="245">
                  <c:v>11.055</c:v>
                </c:pt>
                <c:pt idx="246">
                  <c:v>18.220000000000002</c:v>
                </c:pt>
                <c:pt idx="247">
                  <c:v>22.266666666666666</c:v>
                </c:pt>
                <c:pt idx="248">
                  <c:v>4.3333333333333321</c:v>
                </c:pt>
                <c:pt idx="249">
                  <c:v>8.06111111111111</c:v>
                </c:pt>
                <c:pt idx="250">
                  <c:v>15.061111111111112</c:v>
                </c:pt>
                <c:pt idx="251">
                  <c:v>4.552941176470588</c:v>
                </c:pt>
                <c:pt idx="252">
                  <c:v>2.611764705882353</c:v>
                </c:pt>
                <c:pt idx="253">
                  <c:v>7.4411764705882364</c:v>
                </c:pt>
                <c:pt idx="254">
                  <c:v>11.694117647058826</c:v>
                </c:pt>
                <c:pt idx="255">
                  <c:v>5.6444444444444439</c:v>
                </c:pt>
                <c:pt idx="256">
                  <c:v>5.6944444444444438</c:v>
                </c:pt>
                <c:pt idx="257">
                  <c:v>6.4666666666666668</c:v>
                </c:pt>
                <c:pt idx="258">
                  <c:v>6.8166666666666664</c:v>
                </c:pt>
                <c:pt idx="259">
                  <c:v>15.511111111111113</c:v>
                </c:pt>
                <c:pt idx="260">
                  <c:v>19.778947368421054</c:v>
                </c:pt>
                <c:pt idx="261">
                  <c:v>6.9684210526315775</c:v>
                </c:pt>
                <c:pt idx="262">
                  <c:v>8.1789473684210527</c:v>
                </c:pt>
                <c:pt idx="263">
                  <c:v>13.510526315789473</c:v>
                </c:pt>
                <c:pt idx="264">
                  <c:v>18.595000000000002</c:v>
                </c:pt>
                <c:pt idx="265">
                  <c:v>28.15</c:v>
                </c:pt>
                <c:pt idx="266">
                  <c:v>26.395</c:v>
                </c:pt>
                <c:pt idx="267">
                  <c:v>3.2949999999999995</c:v>
                </c:pt>
                <c:pt idx="268">
                  <c:v>10.465</c:v>
                </c:pt>
                <c:pt idx="269">
                  <c:v>19.395</c:v>
                </c:pt>
                <c:pt idx="270">
                  <c:v>6.8800000000000008</c:v>
                </c:pt>
                <c:pt idx="271">
                  <c:v>0.96499999999999986</c:v>
                </c:pt>
                <c:pt idx="272">
                  <c:v>2.3850000000000007</c:v>
                </c:pt>
                <c:pt idx="273">
                  <c:v>2.7800000000000002</c:v>
                </c:pt>
                <c:pt idx="274">
                  <c:v>4.3149999999999995</c:v>
                </c:pt>
                <c:pt idx="275">
                  <c:v>5.97</c:v>
                </c:pt>
                <c:pt idx="276">
                  <c:v>3.4750000000000001</c:v>
                </c:pt>
                <c:pt idx="277">
                  <c:v>3.0150000000000001</c:v>
                </c:pt>
                <c:pt idx="278">
                  <c:v>8.1649999999999991</c:v>
                </c:pt>
                <c:pt idx="279">
                  <c:v>6.5750000000000002</c:v>
                </c:pt>
                <c:pt idx="280">
                  <c:v>4.0600000000000005</c:v>
                </c:pt>
                <c:pt idx="281">
                  <c:v>5.05</c:v>
                </c:pt>
                <c:pt idx="282">
                  <c:v>14.184999999999999</c:v>
                </c:pt>
                <c:pt idx="283">
                  <c:v>5.0399999999999991</c:v>
                </c:pt>
                <c:pt idx="284">
                  <c:v>15.915000000000003</c:v>
                </c:pt>
                <c:pt idx="285">
                  <c:v>9.27</c:v>
                </c:pt>
                <c:pt idx="286">
                  <c:v>19.815000000000001</c:v>
                </c:pt>
                <c:pt idx="287">
                  <c:v>13.540000000000001</c:v>
                </c:pt>
                <c:pt idx="288">
                  <c:v>10.52</c:v>
                </c:pt>
                <c:pt idx="289">
                  <c:v>18.025000000000002</c:v>
                </c:pt>
                <c:pt idx="290">
                  <c:v>12.419999999999998</c:v>
                </c:pt>
                <c:pt idx="291">
                  <c:v>10.514999999999997</c:v>
                </c:pt>
                <c:pt idx="292">
                  <c:v>3.66</c:v>
                </c:pt>
                <c:pt idx="293">
                  <c:v>6.5</c:v>
                </c:pt>
                <c:pt idx="294">
                  <c:v>9.6000000000000014</c:v>
                </c:pt>
                <c:pt idx="295">
                  <c:v>4.9549999999999992</c:v>
                </c:pt>
                <c:pt idx="296">
                  <c:v>7.339999999999999</c:v>
                </c:pt>
                <c:pt idx="297">
                  <c:v>13.684999999999999</c:v>
                </c:pt>
                <c:pt idx="298">
                  <c:v>3.8049999999999997</c:v>
                </c:pt>
                <c:pt idx="299">
                  <c:v>7.2399999999999993</c:v>
                </c:pt>
                <c:pt idx="300">
                  <c:v>5.2526315789473692</c:v>
                </c:pt>
                <c:pt idx="301">
                  <c:v>3.3421052631578938</c:v>
                </c:pt>
                <c:pt idx="302">
                  <c:v>12.173684210526316</c:v>
                </c:pt>
                <c:pt idx="303">
                  <c:v>10.615789473684213</c:v>
                </c:pt>
                <c:pt idx="304">
                  <c:v>18.568421052631578</c:v>
                </c:pt>
                <c:pt idx="305">
                  <c:v>15.373684210526314</c:v>
                </c:pt>
                <c:pt idx="306">
                  <c:v>3.9249999999999998</c:v>
                </c:pt>
                <c:pt idx="307">
                  <c:v>9.34</c:v>
                </c:pt>
                <c:pt idx="308">
                  <c:v>13.955000000000002</c:v>
                </c:pt>
                <c:pt idx="309">
                  <c:v>9.2100000000000009</c:v>
                </c:pt>
                <c:pt idx="310">
                  <c:v>15.354999999999999</c:v>
                </c:pt>
                <c:pt idx="311">
                  <c:v>26.495000000000005</c:v>
                </c:pt>
                <c:pt idx="312">
                  <c:v>19.420000000000002</c:v>
                </c:pt>
                <c:pt idx="313">
                  <c:v>3.7199999999999998</c:v>
                </c:pt>
                <c:pt idx="314">
                  <c:v>14.415000000000003</c:v>
                </c:pt>
                <c:pt idx="315">
                  <c:v>7.705000000000001</c:v>
                </c:pt>
                <c:pt idx="316">
                  <c:v>14.205000000000002</c:v>
                </c:pt>
                <c:pt idx="317">
                  <c:v>8.4599999999999991</c:v>
                </c:pt>
                <c:pt idx="318">
                  <c:v>11.254999999999999</c:v>
                </c:pt>
                <c:pt idx="319">
                  <c:v>7.2549999999999981</c:v>
                </c:pt>
                <c:pt idx="320">
                  <c:v>12.465</c:v>
                </c:pt>
                <c:pt idx="321">
                  <c:v>13.710000000000003</c:v>
                </c:pt>
                <c:pt idx="322">
                  <c:v>11.535000000000002</c:v>
                </c:pt>
                <c:pt idx="323">
                  <c:v>11.584999999999999</c:v>
                </c:pt>
                <c:pt idx="324">
                  <c:v>24.179999999999996</c:v>
                </c:pt>
                <c:pt idx="325">
                  <c:v>17.484999999999999</c:v>
                </c:pt>
                <c:pt idx="326">
                  <c:v>4.4350000000000005</c:v>
                </c:pt>
                <c:pt idx="327">
                  <c:v>10.605</c:v>
                </c:pt>
                <c:pt idx="328">
                  <c:v>15.554999999999998</c:v>
                </c:pt>
                <c:pt idx="329">
                  <c:v>18.950000000000006</c:v>
                </c:pt>
                <c:pt idx="330">
                  <c:v>19.39</c:v>
                </c:pt>
                <c:pt idx="331">
                  <c:v>19.875</c:v>
                </c:pt>
                <c:pt idx="332">
                  <c:v>17.91</c:v>
                </c:pt>
                <c:pt idx="333">
                  <c:v>22.240000000000002</c:v>
                </c:pt>
                <c:pt idx="334">
                  <c:v>15.485000000000003</c:v>
                </c:pt>
                <c:pt idx="335">
                  <c:v>20.294999999999998</c:v>
                </c:pt>
                <c:pt idx="336">
                  <c:v>24.215000000000003</c:v>
                </c:pt>
                <c:pt idx="337">
                  <c:v>7.625</c:v>
                </c:pt>
                <c:pt idx="338">
                  <c:v>16.654999999999998</c:v>
                </c:pt>
                <c:pt idx="339">
                  <c:v>27.574999999999999</c:v>
                </c:pt>
                <c:pt idx="340">
                  <c:v>12.615</c:v>
                </c:pt>
                <c:pt idx="341">
                  <c:v>7.08</c:v>
                </c:pt>
                <c:pt idx="342">
                  <c:v>13.229999999999999</c:v>
                </c:pt>
                <c:pt idx="343">
                  <c:v>15.84</c:v>
                </c:pt>
                <c:pt idx="344">
                  <c:v>4.4399999999999995</c:v>
                </c:pt>
                <c:pt idx="345">
                  <c:v>9.9600000000000009</c:v>
                </c:pt>
                <c:pt idx="346">
                  <c:v>8.39</c:v>
                </c:pt>
                <c:pt idx="347">
                  <c:v>7.6649999999999991</c:v>
                </c:pt>
                <c:pt idx="348">
                  <c:v>13.91</c:v>
                </c:pt>
                <c:pt idx="349">
                  <c:v>15.045000000000002</c:v>
                </c:pt>
                <c:pt idx="350">
                  <c:v>10.209999999999999</c:v>
                </c:pt>
                <c:pt idx="351">
                  <c:v>7.615000000000002</c:v>
                </c:pt>
                <c:pt idx="352">
                  <c:v>12.920000000000002</c:v>
                </c:pt>
                <c:pt idx="353">
                  <c:v>13.885000000000002</c:v>
                </c:pt>
                <c:pt idx="354">
                  <c:v>13.685000000000002</c:v>
                </c:pt>
                <c:pt idx="355">
                  <c:v>6.99</c:v>
                </c:pt>
                <c:pt idx="356">
                  <c:v>6.1950000000000003</c:v>
                </c:pt>
                <c:pt idx="357">
                  <c:v>9.4105263157894736</c:v>
                </c:pt>
                <c:pt idx="358">
                  <c:v>14.39</c:v>
                </c:pt>
                <c:pt idx="359">
                  <c:v>16.725000000000001</c:v>
                </c:pt>
                <c:pt idx="360">
                  <c:v>15.535</c:v>
                </c:pt>
                <c:pt idx="361">
                  <c:v>9.5500000000000007</c:v>
                </c:pt>
                <c:pt idx="362">
                  <c:v>9.8099999999999987</c:v>
                </c:pt>
                <c:pt idx="363">
                  <c:v>20.96</c:v>
                </c:pt>
                <c:pt idx="364">
                  <c:v>12.615000000000002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C1B-48CE-87C3-AD831BAB6765}"/>
            </c:ext>
          </c:extLst>
        </c:ser>
        <c:ser>
          <c:idx val="4"/>
          <c:order val="4"/>
          <c:tx>
            <c:strRef>
              <c:f>'集計 (2)'!$AF$2</c:f>
              <c:strCache>
                <c:ptCount val="1"/>
                <c:pt idx="0">
                  <c:v>千葉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(2)'!$AF$3:$AF$367</c:f>
              <c:numCache>
                <c:formatCode>0.0</c:formatCode>
                <c:ptCount val="365"/>
                <c:pt idx="0">
                  <c:v>11.052380952380954</c:v>
                </c:pt>
                <c:pt idx="1">
                  <c:v>17.87142857142857</c:v>
                </c:pt>
                <c:pt idx="2">
                  <c:v>26.438095238095247</c:v>
                </c:pt>
                <c:pt idx="3">
                  <c:v>30.828571428571422</c:v>
                </c:pt>
                <c:pt idx="4">
                  <c:v>6.0952380952380949</c:v>
                </c:pt>
                <c:pt idx="5">
                  <c:v>15.135</c:v>
                </c:pt>
                <c:pt idx="6">
                  <c:v>9.328571428571431</c:v>
                </c:pt>
                <c:pt idx="7">
                  <c:v>10.157142857142858</c:v>
                </c:pt>
                <c:pt idx="8">
                  <c:v>11.8</c:v>
                </c:pt>
                <c:pt idx="9">
                  <c:v>12.104761904761903</c:v>
                </c:pt>
                <c:pt idx="10">
                  <c:v>13.561904761904762</c:v>
                </c:pt>
                <c:pt idx="11">
                  <c:v>14.40952380952381</c:v>
                </c:pt>
                <c:pt idx="12">
                  <c:v>9.8952380952380938</c:v>
                </c:pt>
                <c:pt idx="13">
                  <c:v>8.2857142857142865</c:v>
                </c:pt>
                <c:pt idx="14">
                  <c:v>7.0047619047619056</c:v>
                </c:pt>
                <c:pt idx="15">
                  <c:v>10.295238095238096</c:v>
                </c:pt>
                <c:pt idx="16">
                  <c:v>9.004761904761903</c:v>
                </c:pt>
                <c:pt idx="17">
                  <c:v>7.0714285714285712</c:v>
                </c:pt>
                <c:pt idx="18">
                  <c:v>7.9000000000000012</c:v>
                </c:pt>
                <c:pt idx="19">
                  <c:v>16.666666666666668</c:v>
                </c:pt>
                <c:pt idx="20">
                  <c:v>20.3</c:v>
                </c:pt>
                <c:pt idx="21">
                  <c:v>26.176190476190474</c:v>
                </c:pt>
                <c:pt idx="22">
                  <c:v>24.238095238095237</c:v>
                </c:pt>
                <c:pt idx="23">
                  <c:v>12.119047619047617</c:v>
                </c:pt>
                <c:pt idx="24">
                  <c:v>7.4799999999999995</c:v>
                </c:pt>
                <c:pt idx="25">
                  <c:v>3.4904761904761905</c:v>
                </c:pt>
                <c:pt idx="26">
                  <c:v>7.371428571428571</c:v>
                </c:pt>
                <c:pt idx="27">
                  <c:v>15.433333333333334</c:v>
                </c:pt>
                <c:pt idx="28">
                  <c:v>15.371428571428572</c:v>
                </c:pt>
                <c:pt idx="29">
                  <c:v>12.3</c:v>
                </c:pt>
                <c:pt idx="30">
                  <c:v>17.409523809523808</c:v>
                </c:pt>
                <c:pt idx="31">
                  <c:v>20.885714285714283</c:v>
                </c:pt>
                <c:pt idx="32">
                  <c:v>11.43809523809524</c:v>
                </c:pt>
                <c:pt idx="33">
                  <c:v>7.6809523809523812</c:v>
                </c:pt>
                <c:pt idx="34">
                  <c:v>12.533333333333333</c:v>
                </c:pt>
                <c:pt idx="35">
                  <c:v>16.876190476190477</c:v>
                </c:pt>
                <c:pt idx="36">
                  <c:v>8.0142857142857142</c:v>
                </c:pt>
                <c:pt idx="37">
                  <c:v>5.371428571428571</c:v>
                </c:pt>
                <c:pt idx="38">
                  <c:v>2.2142857142857144</c:v>
                </c:pt>
                <c:pt idx="39">
                  <c:v>4.3047619047619055</c:v>
                </c:pt>
                <c:pt idx="40">
                  <c:v>7.090476190476191</c:v>
                </c:pt>
                <c:pt idx="41">
                  <c:v>13.723809523809527</c:v>
                </c:pt>
                <c:pt idx="42">
                  <c:v>6.3999999999999995</c:v>
                </c:pt>
                <c:pt idx="43">
                  <c:v>11.375</c:v>
                </c:pt>
                <c:pt idx="44">
                  <c:v>12.385714285714284</c:v>
                </c:pt>
                <c:pt idx="45">
                  <c:v>11.885714285714286</c:v>
                </c:pt>
                <c:pt idx="46">
                  <c:v>21.950000000000003</c:v>
                </c:pt>
                <c:pt idx="47">
                  <c:v>24.450000000000003</c:v>
                </c:pt>
                <c:pt idx="48">
                  <c:v>9.495238095238097</c:v>
                </c:pt>
                <c:pt idx="49">
                  <c:v>3.3857142857142848</c:v>
                </c:pt>
                <c:pt idx="50">
                  <c:v>10.076190476190476</c:v>
                </c:pt>
                <c:pt idx="51">
                  <c:v>9.9550000000000018</c:v>
                </c:pt>
                <c:pt idx="52">
                  <c:v>6.0399999999999983</c:v>
                </c:pt>
                <c:pt idx="53">
                  <c:v>5.7476190476190467</c:v>
                </c:pt>
                <c:pt idx="54">
                  <c:v>9.6100000000000012</c:v>
                </c:pt>
                <c:pt idx="55">
                  <c:v>17.05714285714286</c:v>
                </c:pt>
                <c:pt idx="56">
                  <c:v>15.733333333333338</c:v>
                </c:pt>
                <c:pt idx="57">
                  <c:v>8.723809523809523</c:v>
                </c:pt>
                <c:pt idx="58">
                  <c:v>10.066666666666666</c:v>
                </c:pt>
                <c:pt idx="59">
                  <c:v>9.8190476190476215</c:v>
                </c:pt>
                <c:pt idx="60">
                  <c:v>10.452380952380954</c:v>
                </c:pt>
                <c:pt idx="61">
                  <c:v>6.1</c:v>
                </c:pt>
                <c:pt idx="62">
                  <c:v>7.1428571428571432</c:v>
                </c:pt>
                <c:pt idx="63">
                  <c:v>7.4333333333333327</c:v>
                </c:pt>
                <c:pt idx="64">
                  <c:v>6.3761904761904766</c:v>
                </c:pt>
                <c:pt idx="65">
                  <c:v>7.8857142857142852</c:v>
                </c:pt>
                <c:pt idx="66">
                  <c:v>7.9952380952380953</c:v>
                </c:pt>
                <c:pt idx="67">
                  <c:v>7.4904761904761914</c:v>
                </c:pt>
                <c:pt idx="68">
                  <c:v>8.2238095238095248</c:v>
                </c:pt>
                <c:pt idx="69">
                  <c:v>12.785714285714286</c:v>
                </c:pt>
                <c:pt idx="70">
                  <c:v>7.89047619047619</c:v>
                </c:pt>
                <c:pt idx="71">
                  <c:v>1.4904761904761905</c:v>
                </c:pt>
                <c:pt idx="72">
                  <c:v>5.5857142857142845</c:v>
                </c:pt>
                <c:pt idx="73">
                  <c:v>8.3666666666666654</c:v>
                </c:pt>
                <c:pt idx="74">
                  <c:v>5.0857142857142854</c:v>
                </c:pt>
                <c:pt idx="75">
                  <c:v>3.4809523809523815</c:v>
                </c:pt>
                <c:pt idx="76">
                  <c:v>2.5523809523809526</c:v>
                </c:pt>
                <c:pt idx="77">
                  <c:v>3.5799999999999996</c:v>
                </c:pt>
                <c:pt idx="78">
                  <c:v>4.2315789473684218</c:v>
                </c:pt>
                <c:pt idx="79">
                  <c:v>5.3999999999999986</c:v>
                </c:pt>
                <c:pt idx="80">
                  <c:v>3.3499999999999992</c:v>
                </c:pt>
                <c:pt idx="81">
                  <c:v>6.5949999999999989</c:v>
                </c:pt>
                <c:pt idx="82">
                  <c:v>15.295238095238098</c:v>
                </c:pt>
                <c:pt idx="83">
                  <c:v>15.361904761904768</c:v>
                </c:pt>
                <c:pt idx="84">
                  <c:v>12.961904761904764</c:v>
                </c:pt>
                <c:pt idx="85">
                  <c:v>17.847619047619048</c:v>
                </c:pt>
                <c:pt idx="86">
                  <c:v>15.533333333333333</c:v>
                </c:pt>
                <c:pt idx="87">
                  <c:v>5.9761904761904745</c:v>
                </c:pt>
                <c:pt idx="88">
                  <c:v>9.2999999999999989</c:v>
                </c:pt>
                <c:pt idx="89">
                  <c:v>5.2523809523809533</c:v>
                </c:pt>
                <c:pt idx="90">
                  <c:v>4.4952380952380961</c:v>
                </c:pt>
                <c:pt idx="91">
                  <c:v>8.8904761904761891</c:v>
                </c:pt>
                <c:pt idx="92">
                  <c:v>7.904761904761906</c:v>
                </c:pt>
                <c:pt idx="93">
                  <c:v>7.4523809523809534</c:v>
                </c:pt>
                <c:pt idx="94">
                  <c:v>7.0857142857142845</c:v>
                </c:pt>
                <c:pt idx="95">
                  <c:v>7.5666666666666673</c:v>
                </c:pt>
                <c:pt idx="96">
                  <c:v>4.4952380952380953</c:v>
                </c:pt>
                <c:pt idx="97">
                  <c:v>4.7333333333333325</c:v>
                </c:pt>
                <c:pt idx="98">
                  <c:v>4.3380952380952369</c:v>
                </c:pt>
                <c:pt idx="99">
                  <c:v>4.6619047619047613</c:v>
                </c:pt>
                <c:pt idx="100">
                  <c:v>6.1380952380952394</c:v>
                </c:pt>
                <c:pt idx="101">
                  <c:v>11.547619047619046</c:v>
                </c:pt>
                <c:pt idx="102">
                  <c:v>10.233333333333334</c:v>
                </c:pt>
                <c:pt idx="103">
                  <c:v>12.976190476190478</c:v>
                </c:pt>
                <c:pt idx="104">
                  <c:v>20.047619047619044</c:v>
                </c:pt>
                <c:pt idx="105">
                  <c:v>20.209523809523809</c:v>
                </c:pt>
                <c:pt idx="106">
                  <c:v>24.790476190476188</c:v>
                </c:pt>
                <c:pt idx="107">
                  <c:v>22.242857142857144</c:v>
                </c:pt>
                <c:pt idx="108">
                  <c:v>18.314285714285713</c:v>
                </c:pt>
                <c:pt idx="109">
                  <c:v>9.8150000000000013</c:v>
                </c:pt>
                <c:pt idx="110">
                  <c:v>4.9500000000000011</c:v>
                </c:pt>
                <c:pt idx="111">
                  <c:v>5.7049999999999992</c:v>
                </c:pt>
                <c:pt idx="112">
                  <c:v>13.394736842105264</c:v>
                </c:pt>
                <c:pt idx="113">
                  <c:v>19.329999999999998</c:v>
                </c:pt>
                <c:pt idx="114">
                  <c:v>17.438095238095237</c:v>
                </c:pt>
                <c:pt idx="115">
                  <c:v>11</c:v>
                </c:pt>
                <c:pt idx="116">
                  <c:v>7.4809523809523819</c:v>
                </c:pt>
                <c:pt idx="117">
                  <c:v>8.2952380952380977</c:v>
                </c:pt>
                <c:pt idx="118">
                  <c:v>5.6380952380952376</c:v>
                </c:pt>
                <c:pt idx="119">
                  <c:v>7.2666666666666666</c:v>
                </c:pt>
                <c:pt idx="120">
                  <c:v>5.3238095238095235</c:v>
                </c:pt>
                <c:pt idx="121">
                  <c:v>5.3238095238095235</c:v>
                </c:pt>
                <c:pt idx="122">
                  <c:v>12.180952380952384</c:v>
                </c:pt>
                <c:pt idx="123">
                  <c:v>21.88095238095238</c:v>
                </c:pt>
                <c:pt idx="124">
                  <c:v>23.738095238095237</c:v>
                </c:pt>
                <c:pt idx="125">
                  <c:v>14.91428571428572</c:v>
                </c:pt>
                <c:pt idx="126">
                  <c:v>20.052380952380954</c:v>
                </c:pt>
                <c:pt idx="127">
                  <c:v>18.761904761904766</c:v>
                </c:pt>
                <c:pt idx="128">
                  <c:v>3.0476190476190474</c:v>
                </c:pt>
                <c:pt idx="129">
                  <c:v>2.7380952380952372</c:v>
                </c:pt>
                <c:pt idx="130">
                  <c:v>7.2571428571428589</c:v>
                </c:pt>
                <c:pt idx="131">
                  <c:v>14.609523809523811</c:v>
                </c:pt>
                <c:pt idx="132">
                  <c:v>12.976190476190478</c:v>
                </c:pt>
                <c:pt idx="133">
                  <c:v>15.433333333333334</c:v>
                </c:pt>
                <c:pt idx="134">
                  <c:v>10.47</c:v>
                </c:pt>
                <c:pt idx="135">
                  <c:v>5.4473684210526319</c:v>
                </c:pt>
                <c:pt idx="136">
                  <c:v>4.3499999999999996</c:v>
                </c:pt>
                <c:pt idx="137">
                  <c:v>5.6761904761904756</c:v>
                </c:pt>
                <c:pt idx="138">
                  <c:v>3.5000000000000009</c:v>
                </c:pt>
                <c:pt idx="139">
                  <c:v>5.7523809523809533</c:v>
                </c:pt>
                <c:pt idx="140">
                  <c:v>6.0857142857142863</c:v>
                </c:pt>
                <c:pt idx="141">
                  <c:v>7.3095238095238084</c:v>
                </c:pt>
                <c:pt idx="142">
                  <c:v>7.7333333333333307</c:v>
                </c:pt>
                <c:pt idx="143">
                  <c:v>5.0333333333333332</c:v>
                </c:pt>
                <c:pt idx="144">
                  <c:v>7.4714285714285733</c:v>
                </c:pt>
                <c:pt idx="145">
                  <c:v>9.2476190476190485</c:v>
                </c:pt>
                <c:pt idx="146">
                  <c:v>10.085714285714287</c:v>
                </c:pt>
                <c:pt idx="147">
                  <c:v>15.285714285714283</c:v>
                </c:pt>
                <c:pt idx="148">
                  <c:v>14.195238095238096</c:v>
                </c:pt>
                <c:pt idx="149">
                  <c:v>11.90952380952381</c:v>
                </c:pt>
                <c:pt idx="150">
                  <c:v>11.128571428571426</c:v>
                </c:pt>
                <c:pt idx="151">
                  <c:v>10.738095238095241</c:v>
                </c:pt>
                <c:pt idx="152">
                  <c:v>11.52857142857143</c:v>
                </c:pt>
                <c:pt idx="153">
                  <c:v>9.6333333333333329</c:v>
                </c:pt>
                <c:pt idx="154">
                  <c:v>6.7666666666666666</c:v>
                </c:pt>
                <c:pt idx="155">
                  <c:v>7.7904761904761912</c:v>
                </c:pt>
                <c:pt idx="156">
                  <c:v>6.6</c:v>
                </c:pt>
                <c:pt idx="157">
                  <c:v>13.885714285714284</c:v>
                </c:pt>
                <c:pt idx="158">
                  <c:v>21.223809523809525</c:v>
                </c:pt>
                <c:pt idx="159">
                  <c:v>7.9238095238095241</c:v>
                </c:pt>
                <c:pt idx="160">
                  <c:v>4.78095238095238</c:v>
                </c:pt>
                <c:pt idx="161">
                  <c:v>4.4714285714285724</c:v>
                </c:pt>
                <c:pt idx="162">
                  <c:v>3.1190476190476191</c:v>
                </c:pt>
                <c:pt idx="163">
                  <c:v>3.6142857142857148</c:v>
                </c:pt>
                <c:pt idx="164">
                  <c:v>5.8857142857142861</c:v>
                </c:pt>
                <c:pt idx="165">
                  <c:v>8.4095238095238098</c:v>
                </c:pt>
                <c:pt idx="166">
                  <c:v>6.2619047619047619</c:v>
                </c:pt>
                <c:pt idx="167">
                  <c:v>4.166666666666667</c:v>
                </c:pt>
                <c:pt idx="168">
                  <c:v>7.1095238095238091</c:v>
                </c:pt>
                <c:pt idx="169">
                  <c:v>9.8100000000000023</c:v>
                </c:pt>
                <c:pt idx="170">
                  <c:v>5.0350000000000019</c:v>
                </c:pt>
                <c:pt idx="171">
                  <c:v>6.0750000000000002</c:v>
                </c:pt>
                <c:pt idx="172">
                  <c:v>5.8549999999999995</c:v>
                </c:pt>
                <c:pt idx="173">
                  <c:v>1.9285714285714286</c:v>
                </c:pt>
                <c:pt idx="174">
                  <c:v>7.3523809523809511</c:v>
                </c:pt>
                <c:pt idx="175">
                  <c:v>6.4142857142857137</c:v>
                </c:pt>
                <c:pt idx="176">
                  <c:v>7.3190476190476197</c:v>
                </c:pt>
                <c:pt idx="177">
                  <c:v>6.0333333333333341</c:v>
                </c:pt>
                <c:pt idx="178">
                  <c:v>4.7809523809523808</c:v>
                </c:pt>
                <c:pt idx="179">
                  <c:v>3.8857142857142848</c:v>
                </c:pt>
                <c:pt idx="180">
                  <c:v>7.2714285714285722</c:v>
                </c:pt>
                <c:pt idx="181">
                  <c:v>7.480952380952381</c:v>
                </c:pt>
                <c:pt idx="182">
                  <c:v>5.0714285714285712</c:v>
                </c:pt>
                <c:pt idx="183">
                  <c:v>10.685714285714287</c:v>
                </c:pt>
                <c:pt idx="184">
                  <c:v>11.047619047619047</c:v>
                </c:pt>
                <c:pt idx="185">
                  <c:v>12.076190476190479</c:v>
                </c:pt>
                <c:pt idx="186">
                  <c:v>8.2857142857142865</c:v>
                </c:pt>
                <c:pt idx="187">
                  <c:v>7.371428571428571</c:v>
                </c:pt>
                <c:pt idx="188">
                  <c:v>9.1333333333333329</c:v>
                </c:pt>
                <c:pt idx="189">
                  <c:v>9.28095238095238</c:v>
                </c:pt>
                <c:pt idx="190">
                  <c:v>5.4714285714285706</c:v>
                </c:pt>
                <c:pt idx="191">
                  <c:v>7.2619047619047636</c:v>
                </c:pt>
                <c:pt idx="192">
                  <c:v>7.7526315789473674</c:v>
                </c:pt>
                <c:pt idx="193">
                  <c:v>8.9499999999999993</c:v>
                </c:pt>
                <c:pt idx="194">
                  <c:v>4.6523809523809527</c:v>
                </c:pt>
                <c:pt idx="195">
                  <c:v>5.3142857142857132</c:v>
                </c:pt>
                <c:pt idx="196">
                  <c:v>5.6809523809523812</c:v>
                </c:pt>
                <c:pt idx="197">
                  <c:v>7.590476190476191</c:v>
                </c:pt>
                <c:pt idx="198">
                  <c:v>11.528571428571428</c:v>
                </c:pt>
                <c:pt idx="199">
                  <c:v>9.4523809523809526</c:v>
                </c:pt>
                <c:pt idx="200">
                  <c:v>7.3523809523809511</c:v>
                </c:pt>
                <c:pt idx="201">
                  <c:v>6.019047619047619</c:v>
                </c:pt>
                <c:pt idx="202">
                  <c:v>6.2799999999999994</c:v>
                </c:pt>
                <c:pt idx="203">
                  <c:v>6.5285714285714294</c:v>
                </c:pt>
                <c:pt idx="204">
                  <c:v>10.505000000000001</c:v>
                </c:pt>
                <c:pt idx="205">
                  <c:v>12.557142857142857</c:v>
                </c:pt>
                <c:pt idx="206">
                  <c:v>7.6619047619047622</c:v>
                </c:pt>
                <c:pt idx="207">
                  <c:v>14.310526315789472</c:v>
                </c:pt>
                <c:pt idx="208">
                  <c:v>15.660000000000002</c:v>
                </c:pt>
                <c:pt idx="209">
                  <c:v>8.0450000000000017</c:v>
                </c:pt>
                <c:pt idx="210">
                  <c:v>7.7700000000000005</c:v>
                </c:pt>
                <c:pt idx="211">
                  <c:v>10.715789473684211</c:v>
                </c:pt>
                <c:pt idx="212">
                  <c:v>8.9904761904761923</c:v>
                </c:pt>
                <c:pt idx="213">
                  <c:v>6.0809523809523807</c:v>
                </c:pt>
                <c:pt idx="214">
                  <c:v>5.5285714285714285</c:v>
                </c:pt>
                <c:pt idx="215">
                  <c:v>7.5333333333333341</c:v>
                </c:pt>
                <c:pt idx="216">
                  <c:v>11.600000000000001</c:v>
                </c:pt>
                <c:pt idx="217">
                  <c:v>21.052380952380954</c:v>
                </c:pt>
                <c:pt idx="218">
                  <c:v>13.738095238095237</c:v>
                </c:pt>
                <c:pt idx="219">
                  <c:v>7.6047619047619053</c:v>
                </c:pt>
                <c:pt idx="220">
                  <c:v>7.9899999999999993</c:v>
                </c:pt>
                <c:pt idx="221">
                  <c:v>11.424999999999999</c:v>
                </c:pt>
                <c:pt idx="222">
                  <c:v>12.347619047619048</c:v>
                </c:pt>
                <c:pt idx="223">
                  <c:v>10.895238095238096</c:v>
                </c:pt>
                <c:pt idx="224">
                  <c:v>14.480952380952385</c:v>
                </c:pt>
                <c:pt idx="225">
                  <c:v>21.209523809523809</c:v>
                </c:pt>
                <c:pt idx="226">
                  <c:v>9.7523809523809533</c:v>
                </c:pt>
                <c:pt idx="227">
                  <c:v>5.1857142857142851</c:v>
                </c:pt>
                <c:pt idx="228">
                  <c:v>6.2550000000000008</c:v>
                </c:pt>
                <c:pt idx="229">
                  <c:v>10.776190476190477</c:v>
                </c:pt>
                <c:pt idx="230">
                  <c:v>11.680952380952382</c:v>
                </c:pt>
                <c:pt idx="231">
                  <c:v>6.333333333333333</c:v>
                </c:pt>
                <c:pt idx="232">
                  <c:v>9.67</c:v>
                </c:pt>
                <c:pt idx="233">
                  <c:v>5.4849999999999994</c:v>
                </c:pt>
                <c:pt idx="234">
                  <c:v>13.242857142857144</c:v>
                </c:pt>
                <c:pt idx="235">
                  <c:v>14.947619047619051</c:v>
                </c:pt>
                <c:pt idx="236">
                  <c:v>5.3761904761904757</c:v>
                </c:pt>
                <c:pt idx="237">
                  <c:v>4.3666666666666671</c:v>
                </c:pt>
                <c:pt idx="238">
                  <c:v>11.719047619047622</c:v>
                </c:pt>
                <c:pt idx="239">
                  <c:v>14.485714285714286</c:v>
                </c:pt>
                <c:pt idx="240">
                  <c:v>15.609523809523816</c:v>
                </c:pt>
                <c:pt idx="241">
                  <c:v>25.523809523809526</c:v>
                </c:pt>
                <c:pt idx="242">
                  <c:v>10.957142857142859</c:v>
                </c:pt>
                <c:pt idx="243">
                  <c:v>10.833333333333334</c:v>
                </c:pt>
                <c:pt idx="244">
                  <c:v>8.6000000000000032</c:v>
                </c:pt>
                <c:pt idx="245">
                  <c:v>11.900000000000002</c:v>
                </c:pt>
                <c:pt idx="246">
                  <c:v>17.114285714285714</c:v>
                </c:pt>
                <c:pt idx="247">
                  <c:v>18.290476190476191</c:v>
                </c:pt>
                <c:pt idx="248">
                  <c:v>7.9666666666666659</c:v>
                </c:pt>
                <c:pt idx="249">
                  <c:v>6.9428571428571422</c:v>
                </c:pt>
                <c:pt idx="250">
                  <c:v>15.657142857142858</c:v>
                </c:pt>
                <c:pt idx="251">
                  <c:v>4.4285714285714288</c:v>
                </c:pt>
                <c:pt idx="252">
                  <c:v>3.5238095238095233</c:v>
                </c:pt>
                <c:pt idx="253">
                  <c:v>7.2578947368421041</c:v>
                </c:pt>
                <c:pt idx="254">
                  <c:v>10.263157894736841</c:v>
                </c:pt>
                <c:pt idx="255">
                  <c:v>3.3647058823529408</c:v>
                </c:pt>
                <c:pt idx="256">
                  <c:v>5.1789473684210536</c:v>
                </c:pt>
                <c:pt idx="257">
                  <c:v>6.1526315789473678</c:v>
                </c:pt>
                <c:pt idx="258">
                  <c:v>8.0095238095238095</c:v>
                </c:pt>
                <c:pt idx="259">
                  <c:v>21.971428571428572</c:v>
                </c:pt>
                <c:pt idx="260">
                  <c:v>21.865000000000002</c:v>
                </c:pt>
                <c:pt idx="261">
                  <c:v>8.466666666666665</c:v>
                </c:pt>
                <c:pt idx="262">
                  <c:v>8.3333333333333321</c:v>
                </c:pt>
                <c:pt idx="263">
                  <c:v>12.852941176470589</c:v>
                </c:pt>
                <c:pt idx="264">
                  <c:v>14.672222222222221</c:v>
                </c:pt>
                <c:pt idx="265">
                  <c:v>27.352380952380951</c:v>
                </c:pt>
                <c:pt idx="266">
                  <c:v>24.676190476190484</c:v>
                </c:pt>
                <c:pt idx="267">
                  <c:v>7.6095238095238091</c:v>
                </c:pt>
                <c:pt idx="268">
                  <c:v>9.4952380952380935</c:v>
                </c:pt>
                <c:pt idx="269">
                  <c:v>25.295238095238098</c:v>
                </c:pt>
                <c:pt idx="270">
                  <c:v>13.742857142857142</c:v>
                </c:pt>
                <c:pt idx="271">
                  <c:v>1.3761904761904762</c:v>
                </c:pt>
                <c:pt idx="272">
                  <c:v>2.3142857142857141</c:v>
                </c:pt>
                <c:pt idx="273">
                  <c:v>2.066666666666666</c:v>
                </c:pt>
                <c:pt idx="274">
                  <c:v>7.9952380952380953</c:v>
                </c:pt>
                <c:pt idx="275">
                  <c:v>7.2857142857142847</c:v>
                </c:pt>
                <c:pt idx="276">
                  <c:v>4.223809523809523</c:v>
                </c:pt>
                <c:pt idx="277">
                  <c:v>3.0285714285714289</c:v>
                </c:pt>
                <c:pt idx="278">
                  <c:v>7.4142857142857155</c:v>
                </c:pt>
                <c:pt idx="279">
                  <c:v>9.1190476190476186</c:v>
                </c:pt>
                <c:pt idx="280">
                  <c:v>7.0285714285714294</c:v>
                </c:pt>
                <c:pt idx="281">
                  <c:v>6.0619047619047617</c:v>
                </c:pt>
                <c:pt idx="282">
                  <c:v>16.219047619047618</c:v>
                </c:pt>
                <c:pt idx="283">
                  <c:v>6.5149999999999988</c:v>
                </c:pt>
                <c:pt idx="284">
                  <c:v>17.704761904761906</c:v>
                </c:pt>
                <c:pt idx="285">
                  <c:v>12.395</c:v>
                </c:pt>
                <c:pt idx="286">
                  <c:v>16.814285714285713</c:v>
                </c:pt>
                <c:pt idx="287">
                  <c:v>10.561904761904762</c:v>
                </c:pt>
                <c:pt idx="288">
                  <c:v>8.2380952380952372</c:v>
                </c:pt>
                <c:pt idx="289">
                  <c:v>17.770000000000003</c:v>
                </c:pt>
                <c:pt idx="290">
                  <c:v>15.940000000000001</c:v>
                </c:pt>
                <c:pt idx="291">
                  <c:v>11.439999999999998</c:v>
                </c:pt>
                <c:pt idx="292">
                  <c:v>3.9823529411764707</c:v>
                </c:pt>
                <c:pt idx="293">
                  <c:v>8.0285714285714285</c:v>
                </c:pt>
                <c:pt idx="294">
                  <c:v>15.47142857142857</c:v>
                </c:pt>
                <c:pt idx="295">
                  <c:v>6.0476190476190474</c:v>
                </c:pt>
                <c:pt idx="296">
                  <c:v>7.7904761904761903</c:v>
                </c:pt>
                <c:pt idx="297">
                  <c:v>12.752380952380953</c:v>
                </c:pt>
                <c:pt idx="298">
                  <c:v>5.852380952380952</c:v>
                </c:pt>
                <c:pt idx="299">
                  <c:v>7.238095238095239</c:v>
                </c:pt>
                <c:pt idx="300">
                  <c:v>7.1857142857142859</c:v>
                </c:pt>
                <c:pt idx="301">
                  <c:v>2.9476190476190478</c:v>
                </c:pt>
                <c:pt idx="302">
                  <c:v>9.757142857142858</c:v>
                </c:pt>
                <c:pt idx="303">
                  <c:v>11.02857142857143</c:v>
                </c:pt>
                <c:pt idx="304">
                  <c:v>20.861904761904761</c:v>
                </c:pt>
                <c:pt idx="305">
                  <c:v>26.023809523809526</c:v>
                </c:pt>
                <c:pt idx="306">
                  <c:v>4.128571428571429</c:v>
                </c:pt>
                <c:pt idx="307">
                  <c:v>11.804761904761907</c:v>
                </c:pt>
                <c:pt idx="308">
                  <c:v>13.995238095238097</c:v>
                </c:pt>
                <c:pt idx="309">
                  <c:v>7.9190476190476184</c:v>
                </c:pt>
                <c:pt idx="310">
                  <c:v>14.161904761904763</c:v>
                </c:pt>
                <c:pt idx="311">
                  <c:v>21.447619047619046</c:v>
                </c:pt>
                <c:pt idx="312">
                  <c:v>20.542857142857144</c:v>
                </c:pt>
                <c:pt idx="313">
                  <c:v>4.8571428571428577</c:v>
                </c:pt>
                <c:pt idx="314">
                  <c:v>11.12857142857143</c:v>
                </c:pt>
                <c:pt idx="315">
                  <c:v>6.1049999999999986</c:v>
                </c:pt>
                <c:pt idx="316">
                  <c:v>10.639999999999999</c:v>
                </c:pt>
                <c:pt idx="317">
                  <c:v>9.3750000000000018</c:v>
                </c:pt>
                <c:pt idx="318">
                  <c:v>11.323809523809523</c:v>
                </c:pt>
                <c:pt idx="319">
                  <c:v>9.0476190476190474</c:v>
                </c:pt>
                <c:pt idx="320">
                  <c:v>10.87142857142857</c:v>
                </c:pt>
                <c:pt idx="321">
                  <c:v>17.252380952380953</c:v>
                </c:pt>
                <c:pt idx="322">
                  <c:v>11.814285714285717</c:v>
                </c:pt>
                <c:pt idx="323">
                  <c:v>12.28095238095238</c:v>
                </c:pt>
                <c:pt idx="324">
                  <c:v>18.538095238095238</c:v>
                </c:pt>
                <c:pt idx="325">
                  <c:v>18.18095238095238</c:v>
                </c:pt>
                <c:pt idx="326">
                  <c:v>5.6238095238095243</c:v>
                </c:pt>
                <c:pt idx="327">
                  <c:v>9.1333333333333346</c:v>
                </c:pt>
                <c:pt idx="328">
                  <c:v>14.885714285714284</c:v>
                </c:pt>
                <c:pt idx="329">
                  <c:v>16.19047619047619</c:v>
                </c:pt>
                <c:pt idx="330">
                  <c:v>13.109523809523811</c:v>
                </c:pt>
                <c:pt idx="331">
                  <c:v>18.770000000000003</c:v>
                </c:pt>
                <c:pt idx="332">
                  <c:v>16.045000000000002</c:v>
                </c:pt>
                <c:pt idx="333">
                  <c:v>18.228571428571428</c:v>
                </c:pt>
                <c:pt idx="334">
                  <c:v>13.490476190476189</c:v>
                </c:pt>
                <c:pt idx="335">
                  <c:v>19.88095238095238</c:v>
                </c:pt>
                <c:pt idx="336">
                  <c:v>23.571428571428573</c:v>
                </c:pt>
                <c:pt idx="337">
                  <c:v>5.2</c:v>
                </c:pt>
                <c:pt idx="338">
                  <c:v>16.84</c:v>
                </c:pt>
                <c:pt idx="339">
                  <c:v>15.104761904761906</c:v>
                </c:pt>
                <c:pt idx="340">
                  <c:v>9.56666666666667</c:v>
                </c:pt>
                <c:pt idx="341">
                  <c:v>6.8380952380952378</c:v>
                </c:pt>
                <c:pt idx="342">
                  <c:v>9.3714285714285719</c:v>
                </c:pt>
                <c:pt idx="343">
                  <c:v>7.5095238095238086</c:v>
                </c:pt>
                <c:pt idx="344">
                  <c:v>1.5523809523809522</c:v>
                </c:pt>
                <c:pt idx="345">
                  <c:v>8.7619047619047628</c:v>
                </c:pt>
                <c:pt idx="346">
                  <c:v>9.5350000000000001</c:v>
                </c:pt>
                <c:pt idx="347">
                  <c:v>7.2700000000000005</c:v>
                </c:pt>
                <c:pt idx="348">
                  <c:v>12.080952380952382</c:v>
                </c:pt>
                <c:pt idx="349">
                  <c:v>14.754999999999999</c:v>
                </c:pt>
                <c:pt idx="350">
                  <c:v>9.5526315789473681</c:v>
                </c:pt>
                <c:pt idx="351">
                  <c:v>7.1947368421052644</c:v>
                </c:pt>
                <c:pt idx="352">
                  <c:v>8.8904761904761909</c:v>
                </c:pt>
                <c:pt idx="353">
                  <c:v>14.257142857142856</c:v>
                </c:pt>
                <c:pt idx="354">
                  <c:v>7.3000000000000007</c:v>
                </c:pt>
                <c:pt idx="355">
                  <c:v>7.4714285714285733</c:v>
                </c:pt>
                <c:pt idx="356">
                  <c:v>6.128571428571429</c:v>
                </c:pt>
                <c:pt idx="357">
                  <c:v>8.0095238095238095</c:v>
                </c:pt>
                <c:pt idx="358">
                  <c:v>11.804761904761905</c:v>
                </c:pt>
                <c:pt idx="359">
                  <c:v>17.352380952380951</c:v>
                </c:pt>
                <c:pt idx="360">
                  <c:v>14.114285714285714</c:v>
                </c:pt>
                <c:pt idx="361">
                  <c:v>10.352380952380953</c:v>
                </c:pt>
                <c:pt idx="362">
                  <c:v>7.7666666666666675</c:v>
                </c:pt>
                <c:pt idx="363">
                  <c:v>13.085714285714284</c:v>
                </c:pt>
                <c:pt idx="364">
                  <c:v>11.452380952380953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C1B-48CE-87C3-AD831BAB6765}"/>
            </c:ext>
          </c:extLst>
        </c:ser>
        <c:ser>
          <c:idx val="5"/>
          <c:order val="5"/>
          <c:tx>
            <c:strRef>
              <c:f>'集計 (2)'!$AG$2</c:f>
              <c:strCache>
                <c:ptCount val="1"/>
                <c:pt idx="0">
                  <c:v>東京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(2)'!$AG$3:$AG$367</c:f>
              <c:numCache>
                <c:formatCode>0.0</c:formatCode>
                <c:ptCount val="365"/>
                <c:pt idx="0">
                  <c:v>15.1</c:v>
                </c:pt>
                <c:pt idx="1">
                  <c:v>22.862500000000004</c:v>
                </c:pt>
                <c:pt idx="2">
                  <c:v>29.95</c:v>
                </c:pt>
                <c:pt idx="3">
                  <c:v>34.162500000000001</c:v>
                </c:pt>
                <c:pt idx="4">
                  <c:v>8.4625000000000004</c:v>
                </c:pt>
                <c:pt idx="5">
                  <c:v>15.6</c:v>
                </c:pt>
                <c:pt idx="6">
                  <c:v>8.8875000000000011</c:v>
                </c:pt>
                <c:pt idx="7">
                  <c:v>12.437500000000002</c:v>
                </c:pt>
                <c:pt idx="8">
                  <c:v>11.537500000000001</c:v>
                </c:pt>
                <c:pt idx="9">
                  <c:v>14.049999999999999</c:v>
                </c:pt>
                <c:pt idx="10">
                  <c:v>14.562499999999998</c:v>
                </c:pt>
                <c:pt idx="11">
                  <c:v>14.224999999999998</c:v>
                </c:pt>
                <c:pt idx="12">
                  <c:v>11.6</c:v>
                </c:pt>
                <c:pt idx="13">
                  <c:v>10.700000000000001</c:v>
                </c:pt>
                <c:pt idx="14">
                  <c:v>8.1</c:v>
                </c:pt>
                <c:pt idx="15">
                  <c:v>16.5</c:v>
                </c:pt>
                <c:pt idx="16">
                  <c:v>10.7875</c:v>
                </c:pt>
                <c:pt idx="17">
                  <c:v>9.625</c:v>
                </c:pt>
                <c:pt idx="18">
                  <c:v>13.824999999999999</c:v>
                </c:pt>
                <c:pt idx="19">
                  <c:v>20.9375</c:v>
                </c:pt>
                <c:pt idx="20">
                  <c:v>24.074999999999996</c:v>
                </c:pt>
                <c:pt idx="21">
                  <c:v>28.037500000000001</c:v>
                </c:pt>
                <c:pt idx="22">
                  <c:v>27.314285714285713</c:v>
                </c:pt>
                <c:pt idx="23">
                  <c:v>18.471428571428572</c:v>
                </c:pt>
                <c:pt idx="24">
                  <c:v>9.5</c:v>
                </c:pt>
                <c:pt idx="25">
                  <c:v>5.3875000000000002</c:v>
                </c:pt>
                <c:pt idx="26">
                  <c:v>9.9874999999999989</c:v>
                </c:pt>
                <c:pt idx="27">
                  <c:v>15.224999999999998</c:v>
                </c:pt>
                <c:pt idx="28">
                  <c:v>18.037500000000001</c:v>
                </c:pt>
                <c:pt idx="29">
                  <c:v>16.074999999999999</c:v>
                </c:pt>
                <c:pt idx="30">
                  <c:v>19.875</c:v>
                </c:pt>
                <c:pt idx="31">
                  <c:v>21.037500000000001</c:v>
                </c:pt>
                <c:pt idx="32">
                  <c:v>10.55</c:v>
                </c:pt>
                <c:pt idx="33">
                  <c:v>7.8250000000000002</c:v>
                </c:pt>
                <c:pt idx="34">
                  <c:v>13.700000000000001</c:v>
                </c:pt>
                <c:pt idx="35">
                  <c:v>17.712499999999999</c:v>
                </c:pt>
                <c:pt idx="36">
                  <c:v>8.875</c:v>
                </c:pt>
                <c:pt idx="37">
                  <c:v>6.4</c:v>
                </c:pt>
                <c:pt idx="38">
                  <c:v>3.15</c:v>
                </c:pt>
                <c:pt idx="39">
                  <c:v>6.0125000000000002</c:v>
                </c:pt>
                <c:pt idx="40">
                  <c:v>9.7249999999999996</c:v>
                </c:pt>
                <c:pt idx="41">
                  <c:v>16.625</c:v>
                </c:pt>
                <c:pt idx="42">
                  <c:v>11.525000000000002</c:v>
                </c:pt>
                <c:pt idx="43">
                  <c:v>14.137500000000003</c:v>
                </c:pt>
                <c:pt idx="44">
                  <c:v>12.85</c:v>
                </c:pt>
                <c:pt idx="45">
                  <c:v>15.400000000000002</c:v>
                </c:pt>
                <c:pt idx="46">
                  <c:v>24.899999999999995</c:v>
                </c:pt>
                <c:pt idx="47">
                  <c:v>30.914285714285715</c:v>
                </c:pt>
                <c:pt idx="48">
                  <c:v>11.337499999999999</c:v>
                </c:pt>
                <c:pt idx="49">
                  <c:v>4.5375000000000005</c:v>
                </c:pt>
                <c:pt idx="50">
                  <c:v>10.7</c:v>
                </c:pt>
                <c:pt idx="51">
                  <c:v>12.700000000000001</c:v>
                </c:pt>
                <c:pt idx="52">
                  <c:v>9.8285714285714274</c:v>
                </c:pt>
                <c:pt idx="53">
                  <c:v>9.7857142857142829</c:v>
                </c:pt>
                <c:pt idx="54">
                  <c:v>13.825000000000001</c:v>
                </c:pt>
                <c:pt idx="55">
                  <c:v>19.5</c:v>
                </c:pt>
                <c:pt idx="56">
                  <c:v>17.525000000000002</c:v>
                </c:pt>
                <c:pt idx="57">
                  <c:v>14.024999999999999</c:v>
                </c:pt>
                <c:pt idx="58">
                  <c:v>15.442857142857141</c:v>
                </c:pt>
                <c:pt idx="59">
                  <c:v>13.3</c:v>
                </c:pt>
                <c:pt idx="60">
                  <c:v>11.471428571428572</c:v>
                </c:pt>
                <c:pt idx="61">
                  <c:v>6.8875000000000011</c:v>
                </c:pt>
                <c:pt idx="62">
                  <c:v>10.675000000000001</c:v>
                </c:pt>
                <c:pt idx="63">
                  <c:v>11.212499999999999</c:v>
                </c:pt>
                <c:pt idx="64">
                  <c:v>10.875</c:v>
                </c:pt>
                <c:pt idx="65">
                  <c:v>10.485714285714284</c:v>
                </c:pt>
                <c:pt idx="66">
                  <c:v>12.5</c:v>
                </c:pt>
                <c:pt idx="67">
                  <c:v>10.157142857142857</c:v>
                </c:pt>
                <c:pt idx="68">
                  <c:v>10.987500000000001</c:v>
                </c:pt>
                <c:pt idx="69">
                  <c:v>14.362499999999999</c:v>
                </c:pt>
                <c:pt idx="70">
                  <c:v>8.7125000000000004</c:v>
                </c:pt>
                <c:pt idx="71">
                  <c:v>1.3857142857142855</c:v>
                </c:pt>
                <c:pt idx="72">
                  <c:v>10.27142857142857</c:v>
                </c:pt>
                <c:pt idx="73">
                  <c:v>9.8857142857142861</c:v>
                </c:pt>
                <c:pt idx="74">
                  <c:v>8</c:v>
                </c:pt>
                <c:pt idx="75">
                  <c:v>5.0250000000000004</c:v>
                </c:pt>
                <c:pt idx="76">
                  <c:v>3.6999999999999997</c:v>
                </c:pt>
                <c:pt idx="77">
                  <c:v>8.1624999999999996</c:v>
                </c:pt>
                <c:pt idx="78">
                  <c:v>10.887500000000001</c:v>
                </c:pt>
                <c:pt idx="79">
                  <c:v>8.2857142857142865</c:v>
                </c:pt>
                <c:pt idx="80">
                  <c:v>4.9857142857142858</c:v>
                </c:pt>
                <c:pt idx="81">
                  <c:v>8.9714285714285715</c:v>
                </c:pt>
                <c:pt idx="82">
                  <c:v>18.487500000000001</c:v>
                </c:pt>
                <c:pt idx="83">
                  <c:v>22.2</c:v>
                </c:pt>
                <c:pt idx="84">
                  <c:v>12.9</c:v>
                </c:pt>
                <c:pt idx="85">
                  <c:v>18.3125</c:v>
                </c:pt>
                <c:pt idx="86">
                  <c:v>17.8125</c:v>
                </c:pt>
                <c:pt idx="87">
                  <c:v>7.3250000000000002</c:v>
                </c:pt>
                <c:pt idx="88">
                  <c:v>11.25</c:v>
                </c:pt>
                <c:pt idx="89">
                  <c:v>6.4375</c:v>
                </c:pt>
                <c:pt idx="90">
                  <c:v>6.6625000000000005</c:v>
                </c:pt>
                <c:pt idx="91">
                  <c:v>10.274999999999999</c:v>
                </c:pt>
                <c:pt idx="92">
                  <c:v>11.5875</c:v>
                </c:pt>
                <c:pt idx="93">
                  <c:v>10.242857142857144</c:v>
                </c:pt>
                <c:pt idx="94">
                  <c:v>7.2428571428571429</c:v>
                </c:pt>
                <c:pt idx="95">
                  <c:v>6.4142857142857137</c:v>
                </c:pt>
                <c:pt idx="96">
                  <c:v>4.3874999999999993</c:v>
                </c:pt>
                <c:pt idx="97">
                  <c:v>6.2125000000000004</c:v>
                </c:pt>
                <c:pt idx="98">
                  <c:v>6.5875000000000004</c:v>
                </c:pt>
                <c:pt idx="99">
                  <c:v>7.7624999999999993</c:v>
                </c:pt>
                <c:pt idx="100">
                  <c:v>8.5625</c:v>
                </c:pt>
                <c:pt idx="101">
                  <c:v>12.825000000000001</c:v>
                </c:pt>
                <c:pt idx="102">
                  <c:v>13.4125</c:v>
                </c:pt>
                <c:pt idx="103">
                  <c:v>16.987500000000001</c:v>
                </c:pt>
                <c:pt idx="104">
                  <c:v>18.787500000000001</c:v>
                </c:pt>
                <c:pt idx="105">
                  <c:v>24.137500000000003</c:v>
                </c:pt>
                <c:pt idx="106">
                  <c:v>26.15</c:v>
                </c:pt>
                <c:pt idx="107">
                  <c:v>26.037500000000001</c:v>
                </c:pt>
                <c:pt idx="108">
                  <c:v>25.699999999999996</c:v>
                </c:pt>
                <c:pt idx="109">
                  <c:v>17.424999999999997</c:v>
                </c:pt>
                <c:pt idx="110">
                  <c:v>9.4625000000000004</c:v>
                </c:pt>
                <c:pt idx="111">
                  <c:v>10.85</c:v>
                </c:pt>
                <c:pt idx="112">
                  <c:v>17.95</c:v>
                </c:pt>
                <c:pt idx="113">
                  <c:v>17.1875</c:v>
                </c:pt>
                <c:pt idx="114">
                  <c:v>22.474999999999998</c:v>
                </c:pt>
                <c:pt idx="115">
                  <c:v>16.1875</c:v>
                </c:pt>
                <c:pt idx="116">
                  <c:v>9.5500000000000007</c:v>
                </c:pt>
                <c:pt idx="117">
                  <c:v>10.012499999999999</c:v>
                </c:pt>
                <c:pt idx="118">
                  <c:v>6.2749999999999995</c:v>
                </c:pt>
                <c:pt idx="119">
                  <c:v>8.6625000000000014</c:v>
                </c:pt>
                <c:pt idx="120">
                  <c:v>8.7875000000000014</c:v>
                </c:pt>
                <c:pt idx="121">
                  <c:v>10.362500000000001</c:v>
                </c:pt>
                <c:pt idx="122">
                  <c:v>16.650000000000002</c:v>
                </c:pt>
                <c:pt idx="123">
                  <c:v>21.375</c:v>
                </c:pt>
                <c:pt idx="124">
                  <c:v>24.637499999999999</c:v>
                </c:pt>
                <c:pt idx="125">
                  <c:v>20.9</c:v>
                </c:pt>
                <c:pt idx="126">
                  <c:v>26.425000000000001</c:v>
                </c:pt>
                <c:pt idx="127">
                  <c:v>20.524999999999999</c:v>
                </c:pt>
                <c:pt idx="128">
                  <c:v>2.5750000000000002</c:v>
                </c:pt>
                <c:pt idx="129">
                  <c:v>2.125</c:v>
                </c:pt>
                <c:pt idx="130">
                  <c:v>8.6374999999999993</c:v>
                </c:pt>
                <c:pt idx="131">
                  <c:v>15.5625</c:v>
                </c:pt>
                <c:pt idx="132">
                  <c:v>13.324999999999999</c:v>
                </c:pt>
                <c:pt idx="133">
                  <c:v>14.062500000000002</c:v>
                </c:pt>
                <c:pt idx="134">
                  <c:v>10.049999999999999</c:v>
                </c:pt>
                <c:pt idx="135">
                  <c:v>6.8500000000000014</c:v>
                </c:pt>
                <c:pt idx="136">
                  <c:v>5.3999999999999995</c:v>
                </c:pt>
                <c:pt idx="137">
                  <c:v>5.3375000000000004</c:v>
                </c:pt>
                <c:pt idx="138">
                  <c:v>3.7375000000000003</c:v>
                </c:pt>
                <c:pt idx="139">
                  <c:v>7.05</c:v>
                </c:pt>
                <c:pt idx="140">
                  <c:v>9.1374999999999993</c:v>
                </c:pt>
                <c:pt idx="141">
                  <c:v>9.7499999999999982</c:v>
                </c:pt>
                <c:pt idx="142">
                  <c:v>11.762499999999999</c:v>
                </c:pt>
                <c:pt idx="143">
                  <c:v>7.7499999999999991</c:v>
                </c:pt>
                <c:pt idx="144">
                  <c:v>9.25</c:v>
                </c:pt>
                <c:pt idx="145">
                  <c:v>9.5124999999999993</c:v>
                </c:pt>
                <c:pt idx="146">
                  <c:v>10.149999999999999</c:v>
                </c:pt>
                <c:pt idx="147">
                  <c:v>14.087500000000002</c:v>
                </c:pt>
                <c:pt idx="148">
                  <c:v>14.85</c:v>
                </c:pt>
                <c:pt idx="149">
                  <c:v>13.0875</c:v>
                </c:pt>
                <c:pt idx="150">
                  <c:v>14.3125</c:v>
                </c:pt>
                <c:pt idx="151">
                  <c:v>15.299999999999999</c:v>
                </c:pt>
                <c:pt idx="152">
                  <c:v>13.628571428571428</c:v>
                </c:pt>
                <c:pt idx="153">
                  <c:v>8.8250000000000011</c:v>
                </c:pt>
                <c:pt idx="154">
                  <c:v>4.8500000000000005</c:v>
                </c:pt>
                <c:pt idx="155">
                  <c:v>9.4250000000000007</c:v>
                </c:pt>
                <c:pt idx="156">
                  <c:v>9.9875000000000007</c:v>
                </c:pt>
                <c:pt idx="157">
                  <c:v>13.328571428571427</c:v>
                </c:pt>
                <c:pt idx="158">
                  <c:v>19.285714285714285</c:v>
                </c:pt>
                <c:pt idx="159">
                  <c:v>9.75</c:v>
                </c:pt>
                <c:pt idx="160">
                  <c:v>6.2125000000000004</c:v>
                </c:pt>
                <c:pt idx="161">
                  <c:v>5.8250000000000002</c:v>
                </c:pt>
                <c:pt idx="162">
                  <c:v>4.3250000000000002</c:v>
                </c:pt>
                <c:pt idx="163">
                  <c:v>3.9375</c:v>
                </c:pt>
                <c:pt idx="164">
                  <c:v>7.1250000000000009</c:v>
                </c:pt>
                <c:pt idx="165">
                  <c:v>10.5625</c:v>
                </c:pt>
                <c:pt idx="166">
                  <c:v>9.1999999999999993</c:v>
                </c:pt>
                <c:pt idx="167">
                  <c:v>5.3</c:v>
                </c:pt>
                <c:pt idx="168">
                  <c:v>12.85</c:v>
                </c:pt>
                <c:pt idx="169">
                  <c:v>13.850000000000001</c:v>
                </c:pt>
                <c:pt idx="170">
                  <c:v>8.1624999999999996</c:v>
                </c:pt>
                <c:pt idx="171">
                  <c:v>7.9250000000000007</c:v>
                </c:pt>
                <c:pt idx="172">
                  <c:v>8.6375000000000011</c:v>
                </c:pt>
                <c:pt idx="173">
                  <c:v>2.6500000000000004</c:v>
                </c:pt>
                <c:pt idx="174">
                  <c:v>6.6750000000000007</c:v>
                </c:pt>
                <c:pt idx="175">
                  <c:v>7.7624999999999993</c:v>
                </c:pt>
                <c:pt idx="176">
                  <c:v>9.0500000000000007</c:v>
                </c:pt>
                <c:pt idx="177">
                  <c:v>6.0750000000000002</c:v>
                </c:pt>
                <c:pt idx="178">
                  <c:v>4.5750000000000002</c:v>
                </c:pt>
                <c:pt idx="179">
                  <c:v>4.7874999999999996</c:v>
                </c:pt>
                <c:pt idx="180">
                  <c:v>7.5374999999999996</c:v>
                </c:pt>
                <c:pt idx="181">
                  <c:v>9.6875</c:v>
                </c:pt>
                <c:pt idx="182">
                  <c:v>5.1749999999999998</c:v>
                </c:pt>
                <c:pt idx="183">
                  <c:v>9.5500000000000007</c:v>
                </c:pt>
                <c:pt idx="184">
                  <c:v>11.525</c:v>
                </c:pt>
                <c:pt idx="185">
                  <c:v>13.112499999999999</c:v>
                </c:pt>
                <c:pt idx="186">
                  <c:v>9.9249999999999989</c:v>
                </c:pt>
                <c:pt idx="187">
                  <c:v>10.249999999999998</c:v>
                </c:pt>
                <c:pt idx="188">
                  <c:v>10.987500000000002</c:v>
                </c:pt>
                <c:pt idx="189">
                  <c:v>7.2624999999999993</c:v>
                </c:pt>
                <c:pt idx="190">
                  <c:v>5.95</c:v>
                </c:pt>
                <c:pt idx="191">
                  <c:v>9.2749999999999986</c:v>
                </c:pt>
                <c:pt idx="192">
                  <c:v>11.150000000000002</c:v>
                </c:pt>
                <c:pt idx="193">
                  <c:v>14.15</c:v>
                </c:pt>
                <c:pt idx="194">
                  <c:v>4.5750000000000002</c:v>
                </c:pt>
                <c:pt idx="195">
                  <c:v>6.5875000000000004</c:v>
                </c:pt>
                <c:pt idx="196">
                  <c:v>7.0374999999999996</c:v>
                </c:pt>
                <c:pt idx="197">
                  <c:v>9.7750000000000004</c:v>
                </c:pt>
                <c:pt idx="198">
                  <c:v>13.987500000000001</c:v>
                </c:pt>
                <c:pt idx="199">
                  <c:v>11.137499999999999</c:v>
                </c:pt>
                <c:pt idx="200">
                  <c:v>8.8125</c:v>
                </c:pt>
                <c:pt idx="201">
                  <c:v>8.7124999999999986</c:v>
                </c:pt>
                <c:pt idx="202">
                  <c:v>6.9125000000000005</c:v>
                </c:pt>
                <c:pt idx="203">
                  <c:v>5.8624999999999998</c:v>
                </c:pt>
                <c:pt idx="204">
                  <c:v>9.8374999999999986</c:v>
                </c:pt>
                <c:pt idx="205">
                  <c:v>12.55</c:v>
                </c:pt>
                <c:pt idx="206">
                  <c:v>9.0714285714285712</c:v>
                </c:pt>
                <c:pt idx="207">
                  <c:v>14.6</c:v>
                </c:pt>
                <c:pt idx="208">
                  <c:v>17.228571428571428</c:v>
                </c:pt>
                <c:pt idx="209">
                  <c:v>15.275</c:v>
                </c:pt>
                <c:pt idx="210">
                  <c:v>9.0125000000000011</c:v>
                </c:pt>
                <c:pt idx="211">
                  <c:v>11.900000000000002</c:v>
                </c:pt>
                <c:pt idx="212">
                  <c:v>9.9500000000000011</c:v>
                </c:pt>
                <c:pt idx="213">
                  <c:v>5.8249999999999993</c:v>
                </c:pt>
                <c:pt idx="214">
                  <c:v>5.125</c:v>
                </c:pt>
                <c:pt idx="215">
                  <c:v>8.15</c:v>
                </c:pt>
                <c:pt idx="216">
                  <c:v>11.3125</c:v>
                </c:pt>
                <c:pt idx="217">
                  <c:v>20.275000000000002</c:v>
                </c:pt>
                <c:pt idx="218">
                  <c:v>19.285714285714285</c:v>
                </c:pt>
                <c:pt idx="219">
                  <c:v>12.914285714285713</c:v>
                </c:pt>
                <c:pt idx="220">
                  <c:v>8.4571428571428573</c:v>
                </c:pt>
                <c:pt idx="221">
                  <c:v>13.5</c:v>
                </c:pt>
                <c:pt idx="222">
                  <c:v>17.987500000000001</c:v>
                </c:pt>
                <c:pt idx="223">
                  <c:v>12.237499999999999</c:v>
                </c:pt>
                <c:pt idx="224">
                  <c:v>13.999999999999998</c:v>
                </c:pt>
                <c:pt idx="225">
                  <c:v>23.137500000000003</c:v>
                </c:pt>
                <c:pt idx="226">
                  <c:v>15.012499999999999</c:v>
                </c:pt>
                <c:pt idx="227">
                  <c:v>7.05</c:v>
                </c:pt>
                <c:pt idx="228">
                  <c:v>6.8374999999999995</c:v>
                </c:pt>
                <c:pt idx="229">
                  <c:v>12.9125</c:v>
                </c:pt>
                <c:pt idx="230">
                  <c:v>12.499999999999998</c:v>
                </c:pt>
                <c:pt idx="231">
                  <c:v>8.15</c:v>
                </c:pt>
                <c:pt idx="232">
                  <c:v>13.324999999999999</c:v>
                </c:pt>
                <c:pt idx="233">
                  <c:v>6.125</c:v>
                </c:pt>
                <c:pt idx="234">
                  <c:v>18.399999999999999</c:v>
                </c:pt>
                <c:pt idx="235">
                  <c:v>20.962499999999999</c:v>
                </c:pt>
                <c:pt idx="236">
                  <c:v>4.4249999999999998</c:v>
                </c:pt>
                <c:pt idx="237">
                  <c:v>6.2625000000000002</c:v>
                </c:pt>
                <c:pt idx="238">
                  <c:v>14.787499999999998</c:v>
                </c:pt>
                <c:pt idx="239">
                  <c:v>14.0375</c:v>
                </c:pt>
                <c:pt idx="240">
                  <c:v>21.875</c:v>
                </c:pt>
                <c:pt idx="241">
                  <c:v>26.450000000000003</c:v>
                </c:pt>
                <c:pt idx="242">
                  <c:v>12.75</c:v>
                </c:pt>
                <c:pt idx="243">
                  <c:v>12.600000000000001</c:v>
                </c:pt>
                <c:pt idx="244">
                  <c:v>8.3000000000000007</c:v>
                </c:pt>
                <c:pt idx="245">
                  <c:v>11.7125</c:v>
                </c:pt>
                <c:pt idx="246">
                  <c:v>19.337499999999999</c:v>
                </c:pt>
                <c:pt idx="247">
                  <c:v>21.337500000000002</c:v>
                </c:pt>
                <c:pt idx="248">
                  <c:v>5.7125000000000004</c:v>
                </c:pt>
                <c:pt idx="249">
                  <c:v>10.424999999999999</c:v>
                </c:pt>
                <c:pt idx="250">
                  <c:v>23.1</c:v>
                </c:pt>
                <c:pt idx="251">
                  <c:v>5.5750000000000011</c:v>
                </c:pt>
                <c:pt idx="252">
                  <c:v>3.4375000000000004</c:v>
                </c:pt>
                <c:pt idx="253">
                  <c:v>7.128571428571429</c:v>
                </c:pt>
                <c:pt idx="254">
                  <c:v>13.442857142857141</c:v>
                </c:pt>
                <c:pt idx="255">
                  <c:v>6.6571428571428584</c:v>
                </c:pt>
                <c:pt idx="256">
                  <c:v>6.5624999999999982</c:v>
                </c:pt>
                <c:pt idx="257">
                  <c:v>7.1625000000000005</c:v>
                </c:pt>
                <c:pt idx="258">
                  <c:v>6.6875</c:v>
                </c:pt>
                <c:pt idx="259">
                  <c:v>17.125</c:v>
                </c:pt>
                <c:pt idx="260">
                  <c:v>23.887500000000003</c:v>
                </c:pt>
                <c:pt idx="261">
                  <c:v>7.875</c:v>
                </c:pt>
                <c:pt idx="262">
                  <c:v>9.25</c:v>
                </c:pt>
                <c:pt idx="263">
                  <c:v>15.537500000000003</c:v>
                </c:pt>
                <c:pt idx="264">
                  <c:v>18.0625</c:v>
                </c:pt>
                <c:pt idx="265">
                  <c:v>33.099999999999994</c:v>
                </c:pt>
                <c:pt idx="266">
                  <c:v>28.125</c:v>
                </c:pt>
                <c:pt idx="267">
                  <c:v>5.5625</c:v>
                </c:pt>
                <c:pt idx="268">
                  <c:v>11.049999999999999</c:v>
                </c:pt>
                <c:pt idx="269">
                  <c:v>21.9</c:v>
                </c:pt>
                <c:pt idx="270">
                  <c:v>10.925000000000001</c:v>
                </c:pt>
                <c:pt idx="271">
                  <c:v>2.125</c:v>
                </c:pt>
                <c:pt idx="272">
                  <c:v>2.8875000000000002</c:v>
                </c:pt>
                <c:pt idx="273">
                  <c:v>2.6999999999999997</c:v>
                </c:pt>
                <c:pt idx="274">
                  <c:v>4.6750000000000007</c:v>
                </c:pt>
                <c:pt idx="275">
                  <c:v>8.4250000000000007</c:v>
                </c:pt>
                <c:pt idx="276">
                  <c:v>4.3250000000000002</c:v>
                </c:pt>
                <c:pt idx="277">
                  <c:v>3.7250000000000001</c:v>
                </c:pt>
                <c:pt idx="278">
                  <c:v>8.4249999999999989</c:v>
                </c:pt>
                <c:pt idx="279">
                  <c:v>8.4625000000000004</c:v>
                </c:pt>
                <c:pt idx="280">
                  <c:v>5.0625</c:v>
                </c:pt>
                <c:pt idx="281">
                  <c:v>5.7250000000000005</c:v>
                </c:pt>
                <c:pt idx="282">
                  <c:v>17.514285714285716</c:v>
                </c:pt>
                <c:pt idx="283">
                  <c:v>6.8571428571428568</c:v>
                </c:pt>
                <c:pt idx="284">
                  <c:v>16.742857142857144</c:v>
                </c:pt>
                <c:pt idx="285">
                  <c:v>9.5875000000000004</c:v>
                </c:pt>
                <c:pt idx="286">
                  <c:v>18.725000000000001</c:v>
                </c:pt>
                <c:pt idx="287">
                  <c:v>12.9</c:v>
                </c:pt>
                <c:pt idx="288">
                  <c:v>10.349999999999998</c:v>
                </c:pt>
                <c:pt idx="289">
                  <c:v>20.728571428571428</c:v>
                </c:pt>
                <c:pt idx="290">
                  <c:v>13.128571428571428</c:v>
                </c:pt>
                <c:pt idx="291">
                  <c:v>14.042857142857144</c:v>
                </c:pt>
                <c:pt idx="292">
                  <c:v>5.3500000000000005</c:v>
                </c:pt>
                <c:pt idx="293">
                  <c:v>8.5749999999999993</c:v>
                </c:pt>
                <c:pt idx="294">
                  <c:v>12.912500000000001</c:v>
                </c:pt>
                <c:pt idx="295">
                  <c:v>6.75</c:v>
                </c:pt>
                <c:pt idx="296">
                  <c:v>8.6499999999999986</c:v>
                </c:pt>
                <c:pt idx="297">
                  <c:v>13.7</c:v>
                </c:pt>
                <c:pt idx="298">
                  <c:v>4.7874999999999996</c:v>
                </c:pt>
                <c:pt idx="299">
                  <c:v>8.375</c:v>
                </c:pt>
                <c:pt idx="300">
                  <c:v>7.2625000000000002</c:v>
                </c:pt>
                <c:pt idx="301">
                  <c:v>3.7125000000000004</c:v>
                </c:pt>
                <c:pt idx="302">
                  <c:v>12.162500000000001</c:v>
                </c:pt>
                <c:pt idx="303">
                  <c:v>11.774999999999999</c:v>
                </c:pt>
                <c:pt idx="304">
                  <c:v>21.824999999999999</c:v>
                </c:pt>
                <c:pt idx="305">
                  <c:v>20.175000000000001</c:v>
                </c:pt>
                <c:pt idx="306">
                  <c:v>5.2250000000000005</c:v>
                </c:pt>
                <c:pt idx="307">
                  <c:v>10.9125</c:v>
                </c:pt>
                <c:pt idx="308">
                  <c:v>13.212499999999999</c:v>
                </c:pt>
                <c:pt idx="309">
                  <c:v>9.1250000000000018</c:v>
                </c:pt>
                <c:pt idx="310">
                  <c:v>15.725000000000001</c:v>
                </c:pt>
                <c:pt idx="311">
                  <c:v>26.25</c:v>
                </c:pt>
                <c:pt idx="312">
                  <c:v>24.774999999999999</c:v>
                </c:pt>
                <c:pt idx="313">
                  <c:v>4.9375000000000009</c:v>
                </c:pt>
                <c:pt idx="314">
                  <c:v>16.4375</c:v>
                </c:pt>
                <c:pt idx="315">
                  <c:v>7.4625000000000004</c:v>
                </c:pt>
                <c:pt idx="316">
                  <c:v>15.357142857142858</c:v>
                </c:pt>
                <c:pt idx="317">
                  <c:v>8.1125000000000007</c:v>
                </c:pt>
                <c:pt idx="318">
                  <c:v>13.287500000000001</c:v>
                </c:pt>
                <c:pt idx="319">
                  <c:v>8.0624999999999982</c:v>
                </c:pt>
                <c:pt idx="320">
                  <c:v>15.937499999999998</c:v>
                </c:pt>
                <c:pt idx="321">
                  <c:v>18.225000000000001</c:v>
                </c:pt>
                <c:pt idx="322">
                  <c:v>11.9</c:v>
                </c:pt>
                <c:pt idx="323">
                  <c:v>13.112500000000001</c:v>
                </c:pt>
                <c:pt idx="324">
                  <c:v>25.637500000000003</c:v>
                </c:pt>
                <c:pt idx="325">
                  <c:v>23.574999999999999</c:v>
                </c:pt>
                <c:pt idx="326">
                  <c:v>5.3500000000000005</c:v>
                </c:pt>
                <c:pt idx="327">
                  <c:v>11.824999999999998</c:v>
                </c:pt>
                <c:pt idx="328">
                  <c:v>16.95</c:v>
                </c:pt>
                <c:pt idx="329">
                  <c:v>16.587500000000002</c:v>
                </c:pt>
                <c:pt idx="330">
                  <c:v>20.824999999999999</c:v>
                </c:pt>
                <c:pt idx="331">
                  <c:v>20.3125</c:v>
                </c:pt>
                <c:pt idx="332">
                  <c:v>17.75</c:v>
                </c:pt>
                <c:pt idx="333">
                  <c:v>24.037500000000001</c:v>
                </c:pt>
                <c:pt idx="334">
                  <c:v>16.725000000000001</c:v>
                </c:pt>
                <c:pt idx="335">
                  <c:v>20.45</c:v>
                </c:pt>
                <c:pt idx="336">
                  <c:v>22.6</c:v>
                </c:pt>
                <c:pt idx="337">
                  <c:v>5.6000000000000005</c:v>
                </c:pt>
                <c:pt idx="338">
                  <c:v>17.087499999999999</c:v>
                </c:pt>
                <c:pt idx="339">
                  <c:v>29.587499999999999</c:v>
                </c:pt>
                <c:pt idx="340">
                  <c:v>15.587499999999999</c:v>
                </c:pt>
                <c:pt idx="341">
                  <c:v>7.7624999999999984</c:v>
                </c:pt>
                <c:pt idx="342">
                  <c:v>9.9625000000000004</c:v>
                </c:pt>
                <c:pt idx="343">
                  <c:v>11.842857142857143</c:v>
                </c:pt>
                <c:pt idx="344">
                  <c:v>3.6374999999999993</c:v>
                </c:pt>
                <c:pt idx="345">
                  <c:v>10.637500000000001</c:v>
                </c:pt>
                <c:pt idx="346">
                  <c:v>9.5374999999999996</c:v>
                </c:pt>
                <c:pt idx="347">
                  <c:v>8.7249999999999996</c:v>
                </c:pt>
                <c:pt idx="348">
                  <c:v>14.45</c:v>
                </c:pt>
                <c:pt idx="349">
                  <c:v>16.674999999999997</c:v>
                </c:pt>
                <c:pt idx="350">
                  <c:v>10.487499999999999</c:v>
                </c:pt>
                <c:pt idx="351">
                  <c:v>7.4</c:v>
                </c:pt>
                <c:pt idx="352">
                  <c:v>13.0625</c:v>
                </c:pt>
                <c:pt idx="353">
                  <c:v>14.575000000000001</c:v>
                </c:pt>
                <c:pt idx="354">
                  <c:v>8.5625</c:v>
                </c:pt>
                <c:pt idx="355">
                  <c:v>7.6124999999999989</c:v>
                </c:pt>
                <c:pt idx="356">
                  <c:v>7.2249999999999996</c:v>
                </c:pt>
                <c:pt idx="357">
                  <c:v>9.2249999999999996</c:v>
                </c:pt>
                <c:pt idx="358">
                  <c:v>12.887499999999999</c:v>
                </c:pt>
                <c:pt idx="359">
                  <c:v>19.237499999999997</c:v>
                </c:pt>
                <c:pt idx="360">
                  <c:v>15.962499999999999</c:v>
                </c:pt>
                <c:pt idx="361">
                  <c:v>10.837499999999999</c:v>
                </c:pt>
                <c:pt idx="362">
                  <c:v>10.3</c:v>
                </c:pt>
                <c:pt idx="363">
                  <c:v>21.387499999999999</c:v>
                </c:pt>
                <c:pt idx="364">
                  <c:v>15.3375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C1B-48CE-87C3-AD831BAB6765}"/>
            </c:ext>
          </c:extLst>
        </c:ser>
        <c:ser>
          <c:idx val="6"/>
          <c:order val="6"/>
          <c:tx>
            <c:strRef>
              <c:f>'集計 (2)'!$AH$2</c:f>
              <c:strCache>
                <c:ptCount val="1"/>
                <c:pt idx="0">
                  <c:v>神奈川</c:v>
                </c:pt>
              </c:strCache>
            </c:strRef>
          </c:tx>
          <c:spPr>
            <a:ln w="222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(2)'!$AH$3:$AH$367</c:f>
              <c:numCache>
                <c:formatCode>0.0</c:formatCode>
                <c:ptCount val="365"/>
                <c:pt idx="0">
                  <c:v>12.653846153846153</c:v>
                </c:pt>
                <c:pt idx="1">
                  <c:v>20.692307692307693</c:v>
                </c:pt>
                <c:pt idx="2">
                  <c:v>29.34615384615385</c:v>
                </c:pt>
                <c:pt idx="3">
                  <c:v>32.969230769230769</c:v>
                </c:pt>
                <c:pt idx="4">
                  <c:v>7.5538461538461528</c:v>
                </c:pt>
                <c:pt idx="5">
                  <c:v>14.523076923076925</c:v>
                </c:pt>
                <c:pt idx="6">
                  <c:v>9.338461538461539</c:v>
                </c:pt>
                <c:pt idx="7">
                  <c:v>10.738461538461539</c:v>
                </c:pt>
                <c:pt idx="8">
                  <c:v>11.038461538461538</c:v>
                </c:pt>
                <c:pt idx="9">
                  <c:v>13.169230769230769</c:v>
                </c:pt>
                <c:pt idx="10">
                  <c:v>13.761538461538462</c:v>
                </c:pt>
                <c:pt idx="11">
                  <c:v>14.046153846153846</c:v>
                </c:pt>
                <c:pt idx="12">
                  <c:v>11.341666666666667</c:v>
                </c:pt>
                <c:pt idx="13">
                  <c:v>9.8166666666666664</c:v>
                </c:pt>
                <c:pt idx="14">
                  <c:v>6.8833333333333329</c:v>
                </c:pt>
                <c:pt idx="15">
                  <c:v>12.883333333333333</c:v>
                </c:pt>
                <c:pt idx="16">
                  <c:v>9.7090909090909108</c:v>
                </c:pt>
                <c:pt idx="17">
                  <c:v>8.6181818181818173</c:v>
                </c:pt>
                <c:pt idx="18">
                  <c:v>10.183333333333334</c:v>
                </c:pt>
                <c:pt idx="19">
                  <c:v>19.674999999999997</c:v>
                </c:pt>
                <c:pt idx="20">
                  <c:v>21.783333333333335</c:v>
                </c:pt>
                <c:pt idx="21">
                  <c:v>26.333333333333332</c:v>
                </c:pt>
                <c:pt idx="22">
                  <c:v>29.149999999999995</c:v>
                </c:pt>
                <c:pt idx="23">
                  <c:v>13.933333333333335</c:v>
                </c:pt>
                <c:pt idx="24">
                  <c:v>7.8999999999999995</c:v>
                </c:pt>
                <c:pt idx="25">
                  <c:v>4.333333333333333</c:v>
                </c:pt>
                <c:pt idx="26">
                  <c:v>8.7166666666666668</c:v>
                </c:pt>
                <c:pt idx="27">
                  <c:v>14.991666666666662</c:v>
                </c:pt>
                <c:pt idx="28">
                  <c:v>17.074999999999999</c:v>
                </c:pt>
                <c:pt idx="29">
                  <c:v>15.091666666666669</c:v>
                </c:pt>
                <c:pt idx="30">
                  <c:v>19.733333333333334</c:v>
                </c:pt>
                <c:pt idx="31">
                  <c:v>19.869230769230764</c:v>
                </c:pt>
                <c:pt idx="32">
                  <c:v>10.576923076923077</c:v>
                </c:pt>
                <c:pt idx="33">
                  <c:v>7.5076923076923077</c:v>
                </c:pt>
                <c:pt idx="34">
                  <c:v>13.146153846153847</c:v>
                </c:pt>
                <c:pt idx="35">
                  <c:v>16.492307692307694</c:v>
                </c:pt>
                <c:pt idx="36">
                  <c:v>6.5076923076923077</c:v>
                </c:pt>
                <c:pt idx="37">
                  <c:v>5.2846153846153845</c:v>
                </c:pt>
                <c:pt idx="38">
                  <c:v>2.5153846153846158</c:v>
                </c:pt>
                <c:pt idx="39">
                  <c:v>6.4749999999999988</c:v>
                </c:pt>
                <c:pt idx="40">
                  <c:v>8.838461538461539</c:v>
                </c:pt>
                <c:pt idx="41">
                  <c:v>14.538461538461537</c:v>
                </c:pt>
                <c:pt idx="42">
                  <c:v>8.5769230769230784</c:v>
                </c:pt>
                <c:pt idx="43">
                  <c:v>11.807692307692308</c:v>
                </c:pt>
                <c:pt idx="44">
                  <c:v>10.8</c:v>
                </c:pt>
                <c:pt idx="45">
                  <c:v>14.053846153846154</c:v>
                </c:pt>
                <c:pt idx="46">
                  <c:v>24.284615384615385</c:v>
                </c:pt>
                <c:pt idx="47">
                  <c:v>32.61538461538462</c:v>
                </c:pt>
                <c:pt idx="48">
                  <c:v>10.63846153846154</c:v>
                </c:pt>
                <c:pt idx="49">
                  <c:v>3.9230769230769225</c:v>
                </c:pt>
                <c:pt idx="50">
                  <c:v>9.8769230769230774</c:v>
                </c:pt>
                <c:pt idx="51">
                  <c:v>10.941666666666668</c:v>
                </c:pt>
                <c:pt idx="52">
                  <c:v>9.625</c:v>
                </c:pt>
                <c:pt idx="53">
                  <c:v>10.515384615384615</c:v>
                </c:pt>
                <c:pt idx="54">
                  <c:v>14.223076923076924</c:v>
                </c:pt>
                <c:pt idx="55">
                  <c:v>22.446153846153848</c:v>
                </c:pt>
                <c:pt idx="56">
                  <c:v>19.853846153846156</c:v>
                </c:pt>
                <c:pt idx="57">
                  <c:v>12.107692307692307</c:v>
                </c:pt>
                <c:pt idx="58">
                  <c:v>12.038461538461535</c:v>
                </c:pt>
                <c:pt idx="59">
                  <c:v>12.946153846153845</c:v>
                </c:pt>
                <c:pt idx="60">
                  <c:v>11.223076923076924</c:v>
                </c:pt>
                <c:pt idx="61">
                  <c:v>6.8999999999999995</c:v>
                </c:pt>
                <c:pt idx="62">
                  <c:v>8.5153846153846171</c:v>
                </c:pt>
                <c:pt idx="63">
                  <c:v>10.999999999999998</c:v>
                </c:pt>
                <c:pt idx="64">
                  <c:v>9.907692307692308</c:v>
                </c:pt>
                <c:pt idx="65">
                  <c:v>10.684615384615382</c:v>
                </c:pt>
                <c:pt idx="66">
                  <c:v>11.238461538461538</c:v>
                </c:pt>
                <c:pt idx="67">
                  <c:v>11</c:v>
                </c:pt>
                <c:pt idx="68">
                  <c:v>10.646153846153844</c:v>
                </c:pt>
                <c:pt idx="69">
                  <c:v>14.284615384615384</c:v>
                </c:pt>
                <c:pt idx="70">
                  <c:v>9.4615384615384617</c:v>
                </c:pt>
                <c:pt idx="71">
                  <c:v>1.6846153846153844</c:v>
                </c:pt>
                <c:pt idx="72">
                  <c:v>11.5</c:v>
                </c:pt>
                <c:pt idx="73">
                  <c:v>10.799999999999999</c:v>
                </c:pt>
                <c:pt idx="74">
                  <c:v>8.1230769230769244</c:v>
                </c:pt>
                <c:pt idx="75">
                  <c:v>6.7999999999999989</c:v>
                </c:pt>
                <c:pt idx="76">
                  <c:v>4.5769230769230766</c:v>
                </c:pt>
                <c:pt idx="77">
                  <c:v>8.1307692307692321</c:v>
                </c:pt>
                <c:pt idx="78">
                  <c:v>10.200000000000001</c:v>
                </c:pt>
                <c:pt idx="79">
                  <c:v>9.6538461538461533</c:v>
                </c:pt>
                <c:pt idx="80">
                  <c:v>6.5923076923076929</c:v>
                </c:pt>
                <c:pt idx="81">
                  <c:v>8.838461538461539</c:v>
                </c:pt>
                <c:pt idx="82">
                  <c:v>19.800000000000004</c:v>
                </c:pt>
                <c:pt idx="83">
                  <c:v>19.146153846153844</c:v>
                </c:pt>
                <c:pt idx="84">
                  <c:v>11.238461538461539</c:v>
                </c:pt>
                <c:pt idx="85">
                  <c:v>19.238461538461539</c:v>
                </c:pt>
                <c:pt idx="86">
                  <c:v>17.353846153846156</c:v>
                </c:pt>
                <c:pt idx="87">
                  <c:v>5.9692307692307702</c:v>
                </c:pt>
                <c:pt idx="88">
                  <c:v>9.638461538461538</c:v>
                </c:pt>
                <c:pt idx="89">
                  <c:v>6.0769230769230766</c:v>
                </c:pt>
                <c:pt idx="90">
                  <c:v>5.4692307692307702</c:v>
                </c:pt>
                <c:pt idx="91">
                  <c:v>9.2538461538461529</c:v>
                </c:pt>
                <c:pt idx="92">
                  <c:v>9.6538461538461551</c:v>
                </c:pt>
                <c:pt idx="93">
                  <c:v>8.292307692307693</c:v>
                </c:pt>
                <c:pt idx="94">
                  <c:v>7.638461538461538</c:v>
                </c:pt>
                <c:pt idx="95">
                  <c:v>7.2538461538461538</c:v>
                </c:pt>
                <c:pt idx="96">
                  <c:v>6.3307692307692296</c:v>
                </c:pt>
                <c:pt idx="97">
                  <c:v>6.6461538461538447</c:v>
                </c:pt>
                <c:pt idx="98">
                  <c:v>6.0538461538461537</c:v>
                </c:pt>
                <c:pt idx="99">
                  <c:v>7.1000000000000005</c:v>
                </c:pt>
                <c:pt idx="100">
                  <c:v>7.6384615384615397</c:v>
                </c:pt>
                <c:pt idx="101">
                  <c:v>12.315384615384612</c:v>
                </c:pt>
                <c:pt idx="102">
                  <c:v>14.930769230769231</c:v>
                </c:pt>
                <c:pt idx="103">
                  <c:v>17.246153846153849</c:v>
                </c:pt>
                <c:pt idx="104">
                  <c:v>22.224999999999998</c:v>
                </c:pt>
                <c:pt idx="105">
                  <c:v>24.830769230769231</c:v>
                </c:pt>
                <c:pt idx="106">
                  <c:v>27.158333333333335</c:v>
                </c:pt>
                <c:pt idx="107">
                  <c:v>26.238461538461539</c:v>
                </c:pt>
                <c:pt idx="108">
                  <c:v>21.976923076923079</c:v>
                </c:pt>
                <c:pt idx="109">
                  <c:v>14.323076923076922</c:v>
                </c:pt>
                <c:pt idx="110">
                  <c:v>7.023076923076923</c:v>
                </c:pt>
                <c:pt idx="111">
                  <c:v>8.3916666666666675</c:v>
                </c:pt>
                <c:pt idx="112">
                  <c:v>15.215384615384615</c:v>
                </c:pt>
                <c:pt idx="113">
                  <c:v>19.661538461538463</c:v>
                </c:pt>
                <c:pt idx="114">
                  <c:v>24.338461538461537</c:v>
                </c:pt>
                <c:pt idx="115">
                  <c:v>15.961538461538463</c:v>
                </c:pt>
                <c:pt idx="116">
                  <c:v>10.469230769230771</c:v>
                </c:pt>
                <c:pt idx="117">
                  <c:v>11.307692307692308</c:v>
                </c:pt>
                <c:pt idx="118">
                  <c:v>6.1615384615384619</c:v>
                </c:pt>
                <c:pt idx="119">
                  <c:v>8.4384615384615387</c:v>
                </c:pt>
                <c:pt idx="120">
                  <c:v>9.861538461538462</c:v>
                </c:pt>
                <c:pt idx="121">
                  <c:v>8.7384615384615376</c:v>
                </c:pt>
                <c:pt idx="122">
                  <c:v>15.276923076923079</c:v>
                </c:pt>
                <c:pt idx="123">
                  <c:v>23.149999999999995</c:v>
                </c:pt>
                <c:pt idx="124">
                  <c:v>30.2</c:v>
                </c:pt>
                <c:pt idx="125">
                  <c:v>22.724999999999998</c:v>
                </c:pt>
                <c:pt idx="126">
                  <c:v>25.200000000000003</c:v>
                </c:pt>
                <c:pt idx="127">
                  <c:v>26.858333333333331</c:v>
                </c:pt>
                <c:pt idx="128">
                  <c:v>2.4230769230769229</c:v>
                </c:pt>
                <c:pt idx="129">
                  <c:v>2.4307692307692306</c:v>
                </c:pt>
                <c:pt idx="130">
                  <c:v>9.1769230769230781</c:v>
                </c:pt>
                <c:pt idx="131">
                  <c:v>14.83076923076923</c:v>
                </c:pt>
                <c:pt idx="132">
                  <c:v>15.469230769230766</c:v>
                </c:pt>
                <c:pt idx="133">
                  <c:v>14.700000000000001</c:v>
                </c:pt>
                <c:pt idx="134">
                  <c:v>8.453846153846154</c:v>
                </c:pt>
                <c:pt idx="135">
                  <c:v>6.046153846153846</c:v>
                </c:pt>
                <c:pt idx="136">
                  <c:v>4.6307692307692303</c:v>
                </c:pt>
                <c:pt idx="137">
                  <c:v>6.1769230769230754</c:v>
                </c:pt>
                <c:pt idx="138">
                  <c:v>3.4615384615384621</c:v>
                </c:pt>
                <c:pt idx="139">
                  <c:v>6.6769230769230763</c:v>
                </c:pt>
                <c:pt idx="140">
                  <c:v>8.953846153846154</c:v>
                </c:pt>
                <c:pt idx="141">
                  <c:v>10.876923076923076</c:v>
                </c:pt>
                <c:pt idx="142">
                  <c:v>12.130769230769232</c:v>
                </c:pt>
                <c:pt idx="143">
                  <c:v>6.930769230769231</c:v>
                </c:pt>
                <c:pt idx="144">
                  <c:v>9.0666666666666664</c:v>
                </c:pt>
                <c:pt idx="145">
                  <c:v>8.8923076923076927</c:v>
                </c:pt>
                <c:pt idx="146">
                  <c:v>10.784615384615382</c:v>
                </c:pt>
                <c:pt idx="147">
                  <c:v>14.961538461538462</c:v>
                </c:pt>
                <c:pt idx="148">
                  <c:v>19.824999999999999</c:v>
                </c:pt>
                <c:pt idx="149">
                  <c:v>18.430769230769229</c:v>
                </c:pt>
                <c:pt idx="150">
                  <c:v>20.515384615384619</c:v>
                </c:pt>
                <c:pt idx="151">
                  <c:v>16.76923076923077</c:v>
                </c:pt>
                <c:pt idx="152">
                  <c:v>14.007692307692308</c:v>
                </c:pt>
                <c:pt idx="153">
                  <c:v>9.953846153846154</c:v>
                </c:pt>
                <c:pt idx="154">
                  <c:v>6.5230769230769239</c:v>
                </c:pt>
                <c:pt idx="155">
                  <c:v>10.525</c:v>
                </c:pt>
                <c:pt idx="156">
                  <c:v>10.55</c:v>
                </c:pt>
                <c:pt idx="157">
                  <c:v>13.116666666666667</c:v>
                </c:pt>
                <c:pt idx="158">
                  <c:v>19.963636363636365</c:v>
                </c:pt>
                <c:pt idx="159">
                  <c:v>7.5999999999999979</c:v>
                </c:pt>
                <c:pt idx="160">
                  <c:v>5.0999999999999996</c:v>
                </c:pt>
                <c:pt idx="161">
                  <c:v>4.5999999999999996</c:v>
                </c:pt>
                <c:pt idx="162">
                  <c:v>3.3583333333333329</c:v>
                </c:pt>
                <c:pt idx="163">
                  <c:v>4.4461538461538463</c:v>
                </c:pt>
                <c:pt idx="164">
                  <c:v>7.3307692307692305</c:v>
                </c:pt>
                <c:pt idx="165">
                  <c:v>11.723076923076924</c:v>
                </c:pt>
                <c:pt idx="166">
                  <c:v>9.9769230769230752</c:v>
                </c:pt>
                <c:pt idx="167">
                  <c:v>6.7769230769230777</c:v>
                </c:pt>
                <c:pt idx="168">
                  <c:v>14.107692307692307</c:v>
                </c:pt>
                <c:pt idx="169">
                  <c:v>16.392307692307693</c:v>
                </c:pt>
                <c:pt idx="170">
                  <c:v>8.4384615384615405</c:v>
                </c:pt>
                <c:pt idx="171">
                  <c:v>8.184615384615384</c:v>
                </c:pt>
                <c:pt idx="172">
                  <c:v>8.6923076923076934</c:v>
                </c:pt>
                <c:pt idx="173">
                  <c:v>2.7153846153846151</c:v>
                </c:pt>
                <c:pt idx="174">
                  <c:v>11</c:v>
                </c:pt>
                <c:pt idx="175">
                  <c:v>9.3769230769230774</c:v>
                </c:pt>
                <c:pt idx="176">
                  <c:v>13.23076923076923</c:v>
                </c:pt>
                <c:pt idx="177">
                  <c:v>10.708333333333334</c:v>
                </c:pt>
                <c:pt idx="178">
                  <c:v>4.4666666666666659</c:v>
                </c:pt>
                <c:pt idx="179">
                  <c:v>4.4999999999999991</c:v>
                </c:pt>
                <c:pt idx="180">
                  <c:v>7.9153846153846148</c:v>
                </c:pt>
                <c:pt idx="181">
                  <c:v>9.430769230769231</c:v>
                </c:pt>
                <c:pt idx="182">
                  <c:v>6.7076923076923078</c:v>
                </c:pt>
                <c:pt idx="183">
                  <c:v>10.6</c:v>
                </c:pt>
                <c:pt idx="184">
                  <c:v>12.875</c:v>
                </c:pt>
                <c:pt idx="185">
                  <c:v>16.283333333333331</c:v>
                </c:pt>
                <c:pt idx="186">
                  <c:v>11.299999999999999</c:v>
                </c:pt>
                <c:pt idx="187">
                  <c:v>10.466666666666667</c:v>
                </c:pt>
                <c:pt idx="188">
                  <c:v>10.924999999999999</c:v>
                </c:pt>
                <c:pt idx="189">
                  <c:v>9.1166666666666671</c:v>
                </c:pt>
                <c:pt idx="190">
                  <c:v>7.2666666666666666</c:v>
                </c:pt>
                <c:pt idx="191">
                  <c:v>10.641666666666667</c:v>
                </c:pt>
                <c:pt idx="192">
                  <c:v>12.891666666666667</c:v>
                </c:pt>
                <c:pt idx="193">
                  <c:v>17.583333333333332</c:v>
                </c:pt>
                <c:pt idx="194">
                  <c:v>5.5916666666666659</c:v>
                </c:pt>
                <c:pt idx="195">
                  <c:v>5.8999999999999995</c:v>
                </c:pt>
                <c:pt idx="196">
                  <c:v>7.0750000000000002</c:v>
                </c:pt>
                <c:pt idx="197">
                  <c:v>12.072727272727271</c:v>
                </c:pt>
                <c:pt idx="198">
                  <c:v>14.990909090909092</c:v>
                </c:pt>
                <c:pt idx="199">
                  <c:v>12.216666666666669</c:v>
                </c:pt>
                <c:pt idx="200">
                  <c:v>9.0333333333333332</c:v>
                </c:pt>
                <c:pt idx="201">
                  <c:v>8.8833333333333346</c:v>
                </c:pt>
                <c:pt idx="202">
                  <c:v>7.2250000000000005</c:v>
                </c:pt>
                <c:pt idx="203">
                  <c:v>5.95</c:v>
                </c:pt>
                <c:pt idx="204">
                  <c:v>10.583333333333334</c:v>
                </c:pt>
                <c:pt idx="205">
                  <c:v>11.358333333333334</c:v>
                </c:pt>
                <c:pt idx="206">
                  <c:v>9.5749999999999993</c:v>
                </c:pt>
                <c:pt idx="207">
                  <c:v>15.266666666666666</c:v>
                </c:pt>
                <c:pt idx="208">
                  <c:v>18.958333333333332</c:v>
                </c:pt>
                <c:pt idx="209">
                  <c:v>12.608333333333334</c:v>
                </c:pt>
                <c:pt idx="210">
                  <c:v>9.35</c:v>
                </c:pt>
                <c:pt idx="211">
                  <c:v>11.341666666666667</c:v>
                </c:pt>
                <c:pt idx="212">
                  <c:v>8.8416666666666668</c:v>
                </c:pt>
                <c:pt idx="213">
                  <c:v>6.1916666666666664</c:v>
                </c:pt>
                <c:pt idx="214">
                  <c:v>5.541666666666667</c:v>
                </c:pt>
                <c:pt idx="215">
                  <c:v>7.7250000000000005</c:v>
                </c:pt>
                <c:pt idx="216">
                  <c:v>11.708333333333334</c:v>
                </c:pt>
                <c:pt idx="217">
                  <c:v>16.233333333333334</c:v>
                </c:pt>
                <c:pt idx="218">
                  <c:v>20.108333333333331</c:v>
                </c:pt>
                <c:pt idx="219">
                  <c:v>11.858333333333334</c:v>
                </c:pt>
                <c:pt idx="220">
                  <c:v>8.3416666666666668</c:v>
                </c:pt>
                <c:pt idx="221">
                  <c:v>13.225</c:v>
                </c:pt>
                <c:pt idx="222">
                  <c:v>14.91666666666667</c:v>
                </c:pt>
                <c:pt idx="223">
                  <c:v>11.550000000000002</c:v>
                </c:pt>
                <c:pt idx="224">
                  <c:v>13.966666666666667</c:v>
                </c:pt>
                <c:pt idx="225">
                  <c:v>22.416666666666661</c:v>
                </c:pt>
                <c:pt idx="226">
                  <c:v>14.254545454545456</c:v>
                </c:pt>
                <c:pt idx="227">
                  <c:v>6.5818181818181811</c:v>
                </c:pt>
                <c:pt idx="228">
                  <c:v>5.9818181818181815</c:v>
                </c:pt>
                <c:pt idx="229">
                  <c:v>12.609090909090911</c:v>
                </c:pt>
                <c:pt idx="230">
                  <c:v>12.008333333333333</c:v>
                </c:pt>
                <c:pt idx="231">
                  <c:v>8.3916666666666657</c:v>
                </c:pt>
                <c:pt idx="232">
                  <c:v>13.263636363636362</c:v>
                </c:pt>
                <c:pt idx="233">
                  <c:v>5.05</c:v>
                </c:pt>
                <c:pt idx="234">
                  <c:v>13.918181818181818</c:v>
                </c:pt>
                <c:pt idx="235">
                  <c:v>18.074999999999999</c:v>
                </c:pt>
                <c:pt idx="236">
                  <c:v>3.9583333333333335</c:v>
                </c:pt>
                <c:pt idx="237">
                  <c:v>4.9249999999999998</c:v>
                </c:pt>
                <c:pt idx="238">
                  <c:v>11.45833333333333</c:v>
                </c:pt>
                <c:pt idx="239">
                  <c:v>14.330000000000002</c:v>
                </c:pt>
                <c:pt idx="240">
                  <c:v>18.37</c:v>
                </c:pt>
                <c:pt idx="241">
                  <c:v>26.663636363636364</c:v>
                </c:pt>
                <c:pt idx="242">
                  <c:v>12.118181818181819</c:v>
                </c:pt>
                <c:pt idx="243">
                  <c:v>10.799999999999999</c:v>
                </c:pt>
                <c:pt idx="244">
                  <c:v>9.6833333333333336</c:v>
                </c:pt>
                <c:pt idx="245">
                  <c:v>9.6090909090909076</c:v>
                </c:pt>
                <c:pt idx="246">
                  <c:v>18.599999999999998</c:v>
                </c:pt>
                <c:pt idx="247">
                  <c:v>16.849999999999998</c:v>
                </c:pt>
                <c:pt idx="248">
                  <c:v>4.6000000000000005</c:v>
                </c:pt>
                <c:pt idx="249">
                  <c:v>8.6083333333333325</c:v>
                </c:pt>
                <c:pt idx="250">
                  <c:v>15.558333333333332</c:v>
                </c:pt>
                <c:pt idx="251">
                  <c:v>4.4749999999999996</c:v>
                </c:pt>
                <c:pt idx="252">
                  <c:v>2.2583333333333333</c:v>
                </c:pt>
                <c:pt idx="253">
                  <c:v>5.5750000000000002</c:v>
                </c:pt>
                <c:pt idx="254">
                  <c:v>9.2083333333333321</c:v>
                </c:pt>
                <c:pt idx="255">
                  <c:v>3.8272727272727276</c:v>
                </c:pt>
                <c:pt idx="256">
                  <c:v>5.581818181818182</c:v>
                </c:pt>
                <c:pt idx="257">
                  <c:v>6.2818181818181813</c:v>
                </c:pt>
                <c:pt idx="258">
                  <c:v>5.8909090909090915</c:v>
                </c:pt>
                <c:pt idx="259">
                  <c:v>15.081818181818182</c:v>
                </c:pt>
                <c:pt idx="260">
                  <c:v>21.209090909090911</c:v>
                </c:pt>
                <c:pt idx="261">
                  <c:v>6.5249999999999995</c:v>
                </c:pt>
                <c:pt idx="262">
                  <c:v>8.6818181818181834</c:v>
                </c:pt>
                <c:pt idx="263">
                  <c:v>16.416666666666668</c:v>
                </c:pt>
                <c:pt idx="264">
                  <c:v>17.492307692307694</c:v>
                </c:pt>
                <c:pt idx="265">
                  <c:v>26.100000000000005</c:v>
                </c:pt>
                <c:pt idx="266">
                  <c:v>19.415384615384617</c:v>
                </c:pt>
                <c:pt idx="267">
                  <c:v>5.9615384615384626</c:v>
                </c:pt>
                <c:pt idx="268">
                  <c:v>9.2230769230769241</c:v>
                </c:pt>
                <c:pt idx="269">
                  <c:v>19.123076923076926</c:v>
                </c:pt>
                <c:pt idx="270">
                  <c:v>11.723076923076921</c:v>
                </c:pt>
                <c:pt idx="271">
                  <c:v>1.2538461538461538</c:v>
                </c:pt>
                <c:pt idx="272">
                  <c:v>2.6818181818181821</c:v>
                </c:pt>
                <c:pt idx="273">
                  <c:v>2.6166666666666667</c:v>
                </c:pt>
                <c:pt idx="274">
                  <c:v>4.4666666666666668</c:v>
                </c:pt>
                <c:pt idx="275">
                  <c:v>7.0538461538461537</c:v>
                </c:pt>
                <c:pt idx="276">
                  <c:v>4.0076923076923077</c:v>
                </c:pt>
                <c:pt idx="277">
                  <c:v>4.069230769230769</c:v>
                </c:pt>
                <c:pt idx="278">
                  <c:v>6.0153846153846153</c:v>
                </c:pt>
                <c:pt idx="279">
                  <c:v>8.7538461538461547</c:v>
                </c:pt>
                <c:pt idx="280">
                  <c:v>4.7461538461538462</c:v>
                </c:pt>
                <c:pt idx="281">
                  <c:v>4.791666666666667</c:v>
                </c:pt>
                <c:pt idx="282">
                  <c:v>15.191666666666665</c:v>
                </c:pt>
                <c:pt idx="283">
                  <c:v>6.1000000000000005</c:v>
                </c:pt>
                <c:pt idx="284">
                  <c:v>16.008333333333336</c:v>
                </c:pt>
                <c:pt idx="285">
                  <c:v>9.8166666666666664</c:v>
                </c:pt>
                <c:pt idx="286">
                  <c:v>13.184615384615382</c:v>
                </c:pt>
                <c:pt idx="287">
                  <c:v>11.376923076923077</c:v>
                </c:pt>
                <c:pt idx="288">
                  <c:v>8.7615384615384606</c:v>
                </c:pt>
                <c:pt idx="289">
                  <c:v>13.284615384615384</c:v>
                </c:pt>
                <c:pt idx="290">
                  <c:v>10.369230769230768</c:v>
                </c:pt>
                <c:pt idx="291">
                  <c:v>10.823076923076924</c:v>
                </c:pt>
                <c:pt idx="292">
                  <c:v>5.1461538461538465</c:v>
                </c:pt>
                <c:pt idx="293">
                  <c:v>8.2750000000000004</c:v>
                </c:pt>
                <c:pt idx="294">
                  <c:v>11.907692307692308</c:v>
                </c:pt>
                <c:pt idx="295">
                  <c:v>6.1666666666666652</c:v>
                </c:pt>
                <c:pt idx="296">
                  <c:v>7.508333333333332</c:v>
                </c:pt>
                <c:pt idx="297">
                  <c:v>11.949999999999998</c:v>
                </c:pt>
                <c:pt idx="298">
                  <c:v>4.3307692307692305</c:v>
                </c:pt>
                <c:pt idx="299">
                  <c:v>6.9538461538461522</c:v>
                </c:pt>
                <c:pt idx="300">
                  <c:v>6.3461538461538458</c:v>
                </c:pt>
                <c:pt idx="301">
                  <c:v>3.0999999999999996</c:v>
                </c:pt>
                <c:pt idx="302">
                  <c:v>8.1999999999999993</c:v>
                </c:pt>
                <c:pt idx="303">
                  <c:v>9.0769230769230766</c:v>
                </c:pt>
                <c:pt idx="304">
                  <c:v>17.453846153846154</c:v>
                </c:pt>
                <c:pt idx="305">
                  <c:v>18.623076923076923</c:v>
                </c:pt>
                <c:pt idx="306">
                  <c:v>4.2307692307692308</c:v>
                </c:pt>
                <c:pt idx="307">
                  <c:v>10.530769230769231</c:v>
                </c:pt>
                <c:pt idx="308">
                  <c:v>12.015384615384615</c:v>
                </c:pt>
                <c:pt idx="309">
                  <c:v>7.3692307692307697</c:v>
                </c:pt>
                <c:pt idx="310">
                  <c:v>14.661538461538463</c:v>
                </c:pt>
                <c:pt idx="311">
                  <c:v>20.884615384615383</c:v>
                </c:pt>
                <c:pt idx="312">
                  <c:v>14.923076923076923</c:v>
                </c:pt>
                <c:pt idx="313">
                  <c:v>4.0307692307692307</c:v>
                </c:pt>
                <c:pt idx="314">
                  <c:v>13.292307692307693</c:v>
                </c:pt>
                <c:pt idx="315">
                  <c:v>7.9076923076923071</c:v>
                </c:pt>
                <c:pt idx="316">
                  <c:v>13.761538461538461</c:v>
                </c:pt>
                <c:pt idx="317">
                  <c:v>9.361538461538462</c:v>
                </c:pt>
                <c:pt idx="318">
                  <c:v>11.141666666666667</c:v>
                </c:pt>
                <c:pt idx="319">
                  <c:v>8.4500000000000011</c:v>
                </c:pt>
                <c:pt idx="320">
                  <c:v>14.053846153846155</c:v>
                </c:pt>
                <c:pt idx="321">
                  <c:v>19.507692307692309</c:v>
                </c:pt>
                <c:pt idx="322">
                  <c:v>12.115384615384617</c:v>
                </c:pt>
                <c:pt idx="323">
                  <c:v>12.469230769230771</c:v>
                </c:pt>
                <c:pt idx="324">
                  <c:v>16.376923076923074</c:v>
                </c:pt>
                <c:pt idx="325">
                  <c:v>19.638461538461538</c:v>
                </c:pt>
                <c:pt idx="326">
                  <c:v>4.8538461538461544</c:v>
                </c:pt>
                <c:pt idx="327">
                  <c:v>9.815384615384616</c:v>
                </c:pt>
                <c:pt idx="328">
                  <c:v>15.892307692307693</c:v>
                </c:pt>
                <c:pt idx="329">
                  <c:v>15.938461538461537</c:v>
                </c:pt>
                <c:pt idx="330">
                  <c:v>13.338461538461539</c:v>
                </c:pt>
                <c:pt idx="331">
                  <c:v>21.099999999999998</c:v>
                </c:pt>
                <c:pt idx="332">
                  <c:v>17.399999999999999</c:v>
                </c:pt>
                <c:pt idx="333">
                  <c:v>19.966666666666665</c:v>
                </c:pt>
                <c:pt idx="334">
                  <c:v>15.307692307692308</c:v>
                </c:pt>
                <c:pt idx="335">
                  <c:v>19.176923076923078</c:v>
                </c:pt>
                <c:pt idx="336">
                  <c:v>20.907692307692312</c:v>
                </c:pt>
                <c:pt idx="337">
                  <c:v>3.1692307692307691</c:v>
                </c:pt>
                <c:pt idx="338">
                  <c:v>16.984615384615385</c:v>
                </c:pt>
                <c:pt idx="339">
                  <c:v>20.523076923076925</c:v>
                </c:pt>
                <c:pt idx="340">
                  <c:v>12.399999999999999</c:v>
                </c:pt>
                <c:pt idx="341">
                  <c:v>7.4230769230769242</c:v>
                </c:pt>
                <c:pt idx="342">
                  <c:v>9.838461538461539</c:v>
                </c:pt>
                <c:pt idx="343">
                  <c:v>7.3999999999999995</c:v>
                </c:pt>
                <c:pt idx="344">
                  <c:v>4.0307692307692307</c:v>
                </c:pt>
                <c:pt idx="345">
                  <c:v>10.36923076923077</c:v>
                </c:pt>
                <c:pt idx="346">
                  <c:v>8.638461538461538</c:v>
                </c:pt>
                <c:pt idx="347">
                  <c:v>8.4846153846153847</c:v>
                </c:pt>
                <c:pt idx="348">
                  <c:v>13.369230769230766</c:v>
                </c:pt>
                <c:pt idx="349">
                  <c:v>16.953846153846158</c:v>
                </c:pt>
                <c:pt idx="350">
                  <c:v>9.592307692307692</c:v>
                </c:pt>
                <c:pt idx="351">
                  <c:v>5.9750000000000005</c:v>
                </c:pt>
                <c:pt idx="352">
                  <c:v>9.2666666666666657</c:v>
                </c:pt>
                <c:pt idx="353">
                  <c:v>13.084615384615384</c:v>
                </c:pt>
                <c:pt idx="354">
                  <c:v>7.7461538461538471</c:v>
                </c:pt>
                <c:pt idx="355">
                  <c:v>7.8333333333333348</c:v>
                </c:pt>
                <c:pt idx="356">
                  <c:v>6.5153846153846153</c:v>
                </c:pt>
                <c:pt idx="357">
                  <c:v>8.7769230769230777</c:v>
                </c:pt>
                <c:pt idx="358">
                  <c:v>12</c:v>
                </c:pt>
                <c:pt idx="359">
                  <c:v>19.399999999999999</c:v>
                </c:pt>
                <c:pt idx="360">
                  <c:v>15.123076923076921</c:v>
                </c:pt>
                <c:pt idx="361">
                  <c:v>11.8</c:v>
                </c:pt>
                <c:pt idx="362">
                  <c:v>10.453846153846152</c:v>
                </c:pt>
                <c:pt idx="363">
                  <c:v>19.007692307692306</c:v>
                </c:pt>
                <c:pt idx="364">
                  <c:v>16.415384615384617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C1B-48CE-87C3-AD831BAB6765}"/>
            </c:ext>
          </c:extLst>
        </c:ser>
        <c:ser>
          <c:idx val="7"/>
          <c:order val="7"/>
          <c:tx>
            <c:strRef>
              <c:f>'集計 (2)'!$AI$2</c:f>
              <c:strCache>
                <c:ptCount val="1"/>
                <c:pt idx="0">
                  <c:v>山梨</c:v>
                </c:pt>
              </c:strCache>
            </c:strRef>
          </c:tx>
          <c:spPr>
            <a:ln w="222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(2)'!$AI$3:$AI$367</c:f>
              <c:numCache>
                <c:formatCode>0.0</c:formatCode>
                <c:ptCount val="365"/>
                <c:pt idx="0">
                  <c:v>13.333333333333334</c:v>
                </c:pt>
                <c:pt idx="1">
                  <c:v>22.166666666666668</c:v>
                </c:pt>
                <c:pt idx="2">
                  <c:v>27.099999999999998</c:v>
                </c:pt>
                <c:pt idx="3">
                  <c:v>24.466666666666669</c:v>
                </c:pt>
                <c:pt idx="4">
                  <c:v>7.2333333333333343</c:v>
                </c:pt>
                <c:pt idx="5">
                  <c:v>9.8666666666666671</c:v>
                </c:pt>
                <c:pt idx="6">
                  <c:v>7</c:v>
                </c:pt>
                <c:pt idx="7">
                  <c:v>7.666666666666667</c:v>
                </c:pt>
                <c:pt idx="8">
                  <c:v>6.9000000000000012</c:v>
                </c:pt>
                <c:pt idx="9">
                  <c:v>12.1</c:v>
                </c:pt>
                <c:pt idx="10">
                  <c:v>11</c:v>
                </c:pt>
                <c:pt idx="11">
                  <c:v>6.9333333333333336</c:v>
                </c:pt>
                <c:pt idx="12">
                  <c:v>8.0666666666666682</c:v>
                </c:pt>
                <c:pt idx="13">
                  <c:v>10.133333333333333</c:v>
                </c:pt>
                <c:pt idx="14">
                  <c:v>4.9333333333333336</c:v>
                </c:pt>
                <c:pt idx="15">
                  <c:v>9.9</c:v>
                </c:pt>
                <c:pt idx="16">
                  <c:v>8.9666666666666668</c:v>
                </c:pt>
                <c:pt idx="17">
                  <c:v>3.9333333333333336</c:v>
                </c:pt>
                <c:pt idx="18">
                  <c:v>9.1333333333333346</c:v>
                </c:pt>
                <c:pt idx="19">
                  <c:v>16.866666666666667</c:v>
                </c:pt>
                <c:pt idx="20">
                  <c:v>19.8</c:v>
                </c:pt>
                <c:pt idx="21">
                  <c:v>20.5</c:v>
                </c:pt>
                <c:pt idx="22">
                  <c:v>28.100000000000005</c:v>
                </c:pt>
                <c:pt idx="23">
                  <c:v>11.866666666666667</c:v>
                </c:pt>
                <c:pt idx="24">
                  <c:v>4.6000000000000005</c:v>
                </c:pt>
                <c:pt idx="25">
                  <c:v>5.8666666666666671</c:v>
                </c:pt>
                <c:pt idx="26">
                  <c:v>8.9333333333333336</c:v>
                </c:pt>
                <c:pt idx="27">
                  <c:v>11.266666666666666</c:v>
                </c:pt>
                <c:pt idx="28">
                  <c:v>15.566666666666668</c:v>
                </c:pt>
                <c:pt idx="29">
                  <c:v>14.333333333333334</c:v>
                </c:pt>
                <c:pt idx="30">
                  <c:v>14.466666666666667</c:v>
                </c:pt>
                <c:pt idx="31">
                  <c:v>13.566666666666668</c:v>
                </c:pt>
                <c:pt idx="32">
                  <c:v>10.066666666666668</c:v>
                </c:pt>
                <c:pt idx="33">
                  <c:v>5.7666666666666666</c:v>
                </c:pt>
                <c:pt idx="34">
                  <c:v>11</c:v>
                </c:pt>
                <c:pt idx="35">
                  <c:v>11.366666666666669</c:v>
                </c:pt>
                <c:pt idx="36">
                  <c:v>7.3</c:v>
                </c:pt>
                <c:pt idx="37">
                  <c:v>2.3333333333333335</c:v>
                </c:pt>
                <c:pt idx="38">
                  <c:v>2.5</c:v>
                </c:pt>
                <c:pt idx="39">
                  <c:v>3.9333333333333336</c:v>
                </c:pt>
                <c:pt idx="40">
                  <c:v>8.5333333333333332</c:v>
                </c:pt>
                <c:pt idx="41">
                  <c:v>12.799999999999999</c:v>
                </c:pt>
                <c:pt idx="42">
                  <c:v>10.933333333333332</c:v>
                </c:pt>
                <c:pt idx="43">
                  <c:v>6.4333333333333336</c:v>
                </c:pt>
                <c:pt idx="44">
                  <c:v>10.500000000000002</c:v>
                </c:pt>
                <c:pt idx="45">
                  <c:v>17.966666666666669</c:v>
                </c:pt>
                <c:pt idx="46">
                  <c:v>18.833333333333332</c:v>
                </c:pt>
                <c:pt idx="47">
                  <c:v>25.233333333333334</c:v>
                </c:pt>
                <c:pt idx="48">
                  <c:v>10.266666666666667</c:v>
                </c:pt>
                <c:pt idx="49">
                  <c:v>3.9333333333333336</c:v>
                </c:pt>
                <c:pt idx="50">
                  <c:v>7.9666666666666677</c:v>
                </c:pt>
                <c:pt idx="51">
                  <c:v>10.433333333333332</c:v>
                </c:pt>
                <c:pt idx="52">
                  <c:v>9.1333333333333346</c:v>
                </c:pt>
                <c:pt idx="53">
                  <c:v>9.25</c:v>
                </c:pt>
                <c:pt idx="54">
                  <c:v>12.9</c:v>
                </c:pt>
                <c:pt idx="55">
                  <c:v>20.200000000000003</c:v>
                </c:pt>
                <c:pt idx="56">
                  <c:v>21.2</c:v>
                </c:pt>
                <c:pt idx="57">
                  <c:v>18.400000000000002</c:v>
                </c:pt>
                <c:pt idx="58">
                  <c:v>15.925000000000001</c:v>
                </c:pt>
                <c:pt idx="59">
                  <c:v>12.5</c:v>
                </c:pt>
                <c:pt idx="60">
                  <c:v>8.1750000000000007</c:v>
                </c:pt>
                <c:pt idx="61">
                  <c:v>8.0749999999999993</c:v>
                </c:pt>
                <c:pt idx="62">
                  <c:v>12.225</c:v>
                </c:pt>
                <c:pt idx="63">
                  <c:v>13.65</c:v>
                </c:pt>
                <c:pt idx="64">
                  <c:v>12.725</c:v>
                </c:pt>
                <c:pt idx="65">
                  <c:v>11.7</c:v>
                </c:pt>
                <c:pt idx="66">
                  <c:v>10.675000000000001</c:v>
                </c:pt>
                <c:pt idx="67">
                  <c:v>6.5750000000000011</c:v>
                </c:pt>
                <c:pt idx="68">
                  <c:v>11.524999999999999</c:v>
                </c:pt>
                <c:pt idx="69">
                  <c:v>12</c:v>
                </c:pt>
                <c:pt idx="70">
                  <c:v>6.2</c:v>
                </c:pt>
                <c:pt idx="71">
                  <c:v>3.4250000000000003</c:v>
                </c:pt>
                <c:pt idx="72">
                  <c:v>7.2750000000000004</c:v>
                </c:pt>
                <c:pt idx="73">
                  <c:v>7.2500000000000009</c:v>
                </c:pt>
                <c:pt idx="74">
                  <c:v>9.9749999999999996</c:v>
                </c:pt>
                <c:pt idx="75">
                  <c:v>6.5</c:v>
                </c:pt>
                <c:pt idx="76">
                  <c:v>2.85</c:v>
                </c:pt>
                <c:pt idx="77">
                  <c:v>8.0250000000000021</c:v>
                </c:pt>
                <c:pt idx="78">
                  <c:v>7.9</c:v>
                </c:pt>
                <c:pt idx="79">
                  <c:v>6.4500000000000011</c:v>
                </c:pt>
                <c:pt idx="80">
                  <c:v>6.75</c:v>
                </c:pt>
                <c:pt idx="81">
                  <c:v>7.2</c:v>
                </c:pt>
                <c:pt idx="82">
                  <c:v>12.900000000000002</c:v>
                </c:pt>
                <c:pt idx="83">
                  <c:v>13.95</c:v>
                </c:pt>
                <c:pt idx="84">
                  <c:v>6.1</c:v>
                </c:pt>
                <c:pt idx="85">
                  <c:v>16.125</c:v>
                </c:pt>
                <c:pt idx="86">
                  <c:v>21.525000000000002</c:v>
                </c:pt>
                <c:pt idx="87">
                  <c:v>7.1750000000000007</c:v>
                </c:pt>
                <c:pt idx="88">
                  <c:v>10.700000000000001</c:v>
                </c:pt>
                <c:pt idx="89">
                  <c:v>4.0750000000000002</c:v>
                </c:pt>
                <c:pt idx="90">
                  <c:v>5.6</c:v>
                </c:pt>
                <c:pt idx="91">
                  <c:v>8.375</c:v>
                </c:pt>
                <c:pt idx="92">
                  <c:v>10.85</c:v>
                </c:pt>
                <c:pt idx="93">
                  <c:v>9.1</c:v>
                </c:pt>
                <c:pt idx="94">
                  <c:v>4.3250000000000002</c:v>
                </c:pt>
                <c:pt idx="95">
                  <c:v>3.8250000000000002</c:v>
                </c:pt>
                <c:pt idx="96">
                  <c:v>3.6500000000000004</c:v>
                </c:pt>
                <c:pt idx="97">
                  <c:v>4.3000000000000007</c:v>
                </c:pt>
                <c:pt idx="98">
                  <c:v>5.7</c:v>
                </c:pt>
                <c:pt idx="99">
                  <c:v>5.9249999999999998</c:v>
                </c:pt>
                <c:pt idx="100">
                  <c:v>6.9749999999999996</c:v>
                </c:pt>
                <c:pt idx="101">
                  <c:v>10.65</c:v>
                </c:pt>
                <c:pt idx="102">
                  <c:v>9.5000000000000018</c:v>
                </c:pt>
                <c:pt idx="103">
                  <c:v>13.425000000000001</c:v>
                </c:pt>
                <c:pt idx="104">
                  <c:v>17.149999999999999</c:v>
                </c:pt>
                <c:pt idx="105">
                  <c:v>21.125</c:v>
                </c:pt>
                <c:pt idx="106">
                  <c:v>23.975000000000001</c:v>
                </c:pt>
                <c:pt idx="107">
                  <c:v>23.55</c:v>
                </c:pt>
                <c:pt idx="108">
                  <c:v>25.625</c:v>
                </c:pt>
                <c:pt idx="109">
                  <c:v>25.8</c:v>
                </c:pt>
                <c:pt idx="110">
                  <c:v>15.15</c:v>
                </c:pt>
                <c:pt idx="111">
                  <c:v>10.5</c:v>
                </c:pt>
                <c:pt idx="112">
                  <c:v>16.100000000000001</c:v>
                </c:pt>
                <c:pt idx="113">
                  <c:v>16.5</c:v>
                </c:pt>
                <c:pt idx="114">
                  <c:v>22.225000000000001</c:v>
                </c:pt>
                <c:pt idx="115">
                  <c:v>24.75</c:v>
                </c:pt>
                <c:pt idx="116">
                  <c:v>14.85</c:v>
                </c:pt>
                <c:pt idx="117">
                  <c:v>14.175000000000001</c:v>
                </c:pt>
                <c:pt idx="118">
                  <c:v>6.1000000000000005</c:v>
                </c:pt>
                <c:pt idx="119">
                  <c:v>5.4750000000000005</c:v>
                </c:pt>
                <c:pt idx="120">
                  <c:v>10.75</c:v>
                </c:pt>
                <c:pt idx="121">
                  <c:v>13.366666666666667</c:v>
                </c:pt>
                <c:pt idx="122">
                  <c:v>15.366666666666667</c:v>
                </c:pt>
                <c:pt idx="123">
                  <c:v>19.166666666666668</c:v>
                </c:pt>
                <c:pt idx="124">
                  <c:v>22.224999999999998</c:v>
                </c:pt>
                <c:pt idx="125">
                  <c:v>22.574999999999999</c:v>
                </c:pt>
                <c:pt idx="126">
                  <c:v>25.9</c:v>
                </c:pt>
                <c:pt idx="127">
                  <c:v>21.233333333333334</c:v>
                </c:pt>
                <c:pt idx="128">
                  <c:v>4.3666666666666671</c:v>
                </c:pt>
                <c:pt idx="129">
                  <c:v>3.3666666666666671</c:v>
                </c:pt>
                <c:pt idx="130">
                  <c:v>8.0749999999999993</c:v>
                </c:pt>
                <c:pt idx="131">
                  <c:v>13.450000000000001</c:v>
                </c:pt>
                <c:pt idx="132">
                  <c:v>13.475000000000001</c:v>
                </c:pt>
                <c:pt idx="133">
                  <c:v>11.100000000000001</c:v>
                </c:pt>
                <c:pt idx="134">
                  <c:v>4.9750000000000005</c:v>
                </c:pt>
                <c:pt idx="135">
                  <c:v>6.0250000000000004</c:v>
                </c:pt>
                <c:pt idx="136">
                  <c:v>4.0250000000000004</c:v>
                </c:pt>
                <c:pt idx="137">
                  <c:v>3.7</c:v>
                </c:pt>
                <c:pt idx="138">
                  <c:v>3.2250000000000001</c:v>
                </c:pt>
                <c:pt idx="139">
                  <c:v>6.7500000000000009</c:v>
                </c:pt>
                <c:pt idx="140">
                  <c:v>10.275</c:v>
                </c:pt>
                <c:pt idx="141">
                  <c:v>8.7333333333333343</c:v>
                </c:pt>
                <c:pt idx="142">
                  <c:v>5.4000000000000012</c:v>
                </c:pt>
                <c:pt idx="143">
                  <c:v>6.1750000000000007</c:v>
                </c:pt>
                <c:pt idx="144">
                  <c:v>4.0750000000000011</c:v>
                </c:pt>
                <c:pt idx="145">
                  <c:v>2.5250000000000004</c:v>
                </c:pt>
                <c:pt idx="146">
                  <c:v>6.8500000000000005</c:v>
                </c:pt>
                <c:pt idx="147">
                  <c:v>10.875</c:v>
                </c:pt>
                <c:pt idx="148">
                  <c:v>12.100000000000001</c:v>
                </c:pt>
                <c:pt idx="149">
                  <c:v>11.175000000000001</c:v>
                </c:pt>
                <c:pt idx="150">
                  <c:v>14.9</c:v>
                </c:pt>
                <c:pt idx="151">
                  <c:v>15.475000000000001</c:v>
                </c:pt>
                <c:pt idx="152">
                  <c:v>14.4</c:v>
                </c:pt>
                <c:pt idx="153">
                  <c:v>7.9</c:v>
                </c:pt>
                <c:pt idx="154">
                  <c:v>4.1749999999999998</c:v>
                </c:pt>
                <c:pt idx="155">
                  <c:v>6.625</c:v>
                </c:pt>
                <c:pt idx="156">
                  <c:v>4.4250000000000007</c:v>
                </c:pt>
                <c:pt idx="157">
                  <c:v>10.425000000000001</c:v>
                </c:pt>
                <c:pt idx="158">
                  <c:v>16.400000000000002</c:v>
                </c:pt>
                <c:pt idx="159">
                  <c:v>10.625</c:v>
                </c:pt>
                <c:pt idx="160">
                  <c:v>4.4500000000000011</c:v>
                </c:pt>
                <c:pt idx="161">
                  <c:v>4.125</c:v>
                </c:pt>
                <c:pt idx="162">
                  <c:v>5.3250000000000011</c:v>
                </c:pt>
                <c:pt idx="163">
                  <c:v>2.8250000000000002</c:v>
                </c:pt>
                <c:pt idx="164">
                  <c:v>6.15</c:v>
                </c:pt>
                <c:pt idx="165">
                  <c:v>9.3500000000000014</c:v>
                </c:pt>
                <c:pt idx="166">
                  <c:v>8.375</c:v>
                </c:pt>
                <c:pt idx="167">
                  <c:v>3.45</c:v>
                </c:pt>
                <c:pt idx="168">
                  <c:v>7.3000000000000007</c:v>
                </c:pt>
                <c:pt idx="169">
                  <c:v>8.9250000000000007</c:v>
                </c:pt>
                <c:pt idx="170">
                  <c:v>7.9250000000000007</c:v>
                </c:pt>
                <c:pt idx="171">
                  <c:v>8.625</c:v>
                </c:pt>
                <c:pt idx="172">
                  <c:v>10.1</c:v>
                </c:pt>
                <c:pt idx="173">
                  <c:v>3.4750000000000005</c:v>
                </c:pt>
                <c:pt idx="174">
                  <c:v>6.5750000000000002</c:v>
                </c:pt>
                <c:pt idx="175">
                  <c:v>8.2249999999999996</c:v>
                </c:pt>
                <c:pt idx="176">
                  <c:v>11.925000000000001</c:v>
                </c:pt>
                <c:pt idx="177">
                  <c:v>8.625</c:v>
                </c:pt>
                <c:pt idx="178">
                  <c:v>2.9000000000000004</c:v>
                </c:pt>
                <c:pt idx="179">
                  <c:v>2.875</c:v>
                </c:pt>
                <c:pt idx="180">
                  <c:v>5.8500000000000005</c:v>
                </c:pt>
                <c:pt idx="181">
                  <c:v>6.8250000000000002</c:v>
                </c:pt>
                <c:pt idx="182">
                  <c:v>3.1</c:v>
                </c:pt>
                <c:pt idx="183">
                  <c:v>5.8250000000000002</c:v>
                </c:pt>
                <c:pt idx="184">
                  <c:v>10.5</c:v>
                </c:pt>
                <c:pt idx="185">
                  <c:v>15.900000000000002</c:v>
                </c:pt>
                <c:pt idx="186">
                  <c:v>14.125</c:v>
                </c:pt>
                <c:pt idx="187">
                  <c:v>9.6000000000000014</c:v>
                </c:pt>
                <c:pt idx="188">
                  <c:v>6.2000000000000011</c:v>
                </c:pt>
                <c:pt idx="189">
                  <c:v>6.3250000000000002</c:v>
                </c:pt>
                <c:pt idx="190">
                  <c:v>7.7750000000000004</c:v>
                </c:pt>
                <c:pt idx="191">
                  <c:v>11.825000000000001</c:v>
                </c:pt>
                <c:pt idx="192">
                  <c:v>15.925000000000001</c:v>
                </c:pt>
                <c:pt idx="193">
                  <c:v>10.233333333333334</c:v>
                </c:pt>
                <c:pt idx="194">
                  <c:v>5.3000000000000007</c:v>
                </c:pt>
                <c:pt idx="195">
                  <c:v>5.4250000000000007</c:v>
                </c:pt>
                <c:pt idx="196">
                  <c:v>5.05</c:v>
                </c:pt>
                <c:pt idx="197">
                  <c:v>8.2750000000000004</c:v>
                </c:pt>
                <c:pt idx="198">
                  <c:v>8.9750000000000014</c:v>
                </c:pt>
                <c:pt idx="199">
                  <c:v>10.275</c:v>
                </c:pt>
                <c:pt idx="200">
                  <c:v>10.250000000000002</c:v>
                </c:pt>
                <c:pt idx="201">
                  <c:v>8.8250000000000011</c:v>
                </c:pt>
                <c:pt idx="202">
                  <c:v>6.65</c:v>
                </c:pt>
                <c:pt idx="203">
                  <c:v>4.7</c:v>
                </c:pt>
                <c:pt idx="204">
                  <c:v>8.0749999999999993</c:v>
                </c:pt>
                <c:pt idx="205">
                  <c:v>12.625</c:v>
                </c:pt>
                <c:pt idx="206">
                  <c:v>10.025000000000002</c:v>
                </c:pt>
                <c:pt idx="207">
                  <c:v>11.000000000000002</c:v>
                </c:pt>
                <c:pt idx="208">
                  <c:v>15.400000000000002</c:v>
                </c:pt>
                <c:pt idx="209">
                  <c:v>7.5250000000000004</c:v>
                </c:pt>
                <c:pt idx="210">
                  <c:v>8.3249999999999993</c:v>
                </c:pt>
                <c:pt idx="211">
                  <c:v>8.4250000000000007</c:v>
                </c:pt>
                <c:pt idx="212">
                  <c:v>6.7750000000000004</c:v>
                </c:pt>
                <c:pt idx="213">
                  <c:v>4.625</c:v>
                </c:pt>
                <c:pt idx="214">
                  <c:v>5.8250000000000011</c:v>
                </c:pt>
                <c:pt idx="215">
                  <c:v>7.65</c:v>
                </c:pt>
                <c:pt idx="216">
                  <c:v>9.6999999999999993</c:v>
                </c:pt>
                <c:pt idx="217">
                  <c:v>11.600000000000001</c:v>
                </c:pt>
                <c:pt idx="218">
                  <c:v>10.15</c:v>
                </c:pt>
                <c:pt idx="219">
                  <c:v>7.0500000000000007</c:v>
                </c:pt>
                <c:pt idx="220">
                  <c:v>6.45</c:v>
                </c:pt>
                <c:pt idx="221">
                  <c:v>9.5750000000000011</c:v>
                </c:pt>
                <c:pt idx="222">
                  <c:v>12.175000000000001</c:v>
                </c:pt>
                <c:pt idx="223">
                  <c:v>7.6</c:v>
                </c:pt>
                <c:pt idx="224">
                  <c:v>10.600000000000001</c:v>
                </c:pt>
                <c:pt idx="225">
                  <c:v>13.125000000000002</c:v>
                </c:pt>
                <c:pt idx="226">
                  <c:v>12.775</c:v>
                </c:pt>
                <c:pt idx="227">
                  <c:v>4.3</c:v>
                </c:pt>
                <c:pt idx="228">
                  <c:v>6.4</c:v>
                </c:pt>
                <c:pt idx="229">
                  <c:v>7.7750000000000004</c:v>
                </c:pt>
                <c:pt idx="230">
                  <c:v>8.9250000000000007</c:v>
                </c:pt>
                <c:pt idx="231">
                  <c:v>10.324999999999999</c:v>
                </c:pt>
                <c:pt idx="232">
                  <c:v>12.574999999999999</c:v>
                </c:pt>
                <c:pt idx="233">
                  <c:v>4.7249999999999996</c:v>
                </c:pt>
                <c:pt idx="234">
                  <c:v>9.3000000000000007</c:v>
                </c:pt>
                <c:pt idx="235">
                  <c:v>17.100000000000001</c:v>
                </c:pt>
                <c:pt idx="236">
                  <c:v>3.8500000000000005</c:v>
                </c:pt>
                <c:pt idx="237">
                  <c:v>5.3000000000000007</c:v>
                </c:pt>
                <c:pt idx="238">
                  <c:v>8.3000000000000007</c:v>
                </c:pt>
                <c:pt idx="239">
                  <c:v>11.75</c:v>
                </c:pt>
                <c:pt idx="240">
                  <c:v>13.850000000000001</c:v>
                </c:pt>
                <c:pt idx="241">
                  <c:v>11.900000000000002</c:v>
                </c:pt>
                <c:pt idx="242">
                  <c:v>7.85</c:v>
                </c:pt>
                <c:pt idx="243">
                  <c:v>8.9499999999999993</c:v>
                </c:pt>
                <c:pt idx="244">
                  <c:v>10</c:v>
                </c:pt>
                <c:pt idx="245">
                  <c:v>11.8</c:v>
                </c:pt>
                <c:pt idx="246">
                  <c:v>17.125</c:v>
                </c:pt>
                <c:pt idx="247">
                  <c:v>14.625000000000002</c:v>
                </c:pt>
                <c:pt idx="248">
                  <c:v>5.75</c:v>
                </c:pt>
                <c:pt idx="249">
                  <c:v>8.4</c:v>
                </c:pt>
                <c:pt idx="250">
                  <c:v>9.3250000000000011</c:v>
                </c:pt>
                <c:pt idx="251">
                  <c:v>4.875</c:v>
                </c:pt>
                <c:pt idx="252">
                  <c:v>2.95</c:v>
                </c:pt>
                <c:pt idx="253">
                  <c:v>6.0750000000000011</c:v>
                </c:pt>
                <c:pt idx="254">
                  <c:v>9.7250000000000014</c:v>
                </c:pt>
                <c:pt idx="255">
                  <c:v>5.0750000000000002</c:v>
                </c:pt>
                <c:pt idx="256">
                  <c:v>5.4333333333333336</c:v>
                </c:pt>
                <c:pt idx="257">
                  <c:v>5.4249999999999998</c:v>
                </c:pt>
                <c:pt idx="258">
                  <c:v>7.4750000000000014</c:v>
                </c:pt>
                <c:pt idx="259">
                  <c:v>11.95</c:v>
                </c:pt>
                <c:pt idx="260">
                  <c:v>9.875</c:v>
                </c:pt>
                <c:pt idx="261">
                  <c:v>4.6000000000000005</c:v>
                </c:pt>
                <c:pt idx="262">
                  <c:v>5.7249999999999996</c:v>
                </c:pt>
                <c:pt idx="263">
                  <c:v>11.75</c:v>
                </c:pt>
                <c:pt idx="264">
                  <c:v>15.95</c:v>
                </c:pt>
                <c:pt idx="265">
                  <c:v>27.125</c:v>
                </c:pt>
                <c:pt idx="266">
                  <c:v>23.725000000000001</c:v>
                </c:pt>
                <c:pt idx="267">
                  <c:v>5.125</c:v>
                </c:pt>
                <c:pt idx="268">
                  <c:v>8.2249999999999996</c:v>
                </c:pt>
                <c:pt idx="269">
                  <c:v>11.25</c:v>
                </c:pt>
                <c:pt idx="270">
                  <c:v>7.35</c:v>
                </c:pt>
                <c:pt idx="271">
                  <c:v>1.875</c:v>
                </c:pt>
                <c:pt idx="272">
                  <c:v>2.6</c:v>
                </c:pt>
                <c:pt idx="273">
                  <c:v>2.25</c:v>
                </c:pt>
                <c:pt idx="274">
                  <c:v>4.5</c:v>
                </c:pt>
                <c:pt idx="275">
                  <c:v>5.0000000000000009</c:v>
                </c:pt>
                <c:pt idx="276">
                  <c:v>3.875</c:v>
                </c:pt>
                <c:pt idx="277">
                  <c:v>2.6500000000000004</c:v>
                </c:pt>
                <c:pt idx="278">
                  <c:v>4.9250000000000007</c:v>
                </c:pt>
                <c:pt idx="279">
                  <c:v>7.2750000000000004</c:v>
                </c:pt>
                <c:pt idx="280">
                  <c:v>5.3500000000000005</c:v>
                </c:pt>
                <c:pt idx="281">
                  <c:v>6.7</c:v>
                </c:pt>
                <c:pt idx="282">
                  <c:v>10.7</c:v>
                </c:pt>
                <c:pt idx="283">
                  <c:v>4</c:v>
                </c:pt>
                <c:pt idx="284">
                  <c:v>8.625</c:v>
                </c:pt>
                <c:pt idx="285">
                  <c:v>6.4500000000000011</c:v>
                </c:pt>
                <c:pt idx="286">
                  <c:v>13.225000000000001</c:v>
                </c:pt>
                <c:pt idx="287">
                  <c:v>11.025</c:v>
                </c:pt>
                <c:pt idx="288">
                  <c:v>8.9250000000000007</c:v>
                </c:pt>
                <c:pt idx="289">
                  <c:v>11.85</c:v>
                </c:pt>
                <c:pt idx="290">
                  <c:v>9.9250000000000007</c:v>
                </c:pt>
                <c:pt idx="291">
                  <c:v>7.3000000000000007</c:v>
                </c:pt>
                <c:pt idx="292">
                  <c:v>3</c:v>
                </c:pt>
                <c:pt idx="293">
                  <c:v>5.5250000000000004</c:v>
                </c:pt>
                <c:pt idx="294">
                  <c:v>26.675000000000004</c:v>
                </c:pt>
                <c:pt idx="295">
                  <c:v>3.8250000000000002</c:v>
                </c:pt>
                <c:pt idx="296">
                  <c:v>4.5750000000000002</c:v>
                </c:pt>
                <c:pt idx="297">
                  <c:v>8.375</c:v>
                </c:pt>
                <c:pt idx="298">
                  <c:v>4.45</c:v>
                </c:pt>
                <c:pt idx="299">
                  <c:v>8.0750000000000011</c:v>
                </c:pt>
                <c:pt idx="300">
                  <c:v>4.625</c:v>
                </c:pt>
                <c:pt idx="301">
                  <c:v>2.6749999999999998</c:v>
                </c:pt>
                <c:pt idx="302">
                  <c:v>5.75</c:v>
                </c:pt>
                <c:pt idx="303">
                  <c:v>7.4749999999999996</c:v>
                </c:pt>
                <c:pt idx="304">
                  <c:v>12.525000000000002</c:v>
                </c:pt>
                <c:pt idx="305">
                  <c:v>13.75</c:v>
                </c:pt>
                <c:pt idx="306">
                  <c:v>3.6000000000000005</c:v>
                </c:pt>
                <c:pt idx="307">
                  <c:v>6.4250000000000007</c:v>
                </c:pt>
                <c:pt idx="308">
                  <c:v>9.9250000000000007</c:v>
                </c:pt>
                <c:pt idx="309">
                  <c:v>4.9000000000000004</c:v>
                </c:pt>
                <c:pt idx="310">
                  <c:v>11.95</c:v>
                </c:pt>
                <c:pt idx="311">
                  <c:v>16.45</c:v>
                </c:pt>
                <c:pt idx="312">
                  <c:v>11.725000000000001</c:v>
                </c:pt>
                <c:pt idx="313">
                  <c:v>6.15</c:v>
                </c:pt>
                <c:pt idx="314">
                  <c:v>8.75</c:v>
                </c:pt>
                <c:pt idx="315">
                  <c:v>5.0250000000000004</c:v>
                </c:pt>
                <c:pt idx="316">
                  <c:v>9.125</c:v>
                </c:pt>
                <c:pt idx="317">
                  <c:v>6.1000000000000005</c:v>
                </c:pt>
                <c:pt idx="318">
                  <c:v>10.625</c:v>
                </c:pt>
                <c:pt idx="319">
                  <c:v>9.1000000000000014</c:v>
                </c:pt>
                <c:pt idx="320">
                  <c:v>10.050000000000001</c:v>
                </c:pt>
                <c:pt idx="321">
                  <c:v>11.800000000000002</c:v>
                </c:pt>
                <c:pt idx="322">
                  <c:v>9.875</c:v>
                </c:pt>
                <c:pt idx="323">
                  <c:v>9.5250000000000021</c:v>
                </c:pt>
                <c:pt idx="324">
                  <c:v>17.025000000000002</c:v>
                </c:pt>
                <c:pt idx="325">
                  <c:v>13.074999999999999</c:v>
                </c:pt>
                <c:pt idx="326">
                  <c:v>6.0750000000000002</c:v>
                </c:pt>
                <c:pt idx="327">
                  <c:v>9.2750000000000004</c:v>
                </c:pt>
                <c:pt idx="328">
                  <c:v>12</c:v>
                </c:pt>
                <c:pt idx="329">
                  <c:v>12.575000000000001</c:v>
                </c:pt>
                <c:pt idx="330">
                  <c:v>10.350000000000001</c:v>
                </c:pt>
                <c:pt idx="331">
                  <c:v>17.850000000000001</c:v>
                </c:pt>
                <c:pt idx="332">
                  <c:v>15.675000000000001</c:v>
                </c:pt>
                <c:pt idx="333">
                  <c:v>12.8</c:v>
                </c:pt>
                <c:pt idx="334">
                  <c:v>7.5</c:v>
                </c:pt>
                <c:pt idx="335">
                  <c:v>13.8</c:v>
                </c:pt>
                <c:pt idx="336">
                  <c:v>17.875</c:v>
                </c:pt>
                <c:pt idx="337">
                  <c:v>4.2249999999999996</c:v>
                </c:pt>
                <c:pt idx="338">
                  <c:v>6.8500000000000005</c:v>
                </c:pt>
                <c:pt idx="339">
                  <c:v>10.824999999999999</c:v>
                </c:pt>
                <c:pt idx="340">
                  <c:v>3.9250000000000007</c:v>
                </c:pt>
                <c:pt idx="341">
                  <c:v>6.0250000000000004</c:v>
                </c:pt>
                <c:pt idx="342">
                  <c:v>7.8500000000000005</c:v>
                </c:pt>
                <c:pt idx="343">
                  <c:v>8.75</c:v>
                </c:pt>
                <c:pt idx="344">
                  <c:v>2.75</c:v>
                </c:pt>
                <c:pt idx="345">
                  <c:v>7.5750000000000002</c:v>
                </c:pt>
                <c:pt idx="346">
                  <c:v>5.1000000000000005</c:v>
                </c:pt>
                <c:pt idx="347">
                  <c:v>7.3500000000000005</c:v>
                </c:pt>
                <c:pt idx="348">
                  <c:v>10.8</c:v>
                </c:pt>
                <c:pt idx="349">
                  <c:v>13.875</c:v>
                </c:pt>
                <c:pt idx="350">
                  <c:v>6.5749999999999993</c:v>
                </c:pt>
                <c:pt idx="351">
                  <c:v>4.5250000000000004</c:v>
                </c:pt>
                <c:pt idx="352">
                  <c:v>7.2000000000000011</c:v>
                </c:pt>
                <c:pt idx="353">
                  <c:v>10.100000000000001</c:v>
                </c:pt>
                <c:pt idx="354">
                  <c:v>6.9250000000000007</c:v>
                </c:pt>
                <c:pt idx="355">
                  <c:v>6.9250000000000007</c:v>
                </c:pt>
                <c:pt idx="356">
                  <c:v>7.5</c:v>
                </c:pt>
                <c:pt idx="357">
                  <c:v>6.0500000000000007</c:v>
                </c:pt>
                <c:pt idx="358">
                  <c:v>9</c:v>
                </c:pt>
                <c:pt idx="359">
                  <c:v>10.050000000000001</c:v>
                </c:pt>
                <c:pt idx="360">
                  <c:v>15.675000000000001</c:v>
                </c:pt>
                <c:pt idx="361">
                  <c:v>13.25</c:v>
                </c:pt>
                <c:pt idx="362">
                  <c:v>15.100000000000001</c:v>
                </c:pt>
                <c:pt idx="363">
                  <c:v>14.75</c:v>
                </c:pt>
                <c:pt idx="364">
                  <c:v>4.3250000000000011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C1B-48CE-87C3-AD831BAB6765}"/>
            </c:ext>
          </c:extLst>
        </c:ser>
        <c:ser>
          <c:idx val="8"/>
          <c:order val="8"/>
          <c:tx>
            <c:strRef>
              <c:f>'集計 (2)'!$AJ$2</c:f>
              <c:strCache>
                <c:ptCount val="1"/>
                <c:pt idx="0">
                  <c:v>長野</c:v>
                </c:pt>
              </c:strCache>
            </c:strRef>
          </c:tx>
          <c:spPr>
            <a:ln w="222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(2)'!$AJ$3:$AJ$367</c:f>
              <c:numCache>
                <c:formatCode>0.0</c:formatCode>
                <c:ptCount val="365"/>
                <c:pt idx="0">
                  <c:v>16.783333333333335</c:v>
                </c:pt>
                <c:pt idx="1">
                  <c:v>29.45</c:v>
                </c:pt>
                <c:pt idx="2">
                  <c:v>29.650000000000002</c:v>
                </c:pt>
                <c:pt idx="3">
                  <c:v>15.75</c:v>
                </c:pt>
                <c:pt idx="4">
                  <c:v>5.1000000000000005</c:v>
                </c:pt>
                <c:pt idx="5">
                  <c:v>10.299999999999999</c:v>
                </c:pt>
                <c:pt idx="6">
                  <c:v>6.1166666666666671</c:v>
                </c:pt>
                <c:pt idx="7">
                  <c:v>6.9333333333333336</c:v>
                </c:pt>
                <c:pt idx="8">
                  <c:v>11.799999999999999</c:v>
                </c:pt>
                <c:pt idx="9">
                  <c:v>14.583333333333334</c:v>
                </c:pt>
                <c:pt idx="10">
                  <c:v>9.35</c:v>
                </c:pt>
                <c:pt idx="11">
                  <c:v>10</c:v>
                </c:pt>
                <c:pt idx="12">
                  <c:v>10.066666666666666</c:v>
                </c:pt>
                <c:pt idx="13">
                  <c:v>8.6333333333333329</c:v>
                </c:pt>
                <c:pt idx="14">
                  <c:v>3.8000000000000003</c:v>
                </c:pt>
                <c:pt idx="15">
                  <c:v>14.300000000000002</c:v>
                </c:pt>
                <c:pt idx="16">
                  <c:v>13.66666666666667</c:v>
                </c:pt>
                <c:pt idx="17">
                  <c:v>2.8166666666666664</c:v>
                </c:pt>
                <c:pt idx="18">
                  <c:v>9.4500000000000011</c:v>
                </c:pt>
                <c:pt idx="19">
                  <c:v>19.650000000000002</c:v>
                </c:pt>
                <c:pt idx="20">
                  <c:v>23.433333333333334</c:v>
                </c:pt>
                <c:pt idx="21">
                  <c:v>21.799999999999997</c:v>
                </c:pt>
                <c:pt idx="22">
                  <c:v>22.666666666666668</c:v>
                </c:pt>
                <c:pt idx="23">
                  <c:v>5.7666666666666666</c:v>
                </c:pt>
                <c:pt idx="24">
                  <c:v>3.0333333333333337</c:v>
                </c:pt>
                <c:pt idx="25">
                  <c:v>6.8</c:v>
                </c:pt>
                <c:pt idx="26">
                  <c:v>8.4</c:v>
                </c:pt>
                <c:pt idx="27">
                  <c:v>12.299999999999999</c:v>
                </c:pt>
                <c:pt idx="28">
                  <c:v>15.649999999999997</c:v>
                </c:pt>
                <c:pt idx="29">
                  <c:v>12.683333333333332</c:v>
                </c:pt>
                <c:pt idx="30">
                  <c:v>16.966666666666665</c:v>
                </c:pt>
                <c:pt idx="31">
                  <c:v>15.783333333333333</c:v>
                </c:pt>
                <c:pt idx="32">
                  <c:v>7.1666666666666652</c:v>
                </c:pt>
                <c:pt idx="33">
                  <c:v>7.3</c:v>
                </c:pt>
                <c:pt idx="34">
                  <c:v>11.416666666666666</c:v>
                </c:pt>
                <c:pt idx="35">
                  <c:v>12.699999999999998</c:v>
                </c:pt>
                <c:pt idx="36">
                  <c:v>5.7833333333333341</c:v>
                </c:pt>
                <c:pt idx="37">
                  <c:v>2.5833333333333335</c:v>
                </c:pt>
                <c:pt idx="38">
                  <c:v>1.8833333333333335</c:v>
                </c:pt>
                <c:pt idx="39">
                  <c:v>4.0166666666666666</c:v>
                </c:pt>
                <c:pt idx="40">
                  <c:v>9.6333333333333329</c:v>
                </c:pt>
                <c:pt idx="41">
                  <c:v>11.416666666666666</c:v>
                </c:pt>
                <c:pt idx="42">
                  <c:v>8.7666666666666675</c:v>
                </c:pt>
                <c:pt idx="43">
                  <c:v>7.55</c:v>
                </c:pt>
                <c:pt idx="44">
                  <c:v>13.65</c:v>
                </c:pt>
                <c:pt idx="45">
                  <c:v>20.366666666666671</c:v>
                </c:pt>
                <c:pt idx="46">
                  <c:v>18.583333333333332</c:v>
                </c:pt>
                <c:pt idx="47">
                  <c:v>20.416666666666668</c:v>
                </c:pt>
                <c:pt idx="48">
                  <c:v>4.3</c:v>
                </c:pt>
                <c:pt idx="49">
                  <c:v>3.25</c:v>
                </c:pt>
                <c:pt idx="50">
                  <c:v>8.9</c:v>
                </c:pt>
                <c:pt idx="51">
                  <c:v>11.583333333333334</c:v>
                </c:pt>
                <c:pt idx="52">
                  <c:v>8.2833333333333332</c:v>
                </c:pt>
                <c:pt idx="53">
                  <c:v>6.1333333333333329</c:v>
                </c:pt>
                <c:pt idx="54">
                  <c:v>14.983333333333334</c:v>
                </c:pt>
                <c:pt idx="55">
                  <c:v>17.416666666666668</c:v>
                </c:pt>
                <c:pt idx="56">
                  <c:v>17.55</c:v>
                </c:pt>
                <c:pt idx="57">
                  <c:v>20.583333333333332</c:v>
                </c:pt>
                <c:pt idx="58">
                  <c:v>19.166666666666668</c:v>
                </c:pt>
                <c:pt idx="59">
                  <c:v>12.066666666666668</c:v>
                </c:pt>
                <c:pt idx="60">
                  <c:v>5.9333333333333336</c:v>
                </c:pt>
                <c:pt idx="61">
                  <c:v>6.416666666666667</c:v>
                </c:pt>
                <c:pt idx="62">
                  <c:v>11.799999999999999</c:v>
                </c:pt>
                <c:pt idx="63">
                  <c:v>14.416666666666666</c:v>
                </c:pt>
                <c:pt idx="64">
                  <c:v>13.566666666666668</c:v>
                </c:pt>
                <c:pt idx="65">
                  <c:v>13.35</c:v>
                </c:pt>
                <c:pt idx="66">
                  <c:v>8.8166666666666664</c:v>
                </c:pt>
                <c:pt idx="67">
                  <c:v>9.1666666666666661</c:v>
                </c:pt>
                <c:pt idx="68">
                  <c:v>11.383333333333333</c:v>
                </c:pt>
                <c:pt idx="69">
                  <c:v>11.666666666666666</c:v>
                </c:pt>
                <c:pt idx="70">
                  <c:v>5.7166666666666659</c:v>
                </c:pt>
                <c:pt idx="71">
                  <c:v>2.1333333333333333</c:v>
                </c:pt>
                <c:pt idx="72">
                  <c:v>3.0166666666666662</c:v>
                </c:pt>
                <c:pt idx="73">
                  <c:v>2.7666666666666662</c:v>
                </c:pt>
                <c:pt idx="74">
                  <c:v>7.0666666666666664</c:v>
                </c:pt>
                <c:pt idx="75">
                  <c:v>7.166666666666667</c:v>
                </c:pt>
                <c:pt idx="76">
                  <c:v>5.0666666666666664</c:v>
                </c:pt>
                <c:pt idx="77">
                  <c:v>8.6166666666666654</c:v>
                </c:pt>
                <c:pt idx="78">
                  <c:v>6.5166666666666657</c:v>
                </c:pt>
                <c:pt idx="79">
                  <c:v>8.15</c:v>
                </c:pt>
                <c:pt idx="80">
                  <c:v>3.1833333333333331</c:v>
                </c:pt>
                <c:pt idx="81">
                  <c:v>5.6166666666666663</c:v>
                </c:pt>
                <c:pt idx="82">
                  <c:v>8.4166666666666661</c:v>
                </c:pt>
                <c:pt idx="83">
                  <c:v>6.8833333333333329</c:v>
                </c:pt>
                <c:pt idx="84">
                  <c:v>7.7</c:v>
                </c:pt>
                <c:pt idx="85">
                  <c:v>21.333333333333332</c:v>
                </c:pt>
                <c:pt idx="86">
                  <c:v>23.716666666666669</c:v>
                </c:pt>
                <c:pt idx="87">
                  <c:v>6.0666666666666673</c:v>
                </c:pt>
                <c:pt idx="88">
                  <c:v>10.266666666666666</c:v>
                </c:pt>
                <c:pt idx="89">
                  <c:v>3.5166666666666671</c:v>
                </c:pt>
                <c:pt idx="90">
                  <c:v>4.7333333333333334</c:v>
                </c:pt>
                <c:pt idx="91">
                  <c:v>7.8999999999999995</c:v>
                </c:pt>
                <c:pt idx="92">
                  <c:v>8.6</c:v>
                </c:pt>
                <c:pt idx="93">
                  <c:v>7.3166666666666664</c:v>
                </c:pt>
                <c:pt idx="94">
                  <c:v>2.9499999999999997</c:v>
                </c:pt>
                <c:pt idx="95">
                  <c:v>2.5500000000000003</c:v>
                </c:pt>
                <c:pt idx="96">
                  <c:v>2.3666666666666667</c:v>
                </c:pt>
                <c:pt idx="97">
                  <c:v>3</c:v>
                </c:pt>
                <c:pt idx="98">
                  <c:v>5.666666666666667</c:v>
                </c:pt>
                <c:pt idx="99">
                  <c:v>6.95</c:v>
                </c:pt>
                <c:pt idx="100">
                  <c:v>5.916666666666667</c:v>
                </c:pt>
                <c:pt idx="101">
                  <c:v>8.35</c:v>
                </c:pt>
                <c:pt idx="102">
                  <c:v>7.0333333333333341</c:v>
                </c:pt>
                <c:pt idx="103">
                  <c:v>7.95</c:v>
                </c:pt>
                <c:pt idx="104">
                  <c:v>14.566666666666668</c:v>
                </c:pt>
                <c:pt idx="105">
                  <c:v>18.099999999999998</c:v>
                </c:pt>
                <c:pt idx="106">
                  <c:v>20.883333333333333</c:v>
                </c:pt>
                <c:pt idx="107">
                  <c:v>22.25</c:v>
                </c:pt>
                <c:pt idx="108">
                  <c:v>21.866666666666671</c:v>
                </c:pt>
                <c:pt idx="109">
                  <c:v>30.349999999999998</c:v>
                </c:pt>
                <c:pt idx="110">
                  <c:v>21.166666666666664</c:v>
                </c:pt>
                <c:pt idx="111">
                  <c:v>13.949999999999998</c:v>
                </c:pt>
                <c:pt idx="112">
                  <c:v>14.550000000000002</c:v>
                </c:pt>
                <c:pt idx="113">
                  <c:v>8.58</c:v>
                </c:pt>
                <c:pt idx="114">
                  <c:v>11.15</c:v>
                </c:pt>
                <c:pt idx="115">
                  <c:v>15.399999999999999</c:v>
                </c:pt>
                <c:pt idx="116">
                  <c:v>14.933333333333335</c:v>
                </c:pt>
                <c:pt idx="117">
                  <c:v>13.299999999999999</c:v>
                </c:pt>
                <c:pt idx="118">
                  <c:v>6.3333333333333348</c:v>
                </c:pt>
                <c:pt idx="119">
                  <c:v>4.4833333333333334</c:v>
                </c:pt>
                <c:pt idx="120">
                  <c:v>8.1833333333333336</c:v>
                </c:pt>
                <c:pt idx="121">
                  <c:v>11.549999999999999</c:v>
                </c:pt>
                <c:pt idx="122">
                  <c:v>12.799999999999999</c:v>
                </c:pt>
                <c:pt idx="123">
                  <c:v>10.716666666666667</c:v>
                </c:pt>
                <c:pt idx="124">
                  <c:v>13.249999999999998</c:v>
                </c:pt>
                <c:pt idx="125">
                  <c:v>13.799999999999999</c:v>
                </c:pt>
                <c:pt idx="126">
                  <c:v>19.099999999999998</c:v>
                </c:pt>
                <c:pt idx="127">
                  <c:v>12.85</c:v>
                </c:pt>
                <c:pt idx="128">
                  <c:v>5.1499999999999995</c:v>
                </c:pt>
                <c:pt idx="129">
                  <c:v>4.25</c:v>
                </c:pt>
                <c:pt idx="130">
                  <c:v>7.4000000000000012</c:v>
                </c:pt>
                <c:pt idx="131">
                  <c:v>9.7333333333333325</c:v>
                </c:pt>
                <c:pt idx="132">
                  <c:v>5.58</c:v>
                </c:pt>
                <c:pt idx="133">
                  <c:v>8.8600000000000012</c:v>
                </c:pt>
                <c:pt idx="134">
                  <c:v>5.9</c:v>
                </c:pt>
                <c:pt idx="135">
                  <c:v>6.6833333333333336</c:v>
                </c:pt>
                <c:pt idx="136">
                  <c:v>3.6333333333333333</c:v>
                </c:pt>
                <c:pt idx="137">
                  <c:v>2.5666666666666669</c:v>
                </c:pt>
                <c:pt idx="138">
                  <c:v>3.0333333333333332</c:v>
                </c:pt>
                <c:pt idx="139">
                  <c:v>5.8500000000000005</c:v>
                </c:pt>
                <c:pt idx="140">
                  <c:v>9.7999999999999989</c:v>
                </c:pt>
                <c:pt idx="141">
                  <c:v>10.016666666666667</c:v>
                </c:pt>
                <c:pt idx="142">
                  <c:v>10.183333333333334</c:v>
                </c:pt>
                <c:pt idx="143">
                  <c:v>8.5833333333333339</c:v>
                </c:pt>
                <c:pt idx="144">
                  <c:v>4.8500000000000005</c:v>
                </c:pt>
                <c:pt idx="145">
                  <c:v>2.8000000000000003</c:v>
                </c:pt>
                <c:pt idx="146">
                  <c:v>5.0166666666666666</c:v>
                </c:pt>
                <c:pt idx="147">
                  <c:v>7.2333333333333343</c:v>
                </c:pt>
                <c:pt idx="148">
                  <c:v>7.6333333333333329</c:v>
                </c:pt>
                <c:pt idx="149">
                  <c:v>7.3199999999999985</c:v>
                </c:pt>
                <c:pt idx="150">
                  <c:v>6.0333333333333341</c:v>
                </c:pt>
                <c:pt idx="151">
                  <c:v>11.800000000000002</c:v>
                </c:pt>
                <c:pt idx="152">
                  <c:v>9.7000000000000011</c:v>
                </c:pt>
                <c:pt idx="153">
                  <c:v>2.583333333333333</c:v>
                </c:pt>
                <c:pt idx="154">
                  <c:v>3.4499999999999997</c:v>
                </c:pt>
                <c:pt idx="155">
                  <c:v>4.8500000000000005</c:v>
                </c:pt>
                <c:pt idx="156">
                  <c:v>3.4166666666666665</c:v>
                </c:pt>
                <c:pt idx="157">
                  <c:v>8.4999999999999982</c:v>
                </c:pt>
                <c:pt idx="158">
                  <c:v>11.966666666666669</c:v>
                </c:pt>
                <c:pt idx="159">
                  <c:v>8.9</c:v>
                </c:pt>
                <c:pt idx="160">
                  <c:v>3.6500000000000004</c:v>
                </c:pt>
                <c:pt idx="161">
                  <c:v>4.2833333333333332</c:v>
                </c:pt>
                <c:pt idx="162">
                  <c:v>2.7166666666666668</c:v>
                </c:pt>
                <c:pt idx="163">
                  <c:v>3.0999999999999996</c:v>
                </c:pt>
                <c:pt idx="164">
                  <c:v>3.4833333333333329</c:v>
                </c:pt>
                <c:pt idx="165">
                  <c:v>7.0666666666666664</c:v>
                </c:pt>
                <c:pt idx="166">
                  <c:v>6.416666666666667</c:v>
                </c:pt>
                <c:pt idx="167">
                  <c:v>4.4333333333333327</c:v>
                </c:pt>
                <c:pt idx="168">
                  <c:v>5.833333333333333</c:v>
                </c:pt>
                <c:pt idx="169">
                  <c:v>4.5166666666666666</c:v>
                </c:pt>
                <c:pt idx="170">
                  <c:v>6.1333333333333329</c:v>
                </c:pt>
                <c:pt idx="171">
                  <c:v>6.0500000000000007</c:v>
                </c:pt>
                <c:pt idx="172">
                  <c:v>7.1833333333333336</c:v>
                </c:pt>
                <c:pt idx="173">
                  <c:v>2.15</c:v>
                </c:pt>
                <c:pt idx="174">
                  <c:v>6.2833333333333341</c:v>
                </c:pt>
                <c:pt idx="175">
                  <c:v>7.75</c:v>
                </c:pt>
                <c:pt idx="176">
                  <c:v>12.266666666666667</c:v>
                </c:pt>
                <c:pt idx="177">
                  <c:v>5.4833333333333334</c:v>
                </c:pt>
                <c:pt idx="178">
                  <c:v>4.083333333333333</c:v>
                </c:pt>
                <c:pt idx="179">
                  <c:v>2.0333333333333332</c:v>
                </c:pt>
                <c:pt idx="180">
                  <c:v>4.4499999999999993</c:v>
                </c:pt>
                <c:pt idx="181">
                  <c:v>4.1333333333333337</c:v>
                </c:pt>
                <c:pt idx="182">
                  <c:v>2.5333333333333332</c:v>
                </c:pt>
                <c:pt idx="183">
                  <c:v>4.6499999999999995</c:v>
                </c:pt>
                <c:pt idx="184">
                  <c:v>5.1666666666666661</c:v>
                </c:pt>
                <c:pt idx="185">
                  <c:v>8.0833333333333339</c:v>
                </c:pt>
                <c:pt idx="186">
                  <c:v>11.066666666666668</c:v>
                </c:pt>
                <c:pt idx="187">
                  <c:v>9.5333333333333332</c:v>
                </c:pt>
                <c:pt idx="188">
                  <c:v>6.3</c:v>
                </c:pt>
                <c:pt idx="189">
                  <c:v>7.5166666666666657</c:v>
                </c:pt>
                <c:pt idx="190">
                  <c:v>9.25</c:v>
                </c:pt>
                <c:pt idx="191">
                  <c:v>7.7833333333333341</c:v>
                </c:pt>
                <c:pt idx="192">
                  <c:v>11.266666666666667</c:v>
                </c:pt>
                <c:pt idx="193">
                  <c:v>7.8166666666666673</c:v>
                </c:pt>
                <c:pt idx="194">
                  <c:v>2.2666666666666666</c:v>
                </c:pt>
                <c:pt idx="195">
                  <c:v>4.4333333333333336</c:v>
                </c:pt>
                <c:pt idx="196">
                  <c:v>6.1833333333333336</c:v>
                </c:pt>
                <c:pt idx="197">
                  <c:v>6.0666666666666664</c:v>
                </c:pt>
                <c:pt idx="198">
                  <c:v>6.5333333333333323</c:v>
                </c:pt>
                <c:pt idx="199">
                  <c:v>5.9333333333333345</c:v>
                </c:pt>
                <c:pt idx="200">
                  <c:v>7.416666666666667</c:v>
                </c:pt>
                <c:pt idx="201">
                  <c:v>8.15</c:v>
                </c:pt>
                <c:pt idx="202">
                  <c:v>4.666666666666667</c:v>
                </c:pt>
                <c:pt idx="203">
                  <c:v>5.5333333333333323</c:v>
                </c:pt>
                <c:pt idx="204">
                  <c:v>8.6833333333333336</c:v>
                </c:pt>
                <c:pt idx="205">
                  <c:v>9.0500000000000007</c:v>
                </c:pt>
                <c:pt idx="206">
                  <c:v>8.4833333333333325</c:v>
                </c:pt>
                <c:pt idx="207">
                  <c:v>9.9</c:v>
                </c:pt>
                <c:pt idx="208">
                  <c:v>11.666666666666666</c:v>
                </c:pt>
                <c:pt idx="209">
                  <c:v>6.916666666666667</c:v>
                </c:pt>
                <c:pt idx="210">
                  <c:v>6.1999999999999993</c:v>
                </c:pt>
                <c:pt idx="211">
                  <c:v>5.9833333333333334</c:v>
                </c:pt>
                <c:pt idx="212">
                  <c:v>5.7166666666666659</c:v>
                </c:pt>
                <c:pt idx="213">
                  <c:v>3.5166666666666662</c:v>
                </c:pt>
                <c:pt idx="214">
                  <c:v>3.6</c:v>
                </c:pt>
                <c:pt idx="215">
                  <c:v>4.96</c:v>
                </c:pt>
                <c:pt idx="216">
                  <c:v>11.266666666666666</c:v>
                </c:pt>
                <c:pt idx="217">
                  <c:v>10.716666666666667</c:v>
                </c:pt>
                <c:pt idx="218">
                  <c:v>9.2166666666666668</c:v>
                </c:pt>
                <c:pt idx="219">
                  <c:v>5.5333333333333341</c:v>
                </c:pt>
                <c:pt idx="220">
                  <c:v>4.3</c:v>
                </c:pt>
                <c:pt idx="221">
                  <c:v>8.5500000000000007</c:v>
                </c:pt>
                <c:pt idx="222">
                  <c:v>11.033333333333331</c:v>
                </c:pt>
                <c:pt idx="223">
                  <c:v>8.5333333333333332</c:v>
                </c:pt>
                <c:pt idx="224">
                  <c:v>11.200000000000001</c:v>
                </c:pt>
                <c:pt idx="225">
                  <c:v>11.649999999999999</c:v>
                </c:pt>
                <c:pt idx="226">
                  <c:v>5.0833333333333339</c:v>
                </c:pt>
                <c:pt idx="227">
                  <c:v>2.8400000000000003</c:v>
                </c:pt>
                <c:pt idx="228">
                  <c:v>5.6</c:v>
                </c:pt>
                <c:pt idx="229">
                  <c:v>8.4499999999999975</c:v>
                </c:pt>
                <c:pt idx="230">
                  <c:v>7.8166666666666664</c:v>
                </c:pt>
                <c:pt idx="231">
                  <c:v>8.9833333333333325</c:v>
                </c:pt>
                <c:pt idx="232">
                  <c:v>5.6249999999999991</c:v>
                </c:pt>
                <c:pt idx="233">
                  <c:v>5.5</c:v>
                </c:pt>
                <c:pt idx="234">
                  <c:v>12</c:v>
                </c:pt>
                <c:pt idx="235">
                  <c:v>8.4249999999999989</c:v>
                </c:pt>
                <c:pt idx="236">
                  <c:v>1.8999999999999997</c:v>
                </c:pt>
                <c:pt idx="237">
                  <c:v>5.75</c:v>
                </c:pt>
                <c:pt idx="238">
                  <c:v>8.1999999999999993</c:v>
                </c:pt>
                <c:pt idx="239">
                  <c:v>13.166666666666666</c:v>
                </c:pt>
                <c:pt idx="240">
                  <c:v>12.819999999999999</c:v>
                </c:pt>
                <c:pt idx="241">
                  <c:v>12.8</c:v>
                </c:pt>
                <c:pt idx="242">
                  <c:v>7.6</c:v>
                </c:pt>
                <c:pt idx="243">
                  <c:v>10.120000000000001</c:v>
                </c:pt>
                <c:pt idx="244">
                  <c:v>9.8833333333333329</c:v>
                </c:pt>
                <c:pt idx="245">
                  <c:v>9.0833333333333339</c:v>
                </c:pt>
                <c:pt idx="246">
                  <c:v>14.066666666666665</c:v>
                </c:pt>
                <c:pt idx="247">
                  <c:v>5.6199999999999992</c:v>
                </c:pt>
                <c:pt idx="248">
                  <c:v>2.4200000000000004</c:v>
                </c:pt>
                <c:pt idx="249">
                  <c:v>4.74</c:v>
                </c:pt>
                <c:pt idx="250">
                  <c:v>5.04</c:v>
                </c:pt>
                <c:pt idx="251">
                  <c:v>3.78</c:v>
                </c:pt>
                <c:pt idx="252">
                  <c:v>3.4599999999999995</c:v>
                </c:pt>
                <c:pt idx="253">
                  <c:v>3.4199999999999995</c:v>
                </c:pt>
                <c:pt idx="254">
                  <c:v>6.02</c:v>
                </c:pt>
                <c:pt idx="255">
                  <c:v>1.9400000000000002</c:v>
                </c:pt>
                <c:pt idx="256">
                  <c:v>5.1400000000000006</c:v>
                </c:pt>
                <c:pt idx="257">
                  <c:v>5.94</c:v>
                </c:pt>
                <c:pt idx="258">
                  <c:v>6.3750000000000009</c:v>
                </c:pt>
                <c:pt idx="259">
                  <c:v>7.3</c:v>
                </c:pt>
                <c:pt idx="260">
                  <c:v>4.9799999999999995</c:v>
                </c:pt>
                <c:pt idx="261">
                  <c:v>3.96</c:v>
                </c:pt>
                <c:pt idx="262">
                  <c:v>4.3199999999999994</c:v>
                </c:pt>
                <c:pt idx="263">
                  <c:v>10.14</c:v>
                </c:pt>
                <c:pt idx="264">
                  <c:v>13.760000000000002</c:v>
                </c:pt>
                <c:pt idx="265">
                  <c:v>8.84</c:v>
                </c:pt>
                <c:pt idx="266">
                  <c:v>6.5400000000000009</c:v>
                </c:pt>
                <c:pt idx="267">
                  <c:v>3.06</c:v>
                </c:pt>
                <c:pt idx="268">
                  <c:v>7.4599999999999991</c:v>
                </c:pt>
                <c:pt idx="269">
                  <c:v>6.38</c:v>
                </c:pt>
                <c:pt idx="270">
                  <c:v>4.38</c:v>
                </c:pt>
                <c:pt idx="271">
                  <c:v>1.48</c:v>
                </c:pt>
                <c:pt idx="272">
                  <c:v>1.42</c:v>
                </c:pt>
                <c:pt idx="273">
                  <c:v>3.04</c:v>
                </c:pt>
                <c:pt idx="274">
                  <c:v>4.0000000000000009</c:v>
                </c:pt>
                <c:pt idx="275">
                  <c:v>3.8199999999999994</c:v>
                </c:pt>
                <c:pt idx="276">
                  <c:v>3.38</c:v>
                </c:pt>
                <c:pt idx="277">
                  <c:v>3.34</c:v>
                </c:pt>
                <c:pt idx="278">
                  <c:v>5.5600000000000005</c:v>
                </c:pt>
                <c:pt idx="279">
                  <c:v>3.8</c:v>
                </c:pt>
                <c:pt idx="280">
                  <c:v>3.16</c:v>
                </c:pt>
                <c:pt idx="281">
                  <c:v>5.8800000000000008</c:v>
                </c:pt>
                <c:pt idx="282">
                  <c:v>6.6166666666666671</c:v>
                </c:pt>
                <c:pt idx="283">
                  <c:v>4.1166666666666663</c:v>
                </c:pt>
                <c:pt idx="284">
                  <c:v>7.4499999999999993</c:v>
                </c:pt>
                <c:pt idx="285">
                  <c:v>8.2333333333333343</c:v>
                </c:pt>
                <c:pt idx="286">
                  <c:v>9.1333333333333329</c:v>
                </c:pt>
                <c:pt idx="287">
                  <c:v>6.95</c:v>
                </c:pt>
                <c:pt idx="288">
                  <c:v>6.4666666666666677</c:v>
                </c:pt>
                <c:pt idx="289">
                  <c:v>5.05</c:v>
                </c:pt>
                <c:pt idx="290">
                  <c:v>8.6833333333333318</c:v>
                </c:pt>
                <c:pt idx="291">
                  <c:v>6.0333333333333341</c:v>
                </c:pt>
                <c:pt idx="292">
                  <c:v>4.6333333333333337</c:v>
                </c:pt>
                <c:pt idx="293">
                  <c:v>5.8250000000000002</c:v>
                </c:pt>
                <c:pt idx="294">
                  <c:v>5.5</c:v>
                </c:pt>
                <c:pt idx="295">
                  <c:v>3.4166666666666665</c:v>
                </c:pt>
                <c:pt idx="296">
                  <c:v>4.6333333333333337</c:v>
                </c:pt>
                <c:pt idx="297">
                  <c:v>7.9333333333333336</c:v>
                </c:pt>
                <c:pt idx="298">
                  <c:v>5.2833333333333332</c:v>
                </c:pt>
                <c:pt idx="299">
                  <c:v>6.0166666666666666</c:v>
                </c:pt>
                <c:pt idx="300">
                  <c:v>3.5333333333333332</c:v>
                </c:pt>
                <c:pt idx="301">
                  <c:v>4.2333333333333334</c:v>
                </c:pt>
                <c:pt idx="302">
                  <c:v>5.2833333333333332</c:v>
                </c:pt>
                <c:pt idx="303">
                  <c:v>9.65</c:v>
                </c:pt>
                <c:pt idx="304">
                  <c:v>12.133333333333333</c:v>
                </c:pt>
                <c:pt idx="305">
                  <c:v>7.9666666666666677</c:v>
                </c:pt>
                <c:pt idx="306">
                  <c:v>5.416666666666667</c:v>
                </c:pt>
                <c:pt idx="307">
                  <c:v>8.8333333333333339</c:v>
                </c:pt>
                <c:pt idx="308">
                  <c:v>7.5</c:v>
                </c:pt>
                <c:pt idx="309">
                  <c:v>6.4333333333333345</c:v>
                </c:pt>
                <c:pt idx="310">
                  <c:v>12.066666666666665</c:v>
                </c:pt>
                <c:pt idx="311">
                  <c:v>14.383333333333333</c:v>
                </c:pt>
                <c:pt idx="312">
                  <c:v>8.9166666666666661</c:v>
                </c:pt>
                <c:pt idx="313">
                  <c:v>4.1000000000000005</c:v>
                </c:pt>
                <c:pt idx="314">
                  <c:v>5.416666666666667</c:v>
                </c:pt>
                <c:pt idx="315">
                  <c:v>5.8</c:v>
                </c:pt>
                <c:pt idx="316">
                  <c:v>7.5999999999999988</c:v>
                </c:pt>
                <c:pt idx="317">
                  <c:v>4.9833333333333334</c:v>
                </c:pt>
                <c:pt idx="318">
                  <c:v>9.5833333333333339</c:v>
                </c:pt>
                <c:pt idx="319">
                  <c:v>6.55</c:v>
                </c:pt>
                <c:pt idx="320">
                  <c:v>7.3500000000000005</c:v>
                </c:pt>
                <c:pt idx="321">
                  <c:v>7.6400000000000006</c:v>
                </c:pt>
                <c:pt idx="322">
                  <c:v>11.816666666666668</c:v>
                </c:pt>
                <c:pt idx="323">
                  <c:v>10.483333333333334</c:v>
                </c:pt>
                <c:pt idx="324">
                  <c:v>10.016666666666667</c:v>
                </c:pt>
                <c:pt idx="325">
                  <c:v>5.6166666666666663</c:v>
                </c:pt>
                <c:pt idx="326">
                  <c:v>7.4333333333333336</c:v>
                </c:pt>
                <c:pt idx="327">
                  <c:v>11.91666666666667</c:v>
                </c:pt>
                <c:pt idx="328">
                  <c:v>16.033333333333331</c:v>
                </c:pt>
                <c:pt idx="329">
                  <c:v>13.816666666666665</c:v>
                </c:pt>
                <c:pt idx="330">
                  <c:v>12.950000000000001</c:v>
                </c:pt>
                <c:pt idx="331">
                  <c:v>17.466666666666669</c:v>
                </c:pt>
                <c:pt idx="332">
                  <c:v>16.55</c:v>
                </c:pt>
                <c:pt idx="333">
                  <c:v>14.050000000000002</c:v>
                </c:pt>
                <c:pt idx="334">
                  <c:v>9.2666666666666675</c:v>
                </c:pt>
                <c:pt idx="335">
                  <c:v>19.566666666666666</c:v>
                </c:pt>
                <c:pt idx="336">
                  <c:v>17.583333333333332</c:v>
                </c:pt>
                <c:pt idx="337">
                  <c:v>4.95</c:v>
                </c:pt>
                <c:pt idx="338">
                  <c:v>11.233333333333334</c:v>
                </c:pt>
                <c:pt idx="339">
                  <c:v>10.466666666666667</c:v>
                </c:pt>
                <c:pt idx="340">
                  <c:v>4.8833333333333337</c:v>
                </c:pt>
                <c:pt idx="341">
                  <c:v>6.8666666666666671</c:v>
                </c:pt>
                <c:pt idx="342">
                  <c:v>8.5833333333333339</c:v>
                </c:pt>
                <c:pt idx="343">
                  <c:v>8.9333333333333336</c:v>
                </c:pt>
                <c:pt idx="344">
                  <c:v>2.7333333333333338</c:v>
                </c:pt>
                <c:pt idx="345">
                  <c:v>8.4833333333333325</c:v>
                </c:pt>
                <c:pt idx="346">
                  <c:v>5.75</c:v>
                </c:pt>
                <c:pt idx="347">
                  <c:v>8.3166666666666664</c:v>
                </c:pt>
                <c:pt idx="348">
                  <c:v>14.799999999999999</c:v>
                </c:pt>
                <c:pt idx="349">
                  <c:v>12.833333333333334</c:v>
                </c:pt>
                <c:pt idx="350">
                  <c:v>7.166666666666667</c:v>
                </c:pt>
                <c:pt idx="351">
                  <c:v>6.3166666666666664</c:v>
                </c:pt>
                <c:pt idx="352">
                  <c:v>8.4500000000000011</c:v>
                </c:pt>
                <c:pt idx="353">
                  <c:v>12.833333333333334</c:v>
                </c:pt>
                <c:pt idx="354">
                  <c:v>6.4666666666666677</c:v>
                </c:pt>
                <c:pt idx="355">
                  <c:v>7.3166666666666664</c:v>
                </c:pt>
                <c:pt idx="356">
                  <c:v>7.5166666666666666</c:v>
                </c:pt>
                <c:pt idx="357">
                  <c:v>8.8666666666666654</c:v>
                </c:pt>
                <c:pt idx="358">
                  <c:v>9.85</c:v>
                </c:pt>
                <c:pt idx="359">
                  <c:v>13.033333333333333</c:v>
                </c:pt>
                <c:pt idx="360">
                  <c:v>16.333333333333332</c:v>
                </c:pt>
                <c:pt idx="361">
                  <c:v>9.3666666666666671</c:v>
                </c:pt>
                <c:pt idx="362">
                  <c:v>10.183333333333334</c:v>
                </c:pt>
                <c:pt idx="363">
                  <c:v>9.8666666666666671</c:v>
                </c:pt>
                <c:pt idx="364">
                  <c:v>6.1000000000000005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C1B-48CE-87C3-AD831BAB6765}"/>
            </c:ext>
          </c:extLst>
        </c:ser>
        <c:ser>
          <c:idx val="9"/>
          <c:order val="9"/>
          <c:tx>
            <c:strRef>
              <c:f>'集計 (2)'!$AK$2</c:f>
              <c:strCache>
                <c:ptCount val="1"/>
                <c:pt idx="0">
                  <c:v>静岡</c:v>
                </c:pt>
              </c:strCache>
            </c:strRef>
          </c:tx>
          <c:spPr>
            <a:ln w="222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(2)'!$AK$3:$AK$367</c:f>
              <c:numCache>
                <c:formatCode>0.0</c:formatCode>
                <c:ptCount val="365"/>
                <c:pt idx="0">
                  <c:v>11.925000000000001</c:v>
                </c:pt>
                <c:pt idx="1">
                  <c:v>22.332142857142856</c:v>
                </c:pt>
                <c:pt idx="2">
                  <c:v>29.685714285714287</c:v>
                </c:pt>
                <c:pt idx="3">
                  <c:v>30.385185185185183</c:v>
                </c:pt>
                <c:pt idx="4">
                  <c:v>8.6464285714285722</c:v>
                </c:pt>
                <c:pt idx="5">
                  <c:v>10.674999999999999</c:v>
                </c:pt>
                <c:pt idx="6">
                  <c:v>10.746428571428572</c:v>
                </c:pt>
                <c:pt idx="7">
                  <c:v>10.535714285714286</c:v>
                </c:pt>
                <c:pt idx="8">
                  <c:v>13.174999999999999</c:v>
                </c:pt>
                <c:pt idx="9">
                  <c:v>17.367857142857144</c:v>
                </c:pt>
                <c:pt idx="10">
                  <c:v>12.87037037037037</c:v>
                </c:pt>
                <c:pt idx="11">
                  <c:v>12.596296296296297</c:v>
                </c:pt>
                <c:pt idx="12">
                  <c:v>11.762962962962961</c:v>
                </c:pt>
                <c:pt idx="13">
                  <c:v>12.011111111111111</c:v>
                </c:pt>
                <c:pt idx="14">
                  <c:v>4.1222222222222209</c:v>
                </c:pt>
                <c:pt idx="15">
                  <c:v>10.50740740740741</c:v>
                </c:pt>
                <c:pt idx="16">
                  <c:v>11.511111111111109</c:v>
                </c:pt>
                <c:pt idx="17">
                  <c:v>3.9814814814814827</c:v>
                </c:pt>
                <c:pt idx="18">
                  <c:v>13.270370370370371</c:v>
                </c:pt>
                <c:pt idx="19">
                  <c:v>19.896296296296299</c:v>
                </c:pt>
                <c:pt idx="20">
                  <c:v>22.366666666666667</c:v>
                </c:pt>
                <c:pt idx="21">
                  <c:v>26.185185185185187</c:v>
                </c:pt>
                <c:pt idx="22">
                  <c:v>26.1</c:v>
                </c:pt>
                <c:pt idx="23">
                  <c:v>14.640740740740741</c:v>
                </c:pt>
                <c:pt idx="24">
                  <c:v>5.7407407407407405</c:v>
                </c:pt>
                <c:pt idx="25">
                  <c:v>6.0296296296296301</c:v>
                </c:pt>
                <c:pt idx="26">
                  <c:v>9.4444444444444464</c:v>
                </c:pt>
                <c:pt idx="27">
                  <c:v>19.007407407407406</c:v>
                </c:pt>
                <c:pt idx="28">
                  <c:v>19.56666666666667</c:v>
                </c:pt>
                <c:pt idx="29">
                  <c:v>16.2</c:v>
                </c:pt>
                <c:pt idx="30">
                  <c:v>19.696296296296296</c:v>
                </c:pt>
                <c:pt idx="31">
                  <c:v>16.340740740740738</c:v>
                </c:pt>
                <c:pt idx="32">
                  <c:v>10.096296296296295</c:v>
                </c:pt>
                <c:pt idx="33">
                  <c:v>9.2407407407407423</c:v>
                </c:pt>
                <c:pt idx="34">
                  <c:v>12.985185185185186</c:v>
                </c:pt>
                <c:pt idx="35">
                  <c:v>16.337037037037039</c:v>
                </c:pt>
                <c:pt idx="36">
                  <c:v>4.6888888888888891</c:v>
                </c:pt>
                <c:pt idx="37">
                  <c:v>2.8148148148148149</c:v>
                </c:pt>
                <c:pt idx="38">
                  <c:v>2.1925925925925922</c:v>
                </c:pt>
                <c:pt idx="39">
                  <c:v>8.1148148148148138</c:v>
                </c:pt>
                <c:pt idx="40">
                  <c:v>10.388888888888888</c:v>
                </c:pt>
                <c:pt idx="41">
                  <c:v>13.503703703703705</c:v>
                </c:pt>
                <c:pt idx="42">
                  <c:v>6.4884615384615394</c:v>
                </c:pt>
                <c:pt idx="43">
                  <c:v>8.7153846153846164</c:v>
                </c:pt>
                <c:pt idx="44">
                  <c:v>11.314814814814815</c:v>
                </c:pt>
                <c:pt idx="45">
                  <c:v>14.896296296296301</c:v>
                </c:pt>
                <c:pt idx="46">
                  <c:v>24.514814814814812</c:v>
                </c:pt>
                <c:pt idx="47">
                  <c:v>29.048148148148147</c:v>
                </c:pt>
                <c:pt idx="48">
                  <c:v>7.040740740740743</c:v>
                </c:pt>
                <c:pt idx="49">
                  <c:v>3.2148148148148143</c:v>
                </c:pt>
                <c:pt idx="50">
                  <c:v>8.8851851851851862</c:v>
                </c:pt>
                <c:pt idx="51">
                  <c:v>9.2423076923076923</c:v>
                </c:pt>
                <c:pt idx="52">
                  <c:v>6.5222222222222239</c:v>
                </c:pt>
                <c:pt idx="53">
                  <c:v>7.9740740740740748</c:v>
                </c:pt>
                <c:pt idx="54">
                  <c:v>14.822222222222225</c:v>
                </c:pt>
                <c:pt idx="55">
                  <c:v>18.592857142857145</c:v>
                </c:pt>
                <c:pt idx="56">
                  <c:v>15.225925925925925</c:v>
                </c:pt>
                <c:pt idx="57">
                  <c:v>8.3035714285714288</c:v>
                </c:pt>
                <c:pt idx="58">
                  <c:v>9.860714285714284</c:v>
                </c:pt>
                <c:pt idx="59">
                  <c:v>11.667857142857143</c:v>
                </c:pt>
                <c:pt idx="60">
                  <c:v>9.9499999999999993</c:v>
                </c:pt>
                <c:pt idx="61">
                  <c:v>10.25357142857143</c:v>
                </c:pt>
                <c:pt idx="62">
                  <c:v>9.4999999999999982</c:v>
                </c:pt>
                <c:pt idx="63">
                  <c:v>9.1821428571428552</c:v>
                </c:pt>
                <c:pt idx="64">
                  <c:v>8.0821428571428573</c:v>
                </c:pt>
                <c:pt idx="65">
                  <c:v>9.5285714285714302</c:v>
                </c:pt>
                <c:pt idx="66">
                  <c:v>7.3821428571428571</c:v>
                </c:pt>
                <c:pt idx="67">
                  <c:v>7.9035714285714276</c:v>
                </c:pt>
                <c:pt idx="68">
                  <c:v>12.096428571428572</c:v>
                </c:pt>
                <c:pt idx="69">
                  <c:v>15.364285714285714</c:v>
                </c:pt>
                <c:pt idx="70">
                  <c:v>11.096428571428573</c:v>
                </c:pt>
                <c:pt idx="71">
                  <c:v>3.8714285714285723</c:v>
                </c:pt>
                <c:pt idx="72">
                  <c:v>7.1035714285714278</c:v>
                </c:pt>
                <c:pt idx="73">
                  <c:v>10.403571428571427</c:v>
                </c:pt>
                <c:pt idx="74">
                  <c:v>7.5678571428571422</c:v>
                </c:pt>
                <c:pt idx="75">
                  <c:v>5.8392857142857153</c:v>
                </c:pt>
                <c:pt idx="76">
                  <c:v>4.9678571428571425</c:v>
                </c:pt>
                <c:pt idx="77">
                  <c:v>7.6964285714285721</c:v>
                </c:pt>
                <c:pt idx="78">
                  <c:v>3.7642857142857151</c:v>
                </c:pt>
                <c:pt idx="79">
                  <c:v>6.5392857142857137</c:v>
                </c:pt>
                <c:pt idx="80">
                  <c:v>3.6428571428571419</c:v>
                </c:pt>
                <c:pt idx="81">
                  <c:v>8.6892857142857149</c:v>
                </c:pt>
                <c:pt idx="82">
                  <c:v>16.850000000000001</c:v>
                </c:pt>
                <c:pt idx="83">
                  <c:v>12.671428571428569</c:v>
                </c:pt>
                <c:pt idx="84">
                  <c:v>8.7178571428571416</c:v>
                </c:pt>
                <c:pt idx="85">
                  <c:v>20.099999999999998</c:v>
                </c:pt>
                <c:pt idx="86">
                  <c:v>15.464</c:v>
                </c:pt>
                <c:pt idx="87">
                  <c:v>5.5840000000000005</c:v>
                </c:pt>
                <c:pt idx="88">
                  <c:v>8.7249999999999996</c:v>
                </c:pt>
                <c:pt idx="89">
                  <c:v>5.5249999999999995</c:v>
                </c:pt>
                <c:pt idx="90">
                  <c:v>5.617857142857142</c:v>
                </c:pt>
                <c:pt idx="91">
                  <c:v>9.1178571428571438</c:v>
                </c:pt>
                <c:pt idx="92">
                  <c:v>8.3416666666666668</c:v>
                </c:pt>
                <c:pt idx="93">
                  <c:v>6.786956521739131</c:v>
                </c:pt>
                <c:pt idx="94">
                  <c:v>6.6185185185185205</c:v>
                </c:pt>
                <c:pt idx="95">
                  <c:v>6.7222222222222232</c:v>
                </c:pt>
                <c:pt idx="96">
                  <c:v>4.2653846153846136</c:v>
                </c:pt>
                <c:pt idx="97">
                  <c:v>5.2769230769230777</c:v>
                </c:pt>
                <c:pt idx="98">
                  <c:v>5.9153846153846148</c:v>
                </c:pt>
                <c:pt idx="99">
                  <c:v>5.2307692307692317</c:v>
                </c:pt>
                <c:pt idx="100">
                  <c:v>7.5500000000000007</c:v>
                </c:pt>
                <c:pt idx="101">
                  <c:v>13.107407407407409</c:v>
                </c:pt>
                <c:pt idx="102">
                  <c:v>14.317857142857141</c:v>
                </c:pt>
                <c:pt idx="103">
                  <c:v>17.035714285714288</c:v>
                </c:pt>
                <c:pt idx="104">
                  <c:v>20.939285714285713</c:v>
                </c:pt>
                <c:pt idx="105">
                  <c:v>22.42962962962963</c:v>
                </c:pt>
                <c:pt idx="106">
                  <c:v>27.125925925925934</c:v>
                </c:pt>
                <c:pt idx="107">
                  <c:v>26.752000000000002</c:v>
                </c:pt>
                <c:pt idx="108">
                  <c:v>23.680000000000003</c:v>
                </c:pt>
                <c:pt idx="109">
                  <c:v>13.57037037037037</c:v>
                </c:pt>
                <c:pt idx="110">
                  <c:v>5.1185185185185196</c:v>
                </c:pt>
                <c:pt idx="111">
                  <c:v>4.2821428571428575</c:v>
                </c:pt>
                <c:pt idx="112">
                  <c:v>10.085714285714285</c:v>
                </c:pt>
                <c:pt idx="113">
                  <c:v>16.703571428571429</c:v>
                </c:pt>
                <c:pt idx="114">
                  <c:v>20.2</c:v>
                </c:pt>
                <c:pt idx="115">
                  <c:v>19.86785714285714</c:v>
                </c:pt>
                <c:pt idx="116">
                  <c:v>10.064285714285717</c:v>
                </c:pt>
                <c:pt idx="117">
                  <c:v>12.478571428571428</c:v>
                </c:pt>
                <c:pt idx="118">
                  <c:v>7.492857142857142</c:v>
                </c:pt>
                <c:pt idx="119">
                  <c:v>8.1370370370370377</c:v>
                </c:pt>
                <c:pt idx="120">
                  <c:v>9.2185185185185201</c:v>
                </c:pt>
                <c:pt idx="121">
                  <c:v>7.0629629629629633</c:v>
                </c:pt>
                <c:pt idx="122">
                  <c:v>11.560714285714283</c:v>
                </c:pt>
                <c:pt idx="123">
                  <c:v>19.5</c:v>
                </c:pt>
                <c:pt idx="124">
                  <c:v>23.060714285714287</c:v>
                </c:pt>
                <c:pt idx="125">
                  <c:v>27.578571428571426</c:v>
                </c:pt>
                <c:pt idx="126">
                  <c:v>24.778571428571421</c:v>
                </c:pt>
                <c:pt idx="127">
                  <c:v>26.148148148148149</c:v>
                </c:pt>
                <c:pt idx="128">
                  <c:v>7.2555555555555546</c:v>
                </c:pt>
                <c:pt idx="129">
                  <c:v>7.2111111111111121</c:v>
                </c:pt>
                <c:pt idx="130">
                  <c:v>10.614285714285717</c:v>
                </c:pt>
                <c:pt idx="131">
                  <c:v>13.092857142857143</c:v>
                </c:pt>
                <c:pt idx="132">
                  <c:v>13.942857142857141</c:v>
                </c:pt>
                <c:pt idx="133">
                  <c:v>8.2214285714285715</c:v>
                </c:pt>
                <c:pt idx="134">
                  <c:v>7.7035714285714274</c:v>
                </c:pt>
                <c:pt idx="135">
                  <c:v>5.6821428571428569</c:v>
                </c:pt>
                <c:pt idx="136">
                  <c:v>3.3071428571428574</c:v>
                </c:pt>
                <c:pt idx="137">
                  <c:v>5.2535714285714281</c:v>
                </c:pt>
                <c:pt idx="138">
                  <c:v>4.5214285714285714</c:v>
                </c:pt>
                <c:pt idx="139">
                  <c:v>5.9535714285714292</c:v>
                </c:pt>
                <c:pt idx="140">
                  <c:v>6.4928571428571447</c:v>
                </c:pt>
                <c:pt idx="141">
                  <c:v>7.9642857142857144</c:v>
                </c:pt>
                <c:pt idx="142">
                  <c:v>8.9333333333333353</c:v>
                </c:pt>
                <c:pt idx="143">
                  <c:v>7.4</c:v>
                </c:pt>
                <c:pt idx="144">
                  <c:v>7.3115384615384622</c:v>
                </c:pt>
                <c:pt idx="145">
                  <c:v>9.0153846153846153</c:v>
                </c:pt>
                <c:pt idx="146">
                  <c:v>10.53846153846154</c:v>
                </c:pt>
                <c:pt idx="147">
                  <c:v>13.16923076923077</c:v>
                </c:pt>
                <c:pt idx="148">
                  <c:v>14.219230769230769</c:v>
                </c:pt>
                <c:pt idx="149">
                  <c:v>19.18888888888889</c:v>
                </c:pt>
                <c:pt idx="150">
                  <c:v>17.638461538461538</c:v>
                </c:pt>
                <c:pt idx="151">
                  <c:v>11.746153846153845</c:v>
                </c:pt>
                <c:pt idx="152">
                  <c:v>12.426923076923078</c:v>
                </c:pt>
                <c:pt idx="153">
                  <c:v>5.1370370370370377</c:v>
                </c:pt>
                <c:pt idx="154">
                  <c:v>6.7148148148148152</c:v>
                </c:pt>
                <c:pt idx="155">
                  <c:v>6.6148148148148138</c:v>
                </c:pt>
                <c:pt idx="156">
                  <c:v>9.6142857142857139</c:v>
                </c:pt>
                <c:pt idx="157">
                  <c:v>13.900000000000004</c:v>
                </c:pt>
                <c:pt idx="158">
                  <c:v>18.903571428571432</c:v>
                </c:pt>
                <c:pt idx="159">
                  <c:v>8.2464285714285719</c:v>
                </c:pt>
                <c:pt idx="160">
                  <c:v>4.7642857142857151</c:v>
                </c:pt>
                <c:pt idx="161">
                  <c:v>4.7142857142857144</c:v>
                </c:pt>
                <c:pt idx="162">
                  <c:v>3.0892857142857144</c:v>
                </c:pt>
                <c:pt idx="163">
                  <c:v>4.1285714285714281</c:v>
                </c:pt>
                <c:pt idx="164">
                  <c:v>6.7142857142857144</c:v>
                </c:pt>
                <c:pt idx="165">
                  <c:v>9.2964285714285726</c:v>
                </c:pt>
                <c:pt idx="166">
                  <c:v>5.875</c:v>
                </c:pt>
                <c:pt idx="167">
                  <c:v>3.9535714285714292</c:v>
                </c:pt>
                <c:pt idx="168">
                  <c:v>10.164285714285713</c:v>
                </c:pt>
                <c:pt idx="169">
                  <c:v>11.371428571428572</c:v>
                </c:pt>
                <c:pt idx="170">
                  <c:v>7.7892857142857155</c:v>
                </c:pt>
                <c:pt idx="171">
                  <c:v>9.3250000000000011</c:v>
                </c:pt>
                <c:pt idx="172">
                  <c:v>6.9961538461538462</c:v>
                </c:pt>
                <c:pt idx="173">
                  <c:v>2.6692307692307695</c:v>
                </c:pt>
                <c:pt idx="174">
                  <c:v>8.180769230769231</c:v>
                </c:pt>
                <c:pt idx="175">
                  <c:v>7.75</c:v>
                </c:pt>
                <c:pt idx="176">
                  <c:v>10.30740740740741</c:v>
                </c:pt>
                <c:pt idx="177">
                  <c:v>8.8740740740740733</c:v>
                </c:pt>
                <c:pt idx="178">
                  <c:v>3.244444444444444</c:v>
                </c:pt>
                <c:pt idx="179">
                  <c:v>3.0814814814814815</c:v>
                </c:pt>
                <c:pt idx="180">
                  <c:v>7.3259259259259251</c:v>
                </c:pt>
                <c:pt idx="181">
                  <c:v>4.1851851851851851</c:v>
                </c:pt>
                <c:pt idx="182">
                  <c:v>5.0592592592592593</c:v>
                </c:pt>
                <c:pt idx="183">
                  <c:v>8.9789473684210535</c:v>
                </c:pt>
                <c:pt idx="184">
                  <c:v>10.961538461538462</c:v>
                </c:pt>
                <c:pt idx="185">
                  <c:v>15.645833333333334</c:v>
                </c:pt>
                <c:pt idx="186">
                  <c:v>15.103846153846153</c:v>
                </c:pt>
                <c:pt idx="187">
                  <c:v>8.4178571428571445</c:v>
                </c:pt>
                <c:pt idx="188">
                  <c:v>7.4999999999999991</c:v>
                </c:pt>
                <c:pt idx="189">
                  <c:v>6.996428571428571</c:v>
                </c:pt>
                <c:pt idx="190">
                  <c:v>8.1928571428571413</c:v>
                </c:pt>
                <c:pt idx="191">
                  <c:v>11.24642857142857</c:v>
                </c:pt>
                <c:pt idx="192">
                  <c:v>12.351851851851851</c:v>
                </c:pt>
                <c:pt idx="193">
                  <c:v>10.764285714285716</c:v>
                </c:pt>
                <c:pt idx="194">
                  <c:v>4.1777777777777771</c:v>
                </c:pt>
                <c:pt idx="195">
                  <c:v>4.9925925925925929</c:v>
                </c:pt>
                <c:pt idx="196">
                  <c:v>6.2185185185185174</c:v>
                </c:pt>
                <c:pt idx="197">
                  <c:v>9.4535714285714274</c:v>
                </c:pt>
                <c:pt idx="198">
                  <c:v>10.096296296296297</c:v>
                </c:pt>
                <c:pt idx="199">
                  <c:v>10.566666666666665</c:v>
                </c:pt>
                <c:pt idx="200">
                  <c:v>11.214814814814815</c:v>
                </c:pt>
                <c:pt idx="201">
                  <c:v>9.8035714285714288</c:v>
                </c:pt>
                <c:pt idx="202">
                  <c:v>7.8500000000000014</c:v>
                </c:pt>
                <c:pt idx="203">
                  <c:v>4.5285714285714276</c:v>
                </c:pt>
                <c:pt idx="204">
                  <c:v>7.5964285714285724</c:v>
                </c:pt>
                <c:pt idx="205">
                  <c:v>8.6357142857142843</c:v>
                </c:pt>
                <c:pt idx="206">
                  <c:v>9.6518518518518501</c:v>
                </c:pt>
                <c:pt idx="207">
                  <c:v>14.739285714285716</c:v>
                </c:pt>
                <c:pt idx="208">
                  <c:v>16.685185185185187</c:v>
                </c:pt>
                <c:pt idx="209">
                  <c:v>8.4615384615384599</c:v>
                </c:pt>
                <c:pt idx="210">
                  <c:v>7.2111111111111121</c:v>
                </c:pt>
                <c:pt idx="211">
                  <c:v>9.785185185185183</c:v>
                </c:pt>
                <c:pt idx="212">
                  <c:v>7.7384615384615376</c:v>
                </c:pt>
                <c:pt idx="213">
                  <c:v>5.1440000000000001</c:v>
                </c:pt>
                <c:pt idx="214">
                  <c:v>6.9730769230769223</c:v>
                </c:pt>
                <c:pt idx="215">
                  <c:v>9.0074074074074097</c:v>
                </c:pt>
                <c:pt idx="216">
                  <c:v>9.696428571428573</c:v>
                </c:pt>
                <c:pt idx="217">
                  <c:v>6.5703703703703713</c:v>
                </c:pt>
                <c:pt idx="218">
                  <c:v>7.7035714285714301</c:v>
                </c:pt>
                <c:pt idx="219">
                  <c:v>3.9</c:v>
                </c:pt>
                <c:pt idx="220">
                  <c:v>8.1214285714285719</c:v>
                </c:pt>
                <c:pt idx="221">
                  <c:v>12.242857142857146</c:v>
                </c:pt>
                <c:pt idx="222">
                  <c:v>7.3714285714285719</c:v>
                </c:pt>
                <c:pt idx="223">
                  <c:v>7.5357142857142856</c:v>
                </c:pt>
                <c:pt idx="224">
                  <c:v>10.817857142857145</c:v>
                </c:pt>
                <c:pt idx="225">
                  <c:v>13.775000000000002</c:v>
                </c:pt>
                <c:pt idx="226">
                  <c:v>13.310714285714287</c:v>
                </c:pt>
                <c:pt idx="227">
                  <c:v>6.1035714285714286</c:v>
                </c:pt>
                <c:pt idx="228">
                  <c:v>5.7481481481481476</c:v>
                </c:pt>
                <c:pt idx="229">
                  <c:v>7.3111111111111109</c:v>
                </c:pt>
                <c:pt idx="230">
                  <c:v>9.777777777777775</c:v>
                </c:pt>
                <c:pt idx="231">
                  <c:v>10.951851851851851</c:v>
                </c:pt>
                <c:pt idx="232">
                  <c:v>10.903703703703703</c:v>
                </c:pt>
                <c:pt idx="233">
                  <c:v>5.5185185185185173</c:v>
                </c:pt>
                <c:pt idx="234">
                  <c:v>10.474074074074073</c:v>
                </c:pt>
                <c:pt idx="235">
                  <c:v>9.5592592592592602</c:v>
                </c:pt>
                <c:pt idx="236">
                  <c:v>3.3592592592592587</c:v>
                </c:pt>
                <c:pt idx="237">
                  <c:v>5.8296296296296291</c:v>
                </c:pt>
                <c:pt idx="238">
                  <c:v>9.1407407407407426</c:v>
                </c:pt>
                <c:pt idx="239">
                  <c:v>13.981481481481479</c:v>
                </c:pt>
                <c:pt idx="240">
                  <c:v>14.822222222222218</c:v>
                </c:pt>
                <c:pt idx="241">
                  <c:v>16.111111111111114</c:v>
                </c:pt>
                <c:pt idx="242">
                  <c:v>9.7962962962962958</c:v>
                </c:pt>
                <c:pt idx="243">
                  <c:v>13.455555555555554</c:v>
                </c:pt>
                <c:pt idx="244">
                  <c:v>17.488461538461539</c:v>
                </c:pt>
                <c:pt idx="245">
                  <c:v>10.25</c:v>
                </c:pt>
                <c:pt idx="246">
                  <c:v>12.823076923076922</c:v>
                </c:pt>
                <c:pt idx="247">
                  <c:v>9.9925925925925903</c:v>
                </c:pt>
                <c:pt idx="248">
                  <c:v>5.2370370370370374</c:v>
                </c:pt>
                <c:pt idx="249">
                  <c:v>7.0777777777777784</c:v>
                </c:pt>
                <c:pt idx="250">
                  <c:v>5.8</c:v>
                </c:pt>
                <c:pt idx="251">
                  <c:v>2.0333333333333332</c:v>
                </c:pt>
                <c:pt idx="252">
                  <c:v>3.0518518518518523</c:v>
                </c:pt>
                <c:pt idx="253">
                  <c:v>5.134615384615385</c:v>
                </c:pt>
                <c:pt idx="254">
                  <c:v>5.9923076923076941</c:v>
                </c:pt>
                <c:pt idx="255">
                  <c:v>3.4423076923076925</c:v>
                </c:pt>
                <c:pt idx="256">
                  <c:v>4.7444444444444436</c:v>
                </c:pt>
                <c:pt idx="257">
                  <c:v>5.648148148148147</c:v>
                </c:pt>
                <c:pt idx="258">
                  <c:v>7.4555555555555548</c:v>
                </c:pt>
                <c:pt idx="259">
                  <c:v>7.2481481481481502</c:v>
                </c:pt>
                <c:pt idx="260">
                  <c:v>5.0777777777777775</c:v>
                </c:pt>
                <c:pt idx="261">
                  <c:v>5.9444444444444455</c:v>
                </c:pt>
                <c:pt idx="262">
                  <c:v>9.5629629629629633</c:v>
                </c:pt>
                <c:pt idx="263">
                  <c:v>18.314814814814813</c:v>
                </c:pt>
                <c:pt idx="264">
                  <c:v>16.333333333333332</c:v>
                </c:pt>
                <c:pt idx="265">
                  <c:v>12.110714285714289</c:v>
                </c:pt>
                <c:pt idx="266">
                  <c:v>10.364285714285714</c:v>
                </c:pt>
                <c:pt idx="267">
                  <c:v>3.8035714285714279</c:v>
                </c:pt>
                <c:pt idx="268">
                  <c:v>5.4714285714285724</c:v>
                </c:pt>
                <c:pt idx="269">
                  <c:v>8.35</c:v>
                </c:pt>
                <c:pt idx="270">
                  <c:v>6.9428571428571422</c:v>
                </c:pt>
                <c:pt idx="271">
                  <c:v>1.2285714285714284</c:v>
                </c:pt>
                <c:pt idx="272">
                  <c:v>2.4666666666666659</c:v>
                </c:pt>
                <c:pt idx="273">
                  <c:v>2.588888888888889</c:v>
                </c:pt>
                <c:pt idx="274">
                  <c:v>3.7592592592592591</c:v>
                </c:pt>
                <c:pt idx="275">
                  <c:v>4.1925925925925922</c:v>
                </c:pt>
                <c:pt idx="276">
                  <c:v>5.0607142857142859</c:v>
                </c:pt>
                <c:pt idx="277">
                  <c:v>2.9464285714285721</c:v>
                </c:pt>
                <c:pt idx="278">
                  <c:v>4.9964285714285719</c:v>
                </c:pt>
                <c:pt idx="279">
                  <c:v>7.5785714285714292</c:v>
                </c:pt>
                <c:pt idx="280">
                  <c:v>5.4321428571428569</c:v>
                </c:pt>
                <c:pt idx="281">
                  <c:v>5.8214285714285712</c:v>
                </c:pt>
                <c:pt idx="282">
                  <c:v>12.760714285714286</c:v>
                </c:pt>
                <c:pt idx="283">
                  <c:v>4.0857142857142854</c:v>
                </c:pt>
                <c:pt idx="284">
                  <c:v>5.8296296296296282</c:v>
                </c:pt>
                <c:pt idx="285">
                  <c:v>7.3148148148148167</c:v>
                </c:pt>
                <c:pt idx="286">
                  <c:v>11.322222222222218</c:v>
                </c:pt>
                <c:pt idx="287">
                  <c:v>11.557142857142855</c:v>
                </c:pt>
                <c:pt idx="288">
                  <c:v>8.4178571428571427</c:v>
                </c:pt>
                <c:pt idx="289">
                  <c:v>7.6392857142857151</c:v>
                </c:pt>
                <c:pt idx="290">
                  <c:v>13.46428571428571</c:v>
                </c:pt>
                <c:pt idx="291">
                  <c:v>8.5964285714285715</c:v>
                </c:pt>
                <c:pt idx="292">
                  <c:v>4.4000000000000004</c:v>
                </c:pt>
                <c:pt idx="293">
                  <c:v>6.3444444444444423</c:v>
                </c:pt>
                <c:pt idx="294">
                  <c:v>8.9259259259259256</c:v>
                </c:pt>
                <c:pt idx="295">
                  <c:v>5.1296296296296298</c:v>
                </c:pt>
                <c:pt idx="296">
                  <c:v>6.0653846153846152</c:v>
                </c:pt>
                <c:pt idx="297">
                  <c:v>12.885185185185186</c:v>
                </c:pt>
                <c:pt idx="298">
                  <c:v>8.9642857142857135</c:v>
                </c:pt>
                <c:pt idx="299">
                  <c:v>7.2740740740740746</c:v>
                </c:pt>
                <c:pt idx="300">
                  <c:v>8.3481481481481481</c:v>
                </c:pt>
                <c:pt idx="301">
                  <c:v>2.3851851851851849</c:v>
                </c:pt>
                <c:pt idx="302">
                  <c:v>6.837037037037037</c:v>
                </c:pt>
                <c:pt idx="303">
                  <c:v>8.0888888888888903</c:v>
                </c:pt>
                <c:pt idx="304">
                  <c:v>13.470370370370372</c:v>
                </c:pt>
                <c:pt idx="305">
                  <c:v>12.178571428571429</c:v>
                </c:pt>
                <c:pt idx="306">
                  <c:v>3.5692307692307685</c:v>
                </c:pt>
                <c:pt idx="307">
                  <c:v>7.5370370370370381</c:v>
                </c:pt>
                <c:pt idx="308">
                  <c:v>11.033333333333335</c:v>
                </c:pt>
                <c:pt idx="309">
                  <c:v>7.5925925925925943</c:v>
                </c:pt>
                <c:pt idx="310">
                  <c:v>12.707999999999997</c:v>
                </c:pt>
                <c:pt idx="311">
                  <c:v>10.476923076923075</c:v>
                </c:pt>
                <c:pt idx="312">
                  <c:v>11.015384615384619</c:v>
                </c:pt>
                <c:pt idx="313">
                  <c:v>5.5730769230769237</c:v>
                </c:pt>
                <c:pt idx="314">
                  <c:v>7.4923076923076923</c:v>
                </c:pt>
                <c:pt idx="315">
                  <c:v>5.3153846153846152</c:v>
                </c:pt>
                <c:pt idx="316">
                  <c:v>8.7423076923076923</c:v>
                </c:pt>
                <c:pt idx="317">
                  <c:v>5.2153846153846137</c:v>
                </c:pt>
                <c:pt idx="318">
                  <c:v>10.219230769230771</c:v>
                </c:pt>
                <c:pt idx="319">
                  <c:v>10.66923076923077</c:v>
                </c:pt>
                <c:pt idx="320">
                  <c:v>9.9807692307692299</c:v>
                </c:pt>
                <c:pt idx="321">
                  <c:v>10.407692307692308</c:v>
                </c:pt>
                <c:pt idx="322">
                  <c:v>12.2</c:v>
                </c:pt>
                <c:pt idx="323">
                  <c:v>12.165384615384616</c:v>
                </c:pt>
                <c:pt idx="324">
                  <c:v>11.38846153846154</c:v>
                </c:pt>
                <c:pt idx="325">
                  <c:v>6.78</c:v>
                </c:pt>
                <c:pt idx="326">
                  <c:v>6.8159999999999998</c:v>
                </c:pt>
                <c:pt idx="327">
                  <c:v>10.330769230769231</c:v>
                </c:pt>
                <c:pt idx="328">
                  <c:v>13.411538461538466</c:v>
                </c:pt>
                <c:pt idx="329">
                  <c:v>13.473076923076926</c:v>
                </c:pt>
                <c:pt idx="330">
                  <c:v>11.676000000000004</c:v>
                </c:pt>
                <c:pt idx="331">
                  <c:v>18.537499999999998</c:v>
                </c:pt>
                <c:pt idx="332">
                  <c:v>17.241666666666667</c:v>
                </c:pt>
                <c:pt idx="333">
                  <c:v>9.8958333333333339</c:v>
                </c:pt>
                <c:pt idx="334">
                  <c:v>9.5680000000000032</c:v>
                </c:pt>
                <c:pt idx="335">
                  <c:v>15.369230769230771</c:v>
                </c:pt>
                <c:pt idx="336">
                  <c:v>13.419230769230767</c:v>
                </c:pt>
                <c:pt idx="337">
                  <c:v>4.7730769230769239</c:v>
                </c:pt>
                <c:pt idx="338">
                  <c:v>7.9384615384615405</c:v>
                </c:pt>
                <c:pt idx="339">
                  <c:v>11.396153846153847</c:v>
                </c:pt>
                <c:pt idx="340">
                  <c:v>4.0307692307692307</c:v>
                </c:pt>
                <c:pt idx="341">
                  <c:v>7.5000000000000009</c:v>
                </c:pt>
                <c:pt idx="342">
                  <c:v>7.3923076923076927</c:v>
                </c:pt>
                <c:pt idx="343">
                  <c:v>6.0538461538461528</c:v>
                </c:pt>
                <c:pt idx="344">
                  <c:v>2.6269230769230769</c:v>
                </c:pt>
                <c:pt idx="345">
                  <c:v>10.722222222222221</c:v>
                </c:pt>
                <c:pt idx="346">
                  <c:v>7.9296296296296269</c:v>
                </c:pt>
                <c:pt idx="347">
                  <c:v>8.162962962962963</c:v>
                </c:pt>
                <c:pt idx="348">
                  <c:v>14.007407407407406</c:v>
                </c:pt>
                <c:pt idx="349">
                  <c:v>15.28888888888889</c:v>
                </c:pt>
                <c:pt idx="350">
                  <c:v>6.1296296296296306</c:v>
                </c:pt>
                <c:pt idx="351">
                  <c:v>5.2481481481481476</c:v>
                </c:pt>
                <c:pt idx="352">
                  <c:v>8.3666666666666654</c:v>
                </c:pt>
                <c:pt idx="353">
                  <c:v>12.029629629629632</c:v>
                </c:pt>
                <c:pt idx="354">
                  <c:v>8.6259259259259267</c:v>
                </c:pt>
                <c:pt idx="355">
                  <c:v>11.677777777777779</c:v>
                </c:pt>
                <c:pt idx="356">
                  <c:v>7.7666666666666648</c:v>
                </c:pt>
                <c:pt idx="357">
                  <c:v>7.362962962962964</c:v>
                </c:pt>
                <c:pt idx="358">
                  <c:v>9.6</c:v>
                </c:pt>
                <c:pt idx="359">
                  <c:v>13.492592592592594</c:v>
                </c:pt>
                <c:pt idx="360">
                  <c:v>15.859259259259259</c:v>
                </c:pt>
                <c:pt idx="361">
                  <c:v>15.959259259259257</c:v>
                </c:pt>
                <c:pt idx="362">
                  <c:v>10.722222222222221</c:v>
                </c:pt>
                <c:pt idx="363">
                  <c:v>15.196296296296296</c:v>
                </c:pt>
                <c:pt idx="364">
                  <c:v>6.8370370370370379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C1B-48CE-87C3-AD831BAB6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6982400"/>
        <c:axId val="526981616"/>
      </c:lineChart>
      <c:dateAx>
        <c:axId val="526982400"/>
        <c:scaling>
          <c:orientation val="minMax"/>
        </c:scaling>
        <c:delete val="0"/>
        <c:axPos val="b"/>
        <c:numFmt formatCode="m/d;@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981616"/>
        <c:crosses val="autoZero"/>
        <c:auto val="1"/>
        <c:lblOffset val="100"/>
        <c:baseTimeUnit val="days"/>
      </c:dateAx>
      <c:valAx>
        <c:axId val="52698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PM2.5</a:t>
                </a:r>
                <a:r>
                  <a:rPr lang="ja-JP" altLang="en-US"/>
                  <a:t>　</a:t>
                </a:r>
                <a:r>
                  <a:rPr lang="en-US" altLang="ja-JP"/>
                  <a:t>[µg/m3]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691689497040462E-2"/>
              <c:y val="0.265344139875924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98240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90776451831228988"/>
          <c:y val="0.11449159889752758"/>
          <c:w val="9.2183691445559726E-2"/>
          <c:h val="0.766091457091234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都県別　　日平均値の最大値</a:t>
            </a:r>
            <a:endParaRPr lang="ja-JP" sz="1100"/>
          </a:p>
        </c:rich>
      </c:tx>
      <c:layout>
        <c:manualLayout>
          <c:xMode val="edge"/>
          <c:yMode val="edge"/>
          <c:x val="0.37181607027743857"/>
          <c:y val="3.6504742742167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4089889793873908E-2"/>
          <c:y val="0.16155289823860389"/>
          <c:w val="0.82115820129677142"/>
          <c:h val="0.63693202890030942"/>
        </c:manualLayout>
      </c:layout>
      <c:lineChart>
        <c:grouping val="standard"/>
        <c:varyColors val="0"/>
        <c:ser>
          <c:idx val="0"/>
          <c:order val="0"/>
          <c:tx>
            <c:strRef>
              <c:f>'集計 (2)'!$O$2</c:f>
              <c:strCache>
                <c:ptCount val="1"/>
                <c:pt idx="0">
                  <c:v>茨城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(2)'!$O$3:$O$367</c:f>
              <c:numCache>
                <c:formatCode>General</c:formatCode>
                <c:ptCount val="365"/>
                <c:pt idx="0">
                  <c:v>15.9</c:v>
                </c:pt>
                <c:pt idx="1">
                  <c:v>21.2</c:v>
                </c:pt>
                <c:pt idx="2">
                  <c:v>31.4</c:v>
                </c:pt>
                <c:pt idx="3">
                  <c:v>36.700000000000003</c:v>
                </c:pt>
                <c:pt idx="4">
                  <c:v>7.9</c:v>
                </c:pt>
                <c:pt idx="5">
                  <c:v>15.6</c:v>
                </c:pt>
                <c:pt idx="6">
                  <c:v>7.1</c:v>
                </c:pt>
                <c:pt idx="7">
                  <c:v>10</c:v>
                </c:pt>
                <c:pt idx="8">
                  <c:v>10.8</c:v>
                </c:pt>
                <c:pt idx="9">
                  <c:v>12.6</c:v>
                </c:pt>
                <c:pt idx="10">
                  <c:v>17.3</c:v>
                </c:pt>
                <c:pt idx="11">
                  <c:v>13.6</c:v>
                </c:pt>
                <c:pt idx="12">
                  <c:v>9.1999999999999993</c:v>
                </c:pt>
                <c:pt idx="13">
                  <c:v>12.5</c:v>
                </c:pt>
                <c:pt idx="14">
                  <c:v>8.8000000000000007</c:v>
                </c:pt>
                <c:pt idx="15">
                  <c:v>12</c:v>
                </c:pt>
                <c:pt idx="16">
                  <c:v>10</c:v>
                </c:pt>
                <c:pt idx="17">
                  <c:v>10.9</c:v>
                </c:pt>
                <c:pt idx="18">
                  <c:v>12.9</c:v>
                </c:pt>
                <c:pt idx="19">
                  <c:v>17.8</c:v>
                </c:pt>
                <c:pt idx="20">
                  <c:v>25.5</c:v>
                </c:pt>
                <c:pt idx="21">
                  <c:v>29.3</c:v>
                </c:pt>
                <c:pt idx="22">
                  <c:v>24.4</c:v>
                </c:pt>
                <c:pt idx="23">
                  <c:v>21.7</c:v>
                </c:pt>
                <c:pt idx="24">
                  <c:v>8</c:v>
                </c:pt>
                <c:pt idx="25">
                  <c:v>6.8</c:v>
                </c:pt>
                <c:pt idx="26">
                  <c:v>11.2</c:v>
                </c:pt>
                <c:pt idx="27">
                  <c:v>17.7</c:v>
                </c:pt>
                <c:pt idx="28">
                  <c:v>19.5</c:v>
                </c:pt>
                <c:pt idx="29">
                  <c:v>14.1</c:v>
                </c:pt>
                <c:pt idx="30">
                  <c:v>18.3</c:v>
                </c:pt>
                <c:pt idx="31">
                  <c:v>30.4</c:v>
                </c:pt>
                <c:pt idx="32">
                  <c:v>12</c:v>
                </c:pt>
                <c:pt idx="33">
                  <c:v>8.8000000000000007</c:v>
                </c:pt>
                <c:pt idx="34">
                  <c:v>15.2</c:v>
                </c:pt>
                <c:pt idx="35">
                  <c:v>19.600000000000001</c:v>
                </c:pt>
                <c:pt idx="36">
                  <c:v>16.3</c:v>
                </c:pt>
                <c:pt idx="37">
                  <c:v>9.1999999999999993</c:v>
                </c:pt>
                <c:pt idx="38">
                  <c:v>5.5</c:v>
                </c:pt>
                <c:pt idx="39">
                  <c:v>5.6</c:v>
                </c:pt>
                <c:pt idx="40">
                  <c:v>11.4</c:v>
                </c:pt>
                <c:pt idx="41">
                  <c:v>17.3</c:v>
                </c:pt>
                <c:pt idx="42">
                  <c:v>14.6</c:v>
                </c:pt>
                <c:pt idx="43">
                  <c:v>12.9</c:v>
                </c:pt>
                <c:pt idx="44">
                  <c:v>16.100000000000001</c:v>
                </c:pt>
                <c:pt idx="45">
                  <c:v>18</c:v>
                </c:pt>
                <c:pt idx="46">
                  <c:v>26</c:v>
                </c:pt>
                <c:pt idx="47">
                  <c:v>25.5</c:v>
                </c:pt>
                <c:pt idx="48">
                  <c:v>9.6999999999999993</c:v>
                </c:pt>
                <c:pt idx="49">
                  <c:v>4.9000000000000004</c:v>
                </c:pt>
                <c:pt idx="50">
                  <c:v>12.8</c:v>
                </c:pt>
                <c:pt idx="51">
                  <c:v>13.8</c:v>
                </c:pt>
                <c:pt idx="52">
                  <c:v>9.4</c:v>
                </c:pt>
                <c:pt idx="53">
                  <c:v>9.1</c:v>
                </c:pt>
                <c:pt idx="54">
                  <c:v>14.1</c:v>
                </c:pt>
                <c:pt idx="55">
                  <c:v>20.8</c:v>
                </c:pt>
                <c:pt idx="56">
                  <c:v>15.3</c:v>
                </c:pt>
                <c:pt idx="57">
                  <c:v>18.7</c:v>
                </c:pt>
                <c:pt idx="58">
                  <c:v>17.5</c:v>
                </c:pt>
                <c:pt idx="59">
                  <c:v>14.1</c:v>
                </c:pt>
                <c:pt idx="60">
                  <c:v>13.8</c:v>
                </c:pt>
                <c:pt idx="61">
                  <c:v>7.3</c:v>
                </c:pt>
                <c:pt idx="62">
                  <c:v>9.9</c:v>
                </c:pt>
                <c:pt idx="63">
                  <c:v>10.6</c:v>
                </c:pt>
                <c:pt idx="64">
                  <c:v>8.3000000000000007</c:v>
                </c:pt>
                <c:pt idx="65">
                  <c:v>8.8000000000000007</c:v>
                </c:pt>
                <c:pt idx="66">
                  <c:v>14.9</c:v>
                </c:pt>
                <c:pt idx="67">
                  <c:v>13</c:v>
                </c:pt>
                <c:pt idx="68">
                  <c:v>11.8</c:v>
                </c:pt>
                <c:pt idx="69">
                  <c:v>18.2</c:v>
                </c:pt>
                <c:pt idx="70">
                  <c:v>9.1</c:v>
                </c:pt>
                <c:pt idx="71">
                  <c:v>3</c:v>
                </c:pt>
                <c:pt idx="72">
                  <c:v>6.9</c:v>
                </c:pt>
                <c:pt idx="73">
                  <c:v>10.4</c:v>
                </c:pt>
                <c:pt idx="74">
                  <c:v>7.3</c:v>
                </c:pt>
                <c:pt idx="75">
                  <c:v>7.2</c:v>
                </c:pt>
                <c:pt idx="76">
                  <c:v>4.5</c:v>
                </c:pt>
                <c:pt idx="77">
                  <c:v>6.8</c:v>
                </c:pt>
                <c:pt idx="78">
                  <c:v>8.4</c:v>
                </c:pt>
                <c:pt idx="79">
                  <c:v>7.3</c:v>
                </c:pt>
                <c:pt idx="80">
                  <c:v>5.7</c:v>
                </c:pt>
                <c:pt idx="81">
                  <c:v>9.9</c:v>
                </c:pt>
                <c:pt idx="82">
                  <c:v>16.600000000000001</c:v>
                </c:pt>
                <c:pt idx="83">
                  <c:v>26.3</c:v>
                </c:pt>
                <c:pt idx="84">
                  <c:v>21.5</c:v>
                </c:pt>
                <c:pt idx="85">
                  <c:v>21.5</c:v>
                </c:pt>
                <c:pt idx="86">
                  <c:v>22.8</c:v>
                </c:pt>
                <c:pt idx="87">
                  <c:v>9.8000000000000007</c:v>
                </c:pt>
                <c:pt idx="88">
                  <c:v>15</c:v>
                </c:pt>
                <c:pt idx="89">
                  <c:v>7.3</c:v>
                </c:pt>
                <c:pt idx="90">
                  <c:v>9.1</c:v>
                </c:pt>
                <c:pt idx="91">
                  <c:v>12</c:v>
                </c:pt>
                <c:pt idx="92">
                  <c:v>16.600000000000001</c:v>
                </c:pt>
                <c:pt idx="93">
                  <c:v>13.8</c:v>
                </c:pt>
                <c:pt idx="94">
                  <c:v>10.199999999999999</c:v>
                </c:pt>
                <c:pt idx="95">
                  <c:v>9</c:v>
                </c:pt>
                <c:pt idx="96">
                  <c:v>5.4</c:v>
                </c:pt>
                <c:pt idx="97">
                  <c:v>8.9</c:v>
                </c:pt>
                <c:pt idx="98">
                  <c:v>8</c:v>
                </c:pt>
                <c:pt idx="99">
                  <c:v>8.6</c:v>
                </c:pt>
                <c:pt idx="100">
                  <c:v>19.8</c:v>
                </c:pt>
                <c:pt idx="101">
                  <c:v>19.600000000000001</c:v>
                </c:pt>
                <c:pt idx="102">
                  <c:v>11.7</c:v>
                </c:pt>
                <c:pt idx="103">
                  <c:v>20.2</c:v>
                </c:pt>
                <c:pt idx="104">
                  <c:v>24.5</c:v>
                </c:pt>
                <c:pt idx="105">
                  <c:v>25.9</c:v>
                </c:pt>
                <c:pt idx="106">
                  <c:v>29.7</c:v>
                </c:pt>
                <c:pt idx="107">
                  <c:v>32.5</c:v>
                </c:pt>
                <c:pt idx="108">
                  <c:v>30.6</c:v>
                </c:pt>
                <c:pt idx="109">
                  <c:v>29.4</c:v>
                </c:pt>
                <c:pt idx="110">
                  <c:v>15.6</c:v>
                </c:pt>
                <c:pt idx="111">
                  <c:v>21.2</c:v>
                </c:pt>
                <c:pt idx="112">
                  <c:v>23.5</c:v>
                </c:pt>
                <c:pt idx="113">
                  <c:v>23.1</c:v>
                </c:pt>
                <c:pt idx="114">
                  <c:v>20.3</c:v>
                </c:pt>
                <c:pt idx="115">
                  <c:v>14</c:v>
                </c:pt>
                <c:pt idx="116">
                  <c:v>9.1</c:v>
                </c:pt>
                <c:pt idx="117">
                  <c:v>9.3000000000000007</c:v>
                </c:pt>
                <c:pt idx="118">
                  <c:v>10.5</c:v>
                </c:pt>
                <c:pt idx="119">
                  <c:v>14.7</c:v>
                </c:pt>
                <c:pt idx="120">
                  <c:v>8</c:v>
                </c:pt>
                <c:pt idx="121">
                  <c:v>8.5</c:v>
                </c:pt>
                <c:pt idx="122">
                  <c:v>20.6</c:v>
                </c:pt>
                <c:pt idx="123">
                  <c:v>21.1</c:v>
                </c:pt>
                <c:pt idx="124">
                  <c:v>20.7</c:v>
                </c:pt>
                <c:pt idx="125">
                  <c:v>14.8</c:v>
                </c:pt>
                <c:pt idx="126">
                  <c:v>28.4</c:v>
                </c:pt>
                <c:pt idx="127">
                  <c:v>14.9</c:v>
                </c:pt>
                <c:pt idx="128">
                  <c:v>8.5</c:v>
                </c:pt>
                <c:pt idx="129">
                  <c:v>10.8</c:v>
                </c:pt>
                <c:pt idx="130">
                  <c:v>10</c:v>
                </c:pt>
                <c:pt idx="131">
                  <c:v>22.5</c:v>
                </c:pt>
                <c:pt idx="132">
                  <c:v>23.7</c:v>
                </c:pt>
                <c:pt idx="133">
                  <c:v>13.3</c:v>
                </c:pt>
                <c:pt idx="134">
                  <c:v>17.899999999999999</c:v>
                </c:pt>
                <c:pt idx="135">
                  <c:v>13.2</c:v>
                </c:pt>
                <c:pt idx="136">
                  <c:v>6.5</c:v>
                </c:pt>
                <c:pt idx="137">
                  <c:v>7.3</c:v>
                </c:pt>
                <c:pt idx="138">
                  <c:v>5.7</c:v>
                </c:pt>
                <c:pt idx="139">
                  <c:v>6.9</c:v>
                </c:pt>
                <c:pt idx="140">
                  <c:v>8.3000000000000007</c:v>
                </c:pt>
                <c:pt idx="141">
                  <c:v>9.3000000000000007</c:v>
                </c:pt>
                <c:pt idx="142">
                  <c:v>13.2</c:v>
                </c:pt>
                <c:pt idx="143">
                  <c:v>11.3</c:v>
                </c:pt>
                <c:pt idx="144">
                  <c:v>10.8</c:v>
                </c:pt>
                <c:pt idx="145">
                  <c:v>12.5</c:v>
                </c:pt>
                <c:pt idx="146">
                  <c:v>11</c:v>
                </c:pt>
                <c:pt idx="147">
                  <c:v>16.5</c:v>
                </c:pt>
                <c:pt idx="148">
                  <c:v>12.8</c:v>
                </c:pt>
                <c:pt idx="149">
                  <c:v>8.4</c:v>
                </c:pt>
                <c:pt idx="150">
                  <c:v>7.5</c:v>
                </c:pt>
                <c:pt idx="151">
                  <c:v>17.600000000000001</c:v>
                </c:pt>
                <c:pt idx="152">
                  <c:v>14.7</c:v>
                </c:pt>
                <c:pt idx="153">
                  <c:v>9.1999999999999993</c:v>
                </c:pt>
                <c:pt idx="154">
                  <c:v>7.4</c:v>
                </c:pt>
                <c:pt idx="155">
                  <c:v>9.5</c:v>
                </c:pt>
                <c:pt idx="156">
                  <c:v>10</c:v>
                </c:pt>
                <c:pt idx="157">
                  <c:v>16.2</c:v>
                </c:pt>
                <c:pt idx="158">
                  <c:v>24.1</c:v>
                </c:pt>
                <c:pt idx="159">
                  <c:v>17</c:v>
                </c:pt>
                <c:pt idx="160">
                  <c:v>8</c:v>
                </c:pt>
                <c:pt idx="161">
                  <c:v>8.5</c:v>
                </c:pt>
                <c:pt idx="162">
                  <c:v>7.7</c:v>
                </c:pt>
                <c:pt idx="163">
                  <c:v>6.4</c:v>
                </c:pt>
                <c:pt idx="164">
                  <c:v>7.3</c:v>
                </c:pt>
                <c:pt idx="165">
                  <c:v>11.4</c:v>
                </c:pt>
                <c:pt idx="166">
                  <c:v>9</c:v>
                </c:pt>
                <c:pt idx="167">
                  <c:v>13.3</c:v>
                </c:pt>
                <c:pt idx="168">
                  <c:v>12.6</c:v>
                </c:pt>
                <c:pt idx="169">
                  <c:v>13.5</c:v>
                </c:pt>
                <c:pt idx="170">
                  <c:v>9.5</c:v>
                </c:pt>
                <c:pt idx="171">
                  <c:v>13.9</c:v>
                </c:pt>
                <c:pt idx="172">
                  <c:v>9.8000000000000007</c:v>
                </c:pt>
                <c:pt idx="173">
                  <c:v>4.4000000000000004</c:v>
                </c:pt>
                <c:pt idx="174">
                  <c:v>7.5</c:v>
                </c:pt>
                <c:pt idx="175">
                  <c:v>9.4</c:v>
                </c:pt>
                <c:pt idx="176">
                  <c:v>8.3000000000000007</c:v>
                </c:pt>
                <c:pt idx="177">
                  <c:v>10.3</c:v>
                </c:pt>
                <c:pt idx="178">
                  <c:v>6.7</c:v>
                </c:pt>
                <c:pt idx="179">
                  <c:v>6.3</c:v>
                </c:pt>
                <c:pt idx="180">
                  <c:v>8.8000000000000007</c:v>
                </c:pt>
                <c:pt idx="181">
                  <c:v>9.1999999999999993</c:v>
                </c:pt>
                <c:pt idx="182">
                  <c:v>6.2</c:v>
                </c:pt>
                <c:pt idx="183">
                  <c:v>11.5</c:v>
                </c:pt>
                <c:pt idx="184">
                  <c:v>12.8</c:v>
                </c:pt>
                <c:pt idx="185">
                  <c:v>12.2</c:v>
                </c:pt>
                <c:pt idx="186">
                  <c:v>14</c:v>
                </c:pt>
                <c:pt idx="187">
                  <c:v>11.3</c:v>
                </c:pt>
                <c:pt idx="188">
                  <c:v>12.7</c:v>
                </c:pt>
                <c:pt idx="189">
                  <c:v>8.8000000000000007</c:v>
                </c:pt>
                <c:pt idx="190">
                  <c:v>7.8</c:v>
                </c:pt>
                <c:pt idx="191">
                  <c:v>13</c:v>
                </c:pt>
                <c:pt idx="192">
                  <c:v>10.5</c:v>
                </c:pt>
                <c:pt idx="193">
                  <c:v>8.5</c:v>
                </c:pt>
                <c:pt idx="194">
                  <c:v>5.6</c:v>
                </c:pt>
                <c:pt idx="195">
                  <c:v>7.3</c:v>
                </c:pt>
                <c:pt idx="196">
                  <c:v>7.1</c:v>
                </c:pt>
                <c:pt idx="197">
                  <c:v>12.6</c:v>
                </c:pt>
                <c:pt idx="198">
                  <c:v>16.5</c:v>
                </c:pt>
                <c:pt idx="199">
                  <c:v>10.6</c:v>
                </c:pt>
                <c:pt idx="200">
                  <c:v>8.8000000000000007</c:v>
                </c:pt>
                <c:pt idx="201">
                  <c:v>8.5</c:v>
                </c:pt>
                <c:pt idx="202">
                  <c:v>7.6</c:v>
                </c:pt>
                <c:pt idx="203">
                  <c:v>8.8000000000000007</c:v>
                </c:pt>
                <c:pt idx="204">
                  <c:v>13.6</c:v>
                </c:pt>
                <c:pt idx="205">
                  <c:v>17</c:v>
                </c:pt>
                <c:pt idx="206">
                  <c:v>9</c:v>
                </c:pt>
                <c:pt idx="207">
                  <c:v>18.2</c:v>
                </c:pt>
                <c:pt idx="208">
                  <c:v>17</c:v>
                </c:pt>
                <c:pt idx="209">
                  <c:v>12.6</c:v>
                </c:pt>
                <c:pt idx="210">
                  <c:v>9.6999999999999993</c:v>
                </c:pt>
                <c:pt idx="211">
                  <c:v>12.7</c:v>
                </c:pt>
                <c:pt idx="212">
                  <c:v>10.8</c:v>
                </c:pt>
                <c:pt idx="213">
                  <c:v>6.5</c:v>
                </c:pt>
                <c:pt idx="214">
                  <c:v>7.4</c:v>
                </c:pt>
                <c:pt idx="215">
                  <c:v>12.6</c:v>
                </c:pt>
                <c:pt idx="216">
                  <c:v>14.8</c:v>
                </c:pt>
                <c:pt idx="217">
                  <c:v>33.200000000000003</c:v>
                </c:pt>
                <c:pt idx="218">
                  <c:v>17.399999999999999</c:v>
                </c:pt>
                <c:pt idx="219">
                  <c:v>10.8</c:v>
                </c:pt>
                <c:pt idx="220">
                  <c:v>10</c:v>
                </c:pt>
                <c:pt idx="221">
                  <c:v>15.7</c:v>
                </c:pt>
                <c:pt idx="222">
                  <c:v>15.5</c:v>
                </c:pt>
                <c:pt idx="223">
                  <c:v>14</c:v>
                </c:pt>
                <c:pt idx="224">
                  <c:v>19</c:v>
                </c:pt>
                <c:pt idx="225">
                  <c:v>27.7</c:v>
                </c:pt>
                <c:pt idx="226">
                  <c:v>13.7</c:v>
                </c:pt>
                <c:pt idx="227">
                  <c:v>7.1</c:v>
                </c:pt>
                <c:pt idx="228">
                  <c:v>9.6999999999999993</c:v>
                </c:pt>
                <c:pt idx="229">
                  <c:v>16.3</c:v>
                </c:pt>
                <c:pt idx="230">
                  <c:v>17.399999999999999</c:v>
                </c:pt>
                <c:pt idx="231">
                  <c:v>8.4</c:v>
                </c:pt>
                <c:pt idx="232">
                  <c:v>13.8</c:v>
                </c:pt>
                <c:pt idx="233">
                  <c:v>8.6999999999999993</c:v>
                </c:pt>
                <c:pt idx="234">
                  <c:v>23.8</c:v>
                </c:pt>
                <c:pt idx="235">
                  <c:v>27.6</c:v>
                </c:pt>
                <c:pt idx="236">
                  <c:v>9</c:v>
                </c:pt>
                <c:pt idx="237">
                  <c:v>10.9</c:v>
                </c:pt>
                <c:pt idx="238">
                  <c:v>18.3</c:v>
                </c:pt>
                <c:pt idx="239">
                  <c:v>20</c:v>
                </c:pt>
                <c:pt idx="240">
                  <c:v>22.8</c:v>
                </c:pt>
                <c:pt idx="241">
                  <c:v>30.8</c:v>
                </c:pt>
                <c:pt idx="242">
                  <c:v>11.9</c:v>
                </c:pt>
                <c:pt idx="243">
                  <c:v>11.7</c:v>
                </c:pt>
                <c:pt idx="244">
                  <c:v>9</c:v>
                </c:pt>
                <c:pt idx="245">
                  <c:v>15.8</c:v>
                </c:pt>
                <c:pt idx="246">
                  <c:v>28.8</c:v>
                </c:pt>
                <c:pt idx="247">
                  <c:v>41.8</c:v>
                </c:pt>
                <c:pt idx="248">
                  <c:v>15.8</c:v>
                </c:pt>
                <c:pt idx="249">
                  <c:v>8.5</c:v>
                </c:pt>
                <c:pt idx="250">
                  <c:v>21.5</c:v>
                </c:pt>
                <c:pt idx="251">
                  <c:v>7.3</c:v>
                </c:pt>
                <c:pt idx="252">
                  <c:v>6.4</c:v>
                </c:pt>
                <c:pt idx="253">
                  <c:v>13.1</c:v>
                </c:pt>
                <c:pt idx="254">
                  <c:v>16.5</c:v>
                </c:pt>
                <c:pt idx="255">
                  <c:v>7.1</c:v>
                </c:pt>
                <c:pt idx="256">
                  <c:v>7.8</c:v>
                </c:pt>
                <c:pt idx="257">
                  <c:v>8.8000000000000007</c:v>
                </c:pt>
                <c:pt idx="258">
                  <c:v>16.100000000000001</c:v>
                </c:pt>
                <c:pt idx="259">
                  <c:v>40.799999999999997</c:v>
                </c:pt>
                <c:pt idx="260">
                  <c:v>37.4</c:v>
                </c:pt>
                <c:pt idx="261">
                  <c:v>17.5</c:v>
                </c:pt>
                <c:pt idx="262">
                  <c:v>15.4</c:v>
                </c:pt>
                <c:pt idx="263">
                  <c:v>19.7</c:v>
                </c:pt>
                <c:pt idx="264">
                  <c:v>24.8</c:v>
                </c:pt>
                <c:pt idx="265">
                  <c:v>48.6</c:v>
                </c:pt>
                <c:pt idx="266">
                  <c:v>40.1</c:v>
                </c:pt>
                <c:pt idx="267">
                  <c:v>14.1</c:v>
                </c:pt>
                <c:pt idx="268">
                  <c:v>18.3</c:v>
                </c:pt>
                <c:pt idx="269">
                  <c:v>31.1</c:v>
                </c:pt>
                <c:pt idx="270">
                  <c:v>19.100000000000001</c:v>
                </c:pt>
                <c:pt idx="271">
                  <c:v>2</c:v>
                </c:pt>
                <c:pt idx="272">
                  <c:v>4.5</c:v>
                </c:pt>
                <c:pt idx="273">
                  <c:v>7.5</c:v>
                </c:pt>
                <c:pt idx="274">
                  <c:v>12.2</c:v>
                </c:pt>
                <c:pt idx="275">
                  <c:v>13.3</c:v>
                </c:pt>
                <c:pt idx="276">
                  <c:v>4</c:v>
                </c:pt>
                <c:pt idx="277">
                  <c:v>4.9000000000000004</c:v>
                </c:pt>
                <c:pt idx="278">
                  <c:v>11.6</c:v>
                </c:pt>
                <c:pt idx="279">
                  <c:v>11.3</c:v>
                </c:pt>
                <c:pt idx="280">
                  <c:v>7.9</c:v>
                </c:pt>
                <c:pt idx="281">
                  <c:v>12.4</c:v>
                </c:pt>
                <c:pt idx="282">
                  <c:v>18.5</c:v>
                </c:pt>
                <c:pt idx="283">
                  <c:v>6.9</c:v>
                </c:pt>
                <c:pt idx="284">
                  <c:v>28.7</c:v>
                </c:pt>
                <c:pt idx="285">
                  <c:v>16.3</c:v>
                </c:pt>
                <c:pt idx="286">
                  <c:v>30</c:v>
                </c:pt>
                <c:pt idx="287">
                  <c:v>13</c:v>
                </c:pt>
                <c:pt idx="288">
                  <c:v>15.5</c:v>
                </c:pt>
                <c:pt idx="289">
                  <c:v>30.3</c:v>
                </c:pt>
                <c:pt idx="290">
                  <c:v>27</c:v>
                </c:pt>
                <c:pt idx="291">
                  <c:v>14.3</c:v>
                </c:pt>
                <c:pt idx="292">
                  <c:v>5.2</c:v>
                </c:pt>
                <c:pt idx="293">
                  <c:v>8</c:v>
                </c:pt>
                <c:pt idx="294">
                  <c:v>26.6</c:v>
                </c:pt>
                <c:pt idx="295">
                  <c:v>5.9</c:v>
                </c:pt>
                <c:pt idx="296">
                  <c:v>10.199999999999999</c:v>
                </c:pt>
                <c:pt idx="297">
                  <c:v>18.399999999999999</c:v>
                </c:pt>
                <c:pt idx="298">
                  <c:v>6.2</c:v>
                </c:pt>
                <c:pt idx="299">
                  <c:v>9.1999999999999993</c:v>
                </c:pt>
                <c:pt idx="300">
                  <c:v>9.3000000000000007</c:v>
                </c:pt>
                <c:pt idx="301">
                  <c:v>10.3</c:v>
                </c:pt>
                <c:pt idx="302">
                  <c:v>16.3</c:v>
                </c:pt>
                <c:pt idx="303">
                  <c:v>11.8</c:v>
                </c:pt>
                <c:pt idx="304">
                  <c:v>23.3</c:v>
                </c:pt>
                <c:pt idx="305">
                  <c:v>34.299999999999997</c:v>
                </c:pt>
                <c:pt idx="306">
                  <c:v>6.7</c:v>
                </c:pt>
                <c:pt idx="307">
                  <c:v>10.7</c:v>
                </c:pt>
                <c:pt idx="308">
                  <c:v>24.3</c:v>
                </c:pt>
                <c:pt idx="309">
                  <c:v>15.7</c:v>
                </c:pt>
                <c:pt idx="310">
                  <c:v>17.7</c:v>
                </c:pt>
                <c:pt idx="311">
                  <c:v>37.200000000000003</c:v>
                </c:pt>
                <c:pt idx="312">
                  <c:v>44.4</c:v>
                </c:pt>
                <c:pt idx="313">
                  <c:v>8.5</c:v>
                </c:pt>
                <c:pt idx="314">
                  <c:v>16.399999999999999</c:v>
                </c:pt>
                <c:pt idx="315">
                  <c:v>9.1999999999999993</c:v>
                </c:pt>
                <c:pt idx="316">
                  <c:v>15.9</c:v>
                </c:pt>
                <c:pt idx="317">
                  <c:v>14.7</c:v>
                </c:pt>
                <c:pt idx="318">
                  <c:v>13.7</c:v>
                </c:pt>
                <c:pt idx="319">
                  <c:v>9.9</c:v>
                </c:pt>
                <c:pt idx="320">
                  <c:v>14.8</c:v>
                </c:pt>
                <c:pt idx="321">
                  <c:v>17.7</c:v>
                </c:pt>
                <c:pt idx="322">
                  <c:v>16.5</c:v>
                </c:pt>
                <c:pt idx="323">
                  <c:v>16.100000000000001</c:v>
                </c:pt>
                <c:pt idx="324">
                  <c:v>33.200000000000003</c:v>
                </c:pt>
                <c:pt idx="325">
                  <c:v>36.1</c:v>
                </c:pt>
                <c:pt idx="326">
                  <c:v>5.6</c:v>
                </c:pt>
                <c:pt idx="327">
                  <c:v>17.3</c:v>
                </c:pt>
                <c:pt idx="328">
                  <c:v>18.8</c:v>
                </c:pt>
                <c:pt idx="329">
                  <c:v>22.4</c:v>
                </c:pt>
                <c:pt idx="330">
                  <c:v>26.3</c:v>
                </c:pt>
                <c:pt idx="331">
                  <c:v>21.7</c:v>
                </c:pt>
                <c:pt idx="332">
                  <c:v>22.5</c:v>
                </c:pt>
                <c:pt idx="333">
                  <c:v>29.1</c:v>
                </c:pt>
                <c:pt idx="334">
                  <c:v>22.1</c:v>
                </c:pt>
                <c:pt idx="335">
                  <c:v>21.5</c:v>
                </c:pt>
                <c:pt idx="336">
                  <c:v>32.299999999999997</c:v>
                </c:pt>
                <c:pt idx="337">
                  <c:v>9</c:v>
                </c:pt>
                <c:pt idx="338">
                  <c:v>22.9</c:v>
                </c:pt>
                <c:pt idx="339">
                  <c:v>37.200000000000003</c:v>
                </c:pt>
                <c:pt idx="340">
                  <c:v>16.3</c:v>
                </c:pt>
                <c:pt idx="341">
                  <c:v>11.2</c:v>
                </c:pt>
                <c:pt idx="342">
                  <c:v>14.3</c:v>
                </c:pt>
                <c:pt idx="343">
                  <c:v>18.399999999999999</c:v>
                </c:pt>
                <c:pt idx="344">
                  <c:v>3.2</c:v>
                </c:pt>
                <c:pt idx="345">
                  <c:v>11.4</c:v>
                </c:pt>
                <c:pt idx="346">
                  <c:v>11.5</c:v>
                </c:pt>
                <c:pt idx="347">
                  <c:v>7.1</c:v>
                </c:pt>
                <c:pt idx="348">
                  <c:v>13.3</c:v>
                </c:pt>
                <c:pt idx="349">
                  <c:v>16.399999999999999</c:v>
                </c:pt>
                <c:pt idx="350">
                  <c:v>14.4</c:v>
                </c:pt>
                <c:pt idx="351">
                  <c:v>9.4</c:v>
                </c:pt>
                <c:pt idx="352">
                  <c:v>15.2</c:v>
                </c:pt>
                <c:pt idx="353">
                  <c:v>20.100000000000001</c:v>
                </c:pt>
                <c:pt idx="354">
                  <c:v>14.4</c:v>
                </c:pt>
                <c:pt idx="355">
                  <c:v>7.3</c:v>
                </c:pt>
                <c:pt idx="356">
                  <c:v>7.5</c:v>
                </c:pt>
                <c:pt idx="357">
                  <c:v>9.6999999999999993</c:v>
                </c:pt>
                <c:pt idx="358">
                  <c:v>14.3</c:v>
                </c:pt>
                <c:pt idx="359">
                  <c:v>20.5</c:v>
                </c:pt>
                <c:pt idx="360">
                  <c:v>15</c:v>
                </c:pt>
                <c:pt idx="361">
                  <c:v>9.6</c:v>
                </c:pt>
                <c:pt idx="362">
                  <c:v>9.4</c:v>
                </c:pt>
                <c:pt idx="363">
                  <c:v>19.399999999999999</c:v>
                </c:pt>
                <c:pt idx="364">
                  <c:v>13.5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4D-4D86-9B23-53D069774EC8}"/>
            </c:ext>
          </c:extLst>
        </c:ser>
        <c:ser>
          <c:idx val="1"/>
          <c:order val="1"/>
          <c:tx>
            <c:strRef>
              <c:f>'集計 (2)'!$P$2</c:f>
              <c:strCache>
                <c:ptCount val="1"/>
                <c:pt idx="0">
                  <c:v>栃木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(2)'!$P$3:$P$367</c:f>
              <c:numCache>
                <c:formatCode>General</c:formatCode>
                <c:ptCount val="365"/>
                <c:pt idx="0">
                  <c:v>17.5</c:v>
                </c:pt>
                <c:pt idx="1">
                  <c:v>22.7</c:v>
                </c:pt>
                <c:pt idx="2">
                  <c:v>32</c:v>
                </c:pt>
                <c:pt idx="3">
                  <c:v>36.6</c:v>
                </c:pt>
                <c:pt idx="4">
                  <c:v>10</c:v>
                </c:pt>
                <c:pt idx="5">
                  <c:v>13.4</c:v>
                </c:pt>
                <c:pt idx="6">
                  <c:v>4.2</c:v>
                </c:pt>
                <c:pt idx="7">
                  <c:v>9.6999999999999993</c:v>
                </c:pt>
                <c:pt idx="8">
                  <c:v>9.3000000000000007</c:v>
                </c:pt>
                <c:pt idx="9">
                  <c:v>13.3</c:v>
                </c:pt>
                <c:pt idx="10">
                  <c:v>17.899999999999999</c:v>
                </c:pt>
                <c:pt idx="11">
                  <c:v>14</c:v>
                </c:pt>
                <c:pt idx="12">
                  <c:v>10</c:v>
                </c:pt>
                <c:pt idx="13">
                  <c:v>13.9</c:v>
                </c:pt>
                <c:pt idx="14">
                  <c:v>9</c:v>
                </c:pt>
                <c:pt idx="15">
                  <c:v>10</c:v>
                </c:pt>
                <c:pt idx="16">
                  <c:v>9.6</c:v>
                </c:pt>
                <c:pt idx="17">
                  <c:v>10.199999999999999</c:v>
                </c:pt>
                <c:pt idx="18">
                  <c:v>13.5</c:v>
                </c:pt>
                <c:pt idx="19">
                  <c:v>20.9</c:v>
                </c:pt>
                <c:pt idx="20">
                  <c:v>28.2</c:v>
                </c:pt>
                <c:pt idx="21">
                  <c:v>27.8</c:v>
                </c:pt>
                <c:pt idx="22">
                  <c:v>25.9</c:v>
                </c:pt>
                <c:pt idx="23">
                  <c:v>17.399999999999999</c:v>
                </c:pt>
                <c:pt idx="24">
                  <c:v>9.3000000000000007</c:v>
                </c:pt>
                <c:pt idx="25">
                  <c:v>8.3000000000000007</c:v>
                </c:pt>
                <c:pt idx="26">
                  <c:v>13</c:v>
                </c:pt>
                <c:pt idx="27">
                  <c:v>15.8</c:v>
                </c:pt>
                <c:pt idx="28">
                  <c:v>20</c:v>
                </c:pt>
                <c:pt idx="29">
                  <c:v>17.100000000000001</c:v>
                </c:pt>
                <c:pt idx="30">
                  <c:v>18.8</c:v>
                </c:pt>
                <c:pt idx="31">
                  <c:v>26.6</c:v>
                </c:pt>
                <c:pt idx="32">
                  <c:v>5.8</c:v>
                </c:pt>
                <c:pt idx="33">
                  <c:v>8.4</c:v>
                </c:pt>
                <c:pt idx="34">
                  <c:v>14.9</c:v>
                </c:pt>
                <c:pt idx="35">
                  <c:v>17.7</c:v>
                </c:pt>
                <c:pt idx="36">
                  <c:v>15.1</c:v>
                </c:pt>
                <c:pt idx="37">
                  <c:v>5.6</c:v>
                </c:pt>
                <c:pt idx="38">
                  <c:v>2.1</c:v>
                </c:pt>
                <c:pt idx="39">
                  <c:v>7.4</c:v>
                </c:pt>
                <c:pt idx="40">
                  <c:v>9.6999999999999993</c:v>
                </c:pt>
                <c:pt idx="41">
                  <c:v>17.7</c:v>
                </c:pt>
                <c:pt idx="42">
                  <c:v>17.2</c:v>
                </c:pt>
                <c:pt idx="43">
                  <c:v>14.1</c:v>
                </c:pt>
                <c:pt idx="44">
                  <c:v>17.399999999999999</c:v>
                </c:pt>
                <c:pt idx="45">
                  <c:v>22.5</c:v>
                </c:pt>
                <c:pt idx="46">
                  <c:v>26.7</c:v>
                </c:pt>
                <c:pt idx="47">
                  <c:v>27.9</c:v>
                </c:pt>
                <c:pt idx="48">
                  <c:v>9.1999999999999993</c:v>
                </c:pt>
                <c:pt idx="49">
                  <c:v>4.3</c:v>
                </c:pt>
                <c:pt idx="50">
                  <c:v>11.5</c:v>
                </c:pt>
                <c:pt idx="51">
                  <c:v>15</c:v>
                </c:pt>
                <c:pt idx="52">
                  <c:v>11.3</c:v>
                </c:pt>
                <c:pt idx="53">
                  <c:v>10.9</c:v>
                </c:pt>
                <c:pt idx="54">
                  <c:v>14.8</c:v>
                </c:pt>
                <c:pt idx="55">
                  <c:v>23</c:v>
                </c:pt>
                <c:pt idx="56">
                  <c:v>16.5</c:v>
                </c:pt>
                <c:pt idx="57">
                  <c:v>23.6</c:v>
                </c:pt>
                <c:pt idx="58">
                  <c:v>24.2</c:v>
                </c:pt>
                <c:pt idx="59">
                  <c:v>17.8</c:v>
                </c:pt>
                <c:pt idx="60">
                  <c:v>11.6</c:v>
                </c:pt>
                <c:pt idx="61">
                  <c:v>7.5</c:v>
                </c:pt>
                <c:pt idx="62">
                  <c:v>13.3</c:v>
                </c:pt>
                <c:pt idx="63">
                  <c:v>15</c:v>
                </c:pt>
                <c:pt idx="64">
                  <c:v>11.9</c:v>
                </c:pt>
                <c:pt idx="65">
                  <c:v>12</c:v>
                </c:pt>
                <c:pt idx="66">
                  <c:v>17</c:v>
                </c:pt>
                <c:pt idx="67">
                  <c:v>13.7</c:v>
                </c:pt>
                <c:pt idx="68">
                  <c:v>14</c:v>
                </c:pt>
                <c:pt idx="69">
                  <c:v>20.7</c:v>
                </c:pt>
                <c:pt idx="70">
                  <c:v>9.5</c:v>
                </c:pt>
                <c:pt idx="71">
                  <c:v>2.5</c:v>
                </c:pt>
                <c:pt idx="72">
                  <c:v>9.3000000000000007</c:v>
                </c:pt>
                <c:pt idx="73">
                  <c:v>13</c:v>
                </c:pt>
                <c:pt idx="74">
                  <c:v>10</c:v>
                </c:pt>
                <c:pt idx="75">
                  <c:v>5.8</c:v>
                </c:pt>
                <c:pt idx="76">
                  <c:v>5.4</c:v>
                </c:pt>
                <c:pt idx="77">
                  <c:v>8.9</c:v>
                </c:pt>
                <c:pt idx="78">
                  <c:v>9.5</c:v>
                </c:pt>
                <c:pt idx="79">
                  <c:v>8.6</c:v>
                </c:pt>
                <c:pt idx="80">
                  <c:v>7.2</c:v>
                </c:pt>
                <c:pt idx="81">
                  <c:v>9.9</c:v>
                </c:pt>
                <c:pt idx="82">
                  <c:v>18.7</c:v>
                </c:pt>
                <c:pt idx="83">
                  <c:v>20.9</c:v>
                </c:pt>
                <c:pt idx="84">
                  <c:v>18</c:v>
                </c:pt>
                <c:pt idx="85">
                  <c:v>20.7</c:v>
                </c:pt>
                <c:pt idx="86">
                  <c:v>24.6</c:v>
                </c:pt>
                <c:pt idx="87">
                  <c:v>14</c:v>
                </c:pt>
                <c:pt idx="88">
                  <c:v>15.1</c:v>
                </c:pt>
                <c:pt idx="89">
                  <c:v>10.6</c:v>
                </c:pt>
                <c:pt idx="90">
                  <c:v>10</c:v>
                </c:pt>
                <c:pt idx="91">
                  <c:v>11.3</c:v>
                </c:pt>
                <c:pt idx="92">
                  <c:v>17.8</c:v>
                </c:pt>
                <c:pt idx="93">
                  <c:v>19</c:v>
                </c:pt>
                <c:pt idx="94">
                  <c:v>10.5</c:v>
                </c:pt>
                <c:pt idx="95">
                  <c:v>8.3000000000000007</c:v>
                </c:pt>
                <c:pt idx="96">
                  <c:v>4.8</c:v>
                </c:pt>
                <c:pt idx="97">
                  <c:v>7.7</c:v>
                </c:pt>
                <c:pt idx="98">
                  <c:v>10.8</c:v>
                </c:pt>
                <c:pt idx="99">
                  <c:v>10.1</c:v>
                </c:pt>
                <c:pt idx="100">
                  <c:v>12.6</c:v>
                </c:pt>
                <c:pt idx="101">
                  <c:v>15.1</c:v>
                </c:pt>
                <c:pt idx="102">
                  <c:v>16.399999999999999</c:v>
                </c:pt>
                <c:pt idx="103">
                  <c:v>21.8</c:v>
                </c:pt>
                <c:pt idx="104">
                  <c:v>19.600000000000001</c:v>
                </c:pt>
                <c:pt idx="105">
                  <c:v>24.8</c:v>
                </c:pt>
                <c:pt idx="106">
                  <c:v>26.3</c:v>
                </c:pt>
                <c:pt idx="107">
                  <c:v>27.8</c:v>
                </c:pt>
                <c:pt idx="108">
                  <c:v>32.1</c:v>
                </c:pt>
                <c:pt idx="109">
                  <c:v>31</c:v>
                </c:pt>
                <c:pt idx="110">
                  <c:v>24.1</c:v>
                </c:pt>
                <c:pt idx="111">
                  <c:v>24.4</c:v>
                </c:pt>
                <c:pt idx="112">
                  <c:v>25.2</c:v>
                </c:pt>
                <c:pt idx="113">
                  <c:v>20.6</c:v>
                </c:pt>
                <c:pt idx="114">
                  <c:v>21.5</c:v>
                </c:pt>
                <c:pt idx="115">
                  <c:v>17.899999999999999</c:v>
                </c:pt>
                <c:pt idx="116">
                  <c:v>12.4</c:v>
                </c:pt>
                <c:pt idx="117">
                  <c:v>12.3</c:v>
                </c:pt>
                <c:pt idx="118">
                  <c:v>8.9</c:v>
                </c:pt>
                <c:pt idx="119">
                  <c:v>8.3000000000000007</c:v>
                </c:pt>
                <c:pt idx="120">
                  <c:v>11.7</c:v>
                </c:pt>
                <c:pt idx="121">
                  <c:v>13.2</c:v>
                </c:pt>
                <c:pt idx="122">
                  <c:v>22</c:v>
                </c:pt>
                <c:pt idx="123">
                  <c:v>22.3</c:v>
                </c:pt>
                <c:pt idx="124">
                  <c:v>21.9</c:v>
                </c:pt>
                <c:pt idx="125">
                  <c:v>18.7</c:v>
                </c:pt>
                <c:pt idx="126">
                  <c:v>25.9</c:v>
                </c:pt>
                <c:pt idx="127">
                  <c:v>18.5</c:v>
                </c:pt>
                <c:pt idx="128">
                  <c:v>3.9</c:v>
                </c:pt>
                <c:pt idx="129">
                  <c:v>3.2</c:v>
                </c:pt>
                <c:pt idx="130">
                  <c:v>10.3</c:v>
                </c:pt>
                <c:pt idx="131">
                  <c:v>15.3</c:v>
                </c:pt>
                <c:pt idx="132">
                  <c:v>13.1</c:v>
                </c:pt>
                <c:pt idx="133">
                  <c:v>12.7</c:v>
                </c:pt>
                <c:pt idx="134">
                  <c:v>17.399999999999999</c:v>
                </c:pt>
                <c:pt idx="135">
                  <c:v>13.2</c:v>
                </c:pt>
                <c:pt idx="136">
                  <c:v>9.5</c:v>
                </c:pt>
                <c:pt idx="137">
                  <c:v>6.2</c:v>
                </c:pt>
                <c:pt idx="138">
                  <c:v>6.3</c:v>
                </c:pt>
                <c:pt idx="139">
                  <c:v>8.1999999999999993</c:v>
                </c:pt>
                <c:pt idx="140">
                  <c:v>11.3</c:v>
                </c:pt>
                <c:pt idx="141">
                  <c:v>12.3</c:v>
                </c:pt>
                <c:pt idx="142">
                  <c:v>13.9</c:v>
                </c:pt>
                <c:pt idx="143">
                  <c:v>12.5</c:v>
                </c:pt>
                <c:pt idx="144">
                  <c:v>9</c:v>
                </c:pt>
                <c:pt idx="145">
                  <c:v>8</c:v>
                </c:pt>
                <c:pt idx="146">
                  <c:v>9.8000000000000007</c:v>
                </c:pt>
                <c:pt idx="147">
                  <c:v>11.8</c:v>
                </c:pt>
                <c:pt idx="148">
                  <c:v>14</c:v>
                </c:pt>
                <c:pt idx="149">
                  <c:v>10.4</c:v>
                </c:pt>
                <c:pt idx="150">
                  <c:v>8.1999999999999993</c:v>
                </c:pt>
                <c:pt idx="151">
                  <c:v>18.8</c:v>
                </c:pt>
                <c:pt idx="152">
                  <c:v>15.8</c:v>
                </c:pt>
                <c:pt idx="153">
                  <c:v>8</c:v>
                </c:pt>
                <c:pt idx="154">
                  <c:v>6.7</c:v>
                </c:pt>
                <c:pt idx="155">
                  <c:v>10.7</c:v>
                </c:pt>
                <c:pt idx="156">
                  <c:v>12.1</c:v>
                </c:pt>
                <c:pt idx="157">
                  <c:v>14.8</c:v>
                </c:pt>
                <c:pt idx="158">
                  <c:v>22.9</c:v>
                </c:pt>
                <c:pt idx="159">
                  <c:v>20.9</c:v>
                </c:pt>
                <c:pt idx="160">
                  <c:v>10.1</c:v>
                </c:pt>
                <c:pt idx="161">
                  <c:v>8.3000000000000007</c:v>
                </c:pt>
                <c:pt idx="162">
                  <c:v>9.1999999999999993</c:v>
                </c:pt>
                <c:pt idx="163">
                  <c:v>6.5</c:v>
                </c:pt>
                <c:pt idx="164">
                  <c:v>8.5</c:v>
                </c:pt>
                <c:pt idx="165">
                  <c:v>12.9</c:v>
                </c:pt>
                <c:pt idx="166">
                  <c:v>12.9</c:v>
                </c:pt>
                <c:pt idx="167">
                  <c:v>9.5</c:v>
                </c:pt>
                <c:pt idx="168">
                  <c:v>11.9</c:v>
                </c:pt>
                <c:pt idx="169">
                  <c:v>18.899999999999999</c:v>
                </c:pt>
                <c:pt idx="170">
                  <c:v>11.5</c:v>
                </c:pt>
                <c:pt idx="171">
                  <c:v>10.8</c:v>
                </c:pt>
                <c:pt idx="172">
                  <c:v>11</c:v>
                </c:pt>
                <c:pt idx="173">
                  <c:v>4.5</c:v>
                </c:pt>
                <c:pt idx="174">
                  <c:v>8.3000000000000007</c:v>
                </c:pt>
                <c:pt idx="175">
                  <c:v>11.5</c:v>
                </c:pt>
                <c:pt idx="176">
                  <c:v>11.5</c:v>
                </c:pt>
                <c:pt idx="177">
                  <c:v>9.5</c:v>
                </c:pt>
                <c:pt idx="178">
                  <c:v>6.8</c:v>
                </c:pt>
                <c:pt idx="179">
                  <c:v>4.3</c:v>
                </c:pt>
                <c:pt idx="180">
                  <c:v>10.199999999999999</c:v>
                </c:pt>
                <c:pt idx="181">
                  <c:v>11.5</c:v>
                </c:pt>
                <c:pt idx="182">
                  <c:v>5.4</c:v>
                </c:pt>
                <c:pt idx="183">
                  <c:v>16.2</c:v>
                </c:pt>
                <c:pt idx="184">
                  <c:v>13.4</c:v>
                </c:pt>
                <c:pt idx="185">
                  <c:v>13.6</c:v>
                </c:pt>
                <c:pt idx="186">
                  <c:v>14.1</c:v>
                </c:pt>
                <c:pt idx="187">
                  <c:v>12.2</c:v>
                </c:pt>
                <c:pt idx="188">
                  <c:v>12.9</c:v>
                </c:pt>
                <c:pt idx="189">
                  <c:v>7.9</c:v>
                </c:pt>
                <c:pt idx="190">
                  <c:v>8</c:v>
                </c:pt>
                <c:pt idx="191">
                  <c:v>11.3</c:v>
                </c:pt>
                <c:pt idx="192">
                  <c:v>14.1</c:v>
                </c:pt>
                <c:pt idx="193">
                  <c:v>9.3000000000000007</c:v>
                </c:pt>
                <c:pt idx="194">
                  <c:v>5.5</c:v>
                </c:pt>
                <c:pt idx="195">
                  <c:v>6.8</c:v>
                </c:pt>
                <c:pt idx="196">
                  <c:v>8.3000000000000007</c:v>
                </c:pt>
                <c:pt idx="197">
                  <c:v>12.8</c:v>
                </c:pt>
                <c:pt idx="198">
                  <c:v>14.2</c:v>
                </c:pt>
                <c:pt idx="199">
                  <c:v>8.8000000000000007</c:v>
                </c:pt>
                <c:pt idx="200">
                  <c:v>11.5</c:v>
                </c:pt>
                <c:pt idx="201">
                  <c:v>8.6999999999999993</c:v>
                </c:pt>
                <c:pt idx="202">
                  <c:v>7.1</c:v>
                </c:pt>
                <c:pt idx="203">
                  <c:v>8</c:v>
                </c:pt>
                <c:pt idx="204">
                  <c:v>11</c:v>
                </c:pt>
                <c:pt idx="205">
                  <c:v>14.5</c:v>
                </c:pt>
                <c:pt idx="206">
                  <c:v>8.9</c:v>
                </c:pt>
                <c:pt idx="207">
                  <c:v>15.8</c:v>
                </c:pt>
                <c:pt idx="208">
                  <c:v>17</c:v>
                </c:pt>
                <c:pt idx="209">
                  <c:v>12.3</c:v>
                </c:pt>
                <c:pt idx="210">
                  <c:v>8.9</c:v>
                </c:pt>
                <c:pt idx="211">
                  <c:v>10.199999999999999</c:v>
                </c:pt>
                <c:pt idx="212">
                  <c:v>7.9</c:v>
                </c:pt>
                <c:pt idx="213">
                  <c:v>5.5</c:v>
                </c:pt>
                <c:pt idx="214">
                  <c:v>6.8</c:v>
                </c:pt>
                <c:pt idx="215">
                  <c:v>10.4</c:v>
                </c:pt>
                <c:pt idx="216">
                  <c:v>16.100000000000001</c:v>
                </c:pt>
                <c:pt idx="217">
                  <c:v>30</c:v>
                </c:pt>
                <c:pt idx="218">
                  <c:v>15.1</c:v>
                </c:pt>
                <c:pt idx="219">
                  <c:v>10.1</c:v>
                </c:pt>
                <c:pt idx="220">
                  <c:v>10</c:v>
                </c:pt>
                <c:pt idx="221">
                  <c:v>15</c:v>
                </c:pt>
                <c:pt idx="222">
                  <c:v>16.399999999999999</c:v>
                </c:pt>
                <c:pt idx="223">
                  <c:v>10.3</c:v>
                </c:pt>
                <c:pt idx="224">
                  <c:v>18.3</c:v>
                </c:pt>
                <c:pt idx="225">
                  <c:v>24.3</c:v>
                </c:pt>
                <c:pt idx="226">
                  <c:v>15.5</c:v>
                </c:pt>
                <c:pt idx="227">
                  <c:v>7.3</c:v>
                </c:pt>
                <c:pt idx="228">
                  <c:v>8.4</c:v>
                </c:pt>
                <c:pt idx="229">
                  <c:v>12.9</c:v>
                </c:pt>
                <c:pt idx="230">
                  <c:v>13.4</c:v>
                </c:pt>
                <c:pt idx="231">
                  <c:v>10</c:v>
                </c:pt>
                <c:pt idx="232">
                  <c:v>13.5</c:v>
                </c:pt>
                <c:pt idx="233">
                  <c:v>7.4</c:v>
                </c:pt>
                <c:pt idx="234">
                  <c:v>16.899999999999999</c:v>
                </c:pt>
                <c:pt idx="235">
                  <c:v>23.8</c:v>
                </c:pt>
                <c:pt idx="236">
                  <c:v>3.7</c:v>
                </c:pt>
                <c:pt idx="237">
                  <c:v>8.1</c:v>
                </c:pt>
                <c:pt idx="238">
                  <c:v>12.7</c:v>
                </c:pt>
                <c:pt idx="239">
                  <c:v>14.8</c:v>
                </c:pt>
                <c:pt idx="240">
                  <c:v>16.8</c:v>
                </c:pt>
                <c:pt idx="241">
                  <c:v>20.5</c:v>
                </c:pt>
                <c:pt idx="242">
                  <c:v>13.5</c:v>
                </c:pt>
                <c:pt idx="243">
                  <c:v>10.8</c:v>
                </c:pt>
                <c:pt idx="244">
                  <c:v>9.3000000000000007</c:v>
                </c:pt>
                <c:pt idx="245">
                  <c:v>14</c:v>
                </c:pt>
                <c:pt idx="246">
                  <c:v>25.8</c:v>
                </c:pt>
                <c:pt idx="247">
                  <c:v>32.299999999999997</c:v>
                </c:pt>
                <c:pt idx="248">
                  <c:v>12.5</c:v>
                </c:pt>
                <c:pt idx="249">
                  <c:v>8.6999999999999993</c:v>
                </c:pt>
                <c:pt idx="250">
                  <c:v>14.1</c:v>
                </c:pt>
                <c:pt idx="251">
                  <c:v>9.4</c:v>
                </c:pt>
                <c:pt idx="252">
                  <c:v>5.5</c:v>
                </c:pt>
                <c:pt idx="253">
                  <c:v>14</c:v>
                </c:pt>
                <c:pt idx="254">
                  <c:v>9.4</c:v>
                </c:pt>
                <c:pt idx="255">
                  <c:v>5.4</c:v>
                </c:pt>
                <c:pt idx="256">
                  <c:v>8.6999999999999993</c:v>
                </c:pt>
                <c:pt idx="257">
                  <c:v>9.9</c:v>
                </c:pt>
                <c:pt idx="258">
                  <c:v>14.2</c:v>
                </c:pt>
                <c:pt idx="259">
                  <c:v>25</c:v>
                </c:pt>
                <c:pt idx="260">
                  <c:v>24.8</c:v>
                </c:pt>
                <c:pt idx="261">
                  <c:v>9.3000000000000007</c:v>
                </c:pt>
                <c:pt idx="262">
                  <c:v>12.8</c:v>
                </c:pt>
                <c:pt idx="263">
                  <c:v>14.3</c:v>
                </c:pt>
                <c:pt idx="264">
                  <c:v>17.600000000000001</c:v>
                </c:pt>
                <c:pt idx="265">
                  <c:v>33</c:v>
                </c:pt>
                <c:pt idx="266">
                  <c:v>28</c:v>
                </c:pt>
                <c:pt idx="267">
                  <c:v>9.5</c:v>
                </c:pt>
                <c:pt idx="268">
                  <c:v>13.6</c:v>
                </c:pt>
                <c:pt idx="269">
                  <c:v>26.7</c:v>
                </c:pt>
                <c:pt idx="270">
                  <c:v>7.3</c:v>
                </c:pt>
                <c:pt idx="271">
                  <c:v>4.9000000000000004</c:v>
                </c:pt>
                <c:pt idx="272">
                  <c:v>3.8</c:v>
                </c:pt>
                <c:pt idx="273">
                  <c:v>5.7</c:v>
                </c:pt>
                <c:pt idx="274">
                  <c:v>11.5</c:v>
                </c:pt>
                <c:pt idx="275">
                  <c:v>9.9</c:v>
                </c:pt>
                <c:pt idx="276">
                  <c:v>3.2</c:v>
                </c:pt>
                <c:pt idx="277">
                  <c:v>4.2</c:v>
                </c:pt>
                <c:pt idx="278">
                  <c:v>8.8000000000000007</c:v>
                </c:pt>
                <c:pt idx="279">
                  <c:v>10.1</c:v>
                </c:pt>
                <c:pt idx="280">
                  <c:v>8.6</c:v>
                </c:pt>
                <c:pt idx="281">
                  <c:v>8.6</c:v>
                </c:pt>
                <c:pt idx="282">
                  <c:v>14.8</c:v>
                </c:pt>
                <c:pt idx="283">
                  <c:v>6.1</c:v>
                </c:pt>
                <c:pt idx="284">
                  <c:v>20.5</c:v>
                </c:pt>
                <c:pt idx="285">
                  <c:v>14</c:v>
                </c:pt>
                <c:pt idx="286">
                  <c:v>19.3</c:v>
                </c:pt>
                <c:pt idx="287">
                  <c:v>10.8</c:v>
                </c:pt>
                <c:pt idx="288">
                  <c:v>10.3</c:v>
                </c:pt>
                <c:pt idx="289">
                  <c:v>22.2</c:v>
                </c:pt>
                <c:pt idx="290">
                  <c:v>17.600000000000001</c:v>
                </c:pt>
                <c:pt idx="291">
                  <c:v>11.9</c:v>
                </c:pt>
                <c:pt idx="292">
                  <c:v>5</c:v>
                </c:pt>
                <c:pt idx="293">
                  <c:v>7.3</c:v>
                </c:pt>
                <c:pt idx="294">
                  <c:v>42.1</c:v>
                </c:pt>
                <c:pt idx="295">
                  <c:v>5.8</c:v>
                </c:pt>
                <c:pt idx="296">
                  <c:v>8.9</c:v>
                </c:pt>
                <c:pt idx="297">
                  <c:v>17.5</c:v>
                </c:pt>
                <c:pt idx="298">
                  <c:v>4.4000000000000004</c:v>
                </c:pt>
                <c:pt idx="299">
                  <c:v>8.3000000000000007</c:v>
                </c:pt>
                <c:pt idx="300">
                  <c:v>7.2</c:v>
                </c:pt>
                <c:pt idx="301">
                  <c:v>8.8000000000000007</c:v>
                </c:pt>
                <c:pt idx="302">
                  <c:v>13.1</c:v>
                </c:pt>
                <c:pt idx="303">
                  <c:v>10.5</c:v>
                </c:pt>
                <c:pt idx="304">
                  <c:v>21</c:v>
                </c:pt>
                <c:pt idx="305">
                  <c:v>22</c:v>
                </c:pt>
                <c:pt idx="306">
                  <c:v>5.5</c:v>
                </c:pt>
                <c:pt idx="307">
                  <c:v>8.6</c:v>
                </c:pt>
                <c:pt idx="308">
                  <c:v>17.3</c:v>
                </c:pt>
                <c:pt idx="309">
                  <c:v>14.3</c:v>
                </c:pt>
                <c:pt idx="310">
                  <c:v>18.7</c:v>
                </c:pt>
                <c:pt idx="311">
                  <c:v>35.1</c:v>
                </c:pt>
                <c:pt idx="312">
                  <c:v>28</c:v>
                </c:pt>
                <c:pt idx="313">
                  <c:v>7.7</c:v>
                </c:pt>
                <c:pt idx="314">
                  <c:v>14.6</c:v>
                </c:pt>
                <c:pt idx="315">
                  <c:v>10.3</c:v>
                </c:pt>
                <c:pt idx="316">
                  <c:v>12.9</c:v>
                </c:pt>
                <c:pt idx="317">
                  <c:v>14.6</c:v>
                </c:pt>
                <c:pt idx="318">
                  <c:v>12.3</c:v>
                </c:pt>
                <c:pt idx="319">
                  <c:v>7.7</c:v>
                </c:pt>
                <c:pt idx="320">
                  <c:v>10.7</c:v>
                </c:pt>
                <c:pt idx="321">
                  <c:v>15.6</c:v>
                </c:pt>
                <c:pt idx="322">
                  <c:v>13.8</c:v>
                </c:pt>
                <c:pt idx="323">
                  <c:v>15</c:v>
                </c:pt>
                <c:pt idx="324">
                  <c:v>34</c:v>
                </c:pt>
                <c:pt idx="325">
                  <c:v>26.2</c:v>
                </c:pt>
                <c:pt idx="326">
                  <c:v>6.5</c:v>
                </c:pt>
                <c:pt idx="327">
                  <c:v>12.4</c:v>
                </c:pt>
                <c:pt idx="328">
                  <c:v>19.100000000000001</c:v>
                </c:pt>
                <c:pt idx="329">
                  <c:v>22.1</c:v>
                </c:pt>
                <c:pt idx="330">
                  <c:v>21.6</c:v>
                </c:pt>
                <c:pt idx="331">
                  <c:v>22.2</c:v>
                </c:pt>
                <c:pt idx="332">
                  <c:v>23.7</c:v>
                </c:pt>
                <c:pt idx="333">
                  <c:v>23</c:v>
                </c:pt>
                <c:pt idx="334">
                  <c:v>17.5</c:v>
                </c:pt>
                <c:pt idx="335">
                  <c:v>21.3</c:v>
                </c:pt>
                <c:pt idx="336">
                  <c:v>31.1</c:v>
                </c:pt>
                <c:pt idx="337">
                  <c:v>7.9</c:v>
                </c:pt>
                <c:pt idx="338">
                  <c:v>19.399999999999999</c:v>
                </c:pt>
                <c:pt idx="339">
                  <c:v>26</c:v>
                </c:pt>
                <c:pt idx="340">
                  <c:v>11.3</c:v>
                </c:pt>
                <c:pt idx="341">
                  <c:v>7.8</c:v>
                </c:pt>
                <c:pt idx="342">
                  <c:v>15.4</c:v>
                </c:pt>
                <c:pt idx="343">
                  <c:v>17.8</c:v>
                </c:pt>
                <c:pt idx="344">
                  <c:v>4.7</c:v>
                </c:pt>
                <c:pt idx="345">
                  <c:v>11.2</c:v>
                </c:pt>
                <c:pt idx="346">
                  <c:v>8.8000000000000007</c:v>
                </c:pt>
                <c:pt idx="347">
                  <c:v>8.3000000000000007</c:v>
                </c:pt>
                <c:pt idx="348">
                  <c:v>13.3</c:v>
                </c:pt>
                <c:pt idx="349">
                  <c:v>13.4</c:v>
                </c:pt>
                <c:pt idx="350">
                  <c:v>12.3</c:v>
                </c:pt>
                <c:pt idx="351">
                  <c:v>10.8</c:v>
                </c:pt>
                <c:pt idx="352">
                  <c:v>15.8</c:v>
                </c:pt>
                <c:pt idx="353">
                  <c:v>14.7</c:v>
                </c:pt>
                <c:pt idx="354">
                  <c:v>15</c:v>
                </c:pt>
                <c:pt idx="355">
                  <c:v>7.4</c:v>
                </c:pt>
                <c:pt idx="356">
                  <c:v>9.3000000000000007</c:v>
                </c:pt>
                <c:pt idx="357">
                  <c:v>8.6999999999999993</c:v>
                </c:pt>
                <c:pt idx="358">
                  <c:v>13.2</c:v>
                </c:pt>
                <c:pt idx="359">
                  <c:v>15.2</c:v>
                </c:pt>
                <c:pt idx="360">
                  <c:v>13</c:v>
                </c:pt>
                <c:pt idx="361">
                  <c:v>11</c:v>
                </c:pt>
                <c:pt idx="362">
                  <c:v>10.5</c:v>
                </c:pt>
                <c:pt idx="363">
                  <c:v>19.2</c:v>
                </c:pt>
                <c:pt idx="364">
                  <c:v>11.6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4D-4D86-9B23-53D069774EC8}"/>
            </c:ext>
          </c:extLst>
        </c:ser>
        <c:ser>
          <c:idx val="2"/>
          <c:order val="2"/>
          <c:tx>
            <c:strRef>
              <c:f>'集計 (2)'!$Q$2</c:f>
              <c:strCache>
                <c:ptCount val="1"/>
                <c:pt idx="0">
                  <c:v>群馬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(2)'!$Q$3:$Q$367</c:f>
              <c:numCache>
                <c:formatCode>General</c:formatCode>
                <c:ptCount val="365"/>
                <c:pt idx="0">
                  <c:v>18</c:v>
                </c:pt>
                <c:pt idx="1">
                  <c:v>30.7</c:v>
                </c:pt>
                <c:pt idx="2">
                  <c:v>35.799999999999997</c:v>
                </c:pt>
                <c:pt idx="3">
                  <c:v>35</c:v>
                </c:pt>
                <c:pt idx="4">
                  <c:v>8.5</c:v>
                </c:pt>
                <c:pt idx="5">
                  <c:v>16.8</c:v>
                </c:pt>
                <c:pt idx="6">
                  <c:v>8.5</c:v>
                </c:pt>
                <c:pt idx="7">
                  <c:v>15.5</c:v>
                </c:pt>
                <c:pt idx="8">
                  <c:v>14.1</c:v>
                </c:pt>
                <c:pt idx="9">
                  <c:v>17</c:v>
                </c:pt>
                <c:pt idx="10">
                  <c:v>17.5</c:v>
                </c:pt>
                <c:pt idx="11">
                  <c:v>14</c:v>
                </c:pt>
                <c:pt idx="12">
                  <c:v>12.8</c:v>
                </c:pt>
                <c:pt idx="13">
                  <c:v>15.9</c:v>
                </c:pt>
                <c:pt idx="14">
                  <c:v>12.1</c:v>
                </c:pt>
                <c:pt idx="15">
                  <c:v>29.1</c:v>
                </c:pt>
                <c:pt idx="16">
                  <c:v>18.5</c:v>
                </c:pt>
                <c:pt idx="17">
                  <c:v>10.5</c:v>
                </c:pt>
                <c:pt idx="18">
                  <c:v>13</c:v>
                </c:pt>
                <c:pt idx="19">
                  <c:v>22.3</c:v>
                </c:pt>
                <c:pt idx="20">
                  <c:v>28.4</c:v>
                </c:pt>
                <c:pt idx="21">
                  <c:v>30.9</c:v>
                </c:pt>
                <c:pt idx="22">
                  <c:v>39.1</c:v>
                </c:pt>
                <c:pt idx="23">
                  <c:v>15.4</c:v>
                </c:pt>
                <c:pt idx="24">
                  <c:v>11.3</c:v>
                </c:pt>
                <c:pt idx="25">
                  <c:v>7.1</c:v>
                </c:pt>
                <c:pt idx="26">
                  <c:v>14.1</c:v>
                </c:pt>
                <c:pt idx="27">
                  <c:v>16.899999999999999</c:v>
                </c:pt>
                <c:pt idx="28">
                  <c:v>21.1</c:v>
                </c:pt>
                <c:pt idx="29">
                  <c:v>18.7</c:v>
                </c:pt>
                <c:pt idx="30">
                  <c:v>21.2</c:v>
                </c:pt>
                <c:pt idx="31">
                  <c:v>26.2</c:v>
                </c:pt>
                <c:pt idx="32">
                  <c:v>8.1</c:v>
                </c:pt>
                <c:pt idx="33">
                  <c:v>7.6</c:v>
                </c:pt>
                <c:pt idx="34">
                  <c:v>15.9</c:v>
                </c:pt>
                <c:pt idx="35">
                  <c:v>19.899999999999999</c:v>
                </c:pt>
                <c:pt idx="36">
                  <c:v>18.399999999999999</c:v>
                </c:pt>
                <c:pt idx="37">
                  <c:v>6.7</c:v>
                </c:pt>
                <c:pt idx="38">
                  <c:v>3.6</c:v>
                </c:pt>
                <c:pt idx="39">
                  <c:v>7.4</c:v>
                </c:pt>
                <c:pt idx="40">
                  <c:v>11.8</c:v>
                </c:pt>
                <c:pt idx="41">
                  <c:v>18.5</c:v>
                </c:pt>
                <c:pt idx="42">
                  <c:v>22.5</c:v>
                </c:pt>
                <c:pt idx="43">
                  <c:v>14.9</c:v>
                </c:pt>
                <c:pt idx="44">
                  <c:v>18.7</c:v>
                </c:pt>
                <c:pt idx="45">
                  <c:v>24.7</c:v>
                </c:pt>
                <c:pt idx="46">
                  <c:v>28.5</c:v>
                </c:pt>
                <c:pt idx="47">
                  <c:v>28.1</c:v>
                </c:pt>
                <c:pt idx="48">
                  <c:v>9.8000000000000007</c:v>
                </c:pt>
                <c:pt idx="49">
                  <c:v>5</c:v>
                </c:pt>
                <c:pt idx="50">
                  <c:v>13.2</c:v>
                </c:pt>
                <c:pt idx="51">
                  <c:v>14.6</c:v>
                </c:pt>
                <c:pt idx="52">
                  <c:v>13.6</c:v>
                </c:pt>
                <c:pt idx="53">
                  <c:v>12.5</c:v>
                </c:pt>
                <c:pt idx="54">
                  <c:v>16.5</c:v>
                </c:pt>
                <c:pt idx="55">
                  <c:v>22.3</c:v>
                </c:pt>
                <c:pt idx="56">
                  <c:v>22.9</c:v>
                </c:pt>
                <c:pt idx="57">
                  <c:v>27.8</c:v>
                </c:pt>
                <c:pt idx="58">
                  <c:v>30</c:v>
                </c:pt>
                <c:pt idx="59">
                  <c:v>19.3</c:v>
                </c:pt>
                <c:pt idx="60">
                  <c:v>12.1</c:v>
                </c:pt>
                <c:pt idx="61">
                  <c:v>8.3000000000000007</c:v>
                </c:pt>
                <c:pt idx="62">
                  <c:v>14.1</c:v>
                </c:pt>
                <c:pt idx="63">
                  <c:v>18.2</c:v>
                </c:pt>
                <c:pt idx="64">
                  <c:v>16.600000000000001</c:v>
                </c:pt>
                <c:pt idx="65">
                  <c:v>15.3</c:v>
                </c:pt>
                <c:pt idx="66">
                  <c:v>19.2</c:v>
                </c:pt>
                <c:pt idx="67">
                  <c:v>14.7</c:v>
                </c:pt>
                <c:pt idx="68">
                  <c:v>15.5</c:v>
                </c:pt>
                <c:pt idx="69">
                  <c:v>19.2</c:v>
                </c:pt>
                <c:pt idx="70">
                  <c:v>9.5</c:v>
                </c:pt>
                <c:pt idx="71">
                  <c:v>3.4</c:v>
                </c:pt>
                <c:pt idx="72">
                  <c:v>10.7</c:v>
                </c:pt>
                <c:pt idx="73">
                  <c:v>11.5</c:v>
                </c:pt>
                <c:pt idx="74">
                  <c:v>12.5</c:v>
                </c:pt>
                <c:pt idx="75">
                  <c:v>4.7</c:v>
                </c:pt>
                <c:pt idx="76">
                  <c:v>5.7</c:v>
                </c:pt>
                <c:pt idx="77">
                  <c:v>11</c:v>
                </c:pt>
                <c:pt idx="78">
                  <c:v>12</c:v>
                </c:pt>
                <c:pt idx="79">
                  <c:v>11</c:v>
                </c:pt>
                <c:pt idx="80">
                  <c:v>6.5</c:v>
                </c:pt>
                <c:pt idx="81">
                  <c:v>9.9</c:v>
                </c:pt>
                <c:pt idx="82">
                  <c:v>19</c:v>
                </c:pt>
                <c:pt idx="83">
                  <c:v>22.9</c:v>
                </c:pt>
                <c:pt idx="84">
                  <c:v>14.4</c:v>
                </c:pt>
                <c:pt idx="85">
                  <c:v>21.4</c:v>
                </c:pt>
                <c:pt idx="86">
                  <c:v>31</c:v>
                </c:pt>
                <c:pt idx="87">
                  <c:v>24.5</c:v>
                </c:pt>
                <c:pt idx="88">
                  <c:v>16.2</c:v>
                </c:pt>
                <c:pt idx="89">
                  <c:v>12.9</c:v>
                </c:pt>
                <c:pt idx="90">
                  <c:v>9.1</c:v>
                </c:pt>
                <c:pt idx="91">
                  <c:v>12.4</c:v>
                </c:pt>
                <c:pt idx="92">
                  <c:v>18.3</c:v>
                </c:pt>
                <c:pt idx="93">
                  <c:v>18.600000000000001</c:v>
                </c:pt>
                <c:pt idx="94">
                  <c:v>13.6</c:v>
                </c:pt>
                <c:pt idx="95">
                  <c:v>8.4</c:v>
                </c:pt>
                <c:pt idx="96">
                  <c:v>3.6</c:v>
                </c:pt>
                <c:pt idx="97">
                  <c:v>7.8</c:v>
                </c:pt>
                <c:pt idx="98">
                  <c:v>11.6</c:v>
                </c:pt>
                <c:pt idx="99">
                  <c:v>11</c:v>
                </c:pt>
                <c:pt idx="100">
                  <c:v>11.2</c:v>
                </c:pt>
                <c:pt idx="101">
                  <c:v>15.5</c:v>
                </c:pt>
                <c:pt idx="102">
                  <c:v>24.1</c:v>
                </c:pt>
                <c:pt idx="103">
                  <c:v>19</c:v>
                </c:pt>
                <c:pt idx="104">
                  <c:v>19.3</c:v>
                </c:pt>
                <c:pt idx="105">
                  <c:v>29.1</c:v>
                </c:pt>
                <c:pt idx="106">
                  <c:v>26.4</c:v>
                </c:pt>
                <c:pt idx="107">
                  <c:v>27.4</c:v>
                </c:pt>
                <c:pt idx="108">
                  <c:v>31.4</c:v>
                </c:pt>
                <c:pt idx="109">
                  <c:v>34.6</c:v>
                </c:pt>
                <c:pt idx="110">
                  <c:v>25.9</c:v>
                </c:pt>
                <c:pt idx="111">
                  <c:v>26.4</c:v>
                </c:pt>
                <c:pt idx="112">
                  <c:v>18.8</c:v>
                </c:pt>
                <c:pt idx="113">
                  <c:v>16.8</c:v>
                </c:pt>
                <c:pt idx="114">
                  <c:v>23.5</c:v>
                </c:pt>
                <c:pt idx="115">
                  <c:v>20.7</c:v>
                </c:pt>
                <c:pt idx="116">
                  <c:v>18.2</c:v>
                </c:pt>
                <c:pt idx="117">
                  <c:v>14.5</c:v>
                </c:pt>
                <c:pt idx="118">
                  <c:v>9.8000000000000007</c:v>
                </c:pt>
                <c:pt idx="119">
                  <c:v>9</c:v>
                </c:pt>
                <c:pt idx="120">
                  <c:v>11.5</c:v>
                </c:pt>
                <c:pt idx="121">
                  <c:v>14.7</c:v>
                </c:pt>
                <c:pt idx="122">
                  <c:v>19.600000000000001</c:v>
                </c:pt>
                <c:pt idx="123">
                  <c:v>20.3</c:v>
                </c:pt>
                <c:pt idx="124">
                  <c:v>21.3</c:v>
                </c:pt>
                <c:pt idx="125">
                  <c:v>17.7</c:v>
                </c:pt>
                <c:pt idx="126">
                  <c:v>26</c:v>
                </c:pt>
                <c:pt idx="127">
                  <c:v>21.7</c:v>
                </c:pt>
                <c:pt idx="128">
                  <c:v>4.2</c:v>
                </c:pt>
                <c:pt idx="129">
                  <c:v>6.7</c:v>
                </c:pt>
                <c:pt idx="130">
                  <c:v>6.4</c:v>
                </c:pt>
                <c:pt idx="131">
                  <c:v>13.5</c:v>
                </c:pt>
                <c:pt idx="132">
                  <c:v>8.9</c:v>
                </c:pt>
                <c:pt idx="133">
                  <c:v>11.7</c:v>
                </c:pt>
                <c:pt idx="134">
                  <c:v>15.1</c:v>
                </c:pt>
                <c:pt idx="135">
                  <c:v>11.5</c:v>
                </c:pt>
                <c:pt idx="136">
                  <c:v>8.3000000000000007</c:v>
                </c:pt>
                <c:pt idx="137">
                  <c:v>5.0999999999999996</c:v>
                </c:pt>
                <c:pt idx="138">
                  <c:v>4.4000000000000004</c:v>
                </c:pt>
                <c:pt idx="139">
                  <c:v>7.8</c:v>
                </c:pt>
                <c:pt idx="140">
                  <c:v>12.2</c:v>
                </c:pt>
                <c:pt idx="141">
                  <c:v>14</c:v>
                </c:pt>
                <c:pt idx="142">
                  <c:v>20.8</c:v>
                </c:pt>
                <c:pt idx="143">
                  <c:v>11.4</c:v>
                </c:pt>
                <c:pt idx="144">
                  <c:v>10</c:v>
                </c:pt>
                <c:pt idx="145">
                  <c:v>8.6999999999999993</c:v>
                </c:pt>
                <c:pt idx="146">
                  <c:v>8.5</c:v>
                </c:pt>
                <c:pt idx="147">
                  <c:v>9.6999999999999993</c:v>
                </c:pt>
                <c:pt idx="148">
                  <c:v>14.3</c:v>
                </c:pt>
                <c:pt idx="149">
                  <c:v>15.7</c:v>
                </c:pt>
                <c:pt idx="150">
                  <c:v>10.9</c:v>
                </c:pt>
                <c:pt idx="151">
                  <c:v>18.399999999999999</c:v>
                </c:pt>
                <c:pt idx="152">
                  <c:v>14.7</c:v>
                </c:pt>
                <c:pt idx="153">
                  <c:v>6.7</c:v>
                </c:pt>
                <c:pt idx="154">
                  <c:v>5.8</c:v>
                </c:pt>
                <c:pt idx="155">
                  <c:v>10.3</c:v>
                </c:pt>
                <c:pt idx="156">
                  <c:v>13.4</c:v>
                </c:pt>
                <c:pt idx="157">
                  <c:v>11.4</c:v>
                </c:pt>
                <c:pt idx="158">
                  <c:v>20.100000000000001</c:v>
                </c:pt>
                <c:pt idx="159">
                  <c:v>22.8</c:v>
                </c:pt>
                <c:pt idx="160">
                  <c:v>10.9</c:v>
                </c:pt>
                <c:pt idx="161">
                  <c:v>7.5</c:v>
                </c:pt>
                <c:pt idx="162">
                  <c:v>8.3000000000000007</c:v>
                </c:pt>
                <c:pt idx="163">
                  <c:v>5.5</c:v>
                </c:pt>
                <c:pt idx="164">
                  <c:v>8.6999999999999993</c:v>
                </c:pt>
                <c:pt idx="165">
                  <c:v>12.2</c:v>
                </c:pt>
                <c:pt idx="166">
                  <c:v>14.1</c:v>
                </c:pt>
                <c:pt idx="167">
                  <c:v>7.8</c:v>
                </c:pt>
                <c:pt idx="168">
                  <c:v>9.1</c:v>
                </c:pt>
                <c:pt idx="169">
                  <c:v>10.9</c:v>
                </c:pt>
                <c:pt idx="170">
                  <c:v>11.4</c:v>
                </c:pt>
                <c:pt idx="171">
                  <c:v>10.5</c:v>
                </c:pt>
                <c:pt idx="172">
                  <c:v>11.7</c:v>
                </c:pt>
                <c:pt idx="173">
                  <c:v>5.8</c:v>
                </c:pt>
                <c:pt idx="174">
                  <c:v>9.4</c:v>
                </c:pt>
                <c:pt idx="175">
                  <c:v>11.1</c:v>
                </c:pt>
                <c:pt idx="176">
                  <c:v>13.3</c:v>
                </c:pt>
                <c:pt idx="177">
                  <c:v>9.8000000000000007</c:v>
                </c:pt>
                <c:pt idx="178">
                  <c:v>6.7</c:v>
                </c:pt>
                <c:pt idx="179">
                  <c:v>7.3</c:v>
                </c:pt>
                <c:pt idx="180">
                  <c:v>10.8</c:v>
                </c:pt>
                <c:pt idx="181">
                  <c:v>11.4</c:v>
                </c:pt>
                <c:pt idx="182">
                  <c:v>7.3</c:v>
                </c:pt>
                <c:pt idx="183">
                  <c:v>6.8</c:v>
                </c:pt>
                <c:pt idx="184">
                  <c:v>12</c:v>
                </c:pt>
                <c:pt idx="185">
                  <c:v>15.5</c:v>
                </c:pt>
                <c:pt idx="186">
                  <c:v>15</c:v>
                </c:pt>
                <c:pt idx="187">
                  <c:v>16.3</c:v>
                </c:pt>
                <c:pt idx="188">
                  <c:v>12.9</c:v>
                </c:pt>
                <c:pt idx="189">
                  <c:v>7.1</c:v>
                </c:pt>
                <c:pt idx="190">
                  <c:v>8.3000000000000007</c:v>
                </c:pt>
                <c:pt idx="191">
                  <c:v>13.6</c:v>
                </c:pt>
                <c:pt idx="192">
                  <c:v>16.8</c:v>
                </c:pt>
                <c:pt idx="193">
                  <c:v>14.7</c:v>
                </c:pt>
                <c:pt idx="194">
                  <c:v>5.5</c:v>
                </c:pt>
                <c:pt idx="195">
                  <c:v>8.1</c:v>
                </c:pt>
                <c:pt idx="196">
                  <c:v>12</c:v>
                </c:pt>
                <c:pt idx="197">
                  <c:v>12.8</c:v>
                </c:pt>
                <c:pt idx="198">
                  <c:v>16.899999999999999</c:v>
                </c:pt>
                <c:pt idx="199">
                  <c:v>13.1</c:v>
                </c:pt>
                <c:pt idx="200">
                  <c:v>13.3</c:v>
                </c:pt>
                <c:pt idx="201">
                  <c:v>13</c:v>
                </c:pt>
                <c:pt idx="202">
                  <c:v>9</c:v>
                </c:pt>
                <c:pt idx="203">
                  <c:v>9.1</c:v>
                </c:pt>
                <c:pt idx="204">
                  <c:v>16.2</c:v>
                </c:pt>
                <c:pt idx="205">
                  <c:v>16.899999999999999</c:v>
                </c:pt>
                <c:pt idx="206">
                  <c:v>11.5</c:v>
                </c:pt>
                <c:pt idx="207">
                  <c:v>18.399999999999999</c:v>
                </c:pt>
                <c:pt idx="208">
                  <c:v>22.9</c:v>
                </c:pt>
                <c:pt idx="209">
                  <c:v>17.2</c:v>
                </c:pt>
                <c:pt idx="210">
                  <c:v>11.3</c:v>
                </c:pt>
                <c:pt idx="211">
                  <c:v>12.8</c:v>
                </c:pt>
                <c:pt idx="212">
                  <c:v>9.5</c:v>
                </c:pt>
                <c:pt idx="213">
                  <c:v>7</c:v>
                </c:pt>
                <c:pt idx="214">
                  <c:v>7.8</c:v>
                </c:pt>
                <c:pt idx="215">
                  <c:v>12.8</c:v>
                </c:pt>
                <c:pt idx="216">
                  <c:v>19.399999999999999</c:v>
                </c:pt>
                <c:pt idx="217">
                  <c:v>28.8</c:v>
                </c:pt>
                <c:pt idx="218">
                  <c:v>18.2</c:v>
                </c:pt>
                <c:pt idx="219">
                  <c:v>10.199999999999999</c:v>
                </c:pt>
                <c:pt idx="220">
                  <c:v>10.7</c:v>
                </c:pt>
                <c:pt idx="221">
                  <c:v>15</c:v>
                </c:pt>
                <c:pt idx="222">
                  <c:v>17.5</c:v>
                </c:pt>
                <c:pt idx="223">
                  <c:v>12</c:v>
                </c:pt>
                <c:pt idx="224">
                  <c:v>17.7</c:v>
                </c:pt>
                <c:pt idx="225">
                  <c:v>25.8</c:v>
                </c:pt>
                <c:pt idx="226">
                  <c:v>16.899999999999999</c:v>
                </c:pt>
                <c:pt idx="227">
                  <c:v>9.9</c:v>
                </c:pt>
                <c:pt idx="228">
                  <c:v>11.6</c:v>
                </c:pt>
                <c:pt idx="229">
                  <c:v>15.3</c:v>
                </c:pt>
                <c:pt idx="230">
                  <c:v>14.4</c:v>
                </c:pt>
                <c:pt idx="231">
                  <c:v>13.4</c:v>
                </c:pt>
                <c:pt idx="232">
                  <c:v>16.5</c:v>
                </c:pt>
                <c:pt idx="233">
                  <c:v>8</c:v>
                </c:pt>
                <c:pt idx="234">
                  <c:v>17.5</c:v>
                </c:pt>
                <c:pt idx="235">
                  <c:v>18.2</c:v>
                </c:pt>
                <c:pt idx="236">
                  <c:v>4.3</c:v>
                </c:pt>
                <c:pt idx="237">
                  <c:v>9.9</c:v>
                </c:pt>
                <c:pt idx="238">
                  <c:v>14.8</c:v>
                </c:pt>
                <c:pt idx="239">
                  <c:v>16.3</c:v>
                </c:pt>
                <c:pt idx="240">
                  <c:v>19.7</c:v>
                </c:pt>
                <c:pt idx="241">
                  <c:v>28.9</c:v>
                </c:pt>
                <c:pt idx="242">
                  <c:v>15.3</c:v>
                </c:pt>
                <c:pt idx="243">
                  <c:v>13.3</c:v>
                </c:pt>
                <c:pt idx="244">
                  <c:v>10.7</c:v>
                </c:pt>
                <c:pt idx="245">
                  <c:v>12</c:v>
                </c:pt>
                <c:pt idx="246">
                  <c:v>25.3</c:v>
                </c:pt>
                <c:pt idx="247">
                  <c:v>26.7</c:v>
                </c:pt>
                <c:pt idx="248">
                  <c:v>8.4</c:v>
                </c:pt>
                <c:pt idx="249">
                  <c:v>15.6</c:v>
                </c:pt>
                <c:pt idx="250">
                  <c:v>14.5</c:v>
                </c:pt>
                <c:pt idx="251">
                  <c:v>7.7</c:v>
                </c:pt>
                <c:pt idx="252">
                  <c:v>3.6</c:v>
                </c:pt>
                <c:pt idx="253">
                  <c:v>8.3000000000000007</c:v>
                </c:pt>
                <c:pt idx="254">
                  <c:v>11.4</c:v>
                </c:pt>
                <c:pt idx="255">
                  <c:v>7</c:v>
                </c:pt>
                <c:pt idx="256">
                  <c:v>7.6</c:v>
                </c:pt>
                <c:pt idx="257">
                  <c:v>8.8000000000000007</c:v>
                </c:pt>
                <c:pt idx="258">
                  <c:v>9.5</c:v>
                </c:pt>
                <c:pt idx="259">
                  <c:v>19.899999999999999</c:v>
                </c:pt>
                <c:pt idx="260">
                  <c:v>22.8</c:v>
                </c:pt>
                <c:pt idx="261">
                  <c:v>7.6</c:v>
                </c:pt>
                <c:pt idx="262">
                  <c:v>10.8</c:v>
                </c:pt>
                <c:pt idx="263">
                  <c:v>15.1</c:v>
                </c:pt>
                <c:pt idx="264">
                  <c:v>17.399999999999999</c:v>
                </c:pt>
                <c:pt idx="265">
                  <c:v>30.6</c:v>
                </c:pt>
                <c:pt idx="266">
                  <c:v>25.6</c:v>
                </c:pt>
                <c:pt idx="267">
                  <c:v>5</c:v>
                </c:pt>
                <c:pt idx="268">
                  <c:v>12.4</c:v>
                </c:pt>
                <c:pt idx="269">
                  <c:v>21.4</c:v>
                </c:pt>
                <c:pt idx="270">
                  <c:v>9.5</c:v>
                </c:pt>
                <c:pt idx="271">
                  <c:v>4.0999999999999996</c:v>
                </c:pt>
                <c:pt idx="272">
                  <c:v>4</c:v>
                </c:pt>
                <c:pt idx="273">
                  <c:v>4.2</c:v>
                </c:pt>
                <c:pt idx="274">
                  <c:v>5</c:v>
                </c:pt>
                <c:pt idx="275">
                  <c:v>5.8</c:v>
                </c:pt>
                <c:pt idx="276">
                  <c:v>4.8</c:v>
                </c:pt>
                <c:pt idx="277">
                  <c:v>4.3</c:v>
                </c:pt>
                <c:pt idx="278">
                  <c:v>8.4</c:v>
                </c:pt>
                <c:pt idx="279">
                  <c:v>8.3000000000000007</c:v>
                </c:pt>
                <c:pt idx="280">
                  <c:v>5.0999999999999996</c:v>
                </c:pt>
                <c:pt idx="281">
                  <c:v>5.8</c:v>
                </c:pt>
                <c:pt idx="282">
                  <c:v>18.600000000000001</c:v>
                </c:pt>
                <c:pt idx="283">
                  <c:v>10</c:v>
                </c:pt>
                <c:pt idx="284">
                  <c:v>16.399999999999999</c:v>
                </c:pt>
                <c:pt idx="285">
                  <c:v>8.6</c:v>
                </c:pt>
                <c:pt idx="286">
                  <c:v>23.4</c:v>
                </c:pt>
                <c:pt idx="287">
                  <c:v>16.8</c:v>
                </c:pt>
                <c:pt idx="288">
                  <c:v>12.4</c:v>
                </c:pt>
                <c:pt idx="289">
                  <c:v>24.7</c:v>
                </c:pt>
                <c:pt idx="290">
                  <c:v>16.2</c:v>
                </c:pt>
                <c:pt idx="291">
                  <c:v>12.3</c:v>
                </c:pt>
                <c:pt idx="292">
                  <c:v>7.9</c:v>
                </c:pt>
                <c:pt idx="293">
                  <c:v>6.6</c:v>
                </c:pt>
                <c:pt idx="294">
                  <c:v>11</c:v>
                </c:pt>
                <c:pt idx="295">
                  <c:v>6.8</c:v>
                </c:pt>
                <c:pt idx="296">
                  <c:v>10</c:v>
                </c:pt>
                <c:pt idx="297">
                  <c:v>18.5</c:v>
                </c:pt>
                <c:pt idx="298">
                  <c:v>4</c:v>
                </c:pt>
                <c:pt idx="299">
                  <c:v>6.4</c:v>
                </c:pt>
                <c:pt idx="300">
                  <c:v>7.3</c:v>
                </c:pt>
                <c:pt idx="301">
                  <c:v>3.7</c:v>
                </c:pt>
                <c:pt idx="302">
                  <c:v>13.2</c:v>
                </c:pt>
                <c:pt idx="303">
                  <c:v>13.7</c:v>
                </c:pt>
                <c:pt idx="304">
                  <c:v>21</c:v>
                </c:pt>
                <c:pt idx="305">
                  <c:v>18.399999999999999</c:v>
                </c:pt>
                <c:pt idx="306">
                  <c:v>4.9000000000000004</c:v>
                </c:pt>
                <c:pt idx="307">
                  <c:v>10.1</c:v>
                </c:pt>
                <c:pt idx="308">
                  <c:v>16.399999999999999</c:v>
                </c:pt>
                <c:pt idx="309">
                  <c:v>10</c:v>
                </c:pt>
                <c:pt idx="310">
                  <c:v>19.8</c:v>
                </c:pt>
                <c:pt idx="311">
                  <c:v>30.9</c:v>
                </c:pt>
                <c:pt idx="312">
                  <c:v>24.5</c:v>
                </c:pt>
                <c:pt idx="313">
                  <c:v>6.2</c:v>
                </c:pt>
                <c:pt idx="314">
                  <c:v>20.2</c:v>
                </c:pt>
                <c:pt idx="315">
                  <c:v>11.5</c:v>
                </c:pt>
                <c:pt idx="316">
                  <c:v>14.5</c:v>
                </c:pt>
                <c:pt idx="317">
                  <c:v>9.1</c:v>
                </c:pt>
                <c:pt idx="318">
                  <c:v>14.4</c:v>
                </c:pt>
                <c:pt idx="319">
                  <c:v>10.4</c:v>
                </c:pt>
                <c:pt idx="320">
                  <c:v>13.6</c:v>
                </c:pt>
                <c:pt idx="321">
                  <c:v>15.3</c:v>
                </c:pt>
                <c:pt idx="322">
                  <c:v>14.3</c:v>
                </c:pt>
                <c:pt idx="323">
                  <c:v>12.5</c:v>
                </c:pt>
                <c:pt idx="324">
                  <c:v>31.1</c:v>
                </c:pt>
                <c:pt idx="325">
                  <c:v>18</c:v>
                </c:pt>
                <c:pt idx="326">
                  <c:v>5.8</c:v>
                </c:pt>
                <c:pt idx="327">
                  <c:v>12.2</c:v>
                </c:pt>
                <c:pt idx="328">
                  <c:v>19</c:v>
                </c:pt>
                <c:pt idx="329">
                  <c:v>23.3</c:v>
                </c:pt>
                <c:pt idx="330">
                  <c:v>22.8</c:v>
                </c:pt>
                <c:pt idx="331">
                  <c:v>24.6</c:v>
                </c:pt>
                <c:pt idx="332">
                  <c:v>22.4</c:v>
                </c:pt>
                <c:pt idx="333">
                  <c:v>26.4</c:v>
                </c:pt>
                <c:pt idx="334">
                  <c:v>16.600000000000001</c:v>
                </c:pt>
                <c:pt idx="335">
                  <c:v>24.3</c:v>
                </c:pt>
                <c:pt idx="336">
                  <c:v>27.9</c:v>
                </c:pt>
                <c:pt idx="337">
                  <c:v>11.5</c:v>
                </c:pt>
                <c:pt idx="338">
                  <c:v>20.2</c:v>
                </c:pt>
                <c:pt idx="339">
                  <c:v>28.5</c:v>
                </c:pt>
                <c:pt idx="340">
                  <c:v>15.7</c:v>
                </c:pt>
                <c:pt idx="341">
                  <c:v>8.6999999999999993</c:v>
                </c:pt>
                <c:pt idx="342">
                  <c:v>16.399999999999999</c:v>
                </c:pt>
                <c:pt idx="343">
                  <c:v>17.600000000000001</c:v>
                </c:pt>
                <c:pt idx="344">
                  <c:v>5.8</c:v>
                </c:pt>
                <c:pt idx="345">
                  <c:v>12</c:v>
                </c:pt>
                <c:pt idx="346">
                  <c:v>11</c:v>
                </c:pt>
                <c:pt idx="347">
                  <c:v>10</c:v>
                </c:pt>
                <c:pt idx="348">
                  <c:v>16.100000000000001</c:v>
                </c:pt>
                <c:pt idx="349">
                  <c:v>20.8</c:v>
                </c:pt>
                <c:pt idx="350">
                  <c:v>13</c:v>
                </c:pt>
                <c:pt idx="351">
                  <c:v>10.9</c:v>
                </c:pt>
                <c:pt idx="352">
                  <c:v>16.600000000000001</c:v>
                </c:pt>
                <c:pt idx="353">
                  <c:v>18</c:v>
                </c:pt>
                <c:pt idx="354">
                  <c:v>16.8</c:v>
                </c:pt>
                <c:pt idx="355">
                  <c:v>9</c:v>
                </c:pt>
                <c:pt idx="356">
                  <c:v>8.1</c:v>
                </c:pt>
                <c:pt idx="357">
                  <c:v>12.3</c:v>
                </c:pt>
                <c:pt idx="358">
                  <c:v>15.6</c:v>
                </c:pt>
                <c:pt idx="359">
                  <c:v>18.7</c:v>
                </c:pt>
                <c:pt idx="360">
                  <c:v>16.899999999999999</c:v>
                </c:pt>
                <c:pt idx="361">
                  <c:v>12.2</c:v>
                </c:pt>
                <c:pt idx="362">
                  <c:v>12.3</c:v>
                </c:pt>
                <c:pt idx="363">
                  <c:v>25.2</c:v>
                </c:pt>
                <c:pt idx="364">
                  <c:v>13.8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B4D-4D86-9B23-53D069774EC8}"/>
            </c:ext>
          </c:extLst>
        </c:ser>
        <c:ser>
          <c:idx val="3"/>
          <c:order val="3"/>
          <c:tx>
            <c:strRef>
              <c:f>'集計 (2)'!$R$2</c:f>
              <c:strCache>
                <c:ptCount val="1"/>
                <c:pt idx="0">
                  <c:v>埼玉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(2)'!$R$3:$R$367</c:f>
              <c:numCache>
                <c:formatCode>General</c:formatCode>
                <c:ptCount val="365"/>
                <c:pt idx="0">
                  <c:v>20.6</c:v>
                </c:pt>
                <c:pt idx="1">
                  <c:v>25</c:v>
                </c:pt>
                <c:pt idx="2">
                  <c:v>34.5</c:v>
                </c:pt>
                <c:pt idx="3">
                  <c:v>38.799999999999997</c:v>
                </c:pt>
                <c:pt idx="4">
                  <c:v>9.5</c:v>
                </c:pt>
                <c:pt idx="5">
                  <c:v>17.8</c:v>
                </c:pt>
                <c:pt idx="6">
                  <c:v>7.7</c:v>
                </c:pt>
                <c:pt idx="7">
                  <c:v>14.1</c:v>
                </c:pt>
                <c:pt idx="8">
                  <c:v>14.3</c:v>
                </c:pt>
                <c:pt idx="9">
                  <c:v>17.2</c:v>
                </c:pt>
                <c:pt idx="10">
                  <c:v>20</c:v>
                </c:pt>
                <c:pt idx="11">
                  <c:v>15.5</c:v>
                </c:pt>
                <c:pt idx="12">
                  <c:v>12.3</c:v>
                </c:pt>
                <c:pt idx="13">
                  <c:v>16.8</c:v>
                </c:pt>
                <c:pt idx="14">
                  <c:v>11.6</c:v>
                </c:pt>
                <c:pt idx="15">
                  <c:v>25.1</c:v>
                </c:pt>
                <c:pt idx="16">
                  <c:v>12.8</c:v>
                </c:pt>
                <c:pt idx="17">
                  <c:v>12.9</c:v>
                </c:pt>
                <c:pt idx="18">
                  <c:v>13.8</c:v>
                </c:pt>
                <c:pt idx="19">
                  <c:v>23.9</c:v>
                </c:pt>
                <c:pt idx="20">
                  <c:v>28</c:v>
                </c:pt>
                <c:pt idx="21">
                  <c:v>34.299999999999997</c:v>
                </c:pt>
                <c:pt idx="22">
                  <c:v>30.3</c:v>
                </c:pt>
                <c:pt idx="23">
                  <c:v>21.3</c:v>
                </c:pt>
                <c:pt idx="24">
                  <c:v>13.9</c:v>
                </c:pt>
                <c:pt idx="25">
                  <c:v>8.4</c:v>
                </c:pt>
                <c:pt idx="26">
                  <c:v>14.8</c:v>
                </c:pt>
                <c:pt idx="27">
                  <c:v>16.600000000000001</c:v>
                </c:pt>
                <c:pt idx="28">
                  <c:v>21.1</c:v>
                </c:pt>
                <c:pt idx="29">
                  <c:v>18.8</c:v>
                </c:pt>
                <c:pt idx="30">
                  <c:v>21.7</c:v>
                </c:pt>
                <c:pt idx="31">
                  <c:v>28.6</c:v>
                </c:pt>
                <c:pt idx="32">
                  <c:v>12</c:v>
                </c:pt>
                <c:pt idx="33">
                  <c:v>8.8000000000000007</c:v>
                </c:pt>
                <c:pt idx="34">
                  <c:v>16.8</c:v>
                </c:pt>
                <c:pt idx="35">
                  <c:v>22.6</c:v>
                </c:pt>
                <c:pt idx="36">
                  <c:v>16.8</c:v>
                </c:pt>
                <c:pt idx="37">
                  <c:v>7.5</c:v>
                </c:pt>
                <c:pt idx="38">
                  <c:v>4.4000000000000004</c:v>
                </c:pt>
                <c:pt idx="39">
                  <c:v>6.8</c:v>
                </c:pt>
                <c:pt idx="40">
                  <c:v>12.5</c:v>
                </c:pt>
                <c:pt idx="41">
                  <c:v>20.6</c:v>
                </c:pt>
                <c:pt idx="42">
                  <c:v>23.3</c:v>
                </c:pt>
                <c:pt idx="43">
                  <c:v>17.100000000000001</c:v>
                </c:pt>
                <c:pt idx="44">
                  <c:v>16.600000000000001</c:v>
                </c:pt>
                <c:pt idx="45">
                  <c:v>21.1</c:v>
                </c:pt>
                <c:pt idx="46">
                  <c:v>29.9</c:v>
                </c:pt>
                <c:pt idx="47">
                  <c:v>32.299999999999997</c:v>
                </c:pt>
                <c:pt idx="48">
                  <c:v>11.7</c:v>
                </c:pt>
                <c:pt idx="49">
                  <c:v>6.7</c:v>
                </c:pt>
                <c:pt idx="50">
                  <c:v>13.7</c:v>
                </c:pt>
                <c:pt idx="51">
                  <c:v>16.5</c:v>
                </c:pt>
                <c:pt idx="52">
                  <c:v>14.8</c:v>
                </c:pt>
                <c:pt idx="53">
                  <c:v>15</c:v>
                </c:pt>
                <c:pt idx="54">
                  <c:v>21.7</c:v>
                </c:pt>
                <c:pt idx="55">
                  <c:v>23.2</c:v>
                </c:pt>
                <c:pt idx="56">
                  <c:v>22.4</c:v>
                </c:pt>
                <c:pt idx="57">
                  <c:v>24.7</c:v>
                </c:pt>
                <c:pt idx="58">
                  <c:v>24.9</c:v>
                </c:pt>
                <c:pt idx="59">
                  <c:v>18</c:v>
                </c:pt>
                <c:pt idx="60">
                  <c:v>14.4</c:v>
                </c:pt>
                <c:pt idx="61">
                  <c:v>7.7</c:v>
                </c:pt>
                <c:pt idx="62">
                  <c:v>14</c:v>
                </c:pt>
                <c:pt idx="63">
                  <c:v>17.399999999999999</c:v>
                </c:pt>
                <c:pt idx="64">
                  <c:v>16.5</c:v>
                </c:pt>
                <c:pt idx="65">
                  <c:v>16.5</c:v>
                </c:pt>
                <c:pt idx="66">
                  <c:v>18.3</c:v>
                </c:pt>
                <c:pt idx="67">
                  <c:v>13.9</c:v>
                </c:pt>
                <c:pt idx="68">
                  <c:v>14.7</c:v>
                </c:pt>
                <c:pt idx="69">
                  <c:v>20.6</c:v>
                </c:pt>
                <c:pt idx="70">
                  <c:v>11</c:v>
                </c:pt>
                <c:pt idx="71">
                  <c:v>3.5</c:v>
                </c:pt>
                <c:pt idx="72">
                  <c:v>11.5</c:v>
                </c:pt>
                <c:pt idx="73">
                  <c:v>12.1</c:v>
                </c:pt>
                <c:pt idx="74">
                  <c:v>10.3</c:v>
                </c:pt>
                <c:pt idx="75">
                  <c:v>5.5</c:v>
                </c:pt>
                <c:pt idx="76">
                  <c:v>6</c:v>
                </c:pt>
                <c:pt idx="77">
                  <c:v>12.9</c:v>
                </c:pt>
                <c:pt idx="78">
                  <c:v>14.9</c:v>
                </c:pt>
                <c:pt idx="79">
                  <c:v>13.8</c:v>
                </c:pt>
                <c:pt idx="80">
                  <c:v>6.6</c:v>
                </c:pt>
                <c:pt idx="81">
                  <c:v>11.9</c:v>
                </c:pt>
                <c:pt idx="82">
                  <c:v>21.6</c:v>
                </c:pt>
                <c:pt idx="83">
                  <c:v>24</c:v>
                </c:pt>
                <c:pt idx="84">
                  <c:v>20</c:v>
                </c:pt>
                <c:pt idx="85">
                  <c:v>22.7</c:v>
                </c:pt>
                <c:pt idx="86">
                  <c:v>30.1</c:v>
                </c:pt>
                <c:pt idx="87">
                  <c:v>28</c:v>
                </c:pt>
                <c:pt idx="88">
                  <c:v>16.600000000000001</c:v>
                </c:pt>
                <c:pt idx="89">
                  <c:v>12.1</c:v>
                </c:pt>
                <c:pt idx="90">
                  <c:v>10.6</c:v>
                </c:pt>
                <c:pt idx="91">
                  <c:v>13</c:v>
                </c:pt>
                <c:pt idx="92">
                  <c:v>18.899999999999999</c:v>
                </c:pt>
                <c:pt idx="93">
                  <c:v>18.600000000000001</c:v>
                </c:pt>
                <c:pt idx="94">
                  <c:v>15.4</c:v>
                </c:pt>
                <c:pt idx="95">
                  <c:v>12.9</c:v>
                </c:pt>
                <c:pt idx="96">
                  <c:v>4.7</c:v>
                </c:pt>
                <c:pt idx="97">
                  <c:v>12.3</c:v>
                </c:pt>
                <c:pt idx="98">
                  <c:v>14.7</c:v>
                </c:pt>
                <c:pt idx="99">
                  <c:v>12.5</c:v>
                </c:pt>
                <c:pt idx="100">
                  <c:v>10.8</c:v>
                </c:pt>
                <c:pt idx="101">
                  <c:v>15.3</c:v>
                </c:pt>
                <c:pt idx="102">
                  <c:v>15.8</c:v>
                </c:pt>
                <c:pt idx="103">
                  <c:v>19.8</c:v>
                </c:pt>
                <c:pt idx="104">
                  <c:v>21</c:v>
                </c:pt>
                <c:pt idx="105">
                  <c:v>29.7</c:v>
                </c:pt>
                <c:pt idx="106">
                  <c:v>29.9</c:v>
                </c:pt>
                <c:pt idx="107">
                  <c:v>28.9</c:v>
                </c:pt>
                <c:pt idx="108">
                  <c:v>31.3</c:v>
                </c:pt>
                <c:pt idx="109">
                  <c:v>30.5</c:v>
                </c:pt>
                <c:pt idx="110">
                  <c:v>17.3</c:v>
                </c:pt>
                <c:pt idx="111">
                  <c:v>21.4</c:v>
                </c:pt>
                <c:pt idx="112">
                  <c:v>20.6</c:v>
                </c:pt>
                <c:pt idx="113">
                  <c:v>19.399999999999999</c:v>
                </c:pt>
                <c:pt idx="114">
                  <c:v>26.7</c:v>
                </c:pt>
                <c:pt idx="115">
                  <c:v>20.399999999999999</c:v>
                </c:pt>
                <c:pt idx="116">
                  <c:v>13.5</c:v>
                </c:pt>
                <c:pt idx="117">
                  <c:v>14.1</c:v>
                </c:pt>
                <c:pt idx="118">
                  <c:v>10.5</c:v>
                </c:pt>
                <c:pt idx="119">
                  <c:v>12</c:v>
                </c:pt>
                <c:pt idx="120">
                  <c:v>11.7</c:v>
                </c:pt>
                <c:pt idx="121">
                  <c:v>16.899999999999999</c:v>
                </c:pt>
                <c:pt idx="122">
                  <c:v>22.3</c:v>
                </c:pt>
                <c:pt idx="123">
                  <c:v>23.7</c:v>
                </c:pt>
                <c:pt idx="124">
                  <c:v>23</c:v>
                </c:pt>
                <c:pt idx="125">
                  <c:v>24.1</c:v>
                </c:pt>
                <c:pt idx="126">
                  <c:v>31</c:v>
                </c:pt>
                <c:pt idx="127">
                  <c:v>21.5</c:v>
                </c:pt>
                <c:pt idx="128">
                  <c:v>5.3</c:v>
                </c:pt>
                <c:pt idx="129">
                  <c:v>4.4000000000000004</c:v>
                </c:pt>
                <c:pt idx="130">
                  <c:v>13.5</c:v>
                </c:pt>
                <c:pt idx="131">
                  <c:v>17.5</c:v>
                </c:pt>
                <c:pt idx="132">
                  <c:v>11.8</c:v>
                </c:pt>
                <c:pt idx="133">
                  <c:v>13.3</c:v>
                </c:pt>
                <c:pt idx="134">
                  <c:v>13.9</c:v>
                </c:pt>
                <c:pt idx="135">
                  <c:v>12.6</c:v>
                </c:pt>
                <c:pt idx="136">
                  <c:v>14.2</c:v>
                </c:pt>
                <c:pt idx="137">
                  <c:v>6.7</c:v>
                </c:pt>
                <c:pt idx="138">
                  <c:v>5.2</c:v>
                </c:pt>
                <c:pt idx="139">
                  <c:v>8.8000000000000007</c:v>
                </c:pt>
                <c:pt idx="140">
                  <c:v>12.9</c:v>
                </c:pt>
                <c:pt idx="141">
                  <c:v>16.2</c:v>
                </c:pt>
                <c:pt idx="142">
                  <c:v>22.3</c:v>
                </c:pt>
                <c:pt idx="143">
                  <c:v>14.5</c:v>
                </c:pt>
                <c:pt idx="144">
                  <c:v>10.5</c:v>
                </c:pt>
                <c:pt idx="145">
                  <c:v>9.3000000000000007</c:v>
                </c:pt>
                <c:pt idx="146">
                  <c:v>14.3</c:v>
                </c:pt>
                <c:pt idx="147">
                  <c:v>16.5</c:v>
                </c:pt>
                <c:pt idx="148">
                  <c:v>12.3</c:v>
                </c:pt>
                <c:pt idx="149">
                  <c:v>16.2</c:v>
                </c:pt>
                <c:pt idx="150">
                  <c:v>14.5</c:v>
                </c:pt>
                <c:pt idx="151">
                  <c:v>20.9</c:v>
                </c:pt>
                <c:pt idx="152">
                  <c:v>17.600000000000001</c:v>
                </c:pt>
                <c:pt idx="153">
                  <c:v>9.8000000000000007</c:v>
                </c:pt>
                <c:pt idx="154">
                  <c:v>6.1</c:v>
                </c:pt>
                <c:pt idx="155">
                  <c:v>14</c:v>
                </c:pt>
                <c:pt idx="156">
                  <c:v>13</c:v>
                </c:pt>
                <c:pt idx="157">
                  <c:v>13.8</c:v>
                </c:pt>
                <c:pt idx="158">
                  <c:v>23</c:v>
                </c:pt>
                <c:pt idx="159">
                  <c:v>24.5</c:v>
                </c:pt>
                <c:pt idx="160">
                  <c:v>15</c:v>
                </c:pt>
                <c:pt idx="161">
                  <c:v>10.4</c:v>
                </c:pt>
                <c:pt idx="162">
                  <c:v>7.5</c:v>
                </c:pt>
                <c:pt idx="163">
                  <c:v>5.8</c:v>
                </c:pt>
                <c:pt idx="164">
                  <c:v>10.7</c:v>
                </c:pt>
                <c:pt idx="165">
                  <c:v>14.8</c:v>
                </c:pt>
                <c:pt idx="166">
                  <c:v>14.1</c:v>
                </c:pt>
                <c:pt idx="167">
                  <c:v>9</c:v>
                </c:pt>
                <c:pt idx="168">
                  <c:v>15.3</c:v>
                </c:pt>
                <c:pt idx="169">
                  <c:v>21.5</c:v>
                </c:pt>
                <c:pt idx="170">
                  <c:v>10.3</c:v>
                </c:pt>
                <c:pt idx="171">
                  <c:v>11</c:v>
                </c:pt>
                <c:pt idx="172">
                  <c:v>14.9</c:v>
                </c:pt>
                <c:pt idx="173">
                  <c:v>5.3</c:v>
                </c:pt>
                <c:pt idx="174">
                  <c:v>12.5</c:v>
                </c:pt>
                <c:pt idx="175">
                  <c:v>11.6</c:v>
                </c:pt>
                <c:pt idx="176">
                  <c:v>15.9</c:v>
                </c:pt>
                <c:pt idx="177">
                  <c:v>10.8</c:v>
                </c:pt>
                <c:pt idx="178">
                  <c:v>7</c:v>
                </c:pt>
                <c:pt idx="179">
                  <c:v>8.1</c:v>
                </c:pt>
                <c:pt idx="180">
                  <c:v>13.4</c:v>
                </c:pt>
                <c:pt idx="181">
                  <c:v>13.2</c:v>
                </c:pt>
                <c:pt idx="182">
                  <c:v>11.2</c:v>
                </c:pt>
                <c:pt idx="183">
                  <c:v>11.2</c:v>
                </c:pt>
                <c:pt idx="184">
                  <c:v>12.8</c:v>
                </c:pt>
                <c:pt idx="185">
                  <c:v>15.9</c:v>
                </c:pt>
                <c:pt idx="186">
                  <c:v>16.3</c:v>
                </c:pt>
                <c:pt idx="187">
                  <c:v>15.6</c:v>
                </c:pt>
                <c:pt idx="188">
                  <c:v>16.7</c:v>
                </c:pt>
                <c:pt idx="189">
                  <c:v>8.1</c:v>
                </c:pt>
                <c:pt idx="190">
                  <c:v>8.8000000000000007</c:v>
                </c:pt>
                <c:pt idx="191">
                  <c:v>14.2</c:v>
                </c:pt>
                <c:pt idx="192">
                  <c:v>15.4</c:v>
                </c:pt>
                <c:pt idx="193">
                  <c:v>14.3</c:v>
                </c:pt>
                <c:pt idx="194">
                  <c:v>6.3</c:v>
                </c:pt>
                <c:pt idx="195">
                  <c:v>9.8000000000000007</c:v>
                </c:pt>
                <c:pt idx="196">
                  <c:v>11.2</c:v>
                </c:pt>
                <c:pt idx="197">
                  <c:v>17.899999999999999</c:v>
                </c:pt>
                <c:pt idx="198">
                  <c:v>20.9</c:v>
                </c:pt>
                <c:pt idx="199">
                  <c:v>16.3</c:v>
                </c:pt>
                <c:pt idx="200">
                  <c:v>12.2</c:v>
                </c:pt>
                <c:pt idx="201">
                  <c:v>13.9</c:v>
                </c:pt>
                <c:pt idx="202">
                  <c:v>8.6</c:v>
                </c:pt>
                <c:pt idx="203">
                  <c:v>8.3000000000000007</c:v>
                </c:pt>
                <c:pt idx="204">
                  <c:v>14.3</c:v>
                </c:pt>
                <c:pt idx="205">
                  <c:v>17.7</c:v>
                </c:pt>
                <c:pt idx="206">
                  <c:v>13.7</c:v>
                </c:pt>
                <c:pt idx="207">
                  <c:v>18.2</c:v>
                </c:pt>
                <c:pt idx="208">
                  <c:v>22.9</c:v>
                </c:pt>
                <c:pt idx="209">
                  <c:v>18.7</c:v>
                </c:pt>
                <c:pt idx="210">
                  <c:v>11.1</c:v>
                </c:pt>
                <c:pt idx="211">
                  <c:v>14.3</c:v>
                </c:pt>
                <c:pt idx="212">
                  <c:v>10.9</c:v>
                </c:pt>
                <c:pt idx="213">
                  <c:v>6.7</c:v>
                </c:pt>
                <c:pt idx="214">
                  <c:v>7.6</c:v>
                </c:pt>
                <c:pt idx="215">
                  <c:v>16.2</c:v>
                </c:pt>
                <c:pt idx="216">
                  <c:v>21.1</c:v>
                </c:pt>
                <c:pt idx="217">
                  <c:v>43.6</c:v>
                </c:pt>
                <c:pt idx="218">
                  <c:v>23</c:v>
                </c:pt>
                <c:pt idx="219">
                  <c:v>14.2</c:v>
                </c:pt>
                <c:pt idx="220">
                  <c:v>11.5</c:v>
                </c:pt>
                <c:pt idx="221">
                  <c:v>17.5</c:v>
                </c:pt>
                <c:pt idx="222">
                  <c:v>20</c:v>
                </c:pt>
                <c:pt idx="223">
                  <c:v>15</c:v>
                </c:pt>
                <c:pt idx="224">
                  <c:v>19.7</c:v>
                </c:pt>
                <c:pt idx="225">
                  <c:v>27.8</c:v>
                </c:pt>
                <c:pt idx="226">
                  <c:v>20.3</c:v>
                </c:pt>
                <c:pt idx="227">
                  <c:v>9.6</c:v>
                </c:pt>
                <c:pt idx="228">
                  <c:v>10.9</c:v>
                </c:pt>
                <c:pt idx="229">
                  <c:v>18.3</c:v>
                </c:pt>
                <c:pt idx="230">
                  <c:v>15.5</c:v>
                </c:pt>
                <c:pt idx="231">
                  <c:v>11.2</c:v>
                </c:pt>
                <c:pt idx="232">
                  <c:v>16</c:v>
                </c:pt>
                <c:pt idx="233">
                  <c:v>9</c:v>
                </c:pt>
                <c:pt idx="234">
                  <c:v>21.8</c:v>
                </c:pt>
                <c:pt idx="235">
                  <c:v>22.7</c:v>
                </c:pt>
                <c:pt idx="236">
                  <c:v>5.8</c:v>
                </c:pt>
                <c:pt idx="237">
                  <c:v>12.5</c:v>
                </c:pt>
                <c:pt idx="238">
                  <c:v>18.899999999999999</c:v>
                </c:pt>
                <c:pt idx="239">
                  <c:v>19.399999999999999</c:v>
                </c:pt>
                <c:pt idx="240">
                  <c:v>23.4</c:v>
                </c:pt>
                <c:pt idx="241">
                  <c:v>31.3</c:v>
                </c:pt>
                <c:pt idx="242">
                  <c:v>15.7</c:v>
                </c:pt>
                <c:pt idx="243">
                  <c:v>14</c:v>
                </c:pt>
                <c:pt idx="244">
                  <c:v>10.6</c:v>
                </c:pt>
                <c:pt idx="245">
                  <c:v>16.8</c:v>
                </c:pt>
                <c:pt idx="246">
                  <c:v>23.9</c:v>
                </c:pt>
                <c:pt idx="247">
                  <c:v>30.9</c:v>
                </c:pt>
                <c:pt idx="248">
                  <c:v>9.4</c:v>
                </c:pt>
                <c:pt idx="249">
                  <c:v>13.2</c:v>
                </c:pt>
                <c:pt idx="250">
                  <c:v>22.6</c:v>
                </c:pt>
                <c:pt idx="251">
                  <c:v>7.3</c:v>
                </c:pt>
                <c:pt idx="252">
                  <c:v>5.5</c:v>
                </c:pt>
                <c:pt idx="253">
                  <c:v>12.2</c:v>
                </c:pt>
                <c:pt idx="254">
                  <c:v>17.5</c:v>
                </c:pt>
                <c:pt idx="255">
                  <c:v>10.4</c:v>
                </c:pt>
                <c:pt idx="256">
                  <c:v>9</c:v>
                </c:pt>
                <c:pt idx="257">
                  <c:v>8.6</c:v>
                </c:pt>
                <c:pt idx="258">
                  <c:v>8.6</c:v>
                </c:pt>
                <c:pt idx="259">
                  <c:v>29.8</c:v>
                </c:pt>
                <c:pt idx="260">
                  <c:v>28.2</c:v>
                </c:pt>
                <c:pt idx="261">
                  <c:v>10</c:v>
                </c:pt>
                <c:pt idx="262">
                  <c:v>10.5</c:v>
                </c:pt>
                <c:pt idx="263">
                  <c:v>16.399999999999999</c:v>
                </c:pt>
                <c:pt idx="264">
                  <c:v>23.6</c:v>
                </c:pt>
                <c:pt idx="265">
                  <c:v>42.4</c:v>
                </c:pt>
                <c:pt idx="266">
                  <c:v>39.299999999999997</c:v>
                </c:pt>
                <c:pt idx="267">
                  <c:v>7.8</c:v>
                </c:pt>
                <c:pt idx="268">
                  <c:v>15.7</c:v>
                </c:pt>
                <c:pt idx="269">
                  <c:v>28.9</c:v>
                </c:pt>
                <c:pt idx="270">
                  <c:v>11</c:v>
                </c:pt>
                <c:pt idx="271">
                  <c:v>3.3</c:v>
                </c:pt>
                <c:pt idx="272">
                  <c:v>4.5999999999999996</c:v>
                </c:pt>
                <c:pt idx="273">
                  <c:v>4.9000000000000004</c:v>
                </c:pt>
                <c:pt idx="274">
                  <c:v>6.6</c:v>
                </c:pt>
                <c:pt idx="275">
                  <c:v>8.6999999999999993</c:v>
                </c:pt>
                <c:pt idx="276">
                  <c:v>6</c:v>
                </c:pt>
                <c:pt idx="277">
                  <c:v>5.2</c:v>
                </c:pt>
                <c:pt idx="278">
                  <c:v>11.9</c:v>
                </c:pt>
                <c:pt idx="279">
                  <c:v>10.5</c:v>
                </c:pt>
                <c:pt idx="280">
                  <c:v>6.1</c:v>
                </c:pt>
                <c:pt idx="281">
                  <c:v>9.8000000000000007</c:v>
                </c:pt>
                <c:pt idx="282">
                  <c:v>25</c:v>
                </c:pt>
                <c:pt idx="283">
                  <c:v>8.9</c:v>
                </c:pt>
                <c:pt idx="284">
                  <c:v>25.9</c:v>
                </c:pt>
                <c:pt idx="285">
                  <c:v>20.9</c:v>
                </c:pt>
                <c:pt idx="286">
                  <c:v>32.299999999999997</c:v>
                </c:pt>
                <c:pt idx="287">
                  <c:v>18.5</c:v>
                </c:pt>
                <c:pt idx="288">
                  <c:v>17.2</c:v>
                </c:pt>
                <c:pt idx="289">
                  <c:v>30.6</c:v>
                </c:pt>
                <c:pt idx="290">
                  <c:v>20.6</c:v>
                </c:pt>
                <c:pt idx="291">
                  <c:v>13.5</c:v>
                </c:pt>
                <c:pt idx="292">
                  <c:v>5.4</c:v>
                </c:pt>
                <c:pt idx="293">
                  <c:v>9.1</c:v>
                </c:pt>
                <c:pt idx="294">
                  <c:v>15</c:v>
                </c:pt>
                <c:pt idx="295">
                  <c:v>7.9</c:v>
                </c:pt>
                <c:pt idx="296">
                  <c:v>10.5</c:v>
                </c:pt>
                <c:pt idx="297">
                  <c:v>20.100000000000001</c:v>
                </c:pt>
                <c:pt idx="298">
                  <c:v>6</c:v>
                </c:pt>
                <c:pt idx="299">
                  <c:v>9.4</c:v>
                </c:pt>
                <c:pt idx="300">
                  <c:v>8.8000000000000007</c:v>
                </c:pt>
                <c:pt idx="301">
                  <c:v>5.3</c:v>
                </c:pt>
                <c:pt idx="302">
                  <c:v>20.5</c:v>
                </c:pt>
                <c:pt idx="303">
                  <c:v>14.3</c:v>
                </c:pt>
                <c:pt idx="304">
                  <c:v>29.5</c:v>
                </c:pt>
                <c:pt idx="305">
                  <c:v>23.4</c:v>
                </c:pt>
                <c:pt idx="306">
                  <c:v>6.1</c:v>
                </c:pt>
                <c:pt idx="307">
                  <c:v>13</c:v>
                </c:pt>
                <c:pt idx="308">
                  <c:v>21</c:v>
                </c:pt>
                <c:pt idx="309">
                  <c:v>11.6</c:v>
                </c:pt>
                <c:pt idx="310">
                  <c:v>18.899999999999999</c:v>
                </c:pt>
                <c:pt idx="311">
                  <c:v>34.4</c:v>
                </c:pt>
                <c:pt idx="312">
                  <c:v>37.700000000000003</c:v>
                </c:pt>
                <c:pt idx="313">
                  <c:v>6.7</c:v>
                </c:pt>
                <c:pt idx="314">
                  <c:v>17.100000000000001</c:v>
                </c:pt>
                <c:pt idx="315">
                  <c:v>13</c:v>
                </c:pt>
                <c:pt idx="316">
                  <c:v>17.5</c:v>
                </c:pt>
                <c:pt idx="317">
                  <c:v>13.4</c:v>
                </c:pt>
                <c:pt idx="318">
                  <c:v>16.8</c:v>
                </c:pt>
                <c:pt idx="319">
                  <c:v>10.8</c:v>
                </c:pt>
                <c:pt idx="320">
                  <c:v>15.5</c:v>
                </c:pt>
                <c:pt idx="321">
                  <c:v>18.3</c:v>
                </c:pt>
                <c:pt idx="322">
                  <c:v>12.9</c:v>
                </c:pt>
                <c:pt idx="323">
                  <c:v>14.8</c:v>
                </c:pt>
                <c:pt idx="324">
                  <c:v>30.4</c:v>
                </c:pt>
                <c:pt idx="325">
                  <c:v>28.3</c:v>
                </c:pt>
                <c:pt idx="326">
                  <c:v>6.5</c:v>
                </c:pt>
                <c:pt idx="327">
                  <c:v>14.3</c:v>
                </c:pt>
                <c:pt idx="328">
                  <c:v>20.3</c:v>
                </c:pt>
                <c:pt idx="329">
                  <c:v>25.4</c:v>
                </c:pt>
                <c:pt idx="330">
                  <c:v>25.4</c:v>
                </c:pt>
                <c:pt idx="331">
                  <c:v>25.6</c:v>
                </c:pt>
                <c:pt idx="332">
                  <c:v>22.3</c:v>
                </c:pt>
                <c:pt idx="333">
                  <c:v>27.7</c:v>
                </c:pt>
                <c:pt idx="334">
                  <c:v>19.100000000000001</c:v>
                </c:pt>
                <c:pt idx="335">
                  <c:v>23.9</c:v>
                </c:pt>
                <c:pt idx="336">
                  <c:v>30.3</c:v>
                </c:pt>
                <c:pt idx="337">
                  <c:v>11.3</c:v>
                </c:pt>
                <c:pt idx="338">
                  <c:v>20.6</c:v>
                </c:pt>
                <c:pt idx="339">
                  <c:v>33.299999999999997</c:v>
                </c:pt>
                <c:pt idx="340">
                  <c:v>17.899999999999999</c:v>
                </c:pt>
                <c:pt idx="341">
                  <c:v>9</c:v>
                </c:pt>
                <c:pt idx="342">
                  <c:v>17.7</c:v>
                </c:pt>
                <c:pt idx="343">
                  <c:v>20.399999999999999</c:v>
                </c:pt>
                <c:pt idx="344">
                  <c:v>7.4</c:v>
                </c:pt>
                <c:pt idx="345">
                  <c:v>12.3</c:v>
                </c:pt>
                <c:pt idx="346">
                  <c:v>11.3</c:v>
                </c:pt>
                <c:pt idx="347">
                  <c:v>9.8000000000000007</c:v>
                </c:pt>
                <c:pt idx="348">
                  <c:v>17.3</c:v>
                </c:pt>
                <c:pt idx="349">
                  <c:v>24</c:v>
                </c:pt>
                <c:pt idx="350">
                  <c:v>14.6</c:v>
                </c:pt>
                <c:pt idx="351">
                  <c:v>11.3</c:v>
                </c:pt>
                <c:pt idx="352">
                  <c:v>18.600000000000001</c:v>
                </c:pt>
                <c:pt idx="353">
                  <c:v>19</c:v>
                </c:pt>
                <c:pt idx="354">
                  <c:v>18.600000000000001</c:v>
                </c:pt>
                <c:pt idx="355">
                  <c:v>12</c:v>
                </c:pt>
                <c:pt idx="356">
                  <c:v>8.8000000000000007</c:v>
                </c:pt>
                <c:pt idx="357">
                  <c:v>11.2</c:v>
                </c:pt>
                <c:pt idx="358">
                  <c:v>18</c:v>
                </c:pt>
                <c:pt idx="359">
                  <c:v>20.6</c:v>
                </c:pt>
                <c:pt idx="360">
                  <c:v>18.8</c:v>
                </c:pt>
                <c:pt idx="361">
                  <c:v>12.5</c:v>
                </c:pt>
                <c:pt idx="362">
                  <c:v>12.5</c:v>
                </c:pt>
                <c:pt idx="363">
                  <c:v>27.5</c:v>
                </c:pt>
                <c:pt idx="364">
                  <c:v>17.100000000000001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B4D-4D86-9B23-53D069774EC8}"/>
            </c:ext>
          </c:extLst>
        </c:ser>
        <c:ser>
          <c:idx val="4"/>
          <c:order val="4"/>
          <c:tx>
            <c:strRef>
              <c:f>'集計 (2)'!$S$2</c:f>
              <c:strCache>
                <c:ptCount val="1"/>
                <c:pt idx="0">
                  <c:v>千葉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(2)'!$S$3:$S$367</c:f>
              <c:numCache>
                <c:formatCode>General</c:formatCode>
                <c:ptCount val="365"/>
                <c:pt idx="0">
                  <c:v>15.3</c:v>
                </c:pt>
                <c:pt idx="1">
                  <c:v>20.8</c:v>
                </c:pt>
                <c:pt idx="2">
                  <c:v>30.5</c:v>
                </c:pt>
                <c:pt idx="3">
                  <c:v>36.5</c:v>
                </c:pt>
                <c:pt idx="4">
                  <c:v>10.199999999999999</c:v>
                </c:pt>
                <c:pt idx="5">
                  <c:v>17.7</c:v>
                </c:pt>
                <c:pt idx="6">
                  <c:v>15.3</c:v>
                </c:pt>
                <c:pt idx="7">
                  <c:v>16.100000000000001</c:v>
                </c:pt>
                <c:pt idx="8">
                  <c:v>17.100000000000001</c:v>
                </c:pt>
                <c:pt idx="9">
                  <c:v>17.5</c:v>
                </c:pt>
                <c:pt idx="10">
                  <c:v>16.600000000000001</c:v>
                </c:pt>
                <c:pt idx="11">
                  <c:v>18.5</c:v>
                </c:pt>
                <c:pt idx="12">
                  <c:v>14.8</c:v>
                </c:pt>
                <c:pt idx="13">
                  <c:v>12.6</c:v>
                </c:pt>
                <c:pt idx="14">
                  <c:v>10.3</c:v>
                </c:pt>
                <c:pt idx="15">
                  <c:v>14.9</c:v>
                </c:pt>
                <c:pt idx="16">
                  <c:v>12.8</c:v>
                </c:pt>
                <c:pt idx="17">
                  <c:v>9.8000000000000007</c:v>
                </c:pt>
                <c:pt idx="18">
                  <c:v>12.3</c:v>
                </c:pt>
                <c:pt idx="19">
                  <c:v>20.3</c:v>
                </c:pt>
                <c:pt idx="20">
                  <c:v>24.6</c:v>
                </c:pt>
                <c:pt idx="21">
                  <c:v>31.3</c:v>
                </c:pt>
                <c:pt idx="22">
                  <c:v>30.3</c:v>
                </c:pt>
                <c:pt idx="23">
                  <c:v>16.2</c:v>
                </c:pt>
                <c:pt idx="24">
                  <c:v>9.4</c:v>
                </c:pt>
                <c:pt idx="25">
                  <c:v>6.9</c:v>
                </c:pt>
                <c:pt idx="26">
                  <c:v>10.4</c:v>
                </c:pt>
                <c:pt idx="27">
                  <c:v>18.2</c:v>
                </c:pt>
                <c:pt idx="28">
                  <c:v>19</c:v>
                </c:pt>
                <c:pt idx="29">
                  <c:v>17.100000000000001</c:v>
                </c:pt>
                <c:pt idx="30">
                  <c:v>21.1</c:v>
                </c:pt>
                <c:pt idx="31">
                  <c:v>25.2</c:v>
                </c:pt>
                <c:pt idx="32">
                  <c:v>14.7</c:v>
                </c:pt>
                <c:pt idx="33">
                  <c:v>12.5</c:v>
                </c:pt>
                <c:pt idx="34">
                  <c:v>15.7</c:v>
                </c:pt>
                <c:pt idx="35">
                  <c:v>20.6</c:v>
                </c:pt>
                <c:pt idx="36">
                  <c:v>10.1</c:v>
                </c:pt>
                <c:pt idx="37">
                  <c:v>7.1</c:v>
                </c:pt>
                <c:pt idx="38">
                  <c:v>4.5999999999999996</c:v>
                </c:pt>
                <c:pt idx="39">
                  <c:v>7.4</c:v>
                </c:pt>
                <c:pt idx="40">
                  <c:v>9.9</c:v>
                </c:pt>
                <c:pt idx="41">
                  <c:v>16.7</c:v>
                </c:pt>
                <c:pt idx="42">
                  <c:v>9.8000000000000007</c:v>
                </c:pt>
                <c:pt idx="43">
                  <c:v>16.5</c:v>
                </c:pt>
                <c:pt idx="44">
                  <c:v>17.8</c:v>
                </c:pt>
                <c:pt idx="45">
                  <c:v>15.6</c:v>
                </c:pt>
                <c:pt idx="46">
                  <c:v>26.5</c:v>
                </c:pt>
                <c:pt idx="47">
                  <c:v>30</c:v>
                </c:pt>
                <c:pt idx="48">
                  <c:v>11.6</c:v>
                </c:pt>
                <c:pt idx="49">
                  <c:v>6</c:v>
                </c:pt>
                <c:pt idx="50">
                  <c:v>12.3</c:v>
                </c:pt>
                <c:pt idx="51">
                  <c:v>14</c:v>
                </c:pt>
                <c:pt idx="52">
                  <c:v>10.3</c:v>
                </c:pt>
                <c:pt idx="53">
                  <c:v>8.6999999999999993</c:v>
                </c:pt>
                <c:pt idx="54">
                  <c:v>13.1</c:v>
                </c:pt>
                <c:pt idx="55">
                  <c:v>20.100000000000001</c:v>
                </c:pt>
                <c:pt idx="56">
                  <c:v>18.600000000000001</c:v>
                </c:pt>
                <c:pt idx="57">
                  <c:v>12.8</c:v>
                </c:pt>
                <c:pt idx="58">
                  <c:v>13.1</c:v>
                </c:pt>
                <c:pt idx="59">
                  <c:v>12.5</c:v>
                </c:pt>
                <c:pt idx="60">
                  <c:v>14</c:v>
                </c:pt>
                <c:pt idx="61">
                  <c:v>9.3000000000000007</c:v>
                </c:pt>
                <c:pt idx="62">
                  <c:v>10</c:v>
                </c:pt>
                <c:pt idx="63">
                  <c:v>11</c:v>
                </c:pt>
                <c:pt idx="64">
                  <c:v>8.6999999999999993</c:v>
                </c:pt>
                <c:pt idx="65">
                  <c:v>12.6</c:v>
                </c:pt>
                <c:pt idx="66">
                  <c:v>11.8</c:v>
                </c:pt>
                <c:pt idx="67">
                  <c:v>12.9</c:v>
                </c:pt>
                <c:pt idx="68">
                  <c:v>11.7</c:v>
                </c:pt>
                <c:pt idx="69">
                  <c:v>15.4</c:v>
                </c:pt>
                <c:pt idx="70">
                  <c:v>11.1</c:v>
                </c:pt>
                <c:pt idx="71">
                  <c:v>5.3</c:v>
                </c:pt>
                <c:pt idx="72">
                  <c:v>8.6999999999999993</c:v>
                </c:pt>
                <c:pt idx="73">
                  <c:v>10.5</c:v>
                </c:pt>
                <c:pt idx="74">
                  <c:v>7.8</c:v>
                </c:pt>
                <c:pt idx="75">
                  <c:v>6</c:v>
                </c:pt>
                <c:pt idx="76">
                  <c:v>5.0999999999999996</c:v>
                </c:pt>
                <c:pt idx="77">
                  <c:v>5.5</c:v>
                </c:pt>
                <c:pt idx="78">
                  <c:v>6.9</c:v>
                </c:pt>
                <c:pt idx="79">
                  <c:v>7.4</c:v>
                </c:pt>
                <c:pt idx="80">
                  <c:v>6.8</c:v>
                </c:pt>
                <c:pt idx="81">
                  <c:v>11</c:v>
                </c:pt>
                <c:pt idx="82">
                  <c:v>22.3</c:v>
                </c:pt>
                <c:pt idx="83">
                  <c:v>20.5</c:v>
                </c:pt>
                <c:pt idx="84">
                  <c:v>20.100000000000001</c:v>
                </c:pt>
                <c:pt idx="85">
                  <c:v>20.8</c:v>
                </c:pt>
                <c:pt idx="86">
                  <c:v>20.8</c:v>
                </c:pt>
                <c:pt idx="87">
                  <c:v>8.8000000000000007</c:v>
                </c:pt>
                <c:pt idx="88">
                  <c:v>13.4</c:v>
                </c:pt>
                <c:pt idx="89">
                  <c:v>8.1</c:v>
                </c:pt>
                <c:pt idx="90">
                  <c:v>7.1</c:v>
                </c:pt>
                <c:pt idx="91">
                  <c:v>11.8</c:v>
                </c:pt>
                <c:pt idx="92">
                  <c:v>11.8</c:v>
                </c:pt>
                <c:pt idx="93">
                  <c:v>12.1</c:v>
                </c:pt>
                <c:pt idx="94">
                  <c:v>11.5</c:v>
                </c:pt>
                <c:pt idx="95">
                  <c:v>12.2</c:v>
                </c:pt>
                <c:pt idx="96">
                  <c:v>9.1999999999999993</c:v>
                </c:pt>
                <c:pt idx="97">
                  <c:v>8.1</c:v>
                </c:pt>
                <c:pt idx="98">
                  <c:v>6.5</c:v>
                </c:pt>
                <c:pt idx="99">
                  <c:v>6.9</c:v>
                </c:pt>
                <c:pt idx="100">
                  <c:v>9.4</c:v>
                </c:pt>
                <c:pt idx="101">
                  <c:v>14.7</c:v>
                </c:pt>
                <c:pt idx="102">
                  <c:v>12.9</c:v>
                </c:pt>
                <c:pt idx="103">
                  <c:v>19.399999999999999</c:v>
                </c:pt>
                <c:pt idx="104">
                  <c:v>25.4</c:v>
                </c:pt>
                <c:pt idx="105">
                  <c:v>24.3</c:v>
                </c:pt>
                <c:pt idx="106">
                  <c:v>29.4</c:v>
                </c:pt>
                <c:pt idx="107">
                  <c:v>29.3</c:v>
                </c:pt>
                <c:pt idx="108">
                  <c:v>25.4</c:v>
                </c:pt>
                <c:pt idx="109">
                  <c:v>15.5</c:v>
                </c:pt>
                <c:pt idx="110">
                  <c:v>8.1999999999999993</c:v>
                </c:pt>
                <c:pt idx="111">
                  <c:v>8.8000000000000007</c:v>
                </c:pt>
                <c:pt idx="112">
                  <c:v>20</c:v>
                </c:pt>
                <c:pt idx="113">
                  <c:v>25.5</c:v>
                </c:pt>
                <c:pt idx="114">
                  <c:v>22.5</c:v>
                </c:pt>
                <c:pt idx="115">
                  <c:v>15.7</c:v>
                </c:pt>
                <c:pt idx="116">
                  <c:v>10.3</c:v>
                </c:pt>
                <c:pt idx="117">
                  <c:v>10.3</c:v>
                </c:pt>
                <c:pt idx="118">
                  <c:v>7.8</c:v>
                </c:pt>
                <c:pt idx="119">
                  <c:v>12.3</c:v>
                </c:pt>
                <c:pt idx="120">
                  <c:v>8.6</c:v>
                </c:pt>
                <c:pt idx="121">
                  <c:v>8.6</c:v>
                </c:pt>
                <c:pt idx="122">
                  <c:v>17.3</c:v>
                </c:pt>
                <c:pt idx="123">
                  <c:v>26.6</c:v>
                </c:pt>
                <c:pt idx="124">
                  <c:v>30.4</c:v>
                </c:pt>
                <c:pt idx="125">
                  <c:v>21</c:v>
                </c:pt>
                <c:pt idx="126">
                  <c:v>26.6</c:v>
                </c:pt>
                <c:pt idx="127">
                  <c:v>27</c:v>
                </c:pt>
                <c:pt idx="128">
                  <c:v>7.4</c:v>
                </c:pt>
                <c:pt idx="129">
                  <c:v>4.4000000000000004</c:v>
                </c:pt>
                <c:pt idx="130">
                  <c:v>11.5</c:v>
                </c:pt>
                <c:pt idx="131">
                  <c:v>22</c:v>
                </c:pt>
                <c:pt idx="132">
                  <c:v>18</c:v>
                </c:pt>
                <c:pt idx="133">
                  <c:v>23.2</c:v>
                </c:pt>
                <c:pt idx="134">
                  <c:v>17.8</c:v>
                </c:pt>
                <c:pt idx="135">
                  <c:v>9.6999999999999993</c:v>
                </c:pt>
                <c:pt idx="136">
                  <c:v>8.1</c:v>
                </c:pt>
                <c:pt idx="137">
                  <c:v>9.6</c:v>
                </c:pt>
                <c:pt idx="138">
                  <c:v>6.3</c:v>
                </c:pt>
                <c:pt idx="139">
                  <c:v>7.7</c:v>
                </c:pt>
                <c:pt idx="140">
                  <c:v>8.6</c:v>
                </c:pt>
                <c:pt idx="141">
                  <c:v>9.1</c:v>
                </c:pt>
                <c:pt idx="142">
                  <c:v>11.5</c:v>
                </c:pt>
                <c:pt idx="143">
                  <c:v>9.8000000000000007</c:v>
                </c:pt>
                <c:pt idx="144">
                  <c:v>13.5</c:v>
                </c:pt>
                <c:pt idx="145">
                  <c:v>17.3</c:v>
                </c:pt>
                <c:pt idx="146">
                  <c:v>13.8</c:v>
                </c:pt>
                <c:pt idx="147">
                  <c:v>22.1</c:v>
                </c:pt>
                <c:pt idx="148">
                  <c:v>20.8</c:v>
                </c:pt>
                <c:pt idx="149">
                  <c:v>21.2</c:v>
                </c:pt>
                <c:pt idx="150">
                  <c:v>18.2</c:v>
                </c:pt>
                <c:pt idx="151">
                  <c:v>16.8</c:v>
                </c:pt>
                <c:pt idx="152">
                  <c:v>15.5</c:v>
                </c:pt>
                <c:pt idx="153">
                  <c:v>13.3</c:v>
                </c:pt>
                <c:pt idx="154">
                  <c:v>11.7</c:v>
                </c:pt>
                <c:pt idx="155">
                  <c:v>10.9</c:v>
                </c:pt>
                <c:pt idx="156">
                  <c:v>12.2</c:v>
                </c:pt>
                <c:pt idx="157">
                  <c:v>19.5</c:v>
                </c:pt>
                <c:pt idx="158">
                  <c:v>24.1</c:v>
                </c:pt>
                <c:pt idx="159">
                  <c:v>13.1</c:v>
                </c:pt>
                <c:pt idx="160">
                  <c:v>8.8000000000000007</c:v>
                </c:pt>
                <c:pt idx="161">
                  <c:v>7</c:v>
                </c:pt>
                <c:pt idx="162">
                  <c:v>7</c:v>
                </c:pt>
                <c:pt idx="163">
                  <c:v>6</c:v>
                </c:pt>
                <c:pt idx="164">
                  <c:v>8.1999999999999993</c:v>
                </c:pt>
                <c:pt idx="165">
                  <c:v>11.1</c:v>
                </c:pt>
                <c:pt idx="166">
                  <c:v>10.3</c:v>
                </c:pt>
                <c:pt idx="167">
                  <c:v>6.3</c:v>
                </c:pt>
                <c:pt idx="168">
                  <c:v>10.7</c:v>
                </c:pt>
                <c:pt idx="169">
                  <c:v>15.8</c:v>
                </c:pt>
                <c:pt idx="170">
                  <c:v>7.4</c:v>
                </c:pt>
                <c:pt idx="171">
                  <c:v>7.7</c:v>
                </c:pt>
                <c:pt idx="172">
                  <c:v>8.4</c:v>
                </c:pt>
                <c:pt idx="173">
                  <c:v>4.9000000000000004</c:v>
                </c:pt>
                <c:pt idx="174">
                  <c:v>10.3</c:v>
                </c:pt>
                <c:pt idx="175">
                  <c:v>9.5</c:v>
                </c:pt>
                <c:pt idx="176">
                  <c:v>11.6</c:v>
                </c:pt>
                <c:pt idx="177">
                  <c:v>8.6999999999999993</c:v>
                </c:pt>
                <c:pt idx="178">
                  <c:v>7.6</c:v>
                </c:pt>
                <c:pt idx="179">
                  <c:v>5.5</c:v>
                </c:pt>
                <c:pt idx="180">
                  <c:v>9.9</c:v>
                </c:pt>
                <c:pt idx="181">
                  <c:v>11</c:v>
                </c:pt>
                <c:pt idx="182">
                  <c:v>8.6999999999999993</c:v>
                </c:pt>
                <c:pt idx="183">
                  <c:v>15.8</c:v>
                </c:pt>
                <c:pt idx="184">
                  <c:v>13.9</c:v>
                </c:pt>
                <c:pt idx="185">
                  <c:v>17</c:v>
                </c:pt>
                <c:pt idx="186">
                  <c:v>12</c:v>
                </c:pt>
                <c:pt idx="187">
                  <c:v>11.1</c:v>
                </c:pt>
                <c:pt idx="188">
                  <c:v>12.3</c:v>
                </c:pt>
                <c:pt idx="189">
                  <c:v>11.8</c:v>
                </c:pt>
                <c:pt idx="190">
                  <c:v>10.199999999999999</c:v>
                </c:pt>
                <c:pt idx="191">
                  <c:v>11.2</c:v>
                </c:pt>
                <c:pt idx="192">
                  <c:v>10.199999999999999</c:v>
                </c:pt>
                <c:pt idx="193">
                  <c:v>13.7</c:v>
                </c:pt>
                <c:pt idx="194">
                  <c:v>7.4</c:v>
                </c:pt>
                <c:pt idx="195">
                  <c:v>7.5</c:v>
                </c:pt>
                <c:pt idx="196">
                  <c:v>8.1999999999999993</c:v>
                </c:pt>
                <c:pt idx="197">
                  <c:v>10.9</c:v>
                </c:pt>
                <c:pt idx="198">
                  <c:v>16.2</c:v>
                </c:pt>
                <c:pt idx="199">
                  <c:v>12.1</c:v>
                </c:pt>
                <c:pt idx="200">
                  <c:v>10.4</c:v>
                </c:pt>
                <c:pt idx="201">
                  <c:v>8</c:v>
                </c:pt>
                <c:pt idx="202">
                  <c:v>9</c:v>
                </c:pt>
                <c:pt idx="203">
                  <c:v>8.4</c:v>
                </c:pt>
                <c:pt idx="204">
                  <c:v>13.7</c:v>
                </c:pt>
                <c:pt idx="205">
                  <c:v>18.600000000000001</c:v>
                </c:pt>
                <c:pt idx="206">
                  <c:v>10</c:v>
                </c:pt>
                <c:pt idx="207">
                  <c:v>18.3</c:v>
                </c:pt>
                <c:pt idx="208">
                  <c:v>20.5</c:v>
                </c:pt>
                <c:pt idx="209">
                  <c:v>14.3</c:v>
                </c:pt>
                <c:pt idx="210">
                  <c:v>10.5</c:v>
                </c:pt>
                <c:pt idx="211">
                  <c:v>12.8</c:v>
                </c:pt>
                <c:pt idx="212">
                  <c:v>11.4</c:v>
                </c:pt>
                <c:pt idx="213">
                  <c:v>8.9</c:v>
                </c:pt>
                <c:pt idx="214">
                  <c:v>8</c:v>
                </c:pt>
                <c:pt idx="215">
                  <c:v>10.6</c:v>
                </c:pt>
                <c:pt idx="216">
                  <c:v>17.7</c:v>
                </c:pt>
                <c:pt idx="217">
                  <c:v>31.3</c:v>
                </c:pt>
                <c:pt idx="218">
                  <c:v>19.8</c:v>
                </c:pt>
                <c:pt idx="219">
                  <c:v>12.8</c:v>
                </c:pt>
                <c:pt idx="220">
                  <c:v>9.6</c:v>
                </c:pt>
                <c:pt idx="221">
                  <c:v>14.1</c:v>
                </c:pt>
                <c:pt idx="222">
                  <c:v>19</c:v>
                </c:pt>
                <c:pt idx="223">
                  <c:v>15.3</c:v>
                </c:pt>
                <c:pt idx="224">
                  <c:v>21.9</c:v>
                </c:pt>
                <c:pt idx="225">
                  <c:v>28</c:v>
                </c:pt>
                <c:pt idx="226">
                  <c:v>13.8</c:v>
                </c:pt>
                <c:pt idx="227">
                  <c:v>6.7</c:v>
                </c:pt>
                <c:pt idx="228">
                  <c:v>10.4</c:v>
                </c:pt>
                <c:pt idx="229">
                  <c:v>16.600000000000001</c:v>
                </c:pt>
                <c:pt idx="230">
                  <c:v>15.2</c:v>
                </c:pt>
                <c:pt idx="231">
                  <c:v>9.3000000000000007</c:v>
                </c:pt>
                <c:pt idx="232">
                  <c:v>13.5</c:v>
                </c:pt>
                <c:pt idx="233">
                  <c:v>9.8000000000000007</c:v>
                </c:pt>
                <c:pt idx="234">
                  <c:v>19.8</c:v>
                </c:pt>
                <c:pt idx="235">
                  <c:v>26.4</c:v>
                </c:pt>
                <c:pt idx="236">
                  <c:v>10.5</c:v>
                </c:pt>
                <c:pt idx="237">
                  <c:v>7.9</c:v>
                </c:pt>
                <c:pt idx="238">
                  <c:v>15.9</c:v>
                </c:pt>
                <c:pt idx="239">
                  <c:v>24.4</c:v>
                </c:pt>
                <c:pt idx="240">
                  <c:v>23.5</c:v>
                </c:pt>
                <c:pt idx="241">
                  <c:v>30.8</c:v>
                </c:pt>
                <c:pt idx="242">
                  <c:v>14.5</c:v>
                </c:pt>
                <c:pt idx="243">
                  <c:v>15.5</c:v>
                </c:pt>
                <c:pt idx="244">
                  <c:v>13.7</c:v>
                </c:pt>
                <c:pt idx="245">
                  <c:v>17.100000000000001</c:v>
                </c:pt>
                <c:pt idx="246">
                  <c:v>21.3</c:v>
                </c:pt>
                <c:pt idx="247">
                  <c:v>28.7</c:v>
                </c:pt>
                <c:pt idx="248">
                  <c:v>11.1</c:v>
                </c:pt>
                <c:pt idx="249">
                  <c:v>11.1</c:v>
                </c:pt>
                <c:pt idx="250">
                  <c:v>26.9</c:v>
                </c:pt>
                <c:pt idx="251">
                  <c:v>10.5</c:v>
                </c:pt>
                <c:pt idx="252">
                  <c:v>6.6</c:v>
                </c:pt>
                <c:pt idx="253">
                  <c:v>15.7</c:v>
                </c:pt>
                <c:pt idx="254">
                  <c:v>19.3</c:v>
                </c:pt>
                <c:pt idx="255">
                  <c:v>6.4</c:v>
                </c:pt>
                <c:pt idx="256">
                  <c:v>7.5</c:v>
                </c:pt>
                <c:pt idx="257">
                  <c:v>8.1</c:v>
                </c:pt>
                <c:pt idx="258">
                  <c:v>12.8</c:v>
                </c:pt>
                <c:pt idx="259">
                  <c:v>31.5</c:v>
                </c:pt>
                <c:pt idx="260">
                  <c:v>29.3</c:v>
                </c:pt>
                <c:pt idx="261">
                  <c:v>13.9</c:v>
                </c:pt>
                <c:pt idx="262">
                  <c:v>11.6</c:v>
                </c:pt>
                <c:pt idx="263">
                  <c:v>16.2</c:v>
                </c:pt>
                <c:pt idx="264">
                  <c:v>19</c:v>
                </c:pt>
                <c:pt idx="265">
                  <c:v>39.700000000000003</c:v>
                </c:pt>
                <c:pt idx="266">
                  <c:v>36.1</c:v>
                </c:pt>
                <c:pt idx="267">
                  <c:v>11.3</c:v>
                </c:pt>
                <c:pt idx="268">
                  <c:v>16.600000000000001</c:v>
                </c:pt>
                <c:pt idx="269">
                  <c:v>31.1</c:v>
                </c:pt>
                <c:pt idx="270">
                  <c:v>21</c:v>
                </c:pt>
                <c:pt idx="271">
                  <c:v>5.3</c:v>
                </c:pt>
                <c:pt idx="272">
                  <c:v>7.1</c:v>
                </c:pt>
                <c:pt idx="273">
                  <c:v>5.9</c:v>
                </c:pt>
                <c:pt idx="274">
                  <c:v>15.8</c:v>
                </c:pt>
                <c:pt idx="275">
                  <c:v>10.9</c:v>
                </c:pt>
                <c:pt idx="276">
                  <c:v>8.1</c:v>
                </c:pt>
                <c:pt idx="277">
                  <c:v>6.2</c:v>
                </c:pt>
                <c:pt idx="278">
                  <c:v>11.5</c:v>
                </c:pt>
                <c:pt idx="279">
                  <c:v>13.8</c:v>
                </c:pt>
                <c:pt idx="280">
                  <c:v>10.199999999999999</c:v>
                </c:pt>
                <c:pt idx="281">
                  <c:v>12.3</c:v>
                </c:pt>
                <c:pt idx="282">
                  <c:v>23.3</c:v>
                </c:pt>
                <c:pt idx="283">
                  <c:v>11.3</c:v>
                </c:pt>
                <c:pt idx="284">
                  <c:v>27.2</c:v>
                </c:pt>
                <c:pt idx="285">
                  <c:v>16.7</c:v>
                </c:pt>
                <c:pt idx="286">
                  <c:v>29</c:v>
                </c:pt>
                <c:pt idx="287">
                  <c:v>15.3</c:v>
                </c:pt>
                <c:pt idx="288">
                  <c:v>12.8</c:v>
                </c:pt>
                <c:pt idx="289">
                  <c:v>29.6</c:v>
                </c:pt>
                <c:pt idx="290">
                  <c:v>23.8</c:v>
                </c:pt>
                <c:pt idx="291">
                  <c:v>15</c:v>
                </c:pt>
                <c:pt idx="292">
                  <c:v>8.1999999999999993</c:v>
                </c:pt>
                <c:pt idx="293">
                  <c:v>10.6</c:v>
                </c:pt>
                <c:pt idx="294">
                  <c:v>21.3</c:v>
                </c:pt>
                <c:pt idx="295">
                  <c:v>10.4</c:v>
                </c:pt>
                <c:pt idx="296">
                  <c:v>12.3</c:v>
                </c:pt>
                <c:pt idx="297">
                  <c:v>17.100000000000001</c:v>
                </c:pt>
                <c:pt idx="298">
                  <c:v>9.6</c:v>
                </c:pt>
                <c:pt idx="299">
                  <c:v>10.4</c:v>
                </c:pt>
                <c:pt idx="300">
                  <c:v>13.1</c:v>
                </c:pt>
                <c:pt idx="301">
                  <c:v>8</c:v>
                </c:pt>
                <c:pt idx="302">
                  <c:v>16.100000000000001</c:v>
                </c:pt>
                <c:pt idx="303">
                  <c:v>16</c:v>
                </c:pt>
                <c:pt idx="304">
                  <c:v>28.6</c:v>
                </c:pt>
                <c:pt idx="305">
                  <c:v>36.299999999999997</c:v>
                </c:pt>
                <c:pt idx="306">
                  <c:v>8.5</c:v>
                </c:pt>
                <c:pt idx="307">
                  <c:v>16</c:v>
                </c:pt>
                <c:pt idx="308">
                  <c:v>19.7</c:v>
                </c:pt>
                <c:pt idx="309">
                  <c:v>11.6</c:v>
                </c:pt>
                <c:pt idx="310">
                  <c:v>17.600000000000001</c:v>
                </c:pt>
                <c:pt idx="311">
                  <c:v>30</c:v>
                </c:pt>
                <c:pt idx="312">
                  <c:v>33.6</c:v>
                </c:pt>
                <c:pt idx="313">
                  <c:v>9.1999999999999993</c:v>
                </c:pt>
                <c:pt idx="314">
                  <c:v>16.899999999999999</c:v>
                </c:pt>
                <c:pt idx="315">
                  <c:v>8.6</c:v>
                </c:pt>
                <c:pt idx="316">
                  <c:v>14.5</c:v>
                </c:pt>
                <c:pt idx="317">
                  <c:v>11.8</c:v>
                </c:pt>
                <c:pt idx="318">
                  <c:v>16.5</c:v>
                </c:pt>
                <c:pt idx="319">
                  <c:v>11.6</c:v>
                </c:pt>
                <c:pt idx="320">
                  <c:v>15.3</c:v>
                </c:pt>
                <c:pt idx="321">
                  <c:v>26</c:v>
                </c:pt>
                <c:pt idx="322">
                  <c:v>17.2</c:v>
                </c:pt>
                <c:pt idx="323">
                  <c:v>16.600000000000001</c:v>
                </c:pt>
                <c:pt idx="324">
                  <c:v>27.5</c:v>
                </c:pt>
                <c:pt idx="325">
                  <c:v>23.8</c:v>
                </c:pt>
                <c:pt idx="326">
                  <c:v>8.6999999999999993</c:v>
                </c:pt>
                <c:pt idx="327">
                  <c:v>12.2</c:v>
                </c:pt>
                <c:pt idx="328">
                  <c:v>18.600000000000001</c:v>
                </c:pt>
                <c:pt idx="329">
                  <c:v>22.8</c:v>
                </c:pt>
                <c:pt idx="330">
                  <c:v>23.9</c:v>
                </c:pt>
                <c:pt idx="331">
                  <c:v>22.7</c:v>
                </c:pt>
                <c:pt idx="332">
                  <c:v>20.7</c:v>
                </c:pt>
                <c:pt idx="333">
                  <c:v>23.8</c:v>
                </c:pt>
                <c:pt idx="334">
                  <c:v>16.899999999999999</c:v>
                </c:pt>
                <c:pt idx="335">
                  <c:v>24</c:v>
                </c:pt>
                <c:pt idx="336">
                  <c:v>31.7</c:v>
                </c:pt>
                <c:pt idx="337">
                  <c:v>10</c:v>
                </c:pt>
                <c:pt idx="338">
                  <c:v>21.8</c:v>
                </c:pt>
                <c:pt idx="339">
                  <c:v>25.6</c:v>
                </c:pt>
                <c:pt idx="340">
                  <c:v>16.8</c:v>
                </c:pt>
                <c:pt idx="341">
                  <c:v>9.6</c:v>
                </c:pt>
                <c:pt idx="342">
                  <c:v>17.899999999999999</c:v>
                </c:pt>
                <c:pt idx="343">
                  <c:v>14.5</c:v>
                </c:pt>
                <c:pt idx="344">
                  <c:v>5</c:v>
                </c:pt>
                <c:pt idx="345">
                  <c:v>11.6</c:v>
                </c:pt>
                <c:pt idx="346">
                  <c:v>13</c:v>
                </c:pt>
                <c:pt idx="347">
                  <c:v>11</c:v>
                </c:pt>
                <c:pt idx="348">
                  <c:v>16</c:v>
                </c:pt>
                <c:pt idx="349">
                  <c:v>18.8</c:v>
                </c:pt>
                <c:pt idx="350">
                  <c:v>12.4</c:v>
                </c:pt>
                <c:pt idx="351">
                  <c:v>8.8000000000000007</c:v>
                </c:pt>
                <c:pt idx="352">
                  <c:v>14.5</c:v>
                </c:pt>
                <c:pt idx="353">
                  <c:v>18.100000000000001</c:v>
                </c:pt>
                <c:pt idx="354">
                  <c:v>10.199999999999999</c:v>
                </c:pt>
                <c:pt idx="355">
                  <c:v>10.199999999999999</c:v>
                </c:pt>
                <c:pt idx="356">
                  <c:v>8.1999999999999993</c:v>
                </c:pt>
                <c:pt idx="357">
                  <c:v>12</c:v>
                </c:pt>
                <c:pt idx="358">
                  <c:v>14.9</c:v>
                </c:pt>
                <c:pt idx="359">
                  <c:v>22.7</c:v>
                </c:pt>
                <c:pt idx="360">
                  <c:v>17</c:v>
                </c:pt>
                <c:pt idx="361">
                  <c:v>14.5</c:v>
                </c:pt>
                <c:pt idx="362">
                  <c:v>10</c:v>
                </c:pt>
                <c:pt idx="363">
                  <c:v>17.2</c:v>
                </c:pt>
                <c:pt idx="364">
                  <c:v>14.1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B4D-4D86-9B23-53D069774EC8}"/>
            </c:ext>
          </c:extLst>
        </c:ser>
        <c:ser>
          <c:idx val="5"/>
          <c:order val="5"/>
          <c:tx>
            <c:strRef>
              <c:f>'集計 (2)'!$T$2</c:f>
              <c:strCache>
                <c:ptCount val="1"/>
                <c:pt idx="0">
                  <c:v>東京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(2)'!$T$3:$T$367</c:f>
              <c:numCache>
                <c:formatCode>General</c:formatCode>
                <c:ptCount val="365"/>
                <c:pt idx="0">
                  <c:v>17.8</c:v>
                </c:pt>
                <c:pt idx="1">
                  <c:v>25.3</c:v>
                </c:pt>
                <c:pt idx="2">
                  <c:v>32.299999999999997</c:v>
                </c:pt>
                <c:pt idx="3">
                  <c:v>40.200000000000003</c:v>
                </c:pt>
                <c:pt idx="4">
                  <c:v>11.1</c:v>
                </c:pt>
                <c:pt idx="5">
                  <c:v>19.100000000000001</c:v>
                </c:pt>
                <c:pt idx="6">
                  <c:v>12.9</c:v>
                </c:pt>
                <c:pt idx="7">
                  <c:v>16</c:v>
                </c:pt>
                <c:pt idx="8">
                  <c:v>13.8</c:v>
                </c:pt>
                <c:pt idx="9">
                  <c:v>15.8</c:v>
                </c:pt>
                <c:pt idx="10">
                  <c:v>16.5</c:v>
                </c:pt>
                <c:pt idx="11">
                  <c:v>16.8</c:v>
                </c:pt>
                <c:pt idx="12">
                  <c:v>13.4</c:v>
                </c:pt>
                <c:pt idx="13">
                  <c:v>11.8</c:v>
                </c:pt>
                <c:pt idx="14">
                  <c:v>10.199999999999999</c:v>
                </c:pt>
                <c:pt idx="15">
                  <c:v>18.600000000000001</c:v>
                </c:pt>
                <c:pt idx="16">
                  <c:v>13.3</c:v>
                </c:pt>
                <c:pt idx="17">
                  <c:v>12.3</c:v>
                </c:pt>
                <c:pt idx="18">
                  <c:v>18</c:v>
                </c:pt>
                <c:pt idx="19">
                  <c:v>24.5</c:v>
                </c:pt>
                <c:pt idx="20">
                  <c:v>27.4</c:v>
                </c:pt>
                <c:pt idx="21">
                  <c:v>33</c:v>
                </c:pt>
                <c:pt idx="22">
                  <c:v>30.6</c:v>
                </c:pt>
                <c:pt idx="23">
                  <c:v>22.9</c:v>
                </c:pt>
                <c:pt idx="24">
                  <c:v>13.8</c:v>
                </c:pt>
                <c:pt idx="25">
                  <c:v>6.9</c:v>
                </c:pt>
                <c:pt idx="26">
                  <c:v>11.1</c:v>
                </c:pt>
                <c:pt idx="27">
                  <c:v>17.100000000000001</c:v>
                </c:pt>
                <c:pt idx="28">
                  <c:v>21.6</c:v>
                </c:pt>
                <c:pt idx="29">
                  <c:v>17.899999999999999</c:v>
                </c:pt>
                <c:pt idx="30">
                  <c:v>22.5</c:v>
                </c:pt>
                <c:pt idx="31">
                  <c:v>26.2</c:v>
                </c:pt>
                <c:pt idx="32">
                  <c:v>13.9</c:v>
                </c:pt>
                <c:pt idx="33">
                  <c:v>9.3000000000000007</c:v>
                </c:pt>
                <c:pt idx="34">
                  <c:v>15.6</c:v>
                </c:pt>
                <c:pt idx="35">
                  <c:v>20.5</c:v>
                </c:pt>
                <c:pt idx="36">
                  <c:v>12.5</c:v>
                </c:pt>
                <c:pt idx="37">
                  <c:v>7.9</c:v>
                </c:pt>
                <c:pt idx="38">
                  <c:v>4.3</c:v>
                </c:pt>
                <c:pt idx="39">
                  <c:v>8.1</c:v>
                </c:pt>
                <c:pt idx="40">
                  <c:v>12.5</c:v>
                </c:pt>
                <c:pt idx="41">
                  <c:v>21.5</c:v>
                </c:pt>
                <c:pt idx="42">
                  <c:v>15</c:v>
                </c:pt>
                <c:pt idx="43">
                  <c:v>18.600000000000001</c:v>
                </c:pt>
                <c:pt idx="44">
                  <c:v>15.3</c:v>
                </c:pt>
                <c:pt idx="45">
                  <c:v>17.600000000000001</c:v>
                </c:pt>
                <c:pt idx="46">
                  <c:v>27.3</c:v>
                </c:pt>
                <c:pt idx="47">
                  <c:v>35.5</c:v>
                </c:pt>
                <c:pt idx="48">
                  <c:v>12.3</c:v>
                </c:pt>
                <c:pt idx="49">
                  <c:v>6.2</c:v>
                </c:pt>
                <c:pt idx="50">
                  <c:v>12.3</c:v>
                </c:pt>
                <c:pt idx="51">
                  <c:v>14.9</c:v>
                </c:pt>
                <c:pt idx="52">
                  <c:v>12.3</c:v>
                </c:pt>
                <c:pt idx="53">
                  <c:v>11</c:v>
                </c:pt>
                <c:pt idx="54">
                  <c:v>15.4</c:v>
                </c:pt>
                <c:pt idx="55">
                  <c:v>21</c:v>
                </c:pt>
                <c:pt idx="56">
                  <c:v>19.2</c:v>
                </c:pt>
                <c:pt idx="57">
                  <c:v>17.600000000000001</c:v>
                </c:pt>
                <c:pt idx="58">
                  <c:v>17.3</c:v>
                </c:pt>
                <c:pt idx="59">
                  <c:v>14.1</c:v>
                </c:pt>
                <c:pt idx="60">
                  <c:v>13.4</c:v>
                </c:pt>
                <c:pt idx="61">
                  <c:v>8.3000000000000007</c:v>
                </c:pt>
                <c:pt idx="62">
                  <c:v>12.4</c:v>
                </c:pt>
                <c:pt idx="63">
                  <c:v>13.3</c:v>
                </c:pt>
                <c:pt idx="64">
                  <c:v>13.7</c:v>
                </c:pt>
                <c:pt idx="65">
                  <c:v>11.8</c:v>
                </c:pt>
                <c:pt idx="66">
                  <c:v>13.5</c:v>
                </c:pt>
                <c:pt idx="67">
                  <c:v>12</c:v>
                </c:pt>
                <c:pt idx="68">
                  <c:v>12.6</c:v>
                </c:pt>
                <c:pt idx="69">
                  <c:v>16.5</c:v>
                </c:pt>
                <c:pt idx="70">
                  <c:v>9.8000000000000007</c:v>
                </c:pt>
                <c:pt idx="71">
                  <c:v>1.9</c:v>
                </c:pt>
                <c:pt idx="72">
                  <c:v>12.1</c:v>
                </c:pt>
                <c:pt idx="73">
                  <c:v>10.9</c:v>
                </c:pt>
                <c:pt idx="74">
                  <c:v>8.6999999999999993</c:v>
                </c:pt>
                <c:pt idx="75">
                  <c:v>6.2</c:v>
                </c:pt>
                <c:pt idx="76">
                  <c:v>4.5</c:v>
                </c:pt>
                <c:pt idx="77">
                  <c:v>9.9</c:v>
                </c:pt>
                <c:pt idx="78">
                  <c:v>14.5</c:v>
                </c:pt>
                <c:pt idx="79">
                  <c:v>11.1</c:v>
                </c:pt>
                <c:pt idx="80">
                  <c:v>6.4</c:v>
                </c:pt>
                <c:pt idx="81">
                  <c:v>13.5</c:v>
                </c:pt>
                <c:pt idx="82">
                  <c:v>23.9</c:v>
                </c:pt>
                <c:pt idx="83">
                  <c:v>26.3</c:v>
                </c:pt>
                <c:pt idx="84">
                  <c:v>19.7</c:v>
                </c:pt>
                <c:pt idx="85">
                  <c:v>22.4</c:v>
                </c:pt>
                <c:pt idx="86">
                  <c:v>22.3</c:v>
                </c:pt>
                <c:pt idx="87">
                  <c:v>9.4</c:v>
                </c:pt>
                <c:pt idx="88">
                  <c:v>12.7</c:v>
                </c:pt>
                <c:pt idx="89">
                  <c:v>9.3000000000000007</c:v>
                </c:pt>
                <c:pt idx="90">
                  <c:v>8.6999999999999993</c:v>
                </c:pt>
                <c:pt idx="91">
                  <c:v>11.9</c:v>
                </c:pt>
                <c:pt idx="92">
                  <c:v>13.6</c:v>
                </c:pt>
                <c:pt idx="93">
                  <c:v>12.3</c:v>
                </c:pt>
                <c:pt idx="94">
                  <c:v>8.5</c:v>
                </c:pt>
                <c:pt idx="95">
                  <c:v>8.9</c:v>
                </c:pt>
                <c:pt idx="96">
                  <c:v>7.2</c:v>
                </c:pt>
                <c:pt idx="97">
                  <c:v>8.6999999999999993</c:v>
                </c:pt>
                <c:pt idx="98">
                  <c:v>9.3000000000000007</c:v>
                </c:pt>
                <c:pt idx="99">
                  <c:v>10</c:v>
                </c:pt>
                <c:pt idx="100">
                  <c:v>11.6</c:v>
                </c:pt>
                <c:pt idx="101">
                  <c:v>15.2</c:v>
                </c:pt>
                <c:pt idx="102">
                  <c:v>15.5</c:v>
                </c:pt>
                <c:pt idx="103">
                  <c:v>18.7</c:v>
                </c:pt>
                <c:pt idx="104">
                  <c:v>22.3</c:v>
                </c:pt>
                <c:pt idx="105">
                  <c:v>25.5</c:v>
                </c:pt>
                <c:pt idx="106">
                  <c:v>28.3</c:v>
                </c:pt>
                <c:pt idx="107">
                  <c:v>28.5</c:v>
                </c:pt>
                <c:pt idx="108">
                  <c:v>29.1</c:v>
                </c:pt>
                <c:pt idx="109">
                  <c:v>22.3</c:v>
                </c:pt>
                <c:pt idx="110">
                  <c:v>13.3</c:v>
                </c:pt>
                <c:pt idx="111">
                  <c:v>15</c:v>
                </c:pt>
                <c:pt idx="112">
                  <c:v>20.3</c:v>
                </c:pt>
                <c:pt idx="113">
                  <c:v>20.2</c:v>
                </c:pt>
                <c:pt idx="114">
                  <c:v>24.5</c:v>
                </c:pt>
                <c:pt idx="115">
                  <c:v>18.3</c:v>
                </c:pt>
                <c:pt idx="116">
                  <c:v>10.4</c:v>
                </c:pt>
                <c:pt idx="117">
                  <c:v>11.2</c:v>
                </c:pt>
                <c:pt idx="118">
                  <c:v>7.4</c:v>
                </c:pt>
                <c:pt idx="119">
                  <c:v>10.4</c:v>
                </c:pt>
                <c:pt idx="120">
                  <c:v>10.199999999999999</c:v>
                </c:pt>
                <c:pt idx="121">
                  <c:v>12.4</c:v>
                </c:pt>
                <c:pt idx="122">
                  <c:v>18.7</c:v>
                </c:pt>
                <c:pt idx="123">
                  <c:v>25.1</c:v>
                </c:pt>
                <c:pt idx="124">
                  <c:v>27.5</c:v>
                </c:pt>
                <c:pt idx="125">
                  <c:v>22.6</c:v>
                </c:pt>
                <c:pt idx="126">
                  <c:v>30.2</c:v>
                </c:pt>
                <c:pt idx="127">
                  <c:v>22.1</c:v>
                </c:pt>
                <c:pt idx="128">
                  <c:v>3.5</c:v>
                </c:pt>
                <c:pt idx="129">
                  <c:v>3.2</c:v>
                </c:pt>
                <c:pt idx="130">
                  <c:v>9.6999999999999993</c:v>
                </c:pt>
                <c:pt idx="131">
                  <c:v>18</c:v>
                </c:pt>
                <c:pt idx="132">
                  <c:v>17</c:v>
                </c:pt>
                <c:pt idx="133">
                  <c:v>16</c:v>
                </c:pt>
                <c:pt idx="134">
                  <c:v>12.2</c:v>
                </c:pt>
                <c:pt idx="135">
                  <c:v>8.1</c:v>
                </c:pt>
                <c:pt idx="136">
                  <c:v>7.2</c:v>
                </c:pt>
                <c:pt idx="137">
                  <c:v>9</c:v>
                </c:pt>
                <c:pt idx="138">
                  <c:v>5</c:v>
                </c:pt>
                <c:pt idx="139">
                  <c:v>7.7</c:v>
                </c:pt>
                <c:pt idx="140">
                  <c:v>11</c:v>
                </c:pt>
                <c:pt idx="141">
                  <c:v>12.9</c:v>
                </c:pt>
                <c:pt idx="142">
                  <c:v>14</c:v>
                </c:pt>
                <c:pt idx="143">
                  <c:v>9</c:v>
                </c:pt>
                <c:pt idx="144">
                  <c:v>10.6</c:v>
                </c:pt>
                <c:pt idx="145">
                  <c:v>14</c:v>
                </c:pt>
                <c:pt idx="146">
                  <c:v>15</c:v>
                </c:pt>
                <c:pt idx="147">
                  <c:v>15.8</c:v>
                </c:pt>
                <c:pt idx="148">
                  <c:v>17.3</c:v>
                </c:pt>
                <c:pt idx="149">
                  <c:v>14.5</c:v>
                </c:pt>
                <c:pt idx="150">
                  <c:v>18.5</c:v>
                </c:pt>
                <c:pt idx="151">
                  <c:v>17.399999999999999</c:v>
                </c:pt>
                <c:pt idx="152">
                  <c:v>15.1</c:v>
                </c:pt>
                <c:pt idx="153">
                  <c:v>10.199999999999999</c:v>
                </c:pt>
                <c:pt idx="154">
                  <c:v>6.2</c:v>
                </c:pt>
                <c:pt idx="155">
                  <c:v>11.4</c:v>
                </c:pt>
                <c:pt idx="156">
                  <c:v>11.6</c:v>
                </c:pt>
                <c:pt idx="157">
                  <c:v>15.8</c:v>
                </c:pt>
                <c:pt idx="158">
                  <c:v>21.3</c:v>
                </c:pt>
                <c:pt idx="159">
                  <c:v>11.8</c:v>
                </c:pt>
                <c:pt idx="160">
                  <c:v>8.1999999999999993</c:v>
                </c:pt>
                <c:pt idx="161">
                  <c:v>6.7</c:v>
                </c:pt>
                <c:pt idx="162">
                  <c:v>6.1</c:v>
                </c:pt>
                <c:pt idx="163">
                  <c:v>4.8</c:v>
                </c:pt>
                <c:pt idx="164">
                  <c:v>7.8</c:v>
                </c:pt>
                <c:pt idx="165">
                  <c:v>11.8</c:v>
                </c:pt>
                <c:pt idx="166">
                  <c:v>11.5</c:v>
                </c:pt>
                <c:pt idx="167">
                  <c:v>7.3</c:v>
                </c:pt>
                <c:pt idx="168">
                  <c:v>16.899999999999999</c:v>
                </c:pt>
                <c:pt idx="169">
                  <c:v>17.600000000000001</c:v>
                </c:pt>
                <c:pt idx="170">
                  <c:v>9.6999999999999993</c:v>
                </c:pt>
                <c:pt idx="171">
                  <c:v>9.1</c:v>
                </c:pt>
                <c:pt idx="172">
                  <c:v>10.3</c:v>
                </c:pt>
                <c:pt idx="173">
                  <c:v>4.8</c:v>
                </c:pt>
                <c:pt idx="174">
                  <c:v>11</c:v>
                </c:pt>
                <c:pt idx="175">
                  <c:v>9</c:v>
                </c:pt>
                <c:pt idx="176">
                  <c:v>11</c:v>
                </c:pt>
                <c:pt idx="177">
                  <c:v>6.5</c:v>
                </c:pt>
                <c:pt idx="178">
                  <c:v>5.8</c:v>
                </c:pt>
                <c:pt idx="179">
                  <c:v>6.7</c:v>
                </c:pt>
                <c:pt idx="180">
                  <c:v>9.5</c:v>
                </c:pt>
                <c:pt idx="181">
                  <c:v>12.2</c:v>
                </c:pt>
                <c:pt idx="182">
                  <c:v>7.2</c:v>
                </c:pt>
                <c:pt idx="183">
                  <c:v>12</c:v>
                </c:pt>
                <c:pt idx="184">
                  <c:v>12.5</c:v>
                </c:pt>
                <c:pt idx="185">
                  <c:v>14.3</c:v>
                </c:pt>
                <c:pt idx="186">
                  <c:v>11.9</c:v>
                </c:pt>
                <c:pt idx="187">
                  <c:v>13.3</c:v>
                </c:pt>
                <c:pt idx="188">
                  <c:v>14.3</c:v>
                </c:pt>
                <c:pt idx="189">
                  <c:v>11.7</c:v>
                </c:pt>
                <c:pt idx="190">
                  <c:v>7.2</c:v>
                </c:pt>
                <c:pt idx="191">
                  <c:v>10.7</c:v>
                </c:pt>
                <c:pt idx="192">
                  <c:v>13.2</c:v>
                </c:pt>
                <c:pt idx="193">
                  <c:v>16.3</c:v>
                </c:pt>
                <c:pt idx="194">
                  <c:v>6.3</c:v>
                </c:pt>
                <c:pt idx="195">
                  <c:v>7.8</c:v>
                </c:pt>
                <c:pt idx="196">
                  <c:v>8.6999999999999993</c:v>
                </c:pt>
                <c:pt idx="197">
                  <c:v>11.5</c:v>
                </c:pt>
                <c:pt idx="198">
                  <c:v>17.5</c:v>
                </c:pt>
                <c:pt idx="199">
                  <c:v>13.4</c:v>
                </c:pt>
                <c:pt idx="200">
                  <c:v>10.4</c:v>
                </c:pt>
                <c:pt idx="201">
                  <c:v>10.9</c:v>
                </c:pt>
                <c:pt idx="202">
                  <c:v>8</c:v>
                </c:pt>
                <c:pt idx="203">
                  <c:v>7.5</c:v>
                </c:pt>
                <c:pt idx="204">
                  <c:v>11.8</c:v>
                </c:pt>
                <c:pt idx="205">
                  <c:v>16.100000000000001</c:v>
                </c:pt>
                <c:pt idx="206">
                  <c:v>11.8</c:v>
                </c:pt>
                <c:pt idx="207">
                  <c:v>16.5</c:v>
                </c:pt>
                <c:pt idx="208">
                  <c:v>19.399999999999999</c:v>
                </c:pt>
                <c:pt idx="209">
                  <c:v>19.2</c:v>
                </c:pt>
                <c:pt idx="210">
                  <c:v>10.1</c:v>
                </c:pt>
                <c:pt idx="211">
                  <c:v>14.6</c:v>
                </c:pt>
                <c:pt idx="212">
                  <c:v>12.5</c:v>
                </c:pt>
                <c:pt idx="213">
                  <c:v>6.7</c:v>
                </c:pt>
                <c:pt idx="214">
                  <c:v>6</c:v>
                </c:pt>
                <c:pt idx="215">
                  <c:v>10.7</c:v>
                </c:pt>
                <c:pt idx="216">
                  <c:v>15.1</c:v>
                </c:pt>
                <c:pt idx="217">
                  <c:v>28</c:v>
                </c:pt>
                <c:pt idx="218">
                  <c:v>23.6</c:v>
                </c:pt>
                <c:pt idx="219">
                  <c:v>16.7</c:v>
                </c:pt>
                <c:pt idx="220">
                  <c:v>10</c:v>
                </c:pt>
                <c:pt idx="221">
                  <c:v>14.5</c:v>
                </c:pt>
                <c:pt idx="222">
                  <c:v>20.5</c:v>
                </c:pt>
                <c:pt idx="223">
                  <c:v>17</c:v>
                </c:pt>
                <c:pt idx="224">
                  <c:v>16.5</c:v>
                </c:pt>
                <c:pt idx="225">
                  <c:v>26.8</c:v>
                </c:pt>
                <c:pt idx="226">
                  <c:v>18.2</c:v>
                </c:pt>
                <c:pt idx="227">
                  <c:v>8.1999999999999993</c:v>
                </c:pt>
                <c:pt idx="228">
                  <c:v>8</c:v>
                </c:pt>
                <c:pt idx="229">
                  <c:v>16.5</c:v>
                </c:pt>
                <c:pt idx="230">
                  <c:v>15.8</c:v>
                </c:pt>
                <c:pt idx="231">
                  <c:v>9</c:v>
                </c:pt>
                <c:pt idx="232">
                  <c:v>16.5</c:v>
                </c:pt>
                <c:pt idx="233">
                  <c:v>7.7</c:v>
                </c:pt>
                <c:pt idx="234">
                  <c:v>25.3</c:v>
                </c:pt>
                <c:pt idx="235">
                  <c:v>25.3</c:v>
                </c:pt>
                <c:pt idx="236">
                  <c:v>6.1</c:v>
                </c:pt>
                <c:pt idx="237">
                  <c:v>7.4</c:v>
                </c:pt>
                <c:pt idx="238">
                  <c:v>21.7</c:v>
                </c:pt>
                <c:pt idx="239">
                  <c:v>17.600000000000001</c:v>
                </c:pt>
                <c:pt idx="240">
                  <c:v>29.1</c:v>
                </c:pt>
                <c:pt idx="241">
                  <c:v>35</c:v>
                </c:pt>
                <c:pt idx="242">
                  <c:v>15.2</c:v>
                </c:pt>
                <c:pt idx="243">
                  <c:v>15.5</c:v>
                </c:pt>
                <c:pt idx="244">
                  <c:v>9.3000000000000007</c:v>
                </c:pt>
                <c:pt idx="245">
                  <c:v>13.9</c:v>
                </c:pt>
                <c:pt idx="246">
                  <c:v>25</c:v>
                </c:pt>
                <c:pt idx="247">
                  <c:v>27.3</c:v>
                </c:pt>
                <c:pt idx="248">
                  <c:v>7.9</c:v>
                </c:pt>
                <c:pt idx="249">
                  <c:v>12</c:v>
                </c:pt>
                <c:pt idx="250">
                  <c:v>32.5</c:v>
                </c:pt>
                <c:pt idx="251">
                  <c:v>6.7</c:v>
                </c:pt>
                <c:pt idx="252">
                  <c:v>4.5999999999999996</c:v>
                </c:pt>
                <c:pt idx="253">
                  <c:v>9.6</c:v>
                </c:pt>
                <c:pt idx="254">
                  <c:v>17.5</c:v>
                </c:pt>
                <c:pt idx="255">
                  <c:v>8.3000000000000007</c:v>
                </c:pt>
                <c:pt idx="256">
                  <c:v>8.6</c:v>
                </c:pt>
                <c:pt idx="257">
                  <c:v>9.3000000000000007</c:v>
                </c:pt>
                <c:pt idx="258">
                  <c:v>8.3000000000000007</c:v>
                </c:pt>
                <c:pt idx="259">
                  <c:v>22.5</c:v>
                </c:pt>
                <c:pt idx="260">
                  <c:v>32.6</c:v>
                </c:pt>
                <c:pt idx="261">
                  <c:v>10.3</c:v>
                </c:pt>
                <c:pt idx="262">
                  <c:v>11.9</c:v>
                </c:pt>
                <c:pt idx="263">
                  <c:v>18.7</c:v>
                </c:pt>
                <c:pt idx="264">
                  <c:v>21.9</c:v>
                </c:pt>
                <c:pt idx="265">
                  <c:v>42</c:v>
                </c:pt>
                <c:pt idx="266">
                  <c:v>36.4</c:v>
                </c:pt>
                <c:pt idx="267">
                  <c:v>8.3000000000000007</c:v>
                </c:pt>
                <c:pt idx="268">
                  <c:v>14.4</c:v>
                </c:pt>
                <c:pt idx="269">
                  <c:v>28.7</c:v>
                </c:pt>
                <c:pt idx="270">
                  <c:v>14.3</c:v>
                </c:pt>
                <c:pt idx="271">
                  <c:v>3.1</c:v>
                </c:pt>
                <c:pt idx="272">
                  <c:v>3.3</c:v>
                </c:pt>
                <c:pt idx="273">
                  <c:v>3.6</c:v>
                </c:pt>
                <c:pt idx="274">
                  <c:v>5.8</c:v>
                </c:pt>
                <c:pt idx="275">
                  <c:v>12</c:v>
                </c:pt>
                <c:pt idx="276">
                  <c:v>5</c:v>
                </c:pt>
                <c:pt idx="277">
                  <c:v>4.7</c:v>
                </c:pt>
                <c:pt idx="278">
                  <c:v>13.1</c:v>
                </c:pt>
                <c:pt idx="279">
                  <c:v>11.4</c:v>
                </c:pt>
                <c:pt idx="280">
                  <c:v>6.5</c:v>
                </c:pt>
                <c:pt idx="281">
                  <c:v>7.4</c:v>
                </c:pt>
                <c:pt idx="282">
                  <c:v>26.8</c:v>
                </c:pt>
                <c:pt idx="283">
                  <c:v>8.4</c:v>
                </c:pt>
                <c:pt idx="284">
                  <c:v>19.5</c:v>
                </c:pt>
                <c:pt idx="285">
                  <c:v>14.2</c:v>
                </c:pt>
                <c:pt idx="286">
                  <c:v>24.8</c:v>
                </c:pt>
                <c:pt idx="287">
                  <c:v>14.1</c:v>
                </c:pt>
                <c:pt idx="288">
                  <c:v>13.5</c:v>
                </c:pt>
                <c:pt idx="289">
                  <c:v>26.8</c:v>
                </c:pt>
                <c:pt idx="290">
                  <c:v>17.3</c:v>
                </c:pt>
                <c:pt idx="291">
                  <c:v>17.2</c:v>
                </c:pt>
                <c:pt idx="292">
                  <c:v>6.3</c:v>
                </c:pt>
                <c:pt idx="293">
                  <c:v>10.6</c:v>
                </c:pt>
                <c:pt idx="294">
                  <c:v>17.100000000000001</c:v>
                </c:pt>
                <c:pt idx="295">
                  <c:v>8.1</c:v>
                </c:pt>
                <c:pt idx="296">
                  <c:v>11</c:v>
                </c:pt>
                <c:pt idx="297">
                  <c:v>17.600000000000001</c:v>
                </c:pt>
                <c:pt idx="298">
                  <c:v>6.3</c:v>
                </c:pt>
                <c:pt idx="299">
                  <c:v>10.9</c:v>
                </c:pt>
                <c:pt idx="300">
                  <c:v>10.4</c:v>
                </c:pt>
                <c:pt idx="301">
                  <c:v>5.0999999999999996</c:v>
                </c:pt>
                <c:pt idx="302">
                  <c:v>16.100000000000001</c:v>
                </c:pt>
                <c:pt idx="303">
                  <c:v>17.399999999999999</c:v>
                </c:pt>
                <c:pt idx="304">
                  <c:v>28.9</c:v>
                </c:pt>
                <c:pt idx="305">
                  <c:v>28.3</c:v>
                </c:pt>
                <c:pt idx="306">
                  <c:v>7.1</c:v>
                </c:pt>
                <c:pt idx="307">
                  <c:v>16.899999999999999</c:v>
                </c:pt>
                <c:pt idx="308">
                  <c:v>16</c:v>
                </c:pt>
                <c:pt idx="309">
                  <c:v>10.9</c:v>
                </c:pt>
                <c:pt idx="310">
                  <c:v>18.5</c:v>
                </c:pt>
                <c:pt idx="311">
                  <c:v>32.1</c:v>
                </c:pt>
                <c:pt idx="312">
                  <c:v>40.4</c:v>
                </c:pt>
                <c:pt idx="313">
                  <c:v>6.9</c:v>
                </c:pt>
                <c:pt idx="314">
                  <c:v>18</c:v>
                </c:pt>
                <c:pt idx="315">
                  <c:v>8.9</c:v>
                </c:pt>
                <c:pt idx="316">
                  <c:v>16.100000000000001</c:v>
                </c:pt>
                <c:pt idx="317">
                  <c:v>9.8000000000000007</c:v>
                </c:pt>
                <c:pt idx="318">
                  <c:v>17</c:v>
                </c:pt>
                <c:pt idx="319">
                  <c:v>10.1</c:v>
                </c:pt>
                <c:pt idx="320">
                  <c:v>18</c:v>
                </c:pt>
                <c:pt idx="321">
                  <c:v>24</c:v>
                </c:pt>
                <c:pt idx="322">
                  <c:v>14.3</c:v>
                </c:pt>
                <c:pt idx="323">
                  <c:v>17</c:v>
                </c:pt>
                <c:pt idx="324">
                  <c:v>33</c:v>
                </c:pt>
                <c:pt idx="325">
                  <c:v>32.4</c:v>
                </c:pt>
                <c:pt idx="326">
                  <c:v>7.2</c:v>
                </c:pt>
                <c:pt idx="327">
                  <c:v>15.2</c:v>
                </c:pt>
                <c:pt idx="328">
                  <c:v>19.2</c:v>
                </c:pt>
                <c:pt idx="329">
                  <c:v>19.5</c:v>
                </c:pt>
                <c:pt idx="330">
                  <c:v>28.8</c:v>
                </c:pt>
                <c:pt idx="331">
                  <c:v>23.4</c:v>
                </c:pt>
                <c:pt idx="332">
                  <c:v>21</c:v>
                </c:pt>
                <c:pt idx="333">
                  <c:v>28.3</c:v>
                </c:pt>
                <c:pt idx="334">
                  <c:v>21.4</c:v>
                </c:pt>
                <c:pt idx="335">
                  <c:v>23.3</c:v>
                </c:pt>
                <c:pt idx="336">
                  <c:v>28</c:v>
                </c:pt>
                <c:pt idx="337">
                  <c:v>9.6</c:v>
                </c:pt>
                <c:pt idx="338">
                  <c:v>21</c:v>
                </c:pt>
                <c:pt idx="339">
                  <c:v>33.1</c:v>
                </c:pt>
                <c:pt idx="340">
                  <c:v>19.5</c:v>
                </c:pt>
                <c:pt idx="341">
                  <c:v>10.5</c:v>
                </c:pt>
                <c:pt idx="342">
                  <c:v>12.6</c:v>
                </c:pt>
                <c:pt idx="343">
                  <c:v>15</c:v>
                </c:pt>
                <c:pt idx="344">
                  <c:v>5.0999999999999996</c:v>
                </c:pt>
                <c:pt idx="345">
                  <c:v>15.1</c:v>
                </c:pt>
                <c:pt idx="346">
                  <c:v>12.7</c:v>
                </c:pt>
                <c:pt idx="347">
                  <c:v>10.6</c:v>
                </c:pt>
                <c:pt idx="348">
                  <c:v>19.100000000000001</c:v>
                </c:pt>
                <c:pt idx="349">
                  <c:v>19.5</c:v>
                </c:pt>
                <c:pt idx="350">
                  <c:v>13.1</c:v>
                </c:pt>
                <c:pt idx="351">
                  <c:v>11.3</c:v>
                </c:pt>
                <c:pt idx="352">
                  <c:v>16.8</c:v>
                </c:pt>
                <c:pt idx="353">
                  <c:v>19.8</c:v>
                </c:pt>
                <c:pt idx="354">
                  <c:v>10.4</c:v>
                </c:pt>
                <c:pt idx="355">
                  <c:v>9.3000000000000007</c:v>
                </c:pt>
                <c:pt idx="356">
                  <c:v>8.6</c:v>
                </c:pt>
                <c:pt idx="357">
                  <c:v>10.5</c:v>
                </c:pt>
                <c:pt idx="358">
                  <c:v>15.7</c:v>
                </c:pt>
                <c:pt idx="359">
                  <c:v>24</c:v>
                </c:pt>
                <c:pt idx="360">
                  <c:v>19.2</c:v>
                </c:pt>
                <c:pt idx="361">
                  <c:v>13</c:v>
                </c:pt>
                <c:pt idx="362">
                  <c:v>12.3</c:v>
                </c:pt>
                <c:pt idx="363">
                  <c:v>24</c:v>
                </c:pt>
                <c:pt idx="364">
                  <c:v>19.2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B4D-4D86-9B23-53D069774EC8}"/>
            </c:ext>
          </c:extLst>
        </c:ser>
        <c:ser>
          <c:idx val="6"/>
          <c:order val="6"/>
          <c:tx>
            <c:strRef>
              <c:f>'集計 (2)'!$U$2</c:f>
              <c:strCache>
                <c:ptCount val="1"/>
                <c:pt idx="0">
                  <c:v>神奈川</c:v>
                </c:pt>
              </c:strCache>
            </c:strRef>
          </c:tx>
          <c:spPr>
            <a:ln w="222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(2)'!$U$3:$U$367</c:f>
              <c:numCache>
                <c:formatCode>General</c:formatCode>
                <c:ptCount val="365"/>
                <c:pt idx="0">
                  <c:v>15.6</c:v>
                </c:pt>
                <c:pt idx="1">
                  <c:v>27.7</c:v>
                </c:pt>
                <c:pt idx="2">
                  <c:v>33.299999999999997</c:v>
                </c:pt>
                <c:pt idx="3">
                  <c:v>40.6</c:v>
                </c:pt>
                <c:pt idx="4">
                  <c:v>12.8</c:v>
                </c:pt>
                <c:pt idx="5">
                  <c:v>20.9</c:v>
                </c:pt>
                <c:pt idx="6">
                  <c:v>12.6</c:v>
                </c:pt>
                <c:pt idx="7">
                  <c:v>16.100000000000001</c:v>
                </c:pt>
                <c:pt idx="8">
                  <c:v>13.7</c:v>
                </c:pt>
                <c:pt idx="9">
                  <c:v>17</c:v>
                </c:pt>
                <c:pt idx="10">
                  <c:v>17</c:v>
                </c:pt>
                <c:pt idx="11">
                  <c:v>17.3</c:v>
                </c:pt>
                <c:pt idx="12">
                  <c:v>14</c:v>
                </c:pt>
                <c:pt idx="13">
                  <c:v>13.5</c:v>
                </c:pt>
                <c:pt idx="14">
                  <c:v>10.9</c:v>
                </c:pt>
                <c:pt idx="15">
                  <c:v>18.899999999999999</c:v>
                </c:pt>
                <c:pt idx="16">
                  <c:v>13.2</c:v>
                </c:pt>
                <c:pt idx="17">
                  <c:v>11.6</c:v>
                </c:pt>
                <c:pt idx="18">
                  <c:v>15</c:v>
                </c:pt>
                <c:pt idx="19">
                  <c:v>23.3</c:v>
                </c:pt>
                <c:pt idx="20">
                  <c:v>26.7</c:v>
                </c:pt>
                <c:pt idx="21">
                  <c:v>34.200000000000003</c:v>
                </c:pt>
                <c:pt idx="22">
                  <c:v>34.799999999999997</c:v>
                </c:pt>
                <c:pt idx="23">
                  <c:v>17</c:v>
                </c:pt>
                <c:pt idx="24">
                  <c:v>14.3</c:v>
                </c:pt>
                <c:pt idx="25">
                  <c:v>6.9</c:v>
                </c:pt>
                <c:pt idx="26">
                  <c:v>12</c:v>
                </c:pt>
                <c:pt idx="27">
                  <c:v>20.7</c:v>
                </c:pt>
                <c:pt idx="28">
                  <c:v>22.1</c:v>
                </c:pt>
                <c:pt idx="29">
                  <c:v>20.2</c:v>
                </c:pt>
                <c:pt idx="30">
                  <c:v>24.7</c:v>
                </c:pt>
                <c:pt idx="31">
                  <c:v>27.8</c:v>
                </c:pt>
                <c:pt idx="32">
                  <c:v>14.7</c:v>
                </c:pt>
                <c:pt idx="33">
                  <c:v>11.3</c:v>
                </c:pt>
                <c:pt idx="34">
                  <c:v>18.8</c:v>
                </c:pt>
                <c:pt idx="35">
                  <c:v>20.399999999999999</c:v>
                </c:pt>
                <c:pt idx="36">
                  <c:v>10.4</c:v>
                </c:pt>
                <c:pt idx="37">
                  <c:v>7.6</c:v>
                </c:pt>
                <c:pt idx="38">
                  <c:v>4.5</c:v>
                </c:pt>
                <c:pt idx="39">
                  <c:v>9.9</c:v>
                </c:pt>
                <c:pt idx="40">
                  <c:v>10.9</c:v>
                </c:pt>
                <c:pt idx="41">
                  <c:v>19.399999999999999</c:v>
                </c:pt>
                <c:pt idx="42">
                  <c:v>11.7</c:v>
                </c:pt>
                <c:pt idx="43">
                  <c:v>17.5</c:v>
                </c:pt>
                <c:pt idx="44">
                  <c:v>14.3</c:v>
                </c:pt>
                <c:pt idx="45">
                  <c:v>19</c:v>
                </c:pt>
                <c:pt idx="46">
                  <c:v>30.4</c:v>
                </c:pt>
                <c:pt idx="47">
                  <c:v>43.3</c:v>
                </c:pt>
                <c:pt idx="48">
                  <c:v>16.399999999999999</c:v>
                </c:pt>
                <c:pt idx="49">
                  <c:v>6.5</c:v>
                </c:pt>
                <c:pt idx="50">
                  <c:v>13</c:v>
                </c:pt>
                <c:pt idx="51">
                  <c:v>16</c:v>
                </c:pt>
                <c:pt idx="52">
                  <c:v>13.7</c:v>
                </c:pt>
                <c:pt idx="53">
                  <c:v>14.5</c:v>
                </c:pt>
                <c:pt idx="54">
                  <c:v>17.899999999999999</c:v>
                </c:pt>
                <c:pt idx="55">
                  <c:v>27.2</c:v>
                </c:pt>
                <c:pt idx="56">
                  <c:v>24.3</c:v>
                </c:pt>
                <c:pt idx="57">
                  <c:v>17.7</c:v>
                </c:pt>
                <c:pt idx="58">
                  <c:v>15.7</c:v>
                </c:pt>
                <c:pt idx="59">
                  <c:v>17.2</c:v>
                </c:pt>
                <c:pt idx="60">
                  <c:v>15.8</c:v>
                </c:pt>
                <c:pt idx="61">
                  <c:v>9.8000000000000007</c:v>
                </c:pt>
                <c:pt idx="62">
                  <c:v>11.9</c:v>
                </c:pt>
                <c:pt idx="63">
                  <c:v>16.100000000000001</c:v>
                </c:pt>
                <c:pt idx="64">
                  <c:v>13</c:v>
                </c:pt>
                <c:pt idx="65">
                  <c:v>15.4</c:v>
                </c:pt>
                <c:pt idx="66">
                  <c:v>14.7</c:v>
                </c:pt>
                <c:pt idx="67">
                  <c:v>14.3</c:v>
                </c:pt>
                <c:pt idx="68">
                  <c:v>14.7</c:v>
                </c:pt>
                <c:pt idx="69">
                  <c:v>19</c:v>
                </c:pt>
                <c:pt idx="70">
                  <c:v>15.3</c:v>
                </c:pt>
                <c:pt idx="71">
                  <c:v>5.4</c:v>
                </c:pt>
                <c:pt idx="72">
                  <c:v>16.8</c:v>
                </c:pt>
                <c:pt idx="73">
                  <c:v>15.2</c:v>
                </c:pt>
                <c:pt idx="74">
                  <c:v>11.3</c:v>
                </c:pt>
                <c:pt idx="75">
                  <c:v>10.5</c:v>
                </c:pt>
                <c:pt idx="76">
                  <c:v>9.1999999999999993</c:v>
                </c:pt>
                <c:pt idx="77">
                  <c:v>11.1</c:v>
                </c:pt>
                <c:pt idx="78">
                  <c:v>15.7</c:v>
                </c:pt>
                <c:pt idx="79">
                  <c:v>15.1</c:v>
                </c:pt>
                <c:pt idx="80">
                  <c:v>11.4</c:v>
                </c:pt>
                <c:pt idx="81">
                  <c:v>13.2</c:v>
                </c:pt>
                <c:pt idx="82">
                  <c:v>25.2</c:v>
                </c:pt>
                <c:pt idx="83">
                  <c:v>26.4</c:v>
                </c:pt>
                <c:pt idx="84">
                  <c:v>15.3</c:v>
                </c:pt>
                <c:pt idx="85">
                  <c:v>27.6</c:v>
                </c:pt>
                <c:pt idx="86">
                  <c:v>21.3</c:v>
                </c:pt>
                <c:pt idx="87">
                  <c:v>10.3</c:v>
                </c:pt>
                <c:pt idx="88">
                  <c:v>15.4</c:v>
                </c:pt>
                <c:pt idx="89">
                  <c:v>11.3</c:v>
                </c:pt>
                <c:pt idx="90">
                  <c:v>8.3000000000000007</c:v>
                </c:pt>
                <c:pt idx="91">
                  <c:v>13.5</c:v>
                </c:pt>
                <c:pt idx="92">
                  <c:v>13.5</c:v>
                </c:pt>
                <c:pt idx="93">
                  <c:v>11.9</c:v>
                </c:pt>
                <c:pt idx="94">
                  <c:v>14.2</c:v>
                </c:pt>
                <c:pt idx="95">
                  <c:v>11.4</c:v>
                </c:pt>
                <c:pt idx="96">
                  <c:v>14.8</c:v>
                </c:pt>
                <c:pt idx="97">
                  <c:v>13.1</c:v>
                </c:pt>
                <c:pt idx="98">
                  <c:v>10.6</c:v>
                </c:pt>
                <c:pt idx="99">
                  <c:v>12</c:v>
                </c:pt>
                <c:pt idx="100">
                  <c:v>12.2</c:v>
                </c:pt>
                <c:pt idx="101">
                  <c:v>16.7</c:v>
                </c:pt>
                <c:pt idx="102">
                  <c:v>19.8</c:v>
                </c:pt>
                <c:pt idx="103">
                  <c:v>23.1</c:v>
                </c:pt>
                <c:pt idx="104">
                  <c:v>29.1</c:v>
                </c:pt>
                <c:pt idx="105">
                  <c:v>33.1</c:v>
                </c:pt>
                <c:pt idx="106">
                  <c:v>34.6</c:v>
                </c:pt>
                <c:pt idx="107">
                  <c:v>33.5</c:v>
                </c:pt>
                <c:pt idx="108">
                  <c:v>27.8</c:v>
                </c:pt>
                <c:pt idx="109">
                  <c:v>21.1</c:v>
                </c:pt>
                <c:pt idx="110">
                  <c:v>10.3</c:v>
                </c:pt>
                <c:pt idx="111">
                  <c:v>11.8</c:v>
                </c:pt>
                <c:pt idx="112">
                  <c:v>20.9</c:v>
                </c:pt>
                <c:pt idx="113">
                  <c:v>24.6</c:v>
                </c:pt>
                <c:pt idx="114">
                  <c:v>30.7</c:v>
                </c:pt>
                <c:pt idx="115">
                  <c:v>22</c:v>
                </c:pt>
                <c:pt idx="116">
                  <c:v>18.100000000000001</c:v>
                </c:pt>
                <c:pt idx="117">
                  <c:v>14.1</c:v>
                </c:pt>
                <c:pt idx="118">
                  <c:v>10.7</c:v>
                </c:pt>
                <c:pt idx="119">
                  <c:v>12.9</c:v>
                </c:pt>
                <c:pt idx="120">
                  <c:v>13.5</c:v>
                </c:pt>
                <c:pt idx="121">
                  <c:v>12.3</c:v>
                </c:pt>
                <c:pt idx="122">
                  <c:v>21</c:v>
                </c:pt>
                <c:pt idx="123">
                  <c:v>30.8</c:v>
                </c:pt>
                <c:pt idx="124">
                  <c:v>38.5</c:v>
                </c:pt>
                <c:pt idx="125">
                  <c:v>29.6</c:v>
                </c:pt>
                <c:pt idx="126">
                  <c:v>30</c:v>
                </c:pt>
                <c:pt idx="127">
                  <c:v>36.200000000000003</c:v>
                </c:pt>
                <c:pt idx="128">
                  <c:v>6.2</c:v>
                </c:pt>
                <c:pt idx="129">
                  <c:v>6.5</c:v>
                </c:pt>
                <c:pt idx="130">
                  <c:v>12.9</c:v>
                </c:pt>
                <c:pt idx="131">
                  <c:v>19.3</c:v>
                </c:pt>
                <c:pt idx="132">
                  <c:v>21.6</c:v>
                </c:pt>
                <c:pt idx="133">
                  <c:v>20.399999999999999</c:v>
                </c:pt>
                <c:pt idx="134">
                  <c:v>12.6</c:v>
                </c:pt>
                <c:pt idx="135">
                  <c:v>11</c:v>
                </c:pt>
                <c:pt idx="136">
                  <c:v>8.4</c:v>
                </c:pt>
                <c:pt idx="137">
                  <c:v>10.3</c:v>
                </c:pt>
                <c:pt idx="138">
                  <c:v>7.3</c:v>
                </c:pt>
                <c:pt idx="139">
                  <c:v>10.6</c:v>
                </c:pt>
                <c:pt idx="140">
                  <c:v>12.9</c:v>
                </c:pt>
                <c:pt idx="141">
                  <c:v>15.4</c:v>
                </c:pt>
                <c:pt idx="142">
                  <c:v>17</c:v>
                </c:pt>
                <c:pt idx="143">
                  <c:v>11.3</c:v>
                </c:pt>
                <c:pt idx="144">
                  <c:v>14.8</c:v>
                </c:pt>
                <c:pt idx="145">
                  <c:v>15.3</c:v>
                </c:pt>
                <c:pt idx="146">
                  <c:v>14.3</c:v>
                </c:pt>
                <c:pt idx="147">
                  <c:v>23.4</c:v>
                </c:pt>
                <c:pt idx="148">
                  <c:v>27.5</c:v>
                </c:pt>
                <c:pt idx="149">
                  <c:v>24.6</c:v>
                </c:pt>
                <c:pt idx="150">
                  <c:v>28.5</c:v>
                </c:pt>
                <c:pt idx="151">
                  <c:v>25</c:v>
                </c:pt>
                <c:pt idx="152">
                  <c:v>20.8</c:v>
                </c:pt>
                <c:pt idx="153">
                  <c:v>14.6</c:v>
                </c:pt>
                <c:pt idx="154">
                  <c:v>10</c:v>
                </c:pt>
                <c:pt idx="155">
                  <c:v>13.3</c:v>
                </c:pt>
                <c:pt idx="156">
                  <c:v>17.2</c:v>
                </c:pt>
                <c:pt idx="157">
                  <c:v>17.899999999999999</c:v>
                </c:pt>
                <c:pt idx="158">
                  <c:v>22.6</c:v>
                </c:pt>
                <c:pt idx="159">
                  <c:v>11.5</c:v>
                </c:pt>
                <c:pt idx="160">
                  <c:v>8</c:v>
                </c:pt>
                <c:pt idx="161">
                  <c:v>8</c:v>
                </c:pt>
                <c:pt idx="162">
                  <c:v>7.4</c:v>
                </c:pt>
                <c:pt idx="163">
                  <c:v>8</c:v>
                </c:pt>
                <c:pt idx="164">
                  <c:v>10.3</c:v>
                </c:pt>
                <c:pt idx="165">
                  <c:v>15.8</c:v>
                </c:pt>
                <c:pt idx="166">
                  <c:v>14.9</c:v>
                </c:pt>
                <c:pt idx="167">
                  <c:v>10.6</c:v>
                </c:pt>
                <c:pt idx="168">
                  <c:v>21.5</c:v>
                </c:pt>
                <c:pt idx="169">
                  <c:v>23.5</c:v>
                </c:pt>
                <c:pt idx="170">
                  <c:v>12.4</c:v>
                </c:pt>
                <c:pt idx="171">
                  <c:v>11.9</c:v>
                </c:pt>
                <c:pt idx="172">
                  <c:v>15.4</c:v>
                </c:pt>
                <c:pt idx="173">
                  <c:v>6.3</c:v>
                </c:pt>
                <c:pt idx="174">
                  <c:v>16.2</c:v>
                </c:pt>
                <c:pt idx="175">
                  <c:v>12.9</c:v>
                </c:pt>
                <c:pt idx="176">
                  <c:v>18.8</c:v>
                </c:pt>
                <c:pt idx="177">
                  <c:v>14.8</c:v>
                </c:pt>
                <c:pt idx="178">
                  <c:v>8.5</c:v>
                </c:pt>
                <c:pt idx="179">
                  <c:v>8.1999999999999993</c:v>
                </c:pt>
                <c:pt idx="180">
                  <c:v>11</c:v>
                </c:pt>
                <c:pt idx="181">
                  <c:v>14</c:v>
                </c:pt>
                <c:pt idx="182">
                  <c:v>12.5</c:v>
                </c:pt>
                <c:pt idx="183">
                  <c:v>13.3</c:v>
                </c:pt>
                <c:pt idx="184">
                  <c:v>17.3</c:v>
                </c:pt>
                <c:pt idx="185">
                  <c:v>20.5</c:v>
                </c:pt>
                <c:pt idx="186">
                  <c:v>15.6</c:v>
                </c:pt>
                <c:pt idx="187">
                  <c:v>14.2</c:v>
                </c:pt>
                <c:pt idx="188">
                  <c:v>15.5</c:v>
                </c:pt>
                <c:pt idx="189">
                  <c:v>13</c:v>
                </c:pt>
                <c:pt idx="190">
                  <c:v>11.4</c:v>
                </c:pt>
                <c:pt idx="191">
                  <c:v>13</c:v>
                </c:pt>
                <c:pt idx="192">
                  <c:v>15.9</c:v>
                </c:pt>
                <c:pt idx="193">
                  <c:v>21.2</c:v>
                </c:pt>
                <c:pt idx="194">
                  <c:v>8.8000000000000007</c:v>
                </c:pt>
                <c:pt idx="195">
                  <c:v>7.9</c:v>
                </c:pt>
                <c:pt idx="196">
                  <c:v>9.1</c:v>
                </c:pt>
                <c:pt idx="197">
                  <c:v>14.5</c:v>
                </c:pt>
                <c:pt idx="198">
                  <c:v>18</c:v>
                </c:pt>
                <c:pt idx="199">
                  <c:v>15.2</c:v>
                </c:pt>
                <c:pt idx="200">
                  <c:v>10.199999999999999</c:v>
                </c:pt>
                <c:pt idx="201">
                  <c:v>12</c:v>
                </c:pt>
                <c:pt idx="202">
                  <c:v>8.9</c:v>
                </c:pt>
                <c:pt idx="203">
                  <c:v>7.5</c:v>
                </c:pt>
                <c:pt idx="204">
                  <c:v>12.9</c:v>
                </c:pt>
                <c:pt idx="205">
                  <c:v>13.5</c:v>
                </c:pt>
                <c:pt idx="206">
                  <c:v>12.1</c:v>
                </c:pt>
                <c:pt idx="207">
                  <c:v>17.8</c:v>
                </c:pt>
                <c:pt idx="208">
                  <c:v>23.6</c:v>
                </c:pt>
                <c:pt idx="209">
                  <c:v>15.3</c:v>
                </c:pt>
                <c:pt idx="210">
                  <c:v>12.2</c:v>
                </c:pt>
                <c:pt idx="211">
                  <c:v>13.4</c:v>
                </c:pt>
                <c:pt idx="212">
                  <c:v>11</c:v>
                </c:pt>
                <c:pt idx="213">
                  <c:v>7.8</c:v>
                </c:pt>
                <c:pt idx="214">
                  <c:v>10.4</c:v>
                </c:pt>
                <c:pt idx="215">
                  <c:v>10.7</c:v>
                </c:pt>
                <c:pt idx="216">
                  <c:v>16.3</c:v>
                </c:pt>
                <c:pt idx="217">
                  <c:v>24.1</c:v>
                </c:pt>
                <c:pt idx="218">
                  <c:v>24.8</c:v>
                </c:pt>
                <c:pt idx="219">
                  <c:v>16.899999999999999</c:v>
                </c:pt>
                <c:pt idx="220">
                  <c:v>10.8</c:v>
                </c:pt>
                <c:pt idx="221">
                  <c:v>16.5</c:v>
                </c:pt>
                <c:pt idx="222">
                  <c:v>19.3</c:v>
                </c:pt>
                <c:pt idx="223">
                  <c:v>16</c:v>
                </c:pt>
                <c:pt idx="224">
                  <c:v>17.5</c:v>
                </c:pt>
                <c:pt idx="225">
                  <c:v>27</c:v>
                </c:pt>
                <c:pt idx="226">
                  <c:v>16.399999999999999</c:v>
                </c:pt>
                <c:pt idx="227">
                  <c:v>9</c:v>
                </c:pt>
                <c:pt idx="228">
                  <c:v>7.9</c:v>
                </c:pt>
                <c:pt idx="229">
                  <c:v>16.8</c:v>
                </c:pt>
                <c:pt idx="230">
                  <c:v>15.3</c:v>
                </c:pt>
                <c:pt idx="231">
                  <c:v>10.5</c:v>
                </c:pt>
                <c:pt idx="232">
                  <c:v>15.4</c:v>
                </c:pt>
                <c:pt idx="233">
                  <c:v>7.2</c:v>
                </c:pt>
                <c:pt idx="234">
                  <c:v>18.899999999999999</c:v>
                </c:pt>
                <c:pt idx="235">
                  <c:v>22.5</c:v>
                </c:pt>
                <c:pt idx="236">
                  <c:v>6.7</c:v>
                </c:pt>
                <c:pt idx="237">
                  <c:v>7.8</c:v>
                </c:pt>
                <c:pt idx="238">
                  <c:v>17.899999999999999</c:v>
                </c:pt>
                <c:pt idx="239">
                  <c:v>19.399999999999999</c:v>
                </c:pt>
                <c:pt idx="240">
                  <c:v>28.6</c:v>
                </c:pt>
                <c:pt idx="241">
                  <c:v>36.799999999999997</c:v>
                </c:pt>
                <c:pt idx="242">
                  <c:v>15</c:v>
                </c:pt>
                <c:pt idx="243">
                  <c:v>13.6</c:v>
                </c:pt>
                <c:pt idx="244">
                  <c:v>13.6</c:v>
                </c:pt>
                <c:pt idx="245">
                  <c:v>12.7</c:v>
                </c:pt>
                <c:pt idx="246">
                  <c:v>26.7</c:v>
                </c:pt>
                <c:pt idx="247">
                  <c:v>25.7</c:v>
                </c:pt>
                <c:pt idx="248">
                  <c:v>7.7</c:v>
                </c:pt>
                <c:pt idx="249">
                  <c:v>10.8</c:v>
                </c:pt>
                <c:pt idx="250">
                  <c:v>28.2</c:v>
                </c:pt>
                <c:pt idx="251">
                  <c:v>6.3</c:v>
                </c:pt>
                <c:pt idx="252">
                  <c:v>5.6</c:v>
                </c:pt>
                <c:pt idx="253">
                  <c:v>9.5</c:v>
                </c:pt>
                <c:pt idx="254">
                  <c:v>16.600000000000001</c:v>
                </c:pt>
                <c:pt idx="255">
                  <c:v>6.8</c:v>
                </c:pt>
                <c:pt idx="256">
                  <c:v>7.8</c:v>
                </c:pt>
                <c:pt idx="257">
                  <c:v>8.5</c:v>
                </c:pt>
                <c:pt idx="258">
                  <c:v>8.9</c:v>
                </c:pt>
                <c:pt idx="259">
                  <c:v>20</c:v>
                </c:pt>
                <c:pt idx="260">
                  <c:v>32.1</c:v>
                </c:pt>
                <c:pt idx="261">
                  <c:v>10.199999999999999</c:v>
                </c:pt>
                <c:pt idx="262">
                  <c:v>11.5</c:v>
                </c:pt>
                <c:pt idx="263">
                  <c:v>21.2</c:v>
                </c:pt>
                <c:pt idx="264">
                  <c:v>22</c:v>
                </c:pt>
                <c:pt idx="265">
                  <c:v>38.5</c:v>
                </c:pt>
                <c:pt idx="266">
                  <c:v>27.5</c:v>
                </c:pt>
                <c:pt idx="267">
                  <c:v>10.6</c:v>
                </c:pt>
                <c:pt idx="268">
                  <c:v>13.7</c:v>
                </c:pt>
                <c:pt idx="269">
                  <c:v>29.2</c:v>
                </c:pt>
                <c:pt idx="270">
                  <c:v>16.3</c:v>
                </c:pt>
                <c:pt idx="271">
                  <c:v>5.4</c:v>
                </c:pt>
                <c:pt idx="272">
                  <c:v>6.5</c:v>
                </c:pt>
                <c:pt idx="273">
                  <c:v>5.9</c:v>
                </c:pt>
                <c:pt idx="274">
                  <c:v>6.9</c:v>
                </c:pt>
                <c:pt idx="275">
                  <c:v>11.9</c:v>
                </c:pt>
                <c:pt idx="276">
                  <c:v>6.9</c:v>
                </c:pt>
                <c:pt idx="277">
                  <c:v>7.8</c:v>
                </c:pt>
                <c:pt idx="278">
                  <c:v>10</c:v>
                </c:pt>
                <c:pt idx="279">
                  <c:v>14.1</c:v>
                </c:pt>
                <c:pt idx="280">
                  <c:v>9.4</c:v>
                </c:pt>
                <c:pt idx="281">
                  <c:v>7.3</c:v>
                </c:pt>
                <c:pt idx="282">
                  <c:v>25</c:v>
                </c:pt>
                <c:pt idx="283">
                  <c:v>7.9</c:v>
                </c:pt>
                <c:pt idx="284">
                  <c:v>19.7</c:v>
                </c:pt>
                <c:pt idx="285">
                  <c:v>12.2</c:v>
                </c:pt>
                <c:pt idx="286">
                  <c:v>18.600000000000001</c:v>
                </c:pt>
                <c:pt idx="287">
                  <c:v>13.6</c:v>
                </c:pt>
                <c:pt idx="288">
                  <c:v>13.5</c:v>
                </c:pt>
                <c:pt idx="289">
                  <c:v>19.8</c:v>
                </c:pt>
                <c:pt idx="290">
                  <c:v>14.8</c:v>
                </c:pt>
                <c:pt idx="291">
                  <c:v>15.3</c:v>
                </c:pt>
                <c:pt idx="292">
                  <c:v>8</c:v>
                </c:pt>
                <c:pt idx="293">
                  <c:v>12.9</c:v>
                </c:pt>
                <c:pt idx="294">
                  <c:v>17</c:v>
                </c:pt>
                <c:pt idx="295">
                  <c:v>9.3000000000000007</c:v>
                </c:pt>
                <c:pt idx="296">
                  <c:v>10.8</c:v>
                </c:pt>
                <c:pt idx="297">
                  <c:v>15.9</c:v>
                </c:pt>
                <c:pt idx="298">
                  <c:v>10.4</c:v>
                </c:pt>
                <c:pt idx="299">
                  <c:v>9.4</c:v>
                </c:pt>
                <c:pt idx="300">
                  <c:v>9.3000000000000007</c:v>
                </c:pt>
                <c:pt idx="301">
                  <c:v>4.7</c:v>
                </c:pt>
                <c:pt idx="302">
                  <c:v>11.1</c:v>
                </c:pt>
                <c:pt idx="303">
                  <c:v>12</c:v>
                </c:pt>
                <c:pt idx="304">
                  <c:v>24.6</c:v>
                </c:pt>
                <c:pt idx="305">
                  <c:v>28.3</c:v>
                </c:pt>
                <c:pt idx="306">
                  <c:v>6.4</c:v>
                </c:pt>
                <c:pt idx="307">
                  <c:v>14.7</c:v>
                </c:pt>
                <c:pt idx="308">
                  <c:v>16.7</c:v>
                </c:pt>
                <c:pt idx="309">
                  <c:v>11.8</c:v>
                </c:pt>
                <c:pt idx="310">
                  <c:v>17</c:v>
                </c:pt>
                <c:pt idx="311">
                  <c:v>30.7</c:v>
                </c:pt>
                <c:pt idx="312">
                  <c:v>22.1</c:v>
                </c:pt>
                <c:pt idx="313">
                  <c:v>7.3</c:v>
                </c:pt>
                <c:pt idx="314">
                  <c:v>15.8</c:v>
                </c:pt>
                <c:pt idx="315">
                  <c:v>10.3</c:v>
                </c:pt>
                <c:pt idx="316">
                  <c:v>16.399999999999999</c:v>
                </c:pt>
                <c:pt idx="317">
                  <c:v>11.2</c:v>
                </c:pt>
                <c:pt idx="318">
                  <c:v>13.8</c:v>
                </c:pt>
                <c:pt idx="319">
                  <c:v>13.3</c:v>
                </c:pt>
                <c:pt idx="320">
                  <c:v>16.7</c:v>
                </c:pt>
                <c:pt idx="321">
                  <c:v>26.1</c:v>
                </c:pt>
                <c:pt idx="322">
                  <c:v>14.8</c:v>
                </c:pt>
                <c:pt idx="323">
                  <c:v>15.4</c:v>
                </c:pt>
                <c:pt idx="324">
                  <c:v>23.6</c:v>
                </c:pt>
                <c:pt idx="325">
                  <c:v>31.4</c:v>
                </c:pt>
                <c:pt idx="326">
                  <c:v>7.1</c:v>
                </c:pt>
                <c:pt idx="327">
                  <c:v>13</c:v>
                </c:pt>
                <c:pt idx="328">
                  <c:v>18.8</c:v>
                </c:pt>
                <c:pt idx="329">
                  <c:v>19</c:v>
                </c:pt>
                <c:pt idx="330">
                  <c:v>24.2</c:v>
                </c:pt>
                <c:pt idx="331">
                  <c:v>24</c:v>
                </c:pt>
                <c:pt idx="332">
                  <c:v>20.100000000000001</c:v>
                </c:pt>
                <c:pt idx="333">
                  <c:v>25.8</c:v>
                </c:pt>
                <c:pt idx="334">
                  <c:v>19.600000000000001</c:v>
                </c:pt>
                <c:pt idx="335">
                  <c:v>22.7</c:v>
                </c:pt>
                <c:pt idx="336">
                  <c:v>25.1</c:v>
                </c:pt>
                <c:pt idx="337">
                  <c:v>6.4</c:v>
                </c:pt>
                <c:pt idx="338">
                  <c:v>19.8</c:v>
                </c:pt>
                <c:pt idx="339">
                  <c:v>30.3</c:v>
                </c:pt>
                <c:pt idx="340">
                  <c:v>18.3</c:v>
                </c:pt>
                <c:pt idx="341">
                  <c:v>9.4</c:v>
                </c:pt>
                <c:pt idx="342">
                  <c:v>13.3</c:v>
                </c:pt>
                <c:pt idx="343">
                  <c:v>12.6</c:v>
                </c:pt>
                <c:pt idx="344">
                  <c:v>6.7</c:v>
                </c:pt>
                <c:pt idx="345">
                  <c:v>13.6</c:v>
                </c:pt>
                <c:pt idx="346">
                  <c:v>12</c:v>
                </c:pt>
                <c:pt idx="347">
                  <c:v>10.7</c:v>
                </c:pt>
                <c:pt idx="348">
                  <c:v>16.899999999999999</c:v>
                </c:pt>
                <c:pt idx="349">
                  <c:v>19.899999999999999</c:v>
                </c:pt>
                <c:pt idx="350">
                  <c:v>12.7</c:v>
                </c:pt>
                <c:pt idx="351">
                  <c:v>10.3</c:v>
                </c:pt>
                <c:pt idx="352">
                  <c:v>14.1</c:v>
                </c:pt>
                <c:pt idx="353">
                  <c:v>17.8</c:v>
                </c:pt>
                <c:pt idx="354">
                  <c:v>10.5</c:v>
                </c:pt>
                <c:pt idx="355">
                  <c:v>10.9</c:v>
                </c:pt>
                <c:pt idx="356">
                  <c:v>9</c:v>
                </c:pt>
                <c:pt idx="357">
                  <c:v>11.3</c:v>
                </c:pt>
                <c:pt idx="358">
                  <c:v>15.3</c:v>
                </c:pt>
                <c:pt idx="359">
                  <c:v>26.5</c:v>
                </c:pt>
                <c:pt idx="360">
                  <c:v>17.2</c:v>
                </c:pt>
                <c:pt idx="361">
                  <c:v>13.1</c:v>
                </c:pt>
                <c:pt idx="362">
                  <c:v>14.2</c:v>
                </c:pt>
                <c:pt idx="363">
                  <c:v>22.7</c:v>
                </c:pt>
                <c:pt idx="364">
                  <c:v>21.2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B4D-4D86-9B23-53D069774EC8}"/>
            </c:ext>
          </c:extLst>
        </c:ser>
        <c:ser>
          <c:idx val="7"/>
          <c:order val="7"/>
          <c:tx>
            <c:strRef>
              <c:f>'集計 (2)'!$V$2</c:f>
              <c:strCache>
                <c:ptCount val="1"/>
                <c:pt idx="0">
                  <c:v>山梨</c:v>
                </c:pt>
              </c:strCache>
            </c:strRef>
          </c:tx>
          <c:spPr>
            <a:ln w="222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(2)'!$V$3:$V$367</c:f>
              <c:numCache>
                <c:formatCode>General</c:formatCode>
                <c:ptCount val="365"/>
                <c:pt idx="0">
                  <c:v>15.3</c:v>
                </c:pt>
                <c:pt idx="1">
                  <c:v>25.400000000000002</c:v>
                </c:pt>
                <c:pt idx="2">
                  <c:v>29.8</c:v>
                </c:pt>
                <c:pt idx="3">
                  <c:v>25.5</c:v>
                </c:pt>
                <c:pt idx="4">
                  <c:v>8.1</c:v>
                </c:pt>
                <c:pt idx="5">
                  <c:v>10.5</c:v>
                </c:pt>
                <c:pt idx="6">
                  <c:v>7.6000000000000005</c:v>
                </c:pt>
                <c:pt idx="7">
                  <c:v>8.1</c:v>
                </c:pt>
                <c:pt idx="8">
                  <c:v>8.7000000000000011</c:v>
                </c:pt>
                <c:pt idx="9">
                  <c:v>14.3</c:v>
                </c:pt>
                <c:pt idx="10">
                  <c:v>13.100000000000001</c:v>
                </c:pt>
                <c:pt idx="11">
                  <c:v>7.6000000000000005</c:v>
                </c:pt>
                <c:pt idx="12">
                  <c:v>10</c:v>
                </c:pt>
                <c:pt idx="13">
                  <c:v>12.9</c:v>
                </c:pt>
                <c:pt idx="14">
                  <c:v>6.3000000000000007</c:v>
                </c:pt>
                <c:pt idx="15">
                  <c:v>10.9</c:v>
                </c:pt>
                <c:pt idx="16">
                  <c:v>11.4</c:v>
                </c:pt>
                <c:pt idx="17">
                  <c:v>5.5</c:v>
                </c:pt>
                <c:pt idx="18">
                  <c:v>10.4</c:v>
                </c:pt>
                <c:pt idx="19">
                  <c:v>18.100000000000001</c:v>
                </c:pt>
                <c:pt idx="20">
                  <c:v>21.8</c:v>
                </c:pt>
                <c:pt idx="21">
                  <c:v>23.3</c:v>
                </c:pt>
                <c:pt idx="22">
                  <c:v>28.900000000000002</c:v>
                </c:pt>
                <c:pt idx="23">
                  <c:v>13.700000000000001</c:v>
                </c:pt>
                <c:pt idx="24">
                  <c:v>6.3000000000000007</c:v>
                </c:pt>
                <c:pt idx="25">
                  <c:v>6</c:v>
                </c:pt>
                <c:pt idx="26">
                  <c:v>9.8000000000000007</c:v>
                </c:pt>
                <c:pt idx="27">
                  <c:v>11.8</c:v>
                </c:pt>
                <c:pt idx="28">
                  <c:v>18</c:v>
                </c:pt>
                <c:pt idx="29">
                  <c:v>15.5</c:v>
                </c:pt>
                <c:pt idx="30">
                  <c:v>16</c:v>
                </c:pt>
                <c:pt idx="31">
                  <c:v>15.3</c:v>
                </c:pt>
                <c:pt idx="32">
                  <c:v>12</c:v>
                </c:pt>
                <c:pt idx="33">
                  <c:v>7.4</c:v>
                </c:pt>
                <c:pt idx="34">
                  <c:v>13.8</c:v>
                </c:pt>
                <c:pt idx="35">
                  <c:v>12.8</c:v>
                </c:pt>
                <c:pt idx="36">
                  <c:v>9.9</c:v>
                </c:pt>
                <c:pt idx="37">
                  <c:v>5.2</c:v>
                </c:pt>
                <c:pt idx="38">
                  <c:v>3.3000000000000003</c:v>
                </c:pt>
                <c:pt idx="39">
                  <c:v>5</c:v>
                </c:pt>
                <c:pt idx="40">
                  <c:v>9.4</c:v>
                </c:pt>
                <c:pt idx="41">
                  <c:v>13.5</c:v>
                </c:pt>
                <c:pt idx="42">
                  <c:v>14</c:v>
                </c:pt>
                <c:pt idx="43">
                  <c:v>8</c:v>
                </c:pt>
                <c:pt idx="44">
                  <c:v>11.200000000000001</c:v>
                </c:pt>
                <c:pt idx="45">
                  <c:v>20.100000000000001</c:v>
                </c:pt>
                <c:pt idx="46">
                  <c:v>21.5</c:v>
                </c:pt>
                <c:pt idx="47">
                  <c:v>29.700000000000003</c:v>
                </c:pt>
                <c:pt idx="48">
                  <c:v>13.200000000000001</c:v>
                </c:pt>
                <c:pt idx="49">
                  <c:v>5.7</c:v>
                </c:pt>
                <c:pt idx="50">
                  <c:v>9.1</c:v>
                </c:pt>
                <c:pt idx="51">
                  <c:v>11.9</c:v>
                </c:pt>
                <c:pt idx="52">
                  <c:v>10.600000000000001</c:v>
                </c:pt>
                <c:pt idx="53">
                  <c:v>11.600000000000001</c:v>
                </c:pt>
                <c:pt idx="54">
                  <c:v>15.3</c:v>
                </c:pt>
                <c:pt idx="55">
                  <c:v>22.700000000000003</c:v>
                </c:pt>
                <c:pt idx="56">
                  <c:v>22.900000000000002</c:v>
                </c:pt>
                <c:pt idx="57">
                  <c:v>21.400000000000002</c:v>
                </c:pt>
                <c:pt idx="58">
                  <c:v>18.100000000000001</c:v>
                </c:pt>
                <c:pt idx="59">
                  <c:v>14.200000000000001</c:v>
                </c:pt>
                <c:pt idx="60">
                  <c:v>9.5</c:v>
                </c:pt>
                <c:pt idx="61">
                  <c:v>10.9</c:v>
                </c:pt>
                <c:pt idx="62">
                  <c:v>14.5</c:v>
                </c:pt>
                <c:pt idx="63">
                  <c:v>17.5</c:v>
                </c:pt>
                <c:pt idx="64">
                  <c:v>14.5</c:v>
                </c:pt>
                <c:pt idx="65">
                  <c:v>14.9</c:v>
                </c:pt>
                <c:pt idx="66">
                  <c:v>13.3</c:v>
                </c:pt>
                <c:pt idx="67">
                  <c:v>8.7000000000000011</c:v>
                </c:pt>
                <c:pt idx="68">
                  <c:v>13.3</c:v>
                </c:pt>
                <c:pt idx="69">
                  <c:v>15.100000000000001</c:v>
                </c:pt>
                <c:pt idx="70">
                  <c:v>8.5</c:v>
                </c:pt>
                <c:pt idx="71">
                  <c:v>5.3000000000000007</c:v>
                </c:pt>
                <c:pt idx="72">
                  <c:v>9</c:v>
                </c:pt>
                <c:pt idx="73">
                  <c:v>9.6000000000000014</c:v>
                </c:pt>
                <c:pt idx="74">
                  <c:v>13.5</c:v>
                </c:pt>
                <c:pt idx="75">
                  <c:v>9.3000000000000007</c:v>
                </c:pt>
                <c:pt idx="76">
                  <c:v>4.3</c:v>
                </c:pt>
                <c:pt idx="77">
                  <c:v>12.200000000000001</c:v>
                </c:pt>
                <c:pt idx="78">
                  <c:v>10.200000000000001</c:v>
                </c:pt>
                <c:pt idx="79">
                  <c:v>8.7000000000000011</c:v>
                </c:pt>
                <c:pt idx="80">
                  <c:v>8.9</c:v>
                </c:pt>
                <c:pt idx="81">
                  <c:v>8.8000000000000007</c:v>
                </c:pt>
                <c:pt idx="82">
                  <c:v>17.100000000000001</c:v>
                </c:pt>
                <c:pt idx="83">
                  <c:v>16.5</c:v>
                </c:pt>
                <c:pt idx="84">
                  <c:v>8.5</c:v>
                </c:pt>
                <c:pt idx="85">
                  <c:v>19</c:v>
                </c:pt>
                <c:pt idx="86">
                  <c:v>25</c:v>
                </c:pt>
                <c:pt idx="87">
                  <c:v>8.9</c:v>
                </c:pt>
                <c:pt idx="88">
                  <c:v>11.9</c:v>
                </c:pt>
                <c:pt idx="89">
                  <c:v>6.3000000000000007</c:v>
                </c:pt>
                <c:pt idx="90">
                  <c:v>8.3000000000000007</c:v>
                </c:pt>
                <c:pt idx="91">
                  <c:v>9.4</c:v>
                </c:pt>
                <c:pt idx="92">
                  <c:v>12.5</c:v>
                </c:pt>
                <c:pt idx="93">
                  <c:v>10.5</c:v>
                </c:pt>
                <c:pt idx="94">
                  <c:v>6.5</c:v>
                </c:pt>
                <c:pt idx="95">
                  <c:v>5.9</c:v>
                </c:pt>
                <c:pt idx="96">
                  <c:v>5.7</c:v>
                </c:pt>
                <c:pt idx="97">
                  <c:v>7.3000000000000007</c:v>
                </c:pt>
                <c:pt idx="98">
                  <c:v>7.1000000000000005</c:v>
                </c:pt>
                <c:pt idx="99">
                  <c:v>8.1</c:v>
                </c:pt>
                <c:pt idx="100">
                  <c:v>7.5</c:v>
                </c:pt>
                <c:pt idx="101">
                  <c:v>12.5</c:v>
                </c:pt>
                <c:pt idx="102">
                  <c:v>13.200000000000001</c:v>
                </c:pt>
                <c:pt idx="103">
                  <c:v>17</c:v>
                </c:pt>
                <c:pt idx="104">
                  <c:v>19.400000000000002</c:v>
                </c:pt>
                <c:pt idx="105">
                  <c:v>26.3</c:v>
                </c:pt>
                <c:pt idx="106">
                  <c:v>31.1</c:v>
                </c:pt>
                <c:pt idx="107">
                  <c:v>28.5</c:v>
                </c:pt>
                <c:pt idx="108">
                  <c:v>32.4</c:v>
                </c:pt>
                <c:pt idx="109">
                  <c:v>29</c:v>
                </c:pt>
                <c:pt idx="110">
                  <c:v>20.100000000000001</c:v>
                </c:pt>
                <c:pt idx="111">
                  <c:v>12.3</c:v>
                </c:pt>
                <c:pt idx="112">
                  <c:v>19.100000000000001</c:v>
                </c:pt>
                <c:pt idx="113">
                  <c:v>18.600000000000001</c:v>
                </c:pt>
                <c:pt idx="114">
                  <c:v>27.8</c:v>
                </c:pt>
                <c:pt idx="115">
                  <c:v>28.700000000000003</c:v>
                </c:pt>
                <c:pt idx="116">
                  <c:v>16.900000000000002</c:v>
                </c:pt>
                <c:pt idx="117">
                  <c:v>16.2</c:v>
                </c:pt>
                <c:pt idx="118">
                  <c:v>9</c:v>
                </c:pt>
                <c:pt idx="119">
                  <c:v>8.6</c:v>
                </c:pt>
                <c:pt idx="120">
                  <c:v>14.4</c:v>
                </c:pt>
                <c:pt idx="121">
                  <c:v>15.700000000000001</c:v>
                </c:pt>
                <c:pt idx="122">
                  <c:v>16.100000000000001</c:v>
                </c:pt>
                <c:pt idx="123">
                  <c:v>23</c:v>
                </c:pt>
                <c:pt idx="124">
                  <c:v>24.8</c:v>
                </c:pt>
                <c:pt idx="125">
                  <c:v>24.6</c:v>
                </c:pt>
                <c:pt idx="126">
                  <c:v>30</c:v>
                </c:pt>
                <c:pt idx="127">
                  <c:v>23.1</c:v>
                </c:pt>
                <c:pt idx="128">
                  <c:v>6.6000000000000005</c:v>
                </c:pt>
                <c:pt idx="129">
                  <c:v>4.8000000000000007</c:v>
                </c:pt>
                <c:pt idx="130">
                  <c:v>9</c:v>
                </c:pt>
                <c:pt idx="131">
                  <c:v>15.700000000000001</c:v>
                </c:pt>
                <c:pt idx="132">
                  <c:v>16.100000000000001</c:v>
                </c:pt>
                <c:pt idx="133">
                  <c:v>14.4</c:v>
                </c:pt>
                <c:pt idx="134">
                  <c:v>8.1</c:v>
                </c:pt>
                <c:pt idx="135">
                  <c:v>7.2</c:v>
                </c:pt>
                <c:pt idx="136">
                  <c:v>5.4</c:v>
                </c:pt>
                <c:pt idx="137">
                  <c:v>6.9</c:v>
                </c:pt>
                <c:pt idx="138">
                  <c:v>7.6000000000000005</c:v>
                </c:pt>
                <c:pt idx="139">
                  <c:v>7.6000000000000005</c:v>
                </c:pt>
                <c:pt idx="140">
                  <c:v>11.8</c:v>
                </c:pt>
                <c:pt idx="141">
                  <c:v>10</c:v>
                </c:pt>
                <c:pt idx="142">
                  <c:v>5.8000000000000007</c:v>
                </c:pt>
                <c:pt idx="143">
                  <c:v>8</c:v>
                </c:pt>
                <c:pt idx="144">
                  <c:v>6.8000000000000007</c:v>
                </c:pt>
                <c:pt idx="145">
                  <c:v>4.7</c:v>
                </c:pt>
                <c:pt idx="146">
                  <c:v>7.8000000000000007</c:v>
                </c:pt>
                <c:pt idx="147">
                  <c:v>13</c:v>
                </c:pt>
                <c:pt idx="148">
                  <c:v>14.600000000000001</c:v>
                </c:pt>
                <c:pt idx="149">
                  <c:v>16.3</c:v>
                </c:pt>
                <c:pt idx="150">
                  <c:v>18.900000000000002</c:v>
                </c:pt>
                <c:pt idx="151">
                  <c:v>17.600000000000001</c:v>
                </c:pt>
                <c:pt idx="152">
                  <c:v>15.700000000000001</c:v>
                </c:pt>
                <c:pt idx="153">
                  <c:v>10.200000000000001</c:v>
                </c:pt>
                <c:pt idx="154">
                  <c:v>7.2</c:v>
                </c:pt>
                <c:pt idx="155">
                  <c:v>9.5</c:v>
                </c:pt>
                <c:pt idx="156">
                  <c:v>8.2000000000000011</c:v>
                </c:pt>
                <c:pt idx="157">
                  <c:v>12.5</c:v>
                </c:pt>
                <c:pt idx="158">
                  <c:v>18.5</c:v>
                </c:pt>
                <c:pt idx="159">
                  <c:v>15</c:v>
                </c:pt>
                <c:pt idx="160">
                  <c:v>6.4</c:v>
                </c:pt>
                <c:pt idx="161">
                  <c:v>7.1000000000000005</c:v>
                </c:pt>
                <c:pt idx="162">
                  <c:v>8.3000000000000007</c:v>
                </c:pt>
                <c:pt idx="163">
                  <c:v>6</c:v>
                </c:pt>
                <c:pt idx="164">
                  <c:v>9</c:v>
                </c:pt>
                <c:pt idx="165">
                  <c:v>12.200000000000001</c:v>
                </c:pt>
                <c:pt idx="166">
                  <c:v>11.4</c:v>
                </c:pt>
                <c:pt idx="167">
                  <c:v>6.3000000000000007</c:v>
                </c:pt>
                <c:pt idx="168">
                  <c:v>13</c:v>
                </c:pt>
                <c:pt idx="169">
                  <c:v>11.4</c:v>
                </c:pt>
                <c:pt idx="170">
                  <c:v>9.7000000000000011</c:v>
                </c:pt>
                <c:pt idx="171">
                  <c:v>10.4</c:v>
                </c:pt>
                <c:pt idx="172">
                  <c:v>14.4</c:v>
                </c:pt>
                <c:pt idx="173">
                  <c:v>5.3000000000000007</c:v>
                </c:pt>
                <c:pt idx="174">
                  <c:v>8.5</c:v>
                </c:pt>
                <c:pt idx="175">
                  <c:v>9.8000000000000007</c:v>
                </c:pt>
                <c:pt idx="176">
                  <c:v>15.8</c:v>
                </c:pt>
                <c:pt idx="177">
                  <c:v>11.9</c:v>
                </c:pt>
                <c:pt idx="178">
                  <c:v>6.5</c:v>
                </c:pt>
                <c:pt idx="179">
                  <c:v>5.3000000000000007</c:v>
                </c:pt>
                <c:pt idx="180">
                  <c:v>8.2000000000000011</c:v>
                </c:pt>
                <c:pt idx="181">
                  <c:v>8.4</c:v>
                </c:pt>
                <c:pt idx="182">
                  <c:v>6.2</c:v>
                </c:pt>
                <c:pt idx="183">
                  <c:v>9.6000000000000014</c:v>
                </c:pt>
                <c:pt idx="184">
                  <c:v>12.700000000000001</c:v>
                </c:pt>
                <c:pt idx="185">
                  <c:v>18.8</c:v>
                </c:pt>
                <c:pt idx="186">
                  <c:v>16.8</c:v>
                </c:pt>
                <c:pt idx="187">
                  <c:v>12.8</c:v>
                </c:pt>
                <c:pt idx="188">
                  <c:v>8.7000000000000011</c:v>
                </c:pt>
                <c:pt idx="189">
                  <c:v>9.8000000000000007</c:v>
                </c:pt>
                <c:pt idx="190">
                  <c:v>9.1</c:v>
                </c:pt>
                <c:pt idx="191">
                  <c:v>13.3</c:v>
                </c:pt>
                <c:pt idx="192">
                  <c:v>20.3</c:v>
                </c:pt>
                <c:pt idx="193">
                  <c:v>13.100000000000001</c:v>
                </c:pt>
                <c:pt idx="194">
                  <c:v>8.7000000000000011</c:v>
                </c:pt>
                <c:pt idx="195">
                  <c:v>7.1000000000000005</c:v>
                </c:pt>
                <c:pt idx="196">
                  <c:v>6.5</c:v>
                </c:pt>
                <c:pt idx="197">
                  <c:v>11</c:v>
                </c:pt>
                <c:pt idx="198">
                  <c:v>11.700000000000001</c:v>
                </c:pt>
                <c:pt idx="199">
                  <c:v>12</c:v>
                </c:pt>
                <c:pt idx="200">
                  <c:v>11.9</c:v>
                </c:pt>
                <c:pt idx="201">
                  <c:v>9.9</c:v>
                </c:pt>
                <c:pt idx="202">
                  <c:v>8.1</c:v>
                </c:pt>
                <c:pt idx="203">
                  <c:v>6.3000000000000007</c:v>
                </c:pt>
                <c:pt idx="204">
                  <c:v>10.8</c:v>
                </c:pt>
                <c:pt idx="205">
                  <c:v>18</c:v>
                </c:pt>
                <c:pt idx="206">
                  <c:v>13.100000000000001</c:v>
                </c:pt>
                <c:pt idx="207">
                  <c:v>12.200000000000001</c:v>
                </c:pt>
                <c:pt idx="208">
                  <c:v>17.2</c:v>
                </c:pt>
                <c:pt idx="209">
                  <c:v>8.7000000000000011</c:v>
                </c:pt>
                <c:pt idx="210">
                  <c:v>10.5</c:v>
                </c:pt>
                <c:pt idx="211">
                  <c:v>10.8</c:v>
                </c:pt>
                <c:pt idx="212">
                  <c:v>8</c:v>
                </c:pt>
                <c:pt idx="213">
                  <c:v>6.6000000000000005</c:v>
                </c:pt>
                <c:pt idx="214">
                  <c:v>6.1000000000000005</c:v>
                </c:pt>
                <c:pt idx="215">
                  <c:v>8.7000000000000011</c:v>
                </c:pt>
                <c:pt idx="216">
                  <c:v>13</c:v>
                </c:pt>
                <c:pt idx="217">
                  <c:v>17.5</c:v>
                </c:pt>
                <c:pt idx="218">
                  <c:v>14.600000000000001</c:v>
                </c:pt>
                <c:pt idx="219">
                  <c:v>10.200000000000001</c:v>
                </c:pt>
                <c:pt idx="220">
                  <c:v>7.8000000000000007</c:v>
                </c:pt>
                <c:pt idx="221">
                  <c:v>12.5</c:v>
                </c:pt>
                <c:pt idx="222">
                  <c:v>16.400000000000002</c:v>
                </c:pt>
                <c:pt idx="223">
                  <c:v>14.3</c:v>
                </c:pt>
                <c:pt idx="224">
                  <c:v>12.700000000000001</c:v>
                </c:pt>
                <c:pt idx="225">
                  <c:v>15.8</c:v>
                </c:pt>
                <c:pt idx="226">
                  <c:v>15</c:v>
                </c:pt>
                <c:pt idx="227">
                  <c:v>5</c:v>
                </c:pt>
                <c:pt idx="228">
                  <c:v>7.6000000000000005</c:v>
                </c:pt>
                <c:pt idx="229">
                  <c:v>10.4</c:v>
                </c:pt>
                <c:pt idx="230">
                  <c:v>11</c:v>
                </c:pt>
                <c:pt idx="231">
                  <c:v>13.8</c:v>
                </c:pt>
                <c:pt idx="232">
                  <c:v>15</c:v>
                </c:pt>
                <c:pt idx="233">
                  <c:v>6</c:v>
                </c:pt>
                <c:pt idx="234">
                  <c:v>10.9</c:v>
                </c:pt>
                <c:pt idx="235">
                  <c:v>20.700000000000003</c:v>
                </c:pt>
                <c:pt idx="236">
                  <c:v>5.3000000000000007</c:v>
                </c:pt>
                <c:pt idx="237">
                  <c:v>7.5</c:v>
                </c:pt>
                <c:pt idx="238">
                  <c:v>10.9</c:v>
                </c:pt>
                <c:pt idx="239">
                  <c:v>16.8</c:v>
                </c:pt>
                <c:pt idx="240">
                  <c:v>18.600000000000001</c:v>
                </c:pt>
                <c:pt idx="241">
                  <c:v>15.600000000000001</c:v>
                </c:pt>
                <c:pt idx="242">
                  <c:v>8.5</c:v>
                </c:pt>
                <c:pt idx="243">
                  <c:v>11</c:v>
                </c:pt>
                <c:pt idx="244">
                  <c:v>13.700000000000001</c:v>
                </c:pt>
                <c:pt idx="245">
                  <c:v>22</c:v>
                </c:pt>
                <c:pt idx="246">
                  <c:v>27.5</c:v>
                </c:pt>
                <c:pt idx="247">
                  <c:v>25.3</c:v>
                </c:pt>
                <c:pt idx="248">
                  <c:v>7.7</c:v>
                </c:pt>
                <c:pt idx="249">
                  <c:v>13.3</c:v>
                </c:pt>
                <c:pt idx="250">
                  <c:v>11.200000000000001</c:v>
                </c:pt>
                <c:pt idx="251">
                  <c:v>7.3000000000000007</c:v>
                </c:pt>
                <c:pt idx="252">
                  <c:v>5.5</c:v>
                </c:pt>
                <c:pt idx="253">
                  <c:v>10.700000000000001</c:v>
                </c:pt>
                <c:pt idx="254">
                  <c:v>16.600000000000001</c:v>
                </c:pt>
                <c:pt idx="255">
                  <c:v>9.8000000000000007</c:v>
                </c:pt>
                <c:pt idx="256">
                  <c:v>7.5</c:v>
                </c:pt>
                <c:pt idx="257">
                  <c:v>7</c:v>
                </c:pt>
                <c:pt idx="258">
                  <c:v>10.200000000000001</c:v>
                </c:pt>
                <c:pt idx="259">
                  <c:v>18.900000000000002</c:v>
                </c:pt>
                <c:pt idx="260">
                  <c:v>21</c:v>
                </c:pt>
                <c:pt idx="261">
                  <c:v>7</c:v>
                </c:pt>
                <c:pt idx="262">
                  <c:v>8.6</c:v>
                </c:pt>
                <c:pt idx="263">
                  <c:v>14.4</c:v>
                </c:pt>
                <c:pt idx="264">
                  <c:v>20.400000000000002</c:v>
                </c:pt>
                <c:pt idx="265">
                  <c:v>48.5</c:v>
                </c:pt>
                <c:pt idx="266">
                  <c:v>43.6</c:v>
                </c:pt>
                <c:pt idx="267">
                  <c:v>8</c:v>
                </c:pt>
                <c:pt idx="268">
                  <c:v>12.9</c:v>
                </c:pt>
                <c:pt idx="269">
                  <c:v>18</c:v>
                </c:pt>
                <c:pt idx="270">
                  <c:v>12.3</c:v>
                </c:pt>
                <c:pt idx="271">
                  <c:v>2.5</c:v>
                </c:pt>
                <c:pt idx="272">
                  <c:v>4.3</c:v>
                </c:pt>
                <c:pt idx="273">
                  <c:v>4.5</c:v>
                </c:pt>
                <c:pt idx="274">
                  <c:v>6.7</c:v>
                </c:pt>
                <c:pt idx="275">
                  <c:v>8.4</c:v>
                </c:pt>
                <c:pt idx="276">
                  <c:v>6.1000000000000005</c:v>
                </c:pt>
                <c:pt idx="277">
                  <c:v>4.1000000000000005</c:v>
                </c:pt>
                <c:pt idx="278">
                  <c:v>8.3000000000000007</c:v>
                </c:pt>
                <c:pt idx="279">
                  <c:v>12.3</c:v>
                </c:pt>
                <c:pt idx="280">
                  <c:v>10.200000000000001</c:v>
                </c:pt>
                <c:pt idx="281">
                  <c:v>9.9</c:v>
                </c:pt>
                <c:pt idx="282">
                  <c:v>14.8</c:v>
                </c:pt>
                <c:pt idx="283">
                  <c:v>5</c:v>
                </c:pt>
                <c:pt idx="284">
                  <c:v>16.7</c:v>
                </c:pt>
                <c:pt idx="285">
                  <c:v>12.100000000000001</c:v>
                </c:pt>
                <c:pt idx="286">
                  <c:v>20.8</c:v>
                </c:pt>
                <c:pt idx="287">
                  <c:v>13</c:v>
                </c:pt>
                <c:pt idx="288">
                  <c:v>14.3</c:v>
                </c:pt>
                <c:pt idx="289">
                  <c:v>20.100000000000001</c:v>
                </c:pt>
                <c:pt idx="290">
                  <c:v>13</c:v>
                </c:pt>
                <c:pt idx="291">
                  <c:v>9.6000000000000014</c:v>
                </c:pt>
                <c:pt idx="292">
                  <c:v>4.1000000000000005</c:v>
                </c:pt>
                <c:pt idx="293">
                  <c:v>7.5</c:v>
                </c:pt>
                <c:pt idx="294">
                  <c:v>57.800000000000004</c:v>
                </c:pt>
                <c:pt idx="295">
                  <c:v>5.7</c:v>
                </c:pt>
                <c:pt idx="296">
                  <c:v>6.2</c:v>
                </c:pt>
                <c:pt idx="297">
                  <c:v>11.700000000000001</c:v>
                </c:pt>
                <c:pt idx="298">
                  <c:v>5.7</c:v>
                </c:pt>
                <c:pt idx="299">
                  <c:v>12.200000000000001</c:v>
                </c:pt>
                <c:pt idx="300">
                  <c:v>7.2</c:v>
                </c:pt>
                <c:pt idx="301">
                  <c:v>4.3</c:v>
                </c:pt>
                <c:pt idx="302">
                  <c:v>9.8000000000000007</c:v>
                </c:pt>
                <c:pt idx="303">
                  <c:v>9.1</c:v>
                </c:pt>
                <c:pt idx="304">
                  <c:v>17.7</c:v>
                </c:pt>
                <c:pt idx="305">
                  <c:v>24.3</c:v>
                </c:pt>
                <c:pt idx="306">
                  <c:v>5</c:v>
                </c:pt>
                <c:pt idx="307">
                  <c:v>8.6</c:v>
                </c:pt>
                <c:pt idx="308">
                  <c:v>14.8</c:v>
                </c:pt>
                <c:pt idx="309">
                  <c:v>7.4</c:v>
                </c:pt>
                <c:pt idx="310">
                  <c:v>18.5</c:v>
                </c:pt>
                <c:pt idx="311">
                  <c:v>31.400000000000002</c:v>
                </c:pt>
                <c:pt idx="312">
                  <c:v>21.8</c:v>
                </c:pt>
                <c:pt idx="313">
                  <c:v>9.5</c:v>
                </c:pt>
                <c:pt idx="314">
                  <c:v>13.8</c:v>
                </c:pt>
                <c:pt idx="315">
                  <c:v>6.2</c:v>
                </c:pt>
                <c:pt idx="316">
                  <c:v>12.8</c:v>
                </c:pt>
                <c:pt idx="317">
                  <c:v>7</c:v>
                </c:pt>
                <c:pt idx="318">
                  <c:v>13.700000000000001</c:v>
                </c:pt>
                <c:pt idx="319">
                  <c:v>11.3</c:v>
                </c:pt>
                <c:pt idx="320">
                  <c:v>11.9</c:v>
                </c:pt>
                <c:pt idx="321">
                  <c:v>17.100000000000001</c:v>
                </c:pt>
                <c:pt idx="322">
                  <c:v>12.200000000000001</c:v>
                </c:pt>
                <c:pt idx="323">
                  <c:v>10.9</c:v>
                </c:pt>
                <c:pt idx="324">
                  <c:v>28.900000000000002</c:v>
                </c:pt>
                <c:pt idx="325">
                  <c:v>21.5</c:v>
                </c:pt>
                <c:pt idx="326">
                  <c:v>7.1000000000000005</c:v>
                </c:pt>
                <c:pt idx="327">
                  <c:v>12.200000000000001</c:v>
                </c:pt>
                <c:pt idx="328">
                  <c:v>13.4</c:v>
                </c:pt>
                <c:pt idx="329">
                  <c:v>15</c:v>
                </c:pt>
                <c:pt idx="330">
                  <c:v>13.100000000000001</c:v>
                </c:pt>
                <c:pt idx="331">
                  <c:v>19.900000000000002</c:v>
                </c:pt>
                <c:pt idx="332">
                  <c:v>19.8</c:v>
                </c:pt>
                <c:pt idx="333">
                  <c:v>19.400000000000002</c:v>
                </c:pt>
                <c:pt idx="334">
                  <c:v>10.4</c:v>
                </c:pt>
                <c:pt idx="335">
                  <c:v>15.8</c:v>
                </c:pt>
                <c:pt idx="336">
                  <c:v>21.3</c:v>
                </c:pt>
                <c:pt idx="337">
                  <c:v>8.6</c:v>
                </c:pt>
                <c:pt idx="338">
                  <c:v>7.7</c:v>
                </c:pt>
                <c:pt idx="339">
                  <c:v>14</c:v>
                </c:pt>
                <c:pt idx="340">
                  <c:v>5.1000000000000005</c:v>
                </c:pt>
                <c:pt idx="341">
                  <c:v>6.4</c:v>
                </c:pt>
                <c:pt idx="342">
                  <c:v>9.8000000000000007</c:v>
                </c:pt>
                <c:pt idx="343">
                  <c:v>16.100000000000001</c:v>
                </c:pt>
                <c:pt idx="344">
                  <c:v>5</c:v>
                </c:pt>
                <c:pt idx="345">
                  <c:v>8.3000000000000007</c:v>
                </c:pt>
                <c:pt idx="346">
                  <c:v>5.7</c:v>
                </c:pt>
                <c:pt idx="347">
                  <c:v>10</c:v>
                </c:pt>
                <c:pt idx="348">
                  <c:v>13</c:v>
                </c:pt>
                <c:pt idx="349">
                  <c:v>15.5</c:v>
                </c:pt>
                <c:pt idx="350">
                  <c:v>8.4</c:v>
                </c:pt>
                <c:pt idx="351">
                  <c:v>5.6000000000000005</c:v>
                </c:pt>
                <c:pt idx="352">
                  <c:v>8.6</c:v>
                </c:pt>
                <c:pt idx="353">
                  <c:v>11.3</c:v>
                </c:pt>
                <c:pt idx="354">
                  <c:v>9.1</c:v>
                </c:pt>
                <c:pt idx="355">
                  <c:v>9.4</c:v>
                </c:pt>
                <c:pt idx="356">
                  <c:v>8.9</c:v>
                </c:pt>
                <c:pt idx="357">
                  <c:v>8.3000000000000007</c:v>
                </c:pt>
                <c:pt idx="358">
                  <c:v>10.8</c:v>
                </c:pt>
                <c:pt idx="359">
                  <c:v>10.600000000000001</c:v>
                </c:pt>
                <c:pt idx="360">
                  <c:v>18</c:v>
                </c:pt>
                <c:pt idx="361">
                  <c:v>16</c:v>
                </c:pt>
                <c:pt idx="362">
                  <c:v>26.700000000000003</c:v>
                </c:pt>
                <c:pt idx="363">
                  <c:v>15</c:v>
                </c:pt>
                <c:pt idx="364">
                  <c:v>6.8000000000000007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B4D-4D86-9B23-53D069774EC8}"/>
            </c:ext>
          </c:extLst>
        </c:ser>
        <c:ser>
          <c:idx val="8"/>
          <c:order val="8"/>
          <c:tx>
            <c:strRef>
              <c:f>'集計 (2)'!$W$2</c:f>
              <c:strCache>
                <c:ptCount val="1"/>
                <c:pt idx="0">
                  <c:v>長野</c:v>
                </c:pt>
              </c:strCache>
            </c:strRef>
          </c:tx>
          <c:spPr>
            <a:ln w="222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(2)'!$W$3:$W$367</c:f>
              <c:numCache>
                <c:formatCode>General</c:formatCode>
                <c:ptCount val="365"/>
                <c:pt idx="0">
                  <c:v>20.2</c:v>
                </c:pt>
                <c:pt idx="1">
                  <c:v>33.4</c:v>
                </c:pt>
                <c:pt idx="2">
                  <c:v>31.4</c:v>
                </c:pt>
                <c:pt idx="3">
                  <c:v>18.7</c:v>
                </c:pt>
                <c:pt idx="4">
                  <c:v>6</c:v>
                </c:pt>
                <c:pt idx="5">
                  <c:v>14.3</c:v>
                </c:pt>
                <c:pt idx="6">
                  <c:v>12.8</c:v>
                </c:pt>
                <c:pt idx="7">
                  <c:v>13.2</c:v>
                </c:pt>
                <c:pt idx="8">
                  <c:v>14.1</c:v>
                </c:pt>
                <c:pt idx="9">
                  <c:v>18</c:v>
                </c:pt>
                <c:pt idx="10">
                  <c:v>11.1</c:v>
                </c:pt>
                <c:pt idx="11">
                  <c:v>11.4</c:v>
                </c:pt>
                <c:pt idx="12">
                  <c:v>17.399999999999999</c:v>
                </c:pt>
                <c:pt idx="13">
                  <c:v>12.2</c:v>
                </c:pt>
                <c:pt idx="14">
                  <c:v>8.3000000000000007</c:v>
                </c:pt>
                <c:pt idx="15">
                  <c:v>17.399999999999999</c:v>
                </c:pt>
                <c:pt idx="16">
                  <c:v>16.8</c:v>
                </c:pt>
                <c:pt idx="17">
                  <c:v>4.9000000000000004</c:v>
                </c:pt>
                <c:pt idx="18">
                  <c:v>12.7</c:v>
                </c:pt>
                <c:pt idx="19">
                  <c:v>23.7</c:v>
                </c:pt>
                <c:pt idx="20">
                  <c:v>28.3</c:v>
                </c:pt>
                <c:pt idx="21">
                  <c:v>26.6</c:v>
                </c:pt>
                <c:pt idx="22">
                  <c:v>27.9</c:v>
                </c:pt>
                <c:pt idx="23">
                  <c:v>10</c:v>
                </c:pt>
                <c:pt idx="24">
                  <c:v>5</c:v>
                </c:pt>
                <c:pt idx="25">
                  <c:v>7.7</c:v>
                </c:pt>
                <c:pt idx="26">
                  <c:v>10.5</c:v>
                </c:pt>
                <c:pt idx="27">
                  <c:v>17.8</c:v>
                </c:pt>
                <c:pt idx="28">
                  <c:v>18.2</c:v>
                </c:pt>
                <c:pt idx="29">
                  <c:v>14.9</c:v>
                </c:pt>
                <c:pt idx="30">
                  <c:v>21.2</c:v>
                </c:pt>
                <c:pt idx="31">
                  <c:v>21.7</c:v>
                </c:pt>
                <c:pt idx="32">
                  <c:v>12.7</c:v>
                </c:pt>
                <c:pt idx="33">
                  <c:v>10.199999999999999</c:v>
                </c:pt>
                <c:pt idx="34">
                  <c:v>13.5</c:v>
                </c:pt>
                <c:pt idx="35">
                  <c:v>15.7</c:v>
                </c:pt>
                <c:pt idx="36">
                  <c:v>11.7</c:v>
                </c:pt>
                <c:pt idx="37">
                  <c:v>4.5</c:v>
                </c:pt>
                <c:pt idx="38">
                  <c:v>2.5</c:v>
                </c:pt>
                <c:pt idx="39">
                  <c:v>6</c:v>
                </c:pt>
                <c:pt idx="40">
                  <c:v>13.3</c:v>
                </c:pt>
                <c:pt idx="41">
                  <c:v>15.8</c:v>
                </c:pt>
                <c:pt idx="42">
                  <c:v>12.1</c:v>
                </c:pt>
                <c:pt idx="43">
                  <c:v>8.6999999999999993</c:v>
                </c:pt>
                <c:pt idx="44">
                  <c:v>16.7</c:v>
                </c:pt>
                <c:pt idx="45">
                  <c:v>25</c:v>
                </c:pt>
                <c:pt idx="46">
                  <c:v>21.3</c:v>
                </c:pt>
                <c:pt idx="47">
                  <c:v>27.8</c:v>
                </c:pt>
                <c:pt idx="48">
                  <c:v>7.4</c:v>
                </c:pt>
                <c:pt idx="49">
                  <c:v>5.8</c:v>
                </c:pt>
                <c:pt idx="50">
                  <c:v>12.2</c:v>
                </c:pt>
                <c:pt idx="51">
                  <c:v>15</c:v>
                </c:pt>
                <c:pt idx="52">
                  <c:v>12.7</c:v>
                </c:pt>
                <c:pt idx="53">
                  <c:v>9.1999999999999993</c:v>
                </c:pt>
                <c:pt idx="54">
                  <c:v>19.100000000000001</c:v>
                </c:pt>
                <c:pt idx="55">
                  <c:v>20.9</c:v>
                </c:pt>
                <c:pt idx="56">
                  <c:v>21.6</c:v>
                </c:pt>
                <c:pt idx="57">
                  <c:v>25.3</c:v>
                </c:pt>
                <c:pt idx="58">
                  <c:v>24.3</c:v>
                </c:pt>
                <c:pt idx="59">
                  <c:v>13.8</c:v>
                </c:pt>
                <c:pt idx="60">
                  <c:v>7.7</c:v>
                </c:pt>
                <c:pt idx="61">
                  <c:v>7.5</c:v>
                </c:pt>
                <c:pt idx="62">
                  <c:v>13</c:v>
                </c:pt>
                <c:pt idx="63">
                  <c:v>15.8</c:v>
                </c:pt>
                <c:pt idx="64">
                  <c:v>16.600000000000001</c:v>
                </c:pt>
                <c:pt idx="65">
                  <c:v>16.5</c:v>
                </c:pt>
                <c:pt idx="66">
                  <c:v>13.1</c:v>
                </c:pt>
                <c:pt idx="67">
                  <c:v>13.4</c:v>
                </c:pt>
                <c:pt idx="68">
                  <c:v>14.6</c:v>
                </c:pt>
                <c:pt idx="69">
                  <c:v>14</c:v>
                </c:pt>
                <c:pt idx="70">
                  <c:v>9.6999999999999993</c:v>
                </c:pt>
                <c:pt idx="71">
                  <c:v>3.3</c:v>
                </c:pt>
                <c:pt idx="72">
                  <c:v>5.2</c:v>
                </c:pt>
                <c:pt idx="73">
                  <c:v>3.8</c:v>
                </c:pt>
                <c:pt idx="74">
                  <c:v>10.8</c:v>
                </c:pt>
                <c:pt idx="75">
                  <c:v>10.1</c:v>
                </c:pt>
                <c:pt idx="76">
                  <c:v>7.4</c:v>
                </c:pt>
                <c:pt idx="77">
                  <c:v>10.8</c:v>
                </c:pt>
                <c:pt idx="78">
                  <c:v>7.8</c:v>
                </c:pt>
                <c:pt idx="79">
                  <c:v>9.1</c:v>
                </c:pt>
                <c:pt idx="80">
                  <c:v>4.8</c:v>
                </c:pt>
                <c:pt idx="81">
                  <c:v>7.1</c:v>
                </c:pt>
                <c:pt idx="82">
                  <c:v>10.8</c:v>
                </c:pt>
                <c:pt idx="83">
                  <c:v>7.8</c:v>
                </c:pt>
                <c:pt idx="84">
                  <c:v>13</c:v>
                </c:pt>
                <c:pt idx="85">
                  <c:v>23.9</c:v>
                </c:pt>
                <c:pt idx="86">
                  <c:v>30</c:v>
                </c:pt>
                <c:pt idx="87">
                  <c:v>8.3000000000000007</c:v>
                </c:pt>
                <c:pt idx="88">
                  <c:v>13.1</c:v>
                </c:pt>
                <c:pt idx="89">
                  <c:v>5.5</c:v>
                </c:pt>
                <c:pt idx="90">
                  <c:v>8.5</c:v>
                </c:pt>
                <c:pt idx="91">
                  <c:v>9.8000000000000007</c:v>
                </c:pt>
                <c:pt idx="92">
                  <c:v>14.7</c:v>
                </c:pt>
                <c:pt idx="93">
                  <c:v>10.1</c:v>
                </c:pt>
                <c:pt idx="94">
                  <c:v>3.9</c:v>
                </c:pt>
                <c:pt idx="95">
                  <c:v>3.7</c:v>
                </c:pt>
                <c:pt idx="96">
                  <c:v>3.5</c:v>
                </c:pt>
                <c:pt idx="97">
                  <c:v>3.5</c:v>
                </c:pt>
                <c:pt idx="98">
                  <c:v>9.8000000000000007</c:v>
                </c:pt>
                <c:pt idx="99">
                  <c:v>10.3</c:v>
                </c:pt>
                <c:pt idx="100">
                  <c:v>7.1</c:v>
                </c:pt>
                <c:pt idx="101">
                  <c:v>10</c:v>
                </c:pt>
                <c:pt idx="102">
                  <c:v>8.1999999999999993</c:v>
                </c:pt>
                <c:pt idx="103">
                  <c:v>9</c:v>
                </c:pt>
                <c:pt idx="104">
                  <c:v>23.4</c:v>
                </c:pt>
                <c:pt idx="105">
                  <c:v>22.6</c:v>
                </c:pt>
                <c:pt idx="106">
                  <c:v>24.5</c:v>
                </c:pt>
                <c:pt idx="107">
                  <c:v>27.8</c:v>
                </c:pt>
                <c:pt idx="108">
                  <c:v>27.4</c:v>
                </c:pt>
                <c:pt idx="109">
                  <c:v>34.9</c:v>
                </c:pt>
                <c:pt idx="110">
                  <c:v>35.4</c:v>
                </c:pt>
                <c:pt idx="111">
                  <c:v>18.7</c:v>
                </c:pt>
                <c:pt idx="112">
                  <c:v>16.8</c:v>
                </c:pt>
                <c:pt idx="113">
                  <c:v>10.6</c:v>
                </c:pt>
                <c:pt idx="114">
                  <c:v>14</c:v>
                </c:pt>
                <c:pt idx="115">
                  <c:v>18.5</c:v>
                </c:pt>
                <c:pt idx="116">
                  <c:v>19.600000000000001</c:v>
                </c:pt>
                <c:pt idx="117">
                  <c:v>18.3</c:v>
                </c:pt>
                <c:pt idx="118">
                  <c:v>8.4</c:v>
                </c:pt>
                <c:pt idx="119">
                  <c:v>6.7</c:v>
                </c:pt>
                <c:pt idx="120">
                  <c:v>10.199999999999999</c:v>
                </c:pt>
                <c:pt idx="121">
                  <c:v>13.1</c:v>
                </c:pt>
                <c:pt idx="122">
                  <c:v>14.8</c:v>
                </c:pt>
                <c:pt idx="123">
                  <c:v>12</c:v>
                </c:pt>
                <c:pt idx="124">
                  <c:v>17.2</c:v>
                </c:pt>
                <c:pt idx="125">
                  <c:v>19.5</c:v>
                </c:pt>
                <c:pt idx="126">
                  <c:v>22.7</c:v>
                </c:pt>
                <c:pt idx="127">
                  <c:v>15.8</c:v>
                </c:pt>
                <c:pt idx="128">
                  <c:v>9.1</c:v>
                </c:pt>
                <c:pt idx="129">
                  <c:v>6.6</c:v>
                </c:pt>
                <c:pt idx="130">
                  <c:v>20.8</c:v>
                </c:pt>
                <c:pt idx="131">
                  <c:v>11.4</c:v>
                </c:pt>
                <c:pt idx="132">
                  <c:v>8.1</c:v>
                </c:pt>
                <c:pt idx="133">
                  <c:v>11</c:v>
                </c:pt>
                <c:pt idx="134">
                  <c:v>7</c:v>
                </c:pt>
                <c:pt idx="135">
                  <c:v>8.6</c:v>
                </c:pt>
                <c:pt idx="136">
                  <c:v>7.6</c:v>
                </c:pt>
                <c:pt idx="137">
                  <c:v>3.7</c:v>
                </c:pt>
                <c:pt idx="138">
                  <c:v>4.5</c:v>
                </c:pt>
                <c:pt idx="139">
                  <c:v>6.6</c:v>
                </c:pt>
                <c:pt idx="140">
                  <c:v>10.9</c:v>
                </c:pt>
                <c:pt idx="141">
                  <c:v>15.3</c:v>
                </c:pt>
                <c:pt idx="142">
                  <c:v>17.600000000000001</c:v>
                </c:pt>
                <c:pt idx="143">
                  <c:v>21.5</c:v>
                </c:pt>
                <c:pt idx="144">
                  <c:v>6.7</c:v>
                </c:pt>
                <c:pt idx="145">
                  <c:v>4.3</c:v>
                </c:pt>
                <c:pt idx="146">
                  <c:v>6</c:v>
                </c:pt>
                <c:pt idx="147">
                  <c:v>8.5</c:v>
                </c:pt>
                <c:pt idx="148">
                  <c:v>9.6999999999999993</c:v>
                </c:pt>
                <c:pt idx="149">
                  <c:v>8.3000000000000007</c:v>
                </c:pt>
                <c:pt idx="150">
                  <c:v>8.8000000000000007</c:v>
                </c:pt>
                <c:pt idx="151">
                  <c:v>13.2</c:v>
                </c:pt>
                <c:pt idx="152">
                  <c:v>12.7</c:v>
                </c:pt>
                <c:pt idx="153">
                  <c:v>3.6</c:v>
                </c:pt>
                <c:pt idx="154">
                  <c:v>4.9000000000000004</c:v>
                </c:pt>
                <c:pt idx="155">
                  <c:v>6.4</c:v>
                </c:pt>
                <c:pt idx="156">
                  <c:v>4.5</c:v>
                </c:pt>
                <c:pt idx="157">
                  <c:v>10.7</c:v>
                </c:pt>
                <c:pt idx="158">
                  <c:v>15.1</c:v>
                </c:pt>
                <c:pt idx="159">
                  <c:v>12.6</c:v>
                </c:pt>
                <c:pt idx="160">
                  <c:v>4.5999999999999996</c:v>
                </c:pt>
                <c:pt idx="161">
                  <c:v>5.2</c:v>
                </c:pt>
                <c:pt idx="162">
                  <c:v>3.6</c:v>
                </c:pt>
                <c:pt idx="163">
                  <c:v>4.5999999999999996</c:v>
                </c:pt>
                <c:pt idx="164">
                  <c:v>5.6</c:v>
                </c:pt>
                <c:pt idx="165">
                  <c:v>9.6</c:v>
                </c:pt>
                <c:pt idx="166">
                  <c:v>8.5</c:v>
                </c:pt>
                <c:pt idx="167">
                  <c:v>12.2</c:v>
                </c:pt>
                <c:pt idx="168">
                  <c:v>11.8</c:v>
                </c:pt>
                <c:pt idx="169">
                  <c:v>5.5</c:v>
                </c:pt>
                <c:pt idx="170">
                  <c:v>7.8</c:v>
                </c:pt>
                <c:pt idx="171">
                  <c:v>8.3000000000000007</c:v>
                </c:pt>
                <c:pt idx="172">
                  <c:v>10.5</c:v>
                </c:pt>
                <c:pt idx="173">
                  <c:v>4.0999999999999996</c:v>
                </c:pt>
                <c:pt idx="174">
                  <c:v>17</c:v>
                </c:pt>
                <c:pt idx="175">
                  <c:v>12</c:v>
                </c:pt>
                <c:pt idx="176">
                  <c:v>19.8</c:v>
                </c:pt>
                <c:pt idx="177">
                  <c:v>7</c:v>
                </c:pt>
                <c:pt idx="178">
                  <c:v>5.5</c:v>
                </c:pt>
                <c:pt idx="179">
                  <c:v>3.6</c:v>
                </c:pt>
                <c:pt idx="180">
                  <c:v>7</c:v>
                </c:pt>
                <c:pt idx="181">
                  <c:v>7</c:v>
                </c:pt>
                <c:pt idx="182">
                  <c:v>5</c:v>
                </c:pt>
                <c:pt idx="183">
                  <c:v>6.6</c:v>
                </c:pt>
                <c:pt idx="184">
                  <c:v>6.8</c:v>
                </c:pt>
                <c:pt idx="185">
                  <c:v>10.6</c:v>
                </c:pt>
                <c:pt idx="186">
                  <c:v>13.3</c:v>
                </c:pt>
                <c:pt idx="187">
                  <c:v>13.4</c:v>
                </c:pt>
                <c:pt idx="188">
                  <c:v>13.8</c:v>
                </c:pt>
                <c:pt idx="189">
                  <c:v>21</c:v>
                </c:pt>
                <c:pt idx="190">
                  <c:v>22.1</c:v>
                </c:pt>
                <c:pt idx="191">
                  <c:v>10.1</c:v>
                </c:pt>
                <c:pt idx="192">
                  <c:v>14</c:v>
                </c:pt>
                <c:pt idx="193">
                  <c:v>13.3</c:v>
                </c:pt>
                <c:pt idx="194">
                  <c:v>4.0999999999999996</c:v>
                </c:pt>
                <c:pt idx="195">
                  <c:v>7.3</c:v>
                </c:pt>
                <c:pt idx="196">
                  <c:v>7.9</c:v>
                </c:pt>
                <c:pt idx="197">
                  <c:v>9.1999999999999993</c:v>
                </c:pt>
                <c:pt idx="198">
                  <c:v>10.199999999999999</c:v>
                </c:pt>
                <c:pt idx="199">
                  <c:v>8.3000000000000007</c:v>
                </c:pt>
                <c:pt idx="200">
                  <c:v>10.9</c:v>
                </c:pt>
                <c:pt idx="201">
                  <c:v>10.3</c:v>
                </c:pt>
                <c:pt idx="202">
                  <c:v>7.8</c:v>
                </c:pt>
                <c:pt idx="203">
                  <c:v>9</c:v>
                </c:pt>
                <c:pt idx="204">
                  <c:v>12.9</c:v>
                </c:pt>
                <c:pt idx="205">
                  <c:v>14</c:v>
                </c:pt>
                <c:pt idx="206">
                  <c:v>12.2</c:v>
                </c:pt>
                <c:pt idx="207">
                  <c:v>12.9</c:v>
                </c:pt>
                <c:pt idx="208">
                  <c:v>16.7</c:v>
                </c:pt>
                <c:pt idx="209">
                  <c:v>9.8000000000000007</c:v>
                </c:pt>
                <c:pt idx="210">
                  <c:v>12</c:v>
                </c:pt>
                <c:pt idx="211">
                  <c:v>7.7</c:v>
                </c:pt>
                <c:pt idx="212">
                  <c:v>7.5</c:v>
                </c:pt>
                <c:pt idx="213">
                  <c:v>7.1</c:v>
                </c:pt>
                <c:pt idx="214">
                  <c:v>7</c:v>
                </c:pt>
                <c:pt idx="215">
                  <c:v>6.9</c:v>
                </c:pt>
                <c:pt idx="216">
                  <c:v>22.4</c:v>
                </c:pt>
                <c:pt idx="217">
                  <c:v>15.3</c:v>
                </c:pt>
                <c:pt idx="218">
                  <c:v>15.3</c:v>
                </c:pt>
                <c:pt idx="219">
                  <c:v>9.5</c:v>
                </c:pt>
                <c:pt idx="220">
                  <c:v>5.8</c:v>
                </c:pt>
                <c:pt idx="221">
                  <c:v>13.1</c:v>
                </c:pt>
                <c:pt idx="222">
                  <c:v>20.7</c:v>
                </c:pt>
                <c:pt idx="223">
                  <c:v>30.8</c:v>
                </c:pt>
                <c:pt idx="224">
                  <c:v>22.8</c:v>
                </c:pt>
                <c:pt idx="225">
                  <c:v>18.899999999999999</c:v>
                </c:pt>
                <c:pt idx="226">
                  <c:v>7.6</c:v>
                </c:pt>
                <c:pt idx="227">
                  <c:v>6</c:v>
                </c:pt>
                <c:pt idx="228">
                  <c:v>9.6999999999999993</c:v>
                </c:pt>
                <c:pt idx="229">
                  <c:v>11.7</c:v>
                </c:pt>
                <c:pt idx="230">
                  <c:v>10.5</c:v>
                </c:pt>
                <c:pt idx="231">
                  <c:v>11.4</c:v>
                </c:pt>
                <c:pt idx="232">
                  <c:v>8.1999999999999993</c:v>
                </c:pt>
                <c:pt idx="233">
                  <c:v>8.3000000000000007</c:v>
                </c:pt>
                <c:pt idx="234">
                  <c:v>17.5</c:v>
                </c:pt>
                <c:pt idx="235">
                  <c:v>13.5</c:v>
                </c:pt>
                <c:pt idx="236">
                  <c:v>3.9</c:v>
                </c:pt>
                <c:pt idx="237">
                  <c:v>13.5</c:v>
                </c:pt>
                <c:pt idx="238">
                  <c:v>12.2</c:v>
                </c:pt>
                <c:pt idx="239">
                  <c:v>18.3</c:v>
                </c:pt>
                <c:pt idx="240">
                  <c:v>16.100000000000001</c:v>
                </c:pt>
                <c:pt idx="241">
                  <c:v>16.5</c:v>
                </c:pt>
                <c:pt idx="242">
                  <c:v>10</c:v>
                </c:pt>
                <c:pt idx="243">
                  <c:v>14.6</c:v>
                </c:pt>
                <c:pt idx="244">
                  <c:v>12.5</c:v>
                </c:pt>
                <c:pt idx="245">
                  <c:v>12.5</c:v>
                </c:pt>
                <c:pt idx="246">
                  <c:v>30.7</c:v>
                </c:pt>
                <c:pt idx="247">
                  <c:v>11.1</c:v>
                </c:pt>
                <c:pt idx="248">
                  <c:v>4.2</c:v>
                </c:pt>
                <c:pt idx="249">
                  <c:v>6.4</c:v>
                </c:pt>
                <c:pt idx="250">
                  <c:v>8</c:v>
                </c:pt>
                <c:pt idx="251">
                  <c:v>9.6</c:v>
                </c:pt>
                <c:pt idx="252">
                  <c:v>8.5</c:v>
                </c:pt>
                <c:pt idx="253">
                  <c:v>8</c:v>
                </c:pt>
                <c:pt idx="254">
                  <c:v>11.7</c:v>
                </c:pt>
                <c:pt idx="255">
                  <c:v>4.3</c:v>
                </c:pt>
                <c:pt idx="256">
                  <c:v>8.9</c:v>
                </c:pt>
                <c:pt idx="257">
                  <c:v>10</c:v>
                </c:pt>
                <c:pt idx="258">
                  <c:v>8.9</c:v>
                </c:pt>
                <c:pt idx="259">
                  <c:v>12.6</c:v>
                </c:pt>
                <c:pt idx="260">
                  <c:v>9</c:v>
                </c:pt>
                <c:pt idx="261">
                  <c:v>6.5</c:v>
                </c:pt>
                <c:pt idx="262">
                  <c:v>6</c:v>
                </c:pt>
                <c:pt idx="263">
                  <c:v>16.399999999999999</c:v>
                </c:pt>
                <c:pt idx="264">
                  <c:v>23.3</c:v>
                </c:pt>
                <c:pt idx="265">
                  <c:v>13.7</c:v>
                </c:pt>
                <c:pt idx="266">
                  <c:v>9.4</c:v>
                </c:pt>
                <c:pt idx="267">
                  <c:v>9</c:v>
                </c:pt>
                <c:pt idx="268">
                  <c:v>14.8</c:v>
                </c:pt>
                <c:pt idx="269">
                  <c:v>9.9</c:v>
                </c:pt>
                <c:pt idx="270">
                  <c:v>8.1</c:v>
                </c:pt>
                <c:pt idx="271">
                  <c:v>7.7</c:v>
                </c:pt>
                <c:pt idx="272">
                  <c:v>5.5</c:v>
                </c:pt>
                <c:pt idx="273">
                  <c:v>9.9</c:v>
                </c:pt>
                <c:pt idx="274">
                  <c:v>10.6</c:v>
                </c:pt>
                <c:pt idx="275">
                  <c:v>8.5</c:v>
                </c:pt>
                <c:pt idx="276">
                  <c:v>6.5</c:v>
                </c:pt>
                <c:pt idx="277">
                  <c:v>8.6999999999999993</c:v>
                </c:pt>
                <c:pt idx="278">
                  <c:v>14.4</c:v>
                </c:pt>
                <c:pt idx="279">
                  <c:v>6.3</c:v>
                </c:pt>
                <c:pt idx="280">
                  <c:v>6</c:v>
                </c:pt>
                <c:pt idx="281">
                  <c:v>10.3</c:v>
                </c:pt>
                <c:pt idx="282">
                  <c:v>9.3000000000000007</c:v>
                </c:pt>
                <c:pt idx="283">
                  <c:v>11.4</c:v>
                </c:pt>
                <c:pt idx="284">
                  <c:v>12.3</c:v>
                </c:pt>
                <c:pt idx="285">
                  <c:v>13.6</c:v>
                </c:pt>
                <c:pt idx="286">
                  <c:v>13.7</c:v>
                </c:pt>
                <c:pt idx="287">
                  <c:v>9.8000000000000007</c:v>
                </c:pt>
                <c:pt idx="288">
                  <c:v>11.8</c:v>
                </c:pt>
                <c:pt idx="289">
                  <c:v>9.1</c:v>
                </c:pt>
                <c:pt idx="290">
                  <c:v>12.5</c:v>
                </c:pt>
                <c:pt idx="291">
                  <c:v>9.9</c:v>
                </c:pt>
                <c:pt idx="292">
                  <c:v>13.5</c:v>
                </c:pt>
                <c:pt idx="293">
                  <c:v>8.5</c:v>
                </c:pt>
                <c:pt idx="294">
                  <c:v>10.1</c:v>
                </c:pt>
                <c:pt idx="295">
                  <c:v>8.6999999999999993</c:v>
                </c:pt>
                <c:pt idx="296">
                  <c:v>8.5</c:v>
                </c:pt>
                <c:pt idx="297">
                  <c:v>11.3</c:v>
                </c:pt>
                <c:pt idx="298">
                  <c:v>13.5</c:v>
                </c:pt>
                <c:pt idx="299">
                  <c:v>11.1</c:v>
                </c:pt>
                <c:pt idx="300">
                  <c:v>6.3</c:v>
                </c:pt>
                <c:pt idx="301">
                  <c:v>8.8000000000000007</c:v>
                </c:pt>
                <c:pt idx="302">
                  <c:v>7.5</c:v>
                </c:pt>
                <c:pt idx="303">
                  <c:v>15</c:v>
                </c:pt>
                <c:pt idx="304">
                  <c:v>19.5</c:v>
                </c:pt>
                <c:pt idx="305">
                  <c:v>11.3</c:v>
                </c:pt>
                <c:pt idx="306">
                  <c:v>13.3</c:v>
                </c:pt>
                <c:pt idx="307">
                  <c:v>14.9</c:v>
                </c:pt>
                <c:pt idx="308">
                  <c:v>13.3</c:v>
                </c:pt>
                <c:pt idx="309">
                  <c:v>15</c:v>
                </c:pt>
                <c:pt idx="310">
                  <c:v>20</c:v>
                </c:pt>
                <c:pt idx="311">
                  <c:v>19.8</c:v>
                </c:pt>
                <c:pt idx="312">
                  <c:v>14.6</c:v>
                </c:pt>
                <c:pt idx="313">
                  <c:v>8.3000000000000007</c:v>
                </c:pt>
                <c:pt idx="314">
                  <c:v>8</c:v>
                </c:pt>
                <c:pt idx="315">
                  <c:v>9.4</c:v>
                </c:pt>
                <c:pt idx="316">
                  <c:v>14</c:v>
                </c:pt>
                <c:pt idx="317">
                  <c:v>10.7</c:v>
                </c:pt>
                <c:pt idx="318">
                  <c:v>18.7</c:v>
                </c:pt>
                <c:pt idx="319">
                  <c:v>10.3</c:v>
                </c:pt>
                <c:pt idx="320">
                  <c:v>12.1</c:v>
                </c:pt>
                <c:pt idx="321">
                  <c:v>10.3</c:v>
                </c:pt>
                <c:pt idx="322">
                  <c:v>19.3</c:v>
                </c:pt>
                <c:pt idx="323">
                  <c:v>16.600000000000001</c:v>
                </c:pt>
                <c:pt idx="324">
                  <c:v>15.9</c:v>
                </c:pt>
                <c:pt idx="325">
                  <c:v>7.2</c:v>
                </c:pt>
                <c:pt idx="326">
                  <c:v>11.5</c:v>
                </c:pt>
                <c:pt idx="327">
                  <c:v>17.100000000000001</c:v>
                </c:pt>
                <c:pt idx="328">
                  <c:v>23.8</c:v>
                </c:pt>
                <c:pt idx="329">
                  <c:v>17.3</c:v>
                </c:pt>
                <c:pt idx="330">
                  <c:v>17.600000000000001</c:v>
                </c:pt>
                <c:pt idx="331">
                  <c:v>21.8</c:v>
                </c:pt>
                <c:pt idx="332">
                  <c:v>22.6</c:v>
                </c:pt>
                <c:pt idx="333">
                  <c:v>19.7</c:v>
                </c:pt>
                <c:pt idx="334">
                  <c:v>12.8</c:v>
                </c:pt>
                <c:pt idx="335">
                  <c:v>30</c:v>
                </c:pt>
                <c:pt idx="336">
                  <c:v>23.3</c:v>
                </c:pt>
                <c:pt idx="337">
                  <c:v>6.7</c:v>
                </c:pt>
                <c:pt idx="338">
                  <c:v>14.3</c:v>
                </c:pt>
                <c:pt idx="339">
                  <c:v>15.3</c:v>
                </c:pt>
                <c:pt idx="340">
                  <c:v>6.8</c:v>
                </c:pt>
                <c:pt idx="341">
                  <c:v>14.1</c:v>
                </c:pt>
                <c:pt idx="342">
                  <c:v>11.9</c:v>
                </c:pt>
                <c:pt idx="343">
                  <c:v>15.7</c:v>
                </c:pt>
                <c:pt idx="344">
                  <c:v>5.5</c:v>
                </c:pt>
                <c:pt idx="345">
                  <c:v>10.8</c:v>
                </c:pt>
                <c:pt idx="346">
                  <c:v>10.1</c:v>
                </c:pt>
                <c:pt idx="347">
                  <c:v>13.7</c:v>
                </c:pt>
                <c:pt idx="348">
                  <c:v>18.5</c:v>
                </c:pt>
                <c:pt idx="349">
                  <c:v>19.7</c:v>
                </c:pt>
                <c:pt idx="350">
                  <c:v>11.1</c:v>
                </c:pt>
                <c:pt idx="351">
                  <c:v>9.6</c:v>
                </c:pt>
                <c:pt idx="352">
                  <c:v>11</c:v>
                </c:pt>
                <c:pt idx="353">
                  <c:v>16.5</c:v>
                </c:pt>
                <c:pt idx="354">
                  <c:v>11</c:v>
                </c:pt>
                <c:pt idx="355">
                  <c:v>11.6</c:v>
                </c:pt>
                <c:pt idx="356">
                  <c:v>14.9</c:v>
                </c:pt>
                <c:pt idx="357">
                  <c:v>14.2</c:v>
                </c:pt>
                <c:pt idx="358">
                  <c:v>14.5</c:v>
                </c:pt>
                <c:pt idx="359">
                  <c:v>20.5</c:v>
                </c:pt>
                <c:pt idx="360">
                  <c:v>17.8</c:v>
                </c:pt>
                <c:pt idx="361">
                  <c:v>14</c:v>
                </c:pt>
                <c:pt idx="362">
                  <c:v>14.1</c:v>
                </c:pt>
                <c:pt idx="363">
                  <c:v>12.7</c:v>
                </c:pt>
                <c:pt idx="364">
                  <c:v>10.5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B4D-4D86-9B23-53D069774EC8}"/>
            </c:ext>
          </c:extLst>
        </c:ser>
        <c:ser>
          <c:idx val="9"/>
          <c:order val="9"/>
          <c:tx>
            <c:strRef>
              <c:f>'集計 (2)'!$X$2</c:f>
              <c:strCache>
                <c:ptCount val="1"/>
                <c:pt idx="0">
                  <c:v>静岡</c:v>
                </c:pt>
              </c:strCache>
            </c:strRef>
          </c:tx>
          <c:spPr>
            <a:ln w="222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(2)'!$X$3:$X$367</c:f>
              <c:numCache>
                <c:formatCode>General</c:formatCode>
                <c:ptCount val="365"/>
                <c:pt idx="0">
                  <c:v>17.3</c:v>
                </c:pt>
                <c:pt idx="1">
                  <c:v>29</c:v>
                </c:pt>
                <c:pt idx="2">
                  <c:v>37.200000000000003</c:v>
                </c:pt>
                <c:pt idx="3">
                  <c:v>38.200000000000003</c:v>
                </c:pt>
                <c:pt idx="4">
                  <c:v>15</c:v>
                </c:pt>
                <c:pt idx="5">
                  <c:v>18.8</c:v>
                </c:pt>
                <c:pt idx="6">
                  <c:v>22.1</c:v>
                </c:pt>
                <c:pt idx="7">
                  <c:v>17.600000000000001</c:v>
                </c:pt>
                <c:pt idx="8">
                  <c:v>18.8</c:v>
                </c:pt>
                <c:pt idx="9">
                  <c:v>27.1</c:v>
                </c:pt>
                <c:pt idx="10">
                  <c:v>19.5</c:v>
                </c:pt>
                <c:pt idx="11">
                  <c:v>15.8</c:v>
                </c:pt>
                <c:pt idx="12">
                  <c:v>17.8</c:v>
                </c:pt>
                <c:pt idx="13">
                  <c:v>19</c:v>
                </c:pt>
                <c:pt idx="14">
                  <c:v>8.6</c:v>
                </c:pt>
                <c:pt idx="15">
                  <c:v>19.7</c:v>
                </c:pt>
                <c:pt idx="16">
                  <c:v>17.899999999999999</c:v>
                </c:pt>
                <c:pt idx="17">
                  <c:v>8.1999999999999993</c:v>
                </c:pt>
                <c:pt idx="18">
                  <c:v>21.7</c:v>
                </c:pt>
                <c:pt idx="19">
                  <c:v>24.5</c:v>
                </c:pt>
                <c:pt idx="20">
                  <c:v>28.8</c:v>
                </c:pt>
                <c:pt idx="21">
                  <c:v>31.1</c:v>
                </c:pt>
                <c:pt idx="22">
                  <c:v>35.1</c:v>
                </c:pt>
                <c:pt idx="23">
                  <c:v>21.5</c:v>
                </c:pt>
                <c:pt idx="24">
                  <c:v>11.8</c:v>
                </c:pt>
                <c:pt idx="25">
                  <c:v>9.6999999999999993</c:v>
                </c:pt>
                <c:pt idx="26">
                  <c:v>12.9</c:v>
                </c:pt>
                <c:pt idx="27">
                  <c:v>25.2</c:v>
                </c:pt>
                <c:pt idx="28">
                  <c:v>23.4</c:v>
                </c:pt>
                <c:pt idx="29">
                  <c:v>21</c:v>
                </c:pt>
                <c:pt idx="30">
                  <c:v>26</c:v>
                </c:pt>
                <c:pt idx="31">
                  <c:v>23</c:v>
                </c:pt>
                <c:pt idx="32">
                  <c:v>13.3</c:v>
                </c:pt>
                <c:pt idx="33">
                  <c:v>12.2</c:v>
                </c:pt>
                <c:pt idx="34">
                  <c:v>15.8</c:v>
                </c:pt>
                <c:pt idx="35">
                  <c:v>22.3</c:v>
                </c:pt>
                <c:pt idx="36">
                  <c:v>9.6000000000000014</c:v>
                </c:pt>
                <c:pt idx="37">
                  <c:v>7.1</c:v>
                </c:pt>
                <c:pt idx="38">
                  <c:v>5.0999999999999996</c:v>
                </c:pt>
                <c:pt idx="39">
                  <c:v>16</c:v>
                </c:pt>
                <c:pt idx="40">
                  <c:v>17.899999999999999</c:v>
                </c:pt>
                <c:pt idx="41">
                  <c:v>16.5</c:v>
                </c:pt>
                <c:pt idx="42">
                  <c:v>11.1</c:v>
                </c:pt>
                <c:pt idx="43">
                  <c:v>14.5</c:v>
                </c:pt>
                <c:pt idx="44">
                  <c:v>17.899999999999999</c:v>
                </c:pt>
                <c:pt idx="45">
                  <c:v>18</c:v>
                </c:pt>
                <c:pt idx="46">
                  <c:v>31.6</c:v>
                </c:pt>
                <c:pt idx="47">
                  <c:v>41</c:v>
                </c:pt>
                <c:pt idx="48">
                  <c:v>11.5</c:v>
                </c:pt>
                <c:pt idx="49">
                  <c:v>6.4</c:v>
                </c:pt>
                <c:pt idx="50">
                  <c:v>11.2</c:v>
                </c:pt>
                <c:pt idx="51">
                  <c:v>12.2</c:v>
                </c:pt>
                <c:pt idx="52">
                  <c:v>10.9</c:v>
                </c:pt>
                <c:pt idx="53">
                  <c:v>11.5</c:v>
                </c:pt>
                <c:pt idx="54">
                  <c:v>21.1</c:v>
                </c:pt>
                <c:pt idx="55">
                  <c:v>29</c:v>
                </c:pt>
                <c:pt idx="56">
                  <c:v>21.3</c:v>
                </c:pt>
                <c:pt idx="57">
                  <c:v>10.8</c:v>
                </c:pt>
                <c:pt idx="58">
                  <c:v>13.8</c:v>
                </c:pt>
                <c:pt idx="59">
                  <c:v>15.2</c:v>
                </c:pt>
                <c:pt idx="60">
                  <c:v>12.700000000000001</c:v>
                </c:pt>
                <c:pt idx="61">
                  <c:v>13.4</c:v>
                </c:pt>
                <c:pt idx="62">
                  <c:v>14.5</c:v>
                </c:pt>
                <c:pt idx="63">
                  <c:v>12.6</c:v>
                </c:pt>
                <c:pt idx="64">
                  <c:v>11.9</c:v>
                </c:pt>
                <c:pt idx="65">
                  <c:v>13</c:v>
                </c:pt>
                <c:pt idx="66">
                  <c:v>13.4</c:v>
                </c:pt>
                <c:pt idx="67">
                  <c:v>11.2</c:v>
                </c:pt>
                <c:pt idx="68">
                  <c:v>17</c:v>
                </c:pt>
                <c:pt idx="69">
                  <c:v>21.8</c:v>
                </c:pt>
                <c:pt idx="70">
                  <c:v>15.3</c:v>
                </c:pt>
                <c:pt idx="71">
                  <c:v>8.8000000000000007</c:v>
                </c:pt>
                <c:pt idx="72">
                  <c:v>12.3</c:v>
                </c:pt>
                <c:pt idx="73">
                  <c:v>25.3</c:v>
                </c:pt>
                <c:pt idx="74">
                  <c:v>10.8</c:v>
                </c:pt>
                <c:pt idx="75">
                  <c:v>8.8000000000000007</c:v>
                </c:pt>
                <c:pt idx="76">
                  <c:v>8</c:v>
                </c:pt>
                <c:pt idx="77">
                  <c:v>13.8</c:v>
                </c:pt>
                <c:pt idx="78">
                  <c:v>6.2</c:v>
                </c:pt>
                <c:pt idx="79">
                  <c:v>10</c:v>
                </c:pt>
                <c:pt idx="80">
                  <c:v>9.5</c:v>
                </c:pt>
                <c:pt idx="81">
                  <c:v>12.4</c:v>
                </c:pt>
                <c:pt idx="82">
                  <c:v>23.7</c:v>
                </c:pt>
                <c:pt idx="83">
                  <c:v>17.8</c:v>
                </c:pt>
                <c:pt idx="84">
                  <c:v>15.9</c:v>
                </c:pt>
                <c:pt idx="85">
                  <c:v>24.3</c:v>
                </c:pt>
                <c:pt idx="86">
                  <c:v>27.7</c:v>
                </c:pt>
                <c:pt idx="87">
                  <c:v>8.1</c:v>
                </c:pt>
                <c:pt idx="88">
                  <c:v>12.8</c:v>
                </c:pt>
                <c:pt idx="89">
                  <c:v>13.2</c:v>
                </c:pt>
                <c:pt idx="90">
                  <c:v>10.5</c:v>
                </c:pt>
                <c:pt idx="91">
                  <c:v>11.9</c:v>
                </c:pt>
                <c:pt idx="92">
                  <c:v>12</c:v>
                </c:pt>
                <c:pt idx="93">
                  <c:v>8.9</c:v>
                </c:pt>
                <c:pt idx="94">
                  <c:v>13.4</c:v>
                </c:pt>
                <c:pt idx="95">
                  <c:v>10.199999999999999</c:v>
                </c:pt>
                <c:pt idx="96">
                  <c:v>8.6999999999999993</c:v>
                </c:pt>
                <c:pt idx="97">
                  <c:v>8.6999999999999993</c:v>
                </c:pt>
                <c:pt idx="98">
                  <c:v>9.6</c:v>
                </c:pt>
                <c:pt idx="99">
                  <c:v>8.6</c:v>
                </c:pt>
                <c:pt idx="100">
                  <c:v>10.5</c:v>
                </c:pt>
                <c:pt idx="101">
                  <c:v>20.5</c:v>
                </c:pt>
                <c:pt idx="102">
                  <c:v>19.100000000000001</c:v>
                </c:pt>
                <c:pt idx="103">
                  <c:v>20.100000000000001</c:v>
                </c:pt>
                <c:pt idx="104">
                  <c:v>27.8</c:v>
                </c:pt>
                <c:pt idx="105">
                  <c:v>28.8</c:v>
                </c:pt>
                <c:pt idx="106">
                  <c:v>39.4</c:v>
                </c:pt>
                <c:pt idx="107">
                  <c:v>48.3</c:v>
                </c:pt>
                <c:pt idx="108">
                  <c:v>37</c:v>
                </c:pt>
                <c:pt idx="109">
                  <c:v>19.600000000000001</c:v>
                </c:pt>
                <c:pt idx="110">
                  <c:v>7.8</c:v>
                </c:pt>
                <c:pt idx="111">
                  <c:v>6.5</c:v>
                </c:pt>
                <c:pt idx="112">
                  <c:v>16.5</c:v>
                </c:pt>
                <c:pt idx="113">
                  <c:v>21.1</c:v>
                </c:pt>
                <c:pt idx="114">
                  <c:v>25.4</c:v>
                </c:pt>
                <c:pt idx="115">
                  <c:v>32.4</c:v>
                </c:pt>
                <c:pt idx="116">
                  <c:v>16.899999999999999</c:v>
                </c:pt>
                <c:pt idx="117">
                  <c:v>16.2</c:v>
                </c:pt>
                <c:pt idx="118">
                  <c:v>14.3</c:v>
                </c:pt>
                <c:pt idx="119">
                  <c:v>16.5</c:v>
                </c:pt>
                <c:pt idx="120">
                  <c:v>11.9</c:v>
                </c:pt>
                <c:pt idx="121">
                  <c:v>11.7</c:v>
                </c:pt>
                <c:pt idx="122">
                  <c:v>16.2</c:v>
                </c:pt>
                <c:pt idx="123">
                  <c:v>26.2</c:v>
                </c:pt>
                <c:pt idx="124">
                  <c:v>36.1</c:v>
                </c:pt>
                <c:pt idx="125">
                  <c:v>44.5</c:v>
                </c:pt>
                <c:pt idx="126">
                  <c:v>36</c:v>
                </c:pt>
                <c:pt idx="127">
                  <c:v>37.299999999999997</c:v>
                </c:pt>
                <c:pt idx="128">
                  <c:v>13.200000000000001</c:v>
                </c:pt>
                <c:pt idx="129">
                  <c:v>14</c:v>
                </c:pt>
                <c:pt idx="130">
                  <c:v>21.8</c:v>
                </c:pt>
                <c:pt idx="131">
                  <c:v>18.2</c:v>
                </c:pt>
                <c:pt idx="132">
                  <c:v>27</c:v>
                </c:pt>
                <c:pt idx="133">
                  <c:v>16</c:v>
                </c:pt>
                <c:pt idx="134">
                  <c:v>17.3</c:v>
                </c:pt>
                <c:pt idx="135">
                  <c:v>11.2</c:v>
                </c:pt>
                <c:pt idx="136">
                  <c:v>8.6999999999999993</c:v>
                </c:pt>
                <c:pt idx="137">
                  <c:v>9</c:v>
                </c:pt>
                <c:pt idx="138">
                  <c:v>9.1999999999999993</c:v>
                </c:pt>
                <c:pt idx="139">
                  <c:v>9</c:v>
                </c:pt>
                <c:pt idx="140">
                  <c:v>9.4</c:v>
                </c:pt>
                <c:pt idx="141">
                  <c:v>12.2</c:v>
                </c:pt>
                <c:pt idx="142">
                  <c:v>16.100000000000001</c:v>
                </c:pt>
                <c:pt idx="143">
                  <c:v>19.8</c:v>
                </c:pt>
                <c:pt idx="144">
                  <c:v>22.5</c:v>
                </c:pt>
                <c:pt idx="145">
                  <c:v>20.5</c:v>
                </c:pt>
                <c:pt idx="146">
                  <c:v>20.2</c:v>
                </c:pt>
                <c:pt idx="147">
                  <c:v>17.8</c:v>
                </c:pt>
                <c:pt idx="148">
                  <c:v>21.6</c:v>
                </c:pt>
                <c:pt idx="149">
                  <c:v>28</c:v>
                </c:pt>
                <c:pt idx="150">
                  <c:v>30.4</c:v>
                </c:pt>
                <c:pt idx="151">
                  <c:v>17.100000000000001</c:v>
                </c:pt>
                <c:pt idx="152">
                  <c:v>19.8</c:v>
                </c:pt>
                <c:pt idx="153">
                  <c:v>10.199999999999999</c:v>
                </c:pt>
                <c:pt idx="154">
                  <c:v>12.5</c:v>
                </c:pt>
                <c:pt idx="155">
                  <c:v>12.4</c:v>
                </c:pt>
                <c:pt idx="156">
                  <c:v>15.7</c:v>
                </c:pt>
                <c:pt idx="157">
                  <c:v>18.8</c:v>
                </c:pt>
                <c:pt idx="158">
                  <c:v>23</c:v>
                </c:pt>
                <c:pt idx="159">
                  <c:v>13.3</c:v>
                </c:pt>
                <c:pt idx="160">
                  <c:v>7.8</c:v>
                </c:pt>
                <c:pt idx="161">
                  <c:v>9.1</c:v>
                </c:pt>
                <c:pt idx="162">
                  <c:v>6.8</c:v>
                </c:pt>
                <c:pt idx="163">
                  <c:v>8.9</c:v>
                </c:pt>
                <c:pt idx="164">
                  <c:v>10.199999999999999</c:v>
                </c:pt>
                <c:pt idx="165">
                  <c:v>13</c:v>
                </c:pt>
                <c:pt idx="166">
                  <c:v>11.1</c:v>
                </c:pt>
                <c:pt idx="167">
                  <c:v>7.5</c:v>
                </c:pt>
                <c:pt idx="168">
                  <c:v>26</c:v>
                </c:pt>
                <c:pt idx="169">
                  <c:v>18.399999999999999</c:v>
                </c:pt>
                <c:pt idx="170">
                  <c:v>11.5</c:v>
                </c:pt>
                <c:pt idx="171">
                  <c:v>13.8</c:v>
                </c:pt>
                <c:pt idx="172">
                  <c:v>11.4</c:v>
                </c:pt>
                <c:pt idx="173">
                  <c:v>7.1</c:v>
                </c:pt>
                <c:pt idx="174">
                  <c:v>21.2</c:v>
                </c:pt>
                <c:pt idx="175">
                  <c:v>10.5</c:v>
                </c:pt>
                <c:pt idx="176">
                  <c:v>14.3</c:v>
                </c:pt>
                <c:pt idx="177">
                  <c:v>12.4</c:v>
                </c:pt>
                <c:pt idx="178">
                  <c:v>6.4</c:v>
                </c:pt>
                <c:pt idx="179">
                  <c:v>6.2</c:v>
                </c:pt>
                <c:pt idx="180">
                  <c:v>12</c:v>
                </c:pt>
                <c:pt idx="181">
                  <c:v>9.1999999999999993</c:v>
                </c:pt>
                <c:pt idx="182">
                  <c:v>14.8</c:v>
                </c:pt>
                <c:pt idx="183">
                  <c:v>13</c:v>
                </c:pt>
                <c:pt idx="184">
                  <c:v>15.100000000000001</c:v>
                </c:pt>
                <c:pt idx="185">
                  <c:v>26.2</c:v>
                </c:pt>
                <c:pt idx="186">
                  <c:v>22.9</c:v>
                </c:pt>
                <c:pt idx="187">
                  <c:v>11.600000000000001</c:v>
                </c:pt>
                <c:pt idx="188">
                  <c:v>12.7</c:v>
                </c:pt>
                <c:pt idx="189">
                  <c:v>10.5</c:v>
                </c:pt>
                <c:pt idx="190">
                  <c:v>11.7</c:v>
                </c:pt>
                <c:pt idx="191">
                  <c:v>13.5</c:v>
                </c:pt>
                <c:pt idx="192">
                  <c:v>15.100000000000001</c:v>
                </c:pt>
                <c:pt idx="193">
                  <c:v>18.399999999999999</c:v>
                </c:pt>
                <c:pt idx="194">
                  <c:v>7.3</c:v>
                </c:pt>
                <c:pt idx="195">
                  <c:v>7.7</c:v>
                </c:pt>
                <c:pt idx="196">
                  <c:v>16.8</c:v>
                </c:pt>
                <c:pt idx="197">
                  <c:v>12.6</c:v>
                </c:pt>
                <c:pt idx="198">
                  <c:v>17.600000000000001</c:v>
                </c:pt>
                <c:pt idx="199">
                  <c:v>13.700000000000001</c:v>
                </c:pt>
                <c:pt idx="200">
                  <c:v>16.899999999999999</c:v>
                </c:pt>
                <c:pt idx="201">
                  <c:v>16</c:v>
                </c:pt>
                <c:pt idx="202">
                  <c:v>10.600000000000001</c:v>
                </c:pt>
                <c:pt idx="203">
                  <c:v>8</c:v>
                </c:pt>
                <c:pt idx="204">
                  <c:v>10.3</c:v>
                </c:pt>
                <c:pt idx="205">
                  <c:v>14</c:v>
                </c:pt>
                <c:pt idx="206">
                  <c:v>18.899999999999999</c:v>
                </c:pt>
                <c:pt idx="207">
                  <c:v>20.6</c:v>
                </c:pt>
                <c:pt idx="208">
                  <c:v>20</c:v>
                </c:pt>
                <c:pt idx="209">
                  <c:v>15.1</c:v>
                </c:pt>
                <c:pt idx="210">
                  <c:v>10.1</c:v>
                </c:pt>
                <c:pt idx="211">
                  <c:v>14.3</c:v>
                </c:pt>
                <c:pt idx="212">
                  <c:v>11.3</c:v>
                </c:pt>
                <c:pt idx="213">
                  <c:v>11</c:v>
                </c:pt>
                <c:pt idx="214">
                  <c:v>10.3</c:v>
                </c:pt>
                <c:pt idx="215">
                  <c:v>15.8</c:v>
                </c:pt>
                <c:pt idx="216">
                  <c:v>18.899999999999999</c:v>
                </c:pt>
                <c:pt idx="217">
                  <c:v>13.4</c:v>
                </c:pt>
                <c:pt idx="218">
                  <c:v>17.5</c:v>
                </c:pt>
                <c:pt idx="219">
                  <c:v>7.8</c:v>
                </c:pt>
                <c:pt idx="220">
                  <c:v>11.4</c:v>
                </c:pt>
                <c:pt idx="221">
                  <c:v>17.3</c:v>
                </c:pt>
                <c:pt idx="222">
                  <c:v>12.2</c:v>
                </c:pt>
                <c:pt idx="223">
                  <c:v>17.8</c:v>
                </c:pt>
                <c:pt idx="224">
                  <c:v>15.5</c:v>
                </c:pt>
                <c:pt idx="225">
                  <c:v>21.4</c:v>
                </c:pt>
                <c:pt idx="226">
                  <c:v>17</c:v>
                </c:pt>
                <c:pt idx="227">
                  <c:v>9.9</c:v>
                </c:pt>
                <c:pt idx="228">
                  <c:v>9.8000000000000007</c:v>
                </c:pt>
                <c:pt idx="229">
                  <c:v>13.4</c:v>
                </c:pt>
                <c:pt idx="230">
                  <c:v>13.5</c:v>
                </c:pt>
                <c:pt idx="231">
                  <c:v>14.8</c:v>
                </c:pt>
                <c:pt idx="232">
                  <c:v>17.2</c:v>
                </c:pt>
                <c:pt idx="233">
                  <c:v>9.8000000000000007</c:v>
                </c:pt>
                <c:pt idx="234">
                  <c:v>16.399999999999999</c:v>
                </c:pt>
                <c:pt idx="235">
                  <c:v>14.3</c:v>
                </c:pt>
                <c:pt idx="236">
                  <c:v>7.3</c:v>
                </c:pt>
                <c:pt idx="237">
                  <c:v>12.5</c:v>
                </c:pt>
                <c:pt idx="238">
                  <c:v>19.899999999999999</c:v>
                </c:pt>
                <c:pt idx="239">
                  <c:v>23.8</c:v>
                </c:pt>
                <c:pt idx="240">
                  <c:v>31.6</c:v>
                </c:pt>
                <c:pt idx="241">
                  <c:v>22.1</c:v>
                </c:pt>
                <c:pt idx="242">
                  <c:v>15.5</c:v>
                </c:pt>
                <c:pt idx="243">
                  <c:v>28.3</c:v>
                </c:pt>
                <c:pt idx="244">
                  <c:v>25.5</c:v>
                </c:pt>
                <c:pt idx="245">
                  <c:v>20.3</c:v>
                </c:pt>
                <c:pt idx="246">
                  <c:v>21</c:v>
                </c:pt>
                <c:pt idx="247">
                  <c:v>20.2</c:v>
                </c:pt>
                <c:pt idx="248">
                  <c:v>8.3000000000000007</c:v>
                </c:pt>
                <c:pt idx="249">
                  <c:v>10.7</c:v>
                </c:pt>
                <c:pt idx="250">
                  <c:v>10.8</c:v>
                </c:pt>
                <c:pt idx="251">
                  <c:v>5.5</c:v>
                </c:pt>
                <c:pt idx="252">
                  <c:v>16.2</c:v>
                </c:pt>
                <c:pt idx="253">
                  <c:v>15.7</c:v>
                </c:pt>
                <c:pt idx="254">
                  <c:v>18.899999999999999</c:v>
                </c:pt>
                <c:pt idx="255">
                  <c:v>8.4</c:v>
                </c:pt>
                <c:pt idx="256">
                  <c:v>8.1</c:v>
                </c:pt>
                <c:pt idx="257">
                  <c:v>8.6999999999999993</c:v>
                </c:pt>
                <c:pt idx="258">
                  <c:v>12.3</c:v>
                </c:pt>
                <c:pt idx="259">
                  <c:v>10.4</c:v>
                </c:pt>
                <c:pt idx="260">
                  <c:v>12</c:v>
                </c:pt>
                <c:pt idx="261">
                  <c:v>9.1</c:v>
                </c:pt>
                <c:pt idx="262">
                  <c:v>14.9</c:v>
                </c:pt>
                <c:pt idx="263">
                  <c:v>30.2</c:v>
                </c:pt>
                <c:pt idx="264">
                  <c:v>25.8</c:v>
                </c:pt>
                <c:pt idx="265">
                  <c:v>29.9</c:v>
                </c:pt>
                <c:pt idx="266">
                  <c:v>22</c:v>
                </c:pt>
                <c:pt idx="267">
                  <c:v>6.6</c:v>
                </c:pt>
                <c:pt idx="268">
                  <c:v>13.2</c:v>
                </c:pt>
                <c:pt idx="269">
                  <c:v>12.3</c:v>
                </c:pt>
                <c:pt idx="270">
                  <c:v>15.7</c:v>
                </c:pt>
                <c:pt idx="271">
                  <c:v>3.8</c:v>
                </c:pt>
                <c:pt idx="272">
                  <c:v>4.5999999999999996</c:v>
                </c:pt>
                <c:pt idx="273">
                  <c:v>5.3</c:v>
                </c:pt>
                <c:pt idx="274">
                  <c:v>9.4</c:v>
                </c:pt>
                <c:pt idx="275">
                  <c:v>9.8000000000000007</c:v>
                </c:pt>
                <c:pt idx="276">
                  <c:v>9.3000000000000007</c:v>
                </c:pt>
                <c:pt idx="277">
                  <c:v>6</c:v>
                </c:pt>
                <c:pt idx="278">
                  <c:v>10</c:v>
                </c:pt>
                <c:pt idx="279">
                  <c:v>13</c:v>
                </c:pt>
                <c:pt idx="280">
                  <c:v>10.199999999999999</c:v>
                </c:pt>
                <c:pt idx="281">
                  <c:v>9.3000000000000007</c:v>
                </c:pt>
                <c:pt idx="282">
                  <c:v>22.3</c:v>
                </c:pt>
                <c:pt idx="283">
                  <c:v>6.4</c:v>
                </c:pt>
                <c:pt idx="284">
                  <c:v>9.9</c:v>
                </c:pt>
                <c:pt idx="285">
                  <c:v>10.9</c:v>
                </c:pt>
                <c:pt idx="286">
                  <c:v>19</c:v>
                </c:pt>
                <c:pt idx="287">
                  <c:v>18.100000000000001</c:v>
                </c:pt>
                <c:pt idx="288">
                  <c:v>10.9</c:v>
                </c:pt>
                <c:pt idx="289">
                  <c:v>12.8</c:v>
                </c:pt>
                <c:pt idx="290">
                  <c:v>22.8</c:v>
                </c:pt>
                <c:pt idx="291">
                  <c:v>14.3</c:v>
                </c:pt>
                <c:pt idx="292">
                  <c:v>6.4</c:v>
                </c:pt>
                <c:pt idx="293">
                  <c:v>9.3000000000000007</c:v>
                </c:pt>
                <c:pt idx="294">
                  <c:v>17.100000000000001</c:v>
                </c:pt>
                <c:pt idx="295">
                  <c:v>7.6</c:v>
                </c:pt>
                <c:pt idx="296">
                  <c:v>10.3</c:v>
                </c:pt>
                <c:pt idx="297">
                  <c:v>20.8</c:v>
                </c:pt>
                <c:pt idx="298">
                  <c:v>11.4</c:v>
                </c:pt>
                <c:pt idx="299">
                  <c:v>10</c:v>
                </c:pt>
                <c:pt idx="300">
                  <c:v>13</c:v>
                </c:pt>
                <c:pt idx="301">
                  <c:v>5</c:v>
                </c:pt>
                <c:pt idx="302">
                  <c:v>11.5</c:v>
                </c:pt>
                <c:pt idx="303">
                  <c:v>12.1</c:v>
                </c:pt>
                <c:pt idx="304">
                  <c:v>20</c:v>
                </c:pt>
                <c:pt idx="305">
                  <c:v>20</c:v>
                </c:pt>
                <c:pt idx="306">
                  <c:v>6.1</c:v>
                </c:pt>
                <c:pt idx="307">
                  <c:v>10.8</c:v>
                </c:pt>
                <c:pt idx="308">
                  <c:v>18.5</c:v>
                </c:pt>
                <c:pt idx="309">
                  <c:v>13.8</c:v>
                </c:pt>
                <c:pt idx="310">
                  <c:v>18</c:v>
                </c:pt>
                <c:pt idx="311">
                  <c:v>21.8</c:v>
                </c:pt>
                <c:pt idx="312">
                  <c:v>18.8</c:v>
                </c:pt>
                <c:pt idx="313">
                  <c:v>9.3000000000000007</c:v>
                </c:pt>
                <c:pt idx="314">
                  <c:v>10.3</c:v>
                </c:pt>
                <c:pt idx="315">
                  <c:v>8.4</c:v>
                </c:pt>
                <c:pt idx="316">
                  <c:v>14.3</c:v>
                </c:pt>
                <c:pt idx="317">
                  <c:v>9.4</c:v>
                </c:pt>
                <c:pt idx="318">
                  <c:v>14.3</c:v>
                </c:pt>
                <c:pt idx="319">
                  <c:v>16.899999999999999</c:v>
                </c:pt>
                <c:pt idx="320">
                  <c:v>15.3</c:v>
                </c:pt>
                <c:pt idx="321">
                  <c:v>18.399999999999999</c:v>
                </c:pt>
                <c:pt idx="322">
                  <c:v>15</c:v>
                </c:pt>
                <c:pt idx="323">
                  <c:v>16.7</c:v>
                </c:pt>
                <c:pt idx="324">
                  <c:v>19.3</c:v>
                </c:pt>
                <c:pt idx="325">
                  <c:v>13.8</c:v>
                </c:pt>
                <c:pt idx="326">
                  <c:v>10.5</c:v>
                </c:pt>
                <c:pt idx="327">
                  <c:v>19.899999999999999</c:v>
                </c:pt>
                <c:pt idx="328">
                  <c:v>18.399999999999999</c:v>
                </c:pt>
                <c:pt idx="329">
                  <c:v>20.3</c:v>
                </c:pt>
                <c:pt idx="330">
                  <c:v>20.7</c:v>
                </c:pt>
                <c:pt idx="331">
                  <c:v>25.6</c:v>
                </c:pt>
                <c:pt idx="332">
                  <c:v>20.6</c:v>
                </c:pt>
                <c:pt idx="333">
                  <c:v>16.3</c:v>
                </c:pt>
                <c:pt idx="334">
                  <c:v>15.5</c:v>
                </c:pt>
                <c:pt idx="335">
                  <c:v>21.4</c:v>
                </c:pt>
                <c:pt idx="336">
                  <c:v>26.1</c:v>
                </c:pt>
                <c:pt idx="337">
                  <c:v>17.3</c:v>
                </c:pt>
                <c:pt idx="338">
                  <c:v>13.9</c:v>
                </c:pt>
                <c:pt idx="339">
                  <c:v>17</c:v>
                </c:pt>
                <c:pt idx="340">
                  <c:v>7.5</c:v>
                </c:pt>
                <c:pt idx="341">
                  <c:v>10.4</c:v>
                </c:pt>
                <c:pt idx="342">
                  <c:v>14.5</c:v>
                </c:pt>
                <c:pt idx="343">
                  <c:v>14.3</c:v>
                </c:pt>
                <c:pt idx="344">
                  <c:v>7.4</c:v>
                </c:pt>
                <c:pt idx="345">
                  <c:v>15.6</c:v>
                </c:pt>
                <c:pt idx="346">
                  <c:v>12.1</c:v>
                </c:pt>
                <c:pt idx="347">
                  <c:v>11.1</c:v>
                </c:pt>
                <c:pt idx="348">
                  <c:v>20.7</c:v>
                </c:pt>
                <c:pt idx="349">
                  <c:v>22.5</c:v>
                </c:pt>
                <c:pt idx="350">
                  <c:v>9.8000000000000007</c:v>
                </c:pt>
                <c:pt idx="351">
                  <c:v>8.9</c:v>
                </c:pt>
                <c:pt idx="352">
                  <c:v>18.8</c:v>
                </c:pt>
                <c:pt idx="353">
                  <c:v>29.3</c:v>
                </c:pt>
                <c:pt idx="354">
                  <c:v>13.9</c:v>
                </c:pt>
                <c:pt idx="355">
                  <c:v>16.100000000000001</c:v>
                </c:pt>
                <c:pt idx="356">
                  <c:v>11.7</c:v>
                </c:pt>
                <c:pt idx="357">
                  <c:v>10.5</c:v>
                </c:pt>
                <c:pt idx="358">
                  <c:v>15.3</c:v>
                </c:pt>
                <c:pt idx="359">
                  <c:v>33.4</c:v>
                </c:pt>
                <c:pt idx="360">
                  <c:v>20.8</c:v>
                </c:pt>
                <c:pt idx="361">
                  <c:v>19.8</c:v>
                </c:pt>
                <c:pt idx="362">
                  <c:v>13.8</c:v>
                </c:pt>
                <c:pt idx="363">
                  <c:v>26.9</c:v>
                </c:pt>
                <c:pt idx="364">
                  <c:v>10.4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B4D-4D86-9B23-53D069774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6982792"/>
        <c:axId val="526980832"/>
      </c:lineChart>
      <c:dateAx>
        <c:axId val="526982792"/>
        <c:scaling>
          <c:orientation val="minMax"/>
        </c:scaling>
        <c:delete val="0"/>
        <c:axPos val="b"/>
        <c:numFmt formatCode="m/d;@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980832"/>
        <c:crosses val="autoZero"/>
        <c:auto val="1"/>
        <c:lblOffset val="100"/>
        <c:baseTimeUnit val="days"/>
      </c:dateAx>
      <c:valAx>
        <c:axId val="526980832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PM2.5</a:t>
                </a:r>
                <a:r>
                  <a:rPr lang="ja-JP" altLang="en-US"/>
                  <a:t>　</a:t>
                </a:r>
                <a:r>
                  <a:rPr lang="en-US" altLang="ja-JP"/>
                  <a:t>[µg/m3]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691689497040462E-2"/>
              <c:y val="0.265344139875924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982792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90776451831228988"/>
          <c:y val="0.11449159889752758"/>
          <c:w val="8.3779524788739956E-2"/>
          <c:h val="0.75256489175256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都県別最大値</a:t>
            </a:r>
            <a:r>
              <a:rPr lang="en-US" altLang="ja-JP" sz="1100"/>
              <a:t>(11</a:t>
            </a:r>
            <a:r>
              <a:rPr lang="ja-JP" altLang="en-US" sz="1100"/>
              <a:t>月</a:t>
            </a:r>
            <a:r>
              <a:rPr lang="en-US" altLang="ja-JP" sz="1100"/>
              <a:t>)</a:t>
            </a:r>
            <a:endParaRPr lang="ja-JP" sz="1100"/>
          </a:p>
        </c:rich>
      </c:tx>
      <c:layout>
        <c:manualLayout>
          <c:xMode val="edge"/>
          <c:yMode val="edge"/>
          <c:x val="0.37181607027743857"/>
          <c:y val="3.6504742742167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109853660183809"/>
          <c:y val="0.16155289823860389"/>
          <c:w val="0.69959141555971682"/>
          <c:h val="0.63693202890030942"/>
        </c:manualLayout>
      </c:layout>
      <c:lineChart>
        <c:grouping val="standard"/>
        <c:varyColors val="0"/>
        <c:ser>
          <c:idx val="0"/>
          <c:order val="0"/>
          <c:tx>
            <c:strRef>
              <c:f>'集計 (2)'!$O$2</c:f>
              <c:strCache>
                <c:ptCount val="1"/>
                <c:pt idx="0">
                  <c:v>茨城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(2)'!$O$3:$O$367</c:f>
              <c:numCache>
                <c:formatCode>General</c:formatCode>
                <c:ptCount val="365"/>
                <c:pt idx="0">
                  <c:v>15.9</c:v>
                </c:pt>
                <c:pt idx="1">
                  <c:v>21.2</c:v>
                </c:pt>
                <c:pt idx="2">
                  <c:v>31.4</c:v>
                </c:pt>
                <c:pt idx="3">
                  <c:v>36.700000000000003</c:v>
                </c:pt>
                <c:pt idx="4">
                  <c:v>7.9</c:v>
                </c:pt>
                <c:pt idx="5">
                  <c:v>15.6</c:v>
                </c:pt>
                <c:pt idx="6">
                  <c:v>7.1</c:v>
                </c:pt>
                <c:pt idx="7">
                  <c:v>10</c:v>
                </c:pt>
                <c:pt idx="8">
                  <c:v>10.8</c:v>
                </c:pt>
                <c:pt idx="9">
                  <c:v>12.6</c:v>
                </c:pt>
                <c:pt idx="10">
                  <c:v>17.3</c:v>
                </c:pt>
                <c:pt idx="11">
                  <c:v>13.6</c:v>
                </c:pt>
                <c:pt idx="12">
                  <c:v>9.1999999999999993</c:v>
                </c:pt>
                <c:pt idx="13">
                  <c:v>12.5</c:v>
                </c:pt>
                <c:pt idx="14">
                  <c:v>8.8000000000000007</c:v>
                </c:pt>
                <c:pt idx="15">
                  <c:v>12</c:v>
                </c:pt>
                <c:pt idx="16">
                  <c:v>10</c:v>
                </c:pt>
                <c:pt idx="17">
                  <c:v>10.9</c:v>
                </c:pt>
                <c:pt idx="18">
                  <c:v>12.9</c:v>
                </c:pt>
                <c:pt idx="19">
                  <c:v>17.8</c:v>
                </c:pt>
                <c:pt idx="20">
                  <c:v>25.5</c:v>
                </c:pt>
                <c:pt idx="21">
                  <c:v>29.3</c:v>
                </c:pt>
                <c:pt idx="22">
                  <c:v>24.4</c:v>
                </c:pt>
                <c:pt idx="23">
                  <c:v>21.7</c:v>
                </c:pt>
                <c:pt idx="24">
                  <c:v>8</c:v>
                </c:pt>
                <c:pt idx="25">
                  <c:v>6.8</c:v>
                </c:pt>
                <c:pt idx="26">
                  <c:v>11.2</c:v>
                </c:pt>
                <c:pt idx="27">
                  <c:v>17.7</c:v>
                </c:pt>
                <c:pt idx="28">
                  <c:v>19.5</c:v>
                </c:pt>
                <c:pt idx="29">
                  <c:v>14.1</c:v>
                </c:pt>
                <c:pt idx="30">
                  <c:v>18.3</c:v>
                </c:pt>
                <c:pt idx="31">
                  <c:v>30.4</c:v>
                </c:pt>
                <c:pt idx="32">
                  <c:v>12</c:v>
                </c:pt>
                <c:pt idx="33">
                  <c:v>8.8000000000000007</c:v>
                </c:pt>
                <c:pt idx="34">
                  <c:v>15.2</c:v>
                </c:pt>
                <c:pt idx="35">
                  <c:v>19.600000000000001</c:v>
                </c:pt>
                <c:pt idx="36">
                  <c:v>16.3</c:v>
                </c:pt>
                <c:pt idx="37">
                  <c:v>9.1999999999999993</c:v>
                </c:pt>
                <c:pt idx="38">
                  <c:v>5.5</c:v>
                </c:pt>
                <c:pt idx="39">
                  <c:v>5.6</c:v>
                </c:pt>
                <c:pt idx="40">
                  <c:v>11.4</c:v>
                </c:pt>
                <c:pt idx="41">
                  <c:v>17.3</c:v>
                </c:pt>
                <c:pt idx="42">
                  <c:v>14.6</c:v>
                </c:pt>
                <c:pt idx="43">
                  <c:v>12.9</c:v>
                </c:pt>
                <c:pt idx="44">
                  <c:v>16.100000000000001</c:v>
                </c:pt>
                <c:pt idx="45">
                  <c:v>18</c:v>
                </c:pt>
                <c:pt idx="46">
                  <c:v>26</c:v>
                </c:pt>
                <c:pt idx="47">
                  <c:v>25.5</c:v>
                </c:pt>
                <c:pt idx="48">
                  <c:v>9.6999999999999993</c:v>
                </c:pt>
                <c:pt idx="49">
                  <c:v>4.9000000000000004</c:v>
                </c:pt>
                <c:pt idx="50">
                  <c:v>12.8</c:v>
                </c:pt>
                <c:pt idx="51">
                  <c:v>13.8</c:v>
                </c:pt>
                <c:pt idx="52">
                  <c:v>9.4</c:v>
                </c:pt>
                <c:pt idx="53">
                  <c:v>9.1</c:v>
                </c:pt>
                <c:pt idx="54">
                  <c:v>14.1</c:v>
                </c:pt>
                <c:pt idx="55">
                  <c:v>20.8</c:v>
                </c:pt>
                <c:pt idx="56">
                  <c:v>15.3</c:v>
                </c:pt>
                <c:pt idx="57">
                  <c:v>18.7</c:v>
                </c:pt>
                <c:pt idx="58">
                  <c:v>17.5</c:v>
                </c:pt>
                <c:pt idx="59">
                  <c:v>14.1</c:v>
                </c:pt>
                <c:pt idx="60">
                  <c:v>13.8</c:v>
                </c:pt>
                <c:pt idx="61">
                  <c:v>7.3</c:v>
                </c:pt>
                <c:pt idx="62">
                  <c:v>9.9</c:v>
                </c:pt>
                <c:pt idx="63">
                  <c:v>10.6</c:v>
                </c:pt>
                <c:pt idx="64">
                  <c:v>8.3000000000000007</c:v>
                </c:pt>
                <c:pt idx="65">
                  <c:v>8.8000000000000007</c:v>
                </c:pt>
                <c:pt idx="66">
                  <c:v>14.9</c:v>
                </c:pt>
                <c:pt idx="67">
                  <c:v>13</c:v>
                </c:pt>
                <c:pt idx="68">
                  <c:v>11.8</c:v>
                </c:pt>
                <c:pt idx="69">
                  <c:v>18.2</c:v>
                </c:pt>
                <c:pt idx="70">
                  <c:v>9.1</c:v>
                </c:pt>
                <c:pt idx="71">
                  <c:v>3</c:v>
                </c:pt>
                <c:pt idx="72">
                  <c:v>6.9</c:v>
                </c:pt>
                <c:pt idx="73">
                  <c:v>10.4</c:v>
                </c:pt>
                <c:pt idx="74">
                  <c:v>7.3</c:v>
                </c:pt>
                <c:pt idx="75">
                  <c:v>7.2</c:v>
                </c:pt>
                <c:pt idx="76">
                  <c:v>4.5</c:v>
                </c:pt>
                <c:pt idx="77">
                  <c:v>6.8</c:v>
                </c:pt>
                <c:pt idx="78">
                  <c:v>8.4</c:v>
                </c:pt>
                <c:pt idx="79">
                  <c:v>7.3</c:v>
                </c:pt>
                <c:pt idx="80">
                  <c:v>5.7</c:v>
                </c:pt>
                <c:pt idx="81">
                  <c:v>9.9</c:v>
                </c:pt>
                <c:pt idx="82">
                  <c:v>16.600000000000001</c:v>
                </c:pt>
                <c:pt idx="83">
                  <c:v>26.3</c:v>
                </c:pt>
                <c:pt idx="84">
                  <c:v>21.5</c:v>
                </c:pt>
                <c:pt idx="85">
                  <c:v>21.5</c:v>
                </c:pt>
                <c:pt idx="86">
                  <c:v>22.8</c:v>
                </c:pt>
                <c:pt idx="87">
                  <c:v>9.8000000000000007</c:v>
                </c:pt>
                <c:pt idx="88">
                  <c:v>15</c:v>
                </c:pt>
                <c:pt idx="89">
                  <c:v>7.3</c:v>
                </c:pt>
                <c:pt idx="90">
                  <c:v>9.1</c:v>
                </c:pt>
                <c:pt idx="91">
                  <c:v>12</c:v>
                </c:pt>
                <c:pt idx="92">
                  <c:v>16.600000000000001</c:v>
                </c:pt>
                <c:pt idx="93">
                  <c:v>13.8</c:v>
                </c:pt>
                <c:pt idx="94">
                  <c:v>10.199999999999999</c:v>
                </c:pt>
                <c:pt idx="95">
                  <c:v>9</c:v>
                </c:pt>
                <c:pt idx="96">
                  <c:v>5.4</c:v>
                </c:pt>
                <c:pt idx="97">
                  <c:v>8.9</c:v>
                </c:pt>
                <c:pt idx="98">
                  <c:v>8</c:v>
                </c:pt>
                <c:pt idx="99">
                  <c:v>8.6</c:v>
                </c:pt>
                <c:pt idx="100">
                  <c:v>19.8</c:v>
                </c:pt>
                <c:pt idx="101">
                  <c:v>19.600000000000001</c:v>
                </c:pt>
                <c:pt idx="102">
                  <c:v>11.7</c:v>
                </c:pt>
                <c:pt idx="103">
                  <c:v>20.2</c:v>
                </c:pt>
                <c:pt idx="104">
                  <c:v>24.5</c:v>
                </c:pt>
                <c:pt idx="105">
                  <c:v>25.9</c:v>
                </c:pt>
                <c:pt idx="106">
                  <c:v>29.7</c:v>
                </c:pt>
                <c:pt idx="107">
                  <c:v>32.5</c:v>
                </c:pt>
                <c:pt idx="108">
                  <c:v>30.6</c:v>
                </c:pt>
                <c:pt idx="109">
                  <c:v>29.4</c:v>
                </c:pt>
                <c:pt idx="110">
                  <c:v>15.6</c:v>
                </c:pt>
                <c:pt idx="111">
                  <c:v>21.2</c:v>
                </c:pt>
                <c:pt idx="112">
                  <c:v>23.5</c:v>
                </c:pt>
                <c:pt idx="113">
                  <c:v>23.1</c:v>
                </c:pt>
                <c:pt idx="114">
                  <c:v>20.3</c:v>
                </c:pt>
                <c:pt idx="115">
                  <c:v>14</c:v>
                </c:pt>
                <c:pt idx="116">
                  <c:v>9.1</c:v>
                </c:pt>
                <c:pt idx="117">
                  <c:v>9.3000000000000007</c:v>
                </c:pt>
                <c:pt idx="118">
                  <c:v>10.5</c:v>
                </c:pt>
                <c:pt idx="119">
                  <c:v>14.7</c:v>
                </c:pt>
                <c:pt idx="120">
                  <c:v>8</c:v>
                </c:pt>
                <c:pt idx="121">
                  <c:v>8.5</c:v>
                </c:pt>
                <c:pt idx="122">
                  <c:v>20.6</c:v>
                </c:pt>
                <c:pt idx="123">
                  <c:v>21.1</c:v>
                </c:pt>
                <c:pt idx="124">
                  <c:v>20.7</c:v>
                </c:pt>
                <c:pt idx="125">
                  <c:v>14.8</c:v>
                </c:pt>
                <c:pt idx="126">
                  <c:v>28.4</c:v>
                </c:pt>
                <c:pt idx="127">
                  <c:v>14.9</c:v>
                </c:pt>
                <c:pt idx="128">
                  <c:v>8.5</c:v>
                </c:pt>
                <c:pt idx="129">
                  <c:v>10.8</c:v>
                </c:pt>
                <c:pt idx="130">
                  <c:v>10</c:v>
                </c:pt>
                <c:pt idx="131">
                  <c:v>22.5</c:v>
                </c:pt>
                <c:pt idx="132">
                  <c:v>23.7</c:v>
                </c:pt>
                <c:pt idx="133">
                  <c:v>13.3</c:v>
                </c:pt>
                <c:pt idx="134">
                  <c:v>17.899999999999999</c:v>
                </c:pt>
                <c:pt idx="135">
                  <c:v>13.2</c:v>
                </c:pt>
                <c:pt idx="136">
                  <c:v>6.5</c:v>
                </c:pt>
                <c:pt idx="137">
                  <c:v>7.3</c:v>
                </c:pt>
                <c:pt idx="138">
                  <c:v>5.7</c:v>
                </c:pt>
                <c:pt idx="139">
                  <c:v>6.9</c:v>
                </c:pt>
                <c:pt idx="140">
                  <c:v>8.3000000000000007</c:v>
                </c:pt>
                <c:pt idx="141">
                  <c:v>9.3000000000000007</c:v>
                </c:pt>
                <c:pt idx="142">
                  <c:v>13.2</c:v>
                </c:pt>
                <c:pt idx="143">
                  <c:v>11.3</c:v>
                </c:pt>
                <c:pt idx="144">
                  <c:v>10.8</c:v>
                </c:pt>
                <c:pt idx="145">
                  <c:v>12.5</c:v>
                </c:pt>
                <c:pt idx="146">
                  <c:v>11</c:v>
                </c:pt>
                <c:pt idx="147">
                  <c:v>16.5</c:v>
                </c:pt>
                <c:pt idx="148">
                  <c:v>12.8</c:v>
                </c:pt>
                <c:pt idx="149">
                  <c:v>8.4</c:v>
                </c:pt>
                <c:pt idx="150">
                  <c:v>7.5</c:v>
                </c:pt>
                <c:pt idx="151">
                  <c:v>17.600000000000001</c:v>
                </c:pt>
                <c:pt idx="152">
                  <c:v>14.7</c:v>
                </c:pt>
                <c:pt idx="153">
                  <c:v>9.1999999999999993</c:v>
                </c:pt>
                <c:pt idx="154">
                  <c:v>7.4</c:v>
                </c:pt>
                <c:pt idx="155">
                  <c:v>9.5</c:v>
                </c:pt>
                <c:pt idx="156">
                  <c:v>10</c:v>
                </c:pt>
                <c:pt idx="157">
                  <c:v>16.2</c:v>
                </c:pt>
                <c:pt idx="158">
                  <c:v>24.1</c:v>
                </c:pt>
                <c:pt idx="159">
                  <c:v>17</c:v>
                </c:pt>
                <c:pt idx="160">
                  <c:v>8</c:v>
                </c:pt>
                <c:pt idx="161">
                  <c:v>8.5</c:v>
                </c:pt>
                <c:pt idx="162">
                  <c:v>7.7</c:v>
                </c:pt>
                <c:pt idx="163">
                  <c:v>6.4</c:v>
                </c:pt>
                <c:pt idx="164">
                  <c:v>7.3</c:v>
                </c:pt>
                <c:pt idx="165">
                  <c:v>11.4</c:v>
                </c:pt>
                <c:pt idx="166">
                  <c:v>9</c:v>
                </c:pt>
                <c:pt idx="167">
                  <c:v>13.3</c:v>
                </c:pt>
                <c:pt idx="168">
                  <c:v>12.6</c:v>
                </c:pt>
                <c:pt idx="169">
                  <c:v>13.5</c:v>
                </c:pt>
                <c:pt idx="170">
                  <c:v>9.5</c:v>
                </c:pt>
                <c:pt idx="171">
                  <c:v>13.9</c:v>
                </c:pt>
                <c:pt idx="172">
                  <c:v>9.8000000000000007</c:v>
                </c:pt>
                <c:pt idx="173">
                  <c:v>4.4000000000000004</c:v>
                </c:pt>
                <c:pt idx="174">
                  <c:v>7.5</c:v>
                </c:pt>
                <c:pt idx="175">
                  <c:v>9.4</c:v>
                </c:pt>
                <c:pt idx="176">
                  <c:v>8.3000000000000007</c:v>
                </c:pt>
                <c:pt idx="177">
                  <c:v>10.3</c:v>
                </c:pt>
                <c:pt idx="178">
                  <c:v>6.7</c:v>
                </c:pt>
                <c:pt idx="179">
                  <c:v>6.3</c:v>
                </c:pt>
                <c:pt idx="180">
                  <c:v>8.8000000000000007</c:v>
                </c:pt>
                <c:pt idx="181">
                  <c:v>9.1999999999999993</c:v>
                </c:pt>
                <c:pt idx="182">
                  <c:v>6.2</c:v>
                </c:pt>
                <c:pt idx="183">
                  <c:v>11.5</c:v>
                </c:pt>
                <c:pt idx="184">
                  <c:v>12.8</c:v>
                </c:pt>
                <c:pt idx="185">
                  <c:v>12.2</c:v>
                </c:pt>
                <c:pt idx="186">
                  <c:v>14</c:v>
                </c:pt>
                <c:pt idx="187">
                  <c:v>11.3</c:v>
                </c:pt>
                <c:pt idx="188">
                  <c:v>12.7</c:v>
                </c:pt>
                <c:pt idx="189">
                  <c:v>8.8000000000000007</c:v>
                </c:pt>
                <c:pt idx="190">
                  <c:v>7.8</c:v>
                </c:pt>
                <c:pt idx="191">
                  <c:v>13</c:v>
                </c:pt>
                <c:pt idx="192">
                  <c:v>10.5</c:v>
                </c:pt>
                <c:pt idx="193">
                  <c:v>8.5</c:v>
                </c:pt>
                <c:pt idx="194">
                  <c:v>5.6</c:v>
                </c:pt>
                <c:pt idx="195">
                  <c:v>7.3</c:v>
                </c:pt>
                <c:pt idx="196">
                  <c:v>7.1</c:v>
                </c:pt>
                <c:pt idx="197">
                  <c:v>12.6</c:v>
                </c:pt>
                <c:pt idx="198">
                  <c:v>16.5</c:v>
                </c:pt>
                <c:pt idx="199">
                  <c:v>10.6</c:v>
                </c:pt>
                <c:pt idx="200">
                  <c:v>8.8000000000000007</c:v>
                </c:pt>
                <c:pt idx="201">
                  <c:v>8.5</c:v>
                </c:pt>
                <c:pt idx="202">
                  <c:v>7.6</c:v>
                </c:pt>
                <c:pt idx="203">
                  <c:v>8.8000000000000007</c:v>
                </c:pt>
                <c:pt idx="204">
                  <c:v>13.6</c:v>
                </c:pt>
                <c:pt idx="205">
                  <c:v>17</c:v>
                </c:pt>
                <c:pt idx="206">
                  <c:v>9</c:v>
                </c:pt>
                <c:pt idx="207">
                  <c:v>18.2</c:v>
                </c:pt>
                <c:pt idx="208">
                  <c:v>17</c:v>
                </c:pt>
                <c:pt idx="209">
                  <c:v>12.6</c:v>
                </c:pt>
                <c:pt idx="210">
                  <c:v>9.6999999999999993</c:v>
                </c:pt>
                <c:pt idx="211">
                  <c:v>12.7</c:v>
                </c:pt>
                <c:pt idx="212">
                  <c:v>10.8</c:v>
                </c:pt>
                <c:pt idx="213">
                  <c:v>6.5</c:v>
                </c:pt>
                <c:pt idx="214">
                  <c:v>7.4</c:v>
                </c:pt>
                <c:pt idx="215">
                  <c:v>12.6</c:v>
                </c:pt>
                <c:pt idx="216">
                  <c:v>14.8</c:v>
                </c:pt>
                <c:pt idx="217">
                  <c:v>33.200000000000003</c:v>
                </c:pt>
                <c:pt idx="218">
                  <c:v>17.399999999999999</c:v>
                </c:pt>
                <c:pt idx="219">
                  <c:v>10.8</c:v>
                </c:pt>
                <c:pt idx="220">
                  <c:v>10</c:v>
                </c:pt>
                <c:pt idx="221">
                  <c:v>15.7</c:v>
                </c:pt>
                <c:pt idx="222">
                  <c:v>15.5</c:v>
                </c:pt>
                <c:pt idx="223">
                  <c:v>14</c:v>
                </c:pt>
                <c:pt idx="224">
                  <c:v>19</c:v>
                </c:pt>
                <c:pt idx="225">
                  <c:v>27.7</c:v>
                </c:pt>
                <c:pt idx="226">
                  <c:v>13.7</c:v>
                </c:pt>
                <c:pt idx="227">
                  <c:v>7.1</c:v>
                </c:pt>
                <c:pt idx="228">
                  <c:v>9.6999999999999993</c:v>
                </c:pt>
                <c:pt idx="229">
                  <c:v>16.3</c:v>
                </c:pt>
                <c:pt idx="230">
                  <c:v>17.399999999999999</c:v>
                </c:pt>
                <c:pt idx="231">
                  <c:v>8.4</c:v>
                </c:pt>
                <c:pt idx="232">
                  <c:v>13.8</c:v>
                </c:pt>
                <c:pt idx="233">
                  <c:v>8.6999999999999993</c:v>
                </c:pt>
                <c:pt idx="234">
                  <c:v>23.8</c:v>
                </c:pt>
                <c:pt idx="235">
                  <c:v>27.6</c:v>
                </c:pt>
                <c:pt idx="236">
                  <c:v>9</c:v>
                </c:pt>
                <c:pt idx="237">
                  <c:v>10.9</c:v>
                </c:pt>
                <c:pt idx="238">
                  <c:v>18.3</c:v>
                </c:pt>
                <c:pt idx="239">
                  <c:v>20</c:v>
                </c:pt>
                <c:pt idx="240">
                  <c:v>22.8</c:v>
                </c:pt>
                <c:pt idx="241">
                  <c:v>30.8</c:v>
                </c:pt>
                <c:pt idx="242">
                  <c:v>11.9</c:v>
                </c:pt>
                <c:pt idx="243">
                  <c:v>11.7</c:v>
                </c:pt>
                <c:pt idx="244">
                  <c:v>9</c:v>
                </c:pt>
                <c:pt idx="245">
                  <c:v>15.8</c:v>
                </c:pt>
                <c:pt idx="246">
                  <c:v>28.8</c:v>
                </c:pt>
                <c:pt idx="247">
                  <c:v>41.8</c:v>
                </c:pt>
                <c:pt idx="248">
                  <c:v>15.8</c:v>
                </c:pt>
                <c:pt idx="249">
                  <c:v>8.5</c:v>
                </c:pt>
                <c:pt idx="250">
                  <c:v>21.5</c:v>
                </c:pt>
                <c:pt idx="251">
                  <c:v>7.3</c:v>
                </c:pt>
                <c:pt idx="252">
                  <c:v>6.4</c:v>
                </c:pt>
                <c:pt idx="253">
                  <c:v>13.1</c:v>
                </c:pt>
                <c:pt idx="254">
                  <c:v>16.5</c:v>
                </c:pt>
                <c:pt idx="255">
                  <c:v>7.1</c:v>
                </c:pt>
                <c:pt idx="256">
                  <c:v>7.8</c:v>
                </c:pt>
                <c:pt idx="257">
                  <c:v>8.8000000000000007</c:v>
                </c:pt>
                <c:pt idx="258">
                  <c:v>16.100000000000001</c:v>
                </c:pt>
                <c:pt idx="259">
                  <c:v>40.799999999999997</c:v>
                </c:pt>
                <c:pt idx="260">
                  <c:v>37.4</c:v>
                </c:pt>
                <c:pt idx="261">
                  <c:v>17.5</c:v>
                </c:pt>
                <c:pt idx="262">
                  <c:v>15.4</c:v>
                </c:pt>
                <c:pt idx="263">
                  <c:v>19.7</c:v>
                </c:pt>
                <c:pt idx="264">
                  <c:v>24.8</c:v>
                </c:pt>
                <c:pt idx="265">
                  <c:v>48.6</c:v>
                </c:pt>
                <c:pt idx="266">
                  <c:v>40.1</c:v>
                </c:pt>
                <c:pt idx="267">
                  <c:v>14.1</c:v>
                </c:pt>
                <c:pt idx="268">
                  <c:v>18.3</c:v>
                </c:pt>
                <c:pt idx="269">
                  <c:v>31.1</c:v>
                </c:pt>
                <c:pt idx="270">
                  <c:v>19.100000000000001</c:v>
                </c:pt>
                <c:pt idx="271">
                  <c:v>2</c:v>
                </c:pt>
                <c:pt idx="272">
                  <c:v>4.5</c:v>
                </c:pt>
                <c:pt idx="273">
                  <c:v>7.5</c:v>
                </c:pt>
                <c:pt idx="274">
                  <c:v>12.2</c:v>
                </c:pt>
                <c:pt idx="275">
                  <c:v>13.3</c:v>
                </c:pt>
                <c:pt idx="276">
                  <c:v>4</c:v>
                </c:pt>
                <c:pt idx="277">
                  <c:v>4.9000000000000004</c:v>
                </c:pt>
                <c:pt idx="278">
                  <c:v>11.6</c:v>
                </c:pt>
                <c:pt idx="279">
                  <c:v>11.3</c:v>
                </c:pt>
                <c:pt idx="280">
                  <c:v>7.9</c:v>
                </c:pt>
                <c:pt idx="281">
                  <c:v>12.4</c:v>
                </c:pt>
                <c:pt idx="282">
                  <c:v>18.5</c:v>
                </c:pt>
                <c:pt idx="283">
                  <c:v>6.9</c:v>
                </c:pt>
                <c:pt idx="284">
                  <c:v>28.7</c:v>
                </c:pt>
                <c:pt idx="285">
                  <c:v>16.3</c:v>
                </c:pt>
                <c:pt idx="286">
                  <c:v>30</c:v>
                </c:pt>
                <c:pt idx="287">
                  <c:v>13</c:v>
                </c:pt>
                <c:pt idx="288">
                  <c:v>15.5</c:v>
                </c:pt>
                <c:pt idx="289">
                  <c:v>30.3</c:v>
                </c:pt>
                <c:pt idx="290">
                  <c:v>27</c:v>
                </c:pt>
                <c:pt idx="291">
                  <c:v>14.3</c:v>
                </c:pt>
                <c:pt idx="292">
                  <c:v>5.2</c:v>
                </c:pt>
                <c:pt idx="293">
                  <c:v>8</c:v>
                </c:pt>
                <c:pt idx="294">
                  <c:v>26.6</c:v>
                </c:pt>
                <c:pt idx="295">
                  <c:v>5.9</c:v>
                </c:pt>
                <c:pt idx="296">
                  <c:v>10.199999999999999</c:v>
                </c:pt>
                <c:pt idx="297">
                  <c:v>18.399999999999999</c:v>
                </c:pt>
                <c:pt idx="298">
                  <c:v>6.2</c:v>
                </c:pt>
                <c:pt idx="299">
                  <c:v>9.1999999999999993</c:v>
                </c:pt>
                <c:pt idx="300">
                  <c:v>9.3000000000000007</c:v>
                </c:pt>
                <c:pt idx="301">
                  <c:v>10.3</c:v>
                </c:pt>
                <c:pt idx="302">
                  <c:v>16.3</c:v>
                </c:pt>
                <c:pt idx="303">
                  <c:v>11.8</c:v>
                </c:pt>
                <c:pt idx="304">
                  <c:v>23.3</c:v>
                </c:pt>
                <c:pt idx="305">
                  <c:v>34.299999999999997</c:v>
                </c:pt>
                <c:pt idx="306">
                  <c:v>6.7</c:v>
                </c:pt>
                <c:pt idx="307">
                  <c:v>10.7</c:v>
                </c:pt>
                <c:pt idx="308">
                  <c:v>24.3</c:v>
                </c:pt>
                <c:pt idx="309">
                  <c:v>15.7</c:v>
                </c:pt>
                <c:pt idx="310">
                  <c:v>17.7</c:v>
                </c:pt>
                <c:pt idx="311">
                  <c:v>37.200000000000003</c:v>
                </c:pt>
                <c:pt idx="312">
                  <c:v>44.4</c:v>
                </c:pt>
                <c:pt idx="313">
                  <c:v>8.5</c:v>
                </c:pt>
                <c:pt idx="314">
                  <c:v>16.399999999999999</c:v>
                </c:pt>
                <c:pt idx="315">
                  <c:v>9.1999999999999993</c:v>
                </c:pt>
                <c:pt idx="316">
                  <c:v>15.9</c:v>
                </c:pt>
                <c:pt idx="317">
                  <c:v>14.7</c:v>
                </c:pt>
                <c:pt idx="318">
                  <c:v>13.7</c:v>
                </c:pt>
                <c:pt idx="319">
                  <c:v>9.9</c:v>
                </c:pt>
                <c:pt idx="320">
                  <c:v>14.8</c:v>
                </c:pt>
                <c:pt idx="321">
                  <c:v>17.7</c:v>
                </c:pt>
                <c:pt idx="322">
                  <c:v>16.5</c:v>
                </c:pt>
                <c:pt idx="323">
                  <c:v>16.100000000000001</c:v>
                </c:pt>
                <c:pt idx="324">
                  <c:v>33.200000000000003</c:v>
                </c:pt>
                <c:pt idx="325">
                  <c:v>36.1</c:v>
                </c:pt>
                <c:pt idx="326">
                  <c:v>5.6</c:v>
                </c:pt>
                <c:pt idx="327">
                  <c:v>17.3</c:v>
                </c:pt>
                <c:pt idx="328">
                  <c:v>18.8</c:v>
                </c:pt>
                <c:pt idx="329">
                  <c:v>22.4</c:v>
                </c:pt>
                <c:pt idx="330">
                  <c:v>26.3</c:v>
                </c:pt>
                <c:pt idx="331">
                  <c:v>21.7</c:v>
                </c:pt>
                <c:pt idx="332">
                  <c:v>22.5</c:v>
                </c:pt>
                <c:pt idx="333">
                  <c:v>29.1</c:v>
                </c:pt>
                <c:pt idx="334">
                  <c:v>22.1</c:v>
                </c:pt>
                <c:pt idx="335">
                  <c:v>21.5</c:v>
                </c:pt>
                <c:pt idx="336">
                  <c:v>32.299999999999997</c:v>
                </c:pt>
                <c:pt idx="337">
                  <c:v>9</c:v>
                </c:pt>
                <c:pt idx="338">
                  <c:v>22.9</c:v>
                </c:pt>
                <c:pt idx="339">
                  <c:v>37.200000000000003</c:v>
                </c:pt>
                <c:pt idx="340">
                  <c:v>16.3</c:v>
                </c:pt>
                <c:pt idx="341">
                  <c:v>11.2</c:v>
                </c:pt>
                <c:pt idx="342">
                  <c:v>14.3</c:v>
                </c:pt>
                <c:pt idx="343">
                  <c:v>18.399999999999999</c:v>
                </c:pt>
                <c:pt idx="344">
                  <c:v>3.2</c:v>
                </c:pt>
                <c:pt idx="345">
                  <c:v>11.4</c:v>
                </c:pt>
                <c:pt idx="346">
                  <c:v>11.5</c:v>
                </c:pt>
                <c:pt idx="347">
                  <c:v>7.1</c:v>
                </c:pt>
                <c:pt idx="348">
                  <c:v>13.3</c:v>
                </c:pt>
                <c:pt idx="349">
                  <c:v>16.399999999999999</c:v>
                </c:pt>
                <c:pt idx="350">
                  <c:v>14.4</c:v>
                </c:pt>
                <c:pt idx="351">
                  <c:v>9.4</c:v>
                </c:pt>
                <c:pt idx="352">
                  <c:v>15.2</c:v>
                </c:pt>
                <c:pt idx="353">
                  <c:v>20.100000000000001</c:v>
                </c:pt>
                <c:pt idx="354">
                  <c:v>14.4</c:v>
                </c:pt>
                <c:pt idx="355">
                  <c:v>7.3</c:v>
                </c:pt>
                <c:pt idx="356">
                  <c:v>7.5</c:v>
                </c:pt>
                <c:pt idx="357">
                  <c:v>9.6999999999999993</c:v>
                </c:pt>
                <c:pt idx="358">
                  <c:v>14.3</c:v>
                </c:pt>
                <c:pt idx="359">
                  <c:v>20.5</c:v>
                </c:pt>
                <c:pt idx="360">
                  <c:v>15</c:v>
                </c:pt>
                <c:pt idx="361">
                  <c:v>9.6</c:v>
                </c:pt>
                <c:pt idx="362">
                  <c:v>9.4</c:v>
                </c:pt>
                <c:pt idx="363">
                  <c:v>19.399999999999999</c:v>
                </c:pt>
                <c:pt idx="364">
                  <c:v>13.5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6E-4E02-BCF6-BFF246CBE95E}"/>
            </c:ext>
          </c:extLst>
        </c:ser>
        <c:ser>
          <c:idx val="1"/>
          <c:order val="1"/>
          <c:tx>
            <c:strRef>
              <c:f>'集計 (2)'!$P$2</c:f>
              <c:strCache>
                <c:ptCount val="1"/>
                <c:pt idx="0">
                  <c:v>栃木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(2)'!$P$3:$P$367</c:f>
              <c:numCache>
                <c:formatCode>General</c:formatCode>
                <c:ptCount val="365"/>
                <c:pt idx="0">
                  <c:v>17.5</c:v>
                </c:pt>
                <c:pt idx="1">
                  <c:v>22.7</c:v>
                </c:pt>
                <c:pt idx="2">
                  <c:v>32</c:v>
                </c:pt>
                <c:pt idx="3">
                  <c:v>36.6</c:v>
                </c:pt>
                <c:pt idx="4">
                  <c:v>10</c:v>
                </c:pt>
                <c:pt idx="5">
                  <c:v>13.4</c:v>
                </c:pt>
                <c:pt idx="6">
                  <c:v>4.2</c:v>
                </c:pt>
                <c:pt idx="7">
                  <c:v>9.6999999999999993</c:v>
                </c:pt>
                <c:pt idx="8">
                  <c:v>9.3000000000000007</c:v>
                </c:pt>
                <c:pt idx="9">
                  <c:v>13.3</c:v>
                </c:pt>
                <c:pt idx="10">
                  <c:v>17.899999999999999</c:v>
                </c:pt>
                <c:pt idx="11">
                  <c:v>14</c:v>
                </c:pt>
                <c:pt idx="12">
                  <c:v>10</c:v>
                </c:pt>
                <c:pt idx="13">
                  <c:v>13.9</c:v>
                </c:pt>
                <c:pt idx="14">
                  <c:v>9</c:v>
                </c:pt>
                <c:pt idx="15">
                  <c:v>10</c:v>
                </c:pt>
                <c:pt idx="16">
                  <c:v>9.6</c:v>
                </c:pt>
                <c:pt idx="17">
                  <c:v>10.199999999999999</c:v>
                </c:pt>
                <c:pt idx="18">
                  <c:v>13.5</c:v>
                </c:pt>
                <c:pt idx="19">
                  <c:v>20.9</c:v>
                </c:pt>
                <c:pt idx="20">
                  <c:v>28.2</c:v>
                </c:pt>
                <c:pt idx="21">
                  <c:v>27.8</c:v>
                </c:pt>
                <c:pt idx="22">
                  <c:v>25.9</c:v>
                </c:pt>
                <c:pt idx="23">
                  <c:v>17.399999999999999</c:v>
                </c:pt>
                <c:pt idx="24">
                  <c:v>9.3000000000000007</c:v>
                </c:pt>
                <c:pt idx="25">
                  <c:v>8.3000000000000007</c:v>
                </c:pt>
                <c:pt idx="26">
                  <c:v>13</c:v>
                </c:pt>
                <c:pt idx="27">
                  <c:v>15.8</c:v>
                </c:pt>
                <c:pt idx="28">
                  <c:v>20</c:v>
                </c:pt>
                <c:pt idx="29">
                  <c:v>17.100000000000001</c:v>
                </c:pt>
                <c:pt idx="30">
                  <c:v>18.8</c:v>
                </c:pt>
                <c:pt idx="31">
                  <c:v>26.6</c:v>
                </c:pt>
                <c:pt idx="32">
                  <c:v>5.8</c:v>
                </c:pt>
                <c:pt idx="33">
                  <c:v>8.4</c:v>
                </c:pt>
                <c:pt idx="34">
                  <c:v>14.9</c:v>
                </c:pt>
                <c:pt idx="35">
                  <c:v>17.7</c:v>
                </c:pt>
                <c:pt idx="36">
                  <c:v>15.1</c:v>
                </c:pt>
                <c:pt idx="37">
                  <c:v>5.6</c:v>
                </c:pt>
                <c:pt idx="38">
                  <c:v>2.1</c:v>
                </c:pt>
                <c:pt idx="39">
                  <c:v>7.4</c:v>
                </c:pt>
                <c:pt idx="40">
                  <c:v>9.6999999999999993</c:v>
                </c:pt>
                <c:pt idx="41">
                  <c:v>17.7</c:v>
                </c:pt>
                <c:pt idx="42">
                  <c:v>17.2</c:v>
                </c:pt>
                <c:pt idx="43">
                  <c:v>14.1</c:v>
                </c:pt>
                <c:pt idx="44">
                  <c:v>17.399999999999999</c:v>
                </c:pt>
                <c:pt idx="45">
                  <c:v>22.5</c:v>
                </c:pt>
                <c:pt idx="46">
                  <c:v>26.7</c:v>
                </c:pt>
                <c:pt idx="47">
                  <c:v>27.9</c:v>
                </c:pt>
                <c:pt idx="48">
                  <c:v>9.1999999999999993</c:v>
                </c:pt>
                <c:pt idx="49">
                  <c:v>4.3</c:v>
                </c:pt>
                <c:pt idx="50">
                  <c:v>11.5</c:v>
                </c:pt>
                <c:pt idx="51">
                  <c:v>15</c:v>
                </c:pt>
                <c:pt idx="52">
                  <c:v>11.3</c:v>
                </c:pt>
                <c:pt idx="53">
                  <c:v>10.9</c:v>
                </c:pt>
                <c:pt idx="54">
                  <c:v>14.8</c:v>
                </c:pt>
                <c:pt idx="55">
                  <c:v>23</c:v>
                </c:pt>
                <c:pt idx="56">
                  <c:v>16.5</c:v>
                </c:pt>
                <c:pt idx="57">
                  <c:v>23.6</c:v>
                </c:pt>
                <c:pt idx="58">
                  <c:v>24.2</c:v>
                </c:pt>
                <c:pt idx="59">
                  <c:v>17.8</c:v>
                </c:pt>
                <c:pt idx="60">
                  <c:v>11.6</c:v>
                </c:pt>
                <c:pt idx="61">
                  <c:v>7.5</c:v>
                </c:pt>
                <c:pt idx="62">
                  <c:v>13.3</c:v>
                </c:pt>
                <c:pt idx="63">
                  <c:v>15</c:v>
                </c:pt>
                <c:pt idx="64">
                  <c:v>11.9</c:v>
                </c:pt>
                <c:pt idx="65">
                  <c:v>12</c:v>
                </c:pt>
                <c:pt idx="66">
                  <c:v>17</c:v>
                </c:pt>
                <c:pt idx="67">
                  <c:v>13.7</c:v>
                </c:pt>
                <c:pt idx="68">
                  <c:v>14</c:v>
                </c:pt>
                <c:pt idx="69">
                  <c:v>20.7</c:v>
                </c:pt>
                <c:pt idx="70">
                  <c:v>9.5</c:v>
                </c:pt>
                <c:pt idx="71">
                  <c:v>2.5</c:v>
                </c:pt>
                <c:pt idx="72">
                  <c:v>9.3000000000000007</c:v>
                </c:pt>
                <c:pt idx="73">
                  <c:v>13</c:v>
                </c:pt>
                <c:pt idx="74">
                  <c:v>10</c:v>
                </c:pt>
                <c:pt idx="75">
                  <c:v>5.8</c:v>
                </c:pt>
                <c:pt idx="76">
                  <c:v>5.4</c:v>
                </c:pt>
                <c:pt idx="77">
                  <c:v>8.9</c:v>
                </c:pt>
                <c:pt idx="78">
                  <c:v>9.5</c:v>
                </c:pt>
                <c:pt idx="79">
                  <c:v>8.6</c:v>
                </c:pt>
                <c:pt idx="80">
                  <c:v>7.2</c:v>
                </c:pt>
                <c:pt idx="81">
                  <c:v>9.9</c:v>
                </c:pt>
                <c:pt idx="82">
                  <c:v>18.7</c:v>
                </c:pt>
                <c:pt idx="83">
                  <c:v>20.9</c:v>
                </c:pt>
                <c:pt idx="84">
                  <c:v>18</c:v>
                </c:pt>
                <c:pt idx="85">
                  <c:v>20.7</c:v>
                </c:pt>
                <c:pt idx="86">
                  <c:v>24.6</c:v>
                </c:pt>
                <c:pt idx="87">
                  <c:v>14</c:v>
                </c:pt>
                <c:pt idx="88">
                  <c:v>15.1</c:v>
                </c:pt>
                <c:pt idx="89">
                  <c:v>10.6</c:v>
                </c:pt>
                <c:pt idx="90">
                  <c:v>10</c:v>
                </c:pt>
                <c:pt idx="91">
                  <c:v>11.3</c:v>
                </c:pt>
                <c:pt idx="92">
                  <c:v>17.8</c:v>
                </c:pt>
                <c:pt idx="93">
                  <c:v>19</c:v>
                </c:pt>
                <c:pt idx="94">
                  <c:v>10.5</c:v>
                </c:pt>
                <c:pt idx="95">
                  <c:v>8.3000000000000007</c:v>
                </c:pt>
                <c:pt idx="96">
                  <c:v>4.8</c:v>
                </c:pt>
                <c:pt idx="97">
                  <c:v>7.7</c:v>
                </c:pt>
                <c:pt idx="98">
                  <c:v>10.8</c:v>
                </c:pt>
                <c:pt idx="99">
                  <c:v>10.1</c:v>
                </c:pt>
                <c:pt idx="100">
                  <c:v>12.6</c:v>
                </c:pt>
                <c:pt idx="101">
                  <c:v>15.1</c:v>
                </c:pt>
                <c:pt idx="102">
                  <c:v>16.399999999999999</c:v>
                </c:pt>
                <c:pt idx="103">
                  <c:v>21.8</c:v>
                </c:pt>
                <c:pt idx="104">
                  <c:v>19.600000000000001</c:v>
                </c:pt>
                <c:pt idx="105">
                  <c:v>24.8</c:v>
                </c:pt>
                <c:pt idx="106">
                  <c:v>26.3</c:v>
                </c:pt>
                <c:pt idx="107">
                  <c:v>27.8</c:v>
                </c:pt>
                <c:pt idx="108">
                  <c:v>32.1</c:v>
                </c:pt>
                <c:pt idx="109">
                  <c:v>31</c:v>
                </c:pt>
                <c:pt idx="110">
                  <c:v>24.1</c:v>
                </c:pt>
                <c:pt idx="111">
                  <c:v>24.4</c:v>
                </c:pt>
                <c:pt idx="112">
                  <c:v>25.2</c:v>
                </c:pt>
                <c:pt idx="113">
                  <c:v>20.6</c:v>
                </c:pt>
                <c:pt idx="114">
                  <c:v>21.5</c:v>
                </c:pt>
                <c:pt idx="115">
                  <c:v>17.899999999999999</c:v>
                </c:pt>
                <c:pt idx="116">
                  <c:v>12.4</c:v>
                </c:pt>
                <c:pt idx="117">
                  <c:v>12.3</c:v>
                </c:pt>
                <c:pt idx="118">
                  <c:v>8.9</c:v>
                </c:pt>
                <c:pt idx="119">
                  <c:v>8.3000000000000007</c:v>
                </c:pt>
                <c:pt idx="120">
                  <c:v>11.7</c:v>
                </c:pt>
                <c:pt idx="121">
                  <c:v>13.2</c:v>
                </c:pt>
                <c:pt idx="122">
                  <c:v>22</c:v>
                </c:pt>
                <c:pt idx="123">
                  <c:v>22.3</c:v>
                </c:pt>
                <c:pt idx="124">
                  <c:v>21.9</c:v>
                </c:pt>
                <c:pt idx="125">
                  <c:v>18.7</c:v>
                </c:pt>
                <c:pt idx="126">
                  <c:v>25.9</c:v>
                </c:pt>
                <c:pt idx="127">
                  <c:v>18.5</c:v>
                </c:pt>
                <c:pt idx="128">
                  <c:v>3.9</c:v>
                </c:pt>
                <c:pt idx="129">
                  <c:v>3.2</c:v>
                </c:pt>
                <c:pt idx="130">
                  <c:v>10.3</c:v>
                </c:pt>
                <c:pt idx="131">
                  <c:v>15.3</c:v>
                </c:pt>
                <c:pt idx="132">
                  <c:v>13.1</c:v>
                </c:pt>
                <c:pt idx="133">
                  <c:v>12.7</c:v>
                </c:pt>
                <c:pt idx="134">
                  <c:v>17.399999999999999</c:v>
                </c:pt>
                <c:pt idx="135">
                  <c:v>13.2</c:v>
                </c:pt>
                <c:pt idx="136">
                  <c:v>9.5</c:v>
                </c:pt>
                <c:pt idx="137">
                  <c:v>6.2</c:v>
                </c:pt>
                <c:pt idx="138">
                  <c:v>6.3</c:v>
                </c:pt>
                <c:pt idx="139">
                  <c:v>8.1999999999999993</c:v>
                </c:pt>
                <c:pt idx="140">
                  <c:v>11.3</c:v>
                </c:pt>
                <c:pt idx="141">
                  <c:v>12.3</c:v>
                </c:pt>
                <c:pt idx="142">
                  <c:v>13.9</c:v>
                </c:pt>
                <c:pt idx="143">
                  <c:v>12.5</c:v>
                </c:pt>
                <c:pt idx="144">
                  <c:v>9</c:v>
                </c:pt>
                <c:pt idx="145">
                  <c:v>8</c:v>
                </c:pt>
                <c:pt idx="146">
                  <c:v>9.8000000000000007</c:v>
                </c:pt>
                <c:pt idx="147">
                  <c:v>11.8</c:v>
                </c:pt>
                <c:pt idx="148">
                  <c:v>14</c:v>
                </c:pt>
                <c:pt idx="149">
                  <c:v>10.4</c:v>
                </c:pt>
                <c:pt idx="150">
                  <c:v>8.1999999999999993</c:v>
                </c:pt>
                <c:pt idx="151">
                  <c:v>18.8</c:v>
                </c:pt>
                <c:pt idx="152">
                  <c:v>15.8</c:v>
                </c:pt>
                <c:pt idx="153">
                  <c:v>8</c:v>
                </c:pt>
                <c:pt idx="154">
                  <c:v>6.7</c:v>
                </c:pt>
                <c:pt idx="155">
                  <c:v>10.7</c:v>
                </c:pt>
                <c:pt idx="156">
                  <c:v>12.1</c:v>
                </c:pt>
                <c:pt idx="157">
                  <c:v>14.8</c:v>
                </c:pt>
                <c:pt idx="158">
                  <c:v>22.9</c:v>
                </c:pt>
                <c:pt idx="159">
                  <c:v>20.9</c:v>
                </c:pt>
                <c:pt idx="160">
                  <c:v>10.1</c:v>
                </c:pt>
                <c:pt idx="161">
                  <c:v>8.3000000000000007</c:v>
                </c:pt>
                <c:pt idx="162">
                  <c:v>9.1999999999999993</c:v>
                </c:pt>
                <c:pt idx="163">
                  <c:v>6.5</c:v>
                </c:pt>
                <c:pt idx="164">
                  <c:v>8.5</c:v>
                </c:pt>
                <c:pt idx="165">
                  <c:v>12.9</c:v>
                </c:pt>
                <c:pt idx="166">
                  <c:v>12.9</c:v>
                </c:pt>
                <c:pt idx="167">
                  <c:v>9.5</c:v>
                </c:pt>
                <c:pt idx="168">
                  <c:v>11.9</c:v>
                </c:pt>
                <c:pt idx="169">
                  <c:v>18.899999999999999</c:v>
                </c:pt>
                <c:pt idx="170">
                  <c:v>11.5</c:v>
                </c:pt>
                <c:pt idx="171">
                  <c:v>10.8</c:v>
                </c:pt>
                <c:pt idx="172">
                  <c:v>11</c:v>
                </c:pt>
                <c:pt idx="173">
                  <c:v>4.5</c:v>
                </c:pt>
                <c:pt idx="174">
                  <c:v>8.3000000000000007</c:v>
                </c:pt>
                <c:pt idx="175">
                  <c:v>11.5</c:v>
                </c:pt>
                <c:pt idx="176">
                  <c:v>11.5</c:v>
                </c:pt>
                <c:pt idx="177">
                  <c:v>9.5</c:v>
                </c:pt>
                <c:pt idx="178">
                  <c:v>6.8</c:v>
                </c:pt>
                <c:pt idx="179">
                  <c:v>4.3</c:v>
                </c:pt>
                <c:pt idx="180">
                  <c:v>10.199999999999999</c:v>
                </c:pt>
                <c:pt idx="181">
                  <c:v>11.5</c:v>
                </c:pt>
                <c:pt idx="182">
                  <c:v>5.4</c:v>
                </c:pt>
                <c:pt idx="183">
                  <c:v>16.2</c:v>
                </c:pt>
                <c:pt idx="184">
                  <c:v>13.4</c:v>
                </c:pt>
                <c:pt idx="185">
                  <c:v>13.6</c:v>
                </c:pt>
                <c:pt idx="186">
                  <c:v>14.1</c:v>
                </c:pt>
                <c:pt idx="187">
                  <c:v>12.2</c:v>
                </c:pt>
                <c:pt idx="188">
                  <c:v>12.9</c:v>
                </c:pt>
                <c:pt idx="189">
                  <c:v>7.9</c:v>
                </c:pt>
                <c:pt idx="190">
                  <c:v>8</c:v>
                </c:pt>
                <c:pt idx="191">
                  <c:v>11.3</c:v>
                </c:pt>
                <c:pt idx="192">
                  <c:v>14.1</c:v>
                </c:pt>
                <c:pt idx="193">
                  <c:v>9.3000000000000007</c:v>
                </c:pt>
                <c:pt idx="194">
                  <c:v>5.5</c:v>
                </c:pt>
                <c:pt idx="195">
                  <c:v>6.8</c:v>
                </c:pt>
                <c:pt idx="196">
                  <c:v>8.3000000000000007</c:v>
                </c:pt>
                <c:pt idx="197">
                  <c:v>12.8</c:v>
                </c:pt>
                <c:pt idx="198">
                  <c:v>14.2</c:v>
                </c:pt>
                <c:pt idx="199">
                  <c:v>8.8000000000000007</c:v>
                </c:pt>
                <c:pt idx="200">
                  <c:v>11.5</c:v>
                </c:pt>
                <c:pt idx="201">
                  <c:v>8.6999999999999993</c:v>
                </c:pt>
                <c:pt idx="202">
                  <c:v>7.1</c:v>
                </c:pt>
                <c:pt idx="203">
                  <c:v>8</c:v>
                </c:pt>
                <c:pt idx="204">
                  <c:v>11</c:v>
                </c:pt>
                <c:pt idx="205">
                  <c:v>14.5</c:v>
                </c:pt>
                <c:pt idx="206">
                  <c:v>8.9</c:v>
                </c:pt>
                <c:pt idx="207">
                  <c:v>15.8</c:v>
                </c:pt>
                <c:pt idx="208">
                  <c:v>17</c:v>
                </c:pt>
                <c:pt idx="209">
                  <c:v>12.3</c:v>
                </c:pt>
                <c:pt idx="210">
                  <c:v>8.9</c:v>
                </c:pt>
                <c:pt idx="211">
                  <c:v>10.199999999999999</c:v>
                </c:pt>
                <c:pt idx="212">
                  <c:v>7.9</c:v>
                </c:pt>
                <c:pt idx="213">
                  <c:v>5.5</c:v>
                </c:pt>
                <c:pt idx="214">
                  <c:v>6.8</c:v>
                </c:pt>
                <c:pt idx="215">
                  <c:v>10.4</c:v>
                </c:pt>
                <c:pt idx="216">
                  <c:v>16.100000000000001</c:v>
                </c:pt>
                <c:pt idx="217">
                  <c:v>30</c:v>
                </c:pt>
                <c:pt idx="218">
                  <c:v>15.1</c:v>
                </c:pt>
                <c:pt idx="219">
                  <c:v>10.1</c:v>
                </c:pt>
                <c:pt idx="220">
                  <c:v>10</c:v>
                </c:pt>
                <c:pt idx="221">
                  <c:v>15</c:v>
                </c:pt>
                <c:pt idx="222">
                  <c:v>16.399999999999999</c:v>
                </c:pt>
                <c:pt idx="223">
                  <c:v>10.3</c:v>
                </c:pt>
                <c:pt idx="224">
                  <c:v>18.3</c:v>
                </c:pt>
                <c:pt idx="225">
                  <c:v>24.3</c:v>
                </c:pt>
                <c:pt idx="226">
                  <c:v>15.5</c:v>
                </c:pt>
                <c:pt idx="227">
                  <c:v>7.3</c:v>
                </c:pt>
                <c:pt idx="228">
                  <c:v>8.4</c:v>
                </c:pt>
                <c:pt idx="229">
                  <c:v>12.9</c:v>
                </c:pt>
                <c:pt idx="230">
                  <c:v>13.4</c:v>
                </c:pt>
                <c:pt idx="231">
                  <c:v>10</c:v>
                </c:pt>
                <c:pt idx="232">
                  <c:v>13.5</c:v>
                </c:pt>
                <c:pt idx="233">
                  <c:v>7.4</c:v>
                </c:pt>
                <c:pt idx="234">
                  <c:v>16.899999999999999</c:v>
                </c:pt>
                <c:pt idx="235">
                  <c:v>23.8</c:v>
                </c:pt>
                <c:pt idx="236">
                  <c:v>3.7</c:v>
                </c:pt>
                <c:pt idx="237">
                  <c:v>8.1</c:v>
                </c:pt>
                <c:pt idx="238">
                  <c:v>12.7</c:v>
                </c:pt>
                <c:pt idx="239">
                  <c:v>14.8</c:v>
                </c:pt>
                <c:pt idx="240">
                  <c:v>16.8</c:v>
                </c:pt>
                <c:pt idx="241">
                  <c:v>20.5</c:v>
                </c:pt>
                <c:pt idx="242">
                  <c:v>13.5</c:v>
                </c:pt>
                <c:pt idx="243">
                  <c:v>10.8</c:v>
                </c:pt>
                <c:pt idx="244">
                  <c:v>9.3000000000000007</c:v>
                </c:pt>
                <c:pt idx="245">
                  <c:v>14</c:v>
                </c:pt>
                <c:pt idx="246">
                  <c:v>25.8</c:v>
                </c:pt>
                <c:pt idx="247">
                  <c:v>32.299999999999997</c:v>
                </c:pt>
                <c:pt idx="248">
                  <c:v>12.5</c:v>
                </c:pt>
                <c:pt idx="249">
                  <c:v>8.6999999999999993</c:v>
                </c:pt>
                <c:pt idx="250">
                  <c:v>14.1</c:v>
                </c:pt>
                <c:pt idx="251">
                  <c:v>9.4</c:v>
                </c:pt>
                <c:pt idx="252">
                  <c:v>5.5</c:v>
                </c:pt>
                <c:pt idx="253">
                  <c:v>14</c:v>
                </c:pt>
                <c:pt idx="254">
                  <c:v>9.4</c:v>
                </c:pt>
                <c:pt idx="255">
                  <c:v>5.4</c:v>
                </c:pt>
                <c:pt idx="256">
                  <c:v>8.6999999999999993</c:v>
                </c:pt>
                <c:pt idx="257">
                  <c:v>9.9</c:v>
                </c:pt>
                <c:pt idx="258">
                  <c:v>14.2</c:v>
                </c:pt>
                <c:pt idx="259">
                  <c:v>25</c:v>
                </c:pt>
                <c:pt idx="260">
                  <c:v>24.8</c:v>
                </c:pt>
                <c:pt idx="261">
                  <c:v>9.3000000000000007</c:v>
                </c:pt>
                <c:pt idx="262">
                  <c:v>12.8</c:v>
                </c:pt>
                <c:pt idx="263">
                  <c:v>14.3</c:v>
                </c:pt>
                <c:pt idx="264">
                  <c:v>17.600000000000001</c:v>
                </c:pt>
                <c:pt idx="265">
                  <c:v>33</c:v>
                </c:pt>
                <c:pt idx="266">
                  <c:v>28</c:v>
                </c:pt>
                <c:pt idx="267">
                  <c:v>9.5</c:v>
                </c:pt>
                <c:pt idx="268">
                  <c:v>13.6</c:v>
                </c:pt>
                <c:pt idx="269">
                  <c:v>26.7</c:v>
                </c:pt>
                <c:pt idx="270">
                  <c:v>7.3</c:v>
                </c:pt>
                <c:pt idx="271">
                  <c:v>4.9000000000000004</c:v>
                </c:pt>
                <c:pt idx="272">
                  <c:v>3.8</c:v>
                </c:pt>
                <c:pt idx="273">
                  <c:v>5.7</c:v>
                </c:pt>
                <c:pt idx="274">
                  <c:v>11.5</c:v>
                </c:pt>
                <c:pt idx="275">
                  <c:v>9.9</c:v>
                </c:pt>
                <c:pt idx="276">
                  <c:v>3.2</c:v>
                </c:pt>
                <c:pt idx="277">
                  <c:v>4.2</c:v>
                </c:pt>
                <c:pt idx="278">
                  <c:v>8.8000000000000007</c:v>
                </c:pt>
                <c:pt idx="279">
                  <c:v>10.1</c:v>
                </c:pt>
                <c:pt idx="280">
                  <c:v>8.6</c:v>
                </c:pt>
                <c:pt idx="281">
                  <c:v>8.6</c:v>
                </c:pt>
                <c:pt idx="282">
                  <c:v>14.8</c:v>
                </c:pt>
                <c:pt idx="283">
                  <c:v>6.1</c:v>
                </c:pt>
                <c:pt idx="284">
                  <c:v>20.5</c:v>
                </c:pt>
                <c:pt idx="285">
                  <c:v>14</c:v>
                </c:pt>
                <c:pt idx="286">
                  <c:v>19.3</c:v>
                </c:pt>
                <c:pt idx="287">
                  <c:v>10.8</c:v>
                </c:pt>
                <c:pt idx="288">
                  <c:v>10.3</c:v>
                </c:pt>
                <c:pt idx="289">
                  <c:v>22.2</c:v>
                </c:pt>
                <c:pt idx="290">
                  <c:v>17.600000000000001</c:v>
                </c:pt>
                <c:pt idx="291">
                  <c:v>11.9</c:v>
                </c:pt>
                <c:pt idx="292">
                  <c:v>5</c:v>
                </c:pt>
                <c:pt idx="293">
                  <c:v>7.3</c:v>
                </c:pt>
                <c:pt idx="294">
                  <c:v>42.1</c:v>
                </c:pt>
                <c:pt idx="295">
                  <c:v>5.8</c:v>
                </c:pt>
                <c:pt idx="296">
                  <c:v>8.9</c:v>
                </c:pt>
                <c:pt idx="297">
                  <c:v>17.5</c:v>
                </c:pt>
                <c:pt idx="298">
                  <c:v>4.4000000000000004</c:v>
                </c:pt>
                <c:pt idx="299">
                  <c:v>8.3000000000000007</c:v>
                </c:pt>
                <c:pt idx="300">
                  <c:v>7.2</c:v>
                </c:pt>
                <c:pt idx="301">
                  <c:v>8.8000000000000007</c:v>
                </c:pt>
                <c:pt idx="302">
                  <c:v>13.1</c:v>
                </c:pt>
                <c:pt idx="303">
                  <c:v>10.5</c:v>
                </c:pt>
                <c:pt idx="304">
                  <c:v>21</c:v>
                </c:pt>
                <c:pt idx="305">
                  <c:v>22</c:v>
                </c:pt>
                <c:pt idx="306">
                  <c:v>5.5</c:v>
                </c:pt>
                <c:pt idx="307">
                  <c:v>8.6</c:v>
                </c:pt>
                <c:pt idx="308">
                  <c:v>17.3</c:v>
                </c:pt>
                <c:pt idx="309">
                  <c:v>14.3</c:v>
                </c:pt>
                <c:pt idx="310">
                  <c:v>18.7</c:v>
                </c:pt>
                <c:pt idx="311">
                  <c:v>35.1</c:v>
                </c:pt>
                <c:pt idx="312">
                  <c:v>28</c:v>
                </c:pt>
                <c:pt idx="313">
                  <c:v>7.7</c:v>
                </c:pt>
                <c:pt idx="314">
                  <c:v>14.6</c:v>
                </c:pt>
                <c:pt idx="315">
                  <c:v>10.3</c:v>
                </c:pt>
                <c:pt idx="316">
                  <c:v>12.9</c:v>
                </c:pt>
                <c:pt idx="317">
                  <c:v>14.6</c:v>
                </c:pt>
                <c:pt idx="318">
                  <c:v>12.3</c:v>
                </c:pt>
                <c:pt idx="319">
                  <c:v>7.7</c:v>
                </c:pt>
                <c:pt idx="320">
                  <c:v>10.7</c:v>
                </c:pt>
                <c:pt idx="321">
                  <c:v>15.6</c:v>
                </c:pt>
                <c:pt idx="322">
                  <c:v>13.8</c:v>
                </c:pt>
                <c:pt idx="323">
                  <c:v>15</c:v>
                </c:pt>
                <c:pt idx="324">
                  <c:v>34</c:v>
                </c:pt>
                <c:pt idx="325">
                  <c:v>26.2</c:v>
                </c:pt>
                <c:pt idx="326">
                  <c:v>6.5</c:v>
                </c:pt>
                <c:pt idx="327">
                  <c:v>12.4</c:v>
                </c:pt>
                <c:pt idx="328">
                  <c:v>19.100000000000001</c:v>
                </c:pt>
                <c:pt idx="329">
                  <c:v>22.1</c:v>
                </c:pt>
                <c:pt idx="330">
                  <c:v>21.6</c:v>
                </c:pt>
                <c:pt idx="331">
                  <c:v>22.2</c:v>
                </c:pt>
                <c:pt idx="332">
                  <c:v>23.7</c:v>
                </c:pt>
                <c:pt idx="333">
                  <c:v>23</c:v>
                </c:pt>
                <c:pt idx="334">
                  <c:v>17.5</c:v>
                </c:pt>
                <c:pt idx="335">
                  <c:v>21.3</c:v>
                </c:pt>
                <c:pt idx="336">
                  <c:v>31.1</c:v>
                </c:pt>
                <c:pt idx="337">
                  <c:v>7.9</c:v>
                </c:pt>
                <c:pt idx="338">
                  <c:v>19.399999999999999</c:v>
                </c:pt>
                <c:pt idx="339">
                  <c:v>26</c:v>
                </c:pt>
                <c:pt idx="340">
                  <c:v>11.3</c:v>
                </c:pt>
                <c:pt idx="341">
                  <c:v>7.8</c:v>
                </c:pt>
                <c:pt idx="342">
                  <c:v>15.4</c:v>
                </c:pt>
                <c:pt idx="343">
                  <c:v>17.8</c:v>
                </c:pt>
                <c:pt idx="344">
                  <c:v>4.7</c:v>
                </c:pt>
                <c:pt idx="345">
                  <c:v>11.2</c:v>
                </c:pt>
                <c:pt idx="346">
                  <c:v>8.8000000000000007</c:v>
                </c:pt>
                <c:pt idx="347">
                  <c:v>8.3000000000000007</c:v>
                </c:pt>
                <c:pt idx="348">
                  <c:v>13.3</c:v>
                </c:pt>
                <c:pt idx="349">
                  <c:v>13.4</c:v>
                </c:pt>
                <c:pt idx="350">
                  <c:v>12.3</c:v>
                </c:pt>
                <c:pt idx="351">
                  <c:v>10.8</c:v>
                </c:pt>
                <c:pt idx="352">
                  <c:v>15.8</c:v>
                </c:pt>
                <c:pt idx="353">
                  <c:v>14.7</c:v>
                </c:pt>
                <c:pt idx="354">
                  <c:v>15</c:v>
                </c:pt>
                <c:pt idx="355">
                  <c:v>7.4</c:v>
                </c:pt>
                <c:pt idx="356">
                  <c:v>9.3000000000000007</c:v>
                </c:pt>
                <c:pt idx="357">
                  <c:v>8.6999999999999993</c:v>
                </c:pt>
                <c:pt idx="358">
                  <c:v>13.2</c:v>
                </c:pt>
                <c:pt idx="359">
                  <c:v>15.2</c:v>
                </c:pt>
                <c:pt idx="360">
                  <c:v>13</c:v>
                </c:pt>
                <c:pt idx="361">
                  <c:v>11</c:v>
                </c:pt>
                <c:pt idx="362">
                  <c:v>10.5</c:v>
                </c:pt>
                <c:pt idx="363">
                  <c:v>19.2</c:v>
                </c:pt>
                <c:pt idx="364">
                  <c:v>11.6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6E-4E02-BCF6-BFF246CBE95E}"/>
            </c:ext>
          </c:extLst>
        </c:ser>
        <c:ser>
          <c:idx val="2"/>
          <c:order val="2"/>
          <c:tx>
            <c:strRef>
              <c:f>'集計 (2)'!$Q$2</c:f>
              <c:strCache>
                <c:ptCount val="1"/>
                <c:pt idx="0">
                  <c:v>群馬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(2)'!$Q$3:$Q$367</c:f>
              <c:numCache>
                <c:formatCode>General</c:formatCode>
                <c:ptCount val="365"/>
                <c:pt idx="0">
                  <c:v>18</c:v>
                </c:pt>
                <c:pt idx="1">
                  <c:v>30.7</c:v>
                </c:pt>
                <c:pt idx="2">
                  <c:v>35.799999999999997</c:v>
                </c:pt>
                <c:pt idx="3">
                  <c:v>35</c:v>
                </c:pt>
                <c:pt idx="4">
                  <c:v>8.5</c:v>
                </c:pt>
                <c:pt idx="5">
                  <c:v>16.8</c:v>
                </c:pt>
                <c:pt idx="6">
                  <c:v>8.5</c:v>
                </c:pt>
                <c:pt idx="7">
                  <c:v>15.5</c:v>
                </c:pt>
                <c:pt idx="8">
                  <c:v>14.1</c:v>
                </c:pt>
                <c:pt idx="9">
                  <c:v>17</c:v>
                </c:pt>
                <c:pt idx="10">
                  <c:v>17.5</c:v>
                </c:pt>
                <c:pt idx="11">
                  <c:v>14</c:v>
                </c:pt>
                <c:pt idx="12">
                  <c:v>12.8</c:v>
                </c:pt>
                <c:pt idx="13">
                  <c:v>15.9</c:v>
                </c:pt>
                <c:pt idx="14">
                  <c:v>12.1</c:v>
                </c:pt>
                <c:pt idx="15">
                  <c:v>29.1</c:v>
                </c:pt>
                <c:pt idx="16">
                  <c:v>18.5</c:v>
                </c:pt>
                <c:pt idx="17">
                  <c:v>10.5</c:v>
                </c:pt>
                <c:pt idx="18">
                  <c:v>13</c:v>
                </c:pt>
                <c:pt idx="19">
                  <c:v>22.3</c:v>
                </c:pt>
                <c:pt idx="20">
                  <c:v>28.4</c:v>
                </c:pt>
                <c:pt idx="21">
                  <c:v>30.9</c:v>
                </c:pt>
                <c:pt idx="22">
                  <c:v>39.1</c:v>
                </c:pt>
                <c:pt idx="23">
                  <c:v>15.4</c:v>
                </c:pt>
                <c:pt idx="24">
                  <c:v>11.3</c:v>
                </c:pt>
                <c:pt idx="25">
                  <c:v>7.1</c:v>
                </c:pt>
                <c:pt idx="26">
                  <c:v>14.1</c:v>
                </c:pt>
                <c:pt idx="27">
                  <c:v>16.899999999999999</c:v>
                </c:pt>
                <c:pt idx="28">
                  <c:v>21.1</c:v>
                </c:pt>
                <c:pt idx="29">
                  <c:v>18.7</c:v>
                </c:pt>
                <c:pt idx="30">
                  <c:v>21.2</c:v>
                </c:pt>
                <c:pt idx="31">
                  <c:v>26.2</c:v>
                </c:pt>
                <c:pt idx="32">
                  <c:v>8.1</c:v>
                </c:pt>
                <c:pt idx="33">
                  <c:v>7.6</c:v>
                </c:pt>
                <c:pt idx="34">
                  <c:v>15.9</c:v>
                </c:pt>
                <c:pt idx="35">
                  <c:v>19.899999999999999</c:v>
                </c:pt>
                <c:pt idx="36">
                  <c:v>18.399999999999999</c:v>
                </c:pt>
                <c:pt idx="37">
                  <c:v>6.7</c:v>
                </c:pt>
                <c:pt idx="38">
                  <c:v>3.6</c:v>
                </c:pt>
                <c:pt idx="39">
                  <c:v>7.4</c:v>
                </c:pt>
                <c:pt idx="40">
                  <c:v>11.8</c:v>
                </c:pt>
                <c:pt idx="41">
                  <c:v>18.5</c:v>
                </c:pt>
                <c:pt idx="42">
                  <c:v>22.5</c:v>
                </c:pt>
                <c:pt idx="43">
                  <c:v>14.9</c:v>
                </c:pt>
                <c:pt idx="44">
                  <c:v>18.7</c:v>
                </c:pt>
                <c:pt idx="45">
                  <c:v>24.7</c:v>
                </c:pt>
                <c:pt idx="46">
                  <c:v>28.5</c:v>
                </c:pt>
                <c:pt idx="47">
                  <c:v>28.1</c:v>
                </c:pt>
                <c:pt idx="48">
                  <c:v>9.8000000000000007</c:v>
                </c:pt>
                <c:pt idx="49">
                  <c:v>5</c:v>
                </c:pt>
                <c:pt idx="50">
                  <c:v>13.2</c:v>
                </c:pt>
                <c:pt idx="51">
                  <c:v>14.6</c:v>
                </c:pt>
                <c:pt idx="52">
                  <c:v>13.6</c:v>
                </c:pt>
                <c:pt idx="53">
                  <c:v>12.5</c:v>
                </c:pt>
                <c:pt idx="54">
                  <c:v>16.5</c:v>
                </c:pt>
                <c:pt idx="55">
                  <c:v>22.3</c:v>
                </c:pt>
                <c:pt idx="56">
                  <c:v>22.9</c:v>
                </c:pt>
                <c:pt idx="57">
                  <c:v>27.8</c:v>
                </c:pt>
                <c:pt idx="58">
                  <c:v>30</c:v>
                </c:pt>
                <c:pt idx="59">
                  <c:v>19.3</c:v>
                </c:pt>
                <c:pt idx="60">
                  <c:v>12.1</c:v>
                </c:pt>
                <c:pt idx="61">
                  <c:v>8.3000000000000007</c:v>
                </c:pt>
                <c:pt idx="62">
                  <c:v>14.1</c:v>
                </c:pt>
                <c:pt idx="63">
                  <c:v>18.2</c:v>
                </c:pt>
                <c:pt idx="64">
                  <c:v>16.600000000000001</c:v>
                </c:pt>
                <c:pt idx="65">
                  <c:v>15.3</c:v>
                </c:pt>
                <c:pt idx="66">
                  <c:v>19.2</c:v>
                </c:pt>
                <c:pt idx="67">
                  <c:v>14.7</c:v>
                </c:pt>
                <c:pt idx="68">
                  <c:v>15.5</c:v>
                </c:pt>
                <c:pt idx="69">
                  <c:v>19.2</c:v>
                </c:pt>
                <c:pt idx="70">
                  <c:v>9.5</c:v>
                </c:pt>
                <c:pt idx="71">
                  <c:v>3.4</c:v>
                </c:pt>
                <c:pt idx="72">
                  <c:v>10.7</c:v>
                </c:pt>
                <c:pt idx="73">
                  <c:v>11.5</c:v>
                </c:pt>
                <c:pt idx="74">
                  <c:v>12.5</c:v>
                </c:pt>
                <c:pt idx="75">
                  <c:v>4.7</c:v>
                </c:pt>
                <c:pt idx="76">
                  <c:v>5.7</c:v>
                </c:pt>
                <c:pt idx="77">
                  <c:v>11</c:v>
                </c:pt>
                <c:pt idx="78">
                  <c:v>12</c:v>
                </c:pt>
                <c:pt idx="79">
                  <c:v>11</c:v>
                </c:pt>
                <c:pt idx="80">
                  <c:v>6.5</c:v>
                </c:pt>
                <c:pt idx="81">
                  <c:v>9.9</c:v>
                </c:pt>
                <c:pt idx="82">
                  <c:v>19</c:v>
                </c:pt>
                <c:pt idx="83">
                  <c:v>22.9</c:v>
                </c:pt>
                <c:pt idx="84">
                  <c:v>14.4</c:v>
                </c:pt>
                <c:pt idx="85">
                  <c:v>21.4</c:v>
                </c:pt>
                <c:pt idx="86">
                  <c:v>31</c:v>
                </c:pt>
                <c:pt idx="87">
                  <c:v>24.5</c:v>
                </c:pt>
                <c:pt idx="88">
                  <c:v>16.2</c:v>
                </c:pt>
                <c:pt idx="89">
                  <c:v>12.9</c:v>
                </c:pt>
                <c:pt idx="90">
                  <c:v>9.1</c:v>
                </c:pt>
                <c:pt idx="91">
                  <c:v>12.4</c:v>
                </c:pt>
                <c:pt idx="92">
                  <c:v>18.3</c:v>
                </c:pt>
                <c:pt idx="93">
                  <c:v>18.600000000000001</c:v>
                </c:pt>
                <c:pt idx="94">
                  <c:v>13.6</c:v>
                </c:pt>
                <c:pt idx="95">
                  <c:v>8.4</c:v>
                </c:pt>
                <c:pt idx="96">
                  <c:v>3.6</c:v>
                </c:pt>
                <c:pt idx="97">
                  <c:v>7.8</c:v>
                </c:pt>
                <c:pt idx="98">
                  <c:v>11.6</c:v>
                </c:pt>
                <c:pt idx="99">
                  <c:v>11</c:v>
                </c:pt>
                <c:pt idx="100">
                  <c:v>11.2</c:v>
                </c:pt>
                <c:pt idx="101">
                  <c:v>15.5</c:v>
                </c:pt>
                <c:pt idx="102">
                  <c:v>24.1</c:v>
                </c:pt>
                <c:pt idx="103">
                  <c:v>19</c:v>
                </c:pt>
                <c:pt idx="104">
                  <c:v>19.3</c:v>
                </c:pt>
                <c:pt idx="105">
                  <c:v>29.1</c:v>
                </c:pt>
                <c:pt idx="106">
                  <c:v>26.4</c:v>
                </c:pt>
                <c:pt idx="107">
                  <c:v>27.4</c:v>
                </c:pt>
                <c:pt idx="108">
                  <c:v>31.4</c:v>
                </c:pt>
                <c:pt idx="109">
                  <c:v>34.6</c:v>
                </c:pt>
                <c:pt idx="110">
                  <c:v>25.9</c:v>
                </c:pt>
                <c:pt idx="111">
                  <c:v>26.4</c:v>
                </c:pt>
                <c:pt idx="112">
                  <c:v>18.8</c:v>
                </c:pt>
                <c:pt idx="113">
                  <c:v>16.8</c:v>
                </c:pt>
                <c:pt idx="114">
                  <c:v>23.5</c:v>
                </c:pt>
                <c:pt idx="115">
                  <c:v>20.7</c:v>
                </c:pt>
                <c:pt idx="116">
                  <c:v>18.2</c:v>
                </c:pt>
                <c:pt idx="117">
                  <c:v>14.5</c:v>
                </c:pt>
                <c:pt idx="118">
                  <c:v>9.8000000000000007</c:v>
                </c:pt>
                <c:pt idx="119">
                  <c:v>9</c:v>
                </c:pt>
                <c:pt idx="120">
                  <c:v>11.5</c:v>
                </c:pt>
                <c:pt idx="121">
                  <c:v>14.7</c:v>
                </c:pt>
                <c:pt idx="122">
                  <c:v>19.600000000000001</c:v>
                </c:pt>
                <c:pt idx="123">
                  <c:v>20.3</c:v>
                </c:pt>
                <c:pt idx="124">
                  <c:v>21.3</c:v>
                </c:pt>
                <c:pt idx="125">
                  <c:v>17.7</c:v>
                </c:pt>
                <c:pt idx="126">
                  <c:v>26</c:v>
                </c:pt>
                <c:pt idx="127">
                  <c:v>21.7</c:v>
                </c:pt>
                <c:pt idx="128">
                  <c:v>4.2</c:v>
                </c:pt>
                <c:pt idx="129">
                  <c:v>6.7</c:v>
                </c:pt>
                <c:pt idx="130">
                  <c:v>6.4</c:v>
                </c:pt>
                <c:pt idx="131">
                  <c:v>13.5</c:v>
                </c:pt>
                <c:pt idx="132">
                  <c:v>8.9</c:v>
                </c:pt>
                <c:pt idx="133">
                  <c:v>11.7</c:v>
                </c:pt>
                <c:pt idx="134">
                  <c:v>15.1</c:v>
                </c:pt>
                <c:pt idx="135">
                  <c:v>11.5</c:v>
                </c:pt>
                <c:pt idx="136">
                  <c:v>8.3000000000000007</c:v>
                </c:pt>
                <c:pt idx="137">
                  <c:v>5.0999999999999996</c:v>
                </c:pt>
                <c:pt idx="138">
                  <c:v>4.4000000000000004</c:v>
                </c:pt>
                <c:pt idx="139">
                  <c:v>7.8</c:v>
                </c:pt>
                <c:pt idx="140">
                  <c:v>12.2</c:v>
                </c:pt>
                <c:pt idx="141">
                  <c:v>14</c:v>
                </c:pt>
                <c:pt idx="142">
                  <c:v>20.8</c:v>
                </c:pt>
                <c:pt idx="143">
                  <c:v>11.4</c:v>
                </c:pt>
                <c:pt idx="144">
                  <c:v>10</c:v>
                </c:pt>
                <c:pt idx="145">
                  <c:v>8.6999999999999993</c:v>
                </c:pt>
                <c:pt idx="146">
                  <c:v>8.5</c:v>
                </c:pt>
                <c:pt idx="147">
                  <c:v>9.6999999999999993</c:v>
                </c:pt>
                <c:pt idx="148">
                  <c:v>14.3</c:v>
                </c:pt>
                <c:pt idx="149">
                  <c:v>15.7</c:v>
                </c:pt>
                <c:pt idx="150">
                  <c:v>10.9</c:v>
                </c:pt>
                <c:pt idx="151">
                  <c:v>18.399999999999999</c:v>
                </c:pt>
                <c:pt idx="152">
                  <c:v>14.7</c:v>
                </c:pt>
                <c:pt idx="153">
                  <c:v>6.7</c:v>
                </c:pt>
                <c:pt idx="154">
                  <c:v>5.8</c:v>
                </c:pt>
                <c:pt idx="155">
                  <c:v>10.3</c:v>
                </c:pt>
                <c:pt idx="156">
                  <c:v>13.4</c:v>
                </c:pt>
                <c:pt idx="157">
                  <c:v>11.4</c:v>
                </c:pt>
                <c:pt idx="158">
                  <c:v>20.100000000000001</c:v>
                </c:pt>
                <c:pt idx="159">
                  <c:v>22.8</c:v>
                </c:pt>
                <c:pt idx="160">
                  <c:v>10.9</c:v>
                </c:pt>
                <c:pt idx="161">
                  <c:v>7.5</c:v>
                </c:pt>
                <c:pt idx="162">
                  <c:v>8.3000000000000007</c:v>
                </c:pt>
                <c:pt idx="163">
                  <c:v>5.5</c:v>
                </c:pt>
                <c:pt idx="164">
                  <c:v>8.6999999999999993</c:v>
                </c:pt>
                <c:pt idx="165">
                  <c:v>12.2</c:v>
                </c:pt>
                <c:pt idx="166">
                  <c:v>14.1</c:v>
                </c:pt>
                <c:pt idx="167">
                  <c:v>7.8</c:v>
                </c:pt>
                <c:pt idx="168">
                  <c:v>9.1</c:v>
                </c:pt>
                <c:pt idx="169">
                  <c:v>10.9</c:v>
                </c:pt>
                <c:pt idx="170">
                  <c:v>11.4</c:v>
                </c:pt>
                <c:pt idx="171">
                  <c:v>10.5</c:v>
                </c:pt>
                <c:pt idx="172">
                  <c:v>11.7</c:v>
                </c:pt>
                <c:pt idx="173">
                  <c:v>5.8</c:v>
                </c:pt>
                <c:pt idx="174">
                  <c:v>9.4</c:v>
                </c:pt>
                <c:pt idx="175">
                  <c:v>11.1</c:v>
                </c:pt>
                <c:pt idx="176">
                  <c:v>13.3</c:v>
                </c:pt>
                <c:pt idx="177">
                  <c:v>9.8000000000000007</c:v>
                </c:pt>
                <c:pt idx="178">
                  <c:v>6.7</c:v>
                </c:pt>
                <c:pt idx="179">
                  <c:v>7.3</c:v>
                </c:pt>
                <c:pt idx="180">
                  <c:v>10.8</c:v>
                </c:pt>
                <c:pt idx="181">
                  <c:v>11.4</c:v>
                </c:pt>
                <c:pt idx="182">
                  <c:v>7.3</c:v>
                </c:pt>
                <c:pt idx="183">
                  <c:v>6.8</c:v>
                </c:pt>
                <c:pt idx="184">
                  <c:v>12</c:v>
                </c:pt>
                <c:pt idx="185">
                  <c:v>15.5</c:v>
                </c:pt>
                <c:pt idx="186">
                  <c:v>15</c:v>
                </c:pt>
                <c:pt idx="187">
                  <c:v>16.3</c:v>
                </c:pt>
                <c:pt idx="188">
                  <c:v>12.9</c:v>
                </c:pt>
                <c:pt idx="189">
                  <c:v>7.1</c:v>
                </c:pt>
                <c:pt idx="190">
                  <c:v>8.3000000000000007</c:v>
                </c:pt>
                <c:pt idx="191">
                  <c:v>13.6</c:v>
                </c:pt>
                <c:pt idx="192">
                  <c:v>16.8</c:v>
                </c:pt>
                <c:pt idx="193">
                  <c:v>14.7</c:v>
                </c:pt>
                <c:pt idx="194">
                  <c:v>5.5</c:v>
                </c:pt>
                <c:pt idx="195">
                  <c:v>8.1</c:v>
                </c:pt>
                <c:pt idx="196">
                  <c:v>12</c:v>
                </c:pt>
                <c:pt idx="197">
                  <c:v>12.8</c:v>
                </c:pt>
                <c:pt idx="198">
                  <c:v>16.899999999999999</c:v>
                </c:pt>
                <c:pt idx="199">
                  <c:v>13.1</c:v>
                </c:pt>
                <c:pt idx="200">
                  <c:v>13.3</c:v>
                </c:pt>
                <c:pt idx="201">
                  <c:v>13</c:v>
                </c:pt>
                <c:pt idx="202">
                  <c:v>9</c:v>
                </c:pt>
                <c:pt idx="203">
                  <c:v>9.1</c:v>
                </c:pt>
                <c:pt idx="204">
                  <c:v>16.2</c:v>
                </c:pt>
                <c:pt idx="205">
                  <c:v>16.899999999999999</c:v>
                </c:pt>
                <c:pt idx="206">
                  <c:v>11.5</c:v>
                </c:pt>
                <c:pt idx="207">
                  <c:v>18.399999999999999</c:v>
                </c:pt>
                <c:pt idx="208">
                  <c:v>22.9</c:v>
                </c:pt>
                <c:pt idx="209">
                  <c:v>17.2</c:v>
                </c:pt>
                <c:pt idx="210">
                  <c:v>11.3</c:v>
                </c:pt>
                <c:pt idx="211">
                  <c:v>12.8</c:v>
                </c:pt>
                <c:pt idx="212">
                  <c:v>9.5</c:v>
                </c:pt>
                <c:pt idx="213">
                  <c:v>7</c:v>
                </c:pt>
                <c:pt idx="214">
                  <c:v>7.8</c:v>
                </c:pt>
                <c:pt idx="215">
                  <c:v>12.8</c:v>
                </c:pt>
                <c:pt idx="216">
                  <c:v>19.399999999999999</c:v>
                </c:pt>
                <c:pt idx="217">
                  <c:v>28.8</c:v>
                </c:pt>
                <c:pt idx="218">
                  <c:v>18.2</c:v>
                </c:pt>
                <c:pt idx="219">
                  <c:v>10.199999999999999</c:v>
                </c:pt>
                <c:pt idx="220">
                  <c:v>10.7</c:v>
                </c:pt>
                <c:pt idx="221">
                  <c:v>15</c:v>
                </c:pt>
                <c:pt idx="222">
                  <c:v>17.5</c:v>
                </c:pt>
                <c:pt idx="223">
                  <c:v>12</c:v>
                </c:pt>
                <c:pt idx="224">
                  <c:v>17.7</c:v>
                </c:pt>
                <c:pt idx="225">
                  <c:v>25.8</c:v>
                </c:pt>
                <c:pt idx="226">
                  <c:v>16.899999999999999</c:v>
                </c:pt>
                <c:pt idx="227">
                  <c:v>9.9</c:v>
                </c:pt>
                <c:pt idx="228">
                  <c:v>11.6</c:v>
                </c:pt>
                <c:pt idx="229">
                  <c:v>15.3</c:v>
                </c:pt>
                <c:pt idx="230">
                  <c:v>14.4</c:v>
                </c:pt>
                <c:pt idx="231">
                  <c:v>13.4</c:v>
                </c:pt>
                <c:pt idx="232">
                  <c:v>16.5</c:v>
                </c:pt>
                <c:pt idx="233">
                  <c:v>8</c:v>
                </c:pt>
                <c:pt idx="234">
                  <c:v>17.5</c:v>
                </c:pt>
                <c:pt idx="235">
                  <c:v>18.2</c:v>
                </c:pt>
                <c:pt idx="236">
                  <c:v>4.3</c:v>
                </c:pt>
                <c:pt idx="237">
                  <c:v>9.9</c:v>
                </c:pt>
                <c:pt idx="238">
                  <c:v>14.8</c:v>
                </c:pt>
                <c:pt idx="239">
                  <c:v>16.3</c:v>
                </c:pt>
                <c:pt idx="240">
                  <c:v>19.7</c:v>
                </c:pt>
                <c:pt idx="241">
                  <c:v>28.9</c:v>
                </c:pt>
                <c:pt idx="242">
                  <c:v>15.3</c:v>
                </c:pt>
                <c:pt idx="243">
                  <c:v>13.3</c:v>
                </c:pt>
                <c:pt idx="244">
                  <c:v>10.7</c:v>
                </c:pt>
                <c:pt idx="245">
                  <c:v>12</c:v>
                </c:pt>
                <c:pt idx="246">
                  <c:v>25.3</c:v>
                </c:pt>
                <c:pt idx="247">
                  <c:v>26.7</c:v>
                </c:pt>
                <c:pt idx="248">
                  <c:v>8.4</c:v>
                </c:pt>
                <c:pt idx="249">
                  <c:v>15.6</c:v>
                </c:pt>
                <c:pt idx="250">
                  <c:v>14.5</c:v>
                </c:pt>
                <c:pt idx="251">
                  <c:v>7.7</c:v>
                </c:pt>
                <c:pt idx="252">
                  <c:v>3.6</c:v>
                </c:pt>
                <c:pt idx="253">
                  <c:v>8.3000000000000007</c:v>
                </c:pt>
                <c:pt idx="254">
                  <c:v>11.4</c:v>
                </c:pt>
                <c:pt idx="255">
                  <c:v>7</c:v>
                </c:pt>
                <c:pt idx="256">
                  <c:v>7.6</c:v>
                </c:pt>
                <c:pt idx="257">
                  <c:v>8.8000000000000007</c:v>
                </c:pt>
                <c:pt idx="258">
                  <c:v>9.5</c:v>
                </c:pt>
                <c:pt idx="259">
                  <c:v>19.899999999999999</c:v>
                </c:pt>
                <c:pt idx="260">
                  <c:v>22.8</c:v>
                </c:pt>
                <c:pt idx="261">
                  <c:v>7.6</c:v>
                </c:pt>
                <c:pt idx="262">
                  <c:v>10.8</c:v>
                </c:pt>
                <c:pt idx="263">
                  <c:v>15.1</c:v>
                </c:pt>
                <c:pt idx="264">
                  <c:v>17.399999999999999</c:v>
                </c:pt>
                <c:pt idx="265">
                  <c:v>30.6</c:v>
                </c:pt>
                <c:pt idx="266">
                  <c:v>25.6</c:v>
                </c:pt>
                <c:pt idx="267">
                  <c:v>5</c:v>
                </c:pt>
                <c:pt idx="268">
                  <c:v>12.4</c:v>
                </c:pt>
                <c:pt idx="269">
                  <c:v>21.4</c:v>
                </c:pt>
                <c:pt idx="270">
                  <c:v>9.5</c:v>
                </c:pt>
                <c:pt idx="271">
                  <c:v>4.0999999999999996</c:v>
                </c:pt>
                <c:pt idx="272">
                  <c:v>4</c:v>
                </c:pt>
                <c:pt idx="273">
                  <c:v>4.2</c:v>
                </c:pt>
                <c:pt idx="274">
                  <c:v>5</c:v>
                </c:pt>
                <c:pt idx="275">
                  <c:v>5.8</c:v>
                </c:pt>
                <c:pt idx="276">
                  <c:v>4.8</c:v>
                </c:pt>
                <c:pt idx="277">
                  <c:v>4.3</c:v>
                </c:pt>
                <c:pt idx="278">
                  <c:v>8.4</c:v>
                </c:pt>
                <c:pt idx="279">
                  <c:v>8.3000000000000007</c:v>
                </c:pt>
                <c:pt idx="280">
                  <c:v>5.0999999999999996</c:v>
                </c:pt>
                <c:pt idx="281">
                  <c:v>5.8</c:v>
                </c:pt>
                <c:pt idx="282">
                  <c:v>18.600000000000001</c:v>
                </c:pt>
                <c:pt idx="283">
                  <c:v>10</c:v>
                </c:pt>
                <c:pt idx="284">
                  <c:v>16.399999999999999</c:v>
                </c:pt>
                <c:pt idx="285">
                  <c:v>8.6</c:v>
                </c:pt>
                <c:pt idx="286">
                  <c:v>23.4</c:v>
                </c:pt>
                <c:pt idx="287">
                  <c:v>16.8</c:v>
                </c:pt>
                <c:pt idx="288">
                  <c:v>12.4</c:v>
                </c:pt>
                <c:pt idx="289">
                  <c:v>24.7</c:v>
                </c:pt>
                <c:pt idx="290">
                  <c:v>16.2</c:v>
                </c:pt>
                <c:pt idx="291">
                  <c:v>12.3</c:v>
                </c:pt>
                <c:pt idx="292">
                  <c:v>7.9</c:v>
                </c:pt>
                <c:pt idx="293">
                  <c:v>6.6</c:v>
                </c:pt>
                <c:pt idx="294">
                  <c:v>11</c:v>
                </c:pt>
                <c:pt idx="295">
                  <c:v>6.8</c:v>
                </c:pt>
                <c:pt idx="296">
                  <c:v>10</c:v>
                </c:pt>
                <c:pt idx="297">
                  <c:v>18.5</c:v>
                </c:pt>
                <c:pt idx="298">
                  <c:v>4</c:v>
                </c:pt>
                <c:pt idx="299">
                  <c:v>6.4</c:v>
                </c:pt>
                <c:pt idx="300">
                  <c:v>7.3</c:v>
                </c:pt>
                <c:pt idx="301">
                  <c:v>3.7</c:v>
                </c:pt>
                <c:pt idx="302">
                  <c:v>13.2</c:v>
                </c:pt>
                <c:pt idx="303">
                  <c:v>13.7</c:v>
                </c:pt>
                <c:pt idx="304">
                  <c:v>21</c:v>
                </c:pt>
                <c:pt idx="305">
                  <c:v>18.399999999999999</c:v>
                </c:pt>
                <c:pt idx="306">
                  <c:v>4.9000000000000004</c:v>
                </c:pt>
                <c:pt idx="307">
                  <c:v>10.1</c:v>
                </c:pt>
                <c:pt idx="308">
                  <c:v>16.399999999999999</c:v>
                </c:pt>
                <c:pt idx="309">
                  <c:v>10</c:v>
                </c:pt>
                <c:pt idx="310">
                  <c:v>19.8</c:v>
                </c:pt>
                <c:pt idx="311">
                  <c:v>30.9</c:v>
                </c:pt>
                <c:pt idx="312">
                  <c:v>24.5</c:v>
                </c:pt>
                <c:pt idx="313">
                  <c:v>6.2</c:v>
                </c:pt>
                <c:pt idx="314">
                  <c:v>20.2</c:v>
                </c:pt>
                <c:pt idx="315">
                  <c:v>11.5</c:v>
                </c:pt>
                <c:pt idx="316">
                  <c:v>14.5</c:v>
                </c:pt>
                <c:pt idx="317">
                  <c:v>9.1</c:v>
                </c:pt>
                <c:pt idx="318">
                  <c:v>14.4</c:v>
                </c:pt>
                <c:pt idx="319">
                  <c:v>10.4</c:v>
                </c:pt>
                <c:pt idx="320">
                  <c:v>13.6</c:v>
                </c:pt>
                <c:pt idx="321">
                  <c:v>15.3</c:v>
                </c:pt>
                <c:pt idx="322">
                  <c:v>14.3</c:v>
                </c:pt>
                <c:pt idx="323">
                  <c:v>12.5</c:v>
                </c:pt>
                <c:pt idx="324">
                  <c:v>31.1</c:v>
                </c:pt>
                <c:pt idx="325">
                  <c:v>18</c:v>
                </c:pt>
                <c:pt idx="326">
                  <c:v>5.8</c:v>
                </c:pt>
                <c:pt idx="327">
                  <c:v>12.2</c:v>
                </c:pt>
                <c:pt idx="328">
                  <c:v>19</c:v>
                </c:pt>
                <c:pt idx="329">
                  <c:v>23.3</c:v>
                </c:pt>
                <c:pt idx="330">
                  <c:v>22.8</c:v>
                </c:pt>
                <c:pt idx="331">
                  <c:v>24.6</c:v>
                </c:pt>
                <c:pt idx="332">
                  <c:v>22.4</c:v>
                </c:pt>
                <c:pt idx="333">
                  <c:v>26.4</c:v>
                </c:pt>
                <c:pt idx="334">
                  <c:v>16.600000000000001</c:v>
                </c:pt>
                <c:pt idx="335">
                  <c:v>24.3</c:v>
                </c:pt>
                <c:pt idx="336">
                  <c:v>27.9</c:v>
                </c:pt>
                <c:pt idx="337">
                  <c:v>11.5</c:v>
                </c:pt>
                <c:pt idx="338">
                  <c:v>20.2</c:v>
                </c:pt>
                <c:pt idx="339">
                  <c:v>28.5</c:v>
                </c:pt>
                <c:pt idx="340">
                  <c:v>15.7</c:v>
                </c:pt>
                <c:pt idx="341">
                  <c:v>8.6999999999999993</c:v>
                </c:pt>
                <c:pt idx="342">
                  <c:v>16.399999999999999</c:v>
                </c:pt>
                <c:pt idx="343">
                  <c:v>17.600000000000001</c:v>
                </c:pt>
                <c:pt idx="344">
                  <c:v>5.8</c:v>
                </c:pt>
                <c:pt idx="345">
                  <c:v>12</c:v>
                </c:pt>
                <c:pt idx="346">
                  <c:v>11</c:v>
                </c:pt>
                <c:pt idx="347">
                  <c:v>10</c:v>
                </c:pt>
                <c:pt idx="348">
                  <c:v>16.100000000000001</c:v>
                </c:pt>
                <c:pt idx="349">
                  <c:v>20.8</c:v>
                </c:pt>
                <c:pt idx="350">
                  <c:v>13</c:v>
                </c:pt>
                <c:pt idx="351">
                  <c:v>10.9</c:v>
                </c:pt>
                <c:pt idx="352">
                  <c:v>16.600000000000001</c:v>
                </c:pt>
                <c:pt idx="353">
                  <c:v>18</c:v>
                </c:pt>
                <c:pt idx="354">
                  <c:v>16.8</c:v>
                </c:pt>
                <c:pt idx="355">
                  <c:v>9</c:v>
                </c:pt>
                <c:pt idx="356">
                  <c:v>8.1</c:v>
                </c:pt>
                <c:pt idx="357">
                  <c:v>12.3</c:v>
                </c:pt>
                <c:pt idx="358">
                  <c:v>15.6</c:v>
                </c:pt>
                <c:pt idx="359">
                  <c:v>18.7</c:v>
                </c:pt>
                <c:pt idx="360">
                  <c:v>16.899999999999999</c:v>
                </c:pt>
                <c:pt idx="361">
                  <c:v>12.2</c:v>
                </c:pt>
                <c:pt idx="362">
                  <c:v>12.3</c:v>
                </c:pt>
                <c:pt idx="363">
                  <c:v>25.2</c:v>
                </c:pt>
                <c:pt idx="364">
                  <c:v>13.8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E6E-4E02-BCF6-BFF246CBE95E}"/>
            </c:ext>
          </c:extLst>
        </c:ser>
        <c:ser>
          <c:idx val="3"/>
          <c:order val="3"/>
          <c:tx>
            <c:strRef>
              <c:f>'集計 (2)'!$R$2</c:f>
              <c:strCache>
                <c:ptCount val="1"/>
                <c:pt idx="0">
                  <c:v>埼玉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(2)'!$R$3:$R$367</c:f>
              <c:numCache>
                <c:formatCode>General</c:formatCode>
                <c:ptCount val="365"/>
                <c:pt idx="0">
                  <c:v>20.6</c:v>
                </c:pt>
                <c:pt idx="1">
                  <c:v>25</c:v>
                </c:pt>
                <c:pt idx="2">
                  <c:v>34.5</c:v>
                </c:pt>
                <c:pt idx="3">
                  <c:v>38.799999999999997</c:v>
                </c:pt>
                <c:pt idx="4">
                  <c:v>9.5</c:v>
                </c:pt>
                <c:pt idx="5">
                  <c:v>17.8</c:v>
                </c:pt>
                <c:pt idx="6">
                  <c:v>7.7</c:v>
                </c:pt>
                <c:pt idx="7">
                  <c:v>14.1</c:v>
                </c:pt>
                <c:pt idx="8">
                  <c:v>14.3</c:v>
                </c:pt>
                <c:pt idx="9">
                  <c:v>17.2</c:v>
                </c:pt>
                <c:pt idx="10">
                  <c:v>20</c:v>
                </c:pt>
                <c:pt idx="11">
                  <c:v>15.5</c:v>
                </c:pt>
                <c:pt idx="12">
                  <c:v>12.3</c:v>
                </c:pt>
                <c:pt idx="13">
                  <c:v>16.8</c:v>
                </c:pt>
                <c:pt idx="14">
                  <c:v>11.6</c:v>
                </c:pt>
                <c:pt idx="15">
                  <c:v>25.1</c:v>
                </c:pt>
                <c:pt idx="16">
                  <c:v>12.8</c:v>
                </c:pt>
                <c:pt idx="17">
                  <c:v>12.9</c:v>
                </c:pt>
                <c:pt idx="18">
                  <c:v>13.8</c:v>
                </c:pt>
                <c:pt idx="19">
                  <c:v>23.9</c:v>
                </c:pt>
                <c:pt idx="20">
                  <c:v>28</c:v>
                </c:pt>
                <c:pt idx="21">
                  <c:v>34.299999999999997</c:v>
                </c:pt>
                <c:pt idx="22">
                  <c:v>30.3</c:v>
                </c:pt>
                <c:pt idx="23">
                  <c:v>21.3</c:v>
                </c:pt>
                <c:pt idx="24">
                  <c:v>13.9</c:v>
                </c:pt>
                <c:pt idx="25">
                  <c:v>8.4</c:v>
                </c:pt>
                <c:pt idx="26">
                  <c:v>14.8</c:v>
                </c:pt>
                <c:pt idx="27">
                  <c:v>16.600000000000001</c:v>
                </c:pt>
                <c:pt idx="28">
                  <c:v>21.1</c:v>
                </c:pt>
                <c:pt idx="29">
                  <c:v>18.8</c:v>
                </c:pt>
                <c:pt idx="30">
                  <c:v>21.7</c:v>
                </c:pt>
                <c:pt idx="31">
                  <c:v>28.6</c:v>
                </c:pt>
                <c:pt idx="32">
                  <c:v>12</c:v>
                </c:pt>
                <c:pt idx="33">
                  <c:v>8.8000000000000007</c:v>
                </c:pt>
                <c:pt idx="34">
                  <c:v>16.8</c:v>
                </c:pt>
                <c:pt idx="35">
                  <c:v>22.6</c:v>
                </c:pt>
                <c:pt idx="36">
                  <c:v>16.8</c:v>
                </c:pt>
                <c:pt idx="37">
                  <c:v>7.5</c:v>
                </c:pt>
                <c:pt idx="38">
                  <c:v>4.4000000000000004</c:v>
                </c:pt>
                <c:pt idx="39">
                  <c:v>6.8</c:v>
                </c:pt>
                <c:pt idx="40">
                  <c:v>12.5</c:v>
                </c:pt>
                <c:pt idx="41">
                  <c:v>20.6</c:v>
                </c:pt>
                <c:pt idx="42">
                  <c:v>23.3</c:v>
                </c:pt>
                <c:pt idx="43">
                  <c:v>17.100000000000001</c:v>
                </c:pt>
                <c:pt idx="44">
                  <c:v>16.600000000000001</c:v>
                </c:pt>
                <c:pt idx="45">
                  <c:v>21.1</c:v>
                </c:pt>
                <c:pt idx="46">
                  <c:v>29.9</c:v>
                </c:pt>
                <c:pt idx="47">
                  <c:v>32.299999999999997</c:v>
                </c:pt>
                <c:pt idx="48">
                  <c:v>11.7</c:v>
                </c:pt>
                <c:pt idx="49">
                  <c:v>6.7</c:v>
                </c:pt>
                <c:pt idx="50">
                  <c:v>13.7</c:v>
                </c:pt>
                <c:pt idx="51">
                  <c:v>16.5</c:v>
                </c:pt>
                <c:pt idx="52">
                  <c:v>14.8</c:v>
                </c:pt>
                <c:pt idx="53">
                  <c:v>15</c:v>
                </c:pt>
                <c:pt idx="54">
                  <c:v>21.7</c:v>
                </c:pt>
                <c:pt idx="55">
                  <c:v>23.2</c:v>
                </c:pt>
                <c:pt idx="56">
                  <c:v>22.4</c:v>
                </c:pt>
                <c:pt idx="57">
                  <c:v>24.7</c:v>
                </c:pt>
                <c:pt idx="58">
                  <c:v>24.9</c:v>
                </c:pt>
                <c:pt idx="59">
                  <c:v>18</c:v>
                </c:pt>
                <c:pt idx="60">
                  <c:v>14.4</c:v>
                </c:pt>
                <c:pt idx="61">
                  <c:v>7.7</c:v>
                </c:pt>
                <c:pt idx="62">
                  <c:v>14</c:v>
                </c:pt>
                <c:pt idx="63">
                  <c:v>17.399999999999999</c:v>
                </c:pt>
                <c:pt idx="64">
                  <c:v>16.5</c:v>
                </c:pt>
                <c:pt idx="65">
                  <c:v>16.5</c:v>
                </c:pt>
                <c:pt idx="66">
                  <c:v>18.3</c:v>
                </c:pt>
                <c:pt idx="67">
                  <c:v>13.9</c:v>
                </c:pt>
                <c:pt idx="68">
                  <c:v>14.7</c:v>
                </c:pt>
                <c:pt idx="69">
                  <c:v>20.6</c:v>
                </c:pt>
                <c:pt idx="70">
                  <c:v>11</c:v>
                </c:pt>
                <c:pt idx="71">
                  <c:v>3.5</c:v>
                </c:pt>
                <c:pt idx="72">
                  <c:v>11.5</c:v>
                </c:pt>
                <c:pt idx="73">
                  <c:v>12.1</c:v>
                </c:pt>
                <c:pt idx="74">
                  <c:v>10.3</c:v>
                </c:pt>
                <c:pt idx="75">
                  <c:v>5.5</c:v>
                </c:pt>
                <c:pt idx="76">
                  <c:v>6</c:v>
                </c:pt>
                <c:pt idx="77">
                  <c:v>12.9</c:v>
                </c:pt>
                <c:pt idx="78">
                  <c:v>14.9</c:v>
                </c:pt>
                <c:pt idx="79">
                  <c:v>13.8</c:v>
                </c:pt>
                <c:pt idx="80">
                  <c:v>6.6</c:v>
                </c:pt>
                <c:pt idx="81">
                  <c:v>11.9</c:v>
                </c:pt>
                <c:pt idx="82">
                  <c:v>21.6</c:v>
                </c:pt>
                <c:pt idx="83">
                  <c:v>24</c:v>
                </c:pt>
                <c:pt idx="84">
                  <c:v>20</c:v>
                </c:pt>
                <c:pt idx="85">
                  <c:v>22.7</c:v>
                </c:pt>
                <c:pt idx="86">
                  <c:v>30.1</c:v>
                </c:pt>
                <c:pt idx="87">
                  <c:v>28</c:v>
                </c:pt>
                <c:pt idx="88">
                  <c:v>16.600000000000001</c:v>
                </c:pt>
                <c:pt idx="89">
                  <c:v>12.1</c:v>
                </c:pt>
                <c:pt idx="90">
                  <c:v>10.6</c:v>
                </c:pt>
                <c:pt idx="91">
                  <c:v>13</c:v>
                </c:pt>
                <c:pt idx="92">
                  <c:v>18.899999999999999</c:v>
                </c:pt>
                <c:pt idx="93">
                  <c:v>18.600000000000001</c:v>
                </c:pt>
                <c:pt idx="94">
                  <c:v>15.4</c:v>
                </c:pt>
                <c:pt idx="95">
                  <c:v>12.9</c:v>
                </c:pt>
                <c:pt idx="96">
                  <c:v>4.7</c:v>
                </c:pt>
                <c:pt idx="97">
                  <c:v>12.3</c:v>
                </c:pt>
                <c:pt idx="98">
                  <c:v>14.7</c:v>
                </c:pt>
                <c:pt idx="99">
                  <c:v>12.5</c:v>
                </c:pt>
                <c:pt idx="100">
                  <c:v>10.8</c:v>
                </c:pt>
                <c:pt idx="101">
                  <c:v>15.3</c:v>
                </c:pt>
                <c:pt idx="102">
                  <c:v>15.8</c:v>
                </c:pt>
                <c:pt idx="103">
                  <c:v>19.8</c:v>
                </c:pt>
                <c:pt idx="104">
                  <c:v>21</c:v>
                </c:pt>
                <c:pt idx="105">
                  <c:v>29.7</c:v>
                </c:pt>
                <c:pt idx="106">
                  <c:v>29.9</c:v>
                </c:pt>
                <c:pt idx="107">
                  <c:v>28.9</c:v>
                </c:pt>
                <c:pt idx="108">
                  <c:v>31.3</c:v>
                </c:pt>
                <c:pt idx="109">
                  <c:v>30.5</c:v>
                </c:pt>
                <c:pt idx="110">
                  <c:v>17.3</c:v>
                </c:pt>
                <c:pt idx="111">
                  <c:v>21.4</c:v>
                </c:pt>
                <c:pt idx="112">
                  <c:v>20.6</c:v>
                </c:pt>
                <c:pt idx="113">
                  <c:v>19.399999999999999</c:v>
                </c:pt>
                <c:pt idx="114">
                  <c:v>26.7</c:v>
                </c:pt>
                <c:pt idx="115">
                  <c:v>20.399999999999999</c:v>
                </c:pt>
                <c:pt idx="116">
                  <c:v>13.5</c:v>
                </c:pt>
                <c:pt idx="117">
                  <c:v>14.1</c:v>
                </c:pt>
                <c:pt idx="118">
                  <c:v>10.5</c:v>
                </c:pt>
                <c:pt idx="119">
                  <c:v>12</c:v>
                </c:pt>
                <c:pt idx="120">
                  <c:v>11.7</c:v>
                </c:pt>
                <c:pt idx="121">
                  <c:v>16.899999999999999</c:v>
                </c:pt>
                <c:pt idx="122">
                  <c:v>22.3</c:v>
                </c:pt>
                <c:pt idx="123">
                  <c:v>23.7</c:v>
                </c:pt>
                <c:pt idx="124">
                  <c:v>23</c:v>
                </c:pt>
                <c:pt idx="125">
                  <c:v>24.1</c:v>
                </c:pt>
                <c:pt idx="126">
                  <c:v>31</c:v>
                </c:pt>
                <c:pt idx="127">
                  <c:v>21.5</c:v>
                </c:pt>
                <c:pt idx="128">
                  <c:v>5.3</c:v>
                </c:pt>
                <c:pt idx="129">
                  <c:v>4.4000000000000004</c:v>
                </c:pt>
                <c:pt idx="130">
                  <c:v>13.5</c:v>
                </c:pt>
                <c:pt idx="131">
                  <c:v>17.5</c:v>
                </c:pt>
                <c:pt idx="132">
                  <c:v>11.8</c:v>
                </c:pt>
                <c:pt idx="133">
                  <c:v>13.3</c:v>
                </c:pt>
                <c:pt idx="134">
                  <c:v>13.9</c:v>
                </c:pt>
                <c:pt idx="135">
                  <c:v>12.6</c:v>
                </c:pt>
                <c:pt idx="136">
                  <c:v>14.2</c:v>
                </c:pt>
                <c:pt idx="137">
                  <c:v>6.7</c:v>
                </c:pt>
                <c:pt idx="138">
                  <c:v>5.2</c:v>
                </c:pt>
                <c:pt idx="139">
                  <c:v>8.8000000000000007</c:v>
                </c:pt>
                <c:pt idx="140">
                  <c:v>12.9</c:v>
                </c:pt>
                <c:pt idx="141">
                  <c:v>16.2</c:v>
                </c:pt>
                <c:pt idx="142">
                  <c:v>22.3</c:v>
                </c:pt>
                <c:pt idx="143">
                  <c:v>14.5</c:v>
                </c:pt>
                <c:pt idx="144">
                  <c:v>10.5</c:v>
                </c:pt>
                <c:pt idx="145">
                  <c:v>9.3000000000000007</c:v>
                </c:pt>
                <c:pt idx="146">
                  <c:v>14.3</c:v>
                </c:pt>
                <c:pt idx="147">
                  <c:v>16.5</c:v>
                </c:pt>
                <c:pt idx="148">
                  <c:v>12.3</c:v>
                </c:pt>
                <c:pt idx="149">
                  <c:v>16.2</c:v>
                </c:pt>
                <c:pt idx="150">
                  <c:v>14.5</c:v>
                </c:pt>
                <c:pt idx="151">
                  <c:v>20.9</c:v>
                </c:pt>
                <c:pt idx="152">
                  <c:v>17.600000000000001</c:v>
                </c:pt>
                <c:pt idx="153">
                  <c:v>9.8000000000000007</c:v>
                </c:pt>
                <c:pt idx="154">
                  <c:v>6.1</c:v>
                </c:pt>
                <c:pt idx="155">
                  <c:v>14</c:v>
                </c:pt>
                <c:pt idx="156">
                  <c:v>13</c:v>
                </c:pt>
                <c:pt idx="157">
                  <c:v>13.8</c:v>
                </c:pt>
                <c:pt idx="158">
                  <c:v>23</c:v>
                </c:pt>
                <c:pt idx="159">
                  <c:v>24.5</c:v>
                </c:pt>
                <c:pt idx="160">
                  <c:v>15</c:v>
                </c:pt>
                <c:pt idx="161">
                  <c:v>10.4</c:v>
                </c:pt>
                <c:pt idx="162">
                  <c:v>7.5</c:v>
                </c:pt>
                <c:pt idx="163">
                  <c:v>5.8</c:v>
                </c:pt>
                <c:pt idx="164">
                  <c:v>10.7</c:v>
                </c:pt>
                <c:pt idx="165">
                  <c:v>14.8</c:v>
                </c:pt>
                <c:pt idx="166">
                  <c:v>14.1</c:v>
                </c:pt>
                <c:pt idx="167">
                  <c:v>9</c:v>
                </c:pt>
                <c:pt idx="168">
                  <c:v>15.3</c:v>
                </c:pt>
                <c:pt idx="169">
                  <c:v>21.5</c:v>
                </c:pt>
                <c:pt idx="170">
                  <c:v>10.3</c:v>
                </c:pt>
                <c:pt idx="171">
                  <c:v>11</c:v>
                </c:pt>
                <c:pt idx="172">
                  <c:v>14.9</c:v>
                </c:pt>
                <c:pt idx="173">
                  <c:v>5.3</c:v>
                </c:pt>
                <c:pt idx="174">
                  <c:v>12.5</c:v>
                </c:pt>
                <c:pt idx="175">
                  <c:v>11.6</c:v>
                </c:pt>
                <c:pt idx="176">
                  <c:v>15.9</c:v>
                </c:pt>
                <c:pt idx="177">
                  <c:v>10.8</c:v>
                </c:pt>
                <c:pt idx="178">
                  <c:v>7</c:v>
                </c:pt>
                <c:pt idx="179">
                  <c:v>8.1</c:v>
                </c:pt>
                <c:pt idx="180">
                  <c:v>13.4</c:v>
                </c:pt>
                <c:pt idx="181">
                  <c:v>13.2</c:v>
                </c:pt>
                <c:pt idx="182">
                  <c:v>11.2</c:v>
                </c:pt>
                <c:pt idx="183">
                  <c:v>11.2</c:v>
                </c:pt>
                <c:pt idx="184">
                  <c:v>12.8</c:v>
                </c:pt>
                <c:pt idx="185">
                  <c:v>15.9</c:v>
                </c:pt>
                <c:pt idx="186">
                  <c:v>16.3</c:v>
                </c:pt>
                <c:pt idx="187">
                  <c:v>15.6</c:v>
                </c:pt>
                <c:pt idx="188">
                  <c:v>16.7</c:v>
                </c:pt>
                <c:pt idx="189">
                  <c:v>8.1</c:v>
                </c:pt>
                <c:pt idx="190">
                  <c:v>8.8000000000000007</c:v>
                </c:pt>
                <c:pt idx="191">
                  <c:v>14.2</c:v>
                </c:pt>
                <c:pt idx="192">
                  <c:v>15.4</c:v>
                </c:pt>
                <c:pt idx="193">
                  <c:v>14.3</c:v>
                </c:pt>
                <c:pt idx="194">
                  <c:v>6.3</c:v>
                </c:pt>
                <c:pt idx="195">
                  <c:v>9.8000000000000007</c:v>
                </c:pt>
                <c:pt idx="196">
                  <c:v>11.2</c:v>
                </c:pt>
                <c:pt idx="197">
                  <c:v>17.899999999999999</c:v>
                </c:pt>
                <c:pt idx="198">
                  <c:v>20.9</c:v>
                </c:pt>
                <c:pt idx="199">
                  <c:v>16.3</c:v>
                </c:pt>
                <c:pt idx="200">
                  <c:v>12.2</c:v>
                </c:pt>
                <c:pt idx="201">
                  <c:v>13.9</c:v>
                </c:pt>
                <c:pt idx="202">
                  <c:v>8.6</c:v>
                </c:pt>
                <c:pt idx="203">
                  <c:v>8.3000000000000007</c:v>
                </c:pt>
                <c:pt idx="204">
                  <c:v>14.3</c:v>
                </c:pt>
                <c:pt idx="205">
                  <c:v>17.7</c:v>
                </c:pt>
                <c:pt idx="206">
                  <c:v>13.7</c:v>
                </c:pt>
                <c:pt idx="207">
                  <c:v>18.2</c:v>
                </c:pt>
                <c:pt idx="208">
                  <c:v>22.9</c:v>
                </c:pt>
                <c:pt idx="209">
                  <c:v>18.7</c:v>
                </c:pt>
                <c:pt idx="210">
                  <c:v>11.1</c:v>
                </c:pt>
                <c:pt idx="211">
                  <c:v>14.3</c:v>
                </c:pt>
                <c:pt idx="212">
                  <c:v>10.9</c:v>
                </c:pt>
                <c:pt idx="213">
                  <c:v>6.7</c:v>
                </c:pt>
                <c:pt idx="214">
                  <c:v>7.6</c:v>
                </c:pt>
                <c:pt idx="215">
                  <c:v>16.2</c:v>
                </c:pt>
                <c:pt idx="216">
                  <c:v>21.1</c:v>
                </c:pt>
                <c:pt idx="217">
                  <c:v>43.6</c:v>
                </c:pt>
                <c:pt idx="218">
                  <c:v>23</c:v>
                </c:pt>
                <c:pt idx="219">
                  <c:v>14.2</c:v>
                </c:pt>
                <c:pt idx="220">
                  <c:v>11.5</c:v>
                </c:pt>
                <c:pt idx="221">
                  <c:v>17.5</c:v>
                </c:pt>
                <c:pt idx="222">
                  <c:v>20</c:v>
                </c:pt>
                <c:pt idx="223">
                  <c:v>15</c:v>
                </c:pt>
                <c:pt idx="224">
                  <c:v>19.7</c:v>
                </c:pt>
                <c:pt idx="225">
                  <c:v>27.8</c:v>
                </c:pt>
                <c:pt idx="226">
                  <c:v>20.3</c:v>
                </c:pt>
                <c:pt idx="227">
                  <c:v>9.6</c:v>
                </c:pt>
                <c:pt idx="228">
                  <c:v>10.9</c:v>
                </c:pt>
                <c:pt idx="229">
                  <c:v>18.3</c:v>
                </c:pt>
                <c:pt idx="230">
                  <c:v>15.5</c:v>
                </c:pt>
                <c:pt idx="231">
                  <c:v>11.2</c:v>
                </c:pt>
                <c:pt idx="232">
                  <c:v>16</c:v>
                </c:pt>
                <c:pt idx="233">
                  <c:v>9</c:v>
                </c:pt>
                <c:pt idx="234">
                  <c:v>21.8</c:v>
                </c:pt>
                <c:pt idx="235">
                  <c:v>22.7</c:v>
                </c:pt>
                <c:pt idx="236">
                  <c:v>5.8</c:v>
                </c:pt>
                <c:pt idx="237">
                  <c:v>12.5</c:v>
                </c:pt>
                <c:pt idx="238">
                  <c:v>18.899999999999999</c:v>
                </c:pt>
                <c:pt idx="239">
                  <c:v>19.399999999999999</c:v>
                </c:pt>
                <c:pt idx="240">
                  <c:v>23.4</c:v>
                </c:pt>
                <c:pt idx="241">
                  <c:v>31.3</c:v>
                </c:pt>
                <c:pt idx="242">
                  <c:v>15.7</c:v>
                </c:pt>
                <c:pt idx="243">
                  <c:v>14</c:v>
                </c:pt>
                <c:pt idx="244">
                  <c:v>10.6</c:v>
                </c:pt>
                <c:pt idx="245">
                  <c:v>16.8</c:v>
                </c:pt>
                <c:pt idx="246">
                  <c:v>23.9</c:v>
                </c:pt>
                <c:pt idx="247">
                  <c:v>30.9</c:v>
                </c:pt>
                <c:pt idx="248">
                  <c:v>9.4</c:v>
                </c:pt>
                <c:pt idx="249">
                  <c:v>13.2</c:v>
                </c:pt>
                <c:pt idx="250">
                  <c:v>22.6</c:v>
                </c:pt>
                <c:pt idx="251">
                  <c:v>7.3</c:v>
                </c:pt>
                <c:pt idx="252">
                  <c:v>5.5</c:v>
                </c:pt>
                <c:pt idx="253">
                  <c:v>12.2</c:v>
                </c:pt>
                <c:pt idx="254">
                  <c:v>17.5</c:v>
                </c:pt>
                <c:pt idx="255">
                  <c:v>10.4</c:v>
                </c:pt>
                <c:pt idx="256">
                  <c:v>9</c:v>
                </c:pt>
                <c:pt idx="257">
                  <c:v>8.6</c:v>
                </c:pt>
                <c:pt idx="258">
                  <c:v>8.6</c:v>
                </c:pt>
                <c:pt idx="259">
                  <c:v>29.8</c:v>
                </c:pt>
                <c:pt idx="260">
                  <c:v>28.2</c:v>
                </c:pt>
                <c:pt idx="261">
                  <c:v>10</c:v>
                </c:pt>
                <c:pt idx="262">
                  <c:v>10.5</c:v>
                </c:pt>
                <c:pt idx="263">
                  <c:v>16.399999999999999</c:v>
                </c:pt>
                <c:pt idx="264">
                  <c:v>23.6</c:v>
                </c:pt>
                <c:pt idx="265">
                  <c:v>42.4</c:v>
                </c:pt>
                <c:pt idx="266">
                  <c:v>39.299999999999997</c:v>
                </c:pt>
                <c:pt idx="267">
                  <c:v>7.8</c:v>
                </c:pt>
                <c:pt idx="268">
                  <c:v>15.7</c:v>
                </c:pt>
                <c:pt idx="269">
                  <c:v>28.9</c:v>
                </c:pt>
                <c:pt idx="270">
                  <c:v>11</c:v>
                </c:pt>
                <c:pt idx="271">
                  <c:v>3.3</c:v>
                </c:pt>
                <c:pt idx="272">
                  <c:v>4.5999999999999996</c:v>
                </c:pt>
                <c:pt idx="273">
                  <c:v>4.9000000000000004</c:v>
                </c:pt>
                <c:pt idx="274">
                  <c:v>6.6</c:v>
                </c:pt>
                <c:pt idx="275">
                  <c:v>8.6999999999999993</c:v>
                </c:pt>
                <c:pt idx="276">
                  <c:v>6</c:v>
                </c:pt>
                <c:pt idx="277">
                  <c:v>5.2</c:v>
                </c:pt>
                <c:pt idx="278">
                  <c:v>11.9</c:v>
                </c:pt>
                <c:pt idx="279">
                  <c:v>10.5</c:v>
                </c:pt>
                <c:pt idx="280">
                  <c:v>6.1</c:v>
                </c:pt>
                <c:pt idx="281">
                  <c:v>9.8000000000000007</c:v>
                </c:pt>
                <c:pt idx="282">
                  <c:v>25</c:v>
                </c:pt>
                <c:pt idx="283">
                  <c:v>8.9</c:v>
                </c:pt>
                <c:pt idx="284">
                  <c:v>25.9</c:v>
                </c:pt>
                <c:pt idx="285">
                  <c:v>20.9</c:v>
                </c:pt>
                <c:pt idx="286">
                  <c:v>32.299999999999997</c:v>
                </c:pt>
                <c:pt idx="287">
                  <c:v>18.5</c:v>
                </c:pt>
                <c:pt idx="288">
                  <c:v>17.2</c:v>
                </c:pt>
                <c:pt idx="289">
                  <c:v>30.6</c:v>
                </c:pt>
                <c:pt idx="290">
                  <c:v>20.6</c:v>
                </c:pt>
                <c:pt idx="291">
                  <c:v>13.5</c:v>
                </c:pt>
                <c:pt idx="292">
                  <c:v>5.4</c:v>
                </c:pt>
                <c:pt idx="293">
                  <c:v>9.1</c:v>
                </c:pt>
                <c:pt idx="294">
                  <c:v>15</c:v>
                </c:pt>
                <c:pt idx="295">
                  <c:v>7.9</c:v>
                </c:pt>
                <c:pt idx="296">
                  <c:v>10.5</c:v>
                </c:pt>
                <c:pt idx="297">
                  <c:v>20.100000000000001</c:v>
                </c:pt>
                <c:pt idx="298">
                  <c:v>6</c:v>
                </c:pt>
                <c:pt idx="299">
                  <c:v>9.4</c:v>
                </c:pt>
                <c:pt idx="300">
                  <c:v>8.8000000000000007</c:v>
                </c:pt>
                <c:pt idx="301">
                  <c:v>5.3</c:v>
                </c:pt>
                <c:pt idx="302">
                  <c:v>20.5</c:v>
                </c:pt>
                <c:pt idx="303">
                  <c:v>14.3</c:v>
                </c:pt>
                <c:pt idx="304">
                  <c:v>29.5</c:v>
                </c:pt>
                <c:pt idx="305">
                  <c:v>23.4</c:v>
                </c:pt>
                <c:pt idx="306">
                  <c:v>6.1</c:v>
                </c:pt>
                <c:pt idx="307">
                  <c:v>13</c:v>
                </c:pt>
                <c:pt idx="308">
                  <c:v>21</c:v>
                </c:pt>
                <c:pt idx="309">
                  <c:v>11.6</c:v>
                </c:pt>
                <c:pt idx="310">
                  <c:v>18.899999999999999</c:v>
                </c:pt>
                <c:pt idx="311">
                  <c:v>34.4</c:v>
                </c:pt>
                <c:pt idx="312">
                  <c:v>37.700000000000003</c:v>
                </c:pt>
                <c:pt idx="313">
                  <c:v>6.7</c:v>
                </c:pt>
                <c:pt idx="314">
                  <c:v>17.100000000000001</c:v>
                </c:pt>
                <c:pt idx="315">
                  <c:v>13</c:v>
                </c:pt>
                <c:pt idx="316">
                  <c:v>17.5</c:v>
                </c:pt>
                <c:pt idx="317">
                  <c:v>13.4</c:v>
                </c:pt>
                <c:pt idx="318">
                  <c:v>16.8</c:v>
                </c:pt>
                <c:pt idx="319">
                  <c:v>10.8</c:v>
                </c:pt>
                <c:pt idx="320">
                  <c:v>15.5</c:v>
                </c:pt>
                <c:pt idx="321">
                  <c:v>18.3</c:v>
                </c:pt>
                <c:pt idx="322">
                  <c:v>12.9</c:v>
                </c:pt>
                <c:pt idx="323">
                  <c:v>14.8</c:v>
                </c:pt>
                <c:pt idx="324">
                  <c:v>30.4</c:v>
                </c:pt>
                <c:pt idx="325">
                  <c:v>28.3</c:v>
                </c:pt>
                <c:pt idx="326">
                  <c:v>6.5</c:v>
                </c:pt>
                <c:pt idx="327">
                  <c:v>14.3</c:v>
                </c:pt>
                <c:pt idx="328">
                  <c:v>20.3</c:v>
                </c:pt>
                <c:pt idx="329">
                  <c:v>25.4</c:v>
                </c:pt>
                <c:pt idx="330">
                  <c:v>25.4</c:v>
                </c:pt>
                <c:pt idx="331">
                  <c:v>25.6</c:v>
                </c:pt>
                <c:pt idx="332">
                  <c:v>22.3</c:v>
                </c:pt>
                <c:pt idx="333">
                  <c:v>27.7</c:v>
                </c:pt>
                <c:pt idx="334">
                  <c:v>19.100000000000001</c:v>
                </c:pt>
                <c:pt idx="335">
                  <c:v>23.9</c:v>
                </c:pt>
                <c:pt idx="336">
                  <c:v>30.3</c:v>
                </c:pt>
                <c:pt idx="337">
                  <c:v>11.3</c:v>
                </c:pt>
                <c:pt idx="338">
                  <c:v>20.6</c:v>
                </c:pt>
                <c:pt idx="339">
                  <c:v>33.299999999999997</c:v>
                </c:pt>
                <c:pt idx="340">
                  <c:v>17.899999999999999</c:v>
                </c:pt>
                <c:pt idx="341">
                  <c:v>9</c:v>
                </c:pt>
                <c:pt idx="342">
                  <c:v>17.7</c:v>
                </c:pt>
                <c:pt idx="343">
                  <c:v>20.399999999999999</c:v>
                </c:pt>
                <c:pt idx="344">
                  <c:v>7.4</c:v>
                </c:pt>
                <c:pt idx="345">
                  <c:v>12.3</c:v>
                </c:pt>
                <c:pt idx="346">
                  <c:v>11.3</c:v>
                </c:pt>
                <c:pt idx="347">
                  <c:v>9.8000000000000007</c:v>
                </c:pt>
                <c:pt idx="348">
                  <c:v>17.3</c:v>
                </c:pt>
                <c:pt idx="349">
                  <c:v>24</c:v>
                </c:pt>
                <c:pt idx="350">
                  <c:v>14.6</c:v>
                </c:pt>
                <c:pt idx="351">
                  <c:v>11.3</c:v>
                </c:pt>
                <c:pt idx="352">
                  <c:v>18.600000000000001</c:v>
                </c:pt>
                <c:pt idx="353">
                  <c:v>19</c:v>
                </c:pt>
                <c:pt idx="354">
                  <c:v>18.600000000000001</c:v>
                </c:pt>
                <c:pt idx="355">
                  <c:v>12</c:v>
                </c:pt>
                <c:pt idx="356">
                  <c:v>8.8000000000000007</c:v>
                </c:pt>
                <c:pt idx="357">
                  <c:v>11.2</c:v>
                </c:pt>
                <c:pt idx="358">
                  <c:v>18</c:v>
                </c:pt>
                <c:pt idx="359">
                  <c:v>20.6</c:v>
                </c:pt>
                <c:pt idx="360">
                  <c:v>18.8</c:v>
                </c:pt>
                <c:pt idx="361">
                  <c:v>12.5</c:v>
                </c:pt>
                <c:pt idx="362">
                  <c:v>12.5</c:v>
                </c:pt>
                <c:pt idx="363">
                  <c:v>27.5</c:v>
                </c:pt>
                <c:pt idx="364">
                  <c:v>17.100000000000001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E6E-4E02-BCF6-BFF246CBE95E}"/>
            </c:ext>
          </c:extLst>
        </c:ser>
        <c:ser>
          <c:idx val="4"/>
          <c:order val="4"/>
          <c:tx>
            <c:strRef>
              <c:f>'集計 (2)'!$S$2</c:f>
              <c:strCache>
                <c:ptCount val="1"/>
                <c:pt idx="0">
                  <c:v>千葉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(2)'!$S$3:$S$367</c:f>
              <c:numCache>
                <c:formatCode>General</c:formatCode>
                <c:ptCount val="365"/>
                <c:pt idx="0">
                  <c:v>15.3</c:v>
                </c:pt>
                <c:pt idx="1">
                  <c:v>20.8</c:v>
                </c:pt>
                <c:pt idx="2">
                  <c:v>30.5</c:v>
                </c:pt>
                <c:pt idx="3">
                  <c:v>36.5</c:v>
                </c:pt>
                <c:pt idx="4">
                  <c:v>10.199999999999999</c:v>
                </c:pt>
                <c:pt idx="5">
                  <c:v>17.7</c:v>
                </c:pt>
                <c:pt idx="6">
                  <c:v>15.3</c:v>
                </c:pt>
                <c:pt idx="7">
                  <c:v>16.100000000000001</c:v>
                </c:pt>
                <c:pt idx="8">
                  <c:v>17.100000000000001</c:v>
                </c:pt>
                <c:pt idx="9">
                  <c:v>17.5</c:v>
                </c:pt>
                <c:pt idx="10">
                  <c:v>16.600000000000001</c:v>
                </c:pt>
                <c:pt idx="11">
                  <c:v>18.5</c:v>
                </c:pt>
                <c:pt idx="12">
                  <c:v>14.8</c:v>
                </c:pt>
                <c:pt idx="13">
                  <c:v>12.6</c:v>
                </c:pt>
                <c:pt idx="14">
                  <c:v>10.3</c:v>
                </c:pt>
                <c:pt idx="15">
                  <c:v>14.9</c:v>
                </c:pt>
                <c:pt idx="16">
                  <c:v>12.8</c:v>
                </c:pt>
                <c:pt idx="17">
                  <c:v>9.8000000000000007</c:v>
                </c:pt>
                <c:pt idx="18">
                  <c:v>12.3</c:v>
                </c:pt>
                <c:pt idx="19">
                  <c:v>20.3</c:v>
                </c:pt>
                <c:pt idx="20">
                  <c:v>24.6</c:v>
                </c:pt>
                <c:pt idx="21">
                  <c:v>31.3</c:v>
                </c:pt>
                <c:pt idx="22">
                  <c:v>30.3</c:v>
                </c:pt>
                <c:pt idx="23">
                  <c:v>16.2</c:v>
                </c:pt>
                <c:pt idx="24">
                  <c:v>9.4</c:v>
                </c:pt>
                <c:pt idx="25">
                  <c:v>6.9</c:v>
                </c:pt>
                <c:pt idx="26">
                  <c:v>10.4</c:v>
                </c:pt>
                <c:pt idx="27">
                  <c:v>18.2</c:v>
                </c:pt>
                <c:pt idx="28">
                  <c:v>19</c:v>
                </c:pt>
                <c:pt idx="29">
                  <c:v>17.100000000000001</c:v>
                </c:pt>
                <c:pt idx="30">
                  <c:v>21.1</c:v>
                </c:pt>
                <c:pt idx="31">
                  <c:v>25.2</c:v>
                </c:pt>
                <c:pt idx="32">
                  <c:v>14.7</c:v>
                </c:pt>
                <c:pt idx="33">
                  <c:v>12.5</c:v>
                </c:pt>
                <c:pt idx="34">
                  <c:v>15.7</c:v>
                </c:pt>
                <c:pt idx="35">
                  <c:v>20.6</c:v>
                </c:pt>
                <c:pt idx="36">
                  <c:v>10.1</c:v>
                </c:pt>
                <c:pt idx="37">
                  <c:v>7.1</c:v>
                </c:pt>
                <c:pt idx="38">
                  <c:v>4.5999999999999996</c:v>
                </c:pt>
                <c:pt idx="39">
                  <c:v>7.4</c:v>
                </c:pt>
                <c:pt idx="40">
                  <c:v>9.9</c:v>
                </c:pt>
                <c:pt idx="41">
                  <c:v>16.7</c:v>
                </c:pt>
                <c:pt idx="42">
                  <c:v>9.8000000000000007</c:v>
                </c:pt>
                <c:pt idx="43">
                  <c:v>16.5</c:v>
                </c:pt>
                <c:pt idx="44">
                  <c:v>17.8</c:v>
                </c:pt>
                <c:pt idx="45">
                  <c:v>15.6</c:v>
                </c:pt>
                <c:pt idx="46">
                  <c:v>26.5</c:v>
                </c:pt>
                <c:pt idx="47">
                  <c:v>30</c:v>
                </c:pt>
                <c:pt idx="48">
                  <c:v>11.6</c:v>
                </c:pt>
                <c:pt idx="49">
                  <c:v>6</c:v>
                </c:pt>
                <c:pt idx="50">
                  <c:v>12.3</c:v>
                </c:pt>
                <c:pt idx="51">
                  <c:v>14</c:v>
                </c:pt>
                <c:pt idx="52">
                  <c:v>10.3</c:v>
                </c:pt>
                <c:pt idx="53">
                  <c:v>8.6999999999999993</c:v>
                </c:pt>
                <c:pt idx="54">
                  <c:v>13.1</c:v>
                </c:pt>
                <c:pt idx="55">
                  <c:v>20.100000000000001</c:v>
                </c:pt>
                <c:pt idx="56">
                  <c:v>18.600000000000001</c:v>
                </c:pt>
                <c:pt idx="57">
                  <c:v>12.8</c:v>
                </c:pt>
                <c:pt idx="58">
                  <c:v>13.1</c:v>
                </c:pt>
                <c:pt idx="59">
                  <c:v>12.5</c:v>
                </c:pt>
                <c:pt idx="60">
                  <c:v>14</c:v>
                </c:pt>
                <c:pt idx="61">
                  <c:v>9.3000000000000007</c:v>
                </c:pt>
                <c:pt idx="62">
                  <c:v>10</c:v>
                </c:pt>
                <c:pt idx="63">
                  <c:v>11</c:v>
                </c:pt>
                <c:pt idx="64">
                  <c:v>8.6999999999999993</c:v>
                </c:pt>
                <c:pt idx="65">
                  <c:v>12.6</c:v>
                </c:pt>
                <c:pt idx="66">
                  <c:v>11.8</c:v>
                </c:pt>
                <c:pt idx="67">
                  <c:v>12.9</c:v>
                </c:pt>
                <c:pt idx="68">
                  <c:v>11.7</c:v>
                </c:pt>
                <c:pt idx="69">
                  <c:v>15.4</c:v>
                </c:pt>
                <c:pt idx="70">
                  <c:v>11.1</c:v>
                </c:pt>
                <c:pt idx="71">
                  <c:v>5.3</c:v>
                </c:pt>
                <c:pt idx="72">
                  <c:v>8.6999999999999993</c:v>
                </c:pt>
                <c:pt idx="73">
                  <c:v>10.5</c:v>
                </c:pt>
                <c:pt idx="74">
                  <c:v>7.8</c:v>
                </c:pt>
                <c:pt idx="75">
                  <c:v>6</c:v>
                </c:pt>
                <c:pt idx="76">
                  <c:v>5.0999999999999996</c:v>
                </c:pt>
                <c:pt idx="77">
                  <c:v>5.5</c:v>
                </c:pt>
                <c:pt idx="78">
                  <c:v>6.9</c:v>
                </c:pt>
                <c:pt idx="79">
                  <c:v>7.4</c:v>
                </c:pt>
                <c:pt idx="80">
                  <c:v>6.8</c:v>
                </c:pt>
                <c:pt idx="81">
                  <c:v>11</c:v>
                </c:pt>
                <c:pt idx="82">
                  <c:v>22.3</c:v>
                </c:pt>
                <c:pt idx="83">
                  <c:v>20.5</c:v>
                </c:pt>
                <c:pt idx="84">
                  <c:v>20.100000000000001</c:v>
                </c:pt>
                <c:pt idx="85">
                  <c:v>20.8</c:v>
                </c:pt>
                <c:pt idx="86">
                  <c:v>20.8</c:v>
                </c:pt>
                <c:pt idx="87">
                  <c:v>8.8000000000000007</c:v>
                </c:pt>
                <c:pt idx="88">
                  <c:v>13.4</c:v>
                </c:pt>
                <c:pt idx="89">
                  <c:v>8.1</c:v>
                </c:pt>
                <c:pt idx="90">
                  <c:v>7.1</c:v>
                </c:pt>
                <c:pt idx="91">
                  <c:v>11.8</c:v>
                </c:pt>
                <c:pt idx="92">
                  <c:v>11.8</c:v>
                </c:pt>
                <c:pt idx="93">
                  <c:v>12.1</c:v>
                </c:pt>
                <c:pt idx="94">
                  <c:v>11.5</c:v>
                </c:pt>
                <c:pt idx="95">
                  <c:v>12.2</c:v>
                </c:pt>
                <c:pt idx="96">
                  <c:v>9.1999999999999993</c:v>
                </c:pt>
                <c:pt idx="97">
                  <c:v>8.1</c:v>
                </c:pt>
                <c:pt idx="98">
                  <c:v>6.5</c:v>
                </c:pt>
                <c:pt idx="99">
                  <c:v>6.9</c:v>
                </c:pt>
                <c:pt idx="100">
                  <c:v>9.4</c:v>
                </c:pt>
                <c:pt idx="101">
                  <c:v>14.7</c:v>
                </c:pt>
                <c:pt idx="102">
                  <c:v>12.9</c:v>
                </c:pt>
                <c:pt idx="103">
                  <c:v>19.399999999999999</c:v>
                </c:pt>
                <c:pt idx="104">
                  <c:v>25.4</c:v>
                </c:pt>
                <c:pt idx="105">
                  <c:v>24.3</c:v>
                </c:pt>
                <c:pt idx="106">
                  <c:v>29.4</c:v>
                </c:pt>
                <c:pt idx="107">
                  <c:v>29.3</c:v>
                </c:pt>
                <c:pt idx="108">
                  <c:v>25.4</c:v>
                </c:pt>
                <c:pt idx="109">
                  <c:v>15.5</c:v>
                </c:pt>
                <c:pt idx="110">
                  <c:v>8.1999999999999993</c:v>
                </c:pt>
                <c:pt idx="111">
                  <c:v>8.8000000000000007</c:v>
                </c:pt>
                <c:pt idx="112">
                  <c:v>20</c:v>
                </c:pt>
                <c:pt idx="113">
                  <c:v>25.5</c:v>
                </c:pt>
                <c:pt idx="114">
                  <c:v>22.5</c:v>
                </c:pt>
                <c:pt idx="115">
                  <c:v>15.7</c:v>
                </c:pt>
                <c:pt idx="116">
                  <c:v>10.3</c:v>
                </c:pt>
                <c:pt idx="117">
                  <c:v>10.3</c:v>
                </c:pt>
                <c:pt idx="118">
                  <c:v>7.8</c:v>
                </c:pt>
                <c:pt idx="119">
                  <c:v>12.3</c:v>
                </c:pt>
                <c:pt idx="120">
                  <c:v>8.6</c:v>
                </c:pt>
                <c:pt idx="121">
                  <c:v>8.6</c:v>
                </c:pt>
                <c:pt idx="122">
                  <c:v>17.3</c:v>
                </c:pt>
                <c:pt idx="123">
                  <c:v>26.6</c:v>
                </c:pt>
                <c:pt idx="124">
                  <c:v>30.4</c:v>
                </c:pt>
                <c:pt idx="125">
                  <c:v>21</c:v>
                </c:pt>
                <c:pt idx="126">
                  <c:v>26.6</c:v>
                </c:pt>
                <c:pt idx="127">
                  <c:v>27</c:v>
                </c:pt>
                <c:pt idx="128">
                  <c:v>7.4</c:v>
                </c:pt>
                <c:pt idx="129">
                  <c:v>4.4000000000000004</c:v>
                </c:pt>
                <c:pt idx="130">
                  <c:v>11.5</c:v>
                </c:pt>
                <c:pt idx="131">
                  <c:v>22</c:v>
                </c:pt>
                <c:pt idx="132">
                  <c:v>18</c:v>
                </c:pt>
                <c:pt idx="133">
                  <c:v>23.2</c:v>
                </c:pt>
                <c:pt idx="134">
                  <c:v>17.8</c:v>
                </c:pt>
                <c:pt idx="135">
                  <c:v>9.6999999999999993</c:v>
                </c:pt>
                <c:pt idx="136">
                  <c:v>8.1</c:v>
                </c:pt>
                <c:pt idx="137">
                  <c:v>9.6</c:v>
                </c:pt>
                <c:pt idx="138">
                  <c:v>6.3</c:v>
                </c:pt>
                <c:pt idx="139">
                  <c:v>7.7</c:v>
                </c:pt>
                <c:pt idx="140">
                  <c:v>8.6</c:v>
                </c:pt>
                <c:pt idx="141">
                  <c:v>9.1</c:v>
                </c:pt>
                <c:pt idx="142">
                  <c:v>11.5</c:v>
                </c:pt>
                <c:pt idx="143">
                  <c:v>9.8000000000000007</c:v>
                </c:pt>
                <c:pt idx="144">
                  <c:v>13.5</c:v>
                </c:pt>
                <c:pt idx="145">
                  <c:v>17.3</c:v>
                </c:pt>
                <c:pt idx="146">
                  <c:v>13.8</c:v>
                </c:pt>
                <c:pt idx="147">
                  <c:v>22.1</c:v>
                </c:pt>
                <c:pt idx="148">
                  <c:v>20.8</c:v>
                </c:pt>
                <c:pt idx="149">
                  <c:v>21.2</c:v>
                </c:pt>
                <c:pt idx="150">
                  <c:v>18.2</c:v>
                </c:pt>
                <c:pt idx="151">
                  <c:v>16.8</c:v>
                </c:pt>
                <c:pt idx="152">
                  <c:v>15.5</c:v>
                </c:pt>
                <c:pt idx="153">
                  <c:v>13.3</c:v>
                </c:pt>
                <c:pt idx="154">
                  <c:v>11.7</c:v>
                </c:pt>
                <c:pt idx="155">
                  <c:v>10.9</c:v>
                </c:pt>
                <c:pt idx="156">
                  <c:v>12.2</c:v>
                </c:pt>
                <c:pt idx="157">
                  <c:v>19.5</c:v>
                </c:pt>
                <c:pt idx="158">
                  <c:v>24.1</c:v>
                </c:pt>
                <c:pt idx="159">
                  <c:v>13.1</c:v>
                </c:pt>
                <c:pt idx="160">
                  <c:v>8.8000000000000007</c:v>
                </c:pt>
                <c:pt idx="161">
                  <c:v>7</c:v>
                </c:pt>
                <c:pt idx="162">
                  <c:v>7</c:v>
                </c:pt>
                <c:pt idx="163">
                  <c:v>6</c:v>
                </c:pt>
                <c:pt idx="164">
                  <c:v>8.1999999999999993</c:v>
                </c:pt>
                <c:pt idx="165">
                  <c:v>11.1</c:v>
                </c:pt>
                <c:pt idx="166">
                  <c:v>10.3</c:v>
                </c:pt>
                <c:pt idx="167">
                  <c:v>6.3</c:v>
                </c:pt>
                <c:pt idx="168">
                  <c:v>10.7</c:v>
                </c:pt>
                <c:pt idx="169">
                  <c:v>15.8</c:v>
                </c:pt>
                <c:pt idx="170">
                  <c:v>7.4</c:v>
                </c:pt>
                <c:pt idx="171">
                  <c:v>7.7</c:v>
                </c:pt>
                <c:pt idx="172">
                  <c:v>8.4</c:v>
                </c:pt>
                <c:pt idx="173">
                  <c:v>4.9000000000000004</c:v>
                </c:pt>
                <c:pt idx="174">
                  <c:v>10.3</c:v>
                </c:pt>
                <c:pt idx="175">
                  <c:v>9.5</c:v>
                </c:pt>
                <c:pt idx="176">
                  <c:v>11.6</c:v>
                </c:pt>
                <c:pt idx="177">
                  <c:v>8.6999999999999993</c:v>
                </c:pt>
                <c:pt idx="178">
                  <c:v>7.6</c:v>
                </c:pt>
                <c:pt idx="179">
                  <c:v>5.5</c:v>
                </c:pt>
                <c:pt idx="180">
                  <c:v>9.9</c:v>
                </c:pt>
                <c:pt idx="181">
                  <c:v>11</c:v>
                </c:pt>
                <c:pt idx="182">
                  <c:v>8.6999999999999993</c:v>
                </c:pt>
                <c:pt idx="183">
                  <c:v>15.8</c:v>
                </c:pt>
                <c:pt idx="184">
                  <c:v>13.9</c:v>
                </c:pt>
                <c:pt idx="185">
                  <c:v>17</c:v>
                </c:pt>
                <c:pt idx="186">
                  <c:v>12</c:v>
                </c:pt>
                <c:pt idx="187">
                  <c:v>11.1</c:v>
                </c:pt>
                <c:pt idx="188">
                  <c:v>12.3</c:v>
                </c:pt>
                <c:pt idx="189">
                  <c:v>11.8</c:v>
                </c:pt>
                <c:pt idx="190">
                  <c:v>10.199999999999999</c:v>
                </c:pt>
                <c:pt idx="191">
                  <c:v>11.2</c:v>
                </c:pt>
                <c:pt idx="192">
                  <c:v>10.199999999999999</c:v>
                </c:pt>
                <c:pt idx="193">
                  <c:v>13.7</c:v>
                </c:pt>
                <c:pt idx="194">
                  <c:v>7.4</c:v>
                </c:pt>
                <c:pt idx="195">
                  <c:v>7.5</c:v>
                </c:pt>
                <c:pt idx="196">
                  <c:v>8.1999999999999993</c:v>
                </c:pt>
                <c:pt idx="197">
                  <c:v>10.9</c:v>
                </c:pt>
                <c:pt idx="198">
                  <c:v>16.2</c:v>
                </c:pt>
                <c:pt idx="199">
                  <c:v>12.1</c:v>
                </c:pt>
                <c:pt idx="200">
                  <c:v>10.4</c:v>
                </c:pt>
                <c:pt idx="201">
                  <c:v>8</c:v>
                </c:pt>
                <c:pt idx="202">
                  <c:v>9</c:v>
                </c:pt>
                <c:pt idx="203">
                  <c:v>8.4</c:v>
                </c:pt>
                <c:pt idx="204">
                  <c:v>13.7</c:v>
                </c:pt>
                <c:pt idx="205">
                  <c:v>18.600000000000001</c:v>
                </c:pt>
                <c:pt idx="206">
                  <c:v>10</c:v>
                </c:pt>
                <c:pt idx="207">
                  <c:v>18.3</c:v>
                </c:pt>
                <c:pt idx="208">
                  <c:v>20.5</c:v>
                </c:pt>
                <c:pt idx="209">
                  <c:v>14.3</c:v>
                </c:pt>
                <c:pt idx="210">
                  <c:v>10.5</c:v>
                </c:pt>
                <c:pt idx="211">
                  <c:v>12.8</c:v>
                </c:pt>
                <c:pt idx="212">
                  <c:v>11.4</c:v>
                </c:pt>
                <c:pt idx="213">
                  <c:v>8.9</c:v>
                </c:pt>
                <c:pt idx="214">
                  <c:v>8</c:v>
                </c:pt>
                <c:pt idx="215">
                  <c:v>10.6</c:v>
                </c:pt>
                <c:pt idx="216">
                  <c:v>17.7</c:v>
                </c:pt>
                <c:pt idx="217">
                  <c:v>31.3</c:v>
                </c:pt>
                <c:pt idx="218">
                  <c:v>19.8</c:v>
                </c:pt>
                <c:pt idx="219">
                  <c:v>12.8</c:v>
                </c:pt>
                <c:pt idx="220">
                  <c:v>9.6</c:v>
                </c:pt>
                <c:pt idx="221">
                  <c:v>14.1</c:v>
                </c:pt>
                <c:pt idx="222">
                  <c:v>19</c:v>
                </c:pt>
                <c:pt idx="223">
                  <c:v>15.3</c:v>
                </c:pt>
                <c:pt idx="224">
                  <c:v>21.9</c:v>
                </c:pt>
                <c:pt idx="225">
                  <c:v>28</c:v>
                </c:pt>
                <c:pt idx="226">
                  <c:v>13.8</c:v>
                </c:pt>
                <c:pt idx="227">
                  <c:v>6.7</c:v>
                </c:pt>
                <c:pt idx="228">
                  <c:v>10.4</c:v>
                </c:pt>
                <c:pt idx="229">
                  <c:v>16.600000000000001</c:v>
                </c:pt>
                <c:pt idx="230">
                  <c:v>15.2</c:v>
                </c:pt>
                <c:pt idx="231">
                  <c:v>9.3000000000000007</c:v>
                </c:pt>
                <c:pt idx="232">
                  <c:v>13.5</c:v>
                </c:pt>
                <c:pt idx="233">
                  <c:v>9.8000000000000007</c:v>
                </c:pt>
                <c:pt idx="234">
                  <c:v>19.8</c:v>
                </c:pt>
                <c:pt idx="235">
                  <c:v>26.4</c:v>
                </c:pt>
                <c:pt idx="236">
                  <c:v>10.5</c:v>
                </c:pt>
                <c:pt idx="237">
                  <c:v>7.9</c:v>
                </c:pt>
                <c:pt idx="238">
                  <c:v>15.9</c:v>
                </c:pt>
                <c:pt idx="239">
                  <c:v>24.4</c:v>
                </c:pt>
                <c:pt idx="240">
                  <c:v>23.5</c:v>
                </c:pt>
                <c:pt idx="241">
                  <c:v>30.8</c:v>
                </c:pt>
                <c:pt idx="242">
                  <c:v>14.5</c:v>
                </c:pt>
                <c:pt idx="243">
                  <c:v>15.5</c:v>
                </c:pt>
                <c:pt idx="244">
                  <c:v>13.7</c:v>
                </c:pt>
                <c:pt idx="245">
                  <c:v>17.100000000000001</c:v>
                </c:pt>
                <c:pt idx="246">
                  <c:v>21.3</c:v>
                </c:pt>
                <c:pt idx="247">
                  <c:v>28.7</c:v>
                </c:pt>
                <c:pt idx="248">
                  <c:v>11.1</c:v>
                </c:pt>
                <c:pt idx="249">
                  <c:v>11.1</c:v>
                </c:pt>
                <c:pt idx="250">
                  <c:v>26.9</c:v>
                </c:pt>
                <c:pt idx="251">
                  <c:v>10.5</c:v>
                </c:pt>
                <c:pt idx="252">
                  <c:v>6.6</c:v>
                </c:pt>
                <c:pt idx="253">
                  <c:v>15.7</c:v>
                </c:pt>
                <c:pt idx="254">
                  <c:v>19.3</c:v>
                </c:pt>
                <c:pt idx="255">
                  <c:v>6.4</c:v>
                </c:pt>
                <c:pt idx="256">
                  <c:v>7.5</c:v>
                </c:pt>
                <c:pt idx="257">
                  <c:v>8.1</c:v>
                </c:pt>
                <c:pt idx="258">
                  <c:v>12.8</c:v>
                </c:pt>
                <c:pt idx="259">
                  <c:v>31.5</c:v>
                </c:pt>
                <c:pt idx="260">
                  <c:v>29.3</c:v>
                </c:pt>
                <c:pt idx="261">
                  <c:v>13.9</c:v>
                </c:pt>
                <c:pt idx="262">
                  <c:v>11.6</c:v>
                </c:pt>
                <c:pt idx="263">
                  <c:v>16.2</c:v>
                </c:pt>
                <c:pt idx="264">
                  <c:v>19</c:v>
                </c:pt>
                <c:pt idx="265">
                  <c:v>39.700000000000003</c:v>
                </c:pt>
                <c:pt idx="266">
                  <c:v>36.1</c:v>
                </c:pt>
                <c:pt idx="267">
                  <c:v>11.3</c:v>
                </c:pt>
                <c:pt idx="268">
                  <c:v>16.600000000000001</c:v>
                </c:pt>
                <c:pt idx="269">
                  <c:v>31.1</c:v>
                </c:pt>
                <c:pt idx="270">
                  <c:v>21</c:v>
                </c:pt>
                <c:pt idx="271">
                  <c:v>5.3</c:v>
                </c:pt>
                <c:pt idx="272">
                  <c:v>7.1</c:v>
                </c:pt>
                <c:pt idx="273">
                  <c:v>5.9</c:v>
                </c:pt>
                <c:pt idx="274">
                  <c:v>15.8</c:v>
                </c:pt>
                <c:pt idx="275">
                  <c:v>10.9</c:v>
                </c:pt>
                <c:pt idx="276">
                  <c:v>8.1</c:v>
                </c:pt>
                <c:pt idx="277">
                  <c:v>6.2</c:v>
                </c:pt>
                <c:pt idx="278">
                  <c:v>11.5</c:v>
                </c:pt>
                <c:pt idx="279">
                  <c:v>13.8</c:v>
                </c:pt>
                <c:pt idx="280">
                  <c:v>10.199999999999999</c:v>
                </c:pt>
                <c:pt idx="281">
                  <c:v>12.3</c:v>
                </c:pt>
                <c:pt idx="282">
                  <c:v>23.3</c:v>
                </c:pt>
                <c:pt idx="283">
                  <c:v>11.3</c:v>
                </c:pt>
                <c:pt idx="284">
                  <c:v>27.2</c:v>
                </c:pt>
                <c:pt idx="285">
                  <c:v>16.7</c:v>
                </c:pt>
                <c:pt idx="286">
                  <c:v>29</c:v>
                </c:pt>
                <c:pt idx="287">
                  <c:v>15.3</c:v>
                </c:pt>
                <c:pt idx="288">
                  <c:v>12.8</c:v>
                </c:pt>
                <c:pt idx="289">
                  <c:v>29.6</c:v>
                </c:pt>
                <c:pt idx="290">
                  <c:v>23.8</c:v>
                </c:pt>
                <c:pt idx="291">
                  <c:v>15</c:v>
                </c:pt>
                <c:pt idx="292">
                  <c:v>8.1999999999999993</c:v>
                </c:pt>
                <c:pt idx="293">
                  <c:v>10.6</c:v>
                </c:pt>
                <c:pt idx="294">
                  <c:v>21.3</c:v>
                </c:pt>
                <c:pt idx="295">
                  <c:v>10.4</c:v>
                </c:pt>
                <c:pt idx="296">
                  <c:v>12.3</c:v>
                </c:pt>
                <c:pt idx="297">
                  <c:v>17.100000000000001</c:v>
                </c:pt>
                <c:pt idx="298">
                  <c:v>9.6</c:v>
                </c:pt>
                <c:pt idx="299">
                  <c:v>10.4</c:v>
                </c:pt>
                <c:pt idx="300">
                  <c:v>13.1</c:v>
                </c:pt>
                <c:pt idx="301">
                  <c:v>8</c:v>
                </c:pt>
                <c:pt idx="302">
                  <c:v>16.100000000000001</c:v>
                </c:pt>
                <c:pt idx="303">
                  <c:v>16</c:v>
                </c:pt>
                <c:pt idx="304">
                  <c:v>28.6</c:v>
                </c:pt>
                <c:pt idx="305">
                  <c:v>36.299999999999997</c:v>
                </c:pt>
                <c:pt idx="306">
                  <c:v>8.5</c:v>
                </c:pt>
                <c:pt idx="307">
                  <c:v>16</c:v>
                </c:pt>
                <c:pt idx="308">
                  <c:v>19.7</c:v>
                </c:pt>
                <c:pt idx="309">
                  <c:v>11.6</c:v>
                </c:pt>
                <c:pt idx="310">
                  <c:v>17.600000000000001</c:v>
                </c:pt>
                <c:pt idx="311">
                  <c:v>30</c:v>
                </c:pt>
                <c:pt idx="312">
                  <c:v>33.6</c:v>
                </c:pt>
                <c:pt idx="313">
                  <c:v>9.1999999999999993</c:v>
                </c:pt>
                <c:pt idx="314">
                  <c:v>16.899999999999999</c:v>
                </c:pt>
                <c:pt idx="315">
                  <c:v>8.6</c:v>
                </c:pt>
                <c:pt idx="316">
                  <c:v>14.5</c:v>
                </c:pt>
                <c:pt idx="317">
                  <c:v>11.8</c:v>
                </c:pt>
                <c:pt idx="318">
                  <c:v>16.5</c:v>
                </c:pt>
                <c:pt idx="319">
                  <c:v>11.6</c:v>
                </c:pt>
                <c:pt idx="320">
                  <c:v>15.3</c:v>
                </c:pt>
                <c:pt idx="321">
                  <c:v>26</c:v>
                </c:pt>
                <c:pt idx="322">
                  <c:v>17.2</c:v>
                </c:pt>
                <c:pt idx="323">
                  <c:v>16.600000000000001</c:v>
                </c:pt>
                <c:pt idx="324">
                  <c:v>27.5</c:v>
                </c:pt>
                <c:pt idx="325">
                  <c:v>23.8</c:v>
                </c:pt>
                <c:pt idx="326">
                  <c:v>8.6999999999999993</c:v>
                </c:pt>
                <c:pt idx="327">
                  <c:v>12.2</c:v>
                </c:pt>
                <c:pt idx="328">
                  <c:v>18.600000000000001</c:v>
                </c:pt>
                <c:pt idx="329">
                  <c:v>22.8</c:v>
                </c:pt>
                <c:pt idx="330">
                  <c:v>23.9</c:v>
                </c:pt>
                <c:pt idx="331">
                  <c:v>22.7</c:v>
                </c:pt>
                <c:pt idx="332">
                  <c:v>20.7</c:v>
                </c:pt>
                <c:pt idx="333">
                  <c:v>23.8</c:v>
                </c:pt>
                <c:pt idx="334">
                  <c:v>16.899999999999999</c:v>
                </c:pt>
                <c:pt idx="335">
                  <c:v>24</c:v>
                </c:pt>
                <c:pt idx="336">
                  <c:v>31.7</c:v>
                </c:pt>
                <c:pt idx="337">
                  <c:v>10</c:v>
                </c:pt>
                <c:pt idx="338">
                  <c:v>21.8</c:v>
                </c:pt>
                <c:pt idx="339">
                  <c:v>25.6</c:v>
                </c:pt>
                <c:pt idx="340">
                  <c:v>16.8</c:v>
                </c:pt>
                <c:pt idx="341">
                  <c:v>9.6</c:v>
                </c:pt>
                <c:pt idx="342">
                  <c:v>17.899999999999999</c:v>
                </c:pt>
                <c:pt idx="343">
                  <c:v>14.5</c:v>
                </c:pt>
                <c:pt idx="344">
                  <c:v>5</c:v>
                </c:pt>
                <c:pt idx="345">
                  <c:v>11.6</c:v>
                </c:pt>
                <c:pt idx="346">
                  <c:v>13</c:v>
                </c:pt>
                <c:pt idx="347">
                  <c:v>11</c:v>
                </c:pt>
                <c:pt idx="348">
                  <c:v>16</c:v>
                </c:pt>
                <c:pt idx="349">
                  <c:v>18.8</c:v>
                </c:pt>
                <c:pt idx="350">
                  <c:v>12.4</c:v>
                </c:pt>
                <c:pt idx="351">
                  <c:v>8.8000000000000007</c:v>
                </c:pt>
                <c:pt idx="352">
                  <c:v>14.5</c:v>
                </c:pt>
                <c:pt idx="353">
                  <c:v>18.100000000000001</c:v>
                </c:pt>
                <c:pt idx="354">
                  <c:v>10.199999999999999</c:v>
                </c:pt>
                <c:pt idx="355">
                  <c:v>10.199999999999999</c:v>
                </c:pt>
                <c:pt idx="356">
                  <c:v>8.1999999999999993</c:v>
                </c:pt>
                <c:pt idx="357">
                  <c:v>12</c:v>
                </c:pt>
                <c:pt idx="358">
                  <c:v>14.9</c:v>
                </c:pt>
                <c:pt idx="359">
                  <c:v>22.7</c:v>
                </c:pt>
                <c:pt idx="360">
                  <c:v>17</c:v>
                </c:pt>
                <c:pt idx="361">
                  <c:v>14.5</c:v>
                </c:pt>
                <c:pt idx="362">
                  <c:v>10</c:v>
                </c:pt>
                <c:pt idx="363">
                  <c:v>17.2</c:v>
                </c:pt>
                <c:pt idx="364">
                  <c:v>14.1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E6E-4E02-BCF6-BFF246CBE95E}"/>
            </c:ext>
          </c:extLst>
        </c:ser>
        <c:ser>
          <c:idx val="5"/>
          <c:order val="5"/>
          <c:tx>
            <c:strRef>
              <c:f>'集計 (2)'!$T$2</c:f>
              <c:strCache>
                <c:ptCount val="1"/>
                <c:pt idx="0">
                  <c:v>東京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(2)'!$T$3:$T$367</c:f>
              <c:numCache>
                <c:formatCode>General</c:formatCode>
                <c:ptCount val="365"/>
                <c:pt idx="0">
                  <c:v>17.8</c:v>
                </c:pt>
                <c:pt idx="1">
                  <c:v>25.3</c:v>
                </c:pt>
                <c:pt idx="2">
                  <c:v>32.299999999999997</c:v>
                </c:pt>
                <c:pt idx="3">
                  <c:v>40.200000000000003</c:v>
                </c:pt>
                <c:pt idx="4">
                  <c:v>11.1</c:v>
                </c:pt>
                <c:pt idx="5">
                  <c:v>19.100000000000001</c:v>
                </c:pt>
                <c:pt idx="6">
                  <c:v>12.9</c:v>
                </c:pt>
                <c:pt idx="7">
                  <c:v>16</c:v>
                </c:pt>
                <c:pt idx="8">
                  <c:v>13.8</c:v>
                </c:pt>
                <c:pt idx="9">
                  <c:v>15.8</c:v>
                </c:pt>
                <c:pt idx="10">
                  <c:v>16.5</c:v>
                </c:pt>
                <c:pt idx="11">
                  <c:v>16.8</c:v>
                </c:pt>
                <c:pt idx="12">
                  <c:v>13.4</c:v>
                </c:pt>
                <c:pt idx="13">
                  <c:v>11.8</c:v>
                </c:pt>
                <c:pt idx="14">
                  <c:v>10.199999999999999</c:v>
                </c:pt>
                <c:pt idx="15">
                  <c:v>18.600000000000001</c:v>
                </c:pt>
                <c:pt idx="16">
                  <c:v>13.3</c:v>
                </c:pt>
                <c:pt idx="17">
                  <c:v>12.3</c:v>
                </c:pt>
                <c:pt idx="18">
                  <c:v>18</c:v>
                </c:pt>
                <c:pt idx="19">
                  <c:v>24.5</c:v>
                </c:pt>
                <c:pt idx="20">
                  <c:v>27.4</c:v>
                </c:pt>
                <c:pt idx="21">
                  <c:v>33</c:v>
                </c:pt>
                <c:pt idx="22">
                  <c:v>30.6</c:v>
                </c:pt>
                <c:pt idx="23">
                  <c:v>22.9</c:v>
                </c:pt>
                <c:pt idx="24">
                  <c:v>13.8</c:v>
                </c:pt>
                <c:pt idx="25">
                  <c:v>6.9</c:v>
                </c:pt>
                <c:pt idx="26">
                  <c:v>11.1</c:v>
                </c:pt>
                <c:pt idx="27">
                  <c:v>17.100000000000001</c:v>
                </c:pt>
                <c:pt idx="28">
                  <c:v>21.6</c:v>
                </c:pt>
                <c:pt idx="29">
                  <c:v>17.899999999999999</c:v>
                </c:pt>
                <c:pt idx="30">
                  <c:v>22.5</c:v>
                </c:pt>
                <c:pt idx="31">
                  <c:v>26.2</c:v>
                </c:pt>
                <c:pt idx="32">
                  <c:v>13.9</c:v>
                </c:pt>
                <c:pt idx="33">
                  <c:v>9.3000000000000007</c:v>
                </c:pt>
                <c:pt idx="34">
                  <c:v>15.6</c:v>
                </c:pt>
                <c:pt idx="35">
                  <c:v>20.5</c:v>
                </c:pt>
                <c:pt idx="36">
                  <c:v>12.5</c:v>
                </c:pt>
                <c:pt idx="37">
                  <c:v>7.9</c:v>
                </c:pt>
                <c:pt idx="38">
                  <c:v>4.3</c:v>
                </c:pt>
                <c:pt idx="39">
                  <c:v>8.1</c:v>
                </c:pt>
                <c:pt idx="40">
                  <c:v>12.5</c:v>
                </c:pt>
                <c:pt idx="41">
                  <c:v>21.5</c:v>
                </c:pt>
                <c:pt idx="42">
                  <c:v>15</c:v>
                </c:pt>
                <c:pt idx="43">
                  <c:v>18.600000000000001</c:v>
                </c:pt>
                <c:pt idx="44">
                  <c:v>15.3</c:v>
                </c:pt>
                <c:pt idx="45">
                  <c:v>17.600000000000001</c:v>
                </c:pt>
                <c:pt idx="46">
                  <c:v>27.3</c:v>
                </c:pt>
                <c:pt idx="47">
                  <c:v>35.5</c:v>
                </c:pt>
                <c:pt idx="48">
                  <c:v>12.3</c:v>
                </c:pt>
                <c:pt idx="49">
                  <c:v>6.2</c:v>
                </c:pt>
                <c:pt idx="50">
                  <c:v>12.3</c:v>
                </c:pt>
                <c:pt idx="51">
                  <c:v>14.9</c:v>
                </c:pt>
                <c:pt idx="52">
                  <c:v>12.3</c:v>
                </c:pt>
                <c:pt idx="53">
                  <c:v>11</c:v>
                </c:pt>
                <c:pt idx="54">
                  <c:v>15.4</c:v>
                </c:pt>
                <c:pt idx="55">
                  <c:v>21</c:v>
                </c:pt>
                <c:pt idx="56">
                  <c:v>19.2</c:v>
                </c:pt>
                <c:pt idx="57">
                  <c:v>17.600000000000001</c:v>
                </c:pt>
                <c:pt idx="58">
                  <c:v>17.3</c:v>
                </c:pt>
                <c:pt idx="59">
                  <c:v>14.1</c:v>
                </c:pt>
                <c:pt idx="60">
                  <c:v>13.4</c:v>
                </c:pt>
                <c:pt idx="61">
                  <c:v>8.3000000000000007</c:v>
                </c:pt>
                <c:pt idx="62">
                  <c:v>12.4</c:v>
                </c:pt>
                <c:pt idx="63">
                  <c:v>13.3</c:v>
                </c:pt>
                <c:pt idx="64">
                  <c:v>13.7</c:v>
                </c:pt>
                <c:pt idx="65">
                  <c:v>11.8</c:v>
                </c:pt>
                <c:pt idx="66">
                  <c:v>13.5</c:v>
                </c:pt>
                <c:pt idx="67">
                  <c:v>12</c:v>
                </c:pt>
                <c:pt idx="68">
                  <c:v>12.6</c:v>
                </c:pt>
                <c:pt idx="69">
                  <c:v>16.5</c:v>
                </c:pt>
                <c:pt idx="70">
                  <c:v>9.8000000000000007</c:v>
                </c:pt>
                <c:pt idx="71">
                  <c:v>1.9</c:v>
                </c:pt>
                <c:pt idx="72">
                  <c:v>12.1</c:v>
                </c:pt>
                <c:pt idx="73">
                  <c:v>10.9</c:v>
                </c:pt>
                <c:pt idx="74">
                  <c:v>8.6999999999999993</c:v>
                </c:pt>
                <c:pt idx="75">
                  <c:v>6.2</c:v>
                </c:pt>
                <c:pt idx="76">
                  <c:v>4.5</c:v>
                </c:pt>
                <c:pt idx="77">
                  <c:v>9.9</c:v>
                </c:pt>
                <c:pt idx="78">
                  <c:v>14.5</c:v>
                </c:pt>
                <c:pt idx="79">
                  <c:v>11.1</c:v>
                </c:pt>
                <c:pt idx="80">
                  <c:v>6.4</c:v>
                </c:pt>
                <c:pt idx="81">
                  <c:v>13.5</c:v>
                </c:pt>
                <c:pt idx="82">
                  <c:v>23.9</c:v>
                </c:pt>
                <c:pt idx="83">
                  <c:v>26.3</c:v>
                </c:pt>
                <c:pt idx="84">
                  <c:v>19.7</c:v>
                </c:pt>
                <c:pt idx="85">
                  <c:v>22.4</c:v>
                </c:pt>
                <c:pt idx="86">
                  <c:v>22.3</c:v>
                </c:pt>
                <c:pt idx="87">
                  <c:v>9.4</c:v>
                </c:pt>
                <c:pt idx="88">
                  <c:v>12.7</c:v>
                </c:pt>
                <c:pt idx="89">
                  <c:v>9.3000000000000007</c:v>
                </c:pt>
                <c:pt idx="90">
                  <c:v>8.6999999999999993</c:v>
                </c:pt>
                <c:pt idx="91">
                  <c:v>11.9</c:v>
                </c:pt>
                <c:pt idx="92">
                  <c:v>13.6</c:v>
                </c:pt>
                <c:pt idx="93">
                  <c:v>12.3</c:v>
                </c:pt>
                <c:pt idx="94">
                  <c:v>8.5</c:v>
                </c:pt>
                <c:pt idx="95">
                  <c:v>8.9</c:v>
                </c:pt>
                <c:pt idx="96">
                  <c:v>7.2</c:v>
                </c:pt>
                <c:pt idx="97">
                  <c:v>8.6999999999999993</c:v>
                </c:pt>
                <c:pt idx="98">
                  <c:v>9.3000000000000007</c:v>
                </c:pt>
                <c:pt idx="99">
                  <c:v>10</c:v>
                </c:pt>
                <c:pt idx="100">
                  <c:v>11.6</c:v>
                </c:pt>
                <c:pt idx="101">
                  <c:v>15.2</c:v>
                </c:pt>
                <c:pt idx="102">
                  <c:v>15.5</c:v>
                </c:pt>
                <c:pt idx="103">
                  <c:v>18.7</c:v>
                </c:pt>
                <c:pt idx="104">
                  <c:v>22.3</c:v>
                </c:pt>
                <c:pt idx="105">
                  <c:v>25.5</c:v>
                </c:pt>
                <c:pt idx="106">
                  <c:v>28.3</c:v>
                </c:pt>
                <c:pt idx="107">
                  <c:v>28.5</c:v>
                </c:pt>
                <c:pt idx="108">
                  <c:v>29.1</c:v>
                </c:pt>
                <c:pt idx="109">
                  <c:v>22.3</c:v>
                </c:pt>
                <c:pt idx="110">
                  <c:v>13.3</c:v>
                </c:pt>
                <c:pt idx="111">
                  <c:v>15</c:v>
                </c:pt>
                <c:pt idx="112">
                  <c:v>20.3</c:v>
                </c:pt>
                <c:pt idx="113">
                  <c:v>20.2</c:v>
                </c:pt>
                <c:pt idx="114">
                  <c:v>24.5</c:v>
                </c:pt>
                <c:pt idx="115">
                  <c:v>18.3</c:v>
                </c:pt>
                <c:pt idx="116">
                  <c:v>10.4</c:v>
                </c:pt>
                <c:pt idx="117">
                  <c:v>11.2</c:v>
                </c:pt>
                <c:pt idx="118">
                  <c:v>7.4</c:v>
                </c:pt>
                <c:pt idx="119">
                  <c:v>10.4</c:v>
                </c:pt>
                <c:pt idx="120">
                  <c:v>10.199999999999999</c:v>
                </c:pt>
                <c:pt idx="121">
                  <c:v>12.4</c:v>
                </c:pt>
                <c:pt idx="122">
                  <c:v>18.7</c:v>
                </c:pt>
                <c:pt idx="123">
                  <c:v>25.1</c:v>
                </c:pt>
                <c:pt idx="124">
                  <c:v>27.5</c:v>
                </c:pt>
                <c:pt idx="125">
                  <c:v>22.6</c:v>
                </c:pt>
                <c:pt idx="126">
                  <c:v>30.2</c:v>
                </c:pt>
                <c:pt idx="127">
                  <c:v>22.1</c:v>
                </c:pt>
                <c:pt idx="128">
                  <c:v>3.5</c:v>
                </c:pt>
                <c:pt idx="129">
                  <c:v>3.2</c:v>
                </c:pt>
                <c:pt idx="130">
                  <c:v>9.6999999999999993</c:v>
                </c:pt>
                <c:pt idx="131">
                  <c:v>18</c:v>
                </c:pt>
                <c:pt idx="132">
                  <c:v>17</c:v>
                </c:pt>
                <c:pt idx="133">
                  <c:v>16</c:v>
                </c:pt>
                <c:pt idx="134">
                  <c:v>12.2</c:v>
                </c:pt>
                <c:pt idx="135">
                  <c:v>8.1</c:v>
                </c:pt>
                <c:pt idx="136">
                  <c:v>7.2</c:v>
                </c:pt>
                <c:pt idx="137">
                  <c:v>9</c:v>
                </c:pt>
                <c:pt idx="138">
                  <c:v>5</c:v>
                </c:pt>
                <c:pt idx="139">
                  <c:v>7.7</c:v>
                </c:pt>
                <c:pt idx="140">
                  <c:v>11</c:v>
                </c:pt>
                <c:pt idx="141">
                  <c:v>12.9</c:v>
                </c:pt>
                <c:pt idx="142">
                  <c:v>14</c:v>
                </c:pt>
                <c:pt idx="143">
                  <c:v>9</c:v>
                </c:pt>
                <c:pt idx="144">
                  <c:v>10.6</c:v>
                </c:pt>
                <c:pt idx="145">
                  <c:v>14</c:v>
                </c:pt>
                <c:pt idx="146">
                  <c:v>15</c:v>
                </c:pt>
                <c:pt idx="147">
                  <c:v>15.8</c:v>
                </c:pt>
                <c:pt idx="148">
                  <c:v>17.3</c:v>
                </c:pt>
                <c:pt idx="149">
                  <c:v>14.5</c:v>
                </c:pt>
                <c:pt idx="150">
                  <c:v>18.5</c:v>
                </c:pt>
                <c:pt idx="151">
                  <c:v>17.399999999999999</c:v>
                </c:pt>
                <c:pt idx="152">
                  <c:v>15.1</c:v>
                </c:pt>
                <c:pt idx="153">
                  <c:v>10.199999999999999</c:v>
                </c:pt>
                <c:pt idx="154">
                  <c:v>6.2</c:v>
                </c:pt>
                <c:pt idx="155">
                  <c:v>11.4</c:v>
                </c:pt>
                <c:pt idx="156">
                  <c:v>11.6</c:v>
                </c:pt>
                <c:pt idx="157">
                  <c:v>15.8</c:v>
                </c:pt>
                <c:pt idx="158">
                  <c:v>21.3</c:v>
                </c:pt>
                <c:pt idx="159">
                  <c:v>11.8</c:v>
                </c:pt>
                <c:pt idx="160">
                  <c:v>8.1999999999999993</c:v>
                </c:pt>
                <c:pt idx="161">
                  <c:v>6.7</c:v>
                </c:pt>
                <c:pt idx="162">
                  <c:v>6.1</c:v>
                </c:pt>
                <c:pt idx="163">
                  <c:v>4.8</c:v>
                </c:pt>
                <c:pt idx="164">
                  <c:v>7.8</c:v>
                </c:pt>
                <c:pt idx="165">
                  <c:v>11.8</c:v>
                </c:pt>
                <c:pt idx="166">
                  <c:v>11.5</c:v>
                </c:pt>
                <c:pt idx="167">
                  <c:v>7.3</c:v>
                </c:pt>
                <c:pt idx="168">
                  <c:v>16.899999999999999</c:v>
                </c:pt>
                <c:pt idx="169">
                  <c:v>17.600000000000001</c:v>
                </c:pt>
                <c:pt idx="170">
                  <c:v>9.6999999999999993</c:v>
                </c:pt>
                <c:pt idx="171">
                  <c:v>9.1</c:v>
                </c:pt>
                <c:pt idx="172">
                  <c:v>10.3</c:v>
                </c:pt>
                <c:pt idx="173">
                  <c:v>4.8</c:v>
                </c:pt>
                <c:pt idx="174">
                  <c:v>11</c:v>
                </c:pt>
                <c:pt idx="175">
                  <c:v>9</c:v>
                </c:pt>
                <c:pt idx="176">
                  <c:v>11</c:v>
                </c:pt>
                <c:pt idx="177">
                  <c:v>6.5</c:v>
                </c:pt>
                <c:pt idx="178">
                  <c:v>5.8</c:v>
                </c:pt>
                <c:pt idx="179">
                  <c:v>6.7</c:v>
                </c:pt>
                <c:pt idx="180">
                  <c:v>9.5</c:v>
                </c:pt>
                <c:pt idx="181">
                  <c:v>12.2</c:v>
                </c:pt>
                <c:pt idx="182">
                  <c:v>7.2</c:v>
                </c:pt>
                <c:pt idx="183">
                  <c:v>12</c:v>
                </c:pt>
                <c:pt idx="184">
                  <c:v>12.5</c:v>
                </c:pt>
                <c:pt idx="185">
                  <c:v>14.3</c:v>
                </c:pt>
                <c:pt idx="186">
                  <c:v>11.9</c:v>
                </c:pt>
                <c:pt idx="187">
                  <c:v>13.3</c:v>
                </c:pt>
                <c:pt idx="188">
                  <c:v>14.3</c:v>
                </c:pt>
                <c:pt idx="189">
                  <c:v>11.7</c:v>
                </c:pt>
                <c:pt idx="190">
                  <c:v>7.2</c:v>
                </c:pt>
                <c:pt idx="191">
                  <c:v>10.7</c:v>
                </c:pt>
                <c:pt idx="192">
                  <c:v>13.2</c:v>
                </c:pt>
                <c:pt idx="193">
                  <c:v>16.3</c:v>
                </c:pt>
                <c:pt idx="194">
                  <c:v>6.3</c:v>
                </c:pt>
                <c:pt idx="195">
                  <c:v>7.8</c:v>
                </c:pt>
                <c:pt idx="196">
                  <c:v>8.6999999999999993</c:v>
                </c:pt>
                <c:pt idx="197">
                  <c:v>11.5</c:v>
                </c:pt>
                <c:pt idx="198">
                  <c:v>17.5</c:v>
                </c:pt>
                <c:pt idx="199">
                  <c:v>13.4</c:v>
                </c:pt>
                <c:pt idx="200">
                  <c:v>10.4</c:v>
                </c:pt>
                <c:pt idx="201">
                  <c:v>10.9</c:v>
                </c:pt>
                <c:pt idx="202">
                  <c:v>8</c:v>
                </c:pt>
                <c:pt idx="203">
                  <c:v>7.5</c:v>
                </c:pt>
                <c:pt idx="204">
                  <c:v>11.8</c:v>
                </c:pt>
                <c:pt idx="205">
                  <c:v>16.100000000000001</c:v>
                </c:pt>
                <c:pt idx="206">
                  <c:v>11.8</c:v>
                </c:pt>
                <c:pt idx="207">
                  <c:v>16.5</c:v>
                </c:pt>
                <c:pt idx="208">
                  <c:v>19.399999999999999</c:v>
                </c:pt>
                <c:pt idx="209">
                  <c:v>19.2</c:v>
                </c:pt>
                <c:pt idx="210">
                  <c:v>10.1</c:v>
                </c:pt>
                <c:pt idx="211">
                  <c:v>14.6</c:v>
                </c:pt>
                <c:pt idx="212">
                  <c:v>12.5</c:v>
                </c:pt>
                <c:pt idx="213">
                  <c:v>6.7</c:v>
                </c:pt>
                <c:pt idx="214">
                  <c:v>6</c:v>
                </c:pt>
                <c:pt idx="215">
                  <c:v>10.7</c:v>
                </c:pt>
                <c:pt idx="216">
                  <c:v>15.1</c:v>
                </c:pt>
                <c:pt idx="217">
                  <c:v>28</c:v>
                </c:pt>
                <c:pt idx="218">
                  <c:v>23.6</c:v>
                </c:pt>
                <c:pt idx="219">
                  <c:v>16.7</c:v>
                </c:pt>
                <c:pt idx="220">
                  <c:v>10</c:v>
                </c:pt>
                <c:pt idx="221">
                  <c:v>14.5</c:v>
                </c:pt>
                <c:pt idx="222">
                  <c:v>20.5</c:v>
                </c:pt>
                <c:pt idx="223">
                  <c:v>17</c:v>
                </c:pt>
                <c:pt idx="224">
                  <c:v>16.5</c:v>
                </c:pt>
                <c:pt idx="225">
                  <c:v>26.8</c:v>
                </c:pt>
                <c:pt idx="226">
                  <c:v>18.2</c:v>
                </c:pt>
                <c:pt idx="227">
                  <c:v>8.1999999999999993</c:v>
                </c:pt>
                <c:pt idx="228">
                  <c:v>8</c:v>
                </c:pt>
                <c:pt idx="229">
                  <c:v>16.5</c:v>
                </c:pt>
                <c:pt idx="230">
                  <c:v>15.8</c:v>
                </c:pt>
                <c:pt idx="231">
                  <c:v>9</c:v>
                </c:pt>
                <c:pt idx="232">
                  <c:v>16.5</c:v>
                </c:pt>
                <c:pt idx="233">
                  <c:v>7.7</c:v>
                </c:pt>
                <c:pt idx="234">
                  <c:v>25.3</c:v>
                </c:pt>
                <c:pt idx="235">
                  <c:v>25.3</c:v>
                </c:pt>
                <c:pt idx="236">
                  <c:v>6.1</c:v>
                </c:pt>
                <c:pt idx="237">
                  <c:v>7.4</c:v>
                </c:pt>
                <c:pt idx="238">
                  <c:v>21.7</c:v>
                </c:pt>
                <c:pt idx="239">
                  <c:v>17.600000000000001</c:v>
                </c:pt>
                <c:pt idx="240">
                  <c:v>29.1</c:v>
                </c:pt>
                <c:pt idx="241">
                  <c:v>35</c:v>
                </c:pt>
                <c:pt idx="242">
                  <c:v>15.2</c:v>
                </c:pt>
                <c:pt idx="243">
                  <c:v>15.5</c:v>
                </c:pt>
                <c:pt idx="244">
                  <c:v>9.3000000000000007</c:v>
                </c:pt>
                <c:pt idx="245">
                  <c:v>13.9</c:v>
                </c:pt>
                <c:pt idx="246">
                  <c:v>25</c:v>
                </c:pt>
                <c:pt idx="247">
                  <c:v>27.3</c:v>
                </c:pt>
                <c:pt idx="248">
                  <c:v>7.9</c:v>
                </c:pt>
                <c:pt idx="249">
                  <c:v>12</c:v>
                </c:pt>
                <c:pt idx="250">
                  <c:v>32.5</c:v>
                </c:pt>
                <c:pt idx="251">
                  <c:v>6.7</c:v>
                </c:pt>
                <c:pt idx="252">
                  <c:v>4.5999999999999996</c:v>
                </c:pt>
                <c:pt idx="253">
                  <c:v>9.6</c:v>
                </c:pt>
                <c:pt idx="254">
                  <c:v>17.5</c:v>
                </c:pt>
                <c:pt idx="255">
                  <c:v>8.3000000000000007</c:v>
                </c:pt>
                <c:pt idx="256">
                  <c:v>8.6</c:v>
                </c:pt>
                <c:pt idx="257">
                  <c:v>9.3000000000000007</c:v>
                </c:pt>
                <c:pt idx="258">
                  <c:v>8.3000000000000007</c:v>
                </c:pt>
                <c:pt idx="259">
                  <c:v>22.5</c:v>
                </c:pt>
                <c:pt idx="260">
                  <c:v>32.6</c:v>
                </c:pt>
                <c:pt idx="261">
                  <c:v>10.3</c:v>
                </c:pt>
                <c:pt idx="262">
                  <c:v>11.9</c:v>
                </c:pt>
                <c:pt idx="263">
                  <c:v>18.7</c:v>
                </c:pt>
                <c:pt idx="264">
                  <c:v>21.9</c:v>
                </c:pt>
                <c:pt idx="265">
                  <c:v>42</c:v>
                </c:pt>
                <c:pt idx="266">
                  <c:v>36.4</c:v>
                </c:pt>
                <c:pt idx="267">
                  <c:v>8.3000000000000007</c:v>
                </c:pt>
                <c:pt idx="268">
                  <c:v>14.4</c:v>
                </c:pt>
                <c:pt idx="269">
                  <c:v>28.7</c:v>
                </c:pt>
                <c:pt idx="270">
                  <c:v>14.3</c:v>
                </c:pt>
                <c:pt idx="271">
                  <c:v>3.1</c:v>
                </c:pt>
                <c:pt idx="272">
                  <c:v>3.3</c:v>
                </c:pt>
                <c:pt idx="273">
                  <c:v>3.6</c:v>
                </c:pt>
                <c:pt idx="274">
                  <c:v>5.8</c:v>
                </c:pt>
                <c:pt idx="275">
                  <c:v>12</c:v>
                </c:pt>
                <c:pt idx="276">
                  <c:v>5</c:v>
                </c:pt>
                <c:pt idx="277">
                  <c:v>4.7</c:v>
                </c:pt>
                <c:pt idx="278">
                  <c:v>13.1</c:v>
                </c:pt>
                <c:pt idx="279">
                  <c:v>11.4</c:v>
                </c:pt>
                <c:pt idx="280">
                  <c:v>6.5</c:v>
                </c:pt>
                <c:pt idx="281">
                  <c:v>7.4</c:v>
                </c:pt>
                <c:pt idx="282">
                  <c:v>26.8</c:v>
                </c:pt>
                <c:pt idx="283">
                  <c:v>8.4</c:v>
                </c:pt>
                <c:pt idx="284">
                  <c:v>19.5</c:v>
                </c:pt>
                <c:pt idx="285">
                  <c:v>14.2</c:v>
                </c:pt>
                <c:pt idx="286">
                  <c:v>24.8</c:v>
                </c:pt>
                <c:pt idx="287">
                  <c:v>14.1</c:v>
                </c:pt>
                <c:pt idx="288">
                  <c:v>13.5</c:v>
                </c:pt>
                <c:pt idx="289">
                  <c:v>26.8</c:v>
                </c:pt>
                <c:pt idx="290">
                  <c:v>17.3</c:v>
                </c:pt>
                <c:pt idx="291">
                  <c:v>17.2</c:v>
                </c:pt>
                <c:pt idx="292">
                  <c:v>6.3</c:v>
                </c:pt>
                <c:pt idx="293">
                  <c:v>10.6</c:v>
                </c:pt>
                <c:pt idx="294">
                  <c:v>17.100000000000001</c:v>
                </c:pt>
                <c:pt idx="295">
                  <c:v>8.1</c:v>
                </c:pt>
                <c:pt idx="296">
                  <c:v>11</c:v>
                </c:pt>
                <c:pt idx="297">
                  <c:v>17.600000000000001</c:v>
                </c:pt>
                <c:pt idx="298">
                  <c:v>6.3</c:v>
                </c:pt>
                <c:pt idx="299">
                  <c:v>10.9</c:v>
                </c:pt>
                <c:pt idx="300">
                  <c:v>10.4</c:v>
                </c:pt>
                <c:pt idx="301">
                  <c:v>5.0999999999999996</c:v>
                </c:pt>
                <c:pt idx="302">
                  <c:v>16.100000000000001</c:v>
                </c:pt>
                <c:pt idx="303">
                  <c:v>17.399999999999999</c:v>
                </c:pt>
                <c:pt idx="304">
                  <c:v>28.9</c:v>
                </c:pt>
                <c:pt idx="305">
                  <c:v>28.3</c:v>
                </c:pt>
                <c:pt idx="306">
                  <c:v>7.1</c:v>
                </c:pt>
                <c:pt idx="307">
                  <c:v>16.899999999999999</c:v>
                </c:pt>
                <c:pt idx="308">
                  <c:v>16</c:v>
                </c:pt>
                <c:pt idx="309">
                  <c:v>10.9</c:v>
                </c:pt>
                <c:pt idx="310">
                  <c:v>18.5</c:v>
                </c:pt>
                <c:pt idx="311">
                  <c:v>32.1</c:v>
                </c:pt>
                <c:pt idx="312">
                  <c:v>40.4</c:v>
                </c:pt>
                <c:pt idx="313">
                  <c:v>6.9</c:v>
                </c:pt>
                <c:pt idx="314">
                  <c:v>18</c:v>
                </c:pt>
                <c:pt idx="315">
                  <c:v>8.9</c:v>
                </c:pt>
                <c:pt idx="316">
                  <c:v>16.100000000000001</c:v>
                </c:pt>
                <c:pt idx="317">
                  <c:v>9.8000000000000007</c:v>
                </c:pt>
                <c:pt idx="318">
                  <c:v>17</c:v>
                </c:pt>
                <c:pt idx="319">
                  <c:v>10.1</c:v>
                </c:pt>
                <c:pt idx="320">
                  <c:v>18</c:v>
                </c:pt>
                <c:pt idx="321">
                  <c:v>24</c:v>
                </c:pt>
                <c:pt idx="322">
                  <c:v>14.3</c:v>
                </c:pt>
                <c:pt idx="323">
                  <c:v>17</c:v>
                </c:pt>
                <c:pt idx="324">
                  <c:v>33</c:v>
                </c:pt>
                <c:pt idx="325">
                  <c:v>32.4</c:v>
                </c:pt>
                <c:pt idx="326">
                  <c:v>7.2</c:v>
                </c:pt>
                <c:pt idx="327">
                  <c:v>15.2</c:v>
                </c:pt>
                <c:pt idx="328">
                  <c:v>19.2</c:v>
                </c:pt>
                <c:pt idx="329">
                  <c:v>19.5</c:v>
                </c:pt>
                <c:pt idx="330">
                  <c:v>28.8</c:v>
                </c:pt>
                <c:pt idx="331">
                  <c:v>23.4</c:v>
                </c:pt>
                <c:pt idx="332">
                  <c:v>21</c:v>
                </c:pt>
                <c:pt idx="333">
                  <c:v>28.3</c:v>
                </c:pt>
                <c:pt idx="334">
                  <c:v>21.4</c:v>
                </c:pt>
                <c:pt idx="335">
                  <c:v>23.3</c:v>
                </c:pt>
                <c:pt idx="336">
                  <c:v>28</c:v>
                </c:pt>
                <c:pt idx="337">
                  <c:v>9.6</c:v>
                </c:pt>
                <c:pt idx="338">
                  <c:v>21</c:v>
                </c:pt>
                <c:pt idx="339">
                  <c:v>33.1</c:v>
                </c:pt>
                <c:pt idx="340">
                  <c:v>19.5</c:v>
                </c:pt>
                <c:pt idx="341">
                  <c:v>10.5</c:v>
                </c:pt>
                <c:pt idx="342">
                  <c:v>12.6</c:v>
                </c:pt>
                <c:pt idx="343">
                  <c:v>15</c:v>
                </c:pt>
                <c:pt idx="344">
                  <c:v>5.0999999999999996</c:v>
                </c:pt>
                <c:pt idx="345">
                  <c:v>15.1</c:v>
                </c:pt>
                <c:pt idx="346">
                  <c:v>12.7</c:v>
                </c:pt>
                <c:pt idx="347">
                  <c:v>10.6</c:v>
                </c:pt>
                <c:pt idx="348">
                  <c:v>19.100000000000001</c:v>
                </c:pt>
                <c:pt idx="349">
                  <c:v>19.5</c:v>
                </c:pt>
                <c:pt idx="350">
                  <c:v>13.1</c:v>
                </c:pt>
                <c:pt idx="351">
                  <c:v>11.3</c:v>
                </c:pt>
                <c:pt idx="352">
                  <c:v>16.8</c:v>
                </c:pt>
                <c:pt idx="353">
                  <c:v>19.8</c:v>
                </c:pt>
                <c:pt idx="354">
                  <c:v>10.4</c:v>
                </c:pt>
                <c:pt idx="355">
                  <c:v>9.3000000000000007</c:v>
                </c:pt>
                <c:pt idx="356">
                  <c:v>8.6</c:v>
                </c:pt>
                <c:pt idx="357">
                  <c:v>10.5</c:v>
                </c:pt>
                <c:pt idx="358">
                  <c:v>15.7</c:v>
                </c:pt>
                <c:pt idx="359">
                  <c:v>24</c:v>
                </c:pt>
                <c:pt idx="360">
                  <c:v>19.2</c:v>
                </c:pt>
                <c:pt idx="361">
                  <c:v>13</c:v>
                </c:pt>
                <c:pt idx="362">
                  <c:v>12.3</c:v>
                </c:pt>
                <c:pt idx="363">
                  <c:v>24</c:v>
                </c:pt>
                <c:pt idx="364">
                  <c:v>19.2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E6E-4E02-BCF6-BFF246CBE95E}"/>
            </c:ext>
          </c:extLst>
        </c:ser>
        <c:ser>
          <c:idx val="6"/>
          <c:order val="6"/>
          <c:tx>
            <c:strRef>
              <c:f>'集計 (2)'!$U$2</c:f>
              <c:strCache>
                <c:ptCount val="1"/>
                <c:pt idx="0">
                  <c:v>神奈川</c:v>
                </c:pt>
              </c:strCache>
            </c:strRef>
          </c:tx>
          <c:spPr>
            <a:ln w="222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(2)'!$U$3:$U$367</c:f>
              <c:numCache>
                <c:formatCode>General</c:formatCode>
                <c:ptCount val="365"/>
                <c:pt idx="0">
                  <c:v>15.6</c:v>
                </c:pt>
                <c:pt idx="1">
                  <c:v>27.7</c:v>
                </c:pt>
                <c:pt idx="2">
                  <c:v>33.299999999999997</c:v>
                </c:pt>
                <c:pt idx="3">
                  <c:v>40.6</c:v>
                </c:pt>
                <c:pt idx="4">
                  <c:v>12.8</c:v>
                </c:pt>
                <c:pt idx="5">
                  <c:v>20.9</c:v>
                </c:pt>
                <c:pt idx="6">
                  <c:v>12.6</c:v>
                </c:pt>
                <c:pt idx="7">
                  <c:v>16.100000000000001</c:v>
                </c:pt>
                <c:pt idx="8">
                  <c:v>13.7</c:v>
                </c:pt>
                <c:pt idx="9">
                  <c:v>17</c:v>
                </c:pt>
                <c:pt idx="10">
                  <c:v>17</c:v>
                </c:pt>
                <c:pt idx="11">
                  <c:v>17.3</c:v>
                </c:pt>
                <c:pt idx="12">
                  <c:v>14</c:v>
                </c:pt>
                <c:pt idx="13">
                  <c:v>13.5</c:v>
                </c:pt>
                <c:pt idx="14">
                  <c:v>10.9</c:v>
                </c:pt>
                <c:pt idx="15">
                  <c:v>18.899999999999999</c:v>
                </c:pt>
                <c:pt idx="16">
                  <c:v>13.2</c:v>
                </c:pt>
                <c:pt idx="17">
                  <c:v>11.6</c:v>
                </c:pt>
                <c:pt idx="18">
                  <c:v>15</c:v>
                </c:pt>
                <c:pt idx="19">
                  <c:v>23.3</c:v>
                </c:pt>
                <c:pt idx="20">
                  <c:v>26.7</c:v>
                </c:pt>
                <c:pt idx="21">
                  <c:v>34.200000000000003</c:v>
                </c:pt>
                <c:pt idx="22">
                  <c:v>34.799999999999997</c:v>
                </c:pt>
                <c:pt idx="23">
                  <c:v>17</c:v>
                </c:pt>
                <c:pt idx="24">
                  <c:v>14.3</c:v>
                </c:pt>
                <c:pt idx="25">
                  <c:v>6.9</c:v>
                </c:pt>
                <c:pt idx="26">
                  <c:v>12</c:v>
                </c:pt>
                <c:pt idx="27">
                  <c:v>20.7</c:v>
                </c:pt>
                <c:pt idx="28">
                  <c:v>22.1</c:v>
                </c:pt>
                <c:pt idx="29">
                  <c:v>20.2</c:v>
                </c:pt>
                <c:pt idx="30">
                  <c:v>24.7</c:v>
                </c:pt>
                <c:pt idx="31">
                  <c:v>27.8</c:v>
                </c:pt>
                <c:pt idx="32">
                  <c:v>14.7</c:v>
                </c:pt>
                <c:pt idx="33">
                  <c:v>11.3</c:v>
                </c:pt>
                <c:pt idx="34">
                  <c:v>18.8</c:v>
                </c:pt>
                <c:pt idx="35">
                  <c:v>20.399999999999999</c:v>
                </c:pt>
                <c:pt idx="36">
                  <c:v>10.4</c:v>
                </c:pt>
                <c:pt idx="37">
                  <c:v>7.6</c:v>
                </c:pt>
                <c:pt idx="38">
                  <c:v>4.5</c:v>
                </c:pt>
                <c:pt idx="39">
                  <c:v>9.9</c:v>
                </c:pt>
                <c:pt idx="40">
                  <c:v>10.9</c:v>
                </c:pt>
                <c:pt idx="41">
                  <c:v>19.399999999999999</c:v>
                </c:pt>
                <c:pt idx="42">
                  <c:v>11.7</c:v>
                </c:pt>
                <c:pt idx="43">
                  <c:v>17.5</c:v>
                </c:pt>
                <c:pt idx="44">
                  <c:v>14.3</c:v>
                </c:pt>
                <c:pt idx="45">
                  <c:v>19</c:v>
                </c:pt>
                <c:pt idx="46">
                  <c:v>30.4</c:v>
                </c:pt>
                <c:pt idx="47">
                  <c:v>43.3</c:v>
                </c:pt>
                <c:pt idx="48">
                  <c:v>16.399999999999999</c:v>
                </c:pt>
                <c:pt idx="49">
                  <c:v>6.5</c:v>
                </c:pt>
                <c:pt idx="50">
                  <c:v>13</c:v>
                </c:pt>
                <c:pt idx="51">
                  <c:v>16</c:v>
                </c:pt>
                <c:pt idx="52">
                  <c:v>13.7</c:v>
                </c:pt>
                <c:pt idx="53">
                  <c:v>14.5</c:v>
                </c:pt>
                <c:pt idx="54">
                  <c:v>17.899999999999999</c:v>
                </c:pt>
                <c:pt idx="55">
                  <c:v>27.2</c:v>
                </c:pt>
                <c:pt idx="56">
                  <c:v>24.3</c:v>
                </c:pt>
                <c:pt idx="57">
                  <c:v>17.7</c:v>
                </c:pt>
                <c:pt idx="58">
                  <c:v>15.7</c:v>
                </c:pt>
                <c:pt idx="59">
                  <c:v>17.2</c:v>
                </c:pt>
                <c:pt idx="60">
                  <c:v>15.8</c:v>
                </c:pt>
                <c:pt idx="61">
                  <c:v>9.8000000000000007</c:v>
                </c:pt>
                <c:pt idx="62">
                  <c:v>11.9</c:v>
                </c:pt>
                <c:pt idx="63">
                  <c:v>16.100000000000001</c:v>
                </c:pt>
                <c:pt idx="64">
                  <c:v>13</c:v>
                </c:pt>
                <c:pt idx="65">
                  <c:v>15.4</c:v>
                </c:pt>
                <c:pt idx="66">
                  <c:v>14.7</c:v>
                </c:pt>
                <c:pt idx="67">
                  <c:v>14.3</c:v>
                </c:pt>
                <c:pt idx="68">
                  <c:v>14.7</c:v>
                </c:pt>
                <c:pt idx="69">
                  <c:v>19</c:v>
                </c:pt>
                <c:pt idx="70">
                  <c:v>15.3</c:v>
                </c:pt>
                <c:pt idx="71">
                  <c:v>5.4</c:v>
                </c:pt>
                <c:pt idx="72">
                  <c:v>16.8</c:v>
                </c:pt>
                <c:pt idx="73">
                  <c:v>15.2</c:v>
                </c:pt>
                <c:pt idx="74">
                  <c:v>11.3</c:v>
                </c:pt>
                <c:pt idx="75">
                  <c:v>10.5</c:v>
                </c:pt>
                <c:pt idx="76">
                  <c:v>9.1999999999999993</c:v>
                </c:pt>
                <c:pt idx="77">
                  <c:v>11.1</c:v>
                </c:pt>
                <c:pt idx="78">
                  <c:v>15.7</c:v>
                </c:pt>
                <c:pt idx="79">
                  <c:v>15.1</c:v>
                </c:pt>
                <c:pt idx="80">
                  <c:v>11.4</c:v>
                </c:pt>
                <c:pt idx="81">
                  <c:v>13.2</c:v>
                </c:pt>
                <c:pt idx="82">
                  <c:v>25.2</c:v>
                </c:pt>
                <c:pt idx="83">
                  <c:v>26.4</c:v>
                </c:pt>
                <c:pt idx="84">
                  <c:v>15.3</c:v>
                </c:pt>
                <c:pt idx="85">
                  <c:v>27.6</c:v>
                </c:pt>
                <c:pt idx="86">
                  <c:v>21.3</c:v>
                </c:pt>
                <c:pt idx="87">
                  <c:v>10.3</c:v>
                </c:pt>
                <c:pt idx="88">
                  <c:v>15.4</c:v>
                </c:pt>
                <c:pt idx="89">
                  <c:v>11.3</c:v>
                </c:pt>
                <c:pt idx="90">
                  <c:v>8.3000000000000007</c:v>
                </c:pt>
                <c:pt idx="91">
                  <c:v>13.5</c:v>
                </c:pt>
                <c:pt idx="92">
                  <c:v>13.5</c:v>
                </c:pt>
                <c:pt idx="93">
                  <c:v>11.9</c:v>
                </c:pt>
                <c:pt idx="94">
                  <c:v>14.2</c:v>
                </c:pt>
                <c:pt idx="95">
                  <c:v>11.4</c:v>
                </c:pt>
                <c:pt idx="96">
                  <c:v>14.8</c:v>
                </c:pt>
                <c:pt idx="97">
                  <c:v>13.1</c:v>
                </c:pt>
                <c:pt idx="98">
                  <c:v>10.6</c:v>
                </c:pt>
                <c:pt idx="99">
                  <c:v>12</c:v>
                </c:pt>
                <c:pt idx="100">
                  <c:v>12.2</c:v>
                </c:pt>
                <c:pt idx="101">
                  <c:v>16.7</c:v>
                </c:pt>
                <c:pt idx="102">
                  <c:v>19.8</c:v>
                </c:pt>
                <c:pt idx="103">
                  <c:v>23.1</c:v>
                </c:pt>
                <c:pt idx="104">
                  <c:v>29.1</c:v>
                </c:pt>
                <c:pt idx="105">
                  <c:v>33.1</c:v>
                </c:pt>
                <c:pt idx="106">
                  <c:v>34.6</c:v>
                </c:pt>
                <c:pt idx="107">
                  <c:v>33.5</c:v>
                </c:pt>
                <c:pt idx="108">
                  <c:v>27.8</c:v>
                </c:pt>
                <c:pt idx="109">
                  <c:v>21.1</c:v>
                </c:pt>
                <c:pt idx="110">
                  <c:v>10.3</c:v>
                </c:pt>
                <c:pt idx="111">
                  <c:v>11.8</c:v>
                </c:pt>
                <c:pt idx="112">
                  <c:v>20.9</c:v>
                </c:pt>
                <c:pt idx="113">
                  <c:v>24.6</c:v>
                </c:pt>
                <c:pt idx="114">
                  <c:v>30.7</c:v>
                </c:pt>
                <c:pt idx="115">
                  <c:v>22</c:v>
                </c:pt>
                <c:pt idx="116">
                  <c:v>18.100000000000001</c:v>
                </c:pt>
                <c:pt idx="117">
                  <c:v>14.1</c:v>
                </c:pt>
                <c:pt idx="118">
                  <c:v>10.7</c:v>
                </c:pt>
                <c:pt idx="119">
                  <c:v>12.9</c:v>
                </c:pt>
                <c:pt idx="120">
                  <c:v>13.5</c:v>
                </c:pt>
                <c:pt idx="121">
                  <c:v>12.3</c:v>
                </c:pt>
                <c:pt idx="122">
                  <c:v>21</c:v>
                </c:pt>
                <c:pt idx="123">
                  <c:v>30.8</c:v>
                </c:pt>
                <c:pt idx="124">
                  <c:v>38.5</c:v>
                </c:pt>
                <c:pt idx="125">
                  <c:v>29.6</c:v>
                </c:pt>
                <c:pt idx="126">
                  <c:v>30</c:v>
                </c:pt>
                <c:pt idx="127">
                  <c:v>36.200000000000003</c:v>
                </c:pt>
                <c:pt idx="128">
                  <c:v>6.2</c:v>
                </c:pt>
                <c:pt idx="129">
                  <c:v>6.5</c:v>
                </c:pt>
                <c:pt idx="130">
                  <c:v>12.9</c:v>
                </c:pt>
                <c:pt idx="131">
                  <c:v>19.3</c:v>
                </c:pt>
                <c:pt idx="132">
                  <c:v>21.6</c:v>
                </c:pt>
                <c:pt idx="133">
                  <c:v>20.399999999999999</c:v>
                </c:pt>
                <c:pt idx="134">
                  <c:v>12.6</c:v>
                </c:pt>
                <c:pt idx="135">
                  <c:v>11</c:v>
                </c:pt>
                <c:pt idx="136">
                  <c:v>8.4</c:v>
                </c:pt>
                <c:pt idx="137">
                  <c:v>10.3</c:v>
                </c:pt>
                <c:pt idx="138">
                  <c:v>7.3</c:v>
                </c:pt>
                <c:pt idx="139">
                  <c:v>10.6</c:v>
                </c:pt>
                <c:pt idx="140">
                  <c:v>12.9</c:v>
                </c:pt>
                <c:pt idx="141">
                  <c:v>15.4</c:v>
                </c:pt>
                <c:pt idx="142">
                  <c:v>17</c:v>
                </c:pt>
                <c:pt idx="143">
                  <c:v>11.3</c:v>
                </c:pt>
                <c:pt idx="144">
                  <c:v>14.8</c:v>
                </c:pt>
                <c:pt idx="145">
                  <c:v>15.3</c:v>
                </c:pt>
                <c:pt idx="146">
                  <c:v>14.3</c:v>
                </c:pt>
                <c:pt idx="147">
                  <c:v>23.4</c:v>
                </c:pt>
                <c:pt idx="148">
                  <c:v>27.5</c:v>
                </c:pt>
                <c:pt idx="149">
                  <c:v>24.6</c:v>
                </c:pt>
                <c:pt idx="150">
                  <c:v>28.5</c:v>
                </c:pt>
                <c:pt idx="151">
                  <c:v>25</c:v>
                </c:pt>
                <c:pt idx="152">
                  <c:v>20.8</c:v>
                </c:pt>
                <c:pt idx="153">
                  <c:v>14.6</c:v>
                </c:pt>
                <c:pt idx="154">
                  <c:v>10</c:v>
                </c:pt>
                <c:pt idx="155">
                  <c:v>13.3</c:v>
                </c:pt>
                <c:pt idx="156">
                  <c:v>17.2</c:v>
                </c:pt>
                <c:pt idx="157">
                  <c:v>17.899999999999999</c:v>
                </c:pt>
                <c:pt idx="158">
                  <c:v>22.6</c:v>
                </c:pt>
                <c:pt idx="159">
                  <c:v>11.5</c:v>
                </c:pt>
                <c:pt idx="160">
                  <c:v>8</c:v>
                </c:pt>
                <c:pt idx="161">
                  <c:v>8</c:v>
                </c:pt>
                <c:pt idx="162">
                  <c:v>7.4</c:v>
                </c:pt>
                <c:pt idx="163">
                  <c:v>8</c:v>
                </c:pt>
                <c:pt idx="164">
                  <c:v>10.3</c:v>
                </c:pt>
                <c:pt idx="165">
                  <c:v>15.8</c:v>
                </c:pt>
                <c:pt idx="166">
                  <c:v>14.9</c:v>
                </c:pt>
                <c:pt idx="167">
                  <c:v>10.6</c:v>
                </c:pt>
                <c:pt idx="168">
                  <c:v>21.5</c:v>
                </c:pt>
                <c:pt idx="169">
                  <c:v>23.5</c:v>
                </c:pt>
                <c:pt idx="170">
                  <c:v>12.4</c:v>
                </c:pt>
                <c:pt idx="171">
                  <c:v>11.9</c:v>
                </c:pt>
                <c:pt idx="172">
                  <c:v>15.4</c:v>
                </c:pt>
                <c:pt idx="173">
                  <c:v>6.3</c:v>
                </c:pt>
                <c:pt idx="174">
                  <c:v>16.2</c:v>
                </c:pt>
                <c:pt idx="175">
                  <c:v>12.9</c:v>
                </c:pt>
                <c:pt idx="176">
                  <c:v>18.8</c:v>
                </c:pt>
                <c:pt idx="177">
                  <c:v>14.8</c:v>
                </c:pt>
                <c:pt idx="178">
                  <c:v>8.5</c:v>
                </c:pt>
                <c:pt idx="179">
                  <c:v>8.1999999999999993</c:v>
                </c:pt>
                <c:pt idx="180">
                  <c:v>11</c:v>
                </c:pt>
                <c:pt idx="181">
                  <c:v>14</c:v>
                </c:pt>
                <c:pt idx="182">
                  <c:v>12.5</c:v>
                </c:pt>
                <c:pt idx="183">
                  <c:v>13.3</c:v>
                </c:pt>
                <c:pt idx="184">
                  <c:v>17.3</c:v>
                </c:pt>
                <c:pt idx="185">
                  <c:v>20.5</c:v>
                </c:pt>
                <c:pt idx="186">
                  <c:v>15.6</c:v>
                </c:pt>
                <c:pt idx="187">
                  <c:v>14.2</c:v>
                </c:pt>
                <c:pt idx="188">
                  <c:v>15.5</c:v>
                </c:pt>
                <c:pt idx="189">
                  <c:v>13</c:v>
                </c:pt>
                <c:pt idx="190">
                  <c:v>11.4</c:v>
                </c:pt>
                <c:pt idx="191">
                  <c:v>13</c:v>
                </c:pt>
                <c:pt idx="192">
                  <c:v>15.9</c:v>
                </c:pt>
                <c:pt idx="193">
                  <c:v>21.2</c:v>
                </c:pt>
                <c:pt idx="194">
                  <c:v>8.8000000000000007</c:v>
                </c:pt>
                <c:pt idx="195">
                  <c:v>7.9</c:v>
                </c:pt>
                <c:pt idx="196">
                  <c:v>9.1</c:v>
                </c:pt>
                <c:pt idx="197">
                  <c:v>14.5</c:v>
                </c:pt>
                <c:pt idx="198">
                  <c:v>18</c:v>
                </c:pt>
                <c:pt idx="199">
                  <c:v>15.2</c:v>
                </c:pt>
                <c:pt idx="200">
                  <c:v>10.199999999999999</c:v>
                </c:pt>
                <c:pt idx="201">
                  <c:v>12</c:v>
                </c:pt>
                <c:pt idx="202">
                  <c:v>8.9</c:v>
                </c:pt>
                <c:pt idx="203">
                  <c:v>7.5</c:v>
                </c:pt>
                <c:pt idx="204">
                  <c:v>12.9</c:v>
                </c:pt>
                <c:pt idx="205">
                  <c:v>13.5</c:v>
                </c:pt>
                <c:pt idx="206">
                  <c:v>12.1</c:v>
                </c:pt>
                <c:pt idx="207">
                  <c:v>17.8</c:v>
                </c:pt>
                <c:pt idx="208">
                  <c:v>23.6</c:v>
                </c:pt>
                <c:pt idx="209">
                  <c:v>15.3</c:v>
                </c:pt>
                <c:pt idx="210">
                  <c:v>12.2</c:v>
                </c:pt>
                <c:pt idx="211">
                  <c:v>13.4</c:v>
                </c:pt>
                <c:pt idx="212">
                  <c:v>11</c:v>
                </c:pt>
                <c:pt idx="213">
                  <c:v>7.8</c:v>
                </c:pt>
                <c:pt idx="214">
                  <c:v>10.4</c:v>
                </c:pt>
                <c:pt idx="215">
                  <c:v>10.7</c:v>
                </c:pt>
                <c:pt idx="216">
                  <c:v>16.3</c:v>
                </c:pt>
                <c:pt idx="217">
                  <c:v>24.1</c:v>
                </c:pt>
                <c:pt idx="218">
                  <c:v>24.8</c:v>
                </c:pt>
                <c:pt idx="219">
                  <c:v>16.899999999999999</c:v>
                </c:pt>
                <c:pt idx="220">
                  <c:v>10.8</c:v>
                </c:pt>
                <c:pt idx="221">
                  <c:v>16.5</c:v>
                </c:pt>
                <c:pt idx="222">
                  <c:v>19.3</c:v>
                </c:pt>
                <c:pt idx="223">
                  <c:v>16</c:v>
                </c:pt>
                <c:pt idx="224">
                  <c:v>17.5</c:v>
                </c:pt>
                <c:pt idx="225">
                  <c:v>27</c:v>
                </c:pt>
                <c:pt idx="226">
                  <c:v>16.399999999999999</c:v>
                </c:pt>
                <c:pt idx="227">
                  <c:v>9</c:v>
                </c:pt>
                <c:pt idx="228">
                  <c:v>7.9</c:v>
                </c:pt>
                <c:pt idx="229">
                  <c:v>16.8</c:v>
                </c:pt>
                <c:pt idx="230">
                  <c:v>15.3</c:v>
                </c:pt>
                <c:pt idx="231">
                  <c:v>10.5</c:v>
                </c:pt>
                <c:pt idx="232">
                  <c:v>15.4</c:v>
                </c:pt>
                <c:pt idx="233">
                  <c:v>7.2</c:v>
                </c:pt>
                <c:pt idx="234">
                  <c:v>18.899999999999999</c:v>
                </c:pt>
                <c:pt idx="235">
                  <c:v>22.5</c:v>
                </c:pt>
                <c:pt idx="236">
                  <c:v>6.7</c:v>
                </c:pt>
                <c:pt idx="237">
                  <c:v>7.8</c:v>
                </c:pt>
                <c:pt idx="238">
                  <c:v>17.899999999999999</c:v>
                </c:pt>
                <c:pt idx="239">
                  <c:v>19.399999999999999</c:v>
                </c:pt>
                <c:pt idx="240">
                  <c:v>28.6</c:v>
                </c:pt>
                <c:pt idx="241">
                  <c:v>36.799999999999997</c:v>
                </c:pt>
                <c:pt idx="242">
                  <c:v>15</c:v>
                </c:pt>
                <c:pt idx="243">
                  <c:v>13.6</c:v>
                </c:pt>
                <c:pt idx="244">
                  <c:v>13.6</c:v>
                </c:pt>
                <c:pt idx="245">
                  <c:v>12.7</c:v>
                </c:pt>
                <c:pt idx="246">
                  <c:v>26.7</c:v>
                </c:pt>
                <c:pt idx="247">
                  <c:v>25.7</c:v>
                </c:pt>
                <c:pt idx="248">
                  <c:v>7.7</c:v>
                </c:pt>
                <c:pt idx="249">
                  <c:v>10.8</c:v>
                </c:pt>
                <c:pt idx="250">
                  <c:v>28.2</c:v>
                </c:pt>
                <c:pt idx="251">
                  <c:v>6.3</c:v>
                </c:pt>
                <c:pt idx="252">
                  <c:v>5.6</c:v>
                </c:pt>
                <c:pt idx="253">
                  <c:v>9.5</c:v>
                </c:pt>
                <c:pt idx="254">
                  <c:v>16.600000000000001</c:v>
                </c:pt>
                <c:pt idx="255">
                  <c:v>6.8</c:v>
                </c:pt>
                <c:pt idx="256">
                  <c:v>7.8</c:v>
                </c:pt>
                <c:pt idx="257">
                  <c:v>8.5</c:v>
                </c:pt>
                <c:pt idx="258">
                  <c:v>8.9</c:v>
                </c:pt>
                <c:pt idx="259">
                  <c:v>20</c:v>
                </c:pt>
                <c:pt idx="260">
                  <c:v>32.1</c:v>
                </c:pt>
                <c:pt idx="261">
                  <c:v>10.199999999999999</c:v>
                </c:pt>
                <c:pt idx="262">
                  <c:v>11.5</c:v>
                </c:pt>
                <c:pt idx="263">
                  <c:v>21.2</c:v>
                </c:pt>
                <c:pt idx="264">
                  <c:v>22</c:v>
                </c:pt>
                <c:pt idx="265">
                  <c:v>38.5</c:v>
                </c:pt>
                <c:pt idx="266">
                  <c:v>27.5</c:v>
                </c:pt>
                <c:pt idx="267">
                  <c:v>10.6</c:v>
                </c:pt>
                <c:pt idx="268">
                  <c:v>13.7</c:v>
                </c:pt>
                <c:pt idx="269">
                  <c:v>29.2</c:v>
                </c:pt>
                <c:pt idx="270">
                  <c:v>16.3</c:v>
                </c:pt>
                <c:pt idx="271">
                  <c:v>5.4</c:v>
                </c:pt>
                <c:pt idx="272">
                  <c:v>6.5</c:v>
                </c:pt>
                <c:pt idx="273">
                  <c:v>5.9</c:v>
                </c:pt>
                <c:pt idx="274">
                  <c:v>6.9</c:v>
                </c:pt>
                <c:pt idx="275">
                  <c:v>11.9</c:v>
                </c:pt>
                <c:pt idx="276">
                  <c:v>6.9</c:v>
                </c:pt>
                <c:pt idx="277">
                  <c:v>7.8</c:v>
                </c:pt>
                <c:pt idx="278">
                  <c:v>10</c:v>
                </c:pt>
                <c:pt idx="279">
                  <c:v>14.1</c:v>
                </c:pt>
                <c:pt idx="280">
                  <c:v>9.4</c:v>
                </c:pt>
                <c:pt idx="281">
                  <c:v>7.3</c:v>
                </c:pt>
                <c:pt idx="282">
                  <c:v>25</c:v>
                </c:pt>
                <c:pt idx="283">
                  <c:v>7.9</c:v>
                </c:pt>
                <c:pt idx="284">
                  <c:v>19.7</c:v>
                </c:pt>
                <c:pt idx="285">
                  <c:v>12.2</c:v>
                </c:pt>
                <c:pt idx="286">
                  <c:v>18.600000000000001</c:v>
                </c:pt>
                <c:pt idx="287">
                  <c:v>13.6</c:v>
                </c:pt>
                <c:pt idx="288">
                  <c:v>13.5</c:v>
                </c:pt>
                <c:pt idx="289">
                  <c:v>19.8</c:v>
                </c:pt>
                <c:pt idx="290">
                  <c:v>14.8</c:v>
                </c:pt>
                <c:pt idx="291">
                  <c:v>15.3</c:v>
                </c:pt>
                <c:pt idx="292">
                  <c:v>8</c:v>
                </c:pt>
                <c:pt idx="293">
                  <c:v>12.9</c:v>
                </c:pt>
                <c:pt idx="294">
                  <c:v>17</c:v>
                </c:pt>
                <c:pt idx="295">
                  <c:v>9.3000000000000007</c:v>
                </c:pt>
                <c:pt idx="296">
                  <c:v>10.8</c:v>
                </c:pt>
                <c:pt idx="297">
                  <c:v>15.9</c:v>
                </c:pt>
                <c:pt idx="298">
                  <c:v>10.4</c:v>
                </c:pt>
                <c:pt idx="299">
                  <c:v>9.4</c:v>
                </c:pt>
                <c:pt idx="300">
                  <c:v>9.3000000000000007</c:v>
                </c:pt>
                <c:pt idx="301">
                  <c:v>4.7</c:v>
                </c:pt>
                <c:pt idx="302">
                  <c:v>11.1</c:v>
                </c:pt>
                <c:pt idx="303">
                  <c:v>12</c:v>
                </c:pt>
                <c:pt idx="304">
                  <c:v>24.6</c:v>
                </c:pt>
                <c:pt idx="305">
                  <c:v>28.3</c:v>
                </c:pt>
                <c:pt idx="306">
                  <c:v>6.4</c:v>
                </c:pt>
                <c:pt idx="307">
                  <c:v>14.7</c:v>
                </c:pt>
                <c:pt idx="308">
                  <c:v>16.7</c:v>
                </c:pt>
                <c:pt idx="309">
                  <c:v>11.8</c:v>
                </c:pt>
                <c:pt idx="310">
                  <c:v>17</c:v>
                </c:pt>
                <c:pt idx="311">
                  <c:v>30.7</c:v>
                </c:pt>
                <c:pt idx="312">
                  <c:v>22.1</c:v>
                </c:pt>
                <c:pt idx="313">
                  <c:v>7.3</c:v>
                </c:pt>
                <c:pt idx="314">
                  <c:v>15.8</c:v>
                </c:pt>
                <c:pt idx="315">
                  <c:v>10.3</c:v>
                </c:pt>
                <c:pt idx="316">
                  <c:v>16.399999999999999</c:v>
                </c:pt>
                <c:pt idx="317">
                  <c:v>11.2</c:v>
                </c:pt>
                <c:pt idx="318">
                  <c:v>13.8</c:v>
                </c:pt>
                <c:pt idx="319">
                  <c:v>13.3</c:v>
                </c:pt>
                <c:pt idx="320">
                  <c:v>16.7</c:v>
                </c:pt>
                <c:pt idx="321">
                  <c:v>26.1</c:v>
                </c:pt>
                <c:pt idx="322">
                  <c:v>14.8</c:v>
                </c:pt>
                <c:pt idx="323">
                  <c:v>15.4</c:v>
                </c:pt>
                <c:pt idx="324">
                  <c:v>23.6</c:v>
                </c:pt>
                <c:pt idx="325">
                  <c:v>31.4</c:v>
                </c:pt>
                <c:pt idx="326">
                  <c:v>7.1</c:v>
                </c:pt>
                <c:pt idx="327">
                  <c:v>13</c:v>
                </c:pt>
                <c:pt idx="328">
                  <c:v>18.8</c:v>
                </c:pt>
                <c:pt idx="329">
                  <c:v>19</c:v>
                </c:pt>
                <c:pt idx="330">
                  <c:v>24.2</c:v>
                </c:pt>
                <c:pt idx="331">
                  <c:v>24</c:v>
                </c:pt>
                <c:pt idx="332">
                  <c:v>20.100000000000001</c:v>
                </c:pt>
                <c:pt idx="333">
                  <c:v>25.8</c:v>
                </c:pt>
                <c:pt idx="334">
                  <c:v>19.600000000000001</c:v>
                </c:pt>
                <c:pt idx="335">
                  <c:v>22.7</c:v>
                </c:pt>
                <c:pt idx="336">
                  <c:v>25.1</c:v>
                </c:pt>
                <c:pt idx="337">
                  <c:v>6.4</c:v>
                </c:pt>
                <c:pt idx="338">
                  <c:v>19.8</c:v>
                </c:pt>
                <c:pt idx="339">
                  <c:v>30.3</c:v>
                </c:pt>
                <c:pt idx="340">
                  <c:v>18.3</c:v>
                </c:pt>
                <c:pt idx="341">
                  <c:v>9.4</c:v>
                </c:pt>
                <c:pt idx="342">
                  <c:v>13.3</c:v>
                </c:pt>
                <c:pt idx="343">
                  <c:v>12.6</c:v>
                </c:pt>
                <c:pt idx="344">
                  <c:v>6.7</c:v>
                </c:pt>
                <c:pt idx="345">
                  <c:v>13.6</c:v>
                </c:pt>
                <c:pt idx="346">
                  <c:v>12</c:v>
                </c:pt>
                <c:pt idx="347">
                  <c:v>10.7</c:v>
                </c:pt>
                <c:pt idx="348">
                  <c:v>16.899999999999999</c:v>
                </c:pt>
                <c:pt idx="349">
                  <c:v>19.899999999999999</c:v>
                </c:pt>
                <c:pt idx="350">
                  <c:v>12.7</c:v>
                </c:pt>
                <c:pt idx="351">
                  <c:v>10.3</c:v>
                </c:pt>
                <c:pt idx="352">
                  <c:v>14.1</c:v>
                </c:pt>
                <c:pt idx="353">
                  <c:v>17.8</c:v>
                </c:pt>
                <c:pt idx="354">
                  <c:v>10.5</c:v>
                </c:pt>
                <c:pt idx="355">
                  <c:v>10.9</c:v>
                </c:pt>
                <c:pt idx="356">
                  <c:v>9</c:v>
                </c:pt>
                <c:pt idx="357">
                  <c:v>11.3</c:v>
                </c:pt>
                <c:pt idx="358">
                  <c:v>15.3</c:v>
                </c:pt>
                <c:pt idx="359">
                  <c:v>26.5</c:v>
                </c:pt>
                <c:pt idx="360">
                  <c:v>17.2</c:v>
                </c:pt>
                <c:pt idx="361">
                  <c:v>13.1</c:v>
                </c:pt>
                <c:pt idx="362">
                  <c:v>14.2</c:v>
                </c:pt>
                <c:pt idx="363">
                  <c:v>22.7</c:v>
                </c:pt>
                <c:pt idx="364">
                  <c:v>21.2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E6E-4E02-BCF6-BFF246CBE95E}"/>
            </c:ext>
          </c:extLst>
        </c:ser>
        <c:ser>
          <c:idx val="7"/>
          <c:order val="7"/>
          <c:tx>
            <c:strRef>
              <c:f>'集計 (2)'!$V$2</c:f>
              <c:strCache>
                <c:ptCount val="1"/>
                <c:pt idx="0">
                  <c:v>山梨</c:v>
                </c:pt>
              </c:strCache>
            </c:strRef>
          </c:tx>
          <c:spPr>
            <a:ln w="222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(2)'!$V$3:$V$367</c:f>
              <c:numCache>
                <c:formatCode>General</c:formatCode>
                <c:ptCount val="365"/>
                <c:pt idx="0">
                  <c:v>15.3</c:v>
                </c:pt>
                <c:pt idx="1">
                  <c:v>25.400000000000002</c:v>
                </c:pt>
                <c:pt idx="2">
                  <c:v>29.8</c:v>
                </c:pt>
                <c:pt idx="3">
                  <c:v>25.5</c:v>
                </c:pt>
                <c:pt idx="4">
                  <c:v>8.1</c:v>
                </c:pt>
                <c:pt idx="5">
                  <c:v>10.5</c:v>
                </c:pt>
                <c:pt idx="6">
                  <c:v>7.6000000000000005</c:v>
                </c:pt>
                <c:pt idx="7">
                  <c:v>8.1</c:v>
                </c:pt>
                <c:pt idx="8">
                  <c:v>8.7000000000000011</c:v>
                </c:pt>
                <c:pt idx="9">
                  <c:v>14.3</c:v>
                </c:pt>
                <c:pt idx="10">
                  <c:v>13.100000000000001</c:v>
                </c:pt>
                <c:pt idx="11">
                  <c:v>7.6000000000000005</c:v>
                </c:pt>
                <c:pt idx="12">
                  <c:v>10</c:v>
                </c:pt>
                <c:pt idx="13">
                  <c:v>12.9</c:v>
                </c:pt>
                <c:pt idx="14">
                  <c:v>6.3000000000000007</c:v>
                </c:pt>
                <c:pt idx="15">
                  <c:v>10.9</c:v>
                </c:pt>
                <c:pt idx="16">
                  <c:v>11.4</c:v>
                </c:pt>
                <c:pt idx="17">
                  <c:v>5.5</c:v>
                </c:pt>
                <c:pt idx="18">
                  <c:v>10.4</c:v>
                </c:pt>
                <c:pt idx="19">
                  <c:v>18.100000000000001</c:v>
                </c:pt>
                <c:pt idx="20">
                  <c:v>21.8</c:v>
                </c:pt>
                <c:pt idx="21">
                  <c:v>23.3</c:v>
                </c:pt>
                <c:pt idx="22">
                  <c:v>28.900000000000002</c:v>
                </c:pt>
                <c:pt idx="23">
                  <c:v>13.700000000000001</c:v>
                </c:pt>
                <c:pt idx="24">
                  <c:v>6.3000000000000007</c:v>
                </c:pt>
                <c:pt idx="25">
                  <c:v>6</c:v>
                </c:pt>
                <c:pt idx="26">
                  <c:v>9.8000000000000007</c:v>
                </c:pt>
                <c:pt idx="27">
                  <c:v>11.8</c:v>
                </c:pt>
                <c:pt idx="28">
                  <c:v>18</c:v>
                </c:pt>
                <c:pt idx="29">
                  <c:v>15.5</c:v>
                </c:pt>
                <c:pt idx="30">
                  <c:v>16</c:v>
                </c:pt>
                <c:pt idx="31">
                  <c:v>15.3</c:v>
                </c:pt>
                <c:pt idx="32">
                  <c:v>12</c:v>
                </c:pt>
                <c:pt idx="33">
                  <c:v>7.4</c:v>
                </c:pt>
                <c:pt idx="34">
                  <c:v>13.8</c:v>
                </c:pt>
                <c:pt idx="35">
                  <c:v>12.8</c:v>
                </c:pt>
                <c:pt idx="36">
                  <c:v>9.9</c:v>
                </c:pt>
                <c:pt idx="37">
                  <c:v>5.2</c:v>
                </c:pt>
                <c:pt idx="38">
                  <c:v>3.3000000000000003</c:v>
                </c:pt>
                <c:pt idx="39">
                  <c:v>5</c:v>
                </c:pt>
                <c:pt idx="40">
                  <c:v>9.4</c:v>
                </c:pt>
                <c:pt idx="41">
                  <c:v>13.5</c:v>
                </c:pt>
                <c:pt idx="42">
                  <c:v>14</c:v>
                </c:pt>
                <c:pt idx="43">
                  <c:v>8</c:v>
                </c:pt>
                <c:pt idx="44">
                  <c:v>11.200000000000001</c:v>
                </c:pt>
                <c:pt idx="45">
                  <c:v>20.100000000000001</c:v>
                </c:pt>
                <c:pt idx="46">
                  <c:v>21.5</c:v>
                </c:pt>
                <c:pt idx="47">
                  <c:v>29.700000000000003</c:v>
                </c:pt>
                <c:pt idx="48">
                  <c:v>13.200000000000001</c:v>
                </c:pt>
                <c:pt idx="49">
                  <c:v>5.7</c:v>
                </c:pt>
                <c:pt idx="50">
                  <c:v>9.1</c:v>
                </c:pt>
                <c:pt idx="51">
                  <c:v>11.9</c:v>
                </c:pt>
                <c:pt idx="52">
                  <c:v>10.600000000000001</c:v>
                </c:pt>
                <c:pt idx="53">
                  <c:v>11.600000000000001</c:v>
                </c:pt>
                <c:pt idx="54">
                  <c:v>15.3</c:v>
                </c:pt>
                <c:pt idx="55">
                  <c:v>22.700000000000003</c:v>
                </c:pt>
                <c:pt idx="56">
                  <c:v>22.900000000000002</c:v>
                </c:pt>
                <c:pt idx="57">
                  <c:v>21.400000000000002</c:v>
                </c:pt>
                <c:pt idx="58">
                  <c:v>18.100000000000001</c:v>
                </c:pt>
                <c:pt idx="59">
                  <c:v>14.200000000000001</c:v>
                </c:pt>
                <c:pt idx="60">
                  <c:v>9.5</c:v>
                </c:pt>
                <c:pt idx="61">
                  <c:v>10.9</c:v>
                </c:pt>
                <c:pt idx="62">
                  <c:v>14.5</c:v>
                </c:pt>
                <c:pt idx="63">
                  <c:v>17.5</c:v>
                </c:pt>
                <c:pt idx="64">
                  <c:v>14.5</c:v>
                </c:pt>
                <c:pt idx="65">
                  <c:v>14.9</c:v>
                </c:pt>
                <c:pt idx="66">
                  <c:v>13.3</c:v>
                </c:pt>
                <c:pt idx="67">
                  <c:v>8.7000000000000011</c:v>
                </c:pt>
                <c:pt idx="68">
                  <c:v>13.3</c:v>
                </c:pt>
                <c:pt idx="69">
                  <c:v>15.100000000000001</c:v>
                </c:pt>
                <c:pt idx="70">
                  <c:v>8.5</c:v>
                </c:pt>
                <c:pt idx="71">
                  <c:v>5.3000000000000007</c:v>
                </c:pt>
                <c:pt idx="72">
                  <c:v>9</c:v>
                </c:pt>
                <c:pt idx="73">
                  <c:v>9.6000000000000014</c:v>
                </c:pt>
                <c:pt idx="74">
                  <c:v>13.5</c:v>
                </c:pt>
                <c:pt idx="75">
                  <c:v>9.3000000000000007</c:v>
                </c:pt>
                <c:pt idx="76">
                  <c:v>4.3</c:v>
                </c:pt>
                <c:pt idx="77">
                  <c:v>12.200000000000001</c:v>
                </c:pt>
                <c:pt idx="78">
                  <c:v>10.200000000000001</c:v>
                </c:pt>
                <c:pt idx="79">
                  <c:v>8.7000000000000011</c:v>
                </c:pt>
                <c:pt idx="80">
                  <c:v>8.9</c:v>
                </c:pt>
                <c:pt idx="81">
                  <c:v>8.8000000000000007</c:v>
                </c:pt>
                <c:pt idx="82">
                  <c:v>17.100000000000001</c:v>
                </c:pt>
                <c:pt idx="83">
                  <c:v>16.5</c:v>
                </c:pt>
                <c:pt idx="84">
                  <c:v>8.5</c:v>
                </c:pt>
                <c:pt idx="85">
                  <c:v>19</c:v>
                </c:pt>
                <c:pt idx="86">
                  <c:v>25</c:v>
                </c:pt>
                <c:pt idx="87">
                  <c:v>8.9</c:v>
                </c:pt>
                <c:pt idx="88">
                  <c:v>11.9</c:v>
                </c:pt>
                <c:pt idx="89">
                  <c:v>6.3000000000000007</c:v>
                </c:pt>
                <c:pt idx="90">
                  <c:v>8.3000000000000007</c:v>
                </c:pt>
                <c:pt idx="91">
                  <c:v>9.4</c:v>
                </c:pt>
                <c:pt idx="92">
                  <c:v>12.5</c:v>
                </c:pt>
                <c:pt idx="93">
                  <c:v>10.5</c:v>
                </c:pt>
                <c:pt idx="94">
                  <c:v>6.5</c:v>
                </c:pt>
                <c:pt idx="95">
                  <c:v>5.9</c:v>
                </c:pt>
                <c:pt idx="96">
                  <c:v>5.7</c:v>
                </c:pt>
                <c:pt idx="97">
                  <c:v>7.3000000000000007</c:v>
                </c:pt>
                <c:pt idx="98">
                  <c:v>7.1000000000000005</c:v>
                </c:pt>
                <c:pt idx="99">
                  <c:v>8.1</c:v>
                </c:pt>
                <c:pt idx="100">
                  <c:v>7.5</c:v>
                </c:pt>
                <c:pt idx="101">
                  <c:v>12.5</c:v>
                </c:pt>
                <c:pt idx="102">
                  <c:v>13.200000000000001</c:v>
                </c:pt>
                <c:pt idx="103">
                  <c:v>17</c:v>
                </c:pt>
                <c:pt idx="104">
                  <c:v>19.400000000000002</c:v>
                </c:pt>
                <c:pt idx="105">
                  <c:v>26.3</c:v>
                </c:pt>
                <c:pt idx="106">
                  <c:v>31.1</c:v>
                </c:pt>
                <c:pt idx="107">
                  <c:v>28.5</c:v>
                </c:pt>
                <c:pt idx="108">
                  <c:v>32.4</c:v>
                </c:pt>
                <c:pt idx="109">
                  <c:v>29</c:v>
                </c:pt>
                <c:pt idx="110">
                  <c:v>20.100000000000001</c:v>
                </c:pt>
                <c:pt idx="111">
                  <c:v>12.3</c:v>
                </c:pt>
                <c:pt idx="112">
                  <c:v>19.100000000000001</c:v>
                </c:pt>
                <c:pt idx="113">
                  <c:v>18.600000000000001</c:v>
                </c:pt>
                <c:pt idx="114">
                  <c:v>27.8</c:v>
                </c:pt>
                <c:pt idx="115">
                  <c:v>28.700000000000003</c:v>
                </c:pt>
                <c:pt idx="116">
                  <c:v>16.900000000000002</c:v>
                </c:pt>
                <c:pt idx="117">
                  <c:v>16.2</c:v>
                </c:pt>
                <c:pt idx="118">
                  <c:v>9</c:v>
                </c:pt>
                <c:pt idx="119">
                  <c:v>8.6</c:v>
                </c:pt>
                <c:pt idx="120">
                  <c:v>14.4</c:v>
                </c:pt>
                <c:pt idx="121">
                  <c:v>15.700000000000001</c:v>
                </c:pt>
                <c:pt idx="122">
                  <c:v>16.100000000000001</c:v>
                </c:pt>
                <c:pt idx="123">
                  <c:v>23</c:v>
                </c:pt>
                <c:pt idx="124">
                  <c:v>24.8</c:v>
                </c:pt>
                <c:pt idx="125">
                  <c:v>24.6</c:v>
                </c:pt>
                <c:pt idx="126">
                  <c:v>30</c:v>
                </c:pt>
                <c:pt idx="127">
                  <c:v>23.1</c:v>
                </c:pt>
                <c:pt idx="128">
                  <c:v>6.6000000000000005</c:v>
                </c:pt>
                <c:pt idx="129">
                  <c:v>4.8000000000000007</c:v>
                </c:pt>
                <c:pt idx="130">
                  <c:v>9</c:v>
                </c:pt>
                <c:pt idx="131">
                  <c:v>15.700000000000001</c:v>
                </c:pt>
                <c:pt idx="132">
                  <c:v>16.100000000000001</c:v>
                </c:pt>
                <c:pt idx="133">
                  <c:v>14.4</c:v>
                </c:pt>
                <c:pt idx="134">
                  <c:v>8.1</c:v>
                </c:pt>
                <c:pt idx="135">
                  <c:v>7.2</c:v>
                </c:pt>
                <c:pt idx="136">
                  <c:v>5.4</c:v>
                </c:pt>
                <c:pt idx="137">
                  <c:v>6.9</c:v>
                </c:pt>
                <c:pt idx="138">
                  <c:v>7.6000000000000005</c:v>
                </c:pt>
                <c:pt idx="139">
                  <c:v>7.6000000000000005</c:v>
                </c:pt>
                <c:pt idx="140">
                  <c:v>11.8</c:v>
                </c:pt>
                <c:pt idx="141">
                  <c:v>10</c:v>
                </c:pt>
                <c:pt idx="142">
                  <c:v>5.8000000000000007</c:v>
                </c:pt>
                <c:pt idx="143">
                  <c:v>8</c:v>
                </c:pt>
                <c:pt idx="144">
                  <c:v>6.8000000000000007</c:v>
                </c:pt>
                <c:pt idx="145">
                  <c:v>4.7</c:v>
                </c:pt>
                <c:pt idx="146">
                  <c:v>7.8000000000000007</c:v>
                </c:pt>
                <c:pt idx="147">
                  <c:v>13</c:v>
                </c:pt>
                <c:pt idx="148">
                  <c:v>14.600000000000001</c:v>
                </c:pt>
                <c:pt idx="149">
                  <c:v>16.3</c:v>
                </c:pt>
                <c:pt idx="150">
                  <c:v>18.900000000000002</c:v>
                </c:pt>
                <c:pt idx="151">
                  <c:v>17.600000000000001</c:v>
                </c:pt>
                <c:pt idx="152">
                  <c:v>15.700000000000001</c:v>
                </c:pt>
                <c:pt idx="153">
                  <c:v>10.200000000000001</c:v>
                </c:pt>
                <c:pt idx="154">
                  <c:v>7.2</c:v>
                </c:pt>
                <c:pt idx="155">
                  <c:v>9.5</c:v>
                </c:pt>
                <c:pt idx="156">
                  <c:v>8.2000000000000011</c:v>
                </c:pt>
                <c:pt idx="157">
                  <c:v>12.5</c:v>
                </c:pt>
                <c:pt idx="158">
                  <c:v>18.5</c:v>
                </c:pt>
                <c:pt idx="159">
                  <c:v>15</c:v>
                </c:pt>
                <c:pt idx="160">
                  <c:v>6.4</c:v>
                </c:pt>
                <c:pt idx="161">
                  <c:v>7.1000000000000005</c:v>
                </c:pt>
                <c:pt idx="162">
                  <c:v>8.3000000000000007</c:v>
                </c:pt>
                <c:pt idx="163">
                  <c:v>6</c:v>
                </c:pt>
                <c:pt idx="164">
                  <c:v>9</c:v>
                </c:pt>
                <c:pt idx="165">
                  <c:v>12.200000000000001</c:v>
                </c:pt>
                <c:pt idx="166">
                  <c:v>11.4</c:v>
                </c:pt>
                <c:pt idx="167">
                  <c:v>6.3000000000000007</c:v>
                </c:pt>
                <c:pt idx="168">
                  <c:v>13</c:v>
                </c:pt>
                <c:pt idx="169">
                  <c:v>11.4</c:v>
                </c:pt>
                <c:pt idx="170">
                  <c:v>9.7000000000000011</c:v>
                </c:pt>
                <c:pt idx="171">
                  <c:v>10.4</c:v>
                </c:pt>
                <c:pt idx="172">
                  <c:v>14.4</c:v>
                </c:pt>
                <c:pt idx="173">
                  <c:v>5.3000000000000007</c:v>
                </c:pt>
                <c:pt idx="174">
                  <c:v>8.5</c:v>
                </c:pt>
                <c:pt idx="175">
                  <c:v>9.8000000000000007</c:v>
                </c:pt>
                <c:pt idx="176">
                  <c:v>15.8</c:v>
                </c:pt>
                <c:pt idx="177">
                  <c:v>11.9</c:v>
                </c:pt>
                <c:pt idx="178">
                  <c:v>6.5</c:v>
                </c:pt>
                <c:pt idx="179">
                  <c:v>5.3000000000000007</c:v>
                </c:pt>
                <c:pt idx="180">
                  <c:v>8.2000000000000011</c:v>
                </c:pt>
                <c:pt idx="181">
                  <c:v>8.4</c:v>
                </c:pt>
                <c:pt idx="182">
                  <c:v>6.2</c:v>
                </c:pt>
                <c:pt idx="183">
                  <c:v>9.6000000000000014</c:v>
                </c:pt>
                <c:pt idx="184">
                  <c:v>12.700000000000001</c:v>
                </c:pt>
                <c:pt idx="185">
                  <c:v>18.8</c:v>
                </c:pt>
                <c:pt idx="186">
                  <c:v>16.8</c:v>
                </c:pt>
                <c:pt idx="187">
                  <c:v>12.8</c:v>
                </c:pt>
                <c:pt idx="188">
                  <c:v>8.7000000000000011</c:v>
                </c:pt>
                <c:pt idx="189">
                  <c:v>9.8000000000000007</c:v>
                </c:pt>
                <c:pt idx="190">
                  <c:v>9.1</c:v>
                </c:pt>
                <c:pt idx="191">
                  <c:v>13.3</c:v>
                </c:pt>
                <c:pt idx="192">
                  <c:v>20.3</c:v>
                </c:pt>
                <c:pt idx="193">
                  <c:v>13.100000000000001</c:v>
                </c:pt>
                <c:pt idx="194">
                  <c:v>8.7000000000000011</c:v>
                </c:pt>
                <c:pt idx="195">
                  <c:v>7.1000000000000005</c:v>
                </c:pt>
                <c:pt idx="196">
                  <c:v>6.5</c:v>
                </c:pt>
                <c:pt idx="197">
                  <c:v>11</c:v>
                </c:pt>
                <c:pt idx="198">
                  <c:v>11.700000000000001</c:v>
                </c:pt>
                <c:pt idx="199">
                  <c:v>12</c:v>
                </c:pt>
                <c:pt idx="200">
                  <c:v>11.9</c:v>
                </c:pt>
                <c:pt idx="201">
                  <c:v>9.9</c:v>
                </c:pt>
                <c:pt idx="202">
                  <c:v>8.1</c:v>
                </c:pt>
                <c:pt idx="203">
                  <c:v>6.3000000000000007</c:v>
                </c:pt>
                <c:pt idx="204">
                  <c:v>10.8</c:v>
                </c:pt>
                <c:pt idx="205">
                  <c:v>18</c:v>
                </c:pt>
                <c:pt idx="206">
                  <c:v>13.100000000000001</c:v>
                </c:pt>
                <c:pt idx="207">
                  <c:v>12.200000000000001</c:v>
                </c:pt>
                <c:pt idx="208">
                  <c:v>17.2</c:v>
                </c:pt>
                <c:pt idx="209">
                  <c:v>8.7000000000000011</c:v>
                </c:pt>
                <c:pt idx="210">
                  <c:v>10.5</c:v>
                </c:pt>
                <c:pt idx="211">
                  <c:v>10.8</c:v>
                </c:pt>
                <c:pt idx="212">
                  <c:v>8</c:v>
                </c:pt>
                <c:pt idx="213">
                  <c:v>6.6000000000000005</c:v>
                </c:pt>
                <c:pt idx="214">
                  <c:v>6.1000000000000005</c:v>
                </c:pt>
                <c:pt idx="215">
                  <c:v>8.7000000000000011</c:v>
                </c:pt>
                <c:pt idx="216">
                  <c:v>13</c:v>
                </c:pt>
                <c:pt idx="217">
                  <c:v>17.5</c:v>
                </c:pt>
                <c:pt idx="218">
                  <c:v>14.600000000000001</c:v>
                </c:pt>
                <c:pt idx="219">
                  <c:v>10.200000000000001</c:v>
                </c:pt>
                <c:pt idx="220">
                  <c:v>7.8000000000000007</c:v>
                </c:pt>
                <c:pt idx="221">
                  <c:v>12.5</c:v>
                </c:pt>
                <c:pt idx="222">
                  <c:v>16.400000000000002</c:v>
                </c:pt>
                <c:pt idx="223">
                  <c:v>14.3</c:v>
                </c:pt>
                <c:pt idx="224">
                  <c:v>12.700000000000001</c:v>
                </c:pt>
                <c:pt idx="225">
                  <c:v>15.8</c:v>
                </c:pt>
                <c:pt idx="226">
                  <c:v>15</c:v>
                </c:pt>
                <c:pt idx="227">
                  <c:v>5</c:v>
                </c:pt>
                <c:pt idx="228">
                  <c:v>7.6000000000000005</c:v>
                </c:pt>
                <c:pt idx="229">
                  <c:v>10.4</c:v>
                </c:pt>
                <c:pt idx="230">
                  <c:v>11</c:v>
                </c:pt>
                <c:pt idx="231">
                  <c:v>13.8</c:v>
                </c:pt>
                <c:pt idx="232">
                  <c:v>15</c:v>
                </c:pt>
                <c:pt idx="233">
                  <c:v>6</c:v>
                </c:pt>
                <c:pt idx="234">
                  <c:v>10.9</c:v>
                </c:pt>
                <c:pt idx="235">
                  <c:v>20.700000000000003</c:v>
                </c:pt>
                <c:pt idx="236">
                  <c:v>5.3000000000000007</c:v>
                </c:pt>
                <c:pt idx="237">
                  <c:v>7.5</c:v>
                </c:pt>
                <c:pt idx="238">
                  <c:v>10.9</c:v>
                </c:pt>
                <c:pt idx="239">
                  <c:v>16.8</c:v>
                </c:pt>
                <c:pt idx="240">
                  <c:v>18.600000000000001</c:v>
                </c:pt>
                <c:pt idx="241">
                  <c:v>15.600000000000001</c:v>
                </c:pt>
                <c:pt idx="242">
                  <c:v>8.5</c:v>
                </c:pt>
                <c:pt idx="243">
                  <c:v>11</c:v>
                </c:pt>
                <c:pt idx="244">
                  <c:v>13.700000000000001</c:v>
                </c:pt>
                <c:pt idx="245">
                  <c:v>22</c:v>
                </c:pt>
                <c:pt idx="246">
                  <c:v>27.5</c:v>
                </c:pt>
                <c:pt idx="247">
                  <c:v>25.3</c:v>
                </c:pt>
                <c:pt idx="248">
                  <c:v>7.7</c:v>
                </c:pt>
                <c:pt idx="249">
                  <c:v>13.3</c:v>
                </c:pt>
                <c:pt idx="250">
                  <c:v>11.200000000000001</c:v>
                </c:pt>
                <c:pt idx="251">
                  <c:v>7.3000000000000007</c:v>
                </c:pt>
                <c:pt idx="252">
                  <c:v>5.5</c:v>
                </c:pt>
                <c:pt idx="253">
                  <c:v>10.700000000000001</c:v>
                </c:pt>
                <c:pt idx="254">
                  <c:v>16.600000000000001</c:v>
                </c:pt>
                <c:pt idx="255">
                  <c:v>9.8000000000000007</c:v>
                </c:pt>
                <c:pt idx="256">
                  <c:v>7.5</c:v>
                </c:pt>
                <c:pt idx="257">
                  <c:v>7</c:v>
                </c:pt>
                <c:pt idx="258">
                  <c:v>10.200000000000001</c:v>
                </c:pt>
                <c:pt idx="259">
                  <c:v>18.900000000000002</c:v>
                </c:pt>
                <c:pt idx="260">
                  <c:v>21</c:v>
                </c:pt>
                <c:pt idx="261">
                  <c:v>7</c:v>
                </c:pt>
                <c:pt idx="262">
                  <c:v>8.6</c:v>
                </c:pt>
                <c:pt idx="263">
                  <c:v>14.4</c:v>
                </c:pt>
                <c:pt idx="264">
                  <c:v>20.400000000000002</c:v>
                </c:pt>
                <c:pt idx="265">
                  <c:v>48.5</c:v>
                </c:pt>
                <c:pt idx="266">
                  <c:v>43.6</c:v>
                </c:pt>
                <c:pt idx="267">
                  <c:v>8</c:v>
                </c:pt>
                <c:pt idx="268">
                  <c:v>12.9</c:v>
                </c:pt>
                <c:pt idx="269">
                  <c:v>18</c:v>
                </c:pt>
                <c:pt idx="270">
                  <c:v>12.3</c:v>
                </c:pt>
                <c:pt idx="271">
                  <c:v>2.5</c:v>
                </c:pt>
                <c:pt idx="272">
                  <c:v>4.3</c:v>
                </c:pt>
                <c:pt idx="273">
                  <c:v>4.5</c:v>
                </c:pt>
                <c:pt idx="274">
                  <c:v>6.7</c:v>
                </c:pt>
                <c:pt idx="275">
                  <c:v>8.4</c:v>
                </c:pt>
                <c:pt idx="276">
                  <c:v>6.1000000000000005</c:v>
                </c:pt>
                <c:pt idx="277">
                  <c:v>4.1000000000000005</c:v>
                </c:pt>
                <c:pt idx="278">
                  <c:v>8.3000000000000007</c:v>
                </c:pt>
                <c:pt idx="279">
                  <c:v>12.3</c:v>
                </c:pt>
                <c:pt idx="280">
                  <c:v>10.200000000000001</c:v>
                </c:pt>
                <c:pt idx="281">
                  <c:v>9.9</c:v>
                </c:pt>
                <c:pt idx="282">
                  <c:v>14.8</c:v>
                </c:pt>
                <c:pt idx="283">
                  <c:v>5</c:v>
                </c:pt>
                <c:pt idx="284">
                  <c:v>16.7</c:v>
                </c:pt>
                <c:pt idx="285">
                  <c:v>12.100000000000001</c:v>
                </c:pt>
                <c:pt idx="286">
                  <c:v>20.8</c:v>
                </c:pt>
                <c:pt idx="287">
                  <c:v>13</c:v>
                </c:pt>
                <c:pt idx="288">
                  <c:v>14.3</c:v>
                </c:pt>
                <c:pt idx="289">
                  <c:v>20.100000000000001</c:v>
                </c:pt>
                <c:pt idx="290">
                  <c:v>13</c:v>
                </c:pt>
                <c:pt idx="291">
                  <c:v>9.6000000000000014</c:v>
                </c:pt>
                <c:pt idx="292">
                  <c:v>4.1000000000000005</c:v>
                </c:pt>
                <c:pt idx="293">
                  <c:v>7.5</c:v>
                </c:pt>
                <c:pt idx="294">
                  <c:v>57.800000000000004</c:v>
                </c:pt>
                <c:pt idx="295">
                  <c:v>5.7</c:v>
                </c:pt>
                <c:pt idx="296">
                  <c:v>6.2</c:v>
                </c:pt>
                <c:pt idx="297">
                  <c:v>11.700000000000001</c:v>
                </c:pt>
                <c:pt idx="298">
                  <c:v>5.7</c:v>
                </c:pt>
                <c:pt idx="299">
                  <c:v>12.200000000000001</c:v>
                </c:pt>
                <c:pt idx="300">
                  <c:v>7.2</c:v>
                </c:pt>
                <c:pt idx="301">
                  <c:v>4.3</c:v>
                </c:pt>
                <c:pt idx="302">
                  <c:v>9.8000000000000007</c:v>
                </c:pt>
                <c:pt idx="303">
                  <c:v>9.1</c:v>
                </c:pt>
                <c:pt idx="304">
                  <c:v>17.7</c:v>
                </c:pt>
                <c:pt idx="305">
                  <c:v>24.3</c:v>
                </c:pt>
                <c:pt idx="306">
                  <c:v>5</c:v>
                </c:pt>
                <c:pt idx="307">
                  <c:v>8.6</c:v>
                </c:pt>
                <c:pt idx="308">
                  <c:v>14.8</c:v>
                </c:pt>
                <c:pt idx="309">
                  <c:v>7.4</c:v>
                </c:pt>
                <c:pt idx="310">
                  <c:v>18.5</c:v>
                </c:pt>
                <c:pt idx="311">
                  <c:v>31.400000000000002</c:v>
                </c:pt>
                <c:pt idx="312">
                  <c:v>21.8</c:v>
                </c:pt>
                <c:pt idx="313">
                  <c:v>9.5</c:v>
                </c:pt>
                <c:pt idx="314">
                  <c:v>13.8</c:v>
                </c:pt>
                <c:pt idx="315">
                  <c:v>6.2</c:v>
                </c:pt>
                <c:pt idx="316">
                  <c:v>12.8</c:v>
                </c:pt>
                <c:pt idx="317">
                  <c:v>7</c:v>
                </c:pt>
                <c:pt idx="318">
                  <c:v>13.700000000000001</c:v>
                </c:pt>
                <c:pt idx="319">
                  <c:v>11.3</c:v>
                </c:pt>
                <c:pt idx="320">
                  <c:v>11.9</c:v>
                </c:pt>
                <c:pt idx="321">
                  <c:v>17.100000000000001</c:v>
                </c:pt>
                <c:pt idx="322">
                  <c:v>12.200000000000001</c:v>
                </c:pt>
                <c:pt idx="323">
                  <c:v>10.9</c:v>
                </c:pt>
                <c:pt idx="324">
                  <c:v>28.900000000000002</c:v>
                </c:pt>
                <c:pt idx="325">
                  <c:v>21.5</c:v>
                </c:pt>
                <c:pt idx="326">
                  <c:v>7.1000000000000005</c:v>
                </c:pt>
                <c:pt idx="327">
                  <c:v>12.200000000000001</c:v>
                </c:pt>
                <c:pt idx="328">
                  <c:v>13.4</c:v>
                </c:pt>
                <c:pt idx="329">
                  <c:v>15</c:v>
                </c:pt>
                <c:pt idx="330">
                  <c:v>13.100000000000001</c:v>
                </c:pt>
                <c:pt idx="331">
                  <c:v>19.900000000000002</c:v>
                </c:pt>
                <c:pt idx="332">
                  <c:v>19.8</c:v>
                </c:pt>
                <c:pt idx="333">
                  <c:v>19.400000000000002</c:v>
                </c:pt>
                <c:pt idx="334">
                  <c:v>10.4</c:v>
                </c:pt>
                <c:pt idx="335">
                  <c:v>15.8</c:v>
                </c:pt>
                <c:pt idx="336">
                  <c:v>21.3</c:v>
                </c:pt>
                <c:pt idx="337">
                  <c:v>8.6</c:v>
                </c:pt>
                <c:pt idx="338">
                  <c:v>7.7</c:v>
                </c:pt>
                <c:pt idx="339">
                  <c:v>14</c:v>
                </c:pt>
                <c:pt idx="340">
                  <c:v>5.1000000000000005</c:v>
                </c:pt>
                <c:pt idx="341">
                  <c:v>6.4</c:v>
                </c:pt>
                <c:pt idx="342">
                  <c:v>9.8000000000000007</c:v>
                </c:pt>
                <c:pt idx="343">
                  <c:v>16.100000000000001</c:v>
                </c:pt>
                <c:pt idx="344">
                  <c:v>5</c:v>
                </c:pt>
                <c:pt idx="345">
                  <c:v>8.3000000000000007</c:v>
                </c:pt>
                <c:pt idx="346">
                  <c:v>5.7</c:v>
                </c:pt>
                <c:pt idx="347">
                  <c:v>10</c:v>
                </c:pt>
                <c:pt idx="348">
                  <c:v>13</c:v>
                </c:pt>
                <c:pt idx="349">
                  <c:v>15.5</c:v>
                </c:pt>
                <c:pt idx="350">
                  <c:v>8.4</c:v>
                </c:pt>
                <c:pt idx="351">
                  <c:v>5.6000000000000005</c:v>
                </c:pt>
                <c:pt idx="352">
                  <c:v>8.6</c:v>
                </c:pt>
                <c:pt idx="353">
                  <c:v>11.3</c:v>
                </c:pt>
                <c:pt idx="354">
                  <c:v>9.1</c:v>
                </c:pt>
                <c:pt idx="355">
                  <c:v>9.4</c:v>
                </c:pt>
                <c:pt idx="356">
                  <c:v>8.9</c:v>
                </c:pt>
                <c:pt idx="357">
                  <c:v>8.3000000000000007</c:v>
                </c:pt>
                <c:pt idx="358">
                  <c:v>10.8</c:v>
                </c:pt>
                <c:pt idx="359">
                  <c:v>10.600000000000001</c:v>
                </c:pt>
                <c:pt idx="360">
                  <c:v>18</c:v>
                </c:pt>
                <c:pt idx="361">
                  <c:v>16</c:v>
                </c:pt>
                <c:pt idx="362">
                  <c:v>26.700000000000003</c:v>
                </c:pt>
                <c:pt idx="363">
                  <c:v>15</c:v>
                </c:pt>
                <c:pt idx="364">
                  <c:v>6.8000000000000007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E6E-4E02-BCF6-BFF246CBE95E}"/>
            </c:ext>
          </c:extLst>
        </c:ser>
        <c:ser>
          <c:idx val="8"/>
          <c:order val="8"/>
          <c:tx>
            <c:strRef>
              <c:f>'集計 (2)'!$W$2</c:f>
              <c:strCache>
                <c:ptCount val="1"/>
                <c:pt idx="0">
                  <c:v>長野</c:v>
                </c:pt>
              </c:strCache>
            </c:strRef>
          </c:tx>
          <c:spPr>
            <a:ln w="222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(2)'!$W$3:$W$367</c:f>
              <c:numCache>
                <c:formatCode>General</c:formatCode>
                <c:ptCount val="365"/>
                <c:pt idx="0">
                  <c:v>20.2</c:v>
                </c:pt>
                <c:pt idx="1">
                  <c:v>33.4</c:v>
                </c:pt>
                <c:pt idx="2">
                  <c:v>31.4</c:v>
                </c:pt>
                <c:pt idx="3">
                  <c:v>18.7</c:v>
                </c:pt>
                <c:pt idx="4">
                  <c:v>6</c:v>
                </c:pt>
                <c:pt idx="5">
                  <c:v>14.3</c:v>
                </c:pt>
                <c:pt idx="6">
                  <c:v>12.8</c:v>
                </c:pt>
                <c:pt idx="7">
                  <c:v>13.2</c:v>
                </c:pt>
                <c:pt idx="8">
                  <c:v>14.1</c:v>
                </c:pt>
                <c:pt idx="9">
                  <c:v>18</c:v>
                </c:pt>
                <c:pt idx="10">
                  <c:v>11.1</c:v>
                </c:pt>
                <c:pt idx="11">
                  <c:v>11.4</c:v>
                </c:pt>
                <c:pt idx="12">
                  <c:v>17.399999999999999</c:v>
                </c:pt>
                <c:pt idx="13">
                  <c:v>12.2</c:v>
                </c:pt>
                <c:pt idx="14">
                  <c:v>8.3000000000000007</c:v>
                </c:pt>
                <c:pt idx="15">
                  <c:v>17.399999999999999</c:v>
                </c:pt>
                <c:pt idx="16">
                  <c:v>16.8</c:v>
                </c:pt>
                <c:pt idx="17">
                  <c:v>4.9000000000000004</c:v>
                </c:pt>
                <c:pt idx="18">
                  <c:v>12.7</c:v>
                </c:pt>
                <c:pt idx="19">
                  <c:v>23.7</c:v>
                </c:pt>
                <c:pt idx="20">
                  <c:v>28.3</c:v>
                </c:pt>
                <c:pt idx="21">
                  <c:v>26.6</c:v>
                </c:pt>
                <c:pt idx="22">
                  <c:v>27.9</c:v>
                </c:pt>
                <c:pt idx="23">
                  <c:v>10</c:v>
                </c:pt>
                <c:pt idx="24">
                  <c:v>5</c:v>
                </c:pt>
                <c:pt idx="25">
                  <c:v>7.7</c:v>
                </c:pt>
                <c:pt idx="26">
                  <c:v>10.5</c:v>
                </c:pt>
                <c:pt idx="27">
                  <c:v>17.8</c:v>
                </c:pt>
                <c:pt idx="28">
                  <c:v>18.2</c:v>
                </c:pt>
                <c:pt idx="29">
                  <c:v>14.9</c:v>
                </c:pt>
                <c:pt idx="30">
                  <c:v>21.2</c:v>
                </c:pt>
                <c:pt idx="31">
                  <c:v>21.7</c:v>
                </c:pt>
                <c:pt idx="32">
                  <c:v>12.7</c:v>
                </c:pt>
                <c:pt idx="33">
                  <c:v>10.199999999999999</c:v>
                </c:pt>
                <c:pt idx="34">
                  <c:v>13.5</c:v>
                </c:pt>
                <c:pt idx="35">
                  <c:v>15.7</c:v>
                </c:pt>
                <c:pt idx="36">
                  <c:v>11.7</c:v>
                </c:pt>
                <c:pt idx="37">
                  <c:v>4.5</c:v>
                </c:pt>
                <c:pt idx="38">
                  <c:v>2.5</c:v>
                </c:pt>
                <c:pt idx="39">
                  <c:v>6</c:v>
                </c:pt>
                <c:pt idx="40">
                  <c:v>13.3</c:v>
                </c:pt>
                <c:pt idx="41">
                  <c:v>15.8</c:v>
                </c:pt>
                <c:pt idx="42">
                  <c:v>12.1</c:v>
                </c:pt>
                <c:pt idx="43">
                  <c:v>8.6999999999999993</c:v>
                </c:pt>
                <c:pt idx="44">
                  <c:v>16.7</c:v>
                </c:pt>
                <c:pt idx="45">
                  <c:v>25</c:v>
                </c:pt>
                <c:pt idx="46">
                  <c:v>21.3</c:v>
                </c:pt>
                <c:pt idx="47">
                  <c:v>27.8</c:v>
                </c:pt>
                <c:pt idx="48">
                  <c:v>7.4</c:v>
                </c:pt>
                <c:pt idx="49">
                  <c:v>5.8</c:v>
                </c:pt>
                <c:pt idx="50">
                  <c:v>12.2</c:v>
                </c:pt>
                <c:pt idx="51">
                  <c:v>15</c:v>
                </c:pt>
                <c:pt idx="52">
                  <c:v>12.7</c:v>
                </c:pt>
                <c:pt idx="53">
                  <c:v>9.1999999999999993</c:v>
                </c:pt>
                <c:pt idx="54">
                  <c:v>19.100000000000001</c:v>
                </c:pt>
                <c:pt idx="55">
                  <c:v>20.9</c:v>
                </c:pt>
                <c:pt idx="56">
                  <c:v>21.6</c:v>
                </c:pt>
                <c:pt idx="57">
                  <c:v>25.3</c:v>
                </c:pt>
                <c:pt idx="58">
                  <c:v>24.3</c:v>
                </c:pt>
                <c:pt idx="59">
                  <c:v>13.8</c:v>
                </c:pt>
                <c:pt idx="60">
                  <c:v>7.7</c:v>
                </c:pt>
                <c:pt idx="61">
                  <c:v>7.5</c:v>
                </c:pt>
                <c:pt idx="62">
                  <c:v>13</c:v>
                </c:pt>
                <c:pt idx="63">
                  <c:v>15.8</c:v>
                </c:pt>
                <c:pt idx="64">
                  <c:v>16.600000000000001</c:v>
                </c:pt>
                <c:pt idx="65">
                  <c:v>16.5</c:v>
                </c:pt>
                <c:pt idx="66">
                  <c:v>13.1</c:v>
                </c:pt>
                <c:pt idx="67">
                  <c:v>13.4</c:v>
                </c:pt>
                <c:pt idx="68">
                  <c:v>14.6</c:v>
                </c:pt>
                <c:pt idx="69">
                  <c:v>14</c:v>
                </c:pt>
                <c:pt idx="70">
                  <c:v>9.6999999999999993</c:v>
                </c:pt>
                <c:pt idx="71">
                  <c:v>3.3</c:v>
                </c:pt>
                <c:pt idx="72">
                  <c:v>5.2</c:v>
                </c:pt>
                <c:pt idx="73">
                  <c:v>3.8</c:v>
                </c:pt>
                <c:pt idx="74">
                  <c:v>10.8</c:v>
                </c:pt>
                <c:pt idx="75">
                  <c:v>10.1</c:v>
                </c:pt>
                <c:pt idx="76">
                  <c:v>7.4</c:v>
                </c:pt>
                <c:pt idx="77">
                  <c:v>10.8</c:v>
                </c:pt>
                <c:pt idx="78">
                  <c:v>7.8</c:v>
                </c:pt>
                <c:pt idx="79">
                  <c:v>9.1</c:v>
                </c:pt>
                <c:pt idx="80">
                  <c:v>4.8</c:v>
                </c:pt>
                <c:pt idx="81">
                  <c:v>7.1</c:v>
                </c:pt>
                <c:pt idx="82">
                  <c:v>10.8</c:v>
                </c:pt>
                <c:pt idx="83">
                  <c:v>7.8</c:v>
                </c:pt>
                <c:pt idx="84">
                  <c:v>13</c:v>
                </c:pt>
                <c:pt idx="85">
                  <c:v>23.9</c:v>
                </c:pt>
                <c:pt idx="86">
                  <c:v>30</c:v>
                </c:pt>
                <c:pt idx="87">
                  <c:v>8.3000000000000007</c:v>
                </c:pt>
                <c:pt idx="88">
                  <c:v>13.1</c:v>
                </c:pt>
                <c:pt idx="89">
                  <c:v>5.5</c:v>
                </c:pt>
                <c:pt idx="90">
                  <c:v>8.5</c:v>
                </c:pt>
                <c:pt idx="91">
                  <c:v>9.8000000000000007</c:v>
                </c:pt>
                <c:pt idx="92">
                  <c:v>14.7</c:v>
                </c:pt>
                <c:pt idx="93">
                  <c:v>10.1</c:v>
                </c:pt>
                <c:pt idx="94">
                  <c:v>3.9</c:v>
                </c:pt>
                <c:pt idx="95">
                  <c:v>3.7</c:v>
                </c:pt>
                <c:pt idx="96">
                  <c:v>3.5</c:v>
                </c:pt>
                <c:pt idx="97">
                  <c:v>3.5</c:v>
                </c:pt>
                <c:pt idx="98">
                  <c:v>9.8000000000000007</c:v>
                </c:pt>
                <c:pt idx="99">
                  <c:v>10.3</c:v>
                </c:pt>
                <c:pt idx="100">
                  <c:v>7.1</c:v>
                </c:pt>
                <c:pt idx="101">
                  <c:v>10</c:v>
                </c:pt>
                <c:pt idx="102">
                  <c:v>8.1999999999999993</c:v>
                </c:pt>
                <c:pt idx="103">
                  <c:v>9</c:v>
                </c:pt>
                <c:pt idx="104">
                  <c:v>23.4</c:v>
                </c:pt>
                <c:pt idx="105">
                  <c:v>22.6</c:v>
                </c:pt>
                <c:pt idx="106">
                  <c:v>24.5</c:v>
                </c:pt>
                <c:pt idx="107">
                  <c:v>27.8</c:v>
                </c:pt>
                <c:pt idx="108">
                  <c:v>27.4</c:v>
                </c:pt>
                <c:pt idx="109">
                  <c:v>34.9</c:v>
                </c:pt>
                <c:pt idx="110">
                  <c:v>35.4</c:v>
                </c:pt>
                <c:pt idx="111">
                  <c:v>18.7</c:v>
                </c:pt>
                <c:pt idx="112">
                  <c:v>16.8</c:v>
                </c:pt>
                <c:pt idx="113">
                  <c:v>10.6</c:v>
                </c:pt>
                <c:pt idx="114">
                  <c:v>14</c:v>
                </c:pt>
                <c:pt idx="115">
                  <c:v>18.5</c:v>
                </c:pt>
                <c:pt idx="116">
                  <c:v>19.600000000000001</c:v>
                </c:pt>
                <c:pt idx="117">
                  <c:v>18.3</c:v>
                </c:pt>
                <c:pt idx="118">
                  <c:v>8.4</c:v>
                </c:pt>
                <c:pt idx="119">
                  <c:v>6.7</c:v>
                </c:pt>
                <c:pt idx="120">
                  <c:v>10.199999999999999</c:v>
                </c:pt>
                <c:pt idx="121">
                  <c:v>13.1</c:v>
                </c:pt>
                <c:pt idx="122">
                  <c:v>14.8</c:v>
                </c:pt>
                <c:pt idx="123">
                  <c:v>12</c:v>
                </c:pt>
                <c:pt idx="124">
                  <c:v>17.2</c:v>
                </c:pt>
                <c:pt idx="125">
                  <c:v>19.5</c:v>
                </c:pt>
                <c:pt idx="126">
                  <c:v>22.7</c:v>
                </c:pt>
                <c:pt idx="127">
                  <c:v>15.8</c:v>
                </c:pt>
                <c:pt idx="128">
                  <c:v>9.1</c:v>
                </c:pt>
                <c:pt idx="129">
                  <c:v>6.6</c:v>
                </c:pt>
                <c:pt idx="130">
                  <c:v>20.8</c:v>
                </c:pt>
                <c:pt idx="131">
                  <c:v>11.4</c:v>
                </c:pt>
                <c:pt idx="132">
                  <c:v>8.1</c:v>
                </c:pt>
                <c:pt idx="133">
                  <c:v>11</c:v>
                </c:pt>
                <c:pt idx="134">
                  <c:v>7</c:v>
                </c:pt>
                <c:pt idx="135">
                  <c:v>8.6</c:v>
                </c:pt>
                <c:pt idx="136">
                  <c:v>7.6</c:v>
                </c:pt>
                <c:pt idx="137">
                  <c:v>3.7</c:v>
                </c:pt>
                <c:pt idx="138">
                  <c:v>4.5</c:v>
                </c:pt>
                <c:pt idx="139">
                  <c:v>6.6</c:v>
                </c:pt>
                <c:pt idx="140">
                  <c:v>10.9</c:v>
                </c:pt>
                <c:pt idx="141">
                  <c:v>15.3</c:v>
                </c:pt>
                <c:pt idx="142">
                  <c:v>17.600000000000001</c:v>
                </c:pt>
                <c:pt idx="143">
                  <c:v>21.5</c:v>
                </c:pt>
                <c:pt idx="144">
                  <c:v>6.7</c:v>
                </c:pt>
                <c:pt idx="145">
                  <c:v>4.3</c:v>
                </c:pt>
                <c:pt idx="146">
                  <c:v>6</c:v>
                </c:pt>
                <c:pt idx="147">
                  <c:v>8.5</c:v>
                </c:pt>
                <c:pt idx="148">
                  <c:v>9.6999999999999993</c:v>
                </c:pt>
                <c:pt idx="149">
                  <c:v>8.3000000000000007</c:v>
                </c:pt>
                <c:pt idx="150">
                  <c:v>8.8000000000000007</c:v>
                </c:pt>
                <c:pt idx="151">
                  <c:v>13.2</c:v>
                </c:pt>
                <c:pt idx="152">
                  <c:v>12.7</c:v>
                </c:pt>
                <c:pt idx="153">
                  <c:v>3.6</c:v>
                </c:pt>
                <c:pt idx="154">
                  <c:v>4.9000000000000004</c:v>
                </c:pt>
                <c:pt idx="155">
                  <c:v>6.4</c:v>
                </c:pt>
                <c:pt idx="156">
                  <c:v>4.5</c:v>
                </c:pt>
                <c:pt idx="157">
                  <c:v>10.7</c:v>
                </c:pt>
                <c:pt idx="158">
                  <c:v>15.1</c:v>
                </c:pt>
                <c:pt idx="159">
                  <c:v>12.6</c:v>
                </c:pt>
                <c:pt idx="160">
                  <c:v>4.5999999999999996</c:v>
                </c:pt>
                <c:pt idx="161">
                  <c:v>5.2</c:v>
                </c:pt>
                <c:pt idx="162">
                  <c:v>3.6</c:v>
                </c:pt>
                <c:pt idx="163">
                  <c:v>4.5999999999999996</c:v>
                </c:pt>
                <c:pt idx="164">
                  <c:v>5.6</c:v>
                </c:pt>
                <c:pt idx="165">
                  <c:v>9.6</c:v>
                </c:pt>
                <c:pt idx="166">
                  <c:v>8.5</c:v>
                </c:pt>
                <c:pt idx="167">
                  <c:v>12.2</c:v>
                </c:pt>
                <c:pt idx="168">
                  <c:v>11.8</c:v>
                </c:pt>
                <c:pt idx="169">
                  <c:v>5.5</c:v>
                </c:pt>
                <c:pt idx="170">
                  <c:v>7.8</c:v>
                </c:pt>
                <c:pt idx="171">
                  <c:v>8.3000000000000007</c:v>
                </c:pt>
                <c:pt idx="172">
                  <c:v>10.5</c:v>
                </c:pt>
                <c:pt idx="173">
                  <c:v>4.0999999999999996</c:v>
                </c:pt>
                <c:pt idx="174">
                  <c:v>17</c:v>
                </c:pt>
                <c:pt idx="175">
                  <c:v>12</c:v>
                </c:pt>
                <c:pt idx="176">
                  <c:v>19.8</c:v>
                </c:pt>
                <c:pt idx="177">
                  <c:v>7</c:v>
                </c:pt>
                <c:pt idx="178">
                  <c:v>5.5</c:v>
                </c:pt>
                <c:pt idx="179">
                  <c:v>3.6</c:v>
                </c:pt>
                <c:pt idx="180">
                  <c:v>7</c:v>
                </c:pt>
                <c:pt idx="181">
                  <c:v>7</c:v>
                </c:pt>
                <c:pt idx="182">
                  <c:v>5</c:v>
                </c:pt>
                <c:pt idx="183">
                  <c:v>6.6</c:v>
                </c:pt>
                <c:pt idx="184">
                  <c:v>6.8</c:v>
                </c:pt>
                <c:pt idx="185">
                  <c:v>10.6</c:v>
                </c:pt>
                <c:pt idx="186">
                  <c:v>13.3</c:v>
                </c:pt>
                <c:pt idx="187">
                  <c:v>13.4</c:v>
                </c:pt>
                <c:pt idx="188">
                  <c:v>13.8</c:v>
                </c:pt>
                <c:pt idx="189">
                  <c:v>21</c:v>
                </c:pt>
                <c:pt idx="190">
                  <c:v>22.1</c:v>
                </c:pt>
                <c:pt idx="191">
                  <c:v>10.1</c:v>
                </c:pt>
                <c:pt idx="192">
                  <c:v>14</c:v>
                </c:pt>
                <c:pt idx="193">
                  <c:v>13.3</c:v>
                </c:pt>
                <c:pt idx="194">
                  <c:v>4.0999999999999996</c:v>
                </c:pt>
                <c:pt idx="195">
                  <c:v>7.3</c:v>
                </c:pt>
                <c:pt idx="196">
                  <c:v>7.9</c:v>
                </c:pt>
                <c:pt idx="197">
                  <c:v>9.1999999999999993</c:v>
                </c:pt>
                <c:pt idx="198">
                  <c:v>10.199999999999999</c:v>
                </c:pt>
                <c:pt idx="199">
                  <c:v>8.3000000000000007</c:v>
                </c:pt>
                <c:pt idx="200">
                  <c:v>10.9</c:v>
                </c:pt>
                <c:pt idx="201">
                  <c:v>10.3</c:v>
                </c:pt>
                <c:pt idx="202">
                  <c:v>7.8</c:v>
                </c:pt>
                <c:pt idx="203">
                  <c:v>9</c:v>
                </c:pt>
                <c:pt idx="204">
                  <c:v>12.9</c:v>
                </c:pt>
                <c:pt idx="205">
                  <c:v>14</c:v>
                </c:pt>
                <c:pt idx="206">
                  <c:v>12.2</c:v>
                </c:pt>
                <c:pt idx="207">
                  <c:v>12.9</c:v>
                </c:pt>
                <c:pt idx="208">
                  <c:v>16.7</c:v>
                </c:pt>
                <c:pt idx="209">
                  <c:v>9.8000000000000007</c:v>
                </c:pt>
                <c:pt idx="210">
                  <c:v>12</c:v>
                </c:pt>
                <c:pt idx="211">
                  <c:v>7.7</c:v>
                </c:pt>
                <c:pt idx="212">
                  <c:v>7.5</c:v>
                </c:pt>
                <c:pt idx="213">
                  <c:v>7.1</c:v>
                </c:pt>
                <c:pt idx="214">
                  <c:v>7</c:v>
                </c:pt>
                <c:pt idx="215">
                  <c:v>6.9</c:v>
                </c:pt>
                <c:pt idx="216">
                  <c:v>22.4</c:v>
                </c:pt>
                <c:pt idx="217">
                  <c:v>15.3</c:v>
                </c:pt>
                <c:pt idx="218">
                  <c:v>15.3</c:v>
                </c:pt>
                <c:pt idx="219">
                  <c:v>9.5</c:v>
                </c:pt>
                <c:pt idx="220">
                  <c:v>5.8</c:v>
                </c:pt>
                <c:pt idx="221">
                  <c:v>13.1</c:v>
                </c:pt>
                <c:pt idx="222">
                  <c:v>20.7</c:v>
                </c:pt>
                <c:pt idx="223">
                  <c:v>30.8</c:v>
                </c:pt>
                <c:pt idx="224">
                  <c:v>22.8</c:v>
                </c:pt>
                <c:pt idx="225">
                  <c:v>18.899999999999999</c:v>
                </c:pt>
                <c:pt idx="226">
                  <c:v>7.6</c:v>
                </c:pt>
                <c:pt idx="227">
                  <c:v>6</c:v>
                </c:pt>
                <c:pt idx="228">
                  <c:v>9.6999999999999993</c:v>
                </c:pt>
                <c:pt idx="229">
                  <c:v>11.7</c:v>
                </c:pt>
                <c:pt idx="230">
                  <c:v>10.5</c:v>
                </c:pt>
                <c:pt idx="231">
                  <c:v>11.4</c:v>
                </c:pt>
                <c:pt idx="232">
                  <c:v>8.1999999999999993</c:v>
                </c:pt>
                <c:pt idx="233">
                  <c:v>8.3000000000000007</c:v>
                </c:pt>
                <c:pt idx="234">
                  <c:v>17.5</c:v>
                </c:pt>
                <c:pt idx="235">
                  <c:v>13.5</c:v>
                </c:pt>
                <c:pt idx="236">
                  <c:v>3.9</c:v>
                </c:pt>
                <c:pt idx="237">
                  <c:v>13.5</c:v>
                </c:pt>
                <c:pt idx="238">
                  <c:v>12.2</c:v>
                </c:pt>
                <c:pt idx="239">
                  <c:v>18.3</c:v>
                </c:pt>
                <c:pt idx="240">
                  <c:v>16.100000000000001</c:v>
                </c:pt>
                <c:pt idx="241">
                  <c:v>16.5</c:v>
                </c:pt>
                <c:pt idx="242">
                  <c:v>10</c:v>
                </c:pt>
                <c:pt idx="243">
                  <c:v>14.6</c:v>
                </c:pt>
                <c:pt idx="244">
                  <c:v>12.5</c:v>
                </c:pt>
                <c:pt idx="245">
                  <c:v>12.5</c:v>
                </c:pt>
                <c:pt idx="246">
                  <c:v>30.7</c:v>
                </c:pt>
                <c:pt idx="247">
                  <c:v>11.1</c:v>
                </c:pt>
                <c:pt idx="248">
                  <c:v>4.2</c:v>
                </c:pt>
                <c:pt idx="249">
                  <c:v>6.4</c:v>
                </c:pt>
                <c:pt idx="250">
                  <c:v>8</c:v>
                </c:pt>
                <c:pt idx="251">
                  <c:v>9.6</c:v>
                </c:pt>
                <c:pt idx="252">
                  <c:v>8.5</c:v>
                </c:pt>
                <c:pt idx="253">
                  <c:v>8</c:v>
                </c:pt>
                <c:pt idx="254">
                  <c:v>11.7</c:v>
                </c:pt>
                <c:pt idx="255">
                  <c:v>4.3</c:v>
                </c:pt>
                <c:pt idx="256">
                  <c:v>8.9</c:v>
                </c:pt>
                <c:pt idx="257">
                  <c:v>10</c:v>
                </c:pt>
                <c:pt idx="258">
                  <c:v>8.9</c:v>
                </c:pt>
                <c:pt idx="259">
                  <c:v>12.6</c:v>
                </c:pt>
                <c:pt idx="260">
                  <c:v>9</c:v>
                </c:pt>
                <c:pt idx="261">
                  <c:v>6.5</c:v>
                </c:pt>
                <c:pt idx="262">
                  <c:v>6</c:v>
                </c:pt>
                <c:pt idx="263">
                  <c:v>16.399999999999999</c:v>
                </c:pt>
                <c:pt idx="264">
                  <c:v>23.3</c:v>
                </c:pt>
                <c:pt idx="265">
                  <c:v>13.7</c:v>
                </c:pt>
                <c:pt idx="266">
                  <c:v>9.4</c:v>
                </c:pt>
                <c:pt idx="267">
                  <c:v>9</c:v>
                </c:pt>
                <c:pt idx="268">
                  <c:v>14.8</c:v>
                </c:pt>
                <c:pt idx="269">
                  <c:v>9.9</c:v>
                </c:pt>
                <c:pt idx="270">
                  <c:v>8.1</c:v>
                </c:pt>
                <c:pt idx="271">
                  <c:v>7.7</c:v>
                </c:pt>
                <c:pt idx="272">
                  <c:v>5.5</c:v>
                </c:pt>
                <c:pt idx="273">
                  <c:v>9.9</c:v>
                </c:pt>
                <c:pt idx="274">
                  <c:v>10.6</c:v>
                </c:pt>
                <c:pt idx="275">
                  <c:v>8.5</c:v>
                </c:pt>
                <c:pt idx="276">
                  <c:v>6.5</c:v>
                </c:pt>
                <c:pt idx="277">
                  <c:v>8.6999999999999993</c:v>
                </c:pt>
                <c:pt idx="278">
                  <c:v>14.4</c:v>
                </c:pt>
                <c:pt idx="279">
                  <c:v>6.3</c:v>
                </c:pt>
                <c:pt idx="280">
                  <c:v>6</c:v>
                </c:pt>
                <c:pt idx="281">
                  <c:v>10.3</c:v>
                </c:pt>
                <c:pt idx="282">
                  <c:v>9.3000000000000007</c:v>
                </c:pt>
                <c:pt idx="283">
                  <c:v>11.4</c:v>
                </c:pt>
                <c:pt idx="284">
                  <c:v>12.3</c:v>
                </c:pt>
                <c:pt idx="285">
                  <c:v>13.6</c:v>
                </c:pt>
                <c:pt idx="286">
                  <c:v>13.7</c:v>
                </c:pt>
                <c:pt idx="287">
                  <c:v>9.8000000000000007</c:v>
                </c:pt>
                <c:pt idx="288">
                  <c:v>11.8</c:v>
                </c:pt>
                <c:pt idx="289">
                  <c:v>9.1</c:v>
                </c:pt>
                <c:pt idx="290">
                  <c:v>12.5</c:v>
                </c:pt>
                <c:pt idx="291">
                  <c:v>9.9</c:v>
                </c:pt>
                <c:pt idx="292">
                  <c:v>13.5</c:v>
                </c:pt>
                <c:pt idx="293">
                  <c:v>8.5</c:v>
                </c:pt>
                <c:pt idx="294">
                  <c:v>10.1</c:v>
                </c:pt>
                <c:pt idx="295">
                  <c:v>8.6999999999999993</c:v>
                </c:pt>
                <c:pt idx="296">
                  <c:v>8.5</c:v>
                </c:pt>
                <c:pt idx="297">
                  <c:v>11.3</c:v>
                </c:pt>
                <c:pt idx="298">
                  <c:v>13.5</c:v>
                </c:pt>
                <c:pt idx="299">
                  <c:v>11.1</c:v>
                </c:pt>
                <c:pt idx="300">
                  <c:v>6.3</c:v>
                </c:pt>
                <c:pt idx="301">
                  <c:v>8.8000000000000007</c:v>
                </c:pt>
                <c:pt idx="302">
                  <c:v>7.5</c:v>
                </c:pt>
                <c:pt idx="303">
                  <c:v>15</c:v>
                </c:pt>
                <c:pt idx="304">
                  <c:v>19.5</c:v>
                </c:pt>
                <c:pt idx="305">
                  <c:v>11.3</c:v>
                </c:pt>
                <c:pt idx="306">
                  <c:v>13.3</c:v>
                </c:pt>
                <c:pt idx="307">
                  <c:v>14.9</c:v>
                </c:pt>
                <c:pt idx="308">
                  <c:v>13.3</c:v>
                </c:pt>
                <c:pt idx="309">
                  <c:v>15</c:v>
                </c:pt>
                <c:pt idx="310">
                  <c:v>20</c:v>
                </c:pt>
                <c:pt idx="311">
                  <c:v>19.8</c:v>
                </c:pt>
                <c:pt idx="312">
                  <c:v>14.6</c:v>
                </c:pt>
                <c:pt idx="313">
                  <c:v>8.3000000000000007</c:v>
                </c:pt>
                <c:pt idx="314">
                  <c:v>8</c:v>
                </c:pt>
                <c:pt idx="315">
                  <c:v>9.4</c:v>
                </c:pt>
                <c:pt idx="316">
                  <c:v>14</c:v>
                </c:pt>
                <c:pt idx="317">
                  <c:v>10.7</c:v>
                </c:pt>
                <c:pt idx="318">
                  <c:v>18.7</c:v>
                </c:pt>
                <c:pt idx="319">
                  <c:v>10.3</c:v>
                </c:pt>
                <c:pt idx="320">
                  <c:v>12.1</c:v>
                </c:pt>
                <c:pt idx="321">
                  <c:v>10.3</c:v>
                </c:pt>
                <c:pt idx="322">
                  <c:v>19.3</c:v>
                </c:pt>
                <c:pt idx="323">
                  <c:v>16.600000000000001</c:v>
                </c:pt>
                <c:pt idx="324">
                  <c:v>15.9</c:v>
                </c:pt>
                <c:pt idx="325">
                  <c:v>7.2</c:v>
                </c:pt>
                <c:pt idx="326">
                  <c:v>11.5</c:v>
                </c:pt>
                <c:pt idx="327">
                  <c:v>17.100000000000001</c:v>
                </c:pt>
                <c:pt idx="328">
                  <c:v>23.8</c:v>
                </c:pt>
                <c:pt idx="329">
                  <c:v>17.3</c:v>
                </c:pt>
                <c:pt idx="330">
                  <c:v>17.600000000000001</c:v>
                </c:pt>
                <c:pt idx="331">
                  <c:v>21.8</c:v>
                </c:pt>
                <c:pt idx="332">
                  <c:v>22.6</c:v>
                </c:pt>
                <c:pt idx="333">
                  <c:v>19.7</c:v>
                </c:pt>
                <c:pt idx="334">
                  <c:v>12.8</c:v>
                </c:pt>
                <c:pt idx="335">
                  <c:v>30</c:v>
                </c:pt>
                <c:pt idx="336">
                  <c:v>23.3</c:v>
                </c:pt>
                <c:pt idx="337">
                  <c:v>6.7</c:v>
                </c:pt>
                <c:pt idx="338">
                  <c:v>14.3</c:v>
                </c:pt>
                <c:pt idx="339">
                  <c:v>15.3</c:v>
                </c:pt>
                <c:pt idx="340">
                  <c:v>6.8</c:v>
                </c:pt>
                <c:pt idx="341">
                  <c:v>14.1</c:v>
                </c:pt>
                <c:pt idx="342">
                  <c:v>11.9</c:v>
                </c:pt>
                <c:pt idx="343">
                  <c:v>15.7</c:v>
                </c:pt>
                <c:pt idx="344">
                  <c:v>5.5</c:v>
                </c:pt>
                <c:pt idx="345">
                  <c:v>10.8</c:v>
                </c:pt>
                <c:pt idx="346">
                  <c:v>10.1</c:v>
                </c:pt>
                <c:pt idx="347">
                  <c:v>13.7</c:v>
                </c:pt>
                <c:pt idx="348">
                  <c:v>18.5</c:v>
                </c:pt>
                <c:pt idx="349">
                  <c:v>19.7</c:v>
                </c:pt>
                <c:pt idx="350">
                  <c:v>11.1</c:v>
                </c:pt>
                <c:pt idx="351">
                  <c:v>9.6</c:v>
                </c:pt>
                <c:pt idx="352">
                  <c:v>11</c:v>
                </c:pt>
                <c:pt idx="353">
                  <c:v>16.5</c:v>
                </c:pt>
                <c:pt idx="354">
                  <c:v>11</c:v>
                </c:pt>
                <c:pt idx="355">
                  <c:v>11.6</c:v>
                </c:pt>
                <c:pt idx="356">
                  <c:v>14.9</c:v>
                </c:pt>
                <c:pt idx="357">
                  <c:v>14.2</c:v>
                </c:pt>
                <c:pt idx="358">
                  <c:v>14.5</c:v>
                </c:pt>
                <c:pt idx="359">
                  <c:v>20.5</c:v>
                </c:pt>
                <c:pt idx="360">
                  <c:v>17.8</c:v>
                </c:pt>
                <c:pt idx="361">
                  <c:v>14</c:v>
                </c:pt>
                <c:pt idx="362">
                  <c:v>14.1</c:v>
                </c:pt>
                <c:pt idx="363">
                  <c:v>12.7</c:v>
                </c:pt>
                <c:pt idx="364">
                  <c:v>10.5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E6E-4E02-BCF6-BFF246CBE95E}"/>
            </c:ext>
          </c:extLst>
        </c:ser>
        <c:ser>
          <c:idx val="9"/>
          <c:order val="9"/>
          <c:tx>
            <c:strRef>
              <c:f>'集計 (2)'!$X$2</c:f>
              <c:strCache>
                <c:ptCount val="1"/>
                <c:pt idx="0">
                  <c:v>静岡</c:v>
                </c:pt>
              </c:strCache>
            </c:strRef>
          </c:tx>
          <c:spPr>
            <a:ln w="222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(2)'!$X$3:$X$367</c:f>
              <c:numCache>
                <c:formatCode>General</c:formatCode>
                <c:ptCount val="365"/>
                <c:pt idx="0">
                  <c:v>17.3</c:v>
                </c:pt>
                <c:pt idx="1">
                  <c:v>29</c:v>
                </c:pt>
                <c:pt idx="2">
                  <c:v>37.200000000000003</c:v>
                </c:pt>
                <c:pt idx="3">
                  <c:v>38.200000000000003</c:v>
                </c:pt>
                <c:pt idx="4">
                  <c:v>15</c:v>
                </c:pt>
                <c:pt idx="5">
                  <c:v>18.8</c:v>
                </c:pt>
                <c:pt idx="6">
                  <c:v>22.1</c:v>
                </c:pt>
                <c:pt idx="7">
                  <c:v>17.600000000000001</c:v>
                </c:pt>
                <c:pt idx="8">
                  <c:v>18.8</c:v>
                </c:pt>
                <c:pt idx="9">
                  <c:v>27.1</c:v>
                </c:pt>
                <c:pt idx="10">
                  <c:v>19.5</c:v>
                </c:pt>
                <c:pt idx="11">
                  <c:v>15.8</c:v>
                </c:pt>
                <c:pt idx="12">
                  <c:v>17.8</c:v>
                </c:pt>
                <c:pt idx="13">
                  <c:v>19</c:v>
                </c:pt>
                <c:pt idx="14">
                  <c:v>8.6</c:v>
                </c:pt>
                <c:pt idx="15">
                  <c:v>19.7</c:v>
                </c:pt>
                <c:pt idx="16">
                  <c:v>17.899999999999999</c:v>
                </c:pt>
                <c:pt idx="17">
                  <c:v>8.1999999999999993</c:v>
                </c:pt>
                <c:pt idx="18">
                  <c:v>21.7</c:v>
                </c:pt>
                <c:pt idx="19">
                  <c:v>24.5</c:v>
                </c:pt>
                <c:pt idx="20">
                  <c:v>28.8</c:v>
                </c:pt>
                <c:pt idx="21">
                  <c:v>31.1</c:v>
                </c:pt>
                <c:pt idx="22">
                  <c:v>35.1</c:v>
                </c:pt>
                <c:pt idx="23">
                  <c:v>21.5</c:v>
                </c:pt>
                <c:pt idx="24">
                  <c:v>11.8</c:v>
                </c:pt>
                <c:pt idx="25">
                  <c:v>9.6999999999999993</c:v>
                </c:pt>
                <c:pt idx="26">
                  <c:v>12.9</c:v>
                </c:pt>
                <c:pt idx="27">
                  <c:v>25.2</c:v>
                </c:pt>
                <c:pt idx="28">
                  <c:v>23.4</c:v>
                </c:pt>
                <c:pt idx="29">
                  <c:v>21</c:v>
                </c:pt>
                <c:pt idx="30">
                  <c:v>26</c:v>
                </c:pt>
                <c:pt idx="31">
                  <c:v>23</c:v>
                </c:pt>
                <c:pt idx="32">
                  <c:v>13.3</c:v>
                </c:pt>
                <c:pt idx="33">
                  <c:v>12.2</c:v>
                </c:pt>
                <c:pt idx="34">
                  <c:v>15.8</c:v>
                </c:pt>
                <c:pt idx="35">
                  <c:v>22.3</c:v>
                </c:pt>
                <c:pt idx="36">
                  <c:v>9.6000000000000014</c:v>
                </c:pt>
                <c:pt idx="37">
                  <c:v>7.1</c:v>
                </c:pt>
                <c:pt idx="38">
                  <c:v>5.0999999999999996</c:v>
                </c:pt>
                <c:pt idx="39">
                  <c:v>16</c:v>
                </c:pt>
                <c:pt idx="40">
                  <c:v>17.899999999999999</c:v>
                </c:pt>
                <c:pt idx="41">
                  <c:v>16.5</c:v>
                </c:pt>
                <c:pt idx="42">
                  <c:v>11.1</c:v>
                </c:pt>
                <c:pt idx="43">
                  <c:v>14.5</c:v>
                </c:pt>
                <c:pt idx="44">
                  <c:v>17.899999999999999</c:v>
                </c:pt>
                <c:pt idx="45">
                  <c:v>18</c:v>
                </c:pt>
                <c:pt idx="46">
                  <c:v>31.6</c:v>
                </c:pt>
                <c:pt idx="47">
                  <c:v>41</c:v>
                </c:pt>
                <c:pt idx="48">
                  <c:v>11.5</c:v>
                </c:pt>
                <c:pt idx="49">
                  <c:v>6.4</c:v>
                </c:pt>
                <c:pt idx="50">
                  <c:v>11.2</c:v>
                </c:pt>
                <c:pt idx="51">
                  <c:v>12.2</c:v>
                </c:pt>
                <c:pt idx="52">
                  <c:v>10.9</c:v>
                </c:pt>
                <c:pt idx="53">
                  <c:v>11.5</c:v>
                </c:pt>
                <c:pt idx="54">
                  <c:v>21.1</c:v>
                </c:pt>
                <c:pt idx="55">
                  <c:v>29</c:v>
                </c:pt>
                <c:pt idx="56">
                  <c:v>21.3</c:v>
                </c:pt>
                <c:pt idx="57">
                  <c:v>10.8</c:v>
                </c:pt>
                <c:pt idx="58">
                  <c:v>13.8</c:v>
                </c:pt>
                <c:pt idx="59">
                  <c:v>15.2</c:v>
                </c:pt>
                <c:pt idx="60">
                  <c:v>12.700000000000001</c:v>
                </c:pt>
                <c:pt idx="61">
                  <c:v>13.4</c:v>
                </c:pt>
                <c:pt idx="62">
                  <c:v>14.5</c:v>
                </c:pt>
                <c:pt idx="63">
                  <c:v>12.6</c:v>
                </c:pt>
                <c:pt idx="64">
                  <c:v>11.9</c:v>
                </c:pt>
                <c:pt idx="65">
                  <c:v>13</c:v>
                </c:pt>
                <c:pt idx="66">
                  <c:v>13.4</c:v>
                </c:pt>
                <c:pt idx="67">
                  <c:v>11.2</c:v>
                </c:pt>
                <c:pt idx="68">
                  <c:v>17</c:v>
                </c:pt>
                <c:pt idx="69">
                  <c:v>21.8</c:v>
                </c:pt>
                <c:pt idx="70">
                  <c:v>15.3</c:v>
                </c:pt>
                <c:pt idx="71">
                  <c:v>8.8000000000000007</c:v>
                </c:pt>
                <c:pt idx="72">
                  <c:v>12.3</c:v>
                </c:pt>
                <c:pt idx="73">
                  <c:v>25.3</c:v>
                </c:pt>
                <c:pt idx="74">
                  <c:v>10.8</c:v>
                </c:pt>
                <c:pt idx="75">
                  <c:v>8.8000000000000007</c:v>
                </c:pt>
                <c:pt idx="76">
                  <c:v>8</c:v>
                </c:pt>
                <c:pt idx="77">
                  <c:v>13.8</c:v>
                </c:pt>
                <c:pt idx="78">
                  <c:v>6.2</c:v>
                </c:pt>
                <c:pt idx="79">
                  <c:v>10</c:v>
                </c:pt>
                <c:pt idx="80">
                  <c:v>9.5</c:v>
                </c:pt>
                <c:pt idx="81">
                  <c:v>12.4</c:v>
                </c:pt>
                <c:pt idx="82">
                  <c:v>23.7</c:v>
                </c:pt>
                <c:pt idx="83">
                  <c:v>17.8</c:v>
                </c:pt>
                <c:pt idx="84">
                  <c:v>15.9</c:v>
                </c:pt>
                <c:pt idx="85">
                  <c:v>24.3</c:v>
                </c:pt>
                <c:pt idx="86">
                  <c:v>27.7</c:v>
                </c:pt>
                <c:pt idx="87">
                  <c:v>8.1</c:v>
                </c:pt>
                <c:pt idx="88">
                  <c:v>12.8</c:v>
                </c:pt>
                <c:pt idx="89">
                  <c:v>13.2</c:v>
                </c:pt>
                <c:pt idx="90">
                  <c:v>10.5</c:v>
                </c:pt>
                <c:pt idx="91">
                  <c:v>11.9</c:v>
                </c:pt>
                <c:pt idx="92">
                  <c:v>12</c:v>
                </c:pt>
                <c:pt idx="93">
                  <c:v>8.9</c:v>
                </c:pt>
                <c:pt idx="94">
                  <c:v>13.4</c:v>
                </c:pt>
                <c:pt idx="95">
                  <c:v>10.199999999999999</c:v>
                </c:pt>
                <c:pt idx="96">
                  <c:v>8.6999999999999993</c:v>
                </c:pt>
                <c:pt idx="97">
                  <c:v>8.6999999999999993</c:v>
                </c:pt>
                <c:pt idx="98">
                  <c:v>9.6</c:v>
                </c:pt>
                <c:pt idx="99">
                  <c:v>8.6</c:v>
                </c:pt>
                <c:pt idx="100">
                  <c:v>10.5</c:v>
                </c:pt>
                <c:pt idx="101">
                  <c:v>20.5</c:v>
                </c:pt>
                <c:pt idx="102">
                  <c:v>19.100000000000001</c:v>
                </c:pt>
                <c:pt idx="103">
                  <c:v>20.100000000000001</c:v>
                </c:pt>
                <c:pt idx="104">
                  <c:v>27.8</c:v>
                </c:pt>
                <c:pt idx="105">
                  <c:v>28.8</c:v>
                </c:pt>
                <c:pt idx="106">
                  <c:v>39.4</c:v>
                </c:pt>
                <c:pt idx="107">
                  <c:v>48.3</c:v>
                </c:pt>
                <c:pt idx="108">
                  <c:v>37</c:v>
                </c:pt>
                <c:pt idx="109">
                  <c:v>19.600000000000001</c:v>
                </c:pt>
                <c:pt idx="110">
                  <c:v>7.8</c:v>
                </c:pt>
                <c:pt idx="111">
                  <c:v>6.5</c:v>
                </c:pt>
                <c:pt idx="112">
                  <c:v>16.5</c:v>
                </c:pt>
                <c:pt idx="113">
                  <c:v>21.1</c:v>
                </c:pt>
                <c:pt idx="114">
                  <c:v>25.4</c:v>
                </c:pt>
                <c:pt idx="115">
                  <c:v>32.4</c:v>
                </c:pt>
                <c:pt idx="116">
                  <c:v>16.899999999999999</c:v>
                </c:pt>
                <c:pt idx="117">
                  <c:v>16.2</c:v>
                </c:pt>
                <c:pt idx="118">
                  <c:v>14.3</c:v>
                </c:pt>
                <c:pt idx="119">
                  <c:v>16.5</c:v>
                </c:pt>
                <c:pt idx="120">
                  <c:v>11.9</c:v>
                </c:pt>
                <c:pt idx="121">
                  <c:v>11.7</c:v>
                </c:pt>
                <c:pt idx="122">
                  <c:v>16.2</c:v>
                </c:pt>
                <c:pt idx="123">
                  <c:v>26.2</c:v>
                </c:pt>
                <c:pt idx="124">
                  <c:v>36.1</c:v>
                </c:pt>
                <c:pt idx="125">
                  <c:v>44.5</c:v>
                </c:pt>
                <c:pt idx="126">
                  <c:v>36</c:v>
                </c:pt>
                <c:pt idx="127">
                  <c:v>37.299999999999997</c:v>
                </c:pt>
                <c:pt idx="128">
                  <c:v>13.200000000000001</c:v>
                </c:pt>
                <c:pt idx="129">
                  <c:v>14</c:v>
                </c:pt>
                <c:pt idx="130">
                  <c:v>21.8</c:v>
                </c:pt>
                <c:pt idx="131">
                  <c:v>18.2</c:v>
                </c:pt>
                <c:pt idx="132">
                  <c:v>27</c:v>
                </c:pt>
                <c:pt idx="133">
                  <c:v>16</c:v>
                </c:pt>
                <c:pt idx="134">
                  <c:v>17.3</c:v>
                </c:pt>
                <c:pt idx="135">
                  <c:v>11.2</c:v>
                </c:pt>
                <c:pt idx="136">
                  <c:v>8.6999999999999993</c:v>
                </c:pt>
                <c:pt idx="137">
                  <c:v>9</c:v>
                </c:pt>
                <c:pt idx="138">
                  <c:v>9.1999999999999993</c:v>
                </c:pt>
                <c:pt idx="139">
                  <c:v>9</c:v>
                </c:pt>
                <c:pt idx="140">
                  <c:v>9.4</c:v>
                </c:pt>
                <c:pt idx="141">
                  <c:v>12.2</c:v>
                </c:pt>
                <c:pt idx="142">
                  <c:v>16.100000000000001</c:v>
                </c:pt>
                <c:pt idx="143">
                  <c:v>19.8</c:v>
                </c:pt>
                <c:pt idx="144">
                  <c:v>22.5</c:v>
                </c:pt>
                <c:pt idx="145">
                  <c:v>20.5</c:v>
                </c:pt>
                <c:pt idx="146">
                  <c:v>20.2</c:v>
                </c:pt>
                <c:pt idx="147">
                  <c:v>17.8</c:v>
                </c:pt>
                <c:pt idx="148">
                  <c:v>21.6</c:v>
                </c:pt>
                <c:pt idx="149">
                  <c:v>28</c:v>
                </c:pt>
                <c:pt idx="150">
                  <c:v>30.4</c:v>
                </c:pt>
                <c:pt idx="151">
                  <c:v>17.100000000000001</c:v>
                </c:pt>
                <c:pt idx="152">
                  <c:v>19.8</c:v>
                </c:pt>
                <c:pt idx="153">
                  <c:v>10.199999999999999</c:v>
                </c:pt>
                <c:pt idx="154">
                  <c:v>12.5</c:v>
                </c:pt>
                <c:pt idx="155">
                  <c:v>12.4</c:v>
                </c:pt>
                <c:pt idx="156">
                  <c:v>15.7</c:v>
                </c:pt>
                <c:pt idx="157">
                  <c:v>18.8</c:v>
                </c:pt>
                <c:pt idx="158">
                  <c:v>23</c:v>
                </c:pt>
                <c:pt idx="159">
                  <c:v>13.3</c:v>
                </c:pt>
                <c:pt idx="160">
                  <c:v>7.8</c:v>
                </c:pt>
                <c:pt idx="161">
                  <c:v>9.1</c:v>
                </c:pt>
                <c:pt idx="162">
                  <c:v>6.8</c:v>
                </c:pt>
                <c:pt idx="163">
                  <c:v>8.9</c:v>
                </c:pt>
                <c:pt idx="164">
                  <c:v>10.199999999999999</c:v>
                </c:pt>
                <c:pt idx="165">
                  <c:v>13</c:v>
                </c:pt>
                <c:pt idx="166">
                  <c:v>11.1</c:v>
                </c:pt>
                <c:pt idx="167">
                  <c:v>7.5</c:v>
                </c:pt>
                <c:pt idx="168">
                  <c:v>26</c:v>
                </c:pt>
                <c:pt idx="169">
                  <c:v>18.399999999999999</c:v>
                </c:pt>
                <c:pt idx="170">
                  <c:v>11.5</c:v>
                </c:pt>
                <c:pt idx="171">
                  <c:v>13.8</c:v>
                </c:pt>
                <c:pt idx="172">
                  <c:v>11.4</c:v>
                </c:pt>
                <c:pt idx="173">
                  <c:v>7.1</c:v>
                </c:pt>
                <c:pt idx="174">
                  <c:v>21.2</c:v>
                </c:pt>
                <c:pt idx="175">
                  <c:v>10.5</c:v>
                </c:pt>
                <c:pt idx="176">
                  <c:v>14.3</c:v>
                </c:pt>
                <c:pt idx="177">
                  <c:v>12.4</c:v>
                </c:pt>
                <c:pt idx="178">
                  <c:v>6.4</c:v>
                </c:pt>
                <c:pt idx="179">
                  <c:v>6.2</c:v>
                </c:pt>
                <c:pt idx="180">
                  <c:v>12</c:v>
                </c:pt>
                <c:pt idx="181">
                  <c:v>9.1999999999999993</c:v>
                </c:pt>
                <c:pt idx="182">
                  <c:v>14.8</c:v>
                </c:pt>
                <c:pt idx="183">
                  <c:v>13</c:v>
                </c:pt>
                <c:pt idx="184">
                  <c:v>15.100000000000001</c:v>
                </c:pt>
                <c:pt idx="185">
                  <c:v>26.2</c:v>
                </c:pt>
                <c:pt idx="186">
                  <c:v>22.9</c:v>
                </c:pt>
                <c:pt idx="187">
                  <c:v>11.600000000000001</c:v>
                </c:pt>
                <c:pt idx="188">
                  <c:v>12.7</c:v>
                </c:pt>
                <c:pt idx="189">
                  <c:v>10.5</c:v>
                </c:pt>
                <c:pt idx="190">
                  <c:v>11.7</c:v>
                </c:pt>
                <c:pt idx="191">
                  <c:v>13.5</c:v>
                </c:pt>
                <c:pt idx="192">
                  <c:v>15.100000000000001</c:v>
                </c:pt>
                <c:pt idx="193">
                  <c:v>18.399999999999999</c:v>
                </c:pt>
                <c:pt idx="194">
                  <c:v>7.3</c:v>
                </c:pt>
                <c:pt idx="195">
                  <c:v>7.7</c:v>
                </c:pt>
                <c:pt idx="196">
                  <c:v>16.8</c:v>
                </c:pt>
                <c:pt idx="197">
                  <c:v>12.6</c:v>
                </c:pt>
                <c:pt idx="198">
                  <c:v>17.600000000000001</c:v>
                </c:pt>
                <c:pt idx="199">
                  <c:v>13.700000000000001</c:v>
                </c:pt>
                <c:pt idx="200">
                  <c:v>16.899999999999999</c:v>
                </c:pt>
                <c:pt idx="201">
                  <c:v>16</c:v>
                </c:pt>
                <c:pt idx="202">
                  <c:v>10.600000000000001</c:v>
                </c:pt>
                <c:pt idx="203">
                  <c:v>8</c:v>
                </c:pt>
                <c:pt idx="204">
                  <c:v>10.3</c:v>
                </c:pt>
                <c:pt idx="205">
                  <c:v>14</c:v>
                </c:pt>
                <c:pt idx="206">
                  <c:v>18.899999999999999</c:v>
                </c:pt>
                <c:pt idx="207">
                  <c:v>20.6</c:v>
                </c:pt>
                <c:pt idx="208">
                  <c:v>20</c:v>
                </c:pt>
                <c:pt idx="209">
                  <c:v>15.1</c:v>
                </c:pt>
                <c:pt idx="210">
                  <c:v>10.1</c:v>
                </c:pt>
                <c:pt idx="211">
                  <c:v>14.3</c:v>
                </c:pt>
                <c:pt idx="212">
                  <c:v>11.3</c:v>
                </c:pt>
                <c:pt idx="213">
                  <c:v>11</c:v>
                </c:pt>
                <c:pt idx="214">
                  <c:v>10.3</c:v>
                </c:pt>
                <c:pt idx="215">
                  <c:v>15.8</c:v>
                </c:pt>
                <c:pt idx="216">
                  <c:v>18.899999999999999</c:v>
                </c:pt>
                <c:pt idx="217">
                  <c:v>13.4</c:v>
                </c:pt>
                <c:pt idx="218">
                  <c:v>17.5</c:v>
                </c:pt>
                <c:pt idx="219">
                  <c:v>7.8</c:v>
                </c:pt>
                <c:pt idx="220">
                  <c:v>11.4</c:v>
                </c:pt>
                <c:pt idx="221">
                  <c:v>17.3</c:v>
                </c:pt>
                <c:pt idx="222">
                  <c:v>12.2</c:v>
                </c:pt>
                <c:pt idx="223">
                  <c:v>17.8</c:v>
                </c:pt>
                <c:pt idx="224">
                  <c:v>15.5</c:v>
                </c:pt>
                <c:pt idx="225">
                  <c:v>21.4</c:v>
                </c:pt>
                <c:pt idx="226">
                  <c:v>17</c:v>
                </c:pt>
                <c:pt idx="227">
                  <c:v>9.9</c:v>
                </c:pt>
                <c:pt idx="228">
                  <c:v>9.8000000000000007</c:v>
                </c:pt>
                <c:pt idx="229">
                  <c:v>13.4</c:v>
                </c:pt>
                <c:pt idx="230">
                  <c:v>13.5</c:v>
                </c:pt>
                <c:pt idx="231">
                  <c:v>14.8</c:v>
                </c:pt>
                <c:pt idx="232">
                  <c:v>17.2</c:v>
                </c:pt>
                <c:pt idx="233">
                  <c:v>9.8000000000000007</c:v>
                </c:pt>
                <c:pt idx="234">
                  <c:v>16.399999999999999</c:v>
                </c:pt>
                <c:pt idx="235">
                  <c:v>14.3</c:v>
                </c:pt>
                <c:pt idx="236">
                  <c:v>7.3</c:v>
                </c:pt>
                <c:pt idx="237">
                  <c:v>12.5</c:v>
                </c:pt>
                <c:pt idx="238">
                  <c:v>19.899999999999999</c:v>
                </c:pt>
                <c:pt idx="239">
                  <c:v>23.8</c:v>
                </c:pt>
                <c:pt idx="240">
                  <c:v>31.6</c:v>
                </c:pt>
                <c:pt idx="241">
                  <c:v>22.1</c:v>
                </c:pt>
                <c:pt idx="242">
                  <c:v>15.5</c:v>
                </c:pt>
                <c:pt idx="243">
                  <c:v>28.3</c:v>
                </c:pt>
                <c:pt idx="244">
                  <c:v>25.5</c:v>
                </c:pt>
                <c:pt idx="245">
                  <c:v>20.3</c:v>
                </c:pt>
                <c:pt idx="246">
                  <c:v>21</c:v>
                </c:pt>
                <c:pt idx="247">
                  <c:v>20.2</c:v>
                </c:pt>
                <c:pt idx="248">
                  <c:v>8.3000000000000007</c:v>
                </c:pt>
                <c:pt idx="249">
                  <c:v>10.7</c:v>
                </c:pt>
                <c:pt idx="250">
                  <c:v>10.8</c:v>
                </c:pt>
                <c:pt idx="251">
                  <c:v>5.5</c:v>
                </c:pt>
                <c:pt idx="252">
                  <c:v>16.2</c:v>
                </c:pt>
                <c:pt idx="253">
                  <c:v>15.7</c:v>
                </c:pt>
                <c:pt idx="254">
                  <c:v>18.899999999999999</c:v>
                </c:pt>
                <c:pt idx="255">
                  <c:v>8.4</c:v>
                </c:pt>
                <c:pt idx="256">
                  <c:v>8.1</c:v>
                </c:pt>
                <c:pt idx="257">
                  <c:v>8.6999999999999993</c:v>
                </c:pt>
                <c:pt idx="258">
                  <c:v>12.3</c:v>
                </c:pt>
                <c:pt idx="259">
                  <c:v>10.4</c:v>
                </c:pt>
                <c:pt idx="260">
                  <c:v>12</c:v>
                </c:pt>
                <c:pt idx="261">
                  <c:v>9.1</c:v>
                </c:pt>
                <c:pt idx="262">
                  <c:v>14.9</c:v>
                </c:pt>
                <c:pt idx="263">
                  <c:v>30.2</c:v>
                </c:pt>
                <c:pt idx="264">
                  <c:v>25.8</c:v>
                </c:pt>
                <c:pt idx="265">
                  <c:v>29.9</c:v>
                </c:pt>
                <c:pt idx="266">
                  <c:v>22</c:v>
                </c:pt>
                <c:pt idx="267">
                  <c:v>6.6</c:v>
                </c:pt>
                <c:pt idx="268">
                  <c:v>13.2</c:v>
                </c:pt>
                <c:pt idx="269">
                  <c:v>12.3</c:v>
                </c:pt>
                <c:pt idx="270">
                  <c:v>15.7</c:v>
                </c:pt>
                <c:pt idx="271">
                  <c:v>3.8</c:v>
                </c:pt>
                <c:pt idx="272">
                  <c:v>4.5999999999999996</c:v>
                </c:pt>
                <c:pt idx="273">
                  <c:v>5.3</c:v>
                </c:pt>
                <c:pt idx="274">
                  <c:v>9.4</c:v>
                </c:pt>
                <c:pt idx="275">
                  <c:v>9.8000000000000007</c:v>
                </c:pt>
                <c:pt idx="276">
                  <c:v>9.3000000000000007</c:v>
                </c:pt>
                <c:pt idx="277">
                  <c:v>6</c:v>
                </c:pt>
                <c:pt idx="278">
                  <c:v>10</c:v>
                </c:pt>
                <c:pt idx="279">
                  <c:v>13</c:v>
                </c:pt>
                <c:pt idx="280">
                  <c:v>10.199999999999999</c:v>
                </c:pt>
                <c:pt idx="281">
                  <c:v>9.3000000000000007</c:v>
                </c:pt>
                <c:pt idx="282">
                  <c:v>22.3</c:v>
                </c:pt>
                <c:pt idx="283">
                  <c:v>6.4</c:v>
                </c:pt>
                <c:pt idx="284">
                  <c:v>9.9</c:v>
                </c:pt>
                <c:pt idx="285">
                  <c:v>10.9</c:v>
                </c:pt>
                <c:pt idx="286">
                  <c:v>19</c:v>
                </c:pt>
                <c:pt idx="287">
                  <c:v>18.100000000000001</c:v>
                </c:pt>
                <c:pt idx="288">
                  <c:v>10.9</c:v>
                </c:pt>
                <c:pt idx="289">
                  <c:v>12.8</c:v>
                </c:pt>
                <c:pt idx="290">
                  <c:v>22.8</c:v>
                </c:pt>
                <c:pt idx="291">
                  <c:v>14.3</c:v>
                </c:pt>
                <c:pt idx="292">
                  <c:v>6.4</c:v>
                </c:pt>
                <c:pt idx="293">
                  <c:v>9.3000000000000007</c:v>
                </c:pt>
                <c:pt idx="294">
                  <c:v>17.100000000000001</c:v>
                </c:pt>
                <c:pt idx="295">
                  <c:v>7.6</c:v>
                </c:pt>
                <c:pt idx="296">
                  <c:v>10.3</c:v>
                </c:pt>
                <c:pt idx="297">
                  <c:v>20.8</c:v>
                </c:pt>
                <c:pt idx="298">
                  <c:v>11.4</c:v>
                </c:pt>
                <c:pt idx="299">
                  <c:v>10</c:v>
                </c:pt>
                <c:pt idx="300">
                  <c:v>13</c:v>
                </c:pt>
                <c:pt idx="301">
                  <c:v>5</c:v>
                </c:pt>
                <c:pt idx="302">
                  <c:v>11.5</c:v>
                </c:pt>
                <c:pt idx="303">
                  <c:v>12.1</c:v>
                </c:pt>
                <c:pt idx="304">
                  <c:v>20</c:v>
                </c:pt>
                <c:pt idx="305">
                  <c:v>20</c:v>
                </c:pt>
                <c:pt idx="306">
                  <c:v>6.1</c:v>
                </c:pt>
                <c:pt idx="307">
                  <c:v>10.8</c:v>
                </c:pt>
                <c:pt idx="308">
                  <c:v>18.5</c:v>
                </c:pt>
                <c:pt idx="309">
                  <c:v>13.8</c:v>
                </c:pt>
                <c:pt idx="310">
                  <c:v>18</c:v>
                </c:pt>
                <c:pt idx="311">
                  <c:v>21.8</c:v>
                </c:pt>
                <c:pt idx="312">
                  <c:v>18.8</c:v>
                </c:pt>
                <c:pt idx="313">
                  <c:v>9.3000000000000007</c:v>
                </c:pt>
                <c:pt idx="314">
                  <c:v>10.3</c:v>
                </c:pt>
                <c:pt idx="315">
                  <c:v>8.4</c:v>
                </c:pt>
                <c:pt idx="316">
                  <c:v>14.3</c:v>
                </c:pt>
                <c:pt idx="317">
                  <c:v>9.4</c:v>
                </c:pt>
                <c:pt idx="318">
                  <c:v>14.3</c:v>
                </c:pt>
                <c:pt idx="319">
                  <c:v>16.899999999999999</c:v>
                </c:pt>
                <c:pt idx="320">
                  <c:v>15.3</c:v>
                </c:pt>
                <c:pt idx="321">
                  <c:v>18.399999999999999</c:v>
                </c:pt>
                <c:pt idx="322">
                  <c:v>15</c:v>
                </c:pt>
                <c:pt idx="323">
                  <c:v>16.7</c:v>
                </c:pt>
                <c:pt idx="324">
                  <c:v>19.3</c:v>
                </c:pt>
                <c:pt idx="325">
                  <c:v>13.8</c:v>
                </c:pt>
                <c:pt idx="326">
                  <c:v>10.5</c:v>
                </c:pt>
                <c:pt idx="327">
                  <c:v>19.899999999999999</c:v>
                </c:pt>
                <c:pt idx="328">
                  <c:v>18.399999999999999</c:v>
                </c:pt>
                <c:pt idx="329">
                  <c:v>20.3</c:v>
                </c:pt>
                <c:pt idx="330">
                  <c:v>20.7</c:v>
                </c:pt>
                <c:pt idx="331">
                  <c:v>25.6</c:v>
                </c:pt>
                <c:pt idx="332">
                  <c:v>20.6</c:v>
                </c:pt>
                <c:pt idx="333">
                  <c:v>16.3</c:v>
                </c:pt>
                <c:pt idx="334">
                  <c:v>15.5</c:v>
                </c:pt>
                <c:pt idx="335">
                  <c:v>21.4</c:v>
                </c:pt>
                <c:pt idx="336">
                  <c:v>26.1</c:v>
                </c:pt>
                <c:pt idx="337">
                  <c:v>17.3</c:v>
                </c:pt>
                <c:pt idx="338">
                  <c:v>13.9</c:v>
                </c:pt>
                <c:pt idx="339">
                  <c:v>17</c:v>
                </c:pt>
                <c:pt idx="340">
                  <c:v>7.5</c:v>
                </c:pt>
                <c:pt idx="341">
                  <c:v>10.4</c:v>
                </c:pt>
                <c:pt idx="342">
                  <c:v>14.5</c:v>
                </c:pt>
                <c:pt idx="343">
                  <c:v>14.3</c:v>
                </c:pt>
                <c:pt idx="344">
                  <c:v>7.4</c:v>
                </c:pt>
                <c:pt idx="345">
                  <c:v>15.6</c:v>
                </c:pt>
                <c:pt idx="346">
                  <c:v>12.1</c:v>
                </c:pt>
                <c:pt idx="347">
                  <c:v>11.1</c:v>
                </c:pt>
                <c:pt idx="348">
                  <c:v>20.7</c:v>
                </c:pt>
                <c:pt idx="349">
                  <c:v>22.5</c:v>
                </c:pt>
                <c:pt idx="350">
                  <c:v>9.8000000000000007</c:v>
                </c:pt>
                <c:pt idx="351">
                  <c:v>8.9</c:v>
                </c:pt>
                <c:pt idx="352">
                  <c:v>18.8</c:v>
                </c:pt>
                <c:pt idx="353">
                  <c:v>29.3</c:v>
                </c:pt>
                <c:pt idx="354">
                  <c:v>13.9</c:v>
                </c:pt>
                <c:pt idx="355">
                  <c:v>16.100000000000001</c:v>
                </c:pt>
                <c:pt idx="356">
                  <c:v>11.7</c:v>
                </c:pt>
                <c:pt idx="357">
                  <c:v>10.5</c:v>
                </c:pt>
                <c:pt idx="358">
                  <c:v>15.3</c:v>
                </c:pt>
                <c:pt idx="359">
                  <c:v>33.4</c:v>
                </c:pt>
                <c:pt idx="360">
                  <c:v>20.8</c:v>
                </c:pt>
                <c:pt idx="361">
                  <c:v>19.8</c:v>
                </c:pt>
                <c:pt idx="362">
                  <c:v>13.8</c:v>
                </c:pt>
                <c:pt idx="363">
                  <c:v>26.9</c:v>
                </c:pt>
                <c:pt idx="364">
                  <c:v>10.4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E6E-4E02-BCF6-BFF246CBE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983184"/>
        <c:axId val="526985144"/>
      </c:lineChart>
      <c:dateAx>
        <c:axId val="526983184"/>
        <c:scaling>
          <c:orientation val="minMax"/>
          <c:max val="43054"/>
          <c:min val="43039"/>
        </c:scaling>
        <c:delete val="0"/>
        <c:axPos val="b"/>
        <c:numFmt formatCode="m/d;@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985144"/>
        <c:crosses val="autoZero"/>
        <c:auto val="1"/>
        <c:lblOffset val="100"/>
        <c:baseTimeUnit val="days"/>
      </c:dateAx>
      <c:valAx>
        <c:axId val="526985144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PM2.5</a:t>
                </a:r>
                <a:r>
                  <a:rPr lang="ja-JP" altLang="en-US"/>
                  <a:t>　</a:t>
                </a:r>
                <a:r>
                  <a:rPr lang="en-US" altLang="ja-JP"/>
                  <a:t>[µg/m3]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691689497040462E-2"/>
              <c:y val="0.265344139875924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98318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83411110867675953"/>
          <c:y val="0.11449159889752758"/>
          <c:w val="0.15743302776492585"/>
          <c:h val="0.75256489175256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都県別最大値</a:t>
            </a:r>
            <a:r>
              <a:rPr lang="en-US" altLang="ja-JP" sz="1100"/>
              <a:t>(12</a:t>
            </a:r>
            <a:r>
              <a:rPr lang="ja-JP" altLang="en-US" sz="1100"/>
              <a:t>月</a:t>
            </a:r>
            <a:r>
              <a:rPr lang="en-US" altLang="ja-JP" sz="1100"/>
              <a:t>)</a:t>
            </a:r>
            <a:endParaRPr lang="ja-JP" sz="1100"/>
          </a:p>
        </c:rich>
      </c:tx>
      <c:layout>
        <c:manualLayout>
          <c:xMode val="edge"/>
          <c:yMode val="edge"/>
          <c:x val="0.37181607027743857"/>
          <c:y val="3.650474274216729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09853660183809"/>
          <c:y val="0.16155289823860389"/>
          <c:w val="0.69959141555971682"/>
          <c:h val="0.63693202890030942"/>
        </c:manualLayout>
      </c:layout>
      <c:lineChart>
        <c:grouping val="standard"/>
        <c:varyColors val="0"/>
        <c:ser>
          <c:idx val="0"/>
          <c:order val="0"/>
          <c:tx>
            <c:strRef>
              <c:f>'集計 (2)'!$O$2</c:f>
              <c:strCache>
                <c:ptCount val="1"/>
                <c:pt idx="0">
                  <c:v>茨城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(2)'!$O$3:$O$367</c:f>
              <c:numCache>
                <c:formatCode>General</c:formatCode>
                <c:ptCount val="365"/>
                <c:pt idx="0">
                  <c:v>15.9</c:v>
                </c:pt>
                <c:pt idx="1">
                  <c:v>21.2</c:v>
                </c:pt>
                <c:pt idx="2">
                  <c:v>31.4</c:v>
                </c:pt>
                <c:pt idx="3">
                  <c:v>36.700000000000003</c:v>
                </c:pt>
                <c:pt idx="4">
                  <c:v>7.9</c:v>
                </c:pt>
                <c:pt idx="5">
                  <c:v>15.6</c:v>
                </c:pt>
                <c:pt idx="6">
                  <c:v>7.1</c:v>
                </c:pt>
                <c:pt idx="7">
                  <c:v>10</c:v>
                </c:pt>
                <c:pt idx="8">
                  <c:v>10.8</c:v>
                </c:pt>
                <c:pt idx="9">
                  <c:v>12.6</c:v>
                </c:pt>
                <c:pt idx="10">
                  <c:v>17.3</c:v>
                </c:pt>
                <c:pt idx="11">
                  <c:v>13.6</c:v>
                </c:pt>
                <c:pt idx="12">
                  <c:v>9.1999999999999993</c:v>
                </c:pt>
                <c:pt idx="13">
                  <c:v>12.5</c:v>
                </c:pt>
                <c:pt idx="14">
                  <c:v>8.8000000000000007</c:v>
                </c:pt>
                <c:pt idx="15">
                  <c:v>12</c:v>
                </c:pt>
                <c:pt idx="16">
                  <c:v>10</c:v>
                </c:pt>
                <c:pt idx="17">
                  <c:v>10.9</c:v>
                </c:pt>
                <c:pt idx="18">
                  <c:v>12.9</c:v>
                </c:pt>
                <c:pt idx="19">
                  <c:v>17.8</c:v>
                </c:pt>
                <c:pt idx="20">
                  <c:v>25.5</c:v>
                </c:pt>
                <c:pt idx="21">
                  <c:v>29.3</c:v>
                </c:pt>
                <c:pt idx="22">
                  <c:v>24.4</c:v>
                </c:pt>
                <c:pt idx="23">
                  <c:v>21.7</c:v>
                </c:pt>
                <c:pt idx="24">
                  <c:v>8</c:v>
                </c:pt>
                <c:pt idx="25">
                  <c:v>6.8</c:v>
                </c:pt>
                <c:pt idx="26">
                  <c:v>11.2</c:v>
                </c:pt>
                <c:pt idx="27">
                  <c:v>17.7</c:v>
                </c:pt>
                <c:pt idx="28">
                  <c:v>19.5</c:v>
                </c:pt>
                <c:pt idx="29">
                  <c:v>14.1</c:v>
                </c:pt>
                <c:pt idx="30">
                  <c:v>18.3</c:v>
                </c:pt>
                <c:pt idx="31">
                  <c:v>30.4</c:v>
                </c:pt>
                <c:pt idx="32">
                  <c:v>12</c:v>
                </c:pt>
                <c:pt idx="33">
                  <c:v>8.8000000000000007</c:v>
                </c:pt>
                <c:pt idx="34">
                  <c:v>15.2</c:v>
                </c:pt>
                <c:pt idx="35">
                  <c:v>19.600000000000001</c:v>
                </c:pt>
                <c:pt idx="36">
                  <c:v>16.3</c:v>
                </c:pt>
                <c:pt idx="37">
                  <c:v>9.1999999999999993</c:v>
                </c:pt>
                <c:pt idx="38">
                  <c:v>5.5</c:v>
                </c:pt>
                <c:pt idx="39">
                  <c:v>5.6</c:v>
                </c:pt>
                <c:pt idx="40">
                  <c:v>11.4</c:v>
                </c:pt>
                <c:pt idx="41">
                  <c:v>17.3</c:v>
                </c:pt>
                <c:pt idx="42">
                  <c:v>14.6</c:v>
                </c:pt>
                <c:pt idx="43">
                  <c:v>12.9</c:v>
                </c:pt>
                <c:pt idx="44">
                  <c:v>16.100000000000001</c:v>
                </c:pt>
                <c:pt idx="45">
                  <c:v>18</c:v>
                </c:pt>
                <c:pt idx="46">
                  <c:v>26</c:v>
                </c:pt>
                <c:pt idx="47">
                  <c:v>25.5</c:v>
                </c:pt>
                <c:pt idx="48">
                  <c:v>9.6999999999999993</c:v>
                </c:pt>
                <c:pt idx="49">
                  <c:v>4.9000000000000004</c:v>
                </c:pt>
                <c:pt idx="50">
                  <c:v>12.8</c:v>
                </c:pt>
                <c:pt idx="51">
                  <c:v>13.8</c:v>
                </c:pt>
                <c:pt idx="52">
                  <c:v>9.4</c:v>
                </c:pt>
                <c:pt idx="53">
                  <c:v>9.1</c:v>
                </c:pt>
                <c:pt idx="54">
                  <c:v>14.1</c:v>
                </c:pt>
                <c:pt idx="55">
                  <c:v>20.8</c:v>
                </c:pt>
                <c:pt idx="56">
                  <c:v>15.3</c:v>
                </c:pt>
                <c:pt idx="57">
                  <c:v>18.7</c:v>
                </c:pt>
                <c:pt idx="58">
                  <c:v>17.5</c:v>
                </c:pt>
                <c:pt idx="59">
                  <c:v>14.1</c:v>
                </c:pt>
                <c:pt idx="60">
                  <c:v>13.8</c:v>
                </c:pt>
                <c:pt idx="61">
                  <c:v>7.3</c:v>
                </c:pt>
                <c:pt idx="62">
                  <c:v>9.9</c:v>
                </c:pt>
                <c:pt idx="63">
                  <c:v>10.6</c:v>
                </c:pt>
                <c:pt idx="64">
                  <c:v>8.3000000000000007</c:v>
                </c:pt>
                <c:pt idx="65">
                  <c:v>8.8000000000000007</c:v>
                </c:pt>
                <c:pt idx="66">
                  <c:v>14.9</c:v>
                </c:pt>
                <c:pt idx="67">
                  <c:v>13</c:v>
                </c:pt>
                <c:pt idx="68">
                  <c:v>11.8</c:v>
                </c:pt>
                <c:pt idx="69">
                  <c:v>18.2</c:v>
                </c:pt>
                <c:pt idx="70">
                  <c:v>9.1</c:v>
                </c:pt>
                <c:pt idx="71">
                  <c:v>3</c:v>
                </c:pt>
                <c:pt idx="72">
                  <c:v>6.9</c:v>
                </c:pt>
                <c:pt idx="73">
                  <c:v>10.4</c:v>
                </c:pt>
                <c:pt idx="74">
                  <c:v>7.3</c:v>
                </c:pt>
                <c:pt idx="75">
                  <c:v>7.2</c:v>
                </c:pt>
                <c:pt idx="76">
                  <c:v>4.5</c:v>
                </c:pt>
                <c:pt idx="77">
                  <c:v>6.8</c:v>
                </c:pt>
                <c:pt idx="78">
                  <c:v>8.4</c:v>
                </c:pt>
                <c:pt idx="79">
                  <c:v>7.3</c:v>
                </c:pt>
                <c:pt idx="80">
                  <c:v>5.7</c:v>
                </c:pt>
                <c:pt idx="81">
                  <c:v>9.9</c:v>
                </c:pt>
                <c:pt idx="82">
                  <c:v>16.600000000000001</c:v>
                </c:pt>
                <c:pt idx="83">
                  <c:v>26.3</c:v>
                </c:pt>
                <c:pt idx="84">
                  <c:v>21.5</c:v>
                </c:pt>
                <c:pt idx="85">
                  <c:v>21.5</c:v>
                </c:pt>
                <c:pt idx="86">
                  <c:v>22.8</c:v>
                </c:pt>
                <c:pt idx="87">
                  <c:v>9.8000000000000007</c:v>
                </c:pt>
                <c:pt idx="88">
                  <c:v>15</c:v>
                </c:pt>
                <c:pt idx="89">
                  <c:v>7.3</c:v>
                </c:pt>
                <c:pt idx="90">
                  <c:v>9.1</c:v>
                </c:pt>
                <c:pt idx="91">
                  <c:v>12</c:v>
                </c:pt>
                <c:pt idx="92">
                  <c:v>16.600000000000001</c:v>
                </c:pt>
                <c:pt idx="93">
                  <c:v>13.8</c:v>
                </c:pt>
                <c:pt idx="94">
                  <c:v>10.199999999999999</c:v>
                </c:pt>
                <c:pt idx="95">
                  <c:v>9</c:v>
                </c:pt>
                <c:pt idx="96">
                  <c:v>5.4</c:v>
                </c:pt>
                <c:pt idx="97">
                  <c:v>8.9</c:v>
                </c:pt>
                <c:pt idx="98">
                  <c:v>8</c:v>
                </c:pt>
                <c:pt idx="99">
                  <c:v>8.6</c:v>
                </c:pt>
                <c:pt idx="100">
                  <c:v>19.8</c:v>
                </c:pt>
                <c:pt idx="101">
                  <c:v>19.600000000000001</c:v>
                </c:pt>
                <c:pt idx="102">
                  <c:v>11.7</c:v>
                </c:pt>
                <c:pt idx="103">
                  <c:v>20.2</c:v>
                </c:pt>
                <c:pt idx="104">
                  <c:v>24.5</c:v>
                </c:pt>
                <c:pt idx="105">
                  <c:v>25.9</c:v>
                </c:pt>
                <c:pt idx="106">
                  <c:v>29.7</c:v>
                </c:pt>
                <c:pt idx="107">
                  <c:v>32.5</c:v>
                </c:pt>
                <c:pt idx="108">
                  <c:v>30.6</c:v>
                </c:pt>
                <c:pt idx="109">
                  <c:v>29.4</c:v>
                </c:pt>
                <c:pt idx="110">
                  <c:v>15.6</c:v>
                </c:pt>
                <c:pt idx="111">
                  <c:v>21.2</c:v>
                </c:pt>
                <c:pt idx="112">
                  <c:v>23.5</c:v>
                </c:pt>
                <c:pt idx="113">
                  <c:v>23.1</c:v>
                </c:pt>
                <c:pt idx="114">
                  <c:v>20.3</c:v>
                </c:pt>
                <c:pt idx="115">
                  <c:v>14</c:v>
                </c:pt>
                <c:pt idx="116">
                  <c:v>9.1</c:v>
                </c:pt>
                <c:pt idx="117">
                  <c:v>9.3000000000000007</c:v>
                </c:pt>
                <c:pt idx="118">
                  <c:v>10.5</c:v>
                </c:pt>
                <c:pt idx="119">
                  <c:v>14.7</c:v>
                </c:pt>
                <c:pt idx="120">
                  <c:v>8</c:v>
                </c:pt>
                <c:pt idx="121">
                  <c:v>8.5</c:v>
                </c:pt>
                <c:pt idx="122">
                  <c:v>20.6</c:v>
                </c:pt>
                <c:pt idx="123">
                  <c:v>21.1</c:v>
                </c:pt>
                <c:pt idx="124">
                  <c:v>20.7</c:v>
                </c:pt>
                <c:pt idx="125">
                  <c:v>14.8</c:v>
                </c:pt>
                <c:pt idx="126">
                  <c:v>28.4</c:v>
                </c:pt>
                <c:pt idx="127">
                  <c:v>14.9</c:v>
                </c:pt>
                <c:pt idx="128">
                  <c:v>8.5</c:v>
                </c:pt>
                <c:pt idx="129">
                  <c:v>10.8</c:v>
                </c:pt>
                <c:pt idx="130">
                  <c:v>10</c:v>
                </c:pt>
                <c:pt idx="131">
                  <c:v>22.5</c:v>
                </c:pt>
                <c:pt idx="132">
                  <c:v>23.7</c:v>
                </c:pt>
                <c:pt idx="133">
                  <c:v>13.3</c:v>
                </c:pt>
                <c:pt idx="134">
                  <c:v>17.899999999999999</c:v>
                </c:pt>
                <c:pt idx="135">
                  <c:v>13.2</c:v>
                </c:pt>
                <c:pt idx="136">
                  <c:v>6.5</c:v>
                </c:pt>
                <c:pt idx="137">
                  <c:v>7.3</c:v>
                </c:pt>
                <c:pt idx="138">
                  <c:v>5.7</c:v>
                </c:pt>
                <c:pt idx="139">
                  <c:v>6.9</c:v>
                </c:pt>
                <c:pt idx="140">
                  <c:v>8.3000000000000007</c:v>
                </c:pt>
                <c:pt idx="141">
                  <c:v>9.3000000000000007</c:v>
                </c:pt>
                <c:pt idx="142">
                  <c:v>13.2</c:v>
                </c:pt>
                <c:pt idx="143">
                  <c:v>11.3</c:v>
                </c:pt>
                <c:pt idx="144">
                  <c:v>10.8</c:v>
                </c:pt>
                <c:pt idx="145">
                  <c:v>12.5</c:v>
                </c:pt>
                <c:pt idx="146">
                  <c:v>11</c:v>
                </c:pt>
                <c:pt idx="147">
                  <c:v>16.5</c:v>
                </c:pt>
                <c:pt idx="148">
                  <c:v>12.8</c:v>
                </c:pt>
                <c:pt idx="149">
                  <c:v>8.4</c:v>
                </c:pt>
                <c:pt idx="150">
                  <c:v>7.5</c:v>
                </c:pt>
                <c:pt idx="151">
                  <c:v>17.600000000000001</c:v>
                </c:pt>
                <c:pt idx="152">
                  <c:v>14.7</c:v>
                </c:pt>
                <c:pt idx="153">
                  <c:v>9.1999999999999993</c:v>
                </c:pt>
                <c:pt idx="154">
                  <c:v>7.4</c:v>
                </c:pt>
                <c:pt idx="155">
                  <c:v>9.5</c:v>
                </c:pt>
                <c:pt idx="156">
                  <c:v>10</c:v>
                </c:pt>
                <c:pt idx="157">
                  <c:v>16.2</c:v>
                </c:pt>
                <c:pt idx="158">
                  <c:v>24.1</c:v>
                </c:pt>
                <c:pt idx="159">
                  <c:v>17</c:v>
                </c:pt>
                <c:pt idx="160">
                  <c:v>8</c:v>
                </c:pt>
                <c:pt idx="161">
                  <c:v>8.5</c:v>
                </c:pt>
                <c:pt idx="162">
                  <c:v>7.7</c:v>
                </c:pt>
                <c:pt idx="163">
                  <c:v>6.4</c:v>
                </c:pt>
                <c:pt idx="164">
                  <c:v>7.3</c:v>
                </c:pt>
                <c:pt idx="165">
                  <c:v>11.4</c:v>
                </c:pt>
                <c:pt idx="166">
                  <c:v>9</c:v>
                </c:pt>
                <c:pt idx="167">
                  <c:v>13.3</c:v>
                </c:pt>
                <c:pt idx="168">
                  <c:v>12.6</c:v>
                </c:pt>
                <c:pt idx="169">
                  <c:v>13.5</c:v>
                </c:pt>
                <c:pt idx="170">
                  <c:v>9.5</c:v>
                </c:pt>
                <c:pt idx="171">
                  <c:v>13.9</c:v>
                </c:pt>
                <c:pt idx="172">
                  <c:v>9.8000000000000007</c:v>
                </c:pt>
                <c:pt idx="173">
                  <c:v>4.4000000000000004</c:v>
                </c:pt>
                <c:pt idx="174">
                  <c:v>7.5</c:v>
                </c:pt>
                <c:pt idx="175">
                  <c:v>9.4</c:v>
                </c:pt>
                <c:pt idx="176">
                  <c:v>8.3000000000000007</c:v>
                </c:pt>
                <c:pt idx="177">
                  <c:v>10.3</c:v>
                </c:pt>
                <c:pt idx="178">
                  <c:v>6.7</c:v>
                </c:pt>
                <c:pt idx="179">
                  <c:v>6.3</c:v>
                </c:pt>
                <c:pt idx="180">
                  <c:v>8.8000000000000007</c:v>
                </c:pt>
                <c:pt idx="181">
                  <c:v>9.1999999999999993</c:v>
                </c:pt>
                <c:pt idx="182">
                  <c:v>6.2</c:v>
                </c:pt>
                <c:pt idx="183">
                  <c:v>11.5</c:v>
                </c:pt>
                <c:pt idx="184">
                  <c:v>12.8</c:v>
                </c:pt>
                <c:pt idx="185">
                  <c:v>12.2</c:v>
                </c:pt>
                <c:pt idx="186">
                  <c:v>14</c:v>
                </c:pt>
                <c:pt idx="187">
                  <c:v>11.3</c:v>
                </c:pt>
                <c:pt idx="188">
                  <c:v>12.7</c:v>
                </c:pt>
                <c:pt idx="189">
                  <c:v>8.8000000000000007</c:v>
                </c:pt>
                <c:pt idx="190">
                  <c:v>7.8</c:v>
                </c:pt>
                <c:pt idx="191">
                  <c:v>13</c:v>
                </c:pt>
                <c:pt idx="192">
                  <c:v>10.5</c:v>
                </c:pt>
                <c:pt idx="193">
                  <c:v>8.5</c:v>
                </c:pt>
                <c:pt idx="194">
                  <c:v>5.6</c:v>
                </c:pt>
                <c:pt idx="195">
                  <c:v>7.3</c:v>
                </c:pt>
                <c:pt idx="196">
                  <c:v>7.1</c:v>
                </c:pt>
                <c:pt idx="197">
                  <c:v>12.6</c:v>
                </c:pt>
                <c:pt idx="198">
                  <c:v>16.5</c:v>
                </c:pt>
                <c:pt idx="199">
                  <c:v>10.6</c:v>
                </c:pt>
                <c:pt idx="200">
                  <c:v>8.8000000000000007</c:v>
                </c:pt>
                <c:pt idx="201">
                  <c:v>8.5</c:v>
                </c:pt>
                <c:pt idx="202">
                  <c:v>7.6</c:v>
                </c:pt>
                <c:pt idx="203">
                  <c:v>8.8000000000000007</c:v>
                </c:pt>
                <c:pt idx="204">
                  <c:v>13.6</c:v>
                </c:pt>
                <c:pt idx="205">
                  <c:v>17</c:v>
                </c:pt>
                <c:pt idx="206">
                  <c:v>9</c:v>
                </c:pt>
                <c:pt idx="207">
                  <c:v>18.2</c:v>
                </c:pt>
                <c:pt idx="208">
                  <c:v>17</c:v>
                </c:pt>
                <c:pt idx="209">
                  <c:v>12.6</c:v>
                </c:pt>
                <c:pt idx="210">
                  <c:v>9.6999999999999993</c:v>
                </c:pt>
                <c:pt idx="211">
                  <c:v>12.7</c:v>
                </c:pt>
                <c:pt idx="212">
                  <c:v>10.8</c:v>
                </c:pt>
                <c:pt idx="213">
                  <c:v>6.5</c:v>
                </c:pt>
                <c:pt idx="214">
                  <c:v>7.4</c:v>
                </c:pt>
                <c:pt idx="215">
                  <c:v>12.6</c:v>
                </c:pt>
                <c:pt idx="216">
                  <c:v>14.8</c:v>
                </c:pt>
                <c:pt idx="217">
                  <c:v>33.200000000000003</c:v>
                </c:pt>
                <c:pt idx="218">
                  <c:v>17.399999999999999</c:v>
                </c:pt>
                <c:pt idx="219">
                  <c:v>10.8</c:v>
                </c:pt>
                <c:pt idx="220">
                  <c:v>10</c:v>
                </c:pt>
                <c:pt idx="221">
                  <c:v>15.7</c:v>
                </c:pt>
                <c:pt idx="222">
                  <c:v>15.5</c:v>
                </c:pt>
                <c:pt idx="223">
                  <c:v>14</c:v>
                </c:pt>
                <c:pt idx="224">
                  <c:v>19</c:v>
                </c:pt>
                <c:pt idx="225">
                  <c:v>27.7</c:v>
                </c:pt>
                <c:pt idx="226">
                  <c:v>13.7</c:v>
                </c:pt>
                <c:pt idx="227">
                  <c:v>7.1</c:v>
                </c:pt>
                <c:pt idx="228">
                  <c:v>9.6999999999999993</c:v>
                </c:pt>
                <c:pt idx="229">
                  <c:v>16.3</c:v>
                </c:pt>
                <c:pt idx="230">
                  <c:v>17.399999999999999</c:v>
                </c:pt>
                <c:pt idx="231">
                  <c:v>8.4</c:v>
                </c:pt>
                <c:pt idx="232">
                  <c:v>13.8</c:v>
                </c:pt>
                <c:pt idx="233">
                  <c:v>8.6999999999999993</c:v>
                </c:pt>
                <c:pt idx="234">
                  <c:v>23.8</c:v>
                </c:pt>
                <c:pt idx="235">
                  <c:v>27.6</c:v>
                </c:pt>
                <c:pt idx="236">
                  <c:v>9</c:v>
                </c:pt>
                <c:pt idx="237">
                  <c:v>10.9</c:v>
                </c:pt>
                <c:pt idx="238">
                  <c:v>18.3</c:v>
                </c:pt>
                <c:pt idx="239">
                  <c:v>20</c:v>
                </c:pt>
                <c:pt idx="240">
                  <c:v>22.8</c:v>
                </c:pt>
                <c:pt idx="241">
                  <c:v>30.8</c:v>
                </c:pt>
                <c:pt idx="242">
                  <c:v>11.9</c:v>
                </c:pt>
                <c:pt idx="243">
                  <c:v>11.7</c:v>
                </c:pt>
                <c:pt idx="244">
                  <c:v>9</c:v>
                </c:pt>
                <c:pt idx="245">
                  <c:v>15.8</c:v>
                </c:pt>
                <c:pt idx="246">
                  <c:v>28.8</c:v>
                </c:pt>
                <c:pt idx="247">
                  <c:v>41.8</c:v>
                </c:pt>
                <c:pt idx="248">
                  <c:v>15.8</c:v>
                </c:pt>
                <c:pt idx="249">
                  <c:v>8.5</c:v>
                </c:pt>
                <c:pt idx="250">
                  <c:v>21.5</c:v>
                </c:pt>
                <c:pt idx="251">
                  <c:v>7.3</c:v>
                </c:pt>
                <c:pt idx="252">
                  <c:v>6.4</c:v>
                </c:pt>
                <c:pt idx="253">
                  <c:v>13.1</c:v>
                </c:pt>
                <c:pt idx="254">
                  <c:v>16.5</c:v>
                </c:pt>
                <c:pt idx="255">
                  <c:v>7.1</c:v>
                </c:pt>
                <c:pt idx="256">
                  <c:v>7.8</c:v>
                </c:pt>
                <c:pt idx="257">
                  <c:v>8.8000000000000007</c:v>
                </c:pt>
                <c:pt idx="258">
                  <c:v>16.100000000000001</c:v>
                </c:pt>
                <c:pt idx="259">
                  <c:v>40.799999999999997</c:v>
                </c:pt>
                <c:pt idx="260">
                  <c:v>37.4</c:v>
                </c:pt>
                <c:pt idx="261">
                  <c:v>17.5</c:v>
                </c:pt>
                <c:pt idx="262">
                  <c:v>15.4</c:v>
                </c:pt>
                <c:pt idx="263">
                  <c:v>19.7</c:v>
                </c:pt>
                <c:pt idx="264">
                  <c:v>24.8</c:v>
                </c:pt>
                <c:pt idx="265">
                  <c:v>48.6</c:v>
                </c:pt>
                <c:pt idx="266">
                  <c:v>40.1</c:v>
                </c:pt>
                <c:pt idx="267">
                  <c:v>14.1</c:v>
                </c:pt>
                <c:pt idx="268">
                  <c:v>18.3</c:v>
                </c:pt>
                <c:pt idx="269">
                  <c:v>31.1</c:v>
                </c:pt>
                <c:pt idx="270">
                  <c:v>19.100000000000001</c:v>
                </c:pt>
                <c:pt idx="271">
                  <c:v>2</c:v>
                </c:pt>
                <c:pt idx="272">
                  <c:v>4.5</c:v>
                </c:pt>
                <c:pt idx="273">
                  <c:v>7.5</c:v>
                </c:pt>
                <c:pt idx="274">
                  <c:v>12.2</c:v>
                </c:pt>
                <c:pt idx="275">
                  <c:v>13.3</c:v>
                </c:pt>
                <c:pt idx="276">
                  <c:v>4</c:v>
                </c:pt>
                <c:pt idx="277">
                  <c:v>4.9000000000000004</c:v>
                </c:pt>
                <c:pt idx="278">
                  <c:v>11.6</c:v>
                </c:pt>
                <c:pt idx="279">
                  <c:v>11.3</c:v>
                </c:pt>
                <c:pt idx="280">
                  <c:v>7.9</c:v>
                </c:pt>
                <c:pt idx="281">
                  <c:v>12.4</c:v>
                </c:pt>
                <c:pt idx="282">
                  <c:v>18.5</c:v>
                </c:pt>
                <c:pt idx="283">
                  <c:v>6.9</c:v>
                </c:pt>
                <c:pt idx="284">
                  <c:v>28.7</c:v>
                </c:pt>
                <c:pt idx="285">
                  <c:v>16.3</c:v>
                </c:pt>
                <c:pt idx="286">
                  <c:v>30</c:v>
                </c:pt>
                <c:pt idx="287">
                  <c:v>13</c:v>
                </c:pt>
                <c:pt idx="288">
                  <c:v>15.5</c:v>
                </c:pt>
                <c:pt idx="289">
                  <c:v>30.3</c:v>
                </c:pt>
                <c:pt idx="290">
                  <c:v>27</c:v>
                </c:pt>
                <c:pt idx="291">
                  <c:v>14.3</c:v>
                </c:pt>
                <c:pt idx="292">
                  <c:v>5.2</c:v>
                </c:pt>
                <c:pt idx="293">
                  <c:v>8</c:v>
                </c:pt>
                <c:pt idx="294">
                  <c:v>26.6</c:v>
                </c:pt>
                <c:pt idx="295">
                  <c:v>5.9</c:v>
                </c:pt>
                <c:pt idx="296">
                  <c:v>10.199999999999999</c:v>
                </c:pt>
                <c:pt idx="297">
                  <c:v>18.399999999999999</c:v>
                </c:pt>
                <c:pt idx="298">
                  <c:v>6.2</c:v>
                </c:pt>
                <c:pt idx="299">
                  <c:v>9.1999999999999993</c:v>
                </c:pt>
                <c:pt idx="300">
                  <c:v>9.3000000000000007</c:v>
                </c:pt>
                <c:pt idx="301">
                  <c:v>10.3</c:v>
                </c:pt>
                <c:pt idx="302">
                  <c:v>16.3</c:v>
                </c:pt>
                <c:pt idx="303">
                  <c:v>11.8</c:v>
                </c:pt>
                <c:pt idx="304">
                  <c:v>23.3</c:v>
                </c:pt>
                <c:pt idx="305">
                  <c:v>34.299999999999997</c:v>
                </c:pt>
                <c:pt idx="306">
                  <c:v>6.7</c:v>
                </c:pt>
                <c:pt idx="307">
                  <c:v>10.7</c:v>
                </c:pt>
                <c:pt idx="308">
                  <c:v>24.3</c:v>
                </c:pt>
                <c:pt idx="309">
                  <c:v>15.7</c:v>
                </c:pt>
                <c:pt idx="310">
                  <c:v>17.7</c:v>
                </c:pt>
                <c:pt idx="311">
                  <c:v>37.200000000000003</c:v>
                </c:pt>
                <c:pt idx="312">
                  <c:v>44.4</c:v>
                </c:pt>
                <c:pt idx="313">
                  <c:v>8.5</c:v>
                </c:pt>
                <c:pt idx="314">
                  <c:v>16.399999999999999</c:v>
                </c:pt>
                <c:pt idx="315">
                  <c:v>9.1999999999999993</c:v>
                </c:pt>
                <c:pt idx="316">
                  <c:v>15.9</c:v>
                </c:pt>
                <c:pt idx="317">
                  <c:v>14.7</c:v>
                </c:pt>
                <c:pt idx="318">
                  <c:v>13.7</c:v>
                </c:pt>
                <c:pt idx="319">
                  <c:v>9.9</c:v>
                </c:pt>
                <c:pt idx="320">
                  <c:v>14.8</c:v>
                </c:pt>
                <c:pt idx="321">
                  <c:v>17.7</c:v>
                </c:pt>
                <c:pt idx="322">
                  <c:v>16.5</c:v>
                </c:pt>
                <c:pt idx="323">
                  <c:v>16.100000000000001</c:v>
                </c:pt>
                <c:pt idx="324">
                  <c:v>33.200000000000003</c:v>
                </c:pt>
                <c:pt idx="325">
                  <c:v>36.1</c:v>
                </c:pt>
                <c:pt idx="326">
                  <c:v>5.6</c:v>
                </c:pt>
                <c:pt idx="327">
                  <c:v>17.3</c:v>
                </c:pt>
                <c:pt idx="328">
                  <c:v>18.8</c:v>
                </c:pt>
                <c:pt idx="329">
                  <c:v>22.4</c:v>
                </c:pt>
                <c:pt idx="330">
                  <c:v>26.3</c:v>
                </c:pt>
                <c:pt idx="331">
                  <c:v>21.7</c:v>
                </c:pt>
                <c:pt idx="332">
                  <c:v>22.5</c:v>
                </c:pt>
                <c:pt idx="333">
                  <c:v>29.1</c:v>
                </c:pt>
                <c:pt idx="334">
                  <c:v>22.1</c:v>
                </c:pt>
                <c:pt idx="335">
                  <c:v>21.5</c:v>
                </c:pt>
                <c:pt idx="336">
                  <c:v>32.299999999999997</c:v>
                </c:pt>
                <c:pt idx="337">
                  <c:v>9</c:v>
                </c:pt>
                <c:pt idx="338">
                  <c:v>22.9</c:v>
                </c:pt>
                <c:pt idx="339">
                  <c:v>37.200000000000003</c:v>
                </c:pt>
                <c:pt idx="340">
                  <c:v>16.3</c:v>
                </c:pt>
                <c:pt idx="341">
                  <c:v>11.2</c:v>
                </c:pt>
                <c:pt idx="342">
                  <c:v>14.3</c:v>
                </c:pt>
                <c:pt idx="343">
                  <c:v>18.399999999999999</c:v>
                </c:pt>
                <c:pt idx="344">
                  <c:v>3.2</c:v>
                </c:pt>
                <c:pt idx="345">
                  <c:v>11.4</c:v>
                </c:pt>
                <c:pt idx="346">
                  <c:v>11.5</c:v>
                </c:pt>
                <c:pt idx="347">
                  <c:v>7.1</c:v>
                </c:pt>
                <c:pt idx="348">
                  <c:v>13.3</c:v>
                </c:pt>
                <c:pt idx="349">
                  <c:v>16.399999999999999</c:v>
                </c:pt>
                <c:pt idx="350">
                  <c:v>14.4</c:v>
                </c:pt>
                <c:pt idx="351">
                  <c:v>9.4</c:v>
                </c:pt>
                <c:pt idx="352">
                  <c:v>15.2</c:v>
                </c:pt>
                <c:pt idx="353">
                  <c:v>20.100000000000001</c:v>
                </c:pt>
                <c:pt idx="354">
                  <c:v>14.4</c:v>
                </c:pt>
                <c:pt idx="355">
                  <c:v>7.3</c:v>
                </c:pt>
                <c:pt idx="356">
                  <c:v>7.5</c:v>
                </c:pt>
                <c:pt idx="357">
                  <c:v>9.6999999999999993</c:v>
                </c:pt>
                <c:pt idx="358">
                  <c:v>14.3</c:v>
                </c:pt>
                <c:pt idx="359">
                  <c:v>20.5</c:v>
                </c:pt>
                <c:pt idx="360">
                  <c:v>15</c:v>
                </c:pt>
                <c:pt idx="361">
                  <c:v>9.6</c:v>
                </c:pt>
                <c:pt idx="362">
                  <c:v>9.4</c:v>
                </c:pt>
                <c:pt idx="363">
                  <c:v>19.399999999999999</c:v>
                </c:pt>
                <c:pt idx="364">
                  <c:v>13.5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D1-4279-B3AC-41D5FCDFECAE}"/>
            </c:ext>
          </c:extLst>
        </c:ser>
        <c:ser>
          <c:idx val="1"/>
          <c:order val="1"/>
          <c:tx>
            <c:strRef>
              <c:f>'集計 (2)'!$P$2</c:f>
              <c:strCache>
                <c:ptCount val="1"/>
                <c:pt idx="0">
                  <c:v>栃木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(2)'!$P$3:$P$367</c:f>
              <c:numCache>
                <c:formatCode>General</c:formatCode>
                <c:ptCount val="365"/>
                <c:pt idx="0">
                  <c:v>17.5</c:v>
                </c:pt>
                <c:pt idx="1">
                  <c:v>22.7</c:v>
                </c:pt>
                <c:pt idx="2">
                  <c:v>32</c:v>
                </c:pt>
                <c:pt idx="3">
                  <c:v>36.6</c:v>
                </c:pt>
                <c:pt idx="4">
                  <c:v>10</c:v>
                </c:pt>
                <c:pt idx="5">
                  <c:v>13.4</c:v>
                </c:pt>
                <c:pt idx="6">
                  <c:v>4.2</c:v>
                </c:pt>
                <c:pt idx="7">
                  <c:v>9.6999999999999993</c:v>
                </c:pt>
                <c:pt idx="8">
                  <c:v>9.3000000000000007</c:v>
                </c:pt>
                <c:pt idx="9">
                  <c:v>13.3</c:v>
                </c:pt>
                <c:pt idx="10">
                  <c:v>17.899999999999999</c:v>
                </c:pt>
                <c:pt idx="11">
                  <c:v>14</c:v>
                </c:pt>
                <c:pt idx="12">
                  <c:v>10</c:v>
                </c:pt>
                <c:pt idx="13">
                  <c:v>13.9</c:v>
                </c:pt>
                <c:pt idx="14">
                  <c:v>9</c:v>
                </c:pt>
                <c:pt idx="15">
                  <c:v>10</c:v>
                </c:pt>
                <c:pt idx="16">
                  <c:v>9.6</c:v>
                </c:pt>
                <c:pt idx="17">
                  <c:v>10.199999999999999</c:v>
                </c:pt>
                <c:pt idx="18">
                  <c:v>13.5</c:v>
                </c:pt>
                <c:pt idx="19">
                  <c:v>20.9</c:v>
                </c:pt>
                <c:pt idx="20">
                  <c:v>28.2</c:v>
                </c:pt>
                <c:pt idx="21">
                  <c:v>27.8</c:v>
                </c:pt>
                <c:pt idx="22">
                  <c:v>25.9</c:v>
                </c:pt>
                <c:pt idx="23">
                  <c:v>17.399999999999999</c:v>
                </c:pt>
                <c:pt idx="24">
                  <c:v>9.3000000000000007</c:v>
                </c:pt>
                <c:pt idx="25">
                  <c:v>8.3000000000000007</c:v>
                </c:pt>
                <c:pt idx="26">
                  <c:v>13</c:v>
                </c:pt>
                <c:pt idx="27">
                  <c:v>15.8</c:v>
                </c:pt>
                <c:pt idx="28">
                  <c:v>20</c:v>
                </c:pt>
                <c:pt idx="29">
                  <c:v>17.100000000000001</c:v>
                </c:pt>
                <c:pt idx="30">
                  <c:v>18.8</c:v>
                </c:pt>
                <c:pt idx="31">
                  <c:v>26.6</c:v>
                </c:pt>
                <c:pt idx="32">
                  <c:v>5.8</c:v>
                </c:pt>
                <c:pt idx="33">
                  <c:v>8.4</c:v>
                </c:pt>
                <c:pt idx="34">
                  <c:v>14.9</c:v>
                </c:pt>
                <c:pt idx="35">
                  <c:v>17.7</c:v>
                </c:pt>
                <c:pt idx="36">
                  <c:v>15.1</c:v>
                </c:pt>
                <c:pt idx="37">
                  <c:v>5.6</c:v>
                </c:pt>
                <c:pt idx="38">
                  <c:v>2.1</c:v>
                </c:pt>
                <c:pt idx="39">
                  <c:v>7.4</c:v>
                </c:pt>
                <c:pt idx="40">
                  <c:v>9.6999999999999993</c:v>
                </c:pt>
                <c:pt idx="41">
                  <c:v>17.7</c:v>
                </c:pt>
                <c:pt idx="42">
                  <c:v>17.2</c:v>
                </c:pt>
                <c:pt idx="43">
                  <c:v>14.1</c:v>
                </c:pt>
                <c:pt idx="44">
                  <c:v>17.399999999999999</c:v>
                </c:pt>
                <c:pt idx="45">
                  <c:v>22.5</c:v>
                </c:pt>
                <c:pt idx="46">
                  <c:v>26.7</c:v>
                </c:pt>
                <c:pt idx="47">
                  <c:v>27.9</c:v>
                </c:pt>
                <c:pt idx="48">
                  <c:v>9.1999999999999993</c:v>
                </c:pt>
                <c:pt idx="49">
                  <c:v>4.3</c:v>
                </c:pt>
                <c:pt idx="50">
                  <c:v>11.5</c:v>
                </c:pt>
                <c:pt idx="51">
                  <c:v>15</c:v>
                </c:pt>
                <c:pt idx="52">
                  <c:v>11.3</c:v>
                </c:pt>
                <c:pt idx="53">
                  <c:v>10.9</c:v>
                </c:pt>
                <c:pt idx="54">
                  <c:v>14.8</c:v>
                </c:pt>
                <c:pt idx="55">
                  <c:v>23</c:v>
                </c:pt>
                <c:pt idx="56">
                  <c:v>16.5</c:v>
                </c:pt>
                <c:pt idx="57">
                  <c:v>23.6</c:v>
                </c:pt>
                <c:pt idx="58">
                  <c:v>24.2</c:v>
                </c:pt>
                <c:pt idx="59">
                  <c:v>17.8</c:v>
                </c:pt>
                <c:pt idx="60">
                  <c:v>11.6</c:v>
                </c:pt>
                <c:pt idx="61">
                  <c:v>7.5</c:v>
                </c:pt>
                <c:pt idx="62">
                  <c:v>13.3</c:v>
                </c:pt>
                <c:pt idx="63">
                  <c:v>15</c:v>
                </c:pt>
                <c:pt idx="64">
                  <c:v>11.9</c:v>
                </c:pt>
                <c:pt idx="65">
                  <c:v>12</c:v>
                </c:pt>
                <c:pt idx="66">
                  <c:v>17</c:v>
                </c:pt>
                <c:pt idx="67">
                  <c:v>13.7</c:v>
                </c:pt>
                <c:pt idx="68">
                  <c:v>14</c:v>
                </c:pt>
                <c:pt idx="69">
                  <c:v>20.7</c:v>
                </c:pt>
                <c:pt idx="70">
                  <c:v>9.5</c:v>
                </c:pt>
                <c:pt idx="71">
                  <c:v>2.5</c:v>
                </c:pt>
                <c:pt idx="72">
                  <c:v>9.3000000000000007</c:v>
                </c:pt>
                <c:pt idx="73">
                  <c:v>13</c:v>
                </c:pt>
                <c:pt idx="74">
                  <c:v>10</c:v>
                </c:pt>
                <c:pt idx="75">
                  <c:v>5.8</c:v>
                </c:pt>
                <c:pt idx="76">
                  <c:v>5.4</c:v>
                </c:pt>
                <c:pt idx="77">
                  <c:v>8.9</c:v>
                </c:pt>
                <c:pt idx="78">
                  <c:v>9.5</c:v>
                </c:pt>
                <c:pt idx="79">
                  <c:v>8.6</c:v>
                </c:pt>
                <c:pt idx="80">
                  <c:v>7.2</c:v>
                </c:pt>
                <c:pt idx="81">
                  <c:v>9.9</c:v>
                </c:pt>
                <c:pt idx="82">
                  <c:v>18.7</c:v>
                </c:pt>
                <c:pt idx="83">
                  <c:v>20.9</c:v>
                </c:pt>
                <c:pt idx="84">
                  <c:v>18</c:v>
                </c:pt>
                <c:pt idx="85">
                  <c:v>20.7</c:v>
                </c:pt>
                <c:pt idx="86">
                  <c:v>24.6</c:v>
                </c:pt>
                <c:pt idx="87">
                  <c:v>14</c:v>
                </c:pt>
                <c:pt idx="88">
                  <c:v>15.1</c:v>
                </c:pt>
                <c:pt idx="89">
                  <c:v>10.6</c:v>
                </c:pt>
                <c:pt idx="90">
                  <c:v>10</c:v>
                </c:pt>
                <c:pt idx="91">
                  <c:v>11.3</c:v>
                </c:pt>
                <c:pt idx="92">
                  <c:v>17.8</c:v>
                </c:pt>
                <c:pt idx="93">
                  <c:v>19</c:v>
                </c:pt>
                <c:pt idx="94">
                  <c:v>10.5</c:v>
                </c:pt>
                <c:pt idx="95">
                  <c:v>8.3000000000000007</c:v>
                </c:pt>
                <c:pt idx="96">
                  <c:v>4.8</c:v>
                </c:pt>
                <c:pt idx="97">
                  <c:v>7.7</c:v>
                </c:pt>
                <c:pt idx="98">
                  <c:v>10.8</c:v>
                </c:pt>
                <c:pt idx="99">
                  <c:v>10.1</c:v>
                </c:pt>
                <c:pt idx="100">
                  <c:v>12.6</c:v>
                </c:pt>
                <c:pt idx="101">
                  <c:v>15.1</c:v>
                </c:pt>
                <c:pt idx="102">
                  <c:v>16.399999999999999</c:v>
                </c:pt>
                <c:pt idx="103">
                  <c:v>21.8</c:v>
                </c:pt>
                <c:pt idx="104">
                  <c:v>19.600000000000001</c:v>
                </c:pt>
                <c:pt idx="105">
                  <c:v>24.8</c:v>
                </c:pt>
                <c:pt idx="106">
                  <c:v>26.3</c:v>
                </c:pt>
                <c:pt idx="107">
                  <c:v>27.8</c:v>
                </c:pt>
                <c:pt idx="108">
                  <c:v>32.1</c:v>
                </c:pt>
                <c:pt idx="109">
                  <c:v>31</c:v>
                </c:pt>
                <c:pt idx="110">
                  <c:v>24.1</c:v>
                </c:pt>
                <c:pt idx="111">
                  <c:v>24.4</c:v>
                </c:pt>
                <c:pt idx="112">
                  <c:v>25.2</c:v>
                </c:pt>
                <c:pt idx="113">
                  <c:v>20.6</c:v>
                </c:pt>
                <c:pt idx="114">
                  <c:v>21.5</c:v>
                </c:pt>
                <c:pt idx="115">
                  <c:v>17.899999999999999</c:v>
                </c:pt>
                <c:pt idx="116">
                  <c:v>12.4</c:v>
                </c:pt>
                <c:pt idx="117">
                  <c:v>12.3</c:v>
                </c:pt>
                <c:pt idx="118">
                  <c:v>8.9</c:v>
                </c:pt>
                <c:pt idx="119">
                  <c:v>8.3000000000000007</c:v>
                </c:pt>
                <c:pt idx="120">
                  <c:v>11.7</c:v>
                </c:pt>
                <c:pt idx="121">
                  <c:v>13.2</c:v>
                </c:pt>
                <c:pt idx="122">
                  <c:v>22</c:v>
                </c:pt>
                <c:pt idx="123">
                  <c:v>22.3</c:v>
                </c:pt>
                <c:pt idx="124">
                  <c:v>21.9</c:v>
                </c:pt>
                <c:pt idx="125">
                  <c:v>18.7</c:v>
                </c:pt>
                <c:pt idx="126">
                  <c:v>25.9</c:v>
                </c:pt>
                <c:pt idx="127">
                  <c:v>18.5</c:v>
                </c:pt>
                <c:pt idx="128">
                  <c:v>3.9</c:v>
                </c:pt>
                <c:pt idx="129">
                  <c:v>3.2</c:v>
                </c:pt>
                <c:pt idx="130">
                  <c:v>10.3</c:v>
                </c:pt>
                <c:pt idx="131">
                  <c:v>15.3</c:v>
                </c:pt>
                <c:pt idx="132">
                  <c:v>13.1</c:v>
                </c:pt>
                <c:pt idx="133">
                  <c:v>12.7</c:v>
                </c:pt>
                <c:pt idx="134">
                  <c:v>17.399999999999999</c:v>
                </c:pt>
                <c:pt idx="135">
                  <c:v>13.2</c:v>
                </c:pt>
                <c:pt idx="136">
                  <c:v>9.5</c:v>
                </c:pt>
                <c:pt idx="137">
                  <c:v>6.2</c:v>
                </c:pt>
                <c:pt idx="138">
                  <c:v>6.3</c:v>
                </c:pt>
                <c:pt idx="139">
                  <c:v>8.1999999999999993</c:v>
                </c:pt>
                <c:pt idx="140">
                  <c:v>11.3</c:v>
                </c:pt>
                <c:pt idx="141">
                  <c:v>12.3</c:v>
                </c:pt>
                <c:pt idx="142">
                  <c:v>13.9</c:v>
                </c:pt>
                <c:pt idx="143">
                  <c:v>12.5</c:v>
                </c:pt>
                <c:pt idx="144">
                  <c:v>9</c:v>
                </c:pt>
                <c:pt idx="145">
                  <c:v>8</c:v>
                </c:pt>
                <c:pt idx="146">
                  <c:v>9.8000000000000007</c:v>
                </c:pt>
                <c:pt idx="147">
                  <c:v>11.8</c:v>
                </c:pt>
                <c:pt idx="148">
                  <c:v>14</c:v>
                </c:pt>
                <c:pt idx="149">
                  <c:v>10.4</c:v>
                </c:pt>
                <c:pt idx="150">
                  <c:v>8.1999999999999993</c:v>
                </c:pt>
                <c:pt idx="151">
                  <c:v>18.8</c:v>
                </c:pt>
                <c:pt idx="152">
                  <c:v>15.8</c:v>
                </c:pt>
                <c:pt idx="153">
                  <c:v>8</c:v>
                </c:pt>
                <c:pt idx="154">
                  <c:v>6.7</c:v>
                </c:pt>
                <c:pt idx="155">
                  <c:v>10.7</c:v>
                </c:pt>
                <c:pt idx="156">
                  <c:v>12.1</c:v>
                </c:pt>
                <c:pt idx="157">
                  <c:v>14.8</c:v>
                </c:pt>
                <c:pt idx="158">
                  <c:v>22.9</c:v>
                </c:pt>
                <c:pt idx="159">
                  <c:v>20.9</c:v>
                </c:pt>
                <c:pt idx="160">
                  <c:v>10.1</c:v>
                </c:pt>
                <c:pt idx="161">
                  <c:v>8.3000000000000007</c:v>
                </c:pt>
                <c:pt idx="162">
                  <c:v>9.1999999999999993</c:v>
                </c:pt>
                <c:pt idx="163">
                  <c:v>6.5</c:v>
                </c:pt>
                <c:pt idx="164">
                  <c:v>8.5</c:v>
                </c:pt>
                <c:pt idx="165">
                  <c:v>12.9</c:v>
                </c:pt>
                <c:pt idx="166">
                  <c:v>12.9</c:v>
                </c:pt>
                <c:pt idx="167">
                  <c:v>9.5</c:v>
                </c:pt>
                <c:pt idx="168">
                  <c:v>11.9</c:v>
                </c:pt>
                <c:pt idx="169">
                  <c:v>18.899999999999999</c:v>
                </c:pt>
                <c:pt idx="170">
                  <c:v>11.5</c:v>
                </c:pt>
                <c:pt idx="171">
                  <c:v>10.8</c:v>
                </c:pt>
                <c:pt idx="172">
                  <c:v>11</c:v>
                </c:pt>
                <c:pt idx="173">
                  <c:v>4.5</c:v>
                </c:pt>
                <c:pt idx="174">
                  <c:v>8.3000000000000007</c:v>
                </c:pt>
                <c:pt idx="175">
                  <c:v>11.5</c:v>
                </c:pt>
                <c:pt idx="176">
                  <c:v>11.5</c:v>
                </c:pt>
                <c:pt idx="177">
                  <c:v>9.5</c:v>
                </c:pt>
                <c:pt idx="178">
                  <c:v>6.8</c:v>
                </c:pt>
                <c:pt idx="179">
                  <c:v>4.3</c:v>
                </c:pt>
                <c:pt idx="180">
                  <c:v>10.199999999999999</c:v>
                </c:pt>
                <c:pt idx="181">
                  <c:v>11.5</c:v>
                </c:pt>
                <c:pt idx="182">
                  <c:v>5.4</c:v>
                </c:pt>
                <c:pt idx="183">
                  <c:v>16.2</c:v>
                </c:pt>
                <c:pt idx="184">
                  <c:v>13.4</c:v>
                </c:pt>
                <c:pt idx="185">
                  <c:v>13.6</c:v>
                </c:pt>
                <c:pt idx="186">
                  <c:v>14.1</c:v>
                </c:pt>
                <c:pt idx="187">
                  <c:v>12.2</c:v>
                </c:pt>
                <c:pt idx="188">
                  <c:v>12.9</c:v>
                </c:pt>
                <c:pt idx="189">
                  <c:v>7.9</c:v>
                </c:pt>
                <c:pt idx="190">
                  <c:v>8</c:v>
                </c:pt>
                <c:pt idx="191">
                  <c:v>11.3</c:v>
                </c:pt>
                <c:pt idx="192">
                  <c:v>14.1</c:v>
                </c:pt>
                <c:pt idx="193">
                  <c:v>9.3000000000000007</c:v>
                </c:pt>
                <c:pt idx="194">
                  <c:v>5.5</c:v>
                </c:pt>
                <c:pt idx="195">
                  <c:v>6.8</c:v>
                </c:pt>
                <c:pt idx="196">
                  <c:v>8.3000000000000007</c:v>
                </c:pt>
                <c:pt idx="197">
                  <c:v>12.8</c:v>
                </c:pt>
                <c:pt idx="198">
                  <c:v>14.2</c:v>
                </c:pt>
                <c:pt idx="199">
                  <c:v>8.8000000000000007</c:v>
                </c:pt>
                <c:pt idx="200">
                  <c:v>11.5</c:v>
                </c:pt>
                <c:pt idx="201">
                  <c:v>8.6999999999999993</c:v>
                </c:pt>
                <c:pt idx="202">
                  <c:v>7.1</c:v>
                </c:pt>
                <c:pt idx="203">
                  <c:v>8</c:v>
                </c:pt>
                <c:pt idx="204">
                  <c:v>11</c:v>
                </c:pt>
                <c:pt idx="205">
                  <c:v>14.5</c:v>
                </c:pt>
                <c:pt idx="206">
                  <c:v>8.9</c:v>
                </c:pt>
                <c:pt idx="207">
                  <c:v>15.8</c:v>
                </c:pt>
                <c:pt idx="208">
                  <c:v>17</c:v>
                </c:pt>
                <c:pt idx="209">
                  <c:v>12.3</c:v>
                </c:pt>
                <c:pt idx="210">
                  <c:v>8.9</c:v>
                </c:pt>
                <c:pt idx="211">
                  <c:v>10.199999999999999</c:v>
                </c:pt>
                <c:pt idx="212">
                  <c:v>7.9</c:v>
                </c:pt>
                <c:pt idx="213">
                  <c:v>5.5</c:v>
                </c:pt>
                <c:pt idx="214">
                  <c:v>6.8</c:v>
                </c:pt>
                <c:pt idx="215">
                  <c:v>10.4</c:v>
                </c:pt>
                <c:pt idx="216">
                  <c:v>16.100000000000001</c:v>
                </c:pt>
                <c:pt idx="217">
                  <c:v>30</c:v>
                </c:pt>
                <c:pt idx="218">
                  <c:v>15.1</c:v>
                </c:pt>
                <c:pt idx="219">
                  <c:v>10.1</c:v>
                </c:pt>
                <c:pt idx="220">
                  <c:v>10</c:v>
                </c:pt>
                <c:pt idx="221">
                  <c:v>15</c:v>
                </c:pt>
                <c:pt idx="222">
                  <c:v>16.399999999999999</c:v>
                </c:pt>
                <c:pt idx="223">
                  <c:v>10.3</c:v>
                </c:pt>
                <c:pt idx="224">
                  <c:v>18.3</c:v>
                </c:pt>
                <c:pt idx="225">
                  <c:v>24.3</c:v>
                </c:pt>
                <c:pt idx="226">
                  <c:v>15.5</c:v>
                </c:pt>
                <c:pt idx="227">
                  <c:v>7.3</c:v>
                </c:pt>
                <c:pt idx="228">
                  <c:v>8.4</c:v>
                </c:pt>
                <c:pt idx="229">
                  <c:v>12.9</c:v>
                </c:pt>
                <c:pt idx="230">
                  <c:v>13.4</c:v>
                </c:pt>
                <c:pt idx="231">
                  <c:v>10</c:v>
                </c:pt>
                <c:pt idx="232">
                  <c:v>13.5</c:v>
                </c:pt>
                <c:pt idx="233">
                  <c:v>7.4</c:v>
                </c:pt>
                <c:pt idx="234">
                  <c:v>16.899999999999999</c:v>
                </c:pt>
                <c:pt idx="235">
                  <c:v>23.8</c:v>
                </c:pt>
                <c:pt idx="236">
                  <c:v>3.7</c:v>
                </c:pt>
                <c:pt idx="237">
                  <c:v>8.1</c:v>
                </c:pt>
                <c:pt idx="238">
                  <c:v>12.7</c:v>
                </c:pt>
                <c:pt idx="239">
                  <c:v>14.8</c:v>
                </c:pt>
                <c:pt idx="240">
                  <c:v>16.8</c:v>
                </c:pt>
                <c:pt idx="241">
                  <c:v>20.5</c:v>
                </c:pt>
                <c:pt idx="242">
                  <c:v>13.5</c:v>
                </c:pt>
                <c:pt idx="243">
                  <c:v>10.8</c:v>
                </c:pt>
                <c:pt idx="244">
                  <c:v>9.3000000000000007</c:v>
                </c:pt>
                <c:pt idx="245">
                  <c:v>14</c:v>
                </c:pt>
                <c:pt idx="246">
                  <c:v>25.8</c:v>
                </c:pt>
                <c:pt idx="247">
                  <c:v>32.299999999999997</c:v>
                </c:pt>
                <c:pt idx="248">
                  <c:v>12.5</c:v>
                </c:pt>
                <c:pt idx="249">
                  <c:v>8.6999999999999993</c:v>
                </c:pt>
                <c:pt idx="250">
                  <c:v>14.1</c:v>
                </c:pt>
                <c:pt idx="251">
                  <c:v>9.4</c:v>
                </c:pt>
                <c:pt idx="252">
                  <c:v>5.5</c:v>
                </c:pt>
                <c:pt idx="253">
                  <c:v>14</c:v>
                </c:pt>
                <c:pt idx="254">
                  <c:v>9.4</c:v>
                </c:pt>
                <c:pt idx="255">
                  <c:v>5.4</c:v>
                </c:pt>
                <c:pt idx="256">
                  <c:v>8.6999999999999993</c:v>
                </c:pt>
                <c:pt idx="257">
                  <c:v>9.9</c:v>
                </c:pt>
                <c:pt idx="258">
                  <c:v>14.2</c:v>
                </c:pt>
                <c:pt idx="259">
                  <c:v>25</c:v>
                </c:pt>
                <c:pt idx="260">
                  <c:v>24.8</c:v>
                </c:pt>
                <c:pt idx="261">
                  <c:v>9.3000000000000007</c:v>
                </c:pt>
                <c:pt idx="262">
                  <c:v>12.8</c:v>
                </c:pt>
                <c:pt idx="263">
                  <c:v>14.3</c:v>
                </c:pt>
                <c:pt idx="264">
                  <c:v>17.600000000000001</c:v>
                </c:pt>
                <c:pt idx="265">
                  <c:v>33</c:v>
                </c:pt>
                <c:pt idx="266">
                  <c:v>28</c:v>
                </c:pt>
                <c:pt idx="267">
                  <c:v>9.5</c:v>
                </c:pt>
                <c:pt idx="268">
                  <c:v>13.6</c:v>
                </c:pt>
                <c:pt idx="269">
                  <c:v>26.7</c:v>
                </c:pt>
                <c:pt idx="270">
                  <c:v>7.3</c:v>
                </c:pt>
                <c:pt idx="271">
                  <c:v>4.9000000000000004</c:v>
                </c:pt>
                <c:pt idx="272">
                  <c:v>3.8</c:v>
                </c:pt>
                <c:pt idx="273">
                  <c:v>5.7</c:v>
                </c:pt>
                <c:pt idx="274">
                  <c:v>11.5</c:v>
                </c:pt>
                <c:pt idx="275">
                  <c:v>9.9</c:v>
                </c:pt>
                <c:pt idx="276">
                  <c:v>3.2</c:v>
                </c:pt>
                <c:pt idx="277">
                  <c:v>4.2</c:v>
                </c:pt>
                <c:pt idx="278">
                  <c:v>8.8000000000000007</c:v>
                </c:pt>
                <c:pt idx="279">
                  <c:v>10.1</c:v>
                </c:pt>
                <c:pt idx="280">
                  <c:v>8.6</c:v>
                </c:pt>
                <c:pt idx="281">
                  <c:v>8.6</c:v>
                </c:pt>
                <c:pt idx="282">
                  <c:v>14.8</c:v>
                </c:pt>
                <c:pt idx="283">
                  <c:v>6.1</c:v>
                </c:pt>
                <c:pt idx="284">
                  <c:v>20.5</c:v>
                </c:pt>
                <c:pt idx="285">
                  <c:v>14</c:v>
                </c:pt>
                <c:pt idx="286">
                  <c:v>19.3</c:v>
                </c:pt>
                <c:pt idx="287">
                  <c:v>10.8</c:v>
                </c:pt>
                <c:pt idx="288">
                  <c:v>10.3</c:v>
                </c:pt>
                <c:pt idx="289">
                  <c:v>22.2</c:v>
                </c:pt>
                <c:pt idx="290">
                  <c:v>17.600000000000001</c:v>
                </c:pt>
                <c:pt idx="291">
                  <c:v>11.9</c:v>
                </c:pt>
                <c:pt idx="292">
                  <c:v>5</c:v>
                </c:pt>
                <c:pt idx="293">
                  <c:v>7.3</c:v>
                </c:pt>
                <c:pt idx="294">
                  <c:v>42.1</c:v>
                </c:pt>
                <c:pt idx="295">
                  <c:v>5.8</c:v>
                </c:pt>
                <c:pt idx="296">
                  <c:v>8.9</c:v>
                </c:pt>
                <c:pt idx="297">
                  <c:v>17.5</c:v>
                </c:pt>
                <c:pt idx="298">
                  <c:v>4.4000000000000004</c:v>
                </c:pt>
                <c:pt idx="299">
                  <c:v>8.3000000000000007</c:v>
                </c:pt>
                <c:pt idx="300">
                  <c:v>7.2</c:v>
                </c:pt>
                <c:pt idx="301">
                  <c:v>8.8000000000000007</c:v>
                </c:pt>
                <c:pt idx="302">
                  <c:v>13.1</c:v>
                </c:pt>
                <c:pt idx="303">
                  <c:v>10.5</c:v>
                </c:pt>
                <c:pt idx="304">
                  <c:v>21</c:v>
                </c:pt>
                <c:pt idx="305">
                  <c:v>22</c:v>
                </c:pt>
                <c:pt idx="306">
                  <c:v>5.5</c:v>
                </c:pt>
                <c:pt idx="307">
                  <c:v>8.6</c:v>
                </c:pt>
                <c:pt idx="308">
                  <c:v>17.3</c:v>
                </c:pt>
                <c:pt idx="309">
                  <c:v>14.3</c:v>
                </c:pt>
                <c:pt idx="310">
                  <c:v>18.7</c:v>
                </c:pt>
                <c:pt idx="311">
                  <c:v>35.1</c:v>
                </c:pt>
                <c:pt idx="312">
                  <c:v>28</c:v>
                </c:pt>
                <c:pt idx="313">
                  <c:v>7.7</c:v>
                </c:pt>
                <c:pt idx="314">
                  <c:v>14.6</c:v>
                </c:pt>
                <c:pt idx="315">
                  <c:v>10.3</c:v>
                </c:pt>
                <c:pt idx="316">
                  <c:v>12.9</c:v>
                </c:pt>
                <c:pt idx="317">
                  <c:v>14.6</c:v>
                </c:pt>
                <c:pt idx="318">
                  <c:v>12.3</c:v>
                </c:pt>
                <c:pt idx="319">
                  <c:v>7.7</c:v>
                </c:pt>
                <c:pt idx="320">
                  <c:v>10.7</c:v>
                </c:pt>
                <c:pt idx="321">
                  <c:v>15.6</c:v>
                </c:pt>
                <c:pt idx="322">
                  <c:v>13.8</c:v>
                </c:pt>
                <c:pt idx="323">
                  <c:v>15</c:v>
                </c:pt>
                <c:pt idx="324">
                  <c:v>34</c:v>
                </c:pt>
                <c:pt idx="325">
                  <c:v>26.2</c:v>
                </c:pt>
                <c:pt idx="326">
                  <c:v>6.5</c:v>
                </c:pt>
                <c:pt idx="327">
                  <c:v>12.4</c:v>
                </c:pt>
                <c:pt idx="328">
                  <c:v>19.100000000000001</c:v>
                </c:pt>
                <c:pt idx="329">
                  <c:v>22.1</c:v>
                </c:pt>
                <c:pt idx="330">
                  <c:v>21.6</c:v>
                </c:pt>
                <c:pt idx="331">
                  <c:v>22.2</c:v>
                </c:pt>
                <c:pt idx="332">
                  <c:v>23.7</c:v>
                </c:pt>
                <c:pt idx="333">
                  <c:v>23</c:v>
                </c:pt>
                <c:pt idx="334">
                  <c:v>17.5</c:v>
                </c:pt>
                <c:pt idx="335">
                  <c:v>21.3</c:v>
                </c:pt>
                <c:pt idx="336">
                  <c:v>31.1</c:v>
                </c:pt>
                <c:pt idx="337">
                  <c:v>7.9</c:v>
                </c:pt>
                <c:pt idx="338">
                  <c:v>19.399999999999999</c:v>
                </c:pt>
                <c:pt idx="339">
                  <c:v>26</c:v>
                </c:pt>
                <c:pt idx="340">
                  <c:v>11.3</c:v>
                </c:pt>
                <c:pt idx="341">
                  <c:v>7.8</c:v>
                </c:pt>
                <c:pt idx="342">
                  <c:v>15.4</c:v>
                </c:pt>
                <c:pt idx="343">
                  <c:v>17.8</c:v>
                </c:pt>
                <c:pt idx="344">
                  <c:v>4.7</c:v>
                </c:pt>
                <c:pt idx="345">
                  <c:v>11.2</c:v>
                </c:pt>
                <c:pt idx="346">
                  <c:v>8.8000000000000007</c:v>
                </c:pt>
                <c:pt idx="347">
                  <c:v>8.3000000000000007</c:v>
                </c:pt>
                <c:pt idx="348">
                  <c:v>13.3</c:v>
                </c:pt>
                <c:pt idx="349">
                  <c:v>13.4</c:v>
                </c:pt>
                <c:pt idx="350">
                  <c:v>12.3</c:v>
                </c:pt>
                <c:pt idx="351">
                  <c:v>10.8</c:v>
                </c:pt>
                <c:pt idx="352">
                  <c:v>15.8</c:v>
                </c:pt>
                <c:pt idx="353">
                  <c:v>14.7</c:v>
                </c:pt>
                <c:pt idx="354">
                  <c:v>15</c:v>
                </c:pt>
                <c:pt idx="355">
                  <c:v>7.4</c:v>
                </c:pt>
                <c:pt idx="356">
                  <c:v>9.3000000000000007</c:v>
                </c:pt>
                <c:pt idx="357">
                  <c:v>8.6999999999999993</c:v>
                </c:pt>
                <c:pt idx="358">
                  <c:v>13.2</c:v>
                </c:pt>
                <c:pt idx="359">
                  <c:v>15.2</c:v>
                </c:pt>
                <c:pt idx="360">
                  <c:v>13</c:v>
                </c:pt>
                <c:pt idx="361">
                  <c:v>11</c:v>
                </c:pt>
                <c:pt idx="362">
                  <c:v>10.5</c:v>
                </c:pt>
                <c:pt idx="363">
                  <c:v>19.2</c:v>
                </c:pt>
                <c:pt idx="364">
                  <c:v>11.6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CD1-4279-B3AC-41D5FCDFECAE}"/>
            </c:ext>
          </c:extLst>
        </c:ser>
        <c:ser>
          <c:idx val="2"/>
          <c:order val="2"/>
          <c:tx>
            <c:strRef>
              <c:f>'集計 (2)'!$Q$2</c:f>
              <c:strCache>
                <c:ptCount val="1"/>
                <c:pt idx="0">
                  <c:v>群馬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(2)'!$Q$3:$Q$367</c:f>
              <c:numCache>
                <c:formatCode>General</c:formatCode>
                <c:ptCount val="365"/>
                <c:pt idx="0">
                  <c:v>18</c:v>
                </c:pt>
                <c:pt idx="1">
                  <c:v>30.7</c:v>
                </c:pt>
                <c:pt idx="2">
                  <c:v>35.799999999999997</c:v>
                </c:pt>
                <c:pt idx="3">
                  <c:v>35</c:v>
                </c:pt>
                <c:pt idx="4">
                  <c:v>8.5</c:v>
                </c:pt>
                <c:pt idx="5">
                  <c:v>16.8</c:v>
                </c:pt>
                <c:pt idx="6">
                  <c:v>8.5</c:v>
                </c:pt>
                <c:pt idx="7">
                  <c:v>15.5</c:v>
                </c:pt>
                <c:pt idx="8">
                  <c:v>14.1</c:v>
                </c:pt>
                <c:pt idx="9">
                  <c:v>17</c:v>
                </c:pt>
                <c:pt idx="10">
                  <c:v>17.5</c:v>
                </c:pt>
                <c:pt idx="11">
                  <c:v>14</c:v>
                </c:pt>
                <c:pt idx="12">
                  <c:v>12.8</c:v>
                </c:pt>
                <c:pt idx="13">
                  <c:v>15.9</c:v>
                </c:pt>
                <c:pt idx="14">
                  <c:v>12.1</c:v>
                </c:pt>
                <c:pt idx="15">
                  <c:v>29.1</c:v>
                </c:pt>
                <c:pt idx="16">
                  <c:v>18.5</c:v>
                </c:pt>
                <c:pt idx="17">
                  <c:v>10.5</c:v>
                </c:pt>
                <c:pt idx="18">
                  <c:v>13</c:v>
                </c:pt>
                <c:pt idx="19">
                  <c:v>22.3</c:v>
                </c:pt>
                <c:pt idx="20">
                  <c:v>28.4</c:v>
                </c:pt>
                <c:pt idx="21">
                  <c:v>30.9</c:v>
                </c:pt>
                <c:pt idx="22">
                  <c:v>39.1</c:v>
                </c:pt>
                <c:pt idx="23">
                  <c:v>15.4</c:v>
                </c:pt>
                <c:pt idx="24">
                  <c:v>11.3</c:v>
                </c:pt>
                <c:pt idx="25">
                  <c:v>7.1</c:v>
                </c:pt>
                <c:pt idx="26">
                  <c:v>14.1</c:v>
                </c:pt>
                <c:pt idx="27">
                  <c:v>16.899999999999999</c:v>
                </c:pt>
                <c:pt idx="28">
                  <c:v>21.1</c:v>
                </c:pt>
                <c:pt idx="29">
                  <c:v>18.7</c:v>
                </c:pt>
                <c:pt idx="30">
                  <c:v>21.2</c:v>
                </c:pt>
                <c:pt idx="31">
                  <c:v>26.2</c:v>
                </c:pt>
                <c:pt idx="32">
                  <c:v>8.1</c:v>
                </c:pt>
                <c:pt idx="33">
                  <c:v>7.6</c:v>
                </c:pt>
                <c:pt idx="34">
                  <c:v>15.9</c:v>
                </c:pt>
                <c:pt idx="35">
                  <c:v>19.899999999999999</c:v>
                </c:pt>
                <c:pt idx="36">
                  <c:v>18.399999999999999</c:v>
                </c:pt>
                <c:pt idx="37">
                  <c:v>6.7</c:v>
                </c:pt>
                <c:pt idx="38">
                  <c:v>3.6</c:v>
                </c:pt>
                <c:pt idx="39">
                  <c:v>7.4</c:v>
                </c:pt>
                <c:pt idx="40">
                  <c:v>11.8</c:v>
                </c:pt>
                <c:pt idx="41">
                  <c:v>18.5</c:v>
                </c:pt>
                <c:pt idx="42">
                  <c:v>22.5</c:v>
                </c:pt>
                <c:pt idx="43">
                  <c:v>14.9</c:v>
                </c:pt>
                <c:pt idx="44">
                  <c:v>18.7</c:v>
                </c:pt>
                <c:pt idx="45">
                  <c:v>24.7</c:v>
                </c:pt>
                <c:pt idx="46">
                  <c:v>28.5</c:v>
                </c:pt>
                <c:pt idx="47">
                  <c:v>28.1</c:v>
                </c:pt>
                <c:pt idx="48">
                  <c:v>9.8000000000000007</c:v>
                </c:pt>
                <c:pt idx="49">
                  <c:v>5</c:v>
                </c:pt>
                <c:pt idx="50">
                  <c:v>13.2</c:v>
                </c:pt>
                <c:pt idx="51">
                  <c:v>14.6</c:v>
                </c:pt>
                <c:pt idx="52">
                  <c:v>13.6</c:v>
                </c:pt>
                <c:pt idx="53">
                  <c:v>12.5</c:v>
                </c:pt>
                <c:pt idx="54">
                  <c:v>16.5</c:v>
                </c:pt>
                <c:pt idx="55">
                  <c:v>22.3</c:v>
                </c:pt>
                <c:pt idx="56">
                  <c:v>22.9</c:v>
                </c:pt>
                <c:pt idx="57">
                  <c:v>27.8</c:v>
                </c:pt>
                <c:pt idx="58">
                  <c:v>30</c:v>
                </c:pt>
                <c:pt idx="59">
                  <c:v>19.3</c:v>
                </c:pt>
                <c:pt idx="60">
                  <c:v>12.1</c:v>
                </c:pt>
                <c:pt idx="61">
                  <c:v>8.3000000000000007</c:v>
                </c:pt>
                <c:pt idx="62">
                  <c:v>14.1</c:v>
                </c:pt>
                <c:pt idx="63">
                  <c:v>18.2</c:v>
                </c:pt>
                <c:pt idx="64">
                  <c:v>16.600000000000001</c:v>
                </c:pt>
                <c:pt idx="65">
                  <c:v>15.3</c:v>
                </c:pt>
                <c:pt idx="66">
                  <c:v>19.2</c:v>
                </c:pt>
                <c:pt idx="67">
                  <c:v>14.7</c:v>
                </c:pt>
                <c:pt idx="68">
                  <c:v>15.5</c:v>
                </c:pt>
                <c:pt idx="69">
                  <c:v>19.2</c:v>
                </c:pt>
                <c:pt idx="70">
                  <c:v>9.5</c:v>
                </c:pt>
                <c:pt idx="71">
                  <c:v>3.4</c:v>
                </c:pt>
                <c:pt idx="72">
                  <c:v>10.7</c:v>
                </c:pt>
                <c:pt idx="73">
                  <c:v>11.5</c:v>
                </c:pt>
                <c:pt idx="74">
                  <c:v>12.5</c:v>
                </c:pt>
                <c:pt idx="75">
                  <c:v>4.7</c:v>
                </c:pt>
                <c:pt idx="76">
                  <c:v>5.7</c:v>
                </c:pt>
                <c:pt idx="77">
                  <c:v>11</c:v>
                </c:pt>
                <c:pt idx="78">
                  <c:v>12</c:v>
                </c:pt>
                <c:pt idx="79">
                  <c:v>11</c:v>
                </c:pt>
                <c:pt idx="80">
                  <c:v>6.5</c:v>
                </c:pt>
                <c:pt idx="81">
                  <c:v>9.9</c:v>
                </c:pt>
                <c:pt idx="82">
                  <c:v>19</c:v>
                </c:pt>
                <c:pt idx="83">
                  <c:v>22.9</c:v>
                </c:pt>
                <c:pt idx="84">
                  <c:v>14.4</c:v>
                </c:pt>
                <c:pt idx="85">
                  <c:v>21.4</c:v>
                </c:pt>
                <c:pt idx="86">
                  <c:v>31</c:v>
                </c:pt>
                <c:pt idx="87">
                  <c:v>24.5</c:v>
                </c:pt>
                <c:pt idx="88">
                  <c:v>16.2</c:v>
                </c:pt>
                <c:pt idx="89">
                  <c:v>12.9</c:v>
                </c:pt>
                <c:pt idx="90">
                  <c:v>9.1</c:v>
                </c:pt>
                <c:pt idx="91">
                  <c:v>12.4</c:v>
                </c:pt>
                <c:pt idx="92">
                  <c:v>18.3</c:v>
                </c:pt>
                <c:pt idx="93">
                  <c:v>18.600000000000001</c:v>
                </c:pt>
                <c:pt idx="94">
                  <c:v>13.6</c:v>
                </c:pt>
                <c:pt idx="95">
                  <c:v>8.4</c:v>
                </c:pt>
                <c:pt idx="96">
                  <c:v>3.6</c:v>
                </c:pt>
                <c:pt idx="97">
                  <c:v>7.8</c:v>
                </c:pt>
                <c:pt idx="98">
                  <c:v>11.6</c:v>
                </c:pt>
                <c:pt idx="99">
                  <c:v>11</c:v>
                </c:pt>
                <c:pt idx="100">
                  <c:v>11.2</c:v>
                </c:pt>
                <c:pt idx="101">
                  <c:v>15.5</c:v>
                </c:pt>
                <c:pt idx="102">
                  <c:v>24.1</c:v>
                </c:pt>
                <c:pt idx="103">
                  <c:v>19</c:v>
                </c:pt>
                <c:pt idx="104">
                  <c:v>19.3</c:v>
                </c:pt>
                <c:pt idx="105">
                  <c:v>29.1</c:v>
                </c:pt>
                <c:pt idx="106">
                  <c:v>26.4</c:v>
                </c:pt>
                <c:pt idx="107">
                  <c:v>27.4</c:v>
                </c:pt>
                <c:pt idx="108">
                  <c:v>31.4</c:v>
                </c:pt>
                <c:pt idx="109">
                  <c:v>34.6</c:v>
                </c:pt>
                <c:pt idx="110">
                  <c:v>25.9</c:v>
                </c:pt>
                <c:pt idx="111">
                  <c:v>26.4</c:v>
                </c:pt>
                <c:pt idx="112">
                  <c:v>18.8</c:v>
                </c:pt>
                <c:pt idx="113">
                  <c:v>16.8</c:v>
                </c:pt>
                <c:pt idx="114">
                  <c:v>23.5</c:v>
                </c:pt>
                <c:pt idx="115">
                  <c:v>20.7</c:v>
                </c:pt>
                <c:pt idx="116">
                  <c:v>18.2</c:v>
                </c:pt>
                <c:pt idx="117">
                  <c:v>14.5</c:v>
                </c:pt>
                <c:pt idx="118">
                  <c:v>9.8000000000000007</c:v>
                </c:pt>
                <c:pt idx="119">
                  <c:v>9</c:v>
                </c:pt>
                <c:pt idx="120">
                  <c:v>11.5</c:v>
                </c:pt>
                <c:pt idx="121">
                  <c:v>14.7</c:v>
                </c:pt>
                <c:pt idx="122">
                  <c:v>19.600000000000001</c:v>
                </c:pt>
                <c:pt idx="123">
                  <c:v>20.3</c:v>
                </c:pt>
                <c:pt idx="124">
                  <c:v>21.3</c:v>
                </c:pt>
                <c:pt idx="125">
                  <c:v>17.7</c:v>
                </c:pt>
                <c:pt idx="126">
                  <c:v>26</c:v>
                </c:pt>
                <c:pt idx="127">
                  <c:v>21.7</c:v>
                </c:pt>
                <c:pt idx="128">
                  <c:v>4.2</c:v>
                </c:pt>
                <c:pt idx="129">
                  <c:v>6.7</c:v>
                </c:pt>
                <c:pt idx="130">
                  <c:v>6.4</c:v>
                </c:pt>
                <c:pt idx="131">
                  <c:v>13.5</c:v>
                </c:pt>
                <c:pt idx="132">
                  <c:v>8.9</c:v>
                </c:pt>
                <c:pt idx="133">
                  <c:v>11.7</c:v>
                </c:pt>
                <c:pt idx="134">
                  <c:v>15.1</c:v>
                </c:pt>
                <c:pt idx="135">
                  <c:v>11.5</c:v>
                </c:pt>
                <c:pt idx="136">
                  <c:v>8.3000000000000007</c:v>
                </c:pt>
                <c:pt idx="137">
                  <c:v>5.0999999999999996</c:v>
                </c:pt>
                <c:pt idx="138">
                  <c:v>4.4000000000000004</c:v>
                </c:pt>
                <c:pt idx="139">
                  <c:v>7.8</c:v>
                </c:pt>
                <c:pt idx="140">
                  <c:v>12.2</c:v>
                </c:pt>
                <c:pt idx="141">
                  <c:v>14</c:v>
                </c:pt>
                <c:pt idx="142">
                  <c:v>20.8</c:v>
                </c:pt>
                <c:pt idx="143">
                  <c:v>11.4</c:v>
                </c:pt>
                <c:pt idx="144">
                  <c:v>10</c:v>
                </c:pt>
                <c:pt idx="145">
                  <c:v>8.6999999999999993</c:v>
                </c:pt>
                <c:pt idx="146">
                  <c:v>8.5</c:v>
                </c:pt>
                <c:pt idx="147">
                  <c:v>9.6999999999999993</c:v>
                </c:pt>
                <c:pt idx="148">
                  <c:v>14.3</c:v>
                </c:pt>
                <c:pt idx="149">
                  <c:v>15.7</c:v>
                </c:pt>
                <c:pt idx="150">
                  <c:v>10.9</c:v>
                </c:pt>
                <c:pt idx="151">
                  <c:v>18.399999999999999</c:v>
                </c:pt>
                <c:pt idx="152">
                  <c:v>14.7</c:v>
                </c:pt>
                <c:pt idx="153">
                  <c:v>6.7</c:v>
                </c:pt>
                <c:pt idx="154">
                  <c:v>5.8</c:v>
                </c:pt>
                <c:pt idx="155">
                  <c:v>10.3</c:v>
                </c:pt>
                <c:pt idx="156">
                  <c:v>13.4</c:v>
                </c:pt>
                <c:pt idx="157">
                  <c:v>11.4</c:v>
                </c:pt>
                <c:pt idx="158">
                  <c:v>20.100000000000001</c:v>
                </c:pt>
                <c:pt idx="159">
                  <c:v>22.8</c:v>
                </c:pt>
                <c:pt idx="160">
                  <c:v>10.9</c:v>
                </c:pt>
                <c:pt idx="161">
                  <c:v>7.5</c:v>
                </c:pt>
                <c:pt idx="162">
                  <c:v>8.3000000000000007</c:v>
                </c:pt>
                <c:pt idx="163">
                  <c:v>5.5</c:v>
                </c:pt>
                <c:pt idx="164">
                  <c:v>8.6999999999999993</c:v>
                </c:pt>
                <c:pt idx="165">
                  <c:v>12.2</c:v>
                </c:pt>
                <c:pt idx="166">
                  <c:v>14.1</c:v>
                </c:pt>
                <c:pt idx="167">
                  <c:v>7.8</c:v>
                </c:pt>
                <c:pt idx="168">
                  <c:v>9.1</c:v>
                </c:pt>
                <c:pt idx="169">
                  <c:v>10.9</c:v>
                </c:pt>
                <c:pt idx="170">
                  <c:v>11.4</c:v>
                </c:pt>
                <c:pt idx="171">
                  <c:v>10.5</c:v>
                </c:pt>
                <c:pt idx="172">
                  <c:v>11.7</c:v>
                </c:pt>
                <c:pt idx="173">
                  <c:v>5.8</c:v>
                </c:pt>
                <c:pt idx="174">
                  <c:v>9.4</c:v>
                </c:pt>
                <c:pt idx="175">
                  <c:v>11.1</c:v>
                </c:pt>
                <c:pt idx="176">
                  <c:v>13.3</c:v>
                </c:pt>
                <c:pt idx="177">
                  <c:v>9.8000000000000007</c:v>
                </c:pt>
                <c:pt idx="178">
                  <c:v>6.7</c:v>
                </c:pt>
                <c:pt idx="179">
                  <c:v>7.3</c:v>
                </c:pt>
                <c:pt idx="180">
                  <c:v>10.8</c:v>
                </c:pt>
                <c:pt idx="181">
                  <c:v>11.4</c:v>
                </c:pt>
                <c:pt idx="182">
                  <c:v>7.3</c:v>
                </c:pt>
                <c:pt idx="183">
                  <c:v>6.8</c:v>
                </c:pt>
                <c:pt idx="184">
                  <c:v>12</c:v>
                </c:pt>
                <c:pt idx="185">
                  <c:v>15.5</c:v>
                </c:pt>
                <c:pt idx="186">
                  <c:v>15</c:v>
                </c:pt>
                <c:pt idx="187">
                  <c:v>16.3</c:v>
                </c:pt>
                <c:pt idx="188">
                  <c:v>12.9</c:v>
                </c:pt>
                <c:pt idx="189">
                  <c:v>7.1</c:v>
                </c:pt>
                <c:pt idx="190">
                  <c:v>8.3000000000000007</c:v>
                </c:pt>
                <c:pt idx="191">
                  <c:v>13.6</c:v>
                </c:pt>
                <c:pt idx="192">
                  <c:v>16.8</c:v>
                </c:pt>
                <c:pt idx="193">
                  <c:v>14.7</c:v>
                </c:pt>
                <c:pt idx="194">
                  <c:v>5.5</c:v>
                </c:pt>
                <c:pt idx="195">
                  <c:v>8.1</c:v>
                </c:pt>
                <c:pt idx="196">
                  <c:v>12</c:v>
                </c:pt>
                <c:pt idx="197">
                  <c:v>12.8</c:v>
                </c:pt>
                <c:pt idx="198">
                  <c:v>16.899999999999999</c:v>
                </c:pt>
                <c:pt idx="199">
                  <c:v>13.1</c:v>
                </c:pt>
                <c:pt idx="200">
                  <c:v>13.3</c:v>
                </c:pt>
                <c:pt idx="201">
                  <c:v>13</c:v>
                </c:pt>
                <c:pt idx="202">
                  <c:v>9</c:v>
                </c:pt>
                <c:pt idx="203">
                  <c:v>9.1</c:v>
                </c:pt>
                <c:pt idx="204">
                  <c:v>16.2</c:v>
                </c:pt>
                <c:pt idx="205">
                  <c:v>16.899999999999999</c:v>
                </c:pt>
                <c:pt idx="206">
                  <c:v>11.5</c:v>
                </c:pt>
                <c:pt idx="207">
                  <c:v>18.399999999999999</c:v>
                </c:pt>
                <c:pt idx="208">
                  <c:v>22.9</c:v>
                </c:pt>
                <c:pt idx="209">
                  <c:v>17.2</c:v>
                </c:pt>
                <c:pt idx="210">
                  <c:v>11.3</c:v>
                </c:pt>
                <c:pt idx="211">
                  <c:v>12.8</c:v>
                </c:pt>
                <c:pt idx="212">
                  <c:v>9.5</c:v>
                </c:pt>
                <c:pt idx="213">
                  <c:v>7</c:v>
                </c:pt>
                <c:pt idx="214">
                  <c:v>7.8</c:v>
                </c:pt>
                <c:pt idx="215">
                  <c:v>12.8</c:v>
                </c:pt>
                <c:pt idx="216">
                  <c:v>19.399999999999999</c:v>
                </c:pt>
                <c:pt idx="217">
                  <c:v>28.8</c:v>
                </c:pt>
                <c:pt idx="218">
                  <c:v>18.2</c:v>
                </c:pt>
                <c:pt idx="219">
                  <c:v>10.199999999999999</c:v>
                </c:pt>
                <c:pt idx="220">
                  <c:v>10.7</c:v>
                </c:pt>
                <c:pt idx="221">
                  <c:v>15</c:v>
                </c:pt>
                <c:pt idx="222">
                  <c:v>17.5</c:v>
                </c:pt>
                <c:pt idx="223">
                  <c:v>12</c:v>
                </c:pt>
                <c:pt idx="224">
                  <c:v>17.7</c:v>
                </c:pt>
                <c:pt idx="225">
                  <c:v>25.8</c:v>
                </c:pt>
                <c:pt idx="226">
                  <c:v>16.899999999999999</c:v>
                </c:pt>
                <c:pt idx="227">
                  <c:v>9.9</c:v>
                </c:pt>
                <c:pt idx="228">
                  <c:v>11.6</c:v>
                </c:pt>
                <c:pt idx="229">
                  <c:v>15.3</c:v>
                </c:pt>
                <c:pt idx="230">
                  <c:v>14.4</c:v>
                </c:pt>
                <c:pt idx="231">
                  <c:v>13.4</c:v>
                </c:pt>
                <c:pt idx="232">
                  <c:v>16.5</c:v>
                </c:pt>
                <c:pt idx="233">
                  <c:v>8</c:v>
                </c:pt>
                <c:pt idx="234">
                  <c:v>17.5</c:v>
                </c:pt>
                <c:pt idx="235">
                  <c:v>18.2</c:v>
                </c:pt>
                <c:pt idx="236">
                  <c:v>4.3</c:v>
                </c:pt>
                <c:pt idx="237">
                  <c:v>9.9</c:v>
                </c:pt>
                <c:pt idx="238">
                  <c:v>14.8</c:v>
                </c:pt>
                <c:pt idx="239">
                  <c:v>16.3</c:v>
                </c:pt>
                <c:pt idx="240">
                  <c:v>19.7</c:v>
                </c:pt>
                <c:pt idx="241">
                  <c:v>28.9</c:v>
                </c:pt>
                <c:pt idx="242">
                  <c:v>15.3</c:v>
                </c:pt>
                <c:pt idx="243">
                  <c:v>13.3</c:v>
                </c:pt>
                <c:pt idx="244">
                  <c:v>10.7</c:v>
                </c:pt>
                <c:pt idx="245">
                  <c:v>12</c:v>
                </c:pt>
                <c:pt idx="246">
                  <c:v>25.3</c:v>
                </c:pt>
                <c:pt idx="247">
                  <c:v>26.7</c:v>
                </c:pt>
                <c:pt idx="248">
                  <c:v>8.4</c:v>
                </c:pt>
                <c:pt idx="249">
                  <c:v>15.6</c:v>
                </c:pt>
                <c:pt idx="250">
                  <c:v>14.5</c:v>
                </c:pt>
                <c:pt idx="251">
                  <c:v>7.7</c:v>
                </c:pt>
                <c:pt idx="252">
                  <c:v>3.6</c:v>
                </c:pt>
                <c:pt idx="253">
                  <c:v>8.3000000000000007</c:v>
                </c:pt>
                <c:pt idx="254">
                  <c:v>11.4</c:v>
                </c:pt>
                <c:pt idx="255">
                  <c:v>7</c:v>
                </c:pt>
                <c:pt idx="256">
                  <c:v>7.6</c:v>
                </c:pt>
                <c:pt idx="257">
                  <c:v>8.8000000000000007</c:v>
                </c:pt>
                <c:pt idx="258">
                  <c:v>9.5</c:v>
                </c:pt>
                <c:pt idx="259">
                  <c:v>19.899999999999999</c:v>
                </c:pt>
                <c:pt idx="260">
                  <c:v>22.8</c:v>
                </c:pt>
                <c:pt idx="261">
                  <c:v>7.6</c:v>
                </c:pt>
                <c:pt idx="262">
                  <c:v>10.8</c:v>
                </c:pt>
                <c:pt idx="263">
                  <c:v>15.1</c:v>
                </c:pt>
                <c:pt idx="264">
                  <c:v>17.399999999999999</c:v>
                </c:pt>
                <c:pt idx="265">
                  <c:v>30.6</c:v>
                </c:pt>
                <c:pt idx="266">
                  <c:v>25.6</c:v>
                </c:pt>
                <c:pt idx="267">
                  <c:v>5</c:v>
                </c:pt>
                <c:pt idx="268">
                  <c:v>12.4</c:v>
                </c:pt>
                <c:pt idx="269">
                  <c:v>21.4</c:v>
                </c:pt>
                <c:pt idx="270">
                  <c:v>9.5</c:v>
                </c:pt>
                <c:pt idx="271">
                  <c:v>4.0999999999999996</c:v>
                </c:pt>
                <c:pt idx="272">
                  <c:v>4</c:v>
                </c:pt>
                <c:pt idx="273">
                  <c:v>4.2</c:v>
                </c:pt>
                <c:pt idx="274">
                  <c:v>5</c:v>
                </c:pt>
                <c:pt idx="275">
                  <c:v>5.8</c:v>
                </c:pt>
                <c:pt idx="276">
                  <c:v>4.8</c:v>
                </c:pt>
                <c:pt idx="277">
                  <c:v>4.3</c:v>
                </c:pt>
                <c:pt idx="278">
                  <c:v>8.4</c:v>
                </c:pt>
                <c:pt idx="279">
                  <c:v>8.3000000000000007</c:v>
                </c:pt>
                <c:pt idx="280">
                  <c:v>5.0999999999999996</c:v>
                </c:pt>
                <c:pt idx="281">
                  <c:v>5.8</c:v>
                </c:pt>
                <c:pt idx="282">
                  <c:v>18.600000000000001</c:v>
                </c:pt>
                <c:pt idx="283">
                  <c:v>10</c:v>
                </c:pt>
                <c:pt idx="284">
                  <c:v>16.399999999999999</c:v>
                </c:pt>
                <c:pt idx="285">
                  <c:v>8.6</c:v>
                </c:pt>
                <c:pt idx="286">
                  <c:v>23.4</c:v>
                </c:pt>
                <c:pt idx="287">
                  <c:v>16.8</c:v>
                </c:pt>
                <c:pt idx="288">
                  <c:v>12.4</c:v>
                </c:pt>
                <c:pt idx="289">
                  <c:v>24.7</c:v>
                </c:pt>
                <c:pt idx="290">
                  <c:v>16.2</c:v>
                </c:pt>
                <c:pt idx="291">
                  <c:v>12.3</c:v>
                </c:pt>
                <c:pt idx="292">
                  <c:v>7.9</c:v>
                </c:pt>
                <c:pt idx="293">
                  <c:v>6.6</c:v>
                </c:pt>
                <c:pt idx="294">
                  <c:v>11</c:v>
                </c:pt>
                <c:pt idx="295">
                  <c:v>6.8</c:v>
                </c:pt>
                <c:pt idx="296">
                  <c:v>10</c:v>
                </c:pt>
                <c:pt idx="297">
                  <c:v>18.5</c:v>
                </c:pt>
                <c:pt idx="298">
                  <c:v>4</c:v>
                </c:pt>
                <c:pt idx="299">
                  <c:v>6.4</c:v>
                </c:pt>
                <c:pt idx="300">
                  <c:v>7.3</c:v>
                </c:pt>
                <c:pt idx="301">
                  <c:v>3.7</c:v>
                </c:pt>
                <c:pt idx="302">
                  <c:v>13.2</c:v>
                </c:pt>
                <c:pt idx="303">
                  <c:v>13.7</c:v>
                </c:pt>
                <c:pt idx="304">
                  <c:v>21</c:v>
                </c:pt>
                <c:pt idx="305">
                  <c:v>18.399999999999999</c:v>
                </c:pt>
                <c:pt idx="306">
                  <c:v>4.9000000000000004</c:v>
                </c:pt>
                <c:pt idx="307">
                  <c:v>10.1</c:v>
                </c:pt>
                <c:pt idx="308">
                  <c:v>16.399999999999999</c:v>
                </c:pt>
                <c:pt idx="309">
                  <c:v>10</c:v>
                </c:pt>
                <c:pt idx="310">
                  <c:v>19.8</c:v>
                </c:pt>
                <c:pt idx="311">
                  <c:v>30.9</c:v>
                </c:pt>
                <c:pt idx="312">
                  <c:v>24.5</c:v>
                </c:pt>
                <c:pt idx="313">
                  <c:v>6.2</c:v>
                </c:pt>
                <c:pt idx="314">
                  <c:v>20.2</c:v>
                </c:pt>
                <c:pt idx="315">
                  <c:v>11.5</c:v>
                </c:pt>
                <c:pt idx="316">
                  <c:v>14.5</c:v>
                </c:pt>
                <c:pt idx="317">
                  <c:v>9.1</c:v>
                </c:pt>
                <c:pt idx="318">
                  <c:v>14.4</c:v>
                </c:pt>
                <c:pt idx="319">
                  <c:v>10.4</c:v>
                </c:pt>
                <c:pt idx="320">
                  <c:v>13.6</c:v>
                </c:pt>
                <c:pt idx="321">
                  <c:v>15.3</c:v>
                </c:pt>
                <c:pt idx="322">
                  <c:v>14.3</c:v>
                </c:pt>
                <c:pt idx="323">
                  <c:v>12.5</c:v>
                </c:pt>
                <c:pt idx="324">
                  <c:v>31.1</c:v>
                </c:pt>
                <c:pt idx="325">
                  <c:v>18</c:v>
                </c:pt>
                <c:pt idx="326">
                  <c:v>5.8</c:v>
                </c:pt>
                <c:pt idx="327">
                  <c:v>12.2</c:v>
                </c:pt>
                <c:pt idx="328">
                  <c:v>19</c:v>
                </c:pt>
                <c:pt idx="329">
                  <c:v>23.3</c:v>
                </c:pt>
                <c:pt idx="330">
                  <c:v>22.8</c:v>
                </c:pt>
                <c:pt idx="331">
                  <c:v>24.6</c:v>
                </c:pt>
                <c:pt idx="332">
                  <c:v>22.4</c:v>
                </c:pt>
                <c:pt idx="333">
                  <c:v>26.4</c:v>
                </c:pt>
                <c:pt idx="334">
                  <c:v>16.600000000000001</c:v>
                </c:pt>
                <c:pt idx="335">
                  <c:v>24.3</c:v>
                </c:pt>
                <c:pt idx="336">
                  <c:v>27.9</c:v>
                </c:pt>
                <c:pt idx="337">
                  <c:v>11.5</c:v>
                </c:pt>
                <c:pt idx="338">
                  <c:v>20.2</c:v>
                </c:pt>
                <c:pt idx="339">
                  <c:v>28.5</c:v>
                </c:pt>
                <c:pt idx="340">
                  <c:v>15.7</c:v>
                </c:pt>
                <c:pt idx="341">
                  <c:v>8.6999999999999993</c:v>
                </c:pt>
                <c:pt idx="342">
                  <c:v>16.399999999999999</c:v>
                </c:pt>
                <c:pt idx="343">
                  <c:v>17.600000000000001</c:v>
                </c:pt>
                <c:pt idx="344">
                  <c:v>5.8</c:v>
                </c:pt>
                <c:pt idx="345">
                  <c:v>12</c:v>
                </c:pt>
                <c:pt idx="346">
                  <c:v>11</c:v>
                </c:pt>
                <c:pt idx="347">
                  <c:v>10</c:v>
                </c:pt>
                <c:pt idx="348">
                  <c:v>16.100000000000001</c:v>
                </c:pt>
                <c:pt idx="349">
                  <c:v>20.8</c:v>
                </c:pt>
                <c:pt idx="350">
                  <c:v>13</c:v>
                </c:pt>
                <c:pt idx="351">
                  <c:v>10.9</c:v>
                </c:pt>
                <c:pt idx="352">
                  <c:v>16.600000000000001</c:v>
                </c:pt>
                <c:pt idx="353">
                  <c:v>18</c:v>
                </c:pt>
                <c:pt idx="354">
                  <c:v>16.8</c:v>
                </c:pt>
                <c:pt idx="355">
                  <c:v>9</c:v>
                </c:pt>
                <c:pt idx="356">
                  <c:v>8.1</c:v>
                </c:pt>
                <c:pt idx="357">
                  <c:v>12.3</c:v>
                </c:pt>
                <c:pt idx="358">
                  <c:v>15.6</c:v>
                </c:pt>
                <c:pt idx="359">
                  <c:v>18.7</c:v>
                </c:pt>
                <c:pt idx="360">
                  <c:v>16.899999999999999</c:v>
                </c:pt>
                <c:pt idx="361">
                  <c:v>12.2</c:v>
                </c:pt>
                <c:pt idx="362">
                  <c:v>12.3</c:v>
                </c:pt>
                <c:pt idx="363">
                  <c:v>25.2</c:v>
                </c:pt>
                <c:pt idx="364">
                  <c:v>13.8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CD1-4279-B3AC-41D5FCDFECAE}"/>
            </c:ext>
          </c:extLst>
        </c:ser>
        <c:ser>
          <c:idx val="3"/>
          <c:order val="3"/>
          <c:tx>
            <c:strRef>
              <c:f>'集計 (2)'!$R$2</c:f>
              <c:strCache>
                <c:ptCount val="1"/>
                <c:pt idx="0">
                  <c:v>埼玉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(2)'!$R$3:$R$367</c:f>
              <c:numCache>
                <c:formatCode>General</c:formatCode>
                <c:ptCount val="365"/>
                <c:pt idx="0">
                  <c:v>20.6</c:v>
                </c:pt>
                <c:pt idx="1">
                  <c:v>25</c:v>
                </c:pt>
                <c:pt idx="2">
                  <c:v>34.5</c:v>
                </c:pt>
                <c:pt idx="3">
                  <c:v>38.799999999999997</c:v>
                </c:pt>
                <c:pt idx="4">
                  <c:v>9.5</c:v>
                </c:pt>
                <c:pt idx="5">
                  <c:v>17.8</c:v>
                </c:pt>
                <c:pt idx="6">
                  <c:v>7.7</c:v>
                </c:pt>
                <c:pt idx="7">
                  <c:v>14.1</c:v>
                </c:pt>
                <c:pt idx="8">
                  <c:v>14.3</c:v>
                </c:pt>
                <c:pt idx="9">
                  <c:v>17.2</c:v>
                </c:pt>
                <c:pt idx="10">
                  <c:v>20</c:v>
                </c:pt>
                <c:pt idx="11">
                  <c:v>15.5</c:v>
                </c:pt>
                <c:pt idx="12">
                  <c:v>12.3</c:v>
                </c:pt>
                <c:pt idx="13">
                  <c:v>16.8</c:v>
                </c:pt>
                <c:pt idx="14">
                  <c:v>11.6</c:v>
                </c:pt>
                <c:pt idx="15">
                  <c:v>25.1</c:v>
                </c:pt>
                <c:pt idx="16">
                  <c:v>12.8</c:v>
                </c:pt>
                <c:pt idx="17">
                  <c:v>12.9</c:v>
                </c:pt>
                <c:pt idx="18">
                  <c:v>13.8</c:v>
                </c:pt>
                <c:pt idx="19">
                  <c:v>23.9</c:v>
                </c:pt>
                <c:pt idx="20">
                  <c:v>28</c:v>
                </c:pt>
                <c:pt idx="21">
                  <c:v>34.299999999999997</c:v>
                </c:pt>
                <c:pt idx="22">
                  <c:v>30.3</c:v>
                </c:pt>
                <c:pt idx="23">
                  <c:v>21.3</c:v>
                </c:pt>
                <c:pt idx="24">
                  <c:v>13.9</c:v>
                </c:pt>
                <c:pt idx="25">
                  <c:v>8.4</c:v>
                </c:pt>
                <c:pt idx="26">
                  <c:v>14.8</c:v>
                </c:pt>
                <c:pt idx="27">
                  <c:v>16.600000000000001</c:v>
                </c:pt>
                <c:pt idx="28">
                  <c:v>21.1</c:v>
                </c:pt>
                <c:pt idx="29">
                  <c:v>18.8</c:v>
                </c:pt>
                <c:pt idx="30">
                  <c:v>21.7</c:v>
                </c:pt>
                <c:pt idx="31">
                  <c:v>28.6</c:v>
                </c:pt>
                <c:pt idx="32">
                  <c:v>12</c:v>
                </c:pt>
                <c:pt idx="33">
                  <c:v>8.8000000000000007</c:v>
                </c:pt>
                <c:pt idx="34">
                  <c:v>16.8</c:v>
                </c:pt>
                <c:pt idx="35">
                  <c:v>22.6</c:v>
                </c:pt>
                <c:pt idx="36">
                  <c:v>16.8</c:v>
                </c:pt>
                <c:pt idx="37">
                  <c:v>7.5</c:v>
                </c:pt>
                <c:pt idx="38">
                  <c:v>4.4000000000000004</c:v>
                </c:pt>
                <c:pt idx="39">
                  <c:v>6.8</c:v>
                </c:pt>
                <c:pt idx="40">
                  <c:v>12.5</c:v>
                </c:pt>
                <c:pt idx="41">
                  <c:v>20.6</c:v>
                </c:pt>
                <c:pt idx="42">
                  <c:v>23.3</c:v>
                </c:pt>
                <c:pt idx="43">
                  <c:v>17.100000000000001</c:v>
                </c:pt>
                <c:pt idx="44">
                  <c:v>16.600000000000001</c:v>
                </c:pt>
                <c:pt idx="45">
                  <c:v>21.1</c:v>
                </c:pt>
                <c:pt idx="46">
                  <c:v>29.9</c:v>
                </c:pt>
                <c:pt idx="47">
                  <c:v>32.299999999999997</c:v>
                </c:pt>
                <c:pt idx="48">
                  <c:v>11.7</c:v>
                </c:pt>
                <c:pt idx="49">
                  <c:v>6.7</c:v>
                </c:pt>
                <c:pt idx="50">
                  <c:v>13.7</c:v>
                </c:pt>
                <c:pt idx="51">
                  <c:v>16.5</c:v>
                </c:pt>
                <c:pt idx="52">
                  <c:v>14.8</c:v>
                </c:pt>
                <c:pt idx="53">
                  <c:v>15</c:v>
                </c:pt>
                <c:pt idx="54">
                  <c:v>21.7</c:v>
                </c:pt>
                <c:pt idx="55">
                  <c:v>23.2</c:v>
                </c:pt>
                <c:pt idx="56">
                  <c:v>22.4</c:v>
                </c:pt>
                <c:pt idx="57">
                  <c:v>24.7</c:v>
                </c:pt>
                <c:pt idx="58">
                  <c:v>24.9</c:v>
                </c:pt>
                <c:pt idx="59">
                  <c:v>18</c:v>
                </c:pt>
                <c:pt idx="60">
                  <c:v>14.4</c:v>
                </c:pt>
                <c:pt idx="61">
                  <c:v>7.7</c:v>
                </c:pt>
                <c:pt idx="62">
                  <c:v>14</c:v>
                </c:pt>
                <c:pt idx="63">
                  <c:v>17.399999999999999</c:v>
                </c:pt>
                <c:pt idx="64">
                  <c:v>16.5</c:v>
                </c:pt>
                <c:pt idx="65">
                  <c:v>16.5</c:v>
                </c:pt>
                <c:pt idx="66">
                  <c:v>18.3</c:v>
                </c:pt>
                <c:pt idx="67">
                  <c:v>13.9</c:v>
                </c:pt>
                <c:pt idx="68">
                  <c:v>14.7</c:v>
                </c:pt>
                <c:pt idx="69">
                  <c:v>20.6</c:v>
                </c:pt>
                <c:pt idx="70">
                  <c:v>11</c:v>
                </c:pt>
                <c:pt idx="71">
                  <c:v>3.5</c:v>
                </c:pt>
                <c:pt idx="72">
                  <c:v>11.5</c:v>
                </c:pt>
                <c:pt idx="73">
                  <c:v>12.1</c:v>
                </c:pt>
                <c:pt idx="74">
                  <c:v>10.3</c:v>
                </c:pt>
                <c:pt idx="75">
                  <c:v>5.5</c:v>
                </c:pt>
                <c:pt idx="76">
                  <c:v>6</c:v>
                </c:pt>
                <c:pt idx="77">
                  <c:v>12.9</c:v>
                </c:pt>
                <c:pt idx="78">
                  <c:v>14.9</c:v>
                </c:pt>
                <c:pt idx="79">
                  <c:v>13.8</c:v>
                </c:pt>
                <c:pt idx="80">
                  <c:v>6.6</c:v>
                </c:pt>
                <c:pt idx="81">
                  <c:v>11.9</c:v>
                </c:pt>
                <c:pt idx="82">
                  <c:v>21.6</c:v>
                </c:pt>
                <c:pt idx="83">
                  <c:v>24</c:v>
                </c:pt>
                <c:pt idx="84">
                  <c:v>20</c:v>
                </c:pt>
                <c:pt idx="85">
                  <c:v>22.7</c:v>
                </c:pt>
                <c:pt idx="86">
                  <c:v>30.1</c:v>
                </c:pt>
                <c:pt idx="87">
                  <c:v>28</c:v>
                </c:pt>
                <c:pt idx="88">
                  <c:v>16.600000000000001</c:v>
                </c:pt>
                <c:pt idx="89">
                  <c:v>12.1</c:v>
                </c:pt>
                <c:pt idx="90">
                  <c:v>10.6</c:v>
                </c:pt>
                <c:pt idx="91">
                  <c:v>13</c:v>
                </c:pt>
                <c:pt idx="92">
                  <c:v>18.899999999999999</c:v>
                </c:pt>
                <c:pt idx="93">
                  <c:v>18.600000000000001</c:v>
                </c:pt>
                <c:pt idx="94">
                  <c:v>15.4</c:v>
                </c:pt>
                <c:pt idx="95">
                  <c:v>12.9</c:v>
                </c:pt>
                <c:pt idx="96">
                  <c:v>4.7</c:v>
                </c:pt>
                <c:pt idx="97">
                  <c:v>12.3</c:v>
                </c:pt>
                <c:pt idx="98">
                  <c:v>14.7</c:v>
                </c:pt>
                <c:pt idx="99">
                  <c:v>12.5</c:v>
                </c:pt>
                <c:pt idx="100">
                  <c:v>10.8</c:v>
                </c:pt>
                <c:pt idx="101">
                  <c:v>15.3</c:v>
                </c:pt>
                <c:pt idx="102">
                  <c:v>15.8</c:v>
                </c:pt>
                <c:pt idx="103">
                  <c:v>19.8</c:v>
                </c:pt>
                <c:pt idx="104">
                  <c:v>21</c:v>
                </c:pt>
                <c:pt idx="105">
                  <c:v>29.7</c:v>
                </c:pt>
                <c:pt idx="106">
                  <c:v>29.9</c:v>
                </c:pt>
                <c:pt idx="107">
                  <c:v>28.9</c:v>
                </c:pt>
                <c:pt idx="108">
                  <c:v>31.3</c:v>
                </c:pt>
                <c:pt idx="109">
                  <c:v>30.5</c:v>
                </c:pt>
                <c:pt idx="110">
                  <c:v>17.3</c:v>
                </c:pt>
                <c:pt idx="111">
                  <c:v>21.4</c:v>
                </c:pt>
                <c:pt idx="112">
                  <c:v>20.6</c:v>
                </c:pt>
                <c:pt idx="113">
                  <c:v>19.399999999999999</c:v>
                </c:pt>
                <c:pt idx="114">
                  <c:v>26.7</c:v>
                </c:pt>
                <c:pt idx="115">
                  <c:v>20.399999999999999</c:v>
                </c:pt>
                <c:pt idx="116">
                  <c:v>13.5</c:v>
                </c:pt>
                <c:pt idx="117">
                  <c:v>14.1</c:v>
                </c:pt>
                <c:pt idx="118">
                  <c:v>10.5</c:v>
                </c:pt>
                <c:pt idx="119">
                  <c:v>12</c:v>
                </c:pt>
                <c:pt idx="120">
                  <c:v>11.7</c:v>
                </c:pt>
                <c:pt idx="121">
                  <c:v>16.899999999999999</c:v>
                </c:pt>
                <c:pt idx="122">
                  <c:v>22.3</c:v>
                </c:pt>
                <c:pt idx="123">
                  <c:v>23.7</c:v>
                </c:pt>
                <c:pt idx="124">
                  <c:v>23</c:v>
                </c:pt>
                <c:pt idx="125">
                  <c:v>24.1</c:v>
                </c:pt>
                <c:pt idx="126">
                  <c:v>31</c:v>
                </c:pt>
                <c:pt idx="127">
                  <c:v>21.5</c:v>
                </c:pt>
                <c:pt idx="128">
                  <c:v>5.3</c:v>
                </c:pt>
                <c:pt idx="129">
                  <c:v>4.4000000000000004</c:v>
                </c:pt>
                <c:pt idx="130">
                  <c:v>13.5</c:v>
                </c:pt>
                <c:pt idx="131">
                  <c:v>17.5</c:v>
                </c:pt>
                <c:pt idx="132">
                  <c:v>11.8</c:v>
                </c:pt>
                <c:pt idx="133">
                  <c:v>13.3</c:v>
                </c:pt>
                <c:pt idx="134">
                  <c:v>13.9</c:v>
                </c:pt>
                <c:pt idx="135">
                  <c:v>12.6</c:v>
                </c:pt>
                <c:pt idx="136">
                  <c:v>14.2</c:v>
                </c:pt>
                <c:pt idx="137">
                  <c:v>6.7</c:v>
                </c:pt>
                <c:pt idx="138">
                  <c:v>5.2</c:v>
                </c:pt>
                <c:pt idx="139">
                  <c:v>8.8000000000000007</c:v>
                </c:pt>
                <c:pt idx="140">
                  <c:v>12.9</c:v>
                </c:pt>
                <c:pt idx="141">
                  <c:v>16.2</c:v>
                </c:pt>
                <c:pt idx="142">
                  <c:v>22.3</c:v>
                </c:pt>
                <c:pt idx="143">
                  <c:v>14.5</c:v>
                </c:pt>
                <c:pt idx="144">
                  <c:v>10.5</c:v>
                </c:pt>
                <c:pt idx="145">
                  <c:v>9.3000000000000007</c:v>
                </c:pt>
                <c:pt idx="146">
                  <c:v>14.3</c:v>
                </c:pt>
                <c:pt idx="147">
                  <c:v>16.5</c:v>
                </c:pt>
                <c:pt idx="148">
                  <c:v>12.3</c:v>
                </c:pt>
                <c:pt idx="149">
                  <c:v>16.2</c:v>
                </c:pt>
                <c:pt idx="150">
                  <c:v>14.5</c:v>
                </c:pt>
                <c:pt idx="151">
                  <c:v>20.9</c:v>
                </c:pt>
                <c:pt idx="152">
                  <c:v>17.600000000000001</c:v>
                </c:pt>
                <c:pt idx="153">
                  <c:v>9.8000000000000007</c:v>
                </c:pt>
                <c:pt idx="154">
                  <c:v>6.1</c:v>
                </c:pt>
                <c:pt idx="155">
                  <c:v>14</c:v>
                </c:pt>
                <c:pt idx="156">
                  <c:v>13</c:v>
                </c:pt>
                <c:pt idx="157">
                  <c:v>13.8</c:v>
                </c:pt>
                <c:pt idx="158">
                  <c:v>23</c:v>
                </c:pt>
                <c:pt idx="159">
                  <c:v>24.5</c:v>
                </c:pt>
                <c:pt idx="160">
                  <c:v>15</c:v>
                </c:pt>
                <c:pt idx="161">
                  <c:v>10.4</c:v>
                </c:pt>
                <c:pt idx="162">
                  <c:v>7.5</c:v>
                </c:pt>
                <c:pt idx="163">
                  <c:v>5.8</c:v>
                </c:pt>
                <c:pt idx="164">
                  <c:v>10.7</c:v>
                </c:pt>
                <c:pt idx="165">
                  <c:v>14.8</c:v>
                </c:pt>
                <c:pt idx="166">
                  <c:v>14.1</c:v>
                </c:pt>
                <c:pt idx="167">
                  <c:v>9</c:v>
                </c:pt>
                <c:pt idx="168">
                  <c:v>15.3</c:v>
                </c:pt>
                <c:pt idx="169">
                  <c:v>21.5</c:v>
                </c:pt>
                <c:pt idx="170">
                  <c:v>10.3</c:v>
                </c:pt>
                <c:pt idx="171">
                  <c:v>11</c:v>
                </c:pt>
                <c:pt idx="172">
                  <c:v>14.9</c:v>
                </c:pt>
                <c:pt idx="173">
                  <c:v>5.3</c:v>
                </c:pt>
                <c:pt idx="174">
                  <c:v>12.5</c:v>
                </c:pt>
                <c:pt idx="175">
                  <c:v>11.6</c:v>
                </c:pt>
                <c:pt idx="176">
                  <c:v>15.9</c:v>
                </c:pt>
                <c:pt idx="177">
                  <c:v>10.8</c:v>
                </c:pt>
                <c:pt idx="178">
                  <c:v>7</c:v>
                </c:pt>
                <c:pt idx="179">
                  <c:v>8.1</c:v>
                </c:pt>
                <c:pt idx="180">
                  <c:v>13.4</c:v>
                </c:pt>
                <c:pt idx="181">
                  <c:v>13.2</c:v>
                </c:pt>
                <c:pt idx="182">
                  <c:v>11.2</c:v>
                </c:pt>
                <c:pt idx="183">
                  <c:v>11.2</c:v>
                </c:pt>
                <c:pt idx="184">
                  <c:v>12.8</c:v>
                </c:pt>
                <c:pt idx="185">
                  <c:v>15.9</c:v>
                </c:pt>
                <c:pt idx="186">
                  <c:v>16.3</c:v>
                </c:pt>
                <c:pt idx="187">
                  <c:v>15.6</c:v>
                </c:pt>
                <c:pt idx="188">
                  <c:v>16.7</c:v>
                </c:pt>
                <c:pt idx="189">
                  <c:v>8.1</c:v>
                </c:pt>
                <c:pt idx="190">
                  <c:v>8.8000000000000007</c:v>
                </c:pt>
                <c:pt idx="191">
                  <c:v>14.2</c:v>
                </c:pt>
                <c:pt idx="192">
                  <c:v>15.4</c:v>
                </c:pt>
                <c:pt idx="193">
                  <c:v>14.3</c:v>
                </c:pt>
                <c:pt idx="194">
                  <c:v>6.3</c:v>
                </c:pt>
                <c:pt idx="195">
                  <c:v>9.8000000000000007</c:v>
                </c:pt>
                <c:pt idx="196">
                  <c:v>11.2</c:v>
                </c:pt>
                <c:pt idx="197">
                  <c:v>17.899999999999999</c:v>
                </c:pt>
                <c:pt idx="198">
                  <c:v>20.9</c:v>
                </c:pt>
                <c:pt idx="199">
                  <c:v>16.3</c:v>
                </c:pt>
                <c:pt idx="200">
                  <c:v>12.2</c:v>
                </c:pt>
                <c:pt idx="201">
                  <c:v>13.9</c:v>
                </c:pt>
                <c:pt idx="202">
                  <c:v>8.6</c:v>
                </c:pt>
                <c:pt idx="203">
                  <c:v>8.3000000000000007</c:v>
                </c:pt>
                <c:pt idx="204">
                  <c:v>14.3</c:v>
                </c:pt>
                <c:pt idx="205">
                  <c:v>17.7</c:v>
                </c:pt>
                <c:pt idx="206">
                  <c:v>13.7</c:v>
                </c:pt>
                <c:pt idx="207">
                  <c:v>18.2</c:v>
                </c:pt>
                <c:pt idx="208">
                  <c:v>22.9</c:v>
                </c:pt>
                <c:pt idx="209">
                  <c:v>18.7</c:v>
                </c:pt>
                <c:pt idx="210">
                  <c:v>11.1</c:v>
                </c:pt>
                <c:pt idx="211">
                  <c:v>14.3</c:v>
                </c:pt>
                <c:pt idx="212">
                  <c:v>10.9</c:v>
                </c:pt>
                <c:pt idx="213">
                  <c:v>6.7</c:v>
                </c:pt>
                <c:pt idx="214">
                  <c:v>7.6</c:v>
                </c:pt>
                <c:pt idx="215">
                  <c:v>16.2</c:v>
                </c:pt>
                <c:pt idx="216">
                  <c:v>21.1</c:v>
                </c:pt>
                <c:pt idx="217">
                  <c:v>43.6</c:v>
                </c:pt>
                <c:pt idx="218">
                  <c:v>23</c:v>
                </c:pt>
                <c:pt idx="219">
                  <c:v>14.2</c:v>
                </c:pt>
                <c:pt idx="220">
                  <c:v>11.5</c:v>
                </c:pt>
                <c:pt idx="221">
                  <c:v>17.5</c:v>
                </c:pt>
                <c:pt idx="222">
                  <c:v>20</c:v>
                </c:pt>
                <c:pt idx="223">
                  <c:v>15</c:v>
                </c:pt>
                <c:pt idx="224">
                  <c:v>19.7</c:v>
                </c:pt>
                <c:pt idx="225">
                  <c:v>27.8</c:v>
                </c:pt>
                <c:pt idx="226">
                  <c:v>20.3</c:v>
                </c:pt>
                <c:pt idx="227">
                  <c:v>9.6</c:v>
                </c:pt>
                <c:pt idx="228">
                  <c:v>10.9</c:v>
                </c:pt>
                <c:pt idx="229">
                  <c:v>18.3</c:v>
                </c:pt>
                <c:pt idx="230">
                  <c:v>15.5</c:v>
                </c:pt>
                <c:pt idx="231">
                  <c:v>11.2</c:v>
                </c:pt>
                <c:pt idx="232">
                  <c:v>16</c:v>
                </c:pt>
                <c:pt idx="233">
                  <c:v>9</c:v>
                </c:pt>
                <c:pt idx="234">
                  <c:v>21.8</c:v>
                </c:pt>
                <c:pt idx="235">
                  <c:v>22.7</c:v>
                </c:pt>
                <c:pt idx="236">
                  <c:v>5.8</c:v>
                </c:pt>
                <c:pt idx="237">
                  <c:v>12.5</c:v>
                </c:pt>
                <c:pt idx="238">
                  <c:v>18.899999999999999</c:v>
                </c:pt>
                <c:pt idx="239">
                  <c:v>19.399999999999999</c:v>
                </c:pt>
                <c:pt idx="240">
                  <c:v>23.4</c:v>
                </c:pt>
                <c:pt idx="241">
                  <c:v>31.3</c:v>
                </c:pt>
                <c:pt idx="242">
                  <c:v>15.7</c:v>
                </c:pt>
                <c:pt idx="243">
                  <c:v>14</c:v>
                </c:pt>
                <c:pt idx="244">
                  <c:v>10.6</c:v>
                </c:pt>
                <c:pt idx="245">
                  <c:v>16.8</c:v>
                </c:pt>
                <c:pt idx="246">
                  <c:v>23.9</c:v>
                </c:pt>
                <c:pt idx="247">
                  <c:v>30.9</c:v>
                </c:pt>
                <c:pt idx="248">
                  <c:v>9.4</c:v>
                </c:pt>
                <c:pt idx="249">
                  <c:v>13.2</c:v>
                </c:pt>
                <c:pt idx="250">
                  <c:v>22.6</c:v>
                </c:pt>
                <c:pt idx="251">
                  <c:v>7.3</c:v>
                </c:pt>
                <c:pt idx="252">
                  <c:v>5.5</c:v>
                </c:pt>
                <c:pt idx="253">
                  <c:v>12.2</c:v>
                </c:pt>
                <c:pt idx="254">
                  <c:v>17.5</c:v>
                </c:pt>
                <c:pt idx="255">
                  <c:v>10.4</c:v>
                </c:pt>
                <c:pt idx="256">
                  <c:v>9</c:v>
                </c:pt>
                <c:pt idx="257">
                  <c:v>8.6</c:v>
                </c:pt>
                <c:pt idx="258">
                  <c:v>8.6</c:v>
                </c:pt>
                <c:pt idx="259">
                  <c:v>29.8</c:v>
                </c:pt>
                <c:pt idx="260">
                  <c:v>28.2</c:v>
                </c:pt>
                <c:pt idx="261">
                  <c:v>10</c:v>
                </c:pt>
                <c:pt idx="262">
                  <c:v>10.5</c:v>
                </c:pt>
                <c:pt idx="263">
                  <c:v>16.399999999999999</c:v>
                </c:pt>
                <c:pt idx="264">
                  <c:v>23.6</c:v>
                </c:pt>
                <c:pt idx="265">
                  <c:v>42.4</c:v>
                </c:pt>
                <c:pt idx="266">
                  <c:v>39.299999999999997</c:v>
                </c:pt>
                <c:pt idx="267">
                  <c:v>7.8</c:v>
                </c:pt>
                <c:pt idx="268">
                  <c:v>15.7</c:v>
                </c:pt>
                <c:pt idx="269">
                  <c:v>28.9</c:v>
                </c:pt>
                <c:pt idx="270">
                  <c:v>11</c:v>
                </c:pt>
                <c:pt idx="271">
                  <c:v>3.3</c:v>
                </c:pt>
                <c:pt idx="272">
                  <c:v>4.5999999999999996</c:v>
                </c:pt>
                <c:pt idx="273">
                  <c:v>4.9000000000000004</c:v>
                </c:pt>
                <c:pt idx="274">
                  <c:v>6.6</c:v>
                </c:pt>
                <c:pt idx="275">
                  <c:v>8.6999999999999993</c:v>
                </c:pt>
                <c:pt idx="276">
                  <c:v>6</c:v>
                </c:pt>
                <c:pt idx="277">
                  <c:v>5.2</c:v>
                </c:pt>
                <c:pt idx="278">
                  <c:v>11.9</c:v>
                </c:pt>
                <c:pt idx="279">
                  <c:v>10.5</c:v>
                </c:pt>
                <c:pt idx="280">
                  <c:v>6.1</c:v>
                </c:pt>
                <c:pt idx="281">
                  <c:v>9.8000000000000007</c:v>
                </c:pt>
                <c:pt idx="282">
                  <c:v>25</c:v>
                </c:pt>
                <c:pt idx="283">
                  <c:v>8.9</c:v>
                </c:pt>
                <c:pt idx="284">
                  <c:v>25.9</c:v>
                </c:pt>
                <c:pt idx="285">
                  <c:v>20.9</c:v>
                </c:pt>
                <c:pt idx="286">
                  <c:v>32.299999999999997</c:v>
                </c:pt>
                <c:pt idx="287">
                  <c:v>18.5</c:v>
                </c:pt>
                <c:pt idx="288">
                  <c:v>17.2</c:v>
                </c:pt>
                <c:pt idx="289">
                  <c:v>30.6</c:v>
                </c:pt>
                <c:pt idx="290">
                  <c:v>20.6</c:v>
                </c:pt>
                <c:pt idx="291">
                  <c:v>13.5</c:v>
                </c:pt>
                <c:pt idx="292">
                  <c:v>5.4</c:v>
                </c:pt>
                <c:pt idx="293">
                  <c:v>9.1</c:v>
                </c:pt>
                <c:pt idx="294">
                  <c:v>15</c:v>
                </c:pt>
                <c:pt idx="295">
                  <c:v>7.9</c:v>
                </c:pt>
                <c:pt idx="296">
                  <c:v>10.5</c:v>
                </c:pt>
                <c:pt idx="297">
                  <c:v>20.100000000000001</c:v>
                </c:pt>
                <c:pt idx="298">
                  <c:v>6</c:v>
                </c:pt>
                <c:pt idx="299">
                  <c:v>9.4</c:v>
                </c:pt>
                <c:pt idx="300">
                  <c:v>8.8000000000000007</c:v>
                </c:pt>
                <c:pt idx="301">
                  <c:v>5.3</c:v>
                </c:pt>
                <c:pt idx="302">
                  <c:v>20.5</c:v>
                </c:pt>
                <c:pt idx="303">
                  <c:v>14.3</c:v>
                </c:pt>
                <c:pt idx="304">
                  <c:v>29.5</c:v>
                </c:pt>
                <c:pt idx="305">
                  <c:v>23.4</c:v>
                </c:pt>
                <c:pt idx="306">
                  <c:v>6.1</c:v>
                </c:pt>
                <c:pt idx="307">
                  <c:v>13</c:v>
                </c:pt>
                <c:pt idx="308">
                  <c:v>21</c:v>
                </c:pt>
                <c:pt idx="309">
                  <c:v>11.6</c:v>
                </c:pt>
                <c:pt idx="310">
                  <c:v>18.899999999999999</c:v>
                </c:pt>
                <c:pt idx="311">
                  <c:v>34.4</c:v>
                </c:pt>
                <c:pt idx="312">
                  <c:v>37.700000000000003</c:v>
                </c:pt>
                <c:pt idx="313">
                  <c:v>6.7</c:v>
                </c:pt>
                <c:pt idx="314">
                  <c:v>17.100000000000001</c:v>
                </c:pt>
                <c:pt idx="315">
                  <c:v>13</c:v>
                </c:pt>
                <c:pt idx="316">
                  <c:v>17.5</c:v>
                </c:pt>
                <c:pt idx="317">
                  <c:v>13.4</c:v>
                </c:pt>
                <c:pt idx="318">
                  <c:v>16.8</c:v>
                </c:pt>
                <c:pt idx="319">
                  <c:v>10.8</c:v>
                </c:pt>
                <c:pt idx="320">
                  <c:v>15.5</c:v>
                </c:pt>
                <c:pt idx="321">
                  <c:v>18.3</c:v>
                </c:pt>
                <c:pt idx="322">
                  <c:v>12.9</c:v>
                </c:pt>
                <c:pt idx="323">
                  <c:v>14.8</c:v>
                </c:pt>
                <c:pt idx="324">
                  <c:v>30.4</c:v>
                </c:pt>
                <c:pt idx="325">
                  <c:v>28.3</c:v>
                </c:pt>
                <c:pt idx="326">
                  <c:v>6.5</c:v>
                </c:pt>
                <c:pt idx="327">
                  <c:v>14.3</c:v>
                </c:pt>
                <c:pt idx="328">
                  <c:v>20.3</c:v>
                </c:pt>
                <c:pt idx="329">
                  <c:v>25.4</c:v>
                </c:pt>
                <c:pt idx="330">
                  <c:v>25.4</c:v>
                </c:pt>
                <c:pt idx="331">
                  <c:v>25.6</c:v>
                </c:pt>
                <c:pt idx="332">
                  <c:v>22.3</c:v>
                </c:pt>
                <c:pt idx="333">
                  <c:v>27.7</c:v>
                </c:pt>
                <c:pt idx="334">
                  <c:v>19.100000000000001</c:v>
                </c:pt>
                <c:pt idx="335">
                  <c:v>23.9</c:v>
                </c:pt>
                <c:pt idx="336">
                  <c:v>30.3</c:v>
                </c:pt>
                <c:pt idx="337">
                  <c:v>11.3</c:v>
                </c:pt>
                <c:pt idx="338">
                  <c:v>20.6</c:v>
                </c:pt>
                <c:pt idx="339">
                  <c:v>33.299999999999997</c:v>
                </c:pt>
                <c:pt idx="340">
                  <c:v>17.899999999999999</c:v>
                </c:pt>
                <c:pt idx="341">
                  <c:v>9</c:v>
                </c:pt>
                <c:pt idx="342">
                  <c:v>17.7</c:v>
                </c:pt>
                <c:pt idx="343">
                  <c:v>20.399999999999999</c:v>
                </c:pt>
                <c:pt idx="344">
                  <c:v>7.4</c:v>
                </c:pt>
                <c:pt idx="345">
                  <c:v>12.3</c:v>
                </c:pt>
                <c:pt idx="346">
                  <c:v>11.3</c:v>
                </c:pt>
                <c:pt idx="347">
                  <c:v>9.8000000000000007</c:v>
                </c:pt>
                <c:pt idx="348">
                  <c:v>17.3</c:v>
                </c:pt>
                <c:pt idx="349">
                  <c:v>24</c:v>
                </c:pt>
                <c:pt idx="350">
                  <c:v>14.6</c:v>
                </c:pt>
                <c:pt idx="351">
                  <c:v>11.3</c:v>
                </c:pt>
                <c:pt idx="352">
                  <c:v>18.600000000000001</c:v>
                </c:pt>
                <c:pt idx="353">
                  <c:v>19</c:v>
                </c:pt>
                <c:pt idx="354">
                  <c:v>18.600000000000001</c:v>
                </c:pt>
                <c:pt idx="355">
                  <c:v>12</c:v>
                </c:pt>
                <c:pt idx="356">
                  <c:v>8.8000000000000007</c:v>
                </c:pt>
                <c:pt idx="357">
                  <c:v>11.2</c:v>
                </c:pt>
                <c:pt idx="358">
                  <c:v>18</c:v>
                </c:pt>
                <c:pt idx="359">
                  <c:v>20.6</c:v>
                </c:pt>
                <c:pt idx="360">
                  <c:v>18.8</c:v>
                </c:pt>
                <c:pt idx="361">
                  <c:v>12.5</c:v>
                </c:pt>
                <c:pt idx="362">
                  <c:v>12.5</c:v>
                </c:pt>
                <c:pt idx="363">
                  <c:v>27.5</c:v>
                </c:pt>
                <c:pt idx="364">
                  <c:v>17.100000000000001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CD1-4279-B3AC-41D5FCDFECAE}"/>
            </c:ext>
          </c:extLst>
        </c:ser>
        <c:ser>
          <c:idx val="4"/>
          <c:order val="4"/>
          <c:tx>
            <c:strRef>
              <c:f>'集計 (2)'!$S$2</c:f>
              <c:strCache>
                <c:ptCount val="1"/>
                <c:pt idx="0">
                  <c:v>千葉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(2)'!$S$3:$S$367</c:f>
              <c:numCache>
                <c:formatCode>General</c:formatCode>
                <c:ptCount val="365"/>
                <c:pt idx="0">
                  <c:v>15.3</c:v>
                </c:pt>
                <c:pt idx="1">
                  <c:v>20.8</c:v>
                </c:pt>
                <c:pt idx="2">
                  <c:v>30.5</c:v>
                </c:pt>
                <c:pt idx="3">
                  <c:v>36.5</c:v>
                </c:pt>
                <c:pt idx="4">
                  <c:v>10.199999999999999</c:v>
                </c:pt>
                <c:pt idx="5">
                  <c:v>17.7</c:v>
                </c:pt>
                <c:pt idx="6">
                  <c:v>15.3</c:v>
                </c:pt>
                <c:pt idx="7">
                  <c:v>16.100000000000001</c:v>
                </c:pt>
                <c:pt idx="8">
                  <c:v>17.100000000000001</c:v>
                </c:pt>
                <c:pt idx="9">
                  <c:v>17.5</c:v>
                </c:pt>
                <c:pt idx="10">
                  <c:v>16.600000000000001</c:v>
                </c:pt>
                <c:pt idx="11">
                  <c:v>18.5</c:v>
                </c:pt>
                <c:pt idx="12">
                  <c:v>14.8</c:v>
                </c:pt>
                <c:pt idx="13">
                  <c:v>12.6</c:v>
                </c:pt>
                <c:pt idx="14">
                  <c:v>10.3</c:v>
                </c:pt>
                <c:pt idx="15">
                  <c:v>14.9</c:v>
                </c:pt>
                <c:pt idx="16">
                  <c:v>12.8</c:v>
                </c:pt>
                <c:pt idx="17">
                  <c:v>9.8000000000000007</c:v>
                </c:pt>
                <c:pt idx="18">
                  <c:v>12.3</c:v>
                </c:pt>
                <c:pt idx="19">
                  <c:v>20.3</c:v>
                </c:pt>
                <c:pt idx="20">
                  <c:v>24.6</c:v>
                </c:pt>
                <c:pt idx="21">
                  <c:v>31.3</c:v>
                </c:pt>
                <c:pt idx="22">
                  <c:v>30.3</c:v>
                </c:pt>
                <c:pt idx="23">
                  <c:v>16.2</c:v>
                </c:pt>
                <c:pt idx="24">
                  <c:v>9.4</c:v>
                </c:pt>
                <c:pt idx="25">
                  <c:v>6.9</c:v>
                </c:pt>
                <c:pt idx="26">
                  <c:v>10.4</c:v>
                </c:pt>
                <c:pt idx="27">
                  <c:v>18.2</c:v>
                </c:pt>
                <c:pt idx="28">
                  <c:v>19</c:v>
                </c:pt>
                <c:pt idx="29">
                  <c:v>17.100000000000001</c:v>
                </c:pt>
                <c:pt idx="30">
                  <c:v>21.1</c:v>
                </c:pt>
                <c:pt idx="31">
                  <c:v>25.2</c:v>
                </c:pt>
                <c:pt idx="32">
                  <c:v>14.7</c:v>
                </c:pt>
                <c:pt idx="33">
                  <c:v>12.5</c:v>
                </c:pt>
                <c:pt idx="34">
                  <c:v>15.7</c:v>
                </c:pt>
                <c:pt idx="35">
                  <c:v>20.6</c:v>
                </c:pt>
                <c:pt idx="36">
                  <c:v>10.1</c:v>
                </c:pt>
                <c:pt idx="37">
                  <c:v>7.1</c:v>
                </c:pt>
                <c:pt idx="38">
                  <c:v>4.5999999999999996</c:v>
                </c:pt>
                <c:pt idx="39">
                  <c:v>7.4</c:v>
                </c:pt>
                <c:pt idx="40">
                  <c:v>9.9</c:v>
                </c:pt>
                <c:pt idx="41">
                  <c:v>16.7</c:v>
                </c:pt>
                <c:pt idx="42">
                  <c:v>9.8000000000000007</c:v>
                </c:pt>
                <c:pt idx="43">
                  <c:v>16.5</c:v>
                </c:pt>
                <c:pt idx="44">
                  <c:v>17.8</c:v>
                </c:pt>
                <c:pt idx="45">
                  <c:v>15.6</c:v>
                </c:pt>
                <c:pt idx="46">
                  <c:v>26.5</c:v>
                </c:pt>
                <c:pt idx="47">
                  <c:v>30</c:v>
                </c:pt>
                <c:pt idx="48">
                  <c:v>11.6</c:v>
                </c:pt>
                <c:pt idx="49">
                  <c:v>6</c:v>
                </c:pt>
                <c:pt idx="50">
                  <c:v>12.3</c:v>
                </c:pt>
                <c:pt idx="51">
                  <c:v>14</c:v>
                </c:pt>
                <c:pt idx="52">
                  <c:v>10.3</c:v>
                </c:pt>
                <c:pt idx="53">
                  <c:v>8.6999999999999993</c:v>
                </c:pt>
                <c:pt idx="54">
                  <c:v>13.1</c:v>
                </c:pt>
                <c:pt idx="55">
                  <c:v>20.100000000000001</c:v>
                </c:pt>
                <c:pt idx="56">
                  <c:v>18.600000000000001</c:v>
                </c:pt>
                <c:pt idx="57">
                  <c:v>12.8</c:v>
                </c:pt>
                <c:pt idx="58">
                  <c:v>13.1</c:v>
                </c:pt>
                <c:pt idx="59">
                  <c:v>12.5</c:v>
                </c:pt>
                <c:pt idx="60">
                  <c:v>14</c:v>
                </c:pt>
                <c:pt idx="61">
                  <c:v>9.3000000000000007</c:v>
                </c:pt>
                <c:pt idx="62">
                  <c:v>10</c:v>
                </c:pt>
                <c:pt idx="63">
                  <c:v>11</c:v>
                </c:pt>
                <c:pt idx="64">
                  <c:v>8.6999999999999993</c:v>
                </c:pt>
                <c:pt idx="65">
                  <c:v>12.6</c:v>
                </c:pt>
                <c:pt idx="66">
                  <c:v>11.8</c:v>
                </c:pt>
                <c:pt idx="67">
                  <c:v>12.9</c:v>
                </c:pt>
                <c:pt idx="68">
                  <c:v>11.7</c:v>
                </c:pt>
                <c:pt idx="69">
                  <c:v>15.4</c:v>
                </c:pt>
                <c:pt idx="70">
                  <c:v>11.1</c:v>
                </c:pt>
                <c:pt idx="71">
                  <c:v>5.3</c:v>
                </c:pt>
                <c:pt idx="72">
                  <c:v>8.6999999999999993</c:v>
                </c:pt>
                <c:pt idx="73">
                  <c:v>10.5</c:v>
                </c:pt>
                <c:pt idx="74">
                  <c:v>7.8</c:v>
                </c:pt>
                <c:pt idx="75">
                  <c:v>6</c:v>
                </c:pt>
                <c:pt idx="76">
                  <c:v>5.0999999999999996</c:v>
                </c:pt>
                <c:pt idx="77">
                  <c:v>5.5</c:v>
                </c:pt>
                <c:pt idx="78">
                  <c:v>6.9</c:v>
                </c:pt>
                <c:pt idx="79">
                  <c:v>7.4</c:v>
                </c:pt>
                <c:pt idx="80">
                  <c:v>6.8</c:v>
                </c:pt>
                <c:pt idx="81">
                  <c:v>11</c:v>
                </c:pt>
                <c:pt idx="82">
                  <c:v>22.3</c:v>
                </c:pt>
                <c:pt idx="83">
                  <c:v>20.5</c:v>
                </c:pt>
                <c:pt idx="84">
                  <c:v>20.100000000000001</c:v>
                </c:pt>
                <c:pt idx="85">
                  <c:v>20.8</c:v>
                </c:pt>
                <c:pt idx="86">
                  <c:v>20.8</c:v>
                </c:pt>
                <c:pt idx="87">
                  <c:v>8.8000000000000007</c:v>
                </c:pt>
                <c:pt idx="88">
                  <c:v>13.4</c:v>
                </c:pt>
                <c:pt idx="89">
                  <c:v>8.1</c:v>
                </c:pt>
                <c:pt idx="90">
                  <c:v>7.1</c:v>
                </c:pt>
                <c:pt idx="91">
                  <c:v>11.8</c:v>
                </c:pt>
                <c:pt idx="92">
                  <c:v>11.8</c:v>
                </c:pt>
                <c:pt idx="93">
                  <c:v>12.1</c:v>
                </c:pt>
                <c:pt idx="94">
                  <c:v>11.5</c:v>
                </c:pt>
                <c:pt idx="95">
                  <c:v>12.2</c:v>
                </c:pt>
                <c:pt idx="96">
                  <c:v>9.1999999999999993</c:v>
                </c:pt>
                <c:pt idx="97">
                  <c:v>8.1</c:v>
                </c:pt>
                <c:pt idx="98">
                  <c:v>6.5</c:v>
                </c:pt>
                <c:pt idx="99">
                  <c:v>6.9</c:v>
                </c:pt>
                <c:pt idx="100">
                  <c:v>9.4</c:v>
                </c:pt>
                <c:pt idx="101">
                  <c:v>14.7</c:v>
                </c:pt>
                <c:pt idx="102">
                  <c:v>12.9</c:v>
                </c:pt>
                <c:pt idx="103">
                  <c:v>19.399999999999999</c:v>
                </c:pt>
                <c:pt idx="104">
                  <c:v>25.4</c:v>
                </c:pt>
                <c:pt idx="105">
                  <c:v>24.3</c:v>
                </c:pt>
                <c:pt idx="106">
                  <c:v>29.4</c:v>
                </c:pt>
                <c:pt idx="107">
                  <c:v>29.3</c:v>
                </c:pt>
                <c:pt idx="108">
                  <c:v>25.4</c:v>
                </c:pt>
                <c:pt idx="109">
                  <c:v>15.5</c:v>
                </c:pt>
                <c:pt idx="110">
                  <c:v>8.1999999999999993</c:v>
                </c:pt>
                <c:pt idx="111">
                  <c:v>8.8000000000000007</c:v>
                </c:pt>
                <c:pt idx="112">
                  <c:v>20</c:v>
                </c:pt>
                <c:pt idx="113">
                  <c:v>25.5</c:v>
                </c:pt>
                <c:pt idx="114">
                  <c:v>22.5</c:v>
                </c:pt>
                <c:pt idx="115">
                  <c:v>15.7</c:v>
                </c:pt>
                <c:pt idx="116">
                  <c:v>10.3</c:v>
                </c:pt>
                <c:pt idx="117">
                  <c:v>10.3</c:v>
                </c:pt>
                <c:pt idx="118">
                  <c:v>7.8</c:v>
                </c:pt>
                <c:pt idx="119">
                  <c:v>12.3</c:v>
                </c:pt>
                <c:pt idx="120">
                  <c:v>8.6</c:v>
                </c:pt>
                <c:pt idx="121">
                  <c:v>8.6</c:v>
                </c:pt>
                <c:pt idx="122">
                  <c:v>17.3</c:v>
                </c:pt>
                <c:pt idx="123">
                  <c:v>26.6</c:v>
                </c:pt>
                <c:pt idx="124">
                  <c:v>30.4</c:v>
                </c:pt>
                <c:pt idx="125">
                  <c:v>21</c:v>
                </c:pt>
                <c:pt idx="126">
                  <c:v>26.6</c:v>
                </c:pt>
                <c:pt idx="127">
                  <c:v>27</c:v>
                </c:pt>
                <c:pt idx="128">
                  <c:v>7.4</c:v>
                </c:pt>
                <c:pt idx="129">
                  <c:v>4.4000000000000004</c:v>
                </c:pt>
                <c:pt idx="130">
                  <c:v>11.5</c:v>
                </c:pt>
                <c:pt idx="131">
                  <c:v>22</c:v>
                </c:pt>
                <c:pt idx="132">
                  <c:v>18</c:v>
                </c:pt>
                <c:pt idx="133">
                  <c:v>23.2</c:v>
                </c:pt>
                <c:pt idx="134">
                  <c:v>17.8</c:v>
                </c:pt>
                <c:pt idx="135">
                  <c:v>9.6999999999999993</c:v>
                </c:pt>
                <c:pt idx="136">
                  <c:v>8.1</c:v>
                </c:pt>
                <c:pt idx="137">
                  <c:v>9.6</c:v>
                </c:pt>
                <c:pt idx="138">
                  <c:v>6.3</c:v>
                </c:pt>
                <c:pt idx="139">
                  <c:v>7.7</c:v>
                </c:pt>
                <c:pt idx="140">
                  <c:v>8.6</c:v>
                </c:pt>
                <c:pt idx="141">
                  <c:v>9.1</c:v>
                </c:pt>
                <c:pt idx="142">
                  <c:v>11.5</c:v>
                </c:pt>
                <c:pt idx="143">
                  <c:v>9.8000000000000007</c:v>
                </c:pt>
                <c:pt idx="144">
                  <c:v>13.5</c:v>
                </c:pt>
                <c:pt idx="145">
                  <c:v>17.3</c:v>
                </c:pt>
                <c:pt idx="146">
                  <c:v>13.8</c:v>
                </c:pt>
                <c:pt idx="147">
                  <c:v>22.1</c:v>
                </c:pt>
                <c:pt idx="148">
                  <c:v>20.8</c:v>
                </c:pt>
                <c:pt idx="149">
                  <c:v>21.2</c:v>
                </c:pt>
                <c:pt idx="150">
                  <c:v>18.2</c:v>
                </c:pt>
                <c:pt idx="151">
                  <c:v>16.8</c:v>
                </c:pt>
                <c:pt idx="152">
                  <c:v>15.5</c:v>
                </c:pt>
                <c:pt idx="153">
                  <c:v>13.3</c:v>
                </c:pt>
                <c:pt idx="154">
                  <c:v>11.7</c:v>
                </c:pt>
                <c:pt idx="155">
                  <c:v>10.9</c:v>
                </c:pt>
                <c:pt idx="156">
                  <c:v>12.2</c:v>
                </c:pt>
                <c:pt idx="157">
                  <c:v>19.5</c:v>
                </c:pt>
                <c:pt idx="158">
                  <c:v>24.1</c:v>
                </c:pt>
                <c:pt idx="159">
                  <c:v>13.1</c:v>
                </c:pt>
                <c:pt idx="160">
                  <c:v>8.8000000000000007</c:v>
                </c:pt>
                <c:pt idx="161">
                  <c:v>7</c:v>
                </c:pt>
                <c:pt idx="162">
                  <c:v>7</c:v>
                </c:pt>
                <c:pt idx="163">
                  <c:v>6</c:v>
                </c:pt>
                <c:pt idx="164">
                  <c:v>8.1999999999999993</c:v>
                </c:pt>
                <c:pt idx="165">
                  <c:v>11.1</c:v>
                </c:pt>
                <c:pt idx="166">
                  <c:v>10.3</c:v>
                </c:pt>
                <c:pt idx="167">
                  <c:v>6.3</c:v>
                </c:pt>
                <c:pt idx="168">
                  <c:v>10.7</c:v>
                </c:pt>
                <c:pt idx="169">
                  <c:v>15.8</c:v>
                </c:pt>
                <c:pt idx="170">
                  <c:v>7.4</c:v>
                </c:pt>
                <c:pt idx="171">
                  <c:v>7.7</c:v>
                </c:pt>
                <c:pt idx="172">
                  <c:v>8.4</c:v>
                </c:pt>
                <c:pt idx="173">
                  <c:v>4.9000000000000004</c:v>
                </c:pt>
                <c:pt idx="174">
                  <c:v>10.3</c:v>
                </c:pt>
                <c:pt idx="175">
                  <c:v>9.5</c:v>
                </c:pt>
                <c:pt idx="176">
                  <c:v>11.6</c:v>
                </c:pt>
                <c:pt idx="177">
                  <c:v>8.6999999999999993</c:v>
                </c:pt>
                <c:pt idx="178">
                  <c:v>7.6</c:v>
                </c:pt>
                <c:pt idx="179">
                  <c:v>5.5</c:v>
                </c:pt>
                <c:pt idx="180">
                  <c:v>9.9</c:v>
                </c:pt>
                <c:pt idx="181">
                  <c:v>11</c:v>
                </c:pt>
                <c:pt idx="182">
                  <c:v>8.6999999999999993</c:v>
                </c:pt>
                <c:pt idx="183">
                  <c:v>15.8</c:v>
                </c:pt>
                <c:pt idx="184">
                  <c:v>13.9</c:v>
                </c:pt>
                <c:pt idx="185">
                  <c:v>17</c:v>
                </c:pt>
                <c:pt idx="186">
                  <c:v>12</c:v>
                </c:pt>
                <c:pt idx="187">
                  <c:v>11.1</c:v>
                </c:pt>
                <c:pt idx="188">
                  <c:v>12.3</c:v>
                </c:pt>
                <c:pt idx="189">
                  <c:v>11.8</c:v>
                </c:pt>
                <c:pt idx="190">
                  <c:v>10.199999999999999</c:v>
                </c:pt>
                <c:pt idx="191">
                  <c:v>11.2</c:v>
                </c:pt>
                <c:pt idx="192">
                  <c:v>10.199999999999999</c:v>
                </c:pt>
                <c:pt idx="193">
                  <c:v>13.7</c:v>
                </c:pt>
                <c:pt idx="194">
                  <c:v>7.4</c:v>
                </c:pt>
                <c:pt idx="195">
                  <c:v>7.5</c:v>
                </c:pt>
                <c:pt idx="196">
                  <c:v>8.1999999999999993</c:v>
                </c:pt>
                <c:pt idx="197">
                  <c:v>10.9</c:v>
                </c:pt>
                <c:pt idx="198">
                  <c:v>16.2</c:v>
                </c:pt>
                <c:pt idx="199">
                  <c:v>12.1</c:v>
                </c:pt>
                <c:pt idx="200">
                  <c:v>10.4</c:v>
                </c:pt>
                <c:pt idx="201">
                  <c:v>8</c:v>
                </c:pt>
                <c:pt idx="202">
                  <c:v>9</c:v>
                </c:pt>
                <c:pt idx="203">
                  <c:v>8.4</c:v>
                </c:pt>
                <c:pt idx="204">
                  <c:v>13.7</c:v>
                </c:pt>
                <c:pt idx="205">
                  <c:v>18.600000000000001</c:v>
                </c:pt>
                <c:pt idx="206">
                  <c:v>10</c:v>
                </c:pt>
                <c:pt idx="207">
                  <c:v>18.3</c:v>
                </c:pt>
                <c:pt idx="208">
                  <c:v>20.5</c:v>
                </c:pt>
                <c:pt idx="209">
                  <c:v>14.3</c:v>
                </c:pt>
                <c:pt idx="210">
                  <c:v>10.5</c:v>
                </c:pt>
                <c:pt idx="211">
                  <c:v>12.8</c:v>
                </c:pt>
                <c:pt idx="212">
                  <c:v>11.4</c:v>
                </c:pt>
                <c:pt idx="213">
                  <c:v>8.9</c:v>
                </c:pt>
                <c:pt idx="214">
                  <c:v>8</c:v>
                </c:pt>
                <c:pt idx="215">
                  <c:v>10.6</c:v>
                </c:pt>
                <c:pt idx="216">
                  <c:v>17.7</c:v>
                </c:pt>
                <c:pt idx="217">
                  <c:v>31.3</c:v>
                </c:pt>
                <c:pt idx="218">
                  <c:v>19.8</c:v>
                </c:pt>
                <c:pt idx="219">
                  <c:v>12.8</c:v>
                </c:pt>
                <c:pt idx="220">
                  <c:v>9.6</c:v>
                </c:pt>
                <c:pt idx="221">
                  <c:v>14.1</c:v>
                </c:pt>
                <c:pt idx="222">
                  <c:v>19</c:v>
                </c:pt>
                <c:pt idx="223">
                  <c:v>15.3</c:v>
                </c:pt>
                <c:pt idx="224">
                  <c:v>21.9</c:v>
                </c:pt>
                <c:pt idx="225">
                  <c:v>28</c:v>
                </c:pt>
                <c:pt idx="226">
                  <c:v>13.8</c:v>
                </c:pt>
                <c:pt idx="227">
                  <c:v>6.7</c:v>
                </c:pt>
                <c:pt idx="228">
                  <c:v>10.4</c:v>
                </c:pt>
                <c:pt idx="229">
                  <c:v>16.600000000000001</c:v>
                </c:pt>
                <c:pt idx="230">
                  <c:v>15.2</c:v>
                </c:pt>
                <c:pt idx="231">
                  <c:v>9.3000000000000007</c:v>
                </c:pt>
                <c:pt idx="232">
                  <c:v>13.5</c:v>
                </c:pt>
                <c:pt idx="233">
                  <c:v>9.8000000000000007</c:v>
                </c:pt>
                <c:pt idx="234">
                  <c:v>19.8</c:v>
                </c:pt>
                <c:pt idx="235">
                  <c:v>26.4</c:v>
                </c:pt>
                <c:pt idx="236">
                  <c:v>10.5</c:v>
                </c:pt>
                <c:pt idx="237">
                  <c:v>7.9</c:v>
                </c:pt>
                <c:pt idx="238">
                  <c:v>15.9</c:v>
                </c:pt>
                <c:pt idx="239">
                  <c:v>24.4</c:v>
                </c:pt>
                <c:pt idx="240">
                  <c:v>23.5</c:v>
                </c:pt>
                <c:pt idx="241">
                  <c:v>30.8</c:v>
                </c:pt>
                <c:pt idx="242">
                  <c:v>14.5</c:v>
                </c:pt>
                <c:pt idx="243">
                  <c:v>15.5</c:v>
                </c:pt>
                <c:pt idx="244">
                  <c:v>13.7</c:v>
                </c:pt>
                <c:pt idx="245">
                  <c:v>17.100000000000001</c:v>
                </c:pt>
                <c:pt idx="246">
                  <c:v>21.3</c:v>
                </c:pt>
                <c:pt idx="247">
                  <c:v>28.7</c:v>
                </c:pt>
                <c:pt idx="248">
                  <c:v>11.1</c:v>
                </c:pt>
                <c:pt idx="249">
                  <c:v>11.1</c:v>
                </c:pt>
                <c:pt idx="250">
                  <c:v>26.9</c:v>
                </c:pt>
                <c:pt idx="251">
                  <c:v>10.5</c:v>
                </c:pt>
                <c:pt idx="252">
                  <c:v>6.6</c:v>
                </c:pt>
                <c:pt idx="253">
                  <c:v>15.7</c:v>
                </c:pt>
                <c:pt idx="254">
                  <c:v>19.3</c:v>
                </c:pt>
                <c:pt idx="255">
                  <c:v>6.4</c:v>
                </c:pt>
                <c:pt idx="256">
                  <c:v>7.5</c:v>
                </c:pt>
                <c:pt idx="257">
                  <c:v>8.1</c:v>
                </c:pt>
                <c:pt idx="258">
                  <c:v>12.8</c:v>
                </c:pt>
                <c:pt idx="259">
                  <c:v>31.5</c:v>
                </c:pt>
                <c:pt idx="260">
                  <c:v>29.3</c:v>
                </c:pt>
                <c:pt idx="261">
                  <c:v>13.9</c:v>
                </c:pt>
                <c:pt idx="262">
                  <c:v>11.6</c:v>
                </c:pt>
                <c:pt idx="263">
                  <c:v>16.2</c:v>
                </c:pt>
                <c:pt idx="264">
                  <c:v>19</c:v>
                </c:pt>
                <c:pt idx="265">
                  <c:v>39.700000000000003</c:v>
                </c:pt>
                <c:pt idx="266">
                  <c:v>36.1</c:v>
                </c:pt>
                <c:pt idx="267">
                  <c:v>11.3</c:v>
                </c:pt>
                <c:pt idx="268">
                  <c:v>16.600000000000001</c:v>
                </c:pt>
                <c:pt idx="269">
                  <c:v>31.1</c:v>
                </c:pt>
                <c:pt idx="270">
                  <c:v>21</c:v>
                </c:pt>
                <c:pt idx="271">
                  <c:v>5.3</c:v>
                </c:pt>
                <c:pt idx="272">
                  <c:v>7.1</c:v>
                </c:pt>
                <c:pt idx="273">
                  <c:v>5.9</c:v>
                </c:pt>
                <c:pt idx="274">
                  <c:v>15.8</c:v>
                </c:pt>
                <c:pt idx="275">
                  <c:v>10.9</c:v>
                </c:pt>
                <c:pt idx="276">
                  <c:v>8.1</c:v>
                </c:pt>
                <c:pt idx="277">
                  <c:v>6.2</c:v>
                </c:pt>
                <c:pt idx="278">
                  <c:v>11.5</c:v>
                </c:pt>
                <c:pt idx="279">
                  <c:v>13.8</c:v>
                </c:pt>
                <c:pt idx="280">
                  <c:v>10.199999999999999</c:v>
                </c:pt>
                <c:pt idx="281">
                  <c:v>12.3</c:v>
                </c:pt>
                <c:pt idx="282">
                  <c:v>23.3</c:v>
                </c:pt>
                <c:pt idx="283">
                  <c:v>11.3</c:v>
                </c:pt>
                <c:pt idx="284">
                  <c:v>27.2</c:v>
                </c:pt>
                <c:pt idx="285">
                  <c:v>16.7</c:v>
                </c:pt>
                <c:pt idx="286">
                  <c:v>29</c:v>
                </c:pt>
                <c:pt idx="287">
                  <c:v>15.3</c:v>
                </c:pt>
                <c:pt idx="288">
                  <c:v>12.8</c:v>
                </c:pt>
                <c:pt idx="289">
                  <c:v>29.6</c:v>
                </c:pt>
                <c:pt idx="290">
                  <c:v>23.8</c:v>
                </c:pt>
                <c:pt idx="291">
                  <c:v>15</c:v>
                </c:pt>
                <c:pt idx="292">
                  <c:v>8.1999999999999993</c:v>
                </c:pt>
                <c:pt idx="293">
                  <c:v>10.6</c:v>
                </c:pt>
                <c:pt idx="294">
                  <c:v>21.3</c:v>
                </c:pt>
                <c:pt idx="295">
                  <c:v>10.4</c:v>
                </c:pt>
                <c:pt idx="296">
                  <c:v>12.3</c:v>
                </c:pt>
                <c:pt idx="297">
                  <c:v>17.100000000000001</c:v>
                </c:pt>
                <c:pt idx="298">
                  <c:v>9.6</c:v>
                </c:pt>
                <c:pt idx="299">
                  <c:v>10.4</c:v>
                </c:pt>
                <c:pt idx="300">
                  <c:v>13.1</c:v>
                </c:pt>
                <c:pt idx="301">
                  <c:v>8</c:v>
                </c:pt>
                <c:pt idx="302">
                  <c:v>16.100000000000001</c:v>
                </c:pt>
                <c:pt idx="303">
                  <c:v>16</c:v>
                </c:pt>
                <c:pt idx="304">
                  <c:v>28.6</c:v>
                </c:pt>
                <c:pt idx="305">
                  <c:v>36.299999999999997</c:v>
                </c:pt>
                <c:pt idx="306">
                  <c:v>8.5</c:v>
                </c:pt>
                <c:pt idx="307">
                  <c:v>16</c:v>
                </c:pt>
                <c:pt idx="308">
                  <c:v>19.7</c:v>
                </c:pt>
                <c:pt idx="309">
                  <c:v>11.6</c:v>
                </c:pt>
                <c:pt idx="310">
                  <c:v>17.600000000000001</c:v>
                </c:pt>
                <c:pt idx="311">
                  <c:v>30</c:v>
                </c:pt>
                <c:pt idx="312">
                  <c:v>33.6</c:v>
                </c:pt>
                <c:pt idx="313">
                  <c:v>9.1999999999999993</c:v>
                </c:pt>
                <c:pt idx="314">
                  <c:v>16.899999999999999</c:v>
                </c:pt>
                <c:pt idx="315">
                  <c:v>8.6</c:v>
                </c:pt>
                <c:pt idx="316">
                  <c:v>14.5</c:v>
                </c:pt>
                <c:pt idx="317">
                  <c:v>11.8</c:v>
                </c:pt>
                <c:pt idx="318">
                  <c:v>16.5</c:v>
                </c:pt>
                <c:pt idx="319">
                  <c:v>11.6</c:v>
                </c:pt>
                <c:pt idx="320">
                  <c:v>15.3</c:v>
                </c:pt>
                <c:pt idx="321">
                  <c:v>26</c:v>
                </c:pt>
                <c:pt idx="322">
                  <c:v>17.2</c:v>
                </c:pt>
                <c:pt idx="323">
                  <c:v>16.600000000000001</c:v>
                </c:pt>
                <c:pt idx="324">
                  <c:v>27.5</c:v>
                </c:pt>
                <c:pt idx="325">
                  <c:v>23.8</c:v>
                </c:pt>
                <c:pt idx="326">
                  <c:v>8.6999999999999993</c:v>
                </c:pt>
                <c:pt idx="327">
                  <c:v>12.2</c:v>
                </c:pt>
                <c:pt idx="328">
                  <c:v>18.600000000000001</c:v>
                </c:pt>
                <c:pt idx="329">
                  <c:v>22.8</c:v>
                </c:pt>
                <c:pt idx="330">
                  <c:v>23.9</c:v>
                </c:pt>
                <c:pt idx="331">
                  <c:v>22.7</c:v>
                </c:pt>
                <c:pt idx="332">
                  <c:v>20.7</c:v>
                </c:pt>
                <c:pt idx="333">
                  <c:v>23.8</c:v>
                </c:pt>
                <c:pt idx="334">
                  <c:v>16.899999999999999</c:v>
                </c:pt>
                <c:pt idx="335">
                  <c:v>24</c:v>
                </c:pt>
                <c:pt idx="336">
                  <c:v>31.7</c:v>
                </c:pt>
                <c:pt idx="337">
                  <c:v>10</c:v>
                </c:pt>
                <c:pt idx="338">
                  <c:v>21.8</c:v>
                </c:pt>
                <c:pt idx="339">
                  <c:v>25.6</c:v>
                </c:pt>
                <c:pt idx="340">
                  <c:v>16.8</c:v>
                </c:pt>
                <c:pt idx="341">
                  <c:v>9.6</c:v>
                </c:pt>
                <c:pt idx="342">
                  <c:v>17.899999999999999</c:v>
                </c:pt>
                <c:pt idx="343">
                  <c:v>14.5</c:v>
                </c:pt>
                <c:pt idx="344">
                  <c:v>5</c:v>
                </c:pt>
                <c:pt idx="345">
                  <c:v>11.6</c:v>
                </c:pt>
                <c:pt idx="346">
                  <c:v>13</c:v>
                </c:pt>
                <c:pt idx="347">
                  <c:v>11</c:v>
                </c:pt>
                <c:pt idx="348">
                  <c:v>16</c:v>
                </c:pt>
                <c:pt idx="349">
                  <c:v>18.8</c:v>
                </c:pt>
                <c:pt idx="350">
                  <c:v>12.4</c:v>
                </c:pt>
                <c:pt idx="351">
                  <c:v>8.8000000000000007</c:v>
                </c:pt>
                <c:pt idx="352">
                  <c:v>14.5</c:v>
                </c:pt>
                <c:pt idx="353">
                  <c:v>18.100000000000001</c:v>
                </c:pt>
                <c:pt idx="354">
                  <c:v>10.199999999999999</c:v>
                </c:pt>
                <c:pt idx="355">
                  <c:v>10.199999999999999</c:v>
                </c:pt>
                <c:pt idx="356">
                  <c:v>8.1999999999999993</c:v>
                </c:pt>
                <c:pt idx="357">
                  <c:v>12</c:v>
                </c:pt>
                <c:pt idx="358">
                  <c:v>14.9</c:v>
                </c:pt>
                <c:pt idx="359">
                  <c:v>22.7</c:v>
                </c:pt>
                <c:pt idx="360">
                  <c:v>17</c:v>
                </c:pt>
                <c:pt idx="361">
                  <c:v>14.5</c:v>
                </c:pt>
                <c:pt idx="362">
                  <c:v>10</c:v>
                </c:pt>
                <c:pt idx="363">
                  <c:v>17.2</c:v>
                </c:pt>
                <c:pt idx="364">
                  <c:v>14.1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CD1-4279-B3AC-41D5FCDFECAE}"/>
            </c:ext>
          </c:extLst>
        </c:ser>
        <c:ser>
          <c:idx val="5"/>
          <c:order val="5"/>
          <c:tx>
            <c:strRef>
              <c:f>'集計 (2)'!$T$2</c:f>
              <c:strCache>
                <c:ptCount val="1"/>
                <c:pt idx="0">
                  <c:v>東京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(2)'!$T$3:$T$367</c:f>
              <c:numCache>
                <c:formatCode>General</c:formatCode>
                <c:ptCount val="365"/>
                <c:pt idx="0">
                  <c:v>17.8</c:v>
                </c:pt>
                <c:pt idx="1">
                  <c:v>25.3</c:v>
                </c:pt>
                <c:pt idx="2">
                  <c:v>32.299999999999997</c:v>
                </c:pt>
                <c:pt idx="3">
                  <c:v>40.200000000000003</c:v>
                </c:pt>
                <c:pt idx="4">
                  <c:v>11.1</c:v>
                </c:pt>
                <c:pt idx="5">
                  <c:v>19.100000000000001</c:v>
                </c:pt>
                <c:pt idx="6">
                  <c:v>12.9</c:v>
                </c:pt>
                <c:pt idx="7">
                  <c:v>16</c:v>
                </c:pt>
                <c:pt idx="8">
                  <c:v>13.8</c:v>
                </c:pt>
                <c:pt idx="9">
                  <c:v>15.8</c:v>
                </c:pt>
                <c:pt idx="10">
                  <c:v>16.5</c:v>
                </c:pt>
                <c:pt idx="11">
                  <c:v>16.8</c:v>
                </c:pt>
                <c:pt idx="12">
                  <c:v>13.4</c:v>
                </c:pt>
                <c:pt idx="13">
                  <c:v>11.8</c:v>
                </c:pt>
                <c:pt idx="14">
                  <c:v>10.199999999999999</c:v>
                </c:pt>
                <c:pt idx="15">
                  <c:v>18.600000000000001</c:v>
                </c:pt>
                <c:pt idx="16">
                  <c:v>13.3</c:v>
                </c:pt>
                <c:pt idx="17">
                  <c:v>12.3</c:v>
                </c:pt>
                <c:pt idx="18">
                  <c:v>18</c:v>
                </c:pt>
                <c:pt idx="19">
                  <c:v>24.5</c:v>
                </c:pt>
                <c:pt idx="20">
                  <c:v>27.4</c:v>
                </c:pt>
                <c:pt idx="21">
                  <c:v>33</c:v>
                </c:pt>
                <c:pt idx="22">
                  <c:v>30.6</c:v>
                </c:pt>
                <c:pt idx="23">
                  <c:v>22.9</c:v>
                </c:pt>
                <c:pt idx="24">
                  <c:v>13.8</c:v>
                </c:pt>
                <c:pt idx="25">
                  <c:v>6.9</c:v>
                </c:pt>
                <c:pt idx="26">
                  <c:v>11.1</c:v>
                </c:pt>
                <c:pt idx="27">
                  <c:v>17.100000000000001</c:v>
                </c:pt>
                <c:pt idx="28">
                  <c:v>21.6</c:v>
                </c:pt>
                <c:pt idx="29">
                  <c:v>17.899999999999999</c:v>
                </c:pt>
                <c:pt idx="30">
                  <c:v>22.5</c:v>
                </c:pt>
                <c:pt idx="31">
                  <c:v>26.2</c:v>
                </c:pt>
                <c:pt idx="32">
                  <c:v>13.9</c:v>
                </c:pt>
                <c:pt idx="33">
                  <c:v>9.3000000000000007</c:v>
                </c:pt>
                <c:pt idx="34">
                  <c:v>15.6</c:v>
                </c:pt>
                <c:pt idx="35">
                  <c:v>20.5</c:v>
                </c:pt>
                <c:pt idx="36">
                  <c:v>12.5</c:v>
                </c:pt>
                <c:pt idx="37">
                  <c:v>7.9</c:v>
                </c:pt>
                <c:pt idx="38">
                  <c:v>4.3</c:v>
                </c:pt>
                <c:pt idx="39">
                  <c:v>8.1</c:v>
                </c:pt>
                <c:pt idx="40">
                  <c:v>12.5</c:v>
                </c:pt>
                <c:pt idx="41">
                  <c:v>21.5</c:v>
                </c:pt>
                <c:pt idx="42">
                  <c:v>15</c:v>
                </c:pt>
                <c:pt idx="43">
                  <c:v>18.600000000000001</c:v>
                </c:pt>
                <c:pt idx="44">
                  <c:v>15.3</c:v>
                </c:pt>
                <c:pt idx="45">
                  <c:v>17.600000000000001</c:v>
                </c:pt>
                <c:pt idx="46">
                  <c:v>27.3</c:v>
                </c:pt>
                <c:pt idx="47">
                  <c:v>35.5</c:v>
                </c:pt>
                <c:pt idx="48">
                  <c:v>12.3</c:v>
                </c:pt>
                <c:pt idx="49">
                  <c:v>6.2</c:v>
                </c:pt>
                <c:pt idx="50">
                  <c:v>12.3</c:v>
                </c:pt>
                <c:pt idx="51">
                  <c:v>14.9</c:v>
                </c:pt>
                <c:pt idx="52">
                  <c:v>12.3</c:v>
                </c:pt>
                <c:pt idx="53">
                  <c:v>11</c:v>
                </c:pt>
                <c:pt idx="54">
                  <c:v>15.4</c:v>
                </c:pt>
                <c:pt idx="55">
                  <c:v>21</c:v>
                </c:pt>
                <c:pt idx="56">
                  <c:v>19.2</c:v>
                </c:pt>
                <c:pt idx="57">
                  <c:v>17.600000000000001</c:v>
                </c:pt>
                <c:pt idx="58">
                  <c:v>17.3</c:v>
                </c:pt>
                <c:pt idx="59">
                  <c:v>14.1</c:v>
                </c:pt>
                <c:pt idx="60">
                  <c:v>13.4</c:v>
                </c:pt>
                <c:pt idx="61">
                  <c:v>8.3000000000000007</c:v>
                </c:pt>
                <c:pt idx="62">
                  <c:v>12.4</c:v>
                </c:pt>
                <c:pt idx="63">
                  <c:v>13.3</c:v>
                </c:pt>
                <c:pt idx="64">
                  <c:v>13.7</c:v>
                </c:pt>
                <c:pt idx="65">
                  <c:v>11.8</c:v>
                </c:pt>
                <c:pt idx="66">
                  <c:v>13.5</c:v>
                </c:pt>
                <c:pt idx="67">
                  <c:v>12</c:v>
                </c:pt>
                <c:pt idx="68">
                  <c:v>12.6</c:v>
                </c:pt>
                <c:pt idx="69">
                  <c:v>16.5</c:v>
                </c:pt>
                <c:pt idx="70">
                  <c:v>9.8000000000000007</c:v>
                </c:pt>
                <c:pt idx="71">
                  <c:v>1.9</c:v>
                </c:pt>
                <c:pt idx="72">
                  <c:v>12.1</c:v>
                </c:pt>
                <c:pt idx="73">
                  <c:v>10.9</c:v>
                </c:pt>
                <c:pt idx="74">
                  <c:v>8.6999999999999993</c:v>
                </c:pt>
                <c:pt idx="75">
                  <c:v>6.2</c:v>
                </c:pt>
                <c:pt idx="76">
                  <c:v>4.5</c:v>
                </c:pt>
                <c:pt idx="77">
                  <c:v>9.9</c:v>
                </c:pt>
                <c:pt idx="78">
                  <c:v>14.5</c:v>
                </c:pt>
                <c:pt idx="79">
                  <c:v>11.1</c:v>
                </c:pt>
                <c:pt idx="80">
                  <c:v>6.4</c:v>
                </c:pt>
                <c:pt idx="81">
                  <c:v>13.5</c:v>
                </c:pt>
                <c:pt idx="82">
                  <c:v>23.9</c:v>
                </c:pt>
                <c:pt idx="83">
                  <c:v>26.3</c:v>
                </c:pt>
                <c:pt idx="84">
                  <c:v>19.7</c:v>
                </c:pt>
                <c:pt idx="85">
                  <c:v>22.4</c:v>
                </c:pt>
                <c:pt idx="86">
                  <c:v>22.3</c:v>
                </c:pt>
                <c:pt idx="87">
                  <c:v>9.4</c:v>
                </c:pt>
                <c:pt idx="88">
                  <c:v>12.7</c:v>
                </c:pt>
                <c:pt idx="89">
                  <c:v>9.3000000000000007</c:v>
                </c:pt>
                <c:pt idx="90">
                  <c:v>8.6999999999999993</c:v>
                </c:pt>
                <c:pt idx="91">
                  <c:v>11.9</c:v>
                </c:pt>
                <c:pt idx="92">
                  <c:v>13.6</c:v>
                </c:pt>
                <c:pt idx="93">
                  <c:v>12.3</c:v>
                </c:pt>
                <c:pt idx="94">
                  <c:v>8.5</c:v>
                </c:pt>
                <c:pt idx="95">
                  <c:v>8.9</c:v>
                </c:pt>
                <c:pt idx="96">
                  <c:v>7.2</c:v>
                </c:pt>
                <c:pt idx="97">
                  <c:v>8.6999999999999993</c:v>
                </c:pt>
                <c:pt idx="98">
                  <c:v>9.3000000000000007</c:v>
                </c:pt>
                <c:pt idx="99">
                  <c:v>10</c:v>
                </c:pt>
                <c:pt idx="100">
                  <c:v>11.6</c:v>
                </c:pt>
                <c:pt idx="101">
                  <c:v>15.2</c:v>
                </c:pt>
                <c:pt idx="102">
                  <c:v>15.5</c:v>
                </c:pt>
                <c:pt idx="103">
                  <c:v>18.7</c:v>
                </c:pt>
                <c:pt idx="104">
                  <c:v>22.3</c:v>
                </c:pt>
                <c:pt idx="105">
                  <c:v>25.5</c:v>
                </c:pt>
                <c:pt idx="106">
                  <c:v>28.3</c:v>
                </c:pt>
                <c:pt idx="107">
                  <c:v>28.5</c:v>
                </c:pt>
                <c:pt idx="108">
                  <c:v>29.1</c:v>
                </c:pt>
                <c:pt idx="109">
                  <c:v>22.3</c:v>
                </c:pt>
                <c:pt idx="110">
                  <c:v>13.3</c:v>
                </c:pt>
                <c:pt idx="111">
                  <c:v>15</c:v>
                </c:pt>
                <c:pt idx="112">
                  <c:v>20.3</c:v>
                </c:pt>
                <c:pt idx="113">
                  <c:v>20.2</c:v>
                </c:pt>
                <c:pt idx="114">
                  <c:v>24.5</c:v>
                </c:pt>
                <c:pt idx="115">
                  <c:v>18.3</c:v>
                </c:pt>
                <c:pt idx="116">
                  <c:v>10.4</c:v>
                </c:pt>
                <c:pt idx="117">
                  <c:v>11.2</c:v>
                </c:pt>
                <c:pt idx="118">
                  <c:v>7.4</c:v>
                </c:pt>
                <c:pt idx="119">
                  <c:v>10.4</c:v>
                </c:pt>
                <c:pt idx="120">
                  <c:v>10.199999999999999</c:v>
                </c:pt>
                <c:pt idx="121">
                  <c:v>12.4</c:v>
                </c:pt>
                <c:pt idx="122">
                  <c:v>18.7</c:v>
                </c:pt>
                <c:pt idx="123">
                  <c:v>25.1</c:v>
                </c:pt>
                <c:pt idx="124">
                  <c:v>27.5</c:v>
                </c:pt>
                <c:pt idx="125">
                  <c:v>22.6</c:v>
                </c:pt>
                <c:pt idx="126">
                  <c:v>30.2</c:v>
                </c:pt>
                <c:pt idx="127">
                  <c:v>22.1</c:v>
                </c:pt>
                <c:pt idx="128">
                  <c:v>3.5</c:v>
                </c:pt>
                <c:pt idx="129">
                  <c:v>3.2</c:v>
                </c:pt>
                <c:pt idx="130">
                  <c:v>9.6999999999999993</c:v>
                </c:pt>
                <c:pt idx="131">
                  <c:v>18</c:v>
                </c:pt>
                <c:pt idx="132">
                  <c:v>17</c:v>
                </c:pt>
                <c:pt idx="133">
                  <c:v>16</c:v>
                </c:pt>
                <c:pt idx="134">
                  <c:v>12.2</c:v>
                </c:pt>
                <c:pt idx="135">
                  <c:v>8.1</c:v>
                </c:pt>
                <c:pt idx="136">
                  <c:v>7.2</c:v>
                </c:pt>
                <c:pt idx="137">
                  <c:v>9</c:v>
                </c:pt>
                <c:pt idx="138">
                  <c:v>5</c:v>
                </c:pt>
                <c:pt idx="139">
                  <c:v>7.7</c:v>
                </c:pt>
                <c:pt idx="140">
                  <c:v>11</c:v>
                </c:pt>
                <c:pt idx="141">
                  <c:v>12.9</c:v>
                </c:pt>
                <c:pt idx="142">
                  <c:v>14</c:v>
                </c:pt>
                <c:pt idx="143">
                  <c:v>9</c:v>
                </c:pt>
                <c:pt idx="144">
                  <c:v>10.6</c:v>
                </c:pt>
                <c:pt idx="145">
                  <c:v>14</c:v>
                </c:pt>
                <c:pt idx="146">
                  <c:v>15</c:v>
                </c:pt>
                <c:pt idx="147">
                  <c:v>15.8</c:v>
                </c:pt>
                <c:pt idx="148">
                  <c:v>17.3</c:v>
                </c:pt>
                <c:pt idx="149">
                  <c:v>14.5</c:v>
                </c:pt>
                <c:pt idx="150">
                  <c:v>18.5</c:v>
                </c:pt>
                <c:pt idx="151">
                  <c:v>17.399999999999999</c:v>
                </c:pt>
                <c:pt idx="152">
                  <c:v>15.1</c:v>
                </c:pt>
                <c:pt idx="153">
                  <c:v>10.199999999999999</c:v>
                </c:pt>
                <c:pt idx="154">
                  <c:v>6.2</c:v>
                </c:pt>
                <c:pt idx="155">
                  <c:v>11.4</c:v>
                </c:pt>
                <c:pt idx="156">
                  <c:v>11.6</c:v>
                </c:pt>
                <c:pt idx="157">
                  <c:v>15.8</c:v>
                </c:pt>
                <c:pt idx="158">
                  <c:v>21.3</c:v>
                </c:pt>
                <c:pt idx="159">
                  <c:v>11.8</c:v>
                </c:pt>
                <c:pt idx="160">
                  <c:v>8.1999999999999993</c:v>
                </c:pt>
                <c:pt idx="161">
                  <c:v>6.7</c:v>
                </c:pt>
                <c:pt idx="162">
                  <c:v>6.1</c:v>
                </c:pt>
                <c:pt idx="163">
                  <c:v>4.8</c:v>
                </c:pt>
                <c:pt idx="164">
                  <c:v>7.8</c:v>
                </c:pt>
                <c:pt idx="165">
                  <c:v>11.8</c:v>
                </c:pt>
                <c:pt idx="166">
                  <c:v>11.5</c:v>
                </c:pt>
                <c:pt idx="167">
                  <c:v>7.3</c:v>
                </c:pt>
                <c:pt idx="168">
                  <c:v>16.899999999999999</c:v>
                </c:pt>
                <c:pt idx="169">
                  <c:v>17.600000000000001</c:v>
                </c:pt>
                <c:pt idx="170">
                  <c:v>9.6999999999999993</c:v>
                </c:pt>
                <c:pt idx="171">
                  <c:v>9.1</c:v>
                </c:pt>
                <c:pt idx="172">
                  <c:v>10.3</c:v>
                </c:pt>
                <c:pt idx="173">
                  <c:v>4.8</c:v>
                </c:pt>
                <c:pt idx="174">
                  <c:v>11</c:v>
                </c:pt>
                <c:pt idx="175">
                  <c:v>9</c:v>
                </c:pt>
                <c:pt idx="176">
                  <c:v>11</c:v>
                </c:pt>
                <c:pt idx="177">
                  <c:v>6.5</c:v>
                </c:pt>
                <c:pt idx="178">
                  <c:v>5.8</c:v>
                </c:pt>
                <c:pt idx="179">
                  <c:v>6.7</c:v>
                </c:pt>
                <c:pt idx="180">
                  <c:v>9.5</c:v>
                </c:pt>
                <c:pt idx="181">
                  <c:v>12.2</c:v>
                </c:pt>
                <c:pt idx="182">
                  <c:v>7.2</c:v>
                </c:pt>
                <c:pt idx="183">
                  <c:v>12</c:v>
                </c:pt>
                <c:pt idx="184">
                  <c:v>12.5</c:v>
                </c:pt>
                <c:pt idx="185">
                  <c:v>14.3</c:v>
                </c:pt>
                <c:pt idx="186">
                  <c:v>11.9</c:v>
                </c:pt>
                <c:pt idx="187">
                  <c:v>13.3</c:v>
                </c:pt>
                <c:pt idx="188">
                  <c:v>14.3</c:v>
                </c:pt>
                <c:pt idx="189">
                  <c:v>11.7</c:v>
                </c:pt>
                <c:pt idx="190">
                  <c:v>7.2</c:v>
                </c:pt>
                <c:pt idx="191">
                  <c:v>10.7</c:v>
                </c:pt>
                <c:pt idx="192">
                  <c:v>13.2</c:v>
                </c:pt>
                <c:pt idx="193">
                  <c:v>16.3</c:v>
                </c:pt>
                <c:pt idx="194">
                  <c:v>6.3</c:v>
                </c:pt>
                <c:pt idx="195">
                  <c:v>7.8</c:v>
                </c:pt>
                <c:pt idx="196">
                  <c:v>8.6999999999999993</c:v>
                </c:pt>
                <c:pt idx="197">
                  <c:v>11.5</c:v>
                </c:pt>
                <c:pt idx="198">
                  <c:v>17.5</c:v>
                </c:pt>
                <c:pt idx="199">
                  <c:v>13.4</c:v>
                </c:pt>
                <c:pt idx="200">
                  <c:v>10.4</c:v>
                </c:pt>
                <c:pt idx="201">
                  <c:v>10.9</c:v>
                </c:pt>
                <c:pt idx="202">
                  <c:v>8</c:v>
                </c:pt>
                <c:pt idx="203">
                  <c:v>7.5</c:v>
                </c:pt>
                <c:pt idx="204">
                  <c:v>11.8</c:v>
                </c:pt>
                <c:pt idx="205">
                  <c:v>16.100000000000001</c:v>
                </c:pt>
                <c:pt idx="206">
                  <c:v>11.8</c:v>
                </c:pt>
                <c:pt idx="207">
                  <c:v>16.5</c:v>
                </c:pt>
                <c:pt idx="208">
                  <c:v>19.399999999999999</c:v>
                </c:pt>
                <c:pt idx="209">
                  <c:v>19.2</c:v>
                </c:pt>
                <c:pt idx="210">
                  <c:v>10.1</c:v>
                </c:pt>
                <c:pt idx="211">
                  <c:v>14.6</c:v>
                </c:pt>
                <c:pt idx="212">
                  <c:v>12.5</c:v>
                </c:pt>
                <c:pt idx="213">
                  <c:v>6.7</c:v>
                </c:pt>
                <c:pt idx="214">
                  <c:v>6</c:v>
                </c:pt>
                <c:pt idx="215">
                  <c:v>10.7</c:v>
                </c:pt>
                <c:pt idx="216">
                  <c:v>15.1</c:v>
                </c:pt>
                <c:pt idx="217">
                  <c:v>28</c:v>
                </c:pt>
                <c:pt idx="218">
                  <c:v>23.6</c:v>
                </c:pt>
                <c:pt idx="219">
                  <c:v>16.7</c:v>
                </c:pt>
                <c:pt idx="220">
                  <c:v>10</c:v>
                </c:pt>
                <c:pt idx="221">
                  <c:v>14.5</c:v>
                </c:pt>
                <c:pt idx="222">
                  <c:v>20.5</c:v>
                </c:pt>
                <c:pt idx="223">
                  <c:v>17</c:v>
                </c:pt>
                <c:pt idx="224">
                  <c:v>16.5</c:v>
                </c:pt>
                <c:pt idx="225">
                  <c:v>26.8</c:v>
                </c:pt>
                <c:pt idx="226">
                  <c:v>18.2</c:v>
                </c:pt>
                <c:pt idx="227">
                  <c:v>8.1999999999999993</c:v>
                </c:pt>
                <c:pt idx="228">
                  <c:v>8</c:v>
                </c:pt>
                <c:pt idx="229">
                  <c:v>16.5</c:v>
                </c:pt>
                <c:pt idx="230">
                  <c:v>15.8</c:v>
                </c:pt>
                <c:pt idx="231">
                  <c:v>9</c:v>
                </c:pt>
                <c:pt idx="232">
                  <c:v>16.5</c:v>
                </c:pt>
                <c:pt idx="233">
                  <c:v>7.7</c:v>
                </c:pt>
                <c:pt idx="234">
                  <c:v>25.3</c:v>
                </c:pt>
                <c:pt idx="235">
                  <c:v>25.3</c:v>
                </c:pt>
                <c:pt idx="236">
                  <c:v>6.1</c:v>
                </c:pt>
                <c:pt idx="237">
                  <c:v>7.4</c:v>
                </c:pt>
                <c:pt idx="238">
                  <c:v>21.7</c:v>
                </c:pt>
                <c:pt idx="239">
                  <c:v>17.600000000000001</c:v>
                </c:pt>
                <c:pt idx="240">
                  <c:v>29.1</c:v>
                </c:pt>
                <c:pt idx="241">
                  <c:v>35</c:v>
                </c:pt>
                <c:pt idx="242">
                  <c:v>15.2</c:v>
                </c:pt>
                <c:pt idx="243">
                  <c:v>15.5</c:v>
                </c:pt>
                <c:pt idx="244">
                  <c:v>9.3000000000000007</c:v>
                </c:pt>
                <c:pt idx="245">
                  <c:v>13.9</c:v>
                </c:pt>
                <c:pt idx="246">
                  <c:v>25</c:v>
                </c:pt>
                <c:pt idx="247">
                  <c:v>27.3</c:v>
                </c:pt>
                <c:pt idx="248">
                  <c:v>7.9</c:v>
                </c:pt>
                <c:pt idx="249">
                  <c:v>12</c:v>
                </c:pt>
                <c:pt idx="250">
                  <c:v>32.5</c:v>
                </c:pt>
                <c:pt idx="251">
                  <c:v>6.7</c:v>
                </c:pt>
                <c:pt idx="252">
                  <c:v>4.5999999999999996</c:v>
                </c:pt>
                <c:pt idx="253">
                  <c:v>9.6</c:v>
                </c:pt>
                <c:pt idx="254">
                  <c:v>17.5</c:v>
                </c:pt>
                <c:pt idx="255">
                  <c:v>8.3000000000000007</c:v>
                </c:pt>
                <c:pt idx="256">
                  <c:v>8.6</c:v>
                </c:pt>
                <c:pt idx="257">
                  <c:v>9.3000000000000007</c:v>
                </c:pt>
                <c:pt idx="258">
                  <c:v>8.3000000000000007</c:v>
                </c:pt>
                <c:pt idx="259">
                  <c:v>22.5</c:v>
                </c:pt>
                <c:pt idx="260">
                  <c:v>32.6</c:v>
                </c:pt>
                <c:pt idx="261">
                  <c:v>10.3</c:v>
                </c:pt>
                <c:pt idx="262">
                  <c:v>11.9</c:v>
                </c:pt>
                <c:pt idx="263">
                  <c:v>18.7</c:v>
                </c:pt>
                <c:pt idx="264">
                  <c:v>21.9</c:v>
                </c:pt>
                <c:pt idx="265">
                  <c:v>42</c:v>
                </c:pt>
                <c:pt idx="266">
                  <c:v>36.4</c:v>
                </c:pt>
                <c:pt idx="267">
                  <c:v>8.3000000000000007</c:v>
                </c:pt>
                <c:pt idx="268">
                  <c:v>14.4</c:v>
                </c:pt>
                <c:pt idx="269">
                  <c:v>28.7</c:v>
                </c:pt>
                <c:pt idx="270">
                  <c:v>14.3</c:v>
                </c:pt>
                <c:pt idx="271">
                  <c:v>3.1</c:v>
                </c:pt>
                <c:pt idx="272">
                  <c:v>3.3</c:v>
                </c:pt>
                <c:pt idx="273">
                  <c:v>3.6</c:v>
                </c:pt>
                <c:pt idx="274">
                  <c:v>5.8</c:v>
                </c:pt>
                <c:pt idx="275">
                  <c:v>12</c:v>
                </c:pt>
                <c:pt idx="276">
                  <c:v>5</c:v>
                </c:pt>
                <c:pt idx="277">
                  <c:v>4.7</c:v>
                </c:pt>
                <c:pt idx="278">
                  <c:v>13.1</c:v>
                </c:pt>
                <c:pt idx="279">
                  <c:v>11.4</c:v>
                </c:pt>
                <c:pt idx="280">
                  <c:v>6.5</c:v>
                </c:pt>
                <c:pt idx="281">
                  <c:v>7.4</c:v>
                </c:pt>
                <c:pt idx="282">
                  <c:v>26.8</c:v>
                </c:pt>
                <c:pt idx="283">
                  <c:v>8.4</c:v>
                </c:pt>
                <c:pt idx="284">
                  <c:v>19.5</c:v>
                </c:pt>
                <c:pt idx="285">
                  <c:v>14.2</c:v>
                </c:pt>
                <c:pt idx="286">
                  <c:v>24.8</c:v>
                </c:pt>
                <c:pt idx="287">
                  <c:v>14.1</c:v>
                </c:pt>
                <c:pt idx="288">
                  <c:v>13.5</c:v>
                </c:pt>
                <c:pt idx="289">
                  <c:v>26.8</c:v>
                </c:pt>
                <c:pt idx="290">
                  <c:v>17.3</c:v>
                </c:pt>
                <c:pt idx="291">
                  <c:v>17.2</c:v>
                </c:pt>
                <c:pt idx="292">
                  <c:v>6.3</c:v>
                </c:pt>
                <c:pt idx="293">
                  <c:v>10.6</c:v>
                </c:pt>
                <c:pt idx="294">
                  <c:v>17.100000000000001</c:v>
                </c:pt>
                <c:pt idx="295">
                  <c:v>8.1</c:v>
                </c:pt>
                <c:pt idx="296">
                  <c:v>11</c:v>
                </c:pt>
                <c:pt idx="297">
                  <c:v>17.600000000000001</c:v>
                </c:pt>
                <c:pt idx="298">
                  <c:v>6.3</c:v>
                </c:pt>
                <c:pt idx="299">
                  <c:v>10.9</c:v>
                </c:pt>
                <c:pt idx="300">
                  <c:v>10.4</c:v>
                </c:pt>
                <c:pt idx="301">
                  <c:v>5.0999999999999996</c:v>
                </c:pt>
                <c:pt idx="302">
                  <c:v>16.100000000000001</c:v>
                </c:pt>
                <c:pt idx="303">
                  <c:v>17.399999999999999</c:v>
                </c:pt>
                <c:pt idx="304">
                  <c:v>28.9</c:v>
                </c:pt>
                <c:pt idx="305">
                  <c:v>28.3</c:v>
                </c:pt>
                <c:pt idx="306">
                  <c:v>7.1</c:v>
                </c:pt>
                <c:pt idx="307">
                  <c:v>16.899999999999999</c:v>
                </c:pt>
                <c:pt idx="308">
                  <c:v>16</c:v>
                </c:pt>
                <c:pt idx="309">
                  <c:v>10.9</c:v>
                </c:pt>
                <c:pt idx="310">
                  <c:v>18.5</c:v>
                </c:pt>
                <c:pt idx="311">
                  <c:v>32.1</c:v>
                </c:pt>
                <c:pt idx="312">
                  <c:v>40.4</c:v>
                </c:pt>
                <c:pt idx="313">
                  <c:v>6.9</c:v>
                </c:pt>
                <c:pt idx="314">
                  <c:v>18</c:v>
                </c:pt>
                <c:pt idx="315">
                  <c:v>8.9</c:v>
                </c:pt>
                <c:pt idx="316">
                  <c:v>16.100000000000001</c:v>
                </c:pt>
                <c:pt idx="317">
                  <c:v>9.8000000000000007</c:v>
                </c:pt>
                <c:pt idx="318">
                  <c:v>17</c:v>
                </c:pt>
                <c:pt idx="319">
                  <c:v>10.1</c:v>
                </c:pt>
                <c:pt idx="320">
                  <c:v>18</c:v>
                </c:pt>
                <c:pt idx="321">
                  <c:v>24</c:v>
                </c:pt>
                <c:pt idx="322">
                  <c:v>14.3</c:v>
                </c:pt>
                <c:pt idx="323">
                  <c:v>17</c:v>
                </c:pt>
                <c:pt idx="324">
                  <c:v>33</c:v>
                </c:pt>
                <c:pt idx="325">
                  <c:v>32.4</c:v>
                </c:pt>
                <c:pt idx="326">
                  <c:v>7.2</c:v>
                </c:pt>
                <c:pt idx="327">
                  <c:v>15.2</c:v>
                </c:pt>
                <c:pt idx="328">
                  <c:v>19.2</c:v>
                </c:pt>
                <c:pt idx="329">
                  <c:v>19.5</c:v>
                </c:pt>
                <c:pt idx="330">
                  <c:v>28.8</c:v>
                </c:pt>
                <c:pt idx="331">
                  <c:v>23.4</c:v>
                </c:pt>
                <c:pt idx="332">
                  <c:v>21</c:v>
                </c:pt>
                <c:pt idx="333">
                  <c:v>28.3</c:v>
                </c:pt>
                <c:pt idx="334">
                  <c:v>21.4</c:v>
                </c:pt>
                <c:pt idx="335">
                  <c:v>23.3</c:v>
                </c:pt>
                <c:pt idx="336">
                  <c:v>28</c:v>
                </c:pt>
                <c:pt idx="337">
                  <c:v>9.6</c:v>
                </c:pt>
                <c:pt idx="338">
                  <c:v>21</c:v>
                </c:pt>
                <c:pt idx="339">
                  <c:v>33.1</c:v>
                </c:pt>
                <c:pt idx="340">
                  <c:v>19.5</c:v>
                </c:pt>
                <c:pt idx="341">
                  <c:v>10.5</c:v>
                </c:pt>
                <c:pt idx="342">
                  <c:v>12.6</c:v>
                </c:pt>
                <c:pt idx="343">
                  <c:v>15</c:v>
                </c:pt>
                <c:pt idx="344">
                  <c:v>5.0999999999999996</c:v>
                </c:pt>
                <c:pt idx="345">
                  <c:v>15.1</c:v>
                </c:pt>
                <c:pt idx="346">
                  <c:v>12.7</c:v>
                </c:pt>
                <c:pt idx="347">
                  <c:v>10.6</c:v>
                </c:pt>
                <c:pt idx="348">
                  <c:v>19.100000000000001</c:v>
                </c:pt>
                <c:pt idx="349">
                  <c:v>19.5</c:v>
                </c:pt>
                <c:pt idx="350">
                  <c:v>13.1</c:v>
                </c:pt>
                <c:pt idx="351">
                  <c:v>11.3</c:v>
                </c:pt>
                <c:pt idx="352">
                  <c:v>16.8</c:v>
                </c:pt>
                <c:pt idx="353">
                  <c:v>19.8</c:v>
                </c:pt>
                <c:pt idx="354">
                  <c:v>10.4</c:v>
                </c:pt>
                <c:pt idx="355">
                  <c:v>9.3000000000000007</c:v>
                </c:pt>
                <c:pt idx="356">
                  <c:v>8.6</c:v>
                </c:pt>
                <c:pt idx="357">
                  <c:v>10.5</c:v>
                </c:pt>
                <c:pt idx="358">
                  <c:v>15.7</c:v>
                </c:pt>
                <c:pt idx="359">
                  <c:v>24</c:v>
                </c:pt>
                <c:pt idx="360">
                  <c:v>19.2</c:v>
                </c:pt>
                <c:pt idx="361">
                  <c:v>13</c:v>
                </c:pt>
                <c:pt idx="362">
                  <c:v>12.3</c:v>
                </c:pt>
                <c:pt idx="363">
                  <c:v>24</c:v>
                </c:pt>
                <c:pt idx="364">
                  <c:v>19.2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CD1-4279-B3AC-41D5FCDFECAE}"/>
            </c:ext>
          </c:extLst>
        </c:ser>
        <c:ser>
          <c:idx val="6"/>
          <c:order val="6"/>
          <c:tx>
            <c:strRef>
              <c:f>'集計 (2)'!$U$2</c:f>
              <c:strCache>
                <c:ptCount val="1"/>
                <c:pt idx="0">
                  <c:v>神奈川</c:v>
                </c:pt>
              </c:strCache>
            </c:strRef>
          </c:tx>
          <c:spPr>
            <a:ln w="222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(2)'!$U$3:$U$367</c:f>
              <c:numCache>
                <c:formatCode>General</c:formatCode>
                <c:ptCount val="365"/>
                <c:pt idx="0">
                  <c:v>15.6</c:v>
                </c:pt>
                <c:pt idx="1">
                  <c:v>27.7</c:v>
                </c:pt>
                <c:pt idx="2">
                  <c:v>33.299999999999997</c:v>
                </c:pt>
                <c:pt idx="3">
                  <c:v>40.6</c:v>
                </c:pt>
                <c:pt idx="4">
                  <c:v>12.8</c:v>
                </c:pt>
                <c:pt idx="5">
                  <c:v>20.9</c:v>
                </c:pt>
                <c:pt idx="6">
                  <c:v>12.6</c:v>
                </c:pt>
                <c:pt idx="7">
                  <c:v>16.100000000000001</c:v>
                </c:pt>
                <c:pt idx="8">
                  <c:v>13.7</c:v>
                </c:pt>
                <c:pt idx="9">
                  <c:v>17</c:v>
                </c:pt>
                <c:pt idx="10">
                  <c:v>17</c:v>
                </c:pt>
                <c:pt idx="11">
                  <c:v>17.3</c:v>
                </c:pt>
                <c:pt idx="12">
                  <c:v>14</c:v>
                </c:pt>
                <c:pt idx="13">
                  <c:v>13.5</c:v>
                </c:pt>
                <c:pt idx="14">
                  <c:v>10.9</c:v>
                </c:pt>
                <c:pt idx="15">
                  <c:v>18.899999999999999</c:v>
                </c:pt>
                <c:pt idx="16">
                  <c:v>13.2</c:v>
                </c:pt>
                <c:pt idx="17">
                  <c:v>11.6</c:v>
                </c:pt>
                <c:pt idx="18">
                  <c:v>15</c:v>
                </c:pt>
                <c:pt idx="19">
                  <c:v>23.3</c:v>
                </c:pt>
                <c:pt idx="20">
                  <c:v>26.7</c:v>
                </c:pt>
                <c:pt idx="21">
                  <c:v>34.200000000000003</c:v>
                </c:pt>
                <c:pt idx="22">
                  <c:v>34.799999999999997</c:v>
                </c:pt>
                <c:pt idx="23">
                  <c:v>17</c:v>
                </c:pt>
                <c:pt idx="24">
                  <c:v>14.3</c:v>
                </c:pt>
                <c:pt idx="25">
                  <c:v>6.9</c:v>
                </c:pt>
                <c:pt idx="26">
                  <c:v>12</c:v>
                </c:pt>
                <c:pt idx="27">
                  <c:v>20.7</c:v>
                </c:pt>
                <c:pt idx="28">
                  <c:v>22.1</c:v>
                </c:pt>
                <c:pt idx="29">
                  <c:v>20.2</c:v>
                </c:pt>
                <c:pt idx="30">
                  <c:v>24.7</c:v>
                </c:pt>
                <c:pt idx="31">
                  <c:v>27.8</c:v>
                </c:pt>
                <c:pt idx="32">
                  <c:v>14.7</c:v>
                </c:pt>
                <c:pt idx="33">
                  <c:v>11.3</c:v>
                </c:pt>
                <c:pt idx="34">
                  <c:v>18.8</c:v>
                </c:pt>
                <c:pt idx="35">
                  <c:v>20.399999999999999</c:v>
                </c:pt>
                <c:pt idx="36">
                  <c:v>10.4</c:v>
                </c:pt>
                <c:pt idx="37">
                  <c:v>7.6</c:v>
                </c:pt>
                <c:pt idx="38">
                  <c:v>4.5</c:v>
                </c:pt>
                <c:pt idx="39">
                  <c:v>9.9</c:v>
                </c:pt>
                <c:pt idx="40">
                  <c:v>10.9</c:v>
                </c:pt>
                <c:pt idx="41">
                  <c:v>19.399999999999999</c:v>
                </c:pt>
                <c:pt idx="42">
                  <c:v>11.7</c:v>
                </c:pt>
                <c:pt idx="43">
                  <c:v>17.5</c:v>
                </c:pt>
                <c:pt idx="44">
                  <c:v>14.3</c:v>
                </c:pt>
                <c:pt idx="45">
                  <c:v>19</c:v>
                </c:pt>
                <c:pt idx="46">
                  <c:v>30.4</c:v>
                </c:pt>
                <c:pt idx="47">
                  <c:v>43.3</c:v>
                </c:pt>
                <c:pt idx="48">
                  <c:v>16.399999999999999</c:v>
                </c:pt>
                <c:pt idx="49">
                  <c:v>6.5</c:v>
                </c:pt>
                <c:pt idx="50">
                  <c:v>13</c:v>
                </c:pt>
                <c:pt idx="51">
                  <c:v>16</c:v>
                </c:pt>
                <c:pt idx="52">
                  <c:v>13.7</c:v>
                </c:pt>
                <c:pt idx="53">
                  <c:v>14.5</c:v>
                </c:pt>
                <c:pt idx="54">
                  <c:v>17.899999999999999</c:v>
                </c:pt>
                <c:pt idx="55">
                  <c:v>27.2</c:v>
                </c:pt>
                <c:pt idx="56">
                  <c:v>24.3</c:v>
                </c:pt>
                <c:pt idx="57">
                  <c:v>17.7</c:v>
                </c:pt>
                <c:pt idx="58">
                  <c:v>15.7</c:v>
                </c:pt>
                <c:pt idx="59">
                  <c:v>17.2</c:v>
                </c:pt>
                <c:pt idx="60">
                  <c:v>15.8</c:v>
                </c:pt>
                <c:pt idx="61">
                  <c:v>9.8000000000000007</c:v>
                </c:pt>
                <c:pt idx="62">
                  <c:v>11.9</c:v>
                </c:pt>
                <c:pt idx="63">
                  <c:v>16.100000000000001</c:v>
                </c:pt>
                <c:pt idx="64">
                  <c:v>13</c:v>
                </c:pt>
                <c:pt idx="65">
                  <c:v>15.4</c:v>
                </c:pt>
                <c:pt idx="66">
                  <c:v>14.7</c:v>
                </c:pt>
                <c:pt idx="67">
                  <c:v>14.3</c:v>
                </c:pt>
                <c:pt idx="68">
                  <c:v>14.7</c:v>
                </c:pt>
                <c:pt idx="69">
                  <c:v>19</c:v>
                </c:pt>
                <c:pt idx="70">
                  <c:v>15.3</c:v>
                </c:pt>
                <c:pt idx="71">
                  <c:v>5.4</c:v>
                </c:pt>
                <c:pt idx="72">
                  <c:v>16.8</c:v>
                </c:pt>
                <c:pt idx="73">
                  <c:v>15.2</c:v>
                </c:pt>
                <c:pt idx="74">
                  <c:v>11.3</c:v>
                </c:pt>
                <c:pt idx="75">
                  <c:v>10.5</c:v>
                </c:pt>
                <c:pt idx="76">
                  <c:v>9.1999999999999993</c:v>
                </c:pt>
                <c:pt idx="77">
                  <c:v>11.1</c:v>
                </c:pt>
                <c:pt idx="78">
                  <c:v>15.7</c:v>
                </c:pt>
                <c:pt idx="79">
                  <c:v>15.1</c:v>
                </c:pt>
                <c:pt idx="80">
                  <c:v>11.4</c:v>
                </c:pt>
                <c:pt idx="81">
                  <c:v>13.2</c:v>
                </c:pt>
                <c:pt idx="82">
                  <c:v>25.2</c:v>
                </c:pt>
                <c:pt idx="83">
                  <c:v>26.4</c:v>
                </c:pt>
                <c:pt idx="84">
                  <c:v>15.3</c:v>
                </c:pt>
                <c:pt idx="85">
                  <c:v>27.6</c:v>
                </c:pt>
                <c:pt idx="86">
                  <c:v>21.3</c:v>
                </c:pt>
                <c:pt idx="87">
                  <c:v>10.3</c:v>
                </c:pt>
                <c:pt idx="88">
                  <c:v>15.4</c:v>
                </c:pt>
                <c:pt idx="89">
                  <c:v>11.3</c:v>
                </c:pt>
                <c:pt idx="90">
                  <c:v>8.3000000000000007</c:v>
                </c:pt>
                <c:pt idx="91">
                  <c:v>13.5</c:v>
                </c:pt>
                <c:pt idx="92">
                  <c:v>13.5</c:v>
                </c:pt>
                <c:pt idx="93">
                  <c:v>11.9</c:v>
                </c:pt>
                <c:pt idx="94">
                  <c:v>14.2</c:v>
                </c:pt>
                <c:pt idx="95">
                  <c:v>11.4</c:v>
                </c:pt>
                <c:pt idx="96">
                  <c:v>14.8</c:v>
                </c:pt>
                <c:pt idx="97">
                  <c:v>13.1</c:v>
                </c:pt>
                <c:pt idx="98">
                  <c:v>10.6</c:v>
                </c:pt>
                <c:pt idx="99">
                  <c:v>12</c:v>
                </c:pt>
                <c:pt idx="100">
                  <c:v>12.2</c:v>
                </c:pt>
                <c:pt idx="101">
                  <c:v>16.7</c:v>
                </c:pt>
                <c:pt idx="102">
                  <c:v>19.8</c:v>
                </c:pt>
                <c:pt idx="103">
                  <c:v>23.1</c:v>
                </c:pt>
                <c:pt idx="104">
                  <c:v>29.1</c:v>
                </c:pt>
                <c:pt idx="105">
                  <c:v>33.1</c:v>
                </c:pt>
                <c:pt idx="106">
                  <c:v>34.6</c:v>
                </c:pt>
                <c:pt idx="107">
                  <c:v>33.5</c:v>
                </c:pt>
                <c:pt idx="108">
                  <c:v>27.8</c:v>
                </c:pt>
                <c:pt idx="109">
                  <c:v>21.1</c:v>
                </c:pt>
                <c:pt idx="110">
                  <c:v>10.3</c:v>
                </c:pt>
                <c:pt idx="111">
                  <c:v>11.8</c:v>
                </c:pt>
                <c:pt idx="112">
                  <c:v>20.9</c:v>
                </c:pt>
                <c:pt idx="113">
                  <c:v>24.6</c:v>
                </c:pt>
                <c:pt idx="114">
                  <c:v>30.7</c:v>
                </c:pt>
                <c:pt idx="115">
                  <c:v>22</c:v>
                </c:pt>
                <c:pt idx="116">
                  <c:v>18.100000000000001</c:v>
                </c:pt>
                <c:pt idx="117">
                  <c:v>14.1</c:v>
                </c:pt>
                <c:pt idx="118">
                  <c:v>10.7</c:v>
                </c:pt>
                <c:pt idx="119">
                  <c:v>12.9</c:v>
                </c:pt>
                <c:pt idx="120">
                  <c:v>13.5</c:v>
                </c:pt>
                <c:pt idx="121">
                  <c:v>12.3</c:v>
                </c:pt>
                <c:pt idx="122">
                  <c:v>21</c:v>
                </c:pt>
                <c:pt idx="123">
                  <c:v>30.8</c:v>
                </c:pt>
                <c:pt idx="124">
                  <c:v>38.5</c:v>
                </c:pt>
                <c:pt idx="125">
                  <c:v>29.6</c:v>
                </c:pt>
                <c:pt idx="126">
                  <c:v>30</c:v>
                </c:pt>
                <c:pt idx="127">
                  <c:v>36.200000000000003</c:v>
                </c:pt>
                <c:pt idx="128">
                  <c:v>6.2</c:v>
                </c:pt>
                <c:pt idx="129">
                  <c:v>6.5</c:v>
                </c:pt>
                <c:pt idx="130">
                  <c:v>12.9</c:v>
                </c:pt>
                <c:pt idx="131">
                  <c:v>19.3</c:v>
                </c:pt>
                <c:pt idx="132">
                  <c:v>21.6</c:v>
                </c:pt>
                <c:pt idx="133">
                  <c:v>20.399999999999999</c:v>
                </c:pt>
                <c:pt idx="134">
                  <c:v>12.6</c:v>
                </c:pt>
                <c:pt idx="135">
                  <c:v>11</c:v>
                </c:pt>
                <c:pt idx="136">
                  <c:v>8.4</c:v>
                </c:pt>
                <c:pt idx="137">
                  <c:v>10.3</c:v>
                </c:pt>
                <c:pt idx="138">
                  <c:v>7.3</c:v>
                </c:pt>
                <c:pt idx="139">
                  <c:v>10.6</c:v>
                </c:pt>
                <c:pt idx="140">
                  <c:v>12.9</c:v>
                </c:pt>
                <c:pt idx="141">
                  <c:v>15.4</c:v>
                </c:pt>
                <c:pt idx="142">
                  <c:v>17</c:v>
                </c:pt>
                <c:pt idx="143">
                  <c:v>11.3</c:v>
                </c:pt>
                <c:pt idx="144">
                  <c:v>14.8</c:v>
                </c:pt>
                <c:pt idx="145">
                  <c:v>15.3</c:v>
                </c:pt>
                <c:pt idx="146">
                  <c:v>14.3</c:v>
                </c:pt>
                <c:pt idx="147">
                  <c:v>23.4</c:v>
                </c:pt>
                <c:pt idx="148">
                  <c:v>27.5</c:v>
                </c:pt>
                <c:pt idx="149">
                  <c:v>24.6</c:v>
                </c:pt>
                <c:pt idx="150">
                  <c:v>28.5</c:v>
                </c:pt>
                <c:pt idx="151">
                  <c:v>25</c:v>
                </c:pt>
                <c:pt idx="152">
                  <c:v>20.8</c:v>
                </c:pt>
                <c:pt idx="153">
                  <c:v>14.6</c:v>
                </c:pt>
                <c:pt idx="154">
                  <c:v>10</c:v>
                </c:pt>
                <c:pt idx="155">
                  <c:v>13.3</c:v>
                </c:pt>
                <c:pt idx="156">
                  <c:v>17.2</c:v>
                </c:pt>
                <c:pt idx="157">
                  <c:v>17.899999999999999</c:v>
                </c:pt>
                <c:pt idx="158">
                  <c:v>22.6</c:v>
                </c:pt>
                <c:pt idx="159">
                  <c:v>11.5</c:v>
                </c:pt>
                <c:pt idx="160">
                  <c:v>8</c:v>
                </c:pt>
                <c:pt idx="161">
                  <c:v>8</c:v>
                </c:pt>
                <c:pt idx="162">
                  <c:v>7.4</c:v>
                </c:pt>
                <c:pt idx="163">
                  <c:v>8</c:v>
                </c:pt>
                <c:pt idx="164">
                  <c:v>10.3</c:v>
                </c:pt>
                <c:pt idx="165">
                  <c:v>15.8</c:v>
                </c:pt>
                <c:pt idx="166">
                  <c:v>14.9</c:v>
                </c:pt>
                <c:pt idx="167">
                  <c:v>10.6</c:v>
                </c:pt>
                <c:pt idx="168">
                  <c:v>21.5</c:v>
                </c:pt>
                <c:pt idx="169">
                  <c:v>23.5</c:v>
                </c:pt>
                <c:pt idx="170">
                  <c:v>12.4</c:v>
                </c:pt>
                <c:pt idx="171">
                  <c:v>11.9</c:v>
                </c:pt>
                <c:pt idx="172">
                  <c:v>15.4</c:v>
                </c:pt>
                <c:pt idx="173">
                  <c:v>6.3</c:v>
                </c:pt>
                <c:pt idx="174">
                  <c:v>16.2</c:v>
                </c:pt>
                <c:pt idx="175">
                  <c:v>12.9</c:v>
                </c:pt>
                <c:pt idx="176">
                  <c:v>18.8</c:v>
                </c:pt>
                <c:pt idx="177">
                  <c:v>14.8</c:v>
                </c:pt>
                <c:pt idx="178">
                  <c:v>8.5</c:v>
                </c:pt>
                <c:pt idx="179">
                  <c:v>8.1999999999999993</c:v>
                </c:pt>
                <c:pt idx="180">
                  <c:v>11</c:v>
                </c:pt>
                <c:pt idx="181">
                  <c:v>14</c:v>
                </c:pt>
                <c:pt idx="182">
                  <c:v>12.5</c:v>
                </c:pt>
                <c:pt idx="183">
                  <c:v>13.3</c:v>
                </c:pt>
                <c:pt idx="184">
                  <c:v>17.3</c:v>
                </c:pt>
                <c:pt idx="185">
                  <c:v>20.5</c:v>
                </c:pt>
                <c:pt idx="186">
                  <c:v>15.6</c:v>
                </c:pt>
                <c:pt idx="187">
                  <c:v>14.2</c:v>
                </c:pt>
                <c:pt idx="188">
                  <c:v>15.5</c:v>
                </c:pt>
                <c:pt idx="189">
                  <c:v>13</c:v>
                </c:pt>
                <c:pt idx="190">
                  <c:v>11.4</c:v>
                </c:pt>
                <c:pt idx="191">
                  <c:v>13</c:v>
                </c:pt>
                <c:pt idx="192">
                  <c:v>15.9</c:v>
                </c:pt>
                <c:pt idx="193">
                  <c:v>21.2</c:v>
                </c:pt>
                <c:pt idx="194">
                  <c:v>8.8000000000000007</c:v>
                </c:pt>
                <c:pt idx="195">
                  <c:v>7.9</c:v>
                </c:pt>
                <c:pt idx="196">
                  <c:v>9.1</c:v>
                </c:pt>
                <c:pt idx="197">
                  <c:v>14.5</c:v>
                </c:pt>
                <c:pt idx="198">
                  <c:v>18</c:v>
                </c:pt>
                <c:pt idx="199">
                  <c:v>15.2</c:v>
                </c:pt>
                <c:pt idx="200">
                  <c:v>10.199999999999999</c:v>
                </c:pt>
                <c:pt idx="201">
                  <c:v>12</c:v>
                </c:pt>
                <c:pt idx="202">
                  <c:v>8.9</c:v>
                </c:pt>
                <c:pt idx="203">
                  <c:v>7.5</c:v>
                </c:pt>
                <c:pt idx="204">
                  <c:v>12.9</c:v>
                </c:pt>
                <c:pt idx="205">
                  <c:v>13.5</c:v>
                </c:pt>
                <c:pt idx="206">
                  <c:v>12.1</c:v>
                </c:pt>
                <c:pt idx="207">
                  <c:v>17.8</c:v>
                </c:pt>
                <c:pt idx="208">
                  <c:v>23.6</c:v>
                </c:pt>
                <c:pt idx="209">
                  <c:v>15.3</c:v>
                </c:pt>
                <c:pt idx="210">
                  <c:v>12.2</c:v>
                </c:pt>
                <c:pt idx="211">
                  <c:v>13.4</c:v>
                </c:pt>
                <c:pt idx="212">
                  <c:v>11</c:v>
                </c:pt>
                <c:pt idx="213">
                  <c:v>7.8</c:v>
                </c:pt>
                <c:pt idx="214">
                  <c:v>10.4</c:v>
                </c:pt>
                <c:pt idx="215">
                  <c:v>10.7</c:v>
                </c:pt>
                <c:pt idx="216">
                  <c:v>16.3</c:v>
                </c:pt>
                <c:pt idx="217">
                  <c:v>24.1</c:v>
                </c:pt>
                <c:pt idx="218">
                  <c:v>24.8</c:v>
                </c:pt>
                <c:pt idx="219">
                  <c:v>16.899999999999999</c:v>
                </c:pt>
                <c:pt idx="220">
                  <c:v>10.8</c:v>
                </c:pt>
                <c:pt idx="221">
                  <c:v>16.5</c:v>
                </c:pt>
                <c:pt idx="222">
                  <c:v>19.3</c:v>
                </c:pt>
                <c:pt idx="223">
                  <c:v>16</c:v>
                </c:pt>
                <c:pt idx="224">
                  <c:v>17.5</c:v>
                </c:pt>
                <c:pt idx="225">
                  <c:v>27</c:v>
                </c:pt>
                <c:pt idx="226">
                  <c:v>16.399999999999999</c:v>
                </c:pt>
                <c:pt idx="227">
                  <c:v>9</c:v>
                </c:pt>
                <c:pt idx="228">
                  <c:v>7.9</c:v>
                </c:pt>
                <c:pt idx="229">
                  <c:v>16.8</c:v>
                </c:pt>
                <c:pt idx="230">
                  <c:v>15.3</c:v>
                </c:pt>
                <c:pt idx="231">
                  <c:v>10.5</c:v>
                </c:pt>
                <c:pt idx="232">
                  <c:v>15.4</c:v>
                </c:pt>
                <c:pt idx="233">
                  <c:v>7.2</c:v>
                </c:pt>
                <c:pt idx="234">
                  <c:v>18.899999999999999</c:v>
                </c:pt>
                <c:pt idx="235">
                  <c:v>22.5</c:v>
                </c:pt>
                <c:pt idx="236">
                  <c:v>6.7</c:v>
                </c:pt>
                <c:pt idx="237">
                  <c:v>7.8</c:v>
                </c:pt>
                <c:pt idx="238">
                  <c:v>17.899999999999999</c:v>
                </c:pt>
                <c:pt idx="239">
                  <c:v>19.399999999999999</c:v>
                </c:pt>
                <c:pt idx="240">
                  <c:v>28.6</c:v>
                </c:pt>
                <c:pt idx="241">
                  <c:v>36.799999999999997</c:v>
                </c:pt>
                <c:pt idx="242">
                  <c:v>15</c:v>
                </c:pt>
                <c:pt idx="243">
                  <c:v>13.6</c:v>
                </c:pt>
                <c:pt idx="244">
                  <c:v>13.6</c:v>
                </c:pt>
                <c:pt idx="245">
                  <c:v>12.7</c:v>
                </c:pt>
                <c:pt idx="246">
                  <c:v>26.7</c:v>
                </c:pt>
                <c:pt idx="247">
                  <c:v>25.7</c:v>
                </c:pt>
                <c:pt idx="248">
                  <c:v>7.7</c:v>
                </c:pt>
                <c:pt idx="249">
                  <c:v>10.8</c:v>
                </c:pt>
                <c:pt idx="250">
                  <c:v>28.2</c:v>
                </c:pt>
                <c:pt idx="251">
                  <c:v>6.3</c:v>
                </c:pt>
                <c:pt idx="252">
                  <c:v>5.6</c:v>
                </c:pt>
                <c:pt idx="253">
                  <c:v>9.5</c:v>
                </c:pt>
                <c:pt idx="254">
                  <c:v>16.600000000000001</c:v>
                </c:pt>
                <c:pt idx="255">
                  <c:v>6.8</c:v>
                </c:pt>
                <c:pt idx="256">
                  <c:v>7.8</c:v>
                </c:pt>
                <c:pt idx="257">
                  <c:v>8.5</c:v>
                </c:pt>
                <c:pt idx="258">
                  <c:v>8.9</c:v>
                </c:pt>
                <c:pt idx="259">
                  <c:v>20</c:v>
                </c:pt>
                <c:pt idx="260">
                  <c:v>32.1</c:v>
                </c:pt>
                <c:pt idx="261">
                  <c:v>10.199999999999999</c:v>
                </c:pt>
                <c:pt idx="262">
                  <c:v>11.5</c:v>
                </c:pt>
                <c:pt idx="263">
                  <c:v>21.2</c:v>
                </c:pt>
                <c:pt idx="264">
                  <c:v>22</c:v>
                </c:pt>
                <c:pt idx="265">
                  <c:v>38.5</c:v>
                </c:pt>
                <c:pt idx="266">
                  <c:v>27.5</c:v>
                </c:pt>
                <c:pt idx="267">
                  <c:v>10.6</c:v>
                </c:pt>
                <c:pt idx="268">
                  <c:v>13.7</c:v>
                </c:pt>
                <c:pt idx="269">
                  <c:v>29.2</c:v>
                </c:pt>
                <c:pt idx="270">
                  <c:v>16.3</c:v>
                </c:pt>
                <c:pt idx="271">
                  <c:v>5.4</c:v>
                </c:pt>
                <c:pt idx="272">
                  <c:v>6.5</c:v>
                </c:pt>
                <c:pt idx="273">
                  <c:v>5.9</c:v>
                </c:pt>
                <c:pt idx="274">
                  <c:v>6.9</c:v>
                </c:pt>
                <c:pt idx="275">
                  <c:v>11.9</c:v>
                </c:pt>
                <c:pt idx="276">
                  <c:v>6.9</c:v>
                </c:pt>
                <c:pt idx="277">
                  <c:v>7.8</c:v>
                </c:pt>
                <c:pt idx="278">
                  <c:v>10</c:v>
                </c:pt>
                <c:pt idx="279">
                  <c:v>14.1</c:v>
                </c:pt>
                <c:pt idx="280">
                  <c:v>9.4</c:v>
                </c:pt>
                <c:pt idx="281">
                  <c:v>7.3</c:v>
                </c:pt>
                <c:pt idx="282">
                  <c:v>25</c:v>
                </c:pt>
                <c:pt idx="283">
                  <c:v>7.9</c:v>
                </c:pt>
                <c:pt idx="284">
                  <c:v>19.7</c:v>
                </c:pt>
                <c:pt idx="285">
                  <c:v>12.2</c:v>
                </c:pt>
                <c:pt idx="286">
                  <c:v>18.600000000000001</c:v>
                </c:pt>
                <c:pt idx="287">
                  <c:v>13.6</c:v>
                </c:pt>
                <c:pt idx="288">
                  <c:v>13.5</c:v>
                </c:pt>
                <c:pt idx="289">
                  <c:v>19.8</c:v>
                </c:pt>
                <c:pt idx="290">
                  <c:v>14.8</c:v>
                </c:pt>
                <c:pt idx="291">
                  <c:v>15.3</c:v>
                </c:pt>
                <c:pt idx="292">
                  <c:v>8</c:v>
                </c:pt>
                <c:pt idx="293">
                  <c:v>12.9</c:v>
                </c:pt>
                <c:pt idx="294">
                  <c:v>17</c:v>
                </c:pt>
                <c:pt idx="295">
                  <c:v>9.3000000000000007</c:v>
                </c:pt>
                <c:pt idx="296">
                  <c:v>10.8</c:v>
                </c:pt>
                <c:pt idx="297">
                  <c:v>15.9</c:v>
                </c:pt>
                <c:pt idx="298">
                  <c:v>10.4</c:v>
                </c:pt>
                <c:pt idx="299">
                  <c:v>9.4</c:v>
                </c:pt>
                <c:pt idx="300">
                  <c:v>9.3000000000000007</c:v>
                </c:pt>
                <c:pt idx="301">
                  <c:v>4.7</c:v>
                </c:pt>
                <c:pt idx="302">
                  <c:v>11.1</c:v>
                </c:pt>
                <c:pt idx="303">
                  <c:v>12</c:v>
                </c:pt>
                <c:pt idx="304">
                  <c:v>24.6</c:v>
                </c:pt>
                <c:pt idx="305">
                  <c:v>28.3</c:v>
                </c:pt>
                <c:pt idx="306">
                  <c:v>6.4</c:v>
                </c:pt>
                <c:pt idx="307">
                  <c:v>14.7</c:v>
                </c:pt>
                <c:pt idx="308">
                  <c:v>16.7</c:v>
                </c:pt>
                <c:pt idx="309">
                  <c:v>11.8</c:v>
                </c:pt>
                <c:pt idx="310">
                  <c:v>17</c:v>
                </c:pt>
                <c:pt idx="311">
                  <c:v>30.7</c:v>
                </c:pt>
                <c:pt idx="312">
                  <c:v>22.1</c:v>
                </c:pt>
                <c:pt idx="313">
                  <c:v>7.3</c:v>
                </c:pt>
                <c:pt idx="314">
                  <c:v>15.8</c:v>
                </c:pt>
                <c:pt idx="315">
                  <c:v>10.3</c:v>
                </c:pt>
                <c:pt idx="316">
                  <c:v>16.399999999999999</c:v>
                </c:pt>
                <c:pt idx="317">
                  <c:v>11.2</c:v>
                </c:pt>
                <c:pt idx="318">
                  <c:v>13.8</c:v>
                </c:pt>
                <c:pt idx="319">
                  <c:v>13.3</c:v>
                </c:pt>
                <c:pt idx="320">
                  <c:v>16.7</c:v>
                </c:pt>
                <c:pt idx="321">
                  <c:v>26.1</c:v>
                </c:pt>
                <c:pt idx="322">
                  <c:v>14.8</c:v>
                </c:pt>
                <c:pt idx="323">
                  <c:v>15.4</c:v>
                </c:pt>
                <c:pt idx="324">
                  <c:v>23.6</c:v>
                </c:pt>
                <c:pt idx="325">
                  <c:v>31.4</c:v>
                </c:pt>
                <c:pt idx="326">
                  <c:v>7.1</c:v>
                </c:pt>
                <c:pt idx="327">
                  <c:v>13</c:v>
                </c:pt>
                <c:pt idx="328">
                  <c:v>18.8</c:v>
                </c:pt>
                <c:pt idx="329">
                  <c:v>19</c:v>
                </c:pt>
                <c:pt idx="330">
                  <c:v>24.2</c:v>
                </c:pt>
                <c:pt idx="331">
                  <c:v>24</c:v>
                </c:pt>
                <c:pt idx="332">
                  <c:v>20.100000000000001</c:v>
                </c:pt>
                <c:pt idx="333">
                  <c:v>25.8</c:v>
                </c:pt>
                <c:pt idx="334">
                  <c:v>19.600000000000001</c:v>
                </c:pt>
                <c:pt idx="335">
                  <c:v>22.7</c:v>
                </c:pt>
                <c:pt idx="336">
                  <c:v>25.1</c:v>
                </c:pt>
                <c:pt idx="337">
                  <c:v>6.4</c:v>
                </c:pt>
                <c:pt idx="338">
                  <c:v>19.8</c:v>
                </c:pt>
                <c:pt idx="339">
                  <c:v>30.3</c:v>
                </c:pt>
                <c:pt idx="340">
                  <c:v>18.3</c:v>
                </c:pt>
                <c:pt idx="341">
                  <c:v>9.4</c:v>
                </c:pt>
                <c:pt idx="342">
                  <c:v>13.3</c:v>
                </c:pt>
                <c:pt idx="343">
                  <c:v>12.6</c:v>
                </c:pt>
                <c:pt idx="344">
                  <c:v>6.7</c:v>
                </c:pt>
                <c:pt idx="345">
                  <c:v>13.6</c:v>
                </c:pt>
                <c:pt idx="346">
                  <c:v>12</c:v>
                </c:pt>
                <c:pt idx="347">
                  <c:v>10.7</c:v>
                </c:pt>
                <c:pt idx="348">
                  <c:v>16.899999999999999</c:v>
                </c:pt>
                <c:pt idx="349">
                  <c:v>19.899999999999999</c:v>
                </c:pt>
                <c:pt idx="350">
                  <c:v>12.7</c:v>
                </c:pt>
                <c:pt idx="351">
                  <c:v>10.3</c:v>
                </c:pt>
                <c:pt idx="352">
                  <c:v>14.1</c:v>
                </c:pt>
                <c:pt idx="353">
                  <c:v>17.8</c:v>
                </c:pt>
                <c:pt idx="354">
                  <c:v>10.5</c:v>
                </c:pt>
                <c:pt idx="355">
                  <c:v>10.9</c:v>
                </c:pt>
                <c:pt idx="356">
                  <c:v>9</c:v>
                </c:pt>
                <c:pt idx="357">
                  <c:v>11.3</c:v>
                </c:pt>
                <c:pt idx="358">
                  <c:v>15.3</c:v>
                </c:pt>
                <c:pt idx="359">
                  <c:v>26.5</c:v>
                </c:pt>
                <c:pt idx="360">
                  <c:v>17.2</c:v>
                </c:pt>
                <c:pt idx="361">
                  <c:v>13.1</c:v>
                </c:pt>
                <c:pt idx="362">
                  <c:v>14.2</c:v>
                </c:pt>
                <c:pt idx="363">
                  <c:v>22.7</c:v>
                </c:pt>
                <c:pt idx="364">
                  <c:v>21.2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CD1-4279-B3AC-41D5FCDFECAE}"/>
            </c:ext>
          </c:extLst>
        </c:ser>
        <c:ser>
          <c:idx val="7"/>
          <c:order val="7"/>
          <c:tx>
            <c:strRef>
              <c:f>'集計 (2)'!$V$2</c:f>
              <c:strCache>
                <c:ptCount val="1"/>
                <c:pt idx="0">
                  <c:v>山梨</c:v>
                </c:pt>
              </c:strCache>
            </c:strRef>
          </c:tx>
          <c:spPr>
            <a:ln w="222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(2)'!$V$3:$V$367</c:f>
              <c:numCache>
                <c:formatCode>General</c:formatCode>
                <c:ptCount val="365"/>
                <c:pt idx="0">
                  <c:v>15.3</c:v>
                </c:pt>
                <c:pt idx="1">
                  <c:v>25.400000000000002</c:v>
                </c:pt>
                <c:pt idx="2">
                  <c:v>29.8</c:v>
                </c:pt>
                <c:pt idx="3">
                  <c:v>25.5</c:v>
                </c:pt>
                <c:pt idx="4">
                  <c:v>8.1</c:v>
                </c:pt>
                <c:pt idx="5">
                  <c:v>10.5</c:v>
                </c:pt>
                <c:pt idx="6">
                  <c:v>7.6000000000000005</c:v>
                </c:pt>
                <c:pt idx="7">
                  <c:v>8.1</c:v>
                </c:pt>
                <c:pt idx="8">
                  <c:v>8.7000000000000011</c:v>
                </c:pt>
                <c:pt idx="9">
                  <c:v>14.3</c:v>
                </c:pt>
                <c:pt idx="10">
                  <c:v>13.100000000000001</c:v>
                </c:pt>
                <c:pt idx="11">
                  <c:v>7.6000000000000005</c:v>
                </c:pt>
                <c:pt idx="12">
                  <c:v>10</c:v>
                </c:pt>
                <c:pt idx="13">
                  <c:v>12.9</c:v>
                </c:pt>
                <c:pt idx="14">
                  <c:v>6.3000000000000007</c:v>
                </c:pt>
                <c:pt idx="15">
                  <c:v>10.9</c:v>
                </c:pt>
                <c:pt idx="16">
                  <c:v>11.4</c:v>
                </c:pt>
                <c:pt idx="17">
                  <c:v>5.5</c:v>
                </c:pt>
                <c:pt idx="18">
                  <c:v>10.4</c:v>
                </c:pt>
                <c:pt idx="19">
                  <c:v>18.100000000000001</c:v>
                </c:pt>
                <c:pt idx="20">
                  <c:v>21.8</c:v>
                </c:pt>
                <c:pt idx="21">
                  <c:v>23.3</c:v>
                </c:pt>
                <c:pt idx="22">
                  <c:v>28.900000000000002</c:v>
                </c:pt>
                <c:pt idx="23">
                  <c:v>13.700000000000001</c:v>
                </c:pt>
                <c:pt idx="24">
                  <c:v>6.3000000000000007</c:v>
                </c:pt>
                <c:pt idx="25">
                  <c:v>6</c:v>
                </c:pt>
                <c:pt idx="26">
                  <c:v>9.8000000000000007</c:v>
                </c:pt>
                <c:pt idx="27">
                  <c:v>11.8</c:v>
                </c:pt>
                <c:pt idx="28">
                  <c:v>18</c:v>
                </c:pt>
                <c:pt idx="29">
                  <c:v>15.5</c:v>
                </c:pt>
                <c:pt idx="30">
                  <c:v>16</c:v>
                </c:pt>
                <c:pt idx="31">
                  <c:v>15.3</c:v>
                </c:pt>
                <c:pt idx="32">
                  <c:v>12</c:v>
                </c:pt>
                <c:pt idx="33">
                  <c:v>7.4</c:v>
                </c:pt>
                <c:pt idx="34">
                  <c:v>13.8</c:v>
                </c:pt>
                <c:pt idx="35">
                  <c:v>12.8</c:v>
                </c:pt>
                <c:pt idx="36">
                  <c:v>9.9</c:v>
                </c:pt>
                <c:pt idx="37">
                  <c:v>5.2</c:v>
                </c:pt>
                <c:pt idx="38">
                  <c:v>3.3000000000000003</c:v>
                </c:pt>
                <c:pt idx="39">
                  <c:v>5</c:v>
                </c:pt>
                <c:pt idx="40">
                  <c:v>9.4</c:v>
                </c:pt>
                <c:pt idx="41">
                  <c:v>13.5</c:v>
                </c:pt>
                <c:pt idx="42">
                  <c:v>14</c:v>
                </c:pt>
                <c:pt idx="43">
                  <c:v>8</c:v>
                </c:pt>
                <c:pt idx="44">
                  <c:v>11.200000000000001</c:v>
                </c:pt>
                <c:pt idx="45">
                  <c:v>20.100000000000001</c:v>
                </c:pt>
                <c:pt idx="46">
                  <c:v>21.5</c:v>
                </c:pt>
                <c:pt idx="47">
                  <c:v>29.700000000000003</c:v>
                </c:pt>
                <c:pt idx="48">
                  <c:v>13.200000000000001</c:v>
                </c:pt>
                <c:pt idx="49">
                  <c:v>5.7</c:v>
                </c:pt>
                <c:pt idx="50">
                  <c:v>9.1</c:v>
                </c:pt>
                <c:pt idx="51">
                  <c:v>11.9</c:v>
                </c:pt>
                <c:pt idx="52">
                  <c:v>10.600000000000001</c:v>
                </c:pt>
                <c:pt idx="53">
                  <c:v>11.600000000000001</c:v>
                </c:pt>
                <c:pt idx="54">
                  <c:v>15.3</c:v>
                </c:pt>
                <c:pt idx="55">
                  <c:v>22.700000000000003</c:v>
                </c:pt>
                <c:pt idx="56">
                  <c:v>22.900000000000002</c:v>
                </c:pt>
                <c:pt idx="57">
                  <c:v>21.400000000000002</c:v>
                </c:pt>
                <c:pt idx="58">
                  <c:v>18.100000000000001</c:v>
                </c:pt>
                <c:pt idx="59">
                  <c:v>14.200000000000001</c:v>
                </c:pt>
                <c:pt idx="60">
                  <c:v>9.5</c:v>
                </c:pt>
                <c:pt idx="61">
                  <c:v>10.9</c:v>
                </c:pt>
                <c:pt idx="62">
                  <c:v>14.5</c:v>
                </c:pt>
                <c:pt idx="63">
                  <c:v>17.5</c:v>
                </c:pt>
                <c:pt idx="64">
                  <c:v>14.5</c:v>
                </c:pt>
                <c:pt idx="65">
                  <c:v>14.9</c:v>
                </c:pt>
                <c:pt idx="66">
                  <c:v>13.3</c:v>
                </c:pt>
                <c:pt idx="67">
                  <c:v>8.7000000000000011</c:v>
                </c:pt>
                <c:pt idx="68">
                  <c:v>13.3</c:v>
                </c:pt>
                <c:pt idx="69">
                  <c:v>15.100000000000001</c:v>
                </c:pt>
                <c:pt idx="70">
                  <c:v>8.5</c:v>
                </c:pt>
                <c:pt idx="71">
                  <c:v>5.3000000000000007</c:v>
                </c:pt>
                <c:pt idx="72">
                  <c:v>9</c:v>
                </c:pt>
                <c:pt idx="73">
                  <c:v>9.6000000000000014</c:v>
                </c:pt>
                <c:pt idx="74">
                  <c:v>13.5</c:v>
                </c:pt>
                <c:pt idx="75">
                  <c:v>9.3000000000000007</c:v>
                </c:pt>
                <c:pt idx="76">
                  <c:v>4.3</c:v>
                </c:pt>
                <c:pt idx="77">
                  <c:v>12.200000000000001</c:v>
                </c:pt>
                <c:pt idx="78">
                  <c:v>10.200000000000001</c:v>
                </c:pt>
                <c:pt idx="79">
                  <c:v>8.7000000000000011</c:v>
                </c:pt>
                <c:pt idx="80">
                  <c:v>8.9</c:v>
                </c:pt>
                <c:pt idx="81">
                  <c:v>8.8000000000000007</c:v>
                </c:pt>
                <c:pt idx="82">
                  <c:v>17.100000000000001</c:v>
                </c:pt>
                <c:pt idx="83">
                  <c:v>16.5</c:v>
                </c:pt>
                <c:pt idx="84">
                  <c:v>8.5</c:v>
                </c:pt>
                <c:pt idx="85">
                  <c:v>19</c:v>
                </c:pt>
                <c:pt idx="86">
                  <c:v>25</c:v>
                </c:pt>
                <c:pt idx="87">
                  <c:v>8.9</c:v>
                </c:pt>
                <c:pt idx="88">
                  <c:v>11.9</c:v>
                </c:pt>
                <c:pt idx="89">
                  <c:v>6.3000000000000007</c:v>
                </c:pt>
                <c:pt idx="90">
                  <c:v>8.3000000000000007</c:v>
                </c:pt>
                <c:pt idx="91">
                  <c:v>9.4</c:v>
                </c:pt>
                <c:pt idx="92">
                  <c:v>12.5</c:v>
                </c:pt>
                <c:pt idx="93">
                  <c:v>10.5</c:v>
                </c:pt>
                <c:pt idx="94">
                  <c:v>6.5</c:v>
                </c:pt>
                <c:pt idx="95">
                  <c:v>5.9</c:v>
                </c:pt>
                <c:pt idx="96">
                  <c:v>5.7</c:v>
                </c:pt>
                <c:pt idx="97">
                  <c:v>7.3000000000000007</c:v>
                </c:pt>
                <c:pt idx="98">
                  <c:v>7.1000000000000005</c:v>
                </c:pt>
                <c:pt idx="99">
                  <c:v>8.1</c:v>
                </c:pt>
                <c:pt idx="100">
                  <c:v>7.5</c:v>
                </c:pt>
                <c:pt idx="101">
                  <c:v>12.5</c:v>
                </c:pt>
                <c:pt idx="102">
                  <c:v>13.200000000000001</c:v>
                </c:pt>
                <c:pt idx="103">
                  <c:v>17</c:v>
                </c:pt>
                <c:pt idx="104">
                  <c:v>19.400000000000002</c:v>
                </c:pt>
                <c:pt idx="105">
                  <c:v>26.3</c:v>
                </c:pt>
                <c:pt idx="106">
                  <c:v>31.1</c:v>
                </c:pt>
                <c:pt idx="107">
                  <c:v>28.5</c:v>
                </c:pt>
                <c:pt idx="108">
                  <c:v>32.4</c:v>
                </c:pt>
                <c:pt idx="109">
                  <c:v>29</c:v>
                </c:pt>
                <c:pt idx="110">
                  <c:v>20.100000000000001</c:v>
                </c:pt>
                <c:pt idx="111">
                  <c:v>12.3</c:v>
                </c:pt>
                <c:pt idx="112">
                  <c:v>19.100000000000001</c:v>
                </c:pt>
                <c:pt idx="113">
                  <c:v>18.600000000000001</c:v>
                </c:pt>
                <c:pt idx="114">
                  <c:v>27.8</c:v>
                </c:pt>
                <c:pt idx="115">
                  <c:v>28.700000000000003</c:v>
                </c:pt>
                <c:pt idx="116">
                  <c:v>16.900000000000002</c:v>
                </c:pt>
                <c:pt idx="117">
                  <c:v>16.2</c:v>
                </c:pt>
                <c:pt idx="118">
                  <c:v>9</c:v>
                </c:pt>
                <c:pt idx="119">
                  <c:v>8.6</c:v>
                </c:pt>
                <c:pt idx="120">
                  <c:v>14.4</c:v>
                </c:pt>
                <c:pt idx="121">
                  <c:v>15.700000000000001</c:v>
                </c:pt>
                <c:pt idx="122">
                  <c:v>16.100000000000001</c:v>
                </c:pt>
                <c:pt idx="123">
                  <c:v>23</c:v>
                </c:pt>
                <c:pt idx="124">
                  <c:v>24.8</c:v>
                </c:pt>
                <c:pt idx="125">
                  <c:v>24.6</c:v>
                </c:pt>
                <c:pt idx="126">
                  <c:v>30</c:v>
                </c:pt>
                <c:pt idx="127">
                  <c:v>23.1</c:v>
                </c:pt>
                <c:pt idx="128">
                  <c:v>6.6000000000000005</c:v>
                </c:pt>
                <c:pt idx="129">
                  <c:v>4.8000000000000007</c:v>
                </c:pt>
                <c:pt idx="130">
                  <c:v>9</c:v>
                </c:pt>
                <c:pt idx="131">
                  <c:v>15.700000000000001</c:v>
                </c:pt>
                <c:pt idx="132">
                  <c:v>16.100000000000001</c:v>
                </c:pt>
                <c:pt idx="133">
                  <c:v>14.4</c:v>
                </c:pt>
                <c:pt idx="134">
                  <c:v>8.1</c:v>
                </c:pt>
                <c:pt idx="135">
                  <c:v>7.2</c:v>
                </c:pt>
                <c:pt idx="136">
                  <c:v>5.4</c:v>
                </c:pt>
                <c:pt idx="137">
                  <c:v>6.9</c:v>
                </c:pt>
                <c:pt idx="138">
                  <c:v>7.6000000000000005</c:v>
                </c:pt>
                <c:pt idx="139">
                  <c:v>7.6000000000000005</c:v>
                </c:pt>
                <c:pt idx="140">
                  <c:v>11.8</c:v>
                </c:pt>
                <c:pt idx="141">
                  <c:v>10</c:v>
                </c:pt>
                <c:pt idx="142">
                  <c:v>5.8000000000000007</c:v>
                </c:pt>
                <c:pt idx="143">
                  <c:v>8</c:v>
                </c:pt>
                <c:pt idx="144">
                  <c:v>6.8000000000000007</c:v>
                </c:pt>
                <c:pt idx="145">
                  <c:v>4.7</c:v>
                </c:pt>
                <c:pt idx="146">
                  <c:v>7.8000000000000007</c:v>
                </c:pt>
                <c:pt idx="147">
                  <c:v>13</c:v>
                </c:pt>
                <c:pt idx="148">
                  <c:v>14.600000000000001</c:v>
                </c:pt>
                <c:pt idx="149">
                  <c:v>16.3</c:v>
                </c:pt>
                <c:pt idx="150">
                  <c:v>18.900000000000002</c:v>
                </c:pt>
                <c:pt idx="151">
                  <c:v>17.600000000000001</c:v>
                </c:pt>
                <c:pt idx="152">
                  <c:v>15.700000000000001</c:v>
                </c:pt>
                <c:pt idx="153">
                  <c:v>10.200000000000001</c:v>
                </c:pt>
                <c:pt idx="154">
                  <c:v>7.2</c:v>
                </c:pt>
                <c:pt idx="155">
                  <c:v>9.5</c:v>
                </c:pt>
                <c:pt idx="156">
                  <c:v>8.2000000000000011</c:v>
                </c:pt>
                <c:pt idx="157">
                  <c:v>12.5</c:v>
                </c:pt>
                <c:pt idx="158">
                  <c:v>18.5</c:v>
                </c:pt>
                <c:pt idx="159">
                  <c:v>15</c:v>
                </c:pt>
                <c:pt idx="160">
                  <c:v>6.4</c:v>
                </c:pt>
                <c:pt idx="161">
                  <c:v>7.1000000000000005</c:v>
                </c:pt>
                <c:pt idx="162">
                  <c:v>8.3000000000000007</c:v>
                </c:pt>
                <c:pt idx="163">
                  <c:v>6</c:v>
                </c:pt>
                <c:pt idx="164">
                  <c:v>9</c:v>
                </c:pt>
                <c:pt idx="165">
                  <c:v>12.200000000000001</c:v>
                </c:pt>
                <c:pt idx="166">
                  <c:v>11.4</c:v>
                </c:pt>
                <c:pt idx="167">
                  <c:v>6.3000000000000007</c:v>
                </c:pt>
                <c:pt idx="168">
                  <c:v>13</c:v>
                </c:pt>
                <c:pt idx="169">
                  <c:v>11.4</c:v>
                </c:pt>
                <c:pt idx="170">
                  <c:v>9.7000000000000011</c:v>
                </c:pt>
                <c:pt idx="171">
                  <c:v>10.4</c:v>
                </c:pt>
                <c:pt idx="172">
                  <c:v>14.4</c:v>
                </c:pt>
                <c:pt idx="173">
                  <c:v>5.3000000000000007</c:v>
                </c:pt>
                <c:pt idx="174">
                  <c:v>8.5</c:v>
                </c:pt>
                <c:pt idx="175">
                  <c:v>9.8000000000000007</c:v>
                </c:pt>
                <c:pt idx="176">
                  <c:v>15.8</c:v>
                </c:pt>
                <c:pt idx="177">
                  <c:v>11.9</c:v>
                </c:pt>
                <c:pt idx="178">
                  <c:v>6.5</c:v>
                </c:pt>
                <c:pt idx="179">
                  <c:v>5.3000000000000007</c:v>
                </c:pt>
                <c:pt idx="180">
                  <c:v>8.2000000000000011</c:v>
                </c:pt>
                <c:pt idx="181">
                  <c:v>8.4</c:v>
                </c:pt>
                <c:pt idx="182">
                  <c:v>6.2</c:v>
                </c:pt>
                <c:pt idx="183">
                  <c:v>9.6000000000000014</c:v>
                </c:pt>
                <c:pt idx="184">
                  <c:v>12.700000000000001</c:v>
                </c:pt>
                <c:pt idx="185">
                  <c:v>18.8</c:v>
                </c:pt>
                <c:pt idx="186">
                  <c:v>16.8</c:v>
                </c:pt>
                <c:pt idx="187">
                  <c:v>12.8</c:v>
                </c:pt>
                <c:pt idx="188">
                  <c:v>8.7000000000000011</c:v>
                </c:pt>
                <c:pt idx="189">
                  <c:v>9.8000000000000007</c:v>
                </c:pt>
                <c:pt idx="190">
                  <c:v>9.1</c:v>
                </c:pt>
                <c:pt idx="191">
                  <c:v>13.3</c:v>
                </c:pt>
                <c:pt idx="192">
                  <c:v>20.3</c:v>
                </c:pt>
                <c:pt idx="193">
                  <c:v>13.100000000000001</c:v>
                </c:pt>
                <c:pt idx="194">
                  <c:v>8.7000000000000011</c:v>
                </c:pt>
                <c:pt idx="195">
                  <c:v>7.1000000000000005</c:v>
                </c:pt>
                <c:pt idx="196">
                  <c:v>6.5</c:v>
                </c:pt>
                <c:pt idx="197">
                  <c:v>11</c:v>
                </c:pt>
                <c:pt idx="198">
                  <c:v>11.700000000000001</c:v>
                </c:pt>
                <c:pt idx="199">
                  <c:v>12</c:v>
                </c:pt>
                <c:pt idx="200">
                  <c:v>11.9</c:v>
                </c:pt>
                <c:pt idx="201">
                  <c:v>9.9</c:v>
                </c:pt>
                <c:pt idx="202">
                  <c:v>8.1</c:v>
                </c:pt>
                <c:pt idx="203">
                  <c:v>6.3000000000000007</c:v>
                </c:pt>
                <c:pt idx="204">
                  <c:v>10.8</c:v>
                </c:pt>
                <c:pt idx="205">
                  <c:v>18</c:v>
                </c:pt>
                <c:pt idx="206">
                  <c:v>13.100000000000001</c:v>
                </c:pt>
                <c:pt idx="207">
                  <c:v>12.200000000000001</c:v>
                </c:pt>
                <c:pt idx="208">
                  <c:v>17.2</c:v>
                </c:pt>
                <c:pt idx="209">
                  <c:v>8.7000000000000011</c:v>
                </c:pt>
                <c:pt idx="210">
                  <c:v>10.5</c:v>
                </c:pt>
                <c:pt idx="211">
                  <c:v>10.8</c:v>
                </c:pt>
                <c:pt idx="212">
                  <c:v>8</c:v>
                </c:pt>
                <c:pt idx="213">
                  <c:v>6.6000000000000005</c:v>
                </c:pt>
                <c:pt idx="214">
                  <c:v>6.1000000000000005</c:v>
                </c:pt>
                <c:pt idx="215">
                  <c:v>8.7000000000000011</c:v>
                </c:pt>
                <c:pt idx="216">
                  <c:v>13</c:v>
                </c:pt>
                <c:pt idx="217">
                  <c:v>17.5</c:v>
                </c:pt>
                <c:pt idx="218">
                  <c:v>14.600000000000001</c:v>
                </c:pt>
                <c:pt idx="219">
                  <c:v>10.200000000000001</c:v>
                </c:pt>
                <c:pt idx="220">
                  <c:v>7.8000000000000007</c:v>
                </c:pt>
                <c:pt idx="221">
                  <c:v>12.5</c:v>
                </c:pt>
                <c:pt idx="222">
                  <c:v>16.400000000000002</c:v>
                </c:pt>
                <c:pt idx="223">
                  <c:v>14.3</c:v>
                </c:pt>
                <c:pt idx="224">
                  <c:v>12.700000000000001</c:v>
                </c:pt>
                <c:pt idx="225">
                  <c:v>15.8</c:v>
                </c:pt>
                <c:pt idx="226">
                  <c:v>15</c:v>
                </c:pt>
                <c:pt idx="227">
                  <c:v>5</c:v>
                </c:pt>
                <c:pt idx="228">
                  <c:v>7.6000000000000005</c:v>
                </c:pt>
                <c:pt idx="229">
                  <c:v>10.4</c:v>
                </c:pt>
                <c:pt idx="230">
                  <c:v>11</c:v>
                </c:pt>
                <c:pt idx="231">
                  <c:v>13.8</c:v>
                </c:pt>
                <c:pt idx="232">
                  <c:v>15</c:v>
                </c:pt>
                <c:pt idx="233">
                  <c:v>6</c:v>
                </c:pt>
                <c:pt idx="234">
                  <c:v>10.9</c:v>
                </c:pt>
                <c:pt idx="235">
                  <c:v>20.700000000000003</c:v>
                </c:pt>
                <c:pt idx="236">
                  <c:v>5.3000000000000007</c:v>
                </c:pt>
                <c:pt idx="237">
                  <c:v>7.5</c:v>
                </c:pt>
                <c:pt idx="238">
                  <c:v>10.9</c:v>
                </c:pt>
                <c:pt idx="239">
                  <c:v>16.8</c:v>
                </c:pt>
                <c:pt idx="240">
                  <c:v>18.600000000000001</c:v>
                </c:pt>
                <c:pt idx="241">
                  <c:v>15.600000000000001</c:v>
                </c:pt>
                <c:pt idx="242">
                  <c:v>8.5</c:v>
                </c:pt>
                <c:pt idx="243">
                  <c:v>11</c:v>
                </c:pt>
                <c:pt idx="244">
                  <c:v>13.700000000000001</c:v>
                </c:pt>
                <c:pt idx="245">
                  <c:v>22</c:v>
                </c:pt>
                <c:pt idx="246">
                  <c:v>27.5</c:v>
                </c:pt>
                <c:pt idx="247">
                  <c:v>25.3</c:v>
                </c:pt>
                <c:pt idx="248">
                  <c:v>7.7</c:v>
                </c:pt>
                <c:pt idx="249">
                  <c:v>13.3</c:v>
                </c:pt>
                <c:pt idx="250">
                  <c:v>11.200000000000001</c:v>
                </c:pt>
                <c:pt idx="251">
                  <c:v>7.3000000000000007</c:v>
                </c:pt>
                <c:pt idx="252">
                  <c:v>5.5</c:v>
                </c:pt>
                <c:pt idx="253">
                  <c:v>10.700000000000001</c:v>
                </c:pt>
                <c:pt idx="254">
                  <c:v>16.600000000000001</c:v>
                </c:pt>
                <c:pt idx="255">
                  <c:v>9.8000000000000007</c:v>
                </c:pt>
                <c:pt idx="256">
                  <c:v>7.5</c:v>
                </c:pt>
                <c:pt idx="257">
                  <c:v>7</c:v>
                </c:pt>
                <c:pt idx="258">
                  <c:v>10.200000000000001</c:v>
                </c:pt>
                <c:pt idx="259">
                  <c:v>18.900000000000002</c:v>
                </c:pt>
                <c:pt idx="260">
                  <c:v>21</c:v>
                </c:pt>
                <c:pt idx="261">
                  <c:v>7</c:v>
                </c:pt>
                <c:pt idx="262">
                  <c:v>8.6</c:v>
                </c:pt>
                <c:pt idx="263">
                  <c:v>14.4</c:v>
                </c:pt>
                <c:pt idx="264">
                  <c:v>20.400000000000002</c:v>
                </c:pt>
                <c:pt idx="265">
                  <c:v>48.5</c:v>
                </c:pt>
                <c:pt idx="266">
                  <c:v>43.6</c:v>
                </c:pt>
                <c:pt idx="267">
                  <c:v>8</c:v>
                </c:pt>
                <c:pt idx="268">
                  <c:v>12.9</c:v>
                </c:pt>
                <c:pt idx="269">
                  <c:v>18</c:v>
                </c:pt>
                <c:pt idx="270">
                  <c:v>12.3</c:v>
                </c:pt>
                <c:pt idx="271">
                  <c:v>2.5</c:v>
                </c:pt>
                <c:pt idx="272">
                  <c:v>4.3</c:v>
                </c:pt>
                <c:pt idx="273">
                  <c:v>4.5</c:v>
                </c:pt>
                <c:pt idx="274">
                  <c:v>6.7</c:v>
                </c:pt>
                <c:pt idx="275">
                  <c:v>8.4</c:v>
                </c:pt>
                <c:pt idx="276">
                  <c:v>6.1000000000000005</c:v>
                </c:pt>
                <c:pt idx="277">
                  <c:v>4.1000000000000005</c:v>
                </c:pt>
                <c:pt idx="278">
                  <c:v>8.3000000000000007</c:v>
                </c:pt>
                <c:pt idx="279">
                  <c:v>12.3</c:v>
                </c:pt>
                <c:pt idx="280">
                  <c:v>10.200000000000001</c:v>
                </c:pt>
                <c:pt idx="281">
                  <c:v>9.9</c:v>
                </c:pt>
                <c:pt idx="282">
                  <c:v>14.8</c:v>
                </c:pt>
                <c:pt idx="283">
                  <c:v>5</c:v>
                </c:pt>
                <c:pt idx="284">
                  <c:v>16.7</c:v>
                </c:pt>
                <c:pt idx="285">
                  <c:v>12.100000000000001</c:v>
                </c:pt>
                <c:pt idx="286">
                  <c:v>20.8</c:v>
                </c:pt>
                <c:pt idx="287">
                  <c:v>13</c:v>
                </c:pt>
                <c:pt idx="288">
                  <c:v>14.3</c:v>
                </c:pt>
                <c:pt idx="289">
                  <c:v>20.100000000000001</c:v>
                </c:pt>
                <c:pt idx="290">
                  <c:v>13</c:v>
                </c:pt>
                <c:pt idx="291">
                  <c:v>9.6000000000000014</c:v>
                </c:pt>
                <c:pt idx="292">
                  <c:v>4.1000000000000005</c:v>
                </c:pt>
                <c:pt idx="293">
                  <c:v>7.5</c:v>
                </c:pt>
                <c:pt idx="294">
                  <c:v>57.800000000000004</c:v>
                </c:pt>
                <c:pt idx="295">
                  <c:v>5.7</c:v>
                </c:pt>
                <c:pt idx="296">
                  <c:v>6.2</c:v>
                </c:pt>
                <c:pt idx="297">
                  <c:v>11.700000000000001</c:v>
                </c:pt>
                <c:pt idx="298">
                  <c:v>5.7</c:v>
                </c:pt>
                <c:pt idx="299">
                  <c:v>12.200000000000001</c:v>
                </c:pt>
                <c:pt idx="300">
                  <c:v>7.2</c:v>
                </c:pt>
                <c:pt idx="301">
                  <c:v>4.3</c:v>
                </c:pt>
                <c:pt idx="302">
                  <c:v>9.8000000000000007</c:v>
                </c:pt>
                <c:pt idx="303">
                  <c:v>9.1</c:v>
                </c:pt>
                <c:pt idx="304">
                  <c:v>17.7</c:v>
                </c:pt>
                <c:pt idx="305">
                  <c:v>24.3</c:v>
                </c:pt>
                <c:pt idx="306">
                  <c:v>5</c:v>
                </c:pt>
                <c:pt idx="307">
                  <c:v>8.6</c:v>
                </c:pt>
                <c:pt idx="308">
                  <c:v>14.8</c:v>
                </c:pt>
                <c:pt idx="309">
                  <c:v>7.4</c:v>
                </c:pt>
                <c:pt idx="310">
                  <c:v>18.5</c:v>
                </c:pt>
                <c:pt idx="311">
                  <c:v>31.400000000000002</c:v>
                </c:pt>
                <c:pt idx="312">
                  <c:v>21.8</c:v>
                </c:pt>
                <c:pt idx="313">
                  <c:v>9.5</c:v>
                </c:pt>
                <c:pt idx="314">
                  <c:v>13.8</c:v>
                </c:pt>
                <c:pt idx="315">
                  <c:v>6.2</c:v>
                </c:pt>
                <c:pt idx="316">
                  <c:v>12.8</c:v>
                </c:pt>
                <c:pt idx="317">
                  <c:v>7</c:v>
                </c:pt>
                <c:pt idx="318">
                  <c:v>13.700000000000001</c:v>
                </c:pt>
                <c:pt idx="319">
                  <c:v>11.3</c:v>
                </c:pt>
                <c:pt idx="320">
                  <c:v>11.9</c:v>
                </c:pt>
                <c:pt idx="321">
                  <c:v>17.100000000000001</c:v>
                </c:pt>
                <c:pt idx="322">
                  <c:v>12.200000000000001</c:v>
                </c:pt>
                <c:pt idx="323">
                  <c:v>10.9</c:v>
                </c:pt>
                <c:pt idx="324">
                  <c:v>28.900000000000002</c:v>
                </c:pt>
                <c:pt idx="325">
                  <c:v>21.5</c:v>
                </c:pt>
                <c:pt idx="326">
                  <c:v>7.1000000000000005</c:v>
                </c:pt>
                <c:pt idx="327">
                  <c:v>12.200000000000001</c:v>
                </c:pt>
                <c:pt idx="328">
                  <c:v>13.4</c:v>
                </c:pt>
                <c:pt idx="329">
                  <c:v>15</c:v>
                </c:pt>
                <c:pt idx="330">
                  <c:v>13.100000000000001</c:v>
                </c:pt>
                <c:pt idx="331">
                  <c:v>19.900000000000002</c:v>
                </c:pt>
                <c:pt idx="332">
                  <c:v>19.8</c:v>
                </c:pt>
                <c:pt idx="333">
                  <c:v>19.400000000000002</c:v>
                </c:pt>
                <c:pt idx="334">
                  <c:v>10.4</c:v>
                </c:pt>
                <c:pt idx="335">
                  <c:v>15.8</c:v>
                </c:pt>
                <c:pt idx="336">
                  <c:v>21.3</c:v>
                </c:pt>
                <c:pt idx="337">
                  <c:v>8.6</c:v>
                </c:pt>
                <c:pt idx="338">
                  <c:v>7.7</c:v>
                </c:pt>
                <c:pt idx="339">
                  <c:v>14</c:v>
                </c:pt>
                <c:pt idx="340">
                  <c:v>5.1000000000000005</c:v>
                </c:pt>
                <c:pt idx="341">
                  <c:v>6.4</c:v>
                </c:pt>
                <c:pt idx="342">
                  <c:v>9.8000000000000007</c:v>
                </c:pt>
                <c:pt idx="343">
                  <c:v>16.100000000000001</c:v>
                </c:pt>
                <c:pt idx="344">
                  <c:v>5</c:v>
                </c:pt>
                <c:pt idx="345">
                  <c:v>8.3000000000000007</c:v>
                </c:pt>
                <c:pt idx="346">
                  <c:v>5.7</c:v>
                </c:pt>
                <c:pt idx="347">
                  <c:v>10</c:v>
                </c:pt>
                <c:pt idx="348">
                  <c:v>13</c:v>
                </c:pt>
                <c:pt idx="349">
                  <c:v>15.5</c:v>
                </c:pt>
                <c:pt idx="350">
                  <c:v>8.4</c:v>
                </c:pt>
                <c:pt idx="351">
                  <c:v>5.6000000000000005</c:v>
                </c:pt>
                <c:pt idx="352">
                  <c:v>8.6</c:v>
                </c:pt>
                <c:pt idx="353">
                  <c:v>11.3</c:v>
                </c:pt>
                <c:pt idx="354">
                  <c:v>9.1</c:v>
                </c:pt>
                <c:pt idx="355">
                  <c:v>9.4</c:v>
                </c:pt>
                <c:pt idx="356">
                  <c:v>8.9</c:v>
                </c:pt>
                <c:pt idx="357">
                  <c:v>8.3000000000000007</c:v>
                </c:pt>
                <c:pt idx="358">
                  <c:v>10.8</c:v>
                </c:pt>
                <c:pt idx="359">
                  <c:v>10.600000000000001</c:v>
                </c:pt>
                <c:pt idx="360">
                  <c:v>18</c:v>
                </c:pt>
                <c:pt idx="361">
                  <c:v>16</c:v>
                </c:pt>
                <c:pt idx="362">
                  <c:v>26.700000000000003</c:v>
                </c:pt>
                <c:pt idx="363">
                  <c:v>15</c:v>
                </c:pt>
                <c:pt idx="364">
                  <c:v>6.8000000000000007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CD1-4279-B3AC-41D5FCDFECAE}"/>
            </c:ext>
          </c:extLst>
        </c:ser>
        <c:ser>
          <c:idx val="8"/>
          <c:order val="8"/>
          <c:tx>
            <c:strRef>
              <c:f>'集計 (2)'!$W$2</c:f>
              <c:strCache>
                <c:ptCount val="1"/>
                <c:pt idx="0">
                  <c:v>長野</c:v>
                </c:pt>
              </c:strCache>
            </c:strRef>
          </c:tx>
          <c:spPr>
            <a:ln w="222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(2)'!$W$3:$W$367</c:f>
              <c:numCache>
                <c:formatCode>General</c:formatCode>
                <c:ptCount val="365"/>
                <c:pt idx="0">
                  <c:v>20.2</c:v>
                </c:pt>
                <c:pt idx="1">
                  <c:v>33.4</c:v>
                </c:pt>
                <c:pt idx="2">
                  <c:v>31.4</c:v>
                </c:pt>
                <c:pt idx="3">
                  <c:v>18.7</c:v>
                </c:pt>
                <c:pt idx="4">
                  <c:v>6</c:v>
                </c:pt>
                <c:pt idx="5">
                  <c:v>14.3</c:v>
                </c:pt>
                <c:pt idx="6">
                  <c:v>12.8</c:v>
                </c:pt>
                <c:pt idx="7">
                  <c:v>13.2</c:v>
                </c:pt>
                <c:pt idx="8">
                  <c:v>14.1</c:v>
                </c:pt>
                <c:pt idx="9">
                  <c:v>18</c:v>
                </c:pt>
                <c:pt idx="10">
                  <c:v>11.1</c:v>
                </c:pt>
                <c:pt idx="11">
                  <c:v>11.4</c:v>
                </c:pt>
                <c:pt idx="12">
                  <c:v>17.399999999999999</c:v>
                </c:pt>
                <c:pt idx="13">
                  <c:v>12.2</c:v>
                </c:pt>
                <c:pt idx="14">
                  <c:v>8.3000000000000007</c:v>
                </c:pt>
                <c:pt idx="15">
                  <c:v>17.399999999999999</c:v>
                </c:pt>
                <c:pt idx="16">
                  <c:v>16.8</c:v>
                </c:pt>
                <c:pt idx="17">
                  <c:v>4.9000000000000004</c:v>
                </c:pt>
                <c:pt idx="18">
                  <c:v>12.7</c:v>
                </c:pt>
                <c:pt idx="19">
                  <c:v>23.7</c:v>
                </c:pt>
                <c:pt idx="20">
                  <c:v>28.3</c:v>
                </c:pt>
                <c:pt idx="21">
                  <c:v>26.6</c:v>
                </c:pt>
                <c:pt idx="22">
                  <c:v>27.9</c:v>
                </c:pt>
                <c:pt idx="23">
                  <c:v>10</c:v>
                </c:pt>
                <c:pt idx="24">
                  <c:v>5</c:v>
                </c:pt>
                <c:pt idx="25">
                  <c:v>7.7</c:v>
                </c:pt>
                <c:pt idx="26">
                  <c:v>10.5</c:v>
                </c:pt>
                <c:pt idx="27">
                  <c:v>17.8</c:v>
                </c:pt>
                <c:pt idx="28">
                  <c:v>18.2</c:v>
                </c:pt>
                <c:pt idx="29">
                  <c:v>14.9</c:v>
                </c:pt>
                <c:pt idx="30">
                  <c:v>21.2</c:v>
                </c:pt>
                <c:pt idx="31">
                  <c:v>21.7</c:v>
                </c:pt>
                <c:pt idx="32">
                  <c:v>12.7</c:v>
                </c:pt>
                <c:pt idx="33">
                  <c:v>10.199999999999999</c:v>
                </c:pt>
                <c:pt idx="34">
                  <c:v>13.5</c:v>
                </c:pt>
                <c:pt idx="35">
                  <c:v>15.7</c:v>
                </c:pt>
                <c:pt idx="36">
                  <c:v>11.7</c:v>
                </c:pt>
                <c:pt idx="37">
                  <c:v>4.5</c:v>
                </c:pt>
                <c:pt idx="38">
                  <c:v>2.5</c:v>
                </c:pt>
                <c:pt idx="39">
                  <c:v>6</c:v>
                </c:pt>
                <c:pt idx="40">
                  <c:v>13.3</c:v>
                </c:pt>
                <c:pt idx="41">
                  <c:v>15.8</c:v>
                </c:pt>
                <c:pt idx="42">
                  <c:v>12.1</c:v>
                </c:pt>
                <c:pt idx="43">
                  <c:v>8.6999999999999993</c:v>
                </c:pt>
                <c:pt idx="44">
                  <c:v>16.7</c:v>
                </c:pt>
                <c:pt idx="45">
                  <c:v>25</c:v>
                </c:pt>
                <c:pt idx="46">
                  <c:v>21.3</c:v>
                </c:pt>
                <c:pt idx="47">
                  <c:v>27.8</c:v>
                </c:pt>
                <c:pt idx="48">
                  <c:v>7.4</c:v>
                </c:pt>
                <c:pt idx="49">
                  <c:v>5.8</c:v>
                </c:pt>
                <c:pt idx="50">
                  <c:v>12.2</c:v>
                </c:pt>
                <c:pt idx="51">
                  <c:v>15</c:v>
                </c:pt>
                <c:pt idx="52">
                  <c:v>12.7</c:v>
                </c:pt>
                <c:pt idx="53">
                  <c:v>9.1999999999999993</c:v>
                </c:pt>
                <c:pt idx="54">
                  <c:v>19.100000000000001</c:v>
                </c:pt>
                <c:pt idx="55">
                  <c:v>20.9</c:v>
                </c:pt>
                <c:pt idx="56">
                  <c:v>21.6</c:v>
                </c:pt>
                <c:pt idx="57">
                  <c:v>25.3</c:v>
                </c:pt>
                <c:pt idx="58">
                  <c:v>24.3</c:v>
                </c:pt>
                <c:pt idx="59">
                  <c:v>13.8</c:v>
                </c:pt>
                <c:pt idx="60">
                  <c:v>7.7</c:v>
                </c:pt>
                <c:pt idx="61">
                  <c:v>7.5</c:v>
                </c:pt>
                <c:pt idx="62">
                  <c:v>13</c:v>
                </c:pt>
                <c:pt idx="63">
                  <c:v>15.8</c:v>
                </c:pt>
                <c:pt idx="64">
                  <c:v>16.600000000000001</c:v>
                </c:pt>
                <c:pt idx="65">
                  <c:v>16.5</c:v>
                </c:pt>
                <c:pt idx="66">
                  <c:v>13.1</c:v>
                </c:pt>
                <c:pt idx="67">
                  <c:v>13.4</c:v>
                </c:pt>
                <c:pt idx="68">
                  <c:v>14.6</c:v>
                </c:pt>
                <c:pt idx="69">
                  <c:v>14</c:v>
                </c:pt>
                <c:pt idx="70">
                  <c:v>9.6999999999999993</c:v>
                </c:pt>
                <c:pt idx="71">
                  <c:v>3.3</c:v>
                </c:pt>
                <c:pt idx="72">
                  <c:v>5.2</c:v>
                </c:pt>
                <c:pt idx="73">
                  <c:v>3.8</c:v>
                </c:pt>
                <c:pt idx="74">
                  <c:v>10.8</c:v>
                </c:pt>
                <c:pt idx="75">
                  <c:v>10.1</c:v>
                </c:pt>
                <c:pt idx="76">
                  <c:v>7.4</c:v>
                </c:pt>
                <c:pt idx="77">
                  <c:v>10.8</c:v>
                </c:pt>
                <c:pt idx="78">
                  <c:v>7.8</c:v>
                </c:pt>
                <c:pt idx="79">
                  <c:v>9.1</c:v>
                </c:pt>
                <c:pt idx="80">
                  <c:v>4.8</c:v>
                </c:pt>
                <c:pt idx="81">
                  <c:v>7.1</c:v>
                </c:pt>
                <c:pt idx="82">
                  <c:v>10.8</c:v>
                </c:pt>
                <c:pt idx="83">
                  <c:v>7.8</c:v>
                </c:pt>
                <c:pt idx="84">
                  <c:v>13</c:v>
                </c:pt>
                <c:pt idx="85">
                  <c:v>23.9</c:v>
                </c:pt>
                <c:pt idx="86">
                  <c:v>30</c:v>
                </c:pt>
                <c:pt idx="87">
                  <c:v>8.3000000000000007</c:v>
                </c:pt>
                <c:pt idx="88">
                  <c:v>13.1</c:v>
                </c:pt>
                <c:pt idx="89">
                  <c:v>5.5</c:v>
                </c:pt>
                <c:pt idx="90">
                  <c:v>8.5</c:v>
                </c:pt>
                <c:pt idx="91">
                  <c:v>9.8000000000000007</c:v>
                </c:pt>
                <c:pt idx="92">
                  <c:v>14.7</c:v>
                </c:pt>
                <c:pt idx="93">
                  <c:v>10.1</c:v>
                </c:pt>
                <c:pt idx="94">
                  <c:v>3.9</c:v>
                </c:pt>
                <c:pt idx="95">
                  <c:v>3.7</c:v>
                </c:pt>
                <c:pt idx="96">
                  <c:v>3.5</c:v>
                </c:pt>
                <c:pt idx="97">
                  <c:v>3.5</c:v>
                </c:pt>
                <c:pt idx="98">
                  <c:v>9.8000000000000007</c:v>
                </c:pt>
                <c:pt idx="99">
                  <c:v>10.3</c:v>
                </c:pt>
                <c:pt idx="100">
                  <c:v>7.1</c:v>
                </c:pt>
                <c:pt idx="101">
                  <c:v>10</c:v>
                </c:pt>
                <c:pt idx="102">
                  <c:v>8.1999999999999993</c:v>
                </c:pt>
                <c:pt idx="103">
                  <c:v>9</c:v>
                </c:pt>
                <c:pt idx="104">
                  <c:v>23.4</c:v>
                </c:pt>
                <c:pt idx="105">
                  <c:v>22.6</c:v>
                </c:pt>
                <c:pt idx="106">
                  <c:v>24.5</c:v>
                </c:pt>
                <c:pt idx="107">
                  <c:v>27.8</c:v>
                </c:pt>
                <c:pt idx="108">
                  <c:v>27.4</c:v>
                </c:pt>
                <c:pt idx="109">
                  <c:v>34.9</c:v>
                </c:pt>
                <c:pt idx="110">
                  <c:v>35.4</c:v>
                </c:pt>
                <c:pt idx="111">
                  <c:v>18.7</c:v>
                </c:pt>
                <c:pt idx="112">
                  <c:v>16.8</c:v>
                </c:pt>
                <c:pt idx="113">
                  <c:v>10.6</c:v>
                </c:pt>
                <c:pt idx="114">
                  <c:v>14</c:v>
                </c:pt>
                <c:pt idx="115">
                  <c:v>18.5</c:v>
                </c:pt>
                <c:pt idx="116">
                  <c:v>19.600000000000001</c:v>
                </c:pt>
                <c:pt idx="117">
                  <c:v>18.3</c:v>
                </c:pt>
                <c:pt idx="118">
                  <c:v>8.4</c:v>
                </c:pt>
                <c:pt idx="119">
                  <c:v>6.7</c:v>
                </c:pt>
                <c:pt idx="120">
                  <c:v>10.199999999999999</c:v>
                </c:pt>
                <c:pt idx="121">
                  <c:v>13.1</c:v>
                </c:pt>
                <c:pt idx="122">
                  <c:v>14.8</c:v>
                </c:pt>
                <c:pt idx="123">
                  <c:v>12</c:v>
                </c:pt>
                <c:pt idx="124">
                  <c:v>17.2</c:v>
                </c:pt>
                <c:pt idx="125">
                  <c:v>19.5</c:v>
                </c:pt>
                <c:pt idx="126">
                  <c:v>22.7</c:v>
                </c:pt>
                <c:pt idx="127">
                  <c:v>15.8</c:v>
                </c:pt>
                <c:pt idx="128">
                  <c:v>9.1</c:v>
                </c:pt>
                <c:pt idx="129">
                  <c:v>6.6</c:v>
                </c:pt>
                <c:pt idx="130">
                  <c:v>20.8</c:v>
                </c:pt>
                <c:pt idx="131">
                  <c:v>11.4</c:v>
                </c:pt>
                <c:pt idx="132">
                  <c:v>8.1</c:v>
                </c:pt>
                <c:pt idx="133">
                  <c:v>11</c:v>
                </c:pt>
                <c:pt idx="134">
                  <c:v>7</c:v>
                </c:pt>
                <c:pt idx="135">
                  <c:v>8.6</c:v>
                </c:pt>
                <c:pt idx="136">
                  <c:v>7.6</c:v>
                </c:pt>
                <c:pt idx="137">
                  <c:v>3.7</c:v>
                </c:pt>
                <c:pt idx="138">
                  <c:v>4.5</c:v>
                </c:pt>
                <c:pt idx="139">
                  <c:v>6.6</c:v>
                </c:pt>
                <c:pt idx="140">
                  <c:v>10.9</c:v>
                </c:pt>
                <c:pt idx="141">
                  <c:v>15.3</c:v>
                </c:pt>
                <c:pt idx="142">
                  <c:v>17.600000000000001</c:v>
                </c:pt>
                <c:pt idx="143">
                  <c:v>21.5</c:v>
                </c:pt>
                <c:pt idx="144">
                  <c:v>6.7</c:v>
                </c:pt>
                <c:pt idx="145">
                  <c:v>4.3</c:v>
                </c:pt>
                <c:pt idx="146">
                  <c:v>6</c:v>
                </c:pt>
                <c:pt idx="147">
                  <c:v>8.5</c:v>
                </c:pt>
                <c:pt idx="148">
                  <c:v>9.6999999999999993</c:v>
                </c:pt>
                <c:pt idx="149">
                  <c:v>8.3000000000000007</c:v>
                </c:pt>
                <c:pt idx="150">
                  <c:v>8.8000000000000007</c:v>
                </c:pt>
                <c:pt idx="151">
                  <c:v>13.2</c:v>
                </c:pt>
                <c:pt idx="152">
                  <c:v>12.7</c:v>
                </c:pt>
                <c:pt idx="153">
                  <c:v>3.6</c:v>
                </c:pt>
                <c:pt idx="154">
                  <c:v>4.9000000000000004</c:v>
                </c:pt>
                <c:pt idx="155">
                  <c:v>6.4</c:v>
                </c:pt>
                <c:pt idx="156">
                  <c:v>4.5</c:v>
                </c:pt>
                <c:pt idx="157">
                  <c:v>10.7</c:v>
                </c:pt>
                <c:pt idx="158">
                  <c:v>15.1</c:v>
                </c:pt>
                <c:pt idx="159">
                  <c:v>12.6</c:v>
                </c:pt>
                <c:pt idx="160">
                  <c:v>4.5999999999999996</c:v>
                </c:pt>
                <c:pt idx="161">
                  <c:v>5.2</c:v>
                </c:pt>
                <c:pt idx="162">
                  <c:v>3.6</c:v>
                </c:pt>
                <c:pt idx="163">
                  <c:v>4.5999999999999996</c:v>
                </c:pt>
                <c:pt idx="164">
                  <c:v>5.6</c:v>
                </c:pt>
                <c:pt idx="165">
                  <c:v>9.6</c:v>
                </c:pt>
                <c:pt idx="166">
                  <c:v>8.5</c:v>
                </c:pt>
                <c:pt idx="167">
                  <c:v>12.2</c:v>
                </c:pt>
                <c:pt idx="168">
                  <c:v>11.8</c:v>
                </c:pt>
                <c:pt idx="169">
                  <c:v>5.5</c:v>
                </c:pt>
                <c:pt idx="170">
                  <c:v>7.8</c:v>
                </c:pt>
                <c:pt idx="171">
                  <c:v>8.3000000000000007</c:v>
                </c:pt>
                <c:pt idx="172">
                  <c:v>10.5</c:v>
                </c:pt>
                <c:pt idx="173">
                  <c:v>4.0999999999999996</c:v>
                </c:pt>
                <c:pt idx="174">
                  <c:v>17</c:v>
                </c:pt>
                <c:pt idx="175">
                  <c:v>12</c:v>
                </c:pt>
                <c:pt idx="176">
                  <c:v>19.8</c:v>
                </c:pt>
                <c:pt idx="177">
                  <c:v>7</c:v>
                </c:pt>
                <c:pt idx="178">
                  <c:v>5.5</c:v>
                </c:pt>
                <c:pt idx="179">
                  <c:v>3.6</c:v>
                </c:pt>
                <c:pt idx="180">
                  <c:v>7</c:v>
                </c:pt>
                <c:pt idx="181">
                  <c:v>7</c:v>
                </c:pt>
                <c:pt idx="182">
                  <c:v>5</c:v>
                </c:pt>
                <c:pt idx="183">
                  <c:v>6.6</c:v>
                </c:pt>
                <c:pt idx="184">
                  <c:v>6.8</c:v>
                </c:pt>
                <c:pt idx="185">
                  <c:v>10.6</c:v>
                </c:pt>
                <c:pt idx="186">
                  <c:v>13.3</c:v>
                </c:pt>
                <c:pt idx="187">
                  <c:v>13.4</c:v>
                </c:pt>
                <c:pt idx="188">
                  <c:v>13.8</c:v>
                </c:pt>
                <c:pt idx="189">
                  <c:v>21</c:v>
                </c:pt>
                <c:pt idx="190">
                  <c:v>22.1</c:v>
                </c:pt>
                <c:pt idx="191">
                  <c:v>10.1</c:v>
                </c:pt>
                <c:pt idx="192">
                  <c:v>14</c:v>
                </c:pt>
                <c:pt idx="193">
                  <c:v>13.3</c:v>
                </c:pt>
                <c:pt idx="194">
                  <c:v>4.0999999999999996</c:v>
                </c:pt>
                <c:pt idx="195">
                  <c:v>7.3</c:v>
                </c:pt>
                <c:pt idx="196">
                  <c:v>7.9</c:v>
                </c:pt>
                <c:pt idx="197">
                  <c:v>9.1999999999999993</c:v>
                </c:pt>
                <c:pt idx="198">
                  <c:v>10.199999999999999</c:v>
                </c:pt>
                <c:pt idx="199">
                  <c:v>8.3000000000000007</c:v>
                </c:pt>
                <c:pt idx="200">
                  <c:v>10.9</c:v>
                </c:pt>
                <c:pt idx="201">
                  <c:v>10.3</c:v>
                </c:pt>
                <c:pt idx="202">
                  <c:v>7.8</c:v>
                </c:pt>
                <c:pt idx="203">
                  <c:v>9</c:v>
                </c:pt>
                <c:pt idx="204">
                  <c:v>12.9</c:v>
                </c:pt>
                <c:pt idx="205">
                  <c:v>14</c:v>
                </c:pt>
                <c:pt idx="206">
                  <c:v>12.2</c:v>
                </c:pt>
                <c:pt idx="207">
                  <c:v>12.9</c:v>
                </c:pt>
                <c:pt idx="208">
                  <c:v>16.7</c:v>
                </c:pt>
                <c:pt idx="209">
                  <c:v>9.8000000000000007</c:v>
                </c:pt>
                <c:pt idx="210">
                  <c:v>12</c:v>
                </c:pt>
                <c:pt idx="211">
                  <c:v>7.7</c:v>
                </c:pt>
                <c:pt idx="212">
                  <c:v>7.5</c:v>
                </c:pt>
                <c:pt idx="213">
                  <c:v>7.1</c:v>
                </c:pt>
                <c:pt idx="214">
                  <c:v>7</c:v>
                </c:pt>
                <c:pt idx="215">
                  <c:v>6.9</c:v>
                </c:pt>
                <c:pt idx="216">
                  <c:v>22.4</c:v>
                </c:pt>
                <c:pt idx="217">
                  <c:v>15.3</c:v>
                </c:pt>
                <c:pt idx="218">
                  <c:v>15.3</c:v>
                </c:pt>
                <c:pt idx="219">
                  <c:v>9.5</c:v>
                </c:pt>
                <c:pt idx="220">
                  <c:v>5.8</c:v>
                </c:pt>
                <c:pt idx="221">
                  <c:v>13.1</c:v>
                </c:pt>
                <c:pt idx="222">
                  <c:v>20.7</c:v>
                </c:pt>
                <c:pt idx="223">
                  <c:v>30.8</c:v>
                </c:pt>
                <c:pt idx="224">
                  <c:v>22.8</c:v>
                </c:pt>
                <c:pt idx="225">
                  <c:v>18.899999999999999</c:v>
                </c:pt>
                <c:pt idx="226">
                  <c:v>7.6</c:v>
                </c:pt>
                <c:pt idx="227">
                  <c:v>6</c:v>
                </c:pt>
                <c:pt idx="228">
                  <c:v>9.6999999999999993</c:v>
                </c:pt>
                <c:pt idx="229">
                  <c:v>11.7</c:v>
                </c:pt>
                <c:pt idx="230">
                  <c:v>10.5</c:v>
                </c:pt>
                <c:pt idx="231">
                  <c:v>11.4</c:v>
                </c:pt>
                <c:pt idx="232">
                  <c:v>8.1999999999999993</c:v>
                </c:pt>
                <c:pt idx="233">
                  <c:v>8.3000000000000007</c:v>
                </c:pt>
                <c:pt idx="234">
                  <c:v>17.5</c:v>
                </c:pt>
                <c:pt idx="235">
                  <c:v>13.5</c:v>
                </c:pt>
                <c:pt idx="236">
                  <c:v>3.9</c:v>
                </c:pt>
                <c:pt idx="237">
                  <c:v>13.5</c:v>
                </c:pt>
                <c:pt idx="238">
                  <c:v>12.2</c:v>
                </c:pt>
                <c:pt idx="239">
                  <c:v>18.3</c:v>
                </c:pt>
                <c:pt idx="240">
                  <c:v>16.100000000000001</c:v>
                </c:pt>
                <c:pt idx="241">
                  <c:v>16.5</c:v>
                </c:pt>
                <c:pt idx="242">
                  <c:v>10</c:v>
                </c:pt>
                <c:pt idx="243">
                  <c:v>14.6</c:v>
                </c:pt>
                <c:pt idx="244">
                  <c:v>12.5</c:v>
                </c:pt>
                <c:pt idx="245">
                  <c:v>12.5</c:v>
                </c:pt>
                <c:pt idx="246">
                  <c:v>30.7</c:v>
                </c:pt>
                <c:pt idx="247">
                  <c:v>11.1</c:v>
                </c:pt>
                <c:pt idx="248">
                  <c:v>4.2</c:v>
                </c:pt>
                <c:pt idx="249">
                  <c:v>6.4</c:v>
                </c:pt>
                <c:pt idx="250">
                  <c:v>8</c:v>
                </c:pt>
                <c:pt idx="251">
                  <c:v>9.6</c:v>
                </c:pt>
                <c:pt idx="252">
                  <c:v>8.5</c:v>
                </c:pt>
                <c:pt idx="253">
                  <c:v>8</c:v>
                </c:pt>
                <c:pt idx="254">
                  <c:v>11.7</c:v>
                </c:pt>
                <c:pt idx="255">
                  <c:v>4.3</c:v>
                </c:pt>
                <c:pt idx="256">
                  <c:v>8.9</c:v>
                </c:pt>
                <c:pt idx="257">
                  <c:v>10</c:v>
                </c:pt>
                <c:pt idx="258">
                  <c:v>8.9</c:v>
                </c:pt>
                <c:pt idx="259">
                  <c:v>12.6</c:v>
                </c:pt>
                <c:pt idx="260">
                  <c:v>9</c:v>
                </c:pt>
                <c:pt idx="261">
                  <c:v>6.5</c:v>
                </c:pt>
                <c:pt idx="262">
                  <c:v>6</c:v>
                </c:pt>
                <c:pt idx="263">
                  <c:v>16.399999999999999</c:v>
                </c:pt>
                <c:pt idx="264">
                  <c:v>23.3</c:v>
                </c:pt>
                <c:pt idx="265">
                  <c:v>13.7</c:v>
                </c:pt>
                <c:pt idx="266">
                  <c:v>9.4</c:v>
                </c:pt>
                <c:pt idx="267">
                  <c:v>9</c:v>
                </c:pt>
                <c:pt idx="268">
                  <c:v>14.8</c:v>
                </c:pt>
                <c:pt idx="269">
                  <c:v>9.9</c:v>
                </c:pt>
                <c:pt idx="270">
                  <c:v>8.1</c:v>
                </c:pt>
                <c:pt idx="271">
                  <c:v>7.7</c:v>
                </c:pt>
                <c:pt idx="272">
                  <c:v>5.5</c:v>
                </c:pt>
                <c:pt idx="273">
                  <c:v>9.9</c:v>
                </c:pt>
                <c:pt idx="274">
                  <c:v>10.6</c:v>
                </c:pt>
                <c:pt idx="275">
                  <c:v>8.5</c:v>
                </c:pt>
                <c:pt idx="276">
                  <c:v>6.5</c:v>
                </c:pt>
                <c:pt idx="277">
                  <c:v>8.6999999999999993</c:v>
                </c:pt>
                <c:pt idx="278">
                  <c:v>14.4</c:v>
                </c:pt>
                <c:pt idx="279">
                  <c:v>6.3</c:v>
                </c:pt>
                <c:pt idx="280">
                  <c:v>6</c:v>
                </c:pt>
                <c:pt idx="281">
                  <c:v>10.3</c:v>
                </c:pt>
                <c:pt idx="282">
                  <c:v>9.3000000000000007</c:v>
                </c:pt>
                <c:pt idx="283">
                  <c:v>11.4</c:v>
                </c:pt>
                <c:pt idx="284">
                  <c:v>12.3</c:v>
                </c:pt>
                <c:pt idx="285">
                  <c:v>13.6</c:v>
                </c:pt>
                <c:pt idx="286">
                  <c:v>13.7</c:v>
                </c:pt>
                <c:pt idx="287">
                  <c:v>9.8000000000000007</c:v>
                </c:pt>
                <c:pt idx="288">
                  <c:v>11.8</c:v>
                </c:pt>
                <c:pt idx="289">
                  <c:v>9.1</c:v>
                </c:pt>
                <c:pt idx="290">
                  <c:v>12.5</c:v>
                </c:pt>
                <c:pt idx="291">
                  <c:v>9.9</c:v>
                </c:pt>
                <c:pt idx="292">
                  <c:v>13.5</c:v>
                </c:pt>
                <c:pt idx="293">
                  <c:v>8.5</c:v>
                </c:pt>
                <c:pt idx="294">
                  <c:v>10.1</c:v>
                </c:pt>
                <c:pt idx="295">
                  <c:v>8.6999999999999993</c:v>
                </c:pt>
                <c:pt idx="296">
                  <c:v>8.5</c:v>
                </c:pt>
                <c:pt idx="297">
                  <c:v>11.3</c:v>
                </c:pt>
                <c:pt idx="298">
                  <c:v>13.5</c:v>
                </c:pt>
                <c:pt idx="299">
                  <c:v>11.1</c:v>
                </c:pt>
                <c:pt idx="300">
                  <c:v>6.3</c:v>
                </c:pt>
                <c:pt idx="301">
                  <c:v>8.8000000000000007</c:v>
                </c:pt>
                <c:pt idx="302">
                  <c:v>7.5</c:v>
                </c:pt>
                <c:pt idx="303">
                  <c:v>15</c:v>
                </c:pt>
                <c:pt idx="304">
                  <c:v>19.5</c:v>
                </c:pt>
                <c:pt idx="305">
                  <c:v>11.3</c:v>
                </c:pt>
                <c:pt idx="306">
                  <c:v>13.3</c:v>
                </c:pt>
                <c:pt idx="307">
                  <c:v>14.9</c:v>
                </c:pt>
                <c:pt idx="308">
                  <c:v>13.3</c:v>
                </c:pt>
                <c:pt idx="309">
                  <c:v>15</c:v>
                </c:pt>
                <c:pt idx="310">
                  <c:v>20</c:v>
                </c:pt>
                <c:pt idx="311">
                  <c:v>19.8</c:v>
                </c:pt>
                <c:pt idx="312">
                  <c:v>14.6</c:v>
                </c:pt>
                <c:pt idx="313">
                  <c:v>8.3000000000000007</c:v>
                </c:pt>
                <c:pt idx="314">
                  <c:v>8</c:v>
                </c:pt>
                <c:pt idx="315">
                  <c:v>9.4</c:v>
                </c:pt>
                <c:pt idx="316">
                  <c:v>14</c:v>
                </c:pt>
                <c:pt idx="317">
                  <c:v>10.7</c:v>
                </c:pt>
                <c:pt idx="318">
                  <c:v>18.7</c:v>
                </c:pt>
                <c:pt idx="319">
                  <c:v>10.3</c:v>
                </c:pt>
                <c:pt idx="320">
                  <c:v>12.1</c:v>
                </c:pt>
                <c:pt idx="321">
                  <c:v>10.3</c:v>
                </c:pt>
                <c:pt idx="322">
                  <c:v>19.3</c:v>
                </c:pt>
                <c:pt idx="323">
                  <c:v>16.600000000000001</c:v>
                </c:pt>
                <c:pt idx="324">
                  <c:v>15.9</c:v>
                </c:pt>
                <c:pt idx="325">
                  <c:v>7.2</c:v>
                </c:pt>
                <c:pt idx="326">
                  <c:v>11.5</c:v>
                </c:pt>
                <c:pt idx="327">
                  <c:v>17.100000000000001</c:v>
                </c:pt>
                <c:pt idx="328">
                  <c:v>23.8</c:v>
                </c:pt>
                <c:pt idx="329">
                  <c:v>17.3</c:v>
                </c:pt>
                <c:pt idx="330">
                  <c:v>17.600000000000001</c:v>
                </c:pt>
                <c:pt idx="331">
                  <c:v>21.8</c:v>
                </c:pt>
                <c:pt idx="332">
                  <c:v>22.6</c:v>
                </c:pt>
                <c:pt idx="333">
                  <c:v>19.7</c:v>
                </c:pt>
                <c:pt idx="334">
                  <c:v>12.8</c:v>
                </c:pt>
                <c:pt idx="335">
                  <c:v>30</c:v>
                </c:pt>
                <c:pt idx="336">
                  <c:v>23.3</c:v>
                </c:pt>
                <c:pt idx="337">
                  <c:v>6.7</c:v>
                </c:pt>
                <c:pt idx="338">
                  <c:v>14.3</c:v>
                </c:pt>
                <c:pt idx="339">
                  <c:v>15.3</c:v>
                </c:pt>
                <c:pt idx="340">
                  <c:v>6.8</c:v>
                </c:pt>
                <c:pt idx="341">
                  <c:v>14.1</c:v>
                </c:pt>
                <c:pt idx="342">
                  <c:v>11.9</c:v>
                </c:pt>
                <c:pt idx="343">
                  <c:v>15.7</c:v>
                </c:pt>
                <c:pt idx="344">
                  <c:v>5.5</c:v>
                </c:pt>
                <c:pt idx="345">
                  <c:v>10.8</c:v>
                </c:pt>
                <c:pt idx="346">
                  <c:v>10.1</c:v>
                </c:pt>
                <c:pt idx="347">
                  <c:v>13.7</c:v>
                </c:pt>
                <c:pt idx="348">
                  <c:v>18.5</c:v>
                </c:pt>
                <c:pt idx="349">
                  <c:v>19.7</c:v>
                </c:pt>
                <c:pt idx="350">
                  <c:v>11.1</c:v>
                </c:pt>
                <c:pt idx="351">
                  <c:v>9.6</c:v>
                </c:pt>
                <c:pt idx="352">
                  <c:v>11</c:v>
                </c:pt>
                <c:pt idx="353">
                  <c:v>16.5</c:v>
                </c:pt>
                <c:pt idx="354">
                  <c:v>11</c:v>
                </c:pt>
                <c:pt idx="355">
                  <c:v>11.6</c:v>
                </c:pt>
                <c:pt idx="356">
                  <c:v>14.9</c:v>
                </c:pt>
                <c:pt idx="357">
                  <c:v>14.2</c:v>
                </c:pt>
                <c:pt idx="358">
                  <c:v>14.5</c:v>
                </c:pt>
                <c:pt idx="359">
                  <c:v>20.5</c:v>
                </c:pt>
                <c:pt idx="360">
                  <c:v>17.8</c:v>
                </c:pt>
                <c:pt idx="361">
                  <c:v>14</c:v>
                </c:pt>
                <c:pt idx="362">
                  <c:v>14.1</c:v>
                </c:pt>
                <c:pt idx="363">
                  <c:v>12.7</c:v>
                </c:pt>
                <c:pt idx="364">
                  <c:v>10.5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CD1-4279-B3AC-41D5FCDFECAE}"/>
            </c:ext>
          </c:extLst>
        </c:ser>
        <c:ser>
          <c:idx val="9"/>
          <c:order val="9"/>
          <c:tx>
            <c:strRef>
              <c:f>'集計 (2)'!$X$2</c:f>
              <c:strCache>
                <c:ptCount val="1"/>
                <c:pt idx="0">
                  <c:v>静岡</c:v>
                </c:pt>
              </c:strCache>
            </c:strRef>
          </c:tx>
          <c:spPr>
            <a:ln w="222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(2)'!$X$3:$X$367</c:f>
              <c:numCache>
                <c:formatCode>General</c:formatCode>
                <c:ptCount val="365"/>
                <c:pt idx="0">
                  <c:v>17.3</c:v>
                </c:pt>
                <c:pt idx="1">
                  <c:v>29</c:v>
                </c:pt>
                <c:pt idx="2">
                  <c:v>37.200000000000003</c:v>
                </c:pt>
                <c:pt idx="3">
                  <c:v>38.200000000000003</c:v>
                </c:pt>
                <c:pt idx="4">
                  <c:v>15</c:v>
                </c:pt>
                <c:pt idx="5">
                  <c:v>18.8</c:v>
                </c:pt>
                <c:pt idx="6">
                  <c:v>22.1</c:v>
                </c:pt>
                <c:pt idx="7">
                  <c:v>17.600000000000001</c:v>
                </c:pt>
                <c:pt idx="8">
                  <c:v>18.8</c:v>
                </c:pt>
                <c:pt idx="9">
                  <c:v>27.1</c:v>
                </c:pt>
                <c:pt idx="10">
                  <c:v>19.5</c:v>
                </c:pt>
                <c:pt idx="11">
                  <c:v>15.8</c:v>
                </c:pt>
                <c:pt idx="12">
                  <c:v>17.8</c:v>
                </c:pt>
                <c:pt idx="13">
                  <c:v>19</c:v>
                </c:pt>
                <c:pt idx="14">
                  <c:v>8.6</c:v>
                </c:pt>
                <c:pt idx="15">
                  <c:v>19.7</c:v>
                </c:pt>
                <c:pt idx="16">
                  <c:v>17.899999999999999</c:v>
                </c:pt>
                <c:pt idx="17">
                  <c:v>8.1999999999999993</c:v>
                </c:pt>
                <c:pt idx="18">
                  <c:v>21.7</c:v>
                </c:pt>
                <c:pt idx="19">
                  <c:v>24.5</c:v>
                </c:pt>
                <c:pt idx="20">
                  <c:v>28.8</c:v>
                </c:pt>
                <c:pt idx="21">
                  <c:v>31.1</c:v>
                </c:pt>
                <c:pt idx="22">
                  <c:v>35.1</c:v>
                </c:pt>
                <c:pt idx="23">
                  <c:v>21.5</c:v>
                </c:pt>
                <c:pt idx="24">
                  <c:v>11.8</c:v>
                </c:pt>
                <c:pt idx="25">
                  <c:v>9.6999999999999993</c:v>
                </c:pt>
                <c:pt idx="26">
                  <c:v>12.9</c:v>
                </c:pt>
                <c:pt idx="27">
                  <c:v>25.2</c:v>
                </c:pt>
                <c:pt idx="28">
                  <c:v>23.4</c:v>
                </c:pt>
                <c:pt idx="29">
                  <c:v>21</c:v>
                </c:pt>
                <c:pt idx="30">
                  <c:v>26</c:v>
                </c:pt>
                <c:pt idx="31">
                  <c:v>23</c:v>
                </c:pt>
                <c:pt idx="32">
                  <c:v>13.3</c:v>
                </c:pt>
                <c:pt idx="33">
                  <c:v>12.2</c:v>
                </c:pt>
                <c:pt idx="34">
                  <c:v>15.8</c:v>
                </c:pt>
                <c:pt idx="35">
                  <c:v>22.3</c:v>
                </c:pt>
                <c:pt idx="36">
                  <c:v>9.6000000000000014</c:v>
                </c:pt>
                <c:pt idx="37">
                  <c:v>7.1</c:v>
                </c:pt>
                <c:pt idx="38">
                  <c:v>5.0999999999999996</c:v>
                </c:pt>
                <c:pt idx="39">
                  <c:v>16</c:v>
                </c:pt>
                <c:pt idx="40">
                  <c:v>17.899999999999999</c:v>
                </c:pt>
                <c:pt idx="41">
                  <c:v>16.5</c:v>
                </c:pt>
                <c:pt idx="42">
                  <c:v>11.1</c:v>
                </c:pt>
                <c:pt idx="43">
                  <c:v>14.5</c:v>
                </c:pt>
                <c:pt idx="44">
                  <c:v>17.899999999999999</c:v>
                </c:pt>
                <c:pt idx="45">
                  <c:v>18</c:v>
                </c:pt>
                <c:pt idx="46">
                  <c:v>31.6</c:v>
                </c:pt>
                <c:pt idx="47">
                  <c:v>41</c:v>
                </c:pt>
                <c:pt idx="48">
                  <c:v>11.5</c:v>
                </c:pt>
                <c:pt idx="49">
                  <c:v>6.4</c:v>
                </c:pt>
                <c:pt idx="50">
                  <c:v>11.2</c:v>
                </c:pt>
                <c:pt idx="51">
                  <c:v>12.2</c:v>
                </c:pt>
                <c:pt idx="52">
                  <c:v>10.9</c:v>
                </c:pt>
                <c:pt idx="53">
                  <c:v>11.5</c:v>
                </c:pt>
                <c:pt idx="54">
                  <c:v>21.1</c:v>
                </c:pt>
                <c:pt idx="55">
                  <c:v>29</c:v>
                </c:pt>
                <c:pt idx="56">
                  <c:v>21.3</c:v>
                </c:pt>
                <c:pt idx="57">
                  <c:v>10.8</c:v>
                </c:pt>
                <c:pt idx="58">
                  <c:v>13.8</c:v>
                </c:pt>
                <c:pt idx="59">
                  <c:v>15.2</c:v>
                </c:pt>
                <c:pt idx="60">
                  <c:v>12.700000000000001</c:v>
                </c:pt>
                <c:pt idx="61">
                  <c:v>13.4</c:v>
                </c:pt>
                <c:pt idx="62">
                  <c:v>14.5</c:v>
                </c:pt>
                <c:pt idx="63">
                  <c:v>12.6</c:v>
                </c:pt>
                <c:pt idx="64">
                  <c:v>11.9</c:v>
                </c:pt>
                <c:pt idx="65">
                  <c:v>13</c:v>
                </c:pt>
                <c:pt idx="66">
                  <c:v>13.4</c:v>
                </c:pt>
                <c:pt idx="67">
                  <c:v>11.2</c:v>
                </c:pt>
                <c:pt idx="68">
                  <c:v>17</c:v>
                </c:pt>
                <c:pt idx="69">
                  <c:v>21.8</c:v>
                </c:pt>
                <c:pt idx="70">
                  <c:v>15.3</c:v>
                </c:pt>
                <c:pt idx="71">
                  <c:v>8.8000000000000007</c:v>
                </c:pt>
                <c:pt idx="72">
                  <c:v>12.3</c:v>
                </c:pt>
                <c:pt idx="73">
                  <c:v>25.3</c:v>
                </c:pt>
                <c:pt idx="74">
                  <c:v>10.8</c:v>
                </c:pt>
                <c:pt idx="75">
                  <c:v>8.8000000000000007</c:v>
                </c:pt>
                <c:pt idx="76">
                  <c:v>8</c:v>
                </c:pt>
                <c:pt idx="77">
                  <c:v>13.8</c:v>
                </c:pt>
                <c:pt idx="78">
                  <c:v>6.2</c:v>
                </c:pt>
                <c:pt idx="79">
                  <c:v>10</c:v>
                </c:pt>
                <c:pt idx="80">
                  <c:v>9.5</c:v>
                </c:pt>
                <c:pt idx="81">
                  <c:v>12.4</c:v>
                </c:pt>
                <c:pt idx="82">
                  <c:v>23.7</c:v>
                </c:pt>
                <c:pt idx="83">
                  <c:v>17.8</c:v>
                </c:pt>
                <c:pt idx="84">
                  <c:v>15.9</c:v>
                </c:pt>
                <c:pt idx="85">
                  <c:v>24.3</c:v>
                </c:pt>
                <c:pt idx="86">
                  <c:v>27.7</c:v>
                </c:pt>
                <c:pt idx="87">
                  <c:v>8.1</c:v>
                </c:pt>
                <c:pt idx="88">
                  <c:v>12.8</c:v>
                </c:pt>
                <c:pt idx="89">
                  <c:v>13.2</c:v>
                </c:pt>
                <c:pt idx="90">
                  <c:v>10.5</c:v>
                </c:pt>
                <c:pt idx="91">
                  <c:v>11.9</c:v>
                </c:pt>
                <c:pt idx="92">
                  <c:v>12</c:v>
                </c:pt>
                <c:pt idx="93">
                  <c:v>8.9</c:v>
                </c:pt>
                <c:pt idx="94">
                  <c:v>13.4</c:v>
                </c:pt>
                <c:pt idx="95">
                  <c:v>10.199999999999999</c:v>
                </c:pt>
                <c:pt idx="96">
                  <c:v>8.6999999999999993</c:v>
                </c:pt>
                <c:pt idx="97">
                  <c:v>8.6999999999999993</c:v>
                </c:pt>
                <c:pt idx="98">
                  <c:v>9.6</c:v>
                </c:pt>
                <c:pt idx="99">
                  <c:v>8.6</c:v>
                </c:pt>
                <c:pt idx="100">
                  <c:v>10.5</c:v>
                </c:pt>
                <c:pt idx="101">
                  <c:v>20.5</c:v>
                </c:pt>
                <c:pt idx="102">
                  <c:v>19.100000000000001</c:v>
                </c:pt>
                <c:pt idx="103">
                  <c:v>20.100000000000001</c:v>
                </c:pt>
                <c:pt idx="104">
                  <c:v>27.8</c:v>
                </c:pt>
                <c:pt idx="105">
                  <c:v>28.8</c:v>
                </c:pt>
                <c:pt idx="106">
                  <c:v>39.4</c:v>
                </c:pt>
                <c:pt idx="107">
                  <c:v>48.3</c:v>
                </c:pt>
                <c:pt idx="108">
                  <c:v>37</c:v>
                </c:pt>
                <c:pt idx="109">
                  <c:v>19.600000000000001</c:v>
                </c:pt>
                <c:pt idx="110">
                  <c:v>7.8</c:v>
                </c:pt>
                <c:pt idx="111">
                  <c:v>6.5</c:v>
                </c:pt>
                <c:pt idx="112">
                  <c:v>16.5</c:v>
                </c:pt>
                <c:pt idx="113">
                  <c:v>21.1</c:v>
                </c:pt>
                <c:pt idx="114">
                  <c:v>25.4</c:v>
                </c:pt>
                <c:pt idx="115">
                  <c:v>32.4</c:v>
                </c:pt>
                <c:pt idx="116">
                  <c:v>16.899999999999999</c:v>
                </c:pt>
                <c:pt idx="117">
                  <c:v>16.2</c:v>
                </c:pt>
                <c:pt idx="118">
                  <c:v>14.3</c:v>
                </c:pt>
                <c:pt idx="119">
                  <c:v>16.5</c:v>
                </c:pt>
                <c:pt idx="120">
                  <c:v>11.9</c:v>
                </c:pt>
                <c:pt idx="121">
                  <c:v>11.7</c:v>
                </c:pt>
                <c:pt idx="122">
                  <c:v>16.2</c:v>
                </c:pt>
                <c:pt idx="123">
                  <c:v>26.2</c:v>
                </c:pt>
                <c:pt idx="124">
                  <c:v>36.1</c:v>
                </c:pt>
                <c:pt idx="125">
                  <c:v>44.5</c:v>
                </c:pt>
                <c:pt idx="126">
                  <c:v>36</c:v>
                </c:pt>
                <c:pt idx="127">
                  <c:v>37.299999999999997</c:v>
                </c:pt>
                <c:pt idx="128">
                  <c:v>13.200000000000001</c:v>
                </c:pt>
                <c:pt idx="129">
                  <c:v>14</c:v>
                </c:pt>
                <c:pt idx="130">
                  <c:v>21.8</c:v>
                </c:pt>
                <c:pt idx="131">
                  <c:v>18.2</c:v>
                </c:pt>
                <c:pt idx="132">
                  <c:v>27</c:v>
                </c:pt>
                <c:pt idx="133">
                  <c:v>16</c:v>
                </c:pt>
                <c:pt idx="134">
                  <c:v>17.3</c:v>
                </c:pt>
                <c:pt idx="135">
                  <c:v>11.2</c:v>
                </c:pt>
                <c:pt idx="136">
                  <c:v>8.6999999999999993</c:v>
                </c:pt>
                <c:pt idx="137">
                  <c:v>9</c:v>
                </c:pt>
                <c:pt idx="138">
                  <c:v>9.1999999999999993</c:v>
                </c:pt>
                <c:pt idx="139">
                  <c:v>9</c:v>
                </c:pt>
                <c:pt idx="140">
                  <c:v>9.4</c:v>
                </c:pt>
                <c:pt idx="141">
                  <c:v>12.2</c:v>
                </c:pt>
                <c:pt idx="142">
                  <c:v>16.100000000000001</c:v>
                </c:pt>
                <c:pt idx="143">
                  <c:v>19.8</c:v>
                </c:pt>
                <c:pt idx="144">
                  <c:v>22.5</c:v>
                </c:pt>
                <c:pt idx="145">
                  <c:v>20.5</c:v>
                </c:pt>
                <c:pt idx="146">
                  <c:v>20.2</c:v>
                </c:pt>
                <c:pt idx="147">
                  <c:v>17.8</c:v>
                </c:pt>
                <c:pt idx="148">
                  <c:v>21.6</c:v>
                </c:pt>
                <c:pt idx="149">
                  <c:v>28</c:v>
                </c:pt>
                <c:pt idx="150">
                  <c:v>30.4</c:v>
                </c:pt>
                <c:pt idx="151">
                  <c:v>17.100000000000001</c:v>
                </c:pt>
                <c:pt idx="152">
                  <c:v>19.8</c:v>
                </c:pt>
                <c:pt idx="153">
                  <c:v>10.199999999999999</c:v>
                </c:pt>
                <c:pt idx="154">
                  <c:v>12.5</c:v>
                </c:pt>
                <c:pt idx="155">
                  <c:v>12.4</c:v>
                </c:pt>
                <c:pt idx="156">
                  <c:v>15.7</c:v>
                </c:pt>
                <c:pt idx="157">
                  <c:v>18.8</c:v>
                </c:pt>
                <c:pt idx="158">
                  <c:v>23</c:v>
                </c:pt>
                <c:pt idx="159">
                  <c:v>13.3</c:v>
                </c:pt>
                <c:pt idx="160">
                  <c:v>7.8</c:v>
                </c:pt>
                <c:pt idx="161">
                  <c:v>9.1</c:v>
                </c:pt>
                <c:pt idx="162">
                  <c:v>6.8</c:v>
                </c:pt>
                <c:pt idx="163">
                  <c:v>8.9</c:v>
                </c:pt>
                <c:pt idx="164">
                  <c:v>10.199999999999999</c:v>
                </c:pt>
                <c:pt idx="165">
                  <c:v>13</c:v>
                </c:pt>
                <c:pt idx="166">
                  <c:v>11.1</c:v>
                </c:pt>
                <c:pt idx="167">
                  <c:v>7.5</c:v>
                </c:pt>
                <c:pt idx="168">
                  <c:v>26</c:v>
                </c:pt>
                <c:pt idx="169">
                  <c:v>18.399999999999999</c:v>
                </c:pt>
                <c:pt idx="170">
                  <c:v>11.5</c:v>
                </c:pt>
                <c:pt idx="171">
                  <c:v>13.8</c:v>
                </c:pt>
                <c:pt idx="172">
                  <c:v>11.4</c:v>
                </c:pt>
                <c:pt idx="173">
                  <c:v>7.1</c:v>
                </c:pt>
                <c:pt idx="174">
                  <c:v>21.2</c:v>
                </c:pt>
                <c:pt idx="175">
                  <c:v>10.5</c:v>
                </c:pt>
                <c:pt idx="176">
                  <c:v>14.3</c:v>
                </c:pt>
                <c:pt idx="177">
                  <c:v>12.4</c:v>
                </c:pt>
                <c:pt idx="178">
                  <c:v>6.4</c:v>
                </c:pt>
                <c:pt idx="179">
                  <c:v>6.2</c:v>
                </c:pt>
                <c:pt idx="180">
                  <c:v>12</c:v>
                </c:pt>
                <c:pt idx="181">
                  <c:v>9.1999999999999993</c:v>
                </c:pt>
                <c:pt idx="182">
                  <c:v>14.8</c:v>
                </c:pt>
                <c:pt idx="183">
                  <c:v>13</c:v>
                </c:pt>
                <c:pt idx="184">
                  <c:v>15.100000000000001</c:v>
                </c:pt>
                <c:pt idx="185">
                  <c:v>26.2</c:v>
                </c:pt>
                <c:pt idx="186">
                  <c:v>22.9</c:v>
                </c:pt>
                <c:pt idx="187">
                  <c:v>11.600000000000001</c:v>
                </c:pt>
                <c:pt idx="188">
                  <c:v>12.7</c:v>
                </c:pt>
                <c:pt idx="189">
                  <c:v>10.5</c:v>
                </c:pt>
                <c:pt idx="190">
                  <c:v>11.7</c:v>
                </c:pt>
                <c:pt idx="191">
                  <c:v>13.5</c:v>
                </c:pt>
                <c:pt idx="192">
                  <c:v>15.100000000000001</c:v>
                </c:pt>
                <c:pt idx="193">
                  <c:v>18.399999999999999</c:v>
                </c:pt>
                <c:pt idx="194">
                  <c:v>7.3</c:v>
                </c:pt>
                <c:pt idx="195">
                  <c:v>7.7</c:v>
                </c:pt>
                <c:pt idx="196">
                  <c:v>16.8</c:v>
                </c:pt>
                <c:pt idx="197">
                  <c:v>12.6</c:v>
                </c:pt>
                <c:pt idx="198">
                  <c:v>17.600000000000001</c:v>
                </c:pt>
                <c:pt idx="199">
                  <c:v>13.700000000000001</c:v>
                </c:pt>
                <c:pt idx="200">
                  <c:v>16.899999999999999</c:v>
                </c:pt>
                <c:pt idx="201">
                  <c:v>16</c:v>
                </c:pt>
                <c:pt idx="202">
                  <c:v>10.600000000000001</c:v>
                </c:pt>
                <c:pt idx="203">
                  <c:v>8</c:v>
                </c:pt>
                <c:pt idx="204">
                  <c:v>10.3</c:v>
                </c:pt>
                <c:pt idx="205">
                  <c:v>14</c:v>
                </c:pt>
                <c:pt idx="206">
                  <c:v>18.899999999999999</c:v>
                </c:pt>
                <c:pt idx="207">
                  <c:v>20.6</c:v>
                </c:pt>
                <c:pt idx="208">
                  <c:v>20</c:v>
                </c:pt>
                <c:pt idx="209">
                  <c:v>15.1</c:v>
                </c:pt>
                <c:pt idx="210">
                  <c:v>10.1</c:v>
                </c:pt>
                <c:pt idx="211">
                  <c:v>14.3</c:v>
                </c:pt>
                <c:pt idx="212">
                  <c:v>11.3</c:v>
                </c:pt>
                <c:pt idx="213">
                  <c:v>11</c:v>
                </c:pt>
                <c:pt idx="214">
                  <c:v>10.3</c:v>
                </c:pt>
                <c:pt idx="215">
                  <c:v>15.8</c:v>
                </c:pt>
                <c:pt idx="216">
                  <c:v>18.899999999999999</c:v>
                </c:pt>
                <c:pt idx="217">
                  <c:v>13.4</c:v>
                </c:pt>
                <c:pt idx="218">
                  <c:v>17.5</c:v>
                </c:pt>
                <c:pt idx="219">
                  <c:v>7.8</c:v>
                </c:pt>
                <c:pt idx="220">
                  <c:v>11.4</c:v>
                </c:pt>
                <c:pt idx="221">
                  <c:v>17.3</c:v>
                </c:pt>
                <c:pt idx="222">
                  <c:v>12.2</c:v>
                </c:pt>
                <c:pt idx="223">
                  <c:v>17.8</c:v>
                </c:pt>
                <c:pt idx="224">
                  <c:v>15.5</c:v>
                </c:pt>
                <c:pt idx="225">
                  <c:v>21.4</c:v>
                </c:pt>
                <c:pt idx="226">
                  <c:v>17</c:v>
                </c:pt>
                <c:pt idx="227">
                  <c:v>9.9</c:v>
                </c:pt>
                <c:pt idx="228">
                  <c:v>9.8000000000000007</c:v>
                </c:pt>
                <c:pt idx="229">
                  <c:v>13.4</c:v>
                </c:pt>
                <c:pt idx="230">
                  <c:v>13.5</c:v>
                </c:pt>
                <c:pt idx="231">
                  <c:v>14.8</c:v>
                </c:pt>
                <c:pt idx="232">
                  <c:v>17.2</c:v>
                </c:pt>
                <c:pt idx="233">
                  <c:v>9.8000000000000007</c:v>
                </c:pt>
                <c:pt idx="234">
                  <c:v>16.399999999999999</c:v>
                </c:pt>
                <c:pt idx="235">
                  <c:v>14.3</c:v>
                </c:pt>
                <c:pt idx="236">
                  <c:v>7.3</c:v>
                </c:pt>
                <c:pt idx="237">
                  <c:v>12.5</c:v>
                </c:pt>
                <c:pt idx="238">
                  <c:v>19.899999999999999</c:v>
                </c:pt>
                <c:pt idx="239">
                  <c:v>23.8</c:v>
                </c:pt>
                <c:pt idx="240">
                  <c:v>31.6</c:v>
                </c:pt>
                <c:pt idx="241">
                  <c:v>22.1</c:v>
                </c:pt>
                <c:pt idx="242">
                  <c:v>15.5</c:v>
                </c:pt>
                <c:pt idx="243">
                  <c:v>28.3</c:v>
                </c:pt>
                <c:pt idx="244">
                  <c:v>25.5</c:v>
                </c:pt>
                <c:pt idx="245">
                  <c:v>20.3</c:v>
                </c:pt>
                <c:pt idx="246">
                  <c:v>21</c:v>
                </c:pt>
                <c:pt idx="247">
                  <c:v>20.2</c:v>
                </c:pt>
                <c:pt idx="248">
                  <c:v>8.3000000000000007</c:v>
                </c:pt>
                <c:pt idx="249">
                  <c:v>10.7</c:v>
                </c:pt>
                <c:pt idx="250">
                  <c:v>10.8</c:v>
                </c:pt>
                <c:pt idx="251">
                  <c:v>5.5</c:v>
                </c:pt>
                <c:pt idx="252">
                  <c:v>16.2</c:v>
                </c:pt>
                <c:pt idx="253">
                  <c:v>15.7</c:v>
                </c:pt>
                <c:pt idx="254">
                  <c:v>18.899999999999999</c:v>
                </c:pt>
                <c:pt idx="255">
                  <c:v>8.4</c:v>
                </c:pt>
                <c:pt idx="256">
                  <c:v>8.1</c:v>
                </c:pt>
                <c:pt idx="257">
                  <c:v>8.6999999999999993</c:v>
                </c:pt>
                <c:pt idx="258">
                  <c:v>12.3</c:v>
                </c:pt>
                <c:pt idx="259">
                  <c:v>10.4</c:v>
                </c:pt>
                <c:pt idx="260">
                  <c:v>12</c:v>
                </c:pt>
                <c:pt idx="261">
                  <c:v>9.1</c:v>
                </c:pt>
                <c:pt idx="262">
                  <c:v>14.9</c:v>
                </c:pt>
                <c:pt idx="263">
                  <c:v>30.2</c:v>
                </c:pt>
                <c:pt idx="264">
                  <c:v>25.8</c:v>
                </c:pt>
                <c:pt idx="265">
                  <c:v>29.9</c:v>
                </c:pt>
                <c:pt idx="266">
                  <c:v>22</c:v>
                </c:pt>
                <c:pt idx="267">
                  <c:v>6.6</c:v>
                </c:pt>
                <c:pt idx="268">
                  <c:v>13.2</c:v>
                </c:pt>
                <c:pt idx="269">
                  <c:v>12.3</c:v>
                </c:pt>
                <c:pt idx="270">
                  <c:v>15.7</c:v>
                </c:pt>
                <c:pt idx="271">
                  <c:v>3.8</c:v>
                </c:pt>
                <c:pt idx="272">
                  <c:v>4.5999999999999996</c:v>
                </c:pt>
                <c:pt idx="273">
                  <c:v>5.3</c:v>
                </c:pt>
                <c:pt idx="274">
                  <c:v>9.4</c:v>
                </c:pt>
                <c:pt idx="275">
                  <c:v>9.8000000000000007</c:v>
                </c:pt>
                <c:pt idx="276">
                  <c:v>9.3000000000000007</c:v>
                </c:pt>
                <c:pt idx="277">
                  <c:v>6</c:v>
                </c:pt>
                <c:pt idx="278">
                  <c:v>10</c:v>
                </c:pt>
                <c:pt idx="279">
                  <c:v>13</c:v>
                </c:pt>
                <c:pt idx="280">
                  <c:v>10.199999999999999</c:v>
                </c:pt>
                <c:pt idx="281">
                  <c:v>9.3000000000000007</c:v>
                </c:pt>
                <c:pt idx="282">
                  <c:v>22.3</c:v>
                </c:pt>
                <c:pt idx="283">
                  <c:v>6.4</c:v>
                </c:pt>
                <c:pt idx="284">
                  <c:v>9.9</c:v>
                </c:pt>
                <c:pt idx="285">
                  <c:v>10.9</c:v>
                </c:pt>
                <c:pt idx="286">
                  <c:v>19</c:v>
                </c:pt>
                <c:pt idx="287">
                  <c:v>18.100000000000001</c:v>
                </c:pt>
                <c:pt idx="288">
                  <c:v>10.9</c:v>
                </c:pt>
                <c:pt idx="289">
                  <c:v>12.8</c:v>
                </c:pt>
                <c:pt idx="290">
                  <c:v>22.8</c:v>
                </c:pt>
                <c:pt idx="291">
                  <c:v>14.3</c:v>
                </c:pt>
                <c:pt idx="292">
                  <c:v>6.4</c:v>
                </c:pt>
                <c:pt idx="293">
                  <c:v>9.3000000000000007</c:v>
                </c:pt>
                <c:pt idx="294">
                  <c:v>17.100000000000001</c:v>
                </c:pt>
                <c:pt idx="295">
                  <c:v>7.6</c:v>
                </c:pt>
                <c:pt idx="296">
                  <c:v>10.3</c:v>
                </c:pt>
                <c:pt idx="297">
                  <c:v>20.8</c:v>
                </c:pt>
                <c:pt idx="298">
                  <c:v>11.4</c:v>
                </c:pt>
                <c:pt idx="299">
                  <c:v>10</c:v>
                </c:pt>
                <c:pt idx="300">
                  <c:v>13</c:v>
                </c:pt>
                <c:pt idx="301">
                  <c:v>5</c:v>
                </c:pt>
                <c:pt idx="302">
                  <c:v>11.5</c:v>
                </c:pt>
                <c:pt idx="303">
                  <c:v>12.1</c:v>
                </c:pt>
                <c:pt idx="304">
                  <c:v>20</c:v>
                </c:pt>
                <c:pt idx="305">
                  <c:v>20</c:v>
                </c:pt>
                <c:pt idx="306">
                  <c:v>6.1</c:v>
                </c:pt>
                <c:pt idx="307">
                  <c:v>10.8</c:v>
                </c:pt>
                <c:pt idx="308">
                  <c:v>18.5</c:v>
                </c:pt>
                <c:pt idx="309">
                  <c:v>13.8</c:v>
                </c:pt>
                <c:pt idx="310">
                  <c:v>18</c:v>
                </c:pt>
                <c:pt idx="311">
                  <c:v>21.8</c:v>
                </c:pt>
                <c:pt idx="312">
                  <c:v>18.8</c:v>
                </c:pt>
                <c:pt idx="313">
                  <c:v>9.3000000000000007</c:v>
                </c:pt>
                <c:pt idx="314">
                  <c:v>10.3</c:v>
                </c:pt>
                <c:pt idx="315">
                  <c:v>8.4</c:v>
                </c:pt>
                <c:pt idx="316">
                  <c:v>14.3</c:v>
                </c:pt>
                <c:pt idx="317">
                  <c:v>9.4</c:v>
                </c:pt>
                <c:pt idx="318">
                  <c:v>14.3</c:v>
                </c:pt>
                <c:pt idx="319">
                  <c:v>16.899999999999999</c:v>
                </c:pt>
                <c:pt idx="320">
                  <c:v>15.3</c:v>
                </c:pt>
                <c:pt idx="321">
                  <c:v>18.399999999999999</c:v>
                </c:pt>
                <c:pt idx="322">
                  <c:v>15</c:v>
                </c:pt>
                <c:pt idx="323">
                  <c:v>16.7</c:v>
                </c:pt>
                <c:pt idx="324">
                  <c:v>19.3</c:v>
                </c:pt>
                <c:pt idx="325">
                  <c:v>13.8</c:v>
                </c:pt>
                <c:pt idx="326">
                  <c:v>10.5</c:v>
                </c:pt>
                <c:pt idx="327">
                  <c:v>19.899999999999999</c:v>
                </c:pt>
                <c:pt idx="328">
                  <c:v>18.399999999999999</c:v>
                </c:pt>
                <c:pt idx="329">
                  <c:v>20.3</c:v>
                </c:pt>
                <c:pt idx="330">
                  <c:v>20.7</c:v>
                </c:pt>
                <c:pt idx="331">
                  <c:v>25.6</c:v>
                </c:pt>
                <c:pt idx="332">
                  <c:v>20.6</c:v>
                </c:pt>
                <c:pt idx="333">
                  <c:v>16.3</c:v>
                </c:pt>
                <c:pt idx="334">
                  <c:v>15.5</c:v>
                </c:pt>
                <c:pt idx="335">
                  <c:v>21.4</c:v>
                </c:pt>
                <c:pt idx="336">
                  <c:v>26.1</c:v>
                </c:pt>
                <c:pt idx="337">
                  <c:v>17.3</c:v>
                </c:pt>
                <c:pt idx="338">
                  <c:v>13.9</c:v>
                </c:pt>
                <c:pt idx="339">
                  <c:v>17</c:v>
                </c:pt>
                <c:pt idx="340">
                  <c:v>7.5</c:v>
                </c:pt>
                <c:pt idx="341">
                  <c:v>10.4</c:v>
                </c:pt>
                <c:pt idx="342">
                  <c:v>14.5</c:v>
                </c:pt>
                <c:pt idx="343">
                  <c:v>14.3</c:v>
                </c:pt>
                <c:pt idx="344">
                  <c:v>7.4</c:v>
                </c:pt>
                <c:pt idx="345">
                  <c:v>15.6</c:v>
                </c:pt>
                <c:pt idx="346">
                  <c:v>12.1</c:v>
                </c:pt>
                <c:pt idx="347">
                  <c:v>11.1</c:v>
                </c:pt>
                <c:pt idx="348">
                  <c:v>20.7</c:v>
                </c:pt>
                <c:pt idx="349">
                  <c:v>22.5</c:v>
                </c:pt>
                <c:pt idx="350">
                  <c:v>9.8000000000000007</c:v>
                </c:pt>
                <c:pt idx="351">
                  <c:v>8.9</c:v>
                </c:pt>
                <c:pt idx="352">
                  <c:v>18.8</c:v>
                </c:pt>
                <c:pt idx="353">
                  <c:v>29.3</c:v>
                </c:pt>
                <c:pt idx="354">
                  <c:v>13.9</c:v>
                </c:pt>
                <c:pt idx="355">
                  <c:v>16.100000000000001</c:v>
                </c:pt>
                <c:pt idx="356">
                  <c:v>11.7</c:v>
                </c:pt>
                <c:pt idx="357">
                  <c:v>10.5</c:v>
                </c:pt>
                <c:pt idx="358">
                  <c:v>15.3</c:v>
                </c:pt>
                <c:pt idx="359">
                  <c:v>33.4</c:v>
                </c:pt>
                <c:pt idx="360">
                  <c:v>20.8</c:v>
                </c:pt>
                <c:pt idx="361">
                  <c:v>19.8</c:v>
                </c:pt>
                <c:pt idx="362">
                  <c:v>13.8</c:v>
                </c:pt>
                <c:pt idx="363">
                  <c:v>26.9</c:v>
                </c:pt>
                <c:pt idx="364">
                  <c:v>10.4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CD1-4279-B3AC-41D5FCDF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983968"/>
        <c:axId val="526986320"/>
      </c:lineChart>
      <c:dateAx>
        <c:axId val="526983968"/>
        <c:scaling>
          <c:orientation val="minMax"/>
          <c:max val="43089"/>
          <c:min val="43078"/>
        </c:scaling>
        <c:delete val="0"/>
        <c:axPos val="b"/>
        <c:numFmt formatCode="m/d;@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986320"/>
        <c:crosses val="autoZero"/>
        <c:auto val="1"/>
        <c:lblOffset val="100"/>
        <c:baseTimeUnit val="days"/>
      </c:dateAx>
      <c:valAx>
        <c:axId val="52698632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PM2.5</a:t>
                </a:r>
                <a:r>
                  <a:rPr lang="ja-JP" altLang="en-US"/>
                  <a:t>　</a:t>
                </a:r>
                <a:r>
                  <a:rPr lang="en-US" altLang="ja-JP"/>
                  <a:t>[µg/m3]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691689497040462E-2"/>
              <c:y val="0.2653441398759244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98396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83411110867675953"/>
          <c:y val="0.11449159889752758"/>
          <c:w val="0.15743302776492585"/>
          <c:h val="0.75256489175256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都県別最大値</a:t>
            </a:r>
            <a:r>
              <a:rPr lang="en-US" altLang="ja-JP" sz="1100"/>
              <a:t>(12</a:t>
            </a:r>
            <a:r>
              <a:rPr lang="ja-JP" altLang="en-US" sz="1100"/>
              <a:t>月</a:t>
            </a:r>
            <a:r>
              <a:rPr lang="en-US" altLang="ja-JP" sz="1100"/>
              <a:t>)</a:t>
            </a:r>
            <a:endParaRPr lang="ja-JP" sz="1100"/>
          </a:p>
        </c:rich>
      </c:tx>
      <c:layout>
        <c:manualLayout>
          <c:xMode val="edge"/>
          <c:yMode val="edge"/>
          <c:x val="0.37181607027743857"/>
          <c:y val="3.650474274216729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09853660183809"/>
          <c:y val="0.16155289823860389"/>
          <c:w val="0.69959141555971682"/>
          <c:h val="0.63693202890030942"/>
        </c:manualLayout>
      </c:layout>
      <c:lineChart>
        <c:grouping val="standard"/>
        <c:varyColors val="0"/>
        <c:ser>
          <c:idx val="0"/>
          <c:order val="0"/>
          <c:tx>
            <c:strRef>
              <c:f>'集計 (2)'!$O$2</c:f>
              <c:strCache>
                <c:ptCount val="1"/>
                <c:pt idx="0">
                  <c:v>茨城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(2)'!$O$3:$O$367</c:f>
              <c:numCache>
                <c:formatCode>General</c:formatCode>
                <c:ptCount val="365"/>
                <c:pt idx="0">
                  <c:v>15.9</c:v>
                </c:pt>
                <c:pt idx="1">
                  <c:v>21.2</c:v>
                </c:pt>
                <c:pt idx="2">
                  <c:v>31.4</c:v>
                </c:pt>
                <c:pt idx="3">
                  <c:v>36.700000000000003</c:v>
                </c:pt>
                <c:pt idx="4">
                  <c:v>7.9</c:v>
                </c:pt>
                <c:pt idx="5">
                  <c:v>15.6</c:v>
                </c:pt>
                <c:pt idx="6">
                  <c:v>7.1</c:v>
                </c:pt>
                <c:pt idx="7">
                  <c:v>10</c:v>
                </c:pt>
                <c:pt idx="8">
                  <c:v>10.8</c:v>
                </c:pt>
                <c:pt idx="9">
                  <c:v>12.6</c:v>
                </c:pt>
                <c:pt idx="10">
                  <c:v>17.3</c:v>
                </c:pt>
                <c:pt idx="11">
                  <c:v>13.6</c:v>
                </c:pt>
                <c:pt idx="12">
                  <c:v>9.1999999999999993</c:v>
                </c:pt>
                <c:pt idx="13">
                  <c:v>12.5</c:v>
                </c:pt>
                <c:pt idx="14">
                  <c:v>8.8000000000000007</c:v>
                </c:pt>
                <c:pt idx="15">
                  <c:v>12</c:v>
                </c:pt>
                <c:pt idx="16">
                  <c:v>10</c:v>
                </c:pt>
                <c:pt idx="17">
                  <c:v>10.9</c:v>
                </c:pt>
                <c:pt idx="18">
                  <c:v>12.9</c:v>
                </c:pt>
                <c:pt idx="19">
                  <c:v>17.8</c:v>
                </c:pt>
                <c:pt idx="20">
                  <c:v>25.5</c:v>
                </c:pt>
                <c:pt idx="21">
                  <c:v>29.3</c:v>
                </c:pt>
                <c:pt idx="22">
                  <c:v>24.4</c:v>
                </c:pt>
                <c:pt idx="23">
                  <c:v>21.7</c:v>
                </c:pt>
                <c:pt idx="24">
                  <c:v>8</c:v>
                </c:pt>
                <c:pt idx="25">
                  <c:v>6.8</c:v>
                </c:pt>
                <c:pt idx="26">
                  <c:v>11.2</c:v>
                </c:pt>
                <c:pt idx="27">
                  <c:v>17.7</c:v>
                </c:pt>
                <c:pt idx="28">
                  <c:v>19.5</c:v>
                </c:pt>
                <c:pt idx="29">
                  <c:v>14.1</c:v>
                </c:pt>
                <c:pt idx="30">
                  <c:v>18.3</c:v>
                </c:pt>
                <c:pt idx="31">
                  <c:v>30.4</c:v>
                </c:pt>
                <c:pt idx="32">
                  <c:v>12</c:v>
                </c:pt>
                <c:pt idx="33">
                  <c:v>8.8000000000000007</c:v>
                </c:pt>
                <c:pt idx="34">
                  <c:v>15.2</c:v>
                </c:pt>
                <c:pt idx="35">
                  <c:v>19.600000000000001</c:v>
                </c:pt>
                <c:pt idx="36">
                  <c:v>16.3</c:v>
                </c:pt>
                <c:pt idx="37">
                  <c:v>9.1999999999999993</c:v>
                </c:pt>
                <c:pt idx="38">
                  <c:v>5.5</c:v>
                </c:pt>
                <c:pt idx="39">
                  <c:v>5.6</c:v>
                </c:pt>
                <c:pt idx="40">
                  <c:v>11.4</c:v>
                </c:pt>
                <c:pt idx="41">
                  <c:v>17.3</c:v>
                </c:pt>
                <c:pt idx="42">
                  <c:v>14.6</c:v>
                </c:pt>
                <c:pt idx="43">
                  <c:v>12.9</c:v>
                </c:pt>
                <c:pt idx="44">
                  <c:v>16.100000000000001</c:v>
                </c:pt>
                <c:pt idx="45">
                  <c:v>18</c:v>
                </c:pt>
                <c:pt idx="46">
                  <c:v>26</c:v>
                </c:pt>
                <c:pt idx="47">
                  <c:v>25.5</c:v>
                </c:pt>
                <c:pt idx="48">
                  <c:v>9.6999999999999993</c:v>
                </c:pt>
                <c:pt idx="49">
                  <c:v>4.9000000000000004</c:v>
                </c:pt>
                <c:pt idx="50">
                  <c:v>12.8</c:v>
                </c:pt>
                <c:pt idx="51">
                  <c:v>13.8</c:v>
                </c:pt>
                <c:pt idx="52">
                  <c:v>9.4</c:v>
                </c:pt>
                <c:pt idx="53">
                  <c:v>9.1</c:v>
                </c:pt>
                <c:pt idx="54">
                  <c:v>14.1</c:v>
                </c:pt>
                <c:pt idx="55">
                  <c:v>20.8</c:v>
                </c:pt>
                <c:pt idx="56">
                  <c:v>15.3</c:v>
                </c:pt>
                <c:pt idx="57">
                  <c:v>18.7</c:v>
                </c:pt>
                <c:pt idx="58">
                  <c:v>17.5</c:v>
                </c:pt>
                <c:pt idx="59">
                  <c:v>14.1</c:v>
                </c:pt>
                <c:pt idx="60">
                  <c:v>13.8</c:v>
                </c:pt>
                <c:pt idx="61">
                  <c:v>7.3</c:v>
                </c:pt>
                <c:pt idx="62">
                  <c:v>9.9</c:v>
                </c:pt>
                <c:pt idx="63">
                  <c:v>10.6</c:v>
                </c:pt>
                <c:pt idx="64">
                  <c:v>8.3000000000000007</c:v>
                </c:pt>
                <c:pt idx="65">
                  <c:v>8.8000000000000007</c:v>
                </c:pt>
                <c:pt idx="66">
                  <c:v>14.9</c:v>
                </c:pt>
                <c:pt idx="67">
                  <c:v>13</c:v>
                </c:pt>
                <c:pt idx="68">
                  <c:v>11.8</c:v>
                </c:pt>
                <c:pt idx="69">
                  <c:v>18.2</c:v>
                </c:pt>
                <c:pt idx="70">
                  <c:v>9.1</c:v>
                </c:pt>
                <c:pt idx="71">
                  <c:v>3</c:v>
                </c:pt>
                <c:pt idx="72">
                  <c:v>6.9</c:v>
                </c:pt>
                <c:pt idx="73">
                  <c:v>10.4</c:v>
                </c:pt>
                <c:pt idx="74">
                  <c:v>7.3</c:v>
                </c:pt>
                <c:pt idx="75">
                  <c:v>7.2</c:v>
                </c:pt>
                <c:pt idx="76">
                  <c:v>4.5</c:v>
                </c:pt>
                <c:pt idx="77">
                  <c:v>6.8</c:v>
                </c:pt>
                <c:pt idx="78">
                  <c:v>8.4</c:v>
                </c:pt>
                <c:pt idx="79">
                  <c:v>7.3</c:v>
                </c:pt>
                <c:pt idx="80">
                  <c:v>5.7</c:v>
                </c:pt>
                <c:pt idx="81">
                  <c:v>9.9</c:v>
                </c:pt>
                <c:pt idx="82">
                  <c:v>16.600000000000001</c:v>
                </c:pt>
                <c:pt idx="83">
                  <c:v>26.3</c:v>
                </c:pt>
                <c:pt idx="84">
                  <c:v>21.5</c:v>
                </c:pt>
                <c:pt idx="85">
                  <c:v>21.5</c:v>
                </c:pt>
                <c:pt idx="86">
                  <c:v>22.8</c:v>
                </c:pt>
                <c:pt idx="87">
                  <c:v>9.8000000000000007</c:v>
                </c:pt>
                <c:pt idx="88">
                  <c:v>15</c:v>
                </c:pt>
                <c:pt idx="89">
                  <c:v>7.3</c:v>
                </c:pt>
                <c:pt idx="90">
                  <c:v>9.1</c:v>
                </c:pt>
                <c:pt idx="91">
                  <c:v>12</c:v>
                </c:pt>
                <c:pt idx="92">
                  <c:v>16.600000000000001</c:v>
                </c:pt>
                <c:pt idx="93">
                  <c:v>13.8</c:v>
                </c:pt>
                <c:pt idx="94">
                  <c:v>10.199999999999999</c:v>
                </c:pt>
                <c:pt idx="95">
                  <c:v>9</c:v>
                </c:pt>
                <c:pt idx="96">
                  <c:v>5.4</c:v>
                </c:pt>
                <c:pt idx="97">
                  <c:v>8.9</c:v>
                </c:pt>
                <c:pt idx="98">
                  <c:v>8</c:v>
                </c:pt>
                <c:pt idx="99">
                  <c:v>8.6</c:v>
                </c:pt>
                <c:pt idx="100">
                  <c:v>19.8</c:v>
                </c:pt>
                <c:pt idx="101">
                  <c:v>19.600000000000001</c:v>
                </c:pt>
                <c:pt idx="102">
                  <c:v>11.7</c:v>
                </c:pt>
                <c:pt idx="103">
                  <c:v>20.2</c:v>
                </c:pt>
                <c:pt idx="104">
                  <c:v>24.5</c:v>
                </c:pt>
                <c:pt idx="105">
                  <c:v>25.9</c:v>
                </c:pt>
                <c:pt idx="106">
                  <c:v>29.7</c:v>
                </c:pt>
                <c:pt idx="107">
                  <c:v>32.5</c:v>
                </c:pt>
                <c:pt idx="108">
                  <c:v>30.6</c:v>
                </c:pt>
                <c:pt idx="109">
                  <c:v>29.4</c:v>
                </c:pt>
                <c:pt idx="110">
                  <c:v>15.6</c:v>
                </c:pt>
                <c:pt idx="111">
                  <c:v>21.2</c:v>
                </c:pt>
                <c:pt idx="112">
                  <c:v>23.5</c:v>
                </c:pt>
                <c:pt idx="113">
                  <c:v>23.1</c:v>
                </c:pt>
                <c:pt idx="114">
                  <c:v>20.3</c:v>
                </c:pt>
                <c:pt idx="115">
                  <c:v>14</c:v>
                </c:pt>
                <c:pt idx="116">
                  <c:v>9.1</c:v>
                </c:pt>
                <c:pt idx="117">
                  <c:v>9.3000000000000007</c:v>
                </c:pt>
                <c:pt idx="118">
                  <c:v>10.5</c:v>
                </c:pt>
                <c:pt idx="119">
                  <c:v>14.7</c:v>
                </c:pt>
                <c:pt idx="120">
                  <c:v>8</c:v>
                </c:pt>
                <c:pt idx="121">
                  <c:v>8.5</c:v>
                </c:pt>
                <c:pt idx="122">
                  <c:v>20.6</c:v>
                </c:pt>
                <c:pt idx="123">
                  <c:v>21.1</c:v>
                </c:pt>
                <c:pt idx="124">
                  <c:v>20.7</c:v>
                </c:pt>
                <c:pt idx="125">
                  <c:v>14.8</c:v>
                </c:pt>
                <c:pt idx="126">
                  <c:v>28.4</c:v>
                </c:pt>
                <c:pt idx="127">
                  <c:v>14.9</c:v>
                </c:pt>
                <c:pt idx="128">
                  <c:v>8.5</c:v>
                </c:pt>
                <c:pt idx="129">
                  <c:v>10.8</c:v>
                </c:pt>
                <c:pt idx="130">
                  <c:v>10</c:v>
                </c:pt>
                <c:pt idx="131">
                  <c:v>22.5</c:v>
                </c:pt>
                <c:pt idx="132">
                  <c:v>23.7</c:v>
                </c:pt>
                <c:pt idx="133">
                  <c:v>13.3</c:v>
                </c:pt>
                <c:pt idx="134">
                  <c:v>17.899999999999999</c:v>
                </c:pt>
                <c:pt idx="135">
                  <c:v>13.2</c:v>
                </c:pt>
                <c:pt idx="136">
                  <c:v>6.5</c:v>
                </c:pt>
                <c:pt idx="137">
                  <c:v>7.3</c:v>
                </c:pt>
                <c:pt idx="138">
                  <c:v>5.7</c:v>
                </c:pt>
                <c:pt idx="139">
                  <c:v>6.9</c:v>
                </c:pt>
                <c:pt idx="140">
                  <c:v>8.3000000000000007</c:v>
                </c:pt>
                <c:pt idx="141">
                  <c:v>9.3000000000000007</c:v>
                </c:pt>
                <c:pt idx="142">
                  <c:v>13.2</c:v>
                </c:pt>
                <c:pt idx="143">
                  <c:v>11.3</c:v>
                </c:pt>
                <c:pt idx="144">
                  <c:v>10.8</c:v>
                </c:pt>
                <c:pt idx="145">
                  <c:v>12.5</c:v>
                </c:pt>
                <c:pt idx="146">
                  <c:v>11</c:v>
                </c:pt>
                <c:pt idx="147">
                  <c:v>16.5</c:v>
                </c:pt>
                <c:pt idx="148">
                  <c:v>12.8</c:v>
                </c:pt>
                <c:pt idx="149">
                  <c:v>8.4</c:v>
                </c:pt>
                <c:pt idx="150">
                  <c:v>7.5</c:v>
                </c:pt>
                <c:pt idx="151">
                  <c:v>17.600000000000001</c:v>
                </c:pt>
                <c:pt idx="152">
                  <c:v>14.7</c:v>
                </c:pt>
                <c:pt idx="153">
                  <c:v>9.1999999999999993</c:v>
                </c:pt>
                <c:pt idx="154">
                  <c:v>7.4</c:v>
                </c:pt>
                <c:pt idx="155">
                  <c:v>9.5</c:v>
                </c:pt>
                <c:pt idx="156">
                  <c:v>10</c:v>
                </c:pt>
                <c:pt idx="157">
                  <c:v>16.2</c:v>
                </c:pt>
                <c:pt idx="158">
                  <c:v>24.1</c:v>
                </c:pt>
                <c:pt idx="159">
                  <c:v>17</c:v>
                </c:pt>
                <c:pt idx="160">
                  <c:v>8</c:v>
                </c:pt>
                <c:pt idx="161">
                  <c:v>8.5</c:v>
                </c:pt>
                <c:pt idx="162">
                  <c:v>7.7</c:v>
                </c:pt>
                <c:pt idx="163">
                  <c:v>6.4</c:v>
                </c:pt>
                <c:pt idx="164">
                  <c:v>7.3</c:v>
                </c:pt>
                <c:pt idx="165">
                  <c:v>11.4</c:v>
                </c:pt>
                <c:pt idx="166">
                  <c:v>9</c:v>
                </c:pt>
                <c:pt idx="167">
                  <c:v>13.3</c:v>
                </c:pt>
                <c:pt idx="168">
                  <c:v>12.6</c:v>
                </c:pt>
                <c:pt idx="169">
                  <c:v>13.5</c:v>
                </c:pt>
                <c:pt idx="170">
                  <c:v>9.5</c:v>
                </c:pt>
                <c:pt idx="171">
                  <c:v>13.9</c:v>
                </c:pt>
                <c:pt idx="172">
                  <c:v>9.8000000000000007</c:v>
                </c:pt>
                <c:pt idx="173">
                  <c:v>4.4000000000000004</c:v>
                </c:pt>
                <c:pt idx="174">
                  <c:v>7.5</c:v>
                </c:pt>
                <c:pt idx="175">
                  <c:v>9.4</c:v>
                </c:pt>
                <c:pt idx="176">
                  <c:v>8.3000000000000007</c:v>
                </c:pt>
                <c:pt idx="177">
                  <c:v>10.3</c:v>
                </c:pt>
                <c:pt idx="178">
                  <c:v>6.7</c:v>
                </c:pt>
                <c:pt idx="179">
                  <c:v>6.3</c:v>
                </c:pt>
                <c:pt idx="180">
                  <c:v>8.8000000000000007</c:v>
                </c:pt>
                <c:pt idx="181">
                  <c:v>9.1999999999999993</c:v>
                </c:pt>
                <c:pt idx="182">
                  <c:v>6.2</c:v>
                </c:pt>
                <c:pt idx="183">
                  <c:v>11.5</c:v>
                </c:pt>
                <c:pt idx="184">
                  <c:v>12.8</c:v>
                </c:pt>
                <c:pt idx="185">
                  <c:v>12.2</c:v>
                </c:pt>
                <c:pt idx="186">
                  <c:v>14</c:v>
                </c:pt>
                <c:pt idx="187">
                  <c:v>11.3</c:v>
                </c:pt>
                <c:pt idx="188">
                  <c:v>12.7</c:v>
                </c:pt>
                <c:pt idx="189">
                  <c:v>8.8000000000000007</c:v>
                </c:pt>
                <c:pt idx="190">
                  <c:v>7.8</c:v>
                </c:pt>
                <c:pt idx="191">
                  <c:v>13</c:v>
                </c:pt>
                <c:pt idx="192">
                  <c:v>10.5</c:v>
                </c:pt>
                <c:pt idx="193">
                  <c:v>8.5</c:v>
                </c:pt>
                <c:pt idx="194">
                  <c:v>5.6</c:v>
                </c:pt>
                <c:pt idx="195">
                  <c:v>7.3</c:v>
                </c:pt>
                <c:pt idx="196">
                  <c:v>7.1</c:v>
                </c:pt>
                <c:pt idx="197">
                  <c:v>12.6</c:v>
                </c:pt>
                <c:pt idx="198">
                  <c:v>16.5</c:v>
                </c:pt>
                <c:pt idx="199">
                  <c:v>10.6</c:v>
                </c:pt>
                <c:pt idx="200">
                  <c:v>8.8000000000000007</c:v>
                </c:pt>
                <c:pt idx="201">
                  <c:v>8.5</c:v>
                </c:pt>
                <c:pt idx="202">
                  <c:v>7.6</c:v>
                </c:pt>
                <c:pt idx="203">
                  <c:v>8.8000000000000007</c:v>
                </c:pt>
                <c:pt idx="204">
                  <c:v>13.6</c:v>
                </c:pt>
                <c:pt idx="205">
                  <c:v>17</c:v>
                </c:pt>
                <c:pt idx="206">
                  <c:v>9</c:v>
                </c:pt>
                <c:pt idx="207">
                  <c:v>18.2</c:v>
                </c:pt>
                <c:pt idx="208">
                  <c:v>17</c:v>
                </c:pt>
                <c:pt idx="209">
                  <c:v>12.6</c:v>
                </c:pt>
                <c:pt idx="210">
                  <c:v>9.6999999999999993</c:v>
                </c:pt>
                <c:pt idx="211">
                  <c:v>12.7</c:v>
                </c:pt>
                <c:pt idx="212">
                  <c:v>10.8</c:v>
                </c:pt>
                <c:pt idx="213">
                  <c:v>6.5</c:v>
                </c:pt>
                <c:pt idx="214">
                  <c:v>7.4</c:v>
                </c:pt>
                <c:pt idx="215">
                  <c:v>12.6</c:v>
                </c:pt>
                <c:pt idx="216">
                  <c:v>14.8</c:v>
                </c:pt>
                <c:pt idx="217">
                  <c:v>33.200000000000003</c:v>
                </c:pt>
                <c:pt idx="218">
                  <c:v>17.399999999999999</c:v>
                </c:pt>
                <c:pt idx="219">
                  <c:v>10.8</c:v>
                </c:pt>
                <c:pt idx="220">
                  <c:v>10</c:v>
                </c:pt>
                <c:pt idx="221">
                  <c:v>15.7</c:v>
                </c:pt>
                <c:pt idx="222">
                  <c:v>15.5</c:v>
                </c:pt>
                <c:pt idx="223">
                  <c:v>14</c:v>
                </c:pt>
                <c:pt idx="224">
                  <c:v>19</c:v>
                </c:pt>
                <c:pt idx="225">
                  <c:v>27.7</c:v>
                </c:pt>
                <c:pt idx="226">
                  <c:v>13.7</c:v>
                </c:pt>
                <c:pt idx="227">
                  <c:v>7.1</c:v>
                </c:pt>
                <c:pt idx="228">
                  <c:v>9.6999999999999993</c:v>
                </c:pt>
                <c:pt idx="229">
                  <c:v>16.3</c:v>
                </c:pt>
                <c:pt idx="230">
                  <c:v>17.399999999999999</c:v>
                </c:pt>
                <c:pt idx="231">
                  <c:v>8.4</c:v>
                </c:pt>
                <c:pt idx="232">
                  <c:v>13.8</c:v>
                </c:pt>
                <c:pt idx="233">
                  <c:v>8.6999999999999993</c:v>
                </c:pt>
                <c:pt idx="234">
                  <c:v>23.8</c:v>
                </c:pt>
                <c:pt idx="235">
                  <c:v>27.6</c:v>
                </c:pt>
                <c:pt idx="236">
                  <c:v>9</c:v>
                </c:pt>
                <c:pt idx="237">
                  <c:v>10.9</c:v>
                </c:pt>
                <c:pt idx="238">
                  <c:v>18.3</c:v>
                </c:pt>
                <c:pt idx="239">
                  <c:v>20</c:v>
                </c:pt>
                <c:pt idx="240">
                  <c:v>22.8</c:v>
                </c:pt>
                <c:pt idx="241">
                  <c:v>30.8</c:v>
                </c:pt>
                <c:pt idx="242">
                  <c:v>11.9</c:v>
                </c:pt>
                <c:pt idx="243">
                  <c:v>11.7</c:v>
                </c:pt>
                <c:pt idx="244">
                  <c:v>9</c:v>
                </c:pt>
                <c:pt idx="245">
                  <c:v>15.8</c:v>
                </c:pt>
                <c:pt idx="246">
                  <c:v>28.8</c:v>
                </c:pt>
                <c:pt idx="247">
                  <c:v>41.8</c:v>
                </c:pt>
                <c:pt idx="248">
                  <c:v>15.8</c:v>
                </c:pt>
                <c:pt idx="249">
                  <c:v>8.5</c:v>
                </c:pt>
                <c:pt idx="250">
                  <c:v>21.5</c:v>
                </c:pt>
                <c:pt idx="251">
                  <c:v>7.3</c:v>
                </c:pt>
                <c:pt idx="252">
                  <c:v>6.4</c:v>
                </c:pt>
                <c:pt idx="253">
                  <c:v>13.1</c:v>
                </c:pt>
                <c:pt idx="254">
                  <c:v>16.5</c:v>
                </c:pt>
                <c:pt idx="255">
                  <c:v>7.1</c:v>
                </c:pt>
                <c:pt idx="256">
                  <c:v>7.8</c:v>
                </c:pt>
                <c:pt idx="257">
                  <c:v>8.8000000000000007</c:v>
                </c:pt>
                <c:pt idx="258">
                  <c:v>16.100000000000001</c:v>
                </c:pt>
                <c:pt idx="259">
                  <c:v>40.799999999999997</c:v>
                </c:pt>
                <c:pt idx="260">
                  <c:v>37.4</c:v>
                </c:pt>
                <c:pt idx="261">
                  <c:v>17.5</c:v>
                </c:pt>
                <c:pt idx="262">
                  <c:v>15.4</c:v>
                </c:pt>
                <c:pt idx="263">
                  <c:v>19.7</c:v>
                </c:pt>
                <c:pt idx="264">
                  <c:v>24.8</c:v>
                </c:pt>
                <c:pt idx="265">
                  <c:v>48.6</c:v>
                </c:pt>
                <c:pt idx="266">
                  <c:v>40.1</c:v>
                </c:pt>
                <c:pt idx="267">
                  <c:v>14.1</c:v>
                </c:pt>
                <c:pt idx="268">
                  <c:v>18.3</c:v>
                </c:pt>
                <c:pt idx="269">
                  <c:v>31.1</c:v>
                </c:pt>
                <c:pt idx="270">
                  <c:v>19.100000000000001</c:v>
                </c:pt>
                <c:pt idx="271">
                  <c:v>2</c:v>
                </c:pt>
                <c:pt idx="272">
                  <c:v>4.5</c:v>
                </c:pt>
                <c:pt idx="273">
                  <c:v>7.5</c:v>
                </c:pt>
                <c:pt idx="274">
                  <c:v>12.2</c:v>
                </c:pt>
                <c:pt idx="275">
                  <c:v>13.3</c:v>
                </c:pt>
                <c:pt idx="276">
                  <c:v>4</c:v>
                </c:pt>
                <c:pt idx="277">
                  <c:v>4.9000000000000004</c:v>
                </c:pt>
                <c:pt idx="278">
                  <c:v>11.6</c:v>
                </c:pt>
                <c:pt idx="279">
                  <c:v>11.3</c:v>
                </c:pt>
                <c:pt idx="280">
                  <c:v>7.9</c:v>
                </c:pt>
                <c:pt idx="281">
                  <c:v>12.4</c:v>
                </c:pt>
                <c:pt idx="282">
                  <c:v>18.5</c:v>
                </c:pt>
                <c:pt idx="283">
                  <c:v>6.9</c:v>
                </c:pt>
                <c:pt idx="284">
                  <c:v>28.7</c:v>
                </c:pt>
                <c:pt idx="285">
                  <c:v>16.3</c:v>
                </c:pt>
                <c:pt idx="286">
                  <c:v>30</c:v>
                </c:pt>
                <c:pt idx="287">
                  <c:v>13</c:v>
                </c:pt>
                <c:pt idx="288">
                  <c:v>15.5</c:v>
                </c:pt>
                <c:pt idx="289">
                  <c:v>30.3</c:v>
                </c:pt>
                <c:pt idx="290">
                  <c:v>27</c:v>
                </c:pt>
                <c:pt idx="291">
                  <c:v>14.3</c:v>
                </c:pt>
                <c:pt idx="292">
                  <c:v>5.2</c:v>
                </c:pt>
                <c:pt idx="293">
                  <c:v>8</c:v>
                </c:pt>
                <c:pt idx="294">
                  <c:v>26.6</c:v>
                </c:pt>
                <c:pt idx="295">
                  <c:v>5.9</c:v>
                </c:pt>
                <c:pt idx="296">
                  <c:v>10.199999999999999</c:v>
                </c:pt>
                <c:pt idx="297">
                  <c:v>18.399999999999999</c:v>
                </c:pt>
                <c:pt idx="298">
                  <c:v>6.2</c:v>
                </c:pt>
                <c:pt idx="299">
                  <c:v>9.1999999999999993</c:v>
                </c:pt>
                <c:pt idx="300">
                  <c:v>9.3000000000000007</c:v>
                </c:pt>
                <c:pt idx="301">
                  <c:v>10.3</c:v>
                </c:pt>
                <c:pt idx="302">
                  <c:v>16.3</c:v>
                </c:pt>
                <c:pt idx="303">
                  <c:v>11.8</c:v>
                </c:pt>
                <c:pt idx="304">
                  <c:v>23.3</c:v>
                </c:pt>
                <c:pt idx="305">
                  <c:v>34.299999999999997</c:v>
                </c:pt>
                <c:pt idx="306">
                  <c:v>6.7</c:v>
                </c:pt>
                <c:pt idx="307">
                  <c:v>10.7</c:v>
                </c:pt>
                <c:pt idx="308">
                  <c:v>24.3</c:v>
                </c:pt>
                <c:pt idx="309">
                  <c:v>15.7</c:v>
                </c:pt>
                <c:pt idx="310">
                  <c:v>17.7</c:v>
                </c:pt>
                <c:pt idx="311">
                  <c:v>37.200000000000003</c:v>
                </c:pt>
                <c:pt idx="312">
                  <c:v>44.4</c:v>
                </c:pt>
                <c:pt idx="313">
                  <c:v>8.5</c:v>
                </c:pt>
                <c:pt idx="314">
                  <c:v>16.399999999999999</c:v>
                </c:pt>
                <c:pt idx="315">
                  <c:v>9.1999999999999993</c:v>
                </c:pt>
                <c:pt idx="316">
                  <c:v>15.9</c:v>
                </c:pt>
                <c:pt idx="317">
                  <c:v>14.7</c:v>
                </c:pt>
                <c:pt idx="318">
                  <c:v>13.7</c:v>
                </c:pt>
                <c:pt idx="319">
                  <c:v>9.9</c:v>
                </c:pt>
                <c:pt idx="320">
                  <c:v>14.8</c:v>
                </c:pt>
                <c:pt idx="321">
                  <c:v>17.7</c:v>
                </c:pt>
                <c:pt idx="322">
                  <c:v>16.5</c:v>
                </c:pt>
                <c:pt idx="323">
                  <c:v>16.100000000000001</c:v>
                </c:pt>
                <c:pt idx="324">
                  <c:v>33.200000000000003</c:v>
                </c:pt>
                <c:pt idx="325">
                  <c:v>36.1</c:v>
                </c:pt>
                <c:pt idx="326">
                  <c:v>5.6</c:v>
                </c:pt>
                <c:pt idx="327">
                  <c:v>17.3</c:v>
                </c:pt>
                <c:pt idx="328">
                  <c:v>18.8</c:v>
                </c:pt>
                <c:pt idx="329">
                  <c:v>22.4</c:v>
                </c:pt>
                <c:pt idx="330">
                  <c:v>26.3</c:v>
                </c:pt>
                <c:pt idx="331">
                  <c:v>21.7</c:v>
                </c:pt>
                <c:pt idx="332">
                  <c:v>22.5</c:v>
                </c:pt>
                <c:pt idx="333">
                  <c:v>29.1</c:v>
                </c:pt>
                <c:pt idx="334">
                  <c:v>22.1</c:v>
                </c:pt>
                <c:pt idx="335">
                  <c:v>21.5</c:v>
                </c:pt>
                <c:pt idx="336">
                  <c:v>32.299999999999997</c:v>
                </c:pt>
                <c:pt idx="337">
                  <c:v>9</c:v>
                </c:pt>
                <c:pt idx="338">
                  <c:v>22.9</c:v>
                </c:pt>
                <c:pt idx="339">
                  <c:v>37.200000000000003</c:v>
                </c:pt>
                <c:pt idx="340">
                  <c:v>16.3</c:v>
                </c:pt>
                <c:pt idx="341">
                  <c:v>11.2</c:v>
                </c:pt>
                <c:pt idx="342">
                  <c:v>14.3</c:v>
                </c:pt>
                <c:pt idx="343">
                  <c:v>18.399999999999999</c:v>
                </c:pt>
                <c:pt idx="344">
                  <c:v>3.2</c:v>
                </c:pt>
                <c:pt idx="345">
                  <c:v>11.4</c:v>
                </c:pt>
                <c:pt idx="346">
                  <c:v>11.5</c:v>
                </c:pt>
                <c:pt idx="347">
                  <c:v>7.1</c:v>
                </c:pt>
                <c:pt idx="348">
                  <c:v>13.3</c:v>
                </c:pt>
                <c:pt idx="349">
                  <c:v>16.399999999999999</c:v>
                </c:pt>
                <c:pt idx="350">
                  <c:v>14.4</c:v>
                </c:pt>
                <c:pt idx="351">
                  <c:v>9.4</c:v>
                </c:pt>
                <c:pt idx="352">
                  <c:v>15.2</c:v>
                </c:pt>
                <c:pt idx="353">
                  <c:v>20.100000000000001</c:v>
                </c:pt>
                <c:pt idx="354">
                  <c:v>14.4</c:v>
                </c:pt>
                <c:pt idx="355">
                  <c:v>7.3</c:v>
                </c:pt>
                <c:pt idx="356">
                  <c:v>7.5</c:v>
                </c:pt>
                <c:pt idx="357">
                  <c:v>9.6999999999999993</c:v>
                </c:pt>
                <c:pt idx="358">
                  <c:v>14.3</c:v>
                </c:pt>
                <c:pt idx="359">
                  <c:v>20.5</c:v>
                </c:pt>
                <c:pt idx="360">
                  <c:v>15</c:v>
                </c:pt>
                <c:pt idx="361">
                  <c:v>9.6</c:v>
                </c:pt>
                <c:pt idx="362">
                  <c:v>9.4</c:v>
                </c:pt>
                <c:pt idx="363">
                  <c:v>19.399999999999999</c:v>
                </c:pt>
                <c:pt idx="364">
                  <c:v>13.5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1C-45AD-BF75-6254EEE5C423}"/>
            </c:ext>
          </c:extLst>
        </c:ser>
        <c:ser>
          <c:idx val="1"/>
          <c:order val="1"/>
          <c:tx>
            <c:strRef>
              <c:f>'集計 (2)'!$P$2</c:f>
              <c:strCache>
                <c:ptCount val="1"/>
                <c:pt idx="0">
                  <c:v>栃木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(2)'!$P$3:$P$367</c:f>
              <c:numCache>
                <c:formatCode>General</c:formatCode>
                <c:ptCount val="365"/>
                <c:pt idx="0">
                  <c:v>17.5</c:v>
                </c:pt>
                <c:pt idx="1">
                  <c:v>22.7</c:v>
                </c:pt>
                <c:pt idx="2">
                  <c:v>32</c:v>
                </c:pt>
                <c:pt idx="3">
                  <c:v>36.6</c:v>
                </c:pt>
                <c:pt idx="4">
                  <c:v>10</c:v>
                </c:pt>
                <c:pt idx="5">
                  <c:v>13.4</c:v>
                </c:pt>
                <c:pt idx="6">
                  <c:v>4.2</c:v>
                </c:pt>
                <c:pt idx="7">
                  <c:v>9.6999999999999993</c:v>
                </c:pt>
                <c:pt idx="8">
                  <c:v>9.3000000000000007</c:v>
                </c:pt>
                <c:pt idx="9">
                  <c:v>13.3</c:v>
                </c:pt>
                <c:pt idx="10">
                  <c:v>17.899999999999999</c:v>
                </c:pt>
                <c:pt idx="11">
                  <c:v>14</c:v>
                </c:pt>
                <c:pt idx="12">
                  <c:v>10</c:v>
                </c:pt>
                <c:pt idx="13">
                  <c:v>13.9</c:v>
                </c:pt>
                <c:pt idx="14">
                  <c:v>9</c:v>
                </c:pt>
                <c:pt idx="15">
                  <c:v>10</c:v>
                </c:pt>
                <c:pt idx="16">
                  <c:v>9.6</c:v>
                </c:pt>
                <c:pt idx="17">
                  <c:v>10.199999999999999</c:v>
                </c:pt>
                <c:pt idx="18">
                  <c:v>13.5</c:v>
                </c:pt>
                <c:pt idx="19">
                  <c:v>20.9</c:v>
                </c:pt>
                <c:pt idx="20">
                  <c:v>28.2</c:v>
                </c:pt>
                <c:pt idx="21">
                  <c:v>27.8</c:v>
                </c:pt>
                <c:pt idx="22">
                  <c:v>25.9</c:v>
                </c:pt>
                <c:pt idx="23">
                  <c:v>17.399999999999999</c:v>
                </c:pt>
                <c:pt idx="24">
                  <c:v>9.3000000000000007</c:v>
                </c:pt>
                <c:pt idx="25">
                  <c:v>8.3000000000000007</c:v>
                </c:pt>
                <c:pt idx="26">
                  <c:v>13</c:v>
                </c:pt>
                <c:pt idx="27">
                  <c:v>15.8</c:v>
                </c:pt>
                <c:pt idx="28">
                  <c:v>20</c:v>
                </c:pt>
                <c:pt idx="29">
                  <c:v>17.100000000000001</c:v>
                </c:pt>
                <c:pt idx="30">
                  <c:v>18.8</c:v>
                </c:pt>
                <c:pt idx="31">
                  <c:v>26.6</c:v>
                </c:pt>
                <c:pt idx="32">
                  <c:v>5.8</c:v>
                </c:pt>
                <c:pt idx="33">
                  <c:v>8.4</c:v>
                </c:pt>
                <c:pt idx="34">
                  <c:v>14.9</c:v>
                </c:pt>
                <c:pt idx="35">
                  <c:v>17.7</c:v>
                </c:pt>
                <c:pt idx="36">
                  <c:v>15.1</c:v>
                </c:pt>
                <c:pt idx="37">
                  <c:v>5.6</c:v>
                </c:pt>
                <c:pt idx="38">
                  <c:v>2.1</c:v>
                </c:pt>
                <c:pt idx="39">
                  <c:v>7.4</c:v>
                </c:pt>
                <c:pt idx="40">
                  <c:v>9.6999999999999993</c:v>
                </c:pt>
                <c:pt idx="41">
                  <c:v>17.7</c:v>
                </c:pt>
                <c:pt idx="42">
                  <c:v>17.2</c:v>
                </c:pt>
                <c:pt idx="43">
                  <c:v>14.1</c:v>
                </c:pt>
                <c:pt idx="44">
                  <c:v>17.399999999999999</c:v>
                </c:pt>
                <c:pt idx="45">
                  <c:v>22.5</c:v>
                </c:pt>
                <c:pt idx="46">
                  <c:v>26.7</c:v>
                </c:pt>
                <c:pt idx="47">
                  <c:v>27.9</c:v>
                </c:pt>
                <c:pt idx="48">
                  <c:v>9.1999999999999993</c:v>
                </c:pt>
                <c:pt idx="49">
                  <c:v>4.3</c:v>
                </c:pt>
                <c:pt idx="50">
                  <c:v>11.5</c:v>
                </c:pt>
                <c:pt idx="51">
                  <c:v>15</c:v>
                </c:pt>
                <c:pt idx="52">
                  <c:v>11.3</c:v>
                </c:pt>
                <c:pt idx="53">
                  <c:v>10.9</c:v>
                </c:pt>
                <c:pt idx="54">
                  <c:v>14.8</c:v>
                </c:pt>
                <c:pt idx="55">
                  <c:v>23</c:v>
                </c:pt>
                <c:pt idx="56">
                  <c:v>16.5</c:v>
                </c:pt>
                <c:pt idx="57">
                  <c:v>23.6</c:v>
                </c:pt>
                <c:pt idx="58">
                  <c:v>24.2</c:v>
                </c:pt>
                <c:pt idx="59">
                  <c:v>17.8</c:v>
                </c:pt>
                <c:pt idx="60">
                  <c:v>11.6</c:v>
                </c:pt>
                <c:pt idx="61">
                  <c:v>7.5</c:v>
                </c:pt>
                <c:pt idx="62">
                  <c:v>13.3</c:v>
                </c:pt>
                <c:pt idx="63">
                  <c:v>15</c:v>
                </c:pt>
                <c:pt idx="64">
                  <c:v>11.9</c:v>
                </c:pt>
                <c:pt idx="65">
                  <c:v>12</c:v>
                </c:pt>
                <c:pt idx="66">
                  <c:v>17</c:v>
                </c:pt>
                <c:pt idx="67">
                  <c:v>13.7</c:v>
                </c:pt>
                <c:pt idx="68">
                  <c:v>14</c:v>
                </c:pt>
                <c:pt idx="69">
                  <c:v>20.7</c:v>
                </c:pt>
                <c:pt idx="70">
                  <c:v>9.5</c:v>
                </c:pt>
                <c:pt idx="71">
                  <c:v>2.5</c:v>
                </c:pt>
                <c:pt idx="72">
                  <c:v>9.3000000000000007</c:v>
                </c:pt>
                <c:pt idx="73">
                  <c:v>13</c:v>
                </c:pt>
                <c:pt idx="74">
                  <c:v>10</c:v>
                </c:pt>
                <c:pt idx="75">
                  <c:v>5.8</c:v>
                </c:pt>
                <c:pt idx="76">
                  <c:v>5.4</c:v>
                </c:pt>
                <c:pt idx="77">
                  <c:v>8.9</c:v>
                </c:pt>
                <c:pt idx="78">
                  <c:v>9.5</c:v>
                </c:pt>
                <c:pt idx="79">
                  <c:v>8.6</c:v>
                </c:pt>
                <c:pt idx="80">
                  <c:v>7.2</c:v>
                </c:pt>
                <c:pt idx="81">
                  <c:v>9.9</c:v>
                </c:pt>
                <c:pt idx="82">
                  <c:v>18.7</c:v>
                </c:pt>
                <c:pt idx="83">
                  <c:v>20.9</c:v>
                </c:pt>
                <c:pt idx="84">
                  <c:v>18</c:v>
                </c:pt>
                <c:pt idx="85">
                  <c:v>20.7</c:v>
                </c:pt>
                <c:pt idx="86">
                  <c:v>24.6</c:v>
                </c:pt>
                <c:pt idx="87">
                  <c:v>14</c:v>
                </c:pt>
                <c:pt idx="88">
                  <c:v>15.1</c:v>
                </c:pt>
                <c:pt idx="89">
                  <c:v>10.6</c:v>
                </c:pt>
                <c:pt idx="90">
                  <c:v>10</c:v>
                </c:pt>
                <c:pt idx="91">
                  <c:v>11.3</c:v>
                </c:pt>
                <c:pt idx="92">
                  <c:v>17.8</c:v>
                </c:pt>
                <c:pt idx="93">
                  <c:v>19</c:v>
                </c:pt>
                <c:pt idx="94">
                  <c:v>10.5</c:v>
                </c:pt>
                <c:pt idx="95">
                  <c:v>8.3000000000000007</c:v>
                </c:pt>
                <c:pt idx="96">
                  <c:v>4.8</c:v>
                </c:pt>
                <c:pt idx="97">
                  <c:v>7.7</c:v>
                </c:pt>
                <c:pt idx="98">
                  <c:v>10.8</c:v>
                </c:pt>
                <c:pt idx="99">
                  <c:v>10.1</c:v>
                </c:pt>
                <c:pt idx="100">
                  <c:v>12.6</c:v>
                </c:pt>
                <c:pt idx="101">
                  <c:v>15.1</c:v>
                </c:pt>
                <c:pt idx="102">
                  <c:v>16.399999999999999</c:v>
                </c:pt>
                <c:pt idx="103">
                  <c:v>21.8</c:v>
                </c:pt>
                <c:pt idx="104">
                  <c:v>19.600000000000001</c:v>
                </c:pt>
                <c:pt idx="105">
                  <c:v>24.8</c:v>
                </c:pt>
                <c:pt idx="106">
                  <c:v>26.3</c:v>
                </c:pt>
                <c:pt idx="107">
                  <c:v>27.8</c:v>
                </c:pt>
                <c:pt idx="108">
                  <c:v>32.1</c:v>
                </c:pt>
                <c:pt idx="109">
                  <c:v>31</c:v>
                </c:pt>
                <c:pt idx="110">
                  <c:v>24.1</c:v>
                </c:pt>
                <c:pt idx="111">
                  <c:v>24.4</c:v>
                </c:pt>
                <c:pt idx="112">
                  <c:v>25.2</c:v>
                </c:pt>
                <c:pt idx="113">
                  <c:v>20.6</c:v>
                </c:pt>
                <c:pt idx="114">
                  <c:v>21.5</c:v>
                </c:pt>
                <c:pt idx="115">
                  <c:v>17.899999999999999</c:v>
                </c:pt>
                <c:pt idx="116">
                  <c:v>12.4</c:v>
                </c:pt>
                <c:pt idx="117">
                  <c:v>12.3</c:v>
                </c:pt>
                <c:pt idx="118">
                  <c:v>8.9</c:v>
                </c:pt>
                <c:pt idx="119">
                  <c:v>8.3000000000000007</c:v>
                </c:pt>
                <c:pt idx="120">
                  <c:v>11.7</c:v>
                </c:pt>
                <c:pt idx="121">
                  <c:v>13.2</c:v>
                </c:pt>
                <c:pt idx="122">
                  <c:v>22</c:v>
                </c:pt>
                <c:pt idx="123">
                  <c:v>22.3</c:v>
                </c:pt>
                <c:pt idx="124">
                  <c:v>21.9</c:v>
                </c:pt>
                <c:pt idx="125">
                  <c:v>18.7</c:v>
                </c:pt>
                <c:pt idx="126">
                  <c:v>25.9</c:v>
                </c:pt>
                <c:pt idx="127">
                  <c:v>18.5</c:v>
                </c:pt>
                <c:pt idx="128">
                  <c:v>3.9</c:v>
                </c:pt>
                <c:pt idx="129">
                  <c:v>3.2</c:v>
                </c:pt>
                <c:pt idx="130">
                  <c:v>10.3</c:v>
                </c:pt>
                <c:pt idx="131">
                  <c:v>15.3</c:v>
                </c:pt>
                <c:pt idx="132">
                  <c:v>13.1</c:v>
                </c:pt>
                <c:pt idx="133">
                  <c:v>12.7</c:v>
                </c:pt>
                <c:pt idx="134">
                  <c:v>17.399999999999999</c:v>
                </c:pt>
                <c:pt idx="135">
                  <c:v>13.2</c:v>
                </c:pt>
                <c:pt idx="136">
                  <c:v>9.5</c:v>
                </c:pt>
                <c:pt idx="137">
                  <c:v>6.2</c:v>
                </c:pt>
                <c:pt idx="138">
                  <c:v>6.3</c:v>
                </c:pt>
                <c:pt idx="139">
                  <c:v>8.1999999999999993</c:v>
                </c:pt>
                <c:pt idx="140">
                  <c:v>11.3</c:v>
                </c:pt>
                <c:pt idx="141">
                  <c:v>12.3</c:v>
                </c:pt>
                <c:pt idx="142">
                  <c:v>13.9</c:v>
                </c:pt>
                <c:pt idx="143">
                  <c:v>12.5</c:v>
                </c:pt>
                <c:pt idx="144">
                  <c:v>9</c:v>
                </c:pt>
                <c:pt idx="145">
                  <c:v>8</c:v>
                </c:pt>
                <c:pt idx="146">
                  <c:v>9.8000000000000007</c:v>
                </c:pt>
                <c:pt idx="147">
                  <c:v>11.8</c:v>
                </c:pt>
                <c:pt idx="148">
                  <c:v>14</c:v>
                </c:pt>
                <c:pt idx="149">
                  <c:v>10.4</c:v>
                </c:pt>
                <c:pt idx="150">
                  <c:v>8.1999999999999993</c:v>
                </c:pt>
                <c:pt idx="151">
                  <c:v>18.8</c:v>
                </c:pt>
                <c:pt idx="152">
                  <c:v>15.8</c:v>
                </c:pt>
                <c:pt idx="153">
                  <c:v>8</c:v>
                </c:pt>
                <c:pt idx="154">
                  <c:v>6.7</c:v>
                </c:pt>
                <c:pt idx="155">
                  <c:v>10.7</c:v>
                </c:pt>
                <c:pt idx="156">
                  <c:v>12.1</c:v>
                </c:pt>
                <c:pt idx="157">
                  <c:v>14.8</c:v>
                </c:pt>
                <c:pt idx="158">
                  <c:v>22.9</c:v>
                </c:pt>
                <c:pt idx="159">
                  <c:v>20.9</c:v>
                </c:pt>
                <c:pt idx="160">
                  <c:v>10.1</c:v>
                </c:pt>
                <c:pt idx="161">
                  <c:v>8.3000000000000007</c:v>
                </c:pt>
                <c:pt idx="162">
                  <c:v>9.1999999999999993</c:v>
                </c:pt>
                <c:pt idx="163">
                  <c:v>6.5</c:v>
                </c:pt>
                <c:pt idx="164">
                  <c:v>8.5</c:v>
                </c:pt>
                <c:pt idx="165">
                  <c:v>12.9</c:v>
                </c:pt>
                <c:pt idx="166">
                  <c:v>12.9</c:v>
                </c:pt>
                <c:pt idx="167">
                  <c:v>9.5</c:v>
                </c:pt>
                <c:pt idx="168">
                  <c:v>11.9</c:v>
                </c:pt>
                <c:pt idx="169">
                  <c:v>18.899999999999999</c:v>
                </c:pt>
                <c:pt idx="170">
                  <c:v>11.5</c:v>
                </c:pt>
                <c:pt idx="171">
                  <c:v>10.8</c:v>
                </c:pt>
                <c:pt idx="172">
                  <c:v>11</c:v>
                </c:pt>
                <c:pt idx="173">
                  <c:v>4.5</c:v>
                </c:pt>
                <c:pt idx="174">
                  <c:v>8.3000000000000007</c:v>
                </c:pt>
                <c:pt idx="175">
                  <c:v>11.5</c:v>
                </c:pt>
                <c:pt idx="176">
                  <c:v>11.5</c:v>
                </c:pt>
                <c:pt idx="177">
                  <c:v>9.5</c:v>
                </c:pt>
                <c:pt idx="178">
                  <c:v>6.8</c:v>
                </c:pt>
                <c:pt idx="179">
                  <c:v>4.3</c:v>
                </c:pt>
                <c:pt idx="180">
                  <c:v>10.199999999999999</c:v>
                </c:pt>
                <c:pt idx="181">
                  <c:v>11.5</c:v>
                </c:pt>
                <c:pt idx="182">
                  <c:v>5.4</c:v>
                </c:pt>
                <c:pt idx="183">
                  <c:v>16.2</c:v>
                </c:pt>
                <c:pt idx="184">
                  <c:v>13.4</c:v>
                </c:pt>
                <c:pt idx="185">
                  <c:v>13.6</c:v>
                </c:pt>
                <c:pt idx="186">
                  <c:v>14.1</c:v>
                </c:pt>
                <c:pt idx="187">
                  <c:v>12.2</c:v>
                </c:pt>
                <c:pt idx="188">
                  <c:v>12.9</c:v>
                </c:pt>
                <c:pt idx="189">
                  <c:v>7.9</c:v>
                </c:pt>
                <c:pt idx="190">
                  <c:v>8</c:v>
                </c:pt>
                <c:pt idx="191">
                  <c:v>11.3</c:v>
                </c:pt>
                <c:pt idx="192">
                  <c:v>14.1</c:v>
                </c:pt>
                <c:pt idx="193">
                  <c:v>9.3000000000000007</c:v>
                </c:pt>
                <c:pt idx="194">
                  <c:v>5.5</c:v>
                </c:pt>
                <c:pt idx="195">
                  <c:v>6.8</c:v>
                </c:pt>
                <c:pt idx="196">
                  <c:v>8.3000000000000007</c:v>
                </c:pt>
                <c:pt idx="197">
                  <c:v>12.8</c:v>
                </c:pt>
                <c:pt idx="198">
                  <c:v>14.2</c:v>
                </c:pt>
                <c:pt idx="199">
                  <c:v>8.8000000000000007</c:v>
                </c:pt>
                <c:pt idx="200">
                  <c:v>11.5</c:v>
                </c:pt>
                <c:pt idx="201">
                  <c:v>8.6999999999999993</c:v>
                </c:pt>
                <c:pt idx="202">
                  <c:v>7.1</c:v>
                </c:pt>
                <c:pt idx="203">
                  <c:v>8</c:v>
                </c:pt>
                <c:pt idx="204">
                  <c:v>11</c:v>
                </c:pt>
                <c:pt idx="205">
                  <c:v>14.5</c:v>
                </c:pt>
                <c:pt idx="206">
                  <c:v>8.9</c:v>
                </c:pt>
                <c:pt idx="207">
                  <c:v>15.8</c:v>
                </c:pt>
                <c:pt idx="208">
                  <c:v>17</c:v>
                </c:pt>
                <c:pt idx="209">
                  <c:v>12.3</c:v>
                </c:pt>
                <c:pt idx="210">
                  <c:v>8.9</c:v>
                </c:pt>
                <c:pt idx="211">
                  <c:v>10.199999999999999</c:v>
                </c:pt>
                <c:pt idx="212">
                  <c:v>7.9</c:v>
                </c:pt>
                <c:pt idx="213">
                  <c:v>5.5</c:v>
                </c:pt>
                <c:pt idx="214">
                  <c:v>6.8</c:v>
                </c:pt>
                <c:pt idx="215">
                  <c:v>10.4</c:v>
                </c:pt>
                <c:pt idx="216">
                  <c:v>16.100000000000001</c:v>
                </c:pt>
                <c:pt idx="217">
                  <c:v>30</c:v>
                </c:pt>
                <c:pt idx="218">
                  <c:v>15.1</c:v>
                </c:pt>
                <c:pt idx="219">
                  <c:v>10.1</c:v>
                </c:pt>
                <c:pt idx="220">
                  <c:v>10</c:v>
                </c:pt>
                <c:pt idx="221">
                  <c:v>15</c:v>
                </c:pt>
                <c:pt idx="222">
                  <c:v>16.399999999999999</c:v>
                </c:pt>
                <c:pt idx="223">
                  <c:v>10.3</c:v>
                </c:pt>
                <c:pt idx="224">
                  <c:v>18.3</c:v>
                </c:pt>
                <c:pt idx="225">
                  <c:v>24.3</c:v>
                </c:pt>
                <c:pt idx="226">
                  <c:v>15.5</c:v>
                </c:pt>
                <c:pt idx="227">
                  <c:v>7.3</c:v>
                </c:pt>
                <c:pt idx="228">
                  <c:v>8.4</c:v>
                </c:pt>
                <c:pt idx="229">
                  <c:v>12.9</c:v>
                </c:pt>
                <c:pt idx="230">
                  <c:v>13.4</c:v>
                </c:pt>
                <c:pt idx="231">
                  <c:v>10</c:v>
                </c:pt>
                <c:pt idx="232">
                  <c:v>13.5</c:v>
                </c:pt>
                <c:pt idx="233">
                  <c:v>7.4</c:v>
                </c:pt>
                <c:pt idx="234">
                  <c:v>16.899999999999999</c:v>
                </c:pt>
                <c:pt idx="235">
                  <c:v>23.8</c:v>
                </c:pt>
                <c:pt idx="236">
                  <c:v>3.7</c:v>
                </c:pt>
                <c:pt idx="237">
                  <c:v>8.1</c:v>
                </c:pt>
                <c:pt idx="238">
                  <c:v>12.7</c:v>
                </c:pt>
                <c:pt idx="239">
                  <c:v>14.8</c:v>
                </c:pt>
                <c:pt idx="240">
                  <c:v>16.8</c:v>
                </c:pt>
                <c:pt idx="241">
                  <c:v>20.5</c:v>
                </c:pt>
                <c:pt idx="242">
                  <c:v>13.5</c:v>
                </c:pt>
                <c:pt idx="243">
                  <c:v>10.8</c:v>
                </c:pt>
                <c:pt idx="244">
                  <c:v>9.3000000000000007</c:v>
                </c:pt>
                <c:pt idx="245">
                  <c:v>14</c:v>
                </c:pt>
                <c:pt idx="246">
                  <c:v>25.8</c:v>
                </c:pt>
                <c:pt idx="247">
                  <c:v>32.299999999999997</c:v>
                </c:pt>
                <c:pt idx="248">
                  <c:v>12.5</c:v>
                </c:pt>
                <c:pt idx="249">
                  <c:v>8.6999999999999993</c:v>
                </c:pt>
                <c:pt idx="250">
                  <c:v>14.1</c:v>
                </c:pt>
                <c:pt idx="251">
                  <c:v>9.4</c:v>
                </c:pt>
                <c:pt idx="252">
                  <c:v>5.5</c:v>
                </c:pt>
                <c:pt idx="253">
                  <c:v>14</c:v>
                </c:pt>
                <c:pt idx="254">
                  <c:v>9.4</c:v>
                </c:pt>
                <c:pt idx="255">
                  <c:v>5.4</c:v>
                </c:pt>
                <c:pt idx="256">
                  <c:v>8.6999999999999993</c:v>
                </c:pt>
                <c:pt idx="257">
                  <c:v>9.9</c:v>
                </c:pt>
                <c:pt idx="258">
                  <c:v>14.2</c:v>
                </c:pt>
                <c:pt idx="259">
                  <c:v>25</c:v>
                </c:pt>
                <c:pt idx="260">
                  <c:v>24.8</c:v>
                </c:pt>
                <c:pt idx="261">
                  <c:v>9.3000000000000007</c:v>
                </c:pt>
                <c:pt idx="262">
                  <c:v>12.8</c:v>
                </c:pt>
                <c:pt idx="263">
                  <c:v>14.3</c:v>
                </c:pt>
                <c:pt idx="264">
                  <c:v>17.600000000000001</c:v>
                </c:pt>
                <c:pt idx="265">
                  <c:v>33</c:v>
                </c:pt>
                <c:pt idx="266">
                  <c:v>28</c:v>
                </c:pt>
                <c:pt idx="267">
                  <c:v>9.5</c:v>
                </c:pt>
                <c:pt idx="268">
                  <c:v>13.6</c:v>
                </c:pt>
                <c:pt idx="269">
                  <c:v>26.7</c:v>
                </c:pt>
                <c:pt idx="270">
                  <c:v>7.3</c:v>
                </c:pt>
                <c:pt idx="271">
                  <c:v>4.9000000000000004</c:v>
                </c:pt>
                <c:pt idx="272">
                  <c:v>3.8</c:v>
                </c:pt>
                <c:pt idx="273">
                  <c:v>5.7</c:v>
                </c:pt>
                <c:pt idx="274">
                  <c:v>11.5</c:v>
                </c:pt>
                <c:pt idx="275">
                  <c:v>9.9</c:v>
                </c:pt>
                <c:pt idx="276">
                  <c:v>3.2</c:v>
                </c:pt>
                <c:pt idx="277">
                  <c:v>4.2</c:v>
                </c:pt>
                <c:pt idx="278">
                  <c:v>8.8000000000000007</c:v>
                </c:pt>
                <c:pt idx="279">
                  <c:v>10.1</c:v>
                </c:pt>
                <c:pt idx="280">
                  <c:v>8.6</c:v>
                </c:pt>
                <c:pt idx="281">
                  <c:v>8.6</c:v>
                </c:pt>
                <c:pt idx="282">
                  <c:v>14.8</c:v>
                </c:pt>
                <c:pt idx="283">
                  <c:v>6.1</c:v>
                </c:pt>
                <c:pt idx="284">
                  <c:v>20.5</c:v>
                </c:pt>
                <c:pt idx="285">
                  <c:v>14</c:v>
                </c:pt>
                <c:pt idx="286">
                  <c:v>19.3</c:v>
                </c:pt>
                <c:pt idx="287">
                  <c:v>10.8</c:v>
                </c:pt>
                <c:pt idx="288">
                  <c:v>10.3</c:v>
                </c:pt>
                <c:pt idx="289">
                  <c:v>22.2</c:v>
                </c:pt>
                <c:pt idx="290">
                  <c:v>17.600000000000001</c:v>
                </c:pt>
                <c:pt idx="291">
                  <c:v>11.9</c:v>
                </c:pt>
                <c:pt idx="292">
                  <c:v>5</c:v>
                </c:pt>
                <c:pt idx="293">
                  <c:v>7.3</c:v>
                </c:pt>
                <c:pt idx="294">
                  <c:v>42.1</c:v>
                </c:pt>
                <c:pt idx="295">
                  <c:v>5.8</c:v>
                </c:pt>
                <c:pt idx="296">
                  <c:v>8.9</c:v>
                </c:pt>
                <c:pt idx="297">
                  <c:v>17.5</c:v>
                </c:pt>
                <c:pt idx="298">
                  <c:v>4.4000000000000004</c:v>
                </c:pt>
                <c:pt idx="299">
                  <c:v>8.3000000000000007</c:v>
                </c:pt>
                <c:pt idx="300">
                  <c:v>7.2</c:v>
                </c:pt>
                <c:pt idx="301">
                  <c:v>8.8000000000000007</c:v>
                </c:pt>
                <c:pt idx="302">
                  <c:v>13.1</c:v>
                </c:pt>
                <c:pt idx="303">
                  <c:v>10.5</c:v>
                </c:pt>
                <c:pt idx="304">
                  <c:v>21</c:v>
                </c:pt>
                <c:pt idx="305">
                  <c:v>22</c:v>
                </c:pt>
                <c:pt idx="306">
                  <c:v>5.5</c:v>
                </c:pt>
                <c:pt idx="307">
                  <c:v>8.6</c:v>
                </c:pt>
                <c:pt idx="308">
                  <c:v>17.3</c:v>
                </c:pt>
                <c:pt idx="309">
                  <c:v>14.3</c:v>
                </c:pt>
                <c:pt idx="310">
                  <c:v>18.7</c:v>
                </c:pt>
                <c:pt idx="311">
                  <c:v>35.1</c:v>
                </c:pt>
                <c:pt idx="312">
                  <c:v>28</c:v>
                </c:pt>
                <c:pt idx="313">
                  <c:v>7.7</c:v>
                </c:pt>
                <c:pt idx="314">
                  <c:v>14.6</c:v>
                </c:pt>
                <c:pt idx="315">
                  <c:v>10.3</c:v>
                </c:pt>
                <c:pt idx="316">
                  <c:v>12.9</c:v>
                </c:pt>
                <c:pt idx="317">
                  <c:v>14.6</c:v>
                </c:pt>
                <c:pt idx="318">
                  <c:v>12.3</c:v>
                </c:pt>
                <c:pt idx="319">
                  <c:v>7.7</c:v>
                </c:pt>
                <c:pt idx="320">
                  <c:v>10.7</c:v>
                </c:pt>
                <c:pt idx="321">
                  <c:v>15.6</c:v>
                </c:pt>
                <c:pt idx="322">
                  <c:v>13.8</c:v>
                </c:pt>
                <c:pt idx="323">
                  <c:v>15</c:v>
                </c:pt>
                <c:pt idx="324">
                  <c:v>34</c:v>
                </c:pt>
                <c:pt idx="325">
                  <c:v>26.2</c:v>
                </c:pt>
                <c:pt idx="326">
                  <c:v>6.5</c:v>
                </c:pt>
                <c:pt idx="327">
                  <c:v>12.4</c:v>
                </c:pt>
                <c:pt idx="328">
                  <c:v>19.100000000000001</c:v>
                </c:pt>
                <c:pt idx="329">
                  <c:v>22.1</c:v>
                </c:pt>
                <c:pt idx="330">
                  <c:v>21.6</c:v>
                </c:pt>
                <c:pt idx="331">
                  <c:v>22.2</c:v>
                </c:pt>
                <c:pt idx="332">
                  <c:v>23.7</c:v>
                </c:pt>
                <c:pt idx="333">
                  <c:v>23</c:v>
                </c:pt>
                <c:pt idx="334">
                  <c:v>17.5</c:v>
                </c:pt>
                <c:pt idx="335">
                  <c:v>21.3</c:v>
                </c:pt>
                <c:pt idx="336">
                  <c:v>31.1</c:v>
                </c:pt>
                <c:pt idx="337">
                  <c:v>7.9</c:v>
                </c:pt>
                <c:pt idx="338">
                  <c:v>19.399999999999999</c:v>
                </c:pt>
                <c:pt idx="339">
                  <c:v>26</c:v>
                </c:pt>
                <c:pt idx="340">
                  <c:v>11.3</c:v>
                </c:pt>
                <c:pt idx="341">
                  <c:v>7.8</c:v>
                </c:pt>
                <c:pt idx="342">
                  <c:v>15.4</c:v>
                </c:pt>
                <c:pt idx="343">
                  <c:v>17.8</c:v>
                </c:pt>
                <c:pt idx="344">
                  <c:v>4.7</c:v>
                </c:pt>
                <c:pt idx="345">
                  <c:v>11.2</c:v>
                </c:pt>
                <c:pt idx="346">
                  <c:v>8.8000000000000007</c:v>
                </c:pt>
                <c:pt idx="347">
                  <c:v>8.3000000000000007</c:v>
                </c:pt>
                <c:pt idx="348">
                  <c:v>13.3</c:v>
                </c:pt>
                <c:pt idx="349">
                  <c:v>13.4</c:v>
                </c:pt>
                <c:pt idx="350">
                  <c:v>12.3</c:v>
                </c:pt>
                <c:pt idx="351">
                  <c:v>10.8</c:v>
                </c:pt>
                <c:pt idx="352">
                  <c:v>15.8</c:v>
                </c:pt>
                <c:pt idx="353">
                  <c:v>14.7</c:v>
                </c:pt>
                <c:pt idx="354">
                  <c:v>15</c:v>
                </c:pt>
                <c:pt idx="355">
                  <c:v>7.4</c:v>
                </c:pt>
                <c:pt idx="356">
                  <c:v>9.3000000000000007</c:v>
                </c:pt>
                <c:pt idx="357">
                  <c:v>8.6999999999999993</c:v>
                </c:pt>
                <c:pt idx="358">
                  <c:v>13.2</c:v>
                </c:pt>
                <c:pt idx="359">
                  <c:v>15.2</c:v>
                </c:pt>
                <c:pt idx="360">
                  <c:v>13</c:v>
                </c:pt>
                <c:pt idx="361">
                  <c:v>11</c:v>
                </c:pt>
                <c:pt idx="362">
                  <c:v>10.5</c:v>
                </c:pt>
                <c:pt idx="363">
                  <c:v>19.2</c:v>
                </c:pt>
                <c:pt idx="364">
                  <c:v>11.6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1C-45AD-BF75-6254EEE5C423}"/>
            </c:ext>
          </c:extLst>
        </c:ser>
        <c:ser>
          <c:idx val="2"/>
          <c:order val="2"/>
          <c:tx>
            <c:strRef>
              <c:f>'集計 (2)'!$Q$2</c:f>
              <c:strCache>
                <c:ptCount val="1"/>
                <c:pt idx="0">
                  <c:v>群馬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(2)'!$Q$3:$Q$367</c:f>
              <c:numCache>
                <c:formatCode>General</c:formatCode>
                <c:ptCount val="365"/>
                <c:pt idx="0">
                  <c:v>18</c:v>
                </c:pt>
                <c:pt idx="1">
                  <c:v>30.7</c:v>
                </c:pt>
                <c:pt idx="2">
                  <c:v>35.799999999999997</c:v>
                </c:pt>
                <c:pt idx="3">
                  <c:v>35</c:v>
                </c:pt>
                <c:pt idx="4">
                  <c:v>8.5</c:v>
                </c:pt>
                <c:pt idx="5">
                  <c:v>16.8</c:v>
                </c:pt>
                <c:pt idx="6">
                  <c:v>8.5</c:v>
                </c:pt>
                <c:pt idx="7">
                  <c:v>15.5</c:v>
                </c:pt>
                <c:pt idx="8">
                  <c:v>14.1</c:v>
                </c:pt>
                <c:pt idx="9">
                  <c:v>17</c:v>
                </c:pt>
                <c:pt idx="10">
                  <c:v>17.5</c:v>
                </c:pt>
                <c:pt idx="11">
                  <c:v>14</c:v>
                </c:pt>
                <c:pt idx="12">
                  <c:v>12.8</c:v>
                </c:pt>
                <c:pt idx="13">
                  <c:v>15.9</c:v>
                </c:pt>
                <c:pt idx="14">
                  <c:v>12.1</c:v>
                </c:pt>
                <c:pt idx="15">
                  <c:v>29.1</c:v>
                </c:pt>
                <c:pt idx="16">
                  <c:v>18.5</c:v>
                </c:pt>
                <c:pt idx="17">
                  <c:v>10.5</c:v>
                </c:pt>
                <c:pt idx="18">
                  <c:v>13</c:v>
                </c:pt>
                <c:pt idx="19">
                  <c:v>22.3</c:v>
                </c:pt>
                <c:pt idx="20">
                  <c:v>28.4</c:v>
                </c:pt>
                <c:pt idx="21">
                  <c:v>30.9</c:v>
                </c:pt>
                <c:pt idx="22">
                  <c:v>39.1</c:v>
                </c:pt>
                <c:pt idx="23">
                  <c:v>15.4</c:v>
                </c:pt>
                <c:pt idx="24">
                  <c:v>11.3</c:v>
                </c:pt>
                <c:pt idx="25">
                  <c:v>7.1</c:v>
                </c:pt>
                <c:pt idx="26">
                  <c:v>14.1</c:v>
                </c:pt>
                <c:pt idx="27">
                  <c:v>16.899999999999999</c:v>
                </c:pt>
                <c:pt idx="28">
                  <c:v>21.1</c:v>
                </c:pt>
                <c:pt idx="29">
                  <c:v>18.7</c:v>
                </c:pt>
                <c:pt idx="30">
                  <c:v>21.2</c:v>
                </c:pt>
                <c:pt idx="31">
                  <c:v>26.2</c:v>
                </c:pt>
                <c:pt idx="32">
                  <c:v>8.1</c:v>
                </c:pt>
                <c:pt idx="33">
                  <c:v>7.6</c:v>
                </c:pt>
                <c:pt idx="34">
                  <c:v>15.9</c:v>
                </c:pt>
                <c:pt idx="35">
                  <c:v>19.899999999999999</c:v>
                </c:pt>
                <c:pt idx="36">
                  <c:v>18.399999999999999</c:v>
                </c:pt>
                <c:pt idx="37">
                  <c:v>6.7</c:v>
                </c:pt>
                <c:pt idx="38">
                  <c:v>3.6</c:v>
                </c:pt>
                <c:pt idx="39">
                  <c:v>7.4</c:v>
                </c:pt>
                <c:pt idx="40">
                  <c:v>11.8</c:v>
                </c:pt>
                <c:pt idx="41">
                  <c:v>18.5</c:v>
                </c:pt>
                <c:pt idx="42">
                  <c:v>22.5</c:v>
                </c:pt>
                <c:pt idx="43">
                  <c:v>14.9</c:v>
                </c:pt>
                <c:pt idx="44">
                  <c:v>18.7</c:v>
                </c:pt>
                <c:pt idx="45">
                  <c:v>24.7</c:v>
                </c:pt>
                <c:pt idx="46">
                  <c:v>28.5</c:v>
                </c:pt>
                <c:pt idx="47">
                  <c:v>28.1</c:v>
                </c:pt>
                <c:pt idx="48">
                  <c:v>9.8000000000000007</c:v>
                </c:pt>
                <c:pt idx="49">
                  <c:v>5</c:v>
                </c:pt>
                <c:pt idx="50">
                  <c:v>13.2</c:v>
                </c:pt>
                <c:pt idx="51">
                  <c:v>14.6</c:v>
                </c:pt>
                <c:pt idx="52">
                  <c:v>13.6</c:v>
                </c:pt>
                <c:pt idx="53">
                  <c:v>12.5</c:v>
                </c:pt>
                <c:pt idx="54">
                  <c:v>16.5</c:v>
                </c:pt>
                <c:pt idx="55">
                  <c:v>22.3</c:v>
                </c:pt>
                <c:pt idx="56">
                  <c:v>22.9</c:v>
                </c:pt>
                <c:pt idx="57">
                  <c:v>27.8</c:v>
                </c:pt>
                <c:pt idx="58">
                  <c:v>30</c:v>
                </c:pt>
                <c:pt idx="59">
                  <c:v>19.3</c:v>
                </c:pt>
                <c:pt idx="60">
                  <c:v>12.1</c:v>
                </c:pt>
                <c:pt idx="61">
                  <c:v>8.3000000000000007</c:v>
                </c:pt>
                <c:pt idx="62">
                  <c:v>14.1</c:v>
                </c:pt>
                <c:pt idx="63">
                  <c:v>18.2</c:v>
                </c:pt>
                <c:pt idx="64">
                  <c:v>16.600000000000001</c:v>
                </c:pt>
                <c:pt idx="65">
                  <c:v>15.3</c:v>
                </c:pt>
                <c:pt idx="66">
                  <c:v>19.2</c:v>
                </c:pt>
                <c:pt idx="67">
                  <c:v>14.7</c:v>
                </c:pt>
                <c:pt idx="68">
                  <c:v>15.5</c:v>
                </c:pt>
                <c:pt idx="69">
                  <c:v>19.2</c:v>
                </c:pt>
                <c:pt idx="70">
                  <c:v>9.5</c:v>
                </c:pt>
                <c:pt idx="71">
                  <c:v>3.4</c:v>
                </c:pt>
                <c:pt idx="72">
                  <c:v>10.7</c:v>
                </c:pt>
                <c:pt idx="73">
                  <c:v>11.5</c:v>
                </c:pt>
                <c:pt idx="74">
                  <c:v>12.5</c:v>
                </c:pt>
                <c:pt idx="75">
                  <c:v>4.7</c:v>
                </c:pt>
                <c:pt idx="76">
                  <c:v>5.7</c:v>
                </c:pt>
                <c:pt idx="77">
                  <c:v>11</c:v>
                </c:pt>
                <c:pt idx="78">
                  <c:v>12</c:v>
                </c:pt>
                <c:pt idx="79">
                  <c:v>11</c:v>
                </c:pt>
                <c:pt idx="80">
                  <c:v>6.5</c:v>
                </c:pt>
                <c:pt idx="81">
                  <c:v>9.9</c:v>
                </c:pt>
                <c:pt idx="82">
                  <c:v>19</c:v>
                </c:pt>
                <c:pt idx="83">
                  <c:v>22.9</c:v>
                </c:pt>
                <c:pt idx="84">
                  <c:v>14.4</c:v>
                </c:pt>
                <c:pt idx="85">
                  <c:v>21.4</c:v>
                </c:pt>
                <c:pt idx="86">
                  <c:v>31</c:v>
                </c:pt>
                <c:pt idx="87">
                  <c:v>24.5</c:v>
                </c:pt>
                <c:pt idx="88">
                  <c:v>16.2</c:v>
                </c:pt>
                <c:pt idx="89">
                  <c:v>12.9</c:v>
                </c:pt>
                <c:pt idx="90">
                  <c:v>9.1</c:v>
                </c:pt>
                <c:pt idx="91">
                  <c:v>12.4</c:v>
                </c:pt>
                <c:pt idx="92">
                  <c:v>18.3</c:v>
                </c:pt>
                <c:pt idx="93">
                  <c:v>18.600000000000001</c:v>
                </c:pt>
                <c:pt idx="94">
                  <c:v>13.6</c:v>
                </c:pt>
                <c:pt idx="95">
                  <c:v>8.4</c:v>
                </c:pt>
                <c:pt idx="96">
                  <c:v>3.6</c:v>
                </c:pt>
                <c:pt idx="97">
                  <c:v>7.8</c:v>
                </c:pt>
                <c:pt idx="98">
                  <c:v>11.6</c:v>
                </c:pt>
                <c:pt idx="99">
                  <c:v>11</c:v>
                </c:pt>
                <c:pt idx="100">
                  <c:v>11.2</c:v>
                </c:pt>
                <c:pt idx="101">
                  <c:v>15.5</c:v>
                </c:pt>
                <c:pt idx="102">
                  <c:v>24.1</c:v>
                </c:pt>
                <c:pt idx="103">
                  <c:v>19</c:v>
                </c:pt>
                <c:pt idx="104">
                  <c:v>19.3</c:v>
                </c:pt>
                <c:pt idx="105">
                  <c:v>29.1</c:v>
                </c:pt>
                <c:pt idx="106">
                  <c:v>26.4</c:v>
                </c:pt>
                <c:pt idx="107">
                  <c:v>27.4</c:v>
                </c:pt>
                <c:pt idx="108">
                  <c:v>31.4</c:v>
                </c:pt>
                <c:pt idx="109">
                  <c:v>34.6</c:v>
                </c:pt>
                <c:pt idx="110">
                  <c:v>25.9</c:v>
                </c:pt>
                <c:pt idx="111">
                  <c:v>26.4</c:v>
                </c:pt>
                <c:pt idx="112">
                  <c:v>18.8</c:v>
                </c:pt>
                <c:pt idx="113">
                  <c:v>16.8</c:v>
                </c:pt>
                <c:pt idx="114">
                  <c:v>23.5</c:v>
                </c:pt>
                <c:pt idx="115">
                  <c:v>20.7</c:v>
                </c:pt>
                <c:pt idx="116">
                  <c:v>18.2</c:v>
                </c:pt>
                <c:pt idx="117">
                  <c:v>14.5</c:v>
                </c:pt>
                <c:pt idx="118">
                  <c:v>9.8000000000000007</c:v>
                </c:pt>
                <c:pt idx="119">
                  <c:v>9</c:v>
                </c:pt>
                <c:pt idx="120">
                  <c:v>11.5</c:v>
                </c:pt>
                <c:pt idx="121">
                  <c:v>14.7</c:v>
                </c:pt>
                <c:pt idx="122">
                  <c:v>19.600000000000001</c:v>
                </c:pt>
                <c:pt idx="123">
                  <c:v>20.3</c:v>
                </c:pt>
                <c:pt idx="124">
                  <c:v>21.3</c:v>
                </c:pt>
                <c:pt idx="125">
                  <c:v>17.7</c:v>
                </c:pt>
                <c:pt idx="126">
                  <c:v>26</c:v>
                </c:pt>
                <c:pt idx="127">
                  <c:v>21.7</c:v>
                </c:pt>
                <c:pt idx="128">
                  <c:v>4.2</c:v>
                </c:pt>
                <c:pt idx="129">
                  <c:v>6.7</c:v>
                </c:pt>
                <c:pt idx="130">
                  <c:v>6.4</c:v>
                </c:pt>
                <c:pt idx="131">
                  <c:v>13.5</c:v>
                </c:pt>
                <c:pt idx="132">
                  <c:v>8.9</c:v>
                </c:pt>
                <c:pt idx="133">
                  <c:v>11.7</c:v>
                </c:pt>
                <c:pt idx="134">
                  <c:v>15.1</c:v>
                </c:pt>
                <c:pt idx="135">
                  <c:v>11.5</c:v>
                </c:pt>
                <c:pt idx="136">
                  <c:v>8.3000000000000007</c:v>
                </c:pt>
                <c:pt idx="137">
                  <c:v>5.0999999999999996</c:v>
                </c:pt>
                <c:pt idx="138">
                  <c:v>4.4000000000000004</c:v>
                </c:pt>
                <c:pt idx="139">
                  <c:v>7.8</c:v>
                </c:pt>
                <c:pt idx="140">
                  <c:v>12.2</c:v>
                </c:pt>
                <c:pt idx="141">
                  <c:v>14</c:v>
                </c:pt>
                <c:pt idx="142">
                  <c:v>20.8</c:v>
                </c:pt>
                <c:pt idx="143">
                  <c:v>11.4</c:v>
                </c:pt>
                <c:pt idx="144">
                  <c:v>10</c:v>
                </c:pt>
                <c:pt idx="145">
                  <c:v>8.6999999999999993</c:v>
                </c:pt>
                <c:pt idx="146">
                  <c:v>8.5</c:v>
                </c:pt>
                <c:pt idx="147">
                  <c:v>9.6999999999999993</c:v>
                </c:pt>
                <c:pt idx="148">
                  <c:v>14.3</c:v>
                </c:pt>
                <c:pt idx="149">
                  <c:v>15.7</c:v>
                </c:pt>
                <c:pt idx="150">
                  <c:v>10.9</c:v>
                </c:pt>
                <c:pt idx="151">
                  <c:v>18.399999999999999</c:v>
                </c:pt>
                <c:pt idx="152">
                  <c:v>14.7</c:v>
                </c:pt>
                <c:pt idx="153">
                  <c:v>6.7</c:v>
                </c:pt>
                <c:pt idx="154">
                  <c:v>5.8</c:v>
                </c:pt>
                <c:pt idx="155">
                  <c:v>10.3</c:v>
                </c:pt>
                <c:pt idx="156">
                  <c:v>13.4</c:v>
                </c:pt>
                <c:pt idx="157">
                  <c:v>11.4</c:v>
                </c:pt>
                <c:pt idx="158">
                  <c:v>20.100000000000001</c:v>
                </c:pt>
                <c:pt idx="159">
                  <c:v>22.8</c:v>
                </c:pt>
                <c:pt idx="160">
                  <c:v>10.9</c:v>
                </c:pt>
                <c:pt idx="161">
                  <c:v>7.5</c:v>
                </c:pt>
                <c:pt idx="162">
                  <c:v>8.3000000000000007</c:v>
                </c:pt>
                <c:pt idx="163">
                  <c:v>5.5</c:v>
                </c:pt>
                <c:pt idx="164">
                  <c:v>8.6999999999999993</c:v>
                </c:pt>
                <c:pt idx="165">
                  <c:v>12.2</c:v>
                </c:pt>
                <c:pt idx="166">
                  <c:v>14.1</c:v>
                </c:pt>
                <c:pt idx="167">
                  <c:v>7.8</c:v>
                </c:pt>
                <c:pt idx="168">
                  <c:v>9.1</c:v>
                </c:pt>
                <c:pt idx="169">
                  <c:v>10.9</c:v>
                </c:pt>
                <c:pt idx="170">
                  <c:v>11.4</c:v>
                </c:pt>
                <c:pt idx="171">
                  <c:v>10.5</c:v>
                </c:pt>
                <c:pt idx="172">
                  <c:v>11.7</c:v>
                </c:pt>
                <c:pt idx="173">
                  <c:v>5.8</c:v>
                </c:pt>
                <c:pt idx="174">
                  <c:v>9.4</c:v>
                </c:pt>
                <c:pt idx="175">
                  <c:v>11.1</c:v>
                </c:pt>
                <c:pt idx="176">
                  <c:v>13.3</c:v>
                </c:pt>
                <c:pt idx="177">
                  <c:v>9.8000000000000007</c:v>
                </c:pt>
                <c:pt idx="178">
                  <c:v>6.7</c:v>
                </c:pt>
                <c:pt idx="179">
                  <c:v>7.3</c:v>
                </c:pt>
                <c:pt idx="180">
                  <c:v>10.8</c:v>
                </c:pt>
                <c:pt idx="181">
                  <c:v>11.4</c:v>
                </c:pt>
                <c:pt idx="182">
                  <c:v>7.3</c:v>
                </c:pt>
                <c:pt idx="183">
                  <c:v>6.8</c:v>
                </c:pt>
                <c:pt idx="184">
                  <c:v>12</c:v>
                </c:pt>
                <c:pt idx="185">
                  <c:v>15.5</c:v>
                </c:pt>
                <c:pt idx="186">
                  <c:v>15</c:v>
                </c:pt>
                <c:pt idx="187">
                  <c:v>16.3</c:v>
                </c:pt>
                <c:pt idx="188">
                  <c:v>12.9</c:v>
                </c:pt>
                <c:pt idx="189">
                  <c:v>7.1</c:v>
                </c:pt>
                <c:pt idx="190">
                  <c:v>8.3000000000000007</c:v>
                </c:pt>
                <c:pt idx="191">
                  <c:v>13.6</c:v>
                </c:pt>
                <c:pt idx="192">
                  <c:v>16.8</c:v>
                </c:pt>
                <c:pt idx="193">
                  <c:v>14.7</c:v>
                </c:pt>
                <c:pt idx="194">
                  <c:v>5.5</c:v>
                </c:pt>
                <c:pt idx="195">
                  <c:v>8.1</c:v>
                </c:pt>
                <c:pt idx="196">
                  <c:v>12</c:v>
                </c:pt>
                <c:pt idx="197">
                  <c:v>12.8</c:v>
                </c:pt>
                <c:pt idx="198">
                  <c:v>16.899999999999999</c:v>
                </c:pt>
                <c:pt idx="199">
                  <c:v>13.1</c:v>
                </c:pt>
                <c:pt idx="200">
                  <c:v>13.3</c:v>
                </c:pt>
                <c:pt idx="201">
                  <c:v>13</c:v>
                </c:pt>
                <c:pt idx="202">
                  <c:v>9</c:v>
                </c:pt>
                <c:pt idx="203">
                  <c:v>9.1</c:v>
                </c:pt>
                <c:pt idx="204">
                  <c:v>16.2</c:v>
                </c:pt>
                <c:pt idx="205">
                  <c:v>16.899999999999999</c:v>
                </c:pt>
                <c:pt idx="206">
                  <c:v>11.5</c:v>
                </c:pt>
                <c:pt idx="207">
                  <c:v>18.399999999999999</c:v>
                </c:pt>
                <c:pt idx="208">
                  <c:v>22.9</c:v>
                </c:pt>
                <c:pt idx="209">
                  <c:v>17.2</c:v>
                </c:pt>
                <c:pt idx="210">
                  <c:v>11.3</c:v>
                </c:pt>
                <c:pt idx="211">
                  <c:v>12.8</c:v>
                </c:pt>
                <c:pt idx="212">
                  <c:v>9.5</c:v>
                </c:pt>
                <c:pt idx="213">
                  <c:v>7</c:v>
                </c:pt>
                <c:pt idx="214">
                  <c:v>7.8</c:v>
                </c:pt>
                <c:pt idx="215">
                  <c:v>12.8</c:v>
                </c:pt>
                <c:pt idx="216">
                  <c:v>19.399999999999999</c:v>
                </c:pt>
                <c:pt idx="217">
                  <c:v>28.8</c:v>
                </c:pt>
                <c:pt idx="218">
                  <c:v>18.2</c:v>
                </c:pt>
                <c:pt idx="219">
                  <c:v>10.199999999999999</c:v>
                </c:pt>
                <c:pt idx="220">
                  <c:v>10.7</c:v>
                </c:pt>
                <c:pt idx="221">
                  <c:v>15</c:v>
                </c:pt>
                <c:pt idx="222">
                  <c:v>17.5</c:v>
                </c:pt>
                <c:pt idx="223">
                  <c:v>12</c:v>
                </c:pt>
                <c:pt idx="224">
                  <c:v>17.7</c:v>
                </c:pt>
                <c:pt idx="225">
                  <c:v>25.8</c:v>
                </c:pt>
                <c:pt idx="226">
                  <c:v>16.899999999999999</c:v>
                </c:pt>
                <c:pt idx="227">
                  <c:v>9.9</c:v>
                </c:pt>
                <c:pt idx="228">
                  <c:v>11.6</c:v>
                </c:pt>
                <c:pt idx="229">
                  <c:v>15.3</c:v>
                </c:pt>
                <c:pt idx="230">
                  <c:v>14.4</c:v>
                </c:pt>
                <c:pt idx="231">
                  <c:v>13.4</c:v>
                </c:pt>
                <c:pt idx="232">
                  <c:v>16.5</c:v>
                </c:pt>
                <c:pt idx="233">
                  <c:v>8</c:v>
                </c:pt>
                <c:pt idx="234">
                  <c:v>17.5</c:v>
                </c:pt>
                <c:pt idx="235">
                  <c:v>18.2</c:v>
                </c:pt>
                <c:pt idx="236">
                  <c:v>4.3</c:v>
                </c:pt>
                <c:pt idx="237">
                  <c:v>9.9</c:v>
                </c:pt>
                <c:pt idx="238">
                  <c:v>14.8</c:v>
                </c:pt>
                <c:pt idx="239">
                  <c:v>16.3</c:v>
                </c:pt>
                <c:pt idx="240">
                  <c:v>19.7</c:v>
                </c:pt>
                <c:pt idx="241">
                  <c:v>28.9</c:v>
                </c:pt>
                <c:pt idx="242">
                  <c:v>15.3</c:v>
                </c:pt>
                <c:pt idx="243">
                  <c:v>13.3</c:v>
                </c:pt>
                <c:pt idx="244">
                  <c:v>10.7</c:v>
                </c:pt>
                <c:pt idx="245">
                  <c:v>12</c:v>
                </c:pt>
                <c:pt idx="246">
                  <c:v>25.3</c:v>
                </c:pt>
                <c:pt idx="247">
                  <c:v>26.7</c:v>
                </c:pt>
                <c:pt idx="248">
                  <c:v>8.4</c:v>
                </c:pt>
                <c:pt idx="249">
                  <c:v>15.6</c:v>
                </c:pt>
                <c:pt idx="250">
                  <c:v>14.5</c:v>
                </c:pt>
                <c:pt idx="251">
                  <c:v>7.7</c:v>
                </c:pt>
                <c:pt idx="252">
                  <c:v>3.6</c:v>
                </c:pt>
                <c:pt idx="253">
                  <c:v>8.3000000000000007</c:v>
                </c:pt>
                <c:pt idx="254">
                  <c:v>11.4</c:v>
                </c:pt>
                <c:pt idx="255">
                  <c:v>7</c:v>
                </c:pt>
                <c:pt idx="256">
                  <c:v>7.6</c:v>
                </c:pt>
                <c:pt idx="257">
                  <c:v>8.8000000000000007</c:v>
                </c:pt>
                <c:pt idx="258">
                  <c:v>9.5</c:v>
                </c:pt>
                <c:pt idx="259">
                  <c:v>19.899999999999999</c:v>
                </c:pt>
                <c:pt idx="260">
                  <c:v>22.8</c:v>
                </c:pt>
                <c:pt idx="261">
                  <c:v>7.6</c:v>
                </c:pt>
                <c:pt idx="262">
                  <c:v>10.8</c:v>
                </c:pt>
                <c:pt idx="263">
                  <c:v>15.1</c:v>
                </c:pt>
                <c:pt idx="264">
                  <c:v>17.399999999999999</c:v>
                </c:pt>
                <c:pt idx="265">
                  <c:v>30.6</c:v>
                </c:pt>
                <c:pt idx="266">
                  <c:v>25.6</c:v>
                </c:pt>
                <c:pt idx="267">
                  <c:v>5</c:v>
                </c:pt>
                <c:pt idx="268">
                  <c:v>12.4</c:v>
                </c:pt>
                <c:pt idx="269">
                  <c:v>21.4</c:v>
                </c:pt>
                <c:pt idx="270">
                  <c:v>9.5</c:v>
                </c:pt>
                <c:pt idx="271">
                  <c:v>4.0999999999999996</c:v>
                </c:pt>
                <c:pt idx="272">
                  <c:v>4</c:v>
                </c:pt>
                <c:pt idx="273">
                  <c:v>4.2</c:v>
                </c:pt>
                <c:pt idx="274">
                  <c:v>5</c:v>
                </c:pt>
                <c:pt idx="275">
                  <c:v>5.8</c:v>
                </c:pt>
                <c:pt idx="276">
                  <c:v>4.8</c:v>
                </c:pt>
                <c:pt idx="277">
                  <c:v>4.3</c:v>
                </c:pt>
                <c:pt idx="278">
                  <c:v>8.4</c:v>
                </c:pt>
                <c:pt idx="279">
                  <c:v>8.3000000000000007</c:v>
                </c:pt>
                <c:pt idx="280">
                  <c:v>5.0999999999999996</c:v>
                </c:pt>
                <c:pt idx="281">
                  <c:v>5.8</c:v>
                </c:pt>
                <c:pt idx="282">
                  <c:v>18.600000000000001</c:v>
                </c:pt>
                <c:pt idx="283">
                  <c:v>10</c:v>
                </c:pt>
                <c:pt idx="284">
                  <c:v>16.399999999999999</c:v>
                </c:pt>
                <c:pt idx="285">
                  <c:v>8.6</c:v>
                </c:pt>
                <c:pt idx="286">
                  <c:v>23.4</c:v>
                </c:pt>
                <c:pt idx="287">
                  <c:v>16.8</c:v>
                </c:pt>
                <c:pt idx="288">
                  <c:v>12.4</c:v>
                </c:pt>
                <c:pt idx="289">
                  <c:v>24.7</c:v>
                </c:pt>
                <c:pt idx="290">
                  <c:v>16.2</c:v>
                </c:pt>
                <c:pt idx="291">
                  <c:v>12.3</c:v>
                </c:pt>
                <c:pt idx="292">
                  <c:v>7.9</c:v>
                </c:pt>
                <c:pt idx="293">
                  <c:v>6.6</c:v>
                </c:pt>
                <c:pt idx="294">
                  <c:v>11</c:v>
                </c:pt>
                <c:pt idx="295">
                  <c:v>6.8</c:v>
                </c:pt>
                <c:pt idx="296">
                  <c:v>10</c:v>
                </c:pt>
                <c:pt idx="297">
                  <c:v>18.5</c:v>
                </c:pt>
                <c:pt idx="298">
                  <c:v>4</c:v>
                </c:pt>
                <c:pt idx="299">
                  <c:v>6.4</c:v>
                </c:pt>
                <c:pt idx="300">
                  <c:v>7.3</c:v>
                </c:pt>
                <c:pt idx="301">
                  <c:v>3.7</c:v>
                </c:pt>
                <c:pt idx="302">
                  <c:v>13.2</c:v>
                </c:pt>
                <c:pt idx="303">
                  <c:v>13.7</c:v>
                </c:pt>
                <c:pt idx="304">
                  <c:v>21</c:v>
                </c:pt>
                <c:pt idx="305">
                  <c:v>18.399999999999999</c:v>
                </c:pt>
                <c:pt idx="306">
                  <c:v>4.9000000000000004</c:v>
                </c:pt>
                <c:pt idx="307">
                  <c:v>10.1</c:v>
                </c:pt>
                <c:pt idx="308">
                  <c:v>16.399999999999999</c:v>
                </c:pt>
                <c:pt idx="309">
                  <c:v>10</c:v>
                </c:pt>
                <c:pt idx="310">
                  <c:v>19.8</c:v>
                </c:pt>
                <c:pt idx="311">
                  <c:v>30.9</c:v>
                </c:pt>
                <c:pt idx="312">
                  <c:v>24.5</c:v>
                </c:pt>
                <c:pt idx="313">
                  <c:v>6.2</c:v>
                </c:pt>
                <c:pt idx="314">
                  <c:v>20.2</c:v>
                </c:pt>
                <c:pt idx="315">
                  <c:v>11.5</c:v>
                </c:pt>
                <c:pt idx="316">
                  <c:v>14.5</c:v>
                </c:pt>
                <c:pt idx="317">
                  <c:v>9.1</c:v>
                </c:pt>
                <c:pt idx="318">
                  <c:v>14.4</c:v>
                </c:pt>
                <c:pt idx="319">
                  <c:v>10.4</c:v>
                </c:pt>
                <c:pt idx="320">
                  <c:v>13.6</c:v>
                </c:pt>
                <c:pt idx="321">
                  <c:v>15.3</c:v>
                </c:pt>
                <c:pt idx="322">
                  <c:v>14.3</c:v>
                </c:pt>
                <c:pt idx="323">
                  <c:v>12.5</c:v>
                </c:pt>
                <c:pt idx="324">
                  <c:v>31.1</c:v>
                </c:pt>
                <c:pt idx="325">
                  <c:v>18</c:v>
                </c:pt>
                <c:pt idx="326">
                  <c:v>5.8</c:v>
                </c:pt>
                <c:pt idx="327">
                  <c:v>12.2</c:v>
                </c:pt>
                <c:pt idx="328">
                  <c:v>19</c:v>
                </c:pt>
                <c:pt idx="329">
                  <c:v>23.3</c:v>
                </c:pt>
                <c:pt idx="330">
                  <c:v>22.8</c:v>
                </c:pt>
                <c:pt idx="331">
                  <c:v>24.6</c:v>
                </c:pt>
                <c:pt idx="332">
                  <c:v>22.4</c:v>
                </c:pt>
                <c:pt idx="333">
                  <c:v>26.4</c:v>
                </c:pt>
                <c:pt idx="334">
                  <c:v>16.600000000000001</c:v>
                </c:pt>
                <c:pt idx="335">
                  <c:v>24.3</c:v>
                </c:pt>
                <c:pt idx="336">
                  <c:v>27.9</c:v>
                </c:pt>
                <c:pt idx="337">
                  <c:v>11.5</c:v>
                </c:pt>
                <c:pt idx="338">
                  <c:v>20.2</c:v>
                </c:pt>
                <c:pt idx="339">
                  <c:v>28.5</c:v>
                </c:pt>
                <c:pt idx="340">
                  <c:v>15.7</c:v>
                </c:pt>
                <c:pt idx="341">
                  <c:v>8.6999999999999993</c:v>
                </c:pt>
                <c:pt idx="342">
                  <c:v>16.399999999999999</c:v>
                </c:pt>
                <c:pt idx="343">
                  <c:v>17.600000000000001</c:v>
                </c:pt>
                <c:pt idx="344">
                  <c:v>5.8</c:v>
                </c:pt>
                <c:pt idx="345">
                  <c:v>12</c:v>
                </c:pt>
                <c:pt idx="346">
                  <c:v>11</c:v>
                </c:pt>
                <c:pt idx="347">
                  <c:v>10</c:v>
                </c:pt>
                <c:pt idx="348">
                  <c:v>16.100000000000001</c:v>
                </c:pt>
                <c:pt idx="349">
                  <c:v>20.8</c:v>
                </c:pt>
                <c:pt idx="350">
                  <c:v>13</c:v>
                </c:pt>
                <c:pt idx="351">
                  <c:v>10.9</c:v>
                </c:pt>
                <c:pt idx="352">
                  <c:v>16.600000000000001</c:v>
                </c:pt>
                <c:pt idx="353">
                  <c:v>18</c:v>
                </c:pt>
                <c:pt idx="354">
                  <c:v>16.8</c:v>
                </c:pt>
                <c:pt idx="355">
                  <c:v>9</c:v>
                </c:pt>
                <c:pt idx="356">
                  <c:v>8.1</c:v>
                </c:pt>
                <c:pt idx="357">
                  <c:v>12.3</c:v>
                </c:pt>
                <c:pt idx="358">
                  <c:v>15.6</c:v>
                </c:pt>
                <c:pt idx="359">
                  <c:v>18.7</c:v>
                </c:pt>
                <c:pt idx="360">
                  <c:v>16.899999999999999</c:v>
                </c:pt>
                <c:pt idx="361">
                  <c:v>12.2</c:v>
                </c:pt>
                <c:pt idx="362">
                  <c:v>12.3</c:v>
                </c:pt>
                <c:pt idx="363">
                  <c:v>25.2</c:v>
                </c:pt>
                <c:pt idx="364">
                  <c:v>13.8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71C-45AD-BF75-6254EEE5C423}"/>
            </c:ext>
          </c:extLst>
        </c:ser>
        <c:ser>
          <c:idx val="3"/>
          <c:order val="3"/>
          <c:tx>
            <c:strRef>
              <c:f>'集計 (2)'!$R$2</c:f>
              <c:strCache>
                <c:ptCount val="1"/>
                <c:pt idx="0">
                  <c:v>埼玉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(2)'!$R$3:$R$367</c:f>
              <c:numCache>
                <c:formatCode>General</c:formatCode>
                <c:ptCount val="365"/>
                <c:pt idx="0">
                  <c:v>20.6</c:v>
                </c:pt>
                <c:pt idx="1">
                  <c:v>25</c:v>
                </c:pt>
                <c:pt idx="2">
                  <c:v>34.5</c:v>
                </c:pt>
                <c:pt idx="3">
                  <c:v>38.799999999999997</c:v>
                </c:pt>
                <c:pt idx="4">
                  <c:v>9.5</c:v>
                </c:pt>
                <c:pt idx="5">
                  <c:v>17.8</c:v>
                </c:pt>
                <c:pt idx="6">
                  <c:v>7.7</c:v>
                </c:pt>
                <c:pt idx="7">
                  <c:v>14.1</c:v>
                </c:pt>
                <c:pt idx="8">
                  <c:v>14.3</c:v>
                </c:pt>
                <c:pt idx="9">
                  <c:v>17.2</c:v>
                </c:pt>
                <c:pt idx="10">
                  <c:v>20</c:v>
                </c:pt>
                <c:pt idx="11">
                  <c:v>15.5</c:v>
                </c:pt>
                <c:pt idx="12">
                  <c:v>12.3</c:v>
                </c:pt>
                <c:pt idx="13">
                  <c:v>16.8</c:v>
                </c:pt>
                <c:pt idx="14">
                  <c:v>11.6</c:v>
                </c:pt>
                <c:pt idx="15">
                  <c:v>25.1</c:v>
                </c:pt>
                <c:pt idx="16">
                  <c:v>12.8</c:v>
                </c:pt>
                <c:pt idx="17">
                  <c:v>12.9</c:v>
                </c:pt>
                <c:pt idx="18">
                  <c:v>13.8</c:v>
                </c:pt>
                <c:pt idx="19">
                  <c:v>23.9</c:v>
                </c:pt>
                <c:pt idx="20">
                  <c:v>28</c:v>
                </c:pt>
                <c:pt idx="21">
                  <c:v>34.299999999999997</c:v>
                </c:pt>
                <c:pt idx="22">
                  <c:v>30.3</c:v>
                </c:pt>
                <c:pt idx="23">
                  <c:v>21.3</c:v>
                </c:pt>
                <c:pt idx="24">
                  <c:v>13.9</c:v>
                </c:pt>
                <c:pt idx="25">
                  <c:v>8.4</c:v>
                </c:pt>
                <c:pt idx="26">
                  <c:v>14.8</c:v>
                </c:pt>
                <c:pt idx="27">
                  <c:v>16.600000000000001</c:v>
                </c:pt>
                <c:pt idx="28">
                  <c:v>21.1</c:v>
                </c:pt>
                <c:pt idx="29">
                  <c:v>18.8</c:v>
                </c:pt>
                <c:pt idx="30">
                  <c:v>21.7</c:v>
                </c:pt>
                <c:pt idx="31">
                  <c:v>28.6</c:v>
                </c:pt>
                <c:pt idx="32">
                  <c:v>12</c:v>
                </c:pt>
                <c:pt idx="33">
                  <c:v>8.8000000000000007</c:v>
                </c:pt>
                <c:pt idx="34">
                  <c:v>16.8</c:v>
                </c:pt>
                <c:pt idx="35">
                  <c:v>22.6</c:v>
                </c:pt>
                <c:pt idx="36">
                  <c:v>16.8</c:v>
                </c:pt>
                <c:pt idx="37">
                  <c:v>7.5</c:v>
                </c:pt>
                <c:pt idx="38">
                  <c:v>4.4000000000000004</c:v>
                </c:pt>
                <c:pt idx="39">
                  <c:v>6.8</c:v>
                </c:pt>
                <c:pt idx="40">
                  <c:v>12.5</c:v>
                </c:pt>
                <c:pt idx="41">
                  <c:v>20.6</c:v>
                </c:pt>
                <c:pt idx="42">
                  <c:v>23.3</c:v>
                </c:pt>
                <c:pt idx="43">
                  <c:v>17.100000000000001</c:v>
                </c:pt>
                <c:pt idx="44">
                  <c:v>16.600000000000001</c:v>
                </c:pt>
                <c:pt idx="45">
                  <c:v>21.1</c:v>
                </c:pt>
                <c:pt idx="46">
                  <c:v>29.9</c:v>
                </c:pt>
                <c:pt idx="47">
                  <c:v>32.299999999999997</c:v>
                </c:pt>
                <c:pt idx="48">
                  <c:v>11.7</c:v>
                </c:pt>
                <c:pt idx="49">
                  <c:v>6.7</c:v>
                </c:pt>
                <c:pt idx="50">
                  <c:v>13.7</c:v>
                </c:pt>
                <c:pt idx="51">
                  <c:v>16.5</c:v>
                </c:pt>
                <c:pt idx="52">
                  <c:v>14.8</c:v>
                </c:pt>
                <c:pt idx="53">
                  <c:v>15</c:v>
                </c:pt>
                <c:pt idx="54">
                  <c:v>21.7</c:v>
                </c:pt>
                <c:pt idx="55">
                  <c:v>23.2</c:v>
                </c:pt>
                <c:pt idx="56">
                  <c:v>22.4</c:v>
                </c:pt>
                <c:pt idx="57">
                  <c:v>24.7</c:v>
                </c:pt>
                <c:pt idx="58">
                  <c:v>24.9</c:v>
                </c:pt>
                <c:pt idx="59">
                  <c:v>18</c:v>
                </c:pt>
                <c:pt idx="60">
                  <c:v>14.4</c:v>
                </c:pt>
                <c:pt idx="61">
                  <c:v>7.7</c:v>
                </c:pt>
                <c:pt idx="62">
                  <c:v>14</c:v>
                </c:pt>
                <c:pt idx="63">
                  <c:v>17.399999999999999</c:v>
                </c:pt>
                <c:pt idx="64">
                  <c:v>16.5</c:v>
                </c:pt>
                <c:pt idx="65">
                  <c:v>16.5</c:v>
                </c:pt>
                <c:pt idx="66">
                  <c:v>18.3</c:v>
                </c:pt>
                <c:pt idx="67">
                  <c:v>13.9</c:v>
                </c:pt>
                <c:pt idx="68">
                  <c:v>14.7</c:v>
                </c:pt>
                <c:pt idx="69">
                  <c:v>20.6</c:v>
                </c:pt>
                <c:pt idx="70">
                  <c:v>11</c:v>
                </c:pt>
                <c:pt idx="71">
                  <c:v>3.5</c:v>
                </c:pt>
                <c:pt idx="72">
                  <c:v>11.5</c:v>
                </c:pt>
                <c:pt idx="73">
                  <c:v>12.1</c:v>
                </c:pt>
                <c:pt idx="74">
                  <c:v>10.3</c:v>
                </c:pt>
                <c:pt idx="75">
                  <c:v>5.5</c:v>
                </c:pt>
                <c:pt idx="76">
                  <c:v>6</c:v>
                </c:pt>
                <c:pt idx="77">
                  <c:v>12.9</c:v>
                </c:pt>
                <c:pt idx="78">
                  <c:v>14.9</c:v>
                </c:pt>
                <c:pt idx="79">
                  <c:v>13.8</c:v>
                </c:pt>
                <c:pt idx="80">
                  <c:v>6.6</c:v>
                </c:pt>
                <c:pt idx="81">
                  <c:v>11.9</c:v>
                </c:pt>
                <c:pt idx="82">
                  <c:v>21.6</c:v>
                </c:pt>
                <c:pt idx="83">
                  <c:v>24</c:v>
                </c:pt>
                <c:pt idx="84">
                  <c:v>20</c:v>
                </c:pt>
                <c:pt idx="85">
                  <c:v>22.7</c:v>
                </c:pt>
                <c:pt idx="86">
                  <c:v>30.1</c:v>
                </c:pt>
                <c:pt idx="87">
                  <c:v>28</c:v>
                </c:pt>
                <c:pt idx="88">
                  <c:v>16.600000000000001</c:v>
                </c:pt>
                <c:pt idx="89">
                  <c:v>12.1</c:v>
                </c:pt>
                <c:pt idx="90">
                  <c:v>10.6</c:v>
                </c:pt>
                <c:pt idx="91">
                  <c:v>13</c:v>
                </c:pt>
                <c:pt idx="92">
                  <c:v>18.899999999999999</c:v>
                </c:pt>
                <c:pt idx="93">
                  <c:v>18.600000000000001</c:v>
                </c:pt>
                <c:pt idx="94">
                  <c:v>15.4</c:v>
                </c:pt>
                <c:pt idx="95">
                  <c:v>12.9</c:v>
                </c:pt>
                <c:pt idx="96">
                  <c:v>4.7</c:v>
                </c:pt>
                <c:pt idx="97">
                  <c:v>12.3</c:v>
                </c:pt>
                <c:pt idx="98">
                  <c:v>14.7</c:v>
                </c:pt>
                <c:pt idx="99">
                  <c:v>12.5</c:v>
                </c:pt>
                <c:pt idx="100">
                  <c:v>10.8</c:v>
                </c:pt>
                <c:pt idx="101">
                  <c:v>15.3</c:v>
                </c:pt>
                <c:pt idx="102">
                  <c:v>15.8</c:v>
                </c:pt>
                <c:pt idx="103">
                  <c:v>19.8</c:v>
                </c:pt>
                <c:pt idx="104">
                  <c:v>21</c:v>
                </c:pt>
                <c:pt idx="105">
                  <c:v>29.7</c:v>
                </c:pt>
                <c:pt idx="106">
                  <c:v>29.9</c:v>
                </c:pt>
                <c:pt idx="107">
                  <c:v>28.9</c:v>
                </c:pt>
                <c:pt idx="108">
                  <c:v>31.3</c:v>
                </c:pt>
                <c:pt idx="109">
                  <c:v>30.5</c:v>
                </c:pt>
                <c:pt idx="110">
                  <c:v>17.3</c:v>
                </c:pt>
                <c:pt idx="111">
                  <c:v>21.4</c:v>
                </c:pt>
                <c:pt idx="112">
                  <c:v>20.6</c:v>
                </c:pt>
                <c:pt idx="113">
                  <c:v>19.399999999999999</c:v>
                </c:pt>
                <c:pt idx="114">
                  <c:v>26.7</c:v>
                </c:pt>
                <c:pt idx="115">
                  <c:v>20.399999999999999</c:v>
                </c:pt>
                <c:pt idx="116">
                  <c:v>13.5</c:v>
                </c:pt>
                <c:pt idx="117">
                  <c:v>14.1</c:v>
                </c:pt>
                <c:pt idx="118">
                  <c:v>10.5</c:v>
                </c:pt>
                <c:pt idx="119">
                  <c:v>12</c:v>
                </c:pt>
                <c:pt idx="120">
                  <c:v>11.7</c:v>
                </c:pt>
                <c:pt idx="121">
                  <c:v>16.899999999999999</c:v>
                </c:pt>
                <c:pt idx="122">
                  <c:v>22.3</c:v>
                </c:pt>
                <c:pt idx="123">
                  <c:v>23.7</c:v>
                </c:pt>
                <c:pt idx="124">
                  <c:v>23</c:v>
                </c:pt>
                <c:pt idx="125">
                  <c:v>24.1</c:v>
                </c:pt>
                <c:pt idx="126">
                  <c:v>31</c:v>
                </c:pt>
                <c:pt idx="127">
                  <c:v>21.5</c:v>
                </c:pt>
                <c:pt idx="128">
                  <c:v>5.3</c:v>
                </c:pt>
                <c:pt idx="129">
                  <c:v>4.4000000000000004</c:v>
                </c:pt>
                <c:pt idx="130">
                  <c:v>13.5</c:v>
                </c:pt>
                <c:pt idx="131">
                  <c:v>17.5</c:v>
                </c:pt>
                <c:pt idx="132">
                  <c:v>11.8</c:v>
                </c:pt>
                <c:pt idx="133">
                  <c:v>13.3</c:v>
                </c:pt>
                <c:pt idx="134">
                  <c:v>13.9</c:v>
                </c:pt>
                <c:pt idx="135">
                  <c:v>12.6</c:v>
                </c:pt>
                <c:pt idx="136">
                  <c:v>14.2</c:v>
                </c:pt>
                <c:pt idx="137">
                  <c:v>6.7</c:v>
                </c:pt>
                <c:pt idx="138">
                  <c:v>5.2</c:v>
                </c:pt>
                <c:pt idx="139">
                  <c:v>8.8000000000000007</c:v>
                </c:pt>
                <c:pt idx="140">
                  <c:v>12.9</c:v>
                </c:pt>
                <c:pt idx="141">
                  <c:v>16.2</c:v>
                </c:pt>
                <c:pt idx="142">
                  <c:v>22.3</c:v>
                </c:pt>
                <c:pt idx="143">
                  <c:v>14.5</c:v>
                </c:pt>
                <c:pt idx="144">
                  <c:v>10.5</c:v>
                </c:pt>
                <c:pt idx="145">
                  <c:v>9.3000000000000007</c:v>
                </c:pt>
                <c:pt idx="146">
                  <c:v>14.3</c:v>
                </c:pt>
                <c:pt idx="147">
                  <c:v>16.5</c:v>
                </c:pt>
                <c:pt idx="148">
                  <c:v>12.3</c:v>
                </c:pt>
                <c:pt idx="149">
                  <c:v>16.2</c:v>
                </c:pt>
                <c:pt idx="150">
                  <c:v>14.5</c:v>
                </c:pt>
                <c:pt idx="151">
                  <c:v>20.9</c:v>
                </c:pt>
                <c:pt idx="152">
                  <c:v>17.600000000000001</c:v>
                </c:pt>
                <c:pt idx="153">
                  <c:v>9.8000000000000007</c:v>
                </c:pt>
                <c:pt idx="154">
                  <c:v>6.1</c:v>
                </c:pt>
                <c:pt idx="155">
                  <c:v>14</c:v>
                </c:pt>
                <c:pt idx="156">
                  <c:v>13</c:v>
                </c:pt>
                <c:pt idx="157">
                  <c:v>13.8</c:v>
                </c:pt>
                <c:pt idx="158">
                  <c:v>23</c:v>
                </c:pt>
                <c:pt idx="159">
                  <c:v>24.5</c:v>
                </c:pt>
                <c:pt idx="160">
                  <c:v>15</c:v>
                </c:pt>
                <c:pt idx="161">
                  <c:v>10.4</c:v>
                </c:pt>
                <c:pt idx="162">
                  <c:v>7.5</c:v>
                </c:pt>
                <c:pt idx="163">
                  <c:v>5.8</c:v>
                </c:pt>
                <c:pt idx="164">
                  <c:v>10.7</c:v>
                </c:pt>
                <c:pt idx="165">
                  <c:v>14.8</c:v>
                </c:pt>
                <c:pt idx="166">
                  <c:v>14.1</c:v>
                </c:pt>
                <c:pt idx="167">
                  <c:v>9</c:v>
                </c:pt>
                <c:pt idx="168">
                  <c:v>15.3</c:v>
                </c:pt>
                <c:pt idx="169">
                  <c:v>21.5</c:v>
                </c:pt>
                <c:pt idx="170">
                  <c:v>10.3</c:v>
                </c:pt>
                <c:pt idx="171">
                  <c:v>11</c:v>
                </c:pt>
                <c:pt idx="172">
                  <c:v>14.9</c:v>
                </c:pt>
                <c:pt idx="173">
                  <c:v>5.3</c:v>
                </c:pt>
                <c:pt idx="174">
                  <c:v>12.5</c:v>
                </c:pt>
                <c:pt idx="175">
                  <c:v>11.6</c:v>
                </c:pt>
                <c:pt idx="176">
                  <c:v>15.9</c:v>
                </c:pt>
                <c:pt idx="177">
                  <c:v>10.8</c:v>
                </c:pt>
                <c:pt idx="178">
                  <c:v>7</c:v>
                </c:pt>
                <c:pt idx="179">
                  <c:v>8.1</c:v>
                </c:pt>
                <c:pt idx="180">
                  <c:v>13.4</c:v>
                </c:pt>
                <c:pt idx="181">
                  <c:v>13.2</c:v>
                </c:pt>
                <c:pt idx="182">
                  <c:v>11.2</c:v>
                </c:pt>
                <c:pt idx="183">
                  <c:v>11.2</c:v>
                </c:pt>
                <c:pt idx="184">
                  <c:v>12.8</c:v>
                </c:pt>
                <c:pt idx="185">
                  <c:v>15.9</c:v>
                </c:pt>
                <c:pt idx="186">
                  <c:v>16.3</c:v>
                </c:pt>
                <c:pt idx="187">
                  <c:v>15.6</c:v>
                </c:pt>
                <c:pt idx="188">
                  <c:v>16.7</c:v>
                </c:pt>
                <c:pt idx="189">
                  <c:v>8.1</c:v>
                </c:pt>
                <c:pt idx="190">
                  <c:v>8.8000000000000007</c:v>
                </c:pt>
                <c:pt idx="191">
                  <c:v>14.2</c:v>
                </c:pt>
                <c:pt idx="192">
                  <c:v>15.4</c:v>
                </c:pt>
                <c:pt idx="193">
                  <c:v>14.3</c:v>
                </c:pt>
                <c:pt idx="194">
                  <c:v>6.3</c:v>
                </c:pt>
                <c:pt idx="195">
                  <c:v>9.8000000000000007</c:v>
                </c:pt>
                <c:pt idx="196">
                  <c:v>11.2</c:v>
                </c:pt>
                <c:pt idx="197">
                  <c:v>17.899999999999999</c:v>
                </c:pt>
                <c:pt idx="198">
                  <c:v>20.9</c:v>
                </c:pt>
                <c:pt idx="199">
                  <c:v>16.3</c:v>
                </c:pt>
                <c:pt idx="200">
                  <c:v>12.2</c:v>
                </c:pt>
                <c:pt idx="201">
                  <c:v>13.9</c:v>
                </c:pt>
                <c:pt idx="202">
                  <c:v>8.6</c:v>
                </c:pt>
                <c:pt idx="203">
                  <c:v>8.3000000000000007</c:v>
                </c:pt>
                <c:pt idx="204">
                  <c:v>14.3</c:v>
                </c:pt>
                <c:pt idx="205">
                  <c:v>17.7</c:v>
                </c:pt>
                <c:pt idx="206">
                  <c:v>13.7</c:v>
                </c:pt>
                <c:pt idx="207">
                  <c:v>18.2</c:v>
                </c:pt>
                <c:pt idx="208">
                  <c:v>22.9</c:v>
                </c:pt>
                <c:pt idx="209">
                  <c:v>18.7</c:v>
                </c:pt>
                <c:pt idx="210">
                  <c:v>11.1</c:v>
                </c:pt>
                <c:pt idx="211">
                  <c:v>14.3</c:v>
                </c:pt>
                <c:pt idx="212">
                  <c:v>10.9</c:v>
                </c:pt>
                <c:pt idx="213">
                  <c:v>6.7</c:v>
                </c:pt>
                <c:pt idx="214">
                  <c:v>7.6</c:v>
                </c:pt>
                <c:pt idx="215">
                  <c:v>16.2</c:v>
                </c:pt>
                <c:pt idx="216">
                  <c:v>21.1</c:v>
                </c:pt>
                <c:pt idx="217">
                  <c:v>43.6</c:v>
                </c:pt>
                <c:pt idx="218">
                  <c:v>23</c:v>
                </c:pt>
                <c:pt idx="219">
                  <c:v>14.2</c:v>
                </c:pt>
                <c:pt idx="220">
                  <c:v>11.5</c:v>
                </c:pt>
                <c:pt idx="221">
                  <c:v>17.5</c:v>
                </c:pt>
                <c:pt idx="222">
                  <c:v>20</c:v>
                </c:pt>
                <c:pt idx="223">
                  <c:v>15</c:v>
                </c:pt>
                <c:pt idx="224">
                  <c:v>19.7</c:v>
                </c:pt>
                <c:pt idx="225">
                  <c:v>27.8</c:v>
                </c:pt>
                <c:pt idx="226">
                  <c:v>20.3</c:v>
                </c:pt>
                <c:pt idx="227">
                  <c:v>9.6</c:v>
                </c:pt>
                <c:pt idx="228">
                  <c:v>10.9</c:v>
                </c:pt>
                <c:pt idx="229">
                  <c:v>18.3</c:v>
                </c:pt>
                <c:pt idx="230">
                  <c:v>15.5</c:v>
                </c:pt>
                <c:pt idx="231">
                  <c:v>11.2</c:v>
                </c:pt>
                <c:pt idx="232">
                  <c:v>16</c:v>
                </c:pt>
                <c:pt idx="233">
                  <c:v>9</c:v>
                </c:pt>
                <c:pt idx="234">
                  <c:v>21.8</c:v>
                </c:pt>
                <c:pt idx="235">
                  <c:v>22.7</c:v>
                </c:pt>
                <c:pt idx="236">
                  <c:v>5.8</c:v>
                </c:pt>
                <c:pt idx="237">
                  <c:v>12.5</c:v>
                </c:pt>
                <c:pt idx="238">
                  <c:v>18.899999999999999</c:v>
                </c:pt>
                <c:pt idx="239">
                  <c:v>19.399999999999999</c:v>
                </c:pt>
                <c:pt idx="240">
                  <c:v>23.4</c:v>
                </c:pt>
                <c:pt idx="241">
                  <c:v>31.3</c:v>
                </c:pt>
                <c:pt idx="242">
                  <c:v>15.7</c:v>
                </c:pt>
                <c:pt idx="243">
                  <c:v>14</c:v>
                </c:pt>
                <c:pt idx="244">
                  <c:v>10.6</c:v>
                </c:pt>
                <c:pt idx="245">
                  <c:v>16.8</c:v>
                </c:pt>
                <c:pt idx="246">
                  <c:v>23.9</c:v>
                </c:pt>
                <c:pt idx="247">
                  <c:v>30.9</c:v>
                </c:pt>
                <c:pt idx="248">
                  <c:v>9.4</c:v>
                </c:pt>
                <c:pt idx="249">
                  <c:v>13.2</c:v>
                </c:pt>
                <c:pt idx="250">
                  <c:v>22.6</c:v>
                </c:pt>
                <c:pt idx="251">
                  <c:v>7.3</c:v>
                </c:pt>
                <c:pt idx="252">
                  <c:v>5.5</c:v>
                </c:pt>
                <c:pt idx="253">
                  <c:v>12.2</c:v>
                </c:pt>
                <c:pt idx="254">
                  <c:v>17.5</c:v>
                </c:pt>
                <c:pt idx="255">
                  <c:v>10.4</c:v>
                </c:pt>
                <c:pt idx="256">
                  <c:v>9</c:v>
                </c:pt>
                <c:pt idx="257">
                  <c:v>8.6</c:v>
                </c:pt>
                <c:pt idx="258">
                  <c:v>8.6</c:v>
                </c:pt>
                <c:pt idx="259">
                  <c:v>29.8</c:v>
                </c:pt>
                <c:pt idx="260">
                  <c:v>28.2</c:v>
                </c:pt>
                <c:pt idx="261">
                  <c:v>10</c:v>
                </c:pt>
                <c:pt idx="262">
                  <c:v>10.5</c:v>
                </c:pt>
                <c:pt idx="263">
                  <c:v>16.399999999999999</c:v>
                </c:pt>
                <c:pt idx="264">
                  <c:v>23.6</c:v>
                </c:pt>
                <c:pt idx="265">
                  <c:v>42.4</c:v>
                </c:pt>
                <c:pt idx="266">
                  <c:v>39.299999999999997</c:v>
                </c:pt>
                <c:pt idx="267">
                  <c:v>7.8</c:v>
                </c:pt>
                <c:pt idx="268">
                  <c:v>15.7</c:v>
                </c:pt>
                <c:pt idx="269">
                  <c:v>28.9</c:v>
                </c:pt>
                <c:pt idx="270">
                  <c:v>11</c:v>
                </c:pt>
                <c:pt idx="271">
                  <c:v>3.3</c:v>
                </c:pt>
                <c:pt idx="272">
                  <c:v>4.5999999999999996</c:v>
                </c:pt>
                <c:pt idx="273">
                  <c:v>4.9000000000000004</c:v>
                </c:pt>
                <c:pt idx="274">
                  <c:v>6.6</c:v>
                </c:pt>
                <c:pt idx="275">
                  <c:v>8.6999999999999993</c:v>
                </c:pt>
                <c:pt idx="276">
                  <c:v>6</c:v>
                </c:pt>
                <c:pt idx="277">
                  <c:v>5.2</c:v>
                </c:pt>
                <c:pt idx="278">
                  <c:v>11.9</c:v>
                </c:pt>
                <c:pt idx="279">
                  <c:v>10.5</c:v>
                </c:pt>
                <c:pt idx="280">
                  <c:v>6.1</c:v>
                </c:pt>
                <c:pt idx="281">
                  <c:v>9.8000000000000007</c:v>
                </c:pt>
                <c:pt idx="282">
                  <c:v>25</c:v>
                </c:pt>
                <c:pt idx="283">
                  <c:v>8.9</c:v>
                </c:pt>
                <c:pt idx="284">
                  <c:v>25.9</c:v>
                </c:pt>
                <c:pt idx="285">
                  <c:v>20.9</c:v>
                </c:pt>
                <c:pt idx="286">
                  <c:v>32.299999999999997</c:v>
                </c:pt>
                <c:pt idx="287">
                  <c:v>18.5</c:v>
                </c:pt>
                <c:pt idx="288">
                  <c:v>17.2</c:v>
                </c:pt>
                <c:pt idx="289">
                  <c:v>30.6</c:v>
                </c:pt>
                <c:pt idx="290">
                  <c:v>20.6</c:v>
                </c:pt>
                <c:pt idx="291">
                  <c:v>13.5</c:v>
                </c:pt>
                <c:pt idx="292">
                  <c:v>5.4</c:v>
                </c:pt>
                <c:pt idx="293">
                  <c:v>9.1</c:v>
                </c:pt>
                <c:pt idx="294">
                  <c:v>15</c:v>
                </c:pt>
                <c:pt idx="295">
                  <c:v>7.9</c:v>
                </c:pt>
                <c:pt idx="296">
                  <c:v>10.5</c:v>
                </c:pt>
                <c:pt idx="297">
                  <c:v>20.100000000000001</c:v>
                </c:pt>
                <c:pt idx="298">
                  <c:v>6</c:v>
                </c:pt>
                <c:pt idx="299">
                  <c:v>9.4</c:v>
                </c:pt>
                <c:pt idx="300">
                  <c:v>8.8000000000000007</c:v>
                </c:pt>
                <c:pt idx="301">
                  <c:v>5.3</c:v>
                </c:pt>
                <c:pt idx="302">
                  <c:v>20.5</c:v>
                </c:pt>
                <c:pt idx="303">
                  <c:v>14.3</c:v>
                </c:pt>
                <c:pt idx="304">
                  <c:v>29.5</c:v>
                </c:pt>
                <c:pt idx="305">
                  <c:v>23.4</c:v>
                </c:pt>
                <c:pt idx="306">
                  <c:v>6.1</c:v>
                </c:pt>
                <c:pt idx="307">
                  <c:v>13</c:v>
                </c:pt>
                <c:pt idx="308">
                  <c:v>21</c:v>
                </c:pt>
                <c:pt idx="309">
                  <c:v>11.6</c:v>
                </c:pt>
                <c:pt idx="310">
                  <c:v>18.899999999999999</c:v>
                </c:pt>
                <c:pt idx="311">
                  <c:v>34.4</c:v>
                </c:pt>
                <c:pt idx="312">
                  <c:v>37.700000000000003</c:v>
                </c:pt>
                <c:pt idx="313">
                  <c:v>6.7</c:v>
                </c:pt>
                <c:pt idx="314">
                  <c:v>17.100000000000001</c:v>
                </c:pt>
                <c:pt idx="315">
                  <c:v>13</c:v>
                </c:pt>
                <c:pt idx="316">
                  <c:v>17.5</c:v>
                </c:pt>
                <c:pt idx="317">
                  <c:v>13.4</c:v>
                </c:pt>
                <c:pt idx="318">
                  <c:v>16.8</c:v>
                </c:pt>
                <c:pt idx="319">
                  <c:v>10.8</c:v>
                </c:pt>
                <c:pt idx="320">
                  <c:v>15.5</c:v>
                </c:pt>
                <c:pt idx="321">
                  <c:v>18.3</c:v>
                </c:pt>
                <c:pt idx="322">
                  <c:v>12.9</c:v>
                </c:pt>
                <c:pt idx="323">
                  <c:v>14.8</c:v>
                </c:pt>
                <c:pt idx="324">
                  <c:v>30.4</c:v>
                </c:pt>
                <c:pt idx="325">
                  <c:v>28.3</c:v>
                </c:pt>
                <c:pt idx="326">
                  <c:v>6.5</c:v>
                </c:pt>
                <c:pt idx="327">
                  <c:v>14.3</c:v>
                </c:pt>
                <c:pt idx="328">
                  <c:v>20.3</c:v>
                </c:pt>
                <c:pt idx="329">
                  <c:v>25.4</c:v>
                </c:pt>
                <c:pt idx="330">
                  <c:v>25.4</c:v>
                </c:pt>
                <c:pt idx="331">
                  <c:v>25.6</c:v>
                </c:pt>
                <c:pt idx="332">
                  <c:v>22.3</c:v>
                </c:pt>
                <c:pt idx="333">
                  <c:v>27.7</c:v>
                </c:pt>
                <c:pt idx="334">
                  <c:v>19.100000000000001</c:v>
                </c:pt>
                <c:pt idx="335">
                  <c:v>23.9</c:v>
                </c:pt>
                <c:pt idx="336">
                  <c:v>30.3</c:v>
                </c:pt>
                <c:pt idx="337">
                  <c:v>11.3</c:v>
                </c:pt>
                <c:pt idx="338">
                  <c:v>20.6</c:v>
                </c:pt>
                <c:pt idx="339">
                  <c:v>33.299999999999997</c:v>
                </c:pt>
                <c:pt idx="340">
                  <c:v>17.899999999999999</c:v>
                </c:pt>
                <c:pt idx="341">
                  <c:v>9</c:v>
                </c:pt>
                <c:pt idx="342">
                  <c:v>17.7</c:v>
                </c:pt>
                <c:pt idx="343">
                  <c:v>20.399999999999999</c:v>
                </c:pt>
                <c:pt idx="344">
                  <c:v>7.4</c:v>
                </c:pt>
                <c:pt idx="345">
                  <c:v>12.3</c:v>
                </c:pt>
                <c:pt idx="346">
                  <c:v>11.3</c:v>
                </c:pt>
                <c:pt idx="347">
                  <c:v>9.8000000000000007</c:v>
                </c:pt>
                <c:pt idx="348">
                  <c:v>17.3</c:v>
                </c:pt>
                <c:pt idx="349">
                  <c:v>24</c:v>
                </c:pt>
                <c:pt idx="350">
                  <c:v>14.6</c:v>
                </c:pt>
                <c:pt idx="351">
                  <c:v>11.3</c:v>
                </c:pt>
                <c:pt idx="352">
                  <c:v>18.600000000000001</c:v>
                </c:pt>
                <c:pt idx="353">
                  <c:v>19</c:v>
                </c:pt>
                <c:pt idx="354">
                  <c:v>18.600000000000001</c:v>
                </c:pt>
                <c:pt idx="355">
                  <c:v>12</c:v>
                </c:pt>
                <c:pt idx="356">
                  <c:v>8.8000000000000007</c:v>
                </c:pt>
                <c:pt idx="357">
                  <c:v>11.2</c:v>
                </c:pt>
                <c:pt idx="358">
                  <c:v>18</c:v>
                </c:pt>
                <c:pt idx="359">
                  <c:v>20.6</c:v>
                </c:pt>
                <c:pt idx="360">
                  <c:v>18.8</c:v>
                </c:pt>
                <c:pt idx="361">
                  <c:v>12.5</c:v>
                </c:pt>
                <c:pt idx="362">
                  <c:v>12.5</c:v>
                </c:pt>
                <c:pt idx="363">
                  <c:v>27.5</c:v>
                </c:pt>
                <c:pt idx="364">
                  <c:v>17.100000000000001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1C-45AD-BF75-6254EEE5C423}"/>
            </c:ext>
          </c:extLst>
        </c:ser>
        <c:ser>
          <c:idx val="4"/>
          <c:order val="4"/>
          <c:tx>
            <c:strRef>
              <c:f>'集計 (2)'!$S$2</c:f>
              <c:strCache>
                <c:ptCount val="1"/>
                <c:pt idx="0">
                  <c:v>千葉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(2)'!$S$3:$S$367</c:f>
              <c:numCache>
                <c:formatCode>General</c:formatCode>
                <c:ptCount val="365"/>
                <c:pt idx="0">
                  <c:v>15.3</c:v>
                </c:pt>
                <c:pt idx="1">
                  <c:v>20.8</c:v>
                </c:pt>
                <c:pt idx="2">
                  <c:v>30.5</c:v>
                </c:pt>
                <c:pt idx="3">
                  <c:v>36.5</c:v>
                </c:pt>
                <c:pt idx="4">
                  <c:v>10.199999999999999</c:v>
                </c:pt>
                <c:pt idx="5">
                  <c:v>17.7</c:v>
                </c:pt>
                <c:pt idx="6">
                  <c:v>15.3</c:v>
                </c:pt>
                <c:pt idx="7">
                  <c:v>16.100000000000001</c:v>
                </c:pt>
                <c:pt idx="8">
                  <c:v>17.100000000000001</c:v>
                </c:pt>
                <c:pt idx="9">
                  <c:v>17.5</c:v>
                </c:pt>
                <c:pt idx="10">
                  <c:v>16.600000000000001</c:v>
                </c:pt>
                <c:pt idx="11">
                  <c:v>18.5</c:v>
                </c:pt>
                <c:pt idx="12">
                  <c:v>14.8</c:v>
                </c:pt>
                <c:pt idx="13">
                  <c:v>12.6</c:v>
                </c:pt>
                <c:pt idx="14">
                  <c:v>10.3</c:v>
                </c:pt>
                <c:pt idx="15">
                  <c:v>14.9</c:v>
                </c:pt>
                <c:pt idx="16">
                  <c:v>12.8</c:v>
                </c:pt>
                <c:pt idx="17">
                  <c:v>9.8000000000000007</c:v>
                </c:pt>
                <c:pt idx="18">
                  <c:v>12.3</c:v>
                </c:pt>
                <c:pt idx="19">
                  <c:v>20.3</c:v>
                </c:pt>
                <c:pt idx="20">
                  <c:v>24.6</c:v>
                </c:pt>
                <c:pt idx="21">
                  <c:v>31.3</c:v>
                </c:pt>
                <c:pt idx="22">
                  <c:v>30.3</c:v>
                </c:pt>
                <c:pt idx="23">
                  <c:v>16.2</c:v>
                </c:pt>
                <c:pt idx="24">
                  <c:v>9.4</c:v>
                </c:pt>
                <c:pt idx="25">
                  <c:v>6.9</c:v>
                </c:pt>
                <c:pt idx="26">
                  <c:v>10.4</c:v>
                </c:pt>
                <c:pt idx="27">
                  <c:v>18.2</c:v>
                </c:pt>
                <c:pt idx="28">
                  <c:v>19</c:v>
                </c:pt>
                <c:pt idx="29">
                  <c:v>17.100000000000001</c:v>
                </c:pt>
                <c:pt idx="30">
                  <c:v>21.1</c:v>
                </c:pt>
                <c:pt idx="31">
                  <c:v>25.2</c:v>
                </c:pt>
                <c:pt idx="32">
                  <c:v>14.7</c:v>
                </c:pt>
                <c:pt idx="33">
                  <c:v>12.5</c:v>
                </c:pt>
                <c:pt idx="34">
                  <c:v>15.7</c:v>
                </c:pt>
                <c:pt idx="35">
                  <c:v>20.6</c:v>
                </c:pt>
                <c:pt idx="36">
                  <c:v>10.1</c:v>
                </c:pt>
                <c:pt idx="37">
                  <c:v>7.1</c:v>
                </c:pt>
                <c:pt idx="38">
                  <c:v>4.5999999999999996</c:v>
                </c:pt>
                <c:pt idx="39">
                  <c:v>7.4</c:v>
                </c:pt>
                <c:pt idx="40">
                  <c:v>9.9</c:v>
                </c:pt>
                <c:pt idx="41">
                  <c:v>16.7</c:v>
                </c:pt>
                <c:pt idx="42">
                  <c:v>9.8000000000000007</c:v>
                </c:pt>
                <c:pt idx="43">
                  <c:v>16.5</c:v>
                </c:pt>
                <c:pt idx="44">
                  <c:v>17.8</c:v>
                </c:pt>
                <c:pt idx="45">
                  <c:v>15.6</c:v>
                </c:pt>
                <c:pt idx="46">
                  <c:v>26.5</c:v>
                </c:pt>
                <c:pt idx="47">
                  <c:v>30</c:v>
                </c:pt>
                <c:pt idx="48">
                  <c:v>11.6</c:v>
                </c:pt>
                <c:pt idx="49">
                  <c:v>6</c:v>
                </c:pt>
                <c:pt idx="50">
                  <c:v>12.3</c:v>
                </c:pt>
                <c:pt idx="51">
                  <c:v>14</c:v>
                </c:pt>
                <c:pt idx="52">
                  <c:v>10.3</c:v>
                </c:pt>
                <c:pt idx="53">
                  <c:v>8.6999999999999993</c:v>
                </c:pt>
                <c:pt idx="54">
                  <c:v>13.1</c:v>
                </c:pt>
                <c:pt idx="55">
                  <c:v>20.100000000000001</c:v>
                </c:pt>
                <c:pt idx="56">
                  <c:v>18.600000000000001</c:v>
                </c:pt>
                <c:pt idx="57">
                  <c:v>12.8</c:v>
                </c:pt>
                <c:pt idx="58">
                  <c:v>13.1</c:v>
                </c:pt>
                <c:pt idx="59">
                  <c:v>12.5</c:v>
                </c:pt>
                <c:pt idx="60">
                  <c:v>14</c:v>
                </c:pt>
                <c:pt idx="61">
                  <c:v>9.3000000000000007</c:v>
                </c:pt>
                <c:pt idx="62">
                  <c:v>10</c:v>
                </c:pt>
                <c:pt idx="63">
                  <c:v>11</c:v>
                </c:pt>
                <c:pt idx="64">
                  <c:v>8.6999999999999993</c:v>
                </c:pt>
                <c:pt idx="65">
                  <c:v>12.6</c:v>
                </c:pt>
                <c:pt idx="66">
                  <c:v>11.8</c:v>
                </c:pt>
                <c:pt idx="67">
                  <c:v>12.9</c:v>
                </c:pt>
                <c:pt idx="68">
                  <c:v>11.7</c:v>
                </c:pt>
                <c:pt idx="69">
                  <c:v>15.4</c:v>
                </c:pt>
                <c:pt idx="70">
                  <c:v>11.1</c:v>
                </c:pt>
                <c:pt idx="71">
                  <c:v>5.3</c:v>
                </c:pt>
                <c:pt idx="72">
                  <c:v>8.6999999999999993</c:v>
                </c:pt>
                <c:pt idx="73">
                  <c:v>10.5</c:v>
                </c:pt>
                <c:pt idx="74">
                  <c:v>7.8</c:v>
                </c:pt>
                <c:pt idx="75">
                  <c:v>6</c:v>
                </c:pt>
                <c:pt idx="76">
                  <c:v>5.0999999999999996</c:v>
                </c:pt>
                <c:pt idx="77">
                  <c:v>5.5</c:v>
                </c:pt>
                <c:pt idx="78">
                  <c:v>6.9</c:v>
                </c:pt>
                <c:pt idx="79">
                  <c:v>7.4</c:v>
                </c:pt>
                <c:pt idx="80">
                  <c:v>6.8</c:v>
                </c:pt>
                <c:pt idx="81">
                  <c:v>11</c:v>
                </c:pt>
                <c:pt idx="82">
                  <c:v>22.3</c:v>
                </c:pt>
                <c:pt idx="83">
                  <c:v>20.5</c:v>
                </c:pt>
                <c:pt idx="84">
                  <c:v>20.100000000000001</c:v>
                </c:pt>
                <c:pt idx="85">
                  <c:v>20.8</c:v>
                </c:pt>
                <c:pt idx="86">
                  <c:v>20.8</c:v>
                </c:pt>
                <c:pt idx="87">
                  <c:v>8.8000000000000007</c:v>
                </c:pt>
                <c:pt idx="88">
                  <c:v>13.4</c:v>
                </c:pt>
                <c:pt idx="89">
                  <c:v>8.1</c:v>
                </c:pt>
                <c:pt idx="90">
                  <c:v>7.1</c:v>
                </c:pt>
                <c:pt idx="91">
                  <c:v>11.8</c:v>
                </c:pt>
                <c:pt idx="92">
                  <c:v>11.8</c:v>
                </c:pt>
                <c:pt idx="93">
                  <c:v>12.1</c:v>
                </c:pt>
                <c:pt idx="94">
                  <c:v>11.5</c:v>
                </c:pt>
                <c:pt idx="95">
                  <c:v>12.2</c:v>
                </c:pt>
                <c:pt idx="96">
                  <c:v>9.1999999999999993</c:v>
                </c:pt>
                <c:pt idx="97">
                  <c:v>8.1</c:v>
                </c:pt>
                <c:pt idx="98">
                  <c:v>6.5</c:v>
                </c:pt>
                <c:pt idx="99">
                  <c:v>6.9</c:v>
                </c:pt>
                <c:pt idx="100">
                  <c:v>9.4</c:v>
                </c:pt>
                <c:pt idx="101">
                  <c:v>14.7</c:v>
                </c:pt>
                <c:pt idx="102">
                  <c:v>12.9</c:v>
                </c:pt>
                <c:pt idx="103">
                  <c:v>19.399999999999999</c:v>
                </c:pt>
                <c:pt idx="104">
                  <c:v>25.4</c:v>
                </c:pt>
                <c:pt idx="105">
                  <c:v>24.3</c:v>
                </c:pt>
                <c:pt idx="106">
                  <c:v>29.4</c:v>
                </c:pt>
                <c:pt idx="107">
                  <c:v>29.3</c:v>
                </c:pt>
                <c:pt idx="108">
                  <c:v>25.4</c:v>
                </c:pt>
                <c:pt idx="109">
                  <c:v>15.5</c:v>
                </c:pt>
                <c:pt idx="110">
                  <c:v>8.1999999999999993</c:v>
                </c:pt>
                <c:pt idx="111">
                  <c:v>8.8000000000000007</c:v>
                </c:pt>
                <c:pt idx="112">
                  <c:v>20</c:v>
                </c:pt>
                <c:pt idx="113">
                  <c:v>25.5</c:v>
                </c:pt>
                <c:pt idx="114">
                  <c:v>22.5</c:v>
                </c:pt>
                <c:pt idx="115">
                  <c:v>15.7</c:v>
                </c:pt>
                <c:pt idx="116">
                  <c:v>10.3</c:v>
                </c:pt>
                <c:pt idx="117">
                  <c:v>10.3</c:v>
                </c:pt>
                <c:pt idx="118">
                  <c:v>7.8</c:v>
                </c:pt>
                <c:pt idx="119">
                  <c:v>12.3</c:v>
                </c:pt>
                <c:pt idx="120">
                  <c:v>8.6</c:v>
                </c:pt>
                <c:pt idx="121">
                  <c:v>8.6</c:v>
                </c:pt>
                <c:pt idx="122">
                  <c:v>17.3</c:v>
                </c:pt>
                <c:pt idx="123">
                  <c:v>26.6</c:v>
                </c:pt>
                <c:pt idx="124">
                  <c:v>30.4</c:v>
                </c:pt>
                <c:pt idx="125">
                  <c:v>21</c:v>
                </c:pt>
                <c:pt idx="126">
                  <c:v>26.6</c:v>
                </c:pt>
                <c:pt idx="127">
                  <c:v>27</c:v>
                </c:pt>
                <c:pt idx="128">
                  <c:v>7.4</c:v>
                </c:pt>
                <c:pt idx="129">
                  <c:v>4.4000000000000004</c:v>
                </c:pt>
                <c:pt idx="130">
                  <c:v>11.5</c:v>
                </c:pt>
                <c:pt idx="131">
                  <c:v>22</c:v>
                </c:pt>
                <c:pt idx="132">
                  <c:v>18</c:v>
                </c:pt>
                <c:pt idx="133">
                  <c:v>23.2</c:v>
                </c:pt>
                <c:pt idx="134">
                  <c:v>17.8</c:v>
                </c:pt>
                <c:pt idx="135">
                  <c:v>9.6999999999999993</c:v>
                </c:pt>
                <c:pt idx="136">
                  <c:v>8.1</c:v>
                </c:pt>
                <c:pt idx="137">
                  <c:v>9.6</c:v>
                </c:pt>
                <c:pt idx="138">
                  <c:v>6.3</c:v>
                </c:pt>
                <c:pt idx="139">
                  <c:v>7.7</c:v>
                </c:pt>
                <c:pt idx="140">
                  <c:v>8.6</c:v>
                </c:pt>
                <c:pt idx="141">
                  <c:v>9.1</c:v>
                </c:pt>
                <c:pt idx="142">
                  <c:v>11.5</c:v>
                </c:pt>
                <c:pt idx="143">
                  <c:v>9.8000000000000007</c:v>
                </c:pt>
                <c:pt idx="144">
                  <c:v>13.5</c:v>
                </c:pt>
                <c:pt idx="145">
                  <c:v>17.3</c:v>
                </c:pt>
                <c:pt idx="146">
                  <c:v>13.8</c:v>
                </c:pt>
                <c:pt idx="147">
                  <c:v>22.1</c:v>
                </c:pt>
                <c:pt idx="148">
                  <c:v>20.8</c:v>
                </c:pt>
                <c:pt idx="149">
                  <c:v>21.2</c:v>
                </c:pt>
                <c:pt idx="150">
                  <c:v>18.2</c:v>
                </c:pt>
                <c:pt idx="151">
                  <c:v>16.8</c:v>
                </c:pt>
                <c:pt idx="152">
                  <c:v>15.5</c:v>
                </c:pt>
                <c:pt idx="153">
                  <c:v>13.3</c:v>
                </c:pt>
                <c:pt idx="154">
                  <c:v>11.7</c:v>
                </c:pt>
                <c:pt idx="155">
                  <c:v>10.9</c:v>
                </c:pt>
                <c:pt idx="156">
                  <c:v>12.2</c:v>
                </c:pt>
                <c:pt idx="157">
                  <c:v>19.5</c:v>
                </c:pt>
                <c:pt idx="158">
                  <c:v>24.1</c:v>
                </c:pt>
                <c:pt idx="159">
                  <c:v>13.1</c:v>
                </c:pt>
                <c:pt idx="160">
                  <c:v>8.8000000000000007</c:v>
                </c:pt>
                <c:pt idx="161">
                  <c:v>7</c:v>
                </c:pt>
                <c:pt idx="162">
                  <c:v>7</c:v>
                </c:pt>
                <c:pt idx="163">
                  <c:v>6</c:v>
                </c:pt>
                <c:pt idx="164">
                  <c:v>8.1999999999999993</c:v>
                </c:pt>
                <c:pt idx="165">
                  <c:v>11.1</c:v>
                </c:pt>
                <c:pt idx="166">
                  <c:v>10.3</c:v>
                </c:pt>
                <c:pt idx="167">
                  <c:v>6.3</c:v>
                </c:pt>
                <c:pt idx="168">
                  <c:v>10.7</c:v>
                </c:pt>
                <c:pt idx="169">
                  <c:v>15.8</c:v>
                </c:pt>
                <c:pt idx="170">
                  <c:v>7.4</c:v>
                </c:pt>
                <c:pt idx="171">
                  <c:v>7.7</c:v>
                </c:pt>
                <c:pt idx="172">
                  <c:v>8.4</c:v>
                </c:pt>
                <c:pt idx="173">
                  <c:v>4.9000000000000004</c:v>
                </c:pt>
                <c:pt idx="174">
                  <c:v>10.3</c:v>
                </c:pt>
                <c:pt idx="175">
                  <c:v>9.5</c:v>
                </c:pt>
                <c:pt idx="176">
                  <c:v>11.6</c:v>
                </c:pt>
                <c:pt idx="177">
                  <c:v>8.6999999999999993</c:v>
                </c:pt>
                <c:pt idx="178">
                  <c:v>7.6</c:v>
                </c:pt>
                <c:pt idx="179">
                  <c:v>5.5</c:v>
                </c:pt>
                <c:pt idx="180">
                  <c:v>9.9</c:v>
                </c:pt>
                <c:pt idx="181">
                  <c:v>11</c:v>
                </c:pt>
                <c:pt idx="182">
                  <c:v>8.6999999999999993</c:v>
                </c:pt>
                <c:pt idx="183">
                  <c:v>15.8</c:v>
                </c:pt>
                <c:pt idx="184">
                  <c:v>13.9</c:v>
                </c:pt>
                <c:pt idx="185">
                  <c:v>17</c:v>
                </c:pt>
                <c:pt idx="186">
                  <c:v>12</c:v>
                </c:pt>
                <c:pt idx="187">
                  <c:v>11.1</c:v>
                </c:pt>
                <c:pt idx="188">
                  <c:v>12.3</c:v>
                </c:pt>
                <c:pt idx="189">
                  <c:v>11.8</c:v>
                </c:pt>
                <c:pt idx="190">
                  <c:v>10.199999999999999</c:v>
                </c:pt>
                <c:pt idx="191">
                  <c:v>11.2</c:v>
                </c:pt>
                <c:pt idx="192">
                  <c:v>10.199999999999999</c:v>
                </c:pt>
                <c:pt idx="193">
                  <c:v>13.7</c:v>
                </c:pt>
                <c:pt idx="194">
                  <c:v>7.4</c:v>
                </c:pt>
                <c:pt idx="195">
                  <c:v>7.5</c:v>
                </c:pt>
                <c:pt idx="196">
                  <c:v>8.1999999999999993</c:v>
                </c:pt>
                <c:pt idx="197">
                  <c:v>10.9</c:v>
                </c:pt>
                <c:pt idx="198">
                  <c:v>16.2</c:v>
                </c:pt>
                <c:pt idx="199">
                  <c:v>12.1</c:v>
                </c:pt>
                <c:pt idx="200">
                  <c:v>10.4</c:v>
                </c:pt>
                <c:pt idx="201">
                  <c:v>8</c:v>
                </c:pt>
                <c:pt idx="202">
                  <c:v>9</c:v>
                </c:pt>
                <c:pt idx="203">
                  <c:v>8.4</c:v>
                </c:pt>
                <c:pt idx="204">
                  <c:v>13.7</c:v>
                </c:pt>
                <c:pt idx="205">
                  <c:v>18.600000000000001</c:v>
                </c:pt>
                <c:pt idx="206">
                  <c:v>10</c:v>
                </c:pt>
                <c:pt idx="207">
                  <c:v>18.3</c:v>
                </c:pt>
                <c:pt idx="208">
                  <c:v>20.5</c:v>
                </c:pt>
                <c:pt idx="209">
                  <c:v>14.3</c:v>
                </c:pt>
                <c:pt idx="210">
                  <c:v>10.5</c:v>
                </c:pt>
                <c:pt idx="211">
                  <c:v>12.8</c:v>
                </c:pt>
                <c:pt idx="212">
                  <c:v>11.4</c:v>
                </c:pt>
                <c:pt idx="213">
                  <c:v>8.9</c:v>
                </c:pt>
                <c:pt idx="214">
                  <c:v>8</c:v>
                </c:pt>
                <c:pt idx="215">
                  <c:v>10.6</c:v>
                </c:pt>
                <c:pt idx="216">
                  <c:v>17.7</c:v>
                </c:pt>
                <c:pt idx="217">
                  <c:v>31.3</c:v>
                </c:pt>
                <c:pt idx="218">
                  <c:v>19.8</c:v>
                </c:pt>
                <c:pt idx="219">
                  <c:v>12.8</c:v>
                </c:pt>
                <c:pt idx="220">
                  <c:v>9.6</c:v>
                </c:pt>
                <c:pt idx="221">
                  <c:v>14.1</c:v>
                </c:pt>
                <c:pt idx="222">
                  <c:v>19</c:v>
                </c:pt>
                <c:pt idx="223">
                  <c:v>15.3</c:v>
                </c:pt>
                <c:pt idx="224">
                  <c:v>21.9</c:v>
                </c:pt>
                <c:pt idx="225">
                  <c:v>28</c:v>
                </c:pt>
                <c:pt idx="226">
                  <c:v>13.8</c:v>
                </c:pt>
                <c:pt idx="227">
                  <c:v>6.7</c:v>
                </c:pt>
                <c:pt idx="228">
                  <c:v>10.4</c:v>
                </c:pt>
                <c:pt idx="229">
                  <c:v>16.600000000000001</c:v>
                </c:pt>
                <c:pt idx="230">
                  <c:v>15.2</c:v>
                </c:pt>
                <c:pt idx="231">
                  <c:v>9.3000000000000007</c:v>
                </c:pt>
                <c:pt idx="232">
                  <c:v>13.5</c:v>
                </c:pt>
                <c:pt idx="233">
                  <c:v>9.8000000000000007</c:v>
                </c:pt>
                <c:pt idx="234">
                  <c:v>19.8</c:v>
                </c:pt>
                <c:pt idx="235">
                  <c:v>26.4</c:v>
                </c:pt>
                <c:pt idx="236">
                  <c:v>10.5</c:v>
                </c:pt>
                <c:pt idx="237">
                  <c:v>7.9</c:v>
                </c:pt>
                <c:pt idx="238">
                  <c:v>15.9</c:v>
                </c:pt>
                <c:pt idx="239">
                  <c:v>24.4</c:v>
                </c:pt>
                <c:pt idx="240">
                  <c:v>23.5</c:v>
                </c:pt>
                <c:pt idx="241">
                  <c:v>30.8</c:v>
                </c:pt>
                <c:pt idx="242">
                  <c:v>14.5</c:v>
                </c:pt>
                <c:pt idx="243">
                  <c:v>15.5</c:v>
                </c:pt>
                <c:pt idx="244">
                  <c:v>13.7</c:v>
                </c:pt>
                <c:pt idx="245">
                  <c:v>17.100000000000001</c:v>
                </c:pt>
                <c:pt idx="246">
                  <c:v>21.3</c:v>
                </c:pt>
                <c:pt idx="247">
                  <c:v>28.7</c:v>
                </c:pt>
                <c:pt idx="248">
                  <c:v>11.1</c:v>
                </c:pt>
                <c:pt idx="249">
                  <c:v>11.1</c:v>
                </c:pt>
                <c:pt idx="250">
                  <c:v>26.9</c:v>
                </c:pt>
                <c:pt idx="251">
                  <c:v>10.5</c:v>
                </c:pt>
                <c:pt idx="252">
                  <c:v>6.6</c:v>
                </c:pt>
                <c:pt idx="253">
                  <c:v>15.7</c:v>
                </c:pt>
                <c:pt idx="254">
                  <c:v>19.3</c:v>
                </c:pt>
                <c:pt idx="255">
                  <c:v>6.4</c:v>
                </c:pt>
                <c:pt idx="256">
                  <c:v>7.5</c:v>
                </c:pt>
                <c:pt idx="257">
                  <c:v>8.1</c:v>
                </c:pt>
                <c:pt idx="258">
                  <c:v>12.8</c:v>
                </c:pt>
                <c:pt idx="259">
                  <c:v>31.5</c:v>
                </c:pt>
                <c:pt idx="260">
                  <c:v>29.3</c:v>
                </c:pt>
                <c:pt idx="261">
                  <c:v>13.9</c:v>
                </c:pt>
                <c:pt idx="262">
                  <c:v>11.6</c:v>
                </c:pt>
                <c:pt idx="263">
                  <c:v>16.2</c:v>
                </c:pt>
                <c:pt idx="264">
                  <c:v>19</c:v>
                </c:pt>
                <c:pt idx="265">
                  <c:v>39.700000000000003</c:v>
                </c:pt>
                <c:pt idx="266">
                  <c:v>36.1</c:v>
                </c:pt>
                <c:pt idx="267">
                  <c:v>11.3</c:v>
                </c:pt>
                <c:pt idx="268">
                  <c:v>16.600000000000001</c:v>
                </c:pt>
                <c:pt idx="269">
                  <c:v>31.1</c:v>
                </c:pt>
                <c:pt idx="270">
                  <c:v>21</c:v>
                </c:pt>
                <c:pt idx="271">
                  <c:v>5.3</c:v>
                </c:pt>
                <c:pt idx="272">
                  <c:v>7.1</c:v>
                </c:pt>
                <c:pt idx="273">
                  <c:v>5.9</c:v>
                </c:pt>
                <c:pt idx="274">
                  <c:v>15.8</c:v>
                </c:pt>
                <c:pt idx="275">
                  <c:v>10.9</c:v>
                </c:pt>
                <c:pt idx="276">
                  <c:v>8.1</c:v>
                </c:pt>
                <c:pt idx="277">
                  <c:v>6.2</c:v>
                </c:pt>
                <c:pt idx="278">
                  <c:v>11.5</c:v>
                </c:pt>
                <c:pt idx="279">
                  <c:v>13.8</c:v>
                </c:pt>
                <c:pt idx="280">
                  <c:v>10.199999999999999</c:v>
                </c:pt>
                <c:pt idx="281">
                  <c:v>12.3</c:v>
                </c:pt>
                <c:pt idx="282">
                  <c:v>23.3</c:v>
                </c:pt>
                <c:pt idx="283">
                  <c:v>11.3</c:v>
                </c:pt>
                <c:pt idx="284">
                  <c:v>27.2</c:v>
                </c:pt>
                <c:pt idx="285">
                  <c:v>16.7</c:v>
                </c:pt>
                <c:pt idx="286">
                  <c:v>29</c:v>
                </c:pt>
                <c:pt idx="287">
                  <c:v>15.3</c:v>
                </c:pt>
                <c:pt idx="288">
                  <c:v>12.8</c:v>
                </c:pt>
                <c:pt idx="289">
                  <c:v>29.6</c:v>
                </c:pt>
                <c:pt idx="290">
                  <c:v>23.8</c:v>
                </c:pt>
                <c:pt idx="291">
                  <c:v>15</c:v>
                </c:pt>
                <c:pt idx="292">
                  <c:v>8.1999999999999993</c:v>
                </c:pt>
                <c:pt idx="293">
                  <c:v>10.6</c:v>
                </c:pt>
                <c:pt idx="294">
                  <c:v>21.3</c:v>
                </c:pt>
                <c:pt idx="295">
                  <c:v>10.4</c:v>
                </c:pt>
                <c:pt idx="296">
                  <c:v>12.3</c:v>
                </c:pt>
                <c:pt idx="297">
                  <c:v>17.100000000000001</c:v>
                </c:pt>
                <c:pt idx="298">
                  <c:v>9.6</c:v>
                </c:pt>
                <c:pt idx="299">
                  <c:v>10.4</c:v>
                </c:pt>
                <c:pt idx="300">
                  <c:v>13.1</c:v>
                </c:pt>
                <c:pt idx="301">
                  <c:v>8</c:v>
                </c:pt>
                <c:pt idx="302">
                  <c:v>16.100000000000001</c:v>
                </c:pt>
                <c:pt idx="303">
                  <c:v>16</c:v>
                </c:pt>
                <c:pt idx="304">
                  <c:v>28.6</c:v>
                </c:pt>
                <c:pt idx="305">
                  <c:v>36.299999999999997</c:v>
                </c:pt>
                <c:pt idx="306">
                  <c:v>8.5</c:v>
                </c:pt>
                <c:pt idx="307">
                  <c:v>16</c:v>
                </c:pt>
                <c:pt idx="308">
                  <c:v>19.7</c:v>
                </c:pt>
                <c:pt idx="309">
                  <c:v>11.6</c:v>
                </c:pt>
                <c:pt idx="310">
                  <c:v>17.600000000000001</c:v>
                </c:pt>
                <c:pt idx="311">
                  <c:v>30</c:v>
                </c:pt>
                <c:pt idx="312">
                  <c:v>33.6</c:v>
                </c:pt>
                <c:pt idx="313">
                  <c:v>9.1999999999999993</c:v>
                </c:pt>
                <c:pt idx="314">
                  <c:v>16.899999999999999</c:v>
                </c:pt>
                <c:pt idx="315">
                  <c:v>8.6</c:v>
                </c:pt>
                <c:pt idx="316">
                  <c:v>14.5</c:v>
                </c:pt>
                <c:pt idx="317">
                  <c:v>11.8</c:v>
                </c:pt>
                <c:pt idx="318">
                  <c:v>16.5</c:v>
                </c:pt>
                <c:pt idx="319">
                  <c:v>11.6</c:v>
                </c:pt>
                <c:pt idx="320">
                  <c:v>15.3</c:v>
                </c:pt>
                <c:pt idx="321">
                  <c:v>26</c:v>
                </c:pt>
                <c:pt idx="322">
                  <c:v>17.2</c:v>
                </c:pt>
                <c:pt idx="323">
                  <c:v>16.600000000000001</c:v>
                </c:pt>
                <c:pt idx="324">
                  <c:v>27.5</c:v>
                </c:pt>
                <c:pt idx="325">
                  <c:v>23.8</c:v>
                </c:pt>
                <c:pt idx="326">
                  <c:v>8.6999999999999993</c:v>
                </c:pt>
                <c:pt idx="327">
                  <c:v>12.2</c:v>
                </c:pt>
                <c:pt idx="328">
                  <c:v>18.600000000000001</c:v>
                </c:pt>
                <c:pt idx="329">
                  <c:v>22.8</c:v>
                </c:pt>
                <c:pt idx="330">
                  <c:v>23.9</c:v>
                </c:pt>
                <c:pt idx="331">
                  <c:v>22.7</c:v>
                </c:pt>
                <c:pt idx="332">
                  <c:v>20.7</c:v>
                </c:pt>
                <c:pt idx="333">
                  <c:v>23.8</c:v>
                </c:pt>
                <c:pt idx="334">
                  <c:v>16.899999999999999</c:v>
                </c:pt>
                <c:pt idx="335">
                  <c:v>24</c:v>
                </c:pt>
                <c:pt idx="336">
                  <c:v>31.7</c:v>
                </c:pt>
                <c:pt idx="337">
                  <c:v>10</c:v>
                </c:pt>
                <c:pt idx="338">
                  <c:v>21.8</c:v>
                </c:pt>
                <c:pt idx="339">
                  <c:v>25.6</c:v>
                </c:pt>
                <c:pt idx="340">
                  <c:v>16.8</c:v>
                </c:pt>
                <c:pt idx="341">
                  <c:v>9.6</c:v>
                </c:pt>
                <c:pt idx="342">
                  <c:v>17.899999999999999</c:v>
                </c:pt>
                <c:pt idx="343">
                  <c:v>14.5</c:v>
                </c:pt>
                <c:pt idx="344">
                  <c:v>5</c:v>
                </c:pt>
                <c:pt idx="345">
                  <c:v>11.6</c:v>
                </c:pt>
                <c:pt idx="346">
                  <c:v>13</c:v>
                </c:pt>
                <c:pt idx="347">
                  <c:v>11</c:v>
                </c:pt>
                <c:pt idx="348">
                  <c:v>16</c:v>
                </c:pt>
                <c:pt idx="349">
                  <c:v>18.8</c:v>
                </c:pt>
                <c:pt idx="350">
                  <c:v>12.4</c:v>
                </c:pt>
                <c:pt idx="351">
                  <c:v>8.8000000000000007</c:v>
                </c:pt>
                <c:pt idx="352">
                  <c:v>14.5</c:v>
                </c:pt>
                <c:pt idx="353">
                  <c:v>18.100000000000001</c:v>
                </c:pt>
                <c:pt idx="354">
                  <c:v>10.199999999999999</c:v>
                </c:pt>
                <c:pt idx="355">
                  <c:v>10.199999999999999</c:v>
                </c:pt>
                <c:pt idx="356">
                  <c:v>8.1999999999999993</c:v>
                </c:pt>
                <c:pt idx="357">
                  <c:v>12</c:v>
                </c:pt>
                <c:pt idx="358">
                  <c:v>14.9</c:v>
                </c:pt>
                <c:pt idx="359">
                  <c:v>22.7</c:v>
                </c:pt>
                <c:pt idx="360">
                  <c:v>17</c:v>
                </c:pt>
                <c:pt idx="361">
                  <c:v>14.5</c:v>
                </c:pt>
                <c:pt idx="362">
                  <c:v>10</c:v>
                </c:pt>
                <c:pt idx="363">
                  <c:v>17.2</c:v>
                </c:pt>
                <c:pt idx="364">
                  <c:v>14.1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1C-45AD-BF75-6254EEE5C423}"/>
            </c:ext>
          </c:extLst>
        </c:ser>
        <c:ser>
          <c:idx val="5"/>
          <c:order val="5"/>
          <c:tx>
            <c:strRef>
              <c:f>'集計 (2)'!$T$2</c:f>
              <c:strCache>
                <c:ptCount val="1"/>
                <c:pt idx="0">
                  <c:v>東京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(2)'!$T$3:$T$367</c:f>
              <c:numCache>
                <c:formatCode>General</c:formatCode>
                <c:ptCount val="365"/>
                <c:pt idx="0">
                  <c:v>17.8</c:v>
                </c:pt>
                <c:pt idx="1">
                  <c:v>25.3</c:v>
                </c:pt>
                <c:pt idx="2">
                  <c:v>32.299999999999997</c:v>
                </c:pt>
                <c:pt idx="3">
                  <c:v>40.200000000000003</c:v>
                </c:pt>
                <c:pt idx="4">
                  <c:v>11.1</c:v>
                </c:pt>
                <c:pt idx="5">
                  <c:v>19.100000000000001</c:v>
                </c:pt>
                <c:pt idx="6">
                  <c:v>12.9</c:v>
                </c:pt>
                <c:pt idx="7">
                  <c:v>16</c:v>
                </c:pt>
                <c:pt idx="8">
                  <c:v>13.8</c:v>
                </c:pt>
                <c:pt idx="9">
                  <c:v>15.8</c:v>
                </c:pt>
                <c:pt idx="10">
                  <c:v>16.5</c:v>
                </c:pt>
                <c:pt idx="11">
                  <c:v>16.8</c:v>
                </c:pt>
                <c:pt idx="12">
                  <c:v>13.4</c:v>
                </c:pt>
                <c:pt idx="13">
                  <c:v>11.8</c:v>
                </c:pt>
                <c:pt idx="14">
                  <c:v>10.199999999999999</c:v>
                </c:pt>
                <c:pt idx="15">
                  <c:v>18.600000000000001</c:v>
                </c:pt>
                <c:pt idx="16">
                  <c:v>13.3</c:v>
                </c:pt>
                <c:pt idx="17">
                  <c:v>12.3</c:v>
                </c:pt>
                <c:pt idx="18">
                  <c:v>18</c:v>
                </c:pt>
                <c:pt idx="19">
                  <c:v>24.5</c:v>
                </c:pt>
                <c:pt idx="20">
                  <c:v>27.4</c:v>
                </c:pt>
                <c:pt idx="21">
                  <c:v>33</c:v>
                </c:pt>
                <c:pt idx="22">
                  <c:v>30.6</c:v>
                </c:pt>
                <c:pt idx="23">
                  <c:v>22.9</c:v>
                </c:pt>
                <c:pt idx="24">
                  <c:v>13.8</c:v>
                </c:pt>
                <c:pt idx="25">
                  <c:v>6.9</c:v>
                </c:pt>
                <c:pt idx="26">
                  <c:v>11.1</c:v>
                </c:pt>
                <c:pt idx="27">
                  <c:v>17.100000000000001</c:v>
                </c:pt>
                <c:pt idx="28">
                  <c:v>21.6</c:v>
                </c:pt>
                <c:pt idx="29">
                  <c:v>17.899999999999999</c:v>
                </c:pt>
                <c:pt idx="30">
                  <c:v>22.5</c:v>
                </c:pt>
                <c:pt idx="31">
                  <c:v>26.2</c:v>
                </c:pt>
                <c:pt idx="32">
                  <c:v>13.9</c:v>
                </c:pt>
                <c:pt idx="33">
                  <c:v>9.3000000000000007</c:v>
                </c:pt>
                <c:pt idx="34">
                  <c:v>15.6</c:v>
                </c:pt>
                <c:pt idx="35">
                  <c:v>20.5</c:v>
                </c:pt>
                <c:pt idx="36">
                  <c:v>12.5</c:v>
                </c:pt>
                <c:pt idx="37">
                  <c:v>7.9</c:v>
                </c:pt>
                <c:pt idx="38">
                  <c:v>4.3</c:v>
                </c:pt>
                <c:pt idx="39">
                  <c:v>8.1</c:v>
                </c:pt>
                <c:pt idx="40">
                  <c:v>12.5</c:v>
                </c:pt>
                <c:pt idx="41">
                  <c:v>21.5</c:v>
                </c:pt>
                <c:pt idx="42">
                  <c:v>15</c:v>
                </c:pt>
                <c:pt idx="43">
                  <c:v>18.600000000000001</c:v>
                </c:pt>
                <c:pt idx="44">
                  <c:v>15.3</c:v>
                </c:pt>
                <c:pt idx="45">
                  <c:v>17.600000000000001</c:v>
                </c:pt>
                <c:pt idx="46">
                  <c:v>27.3</c:v>
                </c:pt>
                <c:pt idx="47">
                  <c:v>35.5</c:v>
                </c:pt>
                <c:pt idx="48">
                  <c:v>12.3</c:v>
                </c:pt>
                <c:pt idx="49">
                  <c:v>6.2</c:v>
                </c:pt>
                <c:pt idx="50">
                  <c:v>12.3</c:v>
                </c:pt>
                <c:pt idx="51">
                  <c:v>14.9</c:v>
                </c:pt>
                <c:pt idx="52">
                  <c:v>12.3</c:v>
                </c:pt>
                <c:pt idx="53">
                  <c:v>11</c:v>
                </c:pt>
                <c:pt idx="54">
                  <c:v>15.4</c:v>
                </c:pt>
                <c:pt idx="55">
                  <c:v>21</c:v>
                </c:pt>
                <c:pt idx="56">
                  <c:v>19.2</c:v>
                </c:pt>
                <c:pt idx="57">
                  <c:v>17.600000000000001</c:v>
                </c:pt>
                <c:pt idx="58">
                  <c:v>17.3</c:v>
                </c:pt>
                <c:pt idx="59">
                  <c:v>14.1</c:v>
                </c:pt>
                <c:pt idx="60">
                  <c:v>13.4</c:v>
                </c:pt>
                <c:pt idx="61">
                  <c:v>8.3000000000000007</c:v>
                </c:pt>
                <c:pt idx="62">
                  <c:v>12.4</c:v>
                </c:pt>
                <c:pt idx="63">
                  <c:v>13.3</c:v>
                </c:pt>
                <c:pt idx="64">
                  <c:v>13.7</c:v>
                </c:pt>
                <c:pt idx="65">
                  <c:v>11.8</c:v>
                </c:pt>
                <c:pt idx="66">
                  <c:v>13.5</c:v>
                </c:pt>
                <c:pt idx="67">
                  <c:v>12</c:v>
                </c:pt>
                <c:pt idx="68">
                  <c:v>12.6</c:v>
                </c:pt>
                <c:pt idx="69">
                  <c:v>16.5</c:v>
                </c:pt>
                <c:pt idx="70">
                  <c:v>9.8000000000000007</c:v>
                </c:pt>
                <c:pt idx="71">
                  <c:v>1.9</c:v>
                </c:pt>
                <c:pt idx="72">
                  <c:v>12.1</c:v>
                </c:pt>
                <c:pt idx="73">
                  <c:v>10.9</c:v>
                </c:pt>
                <c:pt idx="74">
                  <c:v>8.6999999999999993</c:v>
                </c:pt>
                <c:pt idx="75">
                  <c:v>6.2</c:v>
                </c:pt>
                <c:pt idx="76">
                  <c:v>4.5</c:v>
                </c:pt>
                <c:pt idx="77">
                  <c:v>9.9</c:v>
                </c:pt>
                <c:pt idx="78">
                  <c:v>14.5</c:v>
                </c:pt>
                <c:pt idx="79">
                  <c:v>11.1</c:v>
                </c:pt>
                <c:pt idx="80">
                  <c:v>6.4</c:v>
                </c:pt>
                <c:pt idx="81">
                  <c:v>13.5</c:v>
                </c:pt>
                <c:pt idx="82">
                  <c:v>23.9</c:v>
                </c:pt>
                <c:pt idx="83">
                  <c:v>26.3</c:v>
                </c:pt>
                <c:pt idx="84">
                  <c:v>19.7</c:v>
                </c:pt>
                <c:pt idx="85">
                  <c:v>22.4</c:v>
                </c:pt>
                <c:pt idx="86">
                  <c:v>22.3</c:v>
                </c:pt>
                <c:pt idx="87">
                  <c:v>9.4</c:v>
                </c:pt>
                <c:pt idx="88">
                  <c:v>12.7</c:v>
                </c:pt>
                <c:pt idx="89">
                  <c:v>9.3000000000000007</c:v>
                </c:pt>
                <c:pt idx="90">
                  <c:v>8.6999999999999993</c:v>
                </c:pt>
                <c:pt idx="91">
                  <c:v>11.9</c:v>
                </c:pt>
                <c:pt idx="92">
                  <c:v>13.6</c:v>
                </c:pt>
                <c:pt idx="93">
                  <c:v>12.3</c:v>
                </c:pt>
                <c:pt idx="94">
                  <c:v>8.5</c:v>
                </c:pt>
                <c:pt idx="95">
                  <c:v>8.9</c:v>
                </c:pt>
                <c:pt idx="96">
                  <c:v>7.2</c:v>
                </c:pt>
                <c:pt idx="97">
                  <c:v>8.6999999999999993</c:v>
                </c:pt>
                <c:pt idx="98">
                  <c:v>9.3000000000000007</c:v>
                </c:pt>
                <c:pt idx="99">
                  <c:v>10</c:v>
                </c:pt>
                <c:pt idx="100">
                  <c:v>11.6</c:v>
                </c:pt>
                <c:pt idx="101">
                  <c:v>15.2</c:v>
                </c:pt>
                <c:pt idx="102">
                  <c:v>15.5</c:v>
                </c:pt>
                <c:pt idx="103">
                  <c:v>18.7</c:v>
                </c:pt>
                <c:pt idx="104">
                  <c:v>22.3</c:v>
                </c:pt>
                <c:pt idx="105">
                  <c:v>25.5</c:v>
                </c:pt>
                <c:pt idx="106">
                  <c:v>28.3</c:v>
                </c:pt>
                <c:pt idx="107">
                  <c:v>28.5</c:v>
                </c:pt>
                <c:pt idx="108">
                  <c:v>29.1</c:v>
                </c:pt>
                <c:pt idx="109">
                  <c:v>22.3</c:v>
                </c:pt>
                <c:pt idx="110">
                  <c:v>13.3</c:v>
                </c:pt>
                <c:pt idx="111">
                  <c:v>15</c:v>
                </c:pt>
                <c:pt idx="112">
                  <c:v>20.3</c:v>
                </c:pt>
                <c:pt idx="113">
                  <c:v>20.2</c:v>
                </c:pt>
                <c:pt idx="114">
                  <c:v>24.5</c:v>
                </c:pt>
                <c:pt idx="115">
                  <c:v>18.3</c:v>
                </c:pt>
                <c:pt idx="116">
                  <c:v>10.4</c:v>
                </c:pt>
                <c:pt idx="117">
                  <c:v>11.2</c:v>
                </c:pt>
                <c:pt idx="118">
                  <c:v>7.4</c:v>
                </c:pt>
                <c:pt idx="119">
                  <c:v>10.4</c:v>
                </c:pt>
                <c:pt idx="120">
                  <c:v>10.199999999999999</c:v>
                </c:pt>
                <c:pt idx="121">
                  <c:v>12.4</c:v>
                </c:pt>
                <c:pt idx="122">
                  <c:v>18.7</c:v>
                </c:pt>
                <c:pt idx="123">
                  <c:v>25.1</c:v>
                </c:pt>
                <c:pt idx="124">
                  <c:v>27.5</c:v>
                </c:pt>
                <c:pt idx="125">
                  <c:v>22.6</c:v>
                </c:pt>
                <c:pt idx="126">
                  <c:v>30.2</c:v>
                </c:pt>
                <c:pt idx="127">
                  <c:v>22.1</c:v>
                </c:pt>
                <c:pt idx="128">
                  <c:v>3.5</c:v>
                </c:pt>
                <c:pt idx="129">
                  <c:v>3.2</c:v>
                </c:pt>
                <c:pt idx="130">
                  <c:v>9.6999999999999993</c:v>
                </c:pt>
                <c:pt idx="131">
                  <c:v>18</c:v>
                </c:pt>
                <c:pt idx="132">
                  <c:v>17</c:v>
                </c:pt>
                <c:pt idx="133">
                  <c:v>16</c:v>
                </c:pt>
                <c:pt idx="134">
                  <c:v>12.2</c:v>
                </c:pt>
                <c:pt idx="135">
                  <c:v>8.1</c:v>
                </c:pt>
                <c:pt idx="136">
                  <c:v>7.2</c:v>
                </c:pt>
                <c:pt idx="137">
                  <c:v>9</c:v>
                </c:pt>
                <c:pt idx="138">
                  <c:v>5</c:v>
                </c:pt>
                <c:pt idx="139">
                  <c:v>7.7</c:v>
                </c:pt>
                <c:pt idx="140">
                  <c:v>11</c:v>
                </c:pt>
                <c:pt idx="141">
                  <c:v>12.9</c:v>
                </c:pt>
                <c:pt idx="142">
                  <c:v>14</c:v>
                </c:pt>
                <c:pt idx="143">
                  <c:v>9</c:v>
                </c:pt>
                <c:pt idx="144">
                  <c:v>10.6</c:v>
                </c:pt>
                <c:pt idx="145">
                  <c:v>14</c:v>
                </c:pt>
                <c:pt idx="146">
                  <c:v>15</c:v>
                </c:pt>
                <c:pt idx="147">
                  <c:v>15.8</c:v>
                </c:pt>
                <c:pt idx="148">
                  <c:v>17.3</c:v>
                </c:pt>
                <c:pt idx="149">
                  <c:v>14.5</c:v>
                </c:pt>
                <c:pt idx="150">
                  <c:v>18.5</c:v>
                </c:pt>
                <c:pt idx="151">
                  <c:v>17.399999999999999</c:v>
                </c:pt>
                <c:pt idx="152">
                  <c:v>15.1</c:v>
                </c:pt>
                <c:pt idx="153">
                  <c:v>10.199999999999999</c:v>
                </c:pt>
                <c:pt idx="154">
                  <c:v>6.2</c:v>
                </c:pt>
                <c:pt idx="155">
                  <c:v>11.4</c:v>
                </c:pt>
                <c:pt idx="156">
                  <c:v>11.6</c:v>
                </c:pt>
                <c:pt idx="157">
                  <c:v>15.8</c:v>
                </c:pt>
                <c:pt idx="158">
                  <c:v>21.3</c:v>
                </c:pt>
                <c:pt idx="159">
                  <c:v>11.8</c:v>
                </c:pt>
                <c:pt idx="160">
                  <c:v>8.1999999999999993</c:v>
                </c:pt>
                <c:pt idx="161">
                  <c:v>6.7</c:v>
                </c:pt>
                <c:pt idx="162">
                  <c:v>6.1</c:v>
                </c:pt>
                <c:pt idx="163">
                  <c:v>4.8</c:v>
                </c:pt>
                <c:pt idx="164">
                  <c:v>7.8</c:v>
                </c:pt>
                <c:pt idx="165">
                  <c:v>11.8</c:v>
                </c:pt>
                <c:pt idx="166">
                  <c:v>11.5</c:v>
                </c:pt>
                <c:pt idx="167">
                  <c:v>7.3</c:v>
                </c:pt>
                <c:pt idx="168">
                  <c:v>16.899999999999999</c:v>
                </c:pt>
                <c:pt idx="169">
                  <c:v>17.600000000000001</c:v>
                </c:pt>
                <c:pt idx="170">
                  <c:v>9.6999999999999993</c:v>
                </c:pt>
                <c:pt idx="171">
                  <c:v>9.1</c:v>
                </c:pt>
                <c:pt idx="172">
                  <c:v>10.3</c:v>
                </c:pt>
                <c:pt idx="173">
                  <c:v>4.8</c:v>
                </c:pt>
                <c:pt idx="174">
                  <c:v>11</c:v>
                </c:pt>
                <c:pt idx="175">
                  <c:v>9</c:v>
                </c:pt>
                <c:pt idx="176">
                  <c:v>11</c:v>
                </c:pt>
                <c:pt idx="177">
                  <c:v>6.5</c:v>
                </c:pt>
                <c:pt idx="178">
                  <c:v>5.8</c:v>
                </c:pt>
                <c:pt idx="179">
                  <c:v>6.7</c:v>
                </c:pt>
                <c:pt idx="180">
                  <c:v>9.5</c:v>
                </c:pt>
                <c:pt idx="181">
                  <c:v>12.2</c:v>
                </c:pt>
                <c:pt idx="182">
                  <c:v>7.2</c:v>
                </c:pt>
                <c:pt idx="183">
                  <c:v>12</c:v>
                </c:pt>
                <c:pt idx="184">
                  <c:v>12.5</c:v>
                </c:pt>
                <c:pt idx="185">
                  <c:v>14.3</c:v>
                </c:pt>
                <c:pt idx="186">
                  <c:v>11.9</c:v>
                </c:pt>
                <c:pt idx="187">
                  <c:v>13.3</c:v>
                </c:pt>
                <c:pt idx="188">
                  <c:v>14.3</c:v>
                </c:pt>
                <c:pt idx="189">
                  <c:v>11.7</c:v>
                </c:pt>
                <c:pt idx="190">
                  <c:v>7.2</c:v>
                </c:pt>
                <c:pt idx="191">
                  <c:v>10.7</c:v>
                </c:pt>
                <c:pt idx="192">
                  <c:v>13.2</c:v>
                </c:pt>
                <c:pt idx="193">
                  <c:v>16.3</c:v>
                </c:pt>
                <c:pt idx="194">
                  <c:v>6.3</c:v>
                </c:pt>
                <c:pt idx="195">
                  <c:v>7.8</c:v>
                </c:pt>
                <c:pt idx="196">
                  <c:v>8.6999999999999993</c:v>
                </c:pt>
                <c:pt idx="197">
                  <c:v>11.5</c:v>
                </c:pt>
                <c:pt idx="198">
                  <c:v>17.5</c:v>
                </c:pt>
                <c:pt idx="199">
                  <c:v>13.4</c:v>
                </c:pt>
                <c:pt idx="200">
                  <c:v>10.4</c:v>
                </c:pt>
                <c:pt idx="201">
                  <c:v>10.9</c:v>
                </c:pt>
                <c:pt idx="202">
                  <c:v>8</c:v>
                </c:pt>
                <c:pt idx="203">
                  <c:v>7.5</c:v>
                </c:pt>
                <c:pt idx="204">
                  <c:v>11.8</c:v>
                </c:pt>
                <c:pt idx="205">
                  <c:v>16.100000000000001</c:v>
                </c:pt>
                <c:pt idx="206">
                  <c:v>11.8</c:v>
                </c:pt>
                <c:pt idx="207">
                  <c:v>16.5</c:v>
                </c:pt>
                <c:pt idx="208">
                  <c:v>19.399999999999999</c:v>
                </c:pt>
                <c:pt idx="209">
                  <c:v>19.2</c:v>
                </c:pt>
                <c:pt idx="210">
                  <c:v>10.1</c:v>
                </c:pt>
                <c:pt idx="211">
                  <c:v>14.6</c:v>
                </c:pt>
                <c:pt idx="212">
                  <c:v>12.5</c:v>
                </c:pt>
                <c:pt idx="213">
                  <c:v>6.7</c:v>
                </c:pt>
                <c:pt idx="214">
                  <c:v>6</c:v>
                </c:pt>
                <c:pt idx="215">
                  <c:v>10.7</c:v>
                </c:pt>
                <c:pt idx="216">
                  <c:v>15.1</c:v>
                </c:pt>
                <c:pt idx="217">
                  <c:v>28</c:v>
                </c:pt>
                <c:pt idx="218">
                  <c:v>23.6</c:v>
                </c:pt>
                <c:pt idx="219">
                  <c:v>16.7</c:v>
                </c:pt>
                <c:pt idx="220">
                  <c:v>10</c:v>
                </c:pt>
                <c:pt idx="221">
                  <c:v>14.5</c:v>
                </c:pt>
                <c:pt idx="222">
                  <c:v>20.5</c:v>
                </c:pt>
                <c:pt idx="223">
                  <c:v>17</c:v>
                </c:pt>
                <c:pt idx="224">
                  <c:v>16.5</c:v>
                </c:pt>
                <c:pt idx="225">
                  <c:v>26.8</c:v>
                </c:pt>
                <c:pt idx="226">
                  <c:v>18.2</c:v>
                </c:pt>
                <c:pt idx="227">
                  <c:v>8.1999999999999993</c:v>
                </c:pt>
                <c:pt idx="228">
                  <c:v>8</c:v>
                </c:pt>
                <c:pt idx="229">
                  <c:v>16.5</c:v>
                </c:pt>
                <c:pt idx="230">
                  <c:v>15.8</c:v>
                </c:pt>
                <c:pt idx="231">
                  <c:v>9</c:v>
                </c:pt>
                <c:pt idx="232">
                  <c:v>16.5</c:v>
                </c:pt>
                <c:pt idx="233">
                  <c:v>7.7</c:v>
                </c:pt>
                <c:pt idx="234">
                  <c:v>25.3</c:v>
                </c:pt>
                <c:pt idx="235">
                  <c:v>25.3</c:v>
                </c:pt>
                <c:pt idx="236">
                  <c:v>6.1</c:v>
                </c:pt>
                <c:pt idx="237">
                  <c:v>7.4</c:v>
                </c:pt>
                <c:pt idx="238">
                  <c:v>21.7</c:v>
                </c:pt>
                <c:pt idx="239">
                  <c:v>17.600000000000001</c:v>
                </c:pt>
                <c:pt idx="240">
                  <c:v>29.1</c:v>
                </c:pt>
                <c:pt idx="241">
                  <c:v>35</c:v>
                </c:pt>
                <c:pt idx="242">
                  <c:v>15.2</c:v>
                </c:pt>
                <c:pt idx="243">
                  <c:v>15.5</c:v>
                </c:pt>
                <c:pt idx="244">
                  <c:v>9.3000000000000007</c:v>
                </c:pt>
                <c:pt idx="245">
                  <c:v>13.9</c:v>
                </c:pt>
                <c:pt idx="246">
                  <c:v>25</c:v>
                </c:pt>
                <c:pt idx="247">
                  <c:v>27.3</c:v>
                </c:pt>
                <c:pt idx="248">
                  <c:v>7.9</c:v>
                </c:pt>
                <c:pt idx="249">
                  <c:v>12</c:v>
                </c:pt>
                <c:pt idx="250">
                  <c:v>32.5</c:v>
                </c:pt>
                <c:pt idx="251">
                  <c:v>6.7</c:v>
                </c:pt>
                <c:pt idx="252">
                  <c:v>4.5999999999999996</c:v>
                </c:pt>
                <c:pt idx="253">
                  <c:v>9.6</c:v>
                </c:pt>
                <c:pt idx="254">
                  <c:v>17.5</c:v>
                </c:pt>
                <c:pt idx="255">
                  <c:v>8.3000000000000007</c:v>
                </c:pt>
                <c:pt idx="256">
                  <c:v>8.6</c:v>
                </c:pt>
                <c:pt idx="257">
                  <c:v>9.3000000000000007</c:v>
                </c:pt>
                <c:pt idx="258">
                  <c:v>8.3000000000000007</c:v>
                </c:pt>
                <c:pt idx="259">
                  <c:v>22.5</c:v>
                </c:pt>
                <c:pt idx="260">
                  <c:v>32.6</c:v>
                </c:pt>
                <c:pt idx="261">
                  <c:v>10.3</c:v>
                </c:pt>
                <c:pt idx="262">
                  <c:v>11.9</c:v>
                </c:pt>
                <c:pt idx="263">
                  <c:v>18.7</c:v>
                </c:pt>
                <c:pt idx="264">
                  <c:v>21.9</c:v>
                </c:pt>
                <c:pt idx="265">
                  <c:v>42</c:v>
                </c:pt>
                <c:pt idx="266">
                  <c:v>36.4</c:v>
                </c:pt>
                <c:pt idx="267">
                  <c:v>8.3000000000000007</c:v>
                </c:pt>
                <c:pt idx="268">
                  <c:v>14.4</c:v>
                </c:pt>
                <c:pt idx="269">
                  <c:v>28.7</c:v>
                </c:pt>
                <c:pt idx="270">
                  <c:v>14.3</c:v>
                </c:pt>
                <c:pt idx="271">
                  <c:v>3.1</c:v>
                </c:pt>
                <c:pt idx="272">
                  <c:v>3.3</c:v>
                </c:pt>
                <c:pt idx="273">
                  <c:v>3.6</c:v>
                </c:pt>
                <c:pt idx="274">
                  <c:v>5.8</c:v>
                </c:pt>
                <c:pt idx="275">
                  <c:v>12</c:v>
                </c:pt>
                <c:pt idx="276">
                  <c:v>5</c:v>
                </c:pt>
                <c:pt idx="277">
                  <c:v>4.7</c:v>
                </c:pt>
                <c:pt idx="278">
                  <c:v>13.1</c:v>
                </c:pt>
                <c:pt idx="279">
                  <c:v>11.4</c:v>
                </c:pt>
                <c:pt idx="280">
                  <c:v>6.5</c:v>
                </c:pt>
                <c:pt idx="281">
                  <c:v>7.4</c:v>
                </c:pt>
                <c:pt idx="282">
                  <c:v>26.8</c:v>
                </c:pt>
                <c:pt idx="283">
                  <c:v>8.4</c:v>
                </c:pt>
                <c:pt idx="284">
                  <c:v>19.5</c:v>
                </c:pt>
                <c:pt idx="285">
                  <c:v>14.2</c:v>
                </c:pt>
                <c:pt idx="286">
                  <c:v>24.8</c:v>
                </c:pt>
                <c:pt idx="287">
                  <c:v>14.1</c:v>
                </c:pt>
                <c:pt idx="288">
                  <c:v>13.5</c:v>
                </c:pt>
                <c:pt idx="289">
                  <c:v>26.8</c:v>
                </c:pt>
                <c:pt idx="290">
                  <c:v>17.3</c:v>
                </c:pt>
                <c:pt idx="291">
                  <c:v>17.2</c:v>
                </c:pt>
                <c:pt idx="292">
                  <c:v>6.3</c:v>
                </c:pt>
                <c:pt idx="293">
                  <c:v>10.6</c:v>
                </c:pt>
                <c:pt idx="294">
                  <c:v>17.100000000000001</c:v>
                </c:pt>
                <c:pt idx="295">
                  <c:v>8.1</c:v>
                </c:pt>
                <c:pt idx="296">
                  <c:v>11</c:v>
                </c:pt>
                <c:pt idx="297">
                  <c:v>17.600000000000001</c:v>
                </c:pt>
                <c:pt idx="298">
                  <c:v>6.3</c:v>
                </c:pt>
                <c:pt idx="299">
                  <c:v>10.9</c:v>
                </c:pt>
                <c:pt idx="300">
                  <c:v>10.4</c:v>
                </c:pt>
                <c:pt idx="301">
                  <c:v>5.0999999999999996</c:v>
                </c:pt>
                <c:pt idx="302">
                  <c:v>16.100000000000001</c:v>
                </c:pt>
                <c:pt idx="303">
                  <c:v>17.399999999999999</c:v>
                </c:pt>
                <c:pt idx="304">
                  <c:v>28.9</c:v>
                </c:pt>
                <c:pt idx="305">
                  <c:v>28.3</c:v>
                </c:pt>
                <c:pt idx="306">
                  <c:v>7.1</c:v>
                </c:pt>
                <c:pt idx="307">
                  <c:v>16.899999999999999</c:v>
                </c:pt>
                <c:pt idx="308">
                  <c:v>16</c:v>
                </c:pt>
                <c:pt idx="309">
                  <c:v>10.9</c:v>
                </c:pt>
                <c:pt idx="310">
                  <c:v>18.5</c:v>
                </c:pt>
                <c:pt idx="311">
                  <c:v>32.1</c:v>
                </c:pt>
                <c:pt idx="312">
                  <c:v>40.4</c:v>
                </c:pt>
                <c:pt idx="313">
                  <c:v>6.9</c:v>
                </c:pt>
                <c:pt idx="314">
                  <c:v>18</c:v>
                </c:pt>
                <c:pt idx="315">
                  <c:v>8.9</c:v>
                </c:pt>
                <c:pt idx="316">
                  <c:v>16.100000000000001</c:v>
                </c:pt>
                <c:pt idx="317">
                  <c:v>9.8000000000000007</c:v>
                </c:pt>
                <c:pt idx="318">
                  <c:v>17</c:v>
                </c:pt>
                <c:pt idx="319">
                  <c:v>10.1</c:v>
                </c:pt>
                <c:pt idx="320">
                  <c:v>18</c:v>
                </c:pt>
                <c:pt idx="321">
                  <c:v>24</c:v>
                </c:pt>
                <c:pt idx="322">
                  <c:v>14.3</c:v>
                </c:pt>
                <c:pt idx="323">
                  <c:v>17</c:v>
                </c:pt>
                <c:pt idx="324">
                  <c:v>33</c:v>
                </c:pt>
                <c:pt idx="325">
                  <c:v>32.4</c:v>
                </c:pt>
                <c:pt idx="326">
                  <c:v>7.2</c:v>
                </c:pt>
                <c:pt idx="327">
                  <c:v>15.2</c:v>
                </c:pt>
                <c:pt idx="328">
                  <c:v>19.2</c:v>
                </c:pt>
                <c:pt idx="329">
                  <c:v>19.5</c:v>
                </c:pt>
                <c:pt idx="330">
                  <c:v>28.8</c:v>
                </c:pt>
                <c:pt idx="331">
                  <c:v>23.4</c:v>
                </c:pt>
                <c:pt idx="332">
                  <c:v>21</c:v>
                </c:pt>
                <c:pt idx="333">
                  <c:v>28.3</c:v>
                </c:pt>
                <c:pt idx="334">
                  <c:v>21.4</c:v>
                </c:pt>
                <c:pt idx="335">
                  <c:v>23.3</c:v>
                </c:pt>
                <c:pt idx="336">
                  <c:v>28</c:v>
                </c:pt>
                <c:pt idx="337">
                  <c:v>9.6</c:v>
                </c:pt>
                <c:pt idx="338">
                  <c:v>21</c:v>
                </c:pt>
                <c:pt idx="339">
                  <c:v>33.1</c:v>
                </c:pt>
                <c:pt idx="340">
                  <c:v>19.5</c:v>
                </c:pt>
                <c:pt idx="341">
                  <c:v>10.5</c:v>
                </c:pt>
                <c:pt idx="342">
                  <c:v>12.6</c:v>
                </c:pt>
                <c:pt idx="343">
                  <c:v>15</c:v>
                </c:pt>
                <c:pt idx="344">
                  <c:v>5.0999999999999996</c:v>
                </c:pt>
                <c:pt idx="345">
                  <c:v>15.1</c:v>
                </c:pt>
                <c:pt idx="346">
                  <c:v>12.7</c:v>
                </c:pt>
                <c:pt idx="347">
                  <c:v>10.6</c:v>
                </c:pt>
                <c:pt idx="348">
                  <c:v>19.100000000000001</c:v>
                </c:pt>
                <c:pt idx="349">
                  <c:v>19.5</c:v>
                </c:pt>
                <c:pt idx="350">
                  <c:v>13.1</c:v>
                </c:pt>
                <c:pt idx="351">
                  <c:v>11.3</c:v>
                </c:pt>
                <c:pt idx="352">
                  <c:v>16.8</c:v>
                </c:pt>
                <c:pt idx="353">
                  <c:v>19.8</c:v>
                </c:pt>
                <c:pt idx="354">
                  <c:v>10.4</c:v>
                </c:pt>
                <c:pt idx="355">
                  <c:v>9.3000000000000007</c:v>
                </c:pt>
                <c:pt idx="356">
                  <c:v>8.6</c:v>
                </c:pt>
                <c:pt idx="357">
                  <c:v>10.5</c:v>
                </c:pt>
                <c:pt idx="358">
                  <c:v>15.7</c:v>
                </c:pt>
                <c:pt idx="359">
                  <c:v>24</c:v>
                </c:pt>
                <c:pt idx="360">
                  <c:v>19.2</c:v>
                </c:pt>
                <c:pt idx="361">
                  <c:v>13</c:v>
                </c:pt>
                <c:pt idx="362">
                  <c:v>12.3</c:v>
                </c:pt>
                <c:pt idx="363">
                  <c:v>24</c:v>
                </c:pt>
                <c:pt idx="364">
                  <c:v>19.2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71C-45AD-BF75-6254EEE5C423}"/>
            </c:ext>
          </c:extLst>
        </c:ser>
        <c:ser>
          <c:idx val="6"/>
          <c:order val="6"/>
          <c:tx>
            <c:strRef>
              <c:f>'集計 (2)'!$U$2</c:f>
              <c:strCache>
                <c:ptCount val="1"/>
                <c:pt idx="0">
                  <c:v>神奈川</c:v>
                </c:pt>
              </c:strCache>
            </c:strRef>
          </c:tx>
          <c:spPr>
            <a:ln w="222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(2)'!$U$3:$U$367</c:f>
              <c:numCache>
                <c:formatCode>General</c:formatCode>
                <c:ptCount val="365"/>
                <c:pt idx="0">
                  <c:v>15.6</c:v>
                </c:pt>
                <c:pt idx="1">
                  <c:v>27.7</c:v>
                </c:pt>
                <c:pt idx="2">
                  <c:v>33.299999999999997</c:v>
                </c:pt>
                <c:pt idx="3">
                  <c:v>40.6</c:v>
                </c:pt>
                <c:pt idx="4">
                  <c:v>12.8</c:v>
                </c:pt>
                <c:pt idx="5">
                  <c:v>20.9</c:v>
                </c:pt>
                <c:pt idx="6">
                  <c:v>12.6</c:v>
                </c:pt>
                <c:pt idx="7">
                  <c:v>16.100000000000001</c:v>
                </c:pt>
                <c:pt idx="8">
                  <c:v>13.7</c:v>
                </c:pt>
                <c:pt idx="9">
                  <c:v>17</c:v>
                </c:pt>
                <c:pt idx="10">
                  <c:v>17</c:v>
                </c:pt>
                <c:pt idx="11">
                  <c:v>17.3</c:v>
                </c:pt>
                <c:pt idx="12">
                  <c:v>14</c:v>
                </c:pt>
                <c:pt idx="13">
                  <c:v>13.5</c:v>
                </c:pt>
                <c:pt idx="14">
                  <c:v>10.9</c:v>
                </c:pt>
                <c:pt idx="15">
                  <c:v>18.899999999999999</c:v>
                </c:pt>
                <c:pt idx="16">
                  <c:v>13.2</c:v>
                </c:pt>
                <c:pt idx="17">
                  <c:v>11.6</c:v>
                </c:pt>
                <c:pt idx="18">
                  <c:v>15</c:v>
                </c:pt>
                <c:pt idx="19">
                  <c:v>23.3</c:v>
                </c:pt>
                <c:pt idx="20">
                  <c:v>26.7</c:v>
                </c:pt>
                <c:pt idx="21">
                  <c:v>34.200000000000003</c:v>
                </c:pt>
                <c:pt idx="22">
                  <c:v>34.799999999999997</c:v>
                </c:pt>
                <c:pt idx="23">
                  <c:v>17</c:v>
                </c:pt>
                <c:pt idx="24">
                  <c:v>14.3</c:v>
                </c:pt>
                <c:pt idx="25">
                  <c:v>6.9</c:v>
                </c:pt>
                <c:pt idx="26">
                  <c:v>12</c:v>
                </c:pt>
                <c:pt idx="27">
                  <c:v>20.7</c:v>
                </c:pt>
                <c:pt idx="28">
                  <c:v>22.1</c:v>
                </c:pt>
                <c:pt idx="29">
                  <c:v>20.2</c:v>
                </c:pt>
                <c:pt idx="30">
                  <c:v>24.7</c:v>
                </c:pt>
                <c:pt idx="31">
                  <c:v>27.8</c:v>
                </c:pt>
                <c:pt idx="32">
                  <c:v>14.7</c:v>
                </c:pt>
                <c:pt idx="33">
                  <c:v>11.3</c:v>
                </c:pt>
                <c:pt idx="34">
                  <c:v>18.8</c:v>
                </c:pt>
                <c:pt idx="35">
                  <c:v>20.399999999999999</c:v>
                </c:pt>
                <c:pt idx="36">
                  <c:v>10.4</c:v>
                </c:pt>
                <c:pt idx="37">
                  <c:v>7.6</c:v>
                </c:pt>
                <c:pt idx="38">
                  <c:v>4.5</c:v>
                </c:pt>
                <c:pt idx="39">
                  <c:v>9.9</c:v>
                </c:pt>
                <c:pt idx="40">
                  <c:v>10.9</c:v>
                </c:pt>
                <c:pt idx="41">
                  <c:v>19.399999999999999</c:v>
                </c:pt>
                <c:pt idx="42">
                  <c:v>11.7</c:v>
                </c:pt>
                <c:pt idx="43">
                  <c:v>17.5</c:v>
                </c:pt>
                <c:pt idx="44">
                  <c:v>14.3</c:v>
                </c:pt>
                <c:pt idx="45">
                  <c:v>19</c:v>
                </c:pt>
                <c:pt idx="46">
                  <c:v>30.4</c:v>
                </c:pt>
                <c:pt idx="47">
                  <c:v>43.3</c:v>
                </c:pt>
                <c:pt idx="48">
                  <c:v>16.399999999999999</c:v>
                </c:pt>
                <c:pt idx="49">
                  <c:v>6.5</c:v>
                </c:pt>
                <c:pt idx="50">
                  <c:v>13</c:v>
                </c:pt>
                <c:pt idx="51">
                  <c:v>16</c:v>
                </c:pt>
                <c:pt idx="52">
                  <c:v>13.7</c:v>
                </c:pt>
                <c:pt idx="53">
                  <c:v>14.5</c:v>
                </c:pt>
                <c:pt idx="54">
                  <c:v>17.899999999999999</c:v>
                </c:pt>
                <c:pt idx="55">
                  <c:v>27.2</c:v>
                </c:pt>
                <c:pt idx="56">
                  <c:v>24.3</c:v>
                </c:pt>
                <c:pt idx="57">
                  <c:v>17.7</c:v>
                </c:pt>
                <c:pt idx="58">
                  <c:v>15.7</c:v>
                </c:pt>
                <c:pt idx="59">
                  <c:v>17.2</c:v>
                </c:pt>
                <c:pt idx="60">
                  <c:v>15.8</c:v>
                </c:pt>
                <c:pt idx="61">
                  <c:v>9.8000000000000007</c:v>
                </c:pt>
                <c:pt idx="62">
                  <c:v>11.9</c:v>
                </c:pt>
                <c:pt idx="63">
                  <c:v>16.100000000000001</c:v>
                </c:pt>
                <c:pt idx="64">
                  <c:v>13</c:v>
                </c:pt>
                <c:pt idx="65">
                  <c:v>15.4</c:v>
                </c:pt>
                <c:pt idx="66">
                  <c:v>14.7</c:v>
                </c:pt>
                <c:pt idx="67">
                  <c:v>14.3</c:v>
                </c:pt>
                <c:pt idx="68">
                  <c:v>14.7</c:v>
                </c:pt>
                <c:pt idx="69">
                  <c:v>19</c:v>
                </c:pt>
                <c:pt idx="70">
                  <c:v>15.3</c:v>
                </c:pt>
                <c:pt idx="71">
                  <c:v>5.4</c:v>
                </c:pt>
                <c:pt idx="72">
                  <c:v>16.8</c:v>
                </c:pt>
                <c:pt idx="73">
                  <c:v>15.2</c:v>
                </c:pt>
                <c:pt idx="74">
                  <c:v>11.3</c:v>
                </c:pt>
                <c:pt idx="75">
                  <c:v>10.5</c:v>
                </c:pt>
                <c:pt idx="76">
                  <c:v>9.1999999999999993</c:v>
                </c:pt>
                <c:pt idx="77">
                  <c:v>11.1</c:v>
                </c:pt>
                <c:pt idx="78">
                  <c:v>15.7</c:v>
                </c:pt>
                <c:pt idx="79">
                  <c:v>15.1</c:v>
                </c:pt>
                <c:pt idx="80">
                  <c:v>11.4</c:v>
                </c:pt>
                <c:pt idx="81">
                  <c:v>13.2</c:v>
                </c:pt>
                <c:pt idx="82">
                  <c:v>25.2</c:v>
                </c:pt>
                <c:pt idx="83">
                  <c:v>26.4</c:v>
                </c:pt>
                <c:pt idx="84">
                  <c:v>15.3</c:v>
                </c:pt>
                <c:pt idx="85">
                  <c:v>27.6</c:v>
                </c:pt>
                <c:pt idx="86">
                  <c:v>21.3</c:v>
                </c:pt>
                <c:pt idx="87">
                  <c:v>10.3</c:v>
                </c:pt>
                <c:pt idx="88">
                  <c:v>15.4</c:v>
                </c:pt>
                <c:pt idx="89">
                  <c:v>11.3</c:v>
                </c:pt>
                <c:pt idx="90">
                  <c:v>8.3000000000000007</c:v>
                </c:pt>
                <c:pt idx="91">
                  <c:v>13.5</c:v>
                </c:pt>
                <c:pt idx="92">
                  <c:v>13.5</c:v>
                </c:pt>
                <c:pt idx="93">
                  <c:v>11.9</c:v>
                </c:pt>
                <c:pt idx="94">
                  <c:v>14.2</c:v>
                </c:pt>
                <c:pt idx="95">
                  <c:v>11.4</c:v>
                </c:pt>
                <c:pt idx="96">
                  <c:v>14.8</c:v>
                </c:pt>
                <c:pt idx="97">
                  <c:v>13.1</c:v>
                </c:pt>
                <c:pt idx="98">
                  <c:v>10.6</c:v>
                </c:pt>
                <c:pt idx="99">
                  <c:v>12</c:v>
                </c:pt>
                <c:pt idx="100">
                  <c:v>12.2</c:v>
                </c:pt>
                <c:pt idx="101">
                  <c:v>16.7</c:v>
                </c:pt>
                <c:pt idx="102">
                  <c:v>19.8</c:v>
                </c:pt>
                <c:pt idx="103">
                  <c:v>23.1</c:v>
                </c:pt>
                <c:pt idx="104">
                  <c:v>29.1</c:v>
                </c:pt>
                <c:pt idx="105">
                  <c:v>33.1</c:v>
                </c:pt>
                <c:pt idx="106">
                  <c:v>34.6</c:v>
                </c:pt>
                <c:pt idx="107">
                  <c:v>33.5</c:v>
                </c:pt>
                <c:pt idx="108">
                  <c:v>27.8</c:v>
                </c:pt>
                <c:pt idx="109">
                  <c:v>21.1</c:v>
                </c:pt>
                <c:pt idx="110">
                  <c:v>10.3</c:v>
                </c:pt>
                <c:pt idx="111">
                  <c:v>11.8</c:v>
                </c:pt>
                <c:pt idx="112">
                  <c:v>20.9</c:v>
                </c:pt>
                <c:pt idx="113">
                  <c:v>24.6</c:v>
                </c:pt>
                <c:pt idx="114">
                  <c:v>30.7</c:v>
                </c:pt>
                <c:pt idx="115">
                  <c:v>22</c:v>
                </c:pt>
                <c:pt idx="116">
                  <c:v>18.100000000000001</c:v>
                </c:pt>
                <c:pt idx="117">
                  <c:v>14.1</c:v>
                </c:pt>
                <c:pt idx="118">
                  <c:v>10.7</c:v>
                </c:pt>
                <c:pt idx="119">
                  <c:v>12.9</c:v>
                </c:pt>
                <c:pt idx="120">
                  <c:v>13.5</c:v>
                </c:pt>
                <c:pt idx="121">
                  <c:v>12.3</c:v>
                </c:pt>
                <c:pt idx="122">
                  <c:v>21</c:v>
                </c:pt>
                <c:pt idx="123">
                  <c:v>30.8</c:v>
                </c:pt>
                <c:pt idx="124">
                  <c:v>38.5</c:v>
                </c:pt>
                <c:pt idx="125">
                  <c:v>29.6</c:v>
                </c:pt>
                <c:pt idx="126">
                  <c:v>30</c:v>
                </c:pt>
                <c:pt idx="127">
                  <c:v>36.200000000000003</c:v>
                </c:pt>
                <c:pt idx="128">
                  <c:v>6.2</c:v>
                </c:pt>
                <c:pt idx="129">
                  <c:v>6.5</c:v>
                </c:pt>
                <c:pt idx="130">
                  <c:v>12.9</c:v>
                </c:pt>
                <c:pt idx="131">
                  <c:v>19.3</c:v>
                </c:pt>
                <c:pt idx="132">
                  <c:v>21.6</c:v>
                </c:pt>
                <c:pt idx="133">
                  <c:v>20.399999999999999</c:v>
                </c:pt>
                <c:pt idx="134">
                  <c:v>12.6</c:v>
                </c:pt>
                <c:pt idx="135">
                  <c:v>11</c:v>
                </c:pt>
                <c:pt idx="136">
                  <c:v>8.4</c:v>
                </c:pt>
                <c:pt idx="137">
                  <c:v>10.3</c:v>
                </c:pt>
                <c:pt idx="138">
                  <c:v>7.3</c:v>
                </c:pt>
                <c:pt idx="139">
                  <c:v>10.6</c:v>
                </c:pt>
                <c:pt idx="140">
                  <c:v>12.9</c:v>
                </c:pt>
                <c:pt idx="141">
                  <c:v>15.4</c:v>
                </c:pt>
                <c:pt idx="142">
                  <c:v>17</c:v>
                </c:pt>
                <c:pt idx="143">
                  <c:v>11.3</c:v>
                </c:pt>
                <c:pt idx="144">
                  <c:v>14.8</c:v>
                </c:pt>
                <c:pt idx="145">
                  <c:v>15.3</c:v>
                </c:pt>
                <c:pt idx="146">
                  <c:v>14.3</c:v>
                </c:pt>
                <c:pt idx="147">
                  <c:v>23.4</c:v>
                </c:pt>
                <c:pt idx="148">
                  <c:v>27.5</c:v>
                </c:pt>
                <c:pt idx="149">
                  <c:v>24.6</c:v>
                </c:pt>
                <c:pt idx="150">
                  <c:v>28.5</c:v>
                </c:pt>
                <c:pt idx="151">
                  <c:v>25</c:v>
                </c:pt>
                <c:pt idx="152">
                  <c:v>20.8</c:v>
                </c:pt>
                <c:pt idx="153">
                  <c:v>14.6</c:v>
                </c:pt>
                <c:pt idx="154">
                  <c:v>10</c:v>
                </c:pt>
                <c:pt idx="155">
                  <c:v>13.3</c:v>
                </c:pt>
                <c:pt idx="156">
                  <c:v>17.2</c:v>
                </c:pt>
                <c:pt idx="157">
                  <c:v>17.899999999999999</c:v>
                </c:pt>
                <c:pt idx="158">
                  <c:v>22.6</c:v>
                </c:pt>
                <c:pt idx="159">
                  <c:v>11.5</c:v>
                </c:pt>
                <c:pt idx="160">
                  <c:v>8</c:v>
                </c:pt>
                <c:pt idx="161">
                  <c:v>8</c:v>
                </c:pt>
                <c:pt idx="162">
                  <c:v>7.4</c:v>
                </c:pt>
                <c:pt idx="163">
                  <c:v>8</c:v>
                </c:pt>
                <c:pt idx="164">
                  <c:v>10.3</c:v>
                </c:pt>
                <c:pt idx="165">
                  <c:v>15.8</c:v>
                </c:pt>
                <c:pt idx="166">
                  <c:v>14.9</c:v>
                </c:pt>
                <c:pt idx="167">
                  <c:v>10.6</c:v>
                </c:pt>
                <c:pt idx="168">
                  <c:v>21.5</c:v>
                </c:pt>
                <c:pt idx="169">
                  <c:v>23.5</c:v>
                </c:pt>
                <c:pt idx="170">
                  <c:v>12.4</c:v>
                </c:pt>
                <c:pt idx="171">
                  <c:v>11.9</c:v>
                </c:pt>
                <c:pt idx="172">
                  <c:v>15.4</c:v>
                </c:pt>
                <c:pt idx="173">
                  <c:v>6.3</c:v>
                </c:pt>
                <c:pt idx="174">
                  <c:v>16.2</c:v>
                </c:pt>
                <c:pt idx="175">
                  <c:v>12.9</c:v>
                </c:pt>
                <c:pt idx="176">
                  <c:v>18.8</c:v>
                </c:pt>
                <c:pt idx="177">
                  <c:v>14.8</c:v>
                </c:pt>
                <c:pt idx="178">
                  <c:v>8.5</c:v>
                </c:pt>
                <c:pt idx="179">
                  <c:v>8.1999999999999993</c:v>
                </c:pt>
                <c:pt idx="180">
                  <c:v>11</c:v>
                </c:pt>
                <c:pt idx="181">
                  <c:v>14</c:v>
                </c:pt>
                <c:pt idx="182">
                  <c:v>12.5</c:v>
                </c:pt>
                <c:pt idx="183">
                  <c:v>13.3</c:v>
                </c:pt>
                <c:pt idx="184">
                  <c:v>17.3</c:v>
                </c:pt>
                <c:pt idx="185">
                  <c:v>20.5</c:v>
                </c:pt>
                <c:pt idx="186">
                  <c:v>15.6</c:v>
                </c:pt>
                <c:pt idx="187">
                  <c:v>14.2</c:v>
                </c:pt>
                <c:pt idx="188">
                  <c:v>15.5</c:v>
                </c:pt>
                <c:pt idx="189">
                  <c:v>13</c:v>
                </c:pt>
                <c:pt idx="190">
                  <c:v>11.4</c:v>
                </c:pt>
                <c:pt idx="191">
                  <c:v>13</c:v>
                </c:pt>
                <c:pt idx="192">
                  <c:v>15.9</c:v>
                </c:pt>
                <c:pt idx="193">
                  <c:v>21.2</c:v>
                </c:pt>
                <c:pt idx="194">
                  <c:v>8.8000000000000007</c:v>
                </c:pt>
                <c:pt idx="195">
                  <c:v>7.9</c:v>
                </c:pt>
                <c:pt idx="196">
                  <c:v>9.1</c:v>
                </c:pt>
                <c:pt idx="197">
                  <c:v>14.5</c:v>
                </c:pt>
                <c:pt idx="198">
                  <c:v>18</c:v>
                </c:pt>
                <c:pt idx="199">
                  <c:v>15.2</c:v>
                </c:pt>
                <c:pt idx="200">
                  <c:v>10.199999999999999</c:v>
                </c:pt>
                <c:pt idx="201">
                  <c:v>12</c:v>
                </c:pt>
                <c:pt idx="202">
                  <c:v>8.9</c:v>
                </c:pt>
                <c:pt idx="203">
                  <c:v>7.5</c:v>
                </c:pt>
                <c:pt idx="204">
                  <c:v>12.9</c:v>
                </c:pt>
                <c:pt idx="205">
                  <c:v>13.5</c:v>
                </c:pt>
                <c:pt idx="206">
                  <c:v>12.1</c:v>
                </c:pt>
                <c:pt idx="207">
                  <c:v>17.8</c:v>
                </c:pt>
                <c:pt idx="208">
                  <c:v>23.6</c:v>
                </c:pt>
                <c:pt idx="209">
                  <c:v>15.3</c:v>
                </c:pt>
                <c:pt idx="210">
                  <c:v>12.2</c:v>
                </c:pt>
                <c:pt idx="211">
                  <c:v>13.4</c:v>
                </c:pt>
                <c:pt idx="212">
                  <c:v>11</c:v>
                </c:pt>
                <c:pt idx="213">
                  <c:v>7.8</c:v>
                </c:pt>
                <c:pt idx="214">
                  <c:v>10.4</c:v>
                </c:pt>
                <c:pt idx="215">
                  <c:v>10.7</c:v>
                </c:pt>
                <c:pt idx="216">
                  <c:v>16.3</c:v>
                </c:pt>
                <c:pt idx="217">
                  <c:v>24.1</c:v>
                </c:pt>
                <c:pt idx="218">
                  <c:v>24.8</c:v>
                </c:pt>
                <c:pt idx="219">
                  <c:v>16.899999999999999</c:v>
                </c:pt>
                <c:pt idx="220">
                  <c:v>10.8</c:v>
                </c:pt>
                <c:pt idx="221">
                  <c:v>16.5</c:v>
                </c:pt>
                <c:pt idx="222">
                  <c:v>19.3</c:v>
                </c:pt>
                <c:pt idx="223">
                  <c:v>16</c:v>
                </c:pt>
                <c:pt idx="224">
                  <c:v>17.5</c:v>
                </c:pt>
                <c:pt idx="225">
                  <c:v>27</c:v>
                </c:pt>
                <c:pt idx="226">
                  <c:v>16.399999999999999</c:v>
                </c:pt>
                <c:pt idx="227">
                  <c:v>9</c:v>
                </c:pt>
                <c:pt idx="228">
                  <c:v>7.9</c:v>
                </c:pt>
                <c:pt idx="229">
                  <c:v>16.8</c:v>
                </c:pt>
                <c:pt idx="230">
                  <c:v>15.3</c:v>
                </c:pt>
                <c:pt idx="231">
                  <c:v>10.5</c:v>
                </c:pt>
                <c:pt idx="232">
                  <c:v>15.4</c:v>
                </c:pt>
                <c:pt idx="233">
                  <c:v>7.2</c:v>
                </c:pt>
                <c:pt idx="234">
                  <c:v>18.899999999999999</c:v>
                </c:pt>
                <c:pt idx="235">
                  <c:v>22.5</c:v>
                </c:pt>
                <c:pt idx="236">
                  <c:v>6.7</c:v>
                </c:pt>
                <c:pt idx="237">
                  <c:v>7.8</c:v>
                </c:pt>
                <c:pt idx="238">
                  <c:v>17.899999999999999</c:v>
                </c:pt>
                <c:pt idx="239">
                  <c:v>19.399999999999999</c:v>
                </c:pt>
                <c:pt idx="240">
                  <c:v>28.6</c:v>
                </c:pt>
                <c:pt idx="241">
                  <c:v>36.799999999999997</c:v>
                </c:pt>
                <c:pt idx="242">
                  <c:v>15</c:v>
                </c:pt>
                <c:pt idx="243">
                  <c:v>13.6</c:v>
                </c:pt>
                <c:pt idx="244">
                  <c:v>13.6</c:v>
                </c:pt>
                <c:pt idx="245">
                  <c:v>12.7</c:v>
                </c:pt>
                <c:pt idx="246">
                  <c:v>26.7</c:v>
                </c:pt>
                <c:pt idx="247">
                  <c:v>25.7</c:v>
                </c:pt>
                <c:pt idx="248">
                  <c:v>7.7</c:v>
                </c:pt>
                <c:pt idx="249">
                  <c:v>10.8</c:v>
                </c:pt>
                <c:pt idx="250">
                  <c:v>28.2</c:v>
                </c:pt>
                <c:pt idx="251">
                  <c:v>6.3</c:v>
                </c:pt>
                <c:pt idx="252">
                  <c:v>5.6</c:v>
                </c:pt>
                <c:pt idx="253">
                  <c:v>9.5</c:v>
                </c:pt>
                <c:pt idx="254">
                  <c:v>16.600000000000001</c:v>
                </c:pt>
                <c:pt idx="255">
                  <c:v>6.8</c:v>
                </c:pt>
                <c:pt idx="256">
                  <c:v>7.8</c:v>
                </c:pt>
                <c:pt idx="257">
                  <c:v>8.5</c:v>
                </c:pt>
                <c:pt idx="258">
                  <c:v>8.9</c:v>
                </c:pt>
                <c:pt idx="259">
                  <c:v>20</c:v>
                </c:pt>
                <c:pt idx="260">
                  <c:v>32.1</c:v>
                </c:pt>
                <c:pt idx="261">
                  <c:v>10.199999999999999</c:v>
                </c:pt>
                <c:pt idx="262">
                  <c:v>11.5</c:v>
                </c:pt>
                <c:pt idx="263">
                  <c:v>21.2</c:v>
                </c:pt>
                <c:pt idx="264">
                  <c:v>22</c:v>
                </c:pt>
                <c:pt idx="265">
                  <c:v>38.5</c:v>
                </c:pt>
                <c:pt idx="266">
                  <c:v>27.5</c:v>
                </c:pt>
                <c:pt idx="267">
                  <c:v>10.6</c:v>
                </c:pt>
                <c:pt idx="268">
                  <c:v>13.7</c:v>
                </c:pt>
                <c:pt idx="269">
                  <c:v>29.2</c:v>
                </c:pt>
                <c:pt idx="270">
                  <c:v>16.3</c:v>
                </c:pt>
                <c:pt idx="271">
                  <c:v>5.4</c:v>
                </c:pt>
                <c:pt idx="272">
                  <c:v>6.5</c:v>
                </c:pt>
                <c:pt idx="273">
                  <c:v>5.9</c:v>
                </c:pt>
                <c:pt idx="274">
                  <c:v>6.9</c:v>
                </c:pt>
                <c:pt idx="275">
                  <c:v>11.9</c:v>
                </c:pt>
                <c:pt idx="276">
                  <c:v>6.9</c:v>
                </c:pt>
                <c:pt idx="277">
                  <c:v>7.8</c:v>
                </c:pt>
                <c:pt idx="278">
                  <c:v>10</c:v>
                </c:pt>
                <c:pt idx="279">
                  <c:v>14.1</c:v>
                </c:pt>
                <c:pt idx="280">
                  <c:v>9.4</c:v>
                </c:pt>
                <c:pt idx="281">
                  <c:v>7.3</c:v>
                </c:pt>
                <c:pt idx="282">
                  <c:v>25</c:v>
                </c:pt>
                <c:pt idx="283">
                  <c:v>7.9</c:v>
                </c:pt>
                <c:pt idx="284">
                  <c:v>19.7</c:v>
                </c:pt>
                <c:pt idx="285">
                  <c:v>12.2</c:v>
                </c:pt>
                <c:pt idx="286">
                  <c:v>18.600000000000001</c:v>
                </c:pt>
                <c:pt idx="287">
                  <c:v>13.6</c:v>
                </c:pt>
                <c:pt idx="288">
                  <c:v>13.5</c:v>
                </c:pt>
                <c:pt idx="289">
                  <c:v>19.8</c:v>
                </c:pt>
                <c:pt idx="290">
                  <c:v>14.8</c:v>
                </c:pt>
                <c:pt idx="291">
                  <c:v>15.3</c:v>
                </c:pt>
                <c:pt idx="292">
                  <c:v>8</c:v>
                </c:pt>
                <c:pt idx="293">
                  <c:v>12.9</c:v>
                </c:pt>
                <c:pt idx="294">
                  <c:v>17</c:v>
                </c:pt>
                <c:pt idx="295">
                  <c:v>9.3000000000000007</c:v>
                </c:pt>
                <c:pt idx="296">
                  <c:v>10.8</c:v>
                </c:pt>
                <c:pt idx="297">
                  <c:v>15.9</c:v>
                </c:pt>
                <c:pt idx="298">
                  <c:v>10.4</c:v>
                </c:pt>
                <c:pt idx="299">
                  <c:v>9.4</c:v>
                </c:pt>
                <c:pt idx="300">
                  <c:v>9.3000000000000007</c:v>
                </c:pt>
                <c:pt idx="301">
                  <c:v>4.7</c:v>
                </c:pt>
                <c:pt idx="302">
                  <c:v>11.1</c:v>
                </c:pt>
                <c:pt idx="303">
                  <c:v>12</c:v>
                </c:pt>
                <c:pt idx="304">
                  <c:v>24.6</c:v>
                </c:pt>
                <c:pt idx="305">
                  <c:v>28.3</c:v>
                </c:pt>
                <c:pt idx="306">
                  <c:v>6.4</c:v>
                </c:pt>
                <c:pt idx="307">
                  <c:v>14.7</c:v>
                </c:pt>
                <c:pt idx="308">
                  <c:v>16.7</c:v>
                </c:pt>
                <c:pt idx="309">
                  <c:v>11.8</c:v>
                </c:pt>
                <c:pt idx="310">
                  <c:v>17</c:v>
                </c:pt>
                <c:pt idx="311">
                  <c:v>30.7</c:v>
                </c:pt>
                <c:pt idx="312">
                  <c:v>22.1</c:v>
                </c:pt>
                <c:pt idx="313">
                  <c:v>7.3</c:v>
                </c:pt>
                <c:pt idx="314">
                  <c:v>15.8</c:v>
                </c:pt>
                <c:pt idx="315">
                  <c:v>10.3</c:v>
                </c:pt>
                <c:pt idx="316">
                  <c:v>16.399999999999999</c:v>
                </c:pt>
                <c:pt idx="317">
                  <c:v>11.2</c:v>
                </c:pt>
                <c:pt idx="318">
                  <c:v>13.8</c:v>
                </c:pt>
                <c:pt idx="319">
                  <c:v>13.3</c:v>
                </c:pt>
                <c:pt idx="320">
                  <c:v>16.7</c:v>
                </c:pt>
                <c:pt idx="321">
                  <c:v>26.1</c:v>
                </c:pt>
                <c:pt idx="322">
                  <c:v>14.8</c:v>
                </c:pt>
                <c:pt idx="323">
                  <c:v>15.4</c:v>
                </c:pt>
                <c:pt idx="324">
                  <c:v>23.6</c:v>
                </c:pt>
                <c:pt idx="325">
                  <c:v>31.4</c:v>
                </c:pt>
                <c:pt idx="326">
                  <c:v>7.1</c:v>
                </c:pt>
                <c:pt idx="327">
                  <c:v>13</c:v>
                </c:pt>
                <c:pt idx="328">
                  <c:v>18.8</c:v>
                </c:pt>
                <c:pt idx="329">
                  <c:v>19</c:v>
                </c:pt>
                <c:pt idx="330">
                  <c:v>24.2</c:v>
                </c:pt>
                <c:pt idx="331">
                  <c:v>24</c:v>
                </c:pt>
                <c:pt idx="332">
                  <c:v>20.100000000000001</c:v>
                </c:pt>
                <c:pt idx="333">
                  <c:v>25.8</c:v>
                </c:pt>
                <c:pt idx="334">
                  <c:v>19.600000000000001</c:v>
                </c:pt>
                <c:pt idx="335">
                  <c:v>22.7</c:v>
                </c:pt>
                <c:pt idx="336">
                  <c:v>25.1</c:v>
                </c:pt>
                <c:pt idx="337">
                  <c:v>6.4</c:v>
                </c:pt>
                <c:pt idx="338">
                  <c:v>19.8</c:v>
                </c:pt>
                <c:pt idx="339">
                  <c:v>30.3</c:v>
                </c:pt>
                <c:pt idx="340">
                  <c:v>18.3</c:v>
                </c:pt>
                <c:pt idx="341">
                  <c:v>9.4</c:v>
                </c:pt>
                <c:pt idx="342">
                  <c:v>13.3</c:v>
                </c:pt>
                <c:pt idx="343">
                  <c:v>12.6</c:v>
                </c:pt>
                <c:pt idx="344">
                  <c:v>6.7</c:v>
                </c:pt>
                <c:pt idx="345">
                  <c:v>13.6</c:v>
                </c:pt>
                <c:pt idx="346">
                  <c:v>12</c:v>
                </c:pt>
                <c:pt idx="347">
                  <c:v>10.7</c:v>
                </c:pt>
                <c:pt idx="348">
                  <c:v>16.899999999999999</c:v>
                </c:pt>
                <c:pt idx="349">
                  <c:v>19.899999999999999</c:v>
                </c:pt>
                <c:pt idx="350">
                  <c:v>12.7</c:v>
                </c:pt>
                <c:pt idx="351">
                  <c:v>10.3</c:v>
                </c:pt>
                <c:pt idx="352">
                  <c:v>14.1</c:v>
                </c:pt>
                <c:pt idx="353">
                  <c:v>17.8</c:v>
                </c:pt>
                <c:pt idx="354">
                  <c:v>10.5</c:v>
                </c:pt>
                <c:pt idx="355">
                  <c:v>10.9</c:v>
                </c:pt>
                <c:pt idx="356">
                  <c:v>9</c:v>
                </c:pt>
                <c:pt idx="357">
                  <c:v>11.3</c:v>
                </c:pt>
                <c:pt idx="358">
                  <c:v>15.3</c:v>
                </c:pt>
                <c:pt idx="359">
                  <c:v>26.5</c:v>
                </c:pt>
                <c:pt idx="360">
                  <c:v>17.2</c:v>
                </c:pt>
                <c:pt idx="361">
                  <c:v>13.1</c:v>
                </c:pt>
                <c:pt idx="362">
                  <c:v>14.2</c:v>
                </c:pt>
                <c:pt idx="363">
                  <c:v>22.7</c:v>
                </c:pt>
                <c:pt idx="364">
                  <c:v>21.2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71C-45AD-BF75-6254EEE5C423}"/>
            </c:ext>
          </c:extLst>
        </c:ser>
        <c:ser>
          <c:idx val="7"/>
          <c:order val="7"/>
          <c:tx>
            <c:strRef>
              <c:f>'集計 (2)'!$V$2</c:f>
              <c:strCache>
                <c:ptCount val="1"/>
                <c:pt idx="0">
                  <c:v>山梨</c:v>
                </c:pt>
              </c:strCache>
            </c:strRef>
          </c:tx>
          <c:spPr>
            <a:ln w="222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(2)'!$V$3:$V$367</c:f>
              <c:numCache>
                <c:formatCode>General</c:formatCode>
                <c:ptCount val="365"/>
                <c:pt idx="0">
                  <c:v>15.3</c:v>
                </c:pt>
                <c:pt idx="1">
                  <c:v>25.400000000000002</c:v>
                </c:pt>
                <c:pt idx="2">
                  <c:v>29.8</c:v>
                </c:pt>
                <c:pt idx="3">
                  <c:v>25.5</c:v>
                </c:pt>
                <c:pt idx="4">
                  <c:v>8.1</c:v>
                </c:pt>
                <c:pt idx="5">
                  <c:v>10.5</c:v>
                </c:pt>
                <c:pt idx="6">
                  <c:v>7.6000000000000005</c:v>
                </c:pt>
                <c:pt idx="7">
                  <c:v>8.1</c:v>
                </c:pt>
                <c:pt idx="8">
                  <c:v>8.7000000000000011</c:v>
                </c:pt>
                <c:pt idx="9">
                  <c:v>14.3</c:v>
                </c:pt>
                <c:pt idx="10">
                  <c:v>13.100000000000001</c:v>
                </c:pt>
                <c:pt idx="11">
                  <c:v>7.6000000000000005</c:v>
                </c:pt>
                <c:pt idx="12">
                  <c:v>10</c:v>
                </c:pt>
                <c:pt idx="13">
                  <c:v>12.9</c:v>
                </c:pt>
                <c:pt idx="14">
                  <c:v>6.3000000000000007</c:v>
                </c:pt>
                <c:pt idx="15">
                  <c:v>10.9</c:v>
                </c:pt>
                <c:pt idx="16">
                  <c:v>11.4</c:v>
                </c:pt>
                <c:pt idx="17">
                  <c:v>5.5</c:v>
                </c:pt>
                <c:pt idx="18">
                  <c:v>10.4</c:v>
                </c:pt>
                <c:pt idx="19">
                  <c:v>18.100000000000001</c:v>
                </c:pt>
                <c:pt idx="20">
                  <c:v>21.8</c:v>
                </c:pt>
                <c:pt idx="21">
                  <c:v>23.3</c:v>
                </c:pt>
                <c:pt idx="22">
                  <c:v>28.900000000000002</c:v>
                </c:pt>
                <c:pt idx="23">
                  <c:v>13.700000000000001</c:v>
                </c:pt>
                <c:pt idx="24">
                  <c:v>6.3000000000000007</c:v>
                </c:pt>
                <c:pt idx="25">
                  <c:v>6</c:v>
                </c:pt>
                <c:pt idx="26">
                  <c:v>9.8000000000000007</c:v>
                </c:pt>
                <c:pt idx="27">
                  <c:v>11.8</c:v>
                </c:pt>
                <c:pt idx="28">
                  <c:v>18</c:v>
                </c:pt>
                <c:pt idx="29">
                  <c:v>15.5</c:v>
                </c:pt>
                <c:pt idx="30">
                  <c:v>16</c:v>
                </c:pt>
                <c:pt idx="31">
                  <c:v>15.3</c:v>
                </c:pt>
                <c:pt idx="32">
                  <c:v>12</c:v>
                </c:pt>
                <c:pt idx="33">
                  <c:v>7.4</c:v>
                </c:pt>
                <c:pt idx="34">
                  <c:v>13.8</c:v>
                </c:pt>
                <c:pt idx="35">
                  <c:v>12.8</c:v>
                </c:pt>
                <c:pt idx="36">
                  <c:v>9.9</c:v>
                </c:pt>
                <c:pt idx="37">
                  <c:v>5.2</c:v>
                </c:pt>
                <c:pt idx="38">
                  <c:v>3.3000000000000003</c:v>
                </c:pt>
                <c:pt idx="39">
                  <c:v>5</c:v>
                </c:pt>
                <c:pt idx="40">
                  <c:v>9.4</c:v>
                </c:pt>
                <c:pt idx="41">
                  <c:v>13.5</c:v>
                </c:pt>
                <c:pt idx="42">
                  <c:v>14</c:v>
                </c:pt>
                <c:pt idx="43">
                  <c:v>8</c:v>
                </c:pt>
                <c:pt idx="44">
                  <c:v>11.200000000000001</c:v>
                </c:pt>
                <c:pt idx="45">
                  <c:v>20.100000000000001</c:v>
                </c:pt>
                <c:pt idx="46">
                  <c:v>21.5</c:v>
                </c:pt>
                <c:pt idx="47">
                  <c:v>29.700000000000003</c:v>
                </c:pt>
                <c:pt idx="48">
                  <c:v>13.200000000000001</c:v>
                </c:pt>
                <c:pt idx="49">
                  <c:v>5.7</c:v>
                </c:pt>
                <c:pt idx="50">
                  <c:v>9.1</c:v>
                </c:pt>
                <c:pt idx="51">
                  <c:v>11.9</c:v>
                </c:pt>
                <c:pt idx="52">
                  <c:v>10.600000000000001</c:v>
                </c:pt>
                <c:pt idx="53">
                  <c:v>11.600000000000001</c:v>
                </c:pt>
                <c:pt idx="54">
                  <c:v>15.3</c:v>
                </c:pt>
                <c:pt idx="55">
                  <c:v>22.700000000000003</c:v>
                </c:pt>
                <c:pt idx="56">
                  <c:v>22.900000000000002</c:v>
                </c:pt>
                <c:pt idx="57">
                  <c:v>21.400000000000002</c:v>
                </c:pt>
                <c:pt idx="58">
                  <c:v>18.100000000000001</c:v>
                </c:pt>
                <c:pt idx="59">
                  <c:v>14.200000000000001</c:v>
                </c:pt>
                <c:pt idx="60">
                  <c:v>9.5</c:v>
                </c:pt>
                <c:pt idx="61">
                  <c:v>10.9</c:v>
                </c:pt>
                <c:pt idx="62">
                  <c:v>14.5</c:v>
                </c:pt>
                <c:pt idx="63">
                  <c:v>17.5</c:v>
                </c:pt>
                <c:pt idx="64">
                  <c:v>14.5</c:v>
                </c:pt>
                <c:pt idx="65">
                  <c:v>14.9</c:v>
                </c:pt>
                <c:pt idx="66">
                  <c:v>13.3</c:v>
                </c:pt>
                <c:pt idx="67">
                  <c:v>8.7000000000000011</c:v>
                </c:pt>
                <c:pt idx="68">
                  <c:v>13.3</c:v>
                </c:pt>
                <c:pt idx="69">
                  <c:v>15.100000000000001</c:v>
                </c:pt>
                <c:pt idx="70">
                  <c:v>8.5</c:v>
                </c:pt>
                <c:pt idx="71">
                  <c:v>5.3000000000000007</c:v>
                </c:pt>
                <c:pt idx="72">
                  <c:v>9</c:v>
                </c:pt>
                <c:pt idx="73">
                  <c:v>9.6000000000000014</c:v>
                </c:pt>
                <c:pt idx="74">
                  <c:v>13.5</c:v>
                </c:pt>
                <c:pt idx="75">
                  <c:v>9.3000000000000007</c:v>
                </c:pt>
                <c:pt idx="76">
                  <c:v>4.3</c:v>
                </c:pt>
                <c:pt idx="77">
                  <c:v>12.200000000000001</c:v>
                </c:pt>
                <c:pt idx="78">
                  <c:v>10.200000000000001</c:v>
                </c:pt>
                <c:pt idx="79">
                  <c:v>8.7000000000000011</c:v>
                </c:pt>
                <c:pt idx="80">
                  <c:v>8.9</c:v>
                </c:pt>
                <c:pt idx="81">
                  <c:v>8.8000000000000007</c:v>
                </c:pt>
                <c:pt idx="82">
                  <c:v>17.100000000000001</c:v>
                </c:pt>
                <c:pt idx="83">
                  <c:v>16.5</c:v>
                </c:pt>
                <c:pt idx="84">
                  <c:v>8.5</c:v>
                </c:pt>
                <c:pt idx="85">
                  <c:v>19</c:v>
                </c:pt>
                <c:pt idx="86">
                  <c:v>25</c:v>
                </c:pt>
                <c:pt idx="87">
                  <c:v>8.9</c:v>
                </c:pt>
                <c:pt idx="88">
                  <c:v>11.9</c:v>
                </c:pt>
                <c:pt idx="89">
                  <c:v>6.3000000000000007</c:v>
                </c:pt>
                <c:pt idx="90">
                  <c:v>8.3000000000000007</c:v>
                </c:pt>
                <c:pt idx="91">
                  <c:v>9.4</c:v>
                </c:pt>
                <c:pt idx="92">
                  <c:v>12.5</c:v>
                </c:pt>
                <c:pt idx="93">
                  <c:v>10.5</c:v>
                </c:pt>
                <c:pt idx="94">
                  <c:v>6.5</c:v>
                </c:pt>
                <c:pt idx="95">
                  <c:v>5.9</c:v>
                </c:pt>
                <c:pt idx="96">
                  <c:v>5.7</c:v>
                </c:pt>
                <c:pt idx="97">
                  <c:v>7.3000000000000007</c:v>
                </c:pt>
                <c:pt idx="98">
                  <c:v>7.1000000000000005</c:v>
                </c:pt>
                <c:pt idx="99">
                  <c:v>8.1</c:v>
                </c:pt>
                <c:pt idx="100">
                  <c:v>7.5</c:v>
                </c:pt>
                <c:pt idx="101">
                  <c:v>12.5</c:v>
                </c:pt>
                <c:pt idx="102">
                  <c:v>13.200000000000001</c:v>
                </c:pt>
                <c:pt idx="103">
                  <c:v>17</c:v>
                </c:pt>
                <c:pt idx="104">
                  <c:v>19.400000000000002</c:v>
                </c:pt>
                <c:pt idx="105">
                  <c:v>26.3</c:v>
                </c:pt>
                <c:pt idx="106">
                  <c:v>31.1</c:v>
                </c:pt>
                <c:pt idx="107">
                  <c:v>28.5</c:v>
                </c:pt>
                <c:pt idx="108">
                  <c:v>32.4</c:v>
                </c:pt>
                <c:pt idx="109">
                  <c:v>29</c:v>
                </c:pt>
                <c:pt idx="110">
                  <c:v>20.100000000000001</c:v>
                </c:pt>
                <c:pt idx="111">
                  <c:v>12.3</c:v>
                </c:pt>
                <c:pt idx="112">
                  <c:v>19.100000000000001</c:v>
                </c:pt>
                <c:pt idx="113">
                  <c:v>18.600000000000001</c:v>
                </c:pt>
                <c:pt idx="114">
                  <c:v>27.8</c:v>
                </c:pt>
                <c:pt idx="115">
                  <c:v>28.700000000000003</c:v>
                </c:pt>
                <c:pt idx="116">
                  <c:v>16.900000000000002</c:v>
                </c:pt>
                <c:pt idx="117">
                  <c:v>16.2</c:v>
                </c:pt>
                <c:pt idx="118">
                  <c:v>9</c:v>
                </c:pt>
                <c:pt idx="119">
                  <c:v>8.6</c:v>
                </c:pt>
                <c:pt idx="120">
                  <c:v>14.4</c:v>
                </c:pt>
                <c:pt idx="121">
                  <c:v>15.700000000000001</c:v>
                </c:pt>
                <c:pt idx="122">
                  <c:v>16.100000000000001</c:v>
                </c:pt>
                <c:pt idx="123">
                  <c:v>23</c:v>
                </c:pt>
                <c:pt idx="124">
                  <c:v>24.8</c:v>
                </c:pt>
                <c:pt idx="125">
                  <c:v>24.6</c:v>
                </c:pt>
                <c:pt idx="126">
                  <c:v>30</c:v>
                </c:pt>
                <c:pt idx="127">
                  <c:v>23.1</c:v>
                </c:pt>
                <c:pt idx="128">
                  <c:v>6.6000000000000005</c:v>
                </c:pt>
                <c:pt idx="129">
                  <c:v>4.8000000000000007</c:v>
                </c:pt>
                <c:pt idx="130">
                  <c:v>9</c:v>
                </c:pt>
                <c:pt idx="131">
                  <c:v>15.700000000000001</c:v>
                </c:pt>
                <c:pt idx="132">
                  <c:v>16.100000000000001</c:v>
                </c:pt>
                <c:pt idx="133">
                  <c:v>14.4</c:v>
                </c:pt>
                <c:pt idx="134">
                  <c:v>8.1</c:v>
                </c:pt>
                <c:pt idx="135">
                  <c:v>7.2</c:v>
                </c:pt>
                <c:pt idx="136">
                  <c:v>5.4</c:v>
                </c:pt>
                <c:pt idx="137">
                  <c:v>6.9</c:v>
                </c:pt>
                <c:pt idx="138">
                  <c:v>7.6000000000000005</c:v>
                </c:pt>
                <c:pt idx="139">
                  <c:v>7.6000000000000005</c:v>
                </c:pt>
                <c:pt idx="140">
                  <c:v>11.8</c:v>
                </c:pt>
                <c:pt idx="141">
                  <c:v>10</c:v>
                </c:pt>
                <c:pt idx="142">
                  <c:v>5.8000000000000007</c:v>
                </c:pt>
                <c:pt idx="143">
                  <c:v>8</c:v>
                </c:pt>
                <c:pt idx="144">
                  <c:v>6.8000000000000007</c:v>
                </c:pt>
                <c:pt idx="145">
                  <c:v>4.7</c:v>
                </c:pt>
                <c:pt idx="146">
                  <c:v>7.8000000000000007</c:v>
                </c:pt>
                <c:pt idx="147">
                  <c:v>13</c:v>
                </c:pt>
                <c:pt idx="148">
                  <c:v>14.600000000000001</c:v>
                </c:pt>
                <c:pt idx="149">
                  <c:v>16.3</c:v>
                </c:pt>
                <c:pt idx="150">
                  <c:v>18.900000000000002</c:v>
                </c:pt>
                <c:pt idx="151">
                  <c:v>17.600000000000001</c:v>
                </c:pt>
                <c:pt idx="152">
                  <c:v>15.700000000000001</c:v>
                </c:pt>
                <c:pt idx="153">
                  <c:v>10.200000000000001</c:v>
                </c:pt>
                <c:pt idx="154">
                  <c:v>7.2</c:v>
                </c:pt>
                <c:pt idx="155">
                  <c:v>9.5</c:v>
                </c:pt>
                <c:pt idx="156">
                  <c:v>8.2000000000000011</c:v>
                </c:pt>
                <c:pt idx="157">
                  <c:v>12.5</c:v>
                </c:pt>
                <c:pt idx="158">
                  <c:v>18.5</c:v>
                </c:pt>
                <c:pt idx="159">
                  <c:v>15</c:v>
                </c:pt>
                <c:pt idx="160">
                  <c:v>6.4</c:v>
                </c:pt>
                <c:pt idx="161">
                  <c:v>7.1000000000000005</c:v>
                </c:pt>
                <c:pt idx="162">
                  <c:v>8.3000000000000007</c:v>
                </c:pt>
                <c:pt idx="163">
                  <c:v>6</c:v>
                </c:pt>
                <c:pt idx="164">
                  <c:v>9</c:v>
                </c:pt>
                <c:pt idx="165">
                  <c:v>12.200000000000001</c:v>
                </c:pt>
                <c:pt idx="166">
                  <c:v>11.4</c:v>
                </c:pt>
                <c:pt idx="167">
                  <c:v>6.3000000000000007</c:v>
                </c:pt>
                <c:pt idx="168">
                  <c:v>13</c:v>
                </c:pt>
                <c:pt idx="169">
                  <c:v>11.4</c:v>
                </c:pt>
                <c:pt idx="170">
                  <c:v>9.7000000000000011</c:v>
                </c:pt>
                <c:pt idx="171">
                  <c:v>10.4</c:v>
                </c:pt>
                <c:pt idx="172">
                  <c:v>14.4</c:v>
                </c:pt>
                <c:pt idx="173">
                  <c:v>5.3000000000000007</c:v>
                </c:pt>
                <c:pt idx="174">
                  <c:v>8.5</c:v>
                </c:pt>
                <c:pt idx="175">
                  <c:v>9.8000000000000007</c:v>
                </c:pt>
                <c:pt idx="176">
                  <c:v>15.8</c:v>
                </c:pt>
                <c:pt idx="177">
                  <c:v>11.9</c:v>
                </c:pt>
                <c:pt idx="178">
                  <c:v>6.5</c:v>
                </c:pt>
                <c:pt idx="179">
                  <c:v>5.3000000000000007</c:v>
                </c:pt>
                <c:pt idx="180">
                  <c:v>8.2000000000000011</c:v>
                </c:pt>
                <c:pt idx="181">
                  <c:v>8.4</c:v>
                </c:pt>
                <c:pt idx="182">
                  <c:v>6.2</c:v>
                </c:pt>
                <c:pt idx="183">
                  <c:v>9.6000000000000014</c:v>
                </c:pt>
                <c:pt idx="184">
                  <c:v>12.700000000000001</c:v>
                </c:pt>
                <c:pt idx="185">
                  <c:v>18.8</c:v>
                </c:pt>
                <c:pt idx="186">
                  <c:v>16.8</c:v>
                </c:pt>
                <c:pt idx="187">
                  <c:v>12.8</c:v>
                </c:pt>
                <c:pt idx="188">
                  <c:v>8.7000000000000011</c:v>
                </c:pt>
                <c:pt idx="189">
                  <c:v>9.8000000000000007</c:v>
                </c:pt>
                <c:pt idx="190">
                  <c:v>9.1</c:v>
                </c:pt>
                <c:pt idx="191">
                  <c:v>13.3</c:v>
                </c:pt>
                <c:pt idx="192">
                  <c:v>20.3</c:v>
                </c:pt>
                <c:pt idx="193">
                  <c:v>13.100000000000001</c:v>
                </c:pt>
                <c:pt idx="194">
                  <c:v>8.7000000000000011</c:v>
                </c:pt>
                <c:pt idx="195">
                  <c:v>7.1000000000000005</c:v>
                </c:pt>
                <c:pt idx="196">
                  <c:v>6.5</c:v>
                </c:pt>
                <c:pt idx="197">
                  <c:v>11</c:v>
                </c:pt>
                <c:pt idx="198">
                  <c:v>11.700000000000001</c:v>
                </c:pt>
                <c:pt idx="199">
                  <c:v>12</c:v>
                </c:pt>
                <c:pt idx="200">
                  <c:v>11.9</c:v>
                </c:pt>
                <c:pt idx="201">
                  <c:v>9.9</c:v>
                </c:pt>
                <c:pt idx="202">
                  <c:v>8.1</c:v>
                </c:pt>
                <c:pt idx="203">
                  <c:v>6.3000000000000007</c:v>
                </c:pt>
                <c:pt idx="204">
                  <c:v>10.8</c:v>
                </c:pt>
                <c:pt idx="205">
                  <c:v>18</c:v>
                </c:pt>
                <c:pt idx="206">
                  <c:v>13.100000000000001</c:v>
                </c:pt>
                <c:pt idx="207">
                  <c:v>12.200000000000001</c:v>
                </c:pt>
                <c:pt idx="208">
                  <c:v>17.2</c:v>
                </c:pt>
                <c:pt idx="209">
                  <c:v>8.7000000000000011</c:v>
                </c:pt>
                <c:pt idx="210">
                  <c:v>10.5</c:v>
                </c:pt>
                <c:pt idx="211">
                  <c:v>10.8</c:v>
                </c:pt>
                <c:pt idx="212">
                  <c:v>8</c:v>
                </c:pt>
                <c:pt idx="213">
                  <c:v>6.6000000000000005</c:v>
                </c:pt>
                <c:pt idx="214">
                  <c:v>6.1000000000000005</c:v>
                </c:pt>
                <c:pt idx="215">
                  <c:v>8.7000000000000011</c:v>
                </c:pt>
                <c:pt idx="216">
                  <c:v>13</c:v>
                </c:pt>
                <c:pt idx="217">
                  <c:v>17.5</c:v>
                </c:pt>
                <c:pt idx="218">
                  <c:v>14.600000000000001</c:v>
                </c:pt>
                <c:pt idx="219">
                  <c:v>10.200000000000001</c:v>
                </c:pt>
                <c:pt idx="220">
                  <c:v>7.8000000000000007</c:v>
                </c:pt>
                <c:pt idx="221">
                  <c:v>12.5</c:v>
                </c:pt>
                <c:pt idx="222">
                  <c:v>16.400000000000002</c:v>
                </c:pt>
                <c:pt idx="223">
                  <c:v>14.3</c:v>
                </c:pt>
                <c:pt idx="224">
                  <c:v>12.700000000000001</c:v>
                </c:pt>
                <c:pt idx="225">
                  <c:v>15.8</c:v>
                </c:pt>
                <c:pt idx="226">
                  <c:v>15</c:v>
                </c:pt>
                <c:pt idx="227">
                  <c:v>5</c:v>
                </c:pt>
                <c:pt idx="228">
                  <c:v>7.6000000000000005</c:v>
                </c:pt>
                <c:pt idx="229">
                  <c:v>10.4</c:v>
                </c:pt>
                <c:pt idx="230">
                  <c:v>11</c:v>
                </c:pt>
                <c:pt idx="231">
                  <c:v>13.8</c:v>
                </c:pt>
                <c:pt idx="232">
                  <c:v>15</c:v>
                </c:pt>
                <c:pt idx="233">
                  <c:v>6</c:v>
                </c:pt>
                <c:pt idx="234">
                  <c:v>10.9</c:v>
                </c:pt>
                <c:pt idx="235">
                  <c:v>20.700000000000003</c:v>
                </c:pt>
                <c:pt idx="236">
                  <c:v>5.3000000000000007</c:v>
                </c:pt>
                <c:pt idx="237">
                  <c:v>7.5</c:v>
                </c:pt>
                <c:pt idx="238">
                  <c:v>10.9</c:v>
                </c:pt>
                <c:pt idx="239">
                  <c:v>16.8</c:v>
                </c:pt>
                <c:pt idx="240">
                  <c:v>18.600000000000001</c:v>
                </c:pt>
                <c:pt idx="241">
                  <c:v>15.600000000000001</c:v>
                </c:pt>
                <c:pt idx="242">
                  <c:v>8.5</c:v>
                </c:pt>
                <c:pt idx="243">
                  <c:v>11</c:v>
                </c:pt>
                <c:pt idx="244">
                  <c:v>13.700000000000001</c:v>
                </c:pt>
                <c:pt idx="245">
                  <c:v>22</c:v>
                </c:pt>
                <c:pt idx="246">
                  <c:v>27.5</c:v>
                </c:pt>
                <c:pt idx="247">
                  <c:v>25.3</c:v>
                </c:pt>
                <c:pt idx="248">
                  <c:v>7.7</c:v>
                </c:pt>
                <c:pt idx="249">
                  <c:v>13.3</c:v>
                </c:pt>
                <c:pt idx="250">
                  <c:v>11.200000000000001</c:v>
                </c:pt>
                <c:pt idx="251">
                  <c:v>7.3000000000000007</c:v>
                </c:pt>
                <c:pt idx="252">
                  <c:v>5.5</c:v>
                </c:pt>
                <c:pt idx="253">
                  <c:v>10.700000000000001</c:v>
                </c:pt>
                <c:pt idx="254">
                  <c:v>16.600000000000001</c:v>
                </c:pt>
                <c:pt idx="255">
                  <c:v>9.8000000000000007</c:v>
                </c:pt>
                <c:pt idx="256">
                  <c:v>7.5</c:v>
                </c:pt>
                <c:pt idx="257">
                  <c:v>7</c:v>
                </c:pt>
                <c:pt idx="258">
                  <c:v>10.200000000000001</c:v>
                </c:pt>
                <c:pt idx="259">
                  <c:v>18.900000000000002</c:v>
                </c:pt>
                <c:pt idx="260">
                  <c:v>21</c:v>
                </c:pt>
                <c:pt idx="261">
                  <c:v>7</c:v>
                </c:pt>
                <c:pt idx="262">
                  <c:v>8.6</c:v>
                </c:pt>
                <c:pt idx="263">
                  <c:v>14.4</c:v>
                </c:pt>
                <c:pt idx="264">
                  <c:v>20.400000000000002</c:v>
                </c:pt>
                <c:pt idx="265">
                  <c:v>48.5</c:v>
                </c:pt>
                <c:pt idx="266">
                  <c:v>43.6</c:v>
                </c:pt>
                <c:pt idx="267">
                  <c:v>8</c:v>
                </c:pt>
                <c:pt idx="268">
                  <c:v>12.9</c:v>
                </c:pt>
                <c:pt idx="269">
                  <c:v>18</c:v>
                </c:pt>
                <c:pt idx="270">
                  <c:v>12.3</c:v>
                </c:pt>
                <c:pt idx="271">
                  <c:v>2.5</c:v>
                </c:pt>
                <c:pt idx="272">
                  <c:v>4.3</c:v>
                </c:pt>
                <c:pt idx="273">
                  <c:v>4.5</c:v>
                </c:pt>
                <c:pt idx="274">
                  <c:v>6.7</c:v>
                </c:pt>
                <c:pt idx="275">
                  <c:v>8.4</c:v>
                </c:pt>
                <c:pt idx="276">
                  <c:v>6.1000000000000005</c:v>
                </c:pt>
                <c:pt idx="277">
                  <c:v>4.1000000000000005</c:v>
                </c:pt>
                <c:pt idx="278">
                  <c:v>8.3000000000000007</c:v>
                </c:pt>
                <c:pt idx="279">
                  <c:v>12.3</c:v>
                </c:pt>
                <c:pt idx="280">
                  <c:v>10.200000000000001</c:v>
                </c:pt>
                <c:pt idx="281">
                  <c:v>9.9</c:v>
                </c:pt>
                <c:pt idx="282">
                  <c:v>14.8</c:v>
                </c:pt>
                <c:pt idx="283">
                  <c:v>5</c:v>
                </c:pt>
                <c:pt idx="284">
                  <c:v>16.7</c:v>
                </c:pt>
                <c:pt idx="285">
                  <c:v>12.100000000000001</c:v>
                </c:pt>
                <c:pt idx="286">
                  <c:v>20.8</c:v>
                </c:pt>
                <c:pt idx="287">
                  <c:v>13</c:v>
                </c:pt>
                <c:pt idx="288">
                  <c:v>14.3</c:v>
                </c:pt>
                <c:pt idx="289">
                  <c:v>20.100000000000001</c:v>
                </c:pt>
                <c:pt idx="290">
                  <c:v>13</c:v>
                </c:pt>
                <c:pt idx="291">
                  <c:v>9.6000000000000014</c:v>
                </c:pt>
                <c:pt idx="292">
                  <c:v>4.1000000000000005</c:v>
                </c:pt>
                <c:pt idx="293">
                  <c:v>7.5</c:v>
                </c:pt>
                <c:pt idx="294">
                  <c:v>57.800000000000004</c:v>
                </c:pt>
                <c:pt idx="295">
                  <c:v>5.7</c:v>
                </c:pt>
                <c:pt idx="296">
                  <c:v>6.2</c:v>
                </c:pt>
                <c:pt idx="297">
                  <c:v>11.700000000000001</c:v>
                </c:pt>
                <c:pt idx="298">
                  <c:v>5.7</c:v>
                </c:pt>
                <c:pt idx="299">
                  <c:v>12.200000000000001</c:v>
                </c:pt>
                <c:pt idx="300">
                  <c:v>7.2</c:v>
                </c:pt>
                <c:pt idx="301">
                  <c:v>4.3</c:v>
                </c:pt>
                <c:pt idx="302">
                  <c:v>9.8000000000000007</c:v>
                </c:pt>
                <c:pt idx="303">
                  <c:v>9.1</c:v>
                </c:pt>
                <c:pt idx="304">
                  <c:v>17.7</c:v>
                </c:pt>
                <c:pt idx="305">
                  <c:v>24.3</c:v>
                </c:pt>
                <c:pt idx="306">
                  <c:v>5</c:v>
                </c:pt>
                <c:pt idx="307">
                  <c:v>8.6</c:v>
                </c:pt>
                <c:pt idx="308">
                  <c:v>14.8</c:v>
                </c:pt>
                <c:pt idx="309">
                  <c:v>7.4</c:v>
                </c:pt>
                <c:pt idx="310">
                  <c:v>18.5</c:v>
                </c:pt>
                <c:pt idx="311">
                  <c:v>31.400000000000002</c:v>
                </c:pt>
                <c:pt idx="312">
                  <c:v>21.8</c:v>
                </c:pt>
                <c:pt idx="313">
                  <c:v>9.5</c:v>
                </c:pt>
                <c:pt idx="314">
                  <c:v>13.8</c:v>
                </c:pt>
                <c:pt idx="315">
                  <c:v>6.2</c:v>
                </c:pt>
                <c:pt idx="316">
                  <c:v>12.8</c:v>
                </c:pt>
                <c:pt idx="317">
                  <c:v>7</c:v>
                </c:pt>
                <c:pt idx="318">
                  <c:v>13.700000000000001</c:v>
                </c:pt>
                <c:pt idx="319">
                  <c:v>11.3</c:v>
                </c:pt>
                <c:pt idx="320">
                  <c:v>11.9</c:v>
                </c:pt>
                <c:pt idx="321">
                  <c:v>17.100000000000001</c:v>
                </c:pt>
                <c:pt idx="322">
                  <c:v>12.200000000000001</c:v>
                </c:pt>
                <c:pt idx="323">
                  <c:v>10.9</c:v>
                </c:pt>
                <c:pt idx="324">
                  <c:v>28.900000000000002</c:v>
                </c:pt>
                <c:pt idx="325">
                  <c:v>21.5</c:v>
                </c:pt>
                <c:pt idx="326">
                  <c:v>7.1000000000000005</c:v>
                </c:pt>
                <c:pt idx="327">
                  <c:v>12.200000000000001</c:v>
                </c:pt>
                <c:pt idx="328">
                  <c:v>13.4</c:v>
                </c:pt>
                <c:pt idx="329">
                  <c:v>15</c:v>
                </c:pt>
                <c:pt idx="330">
                  <c:v>13.100000000000001</c:v>
                </c:pt>
                <c:pt idx="331">
                  <c:v>19.900000000000002</c:v>
                </c:pt>
                <c:pt idx="332">
                  <c:v>19.8</c:v>
                </c:pt>
                <c:pt idx="333">
                  <c:v>19.400000000000002</c:v>
                </c:pt>
                <c:pt idx="334">
                  <c:v>10.4</c:v>
                </c:pt>
                <c:pt idx="335">
                  <c:v>15.8</c:v>
                </c:pt>
                <c:pt idx="336">
                  <c:v>21.3</c:v>
                </c:pt>
                <c:pt idx="337">
                  <c:v>8.6</c:v>
                </c:pt>
                <c:pt idx="338">
                  <c:v>7.7</c:v>
                </c:pt>
                <c:pt idx="339">
                  <c:v>14</c:v>
                </c:pt>
                <c:pt idx="340">
                  <c:v>5.1000000000000005</c:v>
                </c:pt>
                <c:pt idx="341">
                  <c:v>6.4</c:v>
                </c:pt>
                <c:pt idx="342">
                  <c:v>9.8000000000000007</c:v>
                </c:pt>
                <c:pt idx="343">
                  <c:v>16.100000000000001</c:v>
                </c:pt>
                <c:pt idx="344">
                  <c:v>5</c:v>
                </c:pt>
                <c:pt idx="345">
                  <c:v>8.3000000000000007</c:v>
                </c:pt>
                <c:pt idx="346">
                  <c:v>5.7</c:v>
                </c:pt>
                <c:pt idx="347">
                  <c:v>10</c:v>
                </c:pt>
                <c:pt idx="348">
                  <c:v>13</c:v>
                </c:pt>
                <c:pt idx="349">
                  <c:v>15.5</c:v>
                </c:pt>
                <c:pt idx="350">
                  <c:v>8.4</c:v>
                </c:pt>
                <c:pt idx="351">
                  <c:v>5.6000000000000005</c:v>
                </c:pt>
                <c:pt idx="352">
                  <c:v>8.6</c:v>
                </c:pt>
                <c:pt idx="353">
                  <c:v>11.3</c:v>
                </c:pt>
                <c:pt idx="354">
                  <c:v>9.1</c:v>
                </c:pt>
                <c:pt idx="355">
                  <c:v>9.4</c:v>
                </c:pt>
                <c:pt idx="356">
                  <c:v>8.9</c:v>
                </c:pt>
                <c:pt idx="357">
                  <c:v>8.3000000000000007</c:v>
                </c:pt>
                <c:pt idx="358">
                  <c:v>10.8</c:v>
                </c:pt>
                <c:pt idx="359">
                  <c:v>10.600000000000001</c:v>
                </c:pt>
                <c:pt idx="360">
                  <c:v>18</c:v>
                </c:pt>
                <c:pt idx="361">
                  <c:v>16</c:v>
                </c:pt>
                <c:pt idx="362">
                  <c:v>26.700000000000003</c:v>
                </c:pt>
                <c:pt idx="363">
                  <c:v>15</c:v>
                </c:pt>
                <c:pt idx="364">
                  <c:v>6.8000000000000007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71C-45AD-BF75-6254EEE5C423}"/>
            </c:ext>
          </c:extLst>
        </c:ser>
        <c:ser>
          <c:idx val="8"/>
          <c:order val="8"/>
          <c:tx>
            <c:strRef>
              <c:f>'集計 (2)'!$W$2</c:f>
              <c:strCache>
                <c:ptCount val="1"/>
                <c:pt idx="0">
                  <c:v>長野</c:v>
                </c:pt>
              </c:strCache>
            </c:strRef>
          </c:tx>
          <c:spPr>
            <a:ln w="222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(2)'!$W$3:$W$367</c:f>
              <c:numCache>
                <c:formatCode>General</c:formatCode>
                <c:ptCount val="365"/>
                <c:pt idx="0">
                  <c:v>20.2</c:v>
                </c:pt>
                <c:pt idx="1">
                  <c:v>33.4</c:v>
                </c:pt>
                <c:pt idx="2">
                  <c:v>31.4</c:v>
                </c:pt>
                <c:pt idx="3">
                  <c:v>18.7</c:v>
                </c:pt>
                <c:pt idx="4">
                  <c:v>6</c:v>
                </c:pt>
                <c:pt idx="5">
                  <c:v>14.3</c:v>
                </c:pt>
                <c:pt idx="6">
                  <c:v>12.8</c:v>
                </c:pt>
                <c:pt idx="7">
                  <c:v>13.2</c:v>
                </c:pt>
                <c:pt idx="8">
                  <c:v>14.1</c:v>
                </c:pt>
                <c:pt idx="9">
                  <c:v>18</c:v>
                </c:pt>
                <c:pt idx="10">
                  <c:v>11.1</c:v>
                </c:pt>
                <c:pt idx="11">
                  <c:v>11.4</c:v>
                </c:pt>
                <c:pt idx="12">
                  <c:v>17.399999999999999</c:v>
                </c:pt>
                <c:pt idx="13">
                  <c:v>12.2</c:v>
                </c:pt>
                <c:pt idx="14">
                  <c:v>8.3000000000000007</c:v>
                </c:pt>
                <c:pt idx="15">
                  <c:v>17.399999999999999</c:v>
                </c:pt>
                <c:pt idx="16">
                  <c:v>16.8</c:v>
                </c:pt>
                <c:pt idx="17">
                  <c:v>4.9000000000000004</c:v>
                </c:pt>
                <c:pt idx="18">
                  <c:v>12.7</c:v>
                </c:pt>
                <c:pt idx="19">
                  <c:v>23.7</c:v>
                </c:pt>
                <c:pt idx="20">
                  <c:v>28.3</c:v>
                </c:pt>
                <c:pt idx="21">
                  <c:v>26.6</c:v>
                </c:pt>
                <c:pt idx="22">
                  <c:v>27.9</c:v>
                </c:pt>
                <c:pt idx="23">
                  <c:v>10</c:v>
                </c:pt>
                <c:pt idx="24">
                  <c:v>5</c:v>
                </c:pt>
                <c:pt idx="25">
                  <c:v>7.7</c:v>
                </c:pt>
                <c:pt idx="26">
                  <c:v>10.5</c:v>
                </c:pt>
                <c:pt idx="27">
                  <c:v>17.8</c:v>
                </c:pt>
                <c:pt idx="28">
                  <c:v>18.2</c:v>
                </c:pt>
                <c:pt idx="29">
                  <c:v>14.9</c:v>
                </c:pt>
                <c:pt idx="30">
                  <c:v>21.2</c:v>
                </c:pt>
                <c:pt idx="31">
                  <c:v>21.7</c:v>
                </c:pt>
                <c:pt idx="32">
                  <c:v>12.7</c:v>
                </c:pt>
                <c:pt idx="33">
                  <c:v>10.199999999999999</c:v>
                </c:pt>
                <c:pt idx="34">
                  <c:v>13.5</c:v>
                </c:pt>
                <c:pt idx="35">
                  <c:v>15.7</c:v>
                </c:pt>
                <c:pt idx="36">
                  <c:v>11.7</c:v>
                </c:pt>
                <c:pt idx="37">
                  <c:v>4.5</c:v>
                </c:pt>
                <c:pt idx="38">
                  <c:v>2.5</c:v>
                </c:pt>
                <c:pt idx="39">
                  <c:v>6</c:v>
                </c:pt>
                <c:pt idx="40">
                  <c:v>13.3</c:v>
                </c:pt>
                <c:pt idx="41">
                  <c:v>15.8</c:v>
                </c:pt>
                <c:pt idx="42">
                  <c:v>12.1</c:v>
                </c:pt>
                <c:pt idx="43">
                  <c:v>8.6999999999999993</c:v>
                </c:pt>
                <c:pt idx="44">
                  <c:v>16.7</c:v>
                </c:pt>
                <c:pt idx="45">
                  <c:v>25</c:v>
                </c:pt>
                <c:pt idx="46">
                  <c:v>21.3</c:v>
                </c:pt>
                <c:pt idx="47">
                  <c:v>27.8</c:v>
                </c:pt>
                <c:pt idx="48">
                  <c:v>7.4</c:v>
                </c:pt>
                <c:pt idx="49">
                  <c:v>5.8</c:v>
                </c:pt>
                <c:pt idx="50">
                  <c:v>12.2</c:v>
                </c:pt>
                <c:pt idx="51">
                  <c:v>15</c:v>
                </c:pt>
                <c:pt idx="52">
                  <c:v>12.7</c:v>
                </c:pt>
                <c:pt idx="53">
                  <c:v>9.1999999999999993</c:v>
                </c:pt>
                <c:pt idx="54">
                  <c:v>19.100000000000001</c:v>
                </c:pt>
                <c:pt idx="55">
                  <c:v>20.9</c:v>
                </c:pt>
                <c:pt idx="56">
                  <c:v>21.6</c:v>
                </c:pt>
                <c:pt idx="57">
                  <c:v>25.3</c:v>
                </c:pt>
                <c:pt idx="58">
                  <c:v>24.3</c:v>
                </c:pt>
                <c:pt idx="59">
                  <c:v>13.8</c:v>
                </c:pt>
                <c:pt idx="60">
                  <c:v>7.7</c:v>
                </c:pt>
                <c:pt idx="61">
                  <c:v>7.5</c:v>
                </c:pt>
                <c:pt idx="62">
                  <c:v>13</c:v>
                </c:pt>
                <c:pt idx="63">
                  <c:v>15.8</c:v>
                </c:pt>
                <c:pt idx="64">
                  <c:v>16.600000000000001</c:v>
                </c:pt>
                <c:pt idx="65">
                  <c:v>16.5</c:v>
                </c:pt>
                <c:pt idx="66">
                  <c:v>13.1</c:v>
                </c:pt>
                <c:pt idx="67">
                  <c:v>13.4</c:v>
                </c:pt>
                <c:pt idx="68">
                  <c:v>14.6</c:v>
                </c:pt>
                <c:pt idx="69">
                  <c:v>14</c:v>
                </c:pt>
                <c:pt idx="70">
                  <c:v>9.6999999999999993</c:v>
                </c:pt>
                <c:pt idx="71">
                  <c:v>3.3</c:v>
                </c:pt>
                <c:pt idx="72">
                  <c:v>5.2</c:v>
                </c:pt>
                <c:pt idx="73">
                  <c:v>3.8</c:v>
                </c:pt>
                <c:pt idx="74">
                  <c:v>10.8</c:v>
                </c:pt>
                <c:pt idx="75">
                  <c:v>10.1</c:v>
                </c:pt>
                <c:pt idx="76">
                  <c:v>7.4</c:v>
                </c:pt>
                <c:pt idx="77">
                  <c:v>10.8</c:v>
                </c:pt>
                <c:pt idx="78">
                  <c:v>7.8</c:v>
                </c:pt>
                <c:pt idx="79">
                  <c:v>9.1</c:v>
                </c:pt>
                <c:pt idx="80">
                  <c:v>4.8</c:v>
                </c:pt>
                <c:pt idx="81">
                  <c:v>7.1</c:v>
                </c:pt>
                <c:pt idx="82">
                  <c:v>10.8</c:v>
                </c:pt>
                <c:pt idx="83">
                  <c:v>7.8</c:v>
                </c:pt>
                <c:pt idx="84">
                  <c:v>13</c:v>
                </c:pt>
                <c:pt idx="85">
                  <c:v>23.9</c:v>
                </c:pt>
                <c:pt idx="86">
                  <c:v>30</c:v>
                </c:pt>
                <c:pt idx="87">
                  <c:v>8.3000000000000007</c:v>
                </c:pt>
                <c:pt idx="88">
                  <c:v>13.1</c:v>
                </c:pt>
                <c:pt idx="89">
                  <c:v>5.5</c:v>
                </c:pt>
                <c:pt idx="90">
                  <c:v>8.5</c:v>
                </c:pt>
                <c:pt idx="91">
                  <c:v>9.8000000000000007</c:v>
                </c:pt>
                <c:pt idx="92">
                  <c:v>14.7</c:v>
                </c:pt>
                <c:pt idx="93">
                  <c:v>10.1</c:v>
                </c:pt>
                <c:pt idx="94">
                  <c:v>3.9</c:v>
                </c:pt>
                <c:pt idx="95">
                  <c:v>3.7</c:v>
                </c:pt>
                <c:pt idx="96">
                  <c:v>3.5</c:v>
                </c:pt>
                <c:pt idx="97">
                  <c:v>3.5</c:v>
                </c:pt>
                <c:pt idx="98">
                  <c:v>9.8000000000000007</c:v>
                </c:pt>
                <c:pt idx="99">
                  <c:v>10.3</c:v>
                </c:pt>
                <c:pt idx="100">
                  <c:v>7.1</c:v>
                </c:pt>
                <c:pt idx="101">
                  <c:v>10</c:v>
                </c:pt>
                <c:pt idx="102">
                  <c:v>8.1999999999999993</c:v>
                </c:pt>
                <c:pt idx="103">
                  <c:v>9</c:v>
                </c:pt>
                <c:pt idx="104">
                  <c:v>23.4</c:v>
                </c:pt>
                <c:pt idx="105">
                  <c:v>22.6</c:v>
                </c:pt>
                <c:pt idx="106">
                  <c:v>24.5</c:v>
                </c:pt>
                <c:pt idx="107">
                  <c:v>27.8</c:v>
                </c:pt>
                <c:pt idx="108">
                  <c:v>27.4</c:v>
                </c:pt>
                <c:pt idx="109">
                  <c:v>34.9</c:v>
                </c:pt>
                <c:pt idx="110">
                  <c:v>35.4</c:v>
                </c:pt>
                <c:pt idx="111">
                  <c:v>18.7</c:v>
                </c:pt>
                <c:pt idx="112">
                  <c:v>16.8</c:v>
                </c:pt>
                <c:pt idx="113">
                  <c:v>10.6</c:v>
                </c:pt>
                <c:pt idx="114">
                  <c:v>14</c:v>
                </c:pt>
                <c:pt idx="115">
                  <c:v>18.5</c:v>
                </c:pt>
                <c:pt idx="116">
                  <c:v>19.600000000000001</c:v>
                </c:pt>
                <c:pt idx="117">
                  <c:v>18.3</c:v>
                </c:pt>
                <c:pt idx="118">
                  <c:v>8.4</c:v>
                </c:pt>
                <c:pt idx="119">
                  <c:v>6.7</c:v>
                </c:pt>
                <c:pt idx="120">
                  <c:v>10.199999999999999</c:v>
                </c:pt>
                <c:pt idx="121">
                  <c:v>13.1</c:v>
                </c:pt>
                <c:pt idx="122">
                  <c:v>14.8</c:v>
                </c:pt>
                <c:pt idx="123">
                  <c:v>12</c:v>
                </c:pt>
                <c:pt idx="124">
                  <c:v>17.2</c:v>
                </c:pt>
                <c:pt idx="125">
                  <c:v>19.5</c:v>
                </c:pt>
                <c:pt idx="126">
                  <c:v>22.7</c:v>
                </c:pt>
                <c:pt idx="127">
                  <c:v>15.8</c:v>
                </c:pt>
                <c:pt idx="128">
                  <c:v>9.1</c:v>
                </c:pt>
                <c:pt idx="129">
                  <c:v>6.6</c:v>
                </c:pt>
                <c:pt idx="130">
                  <c:v>20.8</c:v>
                </c:pt>
                <c:pt idx="131">
                  <c:v>11.4</c:v>
                </c:pt>
                <c:pt idx="132">
                  <c:v>8.1</c:v>
                </c:pt>
                <c:pt idx="133">
                  <c:v>11</c:v>
                </c:pt>
                <c:pt idx="134">
                  <c:v>7</c:v>
                </c:pt>
                <c:pt idx="135">
                  <c:v>8.6</c:v>
                </c:pt>
                <c:pt idx="136">
                  <c:v>7.6</c:v>
                </c:pt>
                <c:pt idx="137">
                  <c:v>3.7</c:v>
                </c:pt>
                <c:pt idx="138">
                  <c:v>4.5</c:v>
                </c:pt>
                <c:pt idx="139">
                  <c:v>6.6</c:v>
                </c:pt>
                <c:pt idx="140">
                  <c:v>10.9</c:v>
                </c:pt>
                <c:pt idx="141">
                  <c:v>15.3</c:v>
                </c:pt>
                <c:pt idx="142">
                  <c:v>17.600000000000001</c:v>
                </c:pt>
                <c:pt idx="143">
                  <c:v>21.5</c:v>
                </c:pt>
                <c:pt idx="144">
                  <c:v>6.7</c:v>
                </c:pt>
                <c:pt idx="145">
                  <c:v>4.3</c:v>
                </c:pt>
                <c:pt idx="146">
                  <c:v>6</c:v>
                </c:pt>
                <c:pt idx="147">
                  <c:v>8.5</c:v>
                </c:pt>
                <c:pt idx="148">
                  <c:v>9.6999999999999993</c:v>
                </c:pt>
                <c:pt idx="149">
                  <c:v>8.3000000000000007</c:v>
                </c:pt>
                <c:pt idx="150">
                  <c:v>8.8000000000000007</c:v>
                </c:pt>
                <c:pt idx="151">
                  <c:v>13.2</c:v>
                </c:pt>
                <c:pt idx="152">
                  <c:v>12.7</c:v>
                </c:pt>
                <c:pt idx="153">
                  <c:v>3.6</c:v>
                </c:pt>
                <c:pt idx="154">
                  <c:v>4.9000000000000004</c:v>
                </c:pt>
                <c:pt idx="155">
                  <c:v>6.4</c:v>
                </c:pt>
                <c:pt idx="156">
                  <c:v>4.5</c:v>
                </c:pt>
                <c:pt idx="157">
                  <c:v>10.7</c:v>
                </c:pt>
                <c:pt idx="158">
                  <c:v>15.1</c:v>
                </c:pt>
                <c:pt idx="159">
                  <c:v>12.6</c:v>
                </c:pt>
                <c:pt idx="160">
                  <c:v>4.5999999999999996</c:v>
                </c:pt>
                <c:pt idx="161">
                  <c:v>5.2</c:v>
                </c:pt>
                <c:pt idx="162">
                  <c:v>3.6</c:v>
                </c:pt>
                <c:pt idx="163">
                  <c:v>4.5999999999999996</c:v>
                </c:pt>
                <c:pt idx="164">
                  <c:v>5.6</c:v>
                </c:pt>
                <c:pt idx="165">
                  <c:v>9.6</c:v>
                </c:pt>
                <c:pt idx="166">
                  <c:v>8.5</c:v>
                </c:pt>
                <c:pt idx="167">
                  <c:v>12.2</c:v>
                </c:pt>
                <c:pt idx="168">
                  <c:v>11.8</c:v>
                </c:pt>
                <c:pt idx="169">
                  <c:v>5.5</c:v>
                </c:pt>
                <c:pt idx="170">
                  <c:v>7.8</c:v>
                </c:pt>
                <c:pt idx="171">
                  <c:v>8.3000000000000007</c:v>
                </c:pt>
                <c:pt idx="172">
                  <c:v>10.5</c:v>
                </c:pt>
                <c:pt idx="173">
                  <c:v>4.0999999999999996</c:v>
                </c:pt>
                <c:pt idx="174">
                  <c:v>17</c:v>
                </c:pt>
                <c:pt idx="175">
                  <c:v>12</c:v>
                </c:pt>
                <c:pt idx="176">
                  <c:v>19.8</c:v>
                </c:pt>
                <c:pt idx="177">
                  <c:v>7</c:v>
                </c:pt>
                <c:pt idx="178">
                  <c:v>5.5</c:v>
                </c:pt>
                <c:pt idx="179">
                  <c:v>3.6</c:v>
                </c:pt>
                <c:pt idx="180">
                  <c:v>7</c:v>
                </c:pt>
                <c:pt idx="181">
                  <c:v>7</c:v>
                </c:pt>
                <c:pt idx="182">
                  <c:v>5</c:v>
                </c:pt>
                <c:pt idx="183">
                  <c:v>6.6</c:v>
                </c:pt>
                <c:pt idx="184">
                  <c:v>6.8</c:v>
                </c:pt>
                <c:pt idx="185">
                  <c:v>10.6</c:v>
                </c:pt>
                <c:pt idx="186">
                  <c:v>13.3</c:v>
                </c:pt>
                <c:pt idx="187">
                  <c:v>13.4</c:v>
                </c:pt>
                <c:pt idx="188">
                  <c:v>13.8</c:v>
                </c:pt>
                <c:pt idx="189">
                  <c:v>21</c:v>
                </c:pt>
                <c:pt idx="190">
                  <c:v>22.1</c:v>
                </c:pt>
                <c:pt idx="191">
                  <c:v>10.1</c:v>
                </c:pt>
                <c:pt idx="192">
                  <c:v>14</c:v>
                </c:pt>
                <c:pt idx="193">
                  <c:v>13.3</c:v>
                </c:pt>
                <c:pt idx="194">
                  <c:v>4.0999999999999996</c:v>
                </c:pt>
                <c:pt idx="195">
                  <c:v>7.3</c:v>
                </c:pt>
                <c:pt idx="196">
                  <c:v>7.9</c:v>
                </c:pt>
                <c:pt idx="197">
                  <c:v>9.1999999999999993</c:v>
                </c:pt>
                <c:pt idx="198">
                  <c:v>10.199999999999999</c:v>
                </c:pt>
                <c:pt idx="199">
                  <c:v>8.3000000000000007</c:v>
                </c:pt>
                <c:pt idx="200">
                  <c:v>10.9</c:v>
                </c:pt>
                <c:pt idx="201">
                  <c:v>10.3</c:v>
                </c:pt>
                <c:pt idx="202">
                  <c:v>7.8</c:v>
                </c:pt>
                <c:pt idx="203">
                  <c:v>9</c:v>
                </c:pt>
                <c:pt idx="204">
                  <c:v>12.9</c:v>
                </c:pt>
                <c:pt idx="205">
                  <c:v>14</c:v>
                </c:pt>
                <c:pt idx="206">
                  <c:v>12.2</c:v>
                </c:pt>
                <c:pt idx="207">
                  <c:v>12.9</c:v>
                </c:pt>
                <c:pt idx="208">
                  <c:v>16.7</c:v>
                </c:pt>
                <c:pt idx="209">
                  <c:v>9.8000000000000007</c:v>
                </c:pt>
                <c:pt idx="210">
                  <c:v>12</c:v>
                </c:pt>
                <c:pt idx="211">
                  <c:v>7.7</c:v>
                </c:pt>
                <c:pt idx="212">
                  <c:v>7.5</c:v>
                </c:pt>
                <c:pt idx="213">
                  <c:v>7.1</c:v>
                </c:pt>
                <c:pt idx="214">
                  <c:v>7</c:v>
                </c:pt>
                <c:pt idx="215">
                  <c:v>6.9</c:v>
                </c:pt>
                <c:pt idx="216">
                  <c:v>22.4</c:v>
                </c:pt>
                <c:pt idx="217">
                  <c:v>15.3</c:v>
                </c:pt>
                <c:pt idx="218">
                  <c:v>15.3</c:v>
                </c:pt>
                <c:pt idx="219">
                  <c:v>9.5</c:v>
                </c:pt>
                <c:pt idx="220">
                  <c:v>5.8</c:v>
                </c:pt>
                <c:pt idx="221">
                  <c:v>13.1</c:v>
                </c:pt>
                <c:pt idx="222">
                  <c:v>20.7</c:v>
                </c:pt>
                <c:pt idx="223">
                  <c:v>30.8</c:v>
                </c:pt>
                <c:pt idx="224">
                  <c:v>22.8</c:v>
                </c:pt>
                <c:pt idx="225">
                  <c:v>18.899999999999999</c:v>
                </c:pt>
                <c:pt idx="226">
                  <c:v>7.6</c:v>
                </c:pt>
                <c:pt idx="227">
                  <c:v>6</c:v>
                </c:pt>
                <c:pt idx="228">
                  <c:v>9.6999999999999993</c:v>
                </c:pt>
                <c:pt idx="229">
                  <c:v>11.7</c:v>
                </c:pt>
                <c:pt idx="230">
                  <c:v>10.5</c:v>
                </c:pt>
                <c:pt idx="231">
                  <c:v>11.4</c:v>
                </c:pt>
                <c:pt idx="232">
                  <c:v>8.1999999999999993</c:v>
                </c:pt>
                <c:pt idx="233">
                  <c:v>8.3000000000000007</c:v>
                </c:pt>
                <c:pt idx="234">
                  <c:v>17.5</c:v>
                </c:pt>
                <c:pt idx="235">
                  <c:v>13.5</c:v>
                </c:pt>
                <c:pt idx="236">
                  <c:v>3.9</c:v>
                </c:pt>
                <c:pt idx="237">
                  <c:v>13.5</c:v>
                </c:pt>
                <c:pt idx="238">
                  <c:v>12.2</c:v>
                </c:pt>
                <c:pt idx="239">
                  <c:v>18.3</c:v>
                </c:pt>
                <c:pt idx="240">
                  <c:v>16.100000000000001</c:v>
                </c:pt>
                <c:pt idx="241">
                  <c:v>16.5</c:v>
                </c:pt>
                <c:pt idx="242">
                  <c:v>10</c:v>
                </c:pt>
                <c:pt idx="243">
                  <c:v>14.6</c:v>
                </c:pt>
                <c:pt idx="244">
                  <c:v>12.5</c:v>
                </c:pt>
                <c:pt idx="245">
                  <c:v>12.5</c:v>
                </c:pt>
                <c:pt idx="246">
                  <c:v>30.7</c:v>
                </c:pt>
                <c:pt idx="247">
                  <c:v>11.1</c:v>
                </c:pt>
                <c:pt idx="248">
                  <c:v>4.2</c:v>
                </c:pt>
                <c:pt idx="249">
                  <c:v>6.4</c:v>
                </c:pt>
                <c:pt idx="250">
                  <c:v>8</c:v>
                </c:pt>
                <c:pt idx="251">
                  <c:v>9.6</c:v>
                </c:pt>
                <c:pt idx="252">
                  <c:v>8.5</c:v>
                </c:pt>
                <c:pt idx="253">
                  <c:v>8</c:v>
                </c:pt>
                <c:pt idx="254">
                  <c:v>11.7</c:v>
                </c:pt>
                <c:pt idx="255">
                  <c:v>4.3</c:v>
                </c:pt>
                <c:pt idx="256">
                  <c:v>8.9</c:v>
                </c:pt>
                <c:pt idx="257">
                  <c:v>10</c:v>
                </c:pt>
                <c:pt idx="258">
                  <c:v>8.9</c:v>
                </c:pt>
                <c:pt idx="259">
                  <c:v>12.6</c:v>
                </c:pt>
                <c:pt idx="260">
                  <c:v>9</c:v>
                </c:pt>
                <c:pt idx="261">
                  <c:v>6.5</c:v>
                </c:pt>
                <c:pt idx="262">
                  <c:v>6</c:v>
                </c:pt>
                <c:pt idx="263">
                  <c:v>16.399999999999999</c:v>
                </c:pt>
                <c:pt idx="264">
                  <c:v>23.3</c:v>
                </c:pt>
                <c:pt idx="265">
                  <c:v>13.7</c:v>
                </c:pt>
                <c:pt idx="266">
                  <c:v>9.4</c:v>
                </c:pt>
                <c:pt idx="267">
                  <c:v>9</c:v>
                </c:pt>
                <c:pt idx="268">
                  <c:v>14.8</c:v>
                </c:pt>
                <c:pt idx="269">
                  <c:v>9.9</c:v>
                </c:pt>
                <c:pt idx="270">
                  <c:v>8.1</c:v>
                </c:pt>
                <c:pt idx="271">
                  <c:v>7.7</c:v>
                </c:pt>
                <c:pt idx="272">
                  <c:v>5.5</c:v>
                </c:pt>
                <c:pt idx="273">
                  <c:v>9.9</c:v>
                </c:pt>
                <c:pt idx="274">
                  <c:v>10.6</c:v>
                </c:pt>
                <c:pt idx="275">
                  <c:v>8.5</c:v>
                </c:pt>
                <c:pt idx="276">
                  <c:v>6.5</c:v>
                </c:pt>
                <c:pt idx="277">
                  <c:v>8.6999999999999993</c:v>
                </c:pt>
                <c:pt idx="278">
                  <c:v>14.4</c:v>
                </c:pt>
                <c:pt idx="279">
                  <c:v>6.3</c:v>
                </c:pt>
                <c:pt idx="280">
                  <c:v>6</c:v>
                </c:pt>
                <c:pt idx="281">
                  <c:v>10.3</c:v>
                </c:pt>
                <c:pt idx="282">
                  <c:v>9.3000000000000007</c:v>
                </c:pt>
                <c:pt idx="283">
                  <c:v>11.4</c:v>
                </c:pt>
                <c:pt idx="284">
                  <c:v>12.3</c:v>
                </c:pt>
                <c:pt idx="285">
                  <c:v>13.6</c:v>
                </c:pt>
                <c:pt idx="286">
                  <c:v>13.7</c:v>
                </c:pt>
                <c:pt idx="287">
                  <c:v>9.8000000000000007</c:v>
                </c:pt>
                <c:pt idx="288">
                  <c:v>11.8</c:v>
                </c:pt>
                <c:pt idx="289">
                  <c:v>9.1</c:v>
                </c:pt>
                <c:pt idx="290">
                  <c:v>12.5</c:v>
                </c:pt>
                <c:pt idx="291">
                  <c:v>9.9</c:v>
                </c:pt>
                <c:pt idx="292">
                  <c:v>13.5</c:v>
                </c:pt>
                <c:pt idx="293">
                  <c:v>8.5</c:v>
                </c:pt>
                <c:pt idx="294">
                  <c:v>10.1</c:v>
                </c:pt>
                <c:pt idx="295">
                  <c:v>8.6999999999999993</c:v>
                </c:pt>
                <c:pt idx="296">
                  <c:v>8.5</c:v>
                </c:pt>
                <c:pt idx="297">
                  <c:v>11.3</c:v>
                </c:pt>
                <c:pt idx="298">
                  <c:v>13.5</c:v>
                </c:pt>
                <c:pt idx="299">
                  <c:v>11.1</c:v>
                </c:pt>
                <c:pt idx="300">
                  <c:v>6.3</c:v>
                </c:pt>
                <c:pt idx="301">
                  <c:v>8.8000000000000007</c:v>
                </c:pt>
                <c:pt idx="302">
                  <c:v>7.5</c:v>
                </c:pt>
                <c:pt idx="303">
                  <c:v>15</c:v>
                </c:pt>
                <c:pt idx="304">
                  <c:v>19.5</c:v>
                </c:pt>
                <c:pt idx="305">
                  <c:v>11.3</c:v>
                </c:pt>
                <c:pt idx="306">
                  <c:v>13.3</c:v>
                </c:pt>
                <c:pt idx="307">
                  <c:v>14.9</c:v>
                </c:pt>
                <c:pt idx="308">
                  <c:v>13.3</c:v>
                </c:pt>
                <c:pt idx="309">
                  <c:v>15</c:v>
                </c:pt>
                <c:pt idx="310">
                  <c:v>20</c:v>
                </c:pt>
                <c:pt idx="311">
                  <c:v>19.8</c:v>
                </c:pt>
                <c:pt idx="312">
                  <c:v>14.6</c:v>
                </c:pt>
                <c:pt idx="313">
                  <c:v>8.3000000000000007</c:v>
                </c:pt>
                <c:pt idx="314">
                  <c:v>8</c:v>
                </c:pt>
                <c:pt idx="315">
                  <c:v>9.4</c:v>
                </c:pt>
                <c:pt idx="316">
                  <c:v>14</c:v>
                </c:pt>
                <c:pt idx="317">
                  <c:v>10.7</c:v>
                </c:pt>
                <c:pt idx="318">
                  <c:v>18.7</c:v>
                </c:pt>
                <c:pt idx="319">
                  <c:v>10.3</c:v>
                </c:pt>
                <c:pt idx="320">
                  <c:v>12.1</c:v>
                </c:pt>
                <c:pt idx="321">
                  <c:v>10.3</c:v>
                </c:pt>
                <c:pt idx="322">
                  <c:v>19.3</c:v>
                </c:pt>
                <c:pt idx="323">
                  <c:v>16.600000000000001</c:v>
                </c:pt>
                <c:pt idx="324">
                  <c:v>15.9</c:v>
                </c:pt>
                <c:pt idx="325">
                  <c:v>7.2</c:v>
                </c:pt>
                <c:pt idx="326">
                  <c:v>11.5</c:v>
                </c:pt>
                <c:pt idx="327">
                  <c:v>17.100000000000001</c:v>
                </c:pt>
                <c:pt idx="328">
                  <c:v>23.8</c:v>
                </c:pt>
                <c:pt idx="329">
                  <c:v>17.3</c:v>
                </c:pt>
                <c:pt idx="330">
                  <c:v>17.600000000000001</c:v>
                </c:pt>
                <c:pt idx="331">
                  <c:v>21.8</c:v>
                </c:pt>
                <c:pt idx="332">
                  <c:v>22.6</c:v>
                </c:pt>
                <c:pt idx="333">
                  <c:v>19.7</c:v>
                </c:pt>
                <c:pt idx="334">
                  <c:v>12.8</c:v>
                </c:pt>
                <c:pt idx="335">
                  <c:v>30</c:v>
                </c:pt>
                <c:pt idx="336">
                  <c:v>23.3</c:v>
                </c:pt>
                <c:pt idx="337">
                  <c:v>6.7</c:v>
                </c:pt>
                <c:pt idx="338">
                  <c:v>14.3</c:v>
                </c:pt>
                <c:pt idx="339">
                  <c:v>15.3</c:v>
                </c:pt>
                <c:pt idx="340">
                  <c:v>6.8</c:v>
                </c:pt>
                <c:pt idx="341">
                  <c:v>14.1</c:v>
                </c:pt>
                <c:pt idx="342">
                  <c:v>11.9</c:v>
                </c:pt>
                <c:pt idx="343">
                  <c:v>15.7</c:v>
                </c:pt>
                <c:pt idx="344">
                  <c:v>5.5</c:v>
                </c:pt>
                <c:pt idx="345">
                  <c:v>10.8</c:v>
                </c:pt>
                <c:pt idx="346">
                  <c:v>10.1</c:v>
                </c:pt>
                <c:pt idx="347">
                  <c:v>13.7</c:v>
                </c:pt>
                <c:pt idx="348">
                  <c:v>18.5</c:v>
                </c:pt>
                <c:pt idx="349">
                  <c:v>19.7</c:v>
                </c:pt>
                <c:pt idx="350">
                  <c:v>11.1</c:v>
                </c:pt>
                <c:pt idx="351">
                  <c:v>9.6</c:v>
                </c:pt>
                <c:pt idx="352">
                  <c:v>11</c:v>
                </c:pt>
                <c:pt idx="353">
                  <c:v>16.5</c:v>
                </c:pt>
                <c:pt idx="354">
                  <c:v>11</c:v>
                </c:pt>
                <c:pt idx="355">
                  <c:v>11.6</c:v>
                </c:pt>
                <c:pt idx="356">
                  <c:v>14.9</c:v>
                </c:pt>
                <c:pt idx="357">
                  <c:v>14.2</c:v>
                </c:pt>
                <c:pt idx="358">
                  <c:v>14.5</c:v>
                </c:pt>
                <c:pt idx="359">
                  <c:v>20.5</c:v>
                </c:pt>
                <c:pt idx="360">
                  <c:v>17.8</c:v>
                </c:pt>
                <c:pt idx="361">
                  <c:v>14</c:v>
                </c:pt>
                <c:pt idx="362">
                  <c:v>14.1</c:v>
                </c:pt>
                <c:pt idx="363">
                  <c:v>12.7</c:v>
                </c:pt>
                <c:pt idx="364">
                  <c:v>10.5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71C-45AD-BF75-6254EEE5C423}"/>
            </c:ext>
          </c:extLst>
        </c:ser>
        <c:ser>
          <c:idx val="9"/>
          <c:order val="9"/>
          <c:tx>
            <c:strRef>
              <c:f>'集計 (2)'!$X$2</c:f>
              <c:strCache>
                <c:ptCount val="1"/>
                <c:pt idx="0">
                  <c:v>静岡</c:v>
                </c:pt>
              </c:strCache>
            </c:strRef>
          </c:tx>
          <c:spPr>
            <a:ln w="222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(2)'!$X$3:$X$367</c:f>
              <c:numCache>
                <c:formatCode>General</c:formatCode>
                <c:ptCount val="365"/>
                <c:pt idx="0">
                  <c:v>17.3</c:v>
                </c:pt>
                <c:pt idx="1">
                  <c:v>29</c:v>
                </c:pt>
                <c:pt idx="2">
                  <c:v>37.200000000000003</c:v>
                </c:pt>
                <c:pt idx="3">
                  <c:v>38.200000000000003</c:v>
                </c:pt>
                <c:pt idx="4">
                  <c:v>15</c:v>
                </c:pt>
                <c:pt idx="5">
                  <c:v>18.8</c:v>
                </c:pt>
                <c:pt idx="6">
                  <c:v>22.1</c:v>
                </c:pt>
                <c:pt idx="7">
                  <c:v>17.600000000000001</c:v>
                </c:pt>
                <c:pt idx="8">
                  <c:v>18.8</c:v>
                </c:pt>
                <c:pt idx="9">
                  <c:v>27.1</c:v>
                </c:pt>
                <c:pt idx="10">
                  <c:v>19.5</c:v>
                </c:pt>
                <c:pt idx="11">
                  <c:v>15.8</c:v>
                </c:pt>
                <c:pt idx="12">
                  <c:v>17.8</c:v>
                </c:pt>
                <c:pt idx="13">
                  <c:v>19</c:v>
                </c:pt>
                <c:pt idx="14">
                  <c:v>8.6</c:v>
                </c:pt>
                <c:pt idx="15">
                  <c:v>19.7</c:v>
                </c:pt>
                <c:pt idx="16">
                  <c:v>17.899999999999999</c:v>
                </c:pt>
                <c:pt idx="17">
                  <c:v>8.1999999999999993</c:v>
                </c:pt>
                <c:pt idx="18">
                  <c:v>21.7</c:v>
                </c:pt>
                <c:pt idx="19">
                  <c:v>24.5</c:v>
                </c:pt>
                <c:pt idx="20">
                  <c:v>28.8</c:v>
                </c:pt>
                <c:pt idx="21">
                  <c:v>31.1</c:v>
                </c:pt>
                <c:pt idx="22">
                  <c:v>35.1</c:v>
                </c:pt>
                <c:pt idx="23">
                  <c:v>21.5</c:v>
                </c:pt>
                <c:pt idx="24">
                  <c:v>11.8</c:v>
                </c:pt>
                <c:pt idx="25">
                  <c:v>9.6999999999999993</c:v>
                </c:pt>
                <c:pt idx="26">
                  <c:v>12.9</c:v>
                </c:pt>
                <c:pt idx="27">
                  <c:v>25.2</c:v>
                </c:pt>
                <c:pt idx="28">
                  <c:v>23.4</c:v>
                </c:pt>
                <c:pt idx="29">
                  <c:v>21</c:v>
                </c:pt>
                <c:pt idx="30">
                  <c:v>26</c:v>
                </c:pt>
                <c:pt idx="31">
                  <c:v>23</c:v>
                </c:pt>
                <c:pt idx="32">
                  <c:v>13.3</c:v>
                </c:pt>
                <c:pt idx="33">
                  <c:v>12.2</c:v>
                </c:pt>
                <c:pt idx="34">
                  <c:v>15.8</c:v>
                </c:pt>
                <c:pt idx="35">
                  <c:v>22.3</c:v>
                </c:pt>
                <c:pt idx="36">
                  <c:v>9.6000000000000014</c:v>
                </c:pt>
                <c:pt idx="37">
                  <c:v>7.1</c:v>
                </c:pt>
                <c:pt idx="38">
                  <c:v>5.0999999999999996</c:v>
                </c:pt>
                <c:pt idx="39">
                  <c:v>16</c:v>
                </c:pt>
                <c:pt idx="40">
                  <c:v>17.899999999999999</c:v>
                </c:pt>
                <c:pt idx="41">
                  <c:v>16.5</c:v>
                </c:pt>
                <c:pt idx="42">
                  <c:v>11.1</c:v>
                </c:pt>
                <c:pt idx="43">
                  <c:v>14.5</c:v>
                </c:pt>
                <c:pt idx="44">
                  <c:v>17.899999999999999</c:v>
                </c:pt>
                <c:pt idx="45">
                  <c:v>18</c:v>
                </c:pt>
                <c:pt idx="46">
                  <c:v>31.6</c:v>
                </c:pt>
                <c:pt idx="47">
                  <c:v>41</c:v>
                </c:pt>
                <c:pt idx="48">
                  <c:v>11.5</c:v>
                </c:pt>
                <c:pt idx="49">
                  <c:v>6.4</c:v>
                </c:pt>
                <c:pt idx="50">
                  <c:v>11.2</c:v>
                </c:pt>
                <c:pt idx="51">
                  <c:v>12.2</c:v>
                </c:pt>
                <c:pt idx="52">
                  <c:v>10.9</c:v>
                </c:pt>
                <c:pt idx="53">
                  <c:v>11.5</c:v>
                </c:pt>
                <c:pt idx="54">
                  <c:v>21.1</c:v>
                </c:pt>
                <c:pt idx="55">
                  <c:v>29</c:v>
                </c:pt>
                <c:pt idx="56">
                  <c:v>21.3</c:v>
                </c:pt>
                <c:pt idx="57">
                  <c:v>10.8</c:v>
                </c:pt>
                <c:pt idx="58">
                  <c:v>13.8</c:v>
                </c:pt>
                <c:pt idx="59">
                  <c:v>15.2</c:v>
                </c:pt>
                <c:pt idx="60">
                  <c:v>12.700000000000001</c:v>
                </c:pt>
                <c:pt idx="61">
                  <c:v>13.4</c:v>
                </c:pt>
                <c:pt idx="62">
                  <c:v>14.5</c:v>
                </c:pt>
                <c:pt idx="63">
                  <c:v>12.6</c:v>
                </c:pt>
                <c:pt idx="64">
                  <c:v>11.9</c:v>
                </c:pt>
                <c:pt idx="65">
                  <c:v>13</c:v>
                </c:pt>
                <c:pt idx="66">
                  <c:v>13.4</c:v>
                </c:pt>
                <c:pt idx="67">
                  <c:v>11.2</c:v>
                </c:pt>
                <c:pt idx="68">
                  <c:v>17</c:v>
                </c:pt>
                <c:pt idx="69">
                  <c:v>21.8</c:v>
                </c:pt>
                <c:pt idx="70">
                  <c:v>15.3</c:v>
                </c:pt>
                <c:pt idx="71">
                  <c:v>8.8000000000000007</c:v>
                </c:pt>
                <c:pt idx="72">
                  <c:v>12.3</c:v>
                </c:pt>
                <c:pt idx="73">
                  <c:v>25.3</c:v>
                </c:pt>
                <c:pt idx="74">
                  <c:v>10.8</c:v>
                </c:pt>
                <c:pt idx="75">
                  <c:v>8.8000000000000007</c:v>
                </c:pt>
                <c:pt idx="76">
                  <c:v>8</c:v>
                </c:pt>
                <c:pt idx="77">
                  <c:v>13.8</c:v>
                </c:pt>
                <c:pt idx="78">
                  <c:v>6.2</c:v>
                </c:pt>
                <c:pt idx="79">
                  <c:v>10</c:v>
                </c:pt>
                <c:pt idx="80">
                  <c:v>9.5</c:v>
                </c:pt>
                <c:pt idx="81">
                  <c:v>12.4</c:v>
                </c:pt>
                <c:pt idx="82">
                  <c:v>23.7</c:v>
                </c:pt>
                <c:pt idx="83">
                  <c:v>17.8</c:v>
                </c:pt>
                <c:pt idx="84">
                  <c:v>15.9</c:v>
                </c:pt>
                <c:pt idx="85">
                  <c:v>24.3</c:v>
                </c:pt>
                <c:pt idx="86">
                  <c:v>27.7</c:v>
                </c:pt>
                <c:pt idx="87">
                  <c:v>8.1</c:v>
                </c:pt>
                <c:pt idx="88">
                  <c:v>12.8</c:v>
                </c:pt>
                <c:pt idx="89">
                  <c:v>13.2</c:v>
                </c:pt>
                <c:pt idx="90">
                  <c:v>10.5</c:v>
                </c:pt>
                <c:pt idx="91">
                  <c:v>11.9</c:v>
                </c:pt>
                <c:pt idx="92">
                  <c:v>12</c:v>
                </c:pt>
                <c:pt idx="93">
                  <c:v>8.9</c:v>
                </c:pt>
                <c:pt idx="94">
                  <c:v>13.4</c:v>
                </c:pt>
                <c:pt idx="95">
                  <c:v>10.199999999999999</c:v>
                </c:pt>
                <c:pt idx="96">
                  <c:v>8.6999999999999993</c:v>
                </c:pt>
                <c:pt idx="97">
                  <c:v>8.6999999999999993</c:v>
                </c:pt>
                <c:pt idx="98">
                  <c:v>9.6</c:v>
                </c:pt>
                <c:pt idx="99">
                  <c:v>8.6</c:v>
                </c:pt>
                <c:pt idx="100">
                  <c:v>10.5</c:v>
                </c:pt>
                <c:pt idx="101">
                  <c:v>20.5</c:v>
                </c:pt>
                <c:pt idx="102">
                  <c:v>19.100000000000001</c:v>
                </c:pt>
                <c:pt idx="103">
                  <c:v>20.100000000000001</c:v>
                </c:pt>
                <c:pt idx="104">
                  <c:v>27.8</c:v>
                </c:pt>
                <c:pt idx="105">
                  <c:v>28.8</c:v>
                </c:pt>
                <c:pt idx="106">
                  <c:v>39.4</c:v>
                </c:pt>
                <c:pt idx="107">
                  <c:v>48.3</c:v>
                </c:pt>
                <c:pt idx="108">
                  <c:v>37</c:v>
                </c:pt>
                <c:pt idx="109">
                  <c:v>19.600000000000001</c:v>
                </c:pt>
                <c:pt idx="110">
                  <c:v>7.8</c:v>
                </c:pt>
                <c:pt idx="111">
                  <c:v>6.5</c:v>
                </c:pt>
                <c:pt idx="112">
                  <c:v>16.5</c:v>
                </c:pt>
                <c:pt idx="113">
                  <c:v>21.1</c:v>
                </c:pt>
                <c:pt idx="114">
                  <c:v>25.4</c:v>
                </c:pt>
                <c:pt idx="115">
                  <c:v>32.4</c:v>
                </c:pt>
                <c:pt idx="116">
                  <c:v>16.899999999999999</c:v>
                </c:pt>
                <c:pt idx="117">
                  <c:v>16.2</c:v>
                </c:pt>
                <c:pt idx="118">
                  <c:v>14.3</c:v>
                </c:pt>
                <c:pt idx="119">
                  <c:v>16.5</c:v>
                </c:pt>
                <c:pt idx="120">
                  <c:v>11.9</c:v>
                </c:pt>
                <c:pt idx="121">
                  <c:v>11.7</c:v>
                </c:pt>
                <c:pt idx="122">
                  <c:v>16.2</c:v>
                </c:pt>
                <c:pt idx="123">
                  <c:v>26.2</c:v>
                </c:pt>
                <c:pt idx="124">
                  <c:v>36.1</c:v>
                </c:pt>
                <c:pt idx="125">
                  <c:v>44.5</c:v>
                </c:pt>
                <c:pt idx="126">
                  <c:v>36</c:v>
                </c:pt>
                <c:pt idx="127">
                  <c:v>37.299999999999997</c:v>
                </c:pt>
                <c:pt idx="128">
                  <c:v>13.200000000000001</c:v>
                </c:pt>
                <c:pt idx="129">
                  <c:v>14</c:v>
                </c:pt>
                <c:pt idx="130">
                  <c:v>21.8</c:v>
                </c:pt>
                <c:pt idx="131">
                  <c:v>18.2</c:v>
                </c:pt>
                <c:pt idx="132">
                  <c:v>27</c:v>
                </c:pt>
                <c:pt idx="133">
                  <c:v>16</c:v>
                </c:pt>
                <c:pt idx="134">
                  <c:v>17.3</c:v>
                </c:pt>
                <c:pt idx="135">
                  <c:v>11.2</c:v>
                </c:pt>
                <c:pt idx="136">
                  <c:v>8.6999999999999993</c:v>
                </c:pt>
                <c:pt idx="137">
                  <c:v>9</c:v>
                </c:pt>
                <c:pt idx="138">
                  <c:v>9.1999999999999993</c:v>
                </c:pt>
                <c:pt idx="139">
                  <c:v>9</c:v>
                </c:pt>
                <c:pt idx="140">
                  <c:v>9.4</c:v>
                </c:pt>
                <c:pt idx="141">
                  <c:v>12.2</c:v>
                </c:pt>
                <c:pt idx="142">
                  <c:v>16.100000000000001</c:v>
                </c:pt>
                <c:pt idx="143">
                  <c:v>19.8</c:v>
                </c:pt>
                <c:pt idx="144">
                  <c:v>22.5</c:v>
                </c:pt>
                <c:pt idx="145">
                  <c:v>20.5</c:v>
                </c:pt>
                <c:pt idx="146">
                  <c:v>20.2</c:v>
                </c:pt>
                <c:pt idx="147">
                  <c:v>17.8</c:v>
                </c:pt>
                <c:pt idx="148">
                  <c:v>21.6</c:v>
                </c:pt>
                <c:pt idx="149">
                  <c:v>28</c:v>
                </c:pt>
                <c:pt idx="150">
                  <c:v>30.4</c:v>
                </c:pt>
                <c:pt idx="151">
                  <c:v>17.100000000000001</c:v>
                </c:pt>
                <c:pt idx="152">
                  <c:v>19.8</c:v>
                </c:pt>
                <c:pt idx="153">
                  <c:v>10.199999999999999</c:v>
                </c:pt>
                <c:pt idx="154">
                  <c:v>12.5</c:v>
                </c:pt>
                <c:pt idx="155">
                  <c:v>12.4</c:v>
                </c:pt>
                <c:pt idx="156">
                  <c:v>15.7</c:v>
                </c:pt>
                <c:pt idx="157">
                  <c:v>18.8</c:v>
                </c:pt>
                <c:pt idx="158">
                  <c:v>23</c:v>
                </c:pt>
                <c:pt idx="159">
                  <c:v>13.3</c:v>
                </c:pt>
                <c:pt idx="160">
                  <c:v>7.8</c:v>
                </c:pt>
                <c:pt idx="161">
                  <c:v>9.1</c:v>
                </c:pt>
                <c:pt idx="162">
                  <c:v>6.8</c:v>
                </c:pt>
                <c:pt idx="163">
                  <c:v>8.9</c:v>
                </c:pt>
                <c:pt idx="164">
                  <c:v>10.199999999999999</c:v>
                </c:pt>
                <c:pt idx="165">
                  <c:v>13</c:v>
                </c:pt>
                <c:pt idx="166">
                  <c:v>11.1</c:v>
                </c:pt>
                <c:pt idx="167">
                  <c:v>7.5</c:v>
                </c:pt>
                <c:pt idx="168">
                  <c:v>26</c:v>
                </c:pt>
                <c:pt idx="169">
                  <c:v>18.399999999999999</c:v>
                </c:pt>
                <c:pt idx="170">
                  <c:v>11.5</c:v>
                </c:pt>
                <c:pt idx="171">
                  <c:v>13.8</c:v>
                </c:pt>
                <c:pt idx="172">
                  <c:v>11.4</c:v>
                </c:pt>
                <c:pt idx="173">
                  <c:v>7.1</c:v>
                </c:pt>
                <c:pt idx="174">
                  <c:v>21.2</c:v>
                </c:pt>
                <c:pt idx="175">
                  <c:v>10.5</c:v>
                </c:pt>
                <c:pt idx="176">
                  <c:v>14.3</c:v>
                </c:pt>
                <c:pt idx="177">
                  <c:v>12.4</c:v>
                </c:pt>
                <c:pt idx="178">
                  <c:v>6.4</c:v>
                </c:pt>
                <c:pt idx="179">
                  <c:v>6.2</c:v>
                </c:pt>
                <c:pt idx="180">
                  <c:v>12</c:v>
                </c:pt>
                <c:pt idx="181">
                  <c:v>9.1999999999999993</c:v>
                </c:pt>
                <c:pt idx="182">
                  <c:v>14.8</c:v>
                </c:pt>
                <c:pt idx="183">
                  <c:v>13</c:v>
                </c:pt>
                <c:pt idx="184">
                  <c:v>15.100000000000001</c:v>
                </c:pt>
                <c:pt idx="185">
                  <c:v>26.2</c:v>
                </c:pt>
                <c:pt idx="186">
                  <c:v>22.9</c:v>
                </c:pt>
                <c:pt idx="187">
                  <c:v>11.600000000000001</c:v>
                </c:pt>
                <c:pt idx="188">
                  <c:v>12.7</c:v>
                </c:pt>
                <c:pt idx="189">
                  <c:v>10.5</c:v>
                </c:pt>
                <c:pt idx="190">
                  <c:v>11.7</c:v>
                </c:pt>
                <c:pt idx="191">
                  <c:v>13.5</c:v>
                </c:pt>
                <c:pt idx="192">
                  <c:v>15.100000000000001</c:v>
                </c:pt>
                <c:pt idx="193">
                  <c:v>18.399999999999999</c:v>
                </c:pt>
                <c:pt idx="194">
                  <c:v>7.3</c:v>
                </c:pt>
                <c:pt idx="195">
                  <c:v>7.7</c:v>
                </c:pt>
                <c:pt idx="196">
                  <c:v>16.8</c:v>
                </c:pt>
                <c:pt idx="197">
                  <c:v>12.6</c:v>
                </c:pt>
                <c:pt idx="198">
                  <c:v>17.600000000000001</c:v>
                </c:pt>
                <c:pt idx="199">
                  <c:v>13.700000000000001</c:v>
                </c:pt>
                <c:pt idx="200">
                  <c:v>16.899999999999999</c:v>
                </c:pt>
                <c:pt idx="201">
                  <c:v>16</c:v>
                </c:pt>
                <c:pt idx="202">
                  <c:v>10.600000000000001</c:v>
                </c:pt>
                <c:pt idx="203">
                  <c:v>8</c:v>
                </c:pt>
                <c:pt idx="204">
                  <c:v>10.3</c:v>
                </c:pt>
                <c:pt idx="205">
                  <c:v>14</c:v>
                </c:pt>
                <c:pt idx="206">
                  <c:v>18.899999999999999</c:v>
                </c:pt>
                <c:pt idx="207">
                  <c:v>20.6</c:v>
                </c:pt>
                <c:pt idx="208">
                  <c:v>20</c:v>
                </c:pt>
                <c:pt idx="209">
                  <c:v>15.1</c:v>
                </c:pt>
                <c:pt idx="210">
                  <c:v>10.1</c:v>
                </c:pt>
                <c:pt idx="211">
                  <c:v>14.3</c:v>
                </c:pt>
                <c:pt idx="212">
                  <c:v>11.3</c:v>
                </c:pt>
                <c:pt idx="213">
                  <c:v>11</c:v>
                </c:pt>
                <c:pt idx="214">
                  <c:v>10.3</c:v>
                </c:pt>
                <c:pt idx="215">
                  <c:v>15.8</c:v>
                </c:pt>
                <c:pt idx="216">
                  <c:v>18.899999999999999</c:v>
                </c:pt>
                <c:pt idx="217">
                  <c:v>13.4</c:v>
                </c:pt>
                <c:pt idx="218">
                  <c:v>17.5</c:v>
                </c:pt>
                <c:pt idx="219">
                  <c:v>7.8</c:v>
                </c:pt>
                <c:pt idx="220">
                  <c:v>11.4</c:v>
                </c:pt>
                <c:pt idx="221">
                  <c:v>17.3</c:v>
                </c:pt>
                <c:pt idx="222">
                  <c:v>12.2</c:v>
                </c:pt>
                <c:pt idx="223">
                  <c:v>17.8</c:v>
                </c:pt>
                <c:pt idx="224">
                  <c:v>15.5</c:v>
                </c:pt>
                <c:pt idx="225">
                  <c:v>21.4</c:v>
                </c:pt>
                <c:pt idx="226">
                  <c:v>17</c:v>
                </c:pt>
                <c:pt idx="227">
                  <c:v>9.9</c:v>
                </c:pt>
                <c:pt idx="228">
                  <c:v>9.8000000000000007</c:v>
                </c:pt>
                <c:pt idx="229">
                  <c:v>13.4</c:v>
                </c:pt>
                <c:pt idx="230">
                  <c:v>13.5</c:v>
                </c:pt>
                <c:pt idx="231">
                  <c:v>14.8</c:v>
                </c:pt>
                <c:pt idx="232">
                  <c:v>17.2</c:v>
                </c:pt>
                <c:pt idx="233">
                  <c:v>9.8000000000000007</c:v>
                </c:pt>
                <c:pt idx="234">
                  <c:v>16.399999999999999</c:v>
                </c:pt>
                <c:pt idx="235">
                  <c:v>14.3</c:v>
                </c:pt>
                <c:pt idx="236">
                  <c:v>7.3</c:v>
                </c:pt>
                <c:pt idx="237">
                  <c:v>12.5</c:v>
                </c:pt>
                <c:pt idx="238">
                  <c:v>19.899999999999999</c:v>
                </c:pt>
                <c:pt idx="239">
                  <c:v>23.8</c:v>
                </c:pt>
                <c:pt idx="240">
                  <c:v>31.6</c:v>
                </c:pt>
                <c:pt idx="241">
                  <c:v>22.1</c:v>
                </c:pt>
                <c:pt idx="242">
                  <c:v>15.5</c:v>
                </c:pt>
                <c:pt idx="243">
                  <c:v>28.3</c:v>
                </c:pt>
                <c:pt idx="244">
                  <c:v>25.5</c:v>
                </c:pt>
                <c:pt idx="245">
                  <c:v>20.3</c:v>
                </c:pt>
                <c:pt idx="246">
                  <c:v>21</c:v>
                </c:pt>
                <c:pt idx="247">
                  <c:v>20.2</c:v>
                </c:pt>
                <c:pt idx="248">
                  <c:v>8.3000000000000007</c:v>
                </c:pt>
                <c:pt idx="249">
                  <c:v>10.7</c:v>
                </c:pt>
                <c:pt idx="250">
                  <c:v>10.8</c:v>
                </c:pt>
                <c:pt idx="251">
                  <c:v>5.5</c:v>
                </c:pt>
                <c:pt idx="252">
                  <c:v>16.2</c:v>
                </c:pt>
                <c:pt idx="253">
                  <c:v>15.7</c:v>
                </c:pt>
                <c:pt idx="254">
                  <c:v>18.899999999999999</c:v>
                </c:pt>
                <c:pt idx="255">
                  <c:v>8.4</c:v>
                </c:pt>
                <c:pt idx="256">
                  <c:v>8.1</c:v>
                </c:pt>
                <c:pt idx="257">
                  <c:v>8.6999999999999993</c:v>
                </c:pt>
                <c:pt idx="258">
                  <c:v>12.3</c:v>
                </c:pt>
                <c:pt idx="259">
                  <c:v>10.4</c:v>
                </c:pt>
                <c:pt idx="260">
                  <c:v>12</c:v>
                </c:pt>
                <c:pt idx="261">
                  <c:v>9.1</c:v>
                </c:pt>
                <c:pt idx="262">
                  <c:v>14.9</c:v>
                </c:pt>
                <c:pt idx="263">
                  <c:v>30.2</c:v>
                </c:pt>
                <c:pt idx="264">
                  <c:v>25.8</c:v>
                </c:pt>
                <c:pt idx="265">
                  <c:v>29.9</c:v>
                </c:pt>
                <c:pt idx="266">
                  <c:v>22</c:v>
                </c:pt>
                <c:pt idx="267">
                  <c:v>6.6</c:v>
                </c:pt>
                <c:pt idx="268">
                  <c:v>13.2</c:v>
                </c:pt>
                <c:pt idx="269">
                  <c:v>12.3</c:v>
                </c:pt>
                <c:pt idx="270">
                  <c:v>15.7</c:v>
                </c:pt>
                <c:pt idx="271">
                  <c:v>3.8</c:v>
                </c:pt>
                <c:pt idx="272">
                  <c:v>4.5999999999999996</c:v>
                </c:pt>
                <c:pt idx="273">
                  <c:v>5.3</c:v>
                </c:pt>
                <c:pt idx="274">
                  <c:v>9.4</c:v>
                </c:pt>
                <c:pt idx="275">
                  <c:v>9.8000000000000007</c:v>
                </c:pt>
                <c:pt idx="276">
                  <c:v>9.3000000000000007</c:v>
                </c:pt>
                <c:pt idx="277">
                  <c:v>6</c:v>
                </c:pt>
                <c:pt idx="278">
                  <c:v>10</c:v>
                </c:pt>
                <c:pt idx="279">
                  <c:v>13</c:v>
                </c:pt>
                <c:pt idx="280">
                  <c:v>10.199999999999999</c:v>
                </c:pt>
                <c:pt idx="281">
                  <c:v>9.3000000000000007</c:v>
                </c:pt>
                <c:pt idx="282">
                  <c:v>22.3</c:v>
                </c:pt>
                <c:pt idx="283">
                  <c:v>6.4</c:v>
                </c:pt>
                <c:pt idx="284">
                  <c:v>9.9</c:v>
                </c:pt>
                <c:pt idx="285">
                  <c:v>10.9</c:v>
                </c:pt>
                <c:pt idx="286">
                  <c:v>19</c:v>
                </c:pt>
                <c:pt idx="287">
                  <c:v>18.100000000000001</c:v>
                </c:pt>
                <c:pt idx="288">
                  <c:v>10.9</c:v>
                </c:pt>
                <c:pt idx="289">
                  <c:v>12.8</c:v>
                </c:pt>
                <c:pt idx="290">
                  <c:v>22.8</c:v>
                </c:pt>
                <c:pt idx="291">
                  <c:v>14.3</c:v>
                </c:pt>
                <c:pt idx="292">
                  <c:v>6.4</c:v>
                </c:pt>
                <c:pt idx="293">
                  <c:v>9.3000000000000007</c:v>
                </c:pt>
                <c:pt idx="294">
                  <c:v>17.100000000000001</c:v>
                </c:pt>
                <c:pt idx="295">
                  <c:v>7.6</c:v>
                </c:pt>
                <c:pt idx="296">
                  <c:v>10.3</c:v>
                </c:pt>
                <c:pt idx="297">
                  <c:v>20.8</c:v>
                </c:pt>
                <c:pt idx="298">
                  <c:v>11.4</c:v>
                </c:pt>
                <c:pt idx="299">
                  <c:v>10</c:v>
                </c:pt>
                <c:pt idx="300">
                  <c:v>13</c:v>
                </c:pt>
                <c:pt idx="301">
                  <c:v>5</c:v>
                </c:pt>
                <c:pt idx="302">
                  <c:v>11.5</c:v>
                </c:pt>
                <c:pt idx="303">
                  <c:v>12.1</c:v>
                </c:pt>
                <c:pt idx="304">
                  <c:v>20</c:v>
                </c:pt>
                <c:pt idx="305">
                  <c:v>20</c:v>
                </c:pt>
                <c:pt idx="306">
                  <c:v>6.1</c:v>
                </c:pt>
                <c:pt idx="307">
                  <c:v>10.8</c:v>
                </c:pt>
                <c:pt idx="308">
                  <c:v>18.5</c:v>
                </c:pt>
                <c:pt idx="309">
                  <c:v>13.8</c:v>
                </c:pt>
                <c:pt idx="310">
                  <c:v>18</c:v>
                </c:pt>
                <c:pt idx="311">
                  <c:v>21.8</c:v>
                </c:pt>
                <c:pt idx="312">
                  <c:v>18.8</c:v>
                </c:pt>
                <c:pt idx="313">
                  <c:v>9.3000000000000007</c:v>
                </c:pt>
                <c:pt idx="314">
                  <c:v>10.3</c:v>
                </c:pt>
                <c:pt idx="315">
                  <c:v>8.4</c:v>
                </c:pt>
                <c:pt idx="316">
                  <c:v>14.3</c:v>
                </c:pt>
                <c:pt idx="317">
                  <c:v>9.4</c:v>
                </c:pt>
                <c:pt idx="318">
                  <c:v>14.3</c:v>
                </c:pt>
                <c:pt idx="319">
                  <c:v>16.899999999999999</c:v>
                </c:pt>
                <c:pt idx="320">
                  <c:v>15.3</c:v>
                </c:pt>
                <c:pt idx="321">
                  <c:v>18.399999999999999</c:v>
                </c:pt>
                <c:pt idx="322">
                  <c:v>15</c:v>
                </c:pt>
                <c:pt idx="323">
                  <c:v>16.7</c:v>
                </c:pt>
                <c:pt idx="324">
                  <c:v>19.3</c:v>
                </c:pt>
                <c:pt idx="325">
                  <c:v>13.8</c:v>
                </c:pt>
                <c:pt idx="326">
                  <c:v>10.5</c:v>
                </c:pt>
                <c:pt idx="327">
                  <c:v>19.899999999999999</c:v>
                </c:pt>
                <c:pt idx="328">
                  <c:v>18.399999999999999</c:v>
                </c:pt>
                <c:pt idx="329">
                  <c:v>20.3</c:v>
                </c:pt>
                <c:pt idx="330">
                  <c:v>20.7</c:v>
                </c:pt>
                <c:pt idx="331">
                  <c:v>25.6</c:v>
                </c:pt>
                <c:pt idx="332">
                  <c:v>20.6</c:v>
                </c:pt>
                <c:pt idx="333">
                  <c:v>16.3</c:v>
                </c:pt>
                <c:pt idx="334">
                  <c:v>15.5</c:v>
                </c:pt>
                <c:pt idx="335">
                  <c:v>21.4</c:v>
                </c:pt>
                <c:pt idx="336">
                  <c:v>26.1</c:v>
                </c:pt>
                <c:pt idx="337">
                  <c:v>17.3</c:v>
                </c:pt>
                <c:pt idx="338">
                  <c:v>13.9</c:v>
                </c:pt>
                <c:pt idx="339">
                  <c:v>17</c:v>
                </c:pt>
                <c:pt idx="340">
                  <c:v>7.5</c:v>
                </c:pt>
                <c:pt idx="341">
                  <c:v>10.4</c:v>
                </c:pt>
                <c:pt idx="342">
                  <c:v>14.5</c:v>
                </c:pt>
                <c:pt idx="343">
                  <c:v>14.3</c:v>
                </c:pt>
                <c:pt idx="344">
                  <c:v>7.4</c:v>
                </c:pt>
                <c:pt idx="345">
                  <c:v>15.6</c:v>
                </c:pt>
                <c:pt idx="346">
                  <c:v>12.1</c:v>
                </c:pt>
                <c:pt idx="347">
                  <c:v>11.1</c:v>
                </c:pt>
                <c:pt idx="348">
                  <c:v>20.7</c:v>
                </c:pt>
                <c:pt idx="349">
                  <c:v>22.5</c:v>
                </c:pt>
                <c:pt idx="350">
                  <c:v>9.8000000000000007</c:v>
                </c:pt>
                <c:pt idx="351">
                  <c:v>8.9</c:v>
                </c:pt>
                <c:pt idx="352">
                  <c:v>18.8</c:v>
                </c:pt>
                <c:pt idx="353">
                  <c:v>29.3</c:v>
                </c:pt>
                <c:pt idx="354">
                  <c:v>13.9</c:v>
                </c:pt>
                <c:pt idx="355">
                  <c:v>16.100000000000001</c:v>
                </c:pt>
                <c:pt idx="356">
                  <c:v>11.7</c:v>
                </c:pt>
                <c:pt idx="357">
                  <c:v>10.5</c:v>
                </c:pt>
                <c:pt idx="358">
                  <c:v>15.3</c:v>
                </c:pt>
                <c:pt idx="359">
                  <c:v>33.4</c:v>
                </c:pt>
                <c:pt idx="360">
                  <c:v>20.8</c:v>
                </c:pt>
                <c:pt idx="361">
                  <c:v>19.8</c:v>
                </c:pt>
                <c:pt idx="362">
                  <c:v>13.8</c:v>
                </c:pt>
                <c:pt idx="363">
                  <c:v>26.9</c:v>
                </c:pt>
                <c:pt idx="364">
                  <c:v>10.4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71C-45AD-BF75-6254EEE5C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984360"/>
        <c:axId val="526985928"/>
      </c:lineChart>
      <c:dateAx>
        <c:axId val="526984360"/>
        <c:scaling>
          <c:orientation val="minMax"/>
          <c:max val="43100"/>
          <c:min val="43090"/>
        </c:scaling>
        <c:delete val="0"/>
        <c:axPos val="b"/>
        <c:numFmt formatCode="m/d;@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985928"/>
        <c:crosses val="autoZero"/>
        <c:auto val="1"/>
        <c:lblOffset val="100"/>
        <c:baseTimeUnit val="days"/>
      </c:dateAx>
      <c:valAx>
        <c:axId val="526985928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PM2.5</a:t>
                </a:r>
                <a:r>
                  <a:rPr lang="ja-JP" altLang="en-US"/>
                  <a:t>　</a:t>
                </a:r>
                <a:r>
                  <a:rPr lang="en-US" altLang="ja-JP"/>
                  <a:t>[µg/m3]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691689497040462E-2"/>
              <c:y val="0.2653441398759244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98436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83411110867675953"/>
          <c:y val="0.11449159889752758"/>
          <c:w val="0.15743302776492585"/>
          <c:h val="0.75256489175256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都県別最大値</a:t>
            </a:r>
            <a:r>
              <a:rPr lang="en-US" altLang="ja-JP" sz="1100"/>
              <a:t>(1</a:t>
            </a:r>
            <a:r>
              <a:rPr lang="ja-JP" altLang="en-US" sz="1100"/>
              <a:t>月</a:t>
            </a:r>
            <a:r>
              <a:rPr lang="en-US" altLang="ja-JP" sz="1100"/>
              <a:t>)</a:t>
            </a:r>
            <a:endParaRPr lang="ja-JP" sz="1100"/>
          </a:p>
        </c:rich>
      </c:tx>
      <c:layout>
        <c:manualLayout>
          <c:xMode val="edge"/>
          <c:yMode val="edge"/>
          <c:x val="0.37181607027743857"/>
          <c:y val="3.650474274216729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09853660183809"/>
          <c:y val="0.16155289823860389"/>
          <c:w val="0.69959141555971682"/>
          <c:h val="0.63693202890030942"/>
        </c:manualLayout>
      </c:layout>
      <c:lineChart>
        <c:grouping val="standard"/>
        <c:varyColors val="0"/>
        <c:ser>
          <c:idx val="0"/>
          <c:order val="0"/>
          <c:tx>
            <c:strRef>
              <c:f>'集計 (2)'!$O$2</c:f>
              <c:strCache>
                <c:ptCount val="1"/>
                <c:pt idx="0">
                  <c:v>茨城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(2)'!$O$3:$O$367</c:f>
              <c:numCache>
                <c:formatCode>General</c:formatCode>
                <c:ptCount val="365"/>
                <c:pt idx="0">
                  <c:v>15.9</c:v>
                </c:pt>
                <c:pt idx="1">
                  <c:v>21.2</c:v>
                </c:pt>
                <c:pt idx="2">
                  <c:v>31.4</c:v>
                </c:pt>
                <c:pt idx="3">
                  <c:v>36.700000000000003</c:v>
                </c:pt>
                <c:pt idx="4">
                  <c:v>7.9</c:v>
                </c:pt>
                <c:pt idx="5">
                  <c:v>15.6</c:v>
                </c:pt>
                <c:pt idx="6">
                  <c:v>7.1</c:v>
                </c:pt>
                <c:pt idx="7">
                  <c:v>10</c:v>
                </c:pt>
                <c:pt idx="8">
                  <c:v>10.8</c:v>
                </c:pt>
                <c:pt idx="9">
                  <c:v>12.6</c:v>
                </c:pt>
                <c:pt idx="10">
                  <c:v>17.3</c:v>
                </c:pt>
                <c:pt idx="11">
                  <c:v>13.6</c:v>
                </c:pt>
                <c:pt idx="12">
                  <c:v>9.1999999999999993</c:v>
                </c:pt>
                <c:pt idx="13">
                  <c:v>12.5</c:v>
                </c:pt>
                <c:pt idx="14">
                  <c:v>8.8000000000000007</c:v>
                </c:pt>
                <c:pt idx="15">
                  <c:v>12</c:v>
                </c:pt>
                <c:pt idx="16">
                  <c:v>10</c:v>
                </c:pt>
                <c:pt idx="17">
                  <c:v>10.9</c:v>
                </c:pt>
                <c:pt idx="18">
                  <c:v>12.9</c:v>
                </c:pt>
                <c:pt idx="19">
                  <c:v>17.8</c:v>
                </c:pt>
                <c:pt idx="20">
                  <c:v>25.5</c:v>
                </c:pt>
                <c:pt idx="21">
                  <c:v>29.3</c:v>
                </c:pt>
                <c:pt idx="22">
                  <c:v>24.4</c:v>
                </c:pt>
                <c:pt idx="23">
                  <c:v>21.7</c:v>
                </c:pt>
                <c:pt idx="24">
                  <c:v>8</c:v>
                </c:pt>
                <c:pt idx="25">
                  <c:v>6.8</c:v>
                </c:pt>
                <c:pt idx="26">
                  <c:v>11.2</c:v>
                </c:pt>
                <c:pt idx="27">
                  <c:v>17.7</c:v>
                </c:pt>
                <c:pt idx="28">
                  <c:v>19.5</c:v>
                </c:pt>
                <c:pt idx="29">
                  <c:v>14.1</c:v>
                </c:pt>
                <c:pt idx="30">
                  <c:v>18.3</c:v>
                </c:pt>
                <c:pt idx="31">
                  <c:v>30.4</c:v>
                </c:pt>
                <c:pt idx="32">
                  <c:v>12</c:v>
                </c:pt>
                <c:pt idx="33">
                  <c:v>8.8000000000000007</c:v>
                </c:pt>
                <c:pt idx="34">
                  <c:v>15.2</c:v>
                </c:pt>
                <c:pt idx="35">
                  <c:v>19.600000000000001</c:v>
                </c:pt>
                <c:pt idx="36">
                  <c:v>16.3</c:v>
                </c:pt>
                <c:pt idx="37">
                  <c:v>9.1999999999999993</c:v>
                </c:pt>
                <c:pt idx="38">
                  <c:v>5.5</c:v>
                </c:pt>
                <c:pt idx="39">
                  <c:v>5.6</c:v>
                </c:pt>
                <c:pt idx="40">
                  <c:v>11.4</c:v>
                </c:pt>
                <c:pt idx="41">
                  <c:v>17.3</c:v>
                </c:pt>
                <c:pt idx="42">
                  <c:v>14.6</c:v>
                </c:pt>
                <c:pt idx="43">
                  <c:v>12.9</c:v>
                </c:pt>
                <c:pt idx="44">
                  <c:v>16.100000000000001</c:v>
                </c:pt>
                <c:pt idx="45">
                  <c:v>18</c:v>
                </c:pt>
                <c:pt idx="46">
                  <c:v>26</c:v>
                </c:pt>
                <c:pt idx="47">
                  <c:v>25.5</c:v>
                </c:pt>
                <c:pt idx="48">
                  <c:v>9.6999999999999993</c:v>
                </c:pt>
                <c:pt idx="49">
                  <c:v>4.9000000000000004</c:v>
                </c:pt>
                <c:pt idx="50">
                  <c:v>12.8</c:v>
                </c:pt>
                <c:pt idx="51">
                  <c:v>13.8</c:v>
                </c:pt>
                <c:pt idx="52">
                  <c:v>9.4</c:v>
                </c:pt>
                <c:pt idx="53">
                  <c:v>9.1</c:v>
                </c:pt>
                <c:pt idx="54">
                  <c:v>14.1</c:v>
                </c:pt>
                <c:pt idx="55">
                  <c:v>20.8</c:v>
                </c:pt>
                <c:pt idx="56">
                  <c:v>15.3</c:v>
                </c:pt>
                <c:pt idx="57">
                  <c:v>18.7</c:v>
                </c:pt>
                <c:pt idx="58">
                  <c:v>17.5</c:v>
                </c:pt>
                <c:pt idx="59">
                  <c:v>14.1</c:v>
                </c:pt>
                <c:pt idx="60">
                  <c:v>13.8</c:v>
                </c:pt>
                <c:pt idx="61">
                  <c:v>7.3</c:v>
                </c:pt>
                <c:pt idx="62">
                  <c:v>9.9</c:v>
                </c:pt>
                <c:pt idx="63">
                  <c:v>10.6</c:v>
                </c:pt>
                <c:pt idx="64">
                  <c:v>8.3000000000000007</c:v>
                </c:pt>
                <c:pt idx="65">
                  <c:v>8.8000000000000007</c:v>
                </c:pt>
                <c:pt idx="66">
                  <c:v>14.9</c:v>
                </c:pt>
                <c:pt idx="67">
                  <c:v>13</c:v>
                </c:pt>
                <c:pt idx="68">
                  <c:v>11.8</c:v>
                </c:pt>
                <c:pt idx="69">
                  <c:v>18.2</c:v>
                </c:pt>
                <c:pt idx="70">
                  <c:v>9.1</c:v>
                </c:pt>
                <c:pt idx="71">
                  <c:v>3</c:v>
                </c:pt>
                <c:pt idx="72">
                  <c:v>6.9</c:v>
                </c:pt>
                <c:pt idx="73">
                  <c:v>10.4</c:v>
                </c:pt>
                <c:pt idx="74">
                  <c:v>7.3</c:v>
                </c:pt>
                <c:pt idx="75">
                  <c:v>7.2</c:v>
                </c:pt>
                <c:pt idx="76">
                  <c:v>4.5</c:v>
                </c:pt>
                <c:pt idx="77">
                  <c:v>6.8</c:v>
                </c:pt>
                <c:pt idx="78">
                  <c:v>8.4</c:v>
                </c:pt>
                <c:pt idx="79">
                  <c:v>7.3</c:v>
                </c:pt>
                <c:pt idx="80">
                  <c:v>5.7</c:v>
                </c:pt>
                <c:pt idx="81">
                  <c:v>9.9</c:v>
                </c:pt>
                <c:pt idx="82">
                  <c:v>16.600000000000001</c:v>
                </c:pt>
                <c:pt idx="83">
                  <c:v>26.3</c:v>
                </c:pt>
                <c:pt idx="84">
                  <c:v>21.5</c:v>
                </c:pt>
                <c:pt idx="85">
                  <c:v>21.5</c:v>
                </c:pt>
                <c:pt idx="86">
                  <c:v>22.8</c:v>
                </c:pt>
                <c:pt idx="87">
                  <c:v>9.8000000000000007</c:v>
                </c:pt>
                <c:pt idx="88">
                  <c:v>15</c:v>
                </c:pt>
                <c:pt idx="89">
                  <c:v>7.3</c:v>
                </c:pt>
                <c:pt idx="90">
                  <c:v>9.1</c:v>
                </c:pt>
                <c:pt idx="91">
                  <c:v>12</c:v>
                </c:pt>
                <c:pt idx="92">
                  <c:v>16.600000000000001</c:v>
                </c:pt>
                <c:pt idx="93">
                  <c:v>13.8</c:v>
                </c:pt>
                <c:pt idx="94">
                  <c:v>10.199999999999999</c:v>
                </c:pt>
                <c:pt idx="95">
                  <c:v>9</c:v>
                </c:pt>
                <c:pt idx="96">
                  <c:v>5.4</c:v>
                </c:pt>
                <c:pt idx="97">
                  <c:v>8.9</c:v>
                </c:pt>
                <c:pt idx="98">
                  <c:v>8</c:v>
                </c:pt>
                <c:pt idx="99">
                  <c:v>8.6</c:v>
                </c:pt>
                <c:pt idx="100">
                  <c:v>19.8</c:v>
                </c:pt>
                <c:pt idx="101">
                  <c:v>19.600000000000001</c:v>
                </c:pt>
                <c:pt idx="102">
                  <c:v>11.7</c:v>
                </c:pt>
                <c:pt idx="103">
                  <c:v>20.2</c:v>
                </c:pt>
                <c:pt idx="104">
                  <c:v>24.5</c:v>
                </c:pt>
                <c:pt idx="105">
                  <c:v>25.9</c:v>
                </c:pt>
                <c:pt idx="106">
                  <c:v>29.7</c:v>
                </c:pt>
                <c:pt idx="107">
                  <c:v>32.5</c:v>
                </c:pt>
                <c:pt idx="108">
                  <c:v>30.6</c:v>
                </c:pt>
                <c:pt idx="109">
                  <c:v>29.4</c:v>
                </c:pt>
                <c:pt idx="110">
                  <c:v>15.6</c:v>
                </c:pt>
                <c:pt idx="111">
                  <c:v>21.2</c:v>
                </c:pt>
                <c:pt idx="112">
                  <c:v>23.5</c:v>
                </c:pt>
                <c:pt idx="113">
                  <c:v>23.1</c:v>
                </c:pt>
                <c:pt idx="114">
                  <c:v>20.3</c:v>
                </c:pt>
                <c:pt idx="115">
                  <c:v>14</c:v>
                </c:pt>
                <c:pt idx="116">
                  <c:v>9.1</c:v>
                </c:pt>
                <c:pt idx="117">
                  <c:v>9.3000000000000007</c:v>
                </c:pt>
                <c:pt idx="118">
                  <c:v>10.5</c:v>
                </c:pt>
                <c:pt idx="119">
                  <c:v>14.7</c:v>
                </c:pt>
                <c:pt idx="120">
                  <c:v>8</c:v>
                </c:pt>
                <c:pt idx="121">
                  <c:v>8.5</c:v>
                </c:pt>
                <c:pt idx="122">
                  <c:v>20.6</c:v>
                </c:pt>
                <c:pt idx="123">
                  <c:v>21.1</c:v>
                </c:pt>
                <c:pt idx="124">
                  <c:v>20.7</c:v>
                </c:pt>
                <c:pt idx="125">
                  <c:v>14.8</c:v>
                </c:pt>
                <c:pt idx="126">
                  <c:v>28.4</c:v>
                </c:pt>
                <c:pt idx="127">
                  <c:v>14.9</c:v>
                </c:pt>
                <c:pt idx="128">
                  <c:v>8.5</c:v>
                </c:pt>
                <c:pt idx="129">
                  <c:v>10.8</c:v>
                </c:pt>
                <c:pt idx="130">
                  <c:v>10</c:v>
                </c:pt>
                <c:pt idx="131">
                  <c:v>22.5</c:v>
                </c:pt>
                <c:pt idx="132">
                  <c:v>23.7</c:v>
                </c:pt>
                <c:pt idx="133">
                  <c:v>13.3</c:v>
                </c:pt>
                <c:pt idx="134">
                  <c:v>17.899999999999999</c:v>
                </c:pt>
                <c:pt idx="135">
                  <c:v>13.2</c:v>
                </c:pt>
                <c:pt idx="136">
                  <c:v>6.5</c:v>
                </c:pt>
                <c:pt idx="137">
                  <c:v>7.3</c:v>
                </c:pt>
                <c:pt idx="138">
                  <c:v>5.7</c:v>
                </c:pt>
                <c:pt idx="139">
                  <c:v>6.9</c:v>
                </c:pt>
                <c:pt idx="140">
                  <c:v>8.3000000000000007</c:v>
                </c:pt>
                <c:pt idx="141">
                  <c:v>9.3000000000000007</c:v>
                </c:pt>
                <c:pt idx="142">
                  <c:v>13.2</c:v>
                </c:pt>
                <c:pt idx="143">
                  <c:v>11.3</c:v>
                </c:pt>
                <c:pt idx="144">
                  <c:v>10.8</c:v>
                </c:pt>
                <c:pt idx="145">
                  <c:v>12.5</c:v>
                </c:pt>
                <c:pt idx="146">
                  <c:v>11</c:v>
                </c:pt>
                <c:pt idx="147">
                  <c:v>16.5</c:v>
                </c:pt>
                <c:pt idx="148">
                  <c:v>12.8</c:v>
                </c:pt>
                <c:pt idx="149">
                  <c:v>8.4</c:v>
                </c:pt>
                <c:pt idx="150">
                  <c:v>7.5</c:v>
                </c:pt>
                <c:pt idx="151">
                  <c:v>17.600000000000001</c:v>
                </c:pt>
                <c:pt idx="152">
                  <c:v>14.7</c:v>
                </c:pt>
                <c:pt idx="153">
                  <c:v>9.1999999999999993</c:v>
                </c:pt>
                <c:pt idx="154">
                  <c:v>7.4</c:v>
                </c:pt>
                <c:pt idx="155">
                  <c:v>9.5</c:v>
                </c:pt>
                <c:pt idx="156">
                  <c:v>10</c:v>
                </c:pt>
                <c:pt idx="157">
                  <c:v>16.2</c:v>
                </c:pt>
                <c:pt idx="158">
                  <c:v>24.1</c:v>
                </c:pt>
                <c:pt idx="159">
                  <c:v>17</c:v>
                </c:pt>
                <c:pt idx="160">
                  <c:v>8</c:v>
                </c:pt>
                <c:pt idx="161">
                  <c:v>8.5</c:v>
                </c:pt>
                <c:pt idx="162">
                  <c:v>7.7</c:v>
                </c:pt>
                <c:pt idx="163">
                  <c:v>6.4</c:v>
                </c:pt>
                <c:pt idx="164">
                  <c:v>7.3</c:v>
                </c:pt>
                <c:pt idx="165">
                  <c:v>11.4</c:v>
                </c:pt>
                <c:pt idx="166">
                  <c:v>9</c:v>
                </c:pt>
                <c:pt idx="167">
                  <c:v>13.3</c:v>
                </c:pt>
                <c:pt idx="168">
                  <c:v>12.6</c:v>
                </c:pt>
                <c:pt idx="169">
                  <c:v>13.5</c:v>
                </c:pt>
                <c:pt idx="170">
                  <c:v>9.5</c:v>
                </c:pt>
                <c:pt idx="171">
                  <c:v>13.9</c:v>
                </c:pt>
                <c:pt idx="172">
                  <c:v>9.8000000000000007</c:v>
                </c:pt>
                <c:pt idx="173">
                  <c:v>4.4000000000000004</c:v>
                </c:pt>
                <c:pt idx="174">
                  <c:v>7.5</c:v>
                </c:pt>
                <c:pt idx="175">
                  <c:v>9.4</c:v>
                </c:pt>
                <c:pt idx="176">
                  <c:v>8.3000000000000007</c:v>
                </c:pt>
                <c:pt idx="177">
                  <c:v>10.3</c:v>
                </c:pt>
                <c:pt idx="178">
                  <c:v>6.7</c:v>
                </c:pt>
                <c:pt idx="179">
                  <c:v>6.3</c:v>
                </c:pt>
                <c:pt idx="180">
                  <c:v>8.8000000000000007</c:v>
                </c:pt>
                <c:pt idx="181">
                  <c:v>9.1999999999999993</c:v>
                </c:pt>
                <c:pt idx="182">
                  <c:v>6.2</c:v>
                </c:pt>
                <c:pt idx="183">
                  <c:v>11.5</c:v>
                </c:pt>
                <c:pt idx="184">
                  <c:v>12.8</c:v>
                </c:pt>
                <c:pt idx="185">
                  <c:v>12.2</c:v>
                </c:pt>
                <c:pt idx="186">
                  <c:v>14</c:v>
                </c:pt>
                <c:pt idx="187">
                  <c:v>11.3</c:v>
                </c:pt>
                <c:pt idx="188">
                  <c:v>12.7</c:v>
                </c:pt>
                <c:pt idx="189">
                  <c:v>8.8000000000000007</c:v>
                </c:pt>
                <c:pt idx="190">
                  <c:v>7.8</c:v>
                </c:pt>
                <c:pt idx="191">
                  <c:v>13</c:v>
                </c:pt>
                <c:pt idx="192">
                  <c:v>10.5</c:v>
                </c:pt>
                <c:pt idx="193">
                  <c:v>8.5</c:v>
                </c:pt>
                <c:pt idx="194">
                  <c:v>5.6</c:v>
                </c:pt>
                <c:pt idx="195">
                  <c:v>7.3</c:v>
                </c:pt>
                <c:pt idx="196">
                  <c:v>7.1</c:v>
                </c:pt>
                <c:pt idx="197">
                  <c:v>12.6</c:v>
                </c:pt>
                <c:pt idx="198">
                  <c:v>16.5</c:v>
                </c:pt>
                <c:pt idx="199">
                  <c:v>10.6</c:v>
                </c:pt>
                <c:pt idx="200">
                  <c:v>8.8000000000000007</c:v>
                </c:pt>
                <c:pt idx="201">
                  <c:v>8.5</c:v>
                </c:pt>
                <c:pt idx="202">
                  <c:v>7.6</c:v>
                </c:pt>
                <c:pt idx="203">
                  <c:v>8.8000000000000007</c:v>
                </c:pt>
                <c:pt idx="204">
                  <c:v>13.6</c:v>
                </c:pt>
                <c:pt idx="205">
                  <c:v>17</c:v>
                </c:pt>
                <c:pt idx="206">
                  <c:v>9</c:v>
                </c:pt>
                <c:pt idx="207">
                  <c:v>18.2</c:v>
                </c:pt>
                <c:pt idx="208">
                  <c:v>17</c:v>
                </c:pt>
                <c:pt idx="209">
                  <c:v>12.6</c:v>
                </c:pt>
                <c:pt idx="210">
                  <c:v>9.6999999999999993</c:v>
                </c:pt>
                <c:pt idx="211">
                  <c:v>12.7</c:v>
                </c:pt>
                <c:pt idx="212">
                  <c:v>10.8</c:v>
                </c:pt>
                <c:pt idx="213">
                  <c:v>6.5</c:v>
                </c:pt>
                <c:pt idx="214">
                  <c:v>7.4</c:v>
                </c:pt>
                <c:pt idx="215">
                  <c:v>12.6</c:v>
                </c:pt>
                <c:pt idx="216">
                  <c:v>14.8</c:v>
                </c:pt>
                <c:pt idx="217">
                  <c:v>33.200000000000003</c:v>
                </c:pt>
                <c:pt idx="218">
                  <c:v>17.399999999999999</c:v>
                </c:pt>
                <c:pt idx="219">
                  <c:v>10.8</c:v>
                </c:pt>
                <c:pt idx="220">
                  <c:v>10</c:v>
                </c:pt>
                <c:pt idx="221">
                  <c:v>15.7</c:v>
                </c:pt>
                <c:pt idx="222">
                  <c:v>15.5</c:v>
                </c:pt>
                <c:pt idx="223">
                  <c:v>14</c:v>
                </c:pt>
                <c:pt idx="224">
                  <c:v>19</c:v>
                </c:pt>
                <c:pt idx="225">
                  <c:v>27.7</c:v>
                </c:pt>
                <c:pt idx="226">
                  <c:v>13.7</c:v>
                </c:pt>
                <c:pt idx="227">
                  <c:v>7.1</c:v>
                </c:pt>
                <c:pt idx="228">
                  <c:v>9.6999999999999993</c:v>
                </c:pt>
                <c:pt idx="229">
                  <c:v>16.3</c:v>
                </c:pt>
                <c:pt idx="230">
                  <c:v>17.399999999999999</c:v>
                </c:pt>
                <c:pt idx="231">
                  <c:v>8.4</c:v>
                </c:pt>
                <c:pt idx="232">
                  <c:v>13.8</c:v>
                </c:pt>
                <c:pt idx="233">
                  <c:v>8.6999999999999993</c:v>
                </c:pt>
                <c:pt idx="234">
                  <c:v>23.8</c:v>
                </c:pt>
                <c:pt idx="235">
                  <c:v>27.6</c:v>
                </c:pt>
                <c:pt idx="236">
                  <c:v>9</c:v>
                </c:pt>
                <c:pt idx="237">
                  <c:v>10.9</c:v>
                </c:pt>
                <c:pt idx="238">
                  <c:v>18.3</c:v>
                </c:pt>
                <c:pt idx="239">
                  <c:v>20</c:v>
                </c:pt>
                <c:pt idx="240">
                  <c:v>22.8</c:v>
                </c:pt>
                <c:pt idx="241">
                  <c:v>30.8</c:v>
                </c:pt>
                <c:pt idx="242">
                  <c:v>11.9</c:v>
                </c:pt>
                <c:pt idx="243">
                  <c:v>11.7</c:v>
                </c:pt>
                <c:pt idx="244">
                  <c:v>9</c:v>
                </c:pt>
                <c:pt idx="245">
                  <c:v>15.8</c:v>
                </c:pt>
                <c:pt idx="246">
                  <c:v>28.8</c:v>
                </c:pt>
                <c:pt idx="247">
                  <c:v>41.8</c:v>
                </c:pt>
                <c:pt idx="248">
                  <c:v>15.8</c:v>
                </c:pt>
                <c:pt idx="249">
                  <c:v>8.5</c:v>
                </c:pt>
                <c:pt idx="250">
                  <c:v>21.5</c:v>
                </c:pt>
                <c:pt idx="251">
                  <c:v>7.3</c:v>
                </c:pt>
                <c:pt idx="252">
                  <c:v>6.4</c:v>
                </c:pt>
                <c:pt idx="253">
                  <c:v>13.1</c:v>
                </c:pt>
                <c:pt idx="254">
                  <c:v>16.5</c:v>
                </c:pt>
                <c:pt idx="255">
                  <c:v>7.1</c:v>
                </c:pt>
                <c:pt idx="256">
                  <c:v>7.8</c:v>
                </c:pt>
                <c:pt idx="257">
                  <c:v>8.8000000000000007</c:v>
                </c:pt>
                <c:pt idx="258">
                  <c:v>16.100000000000001</c:v>
                </c:pt>
                <c:pt idx="259">
                  <c:v>40.799999999999997</c:v>
                </c:pt>
                <c:pt idx="260">
                  <c:v>37.4</c:v>
                </c:pt>
                <c:pt idx="261">
                  <c:v>17.5</c:v>
                </c:pt>
                <c:pt idx="262">
                  <c:v>15.4</c:v>
                </c:pt>
                <c:pt idx="263">
                  <c:v>19.7</c:v>
                </c:pt>
                <c:pt idx="264">
                  <c:v>24.8</c:v>
                </c:pt>
                <c:pt idx="265">
                  <c:v>48.6</c:v>
                </c:pt>
                <c:pt idx="266">
                  <c:v>40.1</c:v>
                </c:pt>
                <c:pt idx="267">
                  <c:v>14.1</c:v>
                </c:pt>
                <c:pt idx="268">
                  <c:v>18.3</c:v>
                </c:pt>
                <c:pt idx="269">
                  <c:v>31.1</c:v>
                </c:pt>
                <c:pt idx="270">
                  <c:v>19.100000000000001</c:v>
                </c:pt>
                <c:pt idx="271">
                  <c:v>2</c:v>
                </c:pt>
                <c:pt idx="272">
                  <c:v>4.5</c:v>
                </c:pt>
                <c:pt idx="273">
                  <c:v>7.5</c:v>
                </c:pt>
                <c:pt idx="274">
                  <c:v>12.2</c:v>
                </c:pt>
                <c:pt idx="275">
                  <c:v>13.3</c:v>
                </c:pt>
                <c:pt idx="276">
                  <c:v>4</c:v>
                </c:pt>
                <c:pt idx="277">
                  <c:v>4.9000000000000004</c:v>
                </c:pt>
                <c:pt idx="278">
                  <c:v>11.6</c:v>
                </c:pt>
                <c:pt idx="279">
                  <c:v>11.3</c:v>
                </c:pt>
                <c:pt idx="280">
                  <c:v>7.9</c:v>
                </c:pt>
                <c:pt idx="281">
                  <c:v>12.4</c:v>
                </c:pt>
                <c:pt idx="282">
                  <c:v>18.5</c:v>
                </c:pt>
                <c:pt idx="283">
                  <c:v>6.9</c:v>
                </c:pt>
                <c:pt idx="284">
                  <c:v>28.7</c:v>
                </c:pt>
                <c:pt idx="285">
                  <c:v>16.3</c:v>
                </c:pt>
                <c:pt idx="286">
                  <c:v>30</c:v>
                </c:pt>
                <c:pt idx="287">
                  <c:v>13</c:v>
                </c:pt>
                <c:pt idx="288">
                  <c:v>15.5</c:v>
                </c:pt>
                <c:pt idx="289">
                  <c:v>30.3</c:v>
                </c:pt>
                <c:pt idx="290">
                  <c:v>27</c:v>
                </c:pt>
                <c:pt idx="291">
                  <c:v>14.3</c:v>
                </c:pt>
                <c:pt idx="292">
                  <c:v>5.2</c:v>
                </c:pt>
                <c:pt idx="293">
                  <c:v>8</c:v>
                </c:pt>
                <c:pt idx="294">
                  <c:v>26.6</c:v>
                </c:pt>
                <c:pt idx="295">
                  <c:v>5.9</c:v>
                </c:pt>
                <c:pt idx="296">
                  <c:v>10.199999999999999</c:v>
                </c:pt>
                <c:pt idx="297">
                  <c:v>18.399999999999999</c:v>
                </c:pt>
                <c:pt idx="298">
                  <c:v>6.2</c:v>
                </c:pt>
                <c:pt idx="299">
                  <c:v>9.1999999999999993</c:v>
                </c:pt>
                <c:pt idx="300">
                  <c:v>9.3000000000000007</c:v>
                </c:pt>
                <c:pt idx="301">
                  <c:v>10.3</c:v>
                </c:pt>
                <c:pt idx="302">
                  <c:v>16.3</c:v>
                </c:pt>
                <c:pt idx="303">
                  <c:v>11.8</c:v>
                </c:pt>
                <c:pt idx="304">
                  <c:v>23.3</c:v>
                </c:pt>
                <c:pt idx="305">
                  <c:v>34.299999999999997</c:v>
                </c:pt>
                <c:pt idx="306">
                  <c:v>6.7</c:v>
                </c:pt>
                <c:pt idx="307">
                  <c:v>10.7</c:v>
                </c:pt>
                <c:pt idx="308">
                  <c:v>24.3</c:v>
                </c:pt>
                <c:pt idx="309">
                  <c:v>15.7</c:v>
                </c:pt>
                <c:pt idx="310">
                  <c:v>17.7</c:v>
                </c:pt>
                <c:pt idx="311">
                  <c:v>37.200000000000003</c:v>
                </c:pt>
                <c:pt idx="312">
                  <c:v>44.4</c:v>
                </c:pt>
                <c:pt idx="313">
                  <c:v>8.5</c:v>
                </c:pt>
                <c:pt idx="314">
                  <c:v>16.399999999999999</c:v>
                </c:pt>
                <c:pt idx="315">
                  <c:v>9.1999999999999993</c:v>
                </c:pt>
                <c:pt idx="316">
                  <c:v>15.9</c:v>
                </c:pt>
                <c:pt idx="317">
                  <c:v>14.7</c:v>
                </c:pt>
                <c:pt idx="318">
                  <c:v>13.7</c:v>
                </c:pt>
                <c:pt idx="319">
                  <c:v>9.9</c:v>
                </c:pt>
                <c:pt idx="320">
                  <c:v>14.8</c:v>
                </c:pt>
                <c:pt idx="321">
                  <c:v>17.7</c:v>
                </c:pt>
                <c:pt idx="322">
                  <c:v>16.5</c:v>
                </c:pt>
                <c:pt idx="323">
                  <c:v>16.100000000000001</c:v>
                </c:pt>
                <c:pt idx="324">
                  <c:v>33.200000000000003</c:v>
                </c:pt>
                <c:pt idx="325">
                  <c:v>36.1</c:v>
                </c:pt>
                <c:pt idx="326">
                  <c:v>5.6</c:v>
                </c:pt>
                <c:pt idx="327">
                  <c:v>17.3</c:v>
                </c:pt>
                <c:pt idx="328">
                  <c:v>18.8</c:v>
                </c:pt>
                <c:pt idx="329">
                  <c:v>22.4</c:v>
                </c:pt>
                <c:pt idx="330">
                  <c:v>26.3</c:v>
                </c:pt>
                <c:pt idx="331">
                  <c:v>21.7</c:v>
                </c:pt>
                <c:pt idx="332">
                  <c:v>22.5</c:v>
                </c:pt>
                <c:pt idx="333">
                  <c:v>29.1</c:v>
                </c:pt>
                <c:pt idx="334">
                  <c:v>22.1</c:v>
                </c:pt>
                <c:pt idx="335">
                  <c:v>21.5</c:v>
                </c:pt>
                <c:pt idx="336">
                  <c:v>32.299999999999997</c:v>
                </c:pt>
                <c:pt idx="337">
                  <c:v>9</c:v>
                </c:pt>
                <c:pt idx="338">
                  <c:v>22.9</c:v>
                </c:pt>
                <c:pt idx="339">
                  <c:v>37.200000000000003</c:v>
                </c:pt>
                <c:pt idx="340">
                  <c:v>16.3</c:v>
                </c:pt>
                <c:pt idx="341">
                  <c:v>11.2</c:v>
                </c:pt>
                <c:pt idx="342">
                  <c:v>14.3</c:v>
                </c:pt>
                <c:pt idx="343">
                  <c:v>18.399999999999999</c:v>
                </c:pt>
                <c:pt idx="344">
                  <c:v>3.2</c:v>
                </c:pt>
                <c:pt idx="345">
                  <c:v>11.4</c:v>
                </c:pt>
                <c:pt idx="346">
                  <c:v>11.5</c:v>
                </c:pt>
                <c:pt idx="347">
                  <c:v>7.1</c:v>
                </c:pt>
                <c:pt idx="348">
                  <c:v>13.3</c:v>
                </c:pt>
                <c:pt idx="349">
                  <c:v>16.399999999999999</c:v>
                </c:pt>
                <c:pt idx="350">
                  <c:v>14.4</c:v>
                </c:pt>
                <c:pt idx="351">
                  <c:v>9.4</c:v>
                </c:pt>
                <c:pt idx="352">
                  <c:v>15.2</c:v>
                </c:pt>
                <c:pt idx="353">
                  <c:v>20.100000000000001</c:v>
                </c:pt>
                <c:pt idx="354">
                  <c:v>14.4</c:v>
                </c:pt>
                <c:pt idx="355">
                  <c:v>7.3</c:v>
                </c:pt>
                <c:pt idx="356">
                  <c:v>7.5</c:v>
                </c:pt>
                <c:pt idx="357">
                  <c:v>9.6999999999999993</c:v>
                </c:pt>
                <c:pt idx="358">
                  <c:v>14.3</c:v>
                </c:pt>
                <c:pt idx="359">
                  <c:v>20.5</c:v>
                </c:pt>
                <c:pt idx="360">
                  <c:v>15</c:v>
                </c:pt>
                <c:pt idx="361">
                  <c:v>9.6</c:v>
                </c:pt>
                <c:pt idx="362">
                  <c:v>9.4</c:v>
                </c:pt>
                <c:pt idx="363">
                  <c:v>19.399999999999999</c:v>
                </c:pt>
                <c:pt idx="364">
                  <c:v>13.5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CD-423F-9499-75AB11317DD3}"/>
            </c:ext>
          </c:extLst>
        </c:ser>
        <c:ser>
          <c:idx val="1"/>
          <c:order val="1"/>
          <c:tx>
            <c:strRef>
              <c:f>'集計 (2)'!$P$2</c:f>
              <c:strCache>
                <c:ptCount val="1"/>
                <c:pt idx="0">
                  <c:v>栃木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(2)'!$P$3:$P$367</c:f>
              <c:numCache>
                <c:formatCode>General</c:formatCode>
                <c:ptCount val="365"/>
                <c:pt idx="0">
                  <c:v>17.5</c:v>
                </c:pt>
                <c:pt idx="1">
                  <c:v>22.7</c:v>
                </c:pt>
                <c:pt idx="2">
                  <c:v>32</c:v>
                </c:pt>
                <c:pt idx="3">
                  <c:v>36.6</c:v>
                </c:pt>
                <c:pt idx="4">
                  <c:v>10</c:v>
                </c:pt>
                <c:pt idx="5">
                  <c:v>13.4</c:v>
                </c:pt>
                <c:pt idx="6">
                  <c:v>4.2</c:v>
                </c:pt>
                <c:pt idx="7">
                  <c:v>9.6999999999999993</c:v>
                </c:pt>
                <c:pt idx="8">
                  <c:v>9.3000000000000007</c:v>
                </c:pt>
                <c:pt idx="9">
                  <c:v>13.3</c:v>
                </c:pt>
                <c:pt idx="10">
                  <c:v>17.899999999999999</c:v>
                </c:pt>
                <c:pt idx="11">
                  <c:v>14</c:v>
                </c:pt>
                <c:pt idx="12">
                  <c:v>10</c:v>
                </c:pt>
                <c:pt idx="13">
                  <c:v>13.9</c:v>
                </c:pt>
                <c:pt idx="14">
                  <c:v>9</c:v>
                </c:pt>
                <c:pt idx="15">
                  <c:v>10</c:v>
                </c:pt>
                <c:pt idx="16">
                  <c:v>9.6</c:v>
                </c:pt>
                <c:pt idx="17">
                  <c:v>10.199999999999999</c:v>
                </c:pt>
                <c:pt idx="18">
                  <c:v>13.5</c:v>
                </c:pt>
                <c:pt idx="19">
                  <c:v>20.9</c:v>
                </c:pt>
                <c:pt idx="20">
                  <c:v>28.2</c:v>
                </c:pt>
                <c:pt idx="21">
                  <c:v>27.8</c:v>
                </c:pt>
                <c:pt idx="22">
                  <c:v>25.9</c:v>
                </c:pt>
                <c:pt idx="23">
                  <c:v>17.399999999999999</c:v>
                </c:pt>
                <c:pt idx="24">
                  <c:v>9.3000000000000007</c:v>
                </c:pt>
                <c:pt idx="25">
                  <c:v>8.3000000000000007</c:v>
                </c:pt>
                <c:pt idx="26">
                  <c:v>13</c:v>
                </c:pt>
                <c:pt idx="27">
                  <c:v>15.8</c:v>
                </c:pt>
                <c:pt idx="28">
                  <c:v>20</c:v>
                </c:pt>
                <c:pt idx="29">
                  <c:v>17.100000000000001</c:v>
                </c:pt>
                <c:pt idx="30">
                  <c:v>18.8</c:v>
                </c:pt>
                <c:pt idx="31">
                  <c:v>26.6</c:v>
                </c:pt>
                <c:pt idx="32">
                  <c:v>5.8</c:v>
                </c:pt>
                <c:pt idx="33">
                  <c:v>8.4</c:v>
                </c:pt>
                <c:pt idx="34">
                  <c:v>14.9</c:v>
                </c:pt>
                <c:pt idx="35">
                  <c:v>17.7</c:v>
                </c:pt>
                <c:pt idx="36">
                  <c:v>15.1</c:v>
                </c:pt>
                <c:pt idx="37">
                  <c:v>5.6</c:v>
                </c:pt>
                <c:pt idx="38">
                  <c:v>2.1</c:v>
                </c:pt>
                <c:pt idx="39">
                  <c:v>7.4</c:v>
                </c:pt>
                <c:pt idx="40">
                  <c:v>9.6999999999999993</c:v>
                </c:pt>
                <c:pt idx="41">
                  <c:v>17.7</c:v>
                </c:pt>
                <c:pt idx="42">
                  <c:v>17.2</c:v>
                </c:pt>
                <c:pt idx="43">
                  <c:v>14.1</c:v>
                </c:pt>
                <c:pt idx="44">
                  <c:v>17.399999999999999</c:v>
                </c:pt>
                <c:pt idx="45">
                  <c:v>22.5</c:v>
                </c:pt>
                <c:pt idx="46">
                  <c:v>26.7</c:v>
                </c:pt>
                <c:pt idx="47">
                  <c:v>27.9</c:v>
                </c:pt>
                <c:pt idx="48">
                  <c:v>9.1999999999999993</c:v>
                </c:pt>
                <c:pt idx="49">
                  <c:v>4.3</c:v>
                </c:pt>
                <c:pt idx="50">
                  <c:v>11.5</c:v>
                </c:pt>
                <c:pt idx="51">
                  <c:v>15</c:v>
                </c:pt>
                <c:pt idx="52">
                  <c:v>11.3</c:v>
                </c:pt>
                <c:pt idx="53">
                  <c:v>10.9</c:v>
                </c:pt>
                <c:pt idx="54">
                  <c:v>14.8</c:v>
                </c:pt>
                <c:pt idx="55">
                  <c:v>23</c:v>
                </c:pt>
                <c:pt idx="56">
                  <c:v>16.5</c:v>
                </c:pt>
                <c:pt idx="57">
                  <c:v>23.6</c:v>
                </c:pt>
                <c:pt idx="58">
                  <c:v>24.2</c:v>
                </c:pt>
                <c:pt idx="59">
                  <c:v>17.8</c:v>
                </c:pt>
                <c:pt idx="60">
                  <c:v>11.6</c:v>
                </c:pt>
                <c:pt idx="61">
                  <c:v>7.5</c:v>
                </c:pt>
                <c:pt idx="62">
                  <c:v>13.3</c:v>
                </c:pt>
                <c:pt idx="63">
                  <c:v>15</c:v>
                </c:pt>
                <c:pt idx="64">
                  <c:v>11.9</c:v>
                </c:pt>
                <c:pt idx="65">
                  <c:v>12</c:v>
                </c:pt>
                <c:pt idx="66">
                  <c:v>17</c:v>
                </c:pt>
                <c:pt idx="67">
                  <c:v>13.7</c:v>
                </c:pt>
                <c:pt idx="68">
                  <c:v>14</c:v>
                </c:pt>
                <c:pt idx="69">
                  <c:v>20.7</c:v>
                </c:pt>
                <c:pt idx="70">
                  <c:v>9.5</c:v>
                </c:pt>
                <c:pt idx="71">
                  <c:v>2.5</c:v>
                </c:pt>
                <c:pt idx="72">
                  <c:v>9.3000000000000007</c:v>
                </c:pt>
                <c:pt idx="73">
                  <c:v>13</c:v>
                </c:pt>
                <c:pt idx="74">
                  <c:v>10</c:v>
                </c:pt>
                <c:pt idx="75">
                  <c:v>5.8</c:v>
                </c:pt>
                <c:pt idx="76">
                  <c:v>5.4</c:v>
                </c:pt>
                <c:pt idx="77">
                  <c:v>8.9</c:v>
                </c:pt>
                <c:pt idx="78">
                  <c:v>9.5</c:v>
                </c:pt>
                <c:pt idx="79">
                  <c:v>8.6</c:v>
                </c:pt>
                <c:pt idx="80">
                  <c:v>7.2</c:v>
                </c:pt>
                <c:pt idx="81">
                  <c:v>9.9</c:v>
                </c:pt>
                <c:pt idx="82">
                  <c:v>18.7</c:v>
                </c:pt>
                <c:pt idx="83">
                  <c:v>20.9</c:v>
                </c:pt>
                <c:pt idx="84">
                  <c:v>18</c:v>
                </c:pt>
                <c:pt idx="85">
                  <c:v>20.7</c:v>
                </c:pt>
                <c:pt idx="86">
                  <c:v>24.6</c:v>
                </c:pt>
                <c:pt idx="87">
                  <c:v>14</c:v>
                </c:pt>
                <c:pt idx="88">
                  <c:v>15.1</c:v>
                </c:pt>
                <c:pt idx="89">
                  <c:v>10.6</c:v>
                </c:pt>
                <c:pt idx="90">
                  <c:v>10</c:v>
                </c:pt>
                <c:pt idx="91">
                  <c:v>11.3</c:v>
                </c:pt>
                <c:pt idx="92">
                  <c:v>17.8</c:v>
                </c:pt>
                <c:pt idx="93">
                  <c:v>19</c:v>
                </c:pt>
                <c:pt idx="94">
                  <c:v>10.5</c:v>
                </c:pt>
                <c:pt idx="95">
                  <c:v>8.3000000000000007</c:v>
                </c:pt>
                <c:pt idx="96">
                  <c:v>4.8</c:v>
                </c:pt>
                <c:pt idx="97">
                  <c:v>7.7</c:v>
                </c:pt>
                <c:pt idx="98">
                  <c:v>10.8</c:v>
                </c:pt>
                <c:pt idx="99">
                  <c:v>10.1</c:v>
                </c:pt>
                <c:pt idx="100">
                  <c:v>12.6</c:v>
                </c:pt>
                <c:pt idx="101">
                  <c:v>15.1</c:v>
                </c:pt>
                <c:pt idx="102">
                  <c:v>16.399999999999999</c:v>
                </c:pt>
                <c:pt idx="103">
                  <c:v>21.8</c:v>
                </c:pt>
                <c:pt idx="104">
                  <c:v>19.600000000000001</c:v>
                </c:pt>
                <c:pt idx="105">
                  <c:v>24.8</c:v>
                </c:pt>
                <c:pt idx="106">
                  <c:v>26.3</c:v>
                </c:pt>
                <c:pt idx="107">
                  <c:v>27.8</c:v>
                </c:pt>
                <c:pt idx="108">
                  <c:v>32.1</c:v>
                </c:pt>
                <c:pt idx="109">
                  <c:v>31</c:v>
                </c:pt>
                <c:pt idx="110">
                  <c:v>24.1</c:v>
                </c:pt>
                <c:pt idx="111">
                  <c:v>24.4</c:v>
                </c:pt>
                <c:pt idx="112">
                  <c:v>25.2</c:v>
                </c:pt>
                <c:pt idx="113">
                  <c:v>20.6</c:v>
                </c:pt>
                <c:pt idx="114">
                  <c:v>21.5</c:v>
                </c:pt>
                <c:pt idx="115">
                  <c:v>17.899999999999999</c:v>
                </c:pt>
                <c:pt idx="116">
                  <c:v>12.4</c:v>
                </c:pt>
                <c:pt idx="117">
                  <c:v>12.3</c:v>
                </c:pt>
                <c:pt idx="118">
                  <c:v>8.9</c:v>
                </c:pt>
                <c:pt idx="119">
                  <c:v>8.3000000000000007</c:v>
                </c:pt>
                <c:pt idx="120">
                  <c:v>11.7</c:v>
                </c:pt>
                <c:pt idx="121">
                  <c:v>13.2</c:v>
                </c:pt>
                <c:pt idx="122">
                  <c:v>22</c:v>
                </c:pt>
                <c:pt idx="123">
                  <c:v>22.3</c:v>
                </c:pt>
                <c:pt idx="124">
                  <c:v>21.9</c:v>
                </c:pt>
                <c:pt idx="125">
                  <c:v>18.7</c:v>
                </c:pt>
                <c:pt idx="126">
                  <c:v>25.9</c:v>
                </c:pt>
                <c:pt idx="127">
                  <c:v>18.5</c:v>
                </c:pt>
                <c:pt idx="128">
                  <c:v>3.9</c:v>
                </c:pt>
                <c:pt idx="129">
                  <c:v>3.2</c:v>
                </c:pt>
                <c:pt idx="130">
                  <c:v>10.3</c:v>
                </c:pt>
                <c:pt idx="131">
                  <c:v>15.3</c:v>
                </c:pt>
                <c:pt idx="132">
                  <c:v>13.1</c:v>
                </c:pt>
                <c:pt idx="133">
                  <c:v>12.7</c:v>
                </c:pt>
                <c:pt idx="134">
                  <c:v>17.399999999999999</c:v>
                </c:pt>
                <c:pt idx="135">
                  <c:v>13.2</c:v>
                </c:pt>
                <c:pt idx="136">
                  <c:v>9.5</c:v>
                </c:pt>
                <c:pt idx="137">
                  <c:v>6.2</c:v>
                </c:pt>
                <c:pt idx="138">
                  <c:v>6.3</c:v>
                </c:pt>
                <c:pt idx="139">
                  <c:v>8.1999999999999993</c:v>
                </c:pt>
                <c:pt idx="140">
                  <c:v>11.3</c:v>
                </c:pt>
                <c:pt idx="141">
                  <c:v>12.3</c:v>
                </c:pt>
                <c:pt idx="142">
                  <c:v>13.9</c:v>
                </c:pt>
                <c:pt idx="143">
                  <c:v>12.5</c:v>
                </c:pt>
                <c:pt idx="144">
                  <c:v>9</c:v>
                </c:pt>
                <c:pt idx="145">
                  <c:v>8</c:v>
                </c:pt>
                <c:pt idx="146">
                  <c:v>9.8000000000000007</c:v>
                </c:pt>
                <c:pt idx="147">
                  <c:v>11.8</c:v>
                </c:pt>
                <c:pt idx="148">
                  <c:v>14</c:v>
                </c:pt>
                <c:pt idx="149">
                  <c:v>10.4</c:v>
                </c:pt>
                <c:pt idx="150">
                  <c:v>8.1999999999999993</c:v>
                </c:pt>
                <c:pt idx="151">
                  <c:v>18.8</c:v>
                </c:pt>
                <c:pt idx="152">
                  <c:v>15.8</c:v>
                </c:pt>
                <c:pt idx="153">
                  <c:v>8</c:v>
                </c:pt>
                <c:pt idx="154">
                  <c:v>6.7</c:v>
                </c:pt>
                <c:pt idx="155">
                  <c:v>10.7</c:v>
                </c:pt>
                <c:pt idx="156">
                  <c:v>12.1</c:v>
                </c:pt>
                <c:pt idx="157">
                  <c:v>14.8</c:v>
                </c:pt>
                <c:pt idx="158">
                  <c:v>22.9</c:v>
                </c:pt>
                <c:pt idx="159">
                  <c:v>20.9</c:v>
                </c:pt>
                <c:pt idx="160">
                  <c:v>10.1</c:v>
                </c:pt>
                <c:pt idx="161">
                  <c:v>8.3000000000000007</c:v>
                </c:pt>
                <c:pt idx="162">
                  <c:v>9.1999999999999993</c:v>
                </c:pt>
                <c:pt idx="163">
                  <c:v>6.5</c:v>
                </c:pt>
                <c:pt idx="164">
                  <c:v>8.5</c:v>
                </c:pt>
                <c:pt idx="165">
                  <c:v>12.9</c:v>
                </c:pt>
                <c:pt idx="166">
                  <c:v>12.9</c:v>
                </c:pt>
                <c:pt idx="167">
                  <c:v>9.5</c:v>
                </c:pt>
                <c:pt idx="168">
                  <c:v>11.9</c:v>
                </c:pt>
                <c:pt idx="169">
                  <c:v>18.899999999999999</c:v>
                </c:pt>
                <c:pt idx="170">
                  <c:v>11.5</c:v>
                </c:pt>
                <c:pt idx="171">
                  <c:v>10.8</c:v>
                </c:pt>
                <c:pt idx="172">
                  <c:v>11</c:v>
                </c:pt>
                <c:pt idx="173">
                  <c:v>4.5</c:v>
                </c:pt>
                <c:pt idx="174">
                  <c:v>8.3000000000000007</c:v>
                </c:pt>
                <c:pt idx="175">
                  <c:v>11.5</c:v>
                </c:pt>
                <c:pt idx="176">
                  <c:v>11.5</c:v>
                </c:pt>
                <c:pt idx="177">
                  <c:v>9.5</c:v>
                </c:pt>
                <c:pt idx="178">
                  <c:v>6.8</c:v>
                </c:pt>
                <c:pt idx="179">
                  <c:v>4.3</c:v>
                </c:pt>
                <c:pt idx="180">
                  <c:v>10.199999999999999</c:v>
                </c:pt>
                <c:pt idx="181">
                  <c:v>11.5</c:v>
                </c:pt>
                <c:pt idx="182">
                  <c:v>5.4</c:v>
                </c:pt>
                <c:pt idx="183">
                  <c:v>16.2</c:v>
                </c:pt>
                <c:pt idx="184">
                  <c:v>13.4</c:v>
                </c:pt>
                <c:pt idx="185">
                  <c:v>13.6</c:v>
                </c:pt>
                <c:pt idx="186">
                  <c:v>14.1</c:v>
                </c:pt>
                <c:pt idx="187">
                  <c:v>12.2</c:v>
                </c:pt>
                <c:pt idx="188">
                  <c:v>12.9</c:v>
                </c:pt>
                <c:pt idx="189">
                  <c:v>7.9</c:v>
                </c:pt>
                <c:pt idx="190">
                  <c:v>8</c:v>
                </c:pt>
                <c:pt idx="191">
                  <c:v>11.3</c:v>
                </c:pt>
                <c:pt idx="192">
                  <c:v>14.1</c:v>
                </c:pt>
                <c:pt idx="193">
                  <c:v>9.3000000000000007</c:v>
                </c:pt>
                <c:pt idx="194">
                  <c:v>5.5</c:v>
                </c:pt>
                <c:pt idx="195">
                  <c:v>6.8</c:v>
                </c:pt>
                <c:pt idx="196">
                  <c:v>8.3000000000000007</c:v>
                </c:pt>
                <c:pt idx="197">
                  <c:v>12.8</c:v>
                </c:pt>
                <c:pt idx="198">
                  <c:v>14.2</c:v>
                </c:pt>
                <c:pt idx="199">
                  <c:v>8.8000000000000007</c:v>
                </c:pt>
                <c:pt idx="200">
                  <c:v>11.5</c:v>
                </c:pt>
                <c:pt idx="201">
                  <c:v>8.6999999999999993</c:v>
                </c:pt>
                <c:pt idx="202">
                  <c:v>7.1</c:v>
                </c:pt>
                <c:pt idx="203">
                  <c:v>8</c:v>
                </c:pt>
                <c:pt idx="204">
                  <c:v>11</c:v>
                </c:pt>
                <c:pt idx="205">
                  <c:v>14.5</c:v>
                </c:pt>
                <c:pt idx="206">
                  <c:v>8.9</c:v>
                </c:pt>
                <c:pt idx="207">
                  <c:v>15.8</c:v>
                </c:pt>
                <c:pt idx="208">
                  <c:v>17</c:v>
                </c:pt>
                <c:pt idx="209">
                  <c:v>12.3</c:v>
                </c:pt>
                <c:pt idx="210">
                  <c:v>8.9</c:v>
                </c:pt>
                <c:pt idx="211">
                  <c:v>10.199999999999999</c:v>
                </c:pt>
                <c:pt idx="212">
                  <c:v>7.9</c:v>
                </c:pt>
                <c:pt idx="213">
                  <c:v>5.5</c:v>
                </c:pt>
                <c:pt idx="214">
                  <c:v>6.8</c:v>
                </c:pt>
                <c:pt idx="215">
                  <c:v>10.4</c:v>
                </c:pt>
                <c:pt idx="216">
                  <c:v>16.100000000000001</c:v>
                </c:pt>
                <c:pt idx="217">
                  <c:v>30</c:v>
                </c:pt>
                <c:pt idx="218">
                  <c:v>15.1</c:v>
                </c:pt>
                <c:pt idx="219">
                  <c:v>10.1</c:v>
                </c:pt>
                <c:pt idx="220">
                  <c:v>10</c:v>
                </c:pt>
                <c:pt idx="221">
                  <c:v>15</c:v>
                </c:pt>
                <c:pt idx="222">
                  <c:v>16.399999999999999</c:v>
                </c:pt>
                <c:pt idx="223">
                  <c:v>10.3</c:v>
                </c:pt>
                <c:pt idx="224">
                  <c:v>18.3</c:v>
                </c:pt>
                <c:pt idx="225">
                  <c:v>24.3</c:v>
                </c:pt>
                <c:pt idx="226">
                  <c:v>15.5</c:v>
                </c:pt>
                <c:pt idx="227">
                  <c:v>7.3</c:v>
                </c:pt>
                <c:pt idx="228">
                  <c:v>8.4</c:v>
                </c:pt>
                <c:pt idx="229">
                  <c:v>12.9</c:v>
                </c:pt>
                <c:pt idx="230">
                  <c:v>13.4</c:v>
                </c:pt>
                <c:pt idx="231">
                  <c:v>10</c:v>
                </c:pt>
                <c:pt idx="232">
                  <c:v>13.5</c:v>
                </c:pt>
                <c:pt idx="233">
                  <c:v>7.4</c:v>
                </c:pt>
                <c:pt idx="234">
                  <c:v>16.899999999999999</c:v>
                </c:pt>
                <c:pt idx="235">
                  <c:v>23.8</c:v>
                </c:pt>
                <c:pt idx="236">
                  <c:v>3.7</c:v>
                </c:pt>
                <c:pt idx="237">
                  <c:v>8.1</c:v>
                </c:pt>
                <c:pt idx="238">
                  <c:v>12.7</c:v>
                </c:pt>
                <c:pt idx="239">
                  <c:v>14.8</c:v>
                </c:pt>
                <c:pt idx="240">
                  <c:v>16.8</c:v>
                </c:pt>
                <c:pt idx="241">
                  <c:v>20.5</c:v>
                </c:pt>
                <c:pt idx="242">
                  <c:v>13.5</c:v>
                </c:pt>
                <c:pt idx="243">
                  <c:v>10.8</c:v>
                </c:pt>
                <c:pt idx="244">
                  <c:v>9.3000000000000007</c:v>
                </c:pt>
                <c:pt idx="245">
                  <c:v>14</c:v>
                </c:pt>
                <c:pt idx="246">
                  <c:v>25.8</c:v>
                </c:pt>
                <c:pt idx="247">
                  <c:v>32.299999999999997</c:v>
                </c:pt>
                <c:pt idx="248">
                  <c:v>12.5</c:v>
                </c:pt>
                <c:pt idx="249">
                  <c:v>8.6999999999999993</c:v>
                </c:pt>
                <c:pt idx="250">
                  <c:v>14.1</c:v>
                </c:pt>
                <c:pt idx="251">
                  <c:v>9.4</c:v>
                </c:pt>
                <c:pt idx="252">
                  <c:v>5.5</c:v>
                </c:pt>
                <c:pt idx="253">
                  <c:v>14</c:v>
                </c:pt>
                <c:pt idx="254">
                  <c:v>9.4</c:v>
                </c:pt>
                <c:pt idx="255">
                  <c:v>5.4</c:v>
                </c:pt>
                <c:pt idx="256">
                  <c:v>8.6999999999999993</c:v>
                </c:pt>
                <c:pt idx="257">
                  <c:v>9.9</c:v>
                </c:pt>
                <c:pt idx="258">
                  <c:v>14.2</c:v>
                </c:pt>
                <c:pt idx="259">
                  <c:v>25</c:v>
                </c:pt>
                <c:pt idx="260">
                  <c:v>24.8</c:v>
                </c:pt>
                <c:pt idx="261">
                  <c:v>9.3000000000000007</c:v>
                </c:pt>
                <c:pt idx="262">
                  <c:v>12.8</c:v>
                </c:pt>
                <c:pt idx="263">
                  <c:v>14.3</c:v>
                </c:pt>
                <c:pt idx="264">
                  <c:v>17.600000000000001</c:v>
                </c:pt>
                <c:pt idx="265">
                  <c:v>33</c:v>
                </c:pt>
                <c:pt idx="266">
                  <c:v>28</c:v>
                </c:pt>
                <c:pt idx="267">
                  <c:v>9.5</c:v>
                </c:pt>
                <c:pt idx="268">
                  <c:v>13.6</c:v>
                </c:pt>
                <c:pt idx="269">
                  <c:v>26.7</c:v>
                </c:pt>
                <c:pt idx="270">
                  <c:v>7.3</c:v>
                </c:pt>
                <c:pt idx="271">
                  <c:v>4.9000000000000004</c:v>
                </c:pt>
                <c:pt idx="272">
                  <c:v>3.8</c:v>
                </c:pt>
                <c:pt idx="273">
                  <c:v>5.7</c:v>
                </c:pt>
                <c:pt idx="274">
                  <c:v>11.5</c:v>
                </c:pt>
                <c:pt idx="275">
                  <c:v>9.9</c:v>
                </c:pt>
                <c:pt idx="276">
                  <c:v>3.2</c:v>
                </c:pt>
                <c:pt idx="277">
                  <c:v>4.2</c:v>
                </c:pt>
                <c:pt idx="278">
                  <c:v>8.8000000000000007</c:v>
                </c:pt>
                <c:pt idx="279">
                  <c:v>10.1</c:v>
                </c:pt>
                <c:pt idx="280">
                  <c:v>8.6</c:v>
                </c:pt>
                <c:pt idx="281">
                  <c:v>8.6</c:v>
                </c:pt>
                <c:pt idx="282">
                  <c:v>14.8</c:v>
                </c:pt>
                <c:pt idx="283">
                  <c:v>6.1</c:v>
                </c:pt>
                <c:pt idx="284">
                  <c:v>20.5</c:v>
                </c:pt>
                <c:pt idx="285">
                  <c:v>14</c:v>
                </c:pt>
                <c:pt idx="286">
                  <c:v>19.3</c:v>
                </c:pt>
                <c:pt idx="287">
                  <c:v>10.8</c:v>
                </c:pt>
                <c:pt idx="288">
                  <c:v>10.3</c:v>
                </c:pt>
                <c:pt idx="289">
                  <c:v>22.2</c:v>
                </c:pt>
                <c:pt idx="290">
                  <c:v>17.600000000000001</c:v>
                </c:pt>
                <c:pt idx="291">
                  <c:v>11.9</c:v>
                </c:pt>
                <c:pt idx="292">
                  <c:v>5</c:v>
                </c:pt>
                <c:pt idx="293">
                  <c:v>7.3</c:v>
                </c:pt>
                <c:pt idx="294">
                  <c:v>42.1</c:v>
                </c:pt>
                <c:pt idx="295">
                  <c:v>5.8</c:v>
                </c:pt>
                <c:pt idx="296">
                  <c:v>8.9</c:v>
                </c:pt>
                <c:pt idx="297">
                  <c:v>17.5</c:v>
                </c:pt>
                <c:pt idx="298">
                  <c:v>4.4000000000000004</c:v>
                </c:pt>
                <c:pt idx="299">
                  <c:v>8.3000000000000007</c:v>
                </c:pt>
                <c:pt idx="300">
                  <c:v>7.2</c:v>
                </c:pt>
                <c:pt idx="301">
                  <c:v>8.8000000000000007</c:v>
                </c:pt>
                <c:pt idx="302">
                  <c:v>13.1</c:v>
                </c:pt>
                <c:pt idx="303">
                  <c:v>10.5</c:v>
                </c:pt>
                <c:pt idx="304">
                  <c:v>21</c:v>
                </c:pt>
                <c:pt idx="305">
                  <c:v>22</c:v>
                </c:pt>
                <c:pt idx="306">
                  <c:v>5.5</c:v>
                </c:pt>
                <c:pt idx="307">
                  <c:v>8.6</c:v>
                </c:pt>
                <c:pt idx="308">
                  <c:v>17.3</c:v>
                </c:pt>
                <c:pt idx="309">
                  <c:v>14.3</c:v>
                </c:pt>
                <c:pt idx="310">
                  <c:v>18.7</c:v>
                </c:pt>
                <c:pt idx="311">
                  <c:v>35.1</c:v>
                </c:pt>
                <c:pt idx="312">
                  <c:v>28</c:v>
                </c:pt>
                <c:pt idx="313">
                  <c:v>7.7</c:v>
                </c:pt>
                <c:pt idx="314">
                  <c:v>14.6</c:v>
                </c:pt>
                <c:pt idx="315">
                  <c:v>10.3</c:v>
                </c:pt>
                <c:pt idx="316">
                  <c:v>12.9</c:v>
                </c:pt>
                <c:pt idx="317">
                  <c:v>14.6</c:v>
                </c:pt>
                <c:pt idx="318">
                  <c:v>12.3</c:v>
                </c:pt>
                <c:pt idx="319">
                  <c:v>7.7</c:v>
                </c:pt>
                <c:pt idx="320">
                  <c:v>10.7</c:v>
                </c:pt>
                <c:pt idx="321">
                  <c:v>15.6</c:v>
                </c:pt>
                <c:pt idx="322">
                  <c:v>13.8</c:v>
                </c:pt>
                <c:pt idx="323">
                  <c:v>15</c:v>
                </c:pt>
                <c:pt idx="324">
                  <c:v>34</c:v>
                </c:pt>
                <c:pt idx="325">
                  <c:v>26.2</c:v>
                </c:pt>
                <c:pt idx="326">
                  <c:v>6.5</c:v>
                </c:pt>
                <c:pt idx="327">
                  <c:v>12.4</c:v>
                </c:pt>
                <c:pt idx="328">
                  <c:v>19.100000000000001</c:v>
                </c:pt>
                <c:pt idx="329">
                  <c:v>22.1</c:v>
                </c:pt>
                <c:pt idx="330">
                  <c:v>21.6</c:v>
                </c:pt>
                <c:pt idx="331">
                  <c:v>22.2</c:v>
                </c:pt>
                <c:pt idx="332">
                  <c:v>23.7</c:v>
                </c:pt>
                <c:pt idx="333">
                  <c:v>23</c:v>
                </c:pt>
                <c:pt idx="334">
                  <c:v>17.5</c:v>
                </c:pt>
                <c:pt idx="335">
                  <c:v>21.3</c:v>
                </c:pt>
                <c:pt idx="336">
                  <c:v>31.1</c:v>
                </c:pt>
                <c:pt idx="337">
                  <c:v>7.9</c:v>
                </c:pt>
                <c:pt idx="338">
                  <c:v>19.399999999999999</c:v>
                </c:pt>
                <c:pt idx="339">
                  <c:v>26</c:v>
                </c:pt>
                <c:pt idx="340">
                  <c:v>11.3</c:v>
                </c:pt>
                <c:pt idx="341">
                  <c:v>7.8</c:v>
                </c:pt>
                <c:pt idx="342">
                  <c:v>15.4</c:v>
                </c:pt>
                <c:pt idx="343">
                  <c:v>17.8</c:v>
                </c:pt>
                <c:pt idx="344">
                  <c:v>4.7</c:v>
                </c:pt>
                <c:pt idx="345">
                  <c:v>11.2</c:v>
                </c:pt>
                <c:pt idx="346">
                  <c:v>8.8000000000000007</c:v>
                </c:pt>
                <c:pt idx="347">
                  <c:v>8.3000000000000007</c:v>
                </c:pt>
                <c:pt idx="348">
                  <c:v>13.3</c:v>
                </c:pt>
                <c:pt idx="349">
                  <c:v>13.4</c:v>
                </c:pt>
                <c:pt idx="350">
                  <c:v>12.3</c:v>
                </c:pt>
                <c:pt idx="351">
                  <c:v>10.8</c:v>
                </c:pt>
                <c:pt idx="352">
                  <c:v>15.8</c:v>
                </c:pt>
                <c:pt idx="353">
                  <c:v>14.7</c:v>
                </c:pt>
                <c:pt idx="354">
                  <c:v>15</c:v>
                </c:pt>
                <c:pt idx="355">
                  <c:v>7.4</c:v>
                </c:pt>
                <c:pt idx="356">
                  <c:v>9.3000000000000007</c:v>
                </c:pt>
                <c:pt idx="357">
                  <c:v>8.6999999999999993</c:v>
                </c:pt>
                <c:pt idx="358">
                  <c:v>13.2</c:v>
                </c:pt>
                <c:pt idx="359">
                  <c:v>15.2</c:v>
                </c:pt>
                <c:pt idx="360">
                  <c:v>13</c:v>
                </c:pt>
                <c:pt idx="361">
                  <c:v>11</c:v>
                </c:pt>
                <c:pt idx="362">
                  <c:v>10.5</c:v>
                </c:pt>
                <c:pt idx="363">
                  <c:v>19.2</c:v>
                </c:pt>
                <c:pt idx="364">
                  <c:v>11.6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CD-423F-9499-75AB11317DD3}"/>
            </c:ext>
          </c:extLst>
        </c:ser>
        <c:ser>
          <c:idx val="2"/>
          <c:order val="2"/>
          <c:tx>
            <c:strRef>
              <c:f>'集計 (2)'!$Q$2</c:f>
              <c:strCache>
                <c:ptCount val="1"/>
                <c:pt idx="0">
                  <c:v>群馬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(2)'!$Q$3:$Q$367</c:f>
              <c:numCache>
                <c:formatCode>General</c:formatCode>
                <c:ptCount val="365"/>
                <c:pt idx="0">
                  <c:v>18</c:v>
                </c:pt>
                <c:pt idx="1">
                  <c:v>30.7</c:v>
                </c:pt>
                <c:pt idx="2">
                  <c:v>35.799999999999997</c:v>
                </c:pt>
                <c:pt idx="3">
                  <c:v>35</c:v>
                </c:pt>
                <c:pt idx="4">
                  <c:v>8.5</c:v>
                </c:pt>
                <c:pt idx="5">
                  <c:v>16.8</c:v>
                </c:pt>
                <c:pt idx="6">
                  <c:v>8.5</c:v>
                </c:pt>
                <c:pt idx="7">
                  <c:v>15.5</c:v>
                </c:pt>
                <c:pt idx="8">
                  <c:v>14.1</c:v>
                </c:pt>
                <c:pt idx="9">
                  <c:v>17</c:v>
                </c:pt>
                <c:pt idx="10">
                  <c:v>17.5</c:v>
                </c:pt>
                <c:pt idx="11">
                  <c:v>14</c:v>
                </c:pt>
                <c:pt idx="12">
                  <c:v>12.8</c:v>
                </c:pt>
                <c:pt idx="13">
                  <c:v>15.9</c:v>
                </c:pt>
                <c:pt idx="14">
                  <c:v>12.1</c:v>
                </c:pt>
                <c:pt idx="15">
                  <c:v>29.1</c:v>
                </c:pt>
                <c:pt idx="16">
                  <c:v>18.5</c:v>
                </c:pt>
                <c:pt idx="17">
                  <c:v>10.5</c:v>
                </c:pt>
                <c:pt idx="18">
                  <c:v>13</c:v>
                </c:pt>
                <c:pt idx="19">
                  <c:v>22.3</c:v>
                </c:pt>
                <c:pt idx="20">
                  <c:v>28.4</c:v>
                </c:pt>
                <c:pt idx="21">
                  <c:v>30.9</c:v>
                </c:pt>
                <c:pt idx="22">
                  <c:v>39.1</c:v>
                </c:pt>
                <c:pt idx="23">
                  <c:v>15.4</c:v>
                </c:pt>
                <c:pt idx="24">
                  <c:v>11.3</c:v>
                </c:pt>
                <c:pt idx="25">
                  <c:v>7.1</c:v>
                </c:pt>
                <c:pt idx="26">
                  <c:v>14.1</c:v>
                </c:pt>
                <c:pt idx="27">
                  <c:v>16.899999999999999</c:v>
                </c:pt>
                <c:pt idx="28">
                  <c:v>21.1</c:v>
                </c:pt>
                <c:pt idx="29">
                  <c:v>18.7</c:v>
                </c:pt>
                <c:pt idx="30">
                  <c:v>21.2</c:v>
                </c:pt>
                <c:pt idx="31">
                  <c:v>26.2</c:v>
                </c:pt>
                <c:pt idx="32">
                  <c:v>8.1</c:v>
                </c:pt>
                <c:pt idx="33">
                  <c:v>7.6</c:v>
                </c:pt>
                <c:pt idx="34">
                  <c:v>15.9</c:v>
                </c:pt>
                <c:pt idx="35">
                  <c:v>19.899999999999999</c:v>
                </c:pt>
                <c:pt idx="36">
                  <c:v>18.399999999999999</c:v>
                </c:pt>
                <c:pt idx="37">
                  <c:v>6.7</c:v>
                </c:pt>
                <c:pt idx="38">
                  <c:v>3.6</c:v>
                </c:pt>
                <c:pt idx="39">
                  <c:v>7.4</c:v>
                </c:pt>
                <c:pt idx="40">
                  <c:v>11.8</c:v>
                </c:pt>
                <c:pt idx="41">
                  <c:v>18.5</c:v>
                </c:pt>
                <c:pt idx="42">
                  <c:v>22.5</c:v>
                </c:pt>
                <c:pt idx="43">
                  <c:v>14.9</c:v>
                </c:pt>
                <c:pt idx="44">
                  <c:v>18.7</c:v>
                </c:pt>
                <c:pt idx="45">
                  <c:v>24.7</c:v>
                </c:pt>
                <c:pt idx="46">
                  <c:v>28.5</c:v>
                </c:pt>
                <c:pt idx="47">
                  <c:v>28.1</c:v>
                </c:pt>
                <c:pt idx="48">
                  <c:v>9.8000000000000007</c:v>
                </c:pt>
                <c:pt idx="49">
                  <c:v>5</c:v>
                </c:pt>
                <c:pt idx="50">
                  <c:v>13.2</c:v>
                </c:pt>
                <c:pt idx="51">
                  <c:v>14.6</c:v>
                </c:pt>
                <c:pt idx="52">
                  <c:v>13.6</c:v>
                </c:pt>
                <c:pt idx="53">
                  <c:v>12.5</c:v>
                </c:pt>
                <c:pt idx="54">
                  <c:v>16.5</c:v>
                </c:pt>
                <c:pt idx="55">
                  <c:v>22.3</c:v>
                </c:pt>
                <c:pt idx="56">
                  <c:v>22.9</c:v>
                </c:pt>
                <c:pt idx="57">
                  <c:v>27.8</c:v>
                </c:pt>
                <c:pt idx="58">
                  <c:v>30</c:v>
                </c:pt>
                <c:pt idx="59">
                  <c:v>19.3</c:v>
                </c:pt>
                <c:pt idx="60">
                  <c:v>12.1</c:v>
                </c:pt>
                <c:pt idx="61">
                  <c:v>8.3000000000000007</c:v>
                </c:pt>
                <c:pt idx="62">
                  <c:v>14.1</c:v>
                </c:pt>
                <c:pt idx="63">
                  <c:v>18.2</c:v>
                </c:pt>
                <c:pt idx="64">
                  <c:v>16.600000000000001</c:v>
                </c:pt>
                <c:pt idx="65">
                  <c:v>15.3</c:v>
                </c:pt>
                <c:pt idx="66">
                  <c:v>19.2</c:v>
                </c:pt>
                <c:pt idx="67">
                  <c:v>14.7</c:v>
                </c:pt>
                <c:pt idx="68">
                  <c:v>15.5</c:v>
                </c:pt>
                <c:pt idx="69">
                  <c:v>19.2</c:v>
                </c:pt>
                <c:pt idx="70">
                  <c:v>9.5</c:v>
                </c:pt>
                <c:pt idx="71">
                  <c:v>3.4</c:v>
                </c:pt>
                <c:pt idx="72">
                  <c:v>10.7</c:v>
                </c:pt>
                <c:pt idx="73">
                  <c:v>11.5</c:v>
                </c:pt>
                <c:pt idx="74">
                  <c:v>12.5</c:v>
                </c:pt>
                <c:pt idx="75">
                  <c:v>4.7</c:v>
                </c:pt>
                <c:pt idx="76">
                  <c:v>5.7</c:v>
                </c:pt>
                <c:pt idx="77">
                  <c:v>11</c:v>
                </c:pt>
                <c:pt idx="78">
                  <c:v>12</c:v>
                </c:pt>
                <c:pt idx="79">
                  <c:v>11</c:v>
                </c:pt>
                <c:pt idx="80">
                  <c:v>6.5</c:v>
                </c:pt>
                <c:pt idx="81">
                  <c:v>9.9</c:v>
                </c:pt>
                <c:pt idx="82">
                  <c:v>19</c:v>
                </c:pt>
                <c:pt idx="83">
                  <c:v>22.9</c:v>
                </c:pt>
                <c:pt idx="84">
                  <c:v>14.4</c:v>
                </c:pt>
                <c:pt idx="85">
                  <c:v>21.4</c:v>
                </c:pt>
                <c:pt idx="86">
                  <c:v>31</c:v>
                </c:pt>
                <c:pt idx="87">
                  <c:v>24.5</c:v>
                </c:pt>
                <c:pt idx="88">
                  <c:v>16.2</c:v>
                </c:pt>
                <c:pt idx="89">
                  <c:v>12.9</c:v>
                </c:pt>
                <c:pt idx="90">
                  <c:v>9.1</c:v>
                </c:pt>
                <c:pt idx="91">
                  <c:v>12.4</c:v>
                </c:pt>
                <c:pt idx="92">
                  <c:v>18.3</c:v>
                </c:pt>
                <c:pt idx="93">
                  <c:v>18.600000000000001</c:v>
                </c:pt>
                <c:pt idx="94">
                  <c:v>13.6</c:v>
                </c:pt>
                <c:pt idx="95">
                  <c:v>8.4</c:v>
                </c:pt>
                <c:pt idx="96">
                  <c:v>3.6</c:v>
                </c:pt>
                <c:pt idx="97">
                  <c:v>7.8</c:v>
                </c:pt>
                <c:pt idx="98">
                  <c:v>11.6</c:v>
                </c:pt>
                <c:pt idx="99">
                  <c:v>11</c:v>
                </c:pt>
                <c:pt idx="100">
                  <c:v>11.2</c:v>
                </c:pt>
                <c:pt idx="101">
                  <c:v>15.5</c:v>
                </c:pt>
                <c:pt idx="102">
                  <c:v>24.1</c:v>
                </c:pt>
                <c:pt idx="103">
                  <c:v>19</c:v>
                </c:pt>
                <c:pt idx="104">
                  <c:v>19.3</c:v>
                </c:pt>
                <c:pt idx="105">
                  <c:v>29.1</c:v>
                </c:pt>
                <c:pt idx="106">
                  <c:v>26.4</c:v>
                </c:pt>
                <c:pt idx="107">
                  <c:v>27.4</c:v>
                </c:pt>
                <c:pt idx="108">
                  <c:v>31.4</c:v>
                </c:pt>
                <c:pt idx="109">
                  <c:v>34.6</c:v>
                </c:pt>
                <c:pt idx="110">
                  <c:v>25.9</c:v>
                </c:pt>
                <c:pt idx="111">
                  <c:v>26.4</c:v>
                </c:pt>
                <c:pt idx="112">
                  <c:v>18.8</c:v>
                </c:pt>
                <c:pt idx="113">
                  <c:v>16.8</c:v>
                </c:pt>
                <c:pt idx="114">
                  <c:v>23.5</c:v>
                </c:pt>
                <c:pt idx="115">
                  <c:v>20.7</c:v>
                </c:pt>
                <c:pt idx="116">
                  <c:v>18.2</c:v>
                </c:pt>
                <c:pt idx="117">
                  <c:v>14.5</c:v>
                </c:pt>
                <c:pt idx="118">
                  <c:v>9.8000000000000007</c:v>
                </c:pt>
                <c:pt idx="119">
                  <c:v>9</c:v>
                </c:pt>
                <c:pt idx="120">
                  <c:v>11.5</c:v>
                </c:pt>
                <c:pt idx="121">
                  <c:v>14.7</c:v>
                </c:pt>
                <c:pt idx="122">
                  <c:v>19.600000000000001</c:v>
                </c:pt>
                <c:pt idx="123">
                  <c:v>20.3</c:v>
                </c:pt>
                <c:pt idx="124">
                  <c:v>21.3</c:v>
                </c:pt>
                <c:pt idx="125">
                  <c:v>17.7</c:v>
                </c:pt>
                <c:pt idx="126">
                  <c:v>26</c:v>
                </c:pt>
                <c:pt idx="127">
                  <c:v>21.7</c:v>
                </c:pt>
                <c:pt idx="128">
                  <c:v>4.2</c:v>
                </c:pt>
                <c:pt idx="129">
                  <c:v>6.7</c:v>
                </c:pt>
                <c:pt idx="130">
                  <c:v>6.4</c:v>
                </c:pt>
                <c:pt idx="131">
                  <c:v>13.5</c:v>
                </c:pt>
                <c:pt idx="132">
                  <c:v>8.9</c:v>
                </c:pt>
                <c:pt idx="133">
                  <c:v>11.7</c:v>
                </c:pt>
                <c:pt idx="134">
                  <c:v>15.1</c:v>
                </c:pt>
                <c:pt idx="135">
                  <c:v>11.5</c:v>
                </c:pt>
                <c:pt idx="136">
                  <c:v>8.3000000000000007</c:v>
                </c:pt>
                <c:pt idx="137">
                  <c:v>5.0999999999999996</c:v>
                </c:pt>
                <c:pt idx="138">
                  <c:v>4.4000000000000004</c:v>
                </c:pt>
                <c:pt idx="139">
                  <c:v>7.8</c:v>
                </c:pt>
                <c:pt idx="140">
                  <c:v>12.2</c:v>
                </c:pt>
                <c:pt idx="141">
                  <c:v>14</c:v>
                </c:pt>
                <c:pt idx="142">
                  <c:v>20.8</c:v>
                </c:pt>
                <c:pt idx="143">
                  <c:v>11.4</c:v>
                </c:pt>
                <c:pt idx="144">
                  <c:v>10</c:v>
                </c:pt>
                <c:pt idx="145">
                  <c:v>8.6999999999999993</c:v>
                </c:pt>
                <c:pt idx="146">
                  <c:v>8.5</c:v>
                </c:pt>
                <c:pt idx="147">
                  <c:v>9.6999999999999993</c:v>
                </c:pt>
                <c:pt idx="148">
                  <c:v>14.3</c:v>
                </c:pt>
                <c:pt idx="149">
                  <c:v>15.7</c:v>
                </c:pt>
                <c:pt idx="150">
                  <c:v>10.9</c:v>
                </c:pt>
                <c:pt idx="151">
                  <c:v>18.399999999999999</c:v>
                </c:pt>
                <c:pt idx="152">
                  <c:v>14.7</c:v>
                </c:pt>
                <c:pt idx="153">
                  <c:v>6.7</c:v>
                </c:pt>
                <c:pt idx="154">
                  <c:v>5.8</c:v>
                </c:pt>
                <c:pt idx="155">
                  <c:v>10.3</c:v>
                </c:pt>
                <c:pt idx="156">
                  <c:v>13.4</c:v>
                </c:pt>
                <c:pt idx="157">
                  <c:v>11.4</c:v>
                </c:pt>
                <c:pt idx="158">
                  <c:v>20.100000000000001</c:v>
                </c:pt>
                <c:pt idx="159">
                  <c:v>22.8</c:v>
                </c:pt>
                <c:pt idx="160">
                  <c:v>10.9</c:v>
                </c:pt>
                <c:pt idx="161">
                  <c:v>7.5</c:v>
                </c:pt>
                <c:pt idx="162">
                  <c:v>8.3000000000000007</c:v>
                </c:pt>
                <c:pt idx="163">
                  <c:v>5.5</c:v>
                </c:pt>
                <c:pt idx="164">
                  <c:v>8.6999999999999993</c:v>
                </c:pt>
                <c:pt idx="165">
                  <c:v>12.2</c:v>
                </c:pt>
                <c:pt idx="166">
                  <c:v>14.1</c:v>
                </c:pt>
                <c:pt idx="167">
                  <c:v>7.8</c:v>
                </c:pt>
                <c:pt idx="168">
                  <c:v>9.1</c:v>
                </c:pt>
                <c:pt idx="169">
                  <c:v>10.9</c:v>
                </c:pt>
                <c:pt idx="170">
                  <c:v>11.4</c:v>
                </c:pt>
                <c:pt idx="171">
                  <c:v>10.5</c:v>
                </c:pt>
                <c:pt idx="172">
                  <c:v>11.7</c:v>
                </c:pt>
                <c:pt idx="173">
                  <c:v>5.8</c:v>
                </c:pt>
                <c:pt idx="174">
                  <c:v>9.4</c:v>
                </c:pt>
                <c:pt idx="175">
                  <c:v>11.1</c:v>
                </c:pt>
                <c:pt idx="176">
                  <c:v>13.3</c:v>
                </c:pt>
                <c:pt idx="177">
                  <c:v>9.8000000000000007</c:v>
                </c:pt>
                <c:pt idx="178">
                  <c:v>6.7</c:v>
                </c:pt>
                <c:pt idx="179">
                  <c:v>7.3</c:v>
                </c:pt>
                <c:pt idx="180">
                  <c:v>10.8</c:v>
                </c:pt>
                <c:pt idx="181">
                  <c:v>11.4</c:v>
                </c:pt>
                <c:pt idx="182">
                  <c:v>7.3</c:v>
                </c:pt>
                <c:pt idx="183">
                  <c:v>6.8</c:v>
                </c:pt>
                <c:pt idx="184">
                  <c:v>12</c:v>
                </c:pt>
                <c:pt idx="185">
                  <c:v>15.5</c:v>
                </c:pt>
                <c:pt idx="186">
                  <c:v>15</c:v>
                </c:pt>
                <c:pt idx="187">
                  <c:v>16.3</c:v>
                </c:pt>
                <c:pt idx="188">
                  <c:v>12.9</c:v>
                </c:pt>
                <c:pt idx="189">
                  <c:v>7.1</c:v>
                </c:pt>
                <c:pt idx="190">
                  <c:v>8.3000000000000007</c:v>
                </c:pt>
                <c:pt idx="191">
                  <c:v>13.6</c:v>
                </c:pt>
                <c:pt idx="192">
                  <c:v>16.8</c:v>
                </c:pt>
                <c:pt idx="193">
                  <c:v>14.7</c:v>
                </c:pt>
                <c:pt idx="194">
                  <c:v>5.5</c:v>
                </c:pt>
                <c:pt idx="195">
                  <c:v>8.1</c:v>
                </c:pt>
                <c:pt idx="196">
                  <c:v>12</c:v>
                </c:pt>
                <c:pt idx="197">
                  <c:v>12.8</c:v>
                </c:pt>
                <c:pt idx="198">
                  <c:v>16.899999999999999</c:v>
                </c:pt>
                <c:pt idx="199">
                  <c:v>13.1</c:v>
                </c:pt>
                <c:pt idx="200">
                  <c:v>13.3</c:v>
                </c:pt>
                <c:pt idx="201">
                  <c:v>13</c:v>
                </c:pt>
                <c:pt idx="202">
                  <c:v>9</c:v>
                </c:pt>
                <c:pt idx="203">
                  <c:v>9.1</c:v>
                </c:pt>
                <c:pt idx="204">
                  <c:v>16.2</c:v>
                </c:pt>
                <c:pt idx="205">
                  <c:v>16.899999999999999</c:v>
                </c:pt>
                <c:pt idx="206">
                  <c:v>11.5</c:v>
                </c:pt>
                <c:pt idx="207">
                  <c:v>18.399999999999999</c:v>
                </c:pt>
                <c:pt idx="208">
                  <c:v>22.9</c:v>
                </c:pt>
                <c:pt idx="209">
                  <c:v>17.2</c:v>
                </c:pt>
                <c:pt idx="210">
                  <c:v>11.3</c:v>
                </c:pt>
                <c:pt idx="211">
                  <c:v>12.8</c:v>
                </c:pt>
                <c:pt idx="212">
                  <c:v>9.5</c:v>
                </c:pt>
                <c:pt idx="213">
                  <c:v>7</c:v>
                </c:pt>
                <c:pt idx="214">
                  <c:v>7.8</c:v>
                </c:pt>
                <c:pt idx="215">
                  <c:v>12.8</c:v>
                </c:pt>
                <c:pt idx="216">
                  <c:v>19.399999999999999</c:v>
                </c:pt>
                <c:pt idx="217">
                  <c:v>28.8</c:v>
                </c:pt>
                <c:pt idx="218">
                  <c:v>18.2</c:v>
                </c:pt>
                <c:pt idx="219">
                  <c:v>10.199999999999999</c:v>
                </c:pt>
                <c:pt idx="220">
                  <c:v>10.7</c:v>
                </c:pt>
                <c:pt idx="221">
                  <c:v>15</c:v>
                </c:pt>
                <c:pt idx="222">
                  <c:v>17.5</c:v>
                </c:pt>
                <c:pt idx="223">
                  <c:v>12</c:v>
                </c:pt>
                <c:pt idx="224">
                  <c:v>17.7</c:v>
                </c:pt>
                <c:pt idx="225">
                  <c:v>25.8</c:v>
                </c:pt>
                <c:pt idx="226">
                  <c:v>16.899999999999999</c:v>
                </c:pt>
                <c:pt idx="227">
                  <c:v>9.9</c:v>
                </c:pt>
                <c:pt idx="228">
                  <c:v>11.6</c:v>
                </c:pt>
                <c:pt idx="229">
                  <c:v>15.3</c:v>
                </c:pt>
                <c:pt idx="230">
                  <c:v>14.4</c:v>
                </c:pt>
                <c:pt idx="231">
                  <c:v>13.4</c:v>
                </c:pt>
                <c:pt idx="232">
                  <c:v>16.5</c:v>
                </c:pt>
                <c:pt idx="233">
                  <c:v>8</c:v>
                </c:pt>
                <c:pt idx="234">
                  <c:v>17.5</c:v>
                </c:pt>
                <c:pt idx="235">
                  <c:v>18.2</c:v>
                </c:pt>
                <c:pt idx="236">
                  <c:v>4.3</c:v>
                </c:pt>
                <c:pt idx="237">
                  <c:v>9.9</c:v>
                </c:pt>
                <c:pt idx="238">
                  <c:v>14.8</c:v>
                </c:pt>
                <c:pt idx="239">
                  <c:v>16.3</c:v>
                </c:pt>
                <c:pt idx="240">
                  <c:v>19.7</c:v>
                </c:pt>
                <c:pt idx="241">
                  <c:v>28.9</c:v>
                </c:pt>
                <c:pt idx="242">
                  <c:v>15.3</c:v>
                </c:pt>
                <c:pt idx="243">
                  <c:v>13.3</c:v>
                </c:pt>
                <c:pt idx="244">
                  <c:v>10.7</c:v>
                </c:pt>
                <c:pt idx="245">
                  <c:v>12</c:v>
                </c:pt>
                <c:pt idx="246">
                  <c:v>25.3</c:v>
                </c:pt>
                <c:pt idx="247">
                  <c:v>26.7</c:v>
                </c:pt>
                <c:pt idx="248">
                  <c:v>8.4</c:v>
                </c:pt>
                <c:pt idx="249">
                  <c:v>15.6</c:v>
                </c:pt>
                <c:pt idx="250">
                  <c:v>14.5</c:v>
                </c:pt>
                <c:pt idx="251">
                  <c:v>7.7</c:v>
                </c:pt>
                <c:pt idx="252">
                  <c:v>3.6</c:v>
                </c:pt>
                <c:pt idx="253">
                  <c:v>8.3000000000000007</c:v>
                </c:pt>
                <c:pt idx="254">
                  <c:v>11.4</c:v>
                </c:pt>
                <c:pt idx="255">
                  <c:v>7</c:v>
                </c:pt>
                <c:pt idx="256">
                  <c:v>7.6</c:v>
                </c:pt>
                <c:pt idx="257">
                  <c:v>8.8000000000000007</c:v>
                </c:pt>
                <c:pt idx="258">
                  <c:v>9.5</c:v>
                </c:pt>
                <c:pt idx="259">
                  <c:v>19.899999999999999</c:v>
                </c:pt>
                <c:pt idx="260">
                  <c:v>22.8</c:v>
                </c:pt>
                <c:pt idx="261">
                  <c:v>7.6</c:v>
                </c:pt>
                <c:pt idx="262">
                  <c:v>10.8</c:v>
                </c:pt>
                <c:pt idx="263">
                  <c:v>15.1</c:v>
                </c:pt>
                <c:pt idx="264">
                  <c:v>17.399999999999999</c:v>
                </c:pt>
                <c:pt idx="265">
                  <c:v>30.6</c:v>
                </c:pt>
                <c:pt idx="266">
                  <c:v>25.6</c:v>
                </c:pt>
                <c:pt idx="267">
                  <c:v>5</c:v>
                </c:pt>
                <c:pt idx="268">
                  <c:v>12.4</c:v>
                </c:pt>
                <c:pt idx="269">
                  <c:v>21.4</c:v>
                </c:pt>
                <c:pt idx="270">
                  <c:v>9.5</c:v>
                </c:pt>
                <c:pt idx="271">
                  <c:v>4.0999999999999996</c:v>
                </c:pt>
                <c:pt idx="272">
                  <c:v>4</c:v>
                </c:pt>
                <c:pt idx="273">
                  <c:v>4.2</c:v>
                </c:pt>
                <c:pt idx="274">
                  <c:v>5</c:v>
                </c:pt>
                <c:pt idx="275">
                  <c:v>5.8</c:v>
                </c:pt>
                <c:pt idx="276">
                  <c:v>4.8</c:v>
                </c:pt>
                <c:pt idx="277">
                  <c:v>4.3</c:v>
                </c:pt>
                <c:pt idx="278">
                  <c:v>8.4</c:v>
                </c:pt>
                <c:pt idx="279">
                  <c:v>8.3000000000000007</c:v>
                </c:pt>
                <c:pt idx="280">
                  <c:v>5.0999999999999996</c:v>
                </c:pt>
                <c:pt idx="281">
                  <c:v>5.8</c:v>
                </c:pt>
                <c:pt idx="282">
                  <c:v>18.600000000000001</c:v>
                </c:pt>
                <c:pt idx="283">
                  <c:v>10</c:v>
                </c:pt>
                <c:pt idx="284">
                  <c:v>16.399999999999999</c:v>
                </c:pt>
                <c:pt idx="285">
                  <c:v>8.6</c:v>
                </c:pt>
                <c:pt idx="286">
                  <c:v>23.4</c:v>
                </c:pt>
                <c:pt idx="287">
                  <c:v>16.8</c:v>
                </c:pt>
                <c:pt idx="288">
                  <c:v>12.4</c:v>
                </c:pt>
                <c:pt idx="289">
                  <c:v>24.7</c:v>
                </c:pt>
                <c:pt idx="290">
                  <c:v>16.2</c:v>
                </c:pt>
                <c:pt idx="291">
                  <c:v>12.3</c:v>
                </c:pt>
                <c:pt idx="292">
                  <c:v>7.9</c:v>
                </c:pt>
                <c:pt idx="293">
                  <c:v>6.6</c:v>
                </c:pt>
                <c:pt idx="294">
                  <c:v>11</c:v>
                </c:pt>
                <c:pt idx="295">
                  <c:v>6.8</c:v>
                </c:pt>
                <c:pt idx="296">
                  <c:v>10</c:v>
                </c:pt>
                <c:pt idx="297">
                  <c:v>18.5</c:v>
                </c:pt>
                <c:pt idx="298">
                  <c:v>4</c:v>
                </c:pt>
                <c:pt idx="299">
                  <c:v>6.4</c:v>
                </c:pt>
                <c:pt idx="300">
                  <c:v>7.3</c:v>
                </c:pt>
                <c:pt idx="301">
                  <c:v>3.7</c:v>
                </c:pt>
                <c:pt idx="302">
                  <c:v>13.2</c:v>
                </c:pt>
                <c:pt idx="303">
                  <c:v>13.7</c:v>
                </c:pt>
                <c:pt idx="304">
                  <c:v>21</c:v>
                </c:pt>
                <c:pt idx="305">
                  <c:v>18.399999999999999</c:v>
                </c:pt>
                <c:pt idx="306">
                  <c:v>4.9000000000000004</c:v>
                </c:pt>
                <c:pt idx="307">
                  <c:v>10.1</c:v>
                </c:pt>
                <c:pt idx="308">
                  <c:v>16.399999999999999</c:v>
                </c:pt>
                <c:pt idx="309">
                  <c:v>10</c:v>
                </c:pt>
                <c:pt idx="310">
                  <c:v>19.8</c:v>
                </c:pt>
                <c:pt idx="311">
                  <c:v>30.9</c:v>
                </c:pt>
                <c:pt idx="312">
                  <c:v>24.5</c:v>
                </c:pt>
                <c:pt idx="313">
                  <c:v>6.2</c:v>
                </c:pt>
                <c:pt idx="314">
                  <c:v>20.2</c:v>
                </c:pt>
                <c:pt idx="315">
                  <c:v>11.5</c:v>
                </c:pt>
                <c:pt idx="316">
                  <c:v>14.5</c:v>
                </c:pt>
                <c:pt idx="317">
                  <c:v>9.1</c:v>
                </c:pt>
                <c:pt idx="318">
                  <c:v>14.4</c:v>
                </c:pt>
                <c:pt idx="319">
                  <c:v>10.4</c:v>
                </c:pt>
                <c:pt idx="320">
                  <c:v>13.6</c:v>
                </c:pt>
                <c:pt idx="321">
                  <c:v>15.3</c:v>
                </c:pt>
                <c:pt idx="322">
                  <c:v>14.3</c:v>
                </c:pt>
                <c:pt idx="323">
                  <c:v>12.5</c:v>
                </c:pt>
                <c:pt idx="324">
                  <c:v>31.1</c:v>
                </c:pt>
                <c:pt idx="325">
                  <c:v>18</c:v>
                </c:pt>
                <c:pt idx="326">
                  <c:v>5.8</c:v>
                </c:pt>
                <c:pt idx="327">
                  <c:v>12.2</c:v>
                </c:pt>
                <c:pt idx="328">
                  <c:v>19</c:v>
                </c:pt>
                <c:pt idx="329">
                  <c:v>23.3</c:v>
                </c:pt>
                <c:pt idx="330">
                  <c:v>22.8</c:v>
                </c:pt>
                <c:pt idx="331">
                  <c:v>24.6</c:v>
                </c:pt>
                <c:pt idx="332">
                  <c:v>22.4</c:v>
                </c:pt>
                <c:pt idx="333">
                  <c:v>26.4</c:v>
                </c:pt>
                <c:pt idx="334">
                  <c:v>16.600000000000001</c:v>
                </c:pt>
                <c:pt idx="335">
                  <c:v>24.3</c:v>
                </c:pt>
                <c:pt idx="336">
                  <c:v>27.9</c:v>
                </c:pt>
                <c:pt idx="337">
                  <c:v>11.5</c:v>
                </c:pt>
                <c:pt idx="338">
                  <c:v>20.2</c:v>
                </c:pt>
                <c:pt idx="339">
                  <c:v>28.5</c:v>
                </c:pt>
                <c:pt idx="340">
                  <c:v>15.7</c:v>
                </c:pt>
                <c:pt idx="341">
                  <c:v>8.6999999999999993</c:v>
                </c:pt>
                <c:pt idx="342">
                  <c:v>16.399999999999999</c:v>
                </c:pt>
                <c:pt idx="343">
                  <c:v>17.600000000000001</c:v>
                </c:pt>
                <c:pt idx="344">
                  <c:v>5.8</c:v>
                </c:pt>
                <c:pt idx="345">
                  <c:v>12</c:v>
                </c:pt>
                <c:pt idx="346">
                  <c:v>11</c:v>
                </c:pt>
                <c:pt idx="347">
                  <c:v>10</c:v>
                </c:pt>
                <c:pt idx="348">
                  <c:v>16.100000000000001</c:v>
                </c:pt>
                <c:pt idx="349">
                  <c:v>20.8</c:v>
                </c:pt>
                <c:pt idx="350">
                  <c:v>13</c:v>
                </c:pt>
                <c:pt idx="351">
                  <c:v>10.9</c:v>
                </c:pt>
                <c:pt idx="352">
                  <c:v>16.600000000000001</c:v>
                </c:pt>
                <c:pt idx="353">
                  <c:v>18</c:v>
                </c:pt>
                <c:pt idx="354">
                  <c:v>16.8</c:v>
                </c:pt>
                <c:pt idx="355">
                  <c:v>9</c:v>
                </c:pt>
                <c:pt idx="356">
                  <c:v>8.1</c:v>
                </c:pt>
                <c:pt idx="357">
                  <c:v>12.3</c:v>
                </c:pt>
                <c:pt idx="358">
                  <c:v>15.6</c:v>
                </c:pt>
                <c:pt idx="359">
                  <c:v>18.7</c:v>
                </c:pt>
                <c:pt idx="360">
                  <c:v>16.899999999999999</c:v>
                </c:pt>
                <c:pt idx="361">
                  <c:v>12.2</c:v>
                </c:pt>
                <c:pt idx="362">
                  <c:v>12.3</c:v>
                </c:pt>
                <c:pt idx="363">
                  <c:v>25.2</c:v>
                </c:pt>
                <c:pt idx="364">
                  <c:v>13.8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8CD-423F-9499-75AB11317DD3}"/>
            </c:ext>
          </c:extLst>
        </c:ser>
        <c:ser>
          <c:idx val="3"/>
          <c:order val="3"/>
          <c:tx>
            <c:strRef>
              <c:f>'集計 (2)'!$R$2</c:f>
              <c:strCache>
                <c:ptCount val="1"/>
                <c:pt idx="0">
                  <c:v>埼玉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(2)'!$R$3:$R$367</c:f>
              <c:numCache>
                <c:formatCode>General</c:formatCode>
                <c:ptCount val="365"/>
                <c:pt idx="0">
                  <c:v>20.6</c:v>
                </c:pt>
                <c:pt idx="1">
                  <c:v>25</c:v>
                </c:pt>
                <c:pt idx="2">
                  <c:v>34.5</c:v>
                </c:pt>
                <c:pt idx="3">
                  <c:v>38.799999999999997</c:v>
                </c:pt>
                <c:pt idx="4">
                  <c:v>9.5</c:v>
                </c:pt>
                <c:pt idx="5">
                  <c:v>17.8</c:v>
                </c:pt>
                <c:pt idx="6">
                  <c:v>7.7</c:v>
                </c:pt>
                <c:pt idx="7">
                  <c:v>14.1</c:v>
                </c:pt>
                <c:pt idx="8">
                  <c:v>14.3</c:v>
                </c:pt>
                <c:pt idx="9">
                  <c:v>17.2</c:v>
                </c:pt>
                <c:pt idx="10">
                  <c:v>20</c:v>
                </c:pt>
                <c:pt idx="11">
                  <c:v>15.5</c:v>
                </c:pt>
                <c:pt idx="12">
                  <c:v>12.3</c:v>
                </c:pt>
                <c:pt idx="13">
                  <c:v>16.8</c:v>
                </c:pt>
                <c:pt idx="14">
                  <c:v>11.6</c:v>
                </c:pt>
                <c:pt idx="15">
                  <c:v>25.1</c:v>
                </c:pt>
                <c:pt idx="16">
                  <c:v>12.8</c:v>
                </c:pt>
                <c:pt idx="17">
                  <c:v>12.9</c:v>
                </c:pt>
                <c:pt idx="18">
                  <c:v>13.8</c:v>
                </c:pt>
                <c:pt idx="19">
                  <c:v>23.9</c:v>
                </c:pt>
                <c:pt idx="20">
                  <c:v>28</c:v>
                </c:pt>
                <c:pt idx="21">
                  <c:v>34.299999999999997</c:v>
                </c:pt>
                <c:pt idx="22">
                  <c:v>30.3</c:v>
                </c:pt>
                <c:pt idx="23">
                  <c:v>21.3</c:v>
                </c:pt>
                <c:pt idx="24">
                  <c:v>13.9</c:v>
                </c:pt>
                <c:pt idx="25">
                  <c:v>8.4</c:v>
                </c:pt>
                <c:pt idx="26">
                  <c:v>14.8</c:v>
                </c:pt>
                <c:pt idx="27">
                  <c:v>16.600000000000001</c:v>
                </c:pt>
                <c:pt idx="28">
                  <c:v>21.1</c:v>
                </c:pt>
                <c:pt idx="29">
                  <c:v>18.8</c:v>
                </c:pt>
                <c:pt idx="30">
                  <c:v>21.7</c:v>
                </c:pt>
                <c:pt idx="31">
                  <c:v>28.6</c:v>
                </c:pt>
                <c:pt idx="32">
                  <c:v>12</c:v>
                </c:pt>
                <c:pt idx="33">
                  <c:v>8.8000000000000007</c:v>
                </c:pt>
                <c:pt idx="34">
                  <c:v>16.8</c:v>
                </c:pt>
                <c:pt idx="35">
                  <c:v>22.6</c:v>
                </c:pt>
                <c:pt idx="36">
                  <c:v>16.8</c:v>
                </c:pt>
                <c:pt idx="37">
                  <c:v>7.5</c:v>
                </c:pt>
                <c:pt idx="38">
                  <c:v>4.4000000000000004</c:v>
                </c:pt>
                <c:pt idx="39">
                  <c:v>6.8</c:v>
                </c:pt>
                <c:pt idx="40">
                  <c:v>12.5</c:v>
                </c:pt>
                <c:pt idx="41">
                  <c:v>20.6</c:v>
                </c:pt>
                <c:pt idx="42">
                  <c:v>23.3</c:v>
                </c:pt>
                <c:pt idx="43">
                  <c:v>17.100000000000001</c:v>
                </c:pt>
                <c:pt idx="44">
                  <c:v>16.600000000000001</c:v>
                </c:pt>
                <c:pt idx="45">
                  <c:v>21.1</c:v>
                </c:pt>
                <c:pt idx="46">
                  <c:v>29.9</c:v>
                </c:pt>
                <c:pt idx="47">
                  <c:v>32.299999999999997</c:v>
                </c:pt>
                <c:pt idx="48">
                  <c:v>11.7</c:v>
                </c:pt>
                <c:pt idx="49">
                  <c:v>6.7</c:v>
                </c:pt>
                <c:pt idx="50">
                  <c:v>13.7</c:v>
                </c:pt>
                <c:pt idx="51">
                  <c:v>16.5</c:v>
                </c:pt>
                <c:pt idx="52">
                  <c:v>14.8</c:v>
                </c:pt>
                <c:pt idx="53">
                  <c:v>15</c:v>
                </c:pt>
                <c:pt idx="54">
                  <c:v>21.7</c:v>
                </c:pt>
                <c:pt idx="55">
                  <c:v>23.2</c:v>
                </c:pt>
                <c:pt idx="56">
                  <c:v>22.4</c:v>
                </c:pt>
                <c:pt idx="57">
                  <c:v>24.7</c:v>
                </c:pt>
                <c:pt idx="58">
                  <c:v>24.9</c:v>
                </c:pt>
                <c:pt idx="59">
                  <c:v>18</c:v>
                </c:pt>
                <c:pt idx="60">
                  <c:v>14.4</c:v>
                </c:pt>
                <c:pt idx="61">
                  <c:v>7.7</c:v>
                </c:pt>
                <c:pt idx="62">
                  <c:v>14</c:v>
                </c:pt>
                <c:pt idx="63">
                  <c:v>17.399999999999999</c:v>
                </c:pt>
                <c:pt idx="64">
                  <c:v>16.5</c:v>
                </c:pt>
                <c:pt idx="65">
                  <c:v>16.5</c:v>
                </c:pt>
                <c:pt idx="66">
                  <c:v>18.3</c:v>
                </c:pt>
                <c:pt idx="67">
                  <c:v>13.9</c:v>
                </c:pt>
                <c:pt idx="68">
                  <c:v>14.7</c:v>
                </c:pt>
                <c:pt idx="69">
                  <c:v>20.6</c:v>
                </c:pt>
                <c:pt idx="70">
                  <c:v>11</c:v>
                </c:pt>
                <c:pt idx="71">
                  <c:v>3.5</c:v>
                </c:pt>
                <c:pt idx="72">
                  <c:v>11.5</c:v>
                </c:pt>
                <c:pt idx="73">
                  <c:v>12.1</c:v>
                </c:pt>
                <c:pt idx="74">
                  <c:v>10.3</c:v>
                </c:pt>
                <c:pt idx="75">
                  <c:v>5.5</c:v>
                </c:pt>
                <c:pt idx="76">
                  <c:v>6</c:v>
                </c:pt>
                <c:pt idx="77">
                  <c:v>12.9</c:v>
                </c:pt>
                <c:pt idx="78">
                  <c:v>14.9</c:v>
                </c:pt>
                <c:pt idx="79">
                  <c:v>13.8</c:v>
                </c:pt>
                <c:pt idx="80">
                  <c:v>6.6</c:v>
                </c:pt>
                <c:pt idx="81">
                  <c:v>11.9</c:v>
                </c:pt>
                <c:pt idx="82">
                  <c:v>21.6</c:v>
                </c:pt>
                <c:pt idx="83">
                  <c:v>24</c:v>
                </c:pt>
                <c:pt idx="84">
                  <c:v>20</c:v>
                </c:pt>
                <c:pt idx="85">
                  <c:v>22.7</c:v>
                </c:pt>
                <c:pt idx="86">
                  <c:v>30.1</c:v>
                </c:pt>
                <c:pt idx="87">
                  <c:v>28</c:v>
                </c:pt>
                <c:pt idx="88">
                  <c:v>16.600000000000001</c:v>
                </c:pt>
                <c:pt idx="89">
                  <c:v>12.1</c:v>
                </c:pt>
                <c:pt idx="90">
                  <c:v>10.6</c:v>
                </c:pt>
                <c:pt idx="91">
                  <c:v>13</c:v>
                </c:pt>
                <c:pt idx="92">
                  <c:v>18.899999999999999</c:v>
                </c:pt>
                <c:pt idx="93">
                  <c:v>18.600000000000001</c:v>
                </c:pt>
                <c:pt idx="94">
                  <c:v>15.4</c:v>
                </c:pt>
                <c:pt idx="95">
                  <c:v>12.9</c:v>
                </c:pt>
                <c:pt idx="96">
                  <c:v>4.7</c:v>
                </c:pt>
                <c:pt idx="97">
                  <c:v>12.3</c:v>
                </c:pt>
                <c:pt idx="98">
                  <c:v>14.7</c:v>
                </c:pt>
                <c:pt idx="99">
                  <c:v>12.5</c:v>
                </c:pt>
                <c:pt idx="100">
                  <c:v>10.8</c:v>
                </c:pt>
                <c:pt idx="101">
                  <c:v>15.3</c:v>
                </c:pt>
                <c:pt idx="102">
                  <c:v>15.8</c:v>
                </c:pt>
                <c:pt idx="103">
                  <c:v>19.8</c:v>
                </c:pt>
                <c:pt idx="104">
                  <c:v>21</c:v>
                </c:pt>
                <c:pt idx="105">
                  <c:v>29.7</c:v>
                </c:pt>
                <c:pt idx="106">
                  <c:v>29.9</c:v>
                </c:pt>
                <c:pt idx="107">
                  <c:v>28.9</c:v>
                </c:pt>
                <c:pt idx="108">
                  <c:v>31.3</c:v>
                </c:pt>
                <c:pt idx="109">
                  <c:v>30.5</c:v>
                </c:pt>
                <c:pt idx="110">
                  <c:v>17.3</c:v>
                </c:pt>
                <c:pt idx="111">
                  <c:v>21.4</c:v>
                </c:pt>
                <c:pt idx="112">
                  <c:v>20.6</c:v>
                </c:pt>
                <c:pt idx="113">
                  <c:v>19.399999999999999</c:v>
                </c:pt>
                <c:pt idx="114">
                  <c:v>26.7</c:v>
                </c:pt>
                <c:pt idx="115">
                  <c:v>20.399999999999999</c:v>
                </c:pt>
                <c:pt idx="116">
                  <c:v>13.5</c:v>
                </c:pt>
                <c:pt idx="117">
                  <c:v>14.1</c:v>
                </c:pt>
                <c:pt idx="118">
                  <c:v>10.5</c:v>
                </c:pt>
                <c:pt idx="119">
                  <c:v>12</c:v>
                </c:pt>
                <c:pt idx="120">
                  <c:v>11.7</c:v>
                </c:pt>
                <c:pt idx="121">
                  <c:v>16.899999999999999</c:v>
                </c:pt>
                <c:pt idx="122">
                  <c:v>22.3</c:v>
                </c:pt>
                <c:pt idx="123">
                  <c:v>23.7</c:v>
                </c:pt>
                <c:pt idx="124">
                  <c:v>23</c:v>
                </c:pt>
                <c:pt idx="125">
                  <c:v>24.1</c:v>
                </c:pt>
                <c:pt idx="126">
                  <c:v>31</c:v>
                </c:pt>
                <c:pt idx="127">
                  <c:v>21.5</c:v>
                </c:pt>
                <c:pt idx="128">
                  <c:v>5.3</c:v>
                </c:pt>
                <c:pt idx="129">
                  <c:v>4.4000000000000004</c:v>
                </c:pt>
                <c:pt idx="130">
                  <c:v>13.5</c:v>
                </c:pt>
                <c:pt idx="131">
                  <c:v>17.5</c:v>
                </c:pt>
                <c:pt idx="132">
                  <c:v>11.8</c:v>
                </c:pt>
                <c:pt idx="133">
                  <c:v>13.3</c:v>
                </c:pt>
                <c:pt idx="134">
                  <c:v>13.9</c:v>
                </c:pt>
                <c:pt idx="135">
                  <c:v>12.6</c:v>
                </c:pt>
                <c:pt idx="136">
                  <c:v>14.2</c:v>
                </c:pt>
                <c:pt idx="137">
                  <c:v>6.7</c:v>
                </c:pt>
                <c:pt idx="138">
                  <c:v>5.2</c:v>
                </c:pt>
                <c:pt idx="139">
                  <c:v>8.8000000000000007</c:v>
                </c:pt>
                <c:pt idx="140">
                  <c:v>12.9</c:v>
                </c:pt>
                <c:pt idx="141">
                  <c:v>16.2</c:v>
                </c:pt>
                <c:pt idx="142">
                  <c:v>22.3</c:v>
                </c:pt>
                <c:pt idx="143">
                  <c:v>14.5</c:v>
                </c:pt>
                <c:pt idx="144">
                  <c:v>10.5</c:v>
                </c:pt>
                <c:pt idx="145">
                  <c:v>9.3000000000000007</c:v>
                </c:pt>
                <c:pt idx="146">
                  <c:v>14.3</c:v>
                </c:pt>
                <c:pt idx="147">
                  <c:v>16.5</c:v>
                </c:pt>
                <c:pt idx="148">
                  <c:v>12.3</c:v>
                </c:pt>
                <c:pt idx="149">
                  <c:v>16.2</c:v>
                </c:pt>
                <c:pt idx="150">
                  <c:v>14.5</c:v>
                </c:pt>
                <c:pt idx="151">
                  <c:v>20.9</c:v>
                </c:pt>
                <c:pt idx="152">
                  <c:v>17.600000000000001</c:v>
                </c:pt>
                <c:pt idx="153">
                  <c:v>9.8000000000000007</c:v>
                </c:pt>
                <c:pt idx="154">
                  <c:v>6.1</c:v>
                </c:pt>
                <c:pt idx="155">
                  <c:v>14</c:v>
                </c:pt>
                <c:pt idx="156">
                  <c:v>13</c:v>
                </c:pt>
                <c:pt idx="157">
                  <c:v>13.8</c:v>
                </c:pt>
                <c:pt idx="158">
                  <c:v>23</c:v>
                </c:pt>
                <c:pt idx="159">
                  <c:v>24.5</c:v>
                </c:pt>
                <c:pt idx="160">
                  <c:v>15</c:v>
                </c:pt>
                <c:pt idx="161">
                  <c:v>10.4</c:v>
                </c:pt>
                <c:pt idx="162">
                  <c:v>7.5</c:v>
                </c:pt>
                <c:pt idx="163">
                  <c:v>5.8</c:v>
                </c:pt>
                <c:pt idx="164">
                  <c:v>10.7</c:v>
                </c:pt>
                <c:pt idx="165">
                  <c:v>14.8</c:v>
                </c:pt>
                <c:pt idx="166">
                  <c:v>14.1</c:v>
                </c:pt>
                <c:pt idx="167">
                  <c:v>9</c:v>
                </c:pt>
                <c:pt idx="168">
                  <c:v>15.3</c:v>
                </c:pt>
                <c:pt idx="169">
                  <c:v>21.5</c:v>
                </c:pt>
                <c:pt idx="170">
                  <c:v>10.3</c:v>
                </c:pt>
                <c:pt idx="171">
                  <c:v>11</c:v>
                </c:pt>
                <c:pt idx="172">
                  <c:v>14.9</c:v>
                </c:pt>
                <c:pt idx="173">
                  <c:v>5.3</c:v>
                </c:pt>
                <c:pt idx="174">
                  <c:v>12.5</c:v>
                </c:pt>
                <c:pt idx="175">
                  <c:v>11.6</c:v>
                </c:pt>
                <c:pt idx="176">
                  <c:v>15.9</c:v>
                </c:pt>
                <c:pt idx="177">
                  <c:v>10.8</c:v>
                </c:pt>
                <c:pt idx="178">
                  <c:v>7</c:v>
                </c:pt>
                <c:pt idx="179">
                  <c:v>8.1</c:v>
                </c:pt>
                <c:pt idx="180">
                  <c:v>13.4</c:v>
                </c:pt>
                <c:pt idx="181">
                  <c:v>13.2</c:v>
                </c:pt>
                <c:pt idx="182">
                  <c:v>11.2</c:v>
                </c:pt>
                <c:pt idx="183">
                  <c:v>11.2</c:v>
                </c:pt>
                <c:pt idx="184">
                  <c:v>12.8</c:v>
                </c:pt>
                <c:pt idx="185">
                  <c:v>15.9</c:v>
                </c:pt>
                <c:pt idx="186">
                  <c:v>16.3</c:v>
                </c:pt>
                <c:pt idx="187">
                  <c:v>15.6</c:v>
                </c:pt>
                <c:pt idx="188">
                  <c:v>16.7</c:v>
                </c:pt>
                <c:pt idx="189">
                  <c:v>8.1</c:v>
                </c:pt>
                <c:pt idx="190">
                  <c:v>8.8000000000000007</c:v>
                </c:pt>
                <c:pt idx="191">
                  <c:v>14.2</c:v>
                </c:pt>
                <c:pt idx="192">
                  <c:v>15.4</c:v>
                </c:pt>
                <c:pt idx="193">
                  <c:v>14.3</c:v>
                </c:pt>
                <c:pt idx="194">
                  <c:v>6.3</c:v>
                </c:pt>
                <c:pt idx="195">
                  <c:v>9.8000000000000007</c:v>
                </c:pt>
                <c:pt idx="196">
                  <c:v>11.2</c:v>
                </c:pt>
                <c:pt idx="197">
                  <c:v>17.899999999999999</c:v>
                </c:pt>
                <c:pt idx="198">
                  <c:v>20.9</c:v>
                </c:pt>
                <c:pt idx="199">
                  <c:v>16.3</c:v>
                </c:pt>
                <c:pt idx="200">
                  <c:v>12.2</c:v>
                </c:pt>
                <c:pt idx="201">
                  <c:v>13.9</c:v>
                </c:pt>
                <c:pt idx="202">
                  <c:v>8.6</c:v>
                </c:pt>
                <c:pt idx="203">
                  <c:v>8.3000000000000007</c:v>
                </c:pt>
                <c:pt idx="204">
                  <c:v>14.3</c:v>
                </c:pt>
                <c:pt idx="205">
                  <c:v>17.7</c:v>
                </c:pt>
                <c:pt idx="206">
                  <c:v>13.7</c:v>
                </c:pt>
                <c:pt idx="207">
                  <c:v>18.2</c:v>
                </c:pt>
                <c:pt idx="208">
                  <c:v>22.9</c:v>
                </c:pt>
                <c:pt idx="209">
                  <c:v>18.7</c:v>
                </c:pt>
                <c:pt idx="210">
                  <c:v>11.1</c:v>
                </c:pt>
                <c:pt idx="211">
                  <c:v>14.3</c:v>
                </c:pt>
                <c:pt idx="212">
                  <c:v>10.9</c:v>
                </c:pt>
                <c:pt idx="213">
                  <c:v>6.7</c:v>
                </c:pt>
                <c:pt idx="214">
                  <c:v>7.6</c:v>
                </c:pt>
                <c:pt idx="215">
                  <c:v>16.2</c:v>
                </c:pt>
                <c:pt idx="216">
                  <c:v>21.1</c:v>
                </c:pt>
                <c:pt idx="217">
                  <c:v>43.6</c:v>
                </c:pt>
                <c:pt idx="218">
                  <c:v>23</c:v>
                </c:pt>
                <c:pt idx="219">
                  <c:v>14.2</c:v>
                </c:pt>
                <c:pt idx="220">
                  <c:v>11.5</c:v>
                </c:pt>
                <c:pt idx="221">
                  <c:v>17.5</c:v>
                </c:pt>
                <c:pt idx="222">
                  <c:v>20</c:v>
                </c:pt>
                <c:pt idx="223">
                  <c:v>15</c:v>
                </c:pt>
                <c:pt idx="224">
                  <c:v>19.7</c:v>
                </c:pt>
                <c:pt idx="225">
                  <c:v>27.8</c:v>
                </c:pt>
                <c:pt idx="226">
                  <c:v>20.3</c:v>
                </c:pt>
                <c:pt idx="227">
                  <c:v>9.6</c:v>
                </c:pt>
                <c:pt idx="228">
                  <c:v>10.9</c:v>
                </c:pt>
                <c:pt idx="229">
                  <c:v>18.3</c:v>
                </c:pt>
                <c:pt idx="230">
                  <c:v>15.5</c:v>
                </c:pt>
                <c:pt idx="231">
                  <c:v>11.2</c:v>
                </c:pt>
                <c:pt idx="232">
                  <c:v>16</c:v>
                </c:pt>
                <c:pt idx="233">
                  <c:v>9</c:v>
                </c:pt>
                <c:pt idx="234">
                  <c:v>21.8</c:v>
                </c:pt>
                <c:pt idx="235">
                  <c:v>22.7</c:v>
                </c:pt>
                <c:pt idx="236">
                  <c:v>5.8</c:v>
                </c:pt>
                <c:pt idx="237">
                  <c:v>12.5</c:v>
                </c:pt>
                <c:pt idx="238">
                  <c:v>18.899999999999999</c:v>
                </c:pt>
                <c:pt idx="239">
                  <c:v>19.399999999999999</c:v>
                </c:pt>
                <c:pt idx="240">
                  <c:v>23.4</c:v>
                </c:pt>
                <c:pt idx="241">
                  <c:v>31.3</c:v>
                </c:pt>
                <c:pt idx="242">
                  <c:v>15.7</c:v>
                </c:pt>
                <c:pt idx="243">
                  <c:v>14</c:v>
                </c:pt>
                <c:pt idx="244">
                  <c:v>10.6</c:v>
                </c:pt>
                <c:pt idx="245">
                  <c:v>16.8</c:v>
                </c:pt>
                <c:pt idx="246">
                  <c:v>23.9</c:v>
                </c:pt>
                <c:pt idx="247">
                  <c:v>30.9</c:v>
                </c:pt>
                <c:pt idx="248">
                  <c:v>9.4</c:v>
                </c:pt>
                <c:pt idx="249">
                  <c:v>13.2</c:v>
                </c:pt>
                <c:pt idx="250">
                  <c:v>22.6</c:v>
                </c:pt>
                <c:pt idx="251">
                  <c:v>7.3</c:v>
                </c:pt>
                <c:pt idx="252">
                  <c:v>5.5</c:v>
                </c:pt>
                <c:pt idx="253">
                  <c:v>12.2</c:v>
                </c:pt>
                <c:pt idx="254">
                  <c:v>17.5</c:v>
                </c:pt>
                <c:pt idx="255">
                  <c:v>10.4</c:v>
                </c:pt>
                <c:pt idx="256">
                  <c:v>9</c:v>
                </c:pt>
                <c:pt idx="257">
                  <c:v>8.6</c:v>
                </c:pt>
                <c:pt idx="258">
                  <c:v>8.6</c:v>
                </c:pt>
                <c:pt idx="259">
                  <c:v>29.8</c:v>
                </c:pt>
                <c:pt idx="260">
                  <c:v>28.2</c:v>
                </c:pt>
                <c:pt idx="261">
                  <c:v>10</c:v>
                </c:pt>
                <c:pt idx="262">
                  <c:v>10.5</c:v>
                </c:pt>
                <c:pt idx="263">
                  <c:v>16.399999999999999</c:v>
                </c:pt>
                <c:pt idx="264">
                  <c:v>23.6</c:v>
                </c:pt>
                <c:pt idx="265">
                  <c:v>42.4</c:v>
                </c:pt>
                <c:pt idx="266">
                  <c:v>39.299999999999997</c:v>
                </c:pt>
                <c:pt idx="267">
                  <c:v>7.8</c:v>
                </c:pt>
                <c:pt idx="268">
                  <c:v>15.7</c:v>
                </c:pt>
                <c:pt idx="269">
                  <c:v>28.9</c:v>
                </c:pt>
                <c:pt idx="270">
                  <c:v>11</c:v>
                </c:pt>
                <c:pt idx="271">
                  <c:v>3.3</c:v>
                </c:pt>
                <c:pt idx="272">
                  <c:v>4.5999999999999996</c:v>
                </c:pt>
                <c:pt idx="273">
                  <c:v>4.9000000000000004</c:v>
                </c:pt>
                <c:pt idx="274">
                  <c:v>6.6</c:v>
                </c:pt>
                <c:pt idx="275">
                  <c:v>8.6999999999999993</c:v>
                </c:pt>
                <c:pt idx="276">
                  <c:v>6</c:v>
                </c:pt>
                <c:pt idx="277">
                  <c:v>5.2</c:v>
                </c:pt>
                <c:pt idx="278">
                  <c:v>11.9</c:v>
                </c:pt>
                <c:pt idx="279">
                  <c:v>10.5</c:v>
                </c:pt>
                <c:pt idx="280">
                  <c:v>6.1</c:v>
                </c:pt>
                <c:pt idx="281">
                  <c:v>9.8000000000000007</c:v>
                </c:pt>
                <c:pt idx="282">
                  <c:v>25</c:v>
                </c:pt>
                <c:pt idx="283">
                  <c:v>8.9</c:v>
                </c:pt>
                <c:pt idx="284">
                  <c:v>25.9</c:v>
                </c:pt>
                <c:pt idx="285">
                  <c:v>20.9</c:v>
                </c:pt>
                <c:pt idx="286">
                  <c:v>32.299999999999997</c:v>
                </c:pt>
                <c:pt idx="287">
                  <c:v>18.5</c:v>
                </c:pt>
                <c:pt idx="288">
                  <c:v>17.2</c:v>
                </c:pt>
                <c:pt idx="289">
                  <c:v>30.6</c:v>
                </c:pt>
                <c:pt idx="290">
                  <c:v>20.6</c:v>
                </c:pt>
                <c:pt idx="291">
                  <c:v>13.5</c:v>
                </c:pt>
                <c:pt idx="292">
                  <c:v>5.4</c:v>
                </c:pt>
                <c:pt idx="293">
                  <c:v>9.1</c:v>
                </c:pt>
                <c:pt idx="294">
                  <c:v>15</c:v>
                </c:pt>
                <c:pt idx="295">
                  <c:v>7.9</c:v>
                </c:pt>
                <c:pt idx="296">
                  <c:v>10.5</c:v>
                </c:pt>
                <c:pt idx="297">
                  <c:v>20.100000000000001</c:v>
                </c:pt>
                <c:pt idx="298">
                  <c:v>6</c:v>
                </c:pt>
                <c:pt idx="299">
                  <c:v>9.4</c:v>
                </c:pt>
                <c:pt idx="300">
                  <c:v>8.8000000000000007</c:v>
                </c:pt>
                <c:pt idx="301">
                  <c:v>5.3</c:v>
                </c:pt>
                <c:pt idx="302">
                  <c:v>20.5</c:v>
                </c:pt>
                <c:pt idx="303">
                  <c:v>14.3</c:v>
                </c:pt>
                <c:pt idx="304">
                  <c:v>29.5</c:v>
                </c:pt>
                <c:pt idx="305">
                  <c:v>23.4</c:v>
                </c:pt>
                <c:pt idx="306">
                  <c:v>6.1</c:v>
                </c:pt>
                <c:pt idx="307">
                  <c:v>13</c:v>
                </c:pt>
                <c:pt idx="308">
                  <c:v>21</c:v>
                </c:pt>
                <c:pt idx="309">
                  <c:v>11.6</c:v>
                </c:pt>
                <c:pt idx="310">
                  <c:v>18.899999999999999</c:v>
                </c:pt>
                <c:pt idx="311">
                  <c:v>34.4</c:v>
                </c:pt>
                <c:pt idx="312">
                  <c:v>37.700000000000003</c:v>
                </c:pt>
                <c:pt idx="313">
                  <c:v>6.7</c:v>
                </c:pt>
                <c:pt idx="314">
                  <c:v>17.100000000000001</c:v>
                </c:pt>
                <c:pt idx="315">
                  <c:v>13</c:v>
                </c:pt>
                <c:pt idx="316">
                  <c:v>17.5</c:v>
                </c:pt>
                <c:pt idx="317">
                  <c:v>13.4</c:v>
                </c:pt>
                <c:pt idx="318">
                  <c:v>16.8</c:v>
                </c:pt>
                <c:pt idx="319">
                  <c:v>10.8</c:v>
                </c:pt>
                <c:pt idx="320">
                  <c:v>15.5</c:v>
                </c:pt>
                <c:pt idx="321">
                  <c:v>18.3</c:v>
                </c:pt>
                <c:pt idx="322">
                  <c:v>12.9</c:v>
                </c:pt>
                <c:pt idx="323">
                  <c:v>14.8</c:v>
                </c:pt>
                <c:pt idx="324">
                  <c:v>30.4</c:v>
                </c:pt>
                <c:pt idx="325">
                  <c:v>28.3</c:v>
                </c:pt>
                <c:pt idx="326">
                  <c:v>6.5</c:v>
                </c:pt>
                <c:pt idx="327">
                  <c:v>14.3</c:v>
                </c:pt>
                <c:pt idx="328">
                  <c:v>20.3</c:v>
                </c:pt>
                <c:pt idx="329">
                  <c:v>25.4</c:v>
                </c:pt>
                <c:pt idx="330">
                  <c:v>25.4</c:v>
                </c:pt>
                <c:pt idx="331">
                  <c:v>25.6</c:v>
                </c:pt>
                <c:pt idx="332">
                  <c:v>22.3</c:v>
                </c:pt>
                <c:pt idx="333">
                  <c:v>27.7</c:v>
                </c:pt>
                <c:pt idx="334">
                  <c:v>19.100000000000001</c:v>
                </c:pt>
                <c:pt idx="335">
                  <c:v>23.9</c:v>
                </c:pt>
                <c:pt idx="336">
                  <c:v>30.3</c:v>
                </c:pt>
                <c:pt idx="337">
                  <c:v>11.3</c:v>
                </c:pt>
                <c:pt idx="338">
                  <c:v>20.6</c:v>
                </c:pt>
                <c:pt idx="339">
                  <c:v>33.299999999999997</c:v>
                </c:pt>
                <c:pt idx="340">
                  <c:v>17.899999999999999</c:v>
                </c:pt>
                <c:pt idx="341">
                  <c:v>9</c:v>
                </c:pt>
                <c:pt idx="342">
                  <c:v>17.7</c:v>
                </c:pt>
                <c:pt idx="343">
                  <c:v>20.399999999999999</c:v>
                </c:pt>
                <c:pt idx="344">
                  <c:v>7.4</c:v>
                </c:pt>
                <c:pt idx="345">
                  <c:v>12.3</c:v>
                </c:pt>
                <c:pt idx="346">
                  <c:v>11.3</c:v>
                </c:pt>
                <c:pt idx="347">
                  <c:v>9.8000000000000007</c:v>
                </c:pt>
                <c:pt idx="348">
                  <c:v>17.3</c:v>
                </c:pt>
                <c:pt idx="349">
                  <c:v>24</c:v>
                </c:pt>
                <c:pt idx="350">
                  <c:v>14.6</c:v>
                </c:pt>
                <c:pt idx="351">
                  <c:v>11.3</c:v>
                </c:pt>
                <c:pt idx="352">
                  <c:v>18.600000000000001</c:v>
                </c:pt>
                <c:pt idx="353">
                  <c:v>19</c:v>
                </c:pt>
                <c:pt idx="354">
                  <c:v>18.600000000000001</c:v>
                </c:pt>
                <c:pt idx="355">
                  <c:v>12</c:v>
                </c:pt>
                <c:pt idx="356">
                  <c:v>8.8000000000000007</c:v>
                </c:pt>
                <c:pt idx="357">
                  <c:v>11.2</c:v>
                </c:pt>
                <c:pt idx="358">
                  <c:v>18</c:v>
                </c:pt>
                <c:pt idx="359">
                  <c:v>20.6</c:v>
                </c:pt>
                <c:pt idx="360">
                  <c:v>18.8</c:v>
                </c:pt>
                <c:pt idx="361">
                  <c:v>12.5</c:v>
                </c:pt>
                <c:pt idx="362">
                  <c:v>12.5</c:v>
                </c:pt>
                <c:pt idx="363">
                  <c:v>27.5</c:v>
                </c:pt>
                <c:pt idx="364">
                  <c:v>17.100000000000001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8CD-423F-9499-75AB11317DD3}"/>
            </c:ext>
          </c:extLst>
        </c:ser>
        <c:ser>
          <c:idx val="4"/>
          <c:order val="4"/>
          <c:tx>
            <c:strRef>
              <c:f>'集計 (2)'!$S$2</c:f>
              <c:strCache>
                <c:ptCount val="1"/>
                <c:pt idx="0">
                  <c:v>千葉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(2)'!$S$3:$S$367</c:f>
              <c:numCache>
                <c:formatCode>General</c:formatCode>
                <c:ptCount val="365"/>
                <c:pt idx="0">
                  <c:v>15.3</c:v>
                </c:pt>
                <c:pt idx="1">
                  <c:v>20.8</c:v>
                </c:pt>
                <c:pt idx="2">
                  <c:v>30.5</c:v>
                </c:pt>
                <c:pt idx="3">
                  <c:v>36.5</c:v>
                </c:pt>
                <c:pt idx="4">
                  <c:v>10.199999999999999</c:v>
                </c:pt>
                <c:pt idx="5">
                  <c:v>17.7</c:v>
                </c:pt>
                <c:pt idx="6">
                  <c:v>15.3</c:v>
                </c:pt>
                <c:pt idx="7">
                  <c:v>16.100000000000001</c:v>
                </c:pt>
                <c:pt idx="8">
                  <c:v>17.100000000000001</c:v>
                </c:pt>
                <c:pt idx="9">
                  <c:v>17.5</c:v>
                </c:pt>
                <c:pt idx="10">
                  <c:v>16.600000000000001</c:v>
                </c:pt>
                <c:pt idx="11">
                  <c:v>18.5</c:v>
                </c:pt>
                <c:pt idx="12">
                  <c:v>14.8</c:v>
                </c:pt>
                <c:pt idx="13">
                  <c:v>12.6</c:v>
                </c:pt>
                <c:pt idx="14">
                  <c:v>10.3</c:v>
                </c:pt>
                <c:pt idx="15">
                  <c:v>14.9</c:v>
                </c:pt>
                <c:pt idx="16">
                  <c:v>12.8</c:v>
                </c:pt>
                <c:pt idx="17">
                  <c:v>9.8000000000000007</c:v>
                </c:pt>
                <c:pt idx="18">
                  <c:v>12.3</c:v>
                </c:pt>
                <c:pt idx="19">
                  <c:v>20.3</c:v>
                </c:pt>
                <c:pt idx="20">
                  <c:v>24.6</c:v>
                </c:pt>
                <c:pt idx="21">
                  <c:v>31.3</c:v>
                </c:pt>
                <c:pt idx="22">
                  <c:v>30.3</c:v>
                </c:pt>
                <c:pt idx="23">
                  <c:v>16.2</c:v>
                </c:pt>
                <c:pt idx="24">
                  <c:v>9.4</c:v>
                </c:pt>
                <c:pt idx="25">
                  <c:v>6.9</c:v>
                </c:pt>
                <c:pt idx="26">
                  <c:v>10.4</c:v>
                </c:pt>
                <c:pt idx="27">
                  <c:v>18.2</c:v>
                </c:pt>
                <c:pt idx="28">
                  <c:v>19</c:v>
                </c:pt>
                <c:pt idx="29">
                  <c:v>17.100000000000001</c:v>
                </c:pt>
                <c:pt idx="30">
                  <c:v>21.1</c:v>
                </c:pt>
                <c:pt idx="31">
                  <c:v>25.2</c:v>
                </c:pt>
                <c:pt idx="32">
                  <c:v>14.7</c:v>
                </c:pt>
                <c:pt idx="33">
                  <c:v>12.5</c:v>
                </c:pt>
                <c:pt idx="34">
                  <c:v>15.7</c:v>
                </c:pt>
                <c:pt idx="35">
                  <c:v>20.6</c:v>
                </c:pt>
                <c:pt idx="36">
                  <c:v>10.1</c:v>
                </c:pt>
                <c:pt idx="37">
                  <c:v>7.1</c:v>
                </c:pt>
                <c:pt idx="38">
                  <c:v>4.5999999999999996</c:v>
                </c:pt>
                <c:pt idx="39">
                  <c:v>7.4</c:v>
                </c:pt>
                <c:pt idx="40">
                  <c:v>9.9</c:v>
                </c:pt>
                <c:pt idx="41">
                  <c:v>16.7</c:v>
                </c:pt>
                <c:pt idx="42">
                  <c:v>9.8000000000000007</c:v>
                </c:pt>
                <c:pt idx="43">
                  <c:v>16.5</c:v>
                </c:pt>
                <c:pt idx="44">
                  <c:v>17.8</c:v>
                </c:pt>
                <c:pt idx="45">
                  <c:v>15.6</c:v>
                </c:pt>
                <c:pt idx="46">
                  <c:v>26.5</c:v>
                </c:pt>
                <c:pt idx="47">
                  <c:v>30</c:v>
                </c:pt>
                <c:pt idx="48">
                  <c:v>11.6</c:v>
                </c:pt>
                <c:pt idx="49">
                  <c:v>6</c:v>
                </c:pt>
                <c:pt idx="50">
                  <c:v>12.3</c:v>
                </c:pt>
                <c:pt idx="51">
                  <c:v>14</c:v>
                </c:pt>
                <c:pt idx="52">
                  <c:v>10.3</c:v>
                </c:pt>
                <c:pt idx="53">
                  <c:v>8.6999999999999993</c:v>
                </c:pt>
                <c:pt idx="54">
                  <c:v>13.1</c:v>
                </c:pt>
                <c:pt idx="55">
                  <c:v>20.100000000000001</c:v>
                </c:pt>
                <c:pt idx="56">
                  <c:v>18.600000000000001</c:v>
                </c:pt>
                <c:pt idx="57">
                  <c:v>12.8</c:v>
                </c:pt>
                <c:pt idx="58">
                  <c:v>13.1</c:v>
                </c:pt>
                <c:pt idx="59">
                  <c:v>12.5</c:v>
                </c:pt>
                <c:pt idx="60">
                  <c:v>14</c:v>
                </c:pt>
                <c:pt idx="61">
                  <c:v>9.3000000000000007</c:v>
                </c:pt>
                <c:pt idx="62">
                  <c:v>10</c:v>
                </c:pt>
                <c:pt idx="63">
                  <c:v>11</c:v>
                </c:pt>
                <c:pt idx="64">
                  <c:v>8.6999999999999993</c:v>
                </c:pt>
                <c:pt idx="65">
                  <c:v>12.6</c:v>
                </c:pt>
                <c:pt idx="66">
                  <c:v>11.8</c:v>
                </c:pt>
                <c:pt idx="67">
                  <c:v>12.9</c:v>
                </c:pt>
                <c:pt idx="68">
                  <c:v>11.7</c:v>
                </c:pt>
                <c:pt idx="69">
                  <c:v>15.4</c:v>
                </c:pt>
                <c:pt idx="70">
                  <c:v>11.1</c:v>
                </c:pt>
                <c:pt idx="71">
                  <c:v>5.3</c:v>
                </c:pt>
                <c:pt idx="72">
                  <c:v>8.6999999999999993</c:v>
                </c:pt>
                <c:pt idx="73">
                  <c:v>10.5</c:v>
                </c:pt>
                <c:pt idx="74">
                  <c:v>7.8</c:v>
                </c:pt>
                <c:pt idx="75">
                  <c:v>6</c:v>
                </c:pt>
                <c:pt idx="76">
                  <c:v>5.0999999999999996</c:v>
                </c:pt>
                <c:pt idx="77">
                  <c:v>5.5</c:v>
                </c:pt>
                <c:pt idx="78">
                  <c:v>6.9</c:v>
                </c:pt>
                <c:pt idx="79">
                  <c:v>7.4</c:v>
                </c:pt>
                <c:pt idx="80">
                  <c:v>6.8</c:v>
                </c:pt>
                <c:pt idx="81">
                  <c:v>11</c:v>
                </c:pt>
                <c:pt idx="82">
                  <c:v>22.3</c:v>
                </c:pt>
                <c:pt idx="83">
                  <c:v>20.5</c:v>
                </c:pt>
                <c:pt idx="84">
                  <c:v>20.100000000000001</c:v>
                </c:pt>
                <c:pt idx="85">
                  <c:v>20.8</c:v>
                </c:pt>
                <c:pt idx="86">
                  <c:v>20.8</c:v>
                </c:pt>
                <c:pt idx="87">
                  <c:v>8.8000000000000007</c:v>
                </c:pt>
                <c:pt idx="88">
                  <c:v>13.4</c:v>
                </c:pt>
                <c:pt idx="89">
                  <c:v>8.1</c:v>
                </c:pt>
                <c:pt idx="90">
                  <c:v>7.1</c:v>
                </c:pt>
                <c:pt idx="91">
                  <c:v>11.8</c:v>
                </c:pt>
                <c:pt idx="92">
                  <c:v>11.8</c:v>
                </c:pt>
                <c:pt idx="93">
                  <c:v>12.1</c:v>
                </c:pt>
                <c:pt idx="94">
                  <c:v>11.5</c:v>
                </c:pt>
                <c:pt idx="95">
                  <c:v>12.2</c:v>
                </c:pt>
                <c:pt idx="96">
                  <c:v>9.1999999999999993</c:v>
                </c:pt>
                <c:pt idx="97">
                  <c:v>8.1</c:v>
                </c:pt>
                <c:pt idx="98">
                  <c:v>6.5</c:v>
                </c:pt>
                <c:pt idx="99">
                  <c:v>6.9</c:v>
                </c:pt>
                <c:pt idx="100">
                  <c:v>9.4</c:v>
                </c:pt>
                <c:pt idx="101">
                  <c:v>14.7</c:v>
                </c:pt>
                <c:pt idx="102">
                  <c:v>12.9</c:v>
                </c:pt>
                <c:pt idx="103">
                  <c:v>19.399999999999999</c:v>
                </c:pt>
                <c:pt idx="104">
                  <c:v>25.4</c:v>
                </c:pt>
                <c:pt idx="105">
                  <c:v>24.3</c:v>
                </c:pt>
                <c:pt idx="106">
                  <c:v>29.4</c:v>
                </c:pt>
                <c:pt idx="107">
                  <c:v>29.3</c:v>
                </c:pt>
                <c:pt idx="108">
                  <c:v>25.4</c:v>
                </c:pt>
                <c:pt idx="109">
                  <c:v>15.5</c:v>
                </c:pt>
                <c:pt idx="110">
                  <c:v>8.1999999999999993</c:v>
                </c:pt>
                <c:pt idx="111">
                  <c:v>8.8000000000000007</c:v>
                </c:pt>
                <c:pt idx="112">
                  <c:v>20</c:v>
                </c:pt>
                <c:pt idx="113">
                  <c:v>25.5</c:v>
                </c:pt>
                <c:pt idx="114">
                  <c:v>22.5</c:v>
                </c:pt>
                <c:pt idx="115">
                  <c:v>15.7</c:v>
                </c:pt>
                <c:pt idx="116">
                  <c:v>10.3</c:v>
                </c:pt>
                <c:pt idx="117">
                  <c:v>10.3</c:v>
                </c:pt>
                <c:pt idx="118">
                  <c:v>7.8</c:v>
                </c:pt>
                <c:pt idx="119">
                  <c:v>12.3</c:v>
                </c:pt>
                <c:pt idx="120">
                  <c:v>8.6</c:v>
                </c:pt>
                <c:pt idx="121">
                  <c:v>8.6</c:v>
                </c:pt>
                <c:pt idx="122">
                  <c:v>17.3</c:v>
                </c:pt>
                <c:pt idx="123">
                  <c:v>26.6</c:v>
                </c:pt>
                <c:pt idx="124">
                  <c:v>30.4</c:v>
                </c:pt>
                <c:pt idx="125">
                  <c:v>21</c:v>
                </c:pt>
                <c:pt idx="126">
                  <c:v>26.6</c:v>
                </c:pt>
                <c:pt idx="127">
                  <c:v>27</c:v>
                </c:pt>
                <c:pt idx="128">
                  <c:v>7.4</c:v>
                </c:pt>
                <c:pt idx="129">
                  <c:v>4.4000000000000004</c:v>
                </c:pt>
                <c:pt idx="130">
                  <c:v>11.5</c:v>
                </c:pt>
                <c:pt idx="131">
                  <c:v>22</c:v>
                </c:pt>
                <c:pt idx="132">
                  <c:v>18</c:v>
                </c:pt>
                <c:pt idx="133">
                  <c:v>23.2</c:v>
                </c:pt>
                <c:pt idx="134">
                  <c:v>17.8</c:v>
                </c:pt>
                <c:pt idx="135">
                  <c:v>9.6999999999999993</c:v>
                </c:pt>
                <c:pt idx="136">
                  <c:v>8.1</c:v>
                </c:pt>
                <c:pt idx="137">
                  <c:v>9.6</c:v>
                </c:pt>
                <c:pt idx="138">
                  <c:v>6.3</c:v>
                </c:pt>
                <c:pt idx="139">
                  <c:v>7.7</c:v>
                </c:pt>
                <c:pt idx="140">
                  <c:v>8.6</c:v>
                </c:pt>
                <c:pt idx="141">
                  <c:v>9.1</c:v>
                </c:pt>
                <c:pt idx="142">
                  <c:v>11.5</c:v>
                </c:pt>
                <c:pt idx="143">
                  <c:v>9.8000000000000007</c:v>
                </c:pt>
                <c:pt idx="144">
                  <c:v>13.5</c:v>
                </c:pt>
                <c:pt idx="145">
                  <c:v>17.3</c:v>
                </c:pt>
                <c:pt idx="146">
                  <c:v>13.8</c:v>
                </c:pt>
                <c:pt idx="147">
                  <c:v>22.1</c:v>
                </c:pt>
                <c:pt idx="148">
                  <c:v>20.8</c:v>
                </c:pt>
                <c:pt idx="149">
                  <c:v>21.2</c:v>
                </c:pt>
                <c:pt idx="150">
                  <c:v>18.2</c:v>
                </c:pt>
                <c:pt idx="151">
                  <c:v>16.8</c:v>
                </c:pt>
                <c:pt idx="152">
                  <c:v>15.5</c:v>
                </c:pt>
                <c:pt idx="153">
                  <c:v>13.3</c:v>
                </c:pt>
                <c:pt idx="154">
                  <c:v>11.7</c:v>
                </c:pt>
                <c:pt idx="155">
                  <c:v>10.9</c:v>
                </c:pt>
                <c:pt idx="156">
                  <c:v>12.2</c:v>
                </c:pt>
                <c:pt idx="157">
                  <c:v>19.5</c:v>
                </c:pt>
                <c:pt idx="158">
                  <c:v>24.1</c:v>
                </c:pt>
                <c:pt idx="159">
                  <c:v>13.1</c:v>
                </c:pt>
                <c:pt idx="160">
                  <c:v>8.8000000000000007</c:v>
                </c:pt>
                <c:pt idx="161">
                  <c:v>7</c:v>
                </c:pt>
                <c:pt idx="162">
                  <c:v>7</c:v>
                </c:pt>
                <c:pt idx="163">
                  <c:v>6</c:v>
                </c:pt>
                <c:pt idx="164">
                  <c:v>8.1999999999999993</c:v>
                </c:pt>
                <c:pt idx="165">
                  <c:v>11.1</c:v>
                </c:pt>
                <c:pt idx="166">
                  <c:v>10.3</c:v>
                </c:pt>
                <c:pt idx="167">
                  <c:v>6.3</c:v>
                </c:pt>
                <c:pt idx="168">
                  <c:v>10.7</c:v>
                </c:pt>
                <c:pt idx="169">
                  <c:v>15.8</c:v>
                </c:pt>
                <c:pt idx="170">
                  <c:v>7.4</c:v>
                </c:pt>
                <c:pt idx="171">
                  <c:v>7.7</c:v>
                </c:pt>
                <c:pt idx="172">
                  <c:v>8.4</c:v>
                </c:pt>
                <c:pt idx="173">
                  <c:v>4.9000000000000004</c:v>
                </c:pt>
                <c:pt idx="174">
                  <c:v>10.3</c:v>
                </c:pt>
                <c:pt idx="175">
                  <c:v>9.5</c:v>
                </c:pt>
                <c:pt idx="176">
                  <c:v>11.6</c:v>
                </c:pt>
                <c:pt idx="177">
                  <c:v>8.6999999999999993</c:v>
                </c:pt>
                <c:pt idx="178">
                  <c:v>7.6</c:v>
                </c:pt>
                <c:pt idx="179">
                  <c:v>5.5</c:v>
                </c:pt>
                <c:pt idx="180">
                  <c:v>9.9</c:v>
                </c:pt>
                <c:pt idx="181">
                  <c:v>11</c:v>
                </c:pt>
                <c:pt idx="182">
                  <c:v>8.6999999999999993</c:v>
                </c:pt>
                <c:pt idx="183">
                  <c:v>15.8</c:v>
                </c:pt>
                <c:pt idx="184">
                  <c:v>13.9</c:v>
                </c:pt>
                <c:pt idx="185">
                  <c:v>17</c:v>
                </c:pt>
                <c:pt idx="186">
                  <c:v>12</c:v>
                </c:pt>
                <c:pt idx="187">
                  <c:v>11.1</c:v>
                </c:pt>
                <c:pt idx="188">
                  <c:v>12.3</c:v>
                </c:pt>
                <c:pt idx="189">
                  <c:v>11.8</c:v>
                </c:pt>
                <c:pt idx="190">
                  <c:v>10.199999999999999</c:v>
                </c:pt>
                <c:pt idx="191">
                  <c:v>11.2</c:v>
                </c:pt>
                <c:pt idx="192">
                  <c:v>10.199999999999999</c:v>
                </c:pt>
                <c:pt idx="193">
                  <c:v>13.7</c:v>
                </c:pt>
                <c:pt idx="194">
                  <c:v>7.4</c:v>
                </c:pt>
                <c:pt idx="195">
                  <c:v>7.5</c:v>
                </c:pt>
                <c:pt idx="196">
                  <c:v>8.1999999999999993</c:v>
                </c:pt>
                <c:pt idx="197">
                  <c:v>10.9</c:v>
                </c:pt>
                <c:pt idx="198">
                  <c:v>16.2</c:v>
                </c:pt>
                <c:pt idx="199">
                  <c:v>12.1</c:v>
                </c:pt>
                <c:pt idx="200">
                  <c:v>10.4</c:v>
                </c:pt>
                <c:pt idx="201">
                  <c:v>8</c:v>
                </c:pt>
                <c:pt idx="202">
                  <c:v>9</c:v>
                </c:pt>
                <c:pt idx="203">
                  <c:v>8.4</c:v>
                </c:pt>
                <c:pt idx="204">
                  <c:v>13.7</c:v>
                </c:pt>
                <c:pt idx="205">
                  <c:v>18.600000000000001</c:v>
                </c:pt>
                <c:pt idx="206">
                  <c:v>10</c:v>
                </c:pt>
                <c:pt idx="207">
                  <c:v>18.3</c:v>
                </c:pt>
                <c:pt idx="208">
                  <c:v>20.5</c:v>
                </c:pt>
                <c:pt idx="209">
                  <c:v>14.3</c:v>
                </c:pt>
                <c:pt idx="210">
                  <c:v>10.5</c:v>
                </c:pt>
                <c:pt idx="211">
                  <c:v>12.8</c:v>
                </c:pt>
                <c:pt idx="212">
                  <c:v>11.4</c:v>
                </c:pt>
                <c:pt idx="213">
                  <c:v>8.9</c:v>
                </c:pt>
                <c:pt idx="214">
                  <c:v>8</c:v>
                </c:pt>
                <c:pt idx="215">
                  <c:v>10.6</c:v>
                </c:pt>
                <c:pt idx="216">
                  <c:v>17.7</c:v>
                </c:pt>
                <c:pt idx="217">
                  <c:v>31.3</c:v>
                </c:pt>
                <c:pt idx="218">
                  <c:v>19.8</c:v>
                </c:pt>
                <c:pt idx="219">
                  <c:v>12.8</c:v>
                </c:pt>
                <c:pt idx="220">
                  <c:v>9.6</c:v>
                </c:pt>
                <c:pt idx="221">
                  <c:v>14.1</c:v>
                </c:pt>
                <c:pt idx="222">
                  <c:v>19</c:v>
                </c:pt>
                <c:pt idx="223">
                  <c:v>15.3</c:v>
                </c:pt>
                <c:pt idx="224">
                  <c:v>21.9</c:v>
                </c:pt>
                <c:pt idx="225">
                  <c:v>28</c:v>
                </c:pt>
                <c:pt idx="226">
                  <c:v>13.8</c:v>
                </c:pt>
                <c:pt idx="227">
                  <c:v>6.7</c:v>
                </c:pt>
                <c:pt idx="228">
                  <c:v>10.4</c:v>
                </c:pt>
                <c:pt idx="229">
                  <c:v>16.600000000000001</c:v>
                </c:pt>
                <c:pt idx="230">
                  <c:v>15.2</c:v>
                </c:pt>
                <c:pt idx="231">
                  <c:v>9.3000000000000007</c:v>
                </c:pt>
                <c:pt idx="232">
                  <c:v>13.5</c:v>
                </c:pt>
                <c:pt idx="233">
                  <c:v>9.8000000000000007</c:v>
                </c:pt>
                <c:pt idx="234">
                  <c:v>19.8</c:v>
                </c:pt>
                <c:pt idx="235">
                  <c:v>26.4</c:v>
                </c:pt>
                <c:pt idx="236">
                  <c:v>10.5</c:v>
                </c:pt>
                <c:pt idx="237">
                  <c:v>7.9</c:v>
                </c:pt>
                <c:pt idx="238">
                  <c:v>15.9</c:v>
                </c:pt>
                <c:pt idx="239">
                  <c:v>24.4</c:v>
                </c:pt>
                <c:pt idx="240">
                  <c:v>23.5</c:v>
                </c:pt>
                <c:pt idx="241">
                  <c:v>30.8</c:v>
                </c:pt>
                <c:pt idx="242">
                  <c:v>14.5</c:v>
                </c:pt>
                <c:pt idx="243">
                  <c:v>15.5</c:v>
                </c:pt>
                <c:pt idx="244">
                  <c:v>13.7</c:v>
                </c:pt>
                <c:pt idx="245">
                  <c:v>17.100000000000001</c:v>
                </c:pt>
                <c:pt idx="246">
                  <c:v>21.3</c:v>
                </c:pt>
                <c:pt idx="247">
                  <c:v>28.7</c:v>
                </c:pt>
                <c:pt idx="248">
                  <c:v>11.1</c:v>
                </c:pt>
                <c:pt idx="249">
                  <c:v>11.1</c:v>
                </c:pt>
                <c:pt idx="250">
                  <c:v>26.9</c:v>
                </c:pt>
                <c:pt idx="251">
                  <c:v>10.5</c:v>
                </c:pt>
                <c:pt idx="252">
                  <c:v>6.6</c:v>
                </c:pt>
                <c:pt idx="253">
                  <c:v>15.7</c:v>
                </c:pt>
                <c:pt idx="254">
                  <c:v>19.3</c:v>
                </c:pt>
                <c:pt idx="255">
                  <c:v>6.4</c:v>
                </c:pt>
                <c:pt idx="256">
                  <c:v>7.5</c:v>
                </c:pt>
                <c:pt idx="257">
                  <c:v>8.1</c:v>
                </c:pt>
                <c:pt idx="258">
                  <c:v>12.8</c:v>
                </c:pt>
                <c:pt idx="259">
                  <c:v>31.5</c:v>
                </c:pt>
                <c:pt idx="260">
                  <c:v>29.3</c:v>
                </c:pt>
                <c:pt idx="261">
                  <c:v>13.9</c:v>
                </c:pt>
                <c:pt idx="262">
                  <c:v>11.6</c:v>
                </c:pt>
                <c:pt idx="263">
                  <c:v>16.2</c:v>
                </c:pt>
                <c:pt idx="264">
                  <c:v>19</c:v>
                </c:pt>
                <c:pt idx="265">
                  <c:v>39.700000000000003</c:v>
                </c:pt>
                <c:pt idx="266">
                  <c:v>36.1</c:v>
                </c:pt>
                <c:pt idx="267">
                  <c:v>11.3</c:v>
                </c:pt>
                <c:pt idx="268">
                  <c:v>16.600000000000001</c:v>
                </c:pt>
                <c:pt idx="269">
                  <c:v>31.1</c:v>
                </c:pt>
                <c:pt idx="270">
                  <c:v>21</c:v>
                </c:pt>
                <c:pt idx="271">
                  <c:v>5.3</c:v>
                </c:pt>
                <c:pt idx="272">
                  <c:v>7.1</c:v>
                </c:pt>
                <c:pt idx="273">
                  <c:v>5.9</c:v>
                </c:pt>
                <c:pt idx="274">
                  <c:v>15.8</c:v>
                </c:pt>
                <c:pt idx="275">
                  <c:v>10.9</c:v>
                </c:pt>
                <c:pt idx="276">
                  <c:v>8.1</c:v>
                </c:pt>
                <c:pt idx="277">
                  <c:v>6.2</c:v>
                </c:pt>
                <c:pt idx="278">
                  <c:v>11.5</c:v>
                </c:pt>
                <c:pt idx="279">
                  <c:v>13.8</c:v>
                </c:pt>
                <c:pt idx="280">
                  <c:v>10.199999999999999</c:v>
                </c:pt>
                <c:pt idx="281">
                  <c:v>12.3</c:v>
                </c:pt>
                <c:pt idx="282">
                  <c:v>23.3</c:v>
                </c:pt>
                <c:pt idx="283">
                  <c:v>11.3</c:v>
                </c:pt>
                <c:pt idx="284">
                  <c:v>27.2</c:v>
                </c:pt>
                <c:pt idx="285">
                  <c:v>16.7</c:v>
                </c:pt>
                <c:pt idx="286">
                  <c:v>29</c:v>
                </c:pt>
                <c:pt idx="287">
                  <c:v>15.3</c:v>
                </c:pt>
                <c:pt idx="288">
                  <c:v>12.8</c:v>
                </c:pt>
                <c:pt idx="289">
                  <c:v>29.6</c:v>
                </c:pt>
                <c:pt idx="290">
                  <c:v>23.8</c:v>
                </c:pt>
                <c:pt idx="291">
                  <c:v>15</c:v>
                </c:pt>
                <c:pt idx="292">
                  <c:v>8.1999999999999993</c:v>
                </c:pt>
                <c:pt idx="293">
                  <c:v>10.6</c:v>
                </c:pt>
                <c:pt idx="294">
                  <c:v>21.3</c:v>
                </c:pt>
                <c:pt idx="295">
                  <c:v>10.4</c:v>
                </c:pt>
                <c:pt idx="296">
                  <c:v>12.3</c:v>
                </c:pt>
                <c:pt idx="297">
                  <c:v>17.100000000000001</c:v>
                </c:pt>
                <c:pt idx="298">
                  <c:v>9.6</c:v>
                </c:pt>
                <c:pt idx="299">
                  <c:v>10.4</c:v>
                </c:pt>
                <c:pt idx="300">
                  <c:v>13.1</c:v>
                </c:pt>
                <c:pt idx="301">
                  <c:v>8</c:v>
                </c:pt>
                <c:pt idx="302">
                  <c:v>16.100000000000001</c:v>
                </c:pt>
                <c:pt idx="303">
                  <c:v>16</c:v>
                </c:pt>
                <c:pt idx="304">
                  <c:v>28.6</c:v>
                </c:pt>
                <c:pt idx="305">
                  <c:v>36.299999999999997</c:v>
                </c:pt>
                <c:pt idx="306">
                  <c:v>8.5</c:v>
                </c:pt>
                <c:pt idx="307">
                  <c:v>16</c:v>
                </c:pt>
                <c:pt idx="308">
                  <c:v>19.7</c:v>
                </c:pt>
                <c:pt idx="309">
                  <c:v>11.6</c:v>
                </c:pt>
                <c:pt idx="310">
                  <c:v>17.600000000000001</c:v>
                </c:pt>
                <c:pt idx="311">
                  <c:v>30</c:v>
                </c:pt>
                <c:pt idx="312">
                  <c:v>33.6</c:v>
                </c:pt>
                <c:pt idx="313">
                  <c:v>9.1999999999999993</c:v>
                </c:pt>
                <c:pt idx="314">
                  <c:v>16.899999999999999</c:v>
                </c:pt>
                <c:pt idx="315">
                  <c:v>8.6</c:v>
                </c:pt>
                <c:pt idx="316">
                  <c:v>14.5</c:v>
                </c:pt>
                <c:pt idx="317">
                  <c:v>11.8</c:v>
                </c:pt>
                <c:pt idx="318">
                  <c:v>16.5</c:v>
                </c:pt>
                <c:pt idx="319">
                  <c:v>11.6</c:v>
                </c:pt>
                <c:pt idx="320">
                  <c:v>15.3</c:v>
                </c:pt>
                <c:pt idx="321">
                  <c:v>26</c:v>
                </c:pt>
                <c:pt idx="322">
                  <c:v>17.2</c:v>
                </c:pt>
                <c:pt idx="323">
                  <c:v>16.600000000000001</c:v>
                </c:pt>
                <c:pt idx="324">
                  <c:v>27.5</c:v>
                </c:pt>
                <c:pt idx="325">
                  <c:v>23.8</c:v>
                </c:pt>
                <c:pt idx="326">
                  <c:v>8.6999999999999993</c:v>
                </c:pt>
                <c:pt idx="327">
                  <c:v>12.2</c:v>
                </c:pt>
                <c:pt idx="328">
                  <c:v>18.600000000000001</c:v>
                </c:pt>
                <c:pt idx="329">
                  <c:v>22.8</c:v>
                </c:pt>
                <c:pt idx="330">
                  <c:v>23.9</c:v>
                </c:pt>
                <c:pt idx="331">
                  <c:v>22.7</c:v>
                </c:pt>
                <c:pt idx="332">
                  <c:v>20.7</c:v>
                </c:pt>
                <c:pt idx="333">
                  <c:v>23.8</c:v>
                </c:pt>
                <c:pt idx="334">
                  <c:v>16.899999999999999</c:v>
                </c:pt>
                <c:pt idx="335">
                  <c:v>24</c:v>
                </c:pt>
                <c:pt idx="336">
                  <c:v>31.7</c:v>
                </c:pt>
                <c:pt idx="337">
                  <c:v>10</c:v>
                </c:pt>
                <c:pt idx="338">
                  <c:v>21.8</c:v>
                </c:pt>
                <c:pt idx="339">
                  <c:v>25.6</c:v>
                </c:pt>
                <c:pt idx="340">
                  <c:v>16.8</c:v>
                </c:pt>
                <c:pt idx="341">
                  <c:v>9.6</c:v>
                </c:pt>
                <c:pt idx="342">
                  <c:v>17.899999999999999</c:v>
                </c:pt>
                <c:pt idx="343">
                  <c:v>14.5</c:v>
                </c:pt>
                <c:pt idx="344">
                  <c:v>5</c:v>
                </c:pt>
                <c:pt idx="345">
                  <c:v>11.6</c:v>
                </c:pt>
                <c:pt idx="346">
                  <c:v>13</c:v>
                </c:pt>
                <c:pt idx="347">
                  <c:v>11</c:v>
                </c:pt>
                <c:pt idx="348">
                  <c:v>16</c:v>
                </c:pt>
                <c:pt idx="349">
                  <c:v>18.8</c:v>
                </c:pt>
                <c:pt idx="350">
                  <c:v>12.4</c:v>
                </c:pt>
                <c:pt idx="351">
                  <c:v>8.8000000000000007</c:v>
                </c:pt>
                <c:pt idx="352">
                  <c:v>14.5</c:v>
                </c:pt>
                <c:pt idx="353">
                  <c:v>18.100000000000001</c:v>
                </c:pt>
                <c:pt idx="354">
                  <c:v>10.199999999999999</c:v>
                </c:pt>
                <c:pt idx="355">
                  <c:v>10.199999999999999</c:v>
                </c:pt>
                <c:pt idx="356">
                  <c:v>8.1999999999999993</c:v>
                </c:pt>
                <c:pt idx="357">
                  <c:v>12</c:v>
                </c:pt>
                <c:pt idx="358">
                  <c:v>14.9</c:v>
                </c:pt>
                <c:pt idx="359">
                  <c:v>22.7</c:v>
                </c:pt>
                <c:pt idx="360">
                  <c:v>17</c:v>
                </c:pt>
                <c:pt idx="361">
                  <c:v>14.5</c:v>
                </c:pt>
                <c:pt idx="362">
                  <c:v>10</c:v>
                </c:pt>
                <c:pt idx="363">
                  <c:v>17.2</c:v>
                </c:pt>
                <c:pt idx="364">
                  <c:v>14.1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8CD-423F-9499-75AB11317DD3}"/>
            </c:ext>
          </c:extLst>
        </c:ser>
        <c:ser>
          <c:idx val="5"/>
          <c:order val="5"/>
          <c:tx>
            <c:strRef>
              <c:f>'集計 (2)'!$T$2</c:f>
              <c:strCache>
                <c:ptCount val="1"/>
                <c:pt idx="0">
                  <c:v>東京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(2)'!$T$3:$T$367</c:f>
              <c:numCache>
                <c:formatCode>General</c:formatCode>
                <c:ptCount val="365"/>
                <c:pt idx="0">
                  <c:v>17.8</c:v>
                </c:pt>
                <c:pt idx="1">
                  <c:v>25.3</c:v>
                </c:pt>
                <c:pt idx="2">
                  <c:v>32.299999999999997</c:v>
                </c:pt>
                <c:pt idx="3">
                  <c:v>40.200000000000003</c:v>
                </c:pt>
                <c:pt idx="4">
                  <c:v>11.1</c:v>
                </c:pt>
                <c:pt idx="5">
                  <c:v>19.100000000000001</c:v>
                </c:pt>
                <c:pt idx="6">
                  <c:v>12.9</c:v>
                </c:pt>
                <c:pt idx="7">
                  <c:v>16</c:v>
                </c:pt>
                <c:pt idx="8">
                  <c:v>13.8</c:v>
                </c:pt>
                <c:pt idx="9">
                  <c:v>15.8</c:v>
                </c:pt>
                <c:pt idx="10">
                  <c:v>16.5</c:v>
                </c:pt>
                <c:pt idx="11">
                  <c:v>16.8</c:v>
                </c:pt>
                <c:pt idx="12">
                  <c:v>13.4</c:v>
                </c:pt>
                <c:pt idx="13">
                  <c:v>11.8</c:v>
                </c:pt>
                <c:pt idx="14">
                  <c:v>10.199999999999999</c:v>
                </c:pt>
                <c:pt idx="15">
                  <c:v>18.600000000000001</c:v>
                </c:pt>
                <c:pt idx="16">
                  <c:v>13.3</c:v>
                </c:pt>
                <c:pt idx="17">
                  <c:v>12.3</c:v>
                </c:pt>
                <c:pt idx="18">
                  <c:v>18</c:v>
                </c:pt>
                <c:pt idx="19">
                  <c:v>24.5</c:v>
                </c:pt>
                <c:pt idx="20">
                  <c:v>27.4</c:v>
                </c:pt>
                <c:pt idx="21">
                  <c:v>33</c:v>
                </c:pt>
                <c:pt idx="22">
                  <c:v>30.6</c:v>
                </c:pt>
                <c:pt idx="23">
                  <c:v>22.9</c:v>
                </c:pt>
                <c:pt idx="24">
                  <c:v>13.8</c:v>
                </c:pt>
                <c:pt idx="25">
                  <c:v>6.9</c:v>
                </c:pt>
                <c:pt idx="26">
                  <c:v>11.1</c:v>
                </c:pt>
                <c:pt idx="27">
                  <c:v>17.100000000000001</c:v>
                </c:pt>
                <c:pt idx="28">
                  <c:v>21.6</c:v>
                </c:pt>
                <c:pt idx="29">
                  <c:v>17.899999999999999</c:v>
                </c:pt>
                <c:pt idx="30">
                  <c:v>22.5</c:v>
                </c:pt>
                <c:pt idx="31">
                  <c:v>26.2</c:v>
                </c:pt>
                <c:pt idx="32">
                  <c:v>13.9</c:v>
                </c:pt>
                <c:pt idx="33">
                  <c:v>9.3000000000000007</c:v>
                </c:pt>
                <c:pt idx="34">
                  <c:v>15.6</c:v>
                </c:pt>
                <c:pt idx="35">
                  <c:v>20.5</c:v>
                </c:pt>
                <c:pt idx="36">
                  <c:v>12.5</c:v>
                </c:pt>
                <c:pt idx="37">
                  <c:v>7.9</c:v>
                </c:pt>
                <c:pt idx="38">
                  <c:v>4.3</c:v>
                </c:pt>
                <c:pt idx="39">
                  <c:v>8.1</c:v>
                </c:pt>
                <c:pt idx="40">
                  <c:v>12.5</c:v>
                </c:pt>
                <c:pt idx="41">
                  <c:v>21.5</c:v>
                </c:pt>
                <c:pt idx="42">
                  <c:v>15</c:v>
                </c:pt>
                <c:pt idx="43">
                  <c:v>18.600000000000001</c:v>
                </c:pt>
                <c:pt idx="44">
                  <c:v>15.3</c:v>
                </c:pt>
                <c:pt idx="45">
                  <c:v>17.600000000000001</c:v>
                </c:pt>
                <c:pt idx="46">
                  <c:v>27.3</c:v>
                </c:pt>
                <c:pt idx="47">
                  <c:v>35.5</c:v>
                </c:pt>
                <c:pt idx="48">
                  <c:v>12.3</c:v>
                </c:pt>
                <c:pt idx="49">
                  <c:v>6.2</c:v>
                </c:pt>
                <c:pt idx="50">
                  <c:v>12.3</c:v>
                </c:pt>
                <c:pt idx="51">
                  <c:v>14.9</c:v>
                </c:pt>
                <c:pt idx="52">
                  <c:v>12.3</c:v>
                </c:pt>
                <c:pt idx="53">
                  <c:v>11</c:v>
                </c:pt>
                <c:pt idx="54">
                  <c:v>15.4</c:v>
                </c:pt>
                <c:pt idx="55">
                  <c:v>21</c:v>
                </c:pt>
                <c:pt idx="56">
                  <c:v>19.2</c:v>
                </c:pt>
                <c:pt idx="57">
                  <c:v>17.600000000000001</c:v>
                </c:pt>
                <c:pt idx="58">
                  <c:v>17.3</c:v>
                </c:pt>
                <c:pt idx="59">
                  <c:v>14.1</c:v>
                </c:pt>
                <c:pt idx="60">
                  <c:v>13.4</c:v>
                </c:pt>
                <c:pt idx="61">
                  <c:v>8.3000000000000007</c:v>
                </c:pt>
                <c:pt idx="62">
                  <c:v>12.4</c:v>
                </c:pt>
                <c:pt idx="63">
                  <c:v>13.3</c:v>
                </c:pt>
                <c:pt idx="64">
                  <c:v>13.7</c:v>
                </c:pt>
                <c:pt idx="65">
                  <c:v>11.8</c:v>
                </c:pt>
                <c:pt idx="66">
                  <c:v>13.5</c:v>
                </c:pt>
                <c:pt idx="67">
                  <c:v>12</c:v>
                </c:pt>
                <c:pt idx="68">
                  <c:v>12.6</c:v>
                </c:pt>
                <c:pt idx="69">
                  <c:v>16.5</c:v>
                </c:pt>
                <c:pt idx="70">
                  <c:v>9.8000000000000007</c:v>
                </c:pt>
                <c:pt idx="71">
                  <c:v>1.9</c:v>
                </c:pt>
                <c:pt idx="72">
                  <c:v>12.1</c:v>
                </c:pt>
                <c:pt idx="73">
                  <c:v>10.9</c:v>
                </c:pt>
                <c:pt idx="74">
                  <c:v>8.6999999999999993</c:v>
                </c:pt>
                <c:pt idx="75">
                  <c:v>6.2</c:v>
                </c:pt>
                <c:pt idx="76">
                  <c:v>4.5</c:v>
                </c:pt>
                <c:pt idx="77">
                  <c:v>9.9</c:v>
                </c:pt>
                <c:pt idx="78">
                  <c:v>14.5</c:v>
                </c:pt>
                <c:pt idx="79">
                  <c:v>11.1</c:v>
                </c:pt>
                <c:pt idx="80">
                  <c:v>6.4</c:v>
                </c:pt>
                <c:pt idx="81">
                  <c:v>13.5</c:v>
                </c:pt>
                <c:pt idx="82">
                  <c:v>23.9</c:v>
                </c:pt>
                <c:pt idx="83">
                  <c:v>26.3</c:v>
                </c:pt>
                <c:pt idx="84">
                  <c:v>19.7</c:v>
                </c:pt>
                <c:pt idx="85">
                  <c:v>22.4</c:v>
                </c:pt>
                <c:pt idx="86">
                  <c:v>22.3</c:v>
                </c:pt>
                <c:pt idx="87">
                  <c:v>9.4</c:v>
                </c:pt>
                <c:pt idx="88">
                  <c:v>12.7</c:v>
                </c:pt>
                <c:pt idx="89">
                  <c:v>9.3000000000000007</c:v>
                </c:pt>
                <c:pt idx="90">
                  <c:v>8.6999999999999993</c:v>
                </c:pt>
                <c:pt idx="91">
                  <c:v>11.9</c:v>
                </c:pt>
                <c:pt idx="92">
                  <c:v>13.6</c:v>
                </c:pt>
                <c:pt idx="93">
                  <c:v>12.3</c:v>
                </c:pt>
                <c:pt idx="94">
                  <c:v>8.5</c:v>
                </c:pt>
                <c:pt idx="95">
                  <c:v>8.9</c:v>
                </c:pt>
                <c:pt idx="96">
                  <c:v>7.2</c:v>
                </c:pt>
                <c:pt idx="97">
                  <c:v>8.6999999999999993</c:v>
                </c:pt>
                <c:pt idx="98">
                  <c:v>9.3000000000000007</c:v>
                </c:pt>
                <c:pt idx="99">
                  <c:v>10</c:v>
                </c:pt>
                <c:pt idx="100">
                  <c:v>11.6</c:v>
                </c:pt>
                <c:pt idx="101">
                  <c:v>15.2</c:v>
                </c:pt>
                <c:pt idx="102">
                  <c:v>15.5</c:v>
                </c:pt>
                <c:pt idx="103">
                  <c:v>18.7</c:v>
                </c:pt>
                <c:pt idx="104">
                  <c:v>22.3</c:v>
                </c:pt>
                <c:pt idx="105">
                  <c:v>25.5</c:v>
                </c:pt>
                <c:pt idx="106">
                  <c:v>28.3</c:v>
                </c:pt>
                <c:pt idx="107">
                  <c:v>28.5</c:v>
                </c:pt>
                <c:pt idx="108">
                  <c:v>29.1</c:v>
                </c:pt>
                <c:pt idx="109">
                  <c:v>22.3</c:v>
                </c:pt>
                <c:pt idx="110">
                  <c:v>13.3</c:v>
                </c:pt>
                <c:pt idx="111">
                  <c:v>15</c:v>
                </c:pt>
                <c:pt idx="112">
                  <c:v>20.3</c:v>
                </c:pt>
                <c:pt idx="113">
                  <c:v>20.2</c:v>
                </c:pt>
                <c:pt idx="114">
                  <c:v>24.5</c:v>
                </c:pt>
                <c:pt idx="115">
                  <c:v>18.3</c:v>
                </c:pt>
                <c:pt idx="116">
                  <c:v>10.4</c:v>
                </c:pt>
                <c:pt idx="117">
                  <c:v>11.2</c:v>
                </c:pt>
                <c:pt idx="118">
                  <c:v>7.4</c:v>
                </c:pt>
                <c:pt idx="119">
                  <c:v>10.4</c:v>
                </c:pt>
                <c:pt idx="120">
                  <c:v>10.199999999999999</c:v>
                </c:pt>
                <c:pt idx="121">
                  <c:v>12.4</c:v>
                </c:pt>
                <c:pt idx="122">
                  <c:v>18.7</c:v>
                </c:pt>
                <c:pt idx="123">
                  <c:v>25.1</c:v>
                </c:pt>
                <c:pt idx="124">
                  <c:v>27.5</c:v>
                </c:pt>
                <c:pt idx="125">
                  <c:v>22.6</c:v>
                </c:pt>
                <c:pt idx="126">
                  <c:v>30.2</c:v>
                </c:pt>
                <c:pt idx="127">
                  <c:v>22.1</c:v>
                </c:pt>
                <c:pt idx="128">
                  <c:v>3.5</c:v>
                </c:pt>
                <c:pt idx="129">
                  <c:v>3.2</c:v>
                </c:pt>
                <c:pt idx="130">
                  <c:v>9.6999999999999993</c:v>
                </c:pt>
                <c:pt idx="131">
                  <c:v>18</c:v>
                </c:pt>
                <c:pt idx="132">
                  <c:v>17</c:v>
                </c:pt>
                <c:pt idx="133">
                  <c:v>16</c:v>
                </c:pt>
                <c:pt idx="134">
                  <c:v>12.2</c:v>
                </c:pt>
                <c:pt idx="135">
                  <c:v>8.1</c:v>
                </c:pt>
                <c:pt idx="136">
                  <c:v>7.2</c:v>
                </c:pt>
                <c:pt idx="137">
                  <c:v>9</c:v>
                </c:pt>
                <c:pt idx="138">
                  <c:v>5</c:v>
                </c:pt>
                <c:pt idx="139">
                  <c:v>7.7</c:v>
                </c:pt>
                <c:pt idx="140">
                  <c:v>11</c:v>
                </c:pt>
                <c:pt idx="141">
                  <c:v>12.9</c:v>
                </c:pt>
                <c:pt idx="142">
                  <c:v>14</c:v>
                </c:pt>
                <c:pt idx="143">
                  <c:v>9</c:v>
                </c:pt>
                <c:pt idx="144">
                  <c:v>10.6</c:v>
                </c:pt>
                <c:pt idx="145">
                  <c:v>14</c:v>
                </c:pt>
                <c:pt idx="146">
                  <c:v>15</c:v>
                </c:pt>
                <c:pt idx="147">
                  <c:v>15.8</c:v>
                </c:pt>
                <c:pt idx="148">
                  <c:v>17.3</c:v>
                </c:pt>
                <c:pt idx="149">
                  <c:v>14.5</c:v>
                </c:pt>
                <c:pt idx="150">
                  <c:v>18.5</c:v>
                </c:pt>
                <c:pt idx="151">
                  <c:v>17.399999999999999</c:v>
                </c:pt>
                <c:pt idx="152">
                  <c:v>15.1</c:v>
                </c:pt>
                <c:pt idx="153">
                  <c:v>10.199999999999999</c:v>
                </c:pt>
                <c:pt idx="154">
                  <c:v>6.2</c:v>
                </c:pt>
                <c:pt idx="155">
                  <c:v>11.4</c:v>
                </c:pt>
                <c:pt idx="156">
                  <c:v>11.6</c:v>
                </c:pt>
                <c:pt idx="157">
                  <c:v>15.8</c:v>
                </c:pt>
                <c:pt idx="158">
                  <c:v>21.3</c:v>
                </c:pt>
                <c:pt idx="159">
                  <c:v>11.8</c:v>
                </c:pt>
                <c:pt idx="160">
                  <c:v>8.1999999999999993</c:v>
                </c:pt>
                <c:pt idx="161">
                  <c:v>6.7</c:v>
                </c:pt>
                <c:pt idx="162">
                  <c:v>6.1</c:v>
                </c:pt>
                <c:pt idx="163">
                  <c:v>4.8</c:v>
                </c:pt>
                <c:pt idx="164">
                  <c:v>7.8</c:v>
                </c:pt>
                <c:pt idx="165">
                  <c:v>11.8</c:v>
                </c:pt>
                <c:pt idx="166">
                  <c:v>11.5</c:v>
                </c:pt>
                <c:pt idx="167">
                  <c:v>7.3</c:v>
                </c:pt>
                <c:pt idx="168">
                  <c:v>16.899999999999999</c:v>
                </c:pt>
                <c:pt idx="169">
                  <c:v>17.600000000000001</c:v>
                </c:pt>
                <c:pt idx="170">
                  <c:v>9.6999999999999993</c:v>
                </c:pt>
                <c:pt idx="171">
                  <c:v>9.1</c:v>
                </c:pt>
                <c:pt idx="172">
                  <c:v>10.3</c:v>
                </c:pt>
                <c:pt idx="173">
                  <c:v>4.8</c:v>
                </c:pt>
                <c:pt idx="174">
                  <c:v>11</c:v>
                </c:pt>
                <c:pt idx="175">
                  <c:v>9</c:v>
                </c:pt>
                <c:pt idx="176">
                  <c:v>11</c:v>
                </c:pt>
                <c:pt idx="177">
                  <c:v>6.5</c:v>
                </c:pt>
                <c:pt idx="178">
                  <c:v>5.8</c:v>
                </c:pt>
                <c:pt idx="179">
                  <c:v>6.7</c:v>
                </c:pt>
                <c:pt idx="180">
                  <c:v>9.5</c:v>
                </c:pt>
                <c:pt idx="181">
                  <c:v>12.2</c:v>
                </c:pt>
                <c:pt idx="182">
                  <c:v>7.2</c:v>
                </c:pt>
                <c:pt idx="183">
                  <c:v>12</c:v>
                </c:pt>
                <c:pt idx="184">
                  <c:v>12.5</c:v>
                </c:pt>
                <c:pt idx="185">
                  <c:v>14.3</c:v>
                </c:pt>
                <c:pt idx="186">
                  <c:v>11.9</c:v>
                </c:pt>
                <c:pt idx="187">
                  <c:v>13.3</c:v>
                </c:pt>
                <c:pt idx="188">
                  <c:v>14.3</c:v>
                </c:pt>
                <c:pt idx="189">
                  <c:v>11.7</c:v>
                </c:pt>
                <c:pt idx="190">
                  <c:v>7.2</c:v>
                </c:pt>
                <c:pt idx="191">
                  <c:v>10.7</c:v>
                </c:pt>
                <c:pt idx="192">
                  <c:v>13.2</c:v>
                </c:pt>
                <c:pt idx="193">
                  <c:v>16.3</c:v>
                </c:pt>
                <c:pt idx="194">
                  <c:v>6.3</c:v>
                </c:pt>
                <c:pt idx="195">
                  <c:v>7.8</c:v>
                </c:pt>
                <c:pt idx="196">
                  <c:v>8.6999999999999993</c:v>
                </c:pt>
                <c:pt idx="197">
                  <c:v>11.5</c:v>
                </c:pt>
                <c:pt idx="198">
                  <c:v>17.5</c:v>
                </c:pt>
                <c:pt idx="199">
                  <c:v>13.4</c:v>
                </c:pt>
                <c:pt idx="200">
                  <c:v>10.4</c:v>
                </c:pt>
                <c:pt idx="201">
                  <c:v>10.9</c:v>
                </c:pt>
                <c:pt idx="202">
                  <c:v>8</c:v>
                </c:pt>
                <c:pt idx="203">
                  <c:v>7.5</c:v>
                </c:pt>
                <c:pt idx="204">
                  <c:v>11.8</c:v>
                </c:pt>
                <c:pt idx="205">
                  <c:v>16.100000000000001</c:v>
                </c:pt>
                <c:pt idx="206">
                  <c:v>11.8</c:v>
                </c:pt>
                <c:pt idx="207">
                  <c:v>16.5</c:v>
                </c:pt>
                <c:pt idx="208">
                  <c:v>19.399999999999999</c:v>
                </c:pt>
                <c:pt idx="209">
                  <c:v>19.2</c:v>
                </c:pt>
                <c:pt idx="210">
                  <c:v>10.1</c:v>
                </c:pt>
                <c:pt idx="211">
                  <c:v>14.6</c:v>
                </c:pt>
                <c:pt idx="212">
                  <c:v>12.5</c:v>
                </c:pt>
                <c:pt idx="213">
                  <c:v>6.7</c:v>
                </c:pt>
                <c:pt idx="214">
                  <c:v>6</c:v>
                </c:pt>
                <c:pt idx="215">
                  <c:v>10.7</c:v>
                </c:pt>
                <c:pt idx="216">
                  <c:v>15.1</c:v>
                </c:pt>
                <c:pt idx="217">
                  <c:v>28</c:v>
                </c:pt>
                <c:pt idx="218">
                  <c:v>23.6</c:v>
                </c:pt>
                <c:pt idx="219">
                  <c:v>16.7</c:v>
                </c:pt>
                <c:pt idx="220">
                  <c:v>10</c:v>
                </c:pt>
                <c:pt idx="221">
                  <c:v>14.5</c:v>
                </c:pt>
                <c:pt idx="222">
                  <c:v>20.5</c:v>
                </c:pt>
                <c:pt idx="223">
                  <c:v>17</c:v>
                </c:pt>
                <c:pt idx="224">
                  <c:v>16.5</c:v>
                </c:pt>
                <c:pt idx="225">
                  <c:v>26.8</c:v>
                </c:pt>
                <c:pt idx="226">
                  <c:v>18.2</c:v>
                </c:pt>
                <c:pt idx="227">
                  <c:v>8.1999999999999993</c:v>
                </c:pt>
                <c:pt idx="228">
                  <c:v>8</c:v>
                </c:pt>
                <c:pt idx="229">
                  <c:v>16.5</c:v>
                </c:pt>
                <c:pt idx="230">
                  <c:v>15.8</c:v>
                </c:pt>
                <c:pt idx="231">
                  <c:v>9</c:v>
                </c:pt>
                <c:pt idx="232">
                  <c:v>16.5</c:v>
                </c:pt>
                <c:pt idx="233">
                  <c:v>7.7</c:v>
                </c:pt>
                <c:pt idx="234">
                  <c:v>25.3</c:v>
                </c:pt>
                <c:pt idx="235">
                  <c:v>25.3</c:v>
                </c:pt>
                <c:pt idx="236">
                  <c:v>6.1</c:v>
                </c:pt>
                <c:pt idx="237">
                  <c:v>7.4</c:v>
                </c:pt>
                <c:pt idx="238">
                  <c:v>21.7</c:v>
                </c:pt>
                <c:pt idx="239">
                  <c:v>17.600000000000001</c:v>
                </c:pt>
                <c:pt idx="240">
                  <c:v>29.1</c:v>
                </c:pt>
                <c:pt idx="241">
                  <c:v>35</c:v>
                </c:pt>
                <c:pt idx="242">
                  <c:v>15.2</c:v>
                </c:pt>
                <c:pt idx="243">
                  <c:v>15.5</c:v>
                </c:pt>
                <c:pt idx="244">
                  <c:v>9.3000000000000007</c:v>
                </c:pt>
                <c:pt idx="245">
                  <c:v>13.9</c:v>
                </c:pt>
                <c:pt idx="246">
                  <c:v>25</c:v>
                </c:pt>
                <c:pt idx="247">
                  <c:v>27.3</c:v>
                </c:pt>
                <c:pt idx="248">
                  <c:v>7.9</c:v>
                </c:pt>
                <c:pt idx="249">
                  <c:v>12</c:v>
                </c:pt>
                <c:pt idx="250">
                  <c:v>32.5</c:v>
                </c:pt>
                <c:pt idx="251">
                  <c:v>6.7</c:v>
                </c:pt>
                <c:pt idx="252">
                  <c:v>4.5999999999999996</c:v>
                </c:pt>
                <c:pt idx="253">
                  <c:v>9.6</c:v>
                </c:pt>
                <c:pt idx="254">
                  <c:v>17.5</c:v>
                </c:pt>
                <c:pt idx="255">
                  <c:v>8.3000000000000007</c:v>
                </c:pt>
                <c:pt idx="256">
                  <c:v>8.6</c:v>
                </c:pt>
                <c:pt idx="257">
                  <c:v>9.3000000000000007</c:v>
                </c:pt>
                <c:pt idx="258">
                  <c:v>8.3000000000000007</c:v>
                </c:pt>
                <c:pt idx="259">
                  <c:v>22.5</c:v>
                </c:pt>
                <c:pt idx="260">
                  <c:v>32.6</c:v>
                </c:pt>
                <c:pt idx="261">
                  <c:v>10.3</c:v>
                </c:pt>
                <c:pt idx="262">
                  <c:v>11.9</c:v>
                </c:pt>
                <c:pt idx="263">
                  <c:v>18.7</c:v>
                </c:pt>
                <c:pt idx="264">
                  <c:v>21.9</c:v>
                </c:pt>
                <c:pt idx="265">
                  <c:v>42</c:v>
                </c:pt>
                <c:pt idx="266">
                  <c:v>36.4</c:v>
                </c:pt>
                <c:pt idx="267">
                  <c:v>8.3000000000000007</c:v>
                </c:pt>
                <c:pt idx="268">
                  <c:v>14.4</c:v>
                </c:pt>
                <c:pt idx="269">
                  <c:v>28.7</c:v>
                </c:pt>
                <c:pt idx="270">
                  <c:v>14.3</c:v>
                </c:pt>
                <c:pt idx="271">
                  <c:v>3.1</c:v>
                </c:pt>
                <c:pt idx="272">
                  <c:v>3.3</c:v>
                </c:pt>
                <c:pt idx="273">
                  <c:v>3.6</c:v>
                </c:pt>
                <c:pt idx="274">
                  <c:v>5.8</c:v>
                </c:pt>
                <c:pt idx="275">
                  <c:v>12</c:v>
                </c:pt>
                <c:pt idx="276">
                  <c:v>5</c:v>
                </c:pt>
                <c:pt idx="277">
                  <c:v>4.7</c:v>
                </c:pt>
                <c:pt idx="278">
                  <c:v>13.1</c:v>
                </c:pt>
                <c:pt idx="279">
                  <c:v>11.4</c:v>
                </c:pt>
                <c:pt idx="280">
                  <c:v>6.5</c:v>
                </c:pt>
                <c:pt idx="281">
                  <c:v>7.4</c:v>
                </c:pt>
                <c:pt idx="282">
                  <c:v>26.8</c:v>
                </c:pt>
                <c:pt idx="283">
                  <c:v>8.4</c:v>
                </c:pt>
                <c:pt idx="284">
                  <c:v>19.5</c:v>
                </c:pt>
                <c:pt idx="285">
                  <c:v>14.2</c:v>
                </c:pt>
                <c:pt idx="286">
                  <c:v>24.8</c:v>
                </c:pt>
                <c:pt idx="287">
                  <c:v>14.1</c:v>
                </c:pt>
                <c:pt idx="288">
                  <c:v>13.5</c:v>
                </c:pt>
                <c:pt idx="289">
                  <c:v>26.8</c:v>
                </c:pt>
                <c:pt idx="290">
                  <c:v>17.3</c:v>
                </c:pt>
                <c:pt idx="291">
                  <c:v>17.2</c:v>
                </c:pt>
                <c:pt idx="292">
                  <c:v>6.3</c:v>
                </c:pt>
                <c:pt idx="293">
                  <c:v>10.6</c:v>
                </c:pt>
                <c:pt idx="294">
                  <c:v>17.100000000000001</c:v>
                </c:pt>
                <c:pt idx="295">
                  <c:v>8.1</c:v>
                </c:pt>
                <c:pt idx="296">
                  <c:v>11</c:v>
                </c:pt>
                <c:pt idx="297">
                  <c:v>17.600000000000001</c:v>
                </c:pt>
                <c:pt idx="298">
                  <c:v>6.3</c:v>
                </c:pt>
                <c:pt idx="299">
                  <c:v>10.9</c:v>
                </c:pt>
                <c:pt idx="300">
                  <c:v>10.4</c:v>
                </c:pt>
                <c:pt idx="301">
                  <c:v>5.0999999999999996</c:v>
                </c:pt>
                <c:pt idx="302">
                  <c:v>16.100000000000001</c:v>
                </c:pt>
                <c:pt idx="303">
                  <c:v>17.399999999999999</c:v>
                </c:pt>
                <c:pt idx="304">
                  <c:v>28.9</c:v>
                </c:pt>
                <c:pt idx="305">
                  <c:v>28.3</c:v>
                </c:pt>
                <c:pt idx="306">
                  <c:v>7.1</c:v>
                </c:pt>
                <c:pt idx="307">
                  <c:v>16.899999999999999</c:v>
                </c:pt>
                <c:pt idx="308">
                  <c:v>16</c:v>
                </c:pt>
                <c:pt idx="309">
                  <c:v>10.9</c:v>
                </c:pt>
                <c:pt idx="310">
                  <c:v>18.5</c:v>
                </c:pt>
                <c:pt idx="311">
                  <c:v>32.1</c:v>
                </c:pt>
                <c:pt idx="312">
                  <c:v>40.4</c:v>
                </c:pt>
                <c:pt idx="313">
                  <c:v>6.9</c:v>
                </c:pt>
                <c:pt idx="314">
                  <c:v>18</c:v>
                </c:pt>
                <c:pt idx="315">
                  <c:v>8.9</c:v>
                </c:pt>
                <c:pt idx="316">
                  <c:v>16.100000000000001</c:v>
                </c:pt>
                <c:pt idx="317">
                  <c:v>9.8000000000000007</c:v>
                </c:pt>
                <c:pt idx="318">
                  <c:v>17</c:v>
                </c:pt>
                <c:pt idx="319">
                  <c:v>10.1</c:v>
                </c:pt>
                <c:pt idx="320">
                  <c:v>18</c:v>
                </c:pt>
                <c:pt idx="321">
                  <c:v>24</c:v>
                </c:pt>
                <c:pt idx="322">
                  <c:v>14.3</c:v>
                </c:pt>
                <c:pt idx="323">
                  <c:v>17</c:v>
                </c:pt>
                <c:pt idx="324">
                  <c:v>33</c:v>
                </c:pt>
                <c:pt idx="325">
                  <c:v>32.4</c:v>
                </c:pt>
                <c:pt idx="326">
                  <c:v>7.2</c:v>
                </c:pt>
                <c:pt idx="327">
                  <c:v>15.2</c:v>
                </c:pt>
                <c:pt idx="328">
                  <c:v>19.2</c:v>
                </c:pt>
                <c:pt idx="329">
                  <c:v>19.5</c:v>
                </c:pt>
                <c:pt idx="330">
                  <c:v>28.8</c:v>
                </c:pt>
                <c:pt idx="331">
                  <c:v>23.4</c:v>
                </c:pt>
                <c:pt idx="332">
                  <c:v>21</c:v>
                </c:pt>
                <c:pt idx="333">
                  <c:v>28.3</c:v>
                </c:pt>
                <c:pt idx="334">
                  <c:v>21.4</c:v>
                </c:pt>
                <c:pt idx="335">
                  <c:v>23.3</c:v>
                </c:pt>
                <c:pt idx="336">
                  <c:v>28</c:v>
                </c:pt>
                <c:pt idx="337">
                  <c:v>9.6</c:v>
                </c:pt>
                <c:pt idx="338">
                  <c:v>21</c:v>
                </c:pt>
                <c:pt idx="339">
                  <c:v>33.1</c:v>
                </c:pt>
                <c:pt idx="340">
                  <c:v>19.5</c:v>
                </c:pt>
                <c:pt idx="341">
                  <c:v>10.5</c:v>
                </c:pt>
                <c:pt idx="342">
                  <c:v>12.6</c:v>
                </c:pt>
                <c:pt idx="343">
                  <c:v>15</c:v>
                </c:pt>
                <c:pt idx="344">
                  <c:v>5.0999999999999996</c:v>
                </c:pt>
                <c:pt idx="345">
                  <c:v>15.1</c:v>
                </c:pt>
                <c:pt idx="346">
                  <c:v>12.7</c:v>
                </c:pt>
                <c:pt idx="347">
                  <c:v>10.6</c:v>
                </c:pt>
                <c:pt idx="348">
                  <c:v>19.100000000000001</c:v>
                </c:pt>
                <c:pt idx="349">
                  <c:v>19.5</c:v>
                </c:pt>
                <c:pt idx="350">
                  <c:v>13.1</c:v>
                </c:pt>
                <c:pt idx="351">
                  <c:v>11.3</c:v>
                </c:pt>
                <c:pt idx="352">
                  <c:v>16.8</c:v>
                </c:pt>
                <c:pt idx="353">
                  <c:v>19.8</c:v>
                </c:pt>
                <c:pt idx="354">
                  <c:v>10.4</c:v>
                </c:pt>
                <c:pt idx="355">
                  <c:v>9.3000000000000007</c:v>
                </c:pt>
                <c:pt idx="356">
                  <c:v>8.6</c:v>
                </c:pt>
                <c:pt idx="357">
                  <c:v>10.5</c:v>
                </c:pt>
                <c:pt idx="358">
                  <c:v>15.7</c:v>
                </c:pt>
                <c:pt idx="359">
                  <c:v>24</c:v>
                </c:pt>
                <c:pt idx="360">
                  <c:v>19.2</c:v>
                </c:pt>
                <c:pt idx="361">
                  <c:v>13</c:v>
                </c:pt>
                <c:pt idx="362">
                  <c:v>12.3</c:v>
                </c:pt>
                <c:pt idx="363">
                  <c:v>24</c:v>
                </c:pt>
                <c:pt idx="364">
                  <c:v>19.2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8CD-423F-9499-75AB11317DD3}"/>
            </c:ext>
          </c:extLst>
        </c:ser>
        <c:ser>
          <c:idx val="6"/>
          <c:order val="6"/>
          <c:tx>
            <c:strRef>
              <c:f>'集計 (2)'!$U$2</c:f>
              <c:strCache>
                <c:ptCount val="1"/>
                <c:pt idx="0">
                  <c:v>神奈川</c:v>
                </c:pt>
              </c:strCache>
            </c:strRef>
          </c:tx>
          <c:spPr>
            <a:ln w="222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(2)'!$U$3:$U$367</c:f>
              <c:numCache>
                <c:formatCode>General</c:formatCode>
                <c:ptCount val="365"/>
                <c:pt idx="0">
                  <c:v>15.6</c:v>
                </c:pt>
                <c:pt idx="1">
                  <c:v>27.7</c:v>
                </c:pt>
                <c:pt idx="2">
                  <c:v>33.299999999999997</c:v>
                </c:pt>
                <c:pt idx="3">
                  <c:v>40.6</c:v>
                </c:pt>
                <c:pt idx="4">
                  <c:v>12.8</c:v>
                </c:pt>
                <c:pt idx="5">
                  <c:v>20.9</c:v>
                </c:pt>
                <c:pt idx="6">
                  <c:v>12.6</c:v>
                </c:pt>
                <c:pt idx="7">
                  <c:v>16.100000000000001</c:v>
                </c:pt>
                <c:pt idx="8">
                  <c:v>13.7</c:v>
                </c:pt>
                <c:pt idx="9">
                  <c:v>17</c:v>
                </c:pt>
                <c:pt idx="10">
                  <c:v>17</c:v>
                </c:pt>
                <c:pt idx="11">
                  <c:v>17.3</c:v>
                </c:pt>
                <c:pt idx="12">
                  <c:v>14</c:v>
                </c:pt>
                <c:pt idx="13">
                  <c:v>13.5</c:v>
                </c:pt>
                <c:pt idx="14">
                  <c:v>10.9</c:v>
                </c:pt>
                <c:pt idx="15">
                  <c:v>18.899999999999999</c:v>
                </c:pt>
                <c:pt idx="16">
                  <c:v>13.2</c:v>
                </c:pt>
                <c:pt idx="17">
                  <c:v>11.6</c:v>
                </c:pt>
                <c:pt idx="18">
                  <c:v>15</c:v>
                </c:pt>
                <c:pt idx="19">
                  <c:v>23.3</c:v>
                </c:pt>
                <c:pt idx="20">
                  <c:v>26.7</c:v>
                </c:pt>
                <c:pt idx="21">
                  <c:v>34.200000000000003</c:v>
                </c:pt>
                <c:pt idx="22">
                  <c:v>34.799999999999997</c:v>
                </c:pt>
                <c:pt idx="23">
                  <c:v>17</c:v>
                </c:pt>
                <c:pt idx="24">
                  <c:v>14.3</c:v>
                </c:pt>
                <c:pt idx="25">
                  <c:v>6.9</c:v>
                </c:pt>
                <c:pt idx="26">
                  <c:v>12</c:v>
                </c:pt>
                <c:pt idx="27">
                  <c:v>20.7</c:v>
                </c:pt>
                <c:pt idx="28">
                  <c:v>22.1</c:v>
                </c:pt>
                <c:pt idx="29">
                  <c:v>20.2</c:v>
                </c:pt>
                <c:pt idx="30">
                  <c:v>24.7</c:v>
                </c:pt>
                <c:pt idx="31">
                  <c:v>27.8</c:v>
                </c:pt>
                <c:pt idx="32">
                  <c:v>14.7</c:v>
                </c:pt>
                <c:pt idx="33">
                  <c:v>11.3</c:v>
                </c:pt>
                <c:pt idx="34">
                  <c:v>18.8</c:v>
                </c:pt>
                <c:pt idx="35">
                  <c:v>20.399999999999999</c:v>
                </c:pt>
                <c:pt idx="36">
                  <c:v>10.4</c:v>
                </c:pt>
                <c:pt idx="37">
                  <c:v>7.6</c:v>
                </c:pt>
                <c:pt idx="38">
                  <c:v>4.5</c:v>
                </c:pt>
                <c:pt idx="39">
                  <c:v>9.9</c:v>
                </c:pt>
                <c:pt idx="40">
                  <c:v>10.9</c:v>
                </c:pt>
                <c:pt idx="41">
                  <c:v>19.399999999999999</c:v>
                </c:pt>
                <c:pt idx="42">
                  <c:v>11.7</c:v>
                </c:pt>
                <c:pt idx="43">
                  <c:v>17.5</c:v>
                </c:pt>
                <c:pt idx="44">
                  <c:v>14.3</c:v>
                </c:pt>
                <c:pt idx="45">
                  <c:v>19</c:v>
                </c:pt>
                <c:pt idx="46">
                  <c:v>30.4</c:v>
                </c:pt>
                <c:pt idx="47">
                  <c:v>43.3</c:v>
                </c:pt>
                <c:pt idx="48">
                  <c:v>16.399999999999999</c:v>
                </c:pt>
                <c:pt idx="49">
                  <c:v>6.5</c:v>
                </c:pt>
                <c:pt idx="50">
                  <c:v>13</c:v>
                </c:pt>
                <c:pt idx="51">
                  <c:v>16</c:v>
                </c:pt>
                <c:pt idx="52">
                  <c:v>13.7</c:v>
                </c:pt>
                <c:pt idx="53">
                  <c:v>14.5</c:v>
                </c:pt>
                <c:pt idx="54">
                  <c:v>17.899999999999999</c:v>
                </c:pt>
                <c:pt idx="55">
                  <c:v>27.2</c:v>
                </c:pt>
                <c:pt idx="56">
                  <c:v>24.3</c:v>
                </c:pt>
                <c:pt idx="57">
                  <c:v>17.7</c:v>
                </c:pt>
                <c:pt idx="58">
                  <c:v>15.7</c:v>
                </c:pt>
                <c:pt idx="59">
                  <c:v>17.2</c:v>
                </c:pt>
                <c:pt idx="60">
                  <c:v>15.8</c:v>
                </c:pt>
                <c:pt idx="61">
                  <c:v>9.8000000000000007</c:v>
                </c:pt>
                <c:pt idx="62">
                  <c:v>11.9</c:v>
                </c:pt>
                <c:pt idx="63">
                  <c:v>16.100000000000001</c:v>
                </c:pt>
                <c:pt idx="64">
                  <c:v>13</c:v>
                </c:pt>
                <c:pt idx="65">
                  <c:v>15.4</c:v>
                </c:pt>
                <c:pt idx="66">
                  <c:v>14.7</c:v>
                </c:pt>
                <c:pt idx="67">
                  <c:v>14.3</c:v>
                </c:pt>
                <c:pt idx="68">
                  <c:v>14.7</c:v>
                </c:pt>
                <c:pt idx="69">
                  <c:v>19</c:v>
                </c:pt>
                <c:pt idx="70">
                  <c:v>15.3</c:v>
                </c:pt>
                <c:pt idx="71">
                  <c:v>5.4</c:v>
                </c:pt>
                <c:pt idx="72">
                  <c:v>16.8</c:v>
                </c:pt>
                <c:pt idx="73">
                  <c:v>15.2</c:v>
                </c:pt>
                <c:pt idx="74">
                  <c:v>11.3</c:v>
                </c:pt>
                <c:pt idx="75">
                  <c:v>10.5</c:v>
                </c:pt>
                <c:pt idx="76">
                  <c:v>9.1999999999999993</c:v>
                </c:pt>
                <c:pt idx="77">
                  <c:v>11.1</c:v>
                </c:pt>
                <c:pt idx="78">
                  <c:v>15.7</c:v>
                </c:pt>
                <c:pt idx="79">
                  <c:v>15.1</c:v>
                </c:pt>
                <c:pt idx="80">
                  <c:v>11.4</c:v>
                </c:pt>
                <c:pt idx="81">
                  <c:v>13.2</c:v>
                </c:pt>
                <c:pt idx="82">
                  <c:v>25.2</c:v>
                </c:pt>
                <c:pt idx="83">
                  <c:v>26.4</c:v>
                </c:pt>
                <c:pt idx="84">
                  <c:v>15.3</c:v>
                </c:pt>
                <c:pt idx="85">
                  <c:v>27.6</c:v>
                </c:pt>
                <c:pt idx="86">
                  <c:v>21.3</c:v>
                </c:pt>
                <c:pt idx="87">
                  <c:v>10.3</c:v>
                </c:pt>
                <c:pt idx="88">
                  <c:v>15.4</c:v>
                </c:pt>
                <c:pt idx="89">
                  <c:v>11.3</c:v>
                </c:pt>
                <c:pt idx="90">
                  <c:v>8.3000000000000007</c:v>
                </c:pt>
                <c:pt idx="91">
                  <c:v>13.5</c:v>
                </c:pt>
                <c:pt idx="92">
                  <c:v>13.5</c:v>
                </c:pt>
                <c:pt idx="93">
                  <c:v>11.9</c:v>
                </c:pt>
                <c:pt idx="94">
                  <c:v>14.2</c:v>
                </c:pt>
                <c:pt idx="95">
                  <c:v>11.4</c:v>
                </c:pt>
                <c:pt idx="96">
                  <c:v>14.8</c:v>
                </c:pt>
                <c:pt idx="97">
                  <c:v>13.1</c:v>
                </c:pt>
                <c:pt idx="98">
                  <c:v>10.6</c:v>
                </c:pt>
                <c:pt idx="99">
                  <c:v>12</c:v>
                </c:pt>
                <c:pt idx="100">
                  <c:v>12.2</c:v>
                </c:pt>
                <c:pt idx="101">
                  <c:v>16.7</c:v>
                </c:pt>
                <c:pt idx="102">
                  <c:v>19.8</c:v>
                </c:pt>
                <c:pt idx="103">
                  <c:v>23.1</c:v>
                </c:pt>
                <c:pt idx="104">
                  <c:v>29.1</c:v>
                </c:pt>
                <c:pt idx="105">
                  <c:v>33.1</c:v>
                </c:pt>
                <c:pt idx="106">
                  <c:v>34.6</c:v>
                </c:pt>
                <c:pt idx="107">
                  <c:v>33.5</c:v>
                </c:pt>
                <c:pt idx="108">
                  <c:v>27.8</c:v>
                </c:pt>
                <c:pt idx="109">
                  <c:v>21.1</c:v>
                </c:pt>
                <c:pt idx="110">
                  <c:v>10.3</c:v>
                </c:pt>
                <c:pt idx="111">
                  <c:v>11.8</c:v>
                </c:pt>
                <c:pt idx="112">
                  <c:v>20.9</c:v>
                </c:pt>
                <c:pt idx="113">
                  <c:v>24.6</c:v>
                </c:pt>
                <c:pt idx="114">
                  <c:v>30.7</c:v>
                </c:pt>
                <c:pt idx="115">
                  <c:v>22</c:v>
                </c:pt>
                <c:pt idx="116">
                  <c:v>18.100000000000001</c:v>
                </c:pt>
                <c:pt idx="117">
                  <c:v>14.1</c:v>
                </c:pt>
                <c:pt idx="118">
                  <c:v>10.7</c:v>
                </c:pt>
                <c:pt idx="119">
                  <c:v>12.9</c:v>
                </c:pt>
                <c:pt idx="120">
                  <c:v>13.5</c:v>
                </c:pt>
                <c:pt idx="121">
                  <c:v>12.3</c:v>
                </c:pt>
                <c:pt idx="122">
                  <c:v>21</c:v>
                </c:pt>
                <c:pt idx="123">
                  <c:v>30.8</c:v>
                </c:pt>
                <c:pt idx="124">
                  <c:v>38.5</c:v>
                </c:pt>
                <c:pt idx="125">
                  <c:v>29.6</c:v>
                </c:pt>
                <c:pt idx="126">
                  <c:v>30</c:v>
                </c:pt>
                <c:pt idx="127">
                  <c:v>36.200000000000003</c:v>
                </c:pt>
                <c:pt idx="128">
                  <c:v>6.2</c:v>
                </c:pt>
                <c:pt idx="129">
                  <c:v>6.5</c:v>
                </c:pt>
                <c:pt idx="130">
                  <c:v>12.9</c:v>
                </c:pt>
                <c:pt idx="131">
                  <c:v>19.3</c:v>
                </c:pt>
                <c:pt idx="132">
                  <c:v>21.6</c:v>
                </c:pt>
                <c:pt idx="133">
                  <c:v>20.399999999999999</c:v>
                </c:pt>
                <c:pt idx="134">
                  <c:v>12.6</c:v>
                </c:pt>
                <c:pt idx="135">
                  <c:v>11</c:v>
                </c:pt>
                <c:pt idx="136">
                  <c:v>8.4</c:v>
                </c:pt>
                <c:pt idx="137">
                  <c:v>10.3</c:v>
                </c:pt>
                <c:pt idx="138">
                  <c:v>7.3</c:v>
                </c:pt>
                <c:pt idx="139">
                  <c:v>10.6</c:v>
                </c:pt>
                <c:pt idx="140">
                  <c:v>12.9</c:v>
                </c:pt>
                <c:pt idx="141">
                  <c:v>15.4</c:v>
                </c:pt>
                <c:pt idx="142">
                  <c:v>17</c:v>
                </c:pt>
                <c:pt idx="143">
                  <c:v>11.3</c:v>
                </c:pt>
                <c:pt idx="144">
                  <c:v>14.8</c:v>
                </c:pt>
                <c:pt idx="145">
                  <c:v>15.3</c:v>
                </c:pt>
                <c:pt idx="146">
                  <c:v>14.3</c:v>
                </c:pt>
                <c:pt idx="147">
                  <c:v>23.4</c:v>
                </c:pt>
                <c:pt idx="148">
                  <c:v>27.5</c:v>
                </c:pt>
                <c:pt idx="149">
                  <c:v>24.6</c:v>
                </c:pt>
                <c:pt idx="150">
                  <c:v>28.5</c:v>
                </c:pt>
                <c:pt idx="151">
                  <c:v>25</c:v>
                </c:pt>
                <c:pt idx="152">
                  <c:v>20.8</c:v>
                </c:pt>
                <c:pt idx="153">
                  <c:v>14.6</c:v>
                </c:pt>
                <c:pt idx="154">
                  <c:v>10</c:v>
                </c:pt>
                <c:pt idx="155">
                  <c:v>13.3</c:v>
                </c:pt>
                <c:pt idx="156">
                  <c:v>17.2</c:v>
                </c:pt>
                <c:pt idx="157">
                  <c:v>17.899999999999999</c:v>
                </c:pt>
                <c:pt idx="158">
                  <c:v>22.6</c:v>
                </c:pt>
                <c:pt idx="159">
                  <c:v>11.5</c:v>
                </c:pt>
                <c:pt idx="160">
                  <c:v>8</c:v>
                </c:pt>
                <c:pt idx="161">
                  <c:v>8</c:v>
                </c:pt>
                <c:pt idx="162">
                  <c:v>7.4</c:v>
                </c:pt>
                <c:pt idx="163">
                  <c:v>8</c:v>
                </c:pt>
                <c:pt idx="164">
                  <c:v>10.3</c:v>
                </c:pt>
                <c:pt idx="165">
                  <c:v>15.8</c:v>
                </c:pt>
                <c:pt idx="166">
                  <c:v>14.9</c:v>
                </c:pt>
                <c:pt idx="167">
                  <c:v>10.6</c:v>
                </c:pt>
                <c:pt idx="168">
                  <c:v>21.5</c:v>
                </c:pt>
                <c:pt idx="169">
                  <c:v>23.5</c:v>
                </c:pt>
                <c:pt idx="170">
                  <c:v>12.4</c:v>
                </c:pt>
                <c:pt idx="171">
                  <c:v>11.9</c:v>
                </c:pt>
                <c:pt idx="172">
                  <c:v>15.4</c:v>
                </c:pt>
                <c:pt idx="173">
                  <c:v>6.3</c:v>
                </c:pt>
                <c:pt idx="174">
                  <c:v>16.2</c:v>
                </c:pt>
                <c:pt idx="175">
                  <c:v>12.9</c:v>
                </c:pt>
                <c:pt idx="176">
                  <c:v>18.8</c:v>
                </c:pt>
                <c:pt idx="177">
                  <c:v>14.8</c:v>
                </c:pt>
                <c:pt idx="178">
                  <c:v>8.5</c:v>
                </c:pt>
                <c:pt idx="179">
                  <c:v>8.1999999999999993</c:v>
                </c:pt>
                <c:pt idx="180">
                  <c:v>11</c:v>
                </c:pt>
                <c:pt idx="181">
                  <c:v>14</c:v>
                </c:pt>
                <c:pt idx="182">
                  <c:v>12.5</c:v>
                </c:pt>
                <c:pt idx="183">
                  <c:v>13.3</c:v>
                </c:pt>
                <c:pt idx="184">
                  <c:v>17.3</c:v>
                </c:pt>
                <c:pt idx="185">
                  <c:v>20.5</c:v>
                </c:pt>
                <c:pt idx="186">
                  <c:v>15.6</c:v>
                </c:pt>
                <c:pt idx="187">
                  <c:v>14.2</c:v>
                </c:pt>
                <c:pt idx="188">
                  <c:v>15.5</c:v>
                </c:pt>
                <c:pt idx="189">
                  <c:v>13</c:v>
                </c:pt>
                <c:pt idx="190">
                  <c:v>11.4</c:v>
                </c:pt>
                <c:pt idx="191">
                  <c:v>13</c:v>
                </c:pt>
                <c:pt idx="192">
                  <c:v>15.9</c:v>
                </c:pt>
                <c:pt idx="193">
                  <c:v>21.2</c:v>
                </c:pt>
                <c:pt idx="194">
                  <c:v>8.8000000000000007</c:v>
                </c:pt>
                <c:pt idx="195">
                  <c:v>7.9</c:v>
                </c:pt>
                <c:pt idx="196">
                  <c:v>9.1</c:v>
                </c:pt>
                <c:pt idx="197">
                  <c:v>14.5</c:v>
                </c:pt>
                <c:pt idx="198">
                  <c:v>18</c:v>
                </c:pt>
                <c:pt idx="199">
                  <c:v>15.2</c:v>
                </c:pt>
                <c:pt idx="200">
                  <c:v>10.199999999999999</c:v>
                </c:pt>
                <c:pt idx="201">
                  <c:v>12</c:v>
                </c:pt>
                <c:pt idx="202">
                  <c:v>8.9</c:v>
                </c:pt>
                <c:pt idx="203">
                  <c:v>7.5</c:v>
                </c:pt>
                <c:pt idx="204">
                  <c:v>12.9</c:v>
                </c:pt>
                <c:pt idx="205">
                  <c:v>13.5</c:v>
                </c:pt>
                <c:pt idx="206">
                  <c:v>12.1</c:v>
                </c:pt>
                <c:pt idx="207">
                  <c:v>17.8</c:v>
                </c:pt>
                <c:pt idx="208">
                  <c:v>23.6</c:v>
                </c:pt>
                <c:pt idx="209">
                  <c:v>15.3</c:v>
                </c:pt>
                <c:pt idx="210">
                  <c:v>12.2</c:v>
                </c:pt>
                <c:pt idx="211">
                  <c:v>13.4</c:v>
                </c:pt>
                <c:pt idx="212">
                  <c:v>11</c:v>
                </c:pt>
                <c:pt idx="213">
                  <c:v>7.8</c:v>
                </c:pt>
                <c:pt idx="214">
                  <c:v>10.4</c:v>
                </c:pt>
                <c:pt idx="215">
                  <c:v>10.7</c:v>
                </c:pt>
                <c:pt idx="216">
                  <c:v>16.3</c:v>
                </c:pt>
                <c:pt idx="217">
                  <c:v>24.1</c:v>
                </c:pt>
                <c:pt idx="218">
                  <c:v>24.8</c:v>
                </c:pt>
                <c:pt idx="219">
                  <c:v>16.899999999999999</c:v>
                </c:pt>
                <c:pt idx="220">
                  <c:v>10.8</c:v>
                </c:pt>
                <c:pt idx="221">
                  <c:v>16.5</c:v>
                </c:pt>
                <c:pt idx="222">
                  <c:v>19.3</c:v>
                </c:pt>
                <c:pt idx="223">
                  <c:v>16</c:v>
                </c:pt>
                <c:pt idx="224">
                  <c:v>17.5</c:v>
                </c:pt>
                <c:pt idx="225">
                  <c:v>27</c:v>
                </c:pt>
                <c:pt idx="226">
                  <c:v>16.399999999999999</c:v>
                </c:pt>
                <c:pt idx="227">
                  <c:v>9</c:v>
                </c:pt>
                <c:pt idx="228">
                  <c:v>7.9</c:v>
                </c:pt>
                <c:pt idx="229">
                  <c:v>16.8</c:v>
                </c:pt>
                <c:pt idx="230">
                  <c:v>15.3</c:v>
                </c:pt>
                <c:pt idx="231">
                  <c:v>10.5</c:v>
                </c:pt>
                <c:pt idx="232">
                  <c:v>15.4</c:v>
                </c:pt>
                <c:pt idx="233">
                  <c:v>7.2</c:v>
                </c:pt>
                <c:pt idx="234">
                  <c:v>18.899999999999999</c:v>
                </c:pt>
                <c:pt idx="235">
                  <c:v>22.5</c:v>
                </c:pt>
                <c:pt idx="236">
                  <c:v>6.7</c:v>
                </c:pt>
                <c:pt idx="237">
                  <c:v>7.8</c:v>
                </c:pt>
                <c:pt idx="238">
                  <c:v>17.899999999999999</c:v>
                </c:pt>
                <c:pt idx="239">
                  <c:v>19.399999999999999</c:v>
                </c:pt>
                <c:pt idx="240">
                  <c:v>28.6</c:v>
                </c:pt>
                <c:pt idx="241">
                  <c:v>36.799999999999997</c:v>
                </c:pt>
                <c:pt idx="242">
                  <c:v>15</c:v>
                </c:pt>
                <c:pt idx="243">
                  <c:v>13.6</c:v>
                </c:pt>
                <c:pt idx="244">
                  <c:v>13.6</c:v>
                </c:pt>
                <c:pt idx="245">
                  <c:v>12.7</c:v>
                </c:pt>
                <c:pt idx="246">
                  <c:v>26.7</c:v>
                </c:pt>
                <c:pt idx="247">
                  <c:v>25.7</c:v>
                </c:pt>
                <c:pt idx="248">
                  <c:v>7.7</c:v>
                </c:pt>
                <c:pt idx="249">
                  <c:v>10.8</c:v>
                </c:pt>
                <c:pt idx="250">
                  <c:v>28.2</c:v>
                </c:pt>
                <c:pt idx="251">
                  <c:v>6.3</c:v>
                </c:pt>
                <c:pt idx="252">
                  <c:v>5.6</c:v>
                </c:pt>
                <c:pt idx="253">
                  <c:v>9.5</c:v>
                </c:pt>
                <c:pt idx="254">
                  <c:v>16.600000000000001</c:v>
                </c:pt>
                <c:pt idx="255">
                  <c:v>6.8</c:v>
                </c:pt>
                <c:pt idx="256">
                  <c:v>7.8</c:v>
                </c:pt>
                <c:pt idx="257">
                  <c:v>8.5</c:v>
                </c:pt>
                <c:pt idx="258">
                  <c:v>8.9</c:v>
                </c:pt>
                <c:pt idx="259">
                  <c:v>20</c:v>
                </c:pt>
                <c:pt idx="260">
                  <c:v>32.1</c:v>
                </c:pt>
                <c:pt idx="261">
                  <c:v>10.199999999999999</c:v>
                </c:pt>
                <c:pt idx="262">
                  <c:v>11.5</c:v>
                </c:pt>
                <c:pt idx="263">
                  <c:v>21.2</c:v>
                </c:pt>
                <c:pt idx="264">
                  <c:v>22</c:v>
                </c:pt>
                <c:pt idx="265">
                  <c:v>38.5</c:v>
                </c:pt>
                <c:pt idx="266">
                  <c:v>27.5</c:v>
                </c:pt>
                <c:pt idx="267">
                  <c:v>10.6</c:v>
                </c:pt>
                <c:pt idx="268">
                  <c:v>13.7</c:v>
                </c:pt>
                <c:pt idx="269">
                  <c:v>29.2</c:v>
                </c:pt>
                <c:pt idx="270">
                  <c:v>16.3</c:v>
                </c:pt>
                <c:pt idx="271">
                  <c:v>5.4</c:v>
                </c:pt>
                <c:pt idx="272">
                  <c:v>6.5</c:v>
                </c:pt>
                <c:pt idx="273">
                  <c:v>5.9</c:v>
                </c:pt>
                <c:pt idx="274">
                  <c:v>6.9</c:v>
                </c:pt>
                <c:pt idx="275">
                  <c:v>11.9</c:v>
                </c:pt>
                <c:pt idx="276">
                  <c:v>6.9</c:v>
                </c:pt>
                <c:pt idx="277">
                  <c:v>7.8</c:v>
                </c:pt>
                <c:pt idx="278">
                  <c:v>10</c:v>
                </c:pt>
                <c:pt idx="279">
                  <c:v>14.1</c:v>
                </c:pt>
                <c:pt idx="280">
                  <c:v>9.4</c:v>
                </c:pt>
                <c:pt idx="281">
                  <c:v>7.3</c:v>
                </c:pt>
                <c:pt idx="282">
                  <c:v>25</c:v>
                </c:pt>
                <c:pt idx="283">
                  <c:v>7.9</c:v>
                </c:pt>
                <c:pt idx="284">
                  <c:v>19.7</c:v>
                </c:pt>
                <c:pt idx="285">
                  <c:v>12.2</c:v>
                </c:pt>
                <c:pt idx="286">
                  <c:v>18.600000000000001</c:v>
                </c:pt>
                <c:pt idx="287">
                  <c:v>13.6</c:v>
                </c:pt>
                <c:pt idx="288">
                  <c:v>13.5</c:v>
                </c:pt>
                <c:pt idx="289">
                  <c:v>19.8</c:v>
                </c:pt>
                <c:pt idx="290">
                  <c:v>14.8</c:v>
                </c:pt>
                <c:pt idx="291">
                  <c:v>15.3</c:v>
                </c:pt>
                <c:pt idx="292">
                  <c:v>8</c:v>
                </c:pt>
                <c:pt idx="293">
                  <c:v>12.9</c:v>
                </c:pt>
                <c:pt idx="294">
                  <c:v>17</c:v>
                </c:pt>
                <c:pt idx="295">
                  <c:v>9.3000000000000007</c:v>
                </c:pt>
                <c:pt idx="296">
                  <c:v>10.8</c:v>
                </c:pt>
                <c:pt idx="297">
                  <c:v>15.9</c:v>
                </c:pt>
                <c:pt idx="298">
                  <c:v>10.4</c:v>
                </c:pt>
                <c:pt idx="299">
                  <c:v>9.4</c:v>
                </c:pt>
                <c:pt idx="300">
                  <c:v>9.3000000000000007</c:v>
                </c:pt>
                <c:pt idx="301">
                  <c:v>4.7</c:v>
                </c:pt>
                <c:pt idx="302">
                  <c:v>11.1</c:v>
                </c:pt>
                <c:pt idx="303">
                  <c:v>12</c:v>
                </c:pt>
                <c:pt idx="304">
                  <c:v>24.6</c:v>
                </c:pt>
                <c:pt idx="305">
                  <c:v>28.3</c:v>
                </c:pt>
                <c:pt idx="306">
                  <c:v>6.4</c:v>
                </c:pt>
                <c:pt idx="307">
                  <c:v>14.7</c:v>
                </c:pt>
                <c:pt idx="308">
                  <c:v>16.7</c:v>
                </c:pt>
                <c:pt idx="309">
                  <c:v>11.8</c:v>
                </c:pt>
                <c:pt idx="310">
                  <c:v>17</c:v>
                </c:pt>
                <c:pt idx="311">
                  <c:v>30.7</c:v>
                </c:pt>
                <c:pt idx="312">
                  <c:v>22.1</c:v>
                </c:pt>
                <c:pt idx="313">
                  <c:v>7.3</c:v>
                </c:pt>
                <c:pt idx="314">
                  <c:v>15.8</c:v>
                </c:pt>
                <c:pt idx="315">
                  <c:v>10.3</c:v>
                </c:pt>
                <c:pt idx="316">
                  <c:v>16.399999999999999</c:v>
                </c:pt>
                <c:pt idx="317">
                  <c:v>11.2</c:v>
                </c:pt>
                <c:pt idx="318">
                  <c:v>13.8</c:v>
                </c:pt>
                <c:pt idx="319">
                  <c:v>13.3</c:v>
                </c:pt>
                <c:pt idx="320">
                  <c:v>16.7</c:v>
                </c:pt>
                <c:pt idx="321">
                  <c:v>26.1</c:v>
                </c:pt>
                <c:pt idx="322">
                  <c:v>14.8</c:v>
                </c:pt>
                <c:pt idx="323">
                  <c:v>15.4</c:v>
                </c:pt>
                <c:pt idx="324">
                  <c:v>23.6</c:v>
                </c:pt>
                <c:pt idx="325">
                  <c:v>31.4</c:v>
                </c:pt>
                <c:pt idx="326">
                  <c:v>7.1</c:v>
                </c:pt>
                <c:pt idx="327">
                  <c:v>13</c:v>
                </c:pt>
                <c:pt idx="328">
                  <c:v>18.8</c:v>
                </c:pt>
                <c:pt idx="329">
                  <c:v>19</c:v>
                </c:pt>
                <c:pt idx="330">
                  <c:v>24.2</c:v>
                </c:pt>
                <c:pt idx="331">
                  <c:v>24</c:v>
                </c:pt>
                <c:pt idx="332">
                  <c:v>20.100000000000001</c:v>
                </c:pt>
                <c:pt idx="333">
                  <c:v>25.8</c:v>
                </c:pt>
                <c:pt idx="334">
                  <c:v>19.600000000000001</c:v>
                </c:pt>
                <c:pt idx="335">
                  <c:v>22.7</c:v>
                </c:pt>
                <c:pt idx="336">
                  <c:v>25.1</c:v>
                </c:pt>
                <c:pt idx="337">
                  <c:v>6.4</c:v>
                </c:pt>
                <c:pt idx="338">
                  <c:v>19.8</c:v>
                </c:pt>
                <c:pt idx="339">
                  <c:v>30.3</c:v>
                </c:pt>
                <c:pt idx="340">
                  <c:v>18.3</c:v>
                </c:pt>
                <c:pt idx="341">
                  <c:v>9.4</c:v>
                </c:pt>
                <c:pt idx="342">
                  <c:v>13.3</c:v>
                </c:pt>
                <c:pt idx="343">
                  <c:v>12.6</c:v>
                </c:pt>
                <c:pt idx="344">
                  <c:v>6.7</c:v>
                </c:pt>
                <c:pt idx="345">
                  <c:v>13.6</c:v>
                </c:pt>
                <c:pt idx="346">
                  <c:v>12</c:v>
                </c:pt>
                <c:pt idx="347">
                  <c:v>10.7</c:v>
                </c:pt>
                <c:pt idx="348">
                  <c:v>16.899999999999999</c:v>
                </c:pt>
                <c:pt idx="349">
                  <c:v>19.899999999999999</c:v>
                </c:pt>
                <c:pt idx="350">
                  <c:v>12.7</c:v>
                </c:pt>
                <c:pt idx="351">
                  <c:v>10.3</c:v>
                </c:pt>
                <c:pt idx="352">
                  <c:v>14.1</c:v>
                </c:pt>
                <c:pt idx="353">
                  <c:v>17.8</c:v>
                </c:pt>
                <c:pt idx="354">
                  <c:v>10.5</c:v>
                </c:pt>
                <c:pt idx="355">
                  <c:v>10.9</c:v>
                </c:pt>
                <c:pt idx="356">
                  <c:v>9</c:v>
                </c:pt>
                <c:pt idx="357">
                  <c:v>11.3</c:v>
                </c:pt>
                <c:pt idx="358">
                  <c:v>15.3</c:v>
                </c:pt>
                <c:pt idx="359">
                  <c:v>26.5</c:v>
                </c:pt>
                <c:pt idx="360">
                  <c:v>17.2</c:v>
                </c:pt>
                <c:pt idx="361">
                  <c:v>13.1</c:v>
                </c:pt>
                <c:pt idx="362">
                  <c:v>14.2</c:v>
                </c:pt>
                <c:pt idx="363">
                  <c:v>22.7</c:v>
                </c:pt>
                <c:pt idx="364">
                  <c:v>21.2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8CD-423F-9499-75AB11317DD3}"/>
            </c:ext>
          </c:extLst>
        </c:ser>
        <c:ser>
          <c:idx val="7"/>
          <c:order val="7"/>
          <c:tx>
            <c:strRef>
              <c:f>'集計 (2)'!$V$2</c:f>
              <c:strCache>
                <c:ptCount val="1"/>
                <c:pt idx="0">
                  <c:v>山梨</c:v>
                </c:pt>
              </c:strCache>
            </c:strRef>
          </c:tx>
          <c:spPr>
            <a:ln w="222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(2)'!$V$3:$V$367</c:f>
              <c:numCache>
                <c:formatCode>General</c:formatCode>
                <c:ptCount val="365"/>
                <c:pt idx="0">
                  <c:v>15.3</c:v>
                </c:pt>
                <c:pt idx="1">
                  <c:v>25.400000000000002</c:v>
                </c:pt>
                <c:pt idx="2">
                  <c:v>29.8</c:v>
                </c:pt>
                <c:pt idx="3">
                  <c:v>25.5</c:v>
                </c:pt>
                <c:pt idx="4">
                  <c:v>8.1</c:v>
                </c:pt>
                <c:pt idx="5">
                  <c:v>10.5</c:v>
                </c:pt>
                <c:pt idx="6">
                  <c:v>7.6000000000000005</c:v>
                </c:pt>
                <c:pt idx="7">
                  <c:v>8.1</c:v>
                </c:pt>
                <c:pt idx="8">
                  <c:v>8.7000000000000011</c:v>
                </c:pt>
                <c:pt idx="9">
                  <c:v>14.3</c:v>
                </c:pt>
                <c:pt idx="10">
                  <c:v>13.100000000000001</c:v>
                </c:pt>
                <c:pt idx="11">
                  <c:v>7.6000000000000005</c:v>
                </c:pt>
                <c:pt idx="12">
                  <c:v>10</c:v>
                </c:pt>
                <c:pt idx="13">
                  <c:v>12.9</c:v>
                </c:pt>
                <c:pt idx="14">
                  <c:v>6.3000000000000007</c:v>
                </c:pt>
                <c:pt idx="15">
                  <c:v>10.9</c:v>
                </c:pt>
                <c:pt idx="16">
                  <c:v>11.4</c:v>
                </c:pt>
                <c:pt idx="17">
                  <c:v>5.5</c:v>
                </c:pt>
                <c:pt idx="18">
                  <c:v>10.4</c:v>
                </c:pt>
                <c:pt idx="19">
                  <c:v>18.100000000000001</c:v>
                </c:pt>
                <c:pt idx="20">
                  <c:v>21.8</c:v>
                </c:pt>
                <c:pt idx="21">
                  <c:v>23.3</c:v>
                </c:pt>
                <c:pt idx="22">
                  <c:v>28.900000000000002</c:v>
                </c:pt>
                <c:pt idx="23">
                  <c:v>13.700000000000001</c:v>
                </c:pt>
                <c:pt idx="24">
                  <c:v>6.3000000000000007</c:v>
                </c:pt>
                <c:pt idx="25">
                  <c:v>6</c:v>
                </c:pt>
                <c:pt idx="26">
                  <c:v>9.8000000000000007</c:v>
                </c:pt>
                <c:pt idx="27">
                  <c:v>11.8</c:v>
                </c:pt>
                <c:pt idx="28">
                  <c:v>18</c:v>
                </c:pt>
                <c:pt idx="29">
                  <c:v>15.5</c:v>
                </c:pt>
                <c:pt idx="30">
                  <c:v>16</c:v>
                </c:pt>
                <c:pt idx="31">
                  <c:v>15.3</c:v>
                </c:pt>
                <c:pt idx="32">
                  <c:v>12</c:v>
                </c:pt>
                <c:pt idx="33">
                  <c:v>7.4</c:v>
                </c:pt>
                <c:pt idx="34">
                  <c:v>13.8</c:v>
                </c:pt>
                <c:pt idx="35">
                  <c:v>12.8</c:v>
                </c:pt>
                <c:pt idx="36">
                  <c:v>9.9</c:v>
                </c:pt>
                <c:pt idx="37">
                  <c:v>5.2</c:v>
                </c:pt>
                <c:pt idx="38">
                  <c:v>3.3000000000000003</c:v>
                </c:pt>
                <c:pt idx="39">
                  <c:v>5</c:v>
                </c:pt>
                <c:pt idx="40">
                  <c:v>9.4</c:v>
                </c:pt>
                <c:pt idx="41">
                  <c:v>13.5</c:v>
                </c:pt>
                <c:pt idx="42">
                  <c:v>14</c:v>
                </c:pt>
                <c:pt idx="43">
                  <c:v>8</c:v>
                </c:pt>
                <c:pt idx="44">
                  <c:v>11.200000000000001</c:v>
                </c:pt>
                <c:pt idx="45">
                  <c:v>20.100000000000001</c:v>
                </c:pt>
                <c:pt idx="46">
                  <c:v>21.5</c:v>
                </c:pt>
                <c:pt idx="47">
                  <c:v>29.700000000000003</c:v>
                </c:pt>
                <c:pt idx="48">
                  <c:v>13.200000000000001</c:v>
                </c:pt>
                <c:pt idx="49">
                  <c:v>5.7</c:v>
                </c:pt>
                <c:pt idx="50">
                  <c:v>9.1</c:v>
                </c:pt>
                <c:pt idx="51">
                  <c:v>11.9</c:v>
                </c:pt>
                <c:pt idx="52">
                  <c:v>10.600000000000001</c:v>
                </c:pt>
                <c:pt idx="53">
                  <c:v>11.600000000000001</c:v>
                </c:pt>
                <c:pt idx="54">
                  <c:v>15.3</c:v>
                </c:pt>
                <c:pt idx="55">
                  <c:v>22.700000000000003</c:v>
                </c:pt>
                <c:pt idx="56">
                  <c:v>22.900000000000002</c:v>
                </c:pt>
                <c:pt idx="57">
                  <c:v>21.400000000000002</c:v>
                </c:pt>
                <c:pt idx="58">
                  <c:v>18.100000000000001</c:v>
                </c:pt>
                <c:pt idx="59">
                  <c:v>14.200000000000001</c:v>
                </c:pt>
                <c:pt idx="60">
                  <c:v>9.5</c:v>
                </c:pt>
                <c:pt idx="61">
                  <c:v>10.9</c:v>
                </c:pt>
                <c:pt idx="62">
                  <c:v>14.5</c:v>
                </c:pt>
                <c:pt idx="63">
                  <c:v>17.5</c:v>
                </c:pt>
                <c:pt idx="64">
                  <c:v>14.5</c:v>
                </c:pt>
                <c:pt idx="65">
                  <c:v>14.9</c:v>
                </c:pt>
                <c:pt idx="66">
                  <c:v>13.3</c:v>
                </c:pt>
                <c:pt idx="67">
                  <c:v>8.7000000000000011</c:v>
                </c:pt>
                <c:pt idx="68">
                  <c:v>13.3</c:v>
                </c:pt>
                <c:pt idx="69">
                  <c:v>15.100000000000001</c:v>
                </c:pt>
                <c:pt idx="70">
                  <c:v>8.5</c:v>
                </c:pt>
                <c:pt idx="71">
                  <c:v>5.3000000000000007</c:v>
                </c:pt>
                <c:pt idx="72">
                  <c:v>9</c:v>
                </c:pt>
                <c:pt idx="73">
                  <c:v>9.6000000000000014</c:v>
                </c:pt>
                <c:pt idx="74">
                  <c:v>13.5</c:v>
                </c:pt>
                <c:pt idx="75">
                  <c:v>9.3000000000000007</c:v>
                </c:pt>
                <c:pt idx="76">
                  <c:v>4.3</c:v>
                </c:pt>
                <c:pt idx="77">
                  <c:v>12.200000000000001</c:v>
                </c:pt>
                <c:pt idx="78">
                  <c:v>10.200000000000001</c:v>
                </c:pt>
                <c:pt idx="79">
                  <c:v>8.7000000000000011</c:v>
                </c:pt>
                <c:pt idx="80">
                  <c:v>8.9</c:v>
                </c:pt>
                <c:pt idx="81">
                  <c:v>8.8000000000000007</c:v>
                </c:pt>
                <c:pt idx="82">
                  <c:v>17.100000000000001</c:v>
                </c:pt>
                <c:pt idx="83">
                  <c:v>16.5</c:v>
                </c:pt>
                <c:pt idx="84">
                  <c:v>8.5</c:v>
                </c:pt>
                <c:pt idx="85">
                  <c:v>19</c:v>
                </c:pt>
                <c:pt idx="86">
                  <c:v>25</c:v>
                </c:pt>
                <c:pt idx="87">
                  <c:v>8.9</c:v>
                </c:pt>
                <c:pt idx="88">
                  <c:v>11.9</c:v>
                </c:pt>
                <c:pt idx="89">
                  <c:v>6.3000000000000007</c:v>
                </c:pt>
                <c:pt idx="90">
                  <c:v>8.3000000000000007</c:v>
                </c:pt>
                <c:pt idx="91">
                  <c:v>9.4</c:v>
                </c:pt>
                <c:pt idx="92">
                  <c:v>12.5</c:v>
                </c:pt>
                <c:pt idx="93">
                  <c:v>10.5</c:v>
                </c:pt>
                <c:pt idx="94">
                  <c:v>6.5</c:v>
                </c:pt>
                <c:pt idx="95">
                  <c:v>5.9</c:v>
                </c:pt>
                <c:pt idx="96">
                  <c:v>5.7</c:v>
                </c:pt>
                <c:pt idx="97">
                  <c:v>7.3000000000000007</c:v>
                </c:pt>
                <c:pt idx="98">
                  <c:v>7.1000000000000005</c:v>
                </c:pt>
                <c:pt idx="99">
                  <c:v>8.1</c:v>
                </c:pt>
                <c:pt idx="100">
                  <c:v>7.5</c:v>
                </c:pt>
                <c:pt idx="101">
                  <c:v>12.5</c:v>
                </c:pt>
                <c:pt idx="102">
                  <c:v>13.200000000000001</c:v>
                </c:pt>
                <c:pt idx="103">
                  <c:v>17</c:v>
                </c:pt>
                <c:pt idx="104">
                  <c:v>19.400000000000002</c:v>
                </c:pt>
                <c:pt idx="105">
                  <c:v>26.3</c:v>
                </c:pt>
                <c:pt idx="106">
                  <c:v>31.1</c:v>
                </c:pt>
                <c:pt idx="107">
                  <c:v>28.5</c:v>
                </c:pt>
                <c:pt idx="108">
                  <c:v>32.4</c:v>
                </c:pt>
                <c:pt idx="109">
                  <c:v>29</c:v>
                </c:pt>
                <c:pt idx="110">
                  <c:v>20.100000000000001</c:v>
                </c:pt>
                <c:pt idx="111">
                  <c:v>12.3</c:v>
                </c:pt>
                <c:pt idx="112">
                  <c:v>19.100000000000001</c:v>
                </c:pt>
                <c:pt idx="113">
                  <c:v>18.600000000000001</c:v>
                </c:pt>
                <c:pt idx="114">
                  <c:v>27.8</c:v>
                </c:pt>
                <c:pt idx="115">
                  <c:v>28.700000000000003</c:v>
                </c:pt>
                <c:pt idx="116">
                  <c:v>16.900000000000002</c:v>
                </c:pt>
                <c:pt idx="117">
                  <c:v>16.2</c:v>
                </c:pt>
                <c:pt idx="118">
                  <c:v>9</c:v>
                </c:pt>
                <c:pt idx="119">
                  <c:v>8.6</c:v>
                </c:pt>
                <c:pt idx="120">
                  <c:v>14.4</c:v>
                </c:pt>
                <c:pt idx="121">
                  <c:v>15.700000000000001</c:v>
                </c:pt>
                <c:pt idx="122">
                  <c:v>16.100000000000001</c:v>
                </c:pt>
                <c:pt idx="123">
                  <c:v>23</c:v>
                </c:pt>
                <c:pt idx="124">
                  <c:v>24.8</c:v>
                </c:pt>
                <c:pt idx="125">
                  <c:v>24.6</c:v>
                </c:pt>
                <c:pt idx="126">
                  <c:v>30</c:v>
                </c:pt>
                <c:pt idx="127">
                  <c:v>23.1</c:v>
                </c:pt>
                <c:pt idx="128">
                  <c:v>6.6000000000000005</c:v>
                </c:pt>
                <c:pt idx="129">
                  <c:v>4.8000000000000007</c:v>
                </c:pt>
                <c:pt idx="130">
                  <c:v>9</c:v>
                </c:pt>
                <c:pt idx="131">
                  <c:v>15.700000000000001</c:v>
                </c:pt>
                <c:pt idx="132">
                  <c:v>16.100000000000001</c:v>
                </c:pt>
                <c:pt idx="133">
                  <c:v>14.4</c:v>
                </c:pt>
                <c:pt idx="134">
                  <c:v>8.1</c:v>
                </c:pt>
                <c:pt idx="135">
                  <c:v>7.2</c:v>
                </c:pt>
                <c:pt idx="136">
                  <c:v>5.4</c:v>
                </c:pt>
                <c:pt idx="137">
                  <c:v>6.9</c:v>
                </c:pt>
                <c:pt idx="138">
                  <c:v>7.6000000000000005</c:v>
                </c:pt>
                <c:pt idx="139">
                  <c:v>7.6000000000000005</c:v>
                </c:pt>
                <c:pt idx="140">
                  <c:v>11.8</c:v>
                </c:pt>
                <c:pt idx="141">
                  <c:v>10</c:v>
                </c:pt>
                <c:pt idx="142">
                  <c:v>5.8000000000000007</c:v>
                </c:pt>
                <c:pt idx="143">
                  <c:v>8</c:v>
                </c:pt>
                <c:pt idx="144">
                  <c:v>6.8000000000000007</c:v>
                </c:pt>
                <c:pt idx="145">
                  <c:v>4.7</c:v>
                </c:pt>
                <c:pt idx="146">
                  <c:v>7.8000000000000007</c:v>
                </c:pt>
                <c:pt idx="147">
                  <c:v>13</c:v>
                </c:pt>
                <c:pt idx="148">
                  <c:v>14.600000000000001</c:v>
                </c:pt>
                <c:pt idx="149">
                  <c:v>16.3</c:v>
                </c:pt>
                <c:pt idx="150">
                  <c:v>18.900000000000002</c:v>
                </c:pt>
                <c:pt idx="151">
                  <c:v>17.600000000000001</c:v>
                </c:pt>
                <c:pt idx="152">
                  <c:v>15.700000000000001</c:v>
                </c:pt>
                <c:pt idx="153">
                  <c:v>10.200000000000001</c:v>
                </c:pt>
                <c:pt idx="154">
                  <c:v>7.2</c:v>
                </c:pt>
                <c:pt idx="155">
                  <c:v>9.5</c:v>
                </c:pt>
                <c:pt idx="156">
                  <c:v>8.2000000000000011</c:v>
                </c:pt>
                <c:pt idx="157">
                  <c:v>12.5</c:v>
                </c:pt>
                <c:pt idx="158">
                  <c:v>18.5</c:v>
                </c:pt>
                <c:pt idx="159">
                  <c:v>15</c:v>
                </c:pt>
                <c:pt idx="160">
                  <c:v>6.4</c:v>
                </c:pt>
                <c:pt idx="161">
                  <c:v>7.1000000000000005</c:v>
                </c:pt>
                <c:pt idx="162">
                  <c:v>8.3000000000000007</c:v>
                </c:pt>
                <c:pt idx="163">
                  <c:v>6</c:v>
                </c:pt>
                <c:pt idx="164">
                  <c:v>9</c:v>
                </c:pt>
                <c:pt idx="165">
                  <c:v>12.200000000000001</c:v>
                </c:pt>
                <c:pt idx="166">
                  <c:v>11.4</c:v>
                </c:pt>
                <c:pt idx="167">
                  <c:v>6.3000000000000007</c:v>
                </c:pt>
                <c:pt idx="168">
                  <c:v>13</c:v>
                </c:pt>
                <c:pt idx="169">
                  <c:v>11.4</c:v>
                </c:pt>
                <c:pt idx="170">
                  <c:v>9.7000000000000011</c:v>
                </c:pt>
                <c:pt idx="171">
                  <c:v>10.4</c:v>
                </c:pt>
                <c:pt idx="172">
                  <c:v>14.4</c:v>
                </c:pt>
                <c:pt idx="173">
                  <c:v>5.3000000000000007</c:v>
                </c:pt>
                <c:pt idx="174">
                  <c:v>8.5</c:v>
                </c:pt>
                <c:pt idx="175">
                  <c:v>9.8000000000000007</c:v>
                </c:pt>
                <c:pt idx="176">
                  <c:v>15.8</c:v>
                </c:pt>
                <c:pt idx="177">
                  <c:v>11.9</c:v>
                </c:pt>
                <c:pt idx="178">
                  <c:v>6.5</c:v>
                </c:pt>
                <c:pt idx="179">
                  <c:v>5.3000000000000007</c:v>
                </c:pt>
                <c:pt idx="180">
                  <c:v>8.2000000000000011</c:v>
                </c:pt>
                <c:pt idx="181">
                  <c:v>8.4</c:v>
                </c:pt>
                <c:pt idx="182">
                  <c:v>6.2</c:v>
                </c:pt>
                <c:pt idx="183">
                  <c:v>9.6000000000000014</c:v>
                </c:pt>
                <c:pt idx="184">
                  <c:v>12.700000000000001</c:v>
                </c:pt>
                <c:pt idx="185">
                  <c:v>18.8</c:v>
                </c:pt>
                <c:pt idx="186">
                  <c:v>16.8</c:v>
                </c:pt>
                <c:pt idx="187">
                  <c:v>12.8</c:v>
                </c:pt>
                <c:pt idx="188">
                  <c:v>8.7000000000000011</c:v>
                </c:pt>
                <c:pt idx="189">
                  <c:v>9.8000000000000007</c:v>
                </c:pt>
                <c:pt idx="190">
                  <c:v>9.1</c:v>
                </c:pt>
                <c:pt idx="191">
                  <c:v>13.3</c:v>
                </c:pt>
                <c:pt idx="192">
                  <c:v>20.3</c:v>
                </c:pt>
                <c:pt idx="193">
                  <c:v>13.100000000000001</c:v>
                </c:pt>
                <c:pt idx="194">
                  <c:v>8.7000000000000011</c:v>
                </c:pt>
                <c:pt idx="195">
                  <c:v>7.1000000000000005</c:v>
                </c:pt>
                <c:pt idx="196">
                  <c:v>6.5</c:v>
                </c:pt>
                <c:pt idx="197">
                  <c:v>11</c:v>
                </c:pt>
                <c:pt idx="198">
                  <c:v>11.700000000000001</c:v>
                </c:pt>
                <c:pt idx="199">
                  <c:v>12</c:v>
                </c:pt>
                <c:pt idx="200">
                  <c:v>11.9</c:v>
                </c:pt>
                <c:pt idx="201">
                  <c:v>9.9</c:v>
                </c:pt>
                <c:pt idx="202">
                  <c:v>8.1</c:v>
                </c:pt>
                <c:pt idx="203">
                  <c:v>6.3000000000000007</c:v>
                </c:pt>
                <c:pt idx="204">
                  <c:v>10.8</c:v>
                </c:pt>
                <c:pt idx="205">
                  <c:v>18</c:v>
                </c:pt>
                <c:pt idx="206">
                  <c:v>13.100000000000001</c:v>
                </c:pt>
                <c:pt idx="207">
                  <c:v>12.200000000000001</c:v>
                </c:pt>
                <c:pt idx="208">
                  <c:v>17.2</c:v>
                </c:pt>
                <c:pt idx="209">
                  <c:v>8.7000000000000011</c:v>
                </c:pt>
                <c:pt idx="210">
                  <c:v>10.5</c:v>
                </c:pt>
                <c:pt idx="211">
                  <c:v>10.8</c:v>
                </c:pt>
                <c:pt idx="212">
                  <c:v>8</c:v>
                </c:pt>
                <c:pt idx="213">
                  <c:v>6.6000000000000005</c:v>
                </c:pt>
                <c:pt idx="214">
                  <c:v>6.1000000000000005</c:v>
                </c:pt>
                <c:pt idx="215">
                  <c:v>8.7000000000000011</c:v>
                </c:pt>
                <c:pt idx="216">
                  <c:v>13</c:v>
                </c:pt>
                <c:pt idx="217">
                  <c:v>17.5</c:v>
                </c:pt>
                <c:pt idx="218">
                  <c:v>14.600000000000001</c:v>
                </c:pt>
                <c:pt idx="219">
                  <c:v>10.200000000000001</c:v>
                </c:pt>
                <c:pt idx="220">
                  <c:v>7.8000000000000007</c:v>
                </c:pt>
                <c:pt idx="221">
                  <c:v>12.5</c:v>
                </c:pt>
                <c:pt idx="222">
                  <c:v>16.400000000000002</c:v>
                </c:pt>
                <c:pt idx="223">
                  <c:v>14.3</c:v>
                </c:pt>
                <c:pt idx="224">
                  <c:v>12.700000000000001</c:v>
                </c:pt>
                <c:pt idx="225">
                  <c:v>15.8</c:v>
                </c:pt>
                <c:pt idx="226">
                  <c:v>15</c:v>
                </c:pt>
                <c:pt idx="227">
                  <c:v>5</c:v>
                </c:pt>
                <c:pt idx="228">
                  <c:v>7.6000000000000005</c:v>
                </c:pt>
                <c:pt idx="229">
                  <c:v>10.4</c:v>
                </c:pt>
                <c:pt idx="230">
                  <c:v>11</c:v>
                </c:pt>
                <c:pt idx="231">
                  <c:v>13.8</c:v>
                </c:pt>
                <c:pt idx="232">
                  <c:v>15</c:v>
                </c:pt>
                <c:pt idx="233">
                  <c:v>6</c:v>
                </c:pt>
                <c:pt idx="234">
                  <c:v>10.9</c:v>
                </c:pt>
                <c:pt idx="235">
                  <c:v>20.700000000000003</c:v>
                </c:pt>
                <c:pt idx="236">
                  <c:v>5.3000000000000007</c:v>
                </c:pt>
                <c:pt idx="237">
                  <c:v>7.5</c:v>
                </c:pt>
                <c:pt idx="238">
                  <c:v>10.9</c:v>
                </c:pt>
                <c:pt idx="239">
                  <c:v>16.8</c:v>
                </c:pt>
                <c:pt idx="240">
                  <c:v>18.600000000000001</c:v>
                </c:pt>
                <c:pt idx="241">
                  <c:v>15.600000000000001</c:v>
                </c:pt>
                <c:pt idx="242">
                  <c:v>8.5</c:v>
                </c:pt>
                <c:pt idx="243">
                  <c:v>11</c:v>
                </c:pt>
                <c:pt idx="244">
                  <c:v>13.700000000000001</c:v>
                </c:pt>
                <c:pt idx="245">
                  <c:v>22</c:v>
                </c:pt>
                <c:pt idx="246">
                  <c:v>27.5</c:v>
                </c:pt>
                <c:pt idx="247">
                  <c:v>25.3</c:v>
                </c:pt>
                <c:pt idx="248">
                  <c:v>7.7</c:v>
                </c:pt>
                <c:pt idx="249">
                  <c:v>13.3</c:v>
                </c:pt>
                <c:pt idx="250">
                  <c:v>11.200000000000001</c:v>
                </c:pt>
                <c:pt idx="251">
                  <c:v>7.3000000000000007</c:v>
                </c:pt>
                <c:pt idx="252">
                  <c:v>5.5</c:v>
                </c:pt>
                <c:pt idx="253">
                  <c:v>10.700000000000001</c:v>
                </c:pt>
                <c:pt idx="254">
                  <c:v>16.600000000000001</c:v>
                </c:pt>
                <c:pt idx="255">
                  <c:v>9.8000000000000007</c:v>
                </c:pt>
                <c:pt idx="256">
                  <c:v>7.5</c:v>
                </c:pt>
                <c:pt idx="257">
                  <c:v>7</c:v>
                </c:pt>
                <c:pt idx="258">
                  <c:v>10.200000000000001</c:v>
                </c:pt>
                <c:pt idx="259">
                  <c:v>18.900000000000002</c:v>
                </c:pt>
                <c:pt idx="260">
                  <c:v>21</c:v>
                </c:pt>
                <c:pt idx="261">
                  <c:v>7</c:v>
                </c:pt>
                <c:pt idx="262">
                  <c:v>8.6</c:v>
                </c:pt>
                <c:pt idx="263">
                  <c:v>14.4</c:v>
                </c:pt>
                <c:pt idx="264">
                  <c:v>20.400000000000002</c:v>
                </c:pt>
                <c:pt idx="265">
                  <c:v>48.5</c:v>
                </c:pt>
                <c:pt idx="266">
                  <c:v>43.6</c:v>
                </c:pt>
                <c:pt idx="267">
                  <c:v>8</c:v>
                </c:pt>
                <c:pt idx="268">
                  <c:v>12.9</c:v>
                </c:pt>
                <c:pt idx="269">
                  <c:v>18</c:v>
                </c:pt>
                <c:pt idx="270">
                  <c:v>12.3</c:v>
                </c:pt>
                <c:pt idx="271">
                  <c:v>2.5</c:v>
                </c:pt>
                <c:pt idx="272">
                  <c:v>4.3</c:v>
                </c:pt>
                <c:pt idx="273">
                  <c:v>4.5</c:v>
                </c:pt>
                <c:pt idx="274">
                  <c:v>6.7</c:v>
                </c:pt>
                <c:pt idx="275">
                  <c:v>8.4</c:v>
                </c:pt>
                <c:pt idx="276">
                  <c:v>6.1000000000000005</c:v>
                </c:pt>
                <c:pt idx="277">
                  <c:v>4.1000000000000005</c:v>
                </c:pt>
                <c:pt idx="278">
                  <c:v>8.3000000000000007</c:v>
                </c:pt>
                <c:pt idx="279">
                  <c:v>12.3</c:v>
                </c:pt>
                <c:pt idx="280">
                  <c:v>10.200000000000001</c:v>
                </c:pt>
                <c:pt idx="281">
                  <c:v>9.9</c:v>
                </c:pt>
                <c:pt idx="282">
                  <c:v>14.8</c:v>
                </c:pt>
                <c:pt idx="283">
                  <c:v>5</c:v>
                </c:pt>
                <c:pt idx="284">
                  <c:v>16.7</c:v>
                </c:pt>
                <c:pt idx="285">
                  <c:v>12.100000000000001</c:v>
                </c:pt>
                <c:pt idx="286">
                  <c:v>20.8</c:v>
                </c:pt>
                <c:pt idx="287">
                  <c:v>13</c:v>
                </c:pt>
                <c:pt idx="288">
                  <c:v>14.3</c:v>
                </c:pt>
                <c:pt idx="289">
                  <c:v>20.100000000000001</c:v>
                </c:pt>
                <c:pt idx="290">
                  <c:v>13</c:v>
                </c:pt>
                <c:pt idx="291">
                  <c:v>9.6000000000000014</c:v>
                </c:pt>
                <c:pt idx="292">
                  <c:v>4.1000000000000005</c:v>
                </c:pt>
                <c:pt idx="293">
                  <c:v>7.5</c:v>
                </c:pt>
                <c:pt idx="294">
                  <c:v>57.800000000000004</c:v>
                </c:pt>
                <c:pt idx="295">
                  <c:v>5.7</c:v>
                </c:pt>
                <c:pt idx="296">
                  <c:v>6.2</c:v>
                </c:pt>
                <c:pt idx="297">
                  <c:v>11.700000000000001</c:v>
                </c:pt>
                <c:pt idx="298">
                  <c:v>5.7</c:v>
                </c:pt>
                <c:pt idx="299">
                  <c:v>12.200000000000001</c:v>
                </c:pt>
                <c:pt idx="300">
                  <c:v>7.2</c:v>
                </c:pt>
                <c:pt idx="301">
                  <c:v>4.3</c:v>
                </c:pt>
                <c:pt idx="302">
                  <c:v>9.8000000000000007</c:v>
                </c:pt>
                <c:pt idx="303">
                  <c:v>9.1</c:v>
                </c:pt>
                <c:pt idx="304">
                  <c:v>17.7</c:v>
                </c:pt>
                <c:pt idx="305">
                  <c:v>24.3</c:v>
                </c:pt>
                <c:pt idx="306">
                  <c:v>5</c:v>
                </c:pt>
                <c:pt idx="307">
                  <c:v>8.6</c:v>
                </c:pt>
                <c:pt idx="308">
                  <c:v>14.8</c:v>
                </c:pt>
                <c:pt idx="309">
                  <c:v>7.4</c:v>
                </c:pt>
                <c:pt idx="310">
                  <c:v>18.5</c:v>
                </c:pt>
                <c:pt idx="311">
                  <c:v>31.400000000000002</c:v>
                </c:pt>
                <c:pt idx="312">
                  <c:v>21.8</c:v>
                </c:pt>
                <c:pt idx="313">
                  <c:v>9.5</c:v>
                </c:pt>
                <c:pt idx="314">
                  <c:v>13.8</c:v>
                </c:pt>
                <c:pt idx="315">
                  <c:v>6.2</c:v>
                </c:pt>
                <c:pt idx="316">
                  <c:v>12.8</c:v>
                </c:pt>
                <c:pt idx="317">
                  <c:v>7</c:v>
                </c:pt>
                <c:pt idx="318">
                  <c:v>13.700000000000001</c:v>
                </c:pt>
                <c:pt idx="319">
                  <c:v>11.3</c:v>
                </c:pt>
                <c:pt idx="320">
                  <c:v>11.9</c:v>
                </c:pt>
                <c:pt idx="321">
                  <c:v>17.100000000000001</c:v>
                </c:pt>
                <c:pt idx="322">
                  <c:v>12.200000000000001</c:v>
                </c:pt>
                <c:pt idx="323">
                  <c:v>10.9</c:v>
                </c:pt>
                <c:pt idx="324">
                  <c:v>28.900000000000002</c:v>
                </c:pt>
                <c:pt idx="325">
                  <c:v>21.5</c:v>
                </c:pt>
                <c:pt idx="326">
                  <c:v>7.1000000000000005</c:v>
                </c:pt>
                <c:pt idx="327">
                  <c:v>12.200000000000001</c:v>
                </c:pt>
                <c:pt idx="328">
                  <c:v>13.4</c:v>
                </c:pt>
                <c:pt idx="329">
                  <c:v>15</c:v>
                </c:pt>
                <c:pt idx="330">
                  <c:v>13.100000000000001</c:v>
                </c:pt>
                <c:pt idx="331">
                  <c:v>19.900000000000002</c:v>
                </c:pt>
                <c:pt idx="332">
                  <c:v>19.8</c:v>
                </c:pt>
                <c:pt idx="333">
                  <c:v>19.400000000000002</c:v>
                </c:pt>
                <c:pt idx="334">
                  <c:v>10.4</c:v>
                </c:pt>
                <c:pt idx="335">
                  <c:v>15.8</c:v>
                </c:pt>
                <c:pt idx="336">
                  <c:v>21.3</c:v>
                </c:pt>
                <c:pt idx="337">
                  <c:v>8.6</c:v>
                </c:pt>
                <c:pt idx="338">
                  <c:v>7.7</c:v>
                </c:pt>
                <c:pt idx="339">
                  <c:v>14</c:v>
                </c:pt>
                <c:pt idx="340">
                  <c:v>5.1000000000000005</c:v>
                </c:pt>
                <c:pt idx="341">
                  <c:v>6.4</c:v>
                </c:pt>
                <c:pt idx="342">
                  <c:v>9.8000000000000007</c:v>
                </c:pt>
                <c:pt idx="343">
                  <c:v>16.100000000000001</c:v>
                </c:pt>
                <c:pt idx="344">
                  <c:v>5</c:v>
                </c:pt>
                <c:pt idx="345">
                  <c:v>8.3000000000000007</c:v>
                </c:pt>
                <c:pt idx="346">
                  <c:v>5.7</c:v>
                </c:pt>
                <c:pt idx="347">
                  <c:v>10</c:v>
                </c:pt>
                <c:pt idx="348">
                  <c:v>13</c:v>
                </c:pt>
                <c:pt idx="349">
                  <c:v>15.5</c:v>
                </c:pt>
                <c:pt idx="350">
                  <c:v>8.4</c:v>
                </c:pt>
                <c:pt idx="351">
                  <c:v>5.6000000000000005</c:v>
                </c:pt>
                <c:pt idx="352">
                  <c:v>8.6</c:v>
                </c:pt>
                <c:pt idx="353">
                  <c:v>11.3</c:v>
                </c:pt>
                <c:pt idx="354">
                  <c:v>9.1</c:v>
                </c:pt>
                <c:pt idx="355">
                  <c:v>9.4</c:v>
                </c:pt>
                <c:pt idx="356">
                  <c:v>8.9</c:v>
                </c:pt>
                <c:pt idx="357">
                  <c:v>8.3000000000000007</c:v>
                </c:pt>
                <c:pt idx="358">
                  <c:v>10.8</c:v>
                </c:pt>
                <c:pt idx="359">
                  <c:v>10.600000000000001</c:v>
                </c:pt>
                <c:pt idx="360">
                  <c:v>18</c:v>
                </c:pt>
                <c:pt idx="361">
                  <c:v>16</c:v>
                </c:pt>
                <c:pt idx="362">
                  <c:v>26.700000000000003</c:v>
                </c:pt>
                <c:pt idx="363">
                  <c:v>15</c:v>
                </c:pt>
                <c:pt idx="364">
                  <c:v>6.8000000000000007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8CD-423F-9499-75AB11317DD3}"/>
            </c:ext>
          </c:extLst>
        </c:ser>
        <c:ser>
          <c:idx val="8"/>
          <c:order val="8"/>
          <c:tx>
            <c:strRef>
              <c:f>'集計 (2)'!$W$2</c:f>
              <c:strCache>
                <c:ptCount val="1"/>
                <c:pt idx="0">
                  <c:v>長野</c:v>
                </c:pt>
              </c:strCache>
            </c:strRef>
          </c:tx>
          <c:spPr>
            <a:ln w="222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(2)'!$W$3:$W$367</c:f>
              <c:numCache>
                <c:formatCode>General</c:formatCode>
                <c:ptCount val="365"/>
                <c:pt idx="0">
                  <c:v>20.2</c:v>
                </c:pt>
                <c:pt idx="1">
                  <c:v>33.4</c:v>
                </c:pt>
                <c:pt idx="2">
                  <c:v>31.4</c:v>
                </c:pt>
                <c:pt idx="3">
                  <c:v>18.7</c:v>
                </c:pt>
                <c:pt idx="4">
                  <c:v>6</c:v>
                </c:pt>
                <c:pt idx="5">
                  <c:v>14.3</c:v>
                </c:pt>
                <c:pt idx="6">
                  <c:v>12.8</c:v>
                </c:pt>
                <c:pt idx="7">
                  <c:v>13.2</c:v>
                </c:pt>
                <c:pt idx="8">
                  <c:v>14.1</c:v>
                </c:pt>
                <c:pt idx="9">
                  <c:v>18</c:v>
                </c:pt>
                <c:pt idx="10">
                  <c:v>11.1</c:v>
                </c:pt>
                <c:pt idx="11">
                  <c:v>11.4</c:v>
                </c:pt>
                <c:pt idx="12">
                  <c:v>17.399999999999999</c:v>
                </c:pt>
                <c:pt idx="13">
                  <c:v>12.2</c:v>
                </c:pt>
                <c:pt idx="14">
                  <c:v>8.3000000000000007</c:v>
                </c:pt>
                <c:pt idx="15">
                  <c:v>17.399999999999999</c:v>
                </c:pt>
                <c:pt idx="16">
                  <c:v>16.8</c:v>
                </c:pt>
                <c:pt idx="17">
                  <c:v>4.9000000000000004</c:v>
                </c:pt>
                <c:pt idx="18">
                  <c:v>12.7</c:v>
                </c:pt>
                <c:pt idx="19">
                  <c:v>23.7</c:v>
                </c:pt>
                <c:pt idx="20">
                  <c:v>28.3</c:v>
                </c:pt>
                <c:pt idx="21">
                  <c:v>26.6</c:v>
                </c:pt>
                <c:pt idx="22">
                  <c:v>27.9</c:v>
                </c:pt>
                <c:pt idx="23">
                  <c:v>10</c:v>
                </c:pt>
                <c:pt idx="24">
                  <c:v>5</c:v>
                </c:pt>
                <c:pt idx="25">
                  <c:v>7.7</c:v>
                </c:pt>
                <c:pt idx="26">
                  <c:v>10.5</c:v>
                </c:pt>
                <c:pt idx="27">
                  <c:v>17.8</c:v>
                </c:pt>
                <c:pt idx="28">
                  <c:v>18.2</c:v>
                </c:pt>
                <c:pt idx="29">
                  <c:v>14.9</c:v>
                </c:pt>
                <c:pt idx="30">
                  <c:v>21.2</c:v>
                </c:pt>
                <c:pt idx="31">
                  <c:v>21.7</c:v>
                </c:pt>
                <c:pt idx="32">
                  <c:v>12.7</c:v>
                </c:pt>
                <c:pt idx="33">
                  <c:v>10.199999999999999</c:v>
                </c:pt>
                <c:pt idx="34">
                  <c:v>13.5</c:v>
                </c:pt>
                <c:pt idx="35">
                  <c:v>15.7</c:v>
                </c:pt>
                <c:pt idx="36">
                  <c:v>11.7</c:v>
                </c:pt>
                <c:pt idx="37">
                  <c:v>4.5</c:v>
                </c:pt>
                <c:pt idx="38">
                  <c:v>2.5</c:v>
                </c:pt>
                <c:pt idx="39">
                  <c:v>6</c:v>
                </c:pt>
                <c:pt idx="40">
                  <c:v>13.3</c:v>
                </c:pt>
                <c:pt idx="41">
                  <c:v>15.8</c:v>
                </c:pt>
                <c:pt idx="42">
                  <c:v>12.1</c:v>
                </c:pt>
                <c:pt idx="43">
                  <c:v>8.6999999999999993</c:v>
                </c:pt>
                <c:pt idx="44">
                  <c:v>16.7</c:v>
                </c:pt>
                <c:pt idx="45">
                  <c:v>25</c:v>
                </c:pt>
                <c:pt idx="46">
                  <c:v>21.3</c:v>
                </c:pt>
                <c:pt idx="47">
                  <c:v>27.8</c:v>
                </c:pt>
                <c:pt idx="48">
                  <c:v>7.4</c:v>
                </c:pt>
                <c:pt idx="49">
                  <c:v>5.8</c:v>
                </c:pt>
                <c:pt idx="50">
                  <c:v>12.2</c:v>
                </c:pt>
                <c:pt idx="51">
                  <c:v>15</c:v>
                </c:pt>
                <c:pt idx="52">
                  <c:v>12.7</c:v>
                </c:pt>
                <c:pt idx="53">
                  <c:v>9.1999999999999993</c:v>
                </c:pt>
                <c:pt idx="54">
                  <c:v>19.100000000000001</c:v>
                </c:pt>
                <c:pt idx="55">
                  <c:v>20.9</c:v>
                </c:pt>
                <c:pt idx="56">
                  <c:v>21.6</c:v>
                </c:pt>
                <c:pt idx="57">
                  <c:v>25.3</c:v>
                </c:pt>
                <c:pt idx="58">
                  <c:v>24.3</c:v>
                </c:pt>
                <c:pt idx="59">
                  <c:v>13.8</c:v>
                </c:pt>
                <c:pt idx="60">
                  <c:v>7.7</c:v>
                </c:pt>
                <c:pt idx="61">
                  <c:v>7.5</c:v>
                </c:pt>
                <c:pt idx="62">
                  <c:v>13</c:v>
                </c:pt>
                <c:pt idx="63">
                  <c:v>15.8</c:v>
                </c:pt>
                <c:pt idx="64">
                  <c:v>16.600000000000001</c:v>
                </c:pt>
                <c:pt idx="65">
                  <c:v>16.5</c:v>
                </c:pt>
                <c:pt idx="66">
                  <c:v>13.1</c:v>
                </c:pt>
                <c:pt idx="67">
                  <c:v>13.4</c:v>
                </c:pt>
                <c:pt idx="68">
                  <c:v>14.6</c:v>
                </c:pt>
                <c:pt idx="69">
                  <c:v>14</c:v>
                </c:pt>
                <c:pt idx="70">
                  <c:v>9.6999999999999993</c:v>
                </c:pt>
                <c:pt idx="71">
                  <c:v>3.3</c:v>
                </c:pt>
                <c:pt idx="72">
                  <c:v>5.2</c:v>
                </c:pt>
                <c:pt idx="73">
                  <c:v>3.8</c:v>
                </c:pt>
                <c:pt idx="74">
                  <c:v>10.8</c:v>
                </c:pt>
                <c:pt idx="75">
                  <c:v>10.1</c:v>
                </c:pt>
                <c:pt idx="76">
                  <c:v>7.4</c:v>
                </c:pt>
                <c:pt idx="77">
                  <c:v>10.8</c:v>
                </c:pt>
                <c:pt idx="78">
                  <c:v>7.8</c:v>
                </c:pt>
                <c:pt idx="79">
                  <c:v>9.1</c:v>
                </c:pt>
                <c:pt idx="80">
                  <c:v>4.8</c:v>
                </c:pt>
                <c:pt idx="81">
                  <c:v>7.1</c:v>
                </c:pt>
                <c:pt idx="82">
                  <c:v>10.8</c:v>
                </c:pt>
                <c:pt idx="83">
                  <c:v>7.8</c:v>
                </c:pt>
                <c:pt idx="84">
                  <c:v>13</c:v>
                </c:pt>
                <c:pt idx="85">
                  <c:v>23.9</c:v>
                </c:pt>
                <c:pt idx="86">
                  <c:v>30</c:v>
                </c:pt>
                <c:pt idx="87">
                  <c:v>8.3000000000000007</c:v>
                </c:pt>
                <c:pt idx="88">
                  <c:v>13.1</c:v>
                </c:pt>
                <c:pt idx="89">
                  <c:v>5.5</c:v>
                </c:pt>
                <c:pt idx="90">
                  <c:v>8.5</c:v>
                </c:pt>
                <c:pt idx="91">
                  <c:v>9.8000000000000007</c:v>
                </c:pt>
                <c:pt idx="92">
                  <c:v>14.7</c:v>
                </c:pt>
                <c:pt idx="93">
                  <c:v>10.1</c:v>
                </c:pt>
                <c:pt idx="94">
                  <c:v>3.9</c:v>
                </c:pt>
                <c:pt idx="95">
                  <c:v>3.7</c:v>
                </c:pt>
                <c:pt idx="96">
                  <c:v>3.5</c:v>
                </c:pt>
                <c:pt idx="97">
                  <c:v>3.5</c:v>
                </c:pt>
                <c:pt idx="98">
                  <c:v>9.8000000000000007</c:v>
                </c:pt>
                <c:pt idx="99">
                  <c:v>10.3</c:v>
                </c:pt>
                <c:pt idx="100">
                  <c:v>7.1</c:v>
                </c:pt>
                <c:pt idx="101">
                  <c:v>10</c:v>
                </c:pt>
                <c:pt idx="102">
                  <c:v>8.1999999999999993</c:v>
                </c:pt>
                <c:pt idx="103">
                  <c:v>9</c:v>
                </c:pt>
                <c:pt idx="104">
                  <c:v>23.4</c:v>
                </c:pt>
                <c:pt idx="105">
                  <c:v>22.6</c:v>
                </c:pt>
                <c:pt idx="106">
                  <c:v>24.5</c:v>
                </c:pt>
                <c:pt idx="107">
                  <c:v>27.8</c:v>
                </c:pt>
                <c:pt idx="108">
                  <c:v>27.4</c:v>
                </c:pt>
                <c:pt idx="109">
                  <c:v>34.9</c:v>
                </c:pt>
                <c:pt idx="110">
                  <c:v>35.4</c:v>
                </c:pt>
                <c:pt idx="111">
                  <c:v>18.7</c:v>
                </c:pt>
                <c:pt idx="112">
                  <c:v>16.8</c:v>
                </c:pt>
                <c:pt idx="113">
                  <c:v>10.6</c:v>
                </c:pt>
                <c:pt idx="114">
                  <c:v>14</c:v>
                </c:pt>
                <c:pt idx="115">
                  <c:v>18.5</c:v>
                </c:pt>
                <c:pt idx="116">
                  <c:v>19.600000000000001</c:v>
                </c:pt>
                <c:pt idx="117">
                  <c:v>18.3</c:v>
                </c:pt>
                <c:pt idx="118">
                  <c:v>8.4</c:v>
                </c:pt>
                <c:pt idx="119">
                  <c:v>6.7</c:v>
                </c:pt>
                <c:pt idx="120">
                  <c:v>10.199999999999999</c:v>
                </c:pt>
                <c:pt idx="121">
                  <c:v>13.1</c:v>
                </c:pt>
                <c:pt idx="122">
                  <c:v>14.8</c:v>
                </c:pt>
                <c:pt idx="123">
                  <c:v>12</c:v>
                </c:pt>
                <c:pt idx="124">
                  <c:v>17.2</c:v>
                </c:pt>
                <c:pt idx="125">
                  <c:v>19.5</c:v>
                </c:pt>
                <c:pt idx="126">
                  <c:v>22.7</c:v>
                </c:pt>
                <c:pt idx="127">
                  <c:v>15.8</c:v>
                </c:pt>
                <c:pt idx="128">
                  <c:v>9.1</c:v>
                </c:pt>
                <c:pt idx="129">
                  <c:v>6.6</c:v>
                </c:pt>
                <c:pt idx="130">
                  <c:v>20.8</c:v>
                </c:pt>
                <c:pt idx="131">
                  <c:v>11.4</c:v>
                </c:pt>
                <c:pt idx="132">
                  <c:v>8.1</c:v>
                </c:pt>
                <c:pt idx="133">
                  <c:v>11</c:v>
                </c:pt>
                <c:pt idx="134">
                  <c:v>7</c:v>
                </c:pt>
                <c:pt idx="135">
                  <c:v>8.6</c:v>
                </c:pt>
                <c:pt idx="136">
                  <c:v>7.6</c:v>
                </c:pt>
                <c:pt idx="137">
                  <c:v>3.7</c:v>
                </c:pt>
                <c:pt idx="138">
                  <c:v>4.5</c:v>
                </c:pt>
                <c:pt idx="139">
                  <c:v>6.6</c:v>
                </c:pt>
                <c:pt idx="140">
                  <c:v>10.9</c:v>
                </c:pt>
                <c:pt idx="141">
                  <c:v>15.3</c:v>
                </c:pt>
                <c:pt idx="142">
                  <c:v>17.600000000000001</c:v>
                </c:pt>
                <c:pt idx="143">
                  <c:v>21.5</c:v>
                </c:pt>
                <c:pt idx="144">
                  <c:v>6.7</c:v>
                </c:pt>
                <c:pt idx="145">
                  <c:v>4.3</c:v>
                </c:pt>
                <c:pt idx="146">
                  <c:v>6</c:v>
                </c:pt>
                <c:pt idx="147">
                  <c:v>8.5</c:v>
                </c:pt>
                <c:pt idx="148">
                  <c:v>9.6999999999999993</c:v>
                </c:pt>
                <c:pt idx="149">
                  <c:v>8.3000000000000007</c:v>
                </c:pt>
                <c:pt idx="150">
                  <c:v>8.8000000000000007</c:v>
                </c:pt>
                <c:pt idx="151">
                  <c:v>13.2</c:v>
                </c:pt>
                <c:pt idx="152">
                  <c:v>12.7</c:v>
                </c:pt>
                <c:pt idx="153">
                  <c:v>3.6</c:v>
                </c:pt>
                <c:pt idx="154">
                  <c:v>4.9000000000000004</c:v>
                </c:pt>
                <c:pt idx="155">
                  <c:v>6.4</c:v>
                </c:pt>
                <c:pt idx="156">
                  <c:v>4.5</c:v>
                </c:pt>
                <c:pt idx="157">
                  <c:v>10.7</c:v>
                </c:pt>
                <c:pt idx="158">
                  <c:v>15.1</c:v>
                </c:pt>
                <c:pt idx="159">
                  <c:v>12.6</c:v>
                </c:pt>
                <c:pt idx="160">
                  <c:v>4.5999999999999996</c:v>
                </c:pt>
                <c:pt idx="161">
                  <c:v>5.2</c:v>
                </c:pt>
                <c:pt idx="162">
                  <c:v>3.6</c:v>
                </c:pt>
                <c:pt idx="163">
                  <c:v>4.5999999999999996</c:v>
                </c:pt>
                <c:pt idx="164">
                  <c:v>5.6</c:v>
                </c:pt>
                <c:pt idx="165">
                  <c:v>9.6</c:v>
                </c:pt>
                <c:pt idx="166">
                  <c:v>8.5</c:v>
                </c:pt>
                <c:pt idx="167">
                  <c:v>12.2</c:v>
                </c:pt>
                <c:pt idx="168">
                  <c:v>11.8</c:v>
                </c:pt>
                <c:pt idx="169">
                  <c:v>5.5</c:v>
                </c:pt>
                <c:pt idx="170">
                  <c:v>7.8</c:v>
                </c:pt>
                <c:pt idx="171">
                  <c:v>8.3000000000000007</c:v>
                </c:pt>
                <c:pt idx="172">
                  <c:v>10.5</c:v>
                </c:pt>
                <c:pt idx="173">
                  <c:v>4.0999999999999996</c:v>
                </c:pt>
                <c:pt idx="174">
                  <c:v>17</c:v>
                </c:pt>
                <c:pt idx="175">
                  <c:v>12</c:v>
                </c:pt>
                <c:pt idx="176">
                  <c:v>19.8</c:v>
                </c:pt>
                <c:pt idx="177">
                  <c:v>7</c:v>
                </c:pt>
                <c:pt idx="178">
                  <c:v>5.5</c:v>
                </c:pt>
                <c:pt idx="179">
                  <c:v>3.6</c:v>
                </c:pt>
                <c:pt idx="180">
                  <c:v>7</c:v>
                </c:pt>
                <c:pt idx="181">
                  <c:v>7</c:v>
                </c:pt>
                <c:pt idx="182">
                  <c:v>5</c:v>
                </c:pt>
                <c:pt idx="183">
                  <c:v>6.6</c:v>
                </c:pt>
                <c:pt idx="184">
                  <c:v>6.8</c:v>
                </c:pt>
                <c:pt idx="185">
                  <c:v>10.6</c:v>
                </c:pt>
                <c:pt idx="186">
                  <c:v>13.3</c:v>
                </c:pt>
                <c:pt idx="187">
                  <c:v>13.4</c:v>
                </c:pt>
                <c:pt idx="188">
                  <c:v>13.8</c:v>
                </c:pt>
                <c:pt idx="189">
                  <c:v>21</c:v>
                </c:pt>
                <c:pt idx="190">
                  <c:v>22.1</c:v>
                </c:pt>
                <c:pt idx="191">
                  <c:v>10.1</c:v>
                </c:pt>
                <c:pt idx="192">
                  <c:v>14</c:v>
                </c:pt>
                <c:pt idx="193">
                  <c:v>13.3</c:v>
                </c:pt>
                <c:pt idx="194">
                  <c:v>4.0999999999999996</c:v>
                </c:pt>
                <c:pt idx="195">
                  <c:v>7.3</c:v>
                </c:pt>
                <c:pt idx="196">
                  <c:v>7.9</c:v>
                </c:pt>
                <c:pt idx="197">
                  <c:v>9.1999999999999993</c:v>
                </c:pt>
                <c:pt idx="198">
                  <c:v>10.199999999999999</c:v>
                </c:pt>
                <c:pt idx="199">
                  <c:v>8.3000000000000007</c:v>
                </c:pt>
                <c:pt idx="200">
                  <c:v>10.9</c:v>
                </c:pt>
                <c:pt idx="201">
                  <c:v>10.3</c:v>
                </c:pt>
                <c:pt idx="202">
                  <c:v>7.8</c:v>
                </c:pt>
                <c:pt idx="203">
                  <c:v>9</c:v>
                </c:pt>
                <c:pt idx="204">
                  <c:v>12.9</c:v>
                </c:pt>
                <c:pt idx="205">
                  <c:v>14</c:v>
                </c:pt>
                <c:pt idx="206">
                  <c:v>12.2</c:v>
                </c:pt>
                <c:pt idx="207">
                  <c:v>12.9</c:v>
                </c:pt>
                <c:pt idx="208">
                  <c:v>16.7</c:v>
                </c:pt>
                <c:pt idx="209">
                  <c:v>9.8000000000000007</c:v>
                </c:pt>
                <c:pt idx="210">
                  <c:v>12</c:v>
                </c:pt>
                <c:pt idx="211">
                  <c:v>7.7</c:v>
                </c:pt>
                <c:pt idx="212">
                  <c:v>7.5</c:v>
                </c:pt>
                <c:pt idx="213">
                  <c:v>7.1</c:v>
                </c:pt>
                <c:pt idx="214">
                  <c:v>7</c:v>
                </c:pt>
                <c:pt idx="215">
                  <c:v>6.9</c:v>
                </c:pt>
                <c:pt idx="216">
                  <c:v>22.4</c:v>
                </c:pt>
                <c:pt idx="217">
                  <c:v>15.3</c:v>
                </c:pt>
                <c:pt idx="218">
                  <c:v>15.3</c:v>
                </c:pt>
                <c:pt idx="219">
                  <c:v>9.5</c:v>
                </c:pt>
                <c:pt idx="220">
                  <c:v>5.8</c:v>
                </c:pt>
                <c:pt idx="221">
                  <c:v>13.1</c:v>
                </c:pt>
                <c:pt idx="222">
                  <c:v>20.7</c:v>
                </c:pt>
                <c:pt idx="223">
                  <c:v>30.8</c:v>
                </c:pt>
                <c:pt idx="224">
                  <c:v>22.8</c:v>
                </c:pt>
                <c:pt idx="225">
                  <c:v>18.899999999999999</c:v>
                </c:pt>
                <c:pt idx="226">
                  <c:v>7.6</c:v>
                </c:pt>
                <c:pt idx="227">
                  <c:v>6</c:v>
                </c:pt>
                <c:pt idx="228">
                  <c:v>9.6999999999999993</c:v>
                </c:pt>
                <c:pt idx="229">
                  <c:v>11.7</c:v>
                </c:pt>
                <c:pt idx="230">
                  <c:v>10.5</c:v>
                </c:pt>
                <c:pt idx="231">
                  <c:v>11.4</c:v>
                </c:pt>
                <c:pt idx="232">
                  <c:v>8.1999999999999993</c:v>
                </c:pt>
                <c:pt idx="233">
                  <c:v>8.3000000000000007</c:v>
                </c:pt>
                <c:pt idx="234">
                  <c:v>17.5</c:v>
                </c:pt>
                <c:pt idx="235">
                  <c:v>13.5</c:v>
                </c:pt>
                <c:pt idx="236">
                  <c:v>3.9</c:v>
                </c:pt>
                <c:pt idx="237">
                  <c:v>13.5</c:v>
                </c:pt>
                <c:pt idx="238">
                  <c:v>12.2</c:v>
                </c:pt>
                <c:pt idx="239">
                  <c:v>18.3</c:v>
                </c:pt>
                <c:pt idx="240">
                  <c:v>16.100000000000001</c:v>
                </c:pt>
                <c:pt idx="241">
                  <c:v>16.5</c:v>
                </c:pt>
                <c:pt idx="242">
                  <c:v>10</c:v>
                </c:pt>
                <c:pt idx="243">
                  <c:v>14.6</c:v>
                </c:pt>
                <c:pt idx="244">
                  <c:v>12.5</c:v>
                </c:pt>
                <c:pt idx="245">
                  <c:v>12.5</c:v>
                </c:pt>
                <c:pt idx="246">
                  <c:v>30.7</c:v>
                </c:pt>
                <c:pt idx="247">
                  <c:v>11.1</c:v>
                </c:pt>
                <c:pt idx="248">
                  <c:v>4.2</c:v>
                </c:pt>
                <c:pt idx="249">
                  <c:v>6.4</c:v>
                </c:pt>
                <c:pt idx="250">
                  <c:v>8</c:v>
                </c:pt>
                <c:pt idx="251">
                  <c:v>9.6</c:v>
                </c:pt>
                <c:pt idx="252">
                  <c:v>8.5</c:v>
                </c:pt>
                <c:pt idx="253">
                  <c:v>8</c:v>
                </c:pt>
                <c:pt idx="254">
                  <c:v>11.7</c:v>
                </c:pt>
                <c:pt idx="255">
                  <c:v>4.3</c:v>
                </c:pt>
                <c:pt idx="256">
                  <c:v>8.9</c:v>
                </c:pt>
                <c:pt idx="257">
                  <c:v>10</c:v>
                </c:pt>
                <c:pt idx="258">
                  <c:v>8.9</c:v>
                </c:pt>
                <c:pt idx="259">
                  <c:v>12.6</c:v>
                </c:pt>
                <c:pt idx="260">
                  <c:v>9</c:v>
                </c:pt>
                <c:pt idx="261">
                  <c:v>6.5</c:v>
                </c:pt>
                <c:pt idx="262">
                  <c:v>6</c:v>
                </c:pt>
                <c:pt idx="263">
                  <c:v>16.399999999999999</c:v>
                </c:pt>
                <c:pt idx="264">
                  <c:v>23.3</c:v>
                </c:pt>
                <c:pt idx="265">
                  <c:v>13.7</c:v>
                </c:pt>
                <c:pt idx="266">
                  <c:v>9.4</c:v>
                </c:pt>
                <c:pt idx="267">
                  <c:v>9</c:v>
                </c:pt>
                <c:pt idx="268">
                  <c:v>14.8</c:v>
                </c:pt>
                <c:pt idx="269">
                  <c:v>9.9</c:v>
                </c:pt>
                <c:pt idx="270">
                  <c:v>8.1</c:v>
                </c:pt>
                <c:pt idx="271">
                  <c:v>7.7</c:v>
                </c:pt>
                <c:pt idx="272">
                  <c:v>5.5</c:v>
                </c:pt>
                <c:pt idx="273">
                  <c:v>9.9</c:v>
                </c:pt>
                <c:pt idx="274">
                  <c:v>10.6</c:v>
                </c:pt>
                <c:pt idx="275">
                  <c:v>8.5</c:v>
                </c:pt>
                <c:pt idx="276">
                  <c:v>6.5</c:v>
                </c:pt>
                <c:pt idx="277">
                  <c:v>8.6999999999999993</c:v>
                </c:pt>
                <c:pt idx="278">
                  <c:v>14.4</c:v>
                </c:pt>
                <c:pt idx="279">
                  <c:v>6.3</c:v>
                </c:pt>
                <c:pt idx="280">
                  <c:v>6</c:v>
                </c:pt>
                <c:pt idx="281">
                  <c:v>10.3</c:v>
                </c:pt>
                <c:pt idx="282">
                  <c:v>9.3000000000000007</c:v>
                </c:pt>
                <c:pt idx="283">
                  <c:v>11.4</c:v>
                </c:pt>
                <c:pt idx="284">
                  <c:v>12.3</c:v>
                </c:pt>
                <c:pt idx="285">
                  <c:v>13.6</c:v>
                </c:pt>
                <c:pt idx="286">
                  <c:v>13.7</c:v>
                </c:pt>
                <c:pt idx="287">
                  <c:v>9.8000000000000007</c:v>
                </c:pt>
                <c:pt idx="288">
                  <c:v>11.8</c:v>
                </c:pt>
                <c:pt idx="289">
                  <c:v>9.1</c:v>
                </c:pt>
                <c:pt idx="290">
                  <c:v>12.5</c:v>
                </c:pt>
                <c:pt idx="291">
                  <c:v>9.9</c:v>
                </c:pt>
                <c:pt idx="292">
                  <c:v>13.5</c:v>
                </c:pt>
                <c:pt idx="293">
                  <c:v>8.5</c:v>
                </c:pt>
                <c:pt idx="294">
                  <c:v>10.1</c:v>
                </c:pt>
                <c:pt idx="295">
                  <c:v>8.6999999999999993</c:v>
                </c:pt>
                <c:pt idx="296">
                  <c:v>8.5</c:v>
                </c:pt>
                <c:pt idx="297">
                  <c:v>11.3</c:v>
                </c:pt>
                <c:pt idx="298">
                  <c:v>13.5</c:v>
                </c:pt>
                <c:pt idx="299">
                  <c:v>11.1</c:v>
                </c:pt>
                <c:pt idx="300">
                  <c:v>6.3</c:v>
                </c:pt>
                <c:pt idx="301">
                  <c:v>8.8000000000000007</c:v>
                </c:pt>
                <c:pt idx="302">
                  <c:v>7.5</c:v>
                </c:pt>
                <c:pt idx="303">
                  <c:v>15</c:v>
                </c:pt>
                <c:pt idx="304">
                  <c:v>19.5</c:v>
                </c:pt>
                <c:pt idx="305">
                  <c:v>11.3</c:v>
                </c:pt>
                <c:pt idx="306">
                  <c:v>13.3</c:v>
                </c:pt>
                <c:pt idx="307">
                  <c:v>14.9</c:v>
                </c:pt>
                <c:pt idx="308">
                  <c:v>13.3</c:v>
                </c:pt>
                <c:pt idx="309">
                  <c:v>15</c:v>
                </c:pt>
                <c:pt idx="310">
                  <c:v>20</c:v>
                </c:pt>
                <c:pt idx="311">
                  <c:v>19.8</c:v>
                </c:pt>
                <c:pt idx="312">
                  <c:v>14.6</c:v>
                </c:pt>
                <c:pt idx="313">
                  <c:v>8.3000000000000007</c:v>
                </c:pt>
                <c:pt idx="314">
                  <c:v>8</c:v>
                </c:pt>
                <c:pt idx="315">
                  <c:v>9.4</c:v>
                </c:pt>
                <c:pt idx="316">
                  <c:v>14</c:v>
                </c:pt>
                <c:pt idx="317">
                  <c:v>10.7</c:v>
                </c:pt>
                <c:pt idx="318">
                  <c:v>18.7</c:v>
                </c:pt>
                <c:pt idx="319">
                  <c:v>10.3</c:v>
                </c:pt>
                <c:pt idx="320">
                  <c:v>12.1</c:v>
                </c:pt>
                <c:pt idx="321">
                  <c:v>10.3</c:v>
                </c:pt>
                <c:pt idx="322">
                  <c:v>19.3</c:v>
                </c:pt>
                <c:pt idx="323">
                  <c:v>16.600000000000001</c:v>
                </c:pt>
                <c:pt idx="324">
                  <c:v>15.9</c:v>
                </c:pt>
                <c:pt idx="325">
                  <c:v>7.2</c:v>
                </c:pt>
                <c:pt idx="326">
                  <c:v>11.5</c:v>
                </c:pt>
                <c:pt idx="327">
                  <c:v>17.100000000000001</c:v>
                </c:pt>
                <c:pt idx="328">
                  <c:v>23.8</c:v>
                </c:pt>
                <c:pt idx="329">
                  <c:v>17.3</c:v>
                </c:pt>
                <c:pt idx="330">
                  <c:v>17.600000000000001</c:v>
                </c:pt>
                <c:pt idx="331">
                  <c:v>21.8</c:v>
                </c:pt>
                <c:pt idx="332">
                  <c:v>22.6</c:v>
                </c:pt>
                <c:pt idx="333">
                  <c:v>19.7</c:v>
                </c:pt>
                <c:pt idx="334">
                  <c:v>12.8</c:v>
                </c:pt>
                <c:pt idx="335">
                  <c:v>30</c:v>
                </c:pt>
                <c:pt idx="336">
                  <c:v>23.3</c:v>
                </c:pt>
                <c:pt idx="337">
                  <c:v>6.7</c:v>
                </c:pt>
                <c:pt idx="338">
                  <c:v>14.3</c:v>
                </c:pt>
                <c:pt idx="339">
                  <c:v>15.3</c:v>
                </c:pt>
                <c:pt idx="340">
                  <c:v>6.8</c:v>
                </c:pt>
                <c:pt idx="341">
                  <c:v>14.1</c:v>
                </c:pt>
                <c:pt idx="342">
                  <c:v>11.9</c:v>
                </c:pt>
                <c:pt idx="343">
                  <c:v>15.7</c:v>
                </c:pt>
                <c:pt idx="344">
                  <c:v>5.5</c:v>
                </c:pt>
                <c:pt idx="345">
                  <c:v>10.8</c:v>
                </c:pt>
                <c:pt idx="346">
                  <c:v>10.1</c:v>
                </c:pt>
                <c:pt idx="347">
                  <c:v>13.7</c:v>
                </c:pt>
                <c:pt idx="348">
                  <c:v>18.5</c:v>
                </c:pt>
                <c:pt idx="349">
                  <c:v>19.7</c:v>
                </c:pt>
                <c:pt idx="350">
                  <c:v>11.1</c:v>
                </c:pt>
                <c:pt idx="351">
                  <c:v>9.6</c:v>
                </c:pt>
                <c:pt idx="352">
                  <c:v>11</c:v>
                </c:pt>
                <c:pt idx="353">
                  <c:v>16.5</c:v>
                </c:pt>
                <c:pt idx="354">
                  <c:v>11</c:v>
                </c:pt>
                <c:pt idx="355">
                  <c:v>11.6</c:v>
                </c:pt>
                <c:pt idx="356">
                  <c:v>14.9</c:v>
                </c:pt>
                <c:pt idx="357">
                  <c:v>14.2</c:v>
                </c:pt>
                <c:pt idx="358">
                  <c:v>14.5</c:v>
                </c:pt>
                <c:pt idx="359">
                  <c:v>20.5</c:v>
                </c:pt>
                <c:pt idx="360">
                  <c:v>17.8</c:v>
                </c:pt>
                <c:pt idx="361">
                  <c:v>14</c:v>
                </c:pt>
                <c:pt idx="362">
                  <c:v>14.1</c:v>
                </c:pt>
                <c:pt idx="363">
                  <c:v>12.7</c:v>
                </c:pt>
                <c:pt idx="364">
                  <c:v>10.5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8CD-423F-9499-75AB11317DD3}"/>
            </c:ext>
          </c:extLst>
        </c:ser>
        <c:ser>
          <c:idx val="9"/>
          <c:order val="9"/>
          <c:tx>
            <c:strRef>
              <c:f>'集計 (2)'!$X$2</c:f>
              <c:strCache>
                <c:ptCount val="1"/>
                <c:pt idx="0">
                  <c:v>静岡</c:v>
                </c:pt>
              </c:strCache>
            </c:strRef>
          </c:tx>
          <c:spPr>
            <a:ln w="222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(2)'!$X$3:$X$367</c:f>
              <c:numCache>
                <c:formatCode>General</c:formatCode>
                <c:ptCount val="365"/>
                <c:pt idx="0">
                  <c:v>17.3</c:v>
                </c:pt>
                <c:pt idx="1">
                  <c:v>29</c:v>
                </c:pt>
                <c:pt idx="2">
                  <c:v>37.200000000000003</c:v>
                </c:pt>
                <c:pt idx="3">
                  <c:v>38.200000000000003</c:v>
                </c:pt>
                <c:pt idx="4">
                  <c:v>15</c:v>
                </c:pt>
                <c:pt idx="5">
                  <c:v>18.8</c:v>
                </c:pt>
                <c:pt idx="6">
                  <c:v>22.1</c:v>
                </c:pt>
                <c:pt idx="7">
                  <c:v>17.600000000000001</c:v>
                </c:pt>
                <c:pt idx="8">
                  <c:v>18.8</c:v>
                </c:pt>
                <c:pt idx="9">
                  <c:v>27.1</c:v>
                </c:pt>
                <c:pt idx="10">
                  <c:v>19.5</c:v>
                </c:pt>
                <c:pt idx="11">
                  <c:v>15.8</c:v>
                </c:pt>
                <c:pt idx="12">
                  <c:v>17.8</c:v>
                </c:pt>
                <c:pt idx="13">
                  <c:v>19</c:v>
                </c:pt>
                <c:pt idx="14">
                  <c:v>8.6</c:v>
                </c:pt>
                <c:pt idx="15">
                  <c:v>19.7</c:v>
                </c:pt>
                <c:pt idx="16">
                  <c:v>17.899999999999999</c:v>
                </c:pt>
                <c:pt idx="17">
                  <c:v>8.1999999999999993</c:v>
                </c:pt>
                <c:pt idx="18">
                  <c:v>21.7</c:v>
                </c:pt>
                <c:pt idx="19">
                  <c:v>24.5</c:v>
                </c:pt>
                <c:pt idx="20">
                  <c:v>28.8</c:v>
                </c:pt>
                <c:pt idx="21">
                  <c:v>31.1</c:v>
                </c:pt>
                <c:pt idx="22">
                  <c:v>35.1</c:v>
                </c:pt>
                <c:pt idx="23">
                  <c:v>21.5</c:v>
                </c:pt>
                <c:pt idx="24">
                  <c:v>11.8</c:v>
                </c:pt>
                <c:pt idx="25">
                  <c:v>9.6999999999999993</c:v>
                </c:pt>
                <c:pt idx="26">
                  <c:v>12.9</c:v>
                </c:pt>
                <c:pt idx="27">
                  <c:v>25.2</c:v>
                </c:pt>
                <c:pt idx="28">
                  <c:v>23.4</c:v>
                </c:pt>
                <c:pt idx="29">
                  <c:v>21</c:v>
                </c:pt>
                <c:pt idx="30">
                  <c:v>26</c:v>
                </c:pt>
                <c:pt idx="31">
                  <c:v>23</c:v>
                </c:pt>
                <c:pt idx="32">
                  <c:v>13.3</c:v>
                </c:pt>
                <c:pt idx="33">
                  <c:v>12.2</c:v>
                </c:pt>
                <c:pt idx="34">
                  <c:v>15.8</c:v>
                </c:pt>
                <c:pt idx="35">
                  <c:v>22.3</c:v>
                </c:pt>
                <c:pt idx="36">
                  <c:v>9.6000000000000014</c:v>
                </c:pt>
                <c:pt idx="37">
                  <c:v>7.1</c:v>
                </c:pt>
                <c:pt idx="38">
                  <c:v>5.0999999999999996</c:v>
                </c:pt>
                <c:pt idx="39">
                  <c:v>16</c:v>
                </c:pt>
                <c:pt idx="40">
                  <c:v>17.899999999999999</c:v>
                </c:pt>
                <c:pt idx="41">
                  <c:v>16.5</c:v>
                </c:pt>
                <c:pt idx="42">
                  <c:v>11.1</c:v>
                </c:pt>
                <c:pt idx="43">
                  <c:v>14.5</c:v>
                </c:pt>
                <c:pt idx="44">
                  <c:v>17.899999999999999</c:v>
                </c:pt>
                <c:pt idx="45">
                  <c:v>18</c:v>
                </c:pt>
                <c:pt idx="46">
                  <c:v>31.6</c:v>
                </c:pt>
                <c:pt idx="47">
                  <c:v>41</c:v>
                </c:pt>
                <c:pt idx="48">
                  <c:v>11.5</c:v>
                </c:pt>
                <c:pt idx="49">
                  <c:v>6.4</c:v>
                </c:pt>
                <c:pt idx="50">
                  <c:v>11.2</c:v>
                </c:pt>
                <c:pt idx="51">
                  <c:v>12.2</c:v>
                </c:pt>
                <c:pt idx="52">
                  <c:v>10.9</c:v>
                </c:pt>
                <c:pt idx="53">
                  <c:v>11.5</c:v>
                </c:pt>
                <c:pt idx="54">
                  <c:v>21.1</c:v>
                </c:pt>
                <c:pt idx="55">
                  <c:v>29</c:v>
                </c:pt>
                <c:pt idx="56">
                  <c:v>21.3</c:v>
                </c:pt>
                <c:pt idx="57">
                  <c:v>10.8</c:v>
                </c:pt>
                <c:pt idx="58">
                  <c:v>13.8</c:v>
                </c:pt>
                <c:pt idx="59">
                  <c:v>15.2</c:v>
                </c:pt>
                <c:pt idx="60">
                  <c:v>12.700000000000001</c:v>
                </c:pt>
                <c:pt idx="61">
                  <c:v>13.4</c:v>
                </c:pt>
                <c:pt idx="62">
                  <c:v>14.5</c:v>
                </c:pt>
                <c:pt idx="63">
                  <c:v>12.6</c:v>
                </c:pt>
                <c:pt idx="64">
                  <c:v>11.9</c:v>
                </c:pt>
                <c:pt idx="65">
                  <c:v>13</c:v>
                </c:pt>
                <c:pt idx="66">
                  <c:v>13.4</c:v>
                </c:pt>
                <c:pt idx="67">
                  <c:v>11.2</c:v>
                </c:pt>
                <c:pt idx="68">
                  <c:v>17</c:v>
                </c:pt>
                <c:pt idx="69">
                  <c:v>21.8</c:v>
                </c:pt>
                <c:pt idx="70">
                  <c:v>15.3</c:v>
                </c:pt>
                <c:pt idx="71">
                  <c:v>8.8000000000000007</c:v>
                </c:pt>
                <c:pt idx="72">
                  <c:v>12.3</c:v>
                </c:pt>
                <c:pt idx="73">
                  <c:v>25.3</c:v>
                </c:pt>
                <c:pt idx="74">
                  <c:v>10.8</c:v>
                </c:pt>
                <c:pt idx="75">
                  <c:v>8.8000000000000007</c:v>
                </c:pt>
                <c:pt idx="76">
                  <c:v>8</c:v>
                </c:pt>
                <c:pt idx="77">
                  <c:v>13.8</c:v>
                </c:pt>
                <c:pt idx="78">
                  <c:v>6.2</c:v>
                </c:pt>
                <c:pt idx="79">
                  <c:v>10</c:v>
                </c:pt>
                <c:pt idx="80">
                  <c:v>9.5</c:v>
                </c:pt>
                <c:pt idx="81">
                  <c:v>12.4</c:v>
                </c:pt>
                <c:pt idx="82">
                  <c:v>23.7</c:v>
                </c:pt>
                <c:pt idx="83">
                  <c:v>17.8</c:v>
                </c:pt>
                <c:pt idx="84">
                  <c:v>15.9</c:v>
                </c:pt>
                <c:pt idx="85">
                  <c:v>24.3</c:v>
                </c:pt>
                <c:pt idx="86">
                  <c:v>27.7</c:v>
                </c:pt>
                <c:pt idx="87">
                  <c:v>8.1</c:v>
                </c:pt>
                <c:pt idx="88">
                  <c:v>12.8</c:v>
                </c:pt>
                <c:pt idx="89">
                  <c:v>13.2</c:v>
                </c:pt>
                <c:pt idx="90">
                  <c:v>10.5</c:v>
                </c:pt>
                <c:pt idx="91">
                  <c:v>11.9</c:v>
                </c:pt>
                <c:pt idx="92">
                  <c:v>12</c:v>
                </c:pt>
                <c:pt idx="93">
                  <c:v>8.9</c:v>
                </c:pt>
                <c:pt idx="94">
                  <c:v>13.4</c:v>
                </c:pt>
                <c:pt idx="95">
                  <c:v>10.199999999999999</c:v>
                </c:pt>
                <c:pt idx="96">
                  <c:v>8.6999999999999993</c:v>
                </c:pt>
                <c:pt idx="97">
                  <c:v>8.6999999999999993</c:v>
                </c:pt>
                <c:pt idx="98">
                  <c:v>9.6</c:v>
                </c:pt>
                <c:pt idx="99">
                  <c:v>8.6</c:v>
                </c:pt>
                <c:pt idx="100">
                  <c:v>10.5</c:v>
                </c:pt>
                <c:pt idx="101">
                  <c:v>20.5</c:v>
                </c:pt>
                <c:pt idx="102">
                  <c:v>19.100000000000001</c:v>
                </c:pt>
                <c:pt idx="103">
                  <c:v>20.100000000000001</c:v>
                </c:pt>
                <c:pt idx="104">
                  <c:v>27.8</c:v>
                </c:pt>
                <c:pt idx="105">
                  <c:v>28.8</c:v>
                </c:pt>
                <c:pt idx="106">
                  <c:v>39.4</c:v>
                </c:pt>
                <c:pt idx="107">
                  <c:v>48.3</c:v>
                </c:pt>
                <c:pt idx="108">
                  <c:v>37</c:v>
                </c:pt>
                <c:pt idx="109">
                  <c:v>19.600000000000001</c:v>
                </c:pt>
                <c:pt idx="110">
                  <c:v>7.8</c:v>
                </c:pt>
                <c:pt idx="111">
                  <c:v>6.5</c:v>
                </c:pt>
                <c:pt idx="112">
                  <c:v>16.5</c:v>
                </c:pt>
                <c:pt idx="113">
                  <c:v>21.1</c:v>
                </c:pt>
                <c:pt idx="114">
                  <c:v>25.4</c:v>
                </c:pt>
                <c:pt idx="115">
                  <c:v>32.4</c:v>
                </c:pt>
                <c:pt idx="116">
                  <c:v>16.899999999999999</c:v>
                </c:pt>
                <c:pt idx="117">
                  <c:v>16.2</c:v>
                </c:pt>
                <c:pt idx="118">
                  <c:v>14.3</c:v>
                </c:pt>
                <c:pt idx="119">
                  <c:v>16.5</c:v>
                </c:pt>
                <c:pt idx="120">
                  <c:v>11.9</c:v>
                </c:pt>
                <c:pt idx="121">
                  <c:v>11.7</c:v>
                </c:pt>
                <c:pt idx="122">
                  <c:v>16.2</c:v>
                </c:pt>
                <c:pt idx="123">
                  <c:v>26.2</c:v>
                </c:pt>
                <c:pt idx="124">
                  <c:v>36.1</c:v>
                </c:pt>
                <c:pt idx="125">
                  <c:v>44.5</c:v>
                </c:pt>
                <c:pt idx="126">
                  <c:v>36</c:v>
                </c:pt>
                <c:pt idx="127">
                  <c:v>37.299999999999997</c:v>
                </c:pt>
                <c:pt idx="128">
                  <c:v>13.200000000000001</c:v>
                </c:pt>
                <c:pt idx="129">
                  <c:v>14</c:v>
                </c:pt>
                <c:pt idx="130">
                  <c:v>21.8</c:v>
                </c:pt>
                <c:pt idx="131">
                  <c:v>18.2</c:v>
                </c:pt>
                <c:pt idx="132">
                  <c:v>27</c:v>
                </c:pt>
                <c:pt idx="133">
                  <c:v>16</c:v>
                </c:pt>
                <c:pt idx="134">
                  <c:v>17.3</c:v>
                </c:pt>
                <c:pt idx="135">
                  <c:v>11.2</c:v>
                </c:pt>
                <c:pt idx="136">
                  <c:v>8.6999999999999993</c:v>
                </c:pt>
                <c:pt idx="137">
                  <c:v>9</c:v>
                </c:pt>
                <c:pt idx="138">
                  <c:v>9.1999999999999993</c:v>
                </c:pt>
                <c:pt idx="139">
                  <c:v>9</c:v>
                </c:pt>
                <c:pt idx="140">
                  <c:v>9.4</c:v>
                </c:pt>
                <c:pt idx="141">
                  <c:v>12.2</c:v>
                </c:pt>
                <c:pt idx="142">
                  <c:v>16.100000000000001</c:v>
                </c:pt>
                <c:pt idx="143">
                  <c:v>19.8</c:v>
                </c:pt>
                <c:pt idx="144">
                  <c:v>22.5</c:v>
                </c:pt>
                <c:pt idx="145">
                  <c:v>20.5</c:v>
                </c:pt>
                <c:pt idx="146">
                  <c:v>20.2</c:v>
                </c:pt>
                <c:pt idx="147">
                  <c:v>17.8</c:v>
                </c:pt>
                <c:pt idx="148">
                  <c:v>21.6</c:v>
                </c:pt>
                <c:pt idx="149">
                  <c:v>28</c:v>
                </c:pt>
                <c:pt idx="150">
                  <c:v>30.4</c:v>
                </c:pt>
                <c:pt idx="151">
                  <c:v>17.100000000000001</c:v>
                </c:pt>
                <c:pt idx="152">
                  <c:v>19.8</c:v>
                </c:pt>
                <c:pt idx="153">
                  <c:v>10.199999999999999</c:v>
                </c:pt>
                <c:pt idx="154">
                  <c:v>12.5</c:v>
                </c:pt>
                <c:pt idx="155">
                  <c:v>12.4</c:v>
                </c:pt>
                <c:pt idx="156">
                  <c:v>15.7</c:v>
                </c:pt>
                <c:pt idx="157">
                  <c:v>18.8</c:v>
                </c:pt>
                <c:pt idx="158">
                  <c:v>23</c:v>
                </c:pt>
                <c:pt idx="159">
                  <c:v>13.3</c:v>
                </c:pt>
                <c:pt idx="160">
                  <c:v>7.8</c:v>
                </c:pt>
                <c:pt idx="161">
                  <c:v>9.1</c:v>
                </c:pt>
                <c:pt idx="162">
                  <c:v>6.8</c:v>
                </c:pt>
                <c:pt idx="163">
                  <c:v>8.9</c:v>
                </c:pt>
                <c:pt idx="164">
                  <c:v>10.199999999999999</c:v>
                </c:pt>
                <c:pt idx="165">
                  <c:v>13</c:v>
                </c:pt>
                <c:pt idx="166">
                  <c:v>11.1</c:v>
                </c:pt>
                <c:pt idx="167">
                  <c:v>7.5</c:v>
                </c:pt>
                <c:pt idx="168">
                  <c:v>26</c:v>
                </c:pt>
                <c:pt idx="169">
                  <c:v>18.399999999999999</c:v>
                </c:pt>
                <c:pt idx="170">
                  <c:v>11.5</c:v>
                </c:pt>
                <c:pt idx="171">
                  <c:v>13.8</c:v>
                </c:pt>
                <c:pt idx="172">
                  <c:v>11.4</c:v>
                </c:pt>
                <c:pt idx="173">
                  <c:v>7.1</c:v>
                </c:pt>
                <c:pt idx="174">
                  <c:v>21.2</c:v>
                </c:pt>
                <c:pt idx="175">
                  <c:v>10.5</c:v>
                </c:pt>
                <c:pt idx="176">
                  <c:v>14.3</c:v>
                </c:pt>
                <c:pt idx="177">
                  <c:v>12.4</c:v>
                </c:pt>
                <c:pt idx="178">
                  <c:v>6.4</c:v>
                </c:pt>
                <c:pt idx="179">
                  <c:v>6.2</c:v>
                </c:pt>
                <c:pt idx="180">
                  <c:v>12</c:v>
                </c:pt>
                <c:pt idx="181">
                  <c:v>9.1999999999999993</c:v>
                </c:pt>
                <c:pt idx="182">
                  <c:v>14.8</c:v>
                </c:pt>
                <c:pt idx="183">
                  <c:v>13</c:v>
                </c:pt>
                <c:pt idx="184">
                  <c:v>15.100000000000001</c:v>
                </c:pt>
                <c:pt idx="185">
                  <c:v>26.2</c:v>
                </c:pt>
                <c:pt idx="186">
                  <c:v>22.9</c:v>
                </c:pt>
                <c:pt idx="187">
                  <c:v>11.600000000000001</c:v>
                </c:pt>
                <c:pt idx="188">
                  <c:v>12.7</c:v>
                </c:pt>
                <c:pt idx="189">
                  <c:v>10.5</c:v>
                </c:pt>
                <c:pt idx="190">
                  <c:v>11.7</c:v>
                </c:pt>
                <c:pt idx="191">
                  <c:v>13.5</c:v>
                </c:pt>
                <c:pt idx="192">
                  <c:v>15.100000000000001</c:v>
                </c:pt>
                <c:pt idx="193">
                  <c:v>18.399999999999999</c:v>
                </c:pt>
                <c:pt idx="194">
                  <c:v>7.3</c:v>
                </c:pt>
                <c:pt idx="195">
                  <c:v>7.7</c:v>
                </c:pt>
                <c:pt idx="196">
                  <c:v>16.8</c:v>
                </c:pt>
                <c:pt idx="197">
                  <c:v>12.6</c:v>
                </c:pt>
                <c:pt idx="198">
                  <c:v>17.600000000000001</c:v>
                </c:pt>
                <c:pt idx="199">
                  <c:v>13.700000000000001</c:v>
                </c:pt>
                <c:pt idx="200">
                  <c:v>16.899999999999999</c:v>
                </c:pt>
                <c:pt idx="201">
                  <c:v>16</c:v>
                </c:pt>
                <c:pt idx="202">
                  <c:v>10.600000000000001</c:v>
                </c:pt>
                <c:pt idx="203">
                  <c:v>8</c:v>
                </c:pt>
                <c:pt idx="204">
                  <c:v>10.3</c:v>
                </c:pt>
                <c:pt idx="205">
                  <c:v>14</c:v>
                </c:pt>
                <c:pt idx="206">
                  <c:v>18.899999999999999</c:v>
                </c:pt>
                <c:pt idx="207">
                  <c:v>20.6</c:v>
                </c:pt>
                <c:pt idx="208">
                  <c:v>20</c:v>
                </c:pt>
                <c:pt idx="209">
                  <c:v>15.1</c:v>
                </c:pt>
                <c:pt idx="210">
                  <c:v>10.1</c:v>
                </c:pt>
                <c:pt idx="211">
                  <c:v>14.3</c:v>
                </c:pt>
                <c:pt idx="212">
                  <c:v>11.3</c:v>
                </c:pt>
                <c:pt idx="213">
                  <c:v>11</c:v>
                </c:pt>
                <c:pt idx="214">
                  <c:v>10.3</c:v>
                </c:pt>
                <c:pt idx="215">
                  <c:v>15.8</c:v>
                </c:pt>
                <c:pt idx="216">
                  <c:v>18.899999999999999</c:v>
                </c:pt>
                <c:pt idx="217">
                  <c:v>13.4</c:v>
                </c:pt>
                <c:pt idx="218">
                  <c:v>17.5</c:v>
                </c:pt>
                <c:pt idx="219">
                  <c:v>7.8</c:v>
                </c:pt>
                <c:pt idx="220">
                  <c:v>11.4</c:v>
                </c:pt>
                <c:pt idx="221">
                  <c:v>17.3</c:v>
                </c:pt>
                <c:pt idx="222">
                  <c:v>12.2</c:v>
                </c:pt>
                <c:pt idx="223">
                  <c:v>17.8</c:v>
                </c:pt>
                <c:pt idx="224">
                  <c:v>15.5</c:v>
                </c:pt>
                <c:pt idx="225">
                  <c:v>21.4</c:v>
                </c:pt>
                <c:pt idx="226">
                  <c:v>17</c:v>
                </c:pt>
                <c:pt idx="227">
                  <c:v>9.9</c:v>
                </c:pt>
                <c:pt idx="228">
                  <c:v>9.8000000000000007</c:v>
                </c:pt>
                <c:pt idx="229">
                  <c:v>13.4</c:v>
                </c:pt>
                <c:pt idx="230">
                  <c:v>13.5</c:v>
                </c:pt>
                <c:pt idx="231">
                  <c:v>14.8</c:v>
                </c:pt>
                <c:pt idx="232">
                  <c:v>17.2</c:v>
                </c:pt>
                <c:pt idx="233">
                  <c:v>9.8000000000000007</c:v>
                </c:pt>
                <c:pt idx="234">
                  <c:v>16.399999999999999</c:v>
                </c:pt>
                <c:pt idx="235">
                  <c:v>14.3</c:v>
                </c:pt>
                <c:pt idx="236">
                  <c:v>7.3</c:v>
                </c:pt>
                <c:pt idx="237">
                  <c:v>12.5</c:v>
                </c:pt>
                <c:pt idx="238">
                  <c:v>19.899999999999999</c:v>
                </c:pt>
                <c:pt idx="239">
                  <c:v>23.8</c:v>
                </c:pt>
                <c:pt idx="240">
                  <c:v>31.6</c:v>
                </c:pt>
                <c:pt idx="241">
                  <c:v>22.1</c:v>
                </c:pt>
                <c:pt idx="242">
                  <c:v>15.5</c:v>
                </c:pt>
                <c:pt idx="243">
                  <c:v>28.3</c:v>
                </c:pt>
                <c:pt idx="244">
                  <c:v>25.5</c:v>
                </c:pt>
                <c:pt idx="245">
                  <c:v>20.3</c:v>
                </c:pt>
                <c:pt idx="246">
                  <c:v>21</c:v>
                </c:pt>
                <c:pt idx="247">
                  <c:v>20.2</c:v>
                </c:pt>
                <c:pt idx="248">
                  <c:v>8.3000000000000007</c:v>
                </c:pt>
                <c:pt idx="249">
                  <c:v>10.7</c:v>
                </c:pt>
                <c:pt idx="250">
                  <c:v>10.8</c:v>
                </c:pt>
                <c:pt idx="251">
                  <c:v>5.5</c:v>
                </c:pt>
                <c:pt idx="252">
                  <c:v>16.2</c:v>
                </c:pt>
                <c:pt idx="253">
                  <c:v>15.7</c:v>
                </c:pt>
                <c:pt idx="254">
                  <c:v>18.899999999999999</c:v>
                </c:pt>
                <c:pt idx="255">
                  <c:v>8.4</c:v>
                </c:pt>
                <c:pt idx="256">
                  <c:v>8.1</c:v>
                </c:pt>
                <c:pt idx="257">
                  <c:v>8.6999999999999993</c:v>
                </c:pt>
                <c:pt idx="258">
                  <c:v>12.3</c:v>
                </c:pt>
                <c:pt idx="259">
                  <c:v>10.4</c:v>
                </c:pt>
                <c:pt idx="260">
                  <c:v>12</c:v>
                </c:pt>
                <c:pt idx="261">
                  <c:v>9.1</c:v>
                </c:pt>
                <c:pt idx="262">
                  <c:v>14.9</c:v>
                </c:pt>
                <c:pt idx="263">
                  <c:v>30.2</c:v>
                </c:pt>
                <c:pt idx="264">
                  <c:v>25.8</c:v>
                </c:pt>
                <c:pt idx="265">
                  <c:v>29.9</c:v>
                </c:pt>
                <c:pt idx="266">
                  <c:v>22</c:v>
                </c:pt>
                <c:pt idx="267">
                  <c:v>6.6</c:v>
                </c:pt>
                <c:pt idx="268">
                  <c:v>13.2</c:v>
                </c:pt>
                <c:pt idx="269">
                  <c:v>12.3</c:v>
                </c:pt>
                <c:pt idx="270">
                  <c:v>15.7</c:v>
                </c:pt>
                <c:pt idx="271">
                  <c:v>3.8</c:v>
                </c:pt>
                <c:pt idx="272">
                  <c:v>4.5999999999999996</c:v>
                </c:pt>
                <c:pt idx="273">
                  <c:v>5.3</c:v>
                </c:pt>
                <c:pt idx="274">
                  <c:v>9.4</c:v>
                </c:pt>
                <c:pt idx="275">
                  <c:v>9.8000000000000007</c:v>
                </c:pt>
                <c:pt idx="276">
                  <c:v>9.3000000000000007</c:v>
                </c:pt>
                <c:pt idx="277">
                  <c:v>6</c:v>
                </c:pt>
                <c:pt idx="278">
                  <c:v>10</c:v>
                </c:pt>
                <c:pt idx="279">
                  <c:v>13</c:v>
                </c:pt>
                <c:pt idx="280">
                  <c:v>10.199999999999999</c:v>
                </c:pt>
                <c:pt idx="281">
                  <c:v>9.3000000000000007</c:v>
                </c:pt>
                <c:pt idx="282">
                  <c:v>22.3</c:v>
                </c:pt>
                <c:pt idx="283">
                  <c:v>6.4</c:v>
                </c:pt>
                <c:pt idx="284">
                  <c:v>9.9</c:v>
                </c:pt>
                <c:pt idx="285">
                  <c:v>10.9</c:v>
                </c:pt>
                <c:pt idx="286">
                  <c:v>19</c:v>
                </c:pt>
                <c:pt idx="287">
                  <c:v>18.100000000000001</c:v>
                </c:pt>
                <c:pt idx="288">
                  <c:v>10.9</c:v>
                </c:pt>
                <c:pt idx="289">
                  <c:v>12.8</c:v>
                </c:pt>
                <c:pt idx="290">
                  <c:v>22.8</c:v>
                </c:pt>
                <c:pt idx="291">
                  <c:v>14.3</c:v>
                </c:pt>
                <c:pt idx="292">
                  <c:v>6.4</c:v>
                </c:pt>
                <c:pt idx="293">
                  <c:v>9.3000000000000007</c:v>
                </c:pt>
                <c:pt idx="294">
                  <c:v>17.100000000000001</c:v>
                </c:pt>
                <c:pt idx="295">
                  <c:v>7.6</c:v>
                </c:pt>
                <c:pt idx="296">
                  <c:v>10.3</c:v>
                </c:pt>
                <c:pt idx="297">
                  <c:v>20.8</c:v>
                </c:pt>
                <c:pt idx="298">
                  <c:v>11.4</c:v>
                </c:pt>
                <c:pt idx="299">
                  <c:v>10</c:v>
                </c:pt>
                <c:pt idx="300">
                  <c:v>13</c:v>
                </c:pt>
                <c:pt idx="301">
                  <c:v>5</c:v>
                </c:pt>
                <c:pt idx="302">
                  <c:v>11.5</c:v>
                </c:pt>
                <c:pt idx="303">
                  <c:v>12.1</c:v>
                </c:pt>
                <c:pt idx="304">
                  <c:v>20</c:v>
                </c:pt>
                <c:pt idx="305">
                  <c:v>20</c:v>
                </c:pt>
                <c:pt idx="306">
                  <c:v>6.1</c:v>
                </c:pt>
                <c:pt idx="307">
                  <c:v>10.8</c:v>
                </c:pt>
                <c:pt idx="308">
                  <c:v>18.5</c:v>
                </c:pt>
                <c:pt idx="309">
                  <c:v>13.8</c:v>
                </c:pt>
                <c:pt idx="310">
                  <c:v>18</c:v>
                </c:pt>
                <c:pt idx="311">
                  <c:v>21.8</c:v>
                </c:pt>
                <c:pt idx="312">
                  <c:v>18.8</c:v>
                </c:pt>
                <c:pt idx="313">
                  <c:v>9.3000000000000007</c:v>
                </c:pt>
                <c:pt idx="314">
                  <c:v>10.3</c:v>
                </c:pt>
                <c:pt idx="315">
                  <c:v>8.4</c:v>
                </c:pt>
                <c:pt idx="316">
                  <c:v>14.3</c:v>
                </c:pt>
                <c:pt idx="317">
                  <c:v>9.4</c:v>
                </c:pt>
                <c:pt idx="318">
                  <c:v>14.3</c:v>
                </c:pt>
                <c:pt idx="319">
                  <c:v>16.899999999999999</c:v>
                </c:pt>
                <c:pt idx="320">
                  <c:v>15.3</c:v>
                </c:pt>
                <c:pt idx="321">
                  <c:v>18.399999999999999</c:v>
                </c:pt>
                <c:pt idx="322">
                  <c:v>15</c:v>
                </c:pt>
                <c:pt idx="323">
                  <c:v>16.7</c:v>
                </c:pt>
                <c:pt idx="324">
                  <c:v>19.3</c:v>
                </c:pt>
                <c:pt idx="325">
                  <c:v>13.8</c:v>
                </c:pt>
                <c:pt idx="326">
                  <c:v>10.5</c:v>
                </c:pt>
                <c:pt idx="327">
                  <c:v>19.899999999999999</c:v>
                </c:pt>
                <c:pt idx="328">
                  <c:v>18.399999999999999</c:v>
                </c:pt>
                <c:pt idx="329">
                  <c:v>20.3</c:v>
                </c:pt>
                <c:pt idx="330">
                  <c:v>20.7</c:v>
                </c:pt>
                <c:pt idx="331">
                  <c:v>25.6</c:v>
                </c:pt>
                <c:pt idx="332">
                  <c:v>20.6</c:v>
                </c:pt>
                <c:pt idx="333">
                  <c:v>16.3</c:v>
                </c:pt>
                <c:pt idx="334">
                  <c:v>15.5</c:v>
                </c:pt>
                <c:pt idx="335">
                  <c:v>21.4</c:v>
                </c:pt>
                <c:pt idx="336">
                  <c:v>26.1</c:v>
                </c:pt>
                <c:pt idx="337">
                  <c:v>17.3</c:v>
                </c:pt>
                <c:pt idx="338">
                  <c:v>13.9</c:v>
                </c:pt>
                <c:pt idx="339">
                  <c:v>17</c:v>
                </c:pt>
                <c:pt idx="340">
                  <c:v>7.5</c:v>
                </c:pt>
                <c:pt idx="341">
                  <c:v>10.4</c:v>
                </c:pt>
                <c:pt idx="342">
                  <c:v>14.5</c:v>
                </c:pt>
                <c:pt idx="343">
                  <c:v>14.3</c:v>
                </c:pt>
                <c:pt idx="344">
                  <c:v>7.4</c:v>
                </c:pt>
                <c:pt idx="345">
                  <c:v>15.6</c:v>
                </c:pt>
                <c:pt idx="346">
                  <c:v>12.1</c:v>
                </c:pt>
                <c:pt idx="347">
                  <c:v>11.1</c:v>
                </c:pt>
                <c:pt idx="348">
                  <c:v>20.7</c:v>
                </c:pt>
                <c:pt idx="349">
                  <c:v>22.5</c:v>
                </c:pt>
                <c:pt idx="350">
                  <c:v>9.8000000000000007</c:v>
                </c:pt>
                <c:pt idx="351">
                  <c:v>8.9</c:v>
                </c:pt>
                <c:pt idx="352">
                  <c:v>18.8</c:v>
                </c:pt>
                <c:pt idx="353">
                  <c:v>29.3</c:v>
                </c:pt>
                <c:pt idx="354">
                  <c:v>13.9</c:v>
                </c:pt>
                <c:pt idx="355">
                  <c:v>16.100000000000001</c:v>
                </c:pt>
                <c:pt idx="356">
                  <c:v>11.7</c:v>
                </c:pt>
                <c:pt idx="357">
                  <c:v>10.5</c:v>
                </c:pt>
                <c:pt idx="358">
                  <c:v>15.3</c:v>
                </c:pt>
                <c:pt idx="359">
                  <c:v>33.4</c:v>
                </c:pt>
                <c:pt idx="360">
                  <c:v>20.8</c:v>
                </c:pt>
                <c:pt idx="361">
                  <c:v>19.8</c:v>
                </c:pt>
                <c:pt idx="362">
                  <c:v>13.8</c:v>
                </c:pt>
                <c:pt idx="363">
                  <c:v>26.9</c:v>
                </c:pt>
                <c:pt idx="364">
                  <c:v>10.4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8CD-423F-9499-75AB11317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987888"/>
        <c:axId val="526981224"/>
      </c:lineChart>
      <c:dateAx>
        <c:axId val="526987888"/>
        <c:scaling>
          <c:orientation val="minMax"/>
          <c:max val="43124"/>
          <c:min val="43109"/>
        </c:scaling>
        <c:delete val="0"/>
        <c:axPos val="b"/>
        <c:numFmt formatCode="m/d;@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981224"/>
        <c:crosses val="autoZero"/>
        <c:auto val="1"/>
        <c:lblOffset val="100"/>
        <c:baseTimeUnit val="days"/>
      </c:dateAx>
      <c:valAx>
        <c:axId val="526981224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PM2.5</a:t>
                </a:r>
                <a:r>
                  <a:rPr lang="ja-JP" altLang="en-US"/>
                  <a:t>　</a:t>
                </a:r>
                <a:r>
                  <a:rPr lang="en-US" altLang="ja-JP"/>
                  <a:t>[µg/m3]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691689497040462E-2"/>
              <c:y val="0.2653441398759244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98788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83411110867675953"/>
          <c:y val="0.11449159889752758"/>
          <c:w val="0.15743302776492585"/>
          <c:h val="0.75256489175256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都県別最大値</a:t>
            </a:r>
            <a:r>
              <a:rPr lang="en-US" altLang="ja-JP" sz="1100"/>
              <a:t>(2</a:t>
            </a:r>
            <a:r>
              <a:rPr lang="ja-JP" altLang="en-US" sz="1100"/>
              <a:t>月</a:t>
            </a:r>
            <a:r>
              <a:rPr lang="en-US" altLang="ja-JP" sz="1100"/>
              <a:t>)</a:t>
            </a:r>
            <a:endParaRPr lang="ja-JP" sz="1100"/>
          </a:p>
        </c:rich>
      </c:tx>
      <c:layout>
        <c:manualLayout>
          <c:xMode val="edge"/>
          <c:yMode val="edge"/>
          <c:x val="0.37181607027743857"/>
          <c:y val="3.650474274216729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09853660183809"/>
          <c:y val="0.16155289823860389"/>
          <c:w val="0.69959141555971682"/>
          <c:h val="0.63693202890030942"/>
        </c:manualLayout>
      </c:layout>
      <c:lineChart>
        <c:grouping val="standard"/>
        <c:varyColors val="0"/>
        <c:ser>
          <c:idx val="0"/>
          <c:order val="0"/>
          <c:tx>
            <c:strRef>
              <c:f>'集計 (2)'!$O$2</c:f>
              <c:strCache>
                <c:ptCount val="1"/>
                <c:pt idx="0">
                  <c:v>茨城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(2)'!$O$3:$O$367</c:f>
              <c:numCache>
                <c:formatCode>General</c:formatCode>
                <c:ptCount val="365"/>
                <c:pt idx="0">
                  <c:v>15.9</c:v>
                </c:pt>
                <c:pt idx="1">
                  <c:v>21.2</c:v>
                </c:pt>
                <c:pt idx="2">
                  <c:v>31.4</c:v>
                </c:pt>
                <c:pt idx="3">
                  <c:v>36.700000000000003</c:v>
                </c:pt>
                <c:pt idx="4">
                  <c:v>7.9</c:v>
                </c:pt>
                <c:pt idx="5">
                  <c:v>15.6</c:v>
                </c:pt>
                <c:pt idx="6">
                  <c:v>7.1</c:v>
                </c:pt>
                <c:pt idx="7">
                  <c:v>10</c:v>
                </c:pt>
                <c:pt idx="8">
                  <c:v>10.8</c:v>
                </c:pt>
                <c:pt idx="9">
                  <c:v>12.6</c:v>
                </c:pt>
                <c:pt idx="10">
                  <c:v>17.3</c:v>
                </c:pt>
                <c:pt idx="11">
                  <c:v>13.6</c:v>
                </c:pt>
                <c:pt idx="12">
                  <c:v>9.1999999999999993</c:v>
                </c:pt>
                <c:pt idx="13">
                  <c:v>12.5</c:v>
                </c:pt>
                <c:pt idx="14">
                  <c:v>8.8000000000000007</c:v>
                </c:pt>
                <c:pt idx="15">
                  <c:v>12</c:v>
                </c:pt>
                <c:pt idx="16">
                  <c:v>10</c:v>
                </c:pt>
                <c:pt idx="17">
                  <c:v>10.9</c:v>
                </c:pt>
                <c:pt idx="18">
                  <c:v>12.9</c:v>
                </c:pt>
                <c:pt idx="19">
                  <c:v>17.8</c:v>
                </c:pt>
                <c:pt idx="20">
                  <c:v>25.5</c:v>
                </c:pt>
                <c:pt idx="21">
                  <c:v>29.3</c:v>
                </c:pt>
                <c:pt idx="22">
                  <c:v>24.4</c:v>
                </c:pt>
                <c:pt idx="23">
                  <c:v>21.7</c:v>
                </c:pt>
                <c:pt idx="24">
                  <c:v>8</c:v>
                </c:pt>
                <c:pt idx="25">
                  <c:v>6.8</c:v>
                </c:pt>
                <c:pt idx="26">
                  <c:v>11.2</c:v>
                </c:pt>
                <c:pt idx="27">
                  <c:v>17.7</c:v>
                </c:pt>
                <c:pt idx="28">
                  <c:v>19.5</c:v>
                </c:pt>
                <c:pt idx="29">
                  <c:v>14.1</c:v>
                </c:pt>
                <c:pt idx="30">
                  <c:v>18.3</c:v>
                </c:pt>
                <c:pt idx="31">
                  <c:v>30.4</c:v>
                </c:pt>
                <c:pt idx="32">
                  <c:v>12</c:v>
                </c:pt>
                <c:pt idx="33">
                  <c:v>8.8000000000000007</c:v>
                </c:pt>
                <c:pt idx="34">
                  <c:v>15.2</c:v>
                </c:pt>
                <c:pt idx="35">
                  <c:v>19.600000000000001</c:v>
                </c:pt>
                <c:pt idx="36">
                  <c:v>16.3</c:v>
                </c:pt>
                <c:pt idx="37">
                  <c:v>9.1999999999999993</c:v>
                </c:pt>
                <c:pt idx="38">
                  <c:v>5.5</c:v>
                </c:pt>
                <c:pt idx="39">
                  <c:v>5.6</c:v>
                </c:pt>
                <c:pt idx="40">
                  <c:v>11.4</c:v>
                </c:pt>
                <c:pt idx="41">
                  <c:v>17.3</c:v>
                </c:pt>
                <c:pt idx="42">
                  <c:v>14.6</c:v>
                </c:pt>
                <c:pt idx="43">
                  <c:v>12.9</c:v>
                </c:pt>
                <c:pt idx="44">
                  <c:v>16.100000000000001</c:v>
                </c:pt>
                <c:pt idx="45">
                  <c:v>18</c:v>
                </c:pt>
                <c:pt idx="46">
                  <c:v>26</c:v>
                </c:pt>
                <c:pt idx="47">
                  <c:v>25.5</c:v>
                </c:pt>
                <c:pt idx="48">
                  <c:v>9.6999999999999993</c:v>
                </c:pt>
                <c:pt idx="49">
                  <c:v>4.9000000000000004</c:v>
                </c:pt>
                <c:pt idx="50">
                  <c:v>12.8</c:v>
                </c:pt>
                <c:pt idx="51">
                  <c:v>13.8</c:v>
                </c:pt>
                <c:pt idx="52">
                  <c:v>9.4</c:v>
                </c:pt>
                <c:pt idx="53">
                  <c:v>9.1</c:v>
                </c:pt>
                <c:pt idx="54">
                  <c:v>14.1</c:v>
                </c:pt>
                <c:pt idx="55">
                  <c:v>20.8</c:v>
                </c:pt>
                <c:pt idx="56">
                  <c:v>15.3</c:v>
                </c:pt>
                <c:pt idx="57">
                  <c:v>18.7</c:v>
                </c:pt>
                <c:pt idx="58">
                  <c:v>17.5</c:v>
                </c:pt>
                <c:pt idx="59">
                  <c:v>14.1</c:v>
                </c:pt>
                <c:pt idx="60">
                  <c:v>13.8</c:v>
                </c:pt>
                <c:pt idx="61">
                  <c:v>7.3</c:v>
                </c:pt>
                <c:pt idx="62">
                  <c:v>9.9</c:v>
                </c:pt>
                <c:pt idx="63">
                  <c:v>10.6</c:v>
                </c:pt>
                <c:pt idx="64">
                  <c:v>8.3000000000000007</c:v>
                </c:pt>
                <c:pt idx="65">
                  <c:v>8.8000000000000007</c:v>
                </c:pt>
                <c:pt idx="66">
                  <c:v>14.9</c:v>
                </c:pt>
                <c:pt idx="67">
                  <c:v>13</c:v>
                </c:pt>
                <c:pt idx="68">
                  <c:v>11.8</c:v>
                </c:pt>
                <c:pt idx="69">
                  <c:v>18.2</c:v>
                </c:pt>
                <c:pt idx="70">
                  <c:v>9.1</c:v>
                </c:pt>
                <c:pt idx="71">
                  <c:v>3</c:v>
                </c:pt>
                <c:pt idx="72">
                  <c:v>6.9</c:v>
                </c:pt>
                <c:pt idx="73">
                  <c:v>10.4</c:v>
                </c:pt>
                <c:pt idx="74">
                  <c:v>7.3</c:v>
                </c:pt>
                <c:pt idx="75">
                  <c:v>7.2</c:v>
                </c:pt>
                <c:pt idx="76">
                  <c:v>4.5</c:v>
                </c:pt>
                <c:pt idx="77">
                  <c:v>6.8</c:v>
                </c:pt>
                <c:pt idx="78">
                  <c:v>8.4</c:v>
                </c:pt>
                <c:pt idx="79">
                  <c:v>7.3</c:v>
                </c:pt>
                <c:pt idx="80">
                  <c:v>5.7</c:v>
                </c:pt>
                <c:pt idx="81">
                  <c:v>9.9</c:v>
                </c:pt>
                <c:pt idx="82">
                  <c:v>16.600000000000001</c:v>
                </c:pt>
                <c:pt idx="83">
                  <c:v>26.3</c:v>
                </c:pt>
                <c:pt idx="84">
                  <c:v>21.5</c:v>
                </c:pt>
                <c:pt idx="85">
                  <c:v>21.5</c:v>
                </c:pt>
                <c:pt idx="86">
                  <c:v>22.8</c:v>
                </c:pt>
                <c:pt idx="87">
                  <c:v>9.8000000000000007</c:v>
                </c:pt>
                <c:pt idx="88">
                  <c:v>15</c:v>
                </c:pt>
                <c:pt idx="89">
                  <c:v>7.3</c:v>
                </c:pt>
                <c:pt idx="90">
                  <c:v>9.1</c:v>
                </c:pt>
                <c:pt idx="91">
                  <c:v>12</c:v>
                </c:pt>
                <c:pt idx="92">
                  <c:v>16.600000000000001</c:v>
                </c:pt>
                <c:pt idx="93">
                  <c:v>13.8</c:v>
                </c:pt>
                <c:pt idx="94">
                  <c:v>10.199999999999999</c:v>
                </c:pt>
                <c:pt idx="95">
                  <c:v>9</c:v>
                </c:pt>
                <c:pt idx="96">
                  <c:v>5.4</c:v>
                </c:pt>
                <c:pt idx="97">
                  <c:v>8.9</c:v>
                </c:pt>
                <c:pt idx="98">
                  <c:v>8</c:v>
                </c:pt>
                <c:pt idx="99">
                  <c:v>8.6</c:v>
                </c:pt>
                <c:pt idx="100">
                  <c:v>19.8</c:v>
                </c:pt>
                <c:pt idx="101">
                  <c:v>19.600000000000001</c:v>
                </c:pt>
                <c:pt idx="102">
                  <c:v>11.7</c:v>
                </c:pt>
                <c:pt idx="103">
                  <c:v>20.2</c:v>
                </c:pt>
                <c:pt idx="104">
                  <c:v>24.5</c:v>
                </c:pt>
                <c:pt idx="105">
                  <c:v>25.9</c:v>
                </c:pt>
                <c:pt idx="106">
                  <c:v>29.7</c:v>
                </c:pt>
                <c:pt idx="107">
                  <c:v>32.5</c:v>
                </c:pt>
                <c:pt idx="108">
                  <c:v>30.6</c:v>
                </c:pt>
                <c:pt idx="109">
                  <c:v>29.4</c:v>
                </c:pt>
                <c:pt idx="110">
                  <c:v>15.6</c:v>
                </c:pt>
                <c:pt idx="111">
                  <c:v>21.2</c:v>
                </c:pt>
                <c:pt idx="112">
                  <c:v>23.5</c:v>
                </c:pt>
                <c:pt idx="113">
                  <c:v>23.1</c:v>
                </c:pt>
                <c:pt idx="114">
                  <c:v>20.3</c:v>
                </c:pt>
                <c:pt idx="115">
                  <c:v>14</c:v>
                </c:pt>
                <c:pt idx="116">
                  <c:v>9.1</c:v>
                </c:pt>
                <c:pt idx="117">
                  <c:v>9.3000000000000007</c:v>
                </c:pt>
                <c:pt idx="118">
                  <c:v>10.5</c:v>
                </c:pt>
                <c:pt idx="119">
                  <c:v>14.7</c:v>
                </c:pt>
                <c:pt idx="120">
                  <c:v>8</c:v>
                </c:pt>
                <c:pt idx="121">
                  <c:v>8.5</c:v>
                </c:pt>
                <c:pt idx="122">
                  <c:v>20.6</c:v>
                </c:pt>
                <c:pt idx="123">
                  <c:v>21.1</c:v>
                </c:pt>
                <c:pt idx="124">
                  <c:v>20.7</c:v>
                </c:pt>
                <c:pt idx="125">
                  <c:v>14.8</c:v>
                </c:pt>
                <c:pt idx="126">
                  <c:v>28.4</c:v>
                </c:pt>
                <c:pt idx="127">
                  <c:v>14.9</c:v>
                </c:pt>
                <c:pt idx="128">
                  <c:v>8.5</c:v>
                </c:pt>
                <c:pt idx="129">
                  <c:v>10.8</c:v>
                </c:pt>
                <c:pt idx="130">
                  <c:v>10</c:v>
                </c:pt>
                <c:pt idx="131">
                  <c:v>22.5</c:v>
                </c:pt>
                <c:pt idx="132">
                  <c:v>23.7</c:v>
                </c:pt>
                <c:pt idx="133">
                  <c:v>13.3</c:v>
                </c:pt>
                <c:pt idx="134">
                  <c:v>17.899999999999999</c:v>
                </c:pt>
                <c:pt idx="135">
                  <c:v>13.2</c:v>
                </c:pt>
                <c:pt idx="136">
                  <c:v>6.5</c:v>
                </c:pt>
                <c:pt idx="137">
                  <c:v>7.3</c:v>
                </c:pt>
                <c:pt idx="138">
                  <c:v>5.7</c:v>
                </c:pt>
                <c:pt idx="139">
                  <c:v>6.9</c:v>
                </c:pt>
                <c:pt idx="140">
                  <c:v>8.3000000000000007</c:v>
                </c:pt>
                <c:pt idx="141">
                  <c:v>9.3000000000000007</c:v>
                </c:pt>
                <c:pt idx="142">
                  <c:v>13.2</c:v>
                </c:pt>
                <c:pt idx="143">
                  <c:v>11.3</c:v>
                </c:pt>
                <c:pt idx="144">
                  <c:v>10.8</c:v>
                </c:pt>
                <c:pt idx="145">
                  <c:v>12.5</c:v>
                </c:pt>
                <c:pt idx="146">
                  <c:v>11</c:v>
                </c:pt>
                <c:pt idx="147">
                  <c:v>16.5</c:v>
                </c:pt>
                <c:pt idx="148">
                  <c:v>12.8</c:v>
                </c:pt>
                <c:pt idx="149">
                  <c:v>8.4</c:v>
                </c:pt>
                <c:pt idx="150">
                  <c:v>7.5</c:v>
                </c:pt>
                <c:pt idx="151">
                  <c:v>17.600000000000001</c:v>
                </c:pt>
                <c:pt idx="152">
                  <c:v>14.7</c:v>
                </c:pt>
                <c:pt idx="153">
                  <c:v>9.1999999999999993</c:v>
                </c:pt>
                <c:pt idx="154">
                  <c:v>7.4</c:v>
                </c:pt>
                <c:pt idx="155">
                  <c:v>9.5</c:v>
                </c:pt>
                <c:pt idx="156">
                  <c:v>10</c:v>
                </c:pt>
                <c:pt idx="157">
                  <c:v>16.2</c:v>
                </c:pt>
                <c:pt idx="158">
                  <c:v>24.1</c:v>
                </c:pt>
                <c:pt idx="159">
                  <c:v>17</c:v>
                </c:pt>
                <c:pt idx="160">
                  <c:v>8</c:v>
                </c:pt>
                <c:pt idx="161">
                  <c:v>8.5</c:v>
                </c:pt>
                <c:pt idx="162">
                  <c:v>7.7</c:v>
                </c:pt>
                <c:pt idx="163">
                  <c:v>6.4</c:v>
                </c:pt>
                <c:pt idx="164">
                  <c:v>7.3</c:v>
                </c:pt>
                <c:pt idx="165">
                  <c:v>11.4</c:v>
                </c:pt>
                <c:pt idx="166">
                  <c:v>9</c:v>
                </c:pt>
                <c:pt idx="167">
                  <c:v>13.3</c:v>
                </c:pt>
                <c:pt idx="168">
                  <c:v>12.6</c:v>
                </c:pt>
                <c:pt idx="169">
                  <c:v>13.5</c:v>
                </c:pt>
                <c:pt idx="170">
                  <c:v>9.5</c:v>
                </c:pt>
                <c:pt idx="171">
                  <c:v>13.9</c:v>
                </c:pt>
                <c:pt idx="172">
                  <c:v>9.8000000000000007</c:v>
                </c:pt>
                <c:pt idx="173">
                  <c:v>4.4000000000000004</c:v>
                </c:pt>
                <c:pt idx="174">
                  <c:v>7.5</c:v>
                </c:pt>
                <c:pt idx="175">
                  <c:v>9.4</c:v>
                </c:pt>
                <c:pt idx="176">
                  <c:v>8.3000000000000007</c:v>
                </c:pt>
                <c:pt idx="177">
                  <c:v>10.3</c:v>
                </c:pt>
                <c:pt idx="178">
                  <c:v>6.7</c:v>
                </c:pt>
                <c:pt idx="179">
                  <c:v>6.3</c:v>
                </c:pt>
                <c:pt idx="180">
                  <c:v>8.8000000000000007</c:v>
                </c:pt>
                <c:pt idx="181">
                  <c:v>9.1999999999999993</c:v>
                </c:pt>
                <c:pt idx="182">
                  <c:v>6.2</c:v>
                </c:pt>
                <c:pt idx="183">
                  <c:v>11.5</c:v>
                </c:pt>
                <c:pt idx="184">
                  <c:v>12.8</c:v>
                </c:pt>
                <c:pt idx="185">
                  <c:v>12.2</c:v>
                </c:pt>
                <c:pt idx="186">
                  <c:v>14</c:v>
                </c:pt>
                <c:pt idx="187">
                  <c:v>11.3</c:v>
                </c:pt>
                <c:pt idx="188">
                  <c:v>12.7</c:v>
                </c:pt>
                <c:pt idx="189">
                  <c:v>8.8000000000000007</c:v>
                </c:pt>
                <c:pt idx="190">
                  <c:v>7.8</c:v>
                </c:pt>
                <c:pt idx="191">
                  <c:v>13</c:v>
                </c:pt>
                <c:pt idx="192">
                  <c:v>10.5</c:v>
                </c:pt>
                <c:pt idx="193">
                  <c:v>8.5</c:v>
                </c:pt>
                <c:pt idx="194">
                  <c:v>5.6</c:v>
                </c:pt>
                <c:pt idx="195">
                  <c:v>7.3</c:v>
                </c:pt>
                <c:pt idx="196">
                  <c:v>7.1</c:v>
                </c:pt>
                <c:pt idx="197">
                  <c:v>12.6</c:v>
                </c:pt>
                <c:pt idx="198">
                  <c:v>16.5</c:v>
                </c:pt>
                <c:pt idx="199">
                  <c:v>10.6</c:v>
                </c:pt>
                <c:pt idx="200">
                  <c:v>8.8000000000000007</c:v>
                </c:pt>
                <c:pt idx="201">
                  <c:v>8.5</c:v>
                </c:pt>
                <c:pt idx="202">
                  <c:v>7.6</c:v>
                </c:pt>
                <c:pt idx="203">
                  <c:v>8.8000000000000007</c:v>
                </c:pt>
                <c:pt idx="204">
                  <c:v>13.6</c:v>
                </c:pt>
                <c:pt idx="205">
                  <c:v>17</c:v>
                </c:pt>
                <c:pt idx="206">
                  <c:v>9</c:v>
                </c:pt>
                <c:pt idx="207">
                  <c:v>18.2</c:v>
                </c:pt>
                <c:pt idx="208">
                  <c:v>17</c:v>
                </c:pt>
                <c:pt idx="209">
                  <c:v>12.6</c:v>
                </c:pt>
                <c:pt idx="210">
                  <c:v>9.6999999999999993</c:v>
                </c:pt>
                <c:pt idx="211">
                  <c:v>12.7</c:v>
                </c:pt>
                <c:pt idx="212">
                  <c:v>10.8</c:v>
                </c:pt>
                <c:pt idx="213">
                  <c:v>6.5</c:v>
                </c:pt>
                <c:pt idx="214">
                  <c:v>7.4</c:v>
                </c:pt>
                <c:pt idx="215">
                  <c:v>12.6</c:v>
                </c:pt>
                <c:pt idx="216">
                  <c:v>14.8</c:v>
                </c:pt>
                <c:pt idx="217">
                  <c:v>33.200000000000003</c:v>
                </c:pt>
                <c:pt idx="218">
                  <c:v>17.399999999999999</c:v>
                </c:pt>
                <c:pt idx="219">
                  <c:v>10.8</c:v>
                </c:pt>
                <c:pt idx="220">
                  <c:v>10</c:v>
                </c:pt>
                <c:pt idx="221">
                  <c:v>15.7</c:v>
                </c:pt>
                <c:pt idx="222">
                  <c:v>15.5</c:v>
                </c:pt>
                <c:pt idx="223">
                  <c:v>14</c:v>
                </c:pt>
                <c:pt idx="224">
                  <c:v>19</c:v>
                </c:pt>
                <c:pt idx="225">
                  <c:v>27.7</c:v>
                </c:pt>
                <c:pt idx="226">
                  <c:v>13.7</c:v>
                </c:pt>
                <c:pt idx="227">
                  <c:v>7.1</c:v>
                </c:pt>
                <c:pt idx="228">
                  <c:v>9.6999999999999993</c:v>
                </c:pt>
                <c:pt idx="229">
                  <c:v>16.3</c:v>
                </c:pt>
                <c:pt idx="230">
                  <c:v>17.399999999999999</c:v>
                </c:pt>
                <c:pt idx="231">
                  <c:v>8.4</c:v>
                </c:pt>
                <c:pt idx="232">
                  <c:v>13.8</c:v>
                </c:pt>
                <c:pt idx="233">
                  <c:v>8.6999999999999993</c:v>
                </c:pt>
                <c:pt idx="234">
                  <c:v>23.8</c:v>
                </c:pt>
                <c:pt idx="235">
                  <c:v>27.6</c:v>
                </c:pt>
                <c:pt idx="236">
                  <c:v>9</c:v>
                </c:pt>
                <c:pt idx="237">
                  <c:v>10.9</c:v>
                </c:pt>
                <c:pt idx="238">
                  <c:v>18.3</c:v>
                </c:pt>
                <c:pt idx="239">
                  <c:v>20</c:v>
                </c:pt>
                <c:pt idx="240">
                  <c:v>22.8</c:v>
                </c:pt>
                <c:pt idx="241">
                  <c:v>30.8</c:v>
                </c:pt>
                <c:pt idx="242">
                  <c:v>11.9</c:v>
                </c:pt>
                <c:pt idx="243">
                  <c:v>11.7</c:v>
                </c:pt>
                <c:pt idx="244">
                  <c:v>9</c:v>
                </c:pt>
                <c:pt idx="245">
                  <c:v>15.8</c:v>
                </c:pt>
                <c:pt idx="246">
                  <c:v>28.8</c:v>
                </c:pt>
                <c:pt idx="247">
                  <c:v>41.8</c:v>
                </c:pt>
                <c:pt idx="248">
                  <c:v>15.8</c:v>
                </c:pt>
                <c:pt idx="249">
                  <c:v>8.5</c:v>
                </c:pt>
                <c:pt idx="250">
                  <c:v>21.5</c:v>
                </c:pt>
                <c:pt idx="251">
                  <c:v>7.3</c:v>
                </c:pt>
                <c:pt idx="252">
                  <c:v>6.4</c:v>
                </c:pt>
                <c:pt idx="253">
                  <c:v>13.1</c:v>
                </c:pt>
                <c:pt idx="254">
                  <c:v>16.5</c:v>
                </c:pt>
                <c:pt idx="255">
                  <c:v>7.1</c:v>
                </c:pt>
                <c:pt idx="256">
                  <c:v>7.8</c:v>
                </c:pt>
                <c:pt idx="257">
                  <c:v>8.8000000000000007</c:v>
                </c:pt>
                <c:pt idx="258">
                  <c:v>16.100000000000001</c:v>
                </c:pt>
                <c:pt idx="259">
                  <c:v>40.799999999999997</c:v>
                </c:pt>
                <c:pt idx="260">
                  <c:v>37.4</c:v>
                </c:pt>
                <c:pt idx="261">
                  <c:v>17.5</c:v>
                </c:pt>
                <c:pt idx="262">
                  <c:v>15.4</c:v>
                </c:pt>
                <c:pt idx="263">
                  <c:v>19.7</c:v>
                </c:pt>
                <c:pt idx="264">
                  <c:v>24.8</c:v>
                </c:pt>
                <c:pt idx="265">
                  <c:v>48.6</c:v>
                </c:pt>
                <c:pt idx="266">
                  <c:v>40.1</c:v>
                </c:pt>
                <c:pt idx="267">
                  <c:v>14.1</c:v>
                </c:pt>
                <c:pt idx="268">
                  <c:v>18.3</c:v>
                </c:pt>
                <c:pt idx="269">
                  <c:v>31.1</c:v>
                </c:pt>
                <c:pt idx="270">
                  <c:v>19.100000000000001</c:v>
                </c:pt>
                <c:pt idx="271">
                  <c:v>2</c:v>
                </c:pt>
                <c:pt idx="272">
                  <c:v>4.5</c:v>
                </c:pt>
                <c:pt idx="273">
                  <c:v>7.5</c:v>
                </c:pt>
                <c:pt idx="274">
                  <c:v>12.2</c:v>
                </c:pt>
                <c:pt idx="275">
                  <c:v>13.3</c:v>
                </c:pt>
                <c:pt idx="276">
                  <c:v>4</c:v>
                </c:pt>
                <c:pt idx="277">
                  <c:v>4.9000000000000004</c:v>
                </c:pt>
                <c:pt idx="278">
                  <c:v>11.6</c:v>
                </c:pt>
                <c:pt idx="279">
                  <c:v>11.3</c:v>
                </c:pt>
                <c:pt idx="280">
                  <c:v>7.9</c:v>
                </c:pt>
                <c:pt idx="281">
                  <c:v>12.4</c:v>
                </c:pt>
                <c:pt idx="282">
                  <c:v>18.5</c:v>
                </c:pt>
                <c:pt idx="283">
                  <c:v>6.9</c:v>
                </c:pt>
                <c:pt idx="284">
                  <c:v>28.7</c:v>
                </c:pt>
                <c:pt idx="285">
                  <c:v>16.3</c:v>
                </c:pt>
                <c:pt idx="286">
                  <c:v>30</c:v>
                </c:pt>
                <c:pt idx="287">
                  <c:v>13</c:v>
                </c:pt>
                <c:pt idx="288">
                  <c:v>15.5</c:v>
                </c:pt>
                <c:pt idx="289">
                  <c:v>30.3</c:v>
                </c:pt>
                <c:pt idx="290">
                  <c:v>27</c:v>
                </c:pt>
                <c:pt idx="291">
                  <c:v>14.3</c:v>
                </c:pt>
                <c:pt idx="292">
                  <c:v>5.2</c:v>
                </c:pt>
                <c:pt idx="293">
                  <c:v>8</c:v>
                </c:pt>
                <c:pt idx="294">
                  <c:v>26.6</c:v>
                </c:pt>
                <c:pt idx="295">
                  <c:v>5.9</c:v>
                </c:pt>
                <c:pt idx="296">
                  <c:v>10.199999999999999</c:v>
                </c:pt>
                <c:pt idx="297">
                  <c:v>18.399999999999999</c:v>
                </c:pt>
                <c:pt idx="298">
                  <c:v>6.2</c:v>
                </c:pt>
                <c:pt idx="299">
                  <c:v>9.1999999999999993</c:v>
                </c:pt>
                <c:pt idx="300">
                  <c:v>9.3000000000000007</c:v>
                </c:pt>
                <c:pt idx="301">
                  <c:v>10.3</c:v>
                </c:pt>
                <c:pt idx="302">
                  <c:v>16.3</c:v>
                </c:pt>
                <c:pt idx="303">
                  <c:v>11.8</c:v>
                </c:pt>
                <c:pt idx="304">
                  <c:v>23.3</c:v>
                </c:pt>
                <c:pt idx="305">
                  <c:v>34.299999999999997</c:v>
                </c:pt>
                <c:pt idx="306">
                  <c:v>6.7</c:v>
                </c:pt>
                <c:pt idx="307">
                  <c:v>10.7</c:v>
                </c:pt>
                <c:pt idx="308">
                  <c:v>24.3</c:v>
                </c:pt>
                <c:pt idx="309">
                  <c:v>15.7</c:v>
                </c:pt>
                <c:pt idx="310">
                  <c:v>17.7</c:v>
                </c:pt>
                <c:pt idx="311">
                  <c:v>37.200000000000003</c:v>
                </c:pt>
                <c:pt idx="312">
                  <c:v>44.4</c:v>
                </c:pt>
                <c:pt idx="313">
                  <c:v>8.5</c:v>
                </c:pt>
                <c:pt idx="314">
                  <c:v>16.399999999999999</c:v>
                </c:pt>
                <c:pt idx="315">
                  <c:v>9.1999999999999993</c:v>
                </c:pt>
                <c:pt idx="316">
                  <c:v>15.9</c:v>
                </c:pt>
                <c:pt idx="317">
                  <c:v>14.7</c:v>
                </c:pt>
                <c:pt idx="318">
                  <c:v>13.7</c:v>
                </c:pt>
                <c:pt idx="319">
                  <c:v>9.9</c:v>
                </c:pt>
                <c:pt idx="320">
                  <c:v>14.8</c:v>
                </c:pt>
                <c:pt idx="321">
                  <c:v>17.7</c:v>
                </c:pt>
                <c:pt idx="322">
                  <c:v>16.5</c:v>
                </c:pt>
                <c:pt idx="323">
                  <c:v>16.100000000000001</c:v>
                </c:pt>
                <c:pt idx="324">
                  <c:v>33.200000000000003</c:v>
                </c:pt>
                <c:pt idx="325">
                  <c:v>36.1</c:v>
                </c:pt>
                <c:pt idx="326">
                  <c:v>5.6</c:v>
                </c:pt>
                <c:pt idx="327">
                  <c:v>17.3</c:v>
                </c:pt>
                <c:pt idx="328">
                  <c:v>18.8</c:v>
                </c:pt>
                <c:pt idx="329">
                  <c:v>22.4</c:v>
                </c:pt>
                <c:pt idx="330">
                  <c:v>26.3</c:v>
                </c:pt>
                <c:pt idx="331">
                  <c:v>21.7</c:v>
                </c:pt>
                <c:pt idx="332">
                  <c:v>22.5</c:v>
                </c:pt>
                <c:pt idx="333">
                  <c:v>29.1</c:v>
                </c:pt>
                <c:pt idx="334">
                  <c:v>22.1</c:v>
                </c:pt>
                <c:pt idx="335">
                  <c:v>21.5</c:v>
                </c:pt>
                <c:pt idx="336">
                  <c:v>32.299999999999997</c:v>
                </c:pt>
                <c:pt idx="337">
                  <c:v>9</c:v>
                </c:pt>
                <c:pt idx="338">
                  <c:v>22.9</c:v>
                </c:pt>
                <c:pt idx="339">
                  <c:v>37.200000000000003</c:v>
                </c:pt>
                <c:pt idx="340">
                  <c:v>16.3</c:v>
                </c:pt>
                <c:pt idx="341">
                  <c:v>11.2</c:v>
                </c:pt>
                <c:pt idx="342">
                  <c:v>14.3</c:v>
                </c:pt>
                <c:pt idx="343">
                  <c:v>18.399999999999999</c:v>
                </c:pt>
                <c:pt idx="344">
                  <c:v>3.2</c:v>
                </c:pt>
                <c:pt idx="345">
                  <c:v>11.4</c:v>
                </c:pt>
                <c:pt idx="346">
                  <c:v>11.5</c:v>
                </c:pt>
                <c:pt idx="347">
                  <c:v>7.1</c:v>
                </c:pt>
                <c:pt idx="348">
                  <c:v>13.3</c:v>
                </c:pt>
                <c:pt idx="349">
                  <c:v>16.399999999999999</c:v>
                </c:pt>
                <c:pt idx="350">
                  <c:v>14.4</c:v>
                </c:pt>
                <c:pt idx="351">
                  <c:v>9.4</c:v>
                </c:pt>
                <c:pt idx="352">
                  <c:v>15.2</c:v>
                </c:pt>
                <c:pt idx="353">
                  <c:v>20.100000000000001</c:v>
                </c:pt>
                <c:pt idx="354">
                  <c:v>14.4</c:v>
                </c:pt>
                <c:pt idx="355">
                  <c:v>7.3</c:v>
                </c:pt>
                <c:pt idx="356">
                  <c:v>7.5</c:v>
                </c:pt>
                <c:pt idx="357">
                  <c:v>9.6999999999999993</c:v>
                </c:pt>
                <c:pt idx="358">
                  <c:v>14.3</c:v>
                </c:pt>
                <c:pt idx="359">
                  <c:v>20.5</c:v>
                </c:pt>
                <c:pt idx="360">
                  <c:v>15</c:v>
                </c:pt>
                <c:pt idx="361">
                  <c:v>9.6</c:v>
                </c:pt>
                <c:pt idx="362">
                  <c:v>9.4</c:v>
                </c:pt>
                <c:pt idx="363">
                  <c:v>19.399999999999999</c:v>
                </c:pt>
                <c:pt idx="364">
                  <c:v>13.5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E0-4D6A-8D62-AC0866204692}"/>
            </c:ext>
          </c:extLst>
        </c:ser>
        <c:ser>
          <c:idx val="1"/>
          <c:order val="1"/>
          <c:tx>
            <c:strRef>
              <c:f>'集計 (2)'!$P$2</c:f>
              <c:strCache>
                <c:ptCount val="1"/>
                <c:pt idx="0">
                  <c:v>栃木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(2)'!$P$3:$P$367</c:f>
              <c:numCache>
                <c:formatCode>General</c:formatCode>
                <c:ptCount val="365"/>
                <c:pt idx="0">
                  <c:v>17.5</c:v>
                </c:pt>
                <c:pt idx="1">
                  <c:v>22.7</c:v>
                </c:pt>
                <c:pt idx="2">
                  <c:v>32</c:v>
                </c:pt>
                <c:pt idx="3">
                  <c:v>36.6</c:v>
                </c:pt>
                <c:pt idx="4">
                  <c:v>10</c:v>
                </c:pt>
                <c:pt idx="5">
                  <c:v>13.4</c:v>
                </c:pt>
                <c:pt idx="6">
                  <c:v>4.2</c:v>
                </c:pt>
                <c:pt idx="7">
                  <c:v>9.6999999999999993</c:v>
                </c:pt>
                <c:pt idx="8">
                  <c:v>9.3000000000000007</c:v>
                </c:pt>
                <c:pt idx="9">
                  <c:v>13.3</c:v>
                </c:pt>
                <c:pt idx="10">
                  <c:v>17.899999999999999</c:v>
                </c:pt>
                <c:pt idx="11">
                  <c:v>14</c:v>
                </c:pt>
                <c:pt idx="12">
                  <c:v>10</c:v>
                </c:pt>
                <c:pt idx="13">
                  <c:v>13.9</c:v>
                </c:pt>
                <c:pt idx="14">
                  <c:v>9</c:v>
                </c:pt>
                <c:pt idx="15">
                  <c:v>10</c:v>
                </c:pt>
                <c:pt idx="16">
                  <c:v>9.6</c:v>
                </c:pt>
                <c:pt idx="17">
                  <c:v>10.199999999999999</c:v>
                </c:pt>
                <c:pt idx="18">
                  <c:v>13.5</c:v>
                </c:pt>
                <c:pt idx="19">
                  <c:v>20.9</c:v>
                </c:pt>
                <c:pt idx="20">
                  <c:v>28.2</c:v>
                </c:pt>
                <c:pt idx="21">
                  <c:v>27.8</c:v>
                </c:pt>
                <c:pt idx="22">
                  <c:v>25.9</c:v>
                </c:pt>
                <c:pt idx="23">
                  <c:v>17.399999999999999</c:v>
                </c:pt>
                <c:pt idx="24">
                  <c:v>9.3000000000000007</c:v>
                </c:pt>
                <c:pt idx="25">
                  <c:v>8.3000000000000007</c:v>
                </c:pt>
                <c:pt idx="26">
                  <c:v>13</c:v>
                </c:pt>
                <c:pt idx="27">
                  <c:v>15.8</c:v>
                </c:pt>
                <c:pt idx="28">
                  <c:v>20</c:v>
                </c:pt>
                <c:pt idx="29">
                  <c:v>17.100000000000001</c:v>
                </c:pt>
                <c:pt idx="30">
                  <c:v>18.8</c:v>
                </c:pt>
                <c:pt idx="31">
                  <c:v>26.6</c:v>
                </c:pt>
                <c:pt idx="32">
                  <c:v>5.8</c:v>
                </c:pt>
                <c:pt idx="33">
                  <c:v>8.4</c:v>
                </c:pt>
                <c:pt idx="34">
                  <c:v>14.9</c:v>
                </c:pt>
                <c:pt idx="35">
                  <c:v>17.7</c:v>
                </c:pt>
                <c:pt idx="36">
                  <c:v>15.1</c:v>
                </c:pt>
                <c:pt idx="37">
                  <c:v>5.6</c:v>
                </c:pt>
                <c:pt idx="38">
                  <c:v>2.1</c:v>
                </c:pt>
                <c:pt idx="39">
                  <c:v>7.4</c:v>
                </c:pt>
                <c:pt idx="40">
                  <c:v>9.6999999999999993</c:v>
                </c:pt>
                <c:pt idx="41">
                  <c:v>17.7</c:v>
                </c:pt>
                <c:pt idx="42">
                  <c:v>17.2</c:v>
                </c:pt>
                <c:pt idx="43">
                  <c:v>14.1</c:v>
                </c:pt>
                <c:pt idx="44">
                  <c:v>17.399999999999999</c:v>
                </c:pt>
                <c:pt idx="45">
                  <c:v>22.5</c:v>
                </c:pt>
                <c:pt idx="46">
                  <c:v>26.7</c:v>
                </c:pt>
                <c:pt idx="47">
                  <c:v>27.9</c:v>
                </c:pt>
                <c:pt idx="48">
                  <c:v>9.1999999999999993</c:v>
                </c:pt>
                <c:pt idx="49">
                  <c:v>4.3</c:v>
                </c:pt>
                <c:pt idx="50">
                  <c:v>11.5</c:v>
                </c:pt>
                <c:pt idx="51">
                  <c:v>15</c:v>
                </c:pt>
                <c:pt idx="52">
                  <c:v>11.3</c:v>
                </c:pt>
                <c:pt idx="53">
                  <c:v>10.9</c:v>
                </c:pt>
                <c:pt idx="54">
                  <c:v>14.8</c:v>
                </c:pt>
                <c:pt idx="55">
                  <c:v>23</c:v>
                </c:pt>
                <c:pt idx="56">
                  <c:v>16.5</c:v>
                </c:pt>
                <c:pt idx="57">
                  <c:v>23.6</c:v>
                </c:pt>
                <c:pt idx="58">
                  <c:v>24.2</c:v>
                </c:pt>
                <c:pt idx="59">
                  <c:v>17.8</c:v>
                </c:pt>
                <c:pt idx="60">
                  <c:v>11.6</c:v>
                </c:pt>
                <c:pt idx="61">
                  <c:v>7.5</c:v>
                </c:pt>
                <c:pt idx="62">
                  <c:v>13.3</c:v>
                </c:pt>
                <c:pt idx="63">
                  <c:v>15</c:v>
                </c:pt>
                <c:pt idx="64">
                  <c:v>11.9</c:v>
                </c:pt>
                <c:pt idx="65">
                  <c:v>12</c:v>
                </c:pt>
                <c:pt idx="66">
                  <c:v>17</c:v>
                </c:pt>
                <c:pt idx="67">
                  <c:v>13.7</c:v>
                </c:pt>
                <c:pt idx="68">
                  <c:v>14</c:v>
                </c:pt>
                <c:pt idx="69">
                  <c:v>20.7</c:v>
                </c:pt>
                <c:pt idx="70">
                  <c:v>9.5</c:v>
                </c:pt>
                <c:pt idx="71">
                  <c:v>2.5</c:v>
                </c:pt>
                <c:pt idx="72">
                  <c:v>9.3000000000000007</c:v>
                </c:pt>
                <c:pt idx="73">
                  <c:v>13</c:v>
                </c:pt>
                <c:pt idx="74">
                  <c:v>10</c:v>
                </c:pt>
                <c:pt idx="75">
                  <c:v>5.8</c:v>
                </c:pt>
                <c:pt idx="76">
                  <c:v>5.4</c:v>
                </c:pt>
                <c:pt idx="77">
                  <c:v>8.9</c:v>
                </c:pt>
                <c:pt idx="78">
                  <c:v>9.5</c:v>
                </c:pt>
                <c:pt idx="79">
                  <c:v>8.6</c:v>
                </c:pt>
                <c:pt idx="80">
                  <c:v>7.2</c:v>
                </c:pt>
                <c:pt idx="81">
                  <c:v>9.9</c:v>
                </c:pt>
                <c:pt idx="82">
                  <c:v>18.7</c:v>
                </c:pt>
                <c:pt idx="83">
                  <c:v>20.9</c:v>
                </c:pt>
                <c:pt idx="84">
                  <c:v>18</c:v>
                </c:pt>
                <c:pt idx="85">
                  <c:v>20.7</c:v>
                </c:pt>
                <c:pt idx="86">
                  <c:v>24.6</c:v>
                </c:pt>
                <c:pt idx="87">
                  <c:v>14</c:v>
                </c:pt>
                <c:pt idx="88">
                  <c:v>15.1</c:v>
                </c:pt>
                <c:pt idx="89">
                  <c:v>10.6</c:v>
                </c:pt>
                <c:pt idx="90">
                  <c:v>10</c:v>
                </c:pt>
                <c:pt idx="91">
                  <c:v>11.3</c:v>
                </c:pt>
                <c:pt idx="92">
                  <c:v>17.8</c:v>
                </c:pt>
                <c:pt idx="93">
                  <c:v>19</c:v>
                </c:pt>
                <c:pt idx="94">
                  <c:v>10.5</c:v>
                </c:pt>
                <c:pt idx="95">
                  <c:v>8.3000000000000007</c:v>
                </c:pt>
                <c:pt idx="96">
                  <c:v>4.8</c:v>
                </c:pt>
                <c:pt idx="97">
                  <c:v>7.7</c:v>
                </c:pt>
                <c:pt idx="98">
                  <c:v>10.8</c:v>
                </c:pt>
                <c:pt idx="99">
                  <c:v>10.1</c:v>
                </c:pt>
                <c:pt idx="100">
                  <c:v>12.6</c:v>
                </c:pt>
                <c:pt idx="101">
                  <c:v>15.1</c:v>
                </c:pt>
                <c:pt idx="102">
                  <c:v>16.399999999999999</c:v>
                </c:pt>
                <c:pt idx="103">
                  <c:v>21.8</c:v>
                </c:pt>
                <c:pt idx="104">
                  <c:v>19.600000000000001</c:v>
                </c:pt>
                <c:pt idx="105">
                  <c:v>24.8</c:v>
                </c:pt>
                <c:pt idx="106">
                  <c:v>26.3</c:v>
                </c:pt>
                <c:pt idx="107">
                  <c:v>27.8</c:v>
                </c:pt>
                <c:pt idx="108">
                  <c:v>32.1</c:v>
                </c:pt>
                <c:pt idx="109">
                  <c:v>31</c:v>
                </c:pt>
                <c:pt idx="110">
                  <c:v>24.1</c:v>
                </c:pt>
                <c:pt idx="111">
                  <c:v>24.4</c:v>
                </c:pt>
                <c:pt idx="112">
                  <c:v>25.2</c:v>
                </c:pt>
                <c:pt idx="113">
                  <c:v>20.6</c:v>
                </c:pt>
                <c:pt idx="114">
                  <c:v>21.5</c:v>
                </c:pt>
                <c:pt idx="115">
                  <c:v>17.899999999999999</c:v>
                </c:pt>
                <c:pt idx="116">
                  <c:v>12.4</c:v>
                </c:pt>
                <c:pt idx="117">
                  <c:v>12.3</c:v>
                </c:pt>
                <c:pt idx="118">
                  <c:v>8.9</c:v>
                </c:pt>
                <c:pt idx="119">
                  <c:v>8.3000000000000007</c:v>
                </c:pt>
                <c:pt idx="120">
                  <c:v>11.7</c:v>
                </c:pt>
                <c:pt idx="121">
                  <c:v>13.2</c:v>
                </c:pt>
                <c:pt idx="122">
                  <c:v>22</c:v>
                </c:pt>
                <c:pt idx="123">
                  <c:v>22.3</c:v>
                </c:pt>
                <c:pt idx="124">
                  <c:v>21.9</c:v>
                </c:pt>
                <c:pt idx="125">
                  <c:v>18.7</c:v>
                </c:pt>
                <c:pt idx="126">
                  <c:v>25.9</c:v>
                </c:pt>
                <c:pt idx="127">
                  <c:v>18.5</c:v>
                </c:pt>
                <c:pt idx="128">
                  <c:v>3.9</c:v>
                </c:pt>
                <c:pt idx="129">
                  <c:v>3.2</c:v>
                </c:pt>
                <c:pt idx="130">
                  <c:v>10.3</c:v>
                </c:pt>
                <c:pt idx="131">
                  <c:v>15.3</c:v>
                </c:pt>
                <c:pt idx="132">
                  <c:v>13.1</c:v>
                </c:pt>
                <c:pt idx="133">
                  <c:v>12.7</c:v>
                </c:pt>
                <c:pt idx="134">
                  <c:v>17.399999999999999</c:v>
                </c:pt>
                <c:pt idx="135">
                  <c:v>13.2</c:v>
                </c:pt>
                <c:pt idx="136">
                  <c:v>9.5</c:v>
                </c:pt>
                <c:pt idx="137">
                  <c:v>6.2</c:v>
                </c:pt>
                <c:pt idx="138">
                  <c:v>6.3</c:v>
                </c:pt>
                <c:pt idx="139">
                  <c:v>8.1999999999999993</c:v>
                </c:pt>
                <c:pt idx="140">
                  <c:v>11.3</c:v>
                </c:pt>
                <c:pt idx="141">
                  <c:v>12.3</c:v>
                </c:pt>
                <c:pt idx="142">
                  <c:v>13.9</c:v>
                </c:pt>
                <c:pt idx="143">
                  <c:v>12.5</c:v>
                </c:pt>
                <c:pt idx="144">
                  <c:v>9</c:v>
                </c:pt>
                <c:pt idx="145">
                  <c:v>8</c:v>
                </c:pt>
                <c:pt idx="146">
                  <c:v>9.8000000000000007</c:v>
                </c:pt>
                <c:pt idx="147">
                  <c:v>11.8</c:v>
                </c:pt>
                <c:pt idx="148">
                  <c:v>14</c:v>
                </c:pt>
                <c:pt idx="149">
                  <c:v>10.4</c:v>
                </c:pt>
                <c:pt idx="150">
                  <c:v>8.1999999999999993</c:v>
                </c:pt>
                <c:pt idx="151">
                  <c:v>18.8</c:v>
                </c:pt>
                <c:pt idx="152">
                  <c:v>15.8</c:v>
                </c:pt>
                <c:pt idx="153">
                  <c:v>8</c:v>
                </c:pt>
                <c:pt idx="154">
                  <c:v>6.7</c:v>
                </c:pt>
                <c:pt idx="155">
                  <c:v>10.7</c:v>
                </c:pt>
                <c:pt idx="156">
                  <c:v>12.1</c:v>
                </c:pt>
                <c:pt idx="157">
                  <c:v>14.8</c:v>
                </c:pt>
                <c:pt idx="158">
                  <c:v>22.9</c:v>
                </c:pt>
                <c:pt idx="159">
                  <c:v>20.9</c:v>
                </c:pt>
                <c:pt idx="160">
                  <c:v>10.1</c:v>
                </c:pt>
                <c:pt idx="161">
                  <c:v>8.3000000000000007</c:v>
                </c:pt>
                <c:pt idx="162">
                  <c:v>9.1999999999999993</c:v>
                </c:pt>
                <c:pt idx="163">
                  <c:v>6.5</c:v>
                </c:pt>
                <c:pt idx="164">
                  <c:v>8.5</c:v>
                </c:pt>
                <c:pt idx="165">
                  <c:v>12.9</c:v>
                </c:pt>
                <c:pt idx="166">
                  <c:v>12.9</c:v>
                </c:pt>
                <c:pt idx="167">
                  <c:v>9.5</c:v>
                </c:pt>
                <c:pt idx="168">
                  <c:v>11.9</c:v>
                </c:pt>
                <c:pt idx="169">
                  <c:v>18.899999999999999</c:v>
                </c:pt>
                <c:pt idx="170">
                  <c:v>11.5</c:v>
                </c:pt>
                <c:pt idx="171">
                  <c:v>10.8</c:v>
                </c:pt>
                <c:pt idx="172">
                  <c:v>11</c:v>
                </c:pt>
                <c:pt idx="173">
                  <c:v>4.5</c:v>
                </c:pt>
                <c:pt idx="174">
                  <c:v>8.3000000000000007</c:v>
                </c:pt>
                <c:pt idx="175">
                  <c:v>11.5</c:v>
                </c:pt>
                <c:pt idx="176">
                  <c:v>11.5</c:v>
                </c:pt>
                <c:pt idx="177">
                  <c:v>9.5</c:v>
                </c:pt>
                <c:pt idx="178">
                  <c:v>6.8</c:v>
                </c:pt>
                <c:pt idx="179">
                  <c:v>4.3</c:v>
                </c:pt>
                <c:pt idx="180">
                  <c:v>10.199999999999999</c:v>
                </c:pt>
                <c:pt idx="181">
                  <c:v>11.5</c:v>
                </c:pt>
                <c:pt idx="182">
                  <c:v>5.4</c:v>
                </c:pt>
                <c:pt idx="183">
                  <c:v>16.2</c:v>
                </c:pt>
                <c:pt idx="184">
                  <c:v>13.4</c:v>
                </c:pt>
                <c:pt idx="185">
                  <c:v>13.6</c:v>
                </c:pt>
                <c:pt idx="186">
                  <c:v>14.1</c:v>
                </c:pt>
                <c:pt idx="187">
                  <c:v>12.2</c:v>
                </c:pt>
                <c:pt idx="188">
                  <c:v>12.9</c:v>
                </c:pt>
                <c:pt idx="189">
                  <c:v>7.9</c:v>
                </c:pt>
                <c:pt idx="190">
                  <c:v>8</c:v>
                </c:pt>
                <c:pt idx="191">
                  <c:v>11.3</c:v>
                </c:pt>
                <c:pt idx="192">
                  <c:v>14.1</c:v>
                </c:pt>
                <c:pt idx="193">
                  <c:v>9.3000000000000007</c:v>
                </c:pt>
                <c:pt idx="194">
                  <c:v>5.5</c:v>
                </c:pt>
                <c:pt idx="195">
                  <c:v>6.8</c:v>
                </c:pt>
                <c:pt idx="196">
                  <c:v>8.3000000000000007</c:v>
                </c:pt>
                <c:pt idx="197">
                  <c:v>12.8</c:v>
                </c:pt>
                <c:pt idx="198">
                  <c:v>14.2</c:v>
                </c:pt>
                <c:pt idx="199">
                  <c:v>8.8000000000000007</c:v>
                </c:pt>
                <c:pt idx="200">
                  <c:v>11.5</c:v>
                </c:pt>
                <c:pt idx="201">
                  <c:v>8.6999999999999993</c:v>
                </c:pt>
                <c:pt idx="202">
                  <c:v>7.1</c:v>
                </c:pt>
                <c:pt idx="203">
                  <c:v>8</c:v>
                </c:pt>
                <c:pt idx="204">
                  <c:v>11</c:v>
                </c:pt>
                <c:pt idx="205">
                  <c:v>14.5</c:v>
                </c:pt>
                <c:pt idx="206">
                  <c:v>8.9</c:v>
                </c:pt>
                <c:pt idx="207">
                  <c:v>15.8</c:v>
                </c:pt>
                <c:pt idx="208">
                  <c:v>17</c:v>
                </c:pt>
                <c:pt idx="209">
                  <c:v>12.3</c:v>
                </c:pt>
                <c:pt idx="210">
                  <c:v>8.9</c:v>
                </c:pt>
                <c:pt idx="211">
                  <c:v>10.199999999999999</c:v>
                </c:pt>
                <c:pt idx="212">
                  <c:v>7.9</c:v>
                </c:pt>
                <c:pt idx="213">
                  <c:v>5.5</c:v>
                </c:pt>
                <c:pt idx="214">
                  <c:v>6.8</c:v>
                </c:pt>
                <c:pt idx="215">
                  <c:v>10.4</c:v>
                </c:pt>
                <c:pt idx="216">
                  <c:v>16.100000000000001</c:v>
                </c:pt>
                <c:pt idx="217">
                  <c:v>30</c:v>
                </c:pt>
                <c:pt idx="218">
                  <c:v>15.1</c:v>
                </c:pt>
                <c:pt idx="219">
                  <c:v>10.1</c:v>
                </c:pt>
                <c:pt idx="220">
                  <c:v>10</c:v>
                </c:pt>
                <c:pt idx="221">
                  <c:v>15</c:v>
                </c:pt>
                <c:pt idx="222">
                  <c:v>16.399999999999999</c:v>
                </c:pt>
                <c:pt idx="223">
                  <c:v>10.3</c:v>
                </c:pt>
                <c:pt idx="224">
                  <c:v>18.3</c:v>
                </c:pt>
                <c:pt idx="225">
                  <c:v>24.3</c:v>
                </c:pt>
                <c:pt idx="226">
                  <c:v>15.5</c:v>
                </c:pt>
                <c:pt idx="227">
                  <c:v>7.3</c:v>
                </c:pt>
                <c:pt idx="228">
                  <c:v>8.4</c:v>
                </c:pt>
                <c:pt idx="229">
                  <c:v>12.9</c:v>
                </c:pt>
                <c:pt idx="230">
                  <c:v>13.4</c:v>
                </c:pt>
                <c:pt idx="231">
                  <c:v>10</c:v>
                </c:pt>
                <c:pt idx="232">
                  <c:v>13.5</c:v>
                </c:pt>
                <c:pt idx="233">
                  <c:v>7.4</c:v>
                </c:pt>
                <c:pt idx="234">
                  <c:v>16.899999999999999</c:v>
                </c:pt>
                <c:pt idx="235">
                  <c:v>23.8</c:v>
                </c:pt>
                <c:pt idx="236">
                  <c:v>3.7</c:v>
                </c:pt>
                <c:pt idx="237">
                  <c:v>8.1</c:v>
                </c:pt>
                <c:pt idx="238">
                  <c:v>12.7</c:v>
                </c:pt>
                <c:pt idx="239">
                  <c:v>14.8</c:v>
                </c:pt>
                <c:pt idx="240">
                  <c:v>16.8</c:v>
                </c:pt>
                <c:pt idx="241">
                  <c:v>20.5</c:v>
                </c:pt>
                <c:pt idx="242">
                  <c:v>13.5</c:v>
                </c:pt>
                <c:pt idx="243">
                  <c:v>10.8</c:v>
                </c:pt>
                <c:pt idx="244">
                  <c:v>9.3000000000000007</c:v>
                </c:pt>
                <c:pt idx="245">
                  <c:v>14</c:v>
                </c:pt>
                <c:pt idx="246">
                  <c:v>25.8</c:v>
                </c:pt>
                <c:pt idx="247">
                  <c:v>32.299999999999997</c:v>
                </c:pt>
                <c:pt idx="248">
                  <c:v>12.5</c:v>
                </c:pt>
                <c:pt idx="249">
                  <c:v>8.6999999999999993</c:v>
                </c:pt>
                <c:pt idx="250">
                  <c:v>14.1</c:v>
                </c:pt>
                <c:pt idx="251">
                  <c:v>9.4</c:v>
                </c:pt>
                <c:pt idx="252">
                  <c:v>5.5</c:v>
                </c:pt>
                <c:pt idx="253">
                  <c:v>14</c:v>
                </c:pt>
                <c:pt idx="254">
                  <c:v>9.4</c:v>
                </c:pt>
                <c:pt idx="255">
                  <c:v>5.4</c:v>
                </c:pt>
                <c:pt idx="256">
                  <c:v>8.6999999999999993</c:v>
                </c:pt>
                <c:pt idx="257">
                  <c:v>9.9</c:v>
                </c:pt>
                <c:pt idx="258">
                  <c:v>14.2</c:v>
                </c:pt>
                <c:pt idx="259">
                  <c:v>25</c:v>
                </c:pt>
                <c:pt idx="260">
                  <c:v>24.8</c:v>
                </c:pt>
                <c:pt idx="261">
                  <c:v>9.3000000000000007</c:v>
                </c:pt>
                <c:pt idx="262">
                  <c:v>12.8</c:v>
                </c:pt>
                <c:pt idx="263">
                  <c:v>14.3</c:v>
                </c:pt>
                <c:pt idx="264">
                  <c:v>17.600000000000001</c:v>
                </c:pt>
                <c:pt idx="265">
                  <c:v>33</c:v>
                </c:pt>
                <c:pt idx="266">
                  <c:v>28</c:v>
                </c:pt>
                <c:pt idx="267">
                  <c:v>9.5</c:v>
                </c:pt>
                <c:pt idx="268">
                  <c:v>13.6</c:v>
                </c:pt>
                <c:pt idx="269">
                  <c:v>26.7</c:v>
                </c:pt>
                <c:pt idx="270">
                  <c:v>7.3</c:v>
                </c:pt>
                <c:pt idx="271">
                  <c:v>4.9000000000000004</c:v>
                </c:pt>
                <c:pt idx="272">
                  <c:v>3.8</c:v>
                </c:pt>
                <c:pt idx="273">
                  <c:v>5.7</c:v>
                </c:pt>
                <c:pt idx="274">
                  <c:v>11.5</c:v>
                </c:pt>
                <c:pt idx="275">
                  <c:v>9.9</c:v>
                </c:pt>
                <c:pt idx="276">
                  <c:v>3.2</c:v>
                </c:pt>
                <c:pt idx="277">
                  <c:v>4.2</c:v>
                </c:pt>
                <c:pt idx="278">
                  <c:v>8.8000000000000007</c:v>
                </c:pt>
                <c:pt idx="279">
                  <c:v>10.1</c:v>
                </c:pt>
                <c:pt idx="280">
                  <c:v>8.6</c:v>
                </c:pt>
                <c:pt idx="281">
                  <c:v>8.6</c:v>
                </c:pt>
                <c:pt idx="282">
                  <c:v>14.8</c:v>
                </c:pt>
                <c:pt idx="283">
                  <c:v>6.1</c:v>
                </c:pt>
                <c:pt idx="284">
                  <c:v>20.5</c:v>
                </c:pt>
                <c:pt idx="285">
                  <c:v>14</c:v>
                </c:pt>
                <c:pt idx="286">
                  <c:v>19.3</c:v>
                </c:pt>
                <c:pt idx="287">
                  <c:v>10.8</c:v>
                </c:pt>
                <c:pt idx="288">
                  <c:v>10.3</c:v>
                </c:pt>
                <c:pt idx="289">
                  <c:v>22.2</c:v>
                </c:pt>
                <c:pt idx="290">
                  <c:v>17.600000000000001</c:v>
                </c:pt>
                <c:pt idx="291">
                  <c:v>11.9</c:v>
                </c:pt>
                <c:pt idx="292">
                  <c:v>5</c:v>
                </c:pt>
                <c:pt idx="293">
                  <c:v>7.3</c:v>
                </c:pt>
                <c:pt idx="294">
                  <c:v>42.1</c:v>
                </c:pt>
                <c:pt idx="295">
                  <c:v>5.8</c:v>
                </c:pt>
                <c:pt idx="296">
                  <c:v>8.9</c:v>
                </c:pt>
                <c:pt idx="297">
                  <c:v>17.5</c:v>
                </c:pt>
                <c:pt idx="298">
                  <c:v>4.4000000000000004</c:v>
                </c:pt>
                <c:pt idx="299">
                  <c:v>8.3000000000000007</c:v>
                </c:pt>
                <c:pt idx="300">
                  <c:v>7.2</c:v>
                </c:pt>
                <c:pt idx="301">
                  <c:v>8.8000000000000007</c:v>
                </c:pt>
                <c:pt idx="302">
                  <c:v>13.1</c:v>
                </c:pt>
                <c:pt idx="303">
                  <c:v>10.5</c:v>
                </c:pt>
                <c:pt idx="304">
                  <c:v>21</c:v>
                </c:pt>
                <c:pt idx="305">
                  <c:v>22</c:v>
                </c:pt>
                <c:pt idx="306">
                  <c:v>5.5</c:v>
                </c:pt>
                <c:pt idx="307">
                  <c:v>8.6</c:v>
                </c:pt>
                <c:pt idx="308">
                  <c:v>17.3</c:v>
                </c:pt>
                <c:pt idx="309">
                  <c:v>14.3</c:v>
                </c:pt>
                <c:pt idx="310">
                  <c:v>18.7</c:v>
                </c:pt>
                <c:pt idx="311">
                  <c:v>35.1</c:v>
                </c:pt>
                <c:pt idx="312">
                  <c:v>28</c:v>
                </c:pt>
                <c:pt idx="313">
                  <c:v>7.7</c:v>
                </c:pt>
                <c:pt idx="314">
                  <c:v>14.6</c:v>
                </c:pt>
                <c:pt idx="315">
                  <c:v>10.3</c:v>
                </c:pt>
                <c:pt idx="316">
                  <c:v>12.9</c:v>
                </c:pt>
                <c:pt idx="317">
                  <c:v>14.6</c:v>
                </c:pt>
                <c:pt idx="318">
                  <c:v>12.3</c:v>
                </c:pt>
                <c:pt idx="319">
                  <c:v>7.7</c:v>
                </c:pt>
                <c:pt idx="320">
                  <c:v>10.7</c:v>
                </c:pt>
                <c:pt idx="321">
                  <c:v>15.6</c:v>
                </c:pt>
                <c:pt idx="322">
                  <c:v>13.8</c:v>
                </c:pt>
                <c:pt idx="323">
                  <c:v>15</c:v>
                </c:pt>
                <c:pt idx="324">
                  <c:v>34</c:v>
                </c:pt>
                <c:pt idx="325">
                  <c:v>26.2</c:v>
                </c:pt>
                <c:pt idx="326">
                  <c:v>6.5</c:v>
                </c:pt>
                <c:pt idx="327">
                  <c:v>12.4</c:v>
                </c:pt>
                <c:pt idx="328">
                  <c:v>19.100000000000001</c:v>
                </c:pt>
                <c:pt idx="329">
                  <c:v>22.1</c:v>
                </c:pt>
                <c:pt idx="330">
                  <c:v>21.6</c:v>
                </c:pt>
                <c:pt idx="331">
                  <c:v>22.2</c:v>
                </c:pt>
                <c:pt idx="332">
                  <c:v>23.7</c:v>
                </c:pt>
                <c:pt idx="333">
                  <c:v>23</c:v>
                </c:pt>
                <c:pt idx="334">
                  <c:v>17.5</c:v>
                </c:pt>
                <c:pt idx="335">
                  <c:v>21.3</c:v>
                </c:pt>
                <c:pt idx="336">
                  <c:v>31.1</c:v>
                </c:pt>
                <c:pt idx="337">
                  <c:v>7.9</c:v>
                </c:pt>
                <c:pt idx="338">
                  <c:v>19.399999999999999</c:v>
                </c:pt>
                <c:pt idx="339">
                  <c:v>26</c:v>
                </c:pt>
                <c:pt idx="340">
                  <c:v>11.3</c:v>
                </c:pt>
                <c:pt idx="341">
                  <c:v>7.8</c:v>
                </c:pt>
                <c:pt idx="342">
                  <c:v>15.4</c:v>
                </c:pt>
                <c:pt idx="343">
                  <c:v>17.8</c:v>
                </c:pt>
                <c:pt idx="344">
                  <c:v>4.7</c:v>
                </c:pt>
                <c:pt idx="345">
                  <c:v>11.2</c:v>
                </c:pt>
                <c:pt idx="346">
                  <c:v>8.8000000000000007</c:v>
                </c:pt>
                <c:pt idx="347">
                  <c:v>8.3000000000000007</c:v>
                </c:pt>
                <c:pt idx="348">
                  <c:v>13.3</c:v>
                </c:pt>
                <c:pt idx="349">
                  <c:v>13.4</c:v>
                </c:pt>
                <c:pt idx="350">
                  <c:v>12.3</c:v>
                </c:pt>
                <c:pt idx="351">
                  <c:v>10.8</c:v>
                </c:pt>
                <c:pt idx="352">
                  <c:v>15.8</c:v>
                </c:pt>
                <c:pt idx="353">
                  <c:v>14.7</c:v>
                </c:pt>
                <c:pt idx="354">
                  <c:v>15</c:v>
                </c:pt>
                <c:pt idx="355">
                  <c:v>7.4</c:v>
                </c:pt>
                <c:pt idx="356">
                  <c:v>9.3000000000000007</c:v>
                </c:pt>
                <c:pt idx="357">
                  <c:v>8.6999999999999993</c:v>
                </c:pt>
                <c:pt idx="358">
                  <c:v>13.2</c:v>
                </c:pt>
                <c:pt idx="359">
                  <c:v>15.2</c:v>
                </c:pt>
                <c:pt idx="360">
                  <c:v>13</c:v>
                </c:pt>
                <c:pt idx="361">
                  <c:v>11</c:v>
                </c:pt>
                <c:pt idx="362">
                  <c:v>10.5</c:v>
                </c:pt>
                <c:pt idx="363">
                  <c:v>19.2</c:v>
                </c:pt>
                <c:pt idx="364">
                  <c:v>11.6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E0-4D6A-8D62-AC0866204692}"/>
            </c:ext>
          </c:extLst>
        </c:ser>
        <c:ser>
          <c:idx val="2"/>
          <c:order val="2"/>
          <c:tx>
            <c:strRef>
              <c:f>'集計 (2)'!$Q$2</c:f>
              <c:strCache>
                <c:ptCount val="1"/>
                <c:pt idx="0">
                  <c:v>群馬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(2)'!$Q$3:$Q$367</c:f>
              <c:numCache>
                <c:formatCode>General</c:formatCode>
                <c:ptCount val="365"/>
                <c:pt idx="0">
                  <c:v>18</c:v>
                </c:pt>
                <c:pt idx="1">
                  <c:v>30.7</c:v>
                </c:pt>
                <c:pt idx="2">
                  <c:v>35.799999999999997</c:v>
                </c:pt>
                <c:pt idx="3">
                  <c:v>35</c:v>
                </c:pt>
                <c:pt idx="4">
                  <c:v>8.5</c:v>
                </c:pt>
                <c:pt idx="5">
                  <c:v>16.8</c:v>
                </c:pt>
                <c:pt idx="6">
                  <c:v>8.5</c:v>
                </c:pt>
                <c:pt idx="7">
                  <c:v>15.5</c:v>
                </c:pt>
                <c:pt idx="8">
                  <c:v>14.1</c:v>
                </c:pt>
                <c:pt idx="9">
                  <c:v>17</c:v>
                </c:pt>
                <c:pt idx="10">
                  <c:v>17.5</c:v>
                </c:pt>
                <c:pt idx="11">
                  <c:v>14</c:v>
                </c:pt>
                <c:pt idx="12">
                  <c:v>12.8</c:v>
                </c:pt>
                <c:pt idx="13">
                  <c:v>15.9</c:v>
                </c:pt>
                <c:pt idx="14">
                  <c:v>12.1</c:v>
                </c:pt>
                <c:pt idx="15">
                  <c:v>29.1</c:v>
                </c:pt>
                <c:pt idx="16">
                  <c:v>18.5</c:v>
                </c:pt>
                <c:pt idx="17">
                  <c:v>10.5</c:v>
                </c:pt>
                <c:pt idx="18">
                  <c:v>13</c:v>
                </c:pt>
                <c:pt idx="19">
                  <c:v>22.3</c:v>
                </c:pt>
                <c:pt idx="20">
                  <c:v>28.4</c:v>
                </c:pt>
                <c:pt idx="21">
                  <c:v>30.9</c:v>
                </c:pt>
                <c:pt idx="22">
                  <c:v>39.1</c:v>
                </c:pt>
                <c:pt idx="23">
                  <c:v>15.4</c:v>
                </c:pt>
                <c:pt idx="24">
                  <c:v>11.3</c:v>
                </c:pt>
                <c:pt idx="25">
                  <c:v>7.1</c:v>
                </c:pt>
                <c:pt idx="26">
                  <c:v>14.1</c:v>
                </c:pt>
                <c:pt idx="27">
                  <c:v>16.899999999999999</c:v>
                </c:pt>
                <c:pt idx="28">
                  <c:v>21.1</c:v>
                </c:pt>
                <c:pt idx="29">
                  <c:v>18.7</c:v>
                </c:pt>
                <c:pt idx="30">
                  <c:v>21.2</c:v>
                </c:pt>
                <c:pt idx="31">
                  <c:v>26.2</c:v>
                </c:pt>
                <c:pt idx="32">
                  <c:v>8.1</c:v>
                </c:pt>
                <c:pt idx="33">
                  <c:v>7.6</c:v>
                </c:pt>
                <c:pt idx="34">
                  <c:v>15.9</c:v>
                </c:pt>
                <c:pt idx="35">
                  <c:v>19.899999999999999</c:v>
                </c:pt>
                <c:pt idx="36">
                  <c:v>18.399999999999999</c:v>
                </c:pt>
                <c:pt idx="37">
                  <c:v>6.7</c:v>
                </c:pt>
                <c:pt idx="38">
                  <c:v>3.6</c:v>
                </c:pt>
                <c:pt idx="39">
                  <c:v>7.4</c:v>
                </c:pt>
                <c:pt idx="40">
                  <c:v>11.8</c:v>
                </c:pt>
                <c:pt idx="41">
                  <c:v>18.5</c:v>
                </c:pt>
                <c:pt idx="42">
                  <c:v>22.5</c:v>
                </c:pt>
                <c:pt idx="43">
                  <c:v>14.9</c:v>
                </c:pt>
                <c:pt idx="44">
                  <c:v>18.7</c:v>
                </c:pt>
                <c:pt idx="45">
                  <c:v>24.7</c:v>
                </c:pt>
                <c:pt idx="46">
                  <c:v>28.5</c:v>
                </c:pt>
                <c:pt idx="47">
                  <c:v>28.1</c:v>
                </c:pt>
                <c:pt idx="48">
                  <c:v>9.8000000000000007</c:v>
                </c:pt>
                <c:pt idx="49">
                  <c:v>5</c:v>
                </c:pt>
                <c:pt idx="50">
                  <c:v>13.2</c:v>
                </c:pt>
                <c:pt idx="51">
                  <c:v>14.6</c:v>
                </c:pt>
                <c:pt idx="52">
                  <c:v>13.6</c:v>
                </c:pt>
                <c:pt idx="53">
                  <c:v>12.5</c:v>
                </c:pt>
                <c:pt idx="54">
                  <c:v>16.5</c:v>
                </c:pt>
                <c:pt idx="55">
                  <c:v>22.3</c:v>
                </c:pt>
                <c:pt idx="56">
                  <c:v>22.9</c:v>
                </c:pt>
                <c:pt idx="57">
                  <c:v>27.8</c:v>
                </c:pt>
                <c:pt idx="58">
                  <c:v>30</c:v>
                </c:pt>
                <c:pt idx="59">
                  <c:v>19.3</c:v>
                </c:pt>
                <c:pt idx="60">
                  <c:v>12.1</c:v>
                </c:pt>
                <c:pt idx="61">
                  <c:v>8.3000000000000007</c:v>
                </c:pt>
                <c:pt idx="62">
                  <c:v>14.1</c:v>
                </c:pt>
                <c:pt idx="63">
                  <c:v>18.2</c:v>
                </c:pt>
                <c:pt idx="64">
                  <c:v>16.600000000000001</c:v>
                </c:pt>
                <c:pt idx="65">
                  <c:v>15.3</c:v>
                </c:pt>
                <c:pt idx="66">
                  <c:v>19.2</c:v>
                </c:pt>
                <c:pt idx="67">
                  <c:v>14.7</c:v>
                </c:pt>
                <c:pt idx="68">
                  <c:v>15.5</c:v>
                </c:pt>
                <c:pt idx="69">
                  <c:v>19.2</c:v>
                </c:pt>
                <c:pt idx="70">
                  <c:v>9.5</c:v>
                </c:pt>
                <c:pt idx="71">
                  <c:v>3.4</c:v>
                </c:pt>
                <c:pt idx="72">
                  <c:v>10.7</c:v>
                </c:pt>
                <c:pt idx="73">
                  <c:v>11.5</c:v>
                </c:pt>
                <c:pt idx="74">
                  <c:v>12.5</c:v>
                </c:pt>
                <c:pt idx="75">
                  <c:v>4.7</c:v>
                </c:pt>
                <c:pt idx="76">
                  <c:v>5.7</c:v>
                </c:pt>
                <c:pt idx="77">
                  <c:v>11</c:v>
                </c:pt>
                <c:pt idx="78">
                  <c:v>12</c:v>
                </c:pt>
                <c:pt idx="79">
                  <c:v>11</c:v>
                </c:pt>
                <c:pt idx="80">
                  <c:v>6.5</c:v>
                </c:pt>
                <c:pt idx="81">
                  <c:v>9.9</c:v>
                </c:pt>
                <c:pt idx="82">
                  <c:v>19</c:v>
                </c:pt>
                <c:pt idx="83">
                  <c:v>22.9</c:v>
                </c:pt>
                <c:pt idx="84">
                  <c:v>14.4</c:v>
                </c:pt>
                <c:pt idx="85">
                  <c:v>21.4</c:v>
                </c:pt>
                <c:pt idx="86">
                  <c:v>31</c:v>
                </c:pt>
                <c:pt idx="87">
                  <c:v>24.5</c:v>
                </c:pt>
                <c:pt idx="88">
                  <c:v>16.2</c:v>
                </c:pt>
                <c:pt idx="89">
                  <c:v>12.9</c:v>
                </c:pt>
                <c:pt idx="90">
                  <c:v>9.1</c:v>
                </c:pt>
                <c:pt idx="91">
                  <c:v>12.4</c:v>
                </c:pt>
                <c:pt idx="92">
                  <c:v>18.3</c:v>
                </c:pt>
                <c:pt idx="93">
                  <c:v>18.600000000000001</c:v>
                </c:pt>
                <c:pt idx="94">
                  <c:v>13.6</c:v>
                </c:pt>
                <c:pt idx="95">
                  <c:v>8.4</c:v>
                </c:pt>
                <c:pt idx="96">
                  <c:v>3.6</c:v>
                </c:pt>
                <c:pt idx="97">
                  <c:v>7.8</c:v>
                </c:pt>
                <c:pt idx="98">
                  <c:v>11.6</c:v>
                </c:pt>
                <c:pt idx="99">
                  <c:v>11</c:v>
                </c:pt>
                <c:pt idx="100">
                  <c:v>11.2</c:v>
                </c:pt>
                <c:pt idx="101">
                  <c:v>15.5</c:v>
                </c:pt>
                <c:pt idx="102">
                  <c:v>24.1</c:v>
                </c:pt>
                <c:pt idx="103">
                  <c:v>19</c:v>
                </c:pt>
                <c:pt idx="104">
                  <c:v>19.3</c:v>
                </c:pt>
                <c:pt idx="105">
                  <c:v>29.1</c:v>
                </c:pt>
                <c:pt idx="106">
                  <c:v>26.4</c:v>
                </c:pt>
                <c:pt idx="107">
                  <c:v>27.4</c:v>
                </c:pt>
                <c:pt idx="108">
                  <c:v>31.4</c:v>
                </c:pt>
                <c:pt idx="109">
                  <c:v>34.6</c:v>
                </c:pt>
                <c:pt idx="110">
                  <c:v>25.9</c:v>
                </c:pt>
                <c:pt idx="111">
                  <c:v>26.4</c:v>
                </c:pt>
                <c:pt idx="112">
                  <c:v>18.8</c:v>
                </c:pt>
                <c:pt idx="113">
                  <c:v>16.8</c:v>
                </c:pt>
                <c:pt idx="114">
                  <c:v>23.5</c:v>
                </c:pt>
                <c:pt idx="115">
                  <c:v>20.7</c:v>
                </c:pt>
                <c:pt idx="116">
                  <c:v>18.2</c:v>
                </c:pt>
                <c:pt idx="117">
                  <c:v>14.5</c:v>
                </c:pt>
                <c:pt idx="118">
                  <c:v>9.8000000000000007</c:v>
                </c:pt>
                <c:pt idx="119">
                  <c:v>9</c:v>
                </c:pt>
                <c:pt idx="120">
                  <c:v>11.5</c:v>
                </c:pt>
                <c:pt idx="121">
                  <c:v>14.7</c:v>
                </c:pt>
                <c:pt idx="122">
                  <c:v>19.600000000000001</c:v>
                </c:pt>
                <c:pt idx="123">
                  <c:v>20.3</c:v>
                </c:pt>
                <c:pt idx="124">
                  <c:v>21.3</c:v>
                </c:pt>
                <c:pt idx="125">
                  <c:v>17.7</c:v>
                </c:pt>
                <c:pt idx="126">
                  <c:v>26</c:v>
                </c:pt>
                <c:pt idx="127">
                  <c:v>21.7</c:v>
                </c:pt>
                <c:pt idx="128">
                  <c:v>4.2</c:v>
                </c:pt>
                <c:pt idx="129">
                  <c:v>6.7</c:v>
                </c:pt>
                <c:pt idx="130">
                  <c:v>6.4</c:v>
                </c:pt>
                <c:pt idx="131">
                  <c:v>13.5</c:v>
                </c:pt>
                <c:pt idx="132">
                  <c:v>8.9</c:v>
                </c:pt>
                <c:pt idx="133">
                  <c:v>11.7</c:v>
                </c:pt>
                <c:pt idx="134">
                  <c:v>15.1</c:v>
                </c:pt>
                <c:pt idx="135">
                  <c:v>11.5</c:v>
                </c:pt>
                <c:pt idx="136">
                  <c:v>8.3000000000000007</c:v>
                </c:pt>
                <c:pt idx="137">
                  <c:v>5.0999999999999996</c:v>
                </c:pt>
                <c:pt idx="138">
                  <c:v>4.4000000000000004</c:v>
                </c:pt>
                <c:pt idx="139">
                  <c:v>7.8</c:v>
                </c:pt>
                <c:pt idx="140">
                  <c:v>12.2</c:v>
                </c:pt>
                <c:pt idx="141">
                  <c:v>14</c:v>
                </c:pt>
                <c:pt idx="142">
                  <c:v>20.8</c:v>
                </c:pt>
                <c:pt idx="143">
                  <c:v>11.4</c:v>
                </c:pt>
                <c:pt idx="144">
                  <c:v>10</c:v>
                </c:pt>
                <c:pt idx="145">
                  <c:v>8.6999999999999993</c:v>
                </c:pt>
                <c:pt idx="146">
                  <c:v>8.5</c:v>
                </c:pt>
                <c:pt idx="147">
                  <c:v>9.6999999999999993</c:v>
                </c:pt>
                <c:pt idx="148">
                  <c:v>14.3</c:v>
                </c:pt>
                <c:pt idx="149">
                  <c:v>15.7</c:v>
                </c:pt>
                <c:pt idx="150">
                  <c:v>10.9</c:v>
                </c:pt>
                <c:pt idx="151">
                  <c:v>18.399999999999999</c:v>
                </c:pt>
                <c:pt idx="152">
                  <c:v>14.7</c:v>
                </c:pt>
                <c:pt idx="153">
                  <c:v>6.7</c:v>
                </c:pt>
                <c:pt idx="154">
                  <c:v>5.8</c:v>
                </c:pt>
                <c:pt idx="155">
                  <c:v>10.3</c:v>
                </c:pt>
                <c:pt idx="156">
                  <c:v>13.4</c:v>
                </c:pt>
                <c:pt idx="157">
                  <c:v>11.4</c:v>
                </c:pt>
                <c:pt idx="158">
                  <c:v>20.100000000000001</c:v>
                </c:pt>
                <c:pt idx="159">
                  <c:v>22.8</c:v>
                </c:pt>
                <c:pt idx="160">
                  <c:v>10.9</c:v>
                </c:pt>
                <c:pt idx="161">
                  <c:v>7.5</c:v>
                </c:pt>
                <c:pt idx="162">
                  <c:v>8.3000000000000007</c:v>
                </c:pt>
                <c:pt idx="163">
                  <c:v>5.5</c:v>
                </c:pt>
                <c:pt idx="164">
                  <c:v>8.6999999999999993</c:v>
                </c:pt>
                <c:pt idx="165">
                  <c:v>12.2</c:v>
                </c:pt>
                <c:pt idx="166">
                  <c:v>14.1</c:v>
                </c:pt>
                <c:pt idx="167">
                  <c:v>7.8</c:v>
                </c:pt>
                <c:pt idx="168">
                  <c:v>9.1</c:v>
                </c:pt>
                <c:pt idx="169">
                  <c:v>10.9</c:v>
                </c:pt>
                <c:pt idx="170">
                  <c:v>11.4</c:v>
                </c:pt>
                <c:pt idx="171">
                  <c:v>10.5</c:v>
                </c:pt>
                <c:pt idx="172">
                  <c:v>11.7</c:v>
                </c:pt>
                <c:pt idx="173">
                  <c:v>5.8</c:v>
                </c:pt>
                <c:pt idx="174">
                  <c:v>9.4</c:v>
                </c:pt>
                <c:pt idx="175">
                  <c:v>11.1</c:v>
                </c:pt>
                <c:pt idx="176">
                  <c:v>13.3</c:v>
                </c:pt>
                <c:pt idx="177">
                  <c:v>9.8000000000000007</c:v>
                </c:pt>
                <c:pt idx="178">
                  <c:v>6.7</c:v>
                </c:pt>
                <c:pt idx="179">
                  <c:v>7.3</c:v>
                </c:pt>
                <c:pt idx="180">
                  <c:v>10.8</c:v>
                </c:pt>
                <c:pt idx="181">
                  <c:v>11.4</c:v>
                </c:pt>
                <c:pt idx="182">
                  <c:v>7.3</c:v>
                </c:pt>
                <c:pt idx="183">
                  <c:v>6.8</c:v>
                </c:pt>
                <c:pt idx="184">
                  <c:v>12</c:v>
                </c:pt>
                <c:pt idx="185">
                  <c:v>15.5</c:v>
                </c:pt>
                <c:pt idx="186">
                  <c:v>15</c:v>
                </c:pt>
                <c:pt idx="187">
                  <c:v>16.3</c:v>
                </c:pt>
                <c:pt idx="188">
                  <c:v>12.9</c:v>
                </c:pt>
                <c:pt idx="189">
                  <c:v>7.1</c:v>
                </c:pt>
                <c:pt idx="190">
                  <c:v>8.3000000000000007</c:v>
                </c:pt>
                <c:pt idx="191">
                  <c:v>13.6</c:v>
                </c:pt>
                <c:pt idx="192">
                  <c:v>16.8</c:v>
                </c:pt>
                <c:pt idx="193">
                  <c:v>14.7</c:v>
                </c:pt>
                <c:pt idx="194">
                  <c:v>5.5</c:v>
                </c:pt>
                <c:pt idx="195">
                  <c:v>8.1</c:v>
                </c:pt>
                <c:pt idx="196">
                  <c:v>12</c:v>
                </c:pt>
                <c:pt idx="197">
                  <c:v>12.8</c:v>
                </c:pt>
                <c:pt idx="198">
                  <c:v>16.899999999999999</c:v>
                </c:pt>
                <c:pt idx="199">
                  <c:v>13.1</c:v>
                </c:pt>
                <c:pt idx="200">
                  <c:v>13.3</c:v>
                </c:pt>
                <c:pt idx="201">
                  <c:v>13</c:v>
                </c:pt>
                <c:pt idx="202">
                  <c:v>9</c:v>
                </c:pt>
                <c:pt idx="203">
                  <c:v>9.1</c:v>
                </c:pt>
                <c:pt idx="204">
                  <c:v>16.2</c:v>
                </c:pt>
                <c:pt idx="205">
                  <c:v>16.899999999999999</c:v>
                </c:pt>
                <c:pt idx="206">
                  <c:v>11.5</c:v>
                </c:pt>
                <c:pt idx="207">
                  <c:v>18.399999999999999</c:v>
                </c:pt>
                <c:pt idx="208">
                  <c:v>22.9</c:v>
                </c:pt>
                <c:pt idx="209">
                  <c:v>17.2</c:v>
                </c:pt>
                <c:pt idx="210">
                  <c:v>11.3</c:v>
                </c:pt>
                <c:pt idx="211">
                  <c:v>12.8</c:v>
                </c:pt>
                <c:pt idx="212">
                  <c:v>9.5</c:v>
                </c:pt>
                <c:pt idx="213">
                  <c:v>7</c:v>
                </c:pt>
                <c:pt idx="214">
                  <c:v>7.8</c:v>
                </c:pt>
                <c:pt idx="215">
                  <c:v>12.8</c:v>
                </c:pt>
                <c:pt idx="216">
                  <c:v>19.399999999999999</c:v>
                </c:pt>
                <c:pt idx="217">
                  <c:v>28.8</c:v>
                </c:pt>
                <c:pt idx="218">
                  <c:v>18.2</c:v>
                </c:pt>
                <c:pt idx="219">
                  <c:v>10.199999999999999</c:v>
                </c:pt>
                <c:pt idx="220">
                  <c:v>10.7</c:v>
                </c:pt>
                <c:pt idx="221">
                  <c:v>15</c:v>
                </c:pt>
                <c:pt idx="222">
                  <c:v>17.5</c:v>
                </c:pt>
                <c:pt idx="223">
                  <c:v>12</c:v>
                </c:pt>
                <c:pt idx="224">
                  <c:v>17.7</c:v>
                </c:pt>
                <c:pt idx="225">
                  <c:v>25.8</c:v>
                </c:pt>
                <c:pt idx="226">
                  <c:v>16.899999999999999</c:v>
                </c:pt>
                <c:pt idx="227">
                  <c:v>9.9</c:v>
                </c:pt>
                <c:pt idx="228">
                  <c:v>11.6</c:v>
                </c:pt>
                <c:pt idx="229">
                  <c:v>15.3</c:v>
                </c:pt>
                <c:pt idx="230">
                  <c:v>14.4</c:v>
                </c:pt>
                <c:pt idx="231">
                  <c:v>13.4</c:v>
                </c:pt>
                <c:pt idx="232">
                  <c:v>16.5</c:v>
                </c:pt>
                <c:pt idx="233">
                  <c:v>8</c:v>
                </c:pt>
                <c:pt idx="234">
                  <c:v>17.5</c:v>
                </c:pt>
                <c:pt idx="235">
                  <c:v>18.2</c:v>
                </c:pt>
                <c:pt idx="236">
                  <c:v>4.3</c:v>
                </c:pt>
                <c:pt idx="237">
                  <c:v>9.9</c:v>
                </c:pt>
                <c:pt idx="238">
                  <c:v>14.8</c:v>
                </c:pt>
                <c:pt idx="239">
                  <c:v>16.3</c:v>
                </c:pt>
                <c:pt idx="240">
                  <c:v>19.7</c:v>
                </c:pt>
                <c:pt idx="241">
                  <c:v>28.9</c:v>
                </c:pt>
                <c:pt idx="242">
                  <c:v>15.3</c:v>
                </c:pt>
                <c:pt idx="243">
                  <c:v>13.3</c:v>
                </c:pt>
                <c:pt idx="244">
                  <c:v>10.7</c:v>
                </c:pt>
                <c:pt idx="245">
                  <c:v>12</c:v>
                </c:pt>
                <c:pt idx="246">
                  <c:v>25.3</c:v>
                </c:pt>
                <c:pt idx="247">
                  <c:v>26.7</c:v>
                </c:pt>
                <c:pt idx="248">
                  <c:v>8.4</c:v>
                </c:pt>
                <c:pt idx="249">
                  <c:v>15.6</c:v>
                </c:pt>
                <c:pt idx="250">
                  <c:v>14.5</c:v>
                </c:pt>
                <c:pt idx="251">
                  <c:v>7.7</c:v>
                </c:pt>
                <c:pt idx="252">
                  <c:v>3.6</c:v>
                </c:pt>
                <c:pt idx="253">
                  <c:v>8.3000000000000007</c:v>
                </c:pt>
                <c:pt idx="254">
                  <c:v>11.4</c:v>
                </c:pt>
                <c:pt idx="255">
                  <c:v>7</c:v>
                </c:pt>
                <c:pt idx="256">
                  <c:v>7.6</c:v>
                </c:pt>
                <c:pt idx="257">
                  <c:v>8.8000000000000007</c:v>
                </c:pt>
                <c:pt idx="258">
                  <c:v>9.5</c:v>
                </c:pt>
                <c:pt idx="259">
                  <c:v>19.899999999999999</c:v>
                </c:pt>
                <c:pt idx="260">
                  <c:v>22.8</c:v>
                </c:pt>
                <c:pt idx="261">
                  <c:v>7.6</c:v>
                </c:pt>
                <c:pt idx="262">
                  <c:v>10.8</c:v>
                </c:pt>
                <c:pt idx="263">
                  <c:v>15.1</c:v>
                </c:pt>
                <c:pt idx="264">
                  <c:v>17.399999999999999</c:v>
                </c:pt>
                <c:pt idx="265">
                  <c:v>30.6</c:v>
                </c:pt>
                <c:pt idx="266">
                  <c:v>25.6</c:v>
                </c:pt>
                <c:pt idx="267">
                  <c:v>5</c:v>
                </c:pt>
                <c:pt idx="268">
                  <c:v>12.4</c:v>
                </c:pt>
                <c:pt idx="269">
                  <c:v>21.4</c:v>
                </c:pt>
                <c:pt idx="270">
                  <c:v>9.5</c:v>
                </c:pt>
                <c:pt idx="271">
                  <c:v>4.0999999999999996</c:v>
                </c:pt>
                <c:pt idx="272">
                  <c:v>4</c:v>
                </c:pt>
                <c:pt idx="273">
                  <c:v>4.2</c:v>
                </c:pt>
                <c:pt idx="274">
                  <c:v>5</c:v>
                </c:pt>
                <c:pt idx="275">
                  <c:v>5.8</c:v>
                </c:pt>
                <c:pt idx="276">
                  <c:v>4.8</c:v>
                </c:pt>
                <c:pt idx="277">
                  <c:v>4.3</c:v>
                </c:pt>
                <c:pt idx="278">
                  <c:v>8.4</c:v>
                </c:pt>
                <c:pt idx="279">
                  <c:v>8.3000000000000007</c:v>
                </c:pt>
                <c:pt idx="280">
                  <c:v>5.0999999999999996</c:v>
                </c:pt>
                <c:pt idx="281">
                  <c:v>5.8</c:v>
                </c:pt>
                <c:pt idx="282">
                  <c:v>18.600000000000001</c:v>
                </c:pt>
                <c:pt idx="283">
                  <c:v>10</c:v>
                </c:pt>
                <c:pt idx="284">
                  <c:v>16.399999999999999</c:v>
                </c:pt>
                <c:pt idx="285">
                  <c:v>8.6</c:v>
                </c:pt>
                <c:pt idx="286">
                  <c:v>23.4</c:v>
                </c:pt>
                <c:pt idx="287">
                  <c:v>16.8</c:v>
                </c:pt>
                <c:pt idx="288">
                  <c:v>12.4</c:v>
                </c:pt>
                <c:pt idx="289">
                  <c:v>24.7</c:v>
                </c:pt>
                <c:pt idx="290">
                  <c:v>16.2</c:v>
                </c:pt>
                <c:pt idx="291">
                  <c:v>12.3</c:v>
                </c:pt>
                <c:pt idx="292">
                  <c:v>7.9</c:v>
                </c:pt>
                <c:pt idx="293">
                  <c:v>6.6</c:v>
                </c:pt>
                <c:pt idx="294">
                  <c:v>11</c:v>
                </c:pt>
                <c:pt idx="295">
                  <c:v>6.8</c:v>
                </c:pt>
                <c:pt idx="296">
                  <c:v>10</c:v>
                </c:pt>
                <c:pt idx="297">
                  <c:v>18.5</c:v>
                </c:pt>
                <c:pt idx="298">
                  <c:v>4</c:v>
                </c:pt>
                <c:pt idx="299">
                  <c:v>6.4</c:v>
                </c:pt>
                <c:pt idx="300">
                  <c:v>7.3</c:v>
                </c:pt>
                <c:pt idx="301">
                  <c:v>3.7</c:v>
                </c:pt>
                <c:pt idx="302">
                  <c:v>13.2</c:v>
                </c:pt>
                <c:pt idx="303">
                  <c:v>13.7</c:v>
                </c:pt>
                <c:pt idx="304">
                  <c:v>21</c:v>
                </c:pt>
                <c:pt idx="305">
                  <c:v>18.399999999999999</c:v>
                </c:pt>
                <c:pt idx="306">
                  <c:v>4.9000000000000004</c:v>
                </c:pt>
                <c:pt idx="307">
                  <c:v>10.1</c:v>
                </c:pt>
                <c:pt idx="308">
                  <c:v>16.399999999999999</c:v>
                </c:pt>
                <c:pt idx="309">
                  <c:v>10</c:v>
                </c:pt>
                <c:pt idx="310">
                  <c:v>19.8</c:v>
                </c:pt>
                <c:pt idx="311">
                  <c:v>30.9</c:v>
                </c:pt>
                <c:pt idx="312">
                  <c:v>24.5</c:v>
                </c:pt>
                <c:pt idx="313">
                  <c:v>6.2</c:v>
                </c:pt>
                <c:pt idx="314">
                  <c:v>20.2</c:v>
                </c:pt>
                <c:pt idx="315">
                  <c:v>11.5</c:v>
                </c:pt>
                <c:pt idx="316">
                  <c:v>14.5</c:v>
                </c:pt>
                <c:pt idx="317">
                  <c:v>9.1</c:v>
                </c:pt>
                <c:pt idx="318">
                  <c:v>14.4</c:v>
                </c:pt>
                <c:pt idx="319">
                  <c:v>10.4</c:v>
                </c:pt>
                <c:pt idx="320">
                  <c:v>13.6</c:v>
                </c:pt>
                <c:pt idx="321">
                  <c:v>15.3</c:v>
                </c:pt>
                <c:pt idx="322">
                  <c:v>14.3</c:v>
                </c:pt>
                <c:pt idx="323">
                  <c:v>12.5</c:v>
                </c:pt>
                <c:pt idx="324">
                  <c:v>31.1</c:v>
                </c:pt>
                <c:pt idx="325">
                  <c:v>18</c:v>
                </c:pt>
                <c:pt idx="326">
                  <c:v>5.8</c:v>
                </c:pt>
                <c:pt idx="327">
                  <c:v>12.2</c:v>
                </c:pt>
                <c:pt idx="328">
                  <c:v>19</c:v>
                </c:pt>
                <c:pt idx="329">
                  <c:v>23.3</c:v>
                </c:pt>
                <c:pt idx="330">
                  <c:v>22.8</c:v>
                </c:pt>
                <c:pt idx="331">
                  <c:v>24.6</c:v>
                </c:pt>
                <c:pt idx="332">
                  <c:v>22.4</c:v>
                </c:pt>
                <c:pt idx="333">
                  <c:v>26.4</c:v>
                </c:pt>
                <c:pt idx="334">
                  <c:v>16.600000000000001</c:v>
                </c:pt>
                <c:pt idx="335">
                  <c:v>24.3</c:v>
                </c:pt>
                <c:pt idx="336">
                  <c:v>27.9</c:v>
                </c:pt>
                <c:pt idx="337">
                  <c:v>11.5</c:v>
                </c:pt>
                <c:pt idx="338">
                  <c:v>20.2</c:v>
                </c:pt>
                <c:pt idx="339">
                  <c:v>28.5</c:v>
                </c:pt>
                <c:pt idx="340">
                  <c:v>15.7</c:v>
                </c:pt>
                <c:pt idx="341">
                  <c:v>8.6999999999999993</c:v>
                </c:pt>
                <c:pt idx="342">
                  <c:v>16.399999999999999</c:v>
                </c:pt>
                <c:pt idx="343">
                  <c:v>17.600000000000001</c:v>
                </c:pt>
                <c:pt idx="344">
                  <c:v>5.8</c:v>
                </c:pt>
                <c:pt idx="345">
                  <c:v>12</c:v>
                </c:pt>
                <c:pt idx="346">
                  <c:v>11</c:v>
                </c:pt>
                <c:pt idx="347">
                  <c:v>10</c:v>
                </c:pt>
                <c:pt idx="348">
                  <c:v>16.100000000000001</c:v>
                </c:pt>
                <c:pt idx="349">
                  <c:v>20.8</c:v>
                </c:pt>
                <c:pt idx="350">
                  <c:v>13</c:v>
                </c:pt>
                <c:pt idx="351">
                  <c:v>10.9</c:v>
                </c:pt>
                <c:pt idx="352">
                  <c:v>16.600000000000001</c:v>
                </c:pt>
                <c:pt idx="353">
                  <c:v>18</c:v>
                </c:pt>
                <c:pt idx="354">
                  <c:v>16.8</c:v>
                </c:pt>
                <c:pt idx="355">
                  <c:v>9</c:v>
                </c:pt>
                <c:pt idx="356">
                  <c:v>8.1</c:v>
                </c:pt>
                <c:pt idx="357">
                  <c:v>12.3</c:v>
                </c:pt>
                <c:pt idx="358">
                  <c:v>15.6</c:v>
                </c:pt>
                <c:pt idx="359">
                  <c:v>18.7</c:v>
                </c:pt>
                <c:pt idx="360">
                  <c:v>16.899999999999999</c:v>
                </c:pt>
                <c:pt idx="361">
                  <c:v>12.2</c:v>
                </c:pt>
                <c:pt idx="362">
                  <c:v>12.3</c:v>
                </c:pt>
                <c:pt idx="363">
                  <c:v>25.2</c:v>
                </c:pt>
                <c:pt idx="364">
                  <c:v>13.8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5E0-4D6A-8D62-AC0866204692}"/>
            </c:ext>
          </c:extLst>
        </c:ser>
        <c:ser>
          <c:idx val="3"/>
          <c:order val="3"/>
          <c:tx>
            <c:strRef>
              <c:f>'集計 (2)'!$R$2</c:f>
              <c:strCache>
                <c:ptCount val="1"/>
                <c:pt idx="0">
                  <c:v>埼玉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(2)'!$R$3:$R$367</c:f>
              <c:numCache>
                <c:formatCode>General</c:formatCode>
                <c:ptCount val="365"/>
                <c:pt idx="0">
                  <c:v>20.6</c:v>
                </c:pt>
                <c:pt idx="1">
                  <c:v>25</c:v>
                </c:pt>
                <c:pt idx="2">
                  <c:v>34.5</c:v>
                </c:pt>
                <c:pt idx="3">
                  <c:v>38.799999999999997</c:v>
                </c:pt>
                <c:pt idx="4">
                  <c:v>9.5</c:v>
                </c:pt>
                <c:pt idx="5">
                  <c:v>17.8</c:v>
                </c:pt>
                <c:pt idx="6">
                  <c:v>7.7</c:v>
                </c:pt>
                <c:pt idx="7">
                  <c:v>14.1</c:v>
                </c:pt>
                <c:pt idx="8">
                  <c:v>14.3</c:v>
                </c:pt>
                <c:pt idx="9">
                  <c:v>17.2</c:v>
                </c:pt>
                <c:pt idx="10">
                  <c:v>20</c:v>
                </c:pt>
                <c:pt idx="11">
                  <c:v>15.5</c:v>
                </c:pt>
                <c:pt idx="12">
                  <c:v>12.3</c:v>
                </c:pt>
                <c:pt idx="13">
                  <c:v>16.8</c:v>
                </c:pt>
                <c:pt idx="14">
                  <c:v>11.6</c:v>
                </c:pt>
                <c:pt idx="15">
                  <c:v>25.1</c:v>
                </c:pt>
                <c:pt idx="16">
                  <c:v>12.8</c:v>
                </c:pt>
                <c:pt idx="17">
                  <c:v>12.9</c:v>
                </c:pt>
                <c:pt idx="18">
                  <c:v>13.8</c:v>
                </c:pt>
                <c:pt idx="19">
                  <c:v>23.9</c:v>
                </c:pt>
                <c:pt idx="20">
                  <c:v>28</c:v>
                </c:pt>
                <c:pt idx="21">
                  <c:v>34.299999999999997</c:v>
                </c:pt>
                <c:pt idx="22">
                  <c:v>30.3</c:v>
                </c:pt>
                <c:pt idx="23">
                  <c:v>21.3</c:v>
                </c:pt>
                <c:pt idx="24">
                  <c:v>13.9</c:v>
                </c:pt>
                <c:pt idx="25">
                  <c:v>8.4</c:v>
                </c:pt>
                <c:pt idx="26">
                  <c:v>14.8</c:v>
                </c:pt>
                <c:pt idx="27">
                  <c:v>16.600000000000001</c:v>
                </c:pt>
                <c:pt idx="28">
                  <c:v>21.1</c:v>
                </c:pt>
                <c:pt idx="29">
                  <c:v>18.8</c:v>
                </c:pt>
                <c:pt idx="30">
                  <c:v>21.7</c:v>
                </c:pt>
                <c:pt idx="31">
                  <c:v>28.6</c:v>
                </c:pt>
                <c:pt idx="32">
                  <c:v>12</c:v>
                </c:pt>
                <c:pt idx="33">
                  <c:v>8.8000000000000007</c:v>
                </c:pt>
                <c:pt idx="34">
                  <c:v>16.8</c:v>
                </c:pt>
                <c:pt idx="35">
                  <c:v>22.6</c:v>
                </c:pt>
                <c:pt idx="36">
                  <c:v>16.8</c:v>
                </c:pt>
                <c:pt idx="37">
                  <c:v>7.5</c:v>
                </c:pt>
                <c:pt idx="38">
                  <c:v>4.4000000000000004</c:v>
                </c:pt>
                <c:pt idx="39">
                  <c:v>6.8</c:v>
                </c:pt>
                <c:pt idx="40">
                  <c:v>12.5</c:v>
                </c:pt>
                <c:pt idx="41">
                  <c:v>20.6</c:v>
                </c:pt>
                <c:pt idx="42">
                  <c:v>23.3</c:v>
                </c:pt>
                <c:pt idx="43">
                  <c:v>17.100000000000001</c:v>
                </c:pt>
                <c:pt idx="44">
                  <c:v>16.600000000000001</c:v>
                </c:pt>
                <c:pt idx="45">
                  <c:v>21.1</c:v>
                </c:pt>
                <c:pt idx="46">
                  <c:v>29.9</c:v>
                </c:pt>
                <c:pt idx="47">
                  <c:v>32.299999999999997</c:v>
                </c:pt>
                <c:pt idx="48">
                  <c:v>11.7</c:v>
                </c:pt>
                <c:pt idx="49">
                  <c:v>6.7</c:v>
                </c:pt>
                <c:pt idx="50">
                  <c:v>13.7</c:v>
                </c:pt>
                <c:pt idx="51">
                  <c:v>16.5</c:v>
                </c:pt>
                <c:pt idx="52">
                  <c:v>14.8</c:v>
                </c:pt>
                <c:pt idx="53">
                  <c:v>15</c:v>
                </c:pt>
                <c:pt idx="54">
                  <c:v>21.7</c:v>
                </c:pt>
                <c:pt idx="55">
                  <c:v>23.2</c:v>
                </c:pt>
                <c:pt idx="56">
                  <c:v>22.4</c:v>
                </c:pt>
                <c:pt idx="57">
                  <c:v>24.7</c:v>
                </c:pt>
                <c:pt idx="58">
                  <c:v>24.9</c:v>
                </c:pt>
                <c:pt idx="59">
                  <c:v>18</c:v>
                </c:pt>
                <c:pt idx="60">
                  <c:v>14.4</c:v>
                </c:pt>
                <c:pt idx="61">
                  <c:v>7.7</c:v>
                </c:pt>
                <c:pt idx="62">
                  <c:v>14</c:v>
                </c:pt>
                <c:pt idx="63">
                  <c:v>17.399999999999999</c:v>
                </c:pt>
                <c:pt idx="64">
                  <c:v>16.5</c:v>
                </c:pt>
                <c:pt idx="65">
                  <c:v>16.5</c:v>
                </c:pt>
                <c:pt idx="66">
                  <c:v>18.3</c:v>
                </c:pt>
                <c:pt idx="67">
                  <c:v>13.9</c:v>
                </c:pt>
                <c:pt idx="68">
                  <c:v>14.7</c:v>
                </c:pt>
                <c:pt idx="69">
                  <c:v>20.6</c:v>
                </c:pt>
                <c:pt idx="70">
                  <c:v>11</c:v>
                </c:pt>
                <c:pt idx="71">
                  <c:v>3.5</c:v>
                </c:pt>
                <c:pt idx="72">
                  <c:v>11.5</c:v>
                </c:pt>
                <c:pt idx="73">
                  <c:v>12.1</c:v>
                </c:pt>
                <c:pt idx="74">
                  <c:v>10.3</c:v>
                </c:pt>
                <c:pt idx="75">
                  <c:v>5.5</c:v>
                </c:pt>
                <c:pt idx="76">
                  <c:v>6</c:v>
                </c:pt>
                <c:pt idx="77">
                  <c:v>12.9</c:v>
                </c:pt>
                <c:pt idx="78">
                  <c:v>14.9</c:v>
                </c:pt>
                <c:pt idx="79">
                  <c:v>13.8</c:v>
                </c:pt>
                <c:pt idx="80">
                  <c:v>6.6</c:v>
                </c:pt>
                <c:pt idx="81">
                  <c:v>11.9</c:v>
                </c:pt>
                <c:pt idx="82">
                  <c:v>21.6</c:v>
                </c:pt>
                <c:pt idx="83">
                  <c:v>24</c:v>
                </c:pt>
                <c:pt idx="84">
                  <c:v>20</c:v>
                </c:pt>
                <c:pt idx="85">
                  <c:v>22.7</c:v>
                </c:pt>
                <c:pt idx="86">
                  <c:v>30.1</c:v>
                </c:pt>
                <c:pt idx="87">
                  <c:v>28</c:v>
                </c:pt>
                <c:pt idx="88">
                  <c:v>16.600000000000001</c:v>
                </c:pt>
                <c:pt idx="89">
                  <c:v>12.1</c:v>
                </c:pt>
                <c:pt idx="90">
                  <c:v>10.6</c:v>
                </c:pt>
                <c:pt idx="91">
                  <c:v>13</c:v>
                </c:pt>
                <c:pt idx="92">
                  <c:v>18.899999999999999</c:v>
                </c:pt>
                <c:pt idx="93">
                  <c:v>18.600000000000001</c:v>
                </c:pt>
                <c:pt idx="94">
                  <c:v>15.4</c:v>
                </c:pt>
                <c:pt idx="95">
                  <c:v>12.9</c:v>
                </c:pt>
                <c:pt idx="96">
                  <c:v>4.7</c:v>
                </c:pt>
                <c:pt idx="97">
                  <c:v>12.3</c:v>
                </c:pt>
                <c:pt idx="98">
                  <c:v>14.7</c:v>
                </c:pt>
                <c:pt idx="99">
                  <c:v>12.5</c:v>
                </c:pt>
                <c:pt idx="100">
                  <c:v>10.8</c:v>
                </c:pt>
                <c:pt idx="101">
                  <c:v>15.3</c:v>
                </c:pt>
                <c:pt idx="102">
                  <c:v>15.8</c:v>
                </c:pt>
                <c:pt idx="103">
                  <c:v>19.8</c:v>
                </c:pt>
                <c:pt idx="104">
                  <c:v>21</c:v>
                </c:pt>
                <c:pt idx="105">
                  <c:v>29.7</c:v>
                </c:pt>
                <c:pt idx="106">
                  <c:v>29.9</c:v>
                </c:pt>
                <c:pt idx="107">
                  <c:v>28.9</c:v>
                </c:pt>
                <c:pt idx="108">
                  <c:v>31.3</c:v>
                </c:pt>
                <c:pt idx="109">
                  <c:v>30.5</c:v>
                </c:pt>
                <c:pt idx="110">
                  <c:v>17.3</c:v>
                </c:pt>
                <c:pt idx="111">
                  <c:v>21.4</c:v>
                </c:pt>
                <c:pt idx="112">
                  <c:v>20.6</c:v>
                </c:pt>
                <c:pt idx="113">
                  <c:v>19.399999999999999</c:v>
                </c:pt>
                <c:pt idx="114">
                  <c:v>26.7</c:v>
                </c:pt>
                <c:pt idx="115">
                  <c:v>20.399999999999999</c:v>
                </c:pt>
                <c:pt idx="116">
                  <c:v>13.5</c:v>
                </c:pt>
                <c:pt idx="117">
                  <c:v>14.1</c:v>
                </c:pt>
                <c:pt idx="118">
                  <c:v>10.5</c:v>
                </c:pt>
                <c:pt idx="119">
                  <c:v>12</c:v>
                </c:pt>
                <c:pt idx="120">
                  <c:v>11.7</c:v>
                </c:pt>
                <c:pt idx="121">
                  <c:v>16.899999999999999</c:v>
                </c:pt>
                <c:pt idx="122">
                  <c:v>22.3</c:v>
                </c:pt>
                <c:pt idx="123">
                  <c:v>23.7</c:v>
                </c:pt>
                <c:pt idx="124">
                  <c:v>23</c:v>
                </c:pt>
                <c:pt idx="125">
                  <c:v>24.1</c:v>
                </c:pt>
                <c:pt idx="126">
                  <c:v>31</c:v>
                </c:pt>
                <c:pt idx="127">
                  <c:v>21.5</c:v>
                </c:pt>
                <c:pt idx="128">
                  <c:v>5.3</c:v>
                </c:pt>
                <c:pt idx="129">
                  <c:v>4.4000000000000004</c:v>
                </c:pt>
                <c:pt idx="130">
                  <c:v>13.5</c:v>
                </c:pt>
                <c:pt idx="131">
                  <c:v>17.5</c:v>
                </c:pt>
                <c:pt idx="132">
                  <c:v>11.8</c:v>
                </c:pt>
                <c:pt idx="133">
                  <c:v>13.3</c:v>
                </c:pt>
                <c:pt idx="134">
                  <c:v>13.9</c:v>
                </c:pt>
                <c:pt idx="135">
                  <c:v>12.6</c:v>
                </c:pt>
                <c:pt idx="136">
                  <c:v>14.2</c:v>
                </c:pt>
                <c:pt idx="137">
                  <c:v>6.7</c:v>
                </c:pt>
                <c:pt idx="138">
                  <c:v>5.2</c:v>
                </c:pt>
                <c:pt idx="139">
                  <c:v>8.8000000000000007</c:v>
                </c:pt>
                <c:pt idx="140">
                  <c:v>12.9</c:v>
                </c:pt>
                <c:pt idx="141">
                  <c:v>16.2</c:v>
                </c:pt>
                <c:pt idx="142">
                  <c:v>22.3</c:v>
                </c:pt>
                <c:pt idx="143">
                  <c:v>14.5</c:v>
                </c:pt>
                <c:pt idx="144">
                  <c:v>10.5</c:v>
                </c:pt>
                <c:pt idx="145">
                  <c:v>9.3000000000000007</c:v>
                </c:pt>
                <c:pt idx="146">
                  <c:v>14.3</c:v>
                </c:pt>
                <c:pt idx="147">
                  <c:v>16.5</c:v>
                </c:pt>
                <c:pt idx="148">
                  <c:v>12.3</c:v>
                </c:pt>
                <c:pt idx="149">
                  <c:v>16.2</c:v>
                </c:pt>
                <c:pt idx="150">
                  <c:v>14.5</c:v>
                </c:pt>
                <c:pt idx="151">
                  <c:v>20.9</c:v>
                </c:pt>
                <c:pt idx="152">
                  <c:v>17.600000000000001</c:v>
                </c:pt>
                <c:pt idx="153">
                  <c:v>9.8000000000000007</c:v>
                </c:pt>
                <c:pt idx="154">
                  <c:v>6.1</c:v>
                </c:pt>
                <c:pt idx="155">
                  <c:v>14</c:v>
                </c:pt>
                <c:pt idx="156">
                  <c:v>13</c:v>
                </c:pt>
                <c:pt idx="157">
                  <c:v>13.8</c:v>
                </c:pt>
                <c:pt idx="158">
                  <c:v>23</c:v>
                </c:pt>
                <c:pt idx="159">
                  <c:v>24.5</c:v>
                </c:pt>
                <c:pt idx="160">
                  <c:v>15</c:v>
                </c:pt>
                <c:pt idx="161">
                  <c:v>10.4</c:v>
                </c:pt>
                <c:pt idx="162">
                  <c:v>7.5</c:v>
                </c:pt>
                <c:pt idx="163">
                  <c:v>5.8</c:v>
                </c:pt>
                <c:pt idx="164">
                  <c:v>10.7</c:v>
                </c:pt>
                <c:pt idx="165">
                  <c:v>14.8</c:v>
                </c:pt>
                <c:pt idx="166">
                  <c:v>14.1</c:v>
                </c:pt>
                <c:pt idx="167">
                  <c:v>9</c:v>
                </c:pt>
                <c:pt idx="168">
                  <c:v>15.3</c:v>
                </c:pt>
                <c:pt idx="169">
                  <c:v>21.5</c:v>
                </c:pt>
                <c:pt idx="170">
                  <c:v>10.3</c:v>
                </c:pt>
                <c:pt idx="171">
                  <c:v>11</c:v>
                </c:pt>
                <c:pt idx="172">
                  <c:v>14.9</c:v>
                </c:pt>
                <c:pt idx="173">
                  <c:v>5.3</c:v>
                </c:pt>
                <c:pt idx="174">
                  <c:v>12.5</c:v>
                </c:pt>
                <c:pt idx="175">
                  <c:v>11.6</c:v>
                </c:pt>
                <c:pt idx="176">
                  <c:v>15.9</c:v>
                </c:pt>
                <c:pt idx="177">
                  <c:v>10.8</c:v>
                </c:pt>
                <c:pt idx="178">
                  <c:v>7</c:v>
                </c:pt>
                <c:pt idx="179">
                  <c:v>8.1</c:v>
                </c:pt>
                <c:pt idx="180">
                  <c:v>13.4</c:v>
                </c:pt>
                <c:pt idx="181">
                  <c:v>13.2</c:v>
                </c:pt>
                <c:pt idx="182">
                  <c:v>11.2</c:v>
                </c:pt>
                <c:pt idx="183">
                  <c:v>11.2</c:v>
                </c:pt>
                <c:pt idx="184">
                  <c:v>12.8</c:v>
                </c:pt>
                <c:pt idx="185">
                  <c:v>15.9</c:v>
                </c:pt>
                <c:pt idx="186">
                  <c:v>16.3</c:v>
                </c:pt>
                <c:pt idx="187">
                  <c:v>15.6</c:v>
                </c:pt>
                <c:pt idx="188">
                  <c:v>16.7</c:v>
                </c:pt>
                <c:pt idx="189">
                  <c:v>8.1</c:v>
                </c:pt>
                <c:pt idx="190">
                  <c:v>8.8000000000000007</c:v>
                </c:pt>
                <c:pt idx="191">
                  <c:v>14.2</c:v>
                </c:pt>
                <c:pt idx="192">
                  <c:v>15.4</c:v>
                </c:pt>
                <c:pt idx="193">
                  <c:v>14.3</c:v>
                </c:pt>
                <c:pt idx="194">
                  <c:v>6.3</c:v>
                </c:pt>
                <c:pt idx="195">
                  <c:v>9.8000000000000007</c:v>
                </c:pt>
                <c:pt idx="196">
                  <c:v>11.2</c:v>
                </c:pt>
                <c:pt idx="197">
                  <c:v>17.899999999999999</c:v>
                </c:pt>
                <c:pt idx="198">
                  <c:v>20.9</c:v>
                </c:pt>
                <c:pt idx="199">
                  <c:v>16.3</c:v>
                </c:pt>
                <c:pt idx="200">
                  <c:v>12.2</c:v>
                </c:pt>
                <c:pt idx="201">
                  <c:v>13.9</c:v>
                </c:pt>
                <c:pt idx="202">
                  <c:v>8.6</c:v>
                </c:pt>
                <c:pt idx="203">
                  <c:v>8.3000000000000007</c:v>
                </c:pt>
                <c:pt idx="204">
                  <c:v>14.3</c:v>
                </c:pt>
                <c:pt idx="205">
                  <c:v>17.7</c:v>
                </c:pt>
                <c:pt idx="206">
                  <c:v>13.7</c:v>
                </c:pt>
                <c:pt idx="207">
                  <c:v>18.2</c:v>
                </c:pt>
                <c:pt idx="208">
                  <c:v>22.9</c:v>
                </c:pt>
                <c:pt idx="209">
                  <c:v>18.7</c:v>
                </c:pt>
                <c:pt idx="210">
                  <c:v>11.1</c:v>
                </c:pt>
                <c:pt idx="211">
                  <c:v>14.3</c:v>
                </c:pt>
                <c:pt idx="212">
                  <c:v>10.9</c:v>
                </c:pt>
                <c:pt idx="213">
                  <c:v>6.7</c:v>
                </c:pt>
                <c:pt idx="214">
                  <c:v>7.6</c:v>
                </c:pt>
                <c:pt idx="215">
                  <c:v>16.2</c:v>
                </c:pt>
                <c:pt idx="216">
                  <c:v>21.1</c:v>
                </c:pt>
                <c:pt idx="217">
                  <c:v>43.6</c:v>
                </c:pt>
                <c:pt idx="218">
                  <c:v>23</c:v>
                </c:pt>
                <c:pt idx="219">
                  <c:v>14.2</c:v>
                </c:pt>
                <c:pt idx="220">
                  <c:v>11.5</c:v>
                </c:pt>
                <c:pt idx="221">
                  <c:v>17.5</c:v>
                </c:pt>
                <c:pt idx="222">
                  <c:v>20</c:v>
                </c:pt>
                <c:pt idx="223">
                  <c:v>15</c:v>
                </c:pt>
                <c:pt idx="224">
                  <c:v>19.7</c:v>
                </c:pt>
                <c:pt idx="225">
                  <c:v>27.8</c:v>
                </c:pt>
                <c:pt idx="226">
                  <c:v>20.3</c:v>
                </c:pt>
                <c:pt idx="227">
                  <c:v>9.6</c:v>
                </c:pt>
                <c:pt idx="228">
                  <c:v>10.9</c:v>
                </c:pt>
                <c:pt idx="229">
                  <c:v>18.3</c:v>
                </c:pt>
                <c:pt idx="230">
                  <c:v>15.5</c:v>
                </c:pt>
                <c:pt idx="231">
                  <c:v>11.2</c:v>
                </c:pt>
                <c:pt idx="232">
                  <c:v>16</c:v>
                </c:pt>
                <c:pt idx="233">
                  <c:v>9</c:v>
                </c:pt>
                <c:pt idx="234">
                  <c:v>21.8</c:v>
                </c:pt>
                <c:pt idx="235">
                  <c:v>22.7</c:v>
                </c:pt>
                <c:pt idx="236">
                  <c:v>5.8</c:v>
                </c:pt>
                <c:pt idx="237">
                  <c:v>12.5</c:v>
                </c:pt>
                <c:pt idx="238">
                  <c:v>18.899999999999999</c:v>
                </c:pt>
                <c:pt idx="239">
                  <c:v>19.399999999999999</c:v>
                </c:pt>
                <c:pt idx="240">
                  <c:v>23.4</c:v>
                </c:pt>
                <c:pt idx="241">
                  <c:v>31.3</c:v>
                </c:pt>
                <c:pt idx="242">
                  <c:v>15.7</c:v>
                </c:pt>
                <c:pt idx="243">
                  <c:v>14</c:v>
                </c:pt>
                <c:pt idx="244">
                  <c:v>10.6</c:v>
                </c:pt>
                <c:pt idx="245">
                  <c:v>16.8</c:v>
                </c:pt>
                <c:pt idx="246">
                  <c:v>23.9</c:v>
                </c:pt>
                <c:pt idx="247">
                  <c:v>30.9</c:v>
                </c:pt>
                <c:pt idx="248">
                  <c:v>9.4</c:v>
                </c:pt>
                <c:pt idx="249">
                  <c:v>13.2</c:v>
                </c:pt>
                <c:pt idx="250">
                  <c:v>22.6</c:v>
                </c:pt>
                <c:pt idx="251">
                  <c:v>7.3</c:v>
                </c:pt>
                <c:pt idx="252">
                  <c:v>5.5</c:v>
                </c:pt>
                <c:pt idx="253">
                  <c:v>12.2</c:v>
                </c:pt>
                <c:pt idx="254">
                  <c:v>17.5</c:v>
                </c:pt>
                <c:pt idx="255">
                  <c:v>10.4</c:v>
                </c:pt>
                <c:pt idx="256">
                  <c:v>9</c:v>
                </c:pt>
                <c:pt idx="257">
                  <c:v>8.6</c:v>
                </c:pt>
                <c:pt idx="258">
                  <c:v>8.6</c:v>
                </c:pt>
                <c:pt idx="259">
                  <c:v>29.8</c:v>
                </c:pt>
                <c:pt idx="260">
                  <c:v>28.2</c:v>
                </c:pt>
                <c:pt idx="261">
                  <c:v>10</c:v>
                </c:pt>
                <c:pt idx="262">
                  <c:v>10.5</c:v>
                </c:pt>
                <c:pt idx="263">
                  <c:v>16.399999999999999</c:v>
                </c:pt>
                <c:pt idx="264">
                  <c:v>23.6</c:v>
                </c:pt>
                <c:pt idx="265">
                  <c:v>42.4</c:v>
                </c:pt>
                <c:pt idx="266">
                  <c:v>39.299999999999997</c:v>
                </c:pt>
                <c:pt idx="267">
                  <c:v>7.8</c:v>
                </c:pt>
                <c:pt idx="268">
                  <c:v>15.7</c:v>
                </c:pt>
                <c:pt idx="269">
                  <c:v>28.9</c:v>
                </c:pt>
                <c:pt idx="270">
                  <c:v>11</c:v>
                </c:pt>
                <c:pt idx="271">
                  <c:v>3.3</c:v>
                </c:pt>
                <c:pt idx="272">
                  <c:v>4.5999999999999996</c:v>
                </c:pt>
                <c:pt idx="273">
                  <c:v>4.9000000000000004</c:v>
                </c:pt>
                <c:pt idx="274">
                  <c:v>6.6</c:v>
                </c:pt>
                <c:pt idx="275">
                  <c:v>8.6999999999999993</c:v>
                </c:pt>
                <c:pt idx="276">
                  <c:v>6</c:v>
                </c:pt>
                <c:pt idx="277">
                  <c:v>5.2</c:v>
                </c:pt>
                <c:pt idx="278">
                  <c:v>11.9</c:v>
                </c:pt>
                <c:pt idx="279">
                  <c:v>10.5</c:v>
                </c:pt>
                <c:pt idx="280">
                  <c:v>6.1</c:v>
                </c:pt>
                <c:pt idx="281">
                  <c:v>9.8000000000000007</c:v>
                </c:pt>
                <c:pt idx="282">
                  <c:v>25</c:v>
                </c:pt>
                <c:pt idx="283">
                  <c:v>8.9</c:v>
                </c:pt>
                <c:pt idx="284">
                  <c:v>25.9</c:v>
                </c:pt>
                <c:pt idx="285">
                  <c:v>20.9</c:v>
                </c:pt>
                <c:pt idx="286">
                  <c:v>32.299999999999997</c:v>
                </c:pt>
                <c:pt idx="287">
                  <c:v>18.5</c:v>
                </c:pt>
                <c:pt idx="288">
                  <c:v>17.2</c:v>
                </c:pt>
                <c:pt idx="289">
                  <c:v>30.6</c:v>
                </c:pt>
                <c:pt idx="290">
                  <c:v>20.6</c:v>
                </c:pt>
                <c:pt idx="291">
                  <c:v>13.5</c:v>
                </c:pt>
                <c:pt idx="292">
                  <c:v>5.4</c:v>
                </c:pt>
                <c:pt idx="293">
                  <c:v>9.1</c:v>
                </c:pt>
                <c:pt idx="294">
                  <c:v>15</c:v>
                </c:pt>
                <c:pt idx="295">
                  <c:v>7.9</c:v>
                </c:pt>
                <c:pt idx="296">
                  <c:v>10.5</c:v>
                </c:pt>
                <c:pt idx="297">
                  <c:v>20.100000000000001</c:v>
                </c:pt>
                <c:pt idx="298">
                  <c:v>6</c:v>
                </c:pt>
                <c:pt idx="299">
                  <c:v>9.4</c:v>
                </c:pt>
                <c:pt idx="300">
                  <c:v>8.8000000000000007</c:v>
                </c:pt>
                <c:pt idx="301">
                  <c:v>5.3</c:v>
                </c:pt>
                <c:pt idx="302">
                  <c:v>20.5</c:v>
                </c:pt>
                <c:pt idx="303">
                  <c:v>14.3</c:v>
                </c:pt>
                <c:pt idx="304">
                  <c:v>29.5</c:v>
                </c:pt>
                <c:pt idx="305">
                  <c:v>23.4</c:v>
                </c:pt>
                <c:pt idx="306">
                  <c:v>6.1</c:v>
                </c:pt>
                <c:pt idx="307">
                  <c:v>13</c:v>
                </c:pt>
                <c:pt idx="308">
                  <c:v>21</c:v>
                </c:pt>
                <c:pt idx="309">
                  <c:v>11.6</c:v>
                </c:pt>
                <c:pt idx="310">
                  <c:v>18.899999999999999</c:v>
                </c:pt>
                <c:pt idx="311">
                  <c:v>34.4</c:v>
                </c:pt>
                <c:pt idx="312">
                  <c:v>37.700000000000003</c:v>
                </c:pt>
                <c:pt idx="313">
                  <c:v>6.7</c:v>
                </c:pt>
                <c:pt idx="314">
                  <c:v>17.100000000000001</c:v>
                </c:pt>
                <c:pt idx="315">
                  <c:v>13</c:v>
                </c:pt>
                <c:pt idx="316">
                  <c:v>17.5</c:v>
                </c:pt>
                <c:pt idx="317">
                  <c:v>13.4</c:v>
                </c:pt>
                <c:pt idx="318">
                  <c:v>16.8</c:v>
                </c:pt>
                <c:pt idx="319">
                  <c:v>10.8</c:v>
                </c:pt>
                <c:pt idx="320">
                  <c:v>15.5</c:v>
                </c:pt>
                <c:pt idx="321">
                  <c:v>18.3</c:v>
                </c:pt>
                <c:pt idx="322">
                  <c:v>12.9</c:v>
                </c:pt>
                <c:pt idx="323">
                  <c:v>14.8</c:v>
                </c:pt>
                <c:pt idx="324">
                  <c:v>30.4</c:v>
                </c:pt>
                <c:pt idx="325">
                  <c:v>28.3</c:v>
                </c:pt>
                <c:pt idx="326">
                  <c:v>6.5</c:v>
                </c:pt>
                <c:pt idx="327">
                  <c:v>14.3</c:v>
                </c:pt>
                <c:pt idx="328">
                  <c:v>20.3</c:v>
                </c:pt>
                <c:pt idx="329">
                  <c:v>25.4</c:v>
                </c:pt>
                <c:pt idx="330">
                  <c:v>25.4</c:v>
                </c:pt>
                <c:pt idx="331">
                  <c:v>25.6</c:v>
                </c:pt>
                <c:pt idx="332">
                  <c:v>22.3</c:v>
                </c:pt>
                <c:pt idx="333">
                  <c:v>27.7</c:v>
                </c:pt>
                <c:pt idx="334">
                  <c:v>19.100000000000001</c:v>
                </c:pt>
                <c:pt idx="335">
                  <c:v>23.9</c:v>
                </c:pt>
                <c:pt idx="336">
                  <c:v>30.3</c:v>
                </c:pt>
                <c:pt idx="337">
                  <c:v>11.3</c:v>
                </c:pt>
                <c:pt idx="338">
                  <c:v>20.6</c:v>
                </c:pt>
                <c:pt idx="339">
                  <c:v>33.299999999999997</c:v>
                </c:pt>
                <c:pt idx="340">
                  <c:v>17.899999999999999</c:v>
                </c:pt>
                <c:pt idx="341">
                  <c:v>9</c:v>
                </c:pt>
                <c:pt idx="342">
                  <c:v>17.7</c:v>
                </c:pt>
                <c:pt idx="343">
                  <c:v>20.399999999999999</c:v>
                </c:pt>
                <c:pt idx="344">
                  <c:v>7.4</c:v>
                </c:pt>
                <c:pt idx="345">
                  <c:v>12.3</c:v>
                </c:pt>
                <c:pt idx="346">
                  <c:v>11.3</c:v>
                </c:pt>
                <c:pt idx="347">
                  <c:v>9.8000000000000007</c:v>
                </c:pt>
                <c:pt idx="348">
                  <c:v>17.3</c:v>
                </c:pt>
                <c:pt idx="349">
                  <c:v>24</c:v>
                </c:pt>
                <c:pt idx="350">
                  <c:v>14.6</c:v>
                </c:pt>
                <c:pt idx="351">
                  <c:v>11.3</c:v>
                </c:pt>
                <c:pt idx="352">
                  <c:v>18.600000000000001</c:v>
                </c:pt>
                <c:pt idx="353">
                  <c:v>19</c:v>
                </c:pt>
                <c:pt idx="354">
                  <c:v>18.600000000000001</c:v>
                </c:pt>
                <c:pt idx="355">
                  <c:v>12</c:v>
                </c:pt>
                <c:pt idx="356">
                  <c:v>8.8000000000000007</c:v>
                </c:pt>
                <c:pt idx="357">
                  <c:v>11.2</c:v>
                </c:pt>
                <c:pt idx="358">
                  <c:v>18</c:v>
                </c:pt>
                <c:pt idx="359">
                  <c:v>20.6</c:v>
                </c:pt>
                <c:pt idx="360">
                  <c:v>18.8</c:v>
                </c:pt>
                <c:pt idx="361">
                  <c:v>12.5</c:v>
                </c:pt>
                <c:pt idx="362">
                  <c:v>12.5</c:v>
                </c:pt>
                <c:pt idx="363">
                  <c:v>27.5</c:v>
                </c:pt>
                <c:pt idx="364">
                  <c:v>17.100000000000001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5E0-4D6A-8D62-AC0866204692}"/>
            </c:ext>
          </c:extLst>
        </c:ser>
        <c:ser>
          <c:idx val="4"/>
          <c:order val="4"/>
          <c:tx>
            <c:strRef>
              <c:f>'集計 (2)'!$S$2</c:f>
              <c:strCache>
                <c:ptCount val="1"/>
                <c:pt idx="0">
                  <c:v>千葉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(2)'!$S$3:$S$367</c:f>
              <c:numCache>
                <c:formatCode>General</c:formatCode>
                <c:ptCount val="365"/>
                <c:pt idx="0">
                  <c:v>15.3</c:v>
                </c:pt>
                <c:pt idx="1">
                  <c:v>20.8</c:v>
                </c:pt>
                <c:pt idx="2">
                  <c:v>30.5</c:v>
                </c:pt>
                <c:pt idx="3">
                  <c:v>36.5</c:v>
                </c:pt>
                <c:pt idx="4">
                  <c:v>10.199999999999999</c:v>
                </c:pt>
                <c:pt idx="5">
                  <c:v>17.7</c:v>
                </c:pt>
                <c:pt idx="6">
                  <c:v>15.3</c:v>
                </c:pt>
                <c:pt idx="7">
                  <c:v>16.100000000000001</c:v>
                </c:pt>
                <c:pt idx="8">
                  <c:v>17.100000000000001</c:v>
                </c:pt>
                <c:pt idx="9">
                  <c:v>17.5</c:v>
                </c:pt>
                <c:pt idx="10">
                  <c:v>16.600000000000001</c:v>
                </c:pt>
                <c:pt idx="11">
                  <c:v>18.5</c:v>
                </c:pt>
                <c:pt idx="12">
                  <c:v>14.8</c:v>
                </c:pt>
                <c:pt idx="13">
                  <c:v>12.6</c:v>
                </c:pt>
                <c:pt idx="14">
                  <c:v>10.3</c:v>
                </c:pt>
                <c:pt idx="15">
                  <c:v>14.9</c:v>
                </c:pt>
                <c:pt idx="16">
                  <c:v>12.8</c:v>
                </c:pt>
                <c:pt idx="17">
                  <c:v>9.8000000000000007</c:v>
                </c:pt>
                <c:pt idx="18">
                  <c:v>12.3</c:v>
                </c:pt>
                <c:pt idx="19">
                  <c:v>20.3</c:v>
                </c:pt>
                <c:pt idx="20">
                  <c:v>24.6</c:v>
                </c:pt>
                <c:pt idx="21">
                  <c:v>31.3</c:v>
                </c:pt>
                <c:pt idx="22">
                  <c:v>30.3</c:v>
                </c:pt>
                <c:pt idx="23">
                  <c:v>16.2</c:v>
                </c:pt>
                <c:pt idx="24">
                  <c:v>9.4</c:v>
                </c:pt>
                <c:pt idx="25">
                  <c:v>6.9</c:v>
                </c:pt>
                <c:pt idx="26">
                  <c:v>10.4</c:v>
                </c:pt>
                <c:pt idx="27">
                  <c:v>18.2</c:v>
                </c:pt>
                <c:pt idx="28">
                  <c:v>19</c:v>
                </c:pt>
                <c:pt idx="29">
                  <c:v>17.100000000000001</c:v>
                </c:pt>
                <c:pt idx="30">
                  <c:v>21.1</c:v>
                </c:pt>
                <c:pt idx="31">
                  <c:v>25.2</c:v>
                </c:pt>
                <c:pt idx="32">
                  <c:v>14.7</c:v>
                </c:pt>
                <c:pt idx="33">
                  <c:v>12.5</c:v>
                </c:pt>
                <c:pt idx="34">
                  <c:v>15.7</c:v>
                </c:pt>
                <c:pt idx="35">
                  <c:v>20.6</c:v>
                </c:pt>
                <c:pt idx="36">
                  <c:v>10.1</c:v>
                </c:pt>
                <c:pt idx="37">
                  <c:v>7.1</c:v>
                </c:pt>
                <c:pt idx="38">
                  <c:v>4.5999999999999996</c:v>
                </c:pt>
                <c:pt idx="39">
                  <c:v>7.4</c:v>
                </c:pt>
                <c:pt idx="40">
                  <c:v>9.9</c:v>
                </c:pt>
                <c:pt idx="41">
                  <c:v>16.7</c:v>
                </c:pt>
                <c:pt idx="42">
                  <c:v>9.8000000000000007</c:v>
                </c:pt>
                <c:pt idx="43">
                  <c:v>16.5</c:v>
                </c:pt>
                <c:pt idx="44">
                  <c:v>17.8</c:v>
                </c:pt>
                <c:pt idx="45">
                  <c:v>15.6</c:v>
                </c:pt>
                <c:pt idx="46">
                  <c:v>26.5</c:v>
                </c:pt>
                <c:pt idx="47">
                  <c:v>30</c:v>
                </c:pt>
                <c:pt idx="48">
                  <c:v>11.6</c:v>
                </c:pt>
                <c:pt idx="49">
                  <c:v>6</c:v>
                </c:pt>
                <c:pt idx="50">
                  <c:v>12.3</c:v>
                </c:pt>
                <c:pt idx="51">
                  <c:v>14</c:v>
                </c:pt>
                <c:pt idx="52">
                  <c:v>10.3</c:v>
                </c:pt>
                <c:pt idx="53">
                  <c:v>8.6999999999999993</c:v>
                </c:pt>
                <c:pt idx="54">
                  <c:v>13.1</c:v>
                </c:pt>
                <c:pt idx="55">
                  <c:v>20.100000000000001</c:v>
                </c:pt>
                <c:pt idx="56">
                  <c:v>18.600000000000001</c:v>
                </c:pt>
                <c:pt idx="57">
                  <c:v>12.8</c:v>
                </c:pt>
                <c:pt idx="58">
                  <c:v>13.1</c:v>
                </c:pt>
                <c:pt idx="59">
                  <c:v>12.5</c:v>
                </c:pt>
                <c:pt idx="60">
                  <c:v>14</c:v>
                </c:pt>
                <c:pt idx="61">
                  <c:v>9.3000000000000007</c:v>
                </c:pt>
                <c:pt idx="62">
                  <c:v>10</c:v>
                </c:pt>
                <c:pt idx="63">
                  <c:v>11</c:v>
                </c:pt>
                <c:pt idx="64">
                  <c:v>8.6999999999999993</c:v>
                </c:pt>
                <c:pt idx="65">
                  <c:v>12.6</c:v>
                </c:pt>
                <c:pt idx="66">
                  <c:v>11.8</c:v>
                </c:pt>
                <c:pt idx="67">
                  <c:v>12.9</c:v>
                </c:pt>
                <c:pt idx="68">
                  <c:v>11.7</c:v>
                </c:pt>
                <c:pt idx="69">
                  <c:v>15.4</c:v>
                </c:pt>
                <c:pt idx="70">
                  <c:v>11.1</c:v>
                </c:pt>
                <c:pt idx="71">
                  <c:v>5.3</c:v>
                </c:pt>
                <c:pt idx="72">
                  <c:v>8.6999999999999993</c:v>
                </c:pt>
                <c:pt idx="73">
                  <c:v>10.5</c:v>
                </c:pt>
                <c:pt idx="74">
                  <c:v>7.8</c:v>
                </c:pt>
                <c:pt idx="75">
                  <c:v>6</c:v>
                </c:pt>
                <c:pt idx="76">
                  <c:v>5.0999999999999996</c:v>
                </c:pt>
                <c:pt idx="77">
                  <c:v>5.5</c:v>
                </c:pt>
                <c:pt idx="78">
                  <c:v>6.9</c:v>
                </c:pt>
                <c:pt idx="79">
                  <c:v>7.4</c:v>
                </c:pt>
                <c:pt idx="80">
                  <c:v>6.8</c:v>
                </c:pt>
                <c:pt idx="81">
                  <c:v>11</c:v>
                </c:pt>
                <c:pt idx="82">
                  <c:v>22.3</c:v>
                </c:pt>
                <c:pt idx="83">
                  <c:v>20.5</c:v>
                </c:pt>
                <c:pt idx="84">
                  <c:v>20.100000000000001</c:v>
                </c:pt>
                <c:pt idx="85">
                  <c:v>20.8</c:v>
                </c:pt>
                <c:pt idx="86">
                  <c:v>20.8</c:v>
                </c:pt>
                <c:pt idx="87">
                  <c:v>8.8000000000000007</c:v>
                </c:pt>
                <c:pt idx="88">
                  <c:v>13.4</c:v>
                </c:pt>
                <c:pt idx="89">
                  <c:v>8.1</c:v>
                </c:pt>
                <c:pt idx="90">
                  <c:v>7.1</c:v>
                </c:pt>
                <c:pt idx="91">
                  <c:v>11.8</c:v>
                </c:pt>
                <c:pt idx="92">
                  <c:v>11.8</c:v>
                </c:pt>
                <c:pt idx="93">
                  <c:v>12.1</c:v>
                </c:pt>
                <c:pt idx="94">
                  <c:v>11.5</c:v>
                </c:pt>
                <c:pt idx="95">
                  <c:v>12.2</c:v>
                </c:pt>
                <c:pt idx="96">
                  <c:v>9.1999999999999993</c:v>
                </c:pt>
                <c:pt idx="97">
                  <c:v>8.1</c:v>
                </c:pt>
                <c:pt idx="98">
                  <c:v>6.5</c:v>
                </c:pt>
                <c:pt idx="99">
                  <c:v>6.9</c:v>
                </c:pt>
                <c:pt idx="100">
                  <c:v>9.4</c:v>
                </c:pt>
                <c:pt idx="101">
                  <c:v>14.7</c:v>
                </c:pt>
                <c:pt idx="102">
                  <c:v>12.9</c:v>
                </c:pt>
                <c:pt idx="103">
                  <c:v>19.399999999999999</c:v>
                </c:pt>
                <c:pt idx="104">
                  <c:v>25.4</c:v>
                </c:pt>
                <c:pt idx="105">
                  <c:v>24.3</c:v>
                </c:pt>
                <c:pt idx="106">
                  <c:v>29.4</c:v>
                </c:pt>
                <c:pt idx="107">
                  <c:v>29.3</c:v>
                </c:pt>
                <c:pt idx="108">
                  <c:v>25.4</c:v>
                </c:pt>
                <c:pt idx="109">
                  <c:v>15.5</c:v>
                </c:pt>
                <c:pt idx="110">
                  <c:v>8.1999999999999993</c:v>
                </c:pt>
                <c:pt idx="111">
                  <c:v>8.8000000000000007</c:v>
                </c:pt>
                <c:pt idx="112">
                  <c:v>20</c:v>
                </c:pt>
                <c:pt idx="113">
                  <c:v>25.5</c:v>
                </c:pt>
                <c:pt idx="114">
                  <c:v>22.5</c:v>
                </c:pt>
                <c:pt idx="115">
                  <c:v>15.7</c:v>
                </c:pt>
                <c:pt idx="116">
                  <c:v>10.3</c:v>
                </c:pt>
                <c:pt idx="117">
                  <c:v>10.3</c:v>
                </c:pt>
                <c:pt idx="118">
                  <c:v>7.8</c:v>
                </c:pt>
                <c:pt idx="119">
                  <c:v>12.3</c:v>
                </c:pt>
                <c:pt idx="120">
                  <c:v>8.6</c:v>
                </c:pt>
                <c:pt idx="121">
                  <c:v>8.6</c:v>
                </c:pt>
                <c:pt idx="122">
                  <c:v>17.3</c:v>
                </c:pt>
                <c:pt idx="123">
                  <c:v>26.6</c:v>
                </c:pt>
                <c:pt idx="124">
                  <c:v>30.4</c:v>
                </c:pt>
                <c:pt idx="125">
                  <c:v>21</c:v>
                </c:pt>
                <c:pt idx="126">
                  <c:v>26.6</c:v>
                </c:pt>
                <c:pt idx="127">
                  <c:v>27</c:v>
                </c:pt>
                <c:pt idx="128">
                  <c:v>7.4</c:v>
                </c:pt>
                <c:pt idx="129">
                  <c:v>4.4000000000000004</c:v>
                </c:pt>
                <c:pt idx="130">
                  <c:v>11.5</c:v>
                </c:pt>
                <c:pt idx="131">
                  <c:v>22</c:v>
                </c:pt>
                <c:pt idx="132">
                  <c:v>18</c:v>
                </c:pt>
                <c:pt idx="133">
                  <c:v>23.2</c:v>
                </c:pt>
                <c:pt idx="134">
                  <c:v>17.8</c:v>
                </c:pt>
                <c:pt idx="135">
                  <c:v>9.6999999999999993</c:v>
                </c:pt>
                <c:pt idx="136">
                  <c:v>8.1</c:v>
                </c:pt>
                <c:pt idx="137">
                  <c:v>9.6</c:v>
                </c:pt>
                <c:pt idx="138">
                  <c:v>6.3</c:v>
                </c:pt>
                <c:pt idx="139">
                  <c:v>7.7</c:v>
                </c:pt>
                <c:pt idx="140">
                  <c:v>8.6</c:v>
                </c:pt>
                <c:pt idx="141">
                  <c:v>9.1</c:v>
                </c:pt>
                <c:pt idx="142">
                  <c:v>11.5</c:v>
                </c:pt>
                <c:pt idx="143">
                  <c:v>9.8000000000000007</c:v>
                </c:pt>
                <c:pt idx="144">
                  <c:v>13.5</c:v>
                </c:pt>
                <c:pt idx="145">
                  <c:v>17.3</c:v>
                </c:pt>
                <c:pt idx="146">
                  <c:v>13.8</c:v>
                </c:pt>
                <c:pt idx="147">
                  <c:v>22.1</c:v>
                </c:pt>
                <c:pt idx="148">
                  <c:v>20.8</c:v>
                </c:pt>
                <c:pt idx="149">
                  <c:v>21.2</c:v>
                </c:pt>
                <c:pt idx="150">
                  <c:v>18.2</c:v>
                </c:pt>
                <c:pt idx="151">
                  <c:v>16.8</c:v>
                </c:pt>
                <c:pt idx="152">
                  <c:v>15.5</c:v>
                </c:pt>
                <c:pt idx="153">
                  <c:v>13.3</c:v>
                </c:pt>
                <c:pt idx="154">
                  <c:v>11.7</c:v>
                </c:pt>
                <c:pt idx="155">
                  <c:v>10.9</c:v>
                </c:pt>
                <c:pt idx="156">
                  <c:v>12.2</c:v>
                </c:pt>
                <c:pt idx="157">
                  <c:v>19.5</c:v>
                </c:pt>
                <c:pt idx="158">
                  <c:v>24.1</c:v>
                </c:pt>
                <c:pt idx="159">
                  <c:v>13.1</c:v>
                </c:pt>
                <c:pt idx="160">
                  <c:v>8.8000000000000007</c:v>
                </c:pt>
                <c:pt idx="161">
                  <c:v>7</c:v>
                </c:pt>
                <c:pt idx="162">
                  <c:v>7</c:v>
                </c:pt>
                <c:pt idx="163">
                  <c:v>6</c:v>
                </c:pt>
                <c:pt idx="164">
                  <c:v>8.1999999999999993</c:v>
                </c:pt>
                <c:pt idx="165">
                  <c:v>11.1</c:v>
                </c:pt>
                <c:pt idx="166">
                  <c:v>10.3</c:v>
                </c:pt>
                <c:pt idx="167">
                  <c:v>6.3</c:v>
                </c:pt>
                <c:pt idx="168">
                  <c:v>10.7</c:v>
                </c:pt>
                <c:pt idx="169">
                  <c:v>15.8</c:v>
                </c:pt>
                <c:pt idx="170">
                  <c:v>7.4</c:v>
                </c:pt>
                <c:pt idx="171">
                  <c:v>7.7</c:v>
                </c:pt>
                <c:pt idx="172">
                  <c:v>8.4</c:v>
                </c:pt>
                <c:pt idx="173">
                  <c:v>4.9000000000000004</c:v>
                </c:pt>
                <c:pt idx="174">
                  <c:v>10.3</c:v>
                </c:pt>
                <c:pt idx="175">
                  <c:v>9.5</c:v>
                </c:pt>
                <c:pt idx="176">
                  <c:v>11.6</c:v>
                </c:pt>
                <c:pt idx="177">
                  <c:v>8.6999999999999993</c:v>
                </c:pt>
                <c:pt idx="178">
                  <c:v>7.6</c:v>
                </c:pt>
                <c:pt idx="179">
                  <c:v>5.5</c:v>
                </c:pt>
                <c:pt idx="180">
                  <c:v>9.9</c:v>
                </c:pt>
                <c:pt idx="181">
                  <c:v>11</c:v>
                </c:pt>
                <c:pt idx="182">
                  <c:v>8.6999999999999993</c:v>
                </c:pt>
                <c:pt idx="183">
                  <c:v>15.8</c:v>
                </c:pt>
                <c:pt idx="184">
                  <c:v>13.9</c:v>
                </c:pt>
                <c:pt idx="185">
                  <c:v>17</c:v>
                </c:pt>
                <c:pt idx="186">
                  <c:v>12</c:v>
                </c:pt>
                <c:pt idx="187">
                  <c:v>11.1</c:v>
                </c:pt>
                <c:pt idx="188">
                  <c:v>12.3</c:v>
                </c:pt>
                <c:pt idx="189">
                  <c:v>11.8</c:v>
                </c:pt>
                <c:pt idx="190">
                  <c:v>10.199999999999999</c:v>
                </c:pt>
                <c:pt idx="191">
                  <c:v>11.2</c:v>
                </c:pt>
                <c:pt idx="192">
                  <c:v>10.199999999999999</c:v>
                </c:pt>
                <c:pt idx="193">
                  <c:v>13.7</c:v>
                </c:pt>
                <c:pt idx="194">
                  <c:v>7.4</c:v>
                </c:pt>
                <c:pt idx="195">
                  <c:v>7.5</c:v>
                </c:pt>
                <c:pt idx="196">
                  <c:v>8.1999999999999993</c:v>
                </c:pt>
                <c:pt idx="197">
                  <c:v>10.9</c:v>
                </c:pt>
                <c:pt idx="198">
                  <c:v>16.2</c:v>
                </c:pt>
                <c:pt idx="199">
                  <c:v>12.1</c:v>
                </c:pt>
                <c:pt idx="200">
                  <c:v>10.4</c:v>
                </c:pt>
                <c:pt idx="201">
                  <c:v>8</c:v>
                </c:pt>
                <c:pt idx="202">
                  <c:v>9</c:v>
                </c:pt>
                <c:pt idx="203">
                  <c:v>8.4</c:v>
                </c:pt>
                <c:pt idx="204">
                  <c:v>13.7</c:v>
                </c:pt>
                <c:pt idx="205">
                  <c:v>18.600000000000001</c:v>
                </c:pt>
                <c:pt idx="206">
                  <c:v>10</c:v>
                </c:pt>
                <c:pt idx="207">
                  <c:v>18.3</c:v>
                </c:pt>
                <c:pt idx="208">
                  <c:v>20.5</c:v>
                </c:pt>
                <c:pt idx="209">
                  <c:v>14.3</c:v>
                </c:pt>
                <c:pt idx="210">
                  <c:v>10.5</c:v>
                </c:pt>
                <c:pt idx="211">
                  <c:v>12.8</c:v>
                </c:pt>
                <c:pt idx="212">
                  <c:v>11.4</c:v>
                </c:pt>
                <c:pt idx="213">
                  <c:v>8.9</c:v>
                </c:pt>
                <c:pt idx="214">
                  <c:v>8</c:v>
                </c:pt>
                <c:pt idx="215">
                  <c:v>10.6</c:v>
                </c:pt>
                <c:pt idx="216">
                  <c:v>17.7</c:v>
                </c:pt>
                <c:pt idx="217">
                  <c:v>31.3</c:v>
                </c:pt>
                <c:pt idx="218">
                  <c:v>19.8</c:v>
                </c:pt>
                <c:pt idx="219">
                  <c:v>12.8</c:v>
                </c:pt>
                <c:pt idx="220">
                  <c:v>9.6</c:v>
                </c:pt>
                <c:pt idx="221">
                  <c:v>14.1</c:v>
                </c:pt>
                <c:pt idx="222">
                  <c:v>19</c:v>
                </c:pt>
                <c:pt idx="223">
                  <c:v>15.3</c:v>
                </c:pt>
                <c:pt idx="224">
                  <c:v>21.9</c:v>
                </c:pt>
                <c:pt idx="225">
                  <c:v>28</c:v>
                </c:pt>
                <c:pt idx="226">
                  <c:v>13.8</c:v>
                </c:pt>
                <c:pt idx="227">
                  <c:v>6.7</c:v>
                </c:pt>
                <c:pt idx="228">
                  <c:v>10.4</c:v>
                </c:pt>
                <c:pt idx="229">
                  <c:v>16.600000000000001</c:v>
                </c:pt>
                <c:pt idx="230">
                  <c:v>15.2</c:v>
                </c:pt>
                <c:pt idx="231">
                  <c:v>9.3000000000000007</c:v>
                </c:pt>
                <c:pt idx="232">
                  <c:v>13.5</c:v>
                </c:pt>
                <c:pt idx="233">
                  <c:v>9.8000000000000007</c:v>
                </c:pt>
                <c:pt idx="234">
                  <c:v>19.8</c:v>
                </c:pt>
                <c:pt idx="235">
                  <c:v>26.4</c:v>
                </c:pt>
                <c:pt idx="236">
                  <c:v>10.5</c:v>
                </c:pt>
                <c:pt idx="237">
                  <c:v>7.9</c:v>
                </c:pt>
                <c:pt idx="238">
                  <c:v>15.9</c:v>
                </c:pt>
                <c:pt idx="239">
                  <c:v>24.4</c:v>
                </c:pt>
                <c:pt idx="240">
                  <c:v>23.5</c:v>
                </c:pt>
                <c:pt idx="241">
                  <c:v>30.8</c:v>
                </c:pt>
                <c:pt idx="242">
                  <c:v>14.5</c:v>
                </c:pt>
                <c:pt idx="243">
                  <c:v>15.5</c:v>
                </c:pt>
                <c:pt idx="244">
                  <c:v>13.7</c:v>
                </c:pt>
                <c:pt idx="245">
                  <c:v>17.100000000000001</c:v>
                </c:pt>
                <c:pt idx="246">
                  <c:v>21.3</c:v>
                </c:pt>
                <c:pt idx="247">
                  <c:v>28.7</c:v>
                </c:pt>
                <c:pt idx="248">
                  <c:v>11.1</c:v>
                </c:pt>
                <c:pt idx="249">
                  <c:v>11.1</c:v>
                </c:pt>
                <c:pt idx="250">
                  <c:v>26.9</c:v>
                </c:pt>
                <c:pt idx="251">
                  <c:v>10.5</c:v>
                </c:pt>
                <c:pt idx="252">
                  <c:v>6.6</c:v>
                </c:pt>
                <c:pt idx="253">
                  <c:v>15.7</c:v>
                </c:pt>
                <c:pt idx="254">
                  <c:v>19.3</c:v>
                </c:pt>
                <c:pt idx="255">
                  <c:v>6.4</c:v>
                </c:pt>
                <c:pt idx="256">
                  <c:v>7.5</c:v>
                </c:pt>
                <c:pt idx="257">
                  <c:v>8.1</c:v>
                </c:pt>
                <c:pt idx="258">
                  <c:v>12.8</c:v>
                </c:pt>
                <c:pt idx="259">
                  <c:v>31.5</c:v>
                </c:pt>
                <c:pt idx="260">
                  <c:v>29.3</c:v>
                </c:pt>
                <c:pt idx="261">
                  <c:v>13.9</c:v>
                </c:pt>
                <c:pt idx="262">
                  <c:v>11.6</c:v>
                </c:pt>
                <c:pt idx="263">
                  <c:v>16.2</c:v>
                </c:pt>
                <c:pt idx="264">
                  <c:v>19</c:v>
                </c:pt>
                <c:pt idx="265">
                  <c:v>39.700000000000003</c:v>
                </c:pt>
                <c:pt idx="266">
                  <c:v>36.1</c:v>
                </c:pt>
                <c:pt idx="267">
                  <c:v>11.3</c:v>
                </c:pt>
                <c:pt idx="268">
                  <c:v>16.600000000000001</c:v>
                </c:pt>
                <c:pt idx="269">
                  <c:v>31.1</c:v>
                </c:pt>
                <c:pt idx="270">
                  <c:v>21</c:v>
                </c:pt>
                <c:pt idx="271">
                  <c:v>5.3</c:v>
                </c:pt>
                <c:pt idx="272">
                  <c:v>7.1</c:v>
                </c:pt>
                <c:pt idx="273">
                  <c:v>5.9</c:v>
                </c:pt>
                <c:pt idx="274">
                  <c:v>15.8</c:v>
                </c:pt>
                <c:pt idx="275">
                  <c:v>10.9</c:v>
                </c:pt>
                <c:pt idx="276">
                  <c:v>8.1</c:v>
                </c:pt>
                <c:pt idx="277">
                  <c:v>6.2</c:v>
                </c:pt>
                <c:pt idx="278">
                  <c:v>11.5</c:v>
                </c:pt>
                <c:pt idx="279">
                  <c:v>13.8</c:v>
                </c:pt>
                <c:pt idx="280">
                  <c:v>10.199999999999999</c:v>
                </c:pt>
                <c:pt idx="281">
                  <c:v>12.3</c:v>
                </c:pt>
                <c:pt idx="282">
                  <c:v>23.3</c:v>
                </c:pt>
                <c:pt idx="283">
                  <c:v>11.3</c:v>
                </c:pt>
                <c:pt idx="284">
                  <c:v>27.2</c:v>
                </c:pt>
                <c:pt idx="285">
                  <c:v>16.7</c:v>
                </c:pt>
                <c:pt idx="286">
                  <c:v>29</c:v>
                </c:pt>
                <c:pt idx="287">
                  <c:v>15.3</c:v>
                </c:pt>
                <c:pt idx="288">
                  <c:v>12.8</c:v>
                </c:pt>
                <c:pt idx="289">
                  <c:v>29.6</c:v>
                </c:pt>
                <c:pt idx="290">
                  <c:v>23.8</c:v>
                </c:pt>
                <c:pt idx="291">
                  <c:v>15</c:v>
                </c:pt>
                <c:pt idx="292">
                  <c:v>8.1999999999999993</c:v>
                </c:pt>
                <c:pt idx="293">
                  <c:v>10.6</c:v>
                </c:pt>
                <c:pt idx="294">
                  <c:v>21.3</c:v>
                </c:pt>
                <c:pt idx="295">
                  <c:v>10.4</c:v>
                </c:pt>
                <c:pt idx="296">
                  <c:v>12.3</c:v>
                </c:pt>
                <c:pt idx="297">
                  <c:v>17.100000000000001</c:v>
                </c:pt>
                <c:pt idx="298">
                  <c:v>9.6</c:v>
                </c:pt>
                <c:pt idx="299">
                  <c:v>10.4</c:v>
                </c:pt>
                <c:pt idx="300">
                  <c:v>13.1</c:v>
                </c:pt>
                <c:pt idx="301">
                  <c:v>8</c:v>
                </c:pt>
                <c:pt idx="302">
                  <c:v>16.100000000000001</c:v>
                </c:pt>
                <c:pt idx="303">
                  <c:v>16</c:v>
                </c:pt>
                <c:pt idx="304">
                  <c:v>28.6</c:v>
                </c:pt>
                <c:pt idx="305">
                  <c:v>36.299999999999997</c:v>
                </c:pt>
                <c:pt idx="306">
                  <c:v>8.5</c:v>
                </c:pt>
                <c:pt idx="307">
                  <c:v>16</c:v>
                </c:pt>
                <c:pt idx="308">
                  <c:v>19.7</c:v>
                </c:pt>
                <c:pt idx="309">
                  <c:v>11.6</c:v>
                </c:pt>
                <c:pt idx="310">
                  <c:v>17.600000000000001</c:v>
                </c:pt>
                <c:pt idx="311">
                  <c:v>30</c:v>
                </c:pt>
                <c:pt idx="312">
                  <c:v>33.6</c:v>
                </c:pt>
                <c:pt idx="313">
                  <c:v>9.1999999999999993</c:v>
                </c:pt>
                <c:pt idx="314">
                  <c:v>16.899999999999999</c:v>
                </c:pt>
                <c:pt idx="315">
                  <c:v>8.6</c:v>
                </c:pt>
                <c:pt idx="316">
                  <c:v>14.5</c:v>
                </c:pt>
                <c:pt idx="317">
                  <c:v>11.8</c:v>
                </c:pt>
                <c:pt idx="318">
                  <c:v>16.5</c:v>
                </c:pt>
                <c:pt idx="319">
                  <c:v>11.6</c:v>
                </c:pt>
                <c:pt idx="320">
                  <c:v>15.3</c:v>
                </c:pt>
                <c:pt idx="321">
                  <c:v>26</c:v>
                </c:pt>
                <c:pt idx="322">
                  <c:v>17.2</c:v>
                </c:pt>
                <c:pt idx="323">
                  <c:v>16.600000000000001</c:v>
                </c:pt>
                <c:pt idx="324">
                  <c:v>27.5</c:v>
                </c:pt>
                <c:pt idx="325">
                  <c:v>23.8</c:v>
                </c:pt>
                <c:pt idx="326">
                  <c:v>8.6999999999999993</c:v>
                </c:pt>
                <c:pt idx="327">
                  <c:v>12.2</c:v>
                </c:pt>
                <c:pt idx="328">
                  <c:v>18.600000000000001</c:v>
                </c:pt>
                <c:pt idx="329">
                  <c:v>22.8</c:v>
                </c:pt>
                <c:pt idx="330">
                  <c:v>23.9</c:v>
                </c:pt>
                <c:pt idx="331">
                  <c:v>22.7</c:v>
                </c:pt>
                <c:pt idx="332">
                  <c:v>20.7</c:v>
                </c:pt>
                <c:pt idx="333">
                  <c:v>23.8</c:v>
                </c:pt>
                <c:pt idx="334">
                  <c:v>16.899999999999999</c:v>
                </c:pt>
                <c:pt idx="335">
                  <c:v>24</c:v>
                </c:pt>
                <c:pt idx="336">
                  <c:v>31.7</c:v>
                </c:pt>
                <c:pt idx="337">
                  <c:v>10</c:v>
                </c:pt>
                <c:pt idx="338">
                  <c:v>21.8</c:v>
                </c:pt>
                <c:pt idx="339">
                  <c:v>25.6</c:v>
                </c:pt>
                <c:pt idx="340">
                  <c:v>16.8</c:v>
                </c:pt>
                <c:pt idx="341">
                  <c:v>9.6</c:v>
                </c:pt>
                <c:pt idx="342">
                  <c:v>17.899999999999999</c:v>
                </c:pt>
                <c:pt idx="343">
                  <c:v>14.5</c:v>
                </c:pt>
                <c:pt idx="344">
                  <c:v>5</c:v>
                </c:pt>
                <c:pt idx="345">
                  <c:v>11.6</c:v>
                </c:pt>
                <c:pt idx="346">
                  <c:v>13</c:v>
                </c:pt>
                <c:pt idx="347">
                  <c:v>11</c:v>
                </c:pt>
                <c:pt idx="348">
                  <c:v>16</c:v>
                </c:pt>
                <c:pt idx="349">
                  <c:v>18.8</c:v>
                </c:pt>
                <c:pt idx="350">
                  <c:v>12.4</c:v>
                </c:pt>
                <c:pt idx="351">
                  <c:v>8.8000000000000007</c:v>
                </c:pt>
                <c:pt idx="352">
                  <c:v>14.5</c:v>
                </c:pt>
                <c:pt idx="353">
                  <c:v>18.100000000000001</c:v>
                </c:pt>
                <c:pt idx="354">
                  <c:v>10.199999999999999</c:v>
                </c:pt>
                <c:pt idx="355">
                  <c:v>10.199999999999999</c:v>
                </c:pt>
                <c:pt idx="356">
                  <c:v>8.1999999999999993</c:v>
                </c:pt>
                <c:pt idx="357">
                  <c:v>12</c:v>
                </c:pt>
                <c:pt idx="358">
                  <c:v>14.9</c:v>
                </c:pt>
                <c:pt idx="359">
                  <c:v>22.7</c:v>
                </c:pt>
                <c:pt idx="360">
                  <c:v>17</c:v>
                </c:pt>
                <c:pt idx="361">
                  <c:v>14.5</c:v>
                </c:pt>
                <c:pt idx="362">
                  <c:v>10</c:v>
                </c:pt>
                <c:pt idx="363">
                  <c:v>17.2</c:v>
                </c:pt>
                <c:pt idx="364">
                  <c:v>14.1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5E0-4D6A-8D62-AC0866204692}"/>
            </c:ext>
          </c:extLst>
        </c:ser>
        <c:ser>
          <c:idx val="5"/>
          <c:order val="5"/>
          <c:tx>
            <c:strRef>
              <c:f>'集計 (2)'!$T$2</c:f>
              <c:strCache>
                <c:ptCount val="1"/>
                <c:pt idx="0">
                  <c:v>東京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(2)'!$T$3:$T$367</c:f>
              <c:numCache>
                <c:formatCode>General</c:formatCode>
                <c:ptCount val="365"/>
                <c:pt idx="0">
                  <c:v>17.8</c:v>
                </c:pt>
                <c:pt idx="1">
                  <c:v>25.3</c:v>
                </c:pt>
                <c:pt idx="2">
                  <c:v>32.299999999999997</c:v>
                </c:pt>
                <c:pt idx="3">
                  <c:v>40.200000000000003</c:v>
                </c:pt>
                <c:pt idx="4">
                  <c:v>11.1</c:v>
                </c:pt>
                <c:pt idx="5">
                  <c:v>19.100000000000001</c:v>
                </c:pt>
                <c:pt idx="6">
                  <c:v>12.9</c:v>
                </c:pt>
                <c:pt idx="7">
                  <c:v>16</c:v>
                </c:pt>
                <c:pt idx="8">
                  <c:v>13.8</c:v>
                </c:pt>
                <c:pt idx="9">
                  <c:v>15.8</c:v>
                </c:pt>
                <c:pt idx="10">
                  <c:v>16.5</c:v>
                </c:pt>
                <c:pt idx="11">
                  <c:v>16.8</c:v>
                </c:pt>
                <c:pt idx="12">
                  <c:v>13.4</c:v>
                </c:pt>
                <c:pt idx="13">
                  <c:v>11.8</c:v>
                </c:pt>
                <c:pt idx="14">
                  <c:v>10.199999999999999</c:v>
                </c:pt>
                <c:pt idx="15">
                  <c:v>18.600000000000001</c:v>
                </c:pt>
                <c:pt idx="16">
                  <c:v>13.3</c:v>
                </c:pt>
                <c:pt idx="17">
                  <c:v>12.3</c:v>
                </c:pt>
                <c:pt idx="18">
                  <c:v>18</c:v>
                </c:pt>
                <c:pt idx="19">
                  <c:v>24.5</c:v>
                </c:pt>
                <c:pt idx="20">
                  <c:v>27.4</c:v>
                </c:pt>
                <c:pt idx="21">
                  <c:v>33</c:v>
                </c:pt>
                <c:pt idx="22">
                  <c:v>30.6</c:v>
                </c:pt>
                <c:pt idx="23">
                  <c:v>22.9</c:v>
                </c:pt>
                <c:pt idx="24">
                  <c:v>13.8</c:v>
                </c:pt>
                <c:pt idx="25">
                  <c:v>6.9</c:v>
                </c:pt>
                <c:pt idx="26">
                  <c:v>11.1</c:v>
                </c:pt>
                <c:pt idx="27">
                  <c:v>17.100000000000001</c:v>
                </c:pt>
                <c:pt idx="28">
                  <c:v>21.6</c:v>
                </c:pt>
                <c:pt idx="29">
                  <c:v>17.899999999999999</c:v>
                </c:pt>
                <c:pt idx="30">
                  <c:v>22.5</c:v>
                </c:pt>
                <c:pt idx="31">
                  <c:v>26.2</c:v>
                </c:pt>
                <c:pt idx="32">
                  <c:v>13.9</c:v>
                </c:pt>
                <c:pt idx="33">
                  <c:v>9.3000000000000007</c:v>
                </c:pt>
                <c:pt idx="34">
                  <c:v>15.6</c:v>
                </c:pt>
                <c:pt idx="35">
                  <c:v>20.5</c:v>
                </c:pt>
                <c:pt idx="36">
                  <c:v>12.5</c:v>
                </c:pt>
                <c:pt idx="37">
                  <c:v>7.9</c:v>
                </c:pt>
                <c:pt idx="38">
                  <c:v>4.3</c:v>
                </c:pt>
                <c:pt idx="39">
                  <c:v>8.1</c:v>
                </c:pt>
                <c:pt idx="40">
                  <c:v>12.5</c:v>
                </c:pt>
                <c:pt idx="41">
                  <c:v>21.5</c:v>
                </c:pt>
                <c:pt idx="42">
                  <c:v>15</c:v>
                </c:pt>
                <c:pt idx="43">
                  <c:v>18.600000000000001</c:v>
                </c:pt>
                <c:pt idx="44">
                  <c:v>15.3</c:v>
                </c:pt>
                <c:pt idx="45">
                  <c:v>17.600000000000001</c:v>
                </c:pt>
                <c:pt idx="46">
                  <c:v>27.3</c:v>
                </c:pt>
                <c:pt idx="47">
                  <c:v>35.5</c:v>
                </c:pt>
                <c:pt idx="48">
                  <c:v>12.3</c:v>
                </c:pt>
                <c:pt idx="49">
                  <c:v>6.2</c:v>
                </c:pt>
                <c:pt idx="50">
                  <c:v>12.3</c:v>
                </c:pt>
                <c:pt idx="51">
                  <c:v>14.9</c:v>
                </c:pt>
                <c:pt idx="52">
                  <c:v>12.3</c:v>
                </c:pt>
                <c:pt idx="53">
                  <c:v>11</c:v>
                </c:pt>
                <c:pt idx="54">
                  <c:v>15.4</c:v>
                </c:pt>
                <c:pt idx="55">
                  <c:v>21</c:v>
                </c:pt>
                <c:pt idx="56">
                  <c:v>19.2</c:v>
                </c:pt>
                <c:pt idx="57">
                  <c:v>17.600000000000001</c:v>
                </c:pt>
                <c:pt idx="58">
                  <c:v>17.3</c:v>
                </c:pt>
                <c:pt idx="59">
                  <c:v>14.1</c:v>
                </c:pt>
                <c:pt idx="60">
                  <c:v>13.4</c:v>
                </c:pt>
                <c:pt idx="61">
                  <c:v>8.3000000000000007</c:v>
                </c:pt>
                <c:pt idx="62">
                  <c:v>12.4</c:v>
                </c:pt>
                <c:pt idx="63">
                  <c:v>13.3</c:v>
                </c:pt>
                <c:pt idx="64">
                  <c:v>13.7</c:v>
                </c:pt>
                <c:pt idx="65">
                  <c:v>11.8</c:v>
                </c:pt>
                <c:pt idx="66">
                  <c:v>13.5</c:v>
                </c:pt>
                <c:pt idx="67">
                  <c:v>12</c:v>
                </c:pt>
                <c:pt idx="68">
                  <c:v>12.6</c:v>
                </c:pt>
                <c:pt idx="69">
                  <c:v>16.5</c:v>
                </c:pt>
                <c:pt idx="70">
                  <c:v>9.8000000000000007</c:v>
                </c:pt>
                <c:pt idx="71">
                  <c:v>1.9</c:v>
                </c:pt>
                <c:pt idx="72">
                  <c:v>12.1</c:v>
                </c:pt>
                <c:pt idx="73">
                  <c:v>10.9</c:v>
                </c:pt>
                <c:pt idx="74">
                  <c:v>8.6999999999999993</c:v>
                </c:pt>
                <c:pt idx="75">
                  <c:v>6.2</c:v>
                </c:pt>
                <c:pt idx="76">
                  <c:v>4.5</c:v>
                </c:pt>
                <c:pt idx="77">
                  <c:v>9.9</c:v>
                </c:pt>
                <c:pt idx="78">
                  <c:v>14.5</c:v>
                </c:pt>
                <c:pt idx="79">
                  <c:v>11.1</c:v>
                </c:pt>
                <c:pt idx="80">
                  <c:v>6.4</c:v>
                </c:pt>
                <c:pt idx="81">
                  <c:v>13.5</c:v>
                </c:pt>
                <c:pt idx="82">
                  <c:v>23.9</c:v>
                </c:pt>
                <c:pt idx="83">
                  <c:v>26.3</c:v>
                </c:pt>
                <c:pt idx="84">
                  <c:v>19.7</c:v>
                </c:pt>
                <c:pt idx="85">
                  <c:v>22.4</c:v>
                </c:pt>
                <c:pt idx="86">
                  <c:v>22.3</c:v>
                </c:pt>
                <c:pt idx="87">
                  <c:v>9.4</c:v>
                </c:pt>
                <c:pt idx="88">
                  <c:v>12.7</c:v>
                </c:pt>
                <c:pt idx="89">
                  <c:v>9.3000000000000007</c:v>
                </c:pt>
                <c:pt idx="90">
                  <c:v>8.6999999999999993</c:v>
                </c:pt>
                <c:pt idx="91">
                  <c:v>11.9</c:v>
                </c:pt>
                <c:pt idx="92">
                  <c:v>13.6</c:v>
                </c:pt>
                <c:pt idx="93">
                  <c:v>12.3</c:v>
                </c:pt>
                <c:pt idx="94">
                  <c:v>8.5</c:v>
                </c:pt>
                <c:pt idx="95">
                  <c:v>8.9</c:v>
                </c:pt>
                <c:pt idx="96">
                  <c:v>7.2</c:v>
                </c:pt>
                <c:pt idx="97">
                  <c:v>8.6999999999999993</c:v>
                </c:pt>
                <c:pt idx="98">
                  <c:v>9.3000000000000007</c:v>
                </c:pt>
                <c:pt idx="99">
                  <c:v>10</c:v>
                </c:pt>
                <c:pt idx="100">
                  <c:v>11.6</c:v>
                </c:pt>
                <c:pt idx="101">
                  <c:v>15.2</c:v>
                </c:pt>
                <c:pt idx="102">
                  <c:v>15.5</c:v>
                </c:pt>
                <c:pt idx="103">
                  <c:v>18.7</c:v>
                </c:pt>
                <c:pt idx="104">
                  <c:v>22.3</c:v>
                </c:pt>
                <c:pt idx="105">
                  <c:v>25.5</c:v>
                </c:pt>
                <c:pt idx="106">
                  <c:v>28.3</c:v>
                </c:pt>
                <c:pt idx="107">
                  <c:v>28.5</c:v>
                </c:pt>
                <c:pt idx="108">
                  <c:v>29.1</c:v>
                </c:pt>
                <c:pt idx="109">
                  <c:v>22.3</c:v>
                </c:pt>
                <c:pt idx="110">
                  <c:v>13.3</c:v>
                </c:pt>
                <c:pt idx="111">
                  <c:v>15</c:v>
                </c:pt>
                <c:pt idx="112">
                  <c:v>20.3</c:v>
                </c:pt>
                <c:pt idx="113">
                  <c:v>20.2</c:v>
                </c:pt>
                <c:pt idx="114">
                  <c:v>24.5</c:v>
                </c:pt>
                <c:pt idx="115">
                  <c:v>18.3</c:v>
                </c:pt>
                <c:pt idx="116">
                  <c:v>10.4</c:v>
                </c:pt>
                <c:pt idx="117">
                  <c:v>11.2</c:v>
                </c:pt>
                <c:pt idx="118">
                  <c:v>7.4</c:v>
                </c:pt>
                <c:pt idx="119">
                  <c:v>10.4</c:v>
                </c:pt>
                <c:pt idx="120">
                  <c:v>10.199999999999999</c:v>
                </c:pt>
                <c:pt idx="121">
                  <c:v>12.4</c:v>
                </c:pt>
                <c:pt idx="122">
                  <c:v>18.7</c:v>
                </c:pt>
                <c:pt idx="123">
                  <c:v>25.1</c:v>
                </c:pt>
                <c:pt idx="124">
                  <c:v>27.5</c:v>
                </c:pt>
                <c:pt idx="125">
                  <c:v>22.6</c:v>
                </c:pt>
                <c:pt idx="126">
                  <c:v>30.2</c:v>
                </c:pt>
                <c:pt idx="127">
                  <c:v>22.1</c:v>
                </c:pt>
                <c:pt idx="128">
                  <c:v>3.5</c:v>
                </c:pt>
                <c:pt idx="129">
                  <c:v>3.2</c:v>
                </c:pt>
                <c:pt idx="130">
                  <c:v>9.6999999999999993</c:v>
                </c:pt>
                <c:pt idx="131">
                  <c:v>18</c:v>
                </c:pt>
                <c:pt idx="132">
                  <c:v>17</c:v>
                </c:pt>
                <c:pt idx="133">
                  <c:v>16</c:v>
                </c:pt>
                <c:pt idx="134">
                  <c:v>12.2</c:v>
                </c:pt>
                <c:pt idx="135">
                  <c:v>8.1</c:v>
                </c:pt>
                <c:pt idx="136">
                  <c:v>7.2</c:v>
                </c:pt>
                <c:pt idx="137">
                  <c:v>9</c:v>
                </c:pt>
                <c:pt idx="138">
                  <c:v>5</c:v>
                </c:pt>
                <c:pt idx="139">
                  <c:v>7.7</c:v>
                </c:pt>
                <c:pt idx="140">
                  <c:v>11</c:v>
                </c:pt>
                <c:pt idx="141">
                  <c:v>12.9</c:v>
                </c:pt>
                <c:pt idx="142">
                  <c:v>14</c:v>
                </c:pt>
                <c:pt idx="143">
                  <c:v>9</c:v>
                </c:pt>
                <c:pt idx="144">
                  <c:v>10.6</c:v>
                </c:pt>
                <c:pt idx="145">
                  <c:v>14</c:v>
                </c:pt>
                <c:pt idx="146">
                  <c:v>15</c:v>
                </c:pt>
                <c:pt idx="147">
                  <c:v>15.8</c:v>
                </c:pt>
                <c:pt idx="148">
                  <c:v>17.3</c:v>
                </c:pt>
                <c:pt idx="149">
                  <c:v>14.5</c:v>
                </c:pt>
                <c:pt idx="150">
                  <c:v>18.5</c:v>
                </c:pt>
                <c:pt idx="151">
                  <c:v>17.399999999999999</c:v>
                </c:pt>
                <c:pt idx="152">
                  <c:v>15.1</c:v>
                </c:pt>
                <c:pt idx="153">
                  <c:v>10.199999999999999</c:v>
                </c:pt>
                <c:pt idx="154">
                  <c:v>6.2</c:v>
                </c:pt>
                <c:pt idx="155">
                  <c:v>11.4</c:v>
                </c:pt>
                <c:pt idx="156">
                  <c:v>11.6</c:v>
                </c:pt>
                <c:pt idx="157">
                  <c:v>15.8</c:v>
                </c:pt>
                <c:pt idx="158">
                  <c:v>21.3</c:v>
                </c:pt>
                <c:pt idx="159">
                  <c:v>11.8</c:v>
                </c:pt>
                <c:pt idx="160">
                  <c:v>8.1999999999999993</c:v>
                </c:pt>
                <c:pt idx="161">
                  <c:v>6.7</c:v>
                </c:pt>
                <c:pt idx="162">
                  <c:v>6.1</c:v>
                </c:pt>
                <c:pt idx="163">
                  <c:v>4.8</c:v>
                </c:pt>
                <c:pt idx="164">
                  <c:v>7.8</c:v>
                </c:pt>
                <c:pt idx="165">
                  <c:v>11.8</c:v>
                </c:pt>
                <c:pt idx="166">
                  <c:v>11.5</c:v>
                </c:pt>
                <c:pt idx="167">
                  <c:v>7.3</c:v>
                </c:pt>
                <c:pt idx="168">
                  <c:v>16.899999999999999</c:v>
                </c:pt>
                <c:pt idx="169">
                  <c:v>17.600000000000001</c:v>
                </c:pt>
                <c:pt idx="170">
                  <c:v>9.6999999999999993</c:v>
                </c:pt>
                <c:pt idx="171">
                  <c:v>9.1</c:v>
                </c:pt>
                <c:pt idx="172">
                  <c:v>10.3</c:v>
                </c:pt>
                <c:pt idx="173">
                  <c:v>4.8</c:v>
                </c:pt>
                <c:pt idx="174">
                  <c:v>11</c:v>
                </c:pt>
                <c:pt idx="175">
                  <c:v>9</c:v>
                </c:pt>
                <c:pt idx="176">
                  <c:v>11</c:v>
                </c:pt>
                <c:pt idx="177">
                  <c:v>6.5</c:v>
                </c:pt>
                <c:pt idx="178">
                  <c:v>5.8</c:v>
                </c:pt>
                <c:pt idx="179">
                  <c:v>6.7</c:v>
                </c:pt>
                <c:pt idx="180">
                  <c:v>9.5</c:v>
                </c:pt>
                <c:pt idx="181">
                  <c:v>12.2</c:v>
                </c:pt>
                <c:pt idx="182">
                  <c:v>7.2</c:v>
                </c:pt>
                <c:pt idx="183">
                  <c:v>12</c:v>
                </c:pt>
                <c:pt idx="184">
                  <c:v>12.5</c:v>
                </c:pt>
                <c:pt idx="185">
                  <c:v>14.3</c:v>
                </c:pt>
                <c:pt idx="186">
                  <c:v>11.9</c:v>
                </c:pt>
                <c:pt idx="187">
                  <c:v>13.3</c:v>
                </c:pt>
                <c:pt idx="188">
                  <c:v>14.3</c:v>
                </c:pt>
                <c:pt idx="189">
                  <c:v>11.7</c:v>
                </c:pt>
                <c:pt idx="190">
                  <c:v>7.2</c:v>
                </c:pt>
                <c:pt idx="191">
                  <c:v>10.7</c:v>
                </c:pt>
                <c:pt idx="192">
                  <c:v>13.2</c:v>
                </c:pt>
                <c:pt idx="193">
                  <c:v>16.3</c:v>
                </c:pt>
                <c:pt idx="194">
                  <c:v>6.3</c:v>
                </c:pt>
                <c:pt idx="195">
                  <c:v>7.8</c:v>
                </c:pt>
                <c:pt idx="196">
                  <c:v>8.6999999999999993</c:v>
                </c:pt>
                <c:pt idx="197">
                  <c:v>11.5</c:v>
                </c:pt>
                <c:pt idx="198">
                  <c:v>17.5</c:v>
                </c:pt>
                <c:pt idx="199">
                  <c:v>13.4</c:v>
                </c:pt>
                <c:pt idx="200">
                  <c:v>10.4</c:v>
                </c:pt>
                <c:pt idx="201">
                  <c:v>10.9</c:v>
                </c:pt>
                <c:pt idx="202">
                  <c:v>8</c:v>
                </c:pt>
                <c:pt idx="203">
                  <c:v>7.5</c:v>
                </c:pt>
                <c:pt idx="204">
                  <c:v>11.8</c:v>
                </c:pt>
                <c:pt idx="205">
                  <c:v>16.100000000000001</c:v>
                </c:pt>
                <c:pt idx="206">
                  <c:v>11.8</c:v>
                </c:pt>
                <c:pt idx="207">
                  <c:v>16.5</c:v>
                </c:pt>
                <c:pt idx="208">
                  <c:v>19.399999999999999</c:v>
                </c:pt>
                <c:pt idx="209">
                  <c:v>19.2</c:v>
                </c:pt>
                <c:pt idx="210">
                  <c:v>10.1</c:v>
                </c:pt>
                <c:pt idx="211">
                  <c:v>14.6</c:v>
                </c:pt>
                <c:pt idx="212">
                  <c:v>12.5</c:v>
                </c:pt>
                <c:pt idx="213">
                  <c:v>6.7</c:v>
                </c:pt>
                <c:pt idx="214">
                  <c:v>6</c:v>
                </c:pt>
                <c:pt idx="215">
                  <c:v>10.7</c:v>
                </c:pt>
                <c:pt idx="216">
                  <c:v>15.1</c:v>
                </c:pt>
                <c:pt idx="217">
                  <c:v>28</c:v>
                </c:pt>
                <c:pt idx="218">
                  <c:v>23.6</c:v>
                </c:pt>
                <c:pt idx="219">
                  <c:v>16.7</c:v>
                </c:pt>
                <c:pt idx="220">
                  <c:v>10</c:v>
                </c:pt>
                <c:pt idx="221">
                  <c:v>14.5</c:v>
                </c:pt>
                <c:pt idx="222">
                  <c:v>20.5</c:v>
                </c:pt>
                <c:pt idx="223">
                  <c:v>17</c:v>
                </c:pt>
                <c:pt idx="224">
                  <c:v>16.5</c:v>
                </c:pt>
                <c:pt idx="225">
                  <c:v>26.8</c:v>
                </c:pt>
                <c:pt idx="226">
                  <c:v>18.2</c:v>
                </c:pt>
                <c:pt idx="227">
                  <c:v>8.1999999999999993</c:v>
                </c:pt>
                <c:pt idx="228">
                  <c:v>8</c:v>
                </c:pt>
                <c:pt idx="229">
                  <c:v>16.5</c:v>
                </c:pt>
                <c:pt idx="230">
                  <c:v>15.8</c:v>
                </c:pt>
                <c:pt idx="231">
                  <c:v>9</c:v>
                </c:pt>
                <c:pt idx="232">
                  <c:v>16.5</c:v>
                </c:pt>
                <c:pt idx="233">
                  <c:v>7.7</c:v>
                </c:pt>
                <c:pt idx="234">
                  <c:v>25.3</c:v>
                </c:pt>
                <c:pt idx="235">
                  <c:v>25.3</c:v>
                </c:pt>
                <c:pt idx="236">
                  <c:v>6.1</c:v>
                </c:pt>
                <c:pt idx="237">
                  <c:v>7.4</c:v>
                </c:pt>
                <c:pt idx="238">
                  <c:v>21.7</c:v>
                </c:pt>
                <c:pt idx="239">
                  <c:v>17.600000000000001</c:v>
                </c:pt>
                <c:pt idx="240">
                  <c:v>29.1</c:v>
                </c:pt>
                <c:pt idx="241">
                  <c:v>35</c:v>
                </c:pt>
                <c:pt idx="242">
                  <c:v>15.2</c:v>
                </c:pt>
                <c:pt idx="243">
                  <c:v>15.5</c:v>
                </c:pt>
                <c:pt idx="244">
                  <c:v>9.3000000000000007</c:v>
                </c:pt>
                <c:pt idx="245">
                  <c:v>13.9</c:v>
                </c:pt>
                <c:pt idx="246">
                  <c:v>25</c:v>
                </c:pt>
                <c:pt idx="247">
                  <c:v>27.3</c:v>
                </c:pt>
                <c:pt idx="248">
                  <c:v>7.9</c:v>
                </c:pt>
                <c:pt idx="249">
                  <c:v>12</c:v>
                </c:pt>
                <c:pt idx="250">
                  <c:v>32.5</c:v>
                </c:pt>
                <c:pt idx="251">
                  <c:v>6.7</c:v>
                </c:pt>
                <c:pt idx="252">
                  <c:v>4.5999999999999996</c:v>
                </c:pt>
                <c:pt idx="253">
                  <c:v>9.6</c:v>
                </c:pt>
                <c:pt idx="254">
                  <c:v>17.5</c:v>
                </c:pt>
                <c:pt idx="255">
                  <c:v>8.3000000000000007</c:v>
                </c:pt>
                <c:pt idx="256">
                  <c:v>8.6</c:v>
                </c:pt>
                <c:pt idx="257">
                  <c:v>9.3000000000000007</c:v>
                </c:pt>
                <c:pt idx="258">
                  <c:v>8.3000000000000007</c:v>
                </c:pt>
                <c:pt idx="259">
                  <c:v>22.5</c:v>
                </c:pt>
                <c:pt idx="260">
                  <c:v>32.6</c:v>
                </c:pt>
                <c:pt idx="261">
                  <c:v>10.3</c:v>
                </c:pt>
                <c:pt idx="262">
                  <c:v>11.9</c:v>
                </c:pt>
                <c:pt idx="263">
                  <c:v>18.7</c:v>
                </c:pt>
                <c:pt idx="264">
                  <c:v>21.9</c:v>
                </c:pt>
                <c:pt idx="265">
                  <c:v>42</c:v>
                </c:pt>
                <c:pt idx="266">
                  <c:v>36.4</c:v>
                </c:pt>
                <c:pt idx="267">
                  <c:v>8.3000000000000007</c:v>
                </c:pt>
                <c:pt idx="268">
                  <c:v>14.4</c:v>
                </c:pt>
                <c:pt idx="269">
                  <c:v>28.7</c:v>
                </c:pt>
                <c:pt idx="270">
                  <c:v>14.3</c:v>
                </c:pt>
                <c:pt idx="271">
                  <c:v>3.1</c:v>
                </c:pt>
                <c:pt idx="272">
                  <c:v>3.3</c:v>
                </c:pt>
                <c:pt idx="273">
                  <c:v>3.6</c:v>
                </c:pt>
                <c:pt idx="274">
                  <c:v>5.8</c:v>
                </c:pt>
                <c:pt idx="275">
                  <c:v>12</c:v>
                </c:pt>
                <c:pt idx="276">
                  <c:v>5</c:v>
                </c:pt>
                <c:pt idx="277">
                  <c:v>4.7</c:v>
                </c:pt>
                <c:pt idx="278">
                  <c:v>13.1</c:v>
                </c:pt>
                <c:pt idx="279">
                  <c:v>11.4</c:v>
                </c:pt>
                <c:pt idx="280">
                  <c:v>6.5</c:v>
                </c:pt>
                <c:pt idx="281">
                  <c:v>7.4</c:v>
                </c:pt>
                <c:pt idx="282">
                  <c:v>26.8</c:v>
                </c:pt>
                <c:pt idx="283">
                  <c:v>8.4</c:v>
                </c:pt>
                <c:pt idx="284">
                  <c:v>19.5</c:v>
                </c:pt>
                <c:pt idx="285">
                  <c:v>14.2</c:v>
                </c:pt>
                <c:pt idx="286">
                  <c:v>24.8</c:v>
                </c:pt>
                <c:pt idx="287">
                  <c:v>14.1</c:v>
                </c:pt>
                <c:pt idx="288">
                  <c:v>13.5</c:v>
                </c:pt>
                <c:pt idx="289">
                  <c:v>26.8</c:v>
                </c:pt>
                <c:pt idx="290">
                  <c:v>17.3</c:v>
                </c:pt>
                <c:pt idx="291">
                  <c:v>17.2</c:v>
                </c:pt>
                <c:pt idx="292">
                  <c:v>6.3</c:v>
                </c:pt>
                <c:pt idx="293">
                  <c:v>10.6</c:v>
                </c:pt>
                <c:pt idx="294">
                  <c:v>17.100000000000001</c:v>
                </c:pt>
                <c:pt idx="295">
                  <c:v>8.1</c:v>
                </c:pt>
                <c:pt idx="296">
                  <c:v>11</c:v>
                </c:pt>
                <c:pt idx="297">
                  <c:v>17.600000000000001</c:v>
                </c:pt>
                <c:pt idx="298">
                  <c:v>6.3</c:v>
                </c:pt>
                <c:pt idx="299">
                  <c:v>10.9</c:v>
                </c:pt>
                <c:pt idx="300">
                  <c:v>10.4</c:v>
                </c:pt>
                <c:pt idx="301">
                  <c:v>5.0999999999999996</c:v>
                </c:pt>
                <c:pt idx="302">
                  <c:v>16.100000000000001</c:v>
                </c:pt>
                <c:pt idx="303">
                  <c:v>17.399999999999999</c:v>
                </c:pt>
                <c:pt idx="304">
                  <c:v>28.9</c:v>
                </c:pt>
                <c:pt idx="305">
                  <c:v>28.3</c:v>
                </c:pt>
                <c:pt idx="306">
                  <c:v>7.1</c:v>
                </c:pt>
                <c:pt idx="307">
                  <c:v>16.899999999999999</c:v>
                </c:pt>
                <c:pt idx="308">
                  <c:v>16</c:v>
                </c:pt>
                <c:pt idx="309">
                  <c:v>10.9</c:v>
                </c:pt>
                <c:pt idx="310">
                  <c:v>18.5</c:v>
                </c:pt>
                <c:pt idx="311">
                  <c:v>32.1</c:v>
                </c:pt>
                <c:pt idx="312">
                  <c:v>40.4</c:v>
                </c:pt>
                <c:pt idx="313">
                  <c:v>6.9</c:v>
                </c:pt>
                <c:pt idx="314">
                  <c:v>18</c:v>
                </c:pt>
                <c:pt idx="315">
                  <c:v>8.9</c:v>
                </c:pt>
                <c:pt idx="316">
                  <c:v>16.100000000000001</c:v>
                </c:pt>
                <c:pt idx="317">
                  <c:v>9.8000000000000007</c:v>
                </c:pt>
                <c:pt idx="318">
                  <c:v>17</c:v>
                </c:pt>
                <c:pt idx="319">
                  <c:v>10.1</c:v>
                </c:pt>
                <c:pt idx="320">
                  <c:v>18</c:v>
                </c:pt>
                <c:pt idx="321">
                  <c:v>24</c:v>
                </c:pt>
                <c:pt idx="322">
                  <c:v>14.3</c:v>
                </c:pt>
                <c:pt idx="323">
                  <c:v>17</c:v>
                </c:pt>
                <c:pt idx="324">
                  <c:v>33</c:v>
                </c:pt>
                <c:pt idx="325">
                  <c:v>32.4</c:v>
                </c:pt>
                <c:pt idx="326">
                  <c:v>7.2</c:v>
                </c:pt>
                <c:pt idx="327">
                  <c:v>15.2</c:v>
                </c:pt>
                <c:pt idx="328">
                  <c:v>19.2</c:v>
                </c:pt>
                <c:pt idx="329">
                  <c:v>19.5</c:v>
                </c:pt>
                <c:pt idx="330">
                  <c:v>28.8</c:v>
                </c:pt>
                <c:pt idx="331">
                  <c:v>23.4</c:v>
                </c:pt>
                <c:pt idx="332">
                  <c:v>21</c:v>
                </c:pt>
                <c:pt idx="333">
                  <c:v>28.3</c:v>
                </c:pt>
                <c:pt idx="334">
                  <c:v>21.4</c:v>
                </c:pt>
                <c:pt idx="335">
                  <c:v>23.3</c:v>
                </c:pt>
                <c:pt idx="336">
                  <c:v>28</c:v>
                </c:pt>
                <c:pt idx="337">
                  <c:v>9.6</c:v>
                </c:pt>
                <c:pt idx="338">
                  <c:v>21</c:v>
                </c:pt>
                <c:pt idx="339">
                  <c:v>33.1</c:v>
                </c:pt>
                <c:pt idx="340">
                  <c:v>19.5</c:v>
                </c:pt>
                <c:pt idx="341">
                  <c:v>10.5</c:v>
                </c:pt>
                <c:pt idx="342">
                  <c:v>12.6</c:v>
                </c:pt>
                <c:pt idx="343">
                  <c:v>15</c:v>
                </c:pt>
                <c:pt idx="344">
                  <c:v>5.0999999999999996</c:v>
                </c:pt>
                <c:pt idx="345">
                  <c:v>15.1</c:v>
                </c:pt>
                <c:pt idx="346">
                  <c:v>12.7</c:v>
                </c:pt>
                <c:pt idx="347">
                  <c:v>10.6</c:v>
                </c:pt>
                <c:pt idx="348">
                  <c:v>19.100000000000001</c:v>
                </c:pt>
                <c:pt idx="349">
                  <c:v>19.5</c:v>
                </c:pt>
                <c:pt idx="350">
                  <c:v>13.1</c:v>
                </c:pt>
                <c:pt idx="351">
                  <c:v>11.3</c:v>
                </c:pt>
                <c:pt idx="352">
                  <c:v>16.8</c:v>
                </c:pt>
                <c:pt idx="353">
                  <c:v>19.8</c:v>
                </c:pt>
                <c:pt idx="354">
                  <c:v>10.4</c:v>
                </c:pt>
                <c:pt idx="355">
                  <c:v>9.3000000000000007</c:v>
                </c:pt>
                <c:pt idx="356">
                  <c:v>8.6</c:v>
                </c:pt>
                <c:pt idx="357">
                  <c:v>10.5</c:v>
                </c:pt>
                <c:pt idx="358">
                  <c:v>15.7</c:v>
                </c:pt>
                <c:pt idx="359">
                  <c:v>24</c:v>
                </c:pt>
                <c:pt idx="360">
                  <c:v>19.2</c:v>
                </c:pt>
                <c:pt idx="361">
                  <c:v>13</c:v>
                </c:pt>
                <c:pt idx="362">
                  <c:v>12.3</c:v>
                </c:pt>
                <c:pt idx="363">
                  <c:v>24</c:v>
                </c:pt>
                <c:pt idx="364">
                  <c:v>19.2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5E0-4D6A-8D62-AC0866204692}"/>
            </c:ext>
          </c:extLst>
        </c:ser>
        <c:ser>
          <c:idx val="6"/>
          <c:order val="6"/>
          <c:tx>
            <c:strRef>
              <c:f>'集計 (2)'!$U$2</c:f>
              <c:strCache>
                <c:ptCount val="1"/>
                <c:pt idx="0">
                  <c:v>神奈川</c:v>
                </c:pt>
              </c:strCache>
            </c:strRef>
          </c:tx>
          <c:spPr>
            <a:ln w="222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(2)'!$U$3:$U$367</c:f>
              <c:numCache>
                <c:formatCode>General</c:formatCode>
                <c:ptCount val="365"/>
                <c:pt idx="0">
                  <c:v>15.6</c:v>
                </c:pt>
                <c:pt idx="1">
                  <c:v>27.7</c:v>
                </c:pt>
                <c:pt idx="2">
                  <c:v>33.299999999999997</c:v>
                </c:pt>
                <c:pt idx="3">
                  <c:v>40.6</c:v>
                </c:pt>
                <c:pt idx="4">
                  <c:v>12.8</c:v>
                </c:pt>
                <c:pt idx="5">
                  <c:v>20.9</c:v>
                </c:pt>
                <c:pt idx="6">
                  <c:v>12.6</c:v>
                </c:pt>
                <c:pt idx="7">
                  <c:v>16.100000000000001</c:v>
                </c:pt>
                <c:pt idx="8">
                  <c:v>13.7</c:v>
                </c:pt>
                <c:pt idx="9">
                  <c:v>17</c:v>
                </c:pt>
                <c:pt idx="10">
                  <c:v>17</c:v>
                </c:pt>
                <c:pt idx="11">
                  <c:v>17.3</c:v>
                </c:pt>
                <c:pt idx="12">
                  <c:v>14</c:v>
                </c:pt>
                <c:pt idx="13">
                  <c:v>13.5</c:v>
                </c:pt>
                <c:pt idx="14">
                  <c:v>10.9</c:v>
                </c:pt>
                <c:pt idx="15">
                  <c:v>18.899999999999999</c:v>
                </c:pt>
                <c:pt idx="16">
                  <c:v>13.2</c:v>
                </c:pt>
                <c:pt idx="17">
                  <c:v>11.6</c:v>
                </c:pt>
                <c:pt idx="18">
                  <c:v>15</c:v>
                </c:pt>
                <c:pt idx="19">
                  <c:v>23.3</c:v>
                </c:pt>
                <c:pt idx="20">
                  <c:v>26.7</c:v>
                </c:pt>
                <c:pt idx="21">
                  <c:v>34.200000000000003</c:v>
                </c:pt>
                <c:pt idx="22">
                  <c:v>34.799999999999997</c:v>
                </c:pt>
                <c:pt idx="23">
                  <c:v>17</c:v>
                </c:pt>
                <c:pt idx="24">
                  <c:v>14.3</c:v>
                </c:pt>
                <c:pt idx="25">
                  <c:v>6.9</c:v>
                </c:pt>
                <c:pt idx="26">
                  <c:v>12</c:v>
                </c:pt>
                <c:pt idx="27">
                  <c:v>20.7</c:v>
                </c:pt>
                <c:pt idx="28">
                  <c:v>22.1</c:v>
                </c:pt>
                <c:pt idx="29">
                  <c:v>20.2</c:v>
                </c:pt>
                <c:pt idx="30">
                  <c:v>24.7</c:v>
                </c:pt>
                <c:pt idx="31">
                  <c:v>27.8</c:v>
                </c:pt>
                <c:pt idx="32">
                  <c:v>14.7</c:v>
                </c:pt>
                <c:pt idx="33">
                  <c:v>11.3</c:v>
                </c:pt>
                <c:pt idx="34">
                  <c:v>18.8</c:v>
                </c:pt>
                <c:pt idx="35">
                  <c:v>20.399999999999999</c:v>
                </c:pt>
                <c:pt idx="36">
                  <c:v>10.4</c:v>
                </c:pt>
                <c:pt idx="37">
                  <c:v>7.6</c:v>
                </c:pt>
                <c:pt idx="38">
                  <c:v>4.5</c:v>
                </c:pt>
                <c:pt idx="39">
                  <c:v>9.9</c:v>
                </c:pt>
                <c:pt idx="40">
                  <c:v>10.9</c:v>
                </c:pt>
                <c:pt idx="41">
                  <c:v>19.399999999999999</c:v>
                </c:pt>
                <c:pt idx="42">
                  <c:v>11.7</c:v>
                </c:pt>
                <c:pt idx="43">
                  <c:v>17.5</c:v>
                </c:pt>
                <c:pt idx="44">
                  <c:v>14.3</c:v>
                </c:pt>
                <c:pt idx="45">
                  <c:v>19</c:v>
                </c:pt>
                <c:pt idx="46">
                  <c:v>30.4</c:v>
                </c:pt>
                <c:pt idx="47">
                  <c:v>43.3</c:v>
                </c:pt>
                <c:pt idx="48">
                  <c:v>16.399999999999999</c:v>
                </c:pt>
                <c:pt idx="49">
                  <c:v>6.5</c:v>
                </c:pt>
                <c:pt idx="50">
                  <c:v>13</c:v>
                </c:pt>
                <c:pt idx="51">
                  <c:v>16</c:v>
                </c:pt>
                <c:pt idx="52">
                  <c:v>13.7</c:v>
                </c:pt>
                <c:pt idx="53">
                  <c:v>14.5</c:v>
                </c:pt>
                <c:pt idx="54">
                  <c:v>17.899999999999999</c:v>
                </c:pt>
                <c:pt idx="55">
                  <c:v>27.2</c:v>
                </c:pt>
                <c:pt idx="56">
                  <c:v>24.3</c:v>
                </c:pt>
                <c:pt idx="57">
                  <c:v>17.7</c:v>
                </c:pt>
                <c:pt idx="58">
                  <c:v>15.7</c:v>
                </c:pt>
                <c:pt idx="59">
                  <c:v>17.2</c:v>
                </c:pt>
                <c:pt idx="60">
                  <c:v>15.8</c:v>
                </c:pt>
                <c:pt idx="61">
                  <c:v>9.8000000000000007</c:v>
                </c:pt>
                <c:pt idx="62">
                  <c:v>11.9</c:v>
                </c:pt>
                <c:pt idx="63">
                  <c:v>16.100000000000001</c:v>
                </c:pt>
                <c:pt idx="64">
                  <c:v>13</c:v>
                </c:pt>
                <c:pt idx="65">
                  <c:v>15.4</c:v>
                </c:pt>
                <c:pt idx="66">
                  <c:v>14.7</c:v>
                </c:pt>
                <c:pt idx="67">
                  <c:v>14.3</c:v>
                </c:pt>
                <c:pt idx="68">
                  <c:v>14.7</c:v>
                </c:pt>
                <c:pt idx="69">
                  <c:v>19</c:v>
                </c:pt>
                <c:pt idx="70">
                  <c:v>15.3</c:v>
                </c:pt>
                <c:pt idx="71">
                  <c:v>5.4</c:v>
                </c:pt>
                <c:pt idx="72">
                  <c:v>16.8</c:v>
                </c:pt>
                <c:pt idx="73">
                  <c:v>15.2</c:v>
                </c:pt>
                <c:pt idx="74">
                  <c:v>11.3</c:v>
                </c:pt>
                <c:pt idx="75">
                  <c:v>10.5</c:v>
                </c:pt>
                <c:pt idx="76">
                  <c:v>9.1999999999999993</c:v>
                </c:pt>
                <c:pt idx="77">
                  <c:v>11.1</c:v>
                </c:pt>
                <c:pt idx="78">
                  <c:v>15.7</c:v>
                </c:pt>
                <c:pt idx="79">
                  <c:v>15.1</c:v>
                </c:pt>
                <c:pt idx="80">
                  <c:v>11.4</c:v>
                </c:pt>
                <c:pt idx="81">
                  <c:v>13.2</c:v>
                </c:pt>
                <c:pt idx="82">
                  <c:v>25.2</c:v>
                </c:pt>
                <c:pt idx="83">
                  <c:v>26.4</c:v>
                </c:pt>
                <c:pt idx="84">
                  <c:v>15.3</c:v>
                </c:pt>
                <c:pt idx="85">
                  <c:v>27.6</c:v>
                </c:pt>
                <c:pt idx="86">
                  <c:v>21.3</c:v>
                </c:pt>
                <c:pt idx="87">
                  <c:v>10.3</c:v>
                </c:pt>
                <c:pt idx="88">
                  <c:v>15.4</c:v>
                </c:pt>
                <c:pt idx="89">
                  <c:v>11.3</c:v>
                </c:pt>
                <c:pt idx="90">
                  <c:v>8.3000000000000007</c:v>
                </c:pt>
                <c:pt idx="91">
                  <c:v>13.5</c:v>
                </c:pt>
                <c:pt idx="92">
                  <c:v>13.5</c:v>
                </c:pt>
                <c:pt idx="93">
                  <c:v>11.9</c:v>
                </c:pt>
                <c:pt idx="94">
                  <c:v>14.2</c:v>
                </c:pt>
                <c:pt idx="95">
                  <c:v>11.4</c:v>
                </c:pt>
                <c:pt idx="96">
                  <c:v>14.8</c:v>
                </c:pt>
                <c:pt idx="97">
                  <c:v>13.1</c:v>
                </c:pt>
                <c:pt idx="98">
                  <c:v>10.6</c:v>
                </c:pt>
                <c:pt idx="99">
                  <c:v>12</c:v>
                </c:pt>
                <c:pt idx="100">
                  <c:v>12.2</c:v>
                </c:pt>
                <c:pt idx="101">
                  <c:v>16.7</c:v>
                </c:pt>
                <c:pt idx="102">
                  <c:v>19.8</c:v>
                </c:pt>
                <c:pt idx="103">
                  <c:v>23.1</c:v>
                </c:pt>
                <c:pt idx="104">
                  <c:v>29.1</c:v>
                </c:pt>
                <c:pt idx="105">
                  <c:v>33.1</c:v>
                </c:pt>
                <c:pt idx="106">
                  <c:v>34.6</c:v>
                </c:pt>
                <c:pt idx="107">
                  <c:v>33.5</c:v>
                </c:pt>
                <c:pt idx="108">
                  <c:v>27.8</c:v>
                </c:pt>
                <c:pt idx="109">
                  <c:v>21.1</c:v>
                </c:pt>
                <c:pt idx="110">
                  <c:v>10.3</c:v>
                </c:pt>
                <c:pt idx="111">
                  <c:v>11.8</c:v>
                </c:pt>
                <c:pt idx="112">
                  <c:v>20.9</c:v>
                </c:pt>
                <c:pt idx="113">
                  <c:v>24.6</c:v>
                </c:pt>
                <c:pt idx="114">
                  <c:v>30.7</c:v>
                </c:pt>
                <c:pt idx="115">
                  <c:v>22</c:v>
                </c:pt>
                <c:pt idx="116">
                  <c:v>18.100000000000001</c:v>
                </c:pt>
                <c:pt idx="117">
                  <c:v>14.1</c:v>
                </c:pt>
                <c:pt idx="118">
                  <c:v>10.7</c:v>
                </c:pt>
                <c:pt idx="119">
                  <c:v>12.9</c:v>
                </c:pt>
                <c:pt idx="120">
                  <c:v>13.5</c:v>
                </c:pt>
                <c:pt idx="121">
                  <c:v>12.3</c:v>
                </c:pt>
                <c:pt idx="122">
                  <c:v>21</c:v>
                </c:pt>
                <c:pt idx="123">
                  <c:v>30.8</c:v>
                </c:pt>
                <c:pt idx="124">
                  <c:v>38.5</c:v>
                </c:pt>
                <c:pt idx="125">
                  <c:v>29.6</c:v>
                </c:pt>
                <c:pt idx="126">
                  <c:v>30</c:v>
                </c:pt>
                <c:pt idx="127">
                  <c:v>36.200000000000003</c:v>
                </c:pt>
                <c:pt idx="128">
                  <c:v>6.2</c:v>
                </c:pt>
                <c:pt idx="129">
                  <c:v>6.5</c:v>
                </c:pt>
                <c:pt idx="130">
                  <c:v>12.9</c:v>
                </c:pt>
                <c:pt idx="131">
                  <c:v>19.3</c:v>
                </c:pt>
                <c:pt idx="132">
                  <c:v>21.6</c:v>
                </c:pt>
                <c:pt idx="133">
                  <c:v>20.399999999999999</c:v>
                </c:pt>
                <c:pt idx="134">
                  <c:v>12.6</c:v>
                </c:pt>
                <c:pt idx="135">
                  <c:v>11</c:v>
                </c:pt>
                <c:pt idx="136">
                  <c:v>8.4</c:v>
                </c:pt>
                <c:pt idx="137">
                  <c:v>10.3</c:v>
                </c:pt>
                <c:pt idx="138">
                  <c:v>7.3</c:v>
                </c:pt>
                <c:pt idx="139">
                  <c:v>10.6</c:v>
                </c:pt>
                <c:pt idx="140">
                  <c:v>12.9</c:v>
                </c:pt>
                <c:pt idx="141">
                  <c:v>15.4</c:v>
                </c:pt>
                <c:pt idx="142">
                  <c:v>17</c:v>
                </c:pt>
                <c:pt idx="143">
                  <c:v>11.3</c:v>
                </c:pt>
                <c:pt idx="144">
                  <c:v>14.8</c:v>
                </c:pt>
                <c:pt idx="145">
                  <c:v>15.3</c:v>
                </c:pt>
                <c:pt idx="146">
                  <c:v>14.3</c:v>
                </c:pt>
                <c:pt idx="147">
                  <c:v>23.4</c:v>
                </c:pt>
                <c:pt idx="148">
                  <c:v>27.5</c:v>
                </c:pt>
                <c:pt idx="149">
                  <c:v>24.6</c:v>
                </c:pt>
                <c:pt idx="150">
                  <c:v>28.5</c:v>
                </c:pt>
                <c:pt idx="151">
                  <c:v>25</c:v>
                </c:pt>
                <c:pt idx="152">
                  <c:v>20.8</c:v>
                </c:pt>
                <c:pt idx="153">
                  <c:v>14.6</c:v>
                </c:pt>
                <c:pt idx="154">
                  <c:v>10</c:v>
                </c:pt>
                <c:pt idx="155">
                  <c:v>13.3</c:v>
                </c:pt>
                <c:pt idx="156">
                  <c:v>17.2</c:v>
                </c:pt>
                <c:pt idx="157">
                  <c:v>17.899999999999999</c:v>
                </c:pt>
                <c:pt idx="158">
                  <c:v>22.6</c:v>
                </c:pt>
                <c:pt idx="159">
                  <c:v>11.5</c:v>
                </c:pt>
                <c:pt idx="160">
                  <c:v>8</c:v>
                </c:pt>
                <c:pt idx="161">
                  <c:v>8</c:v>
                </c:pt>
                <c:pt idx="162">
                  <c:v>7.4</c:v>
                </c:pt>
                <c:pt idx="163">
                  <c:v>8</c:v>
                </c:pt>
                <c:pt idx="164">
                  <c:v>10.3</c:v>
                </c:pt>
                <c:pt idx="165">
                  <c:v>15.8</c:v>
                </c:pt>
                <c:pt idx="166">
                  <c:v>14.9</c:v>
                </c:pt>
                <c:pt idx="167">
                  <c:v>10.6</c:v>
                </c:pt>
                <c:pt idx="168">
                  <c:v>21.5</c:v>
                </c:pt>
                <c:pt idx="169">
                  <c:v>23.5</c:v>
                </c:pt>
                <c:pt idx="170">
                  <c:v>12.4</c:v>
                </c:pt>
                <c:pt idx="171">
                  <c:v>11.9</c:v>
                </c:pt>
                <c:pt idx="172">
                  <c:v>15.4</c:v>
                </c:pt>
                <c:pt idx="173">
                  <c:v>6.3</c:v>
                </c:pt>
                <c:pt idx="174">
                  <c:v>16.2</c:v>
                </c:pt>
                <c:pt idx="175">
                  <c:v>12.9</c:v>
                </c:pt>
                <c:pt idx="176">
                  <c:v>18.8</c:v>
                </c:pt>
                <c:pt idx="177">
                  <c:v>14.8</c:v>
                </c:pt>
                <c:pt idx="178">
                  <c:v>8.5</c:v>
                </c:pt>
                <c:pt idx="179">
                  <c:v>8.1999999999999993</c:v>
                </c:pt>
                <c:pt idx="180">
                  <c:v>11</c:v>
                </c:pt>
                <c:pt idx="181">
                  <c:v>14</c:v>
                </c:pt>
                <c:pt idx="182">
                  <c:v>12.5</c:v>
                </c:pt>
                <c:pt idx="183">
                  <c:v>13.3</c:v>
                </c:pt>
                <c:pt idx="184">
                  <c:v>17.3</c:v>
                </c:pt>
                <c:pt idx="185">
                  <c:v>20.5</c:v>
                </c:pt>
                <c:pt idx="186">
                  <c:v>15.6</c:v>
                </c:pt>
                <c:pt idx="187">
                  <c:v>14.2</c:v>
                </c:pt>
                <c:pt idx="188">
                  <c:v>15.5</c:v>
                </c:pt>
                <c:pt idx="189">
                  <c:v>13</c:v>
                </c:pt>
                <c:pt idx="190">
                  <c:v>11.4</c:v>
                </c:pt>
                <c:pt idx="191">
                  <c:v>13</c:v>
                </c:pt>
                <c:pt idx="192">
                  <c:v>15.9</c:v>
                </c:pt>
                <c:pt idx="193">
                  <c:v>21.2</c:v>
                </c:pt>
                <c:pt idx="194">
                  <c:v>8.8000000000000007</c:v>
                </c:pt>
                <c:pt idx="195">
                  <c:v>7.9</c:v>
                </c:pt>
                <c:pt idx="196">
                  <c:v>9.1</c:v>
                </c:pt>
                <c:pt idx="197">
                  <c:v>14.5</c:v>
                </c:pt>
                <c:pt idx="198">
                  <c:v>18</c:v>
                </c:pt>
                <c:pt idx="199">
                  <c:v>15.2</c:v>
                </c:pt>
                <c:pt idx="200">
                  <c:v>10.199999999999999</c:v>
                </c:pt>
                <c:pt idx="201">
                  <c:v>12</c:v>
                </c:pt>
                <c:pt idx="202">
                  <c:v>8.9</c:v>
                </c:pt>
                <c:pt idx="203">
                  <c:v>7.5</c:v>
                </c:pt>
                <c:pt idx="204">
                  <c:v>12.9</c:v>
                </c:pt>
                <c:pt idx="205">
                  <c:v>13.5</c:v>
                </c:pt>
                <c:pt idx="206">
                  <c:v>12.1</c:v>
                </c:pt>
                <c:pt idx="207">
                  <c:v>17.8</c:v>
                </c:pt>
                <c:pt idx="208">
                  <c:v>23.6</c:v>
                </c:pt>
                <c:pt idx="209">
                  <c:v>15.3</c:v>
                </c:pt>
                <c:pt idx="210">
                  <c:v>12.2</c:v>
                </c:pt>
                <c:pt idx="211">
                  <c:v>13.4</c:v>
                </c:pt>
                <c:pt idx="212">
                  <c:v>11</c:v>
                </c:pt>
                <c:pt idx="213">
                  <c:v>7.8</c:v>
                </c:pt>
                <c:pt idx="214">
                  <c:v>10.4</c:v>
                </c:pt>
                <c:pt idx="215">
                  <c:v>10.7</c:v>
                </c:pt>
                <c:pt idx="216">
                  <c:v>16.3</c:v>
                </c:pt>
                <c:pt idx="217">
                  <c:v>24.1</c:v>
                </c:pt>
                <c:pt idx="218">
                  <c:v>24.8</c:v>
                </c:pt>
                <c:pt idx="219">
                  <c:v>16.899999999999999</c:v>
                </c:pt>
                <c:pt idx="220">
                  <c:v>10.8</c:v>
                </c:pt>
                <c:pt idx="221">
                  <c:v>16.5</c:v>
                </c:pt>
                <c:pt idx="222">
                  <c:v>19.3</c:v>
                </c:pt>
                <c:pt idx="223">
                  <c:v>16</c:v>
                </c:pt>
                <c:pt idx="224">
                  <c:v>17.5</c:v>
                </c:pt>
                <c:pt idx="225">
                  <c:v>27</c:v>
                </c:pt>
                <c:pt idx="226">
                  <c:v>16.399999999999999</c:v>
                </c:pt>
                <c:pt idx="227">
                  <c:v>9</c:v>
                </c:pt>
                <c:pt idx="228">
                  <c:v>7.9</c:v>
                </c:pt>
                <c:pt idx="229">
                  <c:v>16.8</c:v>
                </c:pt>
                <c:pt idx="230">
                  <c:v>15.3</c:v>
                </c:pt>
                <c:pt idx="231">
                  <c:v>10.5</c:v>
                </c:pt>
                <c:pt idx="232">
                  <c:v>15.4</c:v>
                </c:pt>
                <c:pt idx="233">
                  <c:v>7.2</c:v>
                </c:pt>
                <c:pt idx="234">
                  <c:v>18.899999999999999</c:v>
                </c:pt>
                <c:pt idx="235">
                  <c:v>22.5</c:v>
                </c:pt>
                <c:pt idx="236">
                  <c:v>6.7</c:v>
                </c:pt>
                <c:pt idx="237">
                  <c:v>7.8</c:v>
                </c:pt>
                <c:pt idx="238">
                  <c:v>17.899999999999999</c:v>
                </c:pt>
                <c:pt idx="239">
                  <c:v>19.399999999999999</c:v>
                </c:pt>
                <c:pt idx="240">
                  <c:v>28.6</c:v>
                </c:pt>
                <c:pt idx="241">
                  <c:v>36.799999999999997</c:v>
                </c:pt>
                <c:pt idx="242">
                  <c:v>15</c:v>
                </c:pt>
                <c:pt idx="243">
                  <c:v>13.6</c:v>
                </c:pt>
                <c:pt idx="244">
                  <c:v>13.6</c:v>
                </c:pt>
                <c:pt idx="245">
                  <c:v>12.7</c:v>
                </c:pt>
                <c:pt idx="246">
                  <c:v>26.7</c:v>
                </c:pt>
                <c:pt idx="247">
                  <c:v>25.7</c:v>
                </c:pt>
                <c:pt idx="248">
                  <c:v>7.7</c:v>
                </c:pt>
                <c:pt idx="249">
                  <c:v>10.8</c:v>
                </c:pt>
                <c:pt idx="250">
                  <c:v>28.2</c:v>
                </c:pt>
                <c:pt idx="251">
                  <c:v>6.3</c:v>
                </c:pt>
                <c:pt idx="252">
                  <c:v>5.6</c:v>
                </c:pt>
                <c:pt idx="253">
                  <c:v>9.5</c:v>
                </c:pt>
                <c:pt idx="254">
                  <c:v>16.600000000000001</c:v>
                </c:pt>
                <c:pt idx="255">
                  <c:v>6.8</c:v>
                </c:pt>
                <c:pt idx="256">
                  <c:v>7.8</c:v>
                </c:pt>
                <c:pt idx="257">
                  <c:v>8.5</c:v>
                </c:pt>
                <c:pt idx="258">
                  <c:v>8.9</c:v>
                </c:pt>
                <c:pt idx="259">
                  <c:v>20</c:v>
                </c:pt>
                <c:pt idx="260">
                  <c:v>32.1</c:v>
                </c:pt>
                <c:pt idx="261">
                  <c:v>10.199999999999999</c:v>
                </c:pt>
                <c:pt idx="262">
                  <c:v>11.5</c:v>
                </c:pt>
                <c:pt idx="263">
                  <c:v>21.2</c:v>
                </c:pt>
                <c:pt idx="264">
                  <c:v>22</c:v>
                </c:pt>
                <c:pt idx="265">
                  <c:v>38.5</c:v>
                </c:pt>
                <c:pt idx="266">
                  <c:v>27.5</c:v>
                </c:pt>
                <c:pt idx="267">
                  <c:v>10.6</c:v>
                </c:pt>
                <c:pt idx="268">
                  <c:v>13.7</c:v>
                </c:pt>
                <c:pt idx="269">
                  <c:v>29.2</c:v>
                </c:pt>
                <c:pt idx="270">
                  <c:v>16.3</c:v>
                </c:pt>
                <c:pt idx="271">
                  <c:v>5.4</c:v>
                </c:pt>
                <c:pt idx="272">
                  <c:v>6.5</c:v>
                </c:pt>
                <c:pt idx="273">
                  <c:v>5.9</c:v>
                </c:pt>
                <c:pt idx="274">
                  <c:v>6.9</c:v>
                </c:pt>
                <c:pt idx="275">
                  <c:v>11.9</c:v>
                </c:pt>
                <c:pt idx="276">
                  <c:v>6.9</c:v>
                </c:pt>
                <c:pt idx="277">
                  <c:v>7.8</c:v>
                </c:pt>
                <c:pt idx="278">
                  <c:v>10</c:v>
                </c:pt>
                <c:pt idx="279">
                  <c:v>14.1</c:v>
                </c:pt>
                <c:pt idx="280">
                  <c:v>9.4</c:v>
                </c:pt>
                <c:pt idx="281">
                  <c:v>7.3</c:v>
                </c:pt>
                <c:pt idx="282">
                  <c:v>25</c:v>
                </c:pt>
                <c:pt idx="283">
                  <c:v>7.9</c:v>
                </c:pt>
                <c:pt idx="284">
                  <c:v>19.7</c:v>
                </c:pt>
                <c:pt idx="285">
                  <c:v>12.2</c:v>
                </c:pt>
                <c:pt idx="286">
                  <c:v>18.600000000000001</c:v>
                </c:pt>
                <c:pt idx="287">
                  <c:v>13.6</c:v>
                </c:pt>
                <c:pt idx="288">
                  <c:v>13.5</c:v>
                </c:pt>
                <c:pt idx="289">
                  <c:v>19.8</c:v>
                </c:pt>
                <c:pt idx="290">
                  <c:v>14.8</c:v>
                </c:pt>
                <c:pt idx="291">
                  <c:v>15.3</c:v>
                </c:pt>
                <c:pt idx="292">
                  <c:v>8</c:v>
                </c:pt>
                <c:pt idx="293">
                  <c:v>12.9</c:v>
                </c:pt>
                <c:pt idx="294">
                  <c:v>17</c:v>
                </c:pt>
                <c:pt idx="295">
                  <c:v>9.3000000000000007</c:v>
                </c:pt>
                <c:pt idx="296">
                  <c:v>10.8</c:v>
                </c:pt>
                <c:pt idx="297">
                  <c:v>15.9</c:v>
                </c:pt>
                <c:pt idx="298">
                  <c:v>10.4</c:v>
                </c:pt>
                <c:pt idx="299">
                  <c:v>9.4</c:v>
                </c:pt>
                <c:pt idx="300">
                  <c:v>9.3000000000000007</c:v>
                </c:pt>
                <c:pt idx="301">
                  <c:v>4.7</c:v>
                </c:pt>
                <c:pt idx="302">
                  <c:v>11.1</c:v>
                </c:pt>
                <c:pt idx="303">
                  <c:v>12</c:v>
                </c:pt>
                <c:pt idx="304">
                  <c:v>24.6</c:v>
                </c:pt>
                <c:pt idx="305">
                  <c:v>28.3</c:v>
                </c:pt>
                <c:pt idx="306">
                  <c:v>6.4</c:v>
                </c:pt>
                <c:pt idx="307">
                  <c:v>14.7</c:v>
                </c:pt>
                <c:pt idx="308">
                  <c:v>16.7</c:v>
                </c:pt>
                <c:pt idx="309">
                  <c:v>11.8</c:v>
                </c:pt>
                <c:pt idx="310">
                  <c:v>17</c:v>
                </c:pt>
                <c:pt idx="311">
                  <c:v>30.7</c:v>
                </c:pt>
                <c:pt idx="312">
                  <c:v>22.1</c:v>
                </c:pt>
                <c:pt idx="313">
                  <c:v>7.3</c:v>
                </c:pt>
                <c:pt idx="314">
                  <c:v>15.8</c:v>
                </c:pt>
                <c:pt idx="315">
                  <c:v>10.3</c:v>
                </c:pt>
                <c:pt idx="316">
                  <c:v>16.399999999999999</c:v>
                </c:pt>
                <c:pt idx="317">
                  <c:v>11.2</c:v>
                </c:pt>
                <c:pt idx="318">
                  <c:v>13.8</c:v>
                </c:pt>
                <c:pt idx="319">
                  <c:v>13.3</c:v>
                </c:pt>
                <c:pt idx="320">
                  <c:v>16.7</c:v>
                </c:pt>
                <c:pt idx="321">
                  <c:v>26.1</c:v>
                </c:pt>
                <c:pt idx="322">
                  <c:v>14.8</c:v>
                </c:pt>
                <c:pt idx="323">
                  <c:v>15.4</c:v>
                </c:pt>
                <c:pt idx="324">
                  <c:v>23.6</c:v>
                </c:pt>
                <c:pt idx="325">
                  <c:v>31.4</c:v>
                </c:pt>
                <c:pt idx="326">
                  <c:v>7.1</c:v>
                </c:pt>
                <c:pt idx="327">
                  <c:v>13</c:v>
                </c:pt>
                <c:pt idx="328">
                  <c:v>18.8</c:v>
                </c:pt>
                <c:pt idx="329">
                  <c:v>19</c:v>
                </c:pt>
                <c:pt idx="330">
                  <c:v>24.2</c:v>
                </c:pt>
                <c:pt idx="331">
                  <c:v>24</c:v>
                </c:pt>
                <c:pt idx="332">
                  <c:v>20.100000000000001</c:v>
                </c:pt>
                <c:pt idx="333">
                  <c:v>25.8</c:v>
                </c:pt>
                <c:pt idx="334">
                  <c:v>19.600000000000001</c:v>
                </c:pt>
                <c:pt idx="335">
                  <c:v>22.7</c:v>
                </c:pt>
                <c:pt idx="336">
                  <c:v>25.1</c:v>
                </c:pt>
                <c:pt idx="337">
                  <c:v>6.4</c:v>
                </c:pt>
                <c:pt idx="338">
                  <c:v>19.8</c:v>
                </c:pt>
                <c:pt idx="339">
                  <c:v>30.3</c:v>
                </c:pt>
                <c:pt idx="340">
                  <c:v>18.3</c:v>
                </c:pt>
                <c:pt idx="341">
                  <c:v>9.4</c:v>
                </c:pt>
                <c:pt idx="342">
                  <c:v>13.3</c:v>
                </c:pt>
                <c:pt idx="343">
                  <c:v>12.6</c:v>
                </c:pt>
                <c:pt idx="344">
                  <c:v>6.7</c:v>
                </c:pt>
                <c:pt idx="345">
                  <c:v>13.6</c:v>
                </c:pt>
                <c:pt idx="346">
                  <c:v>12</c:v>
                </c:pt>
                <c:pt idx="347">
                  <c:v>10.7</c:v>
                </c:pt>
                <c:pt idx="348">
                  <c:v>16.899999999999999</c:v>
                </c:pt>
                <c:pt idx="349">
                  <c:v>19.899999999999999</c:v>
                </c:pt>
                <c:pt idx="350">
                  <c:v>12.7</c:v>
                </c:pt>
                <c:pt idx="351">
                  <c:v>10.3</c:v>
                </c:pt>
                <c:pt idx="352">
                  <c:v>14.1</c:v>
                </c:pt>
                <c:pt idx="353">
                  <c:v>17.8</c:v>
                </c:pt>
                <c:pt idx="354">
                  <c:v>10.5</c:v>
                </c:pt>
                <c:pt idx="355">
                  <c:v>10.9</c:v>
                </c:pt>
                <c:pt idx="356">
                  <c:v>9</c:v>
                </c:pt>
                <c:pt idx="357">
                  <c:v>11.3</c:v>
                </c:pt>
                <c:pt idx="358">
                  <c:v>15.3</c:v>
                </c:pt>
                <c:pt idx="359">
                  <c:v>26.5</c:v>
                </c:pt>
                <c:pt idx="360">
                  <c:v>17.2</c:v>
                </c:pt>
                <c:pt idx="361">
                  <c:v>13.1</c:v>
                </c:pt>
                <c:pt idx="362">
                  <c:v>14.2</c:v>
                </c:pt>
                <c:pt idx="363">
                  <c:v>22.7</c:v>
                </c:pt>
                <c:pt idx="364">
                  <c:v>21.2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5E0-4D6A-8D62-AC0866204692}"/>
            </c:ext>
          </c:extLst>
        </c:ser>
        <c:ser>
          <c:idx val="7"/>
          <c:order val="7"/>
          <c:tx>
            <c:strRef>
              <c:f>'集計 (2)'!$V$2</c:f>
              <c:strCache>
                <c:ptCount val="1"/>
                <c:pt idx="0">
                  <c:v>山梨</c:v>
                </c:pt>
              </c:strCache>
            </c:strRef>
          </c:tx>
          <c:spPr>
            <a:ln w="222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(2)'!$V$3:$V$367</c:f>
              <c:numCache>
                <c:formatCode>General</c:formatCode>
                <c:ptCount val="365"/>
                <c:pt idx="0">
                  <c:v>15.3</c:v>
                </c:pt>
                <c:pt idx="1">
                  <c:v>25.400000000000002</c:v>
                </c:pt>
                <c:pt idx="2">
                  <c:v>29.8</c:v>
                </c:pt>
                <c:pt idx="3">
                  <c:v>25.5</c:v>
                </c:pt>
                <c:pt idx="4">
                  <c:v>8.1</c:v>
                </c:pt>
                <c:pt idx="5">
                  <c:v>10.5</c:v>
                </c:pt>
                <c:pt idx="6">
                  <c:v>7.6000000000000005</c:v>
                </c:pt>
                <c:pt idx="7">
                  <c:v>8.1</c:v>
                </c:pt>
                <c:pt idx="8">
                  <c:v>8.7000000000000011</c:v>
                </c:pt>
                <c:pt idx="9">
                  <c:v>14.3</c:v>
                </c:pt>
                <c:pt idx="10">
                  <c:v>13.100000000000001</c:v>
                </c:pt>
                <c:pt idx="11">
                  <c:v>7.6000000000000005</c:v>
                </c:pt>
                <c:pt idx="12">
                  <c:v>10</c:v>
                </c:pt>
                <c:pt idx="13">
                  <c:v>12.9</c:v>
                </c:pt>
                <c:pt idx="14">
                  <c:v>6.3000000000000007</c:v>
                </c:pt>
                <c:pt idx="15">
                  <c:v>10.9</c:v>
                </c:pt>
                <c:pt idx="16">
                  <c:v>11.4</c:v>
                </c:pt>
                <c:pt idx="17">
                  <c:v>5.5</c:v>
                </c:pt>
                <c:pt idx="18">
                  <c:v>10.4</c:v>
                </c:pt>
                <c:pt idx="19">
                  <c:v>18.100000000000001</c:v>
                </c:pt>
                <c:pt idx="20">
                  <c:v>21.8</c:v>
                </c:pt>
                <c:pt idx="21">
                  <c:v>23.3</c:v>
                </c:pt>
                <c:pt idx="22">
                  <c:v>28.900000000000002</c:v>
                </c:pt>
                <c:pt idx="23">
                  <c:v>13.700000000000001</c:v>
                </c:pt>
                <c:pt idx="24">
                  <c:v>6.3000000000000007</c:v>
                </c:pt>
                <c:pt idx="25">
                  <c:v>6</c:v>
                </c:pt>
                <c:pt idx="26">
                  <c:v>9.8000000000000007</c:v>
                </c:pt>
                <c:pt idx="27">
                  <c:v>11.8</c:v>
                </c:pt>
                <c:pt idx="28">
                  <c:v>18</c:v>
                </c:pt>
                <c:pt idx="29">
                  <c:v>15.5</c:v>
                </c:pt>
                <c:pt idx="30">
                  <c:v>16</c:v>
                </c:pt>
                <c:pt idx="31">
                  <c:v>15.3</c:v>
                </c:pt>
                <c:pt idx="32">
                  <c:v>12</c:v>
                </c:pt>
                <c:pt idx="33">
                  <c:v>7.4</c:v>
                </c:pt>
                <c:pt idx="34">
                  <c:v>13.8</c:v>
                </c:pt>
                <c:pt idx="35">
                  <c:v>12.8</c:v>
                </c:pt>
                <c:pt idx="36">
                  <c:v>9.9</c:v>
                </c:pt>
                <c:pt idx="37">
                  <c:v>5.2</c:v>
                </c:pt>
                <c:pt idx="38">
                  <c:v>3.3000000000000003</c:v>
                </c:pt>
                <c:pt idx="39">
                  <c:v>5</c:v>
                </c:pt>
                <c:pt idx="40">
                  <c:v>9.4</c:v>
                </c:pt>
                <c:pt idx="41">
                  <c:v>13.5</c:v>
                </c:pt>
                <c:pt idx="42">
                  <c:v>14</c:v>
                </c:pt>
                <c:pt idx="43">
                  <c:v>8</c:v>
                </c:pt>
                <c:pt idx="44">
                  <c:v>11.200000000000001</c:v>
                </c:pt>
                <c:pt idx="45">
                  <c:v>20.100000000000001</c:v>
                </c:pt>
                <c:pt idx="46">
                  <c:v>21.5</c:v>
                </c:pt>
                <c:pt idx="47">
                  <c:v>29.700000000000003</c:v>
                </c:pt>
                <c:pt idx="48">
                  <c:v>13.200000000000001</c:v>
                </c:pt>
                <c:pt idx="49">
                  <c:v>5.7</c:v>
                </c:pt>
                <c:pt idx="50">
                  <c:v>9.1</c:v>
                </c:pt>
                <c:pt idx="51">
                  <c:v>11.9</c:v>
                </c:pt>
                <c:pt idx="52">
                  <c:v>10.600000000000001</c:v>
                </c:pt>
                <c:pt idx="53">
                  <c:v>11.600000000000001</c:v>
                </c:pt>
                <c:pt idx="54">
                  <c:v>15.3</c:v>
                </c:pt>
                <c:pt idx="55">
                  <c:v>22.700000000000003</c:v>
                </c:pt>
                <c:pt idx="56">
                  <c:v>22.900000000000002</c:v>
                </c:pt>
                <c:pt idx="57">
                  <c:v>21.400000000000002</c:v>
                </c:pt>
                <c:pt idx="58">
                  <c:v>18.100000000000001</c:v>
                </c:pt>
                <c:pt idx="59">
                  <c:v>14.200000000000001</c:v>
                </c:pt>
                <c:pt idx="60">
                  <c:v>9.5</c:v>
                </c:pt>
                <c:pt idx="61">
                  <c:v>10.9</c:v>
                </c:pt>
                <c:pt idx="62">
                  <c:v>14.5</c:v>
                </c:pt>
                <c:pt idx="63">
                  <c:v>17.5</c:v>
                </c:pt>
                <c:pt idx="64">
                  <c:v>14.5</c:v>
                </c:pt>
                <c:pt idx="65">
                  <c:v>14.9</c:v>
                </c:pt>
                <c:pt idx="66">
                  <c:v>13.3</c:v>
                </c:pt>
                <c:pt idx="67">
                  <c:v>8.7000000000000011</c:v>
                </c:pt>
                <c:pt idx="68">
                  <c:v>13.3</c:v>
                </c:pt>
                <c:pt idx="69">
                  <c:v>15.100000000000001</c:v>
                </c:pt>
                <c:pt idx="70">
                  <c:v>8.5</c:v>
                </c:pt>
                <c:pt idx="71">
                  <c:v>5.3000000000000007</c:v>
                </c:pt>
                <c:pt idx="72">
                  <c:v>9</c:v>
                </c:pt>
                <c:pt idx="73">
                  <c:v>9.6000000000000014</c:v>
                </c:pt>
                <c:pt idx="74">
                  <c:v>13.5</c:v>
                </c:pt>
                <c:pt idx="75">
                  <c:v>9.3000000000000007</c:v>
                </c:pt>
                <c:pt idx="76">
                  <c:v>4.3</c:v>
                </c:pt>
                <c:pt idx="77">
                  <c:v>12.200000000000001</c:v>
                </c:pt>
                <c:pt idx="78">
                  <c:v>10.200000000000001</c:v>
                </c:pt>
                <c:pt idx="79">
                  <c:v>8.7000000000000011</c:v>
                </c:pt>
                <c:pt idx="80">
                  <c:v>8.9</c:v>
                </c:pt>
                <c:pt idx="81">
                  <c:v>8.8000000000000007</c:v>
                </c:pt>
                <c:pt idx="82">
                  <c:v>17.100000000000001</c:v>
                </c:pt>
                <c:pt idx="83">
                  <c:v>16.5</c:v>
                </c:pt>
                <c:pt idx="84">
                  <c:v>8.5</c:v>
                </c:pt>
                <c:pt idx="85">
                  <c:v>19</c:v>
                </c:pt>
                <c:pt idx="86">
                  <c:v>25</c:v>
                </c:pt>
                <c:pt idx="87">
                  <c:v>8.9</c:v>
                </c:pt>
                <c:pt idx="88">
                  <c:v>11.9</c:v>
                </c:pt>
                <c:pt idx="89">
                  <c:v>6.3000000000000007</c:v>
                </c:pt>
                <c:pt idx="90">
                  <c:v>8.3000000000000007</c:v>
                </c:pt>
                <c:pt idx="91">
                  <c:v>9.4</c:v>
                </c:pt>
                <c:pt idx="92">
                  <c:v>12.5</c:v>
                </c:pt>
                <c:pt idx="93">
                  <c:v>10.5</c:v>
                </c:pt>
                <c:pt idx="94">
                  <c:v>6.5</c:v>
                </c:pt>
                <c:pt idx="95">
                  <c:v>5.9</c:v>
                </c:pt>
                <c:pt idx="96">
                  <c:v>5.7</c:v>
                </c:pt>
                <c:pt idx="97">
                  <c:v>7.3000000000000007</c:v>
                </c:pt>
                <c:pt idx="98">
                  <c:v>7.1000000000000005</c:v>
                </c:pt>
                <c:pt idx="99">
                  <c:v>8.1</c:v>
                </c:pt>
                <c:pt idx="100">
                  <c:v>7.5</c:v>
                </c:pt>
                <c:pt idx="101">
                  <c:v>12.5</c:v>
                </c:pt>
                <c:pt idx="102">
                  <c:v>13.200000000000001</c:v>
                </c:pt>
                <c:pt idx="103">
                  <c:v>17</c:v>
                </c:pt>
                <c:pt idx="104">
                  <c:v>19.400000000000002</c:v>
                </c:pt>
                <c:pt idx="105">
                  <c:v>26.3</c:v>
                </c:pt>
                <c:pt idx="106">
                  <c:v>31.1</c:v>
                </c:pt>
                <c:pt idx="107">
                  <c:v>28.5</c:v>
                </c:pt>
                <c:pt idx="108">
                  <c:v>32.4</c:v>
                </c:pt>
                <c:pt idx="109">
                  <c:v>29</c:v>
                </c:pt>
                <c:pt idx="110">
                  <c:v>20.100000000000001</c:v>
                </c:pt>
                <c:pt idx="111">
                  <c:v>12.3</c:v>
                </c:pt>
                <c:pt idx="112">
                  <c:v>19.100000000000001</c:v>
                </c:pt>
                <c:pt idx="113">
                  <c:v>18.600000000000001</c:v>
                </c:pt>
                <c:pt idx="114">
                  <c:v>27.8</c:v>
                </c:pt>
                <c:pt idx="115">
                  <c:v>28.700000000000003</c:v>
                </c:pt>
                <c:pt idx="116">
                  <c:v>16.900000000000002</c:v>
                </c:pt>
                <c:pt idx="117">
                  <c:v>16.2</c:v>
                </c:pt>
                <c:pt idx="118">
                  <c:v>9</c:v>
                </c:pt>
                <c:pt idx="119">
                  <c:v>8.6</c:v>
                </c:pt>
                <c:pt idx="120">
                  <c:v>14.4</c:v>
                </c:pt>
                <c:pt idx="121">
                  <c:v>15.700000000000001</c:v>
                </c:pt>
                <c:pt idx="122">
                  <c:v>16.100000000000001</c:v>
                </c:pt>
                <c:pt idx="123">
                  <c:v>23</c:v>
                </c:pt>
                <c:pt idx="124">
                  <c:v>24.8</c:v>
                </c:pt>
                <c:pt idx="125">
                  <c:v>24.6</c:v>
                </c:pt>
                <c:pt idx="126">
                  <c:v>30</c:v>
                </c:pt>
                <c:pt idx="127">
                  <c:v>23.1</c:v>
                </c:pt>
                <c:pt idx="128">
                  <c:v>6.6000000000000005</c:v>
                </c:pt>
                <c:pt idx="129">
                  <c:v>4.8000000000000007</c:v>
                </c:pt>
                <c:pt idx="130">
                  <c:v>9</c:v>
                </c:pt>
                <c:pt idx="131">
                  <c:v>15.700000000000001</c:v>
                </c:pt>
                <c:pt idx="132">
                  <c:v>16.100000000000001</c:v>
                </c:pt>
                <c:pt idx="133">
                  <c:v>14.4</c:v>
                </c:pt>
                <c:pt idx="134">
                  <c:v>8.1</c:v>
                </c:pt>
                <c:pt idx="135">
                  <c:v>7.2</c:v>
                </c:pt>
                <c:pt idx="136">
                  <c:v>5.4</c:v>
                </c:pt>
                <c:pt idx="137">
                  <c:v>6.9</c:v>
                </c:pt>
                <c:pt idx="138">
                  <c:v>7.6000000000000005</c:v>
                </c:pt>
                <c:pt idx="139">
                  <c:v>7.6000000000000005</c:v>
                </c:pt>
                <c:pt idx="140">
                  <c:v>11.8</c:v>
                </c:pt>
                <c:pt idx="141">
                  <c:v>10</c:v>
                </c:pt>
                <c:pt idx="142">
                  <c:v>5.8000000000000007</c:v>
                </c:pt>
                <c:pt idx="143">
                  <c:v>8</c:v>
                </c:pt>
                <c:pt idx="144">
                  <c:v>6.8000000000000007</c:v>
                </c:pt>
                <c:pt idx="145">
                  <c:v>4.7</c:v>
                </c:pt>
                <c:pt idx="146">
                  <c:v>7.8000000000000007</c:v>
                </c:pt>
                <c:pt idx="147">
                  <c:v>13</c:v>
                </c:pt>
                <c:pt idx="148">
                  <c:v>14.600000000000001</c:v>
                </c:pt>
                <c:pt idx="149">
                  <c:v>16.3</c:v>
                </c:pt>
                <c:pt idx="150">
                  <c:v>18.900000000000002</c:v>
                </c:pt>
                <c:pt idx="151">
                  <c:v>17.600000000000001</c:v>
                </c:pt>
                <c:pt idx="152">
                  <c:v>15.700000000000001</c:v>
                </c:pt>
                <c:pt idx="153">
                  <c:v>10.200000000000001</c:v>
                </c:pt>
                <c:pt idx="154">
                  <c:v>7.2</c:v>
                </c:pt>
                <c:pt idx="155">
                  <c:v>9.5</c:v>
                </c:pt>
                <c:pt idx="156">
                  <c:v>8.2000000000000011</c:v>
                </c:pt>
                <c:pt idx="157">
                  <c:v>12.5</c:v>
                </c:pt>
                <c:pt idx="158">
                  <c:v>18.5</c:v>
                </c:pt>
                <c:pt idx="159">
                  <c:v>15</c:v>
                </c:pt>
                <c:pt idx="160">
                  <c:v>6.4</c:v>
                </c:pt>
                <c:pt idx="161">
                  <c:v>7.1000000000000005</c:v>
                </c:pt>
                <c:pt idx="162">
                  <c:v>8.3000000000000007</c:v>
                </c:pt>
                <c:pt idx="163">
                  <c:v>6</c:v>
                </c:pt>
                <c:pt idx="164">
                  <c:v>9</c:v>
                </c:pt>
                <c:pt idx="165">
                  <c:v>12.200000000000001</c:v>
                </c:pt>
                <c:pt idx="166">
                  <c:v>11.4</c:v>
                </c:pt>
                <c:pt idx="167">
                  <c:v>6.3000000000000007</c:v>
                </c:pt>
                <c:pt idx="168">
                  <c:v>13</c:v>
                </c:pt>
                <c:pt idx="169">
                  <c:v>11.4</c:v>
                </c:pt>
                <c:pt idx="170">
                  <c:v>9.7000000000000011</c:v>
                </c:pt>
                <c:pt idx="171">
                  <c:v>10.4</c:v>
                </c:pt>
                <c:pt idx="172">
                  <c:v>14.4</c:v>
                </c:pt>
                <c:pt idx="173">
                  <c:v>5.3000000000000007</c:v>
                </c:pt>
                <c:pt idx="174">
                  <c:v>8.5</c:v>
                </c:pt>
                <c:pt idx="175">
                  <c:v>9.8000000000000007</c:v>
                </c:pt>
                <c:pt idx="176">
                  <c:v>15.8</c:v>
                </c:pt>
                <c:pt idx="177">
                  <c:v>11.9</c:v>
                </c:pt>
                <c:pt idx="178">
                  <c:v>6.5</c:v>
                </c:pt>
                <c:pt idx="179">
                  <c:v>5.3000000000000007</c:v>
                </c:pt>
                <c:pt idx="180">
                  <c:v>8.2000000000000011</c:v>
                </c:pt>
                <c:pt idx="181">
                  <c:v>8.4</c:v>
                </c:pt>
                <c:pt idx="182">
                  <c:v>6.2</c:v>
                </c:pt>
                <c:pt idx="183">
                  <c:v>9.6000000000000014</c:v>
                </c:pt>
                <c:pt idx="184">
                  <c:v>12.700000000000001</c:v>
                </c:pt>
                <c:pt idx="185">
                  <c:v>18.8</c:v>
                </c:pt>
                <c:pt idx="186">
                  <c:v>16.8</c:v>
                </c:pt>
                <c:pt idx="187">
                  <c:v>12.8</c:v>
                </c:pt>
                <c:pt idx="188">
                  <c:v>8.7000000000000011</c:v>
                </c:pt>
                <c:pt idx="189">
                  <c:v>9.8000000000000007</c:v>
                </c:pt>
                <c:pt idx="190">
                  <c:v>9.1</c:v>
                </c:pt>
                <c:pt idx="191">
                  <c:v>13.3</c:v>
                </c:pt>
                <c:pt idx="192">
                  <c:v>20.3</c:v>
                </c:pt>
                <c:pt idx="193">
                  <c:v>13.100000000000001</c:v>
                </c:pt>
                <c:pt idx="194">
                  <c:v>8.7000000000000011</c:v>
                </c:pt>
                <c:pt idx="195">
                  <c:v>7.1000000000000005</c:v>
                </c:pt>
                <c:pt idx="196">
                  <c:v>6.5</c:v>
                </c:pt>
                <c:pt idx="197">
                  <c:v>11</c:v>
                </c:pt>
                <c:pt idx="198">
                  <c:v>11.700000000000001</c:v>
                </c:pt>
                <c:pt idx="199">
                  <c:v>12</c:v>
                </c:pt>
                <c:pt idx="200">
                  <c:v>11.9</c:v>
                </c:pt>
                <c:pt idx="201">
                  <c:v>9.9</c:v>
                </c:pt>
                <c:pt idx="202">
                  <c:v>8.1</c:v>
                </c:pt>
                <c:pt idx="203">
                  <c:v>6.3000000000000007</c:v>
                </c:pt>
                <c:pt idx="204">
                  <c:v>10.8</c:v>
                </c:pt>
                <c:pt idx="205">
                  <c:v>18</c:v>
                </c:pt>
                <c:pt idx="206">
                  <c:v>13.100000000000001</c:v>
                </c:pt>
                <c:pt idx="207">
                  <c:v>12.200000000000001</c:v>
                </c:pt>
                <c:pt idx="208">
                  <c:v>17.2</c:v>
                </c:pt>
                <c:pt idx="209">
                  <c:v>8.7000000000000011</c:v>
                </c:pt>
                <c:pt idx="210">
                  <c:v>10.5</c:v>
                </c:pt>
                <c:pt idx="211">
                  <c:v>10.8</c:v>
                </c:pt>
                <c:pt idx="212">
                  <c:v>8</c:v>
                </c:pt>
                <c:pt idx="213">
                  <c:v>6.6000000000000005</c:v>
                </c:pt>
                <c:pt idx="214">
                  <c:v>6.1000000000000005</c:v>
                </c:pt>
                <c:pt idx="215">
                  <c:v>8.7000000000000011</c:v>
                </c:pt>
                <c:pt idx="216">
                  <c:v>13</c:v>
                </c:pt>
                <c:pt idx="217">
                  <c:v>17.5</c:v>
                </c:pt>
                <c:pt idx="218">
                  <c:v>14.600000000000001</c:v>
                </c:pt>
                <c:pt idx="219">
                  <c:v>10.200000000000001</c:v>
                </c:pt>
                <c:pt idx="220">
                  <c:v>7.8000000000000007</c:v>
                </c:pt>
                <c:pt idx="221">
                  <c:v>12.5</c:v>
                </c:pt>
                <c:pt idx="222">
                  <c:v>16.400000000000002</c:v>
                </c:pt>
                <c:pt idx="223">
                  <c:v>14.3</c:v>
                </c:pt>
                <c:pt idx="224">
                  <c:v>12.700000000000001</c:v>
                </c:pt>
                <c:pt idx="225">
                  <c:v>15.8</c:v>
                </c:pt>
                <c:pt idx="226">
                  <c:v>15</c:v>
                </c:pt>
                <c:pt idx="227">
                  <c:v>5</c:v>
                </c:pt>
                <c:pt idx="228">
                  <c:v>7.6000000000000005</c:v>
                </c:pt>
                <c:pt idx="229">
                  <c:v>10.4</c:v>
                </c:pt>
                <c:pt idx="230">
                  <c:v>11</c:v>
                </c:pt>
                <c:pt idx="231">
                  <c:v>13.8</c:v>
                </c:pt>
                <c:pt idx="232">
                  <c:v>15</c:v>
                </c:pt>
                <c:pt idx="233">
                  <c:v>6</c:v>
                </c:pt>
                <c:pt idx="234">
                  <c:v>10.9</c:v>
                </c:pt>
                <c:pt idx="235">
                  <c:v>20.700000000000003</c:v>
                </c:pt>
                <c:pt idx="236">
                  <c:v>5.3000000000000007</c:v>
                </c:pt>
                <c:pt idx="237">
                  <c:v>7.5</c:v>
                </c:pt>
                <c:pt idx="238">
                  <c:v>10.9</c:v>
                </c:pt>
                <c:pt idx="239">
                  <c:v>16.8</c:v>
                </c:pt>
                <c:pt idx="240">
                  <c:v>18.600000000000001</c:v>
                </c:pt>
                <c:pt idx="241">
                  <c:v>15.600000000000001</c:v>
                </c:pt>
                <c:pt idx="242">
                  <c:v>8.5</c:v>
                </c:pt>
                <c:pt idx="243">
                  <c:v>11</c:v>
                </c:pt>
                <c:pt idx="244">
                  <c:v>13.700000000000001</c:v>
                </c:pt>
                <c:pt idx="245">
                  <c:v>22</c:v>
                </c:pt>
                <c:pt idx="246">
                  <c:v>27.5</c:v>
                </c:pt>
                <c:pt idx="247">
                  <c:v>25.3</c:v>
                </c:pt>
                <c:pt idx="248">
                  <c:v>7.7</c:v>
                </c:pt>
                <c:pt idx="249">
                  <c:v>13.3</c:v>
                </c:pt>
                <c:pt idx="250">
                  <c:v>11.200000000000001</c:v>
                </c:pt>
                <c:pt idx="251">
                  <c:v>7.3000000000000007</c:v>
                </c:pt>
                <c:pt idx="252">
                  <c:v>5.5</c:v>
                </c:pt>
                <c:pt idx="253">
                  <c:v>10.700000000000001</c:v>
                </c:pt>
                <c:pt idx="254">
                  <c:v>16.600000000000001</c:v>
                </c:pt>
                <c:pt idx="255">
                  <c:v>9.8000000000000007</c:v>
                </c:pt>
                <c:pt idx="256">
                  <c:v>7.5</c:v>
                </c:pt>
                <c:pt idx="257">
                  <c:v>7</c:v>
                </c:pt>
                <c:pt idx="258">
                  <c:v>10.200000000000001</c:v>
                </c:pt>
                <c:pt idx="259">
                  <c:v>18.900000000000002</c:v>
                </c:pt>
                <c:pt idx="260">
                  <c:v>21</c:v>
                </c:pt>
                <c:pt idx="261">
                  <c:v>7</c:v>
                </c:pt>
                <c:pt idx="262">
                  <c:v>8.6</c:v>
                </c:pt>
                <c:pt idx="263">
                  <c:v>14.4</c:v>
                </c:pt>
                <c:pt idx="264">
                  <c:v>20.400000000000002</c:v>
                </c:pt>
                <c:pt idx="265">
                  <c:v>48.5</c:v>
                </c:pt>
                <c:pt idx="266">
                  <c:v>43.6</c:v>
                </c:pt>
                <c:pt idx="267">
                  <c:v>8</c:v>
                </c:pt>
                <c:pt idx="268">
                  <c:v>12.9</c:v>
                </c:pt>
                <c:pt idx="269">
                  <c:v>18</c:v>
                </c:pt>
                <c:pt idx="270">
                  <c:v>12.3</c:v>
                </c:pt>
                <c:pt idx="271">
                  <c:v>2.5</c:v>
                </c:pt>
                <c:pt idx="272">
                  <c:v>4.3</c:v>
                </c:pt>
                <c:pt idx="273">
                  <c:v>4.5</c:v>
                </c:pt>
                <c:pt idx="274">
                  <c:v>6.7</c:v>
                </c:pt>
                <c:pt idx="275">
                  <c:v>8.4</c:v>
                </c:pt>
                <c:pt idx="276">
                  <c:v>6.1000000000000005</c:v>
                </c:pt>
                <c:pt idx="277">
                  <c:v>4.1000000000000005</c:v>
                </c:pt>
                <c:pt idx="278">
                  <c:v>8.3000000000000007</c:v>
                </c:pt>
                <c:pt idx="279">
                  <c:v>12.3</c:v>
                </c:pt>
                <c:pt idx="280">
                  <c:v>10.200000000000001</c:v>
                </c:pt>
                <c:pt idx="281">
                  <c:v>9.9</c:v>
                </c:pt>
                <c:pt idx="282">
                  <c:v>14.8</c:v>
                </c:pt>
                <c:pt idx="283">
                  <c:v>5</c:v>
                </c:pt>
                <c:pt idx="284">
                  <c:v>16.7</c:v>
                </c:pt>
                <c:pt idx="285">
                  <c:v>12.100000000000001</c:v>
                </c:pt>
                <c:pt idx="286">
                  <c:v>20.8</c:v>
                </c:pt>
                <c:pt idx="287">
                  <c:v>13</c:v>
                </c:pt>
                <c:pt idx="288">
                  <c:v>14.3</c:v>
                </c:pt>
                <c:pt idx="289">
                  <c:v>20.100000000000001</c:v>
                </c:pt>
                <c:pt idx="290">
                  <c:v>13</c:v>
                </c:pt>
                <c:pt idx="291">
                  <c:v>9.6000000000000014</c:v>
                </c:pt>
                <c:pt idx="292">
                  <c:v>4.1000000000000005</c:v>
                </c:pt>
                <c:pt idx="293">
                  <c:v>7.5</c:v>
                </c:pt>
                <c:pt idx="294">
                  <c:v>57.800000000000004</c:v>
                </c:pt>
                <c:pt idx="295">
                  <c:v>5.7</c:v>
                </c:pt>
                <c:pt idx="296">
                  <c:v>6.2</c:v>
                </c:pt>
                <c:pt idx="297">
                  <c:v>11.700000000000001</c:v>
                </c:pt>
                <c:pt idx="298">
                  <c:v>5.7</c:v>
                </c:pt>
                <c:pt idx="299">
                  <c:v>12.200000000000001</c:v>
                </c:pt>
                <c:pt idx="300">
                  <c:v>7.2</c:v>
                </c:pt>
                <c:pt idx="301">
                  <c:v>4.3</c:v>
                </c:pt>
                <c:pt idx="302">
                  <c:v>9.8000000000000007</c:v>
                </c:pt>
                <c:pt idx="303">
                  <c:v>9.1</c:v>
                </c:pt>
                <c:pt idx="304">
                  <c:v>17.7</c:v>
                </c:pt>
                <c:pt idx="305">
                  <c:v>24.3</c:v>
                </c:pt>
                <c:pt idx="306">
                  <c:v>5</c:v>
                </c:pt>
                <c:pt idx="307">
                  <c:v>8.6</c:v>
                </c:pt>
                <c:pt idx="308">
                  <c:v>14.8</c:v>
                </c:pt>
                <c:pt idx="309">
                  <c:v>7.4</c:v>
                </c:pt>
                <c:pt idx="310">
                  <c:v>18.5</c:v>
                </c:pt>
                <c:pt idx="311">
                  <c:v>31.400000000000002</c:v>
                </c:pt>
                <c:pt idx="312">
                  <c:v>21.8</c:v>
                </c:pt>
                <c:pt idx="313">
                  <c:v>9.5</c:v>
                </c:pt>
                <c:pt idx="314">
                  <c:v>13.8</c:v>
                </c:pt>
                <c:pt idx="315">
                  <c:v>6.2</c:v>
                </c:pt>
                <c:pt idx="316">
                  <c:v>12.8</c:v>
                </c:pt>
                <c:pt idx="317">
                  <c:v>7</c:v>
                </c:pt>
                <c:pt idx="318">
                  <c:v>13.700000000000001</c:v>
                </c:pt>
                <c:pt idx="319">
                  <c:v>11.3</c:v>
                </c:pt>
                <c:pt idx="320">
                  <c:v>11.9</c:v>
                </c:pt>
                <c:pt idx="321">
                  <c:v>17.100000000000001</c:v>
                </c:pt>
                <c:pt idx="322">
                  <c:v>12.200000000000001</c:v>
                </c:pt>
                <c:pt idx="323">
                  <c:v>10.9</c:v>
                </c:pt>
                <c:pt idx="324">
                  <c:v>28.900000000000002</c:v>
                </c:pt>
                <c:pt idx="325">
                  <c:v>21.5</c:v>
                </c:pt>
                <c:pt idx="326">
                  <c:v>7.1000000000000005</c:v>
                </c:pt>
                <c:pt idx="327">
                  <c:v>12.200000000000001</c:v>
                </c:pt>
                <c:pt idx="328">
                  <c:v>13.4</c:v>
                </c:pt>
                <c:pt idx="329">
                  <c:v>15</c:v>
                </c:pt>
                <c:pt idx="330">
                  <c:v>13.100000000000001</c:v>
                </c:pt>
                <c:pt idx="331">
                  <c:v>19.900000000000002</c:v>
                </c:pt>
                <c:pt idx="332">
                  <c:v>19.8</c:v>
                </c:pt>
                <c:pt idx="333">
                  <c:v>19.400000000000002</c:v>
                </c:pt>
                <c:pt idx="334">
                  <c:v>10.4</c:v>
                </c:pt>
                <c:pt idx="335">
                  <c:v>15.8</c:v>
                </c:pt>
                <c:pt idx="336">
                  <c:v>21.3</c:v>
                </c:pt>
                <c:pt idx="337">
                  <c:v>8.6</c:v>
                </c:pt>
                <c:pt idx="338">
                  <c:v>7.7</c:v>
                </c:pt>
                <c:pt idx="339">
                  <c:v>14</c:v>
                </c:pt>
                <c:pt idx="340">
                  <c:v>5.1000000000000005</c:v>
                </c:pt>
                <c:pt idx="341">
                  <c:v>6.4</c:v>
                </c:pt>
                <c:pt idx="342">
                  <c:v>9.8000000000000007</c:v>
                </c:pt>
                <c:pt idx="343">
                  <c:v>16.100000000000001</c:v>
                </c:pt>
                <c:pt idx="344">
                  <c:v>5</c:v>
                </c:pt>
                <c:pt idx="345">
                  <c:v>8.3000000000000007</c:v>
                </c:pt>
                <c:pt idx="346">
                  <c:v>5.7</c:v>
                </c:pt>
                <c:pt idx="347">
                  <c:v>10</c:v>
                </c:pt>
                <c:pt idx="348">
                  <c:v>13</c:v>
                </c:pt>
                <c:pt idx="349">
                  <c:v>15.5</c:v>
                </c:pt>
                <c:pt idx="350">
                  <c:v>8.4</c:v>
                </c:pt>
                <c:pt idx="351">
                  <c:v>5.6000000000000005</c:v>
                </c:pt>
                <c:pt idx="352">
                  <c:v>8.6</c:v>
                </c:pt>
                <c:pt idx="353">
                  <c:v>11.3</c:v>
                </c:pt>
                <c:pt idx="354">
                  <c:v>9.1</c:v>
                </c:pt>
                <c:pt idx="355">
                  <c:v>9.4</c:v>
                </c:pt>
                <c:pt idx="356">
                  <c:v>8.9</c:v>
                </c:pt>
                <c:pt idx="357">
                  <c:v>8.3000000000000007</c:v>
                </c:pt>
                <c:pt idx="358">
                  <c:v>10.8</c:v>
                </c:pt>
                <c:pt idx="359">
                  <c:v>10.600000000000001</c:v>
                </c:pt>
                <c:pt idx="360">
                  <c:v>18</c:v>
                </c:pt>
                <c:pt idx="361">
                  <c:v>16</c:v>
                </c:pt>
                <c:pt idx="362">
                  <c:v>26.700000000000003</c:v>
                </c:pt>
                <c:pt idx="363">
                  <c:v>15</c:v>
                </c:pt>
                <c:pt idx="364">
                  <c:v>6.8000000000000007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5E0-4D6A-8D62-AC0866204692}"/>
            </c:ext>
          </c:extLst>
        </c:ser>
        <c:ser>
          <c:idx val="8"/>
          <c:order val="8"/>
          <c:tx>
            <c:strRef>
              <c:f>'集計 (2)'!$W$2</c:f>
              <c:strCache>
                <c:ptCount val="1"/>
                <c:pt idx="0">
                  <c:v>長野</c:v>
                </c:pt>
              </c:strCache>
            </c:strRef>
          </c:tx>
          <c:spPr>
            <a:ln w="222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(2)'!$W$3:$W$367</c:f>
              <c:numCache>
                <c:formatCode>General</c:formatCode>
                <c:ptCount val="365"/>
                <c:pt idx="0">
                  <c:v>20.2</c:v>
                </c:pt>
                <c:pt idx="1">
                  <c:v>33.4</c:v>
                </c:pt>
                <c:pt idx="2">
                  <c:v>31.4</c:v>
                </c:pt>
                <c:pt idx="3">
                  <c:v>18.7</c:v>
                </c:pt>
                <c:pt idx="4">
                  <c:v>6</c:v>
                </c:pt>
                <c:pt idx="5">
                  <c:v>14.3</c:v>
                </c:pt>
                <c:pt idx="6">
                  <c:v>12.8</c:v>
                </c:pt>
                <c:pt idx="7">
                  <c:v>13.2</c:v>
                </c:pt>
                <c:pt idx="8">
                  <c:v>14.1</c:v>
                </c:pt>
                <c:pt idx="9">
                  <c:v>18</c:v>
                </c:pt>
                <c:pt idx="10">
                  <c:v>11.1</c:v>
                </c:pt>
                <c:pt idx="11">
                  <c:v>11.4</c:v>
                </c:pt>
                <c:pt idx="12">
                  <c:v>17.399999999999999</c:v>
                </c:pt>
                <c:pt idx="13">
                  <c:v>12.2</c:v>
                </c:pt>
                <c:pt idx="14">
                  <c:v>8.3000000000000007</c:v>
                </c:pt>
                <c:pt idx="15">
                  <c:v>17.399999999999999</c:v>
                </c:pt>
                <c:pt idx="16">
                  <c:v>16.8</c:v>
                </c:pt>
                <c:pt idx="17">
                  <c:v>4.9000000000000004</c:v>
                </c:pt>
                <c:pt idx="18">
                  <c:v>12.7</c:v>
                </c:pt>
                <c:pt idx="19">
                  <c:v>23.7</c:v>
                </c:pt>
                <c:pt idx="20">
                  <c:v>28.3</c:v>
                </c:pt>
                <c:pt idx="21">
                  <c:v>26.6</c:v>
                </c:pt>
                <c:pt idx="22">
                  <c:v>27.9</c:v>
                </c:pt>
                <c:pt idx="23">
                  <c:v>10</c:v>
                </c:pt>
                <c:pt idx="24">
                  <c:v>5</c:v>
                </c:pt>
                <c:pt idx="25">
                  <c:v>7.7</c:v>
                </c:pt>
                <c:pt idx="26">
                  <c:v>10.5</c:v>
                </c:pt>
                <c:pt idx="27">
                  <c:v>17.8</c:v>
                </c:pt>
                <c:pt idx="28">
                  <c:v>18.2</c:v>
                </c:pt>
                <c:pt idx="29">
                  <c:v>14.9</c:v>
                </c:pt>
                <c:pt idx="30">
                  <c:v>21.2</c:v>
                </c:pt>
                <c:pt idx="31">
                  <c:v>21.7</c:v>
                </c:pt>
                <c:pt idx="32">
                  <c:v>12.7</c:v>
                </c:pt>
                <c:pt idx="33">
                  <c:v>10.199999999999999</c:v>
                </c:pt>
                <c:pt idx="34">
                  <c:v>13.5</c:v>
                </c:pt>
                <c:pt idx="35">
                  <c:v>15.7</c:v>
                </c:pt>
                <c:pt idx="36">
                  <c:v>11.7</c:v>
                </c:pt>
                <c:pt idx="37">
                  <c:v>4.5</c:v>
                </c:pt>
                <c:pt idx="38">
                  <c:v>2.5</c:v>
                </c:pt>
                <c:pt idx="39">
                  <c:v>6</c:v>
                </c:pt>
                <c:pt idx="40">
                  <c:v>13.3</c:v>
                </c:pt>
                <c:pt idx="41">
                  <c:v>15.8</c:v>
                </c:pt>
                <c:pt idx="42">
                  <c:v>12.1</c:v>
                </c:pt>
                <c:pt idx="43">
                  <c:v>8.6999999999999993</c:v>
                </c:pt>
                <c:pt idx="44">
                  <c:v>16.7</c:v>
                </c:pt>
                <c:pt idx="45">
                  <c:v>25</c:v>
                </c:pt>
                <c:pt idx="46">
                  <c:v>21.3</c:v>
                </c:pt>
                <c:pt idx="47">
                  <c:v>27.8</c:v>
                </c:pt>
                <c:pt idx="48">
                  <c:v>7.4</c:v>
                </c:pt>
                <c:pt idx="49">
                  <c:v>5.8</c:v>
                </c:pt>
                <c:pt idx="50">
                  <c:v>12.2</c:v>
                </c:pt>
                <c:pt idx="51">
                  <c:v>15</c:v>
                </c:pt>
                <c:pt idx="52">
                  <c:v>12.7</c:v>
                </c:pt>
                <c:pt idx="53">
                  <c:v>9.1999999999999993</c:v>
                </c:pt>
                <c:pt idx="54">
                  <c:v>19.100000000000001</c:v>
                </c:pt>
                <c:pt idx="55">
                  <c:v>20.9</c:v>
                </c:pt>
                <c:pt idx="56">
                  <c:v>21.6</c:v>
                </c:pt>
                <c:pt idx="57">
                  <c:v>25.3</c:v>
                </c:pt>
                <c:pt idx="58">
                  <c:v>24.3</c:v>
                </c:pt>
                <c:pt idx="59">
                  <c:v>13.8</c:v>
                </c:pt>
                <c:pt idx="60">
                  <c:v>7.7</c:v>
                </c:pt>
                <c:pt idx="61">
                  <c:v>7.5</c:v>
                </c:pt>
                <c:pt idx="62">
                  <c:v>13</c:v>
                </c:pt>
                <c:pt idx="63">
                  <c:v>15.8</c:v>
                </c:pt>
                <c:pt idx="64">
                  <c:v>16.600000000000001</c:v>
                </c:pt>
                <c:pt idx="65">
                  <c:v>16.5</c:v>
                </c:pt>
                <c:pt idx="66">
                  <c:v>13.1</c:v>
                </c:pt>
                <c:pt idx="67">
                  <c:v>13.4</c:v>
                </c:pt>
                <c:pt idx="68">
                  <c:v>14.6</c:v>
                </c:pt>
                <c:pt idx="69">
                  <c:v>14</c:v>
                </c:pt>
                <c:pt idx="70">
                  <c:v>9.6999999999999993</c:v>
                </c:pt>
                <c:pt idx="71">
                  <c:v>3.3</c:v>
                </c:pt>
                <c:pt idx="72">
                  <c:v>5.2</c:v>
                </c:pt>
                <c:pt idx="73">
                  <c:v>3.8</c:v>
                </c:pt>
                <c:pt idx="74">
                  <c:v>10.8</c:v>
                </c:pt>
                <c:pt idx="75">
                  <c:v>10.1</c:v>
                </c:pt>
                <c:pt idx="76">
                  <c:v>7.4</c:v>
                </c:pt>
                <c:pt idx="77">
                  <c:v>10.8</c:v>
                </c:pt>
                <c:pt idx="78">
                  <c:v>7.8</c:v>
                </c:pt>
                <c:pt idx="79">
                  <c:v>9.1</c:v>
                </c:pt>
                <c:pt idx="80">
                  <c:v>4.8</c:v>
                </c:pt>
                <c:pt idx="81">
                  <c:v>7.1</c:v>
                </c:pt>
                <c:pt idx="82">
                  <c:v>10.8</c:v>
                </c:pt>
                <c:pt idx="83">
                  <c:v>7.8</c:v>
                </c:pt>
                <c:pt idx="84">
                  <c:v>13</c:v>
                </c:pt>
                <c:pt idx="85">
                  <c:v>23.9</c:v>
                </c:pt>
                <c:pt idx="86">
                  <c:v>30</c:v>
                </c:pt>
                <c:pt idx="87">
                  <c:v>8.3000000000000007</c:v>
                </c:pt>
                <c:pt idx="88">
                  <c:v>13.1</c:v>
                </c:pt>
                <c:pt idx="89">
                  <c:v>5.5</c:v>
                </c:pt>
                <c:pt idx="90">
                  <c:v>8.5</c:v>
                </c:pt>
                <c:pt idx="91">
                  <c:v>9.8000000000000007</c:v>
                </c:pt>
                <c:pt idx="92">
                  <c:v>14.7</c:v>
                </c:pt>
                <c:pt idx="93">
                  <c:v>10.1</c:v>
                </c:pt>
                <c:pt idx="94">
                  <c:v>3.9</c:v>
                </c:pt>
                <c:pt idx="95">
                  <c:v>3.7</c:v>
                </c:pt>
                <c:pt idx="96">
                  <c:v>3.5</c:v>
                </c:pt>
                <c:pt idx="97">
                  <c:v>3.5</c:v>
                </c:pt>
                <c:pt idx="98">
                  <c:v>9.8000000000000007</c:v>
                </c:pt>
                <c:pt idx="99">
                  <c:v>10.3</c:v>
                </c:pt>
                <c:pt idx="100">
                  <c:v>7.1</c:v>
                </c:pt>
                <c:pt idx="101">
                  <c:v>10</c:v>
                </c:pt>
                <c:pt idx="102">
                  <c:v>8.1999999999999993</c:v>
                </c:pt>
                <c:pt idx="103">
                  <c:v>9</c:v>
                </c:pt>
                <c:pt idx="104">
                  <c:v>23.4</c:v>
                </c:pt>
                <c:pt idx="105">
                  <c:v>22.6</c:v>
                </c:pt>
                <c:pt idx="106">
                  <c:v>24.5</c:v>
                </c:pt>
                <c:pt idx="107">
                  <c:v>27.8</c:v>
                </c:pt>
                <c:pt idx="108">
                  <c:v>27.4</c:v>
                </c:pt>
                <c:pt idx="109">
                  <c:v>34.9</c:v>
                </c:pt>
                <c:pt idx="110">
                  <c:v>35.4</c:v>
                </c:pt>
                <c:pt idx="111">
                  <c:v>18.7</c:v>
                </c:pt>
                <c:pt idx="112">
                  <c:v>16.8</c:v>
                </c:pt>
                <c:pt idx="113">
                  <c:v>10.6</c:v>
                </c:pt>
                <c:pt idx="114">
                  <c:v>14</c:v>
                </c:pt>
                <c:pt idx="115">
                  <c:v>18.5</c:v>
                </c:pt>
                <c:pt idx="116">
                  <c:v>19.600000000000001</c:v>
                </c:pt>
                <c:pt idx="117">
                  <c:v>18.3</c:v>
                </c:pt>
                <c:pt idx="118">
                  <c:v>8.4</c:v>
                </c:pt>
                <c:pt idx="119">
                  <c:v>6.7</c:v>
                </c:pt>
                <c:pt idx="120">
                  <c:v>10.199999999999999</c:v>
                </c:pt>
                <c:pt idx="121">
                  <c:v>13.1</c:v>
                </c:pt>
                <c:pt idx="122">
                  <c:v>14.8</c:v>
                </c:pt>
                <c:pt idx="123">
                  <c:v>12</c:v>
                </c:pt>
                <c:pt idx="124">
                  <c:v>17.2</c:v>
                </c:pt>
                <c:pt idx="125">
                  <c:v>19.5</c:v>
                </c:pt>
                <c:pt idx="126">
                  <c:v>22.7</c:v>
                </c:pt>
                <c:pt idx="127">
                  <c:v>15.8</c:v>
                </c:pt>
                <c:pt idx="128">
                  <c:v>9.1</c:v>
                </c:pt>
                <c:pt idx="129">
                  <c:v>6.6</c:v>
                </c:pt>
                <c:pt idx="130">
                  <c:v>20.8</c:v>
                </c:pt>
                <c:pt idx="131">
                  <c:v>11.4</c:v>
                </c:pt>
                <c:pt idx="132">
                  <c:v>8.1</c:v>
                </c:pt>
                <c:pt idx="133">
                  <c:v>11</c:v>
                </c:pt>
                <c:pt idx="134">
                  <c:v>7</c:v>
                </c:pt>
                <c:pt idx="135">
                  <c:v>8.6</c:v>
                </c:pt>
                <c:pt idx="136">
                  <c:v>7.6</c:v>
                </c:pt>
                <c:pt idx="137">
                  <c:v>3.7</c:v>
                </c:pt>
                <c:pt idx="138">
                  <c:v>4.5</c:v>
                </c:pt>
                <c:pt idx="139">
                  <c:v>6.6</c:v>
                </c:pt>
                <c:pt idx="140">
                  <c:v>10.9</c:v>
                </c:pt>
                <c:pt idx="141">
                  <c:v>15.3</c:v>
                </c:pt>
                <c:pt idx="142">
                  <c:v>17.600000000000001</c:v>
                </c:pt>
                <c:pt idx="143">
                  <c:v>21.5</c:v>
                </c:pt>
                <c:pt idx="144">
                  <c:v>6.7</c:v>
                </c:pt>
                <c:pt idx="145">
                  <c:v>4.3</c:v>
                </c:pt>
                <c:pt idx="146">
                  <c:v>6</c:v>
                </c:pt>
                <c:pt idx="147">
                  <c:v>8.5</c:v>
                </c:pt>
                <c:pt idx="148">
                  <c:v>9.6999999999999993</c:v>
                </c:pt>
                <c:pt idx="149">
                  <c:v>8.3000000000000007</c:v>
                </c:pt>
                <c:pt idx="150">
                  <c:v>8.8000000000000007</c:v>
                </c:pt>
                <c:pt idx="151">
                  <c:v>13.2</c:v>
                </c:pt>
                <c:pt idx="152">
                  <c:v>12.7</c:v>
                </c:pt>
                <c:pt idx="153">
                  <c:v>3.6</c:v>
                </c:pt>
                <c:pt idx="154">
                  <c:v>4.9000000000000004</c:v>
                </c:pt>
                <c:pt idx="155">
                  <c:v>6.4</c:v>
                </c:pt>
                <c:pt idx="156">
                  <c:v>4.5</c:v>
                </c:pt>
                <c:pt idx="157">
                  <c:v>10.7</c:v>
                </c:pt>
                <c:pt idx="158">
                  <c:v>15.1</c:v>
                </c:pt>
                <c:pt idx="159">
                  <c:v>12.6</c:v>
                </c:pt>
                <c:pt idx="160">
                  <c:v>4.5999999999999996</c:v>
                </c:pt>
                <c:pt idx="161">
                  <c:v>5.2</c:v>
                </c:pt>
                <c:pt idx="162">
                  <c:v>3.6</c:v>
                </c:pt>
                <c:pt idx="163">
                  <c:v>4.5999999999999996</c:v>
                </c:pt>
                <c:pt idx="164">
                  <c:v>5.6</c:v>
                </c:pt>
                <c:pt idx="165">
                  <c:v>9.6</c:v>
                </c:pt>
                <c:pt idx="166">
                  <c:v>8.5</c:v>
                </c:pt>
                <c:pt idx="167">
                  <c:v>12.2</c:v>
                </c:pt>
                <c:pt idx="168">
                  <c:v>11.8</c:v>
                </c:pt>
                <c:pt idx="169">
                  <c:v>5.5</c:v>
                </c:pt>
                <c:pt idx="170">
                  <c:v>7.8</c:v>
                </c:pt>
                <c:pt idx="171">
                  <c:v>8.3000000000000007</c:v>
                </c:pt>
                <c:pt idx="172">
                  <c:v>10.5</c:v>
                </c:pt>
                <c:pt idx="173">
                  <c:v>4.0999999999999996</c:v>
                </c:pt>
                <c:pt idx="174">
                  <c:v>17</c:v>
                </c:pt>
                <c:pt idx="175">
                  <c:v>12</c:v>
                </c:pt>
                <c:pt idx="176">
                  <c:v>19.8</c:v>
                </c:pt>
                <c:pt idx="177">
                  <c:v>7</c:v>
                </c:pt>
                <c:pt idx="178">
                  <c:v>5.5</c:v>
                </c:pt>
                <c:pt idx="179">
                  <c:v>3.6</c:v>
                </c:pt>
                <c:pt idx="180">
                  <c:v>7</c:v>
                </c:pt>
                <c:pt idx="181">
                  <c:v>7</c:v>
                </c:pt>
                <c:pt idx="182">
                  <c:v>5</c:v>
                </c:pt>
                <c:pt idx="183">
                  <c:v>6.6</c:v>
                </c:pt>
                <c:pt idx="184">
                  <c:v>6.8</c:v>
                </c:pt>
                <c:pt idx="185">
                  <c:v>10.6</c:v>
                </c:pt>
                <c:pt idx="186">
                  <c:v>13.3</c:v>
                </c:pt>
                <c:pt idx="187">
                  <c:v>13.4</c:v>
                </c:pt>
                <c:pt idx="188">
                  <c:v>13.8</c:v>
                </c:pt>
                <c:pt idx="189">
                  <c:v>21</c:v>
                </c:pt>
                <c:pt idx="190">
                  <c:v>22.1</c:v>
                </c:pt>
                <c:pt idx="191">
                  <c:v>10.1</c:v>
                </c:pt>
                <c:pt idx="192">
                  <c:v>14</c:v>
                </c:pt>
                <c:pt idx="193">
                  <c:v>13.3</c:v>
                </c:pt>
                <c:pt idx="194">
                  <c:v>4.0999999999999996</c:v>
                </c:pt>
                <c:pt idx="195">
                  <c:v>7.3</c:v>
                </c:pt>
                <c:pt idx="196">
                  <c:v>7.9</c:v>
                </c:pt>
                <c:pt idx="197">
                  <c:v>9.1999999999999993</c:v>
                </c:pt>
                <c:pt idx="198">
                  <c:v>10.199999999999999</c:v>
                </c:pt>
                <c:pt idx="199">
                  <c:v>8.3000000000000007</c:v>
                </c:pt>
                <c:pt idx="200">
                  <c:v>10.9</c:v>
                </c:pt>
                <c:pt idx="201">
                  <c:v>10.3</c:v>
                </c:pt>
                <c:pt idx="202">
                  <c:v>7.8</c:v>
                </c:pt>
                <c:pt idx="203">
                  <c:v>9</c:v>
                </c:pt>
                <c:pt idx="204">
                  <c:v>12.9</c:v>
                </c:pt>
                <c:pt idx="205">
                  <c:v>14</c:v>
                </c:pt>
                <c:pt idx="206">
                  <c:v>12.2</c:v>
                </c:pt>
                <c:pt idx="207">
                  <c:v>12.9</c:v>
                </c:pt>
                <c:pt idx="208">
                  <c:v>16.7</c:v>
                </c:pt>
                <c:pt idx="209">
                  <c:v>9.8000000000000007</c:v>
                </c:pt>
                <c:pt idx="210">
                  <c:v>12</c:v>
                </c:pt>
                <c:pt idx="211">
                  <c:v>7.7</c:v>
                </c:pt>
                <c:pt idx="212">
                  <c:v>7.5</c:v>
                </c:pt>
                <c:pt idx="213">
                  <c:v>7.1</c:v>
                </c:pt>
                <c:pt idx="214">
                  <c:v>7</c:v>
                </c:pt>
                <c:pt idx="215">
                  <c:v>6.9</c:v>
                </c:pt>
                <c:pt idx="216">
                  <c:v>22.4</c:v>
                </c:pt>
                <c:pt idx="217">
                  <c:v>15.3</c:v>
                </c:pt>
                <c:pt idx="218">
                  <c:v>15.3</c:v>
                </c:pt>
                <c:pt idx="219">
                  <c:v>9.5</c:v>
                </c:pt>
                <c:pt idx="220">
                  <c:v>5.8</c:v>
                </c:pt>
                <c:pt idx="221">
                  <c:v>13.1</c:v>
                </c:pt>
                <c:pt idx="222">
                  <c:v>20.7</c:v>
                </c:pt>
                <c:pt idx="223">
                  <c:v>30.8</c:v>
                </c:pt>
                <c:pt idx="224">
                  <c:v>22.8</c:v>
                </c:pt>
                <c:pt idx="225">
                  <c:v>18.899999999999999</c:v>
                </c:pt>
                <c:pt idx="226">
                  <c:v>7.6</c:v>
                </c:pt>
                <c:pt idx="227">
                  <c:v>6</c:v>
                </c:pt>
                <c:pt idx="228">
                  <c:v>9.6999999999999993</c:v>
                </c:pt>
                <c:pt idx="229">
                  <c:v>11.7</c:v>
                </c:pt>
                <c:pt idx="230">
                  <c:v>10.5</c:v>
                </c:pt>
                <c:pt idx="231">
                  <c:v>11.4</c:v>
                </c:pt>
                <c:pt idx="232">
                  <c:v>8.1999999999999993</c:v>
                </c:pt>
                <c:pt idx="233">
                  <c:v>8.3000000000000007</c:v>
                </c:pt>
                <c:pt idx="234">
                  <c:v>17.5</c:v>
                </c:pt>
                <c:pt idx="235">
                  <c:v>13.5</c:v>
                </c:pt>
                <c:pt idx="236">
                  <c:v>3.9</c:v>
                </c:pt>
                <c:pt idx="237">
                  <c:v>13.5</c:v>
                </c:pt>
                <c:pt idx="238">
                  <c:v>12.2</c:v>
                </c:pt>
                <c:pt idx="239">
                  <c:v>18.3</c:v>
                </c:pt>
                <c:pt idx="240">
                  <c:v>16.100000000000001</c:v>
                </c:pt>
                <c:pt idx="241">
                  <c:v>16.5</c:v>
                </c:pt>
                <c:pt idx="242">
                  <c:v>10</c:v>
                </c:pt>
                <c:pt idx="243">
                  <c:v>14.6</c:v>
                </c:pt>
                <c:pt idx="244">
                  <c:v>12.5</c:v>
                </c:pt>
                <c:pt idx="245">
                  <c:v>12.5</c:v>
                </c:pt>
                <c:pt idx="246">
                  <c:v>30.7</c:v>
                </c:pt>
                <c:pt idx="247">
                  <c:v>11.1</c:v>
                </c:pt>
                <c:pt idx="248">
                  <c:v>4.2</c:v>
                </c:pt>
                <c:pt idx="249">
                  <c:v>6.4</c:v>
                </c:pt>
                <c:pt idx="250">
                  <c:v>8</c:v>
                </c:pt>
                <c:pt idx="251">
                  <c:v>9.6</c:v>
                </c:pt>
                <c:pt idx="252">
                  <c:v>8.5</c:v>
                </c:pt>
                <c:pt idx="253">
                  <c:v>8</c:v>
                </c:pt>
                <c:pt idx="254">
                  <c:v>11.7</c:v>
                </c:pt>
                <c:pt idx="255">
                  <c:v>4.3</c:v>
                </c:pt>
                <c:pt idx="256">
                  <c:v>8.9</c:v>
                </c:pt>
                <c:pt idx="257">
                  <c:v>10</c:v>
                </c:pt>
                <c:pt idx="258">
                  <c:v>8.9</c:v>
                </c:pt>
                <c:pt idx="259">
                  <c:v>12.6</c:v>
                </c:pt>
                <c:pt idx="260">
                  <c:v>9</c:v>
                </c:pt>
                <c:pt idx="261">
                  <c:v>6.5</c:v>
                </c:pt>
                <c:pt idx="262">
                  <c:v>6</c:v>
                </c:pt>
                <c:pt idx="263">
                  <c:v>16.399999999999999</c:v>
                </c:pt>
                <c:pt idx="264">
                  <c:v>23.3</c:v>
                </c:pt>
                <c:pt idx="265">
                  <c:v>13.7</c:v>
                </c:pt>
                <c:pt idx="266">
                  <c:v>9.4</c:v>
                </c:pt>
                <c:pt idx="267">
                  <c:v>9</c:v>
                </c:pt>
                <c:pt idx="268">
                  <c:v>14.8</c:v>
                </c:pt>
                <c:pt idx="269">
                  <c:v>9.9</c:v>
                </c:pt>
                <c:pt idx="270">
                  <c:v>8.1</c:v>
                </c:pt>
                <c:pt idx="271">
                  <c:v>7.7</c:v>
                </c:pt>
                <c:pt idx="272">
                  <c:v>5.5</c:v>
                </c:pt>
                <c:pt idx="273">
                  <c:v>9.9</c:v>
                </c:pt>
                <c:pt idx="274">
                  <c:v>10.6</c:v>
                </c:pt>
                <c:pt idx="275">
                  <c:v>8.5</c:v>
                </c:pt>
                <c:pt idx="276">
                  <c:v>6.5</c:v>
                </c:pt>
                <c:pt idx="277">
                  <c:v>8.6999999999999993</c:v>
                </c:pt>
                <c:pt idx="278">
                  <c:v>14.4</c:v>
                </c:pt>
                <c:pt idx="279">
                  <c:v>6.3</c:v>
                </c:pt>
                <c:pt idx="280">
                  <c:v>6</c:v>
                </c:pt>
                <c:pt idx="281">
                  <c:v>10.3</c:v>
                </c:pt>
                <c:pt idx="282">
                  <c:v>9.3000000000000007</c:v>
                </c:pt>
                <c:pt idx="283">
                  <c:v>11.4</c:v>
                </c:pt>
                <c:pt idx="284">
                  <c:v>12.3</c:v>
                </c:pt>
                <c:pt idx="285">
                  <c:v>13.6</c:v>
                </c:pt>
                <c:pt idx="286">
                  <c:v>13.7</c:v>
                </c:pt>
                <c:pt idx="287">
                  <c:v>9.8000000000000007</c:v>
                </c:pt>
                <c:pt idx="288">
                  <c:v>11.8</c:v>
                </c:pt>
                <c:pt idx="289">
                  <c:v>9.1</c:v>
                </c:pt>
                <c:pt idx="290">
                  <c:v>12.5</c:v>
                </c:pt>
                <c:pt idx="291">
                  <c:v>9.9</c:v>
                </c:pt>
                <c:pt idx="292">
                  <c:v>13.5</c:v>
                </c:pt>
                <c:pt idx="293">
                  <c:v>8.5</c:v>
                </c:pt>
                <c:pt idx="294">
                  <c:v>10.1</c:v>
                </c:pt>
                <c:pt idx="295">
                  <c:v>8.6999999999999993</c:v>
                </c:pt>
                <c:pt idx="296">
                  <c:v>8.5</c:v>
                </c:pt>
                <c:pt idx="297">
                  <c:v>11.3</c:v>
                </c:pt>
                <c:pt idx="298">
                  <c:v>13.5</c:v>
                </c:pt>
                <c:pt idx="299">
                  <c:v>11.1</c:v>
                </c:pt>
                <c:pt idx="300">
                  <c:v>6.3</c:v>
                </c:pt>
                <c:pt idx="301">
                  <c:v>8.8000000000000007</c:v>
                </c:pt>
                <c:pt idx="302">
                  <c:v>7.5</c:v>
                </c:pt>
                <c:pt idx="303">
                  <c:v>15</c:v>
                </c:pt>
                <c:pt idx="304">
                  <c:v>19.5</c:v>
                </c:pt>
                <c:pt idx="305">
                  <c:v>11.3</c:v>
                </c:pt>
                <c:pt idx="306">
                  <c:v>13.3</c:v>
                </c:pt>
                <c:pt idx="307">
                  <c:v>14.9</c:v>
                </c:pt>
                <c:pt idx="308">
                  <c:v>13.3</c:v>
                </c:pt>
                <c:pt idx="309">
                  <c:v>15</c:v>
                </c:pt>
                <c:pt idx="310">
                  <c:v>20</c:v>
                </c:pt>
                <c:pt idx="311">
                  <c:v>19.8</c:v>
                </c:pt>
                <c:pt idx="312">
                  <c:v>14.6</c:v>
                </c:pt>
                <c:pt idx="313">
                  <c:v>8.3000000000000007</c:v>
                </c:pt>
                <c:pt idx="314">
                  <c:v>8</c:v>
                </c:pt>
                <c:pt idx="315">
                  <c:v>9.4</c:v>
                </c:pt>
                <c:pt idx="316">
                  <c:v>14</c:v>
                </c:pt>
                <c:pt idx="317">
                  <c:v>10.7</c:v>
                </c:pt>
                <c:pt idx="318">
                  <c:v>18.7</c:v>
                </c:pt>
                <c:pt idx="319">
                  <c:v>10.3</c:v>
                </c:pt>
                <c:pt idx="320">
                  <c:v>12.1</c:v>
                </c:pt>
                <c:pt idx="321">
                  <c:v>10.3</c:v>
                </c:pt>
                <c:pt idx="322">
                  <c:v>19.3</c:v>
                </c:pt>
                <c:pt idx="323">
                  <c:v>16.600000000000001</c:v>
                </c:pt>
                <c:pt idx="324">
                  <c:v>15.9</c:v>
                </c:pt>
                <c:pt idx="325">
                  <c:v>7.2</c:v>
                </c:pt>
                <c:pt idx="326">
                  <c:v>11.5</c:v>
                </c:pt>
                <c:pt idx="327">
                  <c:v>17.100000000000001</c:v>
                </c:pt>
                <c:pt idx="328">
                  <c:v>23.8</c:v>
                </c:pt>
                <c:pt idx="329">
                  <c:v>17.3</c:v>
                </c:pt>
                <c:pt idx="330">
                  <c:v>17.600000000000001</c:v>
                </c:pt>
                <c:pt idx="331">
                  <c:v>21.8</c:v>
                </c:pt>
                <c:pt idx="332">
                  <c:v>22.6</c:v>
                </c:pt>
                <c:pt idx="333">
                  <c:v>19.7</c:v>
                </c:pt>
                <c:pt idx="334">
                  <c:v>12.8</c:v>
                </c:pt>
                <c:pt idx="335">
                  <c:v>30</c:v>
                </c:pt>
                <c:pt idx="336">
                  <c:v>23.3</c:v>
                </c:pt>
                <c:pt idx="337">
                  <c:v>6.7</c:v>
                </c:pt>
                <c:pt idx="338">
                  <c:v>14.3</c:v>
                </c:pt>
                <c:pt idx="339">
                  <c:v>15.3</c:v>
                </c:pt>
                <c:pt idx="340">
                  <c:v>6.8</c:v>
                </c:pt>
                <c:pt idx="341">
                  <c:v>14.1</c:v>
                </c:pt>
                <c:pt idx="342">
                  <c:v>11.9</c:v>
                </c:pt>
                <c:pt idx="343">
                  <c:v>15.7</c:v>
                </c:pt>
                <c:pt idx="344">
                  <c:v>5.5</c:v>
                </c:pt>
                <c:pt idx="345">
                  <c:v>10.8</c:v>
                </c:pt>
                <c:pt idx="346">
                  <c:v>10.1</c:v>
                </c:pt>
                <c:pt idx="347">
                  <c:v>13.7</c:v>
                </c:pt>
                <c:pt idx="348">
                  <c:v>18.5</c:v>
                </c:pt>
                <c:pt idx="349">
                  <c:v>19.7</c:v>
                </c:pt>
                <c:pt idx="350">
                  <c:v>11.1</c:v>
                </c:pt>
                <c:pt idx="351">
                  <c:v>9.6</c:v>
                </c:pt>
                <c:pt idx="352">
                  <c:v>11</c:v>
                </c:pt>
                <c:pt idx="353">
                  <c:v>16.5</c:v>
                </c:pt>
                <c:pt idx="354">
                  <c:v>11</c:v>
                </c:pt>
                <c:pt idx="355">
                  <c:v>11.6</c:v>
                </c:pt>
                <c:pt idx="356">
                  <c:v>14.9</c:v>
                </c:pt>
                <c:pt idx="357">
                  <c:v>14.2</c:v>
                </c:pt>
                <c:pt idx="358">
                  <c:v>14.5</c:v>
                </c:pt>
                <c:pt idx="359">
                  <c:v>20.5</c:v>
                </c:pt>
                <c:pt idx="360">
                  <c:v>17.8</c:v>
                </c:pt>
                <c:pt idx="361">
                  <c:v>14</c:v>
                </c:pt>
                <c:pt idx="362">
                  <c:v>14.1</c:v>
                </c:pt>
                <c:pt idx="363">
                  <c:v>12.7</c:v>
                </c:pt>
                <c:pt idx="364">
                  <c:v>10.5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5E0-4D6A-8D62-AC0866204692}"/>
            </c:ext>
          </c:extLst>
        </c:ser>
        <c:ser>
          <c:idx val="9"/>
          <c:order val="9"/>
          <c:tx>
            <c:strRef>
              <c:f>'集計 (2)'!$X$2</c:f>
              <c:strCache>
                <c:ptCount val="1"/>
                <c:pt idx="0">
                  <c:v>静岡</c:v>
                </c:pt>
              </c:strCache>
            </c:strRef>
          </c:tx>
          <c:spPr>
            <a:ln w="222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(2)'!$X$3:$X$367</c:f>
              <c:numCache>
                <c:formatCode>General</c:formatCode>
                <c:ptCount val="365"/>
                <c:pt idx="0">
                  <c:v>17.3</c:v>
                </c:pt>
                <c:pt idx="1">
                  <c:v>29</c:v>
                </c:pt>
                <c:pt idx="2">
                  <c:v>37.200000000000003</c:v>
                </c:pt>
                <c:pt idx="3">
                  <c:v>38.200000000000003</c:v>
                </c:pt>
                <c:pt idx="4">
                  <c:v>15</c:v>
                </c:pt>
                <c:pt idx="5">
                  <c:v>18.8</c:v>
                </c:pt>
                <c:pt idx="6">
                  <c:v>22.1</c:v>
                </c:pt>
                <c:pt idx="7">
                  <c:v>17.600000000000001</c:v>
                </c:pt>
                <c:pt idx="8">
                  <c:v>18.8</c:v>
                </c:pt>
                <c:pt idx="9">
                  <c:v>27.1</c:v>
                </c:pt>
                <c:pt idx="10">
                  <c:v>19.5</c:v>
                </c:pt>
                <c:pt idx="11">
                  <c:v>15.8</c:v>
                </c:pt>
                <c:pt idx="12">
                  <c:v>17.8</c:v>
                </c:pt>
                <c:pt idx="13">
                  <c:v>19</c:v>
                </c:pt>
                <c:pt idx="14">
                  <c:v>8.6</c:v>
                </c:pt>
                <c:pt idx="15">
                  <c:v>19.7</c:v>
                </c:pt>
                <c:pt idx="16">
                  <c:v>17.899999999999999</c:v>
                </c:pt>
                <c:pt idx="17">
                  <c:v>8.1999999999999993</c:v>
                </c:pt>
                <c:pt idx="18">
                  <c:v>21.7</c:v>
                </c:pt>
                <c:pt idx="19">
                  <c:v>24.5</c:v>
                </c:pt>
                <c:pt idx="20">
                  <c:v>28.8</c:v>
                </c:pt>
                <c:pt idx="21">
                  <c:v>31.1</c:v>
                </c:pt>
                <c:pt idx="22">
                  <c:v>35.1</c:v>
                </c:pt>
                <c:pt idx="23">
                  <c:v>21.5</c:v>
                </c:pt>
                <c:pt idx="24">
                  <c:v>11.8</c:v>
                </c:pt>
                <c:pt idx="25">
                  <c:v>9.6999999999999993</c:v>
                </c:pt>
                <c:pt idx="26">
                  <c:v>12.9</c:v>
                </c:pt>
                <c:pt idx="27">
                  <c:v>25.2</c:v>
                </c:pt>
                <c:pt idx="28">
                  <c:v>23.4</c:v>
                </c:pt>
                <c:pt idx="29">
                  <c:v>21</c:v>
                </c:pt>
                <c:pt idx="30">
                  <c:v>26</c:v>
                </c:pt>
                <c:pt idx="31">
                  <c:v>23</c:v>
                </c:pt>
                <c:pt idx="32">
                  <c:v>13.3</c:v>
                </c:pt>
                <c:pt idx="33">
                  <c:v>12.2</c:v>
                </c:pt>
                <c:pt idx="34">
                  <c:v>15.8</c:v>
                </c:pt>
                <c:pt idx="35">
                  <c:v>22.3</c:v>
                </c:pt>
                <c:pt idx="36">
                  <c:v>9.6000000000000014</c:v>
                </c:pt>
                <c:pt idx="37">
                  <c:v>7.1</c:v>
                </c:pt>
                <c:pt idx="38">
                  <c:v>5.0999999999999996</c:v>
                </c:pt>
                <c:pt idx="39">
                  <c:v>16</c:v>
                </c:pt>
                <c:pt idx="40">
                  <c:v>17.899999999999999</c:v>
                </c:pt>
                <c:pt idx="41">
                  <c:v>16.5</c:v>
                </c:pt>
                <c:pt idx="42">
                  <c:v>11.1</c:v>
                </c:pt>
                <c:pt idx="43">
                  <c:v>14.5</c:v>
                </c:pt>
                <c:pt idx="44">
                  <c:v>17.899999999999999</c:v>
                </c:pt>
                <c:pt idx="45">
                  <c:v>18</c:v>
                </c:pt>
                <c:pt idx="46">
                  <c:v>31.6</c:v>
                </c:pt>
                <c:pt idx="47">
                  <c:v>41</c:v>
                </c:pt>
                <c:pt idx="48">
                  <c:v>11.5</c:v>
                </c:pt>
                <c:pt idx="49">
                  <c:v>6.4</c:v>
                </c:pt>
                <c:pt idx="50">
                  <c:v>11.2</c:v>
                </c:pt>
                <c:pt idx="51">
                  <c:v>12.2</c:v>
                </c:pt>
                <c:pt idx="52">
                  <c:v>10.9</c:v>
                </c:pt>
                <c:pt idx="53">
                  <c:v>11.5</c:v>
                </c:pt>
                <c:pt idx="54">
                  <c:v>21.1</c:v>
                </c:pt>
                <c:pt idx="55">
                  <c:v>29</c:v>
                </c:pt>
                <c:pt idx="56">
                  <c:v>21.3</c:v>
                </c:pt>
                <c:pt idx="57">
                  <c:v>10.8</c:v>
                </c:pt>
                <c:pt idx="58">
                  <c:v>13.8</c:v>
                </c:pt>
                <c:pt idx="59">
                  <c:v>15.2</c:v>
                </c:pt>
                <c:pt idx="60">
                  <c:v>12.700000000000001</c:v>
                </c:pt>
                <c:pt idx="61">
                  <c:v>13.4</c:v>
                </c:pt>
                <c:pt idx="62">
                  <c:v>14.5</c:v>
                </c:pt>
                <c:pt idx="63">
                  <c:v>12.6</c:v>
                </c:pt>
                <c:pt idx="64">
                  <c:v>11.9</c:v>
                </c:pt>
                <c:pt idx="65">
                  <c:v>13</c:v>
                </c:pt>
                <c:pt idx="66">
                  <c:v>13.4</c:v>
                </c:pt>
                <c:pt idx="67">
                  <c:v>11.2</c:v>
                </c:pt>
                <c:pt idx="68">
                  <c:v>17</c:v>
                </c:pt>
                <c:pt idx="69">
                  <c:v>21.8</c:v>
                </c:pt>
                <c:pt idx="70">
                  <c:v>15.3</c:v>
                </c:pt>
                <c:pt idx="71">
                  <c:v>8.8000000000000007</c:v>
                </c:pt>
                <c:pt idx="72">
                  <c:v>12.3</c:v>
                </c:pt>
                <c:pt idx="73">
                  <c:v>25.3</c:v>
                </c:pt>
                <c:pt idx="74">
                  <c:v>10.8</c:v>
                </c:pt>
                <c:pt idx="75">
                  <c:v>8.8000000000000007</c:v>
                </c:pt>
                <c:pt idx="76">
                  <c:v>8</c:v>
                </c:pt>
                <c:pt idx="77">
                  <c:v>13.8</c:v>
                </c:pt>
                <c:pt idx="78">
                  <c:v>6.2</c:v>
                </c:pt>
                <c:pt idx="79">
                  <c:v>10</c:v>
                </c:pt>
                <c:pt idx="80">
                  <c:v>9.5</c:v>
                </c:pt>
                <c:pt idx="81">
                  <c:v>12.4</c:v>
                </c:pt>
                <c:pt idx="82">
                  <c:v>23.7</c:v>
                </c:pt>
                <c:pt idx="83">
                  <c:v>17.8</c:v>
                </c:pt>
                <c:pt idx="84">
                  <c:v>15.9</c:v>
                </c:pt>
                <c:pt idx="85">
                  <c:v>24.3</c:v>
                </c:pt>
                <c:pt idx="86">
                  <c:v>27.7</c:v>
                </c:pt>
                <c:pt idx="87">
                  <c:v>8.1</c:v>
                </c:pt>
                <c:pt idx="88">
                  <c:v>12.8</c:v>
                </c:pt>
                <c:pt idx="89">
                  <c:v>13.2</c:v>
                </c:pt>
                <c:pt idx="90">
                  <c:v>10.5</c:v>
                </c:pt>
                <c:pt idx="91">
                  <c:v>11.9</c:v>
                </c:pt>
                <c:pt idx="92">
                  <c:v>12</c:v>
                </c:pt>
                <c:pt idx="93">
                  <c:v>8.9</c:v>
                </c:pt>
                <c:pt idx="94">
                  <c:v>13.4</c:v>
                </c:pt>
                <c:pt idx="95">
                  <c:v>10.199999999999999</c:v>
                </c:pt>
                <c:pt idx="96">
                  <c:v>8.6999999999999993</c:v>
                </c:pt>
                <c:pt idx="97">
                  <c:v>8.6999999999999993</c:v>
                </c:pt>
                <c:pt idx="98">
                  <c:v>9.6</c:v>
                </c:pt>
                <c:pt idx="99">
                  <c:v>8.6</c:v>
                </c:pt>
                <c:pt idx="100">
                  <c:v>10.5</c:v>
                </c:pt>
                <c:pt idx="101">
                  <c:v>20.5</c:v>
                </c:pt>
                <c:pt idx="102">
                  <c:v>19.100000000000001</c:v>
                </c:pt>
                <c:pt idx="103">
                  <c:v>20.100000000000001</c:v>
                </c:pt>
                <c:pt idx="104">
                  <c:v>27.8</c:v>
                </c:pt>
                <c:pt idx="105">
                  <c:v>28.8</c:v>
                </c:pt>
                <c:pt idx="106">
                  <c:v>39.4</c:v>
                </c:pt>
                <c:pt idx="107">
                  <c:v>48.3</c:v>
                </c:pt>
                <c:pt idx="108">
                  <c:v>37</c:v>
                </c:pt>
                <c:pt idx="109">
                  <c:v>19.600000000000001</c:v>
                </c:pt>
                <c:pt idx="110">
                  <c:v>7.8</c:v>
                </c:pt>
                <c:pt idx="111">
                  <c:v>6.5</c:v>
                </c:pt>
                <c:pt idx="112">
                  <c:v>16.5</c:v>
                </c:pt>
                <c:pt idx="113">
                  <c:v>21.1</c:v>
                </c:pt>
                <c:pt idx="114">
                  <c:v>25.4</c:v>
                </c:pt>
                <c:pt idx="115">
                  <c:v>32.4</c:v>
                </c:pt>
                <c:pt idx="116">
                  <c:v>16.899999999999999</c:v>
                </c:pt>
                <c:pt idx="117">
                  <c:v>16.2</c:v>
                </c:pt>
                <c:pt idx="118">
                  <c:v>14.3</c:v>
                </c:pt>
                <c:pt idx="119">
                  <c:v>16.5</c:v>
                </c:pt>
                <c:pt idx="120">
                  <c:v>11.9</c:v>
                </c:pt>
                <c:pt idx="121">
                  <c:v>11.7</c:v>
                </c:pt>
                <c:pt idx="122">
                  <c:v>16.2</c:v>
                </c:pt>
                <c:pt idx="123">
                  <c:v>26.2</c:v>
                </c:pt>
                <c:pt idx="124">
                  <c:v>36.1</c:v>
                </c:pt>
                <c:pt idx="125">
                  <c:v>44.5</c:v>
                </c:pt>
                <c:pt idx="126">
                  <c:v>36</c:v>
                </c:pt>
                <c:pt idx="127">
                  <c:v>37.299999999999997</c:v>
                </c:pt>
                <c:pt idx="128">
                  <c:v>13.200000000000001</c:v>
                </c:pt>
                <c:pt idx="129">
                  <c:v>14</c:v>
                </c:pt>
                <c:pt idx="130">
                  <c:v>21.8</c:v>
                </c:pt>
                <c:pt idx="131">
                  <c:v>18.2</c:v>
                </c:pt>
                <c:pt idx="132">
                  <c:v>27</c:v>
                </c:pt>
                <c:pt idx="133">
                  <c:v>16</c:v>
                </c:pt>
                <c:pt idx="134">
                  <c:v>17.3</c:v>
                </c:pt>
                <c:pt idx="135">
                  <c:v>11.2</c:v>
                </c:pt>
                <c:pt idx="136">
                  <c:v>8.6999999999999993</c:v>
                </c:pt>
                <c:pt idx="137">
                  <c:v>9</c:v>
                </c:pt>
                <c:pt idx="138">
                  <c:v>9.1999999999999993</c:v>
                </c:pt>
                <c:pt idx="139">
                  <c:v>9</c:v>
                </c:pt>
                <c:pt idx="140">
                  <c:v>9.4</c:v>
                </c:pt>
                <c:pt idx="141">
                  <c:v>12.2</c:v>
                </c:pt>
                <c:pt idx="142">
                  <c:v>16.100000000000001</c:v>
                </c:pt>
                <c:pt idx="143">
                  <c:v>19.8</c:v>
                </c:pt>
                <c:pt idx="144">
                  <c:v>22.5</c:v>
                </c:pt>
                <c:pt idx="145">
                  <c:v>20.5</c:v>
                </c:pt>
                <c:pt idx="146">
                  <c:v>20.2</c:v>
                </c:pt>
                <c:pt idx="147">
                  <c:v>17.8</c:v>
                </c:pt>
                <c:pt idx="148">
                  <c:v>21.6</c:v>
                </c:pt>
                <c:pt idx="149">
                  <c:v>28</c:v>
                </c:pt>
                <c:pt idx="150">
                  <c:v>30.4</c:v>
                </c:pt>
                <c:pt idx="151">
                  <c:v>17.100000000000001</c:v>
                </c:pt>
                <c:pt idx="152">
                  <c:v>19.8</c:v>
                </c:pt>
                <c:pt idx="153">
                  <c:v>10.199999999999999</c:v>
                </c:pt>
                <c:pt idx="154">
                  <c:v>12.5</c:v>
                </c:pt>
                <c:pt idx="155">
                  <c:v>12.4</c:v>
                </c:pt>
                <c:pt idx="156">
                  <c:v>15.7</c:v>
                </c:pt>
                <c:pt idx="157">
                  <c:v>18.8</c:v>
                </c:pt>
                <c:pt idx="158">
                  <c:v>23</c:v>
                </c:pt>
                <c:pt idx="159">
                  <c:v>13.3</c:v>
                </c:pt>
                <c:pt idx="160">
                  <c:v>7.8</c:v>
                </c:pt>
                <c:pt idx="161">
                  <c:v>9.1</c:v>
                </c:pt>
                <c:pt idx="162">
                  <c:v>6.8</c:v>
                </c:pt>
                <c:pt idx="163">
                  <c:v>8.9</c:v>
                </c:pt>
                <c:pt idx="164">
                  <c:v>10.199999999999999</c:v>
                </c:pt>
                <c:pt idx="165">
                  <c:v>13</c:v>
                </c:pt>
                <c:pt idx="166">
                  <c:v>11.1</c:v>
                </c:pt>
                <c:pt idx="167">
                  <c:v>7.5</c:v>
                </c:pt>
                <c:pt idx="168">
                  <c:v>26</c:v>
                </c:pt>
                <c:pt idx="169">
                  <c:v>18.399999999999999</c:v>
                </c:pt>
                <c:pt idx="170">
                  <c:v>11.5</c:v>
                </c:pt>
                <c:pt idx="171">
                  <c:v>13.8</c:v>
                </c:pt>
                <c:pt idx="172">
                  <c:v>11.4</c:v>
                </c:pt>
                <c:pt idx="173">
                  <c:v>7.1</c:v>
                </c:pt>
                <c:pt idx="174">
                  <c:v>21.2</c:v>
                </c:pt>
                <c:pt idx="175">
                  <c:v>10.5</c:v>
                </c:pt>
                <c:pt idx="176">
                  <c:v>14.3</c:v>
                </c:pt>
                <c:pt idx="177">
                  <c:v>12.4</c:v>
                </c:pt>
                <c:pt idx="178">
                  <c:v>6.4</c:v>
                </c:pt>
                <c:pt idx="179">
                  <c:v>6.2</c:v>
                </c:pt>
                <c:pt idx="180">
                  <c:v>12</c:v>
                </c:pt>
                <c:pt idx="181">
                  <c:v>9.1999999999999993</c:v>
                </c:pt>
                <c:pt idx="182">
                  <c:v>14.8</c:v>
                </c:pt>
                <c:pt idx="183">
                  <c:v>13</c:v>
                </c:pt>
                <c:pt idx="184">
                  <c:v>15.100000000000001</c:v>
                </c:pt>
                <c:pt idx="185">
                  <c:v>26.2</c:v>
                </c:pt>
                <c:pt idx="186">
                  <c:v>22.9</c:v>
                </c:pt>
                <c:pt idx="187">
                  <c:v>11.600000000000001</c:v>
                </c:pt>
                <c:pt idx="188">
                  <c:v>12.7</c:v>
                </c:pt>
                <c:pt idx="189">
                  <c:v>10.5</c:v>
                </c:pt>
                <c:pt idx="190">
                  <c:v>11.7</c:v>
                </c:pt>
                <c:pt idx="191">
                  <c:v>13.5</c:v>
                </c:pt>
                <c:pt idx="192">
                  <c:v>15.100000000000001</c:v>
                </c:pt>
                <c:pt idx="193">
                  <c:v>18.399999999999999</c:v>
                </c:pt>
                <c:pt idx="194">
                  <c:v>7.3</c:v>
                </c:pt>
                <c:pt idx="195">
                  <c:v>7.7</c:v>
                </c:pt>
                <c:pt idx="196">
                  <c:v>16.8</c:v>
                </c:pt>
                <c:pt idx="197">
                  <c:v>12.6</c:v>
                </c:pt>
                <c:pt idx="198">
                  <c:v>17.600000000000001</c:v>
                </c:pt>
                <c:pt idx="199">
                  <c:v>13.700000000000001</c:v>
                </c:pt>
                <c:pt idx="200">
                  <c:v>16.899999999999999</c:v>
                </c:pt>
                <c:pt idx="201">
                  <c:v>16</c:v>
                </c:pt>
                <c:pt idx="202">
                  <c:v>10.600000000000001</c:v>
                </c:pt>
                <c:pt idx="203">
                  <c:v>8</c:v>
                </c:pt>
                <c:pt idx="204">
                  <c:v>10.3</c:v>
                </c:pt>
                <c:pt idx="205">
                  <c:v>14</c:v>
                </c:pt>
                <c:pt idx="206">
                  <c:v>18.899999999999999</c:v>
                </c:pt>
                <c:pt idx="207">
                  <c:v>20.6</c:v>
                </c:pt>
                <c:pt idx="208">
                  <c:v>20</c:v>
                </c:pt>
                <c:pt idx="209">
                  <c:v>15.1</c:v>
                </c:pt>
                <c:pt idx="210">
                  <c:v>10.1</c:v>
                </c:pt>
                <c:pt idx="211">
                  <c:v>14.3</c:v>
                </c:pt>
                <c:pt idx="212">
                  <c:v>11.3</c:v>
                </c:pt>
                <c:pt idx="213">
                  <c:v>11</c:v>
                </c:pt>
                <c:pt idx="214">
                  <c:v>10.3</c:v>
                </c:pt>
                <c:pt idx="215">
                  <c:v>15.8</c:v>
                </c:pt>
                <c:pt idx="216">
                  <c:v>18.899999999999999</c:v>
                </c:pt>
                <c:pt idx="217">
                  <c:v>13.4</c:v>
                </c:pt>
                <c:pt idx="218">
                  <c:v>17.5</c:v>
                </c:pt>
                <c:pt idx="219">
                  <c:v>7.8</c:v>
                </c:pt>
                <c:pt idx="220">
                  <c:v>11.4</c:v>
                </c:pt>
                <c:pt idx="221">
                  <c:v>17.3</c:v>
                </c:pt>
                <c:pt idx="222">
                  <c:v>12.2</c:v>
                </c:pt>
                <c:pt idx="223">
                  <c:v>17.8</c:v>
                </c:pt>
                <c:pt idx="224">
                  <c:v>15.5</c:v>
                </c:pt>
                <c:pt idx="225">
                  <c:v>21.4</c:v>
                </c:pt>
                <c:pt idx="226">
                  <c:v>17</c:v>
                </c:pt>
                <c:pt idx="227">
                  <c:v>9.9</c:v>
                </c:pt>
                <c:pt idx="228">
                  <c:v>9.8000000000000007</c:v>
                </c:pt>
                <c:pt idx="229">
                  <c:v>13.4</c:v>
                </c:pt>
                <c:pt idx="230">
                  <c:v>13.5</c:v>
                </c:pt>
                <c:pt idx="231">
                  <c:v>14.8</c:v>
                </c:pt>
                <c:pt idx="232">
                  <c:v>17.2</c:v>
                </c:pt>
                <c:pt idx="233">
                  <c:v>9.8000000000000007</c:v>
                </c:pt>
                <c:pt idx="234">
                  <c:v>16.399999999999999</c:v>
                </c:pt>
                <c:pt idx="235">
                  <c:v>14.3</c:v>
                </c:pt>
                <c:pt idx="236">
                  <c:v>7.3</c:v>
                </c:pt>
                <c:pt idx="237">
                  <c:v>12.5</c:v>
                </c:pt>
                <c:pt idx="238">
                  <c:v>19.899999999999999</c:v>
                </c:pt>
                <c:pt idx="239">
                  <c:v>23.8</c:v>
                </c:pt>
                <c:pt idx="240">
                  <c:v>31.6</c:v>
                </c:pt>
                <c:pt idx="241">
                  <c:v>22.1</c:v>
                </c:pt>
                <c:pt idx="242">
                  <c:v>15.5</c:v>
                </c:pt>
                <c:pt idx="243">
                  <c:v>28.3</c:v>
                </c:pt>
                <c:pt idx="244">
                  <c:v>25.5</c:v>
                </c:pt>
                <c:pt idx="245">
                  <c:v>20.3</c:v>
                </c:pt>
                <c:pt idx="246">
                  <c:v>21</c:v>
                </c:pt>
                <c:pt idx="247">
                  <c:v>20.2</c:v>
                </c:pt>
                <c:pt idx="248">
                  <c:v>8.3000000000000007</c:v>
                </c:pt>
                <c:pt idx="249">
                  <c:v>10.7</c:v>
                </c:pt>
                <c:pt idx="250">
                  <c:v>10.8</c:v>
                </c:pt>
                <c:pt idx="251">
                  <c:v>5.5</c:v>
                </c:pt>
                <c:pt idx="252">
                  <c:v>16.2</c:v>
                </c:pt>
                <c:pt idx="253">
                  <c:v>15.7</c:v>
                </c:pt>
                <c:pt idx="254">
                  <c:v>18.899999999999999</c:v>
                </c:pt>
                <c:pt idx="255">
                  <c:v>8.4</c:v>
                </c:pt>
                <c:pt idx="256">
                  <c:v>8.1</c:v>
                </c:pt>
                <c:pt idx="257">
                  <c:v>8.6999999999999993</c:v>
                </c:pt>
                <c:pt idx="258">
                  <c:v>12.3</c:v>
                </c:pt>
                <c:pt idx="259">
                  <c:v>10.4</c:v>
                </c:pt>
                <c:pt idx="260">
                  <c:v>12</c:v>
                </c:pt>
                <c:pt idx="261">
                  <c:v>9.1</c:v>
                </c:pt>
                <c:pt idx="262">
                  <c:v>14.9</c:v>
                </c:pt>
                <c:pt idx="263">
                  <c:v>30.2</c:v>
                </c:pt>
                <c:pt idx="264">
                  <c:v>25.8</c:v>
                </c:pt>
                <c:pt idx="265">
                  <c:v>29.9</c:v>
                </c:pt>
                <c:pt idx="266">
                  <c:v>22</c:v>
                </c:pt>
                <c:pt idx="267">
                  <c:v>6.6</c:v>
                </c:pt>
                <c:pt idx="268">
                  <c:v>13.2</c:v>
                </c:pt>
                <c:pt idx="269">
                  <c:v>12.3</c:v>
                </c:pt>
                <c:pt idx="270">
                  <c:v>15.7</c:v>
                </c:pt>
                <c:pt idx="271">
                  <c:v>3.8</c:v>
                </c:pt>
                <c:pt idx="272">
                  <c:v>4.5999999999999996</c:v>
                </c:pt>
                <c:pt idx="273">
                  <c:v>5.3</c:v>
                </c:pt>
                <c:pt idx="274">
                  <c:v>9.4</c:v>
                </c:pt>
                <c:pt idx="275">
                  <c:v>9.8000000000000007</c:v>
                </c:pt>
                <c:pt idx="276">
                  <c:v>9.3000000000000007</c:v>
                </c:pt>
                <c:pt idx="277">
                  <c:v>6</c:v>
                </c:pt>
                <c:pt idx="278">
                  <c:v>10</c:v>
                </c:pt>
                <c:pt idx="279">
                  <c:v>13</c:v>
                </c:pt>
                <c:pt idx="280">
                  <c:v>10.199999999999999</c:v>
                </c:pt>
                <c:pt idx="281">
                  <c:v>9.3000000000000007</c:v>
                </c:pt>
                <c:pt idx="282">
                  <c:v>22.3</c:v>
                </c:pt>
                <c:pt idx="283">
                  <c:v>6.4</c:v>
                </c:pt>
                <c:pt idx="284">
                  <c:v>9.9</c:v>
                </c:pt>
                <c:pt idx="285">
                  <c:v>10.9</c:v>
                </c:pt>
                <c:pt idx="286">
                  <c:v>19</c:v>
                </c:pt>
                <c:pt idx="287">
                  <c:v>18.100000000000001</c:v>
                </c:pt>
                <c:pt idx="288">
                  <c:v>10.9</c:v>
                </c:pt>
                <c:pt idx="289">
                  <c:v>12.8</c:v>
                </c:pt>
                <c:pt idx="290">
                  <c:v>22.8</c:v>
                </c:pt>
                <c:pt idx="291">
                  <c:v>14.3</c:v>
                </c:pt>
                <c:pt idx="292">
                  <c:v>6.4</c:v>
                </c:pt>
                <c:pt idx="293">
                  <c:v>9.3000000000000007</c:v>
                </c:pt>
                <c:pt idx="294">
                  <c:v>17.100000000000001</c:v>
                </c:pt>
                <c:pt idx="295">
                  <c:v>7.6</c:v>
                </c:pt>
                <c:pt idx="296">
                  <c:v>10.3</c:v>
                </c:pt>
                <c:pt idx="297">
                  <c:v>20.8</c:v>
                </c:pt>
                <c:pt idx="298">
                  <c:v>11.4</c:v>
                </c:pt>
                <c:pt idx="299">
                  <c:v>10</c:v>
                </c:pt>
                <c:pt idx="300">
                  <c:v>13</c:v>
                </c:pt>
                <c:pt idx="301">
                  <c:v>5</c:v>
                </c:pt>
                <c:pt idx="302">
                  <c:v>11.5</c:v>
                </c:pt>
                <c:pt idx="303">
                  <c:v>12.1</c:v>
                </c:pt>
                <c:pt idx="304">
                  <c:v>20</c:v>
                </c:pt>
                <c:pt idx="305">
                  <c:v>20</c:v>
                </c:pt>
                <c:pt idx="306">
                  <c:v>6.1</c:v>
                </c:pt>
                <c:pt idx="307">
                  <c:v>10.8</c:v>
                </c:pt>
                <c:pt idx="308">
                  <c:v>18.5</c:v>
                </c:pt>
                <c:pt idx="309">
                  <c:v>13.8</c:v>
                </c:pt>
                <c:pt idx="310">
                  <c:v>18</c:v>
                </c:pt>
                <c:pt idx="311">
                  <c:v>21.8</c:v>
                </c:pt>
                <c:pt idx="312">
                  <c:v>18.8</c:v>
                </c:pt>
                <c:pt idx="313">
                  <c:v>9.3000000000000007</c:v>
                </c:pt>
                <c:pt idx="314">
                  <c:v>10.3</c:v>
                </c:pt>
                <c:pt idx="315">
                  <c:v>8.4</c:v>
                </c:pt>
                <c:pt idx="316">
                  <c:v>14.3</c:v>
                </c:pt>
                <c:pt idx="317">
                  <c:v>9.4</c:v>
                </c:pt>
                <c:pt idx="318">
                  <c:v>14.3</c:v>
                </c:pt>
                <c:pt idx="319">
                  <c:v>16.899999999999999</c:v>
                </c:pt>
                <c:pt idx="320">
                  <c:v>15.3</c:v>
                </c:pt>
                <c:pt idx="321">
                  <c:v>18.399999999999999</c:v>
                </c:pt>
                <c:pt idx="322">
                  <c:v>15</c:v>
                </c:pt>
                <c:pt idx="323">
                  <c:v>16.7</c:v>
                </c:pt>
                <c:pt idx="324">
                  <c:v>19.3</c:v>
                </c:pt>
                <c:pt idx="325">
                  <c:v>13.8</c:v>
                </c:pt>
                <c:pt idx="326">
                  <c:v>10.5</c:v>
                </c:pt>
                <c:pt idx="327">
                  <c:v>19.899999999999999</c:v>
                </c:pt>
                <c:pt idx="328">
                  <c:v>18.399999999999999</c:v>
                </c:pt>
                <c:pt idx="329">
                  <c:v>20.3</c:v>
                </c:pt>
                <c:pt idx="330">
                  <c:v>20.7</c:v>
                </c:pt>
                <c:pt idx="331">
                  <c:v>25.6</c:v>
                </c:pt>
                <c:pt idx="332">
                  <c:v>20.6</c:v>
                </c:pt>
                <c:pt idx="333">
                  <c:v>16.3</c:v>
                </c:pt>
                <c:pt idx="334">
                  <c:v>15.5</c:v>
                </c:pt>
                <c:pt idx="335">
                  <c:v>21.4</c:v>
                </c:pt>
                <c:pt idx="336">
                  <c:v>26.1</c:v>
                </c:pt>
                <c:pt idx="337">
                  <c:v>17.3</c:v>
                </c:pt>
                <c:pt idx="338">
                  <c:v>13.9</c:v>
                </c:pt>
                <c:pt idx="339">
                  <c:v>17</c:v>
                </c:pt>
                <c:pt idx="340">
                  <c:v>7.5</c:v>
                </c:pt>
                <c:pt idx="341">
                  <c:v>10.4</c:v>
                </c:pt>
                <c:pt idx="342">
                  <c:v>14.5</c:v>
                </c:pt>
                <c:pt idx="343">
                  <c:v>14.3</c:v>
                </c:pt>
                <c:pt idx="344">
                  <c:v>7.4</c:v>
                </c:pt>
                <c:pt idx="345">
                  <c:v>15.6</c:v>
                </c:pt>
                <c:pt idx="346">
                  <c:v>12.1</c:v>
                </c:pt>
                <c:pt idx="347">
                  <c:v>11.1</c:v>
                </c:pt>
                <c:pt idx="348">
                  <c:v>20.7</c:v>
                </c:pt>
                <c:pt idx="349">
                  <c:v>22.5</c:v>
                </c:pt>
                <c:pt idx="350">
                  <c:v>9.8000000000000007</c:v>
                </c:pt>
                <c:pt idx="351">
                  <c:v>8.9</c:v>
                </c:pt>
                <c:pt idx="352">
                  <c:v>18.8</c:v>
                </c:pt>
                <c:pt idx="353">
                  <c:v>29.3</c:v>
                </c:pt>
                <c:pt idx="354">
                  <c:v>13.9</c:v>
                </c:pt>
                <c:pt idx="355">
                  <c:v>16.100000000000001</c:v>
                </c:pt>
                <c:pt idx="356">
                  <c:v>11.7</c:v>
                </c:pt>
                <c:pt idx="357">
                  <c:v>10.5</c:v>
                </c:pt>
                <c:pt idx="358">
                  <c:v>15.3</c:v>
                </c:pt>
                <c:pt idx="359">
                  <c:v>33.4</c:v>
                </c:pt>
                <c:pt idx="360">
                  <c:v>20.8</c:v>
                </c:pt>
                <c:pt idx="361">
                  <c:v>19.8</c:v>
                </c:pt>
                <c:pt idx="362">
                  <c:v>13.8</c:v>
                </c:pt>
                <c:pt idx="363">
                  <c:v>26.9</c:v>
                </c:pt>
                <c:pt idx="364">
                  <c:v>10.4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5E0-4D6A-8D62-AC08662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830152"/>
        <c:axId val="530832896"/>
      </c:lineChart>
      <c:dateAx>
        <c:axId val="530830152"/>
        <c:scaling>
          <c:orientation val="minMax"/>
          <c:max val="43145"/>
          <c:min val="43131"/>
        </c:scaling>
        <c:delete val="0"/>
        <c:axPos val="b"/>
        <c:numFmt formatCode="m/d;@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0832896"/>
        <c:crosses val="autoZero"/>
        <c:auto val="1"/>
        <c:lblOffset val="100"/>
        <c:baseTimeUnit val="days"/>
      </c:dateAx>
      <c:valAx>
        <c:axId val="530832896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PM2.5</a:t>
                </a:r>
                <a:r>
                  <a:rPr lang="ja-JP" altLang="en-US"/>
                  <a:t>　</a:t>
                </a:r>
                <a:r>
                  <a:rPr lang="en-US" altLang="ja-JP"/>
                  <a:t>[µg/m3]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691689497040462E-2"/>
              <c:y val="0.2653441398759244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0830152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83411110867675953"/>
          <c:y val="0.11449159889752758"/>
          <c:w val="0.15743302776492585"/>
          <c:h val="0.75256489175256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/>
              <a:t>都県別最大値</a:t>
            </a:r>
            <a:r>
              <a:rPr lang="en-US" altLang="ja-JP" sz="1100"/>
              <a:t>(3</a:t>
            </a:r>
            <a:r>
              <a:rPr lang="ja-JP" altLang="en-US" sz="1100"/>
              <a:t>月</a:t>
            </a:r>
            <a:r>
              <a:rPr lang="en-US" altLang="ja-JP" sz="1100"/>
              <a:t>)</a:t>
            </a:r>
            <a:endParaRPr lang="ja-JP" sz="1100"/>
          </a:p>
        </c:rich>
      </c:tx>
      <c:layout>
        <c:manualLayout>
          <c:xMode val="edge"/>
          <c:yMode val="edge"/>
          <c:x val="0.37181607027743857"/>
          <c:y val="3.650474274216729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09853660183809"/>
          <c:y val="0.16155289823860389"/>
          <c:w val="0.69959141555971682"/>
          <c:h val="0.63693202890030942"/>
        </c:manualLayout>
      </c:layout>
      <c:lineChart>
        <c:grouping val="standard"/>
        <c:varyColors val="0"/>
        <c:ser>
          <c:idx val="0"/>
          <c:order val="0"/>
          <c:tx>
            <c:strRef>
              <c:f>'集計 (2)'!$O$2</c:f>
              <c:strCache>
                <c:ptCount val="1"/>
                <c:pt idx="0">
                  <c:v>茨城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(2)'!$O$3:$O$367</c:f>
              <c:numCache>
                <c:formatCode>General</c:formatCode>
                <c:ptCount val="365"/>
                <c:pt idx="0">
                  <c:v>15.9</c:v>
                </c:pt>
                <c:pt idx="1">
                  <c:v>21.2</c:v>
                </c:pt>
                <c:pt idx="2">
                  <c:v>31.4</c:v>
                </c:pt>
                <c:pt idx="3">
                  <c:v>36.700000000000003</c:v>
                </c:pt>
                <c:pt idx="4">
                  <c:v>7.9</c:v>
                </c:pt>
                <c:pt idx="5">
                  <c:v>15.6</c:v>
                </c:pt>
                <c:pt idx="6">
                  <c:v>7.1</c:v>
                </c:pt>
                <c:pt idx="7">
                  <c:v>10</c:v>
                </c:pt>
                <c:pt idx="8">
                  <c:v>10.8</c:v>
                </c:pt>
                <c:pt idx="9">
                  <c:v>12.6</c:v>
                </c:pt>
                <c:pt idx="10">
                  <c:v>17.3</c:v>
                </c:pt>
                <c:pt idx="11">
                  <c:v>13.6</c:v>
                </c:pt>
                <c:pt idx="12">
                  <c:v>9.1999999999999993</c:v>
                </c:pt>
                <c:pt idx="13">
                  <c:v>12.5</c:v>
                </c:pt>
                <c:pt idx="14">
                  <c:v>8.8000000000000007</c:v>
                </c:pt>
                <c:pt idx="15">
                  <c:v>12</c:v>
                </c:pt>
                <c:pt idx="16">
                  <c:v>10</c:v>
                </c:pt>
                <c:pt idx="17">
                  <c:v>10.9</c:v>
                </c:pt>
                <c:pt idx="18">
                  <c:v>12.9</c:v>
                </c:pt>
                <c:pt idx="19">
                  <c:v>17.8</c:v>
                </c:pt>
                <c:pt idx="20">
                  <c:v>25.5</c:v>
                </c:pt>
                <c:pt idx="21">
                  <c:v>29.3</c:v>
                </c:pt>
                <c:pt idx="22">
                  <c:v>24.4</c:v>
                </c:pt>
                <c:pt idx="23">
                  <c:v>21.7</c:v>
                </c:pt>
                <c:pt idx="24">
                  <c:v>8</c:v>
                </c:pt>
                <c:pt idx="25">
                  <c:v>6.8</c:v>
                </c:pt>
                <c:pt idx="26">
                  <c:v>11.2</c:v>
                </c:pt>
                <c:pt idx="27">
                  <c:v>17.7</c:v>
                </c:pt>
                <c:pt idx="28">
                  <c:v>19.5</c:v>
                </c:pt>
                <c:pt idx="29">
                  <c:v>14.1</c:v>
                </c:pt>
                <c:pt idx="30">
                  <c:v>18.3</c:v>
                </c:pt>
                <c:pt idx="31">
                  <c:v>30.4</c:v>
                </c:pt>
                <c:pt idx="32">
                  <c:v>12</c:v>
                </c:pt>
                <c:pt idx="33">
                  <c:v>8.8000000000000007</c:v>
                </c:pt>
                <c:pt idx="34">
                  <c:v>15.2</c:v>
                </c:pt>
                <c:pt idx="35">
                  <c:v>19.600000000000001</c:v>
                </c:pt>
                <c:pt idx="36">
                  <c:v>16.3</c:v>
                </c:pt>
                <c:pt idx="37">
                  <c:v>9.1999999999999993</c:v>
                </c:pt>
                <c:pt idx="38">
                  <c:v>5.5</c:v>
                </c:pt>
                <c:pt idx="39">
                  <c:v>5.6</c:v>
                </c:pt>
                <c:pt idx="40">
                  <c:v>11.4</c:v>
                </c:pt>
                <c:pt idx="41">
                  <c:v>17.3</c:v>
                </c:pt>
                <c:pt idx="42">
                  <c:v>14.6</c:v>
                </c:pt>
                <c:pt idx="43">
                  <c:v>12.9</c:v>
                </c:pt>
                <c:pt idx="44">
                  <c:v>16.100000000000001</c:v>
                </c:pt>
                <c:pt idx="45">
                  <c:v>18</c:v>
                </c:pt>
                <c:pt idx="46">
                  <c:v>26</c:v>
                </c:pt>
                <c:pt idx="47">
                  <c:v>25.5</c:v>
                </c:pt>
                <c:pt idx="48">
                  <c:v>9.6999999999999993</c:v>
                </c:pt>
                <c:pt idx="49">
                  <c:v>4.9000000000000004</c:v>
                </c:pt>
                <c:pt idx="50">
                  <c:v>12.8</c:v>
                </c:pt>
                <c:pt idx="51">
                  <c:v>13.8</c:v>
                </c:pt>
                <c:pt idx="52">
                  <c:v>9.4</c:v>
                </c:pt>
                <c:pt idx="53">
                  <c:v>9.1</c:v>
                </c:pt>
                <c:pt idx="54">
                  <c:v>14.1</c:v>
                </c:pt>
                <c:pt idx="55">
                  <c:v>20.8</c:v>
                </c:pt>
                <c:pt idx="56">
                  <c:v>15.3</c:v>
                </c:pt>
                <c:pt idx="57">
                  <c:v>18.7</c:v>
                </c:pt>
                <c:pt idx="58">
                  <c:v>17.5</c:v>
                </c:pt>
                <c:pt idx="59">
                  <c:v>14.1</c:v>
                </c:pt>
                <c:pt idx="60">
                  <c:v>13.8</c:v>
                </c:pt>
                <c:pt idx="61">
                  <c:v>7.3</c:v>
                </c:pt>
                <c:pt idx="62">
                  <c:v>9.9</c:v>
                </c:pt>
                <c:pt idx="63">
                  <c:v>10.6</c:v>
                </c:pt>
                <c:pt idx="64">
                  <c:v>8.3000000000000007</c:v>
                </c:pt>
                <c:pt idx="65">
                  <c:v>8.8000000000000007</c:v>
                </c:pt>
                <c:pt idx="66">
                  <c:v>14.9</c:v>
                </c:pt>
                <c:pt idx="67">
                  <c:v>13</c:v>
                </c:pt>
                <c:pt idx="68">
                  <c:v>11.8</c:v>
                </c:pt>
                <c:pt idx="69">
                  <c:v>18.2</c:v>
                </c:pt>
                <c:pt idx="70">
                  <c:v>9.1</c:v>
                </c:pt>
                <c:pt idx="71">
                  <c:v>3</c:v>
                </c:pt>
                <c:pt idx="72">
                  <c:v>6.9</c:v>
                </c:pt>
                <c:pt idx="73">
                  <c:v>10.4</c:v>
                </c:pt>
                <c:pt idx="74">
                  <c:v>7.3</c:v>
                </c:pt>
                <c:pt idx="75">
                  <c:v>7.2</c:v>
                </c:pt>
                <c:pt idx="76">
                  <c:v>4.5</c:v>
                </c:pt>
                <c:pt idx="77">
                  <c:v>6.8</c:v>
                </c:pt>
                <c:pt idx="78">
                  <c:v>8.4</c:v>
                </c:pt>
                <c:pt idx="79">
                  <c:v>7.3</c:v>
                </c:pt>
                <c:pt idx="80">
                  <c:v>5.7</c:v>
                </c:pt>
                <c:pt idx="81">
                  <c:v>9.9</c:v>
                </c:pt>
                <c:pt idx="82">
                  <c:v>16.600000000000001</c:v>
                </c:pt>
                <c:pt idx="83">
                  <c:v>26.3</c:v>
                </c:pt>
                <c:pt idx="84">
                  <c:v>21.5</c:v>
                </c:pt>
                <c:pt idx="85">
                  <c:v>21.5</c:v>
                </c:pt>
                <c:pt idx="86">
                  <c:v>22.8</c:v>
                </c:pt>
                <c:pt idx="87">
                  <c:v>9.8000000000000007</c:v>
                </c:pt>
                <c:pt idx="88">
                  <c:v>15</c:v>
                </c:pt>
                <c:pt idx="89">
                  <c:v>7.3</c:v>
                </c:pt>
                <c:pt idx="90">
                  <c:v>9.1</c:v>
                </c:pt>
                <c:pt idx="91">
                  <c:v>12</c:v>
                </c:pt>
                <c:pt idx="92">
                  <c:v>16.600000000000001</c:v>
                </c:pt>
                <c:pt idx="93">
                  <c:v>13.8</c:v>
                </c:pt>
                <c:pt idx="94">
                  <c:v>10.199999999999999</c:v>
                </c:pt>
                <c:pt idx="95">
                  <c:v>9</c:v>
                </c:pt>
                <c:pt idx="96">
                  <c:v>5.4</c:v>
                </c:pt>
                <c:pt idx="97">
                  <c:v>8.9</c:v>
                </c:pt>
                <c:pt idx="98">
                  <c:v>8</c:v>
                </c:pt>
                <c:pt idx="99">
                  <c:v>8.6</c:v>
                </c:pt>
                <c:pt idx="100">
                  <c:v>19.8</c:v>
                </c:pt>
                <c:pt idx="101">
                  <c:v>19.600000000000001</c:v>
                </c:pt>
                <c:pt idx="102">
                  <c:v>11.7</c:v>
                </c:pt>
                <c:pt idx="103">
                  <c:v>20.2</c:v>
                </c:pt>
                <c:pt idx="104">
                  <c:v>24.5</c:v>
                </c:pt>
                <c:pt idx="105">
                  <c:v>25.9</c:v>
                </c:pt>
                <c:pt idx="106">
                  <c:v>29.7</c:v>
                </c:pt>
                <c:pt idx="107">
                  <c:v>32.5</c:v>
                </c:pt>
                <c:pt idx="108">
                  <c:v>30.6</c:v>
                </c:pt>
                <c:pt idx="109">
                  <c:v>29.4</c:v>
                </c:pt>
                <c:pt idx="110">
                  <c:v>15.6</c:v>
                </c:pt>
                <c:pt idx="111">
                  <c:v>21.2</c:v>
                </c:pt>
                <c:pt idx="112">
                  <c:v>23.5</c:v>
                </c:pt>
                <c:pt idx="113">
                  <c:v>23.1</c:v>
                </c:pt>
                <c:pt idx="114">
                  <c:v>20.3</c:v>
                </c:pt>
                <c:pt idx="115">
                  <c:v>14</c:v>
                </c:pt>
                <c:pt idx="116">
                  <c:v>9.1</c:v>
                </c:pt>
                <c:pt idx="117">
                  <c:v>9.3000000000000007</c:v>
                </c:pt>
                <c:pt idx="118">
                  <c:v>10.5</c:v>
                </c:pt>
                <c:pt idx="119">
                  <c:v>14.7</c:v>
                </c:pt>
                <c:pt idx="120">
                  <c:v>8</c:v>
                </c:pt>
                <c:pt idx="121">
                  <c:v>8.5</c:v>
                </c:pt>
                <c:pt idx="122">
                  <c:v>20.6</c:v>
                </c:pt>
                <c:pt idx="123">
                  <c:v>21.1</c:v>
                </c:pt>
                <c:pt idx="124">
                  <c:v>20.7</c:v>
                </c:pt>
                <c:pt idx="125">
                  <c:v>14.8</c:v>
                </c:pt>
                <c:pt idx="126">
                  <c:v>28.4</c:v>
                </c:pt>
                <c:pt idx="127">
                  <c:v>14.9</c:v>
                </c:pt>
                <c:pt idx="128">
                  <c:v>8.5</c:v>
                </c:pt>
                <c:pt idx="129">
                  <c:v>10.8</c:v>
                </c:pt>
                <c:pt idx="130">
                  <c:v>10</c:v>
                </c:pt>
                <c:pt idx="131">
                  <c:v>22.5</c:v>
                </c:pt>
                <c:pt idx="132">
                  <c:v>23.7</c:v>
                </c:pt>
                <c:pt idx="133">
                  <c:v>13.3</c:v>
                </c:pt>
                <c:pt idx="134">
                  <c:v>17.899999999999999</c:v>
                </c:pt>
                <c:pt idx="135">
                  <c:v>13.2</c:v>
                </c:pt>
                <c:pt idx="136">
                  <c:v>6.5</c:v>
                </c:pt>
                <c:pt idx="137">
                  <c:v>7.3</c:v>
                </c:pt>
                <c:pt idx="138">
                  <c:v>5.7</c:v>
                </c:pt>
                <c:pt idx="139">
                  <c:v>6.9</c:v>
                </c:pt>
                <c:pt idx="140">
                  <c:v>8.3000000000000007</c:v>
                </c:pt>
                <c:pt idx="141">
                  <c:v>9.3000000000000007</c:v>
                </c:pt>
                <c:pt idx="142">
                  <c:v>13.2</c:v>
                </c:pt>
                <c:pt idx="143">
                  <c:v>11.3</c:v>
                </c:pt>
                <c:pt idx="144">
                  <c:v>10.8</c:v>
                </c:pt>
                <c:pt idx="145">
                  <c:v>12.5</c:v>
                </c:pt>
                <c:pt idx="146">
                  <c:v>11</c:v>
                </c:pt>
                <c:pt idx="147">
                  <c:v>16.5</c:v>
                </c:pt>
                <c:pt idx="148">
                  <c:v>12.8</c:v>
                </c:pt>
                <c:pt idx="149">
                  <c:v>8.4</c:v>
                </c:pt>
                <c:pt idx="150">
                  <c:v>7.5</c:v>
                </c:pt>
                <c:pt idx="151">
                  <c:v>17.600000000000001</c:v>
                </c:pt>
                <c:pt idx="152">
                  <c:v>14.7</c:v>
                </c:pt>
                <c:pt idx="153">
                  <c:v>9.1999999999999993</c:v>
                </c:pt>
                <c:pt idx="154">
                  <c:v>7.4</c:v>
                </c:pt>
                <c:pt idx="155">
                  <c:v>9.5</c:v>
                </c:pt>
                <c:pt idx="156">
                  <c:v>10</c:v>
                </c:pt>
                <c:pt idx="157">
                  <c:v>16.2</c:v>
                </c:pt>
                <c:pt idx="158">
                  <c:v>24.1</c:v>
                </c:pt>
                <c:pt idx="159">
                  <c:v>17</c:v>
                </c:pt>
                <c:pt idx="160">
                  <c:v>8</c:v>
                </c:pt>
                <c:pt idx="161">
                  <c:v>8.5</c:v>
                </c:pt>
                <c:pt idx="162">
                  <c:v>7.7</c:v>
                </c:pt>
                <c:pt idx="163">
                  <c:v>6.4</c:v>
                </c:pt>
                <c:pt idx="164">
                  <c:v>7.3</c:v>
                </c:pt>
                <c:pt idx="165">
                  <c:v>11.4</c:v>
                </c:pt>
                <c:pt idx="166">
                  <c:v>9</c:v>
                </c:pt>
                <c:pt idx="167">
                  <c:v>13.3</c:v>
                </c:pt>
                <c:pt idx="168">
                  <c:v>12.6</c:v>
                </c:pt>
                <c:pt idx="169">
                  <c:v>13.5</c:v>
                </c:pt>
                <c:pt idx="170">
                  <c:v>9.5</c:v>
                </c:pt>
                <c:pt idx="171">
                  <c:v>13.9</c:v>
                </c:pt>
                <c:pt idx="172">
                  <c:v>9.8000000000000007</c:v>
                </c:pt>
                <c:pt idx="173">
                  <c:v>4.4000000000000004</c:v>
                </c:pt>
                <c:pt idx="174">
                  <c:v>7.5</c:v>
                </c:pt>
                <c:pt idx="175">
                  <c:v>9.4</c:v>
                </c:pt>
                <c:pt idx="176">
                  <c:v>8.3000000000000007</c:v>
                </c:pt>
                <c:pt idx="177">
                  <c:v>10.3</c:v>
                </c:pt>
                <c:pt idx="178">
                  <c:v>6.7</c:v>
                </c:pt>
                <c:pt idx="179">
                  <c:v>6.3</c:v>
                </c:pt>
                <c:pt idx="180">
                  <c:v>8.8000000000000007</c:v>
                </c:pt>
                <c:pt idx="181">
                  <c:v>9.1999999999999993</c:v>
                </c:pt>
                <c:pt idx="182">
                  <c:v>6.2</c:v>
                </c:pt>
                <c:pt idx="183">
                  <c:v>11.5</c:v>
                </c:pt>
                <c:pt idx="184">
                  <c:v>12.8</c:v>
                </c:pt>
                <c:pt idx="185">
                  <c:v>12.2</c:v>
                </c:pt>
                <c:pt idx="186">
                  <c:v>14</c:v>
                </c:pt>
                <c:pt idx="187">
                  <c:v>11.3</c:v>
                </c:pt>
                <c:pt idx="188">
                  <c:v>12.7</c:v>
                </c:pt>
                <c:pt idx="189">
                  <c:v>8.8000000000000007</c:v>
                </c:pt>
                <c:pt idx="190">
                  <c:v>7.8</c:v>
                </c:pt>
                <c:pt idx="191">
                  <c:v>13</c:v>
                </c:pt>
                <c:pt idx="192">
                  <c:v>10.5</c:v>
                </c:pt>
                <c:pt idx="193">
                  <c:v>8.5</c:v>
                </c:pt>
                <c:pt idx="194">
                  <c:v>5.6</c:v>
                </c:pt>
                <c:pt idx="195">
                  <c:v>7.3</c:v>
                </c:pt>
                <c:pt idx="196">
                  <c:v>7.1</c:v>
                </c:pt>
                <c:pt idx="197">
                  <c:v>12.6</c:v>
                </c:pt>
                <c:pt idx="198">
                  <c:v>16.5</c:v>
                </c:pt>
                <c:pt idx="199">
                  <c:v>10.6</c:v>
                </c:pt>
                <c:pt idx="200">
                  <c:v>8.8000000000000007</c:v>
                </c:pt>
                <c:pt idx="201">
                  <c:v>8.5</c:v>
                </c:pt>
                <c:pt idx="202">
                  <c:v>7.6</c:v>
                </c:pt>
                <c:pt idx="203">
                  <c:v>8.8000000000000007</c:v>
                </c:pt>
                <c:pt idx="204">
                  <c:v>13.6</c:v>
                </c:pt>
                <c:pt idx="205">
                  <c:v>17</c:v>
                </c:pt>
                <c:pt idx="206">
                  <c:v>9</c:v>
                </c:pt>
                <c:pt idx="207">
                  <c:v>18.2</c:v>
                </c:pt>
                <c:pt idx="208">
                  <c:v>17</c:v>
                </c:pt>
                <c:pt idx="209">
                  <c:v>12.6</c:v>
                </c:pt>
                <c:pt idx="210">
                  <c:v>9.6999999999999993</c:v>
                </c:pt>
                <c:pt idx="211">
                  <c:v>12.7</c:v>
                </c:pt>
                <c:pt idx="212">
                  <c:v>10.8</c:v>
                </c:pt>
                <c:pt idx="213">
                  <c:v>6.5</c:v>
                </c:pt>
                <c:pt idx="214">
                  <c:v>7.4</c:v>
                </c:pt>
                <c:pt idx="215">
                  <c:v>12.6</c:v>
                </c:pt>
                <c:pt idx="216">
                  <c:v>14.8</c:v>
                </c:pt>
                <c:pt idx="217">
                  <c:v>33.200000000000003</c:v>
                </c:pt>
                <c:pt idx="218">
                  <c:v>17.399999999999999</c:v>
                </c:pt>
                <c:pt idx="219">
                  <c:v>10.8</c:v>
                </c:pt>
                <c:pt idx="220">
                  <c:v>10</c:v>
                </c:pt>
                <c:pt idx="221">
                  <c:v>15.7</c:v>
                </c:pt>
                <c:pt idx="222">
                  <c:v>15.5</c:v>
                </c:pt>
                <c:pt idx="223">
                  <c:v>14</c:v>
                </c:pt>
                <c:pt idx="224">
                  <c:v>19</c:v>
                </c:pt>
                <c:pt idx="225">
                  <c:v>27.7</c:v>
                </c:pt>
                <c:pt idx="226">
                  <c:v>13.7</c:v>
                </c:pt>
                <c:pt idx="227">
                  <c:v>7.1</c:v>
                </c:pt>
                <c:pt idx="228">
                  <c:v>9.6999999999999993</c:v>
                </c:pt>
                <c:pt idx="229">
                  <c:v>16.3</c:v>
                </c:pt>
                <c:pt idx="230">
                  <c:v>17.399999999999999</c:v>
                </c:pt>
                <c:pt idx="231">
                  <c:v>8.4</c:v>
                </c:pt>
                <c:pt idx="232">
                  <c:v>13.8</c:v>
                </c:pt>
                <c:pt idx="233">
                  <c:v>8.6999999999999993</c:v>
                </c:pt>
                <c:pt idx="234">
                  <c:v>23.8</c:v>
                </c:pt>
                <c:pt idx="235">
                  <c:v>27.6</c:v>
                </c:pt>
                <c:pt idx="236">
                  <c:v>9</c:v>
                </c:pt>
                <c:pt idx="237">
                  <c:v>10.9</c:v>
                </c:pt>
                <c:pt idx="238">
                  <c:v>18.3</c:v>
                </c:pt>
                <c:pt idx="239">
                  <c:v>20</c:v>
                </c:pt>
                <c:pt idx="240">
                  <c:v>22.8</c:v>
                </c:pt>
                <c:pt idx="241">
                  <c:v>30.8</c:v>
                </c:pt>
                <c:pt idx="242">
                  <c:v>11.9</c:v>
                </c:pt>
                <c:pt idx="243">
                  <c:v>11.7</c:v>
                </c:pt>
                <c:pt idx="244">
                  <c:v>9</c:v>
                </c:pt>
                <c:pt idx="245">
                  <c:v>15.8</c:v>
                </c:pt>
                <c:pt idx="246">
                  <c:v>28.8</c:v>
                </c:pt>
                <c:pt idx="247">
                  <c:v>41.8</c:v>
                </c:pt>
                <c:pt idx="248">
                  <c:v>15.8</c:v>
                </c:pt>
                <c:pt idx="249">
                  <c:v>8.5</c:v>
                </c:pt>
                <c:pt idx="250">
                  <c:v>21.5</c:v>
                </c:pt>
                <c:pt idx="251">
                  <c:v>7.3</c:v>
                </c:pt>
                <c:pt idx="252">
                  <c:v>6.4</c:v>
                </c:pt>
                <c:pt idx="253">
                  <c:v>13.1</c:v>
                </c:pt>
                <c:pt idx="254">
                  <c:v>16.5</c:v>
                </c:pt>
                <c:pt idx="255">
                  <c:v>7.1</c:v>
                </c:pt>
                <c:pt idx="256">
                  <c:v>7.8</c:v>
                </c:pt>
                <c:pt idx="257">
                  <c:v>8.8000000000000007</c:v>
                </c:pt>
                <c:pt idx="258">
                  <c:v>16.100000000000001</c:v>
                </c:pt>
                <c:pt idx="259">
                  <c:v>40.799999999999997</c:v>
                </c:pt>
                <c:pt idx="260">
                  <c:v>37.4</c:v>
                </c:pt>
                <c:pt idx="261">
                  <c:v>17.5</c:v>
                </c:pt>
                <c:pt idx="262">
                  <c:v>15.4</c:v>
                </c:pt>
                <c:pt idx="263">
                  <c:v>19.7</c:v>
                </c:pt>
                <c:pt idx="264">
                  <c:v>24.8</c:v>
                </c:pt>
                <c:pt idx="265">
                  <c:v>48.6</c:v>
                </c:pt>
                <c:pt idx="266">
                  <c:v>40.1</c:v>
                </c:pt>
                <c:pt idx="267">
                  <c:v>14.1</c:v>
                </c:pt>
                <c:pt idx="268">
                  <c:v>18.3</c:v>
                </c:pt>
                <c:pt idx="269">
                  <c:v>31.1</c:v>
                </c:pt>
                <c:pt idx="270">
                  <c:v>19.100000000000001</c:v>
                </c:pt>
                <c:pt idx="271">
                  <c:v>2</c:v>
                </c:pt>
                <c:pt idx="272">
                  <c:v>4.5</c:v>
                </c:pt>
                <c:pt idx="273">
                  <c:v>7.5</c:v>
                </c:pt>
                <c:pt idx="274">
                  <c:v>12.2</c:v>
                </c:pt>
                <c:pt idx="275">
                  <c:v>13.3</c:v>
                </c:pt>
                <c:pt idx="276">
                  <c:v>4</c:v>
                </c:pt>
                <c:pt idx="277">
                  <c:v>4.9000000000000004</c:v>
                </c:pt>
                <c:pt idx="278">
                  <c:v>11.6</c:v>
                </c:pt>
                <c:pt idx="279">
                  <c:v>11.3</c:v>
                </c:pt>
                <c:pt idx="280">
                  <c:v>7.9</c:v>
                </c:pt>
                <c:pt idx="281">
                  <c:v>12.4</c:v>
                </c:pt>
                <c:pt idx="282">
                  <c:v>18.5</c:v>
                </c:pt>
                <c:pt idx="283">
                  <c:v>6.9</c:v>
                </c:pt>
                <c:pt idx="284">
                  <c:v>28.7</c:v>
                </c:pt>
                <c:pt idx="285">
                  <c:v>16.3</c:v>
                </c:pt>
                <c:pt idx="286">
                  <c:v>30</c:v>
                </c:pt>
                <c:pt idx="287">
                  <c:v>13</c:v>
                </c:pt>
                <c:pt idx="288">
                  <c:v>15.5</c:v>
                </c:pt>
                <c:pt idx="289">
                  <c:v>30.3</c:v>
                </c:pt>
                <c:pt idx="290">
                  <c:v>27</c:v>
                </c:pt>
                <c:pt idx="291">
                  <c:v>14.3</c:v>
                </c:pt>
                <c:pt idx="292">
                  <c:v>5.2</c:v>
                </c:pt>
                <c:pt idx="293">
                  <c:v>8</c:v>
                </c:pt>
                <c:pt idx="294">
                  <c:v>26.6</c:v>
                </c:pt>
                <c:pt idx="295">
                  <c:v>5.9</c:v>
                </c:pt>
                <c:pt idx="296">
                  <c:v>10.199999999999999</c:v>
                </c:pt>
                <c:pt idx="297">
                  <c:v>18.399999999999999</c:v>
                </c:pt>
                <c:pt idx="298">
                  <c:v>6.2</c:v>
                </c:pt>
                <c:pt idx="299">
                  <c:v>9.1999999999999993</c:v>
                </c:pt>
                <c:pt idx="300">
                  <c:v>9.3000000000000007</c:v>
                </c:pt>
                <c:pt idx="301">
                  <c:v>10.3</c:v>
                </c:pt>
                <c:pt idx="302">
                  <c:v>16.3</c:v>
                </c:pt>
                <c:pt idx="303">
                  <c:v>11.8</c:v>
                </c:pt>
                <c:pt idx="304">
                  <c:v>23.3</c:v>
                </c:pt>
                <c:pt idx="305">
                  <c:v>34.299999999999997</c:v>
                </c:pt>
                <c:pt idx="306">
                  <c:v>6.7</c:v>
                </c:pt>
                <c:pt idx="307">
                  <c:v>10.7</c:v>
                </c:pt>
                <c:pt idx="308">
                  <c:v>24.3</c:v>
                </c:pt>
                <c:pt idx="309">
                  <c:v>15.7</c:v>
                </c:pt>
                <c:pt idx="310">
                  <c:v>17.7</c:v>
                </c:pt>
                <c:pt idx="311">
                  <c:v>37.200000000000003</c:v>
                </c:pt>
                <c:pt idx="312">
                  <c:v>44.4</c:v>
                </c:pt>
                <c:pt idx="313">
                  <c:v>8.5</c:v>
                </c:pt>
                <c:pt idx="314">
                  <c:v>16.399999999999999</c:v>
                </c:pt>
                <c:pt idx="315">
                  <c:v>9.1999999999999993</c:v>
                </c:pt>
                <c:pt idx="316">
                  <c:v>15.9</c:v>
                </c:pt>
                <c:pt idx="317">
                  <c:v>14.7</c:v>
                </c:pt>
                <c:pt idx="318">
                  <c:v>13.7</c:v>
                </c:pt>
                <c:pt idx="319">
                  <c:v>9.9</c:v>
                </c:pt>
                <c:pt idx="320">
                  <c:v>14.8</c:v>
                </c:pt>
                <c:pt idx="321">
                  <c:v>17.7</c:v>
                </c:pt>
                <c:pt idx="322">
                  <c:v>16.5</c:v>
                </c:pt>
                <c:pt idx="323">
                  <c:v>16.100000000000001</c:v>
                </c:pt>
                <c:pt idx="324">
                  <c:v>33.200000000000003</c:v>
                </c:pt>
                <c:pt idx="325">
                  <c:v>36.1</c:v>
                </c:pt>
                <c:pt idx="326">
                  <c:v>5.6</c:v>
                </c:pt>
                <c:pt idx="327">
                  <c:v>17.3</c:v>
                </c:pt>
                <c:pt idx="328">
                  <c:v>18.8</c:v>
                </c:pt>
                <c:pt idx="329">
                  <c:v>22.4</c:v>
                </c:pt>
                <c:pt idx="330">
                  <c:v>26.3</c:v>
                </c:pt>
                <c:pt idx="331">
                  <c:v>21.7</c:v>
                </c:pt>
                <c:pt idx="332">
                  <c:v>22.5</c:v>
                </c:pt>
                <c:pt idx="333">
                  <c:v>29.1</c:v>
                </c:pt>
                <c:pt idx="334">
                  <c:v>22.1</c:v>
                </c:pt>
                <c:pt idx="335">
                  <c:v>21.5</c:v>
                </c:pt>
                <c:pt idx="336">
                  <c:v>32.299999999999997</c:v>
                </c:pt>
                <c:pt idx="337">
                  <c:v>9</c:v>
                </c:pt>
                <c:pt idx="338">
                  <c:v>22.9</c:v>
                </c:pt>
                <c:pt idx="339">
                  <c:v>37.200000000000003</c:v>
                </c:pt>
                <c:pt idx="340">
                  <c:v>16.3</c:v>
                </c:pt>
                <c:pt idx="341">
                  <c:v>11.2</c:v>
                </c:pt>
                <c:pt idx="342">
                  <c:v>14.3</c:v>
                </c:pt>
                <c:pt idx="343">
                  <c:v>18.399999999999999</c:v>
                </c:pt>
                <c:pt idx="344">
                  <c:v>3.2</c:v>
                </c:pt>
                <c:pt idx="345">
                  <c:v>11.4</c:v>
                </c:pt>
                <c:pt idx="346">
                  <c:v>11.5</c:v>
                </c:pt>
                <c:pt idx="347">
                  <c:v>7.1</c:v>
                </c:pt>
                <c:pt idx="348">
                  <c:v>13.3</c:v>
                </c:pt>
                <c:pt idx="349">
                  <c:v>16.399999999999999</c:v>
                </c:pt>
                <c:pt idx="350">
                  <c:v>14.4</c:v>
                </c:pt>
                <c:pt idx="351">
                  <c:v>9.4</c:v>
                </c:pt>
                <c:pt idx="352">
                  <c:v>15.2</c:v>
                </c:pt>
                <c:pt idx="353">
                  <c:v>20.100000000000001</c:v>
                </c:pt>
                <c:pt idx="354">
                  <c:v>14.4</c:v>
                </c:pt>
                <c:pt idx="355">
                  <c:v>7.3</c:v>
                </c:pt>
                <c:pt idx="356">
                  <c:v>7.5</c:v>
                </c:pt>
                <c:pt idx="357">
                  <c:v>9.6999999999999993</c:v>
                </c:pt>
                <c:pt idx="358">
                  <c:v>14.3</c:v>
                </c:pt>
                <c:pt idx="359">
                  <c:v>20.5</c:v>
                </c:pt>
                <c:pt idx="360">
                  <c:v>15</c:v>
                </c:pt>
                <c:pt idx="361">
                  <c:v>9.6</c:v>
                </c:pt>
                <c:pt idx="362">
                  <c:v>9.4</c:v>
                </c:pt>
                <c:pt idx="363">
                  <c:v>19.399999999999999</c:v>
                </c:pt>
                <c:pt idx="364">
                  <c:v>13.5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31E-42E9-AC42-9351D5A0A17E}"/>
            </c:ext>
          </c:extLst>
        </c:ser>
        <c:ser>
          <c:idx val="1"/>
          <c:order val="1"/>
          <c:tx>
            <c:strRef>
              <c:f>'集計 (2)'!$P$2</c:f>
              <c:strCache>
                <c:ptCount val="1"/>
                <c:pt idx="0">
                  <c:v>栃木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(2)'!$P$3:$P$367</c:f>
              <c:numCache>
                <c:formatCode>General</c:formatCode>
                <c:ptCount val="365"/>
                <c:pt idx="0">
                  <c:v>17.5</c:v>
                </c:pt>
                <c:pt idx="1">
                  <c:v>22.7</c:v>
                </c:pt>
                <c:pt idx="2">
                  <c:v>32</c:v>
                </c:pt>
                <c:pt idx="3">
                  <c:v>36.6</c:v>
                </c:pt>
                <c:pt idx="4">
                  <c:v>10</c:v>
                </c:pt>
                <c:pt idx="5">
                  <c:v>13.4</c:v>
                </c:pt>
                <c:pt idx="6">
                  <c:v>4.2</c:v>
                </c:pt>
                <c:pt idx="7">
                  <c:v>9.6999999999999993</c:v>
                </c:pt>
                <c:pt idx="8">
                  <c:v>9.3000000000000007</c:v>
                </c:pt>
                <c:pt idx="9">
                  <c:v>13.3</c:v>
                </c:pt>
                <c:pt idx="10">
                  <c:v>17.899999999999999</c:v>
                </c:pt>
                <c:pt idx="11">
                  <c:v>14</c:v>
                </c:pt>
                <c:pt idx="12">
                  <c:v>10</c:v>
                </c:pt>
                <c:pt idx="13">
                  <c:v>13.9</c:v>
                </c:pt>
                <c:pt idx="14">
                  <c:v>9</c:v>
                </c:pt>
                <c:pt idx="15">
                  <c:v>10</c:v>
                </c:pt>
                <c:pt idx="16">
                  <c:v>9.6</c:v>
                </c:pt>
                <c:pt idx="17">
                  <c:v>10.199999999999999</c:v>
                </c:pt>
                <c:pt idx="18">
                  <c:v>13.5</c:v>
                </c:pt>
                <c:pt idx="19">
                  <c:v>20.9</c:v>
                </c:pt>
                <c:pt idx="20">
                  <c:v>28.2</c:v>
                </c:pt>
                <c:pt idx="21">
                  <c:v>27.8</c:v>
                </c:pt>
                <c:pt idx="22">
                  <c:v>25.9</c:v>
                </c:pt>
                <c:pt idx="23">
                  <c:v>17.399999999999999</c:v>
                </c:pt>
                <c:pt idx="24">
                  <c:v>9.3000000000000007</c:v>
                </c:pt>
                <c:pt idx="25">
                  <c:v>8.3000000000000007</c:v>
                </c:pt>
                <c:pt idx="26">
                  <c:v>13</c:v>
                </c:pt>
                <c:pt idx="27">
                  <c:v>15.8</c:v>
                </c:pt>
                <c:pt idx="28">
                  <c:v>20</c:v>
                </c:pt>
                <c:pt idx="29">
                  <c:v>17.100000000000001</c:v>
                </c:pt>
                <c:pt idx="30">
                  <c:v>18.8</c:v>
                </c:pt>
                <c:pt idx="31">
                  <c:v>26.6</c:v>
                </c:pt>
                <c:pt idx="32">
                  <c:v>5.8</c:v>
                </c:pt>
                <c:pt idx="33">
                  <c:v>8.4</c:v>
                </c:pt>
                <c:pt idx="34">
                  <c:v>14.9</c:v>
                </c:pt>
                <c:pt idx="35">
                  <c:v>17.7</c:v>
                </c:pt>
                <c:pt idx="36">
                  <c:v>15.1</c:v>
                </c:pt>
                <c:pt idx="37">
                  <c:v>5.6</c:v>
                </c:pt>
                <c:pt idx="38">
                  <c:v>2.1</c:v>
                </c:pt>
                <c:pt idx="39">
                  <c:v>7.4</c:v>
                </c:pt>
                <c:pt idx="40">
                  <c:v>9.6999999999999993</c:v>
                </c:pt>
                <c:pt idx="41">
                  <c:v>17.7</c:v>
                </c:pt>
                <c:pt idx="42">
                  <c:v>17.2</c:v>
                </c:pt>
                <c:pt idx="43">
                  <c:v>14.1</c:v>
                </c:pt>
                <c:pt idx="44">
                  <c:v>17.399999999999999</c:v>
                </c:pt>
                <c:pt idx="45">
                  <c:v>22.5</c:v>
                </c:pt>
                <c:pt idx="46">
                  <c:v>26.7</c:v>
                </c:pt>
                <c:pt idx="47">
                  <c:v>27.9</c:v>
                </c:pt>
                <c:pt idx="48">
                  <c:v>9.1999999999999993</c:v>
                </c:pt>
                <c:pt idx="49">
                  <c:v>4.3</c:v>
                </c:pt>
                <c:pt idx="50">
                  <c:v>11.5</c:v>
                </c:pt>
                <c:pt idx="51">
                  <c:v>15</c:v>
                </c:pt>
                <c:pt idx="52">
                  <c:v>11.3</c:v>
                </c:pt>
                <c:pt idx="53">
                  <c:v>10.9</c:v>
                </c:pt>
                <c:pt idx="54">
                  <c:v>14.8</c:v>
                </c:pt>
                <c:pt idx="55">
                  <c:v>23</c:v>
                </c:pt>
                <c:pt idx="56">
                  <c:v>16.5</c:v>
                </c:pt>
                <c:pt idx="57">
                  <c:v>23.6</c:v>
                </c:pt>
                <c:pt idx="58">
                  <c:v>24.2</c:v>
                </c:pt>
                <c:pt idx="59">
                  <c:v>17.8</c:v>
                </c:pt>
                <c:pt idx="60">
                  <c:v>11.6</c:v>
                </c:pt>
                <c:pt idx="61">
                  <c:v>7.5</c:v>
                </c:pt>
                <c:pt idx="62">
                  <c:v>13.3</c:v>
                </c:pt>
                <c:pt idx="63">
                  <c:v>15</c:v>
                </c:pt>
                <c:pt idx="64">
                  <c:v>11.9</c:v>
                </c:pt>
                <c:pt idx="65">
                  <c:v>12</c:v>
                </c:pt>
                <c:pt idx="66">
                  <c:v>17</c:v>
                </c:pt>
                <c:pt idx="67">
                  <c:v>13.7</c:v>
                </c:pt>
                <c:pt idx="68">
                  <c:v>14</c:v>
                </c:pt>
                <c:pt idx="69">
                  <c:v>20.7</c:v>
                </c:pt>
                <c:pt idx="70">
                  <c:v>9.5</c:v>
                </c:pt>
                <c:pt idx="71">
                  <c:v>2.5</c:v>
                </c:pt>
                <c:pt idx="72">
                  <c:v>9.3000000000000007</c:v>
                </c:pt>
                <c:pt idx="73">
                  <c:v>13</c:v>
                </c:pt>
                <c:pt idx="74">
                  <c:v>10</c:v>
                </c:pt>
                <c:pt idx="75">
                  <c:v>5.8</c:v>
                </c:pt>
                <c:pt idx="76">
                  <c:v>5.4</c:v>
                </c:pt>
                <c:pt idx="77">
                  <c:v>8.9</c:v>
                </c:pt>
                <c:pt idx="78">
                  <c:v>9.5</c:v>
                </c:pt>
                <c:pt idx="79">
                  <c:v>8.6</c:v>
                </c:pt>
                <c:pt idx="80">
                  <c:v>7.2</c:v>
                </c:pt>
                <c:pt idx="81">
                  <c:v>9.9</c:v>
                </c:pt>
                <c:pt idx="82">
                  <c:v>18.7</c:v>
                </c:pt>
                <c:pt idx="83">
                  <c:v>20.9</c:v>
                </c:pt>
                <c:pt idx="84">
                  <c:v>18</c:v>
                </c:pt>
                <c:pt idx="85">
                  <c:v>20.7</c:v>
                </c:pt>
                <c:pt idx="86">
                  <c:v>24.6</c:v>
                </c:pt>
                <c:pt idx="87">
                  <c:v>14</c:v>
                </c:pt>
                <c:pt idx="88">
                  <c:v>15.1</c:v>
                </c:pt>
                <c:pt idx="89">
                  <c:v>10.6</c:v>
                </c:pt>
                <c:pt idx="90">
                  <c:v>10</c:v>
                </c:pt>
                <c:pt idx="91">
                  <c:v>11.3</c:v>
                </c:pt>
                <c:pt idx="92">
                  <c:v>17.8</c:v>
                </c:pt>
                <c:pt idx="93">
                  <c:v>19</c:v>
                </c:pt>
                <c:pt idx="94">
                  <c:v>10.5</c:v>
                </c:pt>
                <c:pt idx="95">
                  <c:v>8.3000000000000007</c:v>
                </c:pt>
                <c:pt idx="96">
                  <c:v>4.8</c:v>
                </c:pt>
                <c:pt idx="97">
                  <c:v>7.7</c:v>
                </c:pt>
                <c:pt idx="98">
                  <c:v>10.8</c:v>
                </c:pt>
                <c:pt idx="99">
                  <c:v>10.1</c:v>
                </c:pt>
                <c:pt idx="100">
                  <c:v>12.6</c:v>
                </c:pt>
                <c:pt idx="101">
                  <c:v>15.1</c:v>
                </c:pt>
                <c:pt idx="102">
                  <c:v>16.399999999999999</c:v>
                </c:pt>
                <c:pt idx="103">
                  <c:v>21.8</c:v>
                </c:pt>
                <c:pt idx="104">
                  <c:v>19.600000000000001</c:v>
                </c:pt>
                <c:pt idx="105">
                  <c:v>24.8</c:v>
                </c:pt>
                <c:pt idx="106">
                  <c:v>26.3</c:v>
                </c:pt>
                <c:pt idx="107">
                  <c:v>27.8</c:v>
                </c:pt>
                <c:pt idx="108">
                  <c:v>32.1</c:v>
                </c:pt>
                <c:pt idx="109">
                  <c:v>31</c:v>
                </c:pt>
                <c:pt idx="110">
                  <c:v>24.1</c:v>
                </c:pt>
                <c:pt idx="111">
                  <c:v>24.4</c:v>
                </c:pt>
                <c:pt idx="112">
                  <c:v>25.2</c:v>
                </c:pt>
                <c:pt idx="113">
                  <c:v>20.6</c:v>
                </c:pt>
                <c:pt idx="114">
                  <c:v>21.5</c:v>
                </c:pt>
                <c:pt idx="115">
                  <c:v>17.899999999999999</c:v>
                </c:pt>
                <c:pt idx="116">
                  <c:v>12.4</c:v>
                </c:pt>
                <c:pt idx="117">
                  <c:v>12.3</c:v>
                </c:pt>
                <c:pt idx="118">
                  <c:v>8.9</c:v>
                </c:pt>
                <c:pt idx="119">
                  <c:v>8.3000000000000007</c:v>
                </c:pt>
                <c:pt idx="120">
                  <c:v>11.7</c:v>
                </c:pt>
                <c:pt idx="121">
                  <c:v>13.2</c:v>
                </c:pt>
                <c:pt idx="122">
                  <c:v>22</c:v>
                </c:pt>
                <c:pt idx="123">
                  <c:v>22.3</c:v>
                </c:pt>
                <c:pt idx="124">
                  <c:v>21.9</c:v>
                </c:pt>
                <c:pt idx="125">
                  <c:v>18.7</c:v>
                </c:pt>
                <c:pt idx="126">
                  <c:v>25.9</c:v>
                </c:pt>
                <c:pt idx="127">
                  <c:v>18.5</c:v>
                </c:pt>
                <c:pt idx="128">
                  <c:v>3.9</c:v>
                </c:pt>
                <c:pt idx="129">
                  <c:v>3.2</c:v>
                </c:pt>
                <c:pt idx="130">
                  <c:v>10.3</c:v>
                </c:pt>
                <c:pt idx="131">
                  <c:v>15.3</c:v>
                </c:pt>
                <c:pt idx="132">
                  <c:v>13.1</c:v>
                </c:pt>
                <c:pt idx="133">
                  <c:v>12.7</c:v>
                </c:pt>
                <c:pt idx="134">
                  <c:v>17.399999999999999</c:v>
                </c:pt>
                <c:pt idx="135">
                  <c:v>13.2</c:v>
                </c:pt>
                <c:pt idx="136">
                  <c:v>9.5</c:v>
                </c:pt>
                <c:pt idx="137">
                  <c:v>6.2</c:v>
                </c:pt>
                <c:pt idx="138">
                  <c:v>6.3</c:v>
                </c:pt>
                <c:pt idx="139">
                  <c:v>8.1999999999999993</c:v>
                </c:pt>
                <c:pt idx="140">
                  <c:v>11.3</c:v>
                </c:pt>
                <c:pt idx="141">
                  <c:v>12.3</c:v>
                </c:pt>
                <c:pt idx="142">
                  <c:v>13.9</c:v>
                </c:pt>
                <c:pt idx="143">
                  <c:v>12.5</c:v>
                </c:pt>
                <c:pt idx="144">
                  <c:v>9</c:v>
                </c:pt>
                <c:pt idx="145">
                  <c:v>8</c:v>
                </c:pt>
                <c:pt idx="146">
                  <c:v>9.8000000000000007</c:v>
                </c:pt>
                <c:pt idx="147">
                  <c:v>11.8</c:v>
                </c:pt>
                <c:pt idx="148">
                  <c:v>14</c:v>
                </c:pt>
                <c:pt idx="149">
                  <c:v>10.4</c:v>
                </c:pt>
                <c:pt idx="150">
                  <c:v>8.1999999999999993</c:v>
                </c:pt>
                <c:pt idx="151">
                  <c:v>18.8</c:v>
                </c:pt>
                <c:pt idx="152">
                  <c:v>15.8</c:v>
                </c:pt>
                <c:pt idx="153">
                  <c:v>8</c:v>
                </c:pt>
                <c:pt idx="154">
                  <c:v>6.7</c:v>
                </c:pt>
                <c:pt idx="155">
                  <c:v>10.7</c:v>
                </c:pt>
                <c:pt idx="156">
                  <c:v>12.1</c:v>
                </c:pt>
                <c:pt idx="157">
                  <c:v>14.8</c:v>
                </c:pt>
                <c:pt idx="158">
                  <c:v>22.9</c:v>
                </c:pt>
                <c:pt idx="159">
                  <c:v>20.9</c:v>
                </c:pt>
                <c:pt idx="160">
                  <c:v>10.1</c:v>
                </c:pt>
                <c:pt idx="161">
                  <c:v>8.3000000000000007</c:v>
                </c:pt>
                <c:pt idx="162">
                  <c:v>9.1999999999999993</c:v>
                </c:pt>
                <c:pt idx="163">
                  <c:v>6.5</c:v>
                </c:pt>
                <c:pt idx="164">
                  <c:v>8.5</c:v>
                </c:pt>
                <c:pt idx="165">
                  <c:v>12.9</c:v>
                </c:pt>
                <c:pt idx="166">
                  <c:v>12.9</c:v>
                </c:pt>
                <c:pt idx="167">
                  <c:v>9.5</c:v>
                </c:pt>
                <c:pt idx="168">
                  <c:v>11.9</c:v>
                </c:pt>
                <c:pt idx="169">
                  <c:v>18.899999999999999</c:v>
                </c:pt>
                <c:pt idx="170">
                  <c:v>11.5</c:v>
                </c:pt>
                <c:pt idx="171">
                  <c:v>10.8</c:v>
                </c:pt>
                <c:pt idx="172">
                  <c:v>11</c:v>
                </c:pt>
                <c:pt idx="173">
                  <c:v>4.5</c:v>
                </c:pt>
                <c:pt idx="174">
                  <c:v>8.3000000000000007</c:v>
                </c:pt>
                <c:pt idx="175">
                  <c:v>11.5</c:v>
                </c:pt>
                <c:pt idx="176">
                  <c:v>11.5</c:v>
                </c:pt>
                <c:pt idx="177">
                  <c:v>9.5</c:v>
                </c:pt>
                <c:pt idx="178">
                  <c:v>6.8</c:v>
                </c:pt>
                <c:pt idx="179">
                  <c:v>4.3</c:v>
                </c:pt>
                <c:pt idx="180">
                  <c:v>10.199999999999999</c:v>
                </c:pt>
                <c:pt idx="181">
                  <c:v>11.5</c:v>
                </c:pt>
                <c:pt idx="182">
                  <c:v>5.4</c:v>
                </c:pt>
                <c:pt idx="183">
                  <c:v>16.2</c:v>
                </c:pt>
                <c:pt idx="184">
                  <c:v>13.4</c:v>
                </c:pt>
                <c:pt idx="185">
                  <c:v>13.6</c:v>
                </c:pt>
                <c:pt idx="186">
                  <c:v>14.1</c:v>
                </c:pt>
                <c:pt idx="187">
                  <c:v>12.2</c:v>
                </c:pt>
                <c:pt idx="188">
                  <c:v>12.9</c:v>
                </c:pt>
                <c:pt idx="189">
                  <c:v>7.9</c:v>
                </c:pt>
                <c:pt idx="190">
                  <c:v>8</c:v>
                </c:pt>
                <c:pt idx="191">
                  <c:v>11.3</c:v>
                </c:pt>
                <c:pt idx="192">
                  <c:v>14.1</c:v>
                </c:pt>
                <c:pt idx="193">
                  <c:v>9.3000000000000007</c:v>
                </c:pt>
                <c:pt idx="194">
                  <c:v>5.5</c:v>
                </c:pt>
                <c:pt idx="195">
                  <c:v>6.8</c:v>
                </c:pt>
                <c:pt idx="196">
                  <c:v>8.3000000000000007</c:v>
                </c:pt>
                <c:pt idx="197">
                  <c:v>12.8</c:v>
                </c:pt>
                <c:pt idx="198">
                  <c:v>14.2</c:v>
                </c:pt>
                <c:pt idx="199">
                  <c:v>8.8000000000000007</c:v>
                </c:pt>
                <c:pt idx="200">
                  <c:v>11.5</c:v>
                </c:pt>
                <c:pt idx="201">
                  <c:v>8.6999999999999993</c:v>
                </c:pt>
                <c:pt idx="202">
                  <c:v>7.1</c:v>
                </c:pt>
                <c:pt idx="203">
                  <c:v>8</c:v>
                </c:pt>
                <c:pt idx="204">
                  <c:v>11</c:v>
                </c:pt>
                <c:pt idx="205">
                  <c:v>14.5</c:v>
                </c:pt>
                <c:pt idx="206">
                  <c:v>8.9</c:v>
                </c:pt>
                <c:pt idx="207">
                  <c:v>15.8</c:v>
                </c:pt>
                <c:pt idx="208">
                  <c:v>17</c:v>
                </c:pt>
                <c:pt idx="209">
                  <c:v>12.3</c:v>
                </c:pt>
                <c:pt idx="210">
                  <c:v>8.9</c:v>
                </c:pt>
                <c:pt idx="211">
                  <c:v>10.199999999999999</c:v>
                </c:pt>
                <c:pt idx="212">
                  <c:v>7.9</c:v>
                </c:pt>
                <c:pt idx="213">
                  <c:v>5.5</c:v>
                </c:pt>
                <c:pt idx="214">
                  <c:v>6.8</c:v>
                </c:pt>
                <c:pt idx="215">
                  <c:v>10.4</c:v>
                </c:pt>
                <c:pt idx="216">
                  <c:v>16.100000000000001</c:v>
                </c:pt>
                <c:pt idx="217">
                  <c:v>30</c:v>
                </c:pt>
                <c:pt idx="218">
                  <c:v>15.1</c:v>
                </c:pt>
                <c:pt idx="219">
                  <c:v>10.1</c:v>
                </c:pt>
                <c:pt idx="220">
                  <c:v>10</c:v>
                </c:pt>
                <c:pt idx="221">
                  <c:v>15</c:v>
                </c:pt>
                <c:pt idx="222">
                  <c:v>16.399999999999999</c:v>
                </c:pt>
                <c:pt idx="223">
                  <c:v>10.3</c:v>
                </c:pt>
                <c:pt idx="224">
                  <c:v>18.3</c:v>
                </c:pt>
                <c:pt idx="225">
                  <c:v>24.3</c:v>
                </c:pt>
                <c:pt idx="226">
                  <c:v>15.5</c:v>
                </c:pt>
                <c:pt idx="227">
                  <c:v>7.3</c:v>
                </c:pt>
                <c:pt idx="228">
                  <c:v>8.4</c:v>
                </c:pt>
                <c:pt idx="229">
                  <c:v>12.9</c:v>
                </c:pt>
                <c:pt idx="230">
                  <c:v>13.4</c:v>
                </c:pt>
                <c:pt idx="231">
                  <c:v>10</c:v>
                </c:pt>
                <c:pt idx="232">
                  <c:v>13.5</c:v>
                </c:pt>
                <c:pt idx="233">
                  <c:v>7.4</c:v>
                </c:pt>
                <c:pt idx="234">
                  <c:v>16.899999999999999</c:v>
                </c:pt>
                <c:pt idx="235">
                  <c:v>23.8</c:v>
                </c:pt>
                <c:pt idx="236">
                  <c:v>3.7</c:v>
                </c:pt>
                <c:pt idx="237">
                  <c:v>8.1</c:v>
                </c:pt>
                <c:pt idx="238">
                  <c:v>12.7</c:v>
                </c:pt>
                <c:pt idx="239">
                  <c:v>14.8</c:v>
                </c:pt>
                <c:pt idx="240">
                  <c:v>16.8</c:v>
                </c:pt>
                <c:pt idx="241">
                  <c:v>20.5</c:v>
                </c:pt>
                <c:pt idx="242">
                  <c:v>13.5</c:v>
                </c:pt>
                <c:pt idx="243">
                  <c:v>10.8</c:v>
                </c:pt>
                <c:pt idx="244">
                  <c:v>9.3000000000000007</c:v>
                </c:pt>
                <c:pt idx="245">
                  <c:v>14</c:v>
                </c:pt>
                <c:pt idx="246">
                  <c:v>25.8</c:v>
                </c:pt>
                <c:pt idx="247">
                  <c:v>32.299999999999997</c:v>
                </c:pt>
                <c:pt idx="248">
                  <c:v>12.5</c:v>
                </c:pt>
                <c:pt idx="249">
                  <c:v>8.6999999999999993</c:v>
                </c:pt>
                <c:pt idx="250">
                  <c:v>14.1</c:v>
                </c:pt>
                <c:pt idx="251">
                  <c:v>9.4</c:v>
                </c:pt>
                <c:pt idx="252">
                  <c:v>5.5</c:v>
                </c:pt>
                <c:pt idx="253">
                  <c:v>14</c:v>
                </c:pt>
                <c:pt idx="254">
                  <c:v>9.4</c:v>
                </c:pt>
                <c:pt idx="255">
                  <c:v>5.4</c:v>
                </c:pt>
                <c:pt idx="256">
                  <c:v>8.6999999999999993</c:v>
                </c:pt>
                <c:pt idx="257">
                  <c:v>9.9</c:v>
                </c:pt>
                <c:pt idx="258">
                  <c:v>14.2</c:v>
                </c:pt>
                <c:pt idx="259">
                  <c:v>25</c:v>
                </c:pt>
                <c:pt idx="260">
                  <c:v>24.8</c:v>
                </c:pt>
                <c:pt idx="261">
                  <c:v>9.3000000000000007</c:v>
                </c:pt>
                <c:pt idx="262">
                  <c:v>12.8</c:v>
                </c:pt>
                <c:pt idx="263">
                  <c:v>14.3</c:v>
                </c:pt>
                <c:pt idx="264">
                  <c:v>17.600000000000001</c:v>
                </c:pt>
                <c:pt idx="265">
                  <c:v>33</c:v>
                </c:pt>
                <c:pt idx="266">
                  <c:v>28</c:v>
                </c:pt>
                <c:pt idx="267">
                  <c:v>9.5</c:v>
                </c:pt>
                <c:pt idx="268">
                  <c:v>13.6</c:v>
                </c:pt>
                <c:pt idx="269">
                  <c:v>26.7</c:v>
                </c:pt>
                <c:pt idx="270">
                  <c:v>7.3</c:v>
                </c:pt>
                <c:pt idx="271">
                  <c:v>4.9000000000000004</c:v>
                </c:pt>
                <c:pt idx="272">
                  <c:v>3.8</c:v>
                </c:pt>
                <c:pt idx="273">
                  <c:v>5.7</c:v>
                </c:pt>
                <c:pt idx="274">
                  <c:v>11.5</c:v>
                </c:pt>
                <c:pt idx="275">
                  <c:v>9.9</c:v>
                </c:pt>
                <c:pt idx="276">
                  <c:v>3.2</c:v>
                </c:pt>
                <c:pt idx="277">
                  <c:v>4.2</c:v>
                </c:pt>
                <c:pt idx="278">
                  <c:v>8.8000000000000007</c:v>
                </c:pt>
                <c:pt idx="279">
                  <c:v>10.1</c:v>
                </c:pt>
                <c:pt idx="280">
                  <c:v>8.6</c:v>
                </c:pt>
                <c:pt idx="281">
                  <c:v>8.6</c:v>
                </c:pt>
                <c:pt idx="282">
                  <c:v>14.8</c:v>
                </c:pt>
                <c:pt idx="283">
                  <c:v>6.1</c:v>
                </c:pt>
                <c:pt idx="284">
                  <c:v>20.5</c:v>
                </c:pt>
                <c:pt idx="285">
                  <c:v>14</c:v>
                </c:pt>
                <c:pt idx="286">
                  <c:v>19.3</c:v>
                </c:pt>
                <c:pt idx="287">
                  <c:v>10.8</c:v>
                </c:pt>
                <c:pt idx="288">
                  <c:v>10.3</c:v>
                </c:pt>
                <c:pt idx="289">
                  <c:v>22.2</c:v>
                </c:pt>
                <c:pt idx="290">
                  <c:v>17.600000000000001</c:v>
                </c:pt>
                <c:pt idx="291">
                  <c:v>11.9</c:v>
                </c:pt>
                <c:pt idx="292">
                  <c:v>5</c:v>
                </c:pt>
                <c:pt idx="293">
                  <c:v>7.3</c:v>
                </c:pt>
                <c:pt idx="294">
                  <c:v>42.1</c:v>
                </c:pt>
                <c:pt idx="295">
                  <c:v>5.8</c:v>
                </c:pt>
                <c:pt idx="296">
                  <c:v>8.9</c:v>
                </c:pt>
                <c:pt idx="297">
                  <c:v>17.5</c:v>
                </c:pt>
                <c:pt idx="298">
                  <c:v>4.4000000000000004</c:v>
                </c:pt>
                <c:pt idx="299">
                  <c:v>8.3000000000000007</c:v>
                </c:pt>
                <c:pt idx="300">
                  <c:v>7.2</c:v>
                </c:pt>
                <c:pt idx="301">
                  <c:v>8.8000000000000007</c:v>
                </c:pt>
                <c:pt idx="302">
                  <c:v>13.1</c:v>
                </c:pt>
                <c:pt idx="303">
                  <c:v>10.5</c:v>
                </c:pt>
                <c:pt idx="304">
                  <c:v>21</c:v>
                </c:pt>
                <c:pt idx="305">
                  <c:v>22</c:v>
                </c:pt>
                <c:pt idx="306">
                  <c:v>5.5</c:v>
                </c:pt>
                <c:pt idx="307">
                  <c:v>8.6</c:v>
                </c:pt>
                <c:pt idx="308">
                  <c:v>17.3</c:v>
                </c:pt>
                <c:pt idx="309">
                  <c:v>14.3</c:v>
                </c:pt>
                <c:pt idx="310">
                  <c:v>18.7</c:v>
                </c:pt>
                <c:pt idx="311">
                  <c:v>35.1</c:v>
                </c:pt>
                <c:pt idx="312">
                  <c:v>28</c:v>
                </c:pt>
                <c:pt idx="313">
                  <c:v>7.7</c:v>
                </c:pt>
                <c:pt idx="314">
                  <c:v>14.6</c:v>
                </c:pt>
                <c:pt idx="315">
                  <c:v>10.3</c:v>
                </c:pt>
                <c:pt idx="316">
                  <c:v>12.9</c:v>
                </c:pt>
                <c:pt idx="317">
                  <c:v>14.6</c:v>
                </c:pt>
                <c:pt idx="318">
                  <c:v>12.3</c:v>
                </c:pt>
                <c:pt idx="319">
                  <c:v>7.7</c:v>
                </c:pt>
                <c:pt idx="320">
                  <c:v>10.7</c:v>
                </c:pt>
                <c:pt idx="321">
                  <c:v>15.6</c:v>
                </c:pt>
                <c:pt idx="322">
                  <c:v>13.8</c:v>
                </c:pt>
                <c:pt idx="323">
                  <c:v>15</c:v>
                </c:pt>
                <c:pt idx="324">
                  <c:v>34</c:v>
                </c:pt>
                <c:pt idx="325">
                  <c:v>26.2</c:v>
                </c:pt>
                <c:pt idx="326">
                  <c:v>6.5</c:v>
                </c:pt>
                <c:pt idx="327">
                  <c:v>12.4</c:v>
                </c:pt>
                <c:pt idx="328">
                  <c:v>19.100000000000001</c:v>
                </c:pt>
                <c:pt idx="329">
                  <c:v>22.1</c:v>
                </c:pt>
                <c:pt idx="330">
                  <c:v>21.6</c:v>
                </c:pt>
                <c:pt idx="331">
                  <c:v>22.2</c:v>
                </c:pt>
                <c:pt idx="332">
                  <c:v>23.7</c:v>
                </c:pt>
                <c:pt idx="333">
                  <c:v>23</c:v>
                </c:pt>
                <c:pt idx="334">
                  <c:v>17.5</c:v>
                </c:pt>
                <c:pt idx="335">
                  <c:v>21.3</c:v>
                </c:pt>
                <c:pt idx="336">
                  <c:v>31.1</c:v>
                </c:pt>
                <c:pt idx="337">
                  <c:v>7.9</c:v>
                </c:pt>
                <c:pt idx="338">
                  <c:v>19.399999999999999</c:v>
                </c:pt>
                <c:pt idx="339">
                  <c:v>26</c:v>
                </c:pt>
                <c:pt idx="340">
                  <c:v>11.3</c:v>
                </c:pt>
                <c:pt idx="341">
                  <c:v>7.8</c:v>
                </c:pt>
                <c:pt idx="342">
                  <c:v>15.4</c:v>
                </c:pt>
                <c:pt idx="343">
                  <c:v>17.8</c:v>
                </c:pt>
                <c:pt idx="344">
                  <c:v>4.7</c:v>
                </c:pt>
                <c:pt idx="345">
                  <c:v>11.2</c:v>
                </c:pt>
                <c:pt idx="346">
                  <c:v>8.8000000000000007</c:v>
                </c:pt>
                <c:pt idx="347">
                  <c:v>8.3000000000000007</c:v>
                </c:pt>
                <c:pt idx="348">
                  <c:v>13.3</c:v>
                </c:pt>
                <c:pt idx="349">
                  <c:v>13.4</c:v>
                </c:pt>
                <c:pt idx="350">
                  <c:v>12.3</c:v>
                </c:pt>
                <c:pt idx="351">
                  <c:v>10.8</c:v>
                </c:pt>
                <c:pt idx="352">
                  <c:v>15.8</c:v>
                </c:pt>
                <c:pt idx="353">
                  <c:v>14.7</c:v>
                </c:pt>
                <c:pt idx="354">
                  <c:v>15</c:v>
                </c:pt>
                <c:pt idx="355">
                  <c:v>7.4</c:v>
                </c:pt>
                <c:pt idx="356">
                  <c:v>9.3000000000000007</c:v>
                </c:pt>
                <c:pt idx="357">
                  <c:v>8.6999999999999993</c:v>
                </c:pt>
                <c:pt idx="358">
                  <c:v>13.2</c:v>
                </c:pt>
                <c:pt idx="359">
                  <c:v>15.2</c:v>
                </c:pt>
                <c:pt idx="360">
                  <c:v>13</c:v>
                </c:pt>
                <c:pt idx="361">
                  <c:v>11</c:v>
                </c:pt>
                <c:pt idx="362">
                  <c:v>10.5</c:v>
                </c:pt>
                <c:pt idx="363">
                  <c:v>19.2</c:v>
                </c:pt>
                <c:pt idx="364">
                  <c:v>11.6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31E-42E9-AC42-9351D5A0A17E}"/>
            </c:ext>
          </c:extLst>
        </c:ser>
        <c:ser>
          <c:idx val="2"/>
          <c:order val="2"/>
          <c:tx>
            <c:strRef>
              <c:f>'集計 (2)'!$Q$2</c:f>
              <c:strCache>
                <c:ptCount val="1"/>
                <c:pt idx="0">
                  <c:v>群馬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(2)'!$Q$3:$Q$367</c:f>
              <c:numCache>
                <c:formatCode>General</c:formatCode>
                <c:ptCount val="365"/>
                <c:pt idx="0">
                  <c:v>18</c:v>
                </c:pt>
                <c:pt idx="1">
                  <c:v>30.7</c:v>
                </c:pt>
                <c:pt idx="2">
                  <c:v>35.799999999999997</c:v>
                </c:pt>
                <c:pt idx="3">
                  <c:v>35</c:v>
                </c:pt>
                <c:pt idx="4">
                  <c:v>8.5</c:v>
                </c:pt>
                <c:pt idx="5">
                  <c:v>16.8</c:v>
                </c:pt>
                <c:pt idx="6">
                  <c:v>8.5</c:v>
                </c:pt>
                <c:pt idx="7">
                  <c:v>15.5</c:v>
                </c:pt>
                <c:pt idx="8">
                  <c:v>14.1</c:v>
                </c:pt>
                <c:pt idx="9">
                  <c:v>17</c:v>
                </c:pt>
                <c:pt idx="10">
                  <c:v>17.5</c:v>
                </c:pt>
                <c:pt idx="11">
                  <c:v>14</c:v>
                </c:pt>
                <c:pt idx="12">
                  <c:v>12.8</c:v>
                </c:pt>
                <c:pt idx="13">
                  <c:v>15.9</c:v>
                </c:pt>
                <c:pt idx="14">
                  <c:v>12.1</c:v>
                </c:pt>
                <c:pt idx="15">
                  <c:v>29.1</c:v>
                </c:pt>
                <c:pt idx="16">
                  <c:v>18.5</c:v>
                </c:pt>
                <c:pt idx="17">
                  <c:v>10.5</c:v>
                </c:pt>
                <c:pt idx="18">
                  <c:v>13</c:v>
                </c:pt>
                <c:pt idx="19">
                  <c:v>22.3</c:v>
                </c:pt>
                <c:pt idx="20">
                  <c:v>28.4</c:v>
                </c:pt>
                <c:pt idx="21">
                  <c:v>30.9</c:v>
                </c:pt>
                <c:pt idx="22">
                  <c:v>39.1</c:v>
                </c:pt>
                <c:pt idx="23">
                  <c:v>15.4</c:v>
                </c:pt>
                <c:pt idx="24">
                  <c:v>11.3</c:v>
                </c:pt>
                <c:pt idx="25">
                  <c:v>7.1</c:v>
                </c:pt>
                <c:pt idx="26">
                  <c:v>14.1</c:v>
                </c:pt>
                <c:pt idx="27">
                  <c:v>16.899999999999999</c:v>
                </c:pt>
                <c:pt idx="28">
                  <c:v>21.1</c:v>
                </c:pt>
                <c:pt idx="29">
                  <c:v>18.7</c:v>
                </c:pt>
                <c:pt idx="30">
                  <c:v>21.2</c:v>
                </c:pt>
                <c:pt idx="31">
                  <c:v>26.2</c:v>
                </c:pt>
                <c:pt idx="32">
                  <c:v>8.1</c:v>
                </c:pt>
                <c:pt idx="33">
                  <c:v>7.6</c:v>
                </c:pt>
                <c:pt idx="34">
                  <c:v>15.9</c:v>
                </c:pt>
                <c:pt idx="35">
                  <c:v>19.899999999999999</c:v>
                </c:pt>
                <c:pt idx="36">
                  <c:v>18.399999999999999</c:v>
                </c:pt>
                <c:pt idx="37">
                  <c:v>6.7</c:v>
                </c:pt>
                <c:pt idx="38">
                  <c:v>3.6</c:v>
                </c:pt>
                <c:pt idx="39">
                  <c:v>7.4</c:v>
                </c:pt>
                <c:pt idx="40">
                  <c:v>11.8</c:v>
                </c:pt>
                <c:pt idx="41">
                  <c:v>18.5</c:v>
                </c:pt>
                <c:pt idx="42">
                  <c:v>22.5</c:v>
                </c:pt>
                <c:pt idx="43">
                  <c:v>14.9</c:v>
                </c:pt>
                <c:pt idx="44">
                  <c:v>18.7</c:v>
                </c:pt>
                <c:pt idx="45">
                  <c:v>24.7</c:v>
                </c:pt>
                <c:pt idx="46">
                  <c:v>28.5</c:v>
                </c:pt>
                <c:pt idx="47">
                  <c:v>28.1</c:v>
                </c:pt>
                <c:pt idx="48">
                  <c:v>9.8000000000000007</c:v>
                </c:pt>
                <c:pt idx="49">
                  <c:v>5</c:v>
                </c:pt>
                <c:pt idx="50">
                  <c:v>13.2</c:v>
                </c:pt>
                <c:pt idx="51">
                  <c:v>14.6</c:v>
                </c:pt>
                <c:pt idx="52">
                  <c:v>13.6</c:v>
                </c:pt>
                <c:pt idx="53">
                  <c:v>12.5</c:v>
                </c:pt>
                <c:pt idx="54">
                  <c:v>16.5</c:v>
                </c:pt>
                <c:pt idx="55">
                  <c:v>22.3</c:v>
                </c:pt>
                <c:pt idx="56">
                  <c:v>22.9</c:v>
                </c:pt>
                <c:pt idx="57">
                  <c:v>27.8</c:v>
                </c:pt>
                <c:pt idx="58">
                  <c:v>30</c:v>
                </c:pt>
                <c:pt idx="59">
                  <c:v>19.3</c:v>
                </c:pt>
                <c:pt idx="60">
                  <c:v>12.1</c:v>
                </c:pt>
                <c:pt idx="61">
                  <c:v>8.3000000000000007</c:v>
                </c:pt>
                <c:pt idx="62">
                  <c:v>14.1</c:v>
                </c:pt>
                <c:pt idx="63">
                  <c:v>18.2</c:v>
                </c:pt>
                <c:pt idx="64">
                  <c:v>16.600000000000001</c:v>
                </c:pt>
                <c:pt idx="65">
                  <c:v>15.3</c:v>
                </c:pt>
                <c:pt idx="66">
                  <c:v>19.2</c:v>
                </c:pt>
                <c:pt idx="67">
                  <c:v>14.7</c:v>
                </c:pt>
                <c:pt idx="68">
                  <c:v>15.5</c:v>
                </c:pt>
                <c:pt idx="69">
                  <c:v>19.2</c:v>
                </c:pt>
                <c:pt idx="70">
                  <c:v>9.5</c:v>
                </c:pt>
                <c:pt idx="71">
                  <c:v>3.4</c:v>
                </c:pt>
                <c:pt idx="72">
                  <c:v>10.7</c:v>
                </c:pt>
                <c:pt idx="73">
                  <c:v>11.5</c:v>
                </c:pt>
                <c:pt idx="74">
                  <c:v>12.5</c:v>
                </c:pt>
                <c:pt idx="75">
                  <c:v>4.7</c:v>
                </c:pt>
                <c:pt idx="76">
                  <c:v>5.7</c:v>
                </c:pt>
                <c:pt idx="77">
                  <c:v>11</c:v>
                </c:pt>
                <c:pt idx="78">
                  <c:v>12</c:v>
                </c:pt>
                <c:pt idx="79">
                  <c:v>11</c:v>
                </c:pt>
                <c:pt idx="80">
                  <c:v>6.5</c:v>
                </c:pt>
                <c:pt idx="81">
                  <c:v>9.9</c:v>
                </c:pt>
                <c:pt idx="82">
                  <c:v>19</c:v>
                </c:pt>
                <c:pt idx="83">
                  <c:v>22.9</c:v>
                </c:pt>
                <c:pt idx="84">
                  <c:v>14.4</c:v>
                </c:pt>
                <c:pt idx="85">
                  <c:v>21.4</c:v>
                </c:pt>
                <c:pt idx="86">
                  <c:v>31</c:v>
                </c:pt>
                <c:pt idx="87">
                  <c:v>24.5</c:v>
                </c:pt>
                <c:pt idx="88">
                  <c:v>16.2</c:v>
                </c:pt>
                <c:pt idx="89">
                  <c:v>12.9</c:v>
                </c:pt>
                <c:pt idx="90">
                  <c:v>9.1</c:v>
                </c:pt>
                <c:pt idx="91">
                  <c:v>12.4</c:v>
                </c:pt>
                <c:pt idx="92">
                  <c:v>18.3</c:v>
                </c:pt>
                <c:pt idx="93">
                  <c:v>18.600000000000001</c:v>
                </c:pt>
                <c:pt idx="94">
                  <c:v>13.6</c:v>
                </c:pt>
                <c:pt idx="95">
                  <c:v>8.4</c:v>
                </c:pt>
                <c:pt idx="96">
                  <c:v>3.6</c:v>
                </c:pt>
                <c:pt idx="97">
                  <c:v>7.8</c:v>
                </c:pt>
                <c:pt idx="98">
                  <c:v>11.6</c:v>
                </c:pt>
                <c:pt idx="99">
                  <c:v>11</c:v>
                </c:pt>
                <c:pt idx="100">
                  <c:v>11.2</c:v>
                </c:pt>
                <c:pt idx="101">
                  <c:v>15.5</c:v>
                </c:pt>
                <c:pt idx="102">
                  <c:v>24.1</c:v>
                </c:pt>
                <c:pt idx="103">
                  <c:v>19</c:v>
                </c:pt>
                <c:pt idx="104">
                  <c:v>19.3</c:v>
                </c:pt>
                <c:pt idx="105">
                  <c:v>29.1</c:v>
                </c:pt>
                <c:pt idx="106">
                  <c:v>26.4</c:v>
                </c:pt>
                <c:pt idx="107">
                  <c:v>27.4</c:v>
                </c:pt>
                <c:pt idx="108">
                  <c:v>31.4</c:v>
                </c:pt>
                <c:pt idx="109">
                  <c:v>34.6</c:v>
                </c:pt>
                <c:pt idx="110">
                  <c:v>25.9</c:v>
                </c:pt>
                <c:pt idx="111">
                  <c:v>26.4</c:v>
                </c:pt>
                <c:pt idx="112">
                  <c:v>18.8</c:v>
                </c:pt>
                <c:pt idx="113">
                  <c:v>16.8</c:v>
                </c:pt>
                <c:pt idx="114">
                  <c:v>23.5</c:v>
                </c:pt>
                <c:pt idx="115">
                  <c:v>20.7</c:v>
                </c:pt>
                <c:pt idx="116">
                  <c:v>18.2</c:v>
                </c:pt>
                <c:pt idx="117">
                  <c:v>14.5</c:v>
                </c:pt>
                <c:pt idx="118">
                  <c:v>9.8000000000000007</c:v>
                </c:pt>
                <c:pt idx="119">
                  <c:v>9</c:v>
                </c:pt>
                <c:pt idx="120">
                  <c:v>11.5</c:v>
                </c:pt>
                <c:pt idx="121">
                  <c:v>14.7</c:v>
                </c:pt>
                <c:pt idx="122">
                  <c:v>19.600000000000001</c:v>
                </c:pt>
                <c:pt idx="123">
                  <c:v>20.3</c:v>
                </c:pt>
                <c:pt idx="124">
                  <c:v>21.3</c:v>
                </c:pt>
                <c:pt idx="125">
                  <c:v>17.7</c:v>
                </c:pt>
                <c:pt idx="126">
                  <c:v>26</c:v>
                </c:pt>
                <c:pt idx="127">
                  <c:v>21.7</c:v>
                </c:pt>
                <c:pt idx="128">
                  <c:v>4.2</c:v>
                </c:pt>
                <c:pt idx="129">
                  <c:v>6.7</c:v>
                </c:pt>
                <c:pt idx="130">
                  <c:v>6.4</c:v>
                </c:pt>
                <c:pt idx="131">
                  <c:v>13.5</c:v>
                </c:pt>
                <c:pt idx="132">
                  <c:v>8.9</c:v>
                </c:pt>
                <c:pt idx="133">
                  <c:v>11.7</c:v>
                </c:pt>
                <c:pt idx="134">
                  <c:v>15.1</c:v>
                </c:pt>
                <c:pt idx="135">
                  <c:v>11.5</c:v>
                </c:pt>
                <c:pt idx="136">
                  <c:v>8.3000000000000007</c:v>
                </c:pt>
                <c:pt idx="137">
                  <c:v>5.0999999999999996</c:v>
                </c:pt>
                <c:pt idx="138">
                  <c:v>4.4000000000000004</c:v>
                </c:pt>
                <c:pt idx="139">
                  <c:v>7.8</c:v>
                </c:pt>
                <c:pt idx="140">
                  <c:v>12.2</c:v>
                </c:pt>
                <c:pt idx="141">
                  <c:v>14</c:v>
                </c:pt>
                <c:pt idx="142">
                  <c:v>20.8</c:v>
                </c:pt>
                <c:pt idx="143">
                  <c:v>11.4</c:v>
                </c:pt>
                <c:pt idx="144">
                  <c:v>10</c:v>
                </c:pt>
                <c:pt idx="145">
                  <c:v>8.6999999999999993</c:v>
                </c:pt>
                <c:pt idx="146">
                  <c:v>8.5</c:v>
                </c:pt>
                <c:pt idx="147">
                  <c:v>9.6999999999999993</c:v>
                </c:pt>
                <c:pt idx="148">
                  <c:v>14.3</c:v>
                </c:pt>
                <c:pt idx="149">
                  <c:v>15.7</c:v>
                </c:pt>
                <c:pt idx="150">
                  <c:v>10.9</c:v>
                </c:pt>
                <c:pt idx="151">
                  <c:v>18.399999999999999</c:v>
                </c:pt>
                <c:pt idx="152">
                  <c:v>14.7</c:v>
                </c:pt>
                <c:pt idx="153">
                  <c:v>6.7</c:v>
                </c:pt>
                <c:pt idx="154">
                  <c:v>5.8</c:v>
                </c:pt>
                <c:pt idx="155">
                  <c:v>10.3</c:v>
                </c:pt>
                <c:pt idx="156">
                  <c:v>13.4</c:v>
                </c:pt>
                <c:pt idx="157">
                  <c:v>11.4</c:v>
                </c:pt>
                <c:pt idx="158">
                  <c:v>20.100000000000001</c:v>
                </c:pt>
                <c:pt idx="159">
                  <c:v>22.8</c:v>
                </c:pt>
                <c:pt idx="160">
                  <c:v>10.9</c:v>
                </c:pt>
                <c:pt idx="161">
                  <c:v>7.5</c:v>
                </c:pt>
                <c:pt idx="162">
                  <c:v>8.3000000000000007</c:v>
                </c:pt>
                <c:pt idx="163">
                  <c:v>5.5</c:v>
                </c:pt>
                <c:pt idx="164">
                  <c:v>8.6999999999999993</c:v>
                </c:pt>
                <c:pt idx="165">
                  <c:v>12.2</c:v>
                </c:pt>
                <c:pt idx="166">
                  <c:v>14.1</c:v>
                </c:pt>
                <c:pt idx="167">
                  <c:v>7.8</c:v>
                </c:pt>
                <c:pt idx="168">
                  <c:v>9.1</c:v>
                </c:pt>
                <c:pt idx="169">
                  <c:v>10.9</c:v>
                </c:pt>
                <c:pt idx="170">
                  <c:v>11.4</c:v>
                </c:pt>
                <c:pt idx="171">
                  <c:v>10.5</c:v>
                </c:pt>
                <c:pt idx="172">
                  <c:v>11.7</c:v>
                </c:pt>
                <c:pt idx="173">
                  <c:v>5.8</c:v>
                </c:pt>
                <c:pt idx="174">
                  <c:v>9.4</c:v>
                </c:pt>
                <c:pt idx="175">
                  <c:v>11.1</c:v>
                </c:pt>
                <c:pt idx="176">
                  <c:v>13.3</c:v>
                </c:pt>
                <c:pt idx="177">
                  <c:v>9.8000000000000007</c:v>
                </c:pt>
                <c:pt idx="178">
                  <c:v>6.7</c:v>
                </c:pt>
                <c:pt idx="179">
                  <c:v>7.3</c:v>
                </c:pt>
                <c:pt idx="180">
                  <c:v>10.8</c:v>
                </c:pt>
                <c:pt idx="181">
                  <c:v>11.4</c:v>
                </c:pt>
                <c:pt idx="182">
                  <c:v>7.3</c:v>
                </c:pt>
                <c:pt idx="183">
                  <c:v>6.8</c:v>
                </c:pt>
                <c:pt idx="184">
                  <c:v>12</c:v>
                </c:pt>
                <c:pt idx="185">
                  <c:v>15.5</c:v>
                </c:pt>
                <c:pt idx="186">
                  <c:v>15</c:v>
                </c:pt>
                <c:pt idx="187">
                  <c:v>16.3</c:v>
                </c:pt>
                <c:pt idx="188">
                  <c:v>12.9</c:v>
                </c:pt>
                <c:pt idx="189">
                  <c:v>7.1</c:v>
                </c:pt>
                <c:pt idx="190">
                  <c:v>8.3000000000000007</c:v>
                </c:pt>
                <c:pt idx="191">
                  <c:v>13.6</c:v>
                </c:pt>
                <c:pt idx="192">
                  <c:v>16.8</c:v>
                </c:pt>
                <c:pt idx="193">
                  <c:v>14.7</c:v>
                </c:pt>
                <c:pt idx="194">
                  <c:v>5.5</c:v>
                </c:pt>
                <c:pt idx="195">
                  <c:v>8.1</c:v>
                </c:pt>
                <c:pt idx="196">
                  <c:v>12</c:v>
                </c:pt>
                <c:pt idx="197">
                  <c:v>12.8</c:v>
                </c:pt>
                <c:pt idx="198">
                  <c:v>16.899999999999999</c:v>
                </c:pt>
                <c:pt idx="199">
                  <c:v>13.1</c:v>
                </c:pt>
                <c:pt idx="200">
                  <c:v>13.3</c:v>
                </c:pt>
                <c:pt idx="201">
                  <c:v>13</c:v>
                </c:pt>
                <c:pt idx="202">
                  <c:v>9</c:v>
                </c:pt>
                <c:pt idx="203">
                  <c:v>9.1</c:v>
                </c:pt>
                <c:pt idx="204">
                  <c:v>16.2</c:v>
                </c:pt>
                <c:pt idx="205">
                  <c:v>16.899999999999999</c:v>
                </c:pt>
                <c:pt idx="206">
                  <c:v>11.5</c:v>
                </c:pt>
                <c:pt idx="207">
                  <c:v>18.399999999999999</c:v>
                </c:pt>
                <c:pt idx="208">
                  <c:v>22.9</c:v>
                </c:pt>
                <c:pt idx="209">
                  <c:v>17.2</c:v>
                </c:pt>
                <c:pt idx="210">
                  <c:v>11.3</c:v>
                </c:pt>
                <c:pt idx="211">
                  <c:v>12.8</c:v>
                </c:pt>
                <c:pt idx="212">
                  <c:v>9.5</c:v>
                </c:pt>
                <c:pt idx="213">
                  <c:v>7</c:v>
                </c:pt>
                <c:pt idx="214">
                  <c:v>7.8</c:v>
                </c:pt>
                <c:pt idx="215">
                  <c:v>12.8</c:v>
                </c:pt>
                <c:pt idx="216">
                  <c:v>19.399999999999999</c:v>
                </c:pt>
                <c:pt idx="217">
                  <c:v>28.8</c:v>
                </c:pt>
                <c:pt idx="218">
                  <c:v>18.2</c:v>
                </c:pt>
                <c:pt idx="219">
                  <c:v>10.199999999999999</c:v>
                </c:pt>
                <c:pt idx="220">
                  <c:v>10.7</c:v>
                </c:pt>
                <c:pt idx="221">
                  <c:v>15</c:v>
                </c:pt>
                <c:pt idx="222">
                  <c:v>17.5</c:v>
                </c:pt>
                <c:pt idx="223">
                  <c:v>12</c:v>
                </c:pt>
                <c:pt idx="224">
                  <c:v>17.7</c:v>
                </c:pt>
                <c:pt idx="225">
                  <c:v>25.8</c:v>
                </c:pt>
                <c:pt idx="226">
                  <c:v>16.899999999999999</c:v>
                </c:pt>
                <c:pt idx="227">
                  <c:v>9.9</c:v>
                </c:pt>
                <c:pt idx="228">
                  <c:v>11.6</c:v>
                </c:pt>
                <c:pt idx="229">
                  <c:v>15.3</c:v>
                </c:pt>
                <c:pt idx="230">
                  <c:v>14.4</c:v>
                </c:pt>
                <c:pt idx="231">
                  <c:v>13.4</c:v>
                </c:pt>
                <c:pt idx="232">
                  <c:v>16.5</c:v>
                </c:pt>
                <c:pt idx="233">
                  <c:v>8</c:v>
                </c:pt>
                <c:pt idx="234">
                  <c:v>17.5</c:v>
                </c:pt>
                <c:pt idx="235">
                  <c:v>18.2</c:v>
                </c:pt>
                <c:pt idx="236">
                  <c:v>4.3</c:v>
                </c:pt>
                <c:pt idx="237">
                  <c:v>9.9</c:v>
                </c:pt>
                <c:pt idx="238">
                  <c:v>14.8</c:v>
                </c:pt>
                <c:pt idx="239">
                  <c:v>16.3</c:v>
                </c:pt>
                <c:pt idx="240">
                  <c:v>19.7</c:v>
                </c:pt>
                <c:pt idx="241">
                  <c:v>28.9</c:v>
                </c:pt>
                <c:pt idx="242">
                  <c:v>15.3</c:v>
                </c:pt>
                <c:pt idx="243">
                  <c:v>13.3</c:v>
                </c:pt>
                <c:pt idx="244">
                  <c:v>10.7</c:v>
                </c:pt>
                <c:pt idx="245">
                  <c:v>12</c:v>
                </c:pt>
                <c:pt idx="246">
                  <c:v>25.3</c:v>
                </c:pt>
                <c:pt idx="247">
                  <c:v>26.7</c:v>
                </c:pt>
                <c:pt idx="248">
                  <c:v>8.4</c:v>
                </c:pt>
                <c:pt idx="249">
                  <c:v>15.6</c:v>
                </c:pt>
                <c:pt idx="250">
                  <c:v>14.5</c:v>
                </c:pt>
                <c:pt idx="251">
                  <c:v>7.7</c:v>
                </c:pt>
                <c:pt idx="252">
                  <c:v>3.6</c:v>
                </c:pt>
                <c:pt idx="253">
                  <c:v>8.3000000000000007</c:v>
                </c:pt>
                <c:pt idx="254">
                  <c:v>11.4</c:v>
                </c:pt>
                <c:pt idx="255">
                  <c:v>7</c:v>
                </c:pt>
                <c:pt idx="256">
                  <c:v>7.6</c:v>
                </c:pt>
                <c:pt idx="257">
                  <c:v>8.8000000000000007</c:v>
                </c:pt>
                <c:pt idx="258">
                  <c:v>9.5</c:v>
                </c:pt>
                <c:pt idx="259">
                  <c:v>19.899999999999999</c:v>
                </c:pt>
                <c:pt idx="260">
                  <c:v>22.8</c:v>
                </c:pt>
                <c:pt idx="261">
                  <c:v>7.6</c:v>
                </c:pt>
                <c:pt idx="262">
                  <c:v>10.8</c:v>
                </c:pt>
                <c:pt idx="263">
                  <c:v>15.1</c:v>
                </c:pt>
                <c:pt idx="264">
                  <c:v>17.399999999999999</c:v>
                </c:pt>
                <c:pt idx="265">
                  <c:v>30.6</c:v>
                </c:pt>
                <c:pt idx="266">
                  <c:v>25.6</c:v>
                </c:pt>
                <c:pt idx="267">
                  <c:v>5</c:v>
                </c:pt>
                <c:pt idx="268">
                  <c:v>12.4</c:v>
                </c:pt>
                <c:pt idx="269">
                  <c:v>21.4</c:v>
                </c:pt>
                <c:pt idx="270">
                  <c:v>9.5</c:v>
                </c:pt>
                <c:pt idx="271">
                  <c:v>4.0999999999999996</c:v>
                </c:pt>
                <c:pt idx="272">
                  <c:v>4</c:v>
                </c:pt>
                <c:pt idx="273">
                  <c:v>4.2</c:v>
                </c:pt>
                <c:pt idx="274">
                  <c:v>5</c:v>
                </c:pt>
                <c:pt idx="275">
                  <c:v>5.8</c:v>
                </c:pt>
                <c:pt idx="276">
                  <c:v>4.8</c:v>
                </c:pt>
                <c:pt idx="277">
                  <c:v>4.3</c:v>
                </c:pt>
                <c:pt idx="278">
                  <c:v>8.4</c:v>
                </c:pt>
                <c:pt idx="279">
                  <c:v>8.3000000000000007</c:v>
                </c:pt>
                <c:pt idx="280">
                  <c:v>5.0999999999999996</c:v>
                </c:pt>
                <c:pt idx="281">
                  <c:v>5.8</c:v>
                </c:pt>
                <c:pt idx="282">
                  <c:v>18.600000000000001</c:v>
                </c:pt>
                <c:pt idx="283">
                  <c:v>10</c:v>
                </c:pt>
                <c:pt idx="284">
                  <c:v>16.399999999999999</c:v>
                </c:pt>
                <c:pt idx="285">
                  <c:v>8.6</c:v>
                </c:pt>
                <c:pt idx="286">
                  <c:v>23.4</c:v>
                </c:pt>
                <c:pt idx="287">
                  <c:v>16.8</c:v>
                </c:pt>
                <c:pt idx="288">
                  <c:v>12.4</c:v>
                </c:pt>
                <c:pt idx="289">
                  <c:v>24.7</c:v>
                </c:pt>
                <c:pt idx="290">
                  <c:v>16.2</c:v>
                </c:pt>
                <c:pt idx="291">
                  <c:v>12.3</c:v>
                </c:pt>
                <c:pt idx="292">
                  <c:v>7.9</c:v>
                </c:pt>
                <c:pt idx="293">
                  <c:v>6.6</c:v>
                </c:pt>
                <c:pt idx="294">
                  <c:v>11</c:v>
                </c:pt>
                <c:pt idx="295">
                  <c:v>6.8</c:v>
                </c:pt>
                <c:pt idx="296">
                  <c:v>10</c:v>
                </c:pt>
                <c:pt idx="297">
                  <c:v>18.5</c:v>
                </c:pt>
                <c:pt idx="298">
                  <c:v>4</c:v>
                </c:pt>
                <c:pt idx="299">
                  <c:v>6.4</c:v>
                </c:pt>
                <c:pt idx="300">
                  <c:v>7.3</c:v>
                </c:pt>
                <c:pt idx="301">
                  <c:v>3.7</c:v>
                </c:pt>
                <c:pt idx="302">
                  <c:v>13.2</c:v>
                </c:pt>
                <c:pt idx="303">
                  <c:v>13.7</c:v>
                </c:pt>
                <c:pt idx="304">
                  <c:v>21</c:v>
                </c:pt>
                <c:pt idx="305">
                  <c:v>18.399999999999999</c:v>
                </c:pt>
                <c:pt idx="306">
                  <c:v>4.9000000000000004</c:v>
                </c:pt>
                <c:pt idx="307">
                  <c:v>10.1</c:v>
                </c:pt>
                <c:pt idx="308">
                  <c:v>16.399999999999999</c:v>
                </c:pt>
                <c:pt idx="309">
                  <c:v>10</c:v>
                </c:pt>
                <c:pt idx="310">
                  <c:v>19.8</c:v>
                </c:pt>
                <c:pt idx="311">
                  <c:v>30.9</c:v>
                </c:pt>
                <c:pt idx="312">
                  <c:v>24.5</c:v>
                </c:pt>
                <c:pt idx="313">
                  <c:v>6.2</c:v>
                </c:pt>
                <c:pt idx="314">
                  <c:v>20.2</c:v>
                </c:pt>
                <c:pt idx="315">
                  <c:v>11.5</c:v>
                </c:pt>
                <c:pt idx="316">
                  <c:v>14.5</c:v>
                </c:pt>
                <c:pt idx="317">
                  <c:v>9.1</c:v>
                </c:pt>
                <c:pt idx="318">
                  <c:v>14.4</c:v>
                </c:pt>
                <c:pt idx="319">
                  <c:v>10.4</c:v>
                </c:pt>
                <c:pt idx="320">
                  <c:v>13.6</c:v>
                </c:pt>
                <c:pt idx="321">
                  <c:v>15.3</c:v>
                </c:pt>
                <c:pt idx="322">
                  <c:v>14.3</c:v>
                </c:pt>
                <c:pt idx="323">
                  <c:v>12.5</c:v>
                </c:pt>
                <c:pt idx="324">
                  <c:v>31.1</c:v>
                </c:pt>
                <c:pt idx="325">
                  <c:v>18</c:v>
                </c:pt>
                <c:pt idx="326">
                  <c:v>5.8</c:v>
                </c:pt>
                <c:pt idx="327">
                  <c:v>12.2</c:v>
                </c:pt>
                <c:pt idx="328">
                  <c:v>19</c:v>
                </c:pt>
                <c:pt idx="329">
                  <c:v>23.3</c:v>
                </c:pt>
                <c:pt idx="330">
                  <c:v>22.8</c:v>
                </c:pt>
                <c:pt idx="331">
                  <c:v>24.6</c:v>
                </c:pt>
                <c:pt idx="332">
                  <c:v>22.4</c:v>
                </c:pt>
                <c:pt idx="333">
                  <c:v>26.4</c:v>
                </c:pt>
                <c:pt idx="334">
                  <c:v>16.600000000000001</c:v>
                </c:pt>
                <c:pt idx="335">
                  <c:v>24.3</c:v>
                </c:pt>
                <c:pt idx="336">
                  <c:v>27.9</c:v>
                </c:pt>
                <c:pt idx="337">
                  <c:v>11.5</c:v>
                </c:pt>
                <c:pt idx="338">
                  <c:v>20.2</c:v>
                </c:pt>
                <c:pt idx="339">
                  <c:v>28.5</c:v>
                </c:pt>
                <c:pt idx="340">
                  <c:v>15.7</c:v>
                </c:pt>
                <c:pt idx="341">
                  <c:v>8.6999999999999993</c:v>
                </c:pt>
                <c:pt idx="342">
                  <c:v>16.399999999999999</c:v>
                </c:pt>
                <c:pt idx="343">
                  <c:v>17.600000000000001</c:v>
                </c:pt>
                <c:pt idx="344">
                  <c:v>5.8</c:v>
                </c:pt>
                <c:pt idx="345">
                  <c:v>12</c:v>
                </c:pt>
                <c:pt idx="346">
                  <c:v>11</c:v>
                </c:pt>
                <c:pt idx="347">
                  <c:v>10</c:v>
                </c:pt>
                <c:pt idx="348">
                  <c:v>16.100000000000001</c:v>
                </c:pt>
                <c:pt idx="349">
                  <c:v>20.8</c:v>
                </c:pt>
                <c:pt idx="350">
                  <c:v>13</c:v>
                </c:pt>
                <c:pt idx="351">
                  <c:v>10.9</c:v>
                </c:pt>
                <c:pt idx="352">
                  <c:v>16.600000000000001</c:v>
                </c:pt>
                <c:pt idx="353">
                  <c:v>18</c:v>
                </c:pt>
                <c:pt idx="354">
                  <c:v>16.8</c:v>
                </c:pt>
                <c:pt idx="355">
                  <c:v>9</c:v>
                </c:pt>
                <c:pt idx="356">
                  <c:v>8.1</c:v>
                </c:pt>
                <c:pt idx="357">
                  <c:v>12.3</c:v>
                </c:pt>
                <c:pt idx="358">
                  <c:v>15.6</c:v>
                </c:pt>
                <c:pt idx="359">
                  <c:v>18.7</c:v>
                </c:pt>
                <c:pt idx="360">
                  <c:v>16.899999999999999</c:v>
                </c:pt>
                <c:pt idx="361">
                  <c:v>12.2</c:v>
                </c:pt>
                <c:pt idx="362">
                  <c:v>12.3</c:v>
                </c:pt>
                <c:pt idx="363">
                  <c:v>25.2</c:v>
                </c:pt>
                <c:pt idx="364">
                  <c:v>13.8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31E-42E9-AC42-9351D5A0A17E}"/>
            </c:ext>
          </c:extLst>
        </c:ser>
        <c:ser>
          <c:idx val="3"/>
          <c:order val="3"/>
          <c:tx>
            <c:strRef>
              <c:f>'集計 (2)'!$R$2</c:f>
              <c:strCache>
                <c:ptCount val="1"/>
                <c:pt idx="0">
                  <c:v>埼玉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(2)'!$R$3:$R$367</c:f>
              <c:numCache>
                <c:formatCode>General</c:formatCode>
                <c:ptCount val="365"/>
                <c:pt idx="0">
                  <c:v>20.6</c:v>
                </c:pt>
                <c:pt idx="1">
                  <c:v>25</c:v>
                </c:pt>
                <c:pt idx="2">
                  <c:v>34.5</c:v>
                </c:pt>
                <c:pt idx="3">
                  <c:v>38.799999999999997</c:v>
                </c:pt>
                <c:pt idx="4">
                  <c:v>9.5</c:v>
                </c:pt>
                <c:pt idx="5">
                  <c:v>17.8</c:v>
                </c:pt>
                <c:pt idx="6">
                  <c:v>7.7</c:v>
                </c:pt>
                <c:pt idx="7">
                  <c:v>14.1</c:v>
                </c:pt>
                <c:pt idx="8">
                  <c:v>14.3</c:v>
                </c:pt>
                <c:pt idx="9">
                  <c:v>17.2</c:v>
                </c:pt>
                <c:pt idx="10">
                  <c:v>20</c:v>
                </c:pt>
                <c:pt idx="11">
                  <c:v>15.5</c:v>
                </c:pt>
                <c:pt idx="12">
                  <c:v>12.3</c:v>
                </c:pt>
                <c:pt idx="13">
                  <c:v>16.8</c:v>
                </c:pt>
                <c:pt idx="14">
                  <c:v>11.6</c:v>
                </c:pt>
                <c:pt idx="15">
                  <c:v>25.1</c:v>
                </c:pt>
                <c:pt idx="16">
                  <c:v>12.8</c:v>
                </c:pt>
                <c:pt idx="17">
                  <c:v>12.9</c:v>
                </c:pt>
                <c:pt idx="18">
                  <c:v>13.8</c:v>
                </c:pt>
                <c:pt idx="19">
                  <c:v>23.9</c:v>
                </c:pt>
                <c:pt idx="20">
                  <c:v>28</c:v>
                </c:pt>
                <c:pt idx="21">
                  <c:v>34.299999999999997</c:v>
                </c:pt>
                <c:pt idx="22">
                  <c:v>30.3</c:v>
                </c:pt>
                <c:pt idx="23">
                  <c:v>21.3</c:v>
                </c:pt>
                <c:pt idx="24">
                  <c:v>13.9</c:v>
                </c:pt>
                <c:pt idx="25">
                  <c:v>8.4</c:v>
                </c:pt>
                <c:pt idx="26">
                  <c:v>14.8</c:v>
                </c:pt>
                <c:pt idx="27">
                  <c:v>16.600000000000001</c:v>
                </c:pt>
                <c:pt idx="28">
                  <c:v>21.1</c:v>
                </c:pt>
                <c:pt idx="29">
                  <c:v>18.8</c:v>
                </c:pt>
                <c:pt idx="30">
                  <c:v>21.7</c:v>
                </c:pt>
                <c:pt idx="31">
                  <c:v>28.6</c:v>
                </c:pt>
                <c:pt idx="32">
                  <c:v>12</c:v>
                </c:pt>
                <c:pt idx="33">
                  <c:v>8.8000000000000007</c:v>
                </c:pt>
                <c:pt idx="34">
                  <c:v>16.8</c:v>
                </c:pt>
                <c:pt idx="35">
                  <c:v>22.6</c:v>
                </c:pt>
                <c:pt idx="36">
                  <c:v>16.8</c:v>
                </c:pt>
                <c:pt idx="37">
                  <c:v>7.5</c:v>
                </c:pt>
                <c:pt idx="38">
                  <c:v>4.4000000000000004</c:v>
                </c:pt>
                <c:pt idx="39">
                  <c:v>6.8</c:v>
                </c:pt>
                <c:pt idx="40">
                  <c:v>12.5</c:v>
                </c:pt>
                <c:pt idx="41">
                  <c:v>20.6</c:v>
                </c:pt>
                <c:pt idx="42">
                  <c:v>23.3</c:v>
                </c:pt>
                <c:pt idx="43">
                  <c:v>17.100000000000001</c:v>
                </c:pt>
                <c:pt idx="44">
                  <c:v>16.600000000000001</c:v>
                </c:pt>
                <c:pt idx="45">
                  <c:v>21.1</c:v>
                </c:pt>
                <c:pt idx="46">
                  <c:v>29.9</c:v>
                </c:pt>
                <c:pt idx="47">
                  <c:v>32.299999999999997</c:v>
                </c:pt>
                <c:pt idx="48">
                  <c:v>11.7</c:v>
                </c:pt>
                <c:pt idx="49">
                  <c:v>6.7</c:v>
                </c:pt>
                <c:pt idx="50">
                  <c:v>13.7</c:v>
                </c:pt>
                <c:pt idx="51">
                  <c:v>16.5</c:v>
                </c:pt>
                <c:pt idx="52">
                  <c:v>14.8</c:v>
                </c:pt>
                <c:pt idx="53">
                  <c:v>15</c:v>
                </c:pt>
                <c:pt idx="54">
                  <c:v>21.7</c:v>
                </c:pt>
                <c:pt idx="55">
                  <c:v>23.2</c:v>
                </c:pt>
                <c:pt idx="56">
                  <c:v>22.4</c:v>
                </c:pt>
                <c:pt idx="57">
                  <c:v>24.7</c:v>
                </c:pt>
                <c:pt idx="58">
                  <c:v>24.9</c:v>
                </c:pt>
                <c:pt idx="59">
                  <c:v>18</c:v>
                </c:pt>
                <c:pt idx="60">
                  <c:v>14.4</c:v>
                </c:pt>
                <c:pt idx="61">
                  <c:v>7.7</c:v>
                </c:pt>
                <c:pt idx="62">
                  <c:v>14</c:v>
                </c:pt>
                <c:pt idx="63">
                  <c:v>17.399999999999999</c:v>
                </c:pt>
                <c:pt idx="64">
                  <c:v>16.5</c:v>
                </c:pt>
                <c:pt idx="65">
                  <c:v>16.5</c:v>
                </c:pt>
                <c:pt idx="66">
                  <c:v>18.3</c:v>
                </c:pt>
                <c:pt idx="67">
                  <c:v>13.9</c:v>
                </c:pt>
                <c:pt idx="68">
                  <c:v>14.7</c:v>
                </c:pt>
                <c:pt idx="69">
                  <c:v>20.6</c:v>
                </c:pt>
                <c:pt idx="70">
                  <c:v>11</c:v>
                </c:pt>
                <c:pt idx="71">
                  <c:v>3.5</c:v>
                </c:pt>
                <c:pt idx="72">
                  <c:v>11.5</c:v>
                </c:pt>
                <c:pt idx="73">
                  <c:v>12.1</c:v>
                </c:pt>
                <c:pt idx="74">
                  <c:v>10.3</c:v>
                </c:pt>
                <c:pt idx="75">
                  <c:v>5.5</c:v>
                </c:pt>
                <c:pt idx="76">
                  <c:v>6</c:v>
                </c:pt>
                <c:pt idx="77">
                  <c:v>12.9</c:v>
                </c:pt>
                <c:pt idx="78">
                  <c:v>14.9</c:v>
                </c:pt>
                <c:pt idx="79">
                  <c:v>13.8</c:v>
                </c:pt>
                <c:pt idx="80">
                  <c:v>6.6</c:v>
                </c:pt>
                <c:pt idx="81">
                  <c:v>11.9</c:v>
                </c:pt>
                <c:pt idx="82">
                  <c:v>21.6</c:v>
                </c:pt>
                <c:pt idx="83">
                  <c:v>24</c:v>
                </c:pt>
                <c:pt idx="84">
                  <c:v>20</c:v>
                </c:pt>
                <c:pt idx="85">
                  <c:v>22.7</c:v>
                </c:pt>
                <c:pt idx="86">
                  <c:v>30.1</c:v>
                </c:pt>
                <c:pt idx="87">
                  <c:v>28</c:v>
                </c:pt>
                <c:pt idx="88">
                  <c:v>16.600000000000001</c:v>
                </c:pt>
                <c:pt idx="89">
                  <c:v>12.1</c:v>
                </c:pt>
                <c:pt idx="90">
                  <c:v>10.6</c:v>
                </c:pt>
                <c:pt idx="91">
                  <c:v>13</c:v>
                </c:pt>
                <c:pt idx="92">
                  <c:v>18.899999999999999</c:v>
                </c:pt>
                <c:pt idx="93">
                  <c:v>18.600000000000001</c:v>
                </c:pt>
                <c:pt idx="94">
                  <c:v>15.4</c:v>
                </c:pt>
                <c:pt idx="95">
                  <c:v>12.9</c:v>
                </c:pt>
                <c:pt idx="96">
                  <c:v>4.7</c:v>
                </c:pt>
                <c:pt idx="97">
                  <c:v>12.3</c:v>
                </c:pt>
                <c:pt idx="98">
                  <c:v>14.7</c:v>
                </c:pt>
                <c:pt idx="99">
                  <c:v>12.5</c:v>
                </c:pt>
                <c:pt idx="100">
                  <c:v>10.8</c:v>
                </c:pt>
                <c:pt idx="101">
                  <c:v>15.3</c:v>
                </c:pt>
                <c:pt idx="102">
                  <c:v>15.8</c:v>
                </c:pt>
                <c:pt idx="103">
                  <c:v>19.8</c:v>
                </c:pt>
                <c:pt idx="104">
                  <c:v>21</c:v>
                </c:pt>
                <c:pt idx="105">
                  <c:v>29.7</c:v>
                </c:pt>
                <c:pt idx="106">
                  <c:v>29.9</c:v>
                </c:pt>
                <c:pt idx="107">
                  <c:v>28.9</c:v>
                </c:pt>
                <c:pt idx="108">
                  <c:v>31.3</c:v>
                </c:pt>
                <c:pt idx="109">
                  <c:v>30.5</c:v>
                </c:pt>
                <c:pt idx="110">
                  <c:v>17.3</c:v>
                </c:pt>
                <c:pt idx="111">
                  <c:v>21.4</c:v>
                </c:pt>
                <c:pt idx="112">
                  <c:v>20.6</c:v>
                </c:pt>
                <c:pt idx="113">
                  <c:v>19.399999999999999</c:v>
                </c:pt>
                <c:pt idx="114">
                  <c:v>26.7</c:v>
                </c:pt>
                <c:pt idx="115">
                  <c:v>20.399999999999999</c:v>
                </c:pt>
                <c:pt idx="116">
                  <c:v>13.5</c:v>
                </c:pt>
                <c:pt idx="117">
                  <c:v>14.1</c:v>
                </c:pt>
                <c:pt idx="118">
                  <c:v>10.5</c:v>
                </c:pt>
                <c:pt idx="119">
                  <c:v>12</c:v>
                </c:pt>
                <c:pt idx="120">
                  <c:v>11.7</c:v>
                </c:pt>
                <c:pt idx="121">
                  <c:v>16.899999999999999</c:v>
                </c:pt>
                <c:pt idx="122">
                  <c:v>22.3</c:v>
                </c:pt>
                <c:pt idx="123">
                  <c:v>23.7</c:v>
                </c:pt>
                <c:pt idx="124">
                  <c:v>23</c:v>
                </c:pt>
                <c:pt idx="125">
                  <c:v>24.1</c:v>
                </c:pt>
                <c:pt idx="126">
                  <c:v>31</c:v>
                </c:pt>
                <c:pt idx="127">
                  <c:v>21.5</c:v>
                </c:pt>
                <c:pt idx="128">
                  <c:v>5.3</c:v>
                </c:pt>
                <c:pt idx="129">
                  <c:v>4.4000000000000004</c:v>
                </c:pt>
                <c:pt idx="130">
                  <c:v>13.5</c:v>
                </c:pt>
                <c:pt idx="131">
                  <c:v>17.5</c:v>
                </c:pt>
                <c:pt idx="132">
                  <c:v>11.8</c:v>
                </c:pt>
                <c:pt idx="133">
                  <c:v>13.3</c:v>
                </c:pt>
                <c:pt idx="134">
                  <c:v>13.9</c:v>
                </c:pt>
                <c:pt idx="135">
                  <c:v>12.6</c:v>
                </c:pt>
                <c:pt idx="136">
                  <c:v>14.2</c:v>
                </c:pt>
                <c:pt idx="137">
                  <c:v>6.7</c:v>
                </c:pt>
                <c:pt idx="138">
                  <c:v>5.2</c:v>
                </c:pt>
                <c:pt idx="139">
                  <c:v>8.8000000000000007</c:v>
                </c:pt>
                <c:pt idx="140">
                  <c:v>12.9</c:v>
                </c:pt>
                <c:pt idx="141">
                  <c:v>16.2</c:v>
                </c:pt>
                <c:pt idx="142">
                  <c:v>22.3</c:v>
                </c:pt>
                <c:pt idx="143">
                  <c:v>14.5</c:v>
                </c:pt>
                <c:pt idx="144">
                  <c:v>10.5</c:v>
                </c:pt>
                <c:pt idx="145">
                  <c:v>9.3000000000000007</c:v>
                </c:pt>
                <c:pt idx="146">
                  <c:v>14.3</c:v>
                </c:pt>
                <c:pt idx="147">
                  <c:v>16.5</c:v>
                </c:pt>
                <c:pt idx="148">
                  <c:v>12.3</c:v>
                </c:pt>
                <c:pt idx="149">
                  <c:v>16.2</c:v>
                </c:pt>
                <c:pt idx="150">
                  <c:v>14.5</c:v>
                </c:pt>
                <c:pt idx="151">
                  <c:v>20.9</c:v>
                </c:pt>
                <c:pt idx="152">
                  <c:v>17.600000000000001</c:v>
                </c:pt>
                <c:pt idx="153">
                  <c:v>9.8000000000000007</c:v>
                </c:pt>
                <c:pt idx="154">
                  <c:v>6.1</c:v>
                </c:pt>
                <c:pt idx="155">
                  <c:v>14</c:v>
                </c:pt>
                <c:pt idx="156">
                  <c:v>13</c:v>
                </c:pt>
                <c:pt idx="157">
                  <c:v>13.8</c:v>
                </c:pt>
                <c:pt idx="158">
                  <c:v>23</c:v>
                </c:pt>
                <c:pt idx="159">
                  <c:v>24.5</c:v>
                </c:pt>
                <c:pt idx="160">
                  <c:v>15</c:v>
                </c:pt>
                <c:pt idx="161">
                  <c:v>10.4</c:v>
                </c:pt>
                <c:pt idx="162">
                  <c:v>7.5</c:v>
                </c:pt>
                <c:pt idx="163">
                  <c:v>5.8</c:v>
                </c:pt>
                <c:pt idx="164">
                  <c:v>10.7</c:v>
                </c:pt>
                <c:pt idx="165">
                  <c:v>14.8</c:v>
                </c:pt>
                <c:pt idx="166">
                  <c:v>14.1</c:v>
                </c:pt>
                <c:pt idx="167">
                  <c:v>9</c:v>
                </c:pt>
                <c:pt idx="168">
                  <c:v>15.3</c:v>
                </c:pt>
                <c:pt idx="169">
                  <c:v>21.5</c:v>
                </c:pt>
                <c:pt idx="170">
                  <c:v>10.3</c:v>
                </c:pt>
                <c:pt idx="171">
                  <c:v>11</c:v>
                </c:pt>
                <c:pt idx="172">
                  <c:v>14.9</c:v>
                </c:pt>
                <c:pt idx="173">
                  <c:v>5.3</c:v>
                </c:pt>
                <c:pt idx="174">
                  <c:v>12.5</c:v>
                </c:pt>
                <c:pt idx="175">
                  <c:v>11.6</c:v>
                </c:pt>
                <c:pt idx="176">
                  <c:v>15.9</c:v>
                </c:pt>
                <c:pt idx="177">
                  <c:v>10.8</c:v>
                </c:pt>
                <c:pt idx="178">
                  <c:v>7</c:v>
                </c:pt>
                <c:pt idx="179">
                  <c:v>8.1</c:v>
                </c:pt>
                <c:pt idx="180">
                  <c:v>13.4</c:v>
                </c:pt>
                <c:pt idx="181">
                  <c:v>13.2</c:v>
                </c:pt>
                <c:pt idx="182">
                  <c:v>11.2</c:v>
                </c:pt>
                <c:pt idx="183">
                  <c:v>11.2</c:v>
                </c:pt>
                <c:pt idx="184">
                  <c:v>12.8</c:v>
                </c:pt>
                <c:pt idx="185">
                  <c:v>15.9</c:v>
                </c:pt>
                <c:pt idx="186">
                  <c:v>16.3</c:v>
                </c:pt>
                <c:pt idx="187">
                  <c:v>15.6</c:v>
                </c:pt>
                <c:pt idx="188">
                  <c:v>16.7</c:v>
                </c:pt>
                <c:pt idx="189">
                  <c:v>8.1</c:v>
                </c:pt>
                <c:pt idx="190">
                  <c:v>8.8000000000000007</c:v>
                </c:pt>
                <c:pt idx="191">
                  <c:v>14.2</c:v>
                </c:pt>
                <c:pt idx="192">
                  <c:v>15.4</c:v>
                </c:pt>
                <c:pt idx="193">
                  <c:v>14.3</c:v>
                </c:pt>
                <c:pt idx="194">
                  <c:v>6.3</c:v>
                </c:pt>
                <c:pt idx="195">
                  <c:v>9.8000000000000007</c:v>
                </c:pt>
                <c:pt idx="196">
                  <c:v>11.2</c:v>
                </c:pt>
                <c:pt idx="197">
                  <c:v>17.899999999999999</c:v>
                </c:pt>
                <c:pt idx="198">
                  <c:v>20.9</c:v>
                </c:pt>
                <c:pt idx="199">
                  <c:v>16.3</c:v>
                </c:pt>
                <c:pt idx="200">
                  <c:v>12.2</c:v>
                </c:pt>
                <c:pt idx="201">
                  <c:v>13.9</c:v>
                </c:pt>
                <c:pt idx="202">
                  <c:v>8.6</c:v>
                </c:pt>
                <c:pt idx="203">
                  <c:v>8.3000000000000007</c:v>
                </c:pt>
                <c:pt idx="204">
                  <c:v>14.3</c:v>
                </c:pt>
                <c:pt idx="205">
                  <c:v>17.7</c:v>
                </c:pt>
                <c:pt idx="206">
                  <c:v>13.7</c:v>
                </c:pt>
                <c:pt idx="207">
                  <c:v>18.2</c:v>
                </c:pt>
                <c:pt idx="208">
                  <c:v>22.9</c:v>
                </c:pt>
                <c:pt idx="209">
                  <c:v>18.7</c:v>
                </c:pt>
                <c:pt idx="210">
                  <c:v>11.1</c:v>
                </c:pt>
                <c:pt idx="211">
                  <c:v>14.3</c:v>
                </c:pt>
                <c:pt idx="212">
                  <c:v>10.9</c:v>
                </c:pt>
                <c:pt idx="213">
                  <c:v>6.7</c:v>
                </c:pt>
                <c:pt idx="214">
                  <c:v>7.6</c:v>
                </c:pt>
                <c:pt idx="215">
                  <c:v>16.2</c:v>
                </c:pt>
                <c:pt idx="216">
                  <c:v>21.1</c:v>
                </c:pt>
                <c:pt idx="217">
                  <c:v>43.6</c:v>
                </c:pt>
                <c:pt idx="218">
                  <c:v>23</c:v>
                </c:pt>
                <c:pt idx="219">
                  <c:v>14.2</c:v>
                </c:pt>
                <c:pt idx="220">
                  <c:v>11.5</c:v>
                </c:pt>
                <c:pt idx="221">
                  <c:v>17.5</c:v>
                </c:pt>
                <c:pt idx="222">
                  <c:v>20</c:v>
                </c:pt>
                <c:pt idx="223">
                  <c:v>15</c:v>
                </c:pt>
                <c:pt idx="224">
                  <c:v>19.7</c:v>
                </c:pt>
                <c:pt idx="225">
                  <c:v>27.8</c:v>
                </c:pt>
                <c:pt idx="226">
                  <c:v>20.3</c:v>
                </c:pt>
                <c:pt idx="227">
                  <c:v>9.6</c:v>
                </c:pt>
                <c:pt idx="228">
                  <c:v>10.9</c:v>
                </c:pt>
                <c:pt idx="229">
                  <c:v>18.3</c:v>
                </c:pt>
                <c:pt idx="230">
                  <c:v>15.5</c:v>
                </c:pt>
                <c:pt idx="231">
                  <c:v>11.2</c:v>
                </c:pt>
                <c:pt idx="232">
                  <c:v>16</c:v>
                </c:pt>
                <c:pt idx="233">
                  <c:v>9</c:v>
                </c:pt>
                <c:pt idx="234">
                  <c:v>21.8</c:v>
                </c:pt>
                <c:pt idx="235">
                  <c:v>22.7</c:v>
                </c:pt>
                <c:pt idx="236">
                  <c:v>5.8</c:v>
                </c:pt>
                <c:pt idx="237">
                  <c:v>12.5</c:v>
                </c:pt>
                <c:pt idx="238">
                  <c:v>18.899999999999999</c:v>
                </c:pt>
                <c:pt idx="239">
                  <c:v>19.399999999999999</c:v>
                </c:pt>
                <c:pt idx="240">
                  <c:v>23.4</c:v>
                </c:pt>
                <c:pt idx="241">
                  <c:v>31.3</c:v>
                </c:pt>
                <c:pt idx="242">
                  <c:v>15.7</c:v>
                </c:pt>
                <c:pt idx="243">
                  <c:v>14</c:v>
                </c:pt>
                <c:pt idx="244">
                  <c:v>10.6</c:v>
                </c:pt>
                <c:pt idx="245">
                  <c:v>16.8</c:v>
                </c:pt>
                <c:pt idx="246">
                  <c:v>23.9</c:v>
                </c:pt>
                <c:pt idx="247">
                  <c:v>30.9</c:v>
                </c:pt>
                <c:pt idx="248">
                  <c:v>9.4</c:v>
                </c:pt>
                <c:pt idx="249">
                  <c:v>13.2</c:v>
                </c:pt>
                <c:pt idx="250">
                  <c:v>22.6</c:v>
                </c:pt>
                <c:pt idx="251">
                  <c:v>7.3</c:v>
                </c:pt>
                <c:pt idx="252">
                  <c:v>5.5</c:v>
                </c:pt>
                <c:pt idx="253">
                  <c:v>12.2</c:v>
                </c:pt>
                <c:pt idx="254">
                  <c:v>17.5</c:v>
                </c:pt>
                <c:pt idx="255">
                  <c:v>10.4</c:v>
                </c:pt>
                <c:pt idx="256">
                  <c:v>9</c:v>
                </c:pt>
                <c:pt idx="257">
                  <c:v>8.6</c:v>
                </c:pt>
                <c:pt idx="258">
                  <c:v>8.6</c:v>
                </c:pt>
                <c:pt idx="259">
                  <c:v>29.8</c:v>
                </c:pt>
                <c:pt idx="260">
                  <c:v>28.2</c:v>
                </c:pt>
                <c:pt idx="261">
                  <c:v>10</c:v>
                </c:pt>
                <c:pt idx="262">
                  <c:v>10.5</c:v>
                </c:pt>
                <c:pt idx="263">
                  <c:v>16.399999999999999</c:v>
                </c:pt>
                <c:pt idx="264">
                  <c:v>23.6</c:v>
                </c:pt>
                <c:pt idx="265">
                  <c:v>42.4</c:v>
                </c:pt>
                <c:pt idx="266">
                  <c:v>39.299999999999997</c:v>
                </c:pt>
                <c:pt idx="267">
                  <c:v>7.8</c:v>
                </c:pt>
                <c:pt idx="268">
                  <c:v>15.7</c:v>
                </c:pt>
                <c:pt idx="269">
                  <c:v>28.9</c:v>
                </c:pt>
                <c:pt idx="270">
                  <c:v>11</c:v>
                </c:pt>
                <c:pt idx="271">
                  <c:v>3.3</c:v>
                </c:pt>
                <c:pt idx="272">
                  <c:v>4.5999999999999996</c:v>
                </c:pt>
                <c:pt idx="273">
                  <c:v>4.9000000000000004</c:v>
                </c:pt>
                <c:pt idx="274">
                  <c:v>6.6</c:v>
                </c:pt>
                <c:pt idx="275">
                  <c:v>8.6999999999999993</c:v>
                </c:pt>
                <c:pt idx="276">
                  <c:v>6</c:v>
                </c:pt>
                <c:pt idx="277">
                  <c:v>5.2</c:v>
                </c:pt>
                <c:pt idx="278">
                  <c:v>11.9</c:v>
                </c:pt>
                <c:pt idx="279">
                  <c:v>10.5</c:v>
                </c:pt>
                <c:pt idx="280">
                  <c:v>6.1</c:v>
                </c:pt>
                <c:pt idx="281">
                  <c:v>9.8000000000000007</c:v>
                </c:pt>
                <c:pt idx="282">
                  <c:v>25</c:v>
                </c:pt>
                <c:pt idx="283">
                  <c:v>8.9</c:v>
                </c:pt>
                <c:pt idx="284">
                  <c:v>25.9</c:v>
                </c:pt>
                <c:pt idx="285">
                  <c:v>20.9</c:v>
                </c:pt>
                <c:pt idx="286">
                  <c:v>32.299999999999997</c:v>
                </c:pt>
                <c:pt idx="287">
                  <c:v>18.5</c:v>
                </c:pt>
                <c:pt idx="288">
                  <c:v>17.2</c:v>
                </c:pt>
                <c:pt idx="289">
                  <c:v>30.6</c:v>
                </c:pt>
                <c:pt idx="290">
                  <c:v>20.6</c:v>
                </c:pt>
                <c:pt idx="291">
                  <c:v>13.5</c:v>
                </c:pt>
                <c:pt idx="292">
                  <c:v>5.4</c:v>
                </c:pt>
                <c:pt idx="293">
                  <c:v>9.1</c:v>
                </c:pt>
                <c:pt idx="294">
                  <c:v>15</c:v>
                </c:pt>
                <c:pt idx="295">
                  <c:v>7.9</c:v>
                </c:pt>
                <c:pt idx="296">
                  <c:v>10.5</c:v>
                </c:pt>
                <c:pt idx="297">
                  <c:v>20.100000000000001</c:v>
                </c:pt>
                <c:pt idx="298">
                  <c:v>6</c:v>
                </c:pt>
                <c:pt idx="299">
                  <c:v>9.4</c:v>
                </c:pt>
                <c:pt idx="300">
                  <c:v>8.8000000000000007</c:v>
                </c:pt>
                <c:pt idx="301">
                  <c:v>5.3</c:v>
                </c:pt>
                <c:pt idx="302">
                  <c:v>20.5</c:v>
                </c:pt>
                <c:pt idx="303">
                  <c:v>14.3</c:v>
                </c:pt>
                <c:pt idx="304">
                  <c:v>29.5</c:v>
                </c:pt>
                <c:pt idx="305">
                  <c:v>23.4</c:v>
                </c:pt>
                <c:pt idx="306">
                  <c:v>6.1</c:v>
                </c:pt>
                <c:pt idx="307">
                  <c:v>13</c:v>
                </c:pt>
                <c:pt idx="308">
                  <c:v>21</c:v>
                </c:pt>
                <c:pt idx="309">
                  <c:v>11.6</c:v>
                </c:pt>
                <c:pt idx="310">
                  <c:v>18.899999999999999</c:v>
                </c:pt>
                <c:pt idx="311">
                  <c:v>34.4</c:v>
                </c:pt>
                <c:pt idx="312">
                  <c:v>37.700000000000003</c:v>
                </c:pt>
                <c:pt idx="313">
                  <c:v>6.7</c:v>
                </c:pt>
                <c:pt idx="314">
                  <c:v>17.100000000000001</c:v>
                </c:pt>
                <c:pt idx="315">
                  <c:v>13</c:v>
                </c:pt>
                <c:pt idx="316">
                  <c:v>17.5</c:v>
                </c:pt>
                <c:pt idx="317">
                  <c:v>13.4</c:v>
                </c:pt>
                <c:pt idx="318">
                  <c:v>16.8</c:v>
                </c:pt>
                <c:pt idx="319">
                  <c:v>10.8</c:v>
                </c:pt>
                <c:pt idx="320">
                  <c:v>15.5</c:v>
                </c:pt>
                <c:pt idx="321">
                  <c:v>18.3</c:v>
                </c:pt>
                <c:pt idx="322">
                  <c:v>12.9</c:v>
                </c:pt>
                <c:pt idx="323">
                  <c:v>14.8</c:v>
                </c:pt>
                <c:pt idx="324">
                  <c:v>30.4</c:v>
                </c:pt>
                <c:pt idx="325">
                  <c:v>28.3</c:v>
                </c:pt>
                <c:pt idx="326">
                  <c:v>6.5</c:v>
                </c:pt>
                <c:pt idx="327">
                  <c:v>14.3</c:v>
                </c:pt>
                <c:pt idx="328">
                  <c:v>20.3</c:v>
                </c:pt>
                <c:pt idx="329">
                  <c:v>25.4</c:v>
                </c:pt>
                <c:pt idx="330">
                  <c:v>25.4</c:v>
                </c:pt>
                <c:pt idx="331">
                  <c:v>25.6</c:v>
                </c:pt>
                <c:pt idx="332">
                  <c:v>22.3</c:v>
                </c:pt>
                <c:pt idx="333">
                  <c:v>27.7</c:v>
                </c:pt>
                <c:pt idx="334">
                  <c:v>19.100000000000001</c:v>
                </c:pt>
                <c:pt idx="335">
                  <c:v>23.9</c:v>
                </c:pt>
                <c:pt idx="336">
                  <c:v>30.3</c:v>
                </c:pt>
                <c:pt idx="337">
                  <c:v>11.3</c:v>
                </c:pt>
                <c:pt idx="338">
                  <c:v>20.6</c:v>
                </c:pt>
                <c:pt idx="339">
                  <c:v>33.299999999999997</c:v>
                </c:pt>
                <c:pt idx="340">
                  <c:v>17.899999999999999</c:v>
                </c:pt>
                <c:pt idx="341">
                  <c:v>9</c:v>
                </c:pt>
                <c:pt idx="342">
                  <c:v>17.7</c:v>
                </c:pt>
                <c:pt idx="343">
                  <c:v>20.399999999999999</c:v>
                </c:pt>
                <c:pt idx="344">
                  <c:v>7.4</c:v>
                </c:pt>
                <c:pt idx="345">
                  <c:v>12.3</c:v>
                </c:pt>
                <c:pt idx="346">
                  <c:v>11.3</c:v>
                </c:pt>
                <c:pt idx="347">
                  <c:v>9.8000000000000007</c:v>
                </c:pt>
                <c:pt idx="348">
                  <c:v>17.3</c:v>
                </c:pt>
                <c:pt idx="349">
                  <c:v>24</c:v>
                </c:pt>
                <c:pt idx="350">
                  <c:v>14.6</c:v>
                </c:pt>
                <c:pt idx="351">
                  <c:v>11.3</c:v>
                </c:pt>
                <c:pt idx="352">
                  <c:v>18.600000000000001</c:v>
                </c:pt>
                <c:pt idx="353">
                  <c:v>19</c:v>
                </c:pt>
                <c:pt idx="354">
                  <c:v>18.600000000000001</c:v>
                </c:pt>
                <c:pt idx="355">
                  <c:v>12</c:v>
                </c:pt>
                <c:pt idx="356">
                  <c:v>8.8000000000000007</c:v>
                </c:pt>
                <c:pt idx="357">
                  <c:v>11.2</c:v>
                </c:pt>
                <c:pt idx="358">
                  <c:v>18</c:v>
                </c:pt>
                <c:pt idx="359">
                  <c:v>20.6</c:v>
                </c:pt>
                <c:pt idx="360">
                  <c:v>18.8</c:v>
                </c:pt>
                <c:pt idx="361">
                  <c:v>12.5</c:v>
                </c:pt>
                <c:pt idx="362">
                  <c:v>12.5</c:v>
                </c:pt>
                <c:pt idx="363">
                  <c:v>27.5</c:v>
                </c:pt>
                <c:pt idx="364">
                  <c:v>17.100000000000001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31E-42E9-AC42-9351D5A0A17E}"/>
            </c:ext>
          </c:extLst>
        </c:ser>
        <c:ser>
          <c:idx val="4"/>
          <c:order val="4"/>
          <c:tx>
            <c:strRef>
              <c:f>'集計 (2)'!$S$2</c:f>
              <c:strCache>
                <c:ptCount val="1"/>
                <c:pt idx="0">
                  <c:v>千葉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(2)'!$S$3:$S$367</c:f>
              <c:numCache>
                <c:formatCode>General</c:formatCode>
                <c:ptCount val="365"/>
                <c:pt idx="0">
                  <c:v>15.3</c:v>
                </c:pt>
                <c:pt idx="1">
                  <c:v>20.8</c:v>
                </c:pt>
                <c:pt idx="2">
                  <c:v>30.5</c:v>
                </c:pt>
                <c:pt idx="3">
                  <c:v>36.5</c:v>
                </c:pt>
                <c:pt idx="4">
                  <c:v>10.199999999999999</c:v>
                </c:pt>
                <c:pt idx="5">
                  <c:v>17.7</c:v>
                </c:pt>
                <c:pt idx="6">
                  <c:v>15.3</c:v>
                </c:pt>
                <c:pt idx="7">
                  <c:v>16.100000000000001</c:v>
                </c:pt>
                <c:pt idx="8">
                  <c:v>17.100000000000001</c:v>
                </c:pt>
                <c:pt idx="9">
                  <c:v>17.5</c:v>
                </c:pt>
                <c:pt idx="10">
                  <c:v>16.600000000000001</c:v>
                </c:pt>
                <c:pt idx="11">
                  <c:v>18.5</c:v>
                </c:pt>
                <c:pt idx="12">
                  <c:v>14.8</c:v>
                </c:pt>
                <c:pt idx="13">
                  <c:v>12.6</c:v>
                </c:pt>
                <c:pt idx="14">
                  <c:v>10.3</c:v>
                </c:pt>
                <c:pt idx="15">
                  <c:v>14.9</c:v>
                </c:pt>
                <c:pt idx="16">
                  <c:v>12.8</c:v>
                </c:pt>
                <c:pt idx="17">
                  <c:v>9.8000000000000007</c:v>
                </c:pt>
                <c:pt idx="18">
                  <c:v>12.3</c:v>
                </c:pt>
                <c:pt idx="19">
                  <c:v>20.3</c:v>
                </c:pt>
                <c:pt idx="20">
                  <c:v>24.6</c:v>
                </c:pt>
                <c:pt idx="21">
                  <c:v>31.3</c:v>
                </c:pt>
                <c:pt idx="22">
                  <c:v>30.3</c:v>
                </c:pt>
                <c:pt idx="23">
                  <c:v>16.2</c:v>
                </c:pt>
                <c:pt idx="24">
                  <c:v>9.4</c:v>
                </c:pt>
                <c:pt idx="25">
                  <c:v>6.9</c:v>
                </c:pt>
                <c:pt idx="26">
                  <c:v>10.4</c:v>
                </c:pt>
                <c:pt idx="27">
                  <c:v>18.2</c:v>
                </c:pt>
                <c:pt idx="28">
                  <c:v>19</c:v>
                </c:pt>
                <c:pt idx="29">
                  <c:v>17.100000000000001</c:v>
                </c:pt>
                <c:pt idx="30">
                  <c:v>21.1</c:v>
                </c:pt>
                <c:pt idx="31">
                  <c:v>25.2</c:v>
                </c:pt>
                <c:pt idx="32">
                  <c:v>14.7</c:v>
                </c:pt>
                <c:pt idx="33">
                  <c:v>12.5</c:v>
                </c:pt>
                <c:pt idx="34">
                  <c:v>15.7</c:v>
                </c:pt>
                <c:pt idx="35">
                  <c:v>20.6</c:v>
                </c:pt>
                <c:pt idx="36">
                  <c:v>10.1</c:v>
                </c:pt>
                <c:pt idx="37">
                  <c:v>7.1</c:v>
                </c:pt>
                <c:pt idx="38">
                  <c:v>4.5999999999999996</c:v>
                </c:pt>
                <c:pt idx="39">
                  <c:v>7.4</c:v>
                </c:pt>
                <c:pt idx="40">
                  <c:v>9.9</c:v>
                </c:pt>
                <c:pt idx="41">
                  <c:v>16.7</c:v>
                </c:pt>
                <c:pt idx="42">
                  <c:v>9.8000000000000007</c:v>
                </c:pt>
                <c:pt idx="43">
                  <c:v>16.5</c:v>
                </c:pt>
                <c:pt idx="44">
                  <c:v>17.8</c:v>
                </c:pt>
                <c:pt idx="45">
                  <c:v>15.6</c:v>
                </c:pt>
                <c:pt idx="46">
                  <c:v>26.5</c:v>
                </c:pt>
                <c:pt idx="47">
                  <c:v>30</c:v>
                </c:pt>
                <c:pt idx="48">
                  <c:v>11.6</c:v>
                </c:pt>
                <c:pt idx="49">
                  <c:v>6</c:v>
                </c:pt>
                <c:pt idx="50">
                  <c:v>12.3</c:v>
                </c:pt>
                <c:pt idx="51">
                  <c:v>14</c:v>
                </c:pt>
                <c:pt idx="52">
                  <c:v>10.3</c:v>
                </c:pt>
                <c:pt idx="53">
                  <c:v>8.6999999999999993</c:v>
                </c:pt>
                <c:pt idx="54">
                  <c:v>13.1</c:v>
                </c:pt>
                <c:pt idx="55">
                  <c:v>20.100000000000001</c:v>
                </c:pt>
                <c:pt idx="56">
                  <c:v>18.600000000000001</c:v>
                </c:pt>
                <c:pt idx="57">
                  <c:v>12.8</c:v>
                </c:pt>
                <c:pt idx="58">
                  <c:v>13.1</c:v>
                </c:pt>
                <c:pt idx="59">
                  <c:v>12.5</c:v>
                </c:pt>
                <c:pt idx="60">
                  <c:v>14</c:v>
                </c:pt>
                <c:pt idx="61">
                  <c:v>9.3000000000000007</c:v>
                </c:pt>
                <c:pt idx="62">
                  <c:v>10</c:v>
                </c:pt>
                <c:pt idx="63">
                  <c:v>11</c:v>
                </c:pt>
                <c:pt idx="64">
                  <c:v>8.6999999999999993</c:v>
                </c:pt>
                <c:pt idx="65">
                  <c:v>12.6</c:v>
                </c:pt>
                <c:pt idx="66">
                  <c:v>11.8</c:v>
                </c:pt>
                <c:pt idx="67">
                  <c:v>12.9</c:v>
                </c:pt>
                <c:pt idx="68">
                  <c:v>11.7</c:v>
                </c:pt>
                <c:pt idx="69">
                  <c:v>15.4</c:v>
                </c:pt>
                <c:pt idx="70">
                  <c:v>11.1</c:v>
                </c:pt>
                <c:pt idx="71">
                  <c:v>5.3</c:v>
                </c:pt>
                <c:pt idx="72">
                  <c:v>8.6999999999999993</c:v>
                </c:pt>
                <c:pt idx="73">
                  <c:v>10.5</c:v>
                </c:pt>
                <c:pt idx="74">
                  <c:v>7.8</c:v>
                </c:pt>
                <c:pt idx="75">
                  <c:v>6</c:v>
                </c:pt>
                <c:pt idx="76">
                  <c:v>5.0999999999999996</c:v>
                </c:pt>
                <c:pt idx="77">
                  <c:v>5.5</c:v>
                </c:pt>
                <c:pt idx="78">
                  <c:v>6.9</c:v>
                </c:pt>
                <c:pt idx="79">
                  <c:v>7.4</c:v>
                </c:pt>
                <c:pt idx="80">
                  <c:v>6.8</c:v>
                </c:pt>
                <c:pt idx="81">
                  <c:v>11</c:v>
                </c:pt>
                <c:pt idx="82">
                  <c:v>22.3</c:v>
                </c:pt>
                <c:pt idx="83">
                  <c:v>20.5</c:v>
                </c:pt>
                <c:pt idx="84">
                  <c:v>20.100000000000001</c:v>
                </c:pt>
                <c:pt idx="85">
                  <c:v>20.8</c:v>
                </c:pt>
                <c:pt idx="86">
                  <c:v>20.8</c:v>
                </c:pt>
                <c:pt idx="87">
                  <c:v>8.8000000000000007</c:v>
                </c:pt>
                <c:pt idx="88">
                  <c:v>13.4</c:v>
                </c:pt>
                <c:pt idx="89">
                  <c:v>8.1</c:v>
                </c:pt>
                <c:pt idx="90">
                  <c:v>7.1</c:v>
                </c:pt>
                <c:pt idx="91">
                  <c:v>11.8</c:v>
                </c:pt>
                <c:pt idx="92">
                  <c:v>11.8</c:v>
                </c:pt>
                <c:pt idx="93">
                  <c:v>12.1</c:v>
                </c:pt>
                <c:pt idx="94">
                  <c:v>11.5</c:v>
                </c:pt>
                <c:pt idx="95">
                  <c:v>12.2</c:v>
                </c:pt>
                <c:pt idx="96">
                  <c:v>9.1999999999999993</c:v>
                </c:pt>
                <c:pt idx="97">
                  <c:v>8.1</c:v>
                </c:pt>
                <c:pt idx="98">
                  <c:v>6.5</c:v>
                </c:pt>
                <c:pt idx="99">
                  <c:v>6.9</c:v>
                </c:pt>
                <c:pt idx="100">
                  <c:v>9.4</c:v>
                </c:pt>
                <c:pt idx="101">
                  <c:v>14.7</c:v>
                </c:pt>
                <c:pt idx="102">
                  <c:v>12.9</c:v>
                </c:pt>
                <c:pt idx="103">
                  <c:v>19.399999999999999</c:v>
                </c:pt>
                <c:pt idx="104">
                  <c:v>25.4</c:v>
                </c:pt>
                <c:pt idx="105">
                  <c:v>24.3</c:v>
                </c:pt>
                <c:pt idx="106">
                  <c:v>29.4</c:v>
                </c:pt>
                <c:pt idx="107">
                  <c:v>29.3</c:v>
                </c:pt>
                <c:pt idx="108">
                  <c:v>25.4</c:v>
                </c:pt>
                <c:pt idx="109">
                  <c:v>15.5</c:v>
                </c:pt>
                <c:pt idx="110">
                  <c:v>8.1999999999999993</c:v>
                </c:pt>
                <c:pt idx="111">
                  <c:v>8.8000000000000007</c:v>
                </c:pt>
                <c:pt idx="112">
                  <c:v>20</c:v>
                </c:pt>
                <c:pt idx="113">
                  <c:v>25.5</c:v>
                </c:pt>
                <c:pt idx="114">
                  <c:v>22.5</c:v>
                </c:pt>
                <c:pt idx="115">
                  <c:v>15.7</c:v>
                </c:pt>
                <c:pt idx="116">
                  <c:v>10.3</c:v>
                </c:pt>
                <c:pt idx="117">
                  <c:v>10.3</c:v>
                </c:pt>
                <c:pt idx="118">
                  <c:v>7.8</c:v>
                </c:pt>
                <c:pt idx="119">
                  <c:v>12.3</c:v>
                </c:pt>
                <c:pt idx="120">
                  <c:v>8.6</c:v>
                </c:pt>
                <c:pt idx="121">
                  <c:v>8.6</c:v>
                </c:pt>
                <c:pt idx="122">
                  <c:v>17.3</c:v>
                </c:pt>
                <c:pt idx="123">
                  <c:v>26.6</c:v>
                </c:pt>
                <c:pt idx="124">
                  <c:v>30.4</c:v>
                </c:pt>
                <c:pt idx="125">
                  <c:v>21</c:v>
                </c:pt>
                <c:pt idx="126">
                  <c:v>26.6</c:v>
                </c:pt>
                <c:pt idx="127">
                  <c:v>27</c:v>
                </c:pt>
                <c:pt idx="128">
                  <c:v>7.4</c:v>
                </c:pt>
                <c:pt idx="129">
                  <c:v>4.4000000000000004</c:v>
                </c:pt>
                <c:pt idx="130">
                  <c:v>11.5</c:v>
                </c:pt>
                <c:pt idx="131">
                  <c:v>22</c:v>
                </c:pt>
                <c:pt idx="132">
                  <c:v>18</c:v>
                </c:pt>
                <c:pt idx="133">
                  <c:v>23.2</c:v>
                </c:pt>
                <c:pt idx="134">
                  <c:v>17.8</c:v>
                </c:pt>
                <c:pt idx="135">
                  <c:v>9.6999999999999993</c:v>
                </c:pt>
                <c:pt idx="136">
                  <c:v>8.1</c:v>
                </c:pt>
                <c:pt idx="137">
                  <c:v>9.6</c:v>
                </c:pt>
                <c:pt idx="138">
                  <c:v>6.3</c:v>
                </c:pt>
                <c:pt idx="139">
                  <c:v>7.7</c:v>
                </c:pt>
                <c:pt idx="140">
                  <c:v>8.6</c:v>
                </c:pt>
                <c:pt idx="141">
                  <c:v>9.1</c:v>
                </c:pt>
                <c:pt idx="142">
                  <c:v>11.5</c:v>
                </c:pt>
                <c:pt idx="143">
                  <c:v>9.8000000000000007</c:v>
                </c:pt>
                <c:pt idx="144">
                  <c:v>13.5</c:v>
                </c:pt>
                <c:pt idx="145">
                  <c:v>17.3</c:v>
                </c:pt>
                <c:pt idx="146">
                  <c:v>13.8</c:v>
                </c:pt>
                <c:pt idx="147">
                  <c:v>22.1</c:v>
                </c:pt>
                <c:pt idx="148">
                  <c:v>20.8</c:v>
                </c:pt>
                <c:pt idx="149">
                  <c:v>21.2</c:v>
                </c:pt>
                <c:pt idx="150">
                  <c:v>18.2</c:v>
                </c:pt>
                <c:pt idx="151">
                  <c:v>16.8</c:v>
                </c:pt>
                <c:pt idx="152">
                  <c:v>15.5</c:v>
                </c:pt>
                <c:pt idx="153">
                  <c:v>13.3</c:v>
                </c:pt>
                <c:pt idx="154">
                  <c:v>11.7</c:v>
                </c:pt>
                <c:pt idx="155">
                  <c:v>10.9</c:v>
                </c:pt>
                <c:pt idx="156">
                  <c:v>12.2</c:v>
                </c:pt>
                <c:pt idx="157">
                  <c:v>19.5</c:v>
                </c:pt>
                <c:pt idx="158">
                  <c:v>24.1</c:v>
                </c:pt>
                <c:pt idx="159">
                  <c:v>13.1</c:v>
                </c:pt>
                <c:pt idx="160">
                  <c:v>8.8000000000000007</c:v>
                </c:pt>
                <c:pt idx="161">
                  <c:v>7</c:v>
                </c:pt>
                <c:pt idx="162">
                  <c:v>7</c:v>
                </c:pt>
                <c:pt idx="163">
                  <c:v>6</c:v>
                </c:pt>
                <c:pt idx="164">
                  <c:v>8.1999999999999993</c:v>
                </c:pt>
                <c:pt idx="165">
                  <c:v>11.1</c:v>
                </c:pt>
                <c:pt idx="166">
                  <c:v>10.3</c:v>
                </c:pt>
                <c:pt idx="167">
                  <c:v>6.3</c:v>
                </c:pt>
                <c:pt idx="168">
                  <c:v>10.7</c:v>
                </c:pt>
                <c:pt idx="169">
                  <c:v>15.8</c:v>
                </c:pt>
                <c:pt idx="170">
                  <c:v>7.4</c:v>
                </c:pt>
                <c:pt idx="171">
                  <c:v>7.7</c:v>
                </c:pt>
                <c:pt idx="172">
                  <c:v>8.4</c:v>
                </c:pt>
                <c:pt idx="173">
                  <c:v>4.9000000000000004</c:v>
                </c:pt>
                <c:pt idx="174">
                  <c:v>10.3</c:v>
                </c:pt>
                <c:pt idx="175">
                  <c:v>9.5</c:v>
                </c:pt>
                <c:pt idx="176">
                  <c:v>11.6</c:v>
                </c:pt>
                <c:pt idx="177">
                  <c:v>8.6999999999999993</c:v>
                </c:pt>
                <c:pt idx="178">
                  <c:v>7.6</c:v>
                </c:pt>
                <c:pt idx="179">
                  <c:v>5.5</c:v>
                </c:pt>
                <c:pt idx="180">
                  <c:v>9.9</c:v>
                </c:pt>
                <c:pt idx="181">
                  <c:v>11</c:v>
                </c:pt>
                <c:pt idx="182">
                  <c:v>8.6999999999999993</c:v>
                </c:pt>
                <c:pt idx="183">
                  <c:v>15.8</c:v>
                </c:pt>
                <c:pt idx="184">
                  <c:v>13.9</c:v>
                </c:pt>
                <c:pt idx="185">
                  <c:v>17</c:v>
                </c:pt>
                <c:pt idx="186">
                  <c:v>12</c:v>
                </c:pt>
                <c:pt idx="187">
                  <c:v>11.1</c:v>
                </c:pt>
                <c:pt idx="188">
                  <c:v>12.3</c:v>
                </c:pt>
                <c:pt idx="189">
                  <c:v>11.8</c:v>
                </c:pt>
                <c:pt idx="190">
                  <c:v>10.199999999999999</c:v>
                </c:pt>
                <c:pt idx="191">
                  <c:v>11.2</c:v>
                </c:pt>
                <c:pt idx="192">
                  <c:v>10.199999999999999</c:v>
                </c:pt>
                <c:pt idx="193">
                  <c:v>13.7</c:v>
                </c:pt>
                <c:pt idx="194">
                  <c:v>7.4</c:v>
                </c:pt>
                <c:pt idx="195">
                  <c:v>7.5</c:v>
                </c:pt>
                <c:pt idx="196">
                  <c:v>8.1999999999999993</c:v>
                </c:pt>
                <c:pt idx="197">
                  <c:v>10.9</c:v>
                </c:pt>
                <c:pt idx="198">
                  <c:v>16.2</c:v>
                </c:pt>
                <c:pt idx="199">
                  <c:v>12.1</c:v>
                </c:pt>
                <c:pt idx="200">
                  <c:v>10.4</c:v>
                </c:pt>
                <c:pt idx="201">
                  <c:v>8</c:v>
                </c:pt>
                <c:pt idx="202">
                  <c:v>9</c:v>
                </c:pt>
                <c:pt idx="203">
                  <c:v>8.4</c:v>
                </c:pt>
                <c:pt idx="204">
                  <c:v>13.7</c:v>
                </c:pt>
                <c:pt idx="205">
                  <c:v>18.600000000000001</c:v>
                </c:pt>
                <c:pt idx="206">
                  <c:v>10</c:v>
                </c:pt>
                <c:pt idx="207">
                  <c:v>18.3</c:v>
                </c:pt>
                <c:pt idx="208">
                  <c:v>20.5</c:v>
                </c:pt>
                <c:pt idx="209">
                  <c:v>14.3</c:v>
                </c:pt>
                <c:pt idx="210">
                  <c:v>10.5</c:v>
                </c:pt>
                <c:pt idx="211">
                  <c:v>12.8</c:v>
                </c:pt>
                <c:pt idx="212">
                  <c:v>11.4</c:v>
                </c:pt>
                <c:pt idx="213">
                  <c:v>8.9</c:v>
                </c:pt>
                <c:pt idx="214">
                  <c:v>8</c:v>
                </c:pt>
                <c:pt idx="215">
                  <c:v>10.6</c:v>
                </c:pt>
                <c:pt idx="216">
                  <c:v>17.7</c:v>
                </c:pt>
                <c:pt idx="217">
                  <c:v>31.3</c:v>
                </c:pt>
                <c:pt idx="218">
                  <c:v>19.8</c:v>
                </c:pt>
                <c:pt idx="219">
                  <c:v>12.8</c:v>
                </c:pt>
                <c:pt idx="220">
                  <c:v>9.6</c:v>
                </c:pt>
                <c:pt idx="221">
                  <c:v>14.1</c:v>
                </c:pt>
                <c:pt idx="222">
                  <c:v>19</c:v>
                </c:pt>
                <c:pt idx="223">
                  <c:v>15.3</c:v>
                </c:pt>
                <c:pt idx="224">
                  <c:v>21.9</c:v>
                </c:pt>
                <c:pt idx="225">
                  <c:v>28</c:v>
                </c:pt>
                <c:pt idx="226">
                  <c:v>13.8</c:v>
                </c:pt>
                <c:pt idx="227">
                  <c:v>6.7</c:v>
                </c:pt>
                <c:pt idx="228">
                  <c:v>10.4</c:v>
                </c:pt>
                <c:pt idx="229">
                  <c:v>16.600000000000001</c:v>
                </c:pt>
                <c:pt idx="230">
                  <c:v>15.2</c:v>
                </c:pt>
                <c:pt idx="231">
                  <c:v>9.3000000000000007</c:v>
                </c:pt>
                <c:pt idx="232">
                  <c:v>13.5</c:v>
                </c:pt>
                <c:pt idx="233">
                  <c:v>9.8000000000000007</c:v>
                </c:pt>
                <c:pt idx="234">
                  <c:v>19.8</c:v>
                </c:pt>
                <c:pt idx="235">
                  <c:v>26.4</c:v>
                </c:pt>
                <c:pt idx="236">
                  <c:v>10.5</c:v>
                </c:pt>
                <c:pt idx="237">
                  <c:v>7.9</c:v>
                </c:pt>
                <c:pt idx="238">
                  <c:v>15.9</c:v>
                </c:pt>
                <c:pt idx="239">
                  <c:v>24.4</c:v>
                </c:pt>
                <c:pt idx="240">
                  <c:v>23.5</c:v>
                </c:pt>
                <c:pt idx="241">
                  <c:v>30.8</c:v>
                </c:pt>
                <c:pt idx="242">
                  <c:v>14.5</c:v>
                </c:pt>
                <c:pt idx="243">
                  <c:v>15.5</c:v>
                </c:pt>
                <c:pt idx="244">
                  <c:v>13.7</c:v>
                </c:pt>
                <c:pt idx="245">
                  <c:v>17.100000000000001</c:v>
                </c:pt>
                <c:pt idx="246">
                  <c:v>21.3</c:v>
                </c:pt>
                <c:pt idx="247">
                  <c:v>28.7</c:v>
                </c:pt>
                <c:pt idx="248">
                  <c:v>11.1</c:v>
                </c:pt>
                <c:pt idx="249">
                  <c:v>11.1</c:v>
                </c:pt>
                <c:pt idx="250">
                  <c:v>26.9</c:v>
                </c:pt>
                <c:pt idx="251">
                  <c:v>10.5</c:v>
                </c:pt>
                <c:pt idx="252">
                  <c:v>6.6</c:v>
                </c:pt>
                <c:pt idx="253">
                  <c:v>15.7</c:v>
                </c:pt>
                <c:pt idx="254">
                  <c:v>19.3</c:v>
                </c:pt>
                <c:pt idx="255">
                  <c:v>6.4</c:v>
                </c:pt>
                <c:pt idx="256">
                  <c:v>7.5</c:v>
                </c:pt>
                <c:pt idx="257">
                  <c:v>8.1</c:v>
                </c:pt>
                <c:pt idx="258">
                  <c:v>12.8</c:v>
                </c:pt>
                <c:pt idx="259">
                  <c:v>31.5</c:v>
                </c:pt>
                <c:pt idx="260">
                  <c:v>29.3</c:v>
                </c:pt>
                <c:pt idx="261">
                  <c:v>13.9</c:v>
                </c:pt>
                <c:pt idx="262">
                  <c:v>11.6</c:v>
                </c:pt>
                <c:pt idx="263">
                  <c:v>16.2</c:v>
                </c:pt>
                <c:pt idx="264">
                  <c:v>19</c:v>
                </c:pt>
                <c:pt idx="265">
                  <c:v>39.700000000000003</c:v>
                </c:pt>
                <c:pt idx="266">
                  <c:v>36.1</c:v>
                </c:pt>
                <c:pt idx="267">
                  <c:v>11.3</c:v>
                </c:pt>
                <c:pt idx="268">
                  <c:v>16.600000000000001</c:v>
                </c:pt>
                <c:pt idx="269">
                  <c:v>31.1</c:v>
                </c:pt>
                <c:pt idx="270">
                  <c:v>21</c:v>
                </c:pt>
                <c:pt idx="271">
                  <c:v>5.3</c:v>
                </c:pt>
                <c:pt idx="272">
                  <c:v>7.1</c:v>
                </c:pt>
                <c:pt idx="273">
                  <c:v>5.9</c:v>
                </c:pt>
                <c:pt idx="274">
                  <c:v>15.8</c:v>
                </c:pt>
                <c:pt idx="275">
                  <c:v>10.9</c:v>
                </c:pt>
                <c:pt idx="276">
                  <c:v>8.1</c:v>
                </c:pt>
                <c:pt idx="277">
                  <c:v>6.2</c:v>
                </c:pt>
                <c:pt idx="278">
                  <c:v>11.5</c:v>
                </c:pt>
                <c:pt idx="279">
                  <c:v>13.8</c:v>
                </c:pt>
                <c:pt idx="280">
                  <c:v>10.199999999999999</c:v>
                </c:pt>
                <c:pt idx="281">
                  <c:v>12.3</c:v>
                </c:pt>
                <c:pt idx="282">
                  <c:v>23.3</c:v>
                </c:pt>
                <c:pt idx="283">
                  <c:v>11.3</c:v>
                </c:pt>
                <c:pt idx="284">
                  <c:v>27.2</c:v>
                </c:pt>
                <c:pt idx="285">
                  <c:v>16.7</c:v>
                </c:pt>
                <c:pt idx="286">
                  <c:v>29</c:v>
                </c:pt>
                <c:pt idx="287">
                  <c:v>15.3</c:v>
                </c:pt>
                <c:pt idx="288">
                  <c:v>12.8</c:v>
                </c:pt>
                <c:pt idx="289">
                  <c:v>29.6</c:v>
                </c:pt>
                <c:pt idx="290">
                  <c:v>23.8</c:v>
                </c:pt>
                <c:pt idx="291">
                  <c:v>15</c:v>
                </c:pt>
                <c:pt idx="292">
                  <c:v>8.1999999999999993</c:v>
                </c:pt>
                <c:pt idx="293">
                  <c:v>10.6</c:v>
                </c:pt>
                <c:pt idx="294">
                  <c:v>21.3</c:v>
                </c:pt>
                <c:pt idx="295">
                  <c:v>10.4</c:v>
                </c:pt>
                <c:pt idx="296">
                  <c:v>12.3</c:v>
                </c:pt>
                <c:pt idx="297">
                  <c:v>17.100000000000001</c:v>
                </c:pt>
                <c:pt idx="298">
                  <c:v>9.6</c:v>
                </c:pt>
                <c:pt idx="299">
                  <c:v>10.4</c:v>
                </c:pt>
                <c:pt idx="300">
                  <c:v>13.1</c:v>
                </c:pt>
                <c:pt idx="301">
                  <c:v>8</c:v>
                </c:pt>
                <c:pt idx="302">
                  <c:v>16.100000000000001</c:v>
                </c:pt>
                <c:pt idx="303">
                  <c:v>16</c:v>
                </c:pt>
                <c:pt idx="304">
                  <c:v>28.6</c:v>
                </c:pt>
                <c:pt idx="305">
                  <c:v>36.299999999999997</c:v>
                </c:pt>
                <c:pt idx="306">
                  <c:v>8.5</c:v>
                </c:pt>
                <c:pt idx="307">
                  <c:v>16</c:v>
                </c:pt>
                <c:pt idx="308">
                  <c:v>19.7</c:v>
                </c:pt>
                <c:pt idx="309">
                  <c:v>11.6</c:v>
                </c:pt>
                <c:pt idx="310">
                  <c:v>17.600000000000001</c:v>
                </c:pt>
                <c:pt idx="311">
                  <c:v>30</c:v>
                </c:pt>
                <c:pt idx="312">
                  <c:v>33.6</c:v>
                </c:pt>
                <c:pt idx="313">
                  <c:v>9.1999999999999993</c:v>
                </c:pt>
                <c:pt idx="314">
                  <c:v>16.899999999999999</c:v>
                </c:pt>
                <c:pt idx="315">
                  <c:v>8.6</c:v>
                </c:pt>
                <c:pt idx="316">
                  <c:v>14.5</c:v>
                </c:pt>
                <c:pt idx="317">
                  <c:v>11.8</c:v>
                </c:pt>
                <c:pt idx="318">
                  <c:v>16.5</c:v>
                </c:pt>
                <c:pt idx="319">
                  <c:v>11.6</c:v>
                </c:pt>
                <c:pt idx="320">
                  <c:v>15.3</c:v>
                </c:pt>
                <c:pt idx="321">
                  <c:v>26</c:v>
                </c:pt>
                <c:pt idx="322">
                  <c:v>17.2</c:v>
                </c:pt>
                <c:pt idx="323">
                  <c:v>16.600000000000001</c:v>
                </c:pt>
                <c:pt idx="324">
                  <c:v>27.5</c:v>
                </c:pt>
                <c:pt idx="325">
                  <c:v>23.8</c:v>
                </c:pt>
                <c:pt idx="326">
                  <c:v>8.6999999999999993</c:v>
                </c:pt>
                <c:pt idx="327">
                  <c:v>12.2</c:v>
                </c:pt>
                <c:pt idx="328">
                  <c:v>18.600000000000001</c:v>
                </c:pt>
                <c:pt idx="329">
                  <c:v>22.8</c:v>
                </c:pt>
                <c:pt idx="330">
                  <c:v>23.9</c:v>
                </c:pt>
                <c:pt idx="331">
                  <c:v>22.7</c:v>
                </c:pt>
                <c:pt idx="332">
                  <c:v>20.7</c:v>
                </c:pt>
                <c:pt idx="333">
                  <c:v>23.8</c:v>
                </c:pt>
                <c:pt idx="334">
                  <c:v>16.899999999999999</c:v>
                </c:pt>
                <c:pt idx="335">
                  <c:v>24</c:v>
                </c:pt>
                <c:pt idx="336">
                  <c:v>31.7</c:v>
                </c:pt>
                <c:pt idx="337">
                  <c:v>10</c:v>
                </c:pt>
                <c:pt idx="338">
                  <c:v>21.8</c:v>
                </c:pt>
                <c:pt idx="339">
                  <c:v>25.6</c:v>
                </c:pt>
                <c:pt idx="340">
                  <c:v>16.8</c:v>
                </c:pt>
                <c:pt idx="341">
                  <c:v>9.6</c:v>
                </c:pt>
                <c:pt idx="342">
                  <c:v>17.899999999999999</c:v>
                </c:pt>
                <c:pt idx="343">
                  <c:v>14.5</c:v>
                </c:pt>
                <c:pt idx="344">
                  <c:v>5</c:v>
                </c:pt>
                <c:pt idx="345">
                  <c:v>11.6</c:v>
                </c:pt>
                <c:pt idx="346">
                  <c:v>13</c:v>
                </c:pt>
                <c:pt idx="347">
                  <c:v>11</c:v>
                </c:pt>
                <c:pt idx="348">
                  <c:v>16</c:v>
                </c:pt>
                <c:pt idx="349">
                  <c:v>18.8</c:v>
                </c:pt>
                <c:pt idx="350">
                  <c:v>12.4</c:v>
                </c:pt>
                <c:pt idx="351">
                  <c:v>8.8000000000000007</c:v>
                </c:pt>
                <c:pt idx="352">
                  <c:v>14.5</c:v>
                </c:pt>
                <c:pt idx="353">
                  <c:v>18.100000000000001</c:v>
                </c:pt>
                <c:pt idx="354">
                  <c:v>10.199999999999999</c:v>
                </c:pt>
                <c:pt idx="355">
                  <c:v>10.199999999999999</c:v>
                </c:pt>
                <c:pt idx="356">
                  <c:v>8.1999999999999993</c:v>
                </c:pt>
                <c:pt idx="357">
                  <c:v>12</c:v>
                </c:pt>
                <c:pt idx="358">
                  <c:v>14.9</c:v>
                </c:pt>
                <c:pt idx="359">
                  <c:v>22.7</c:v>
                </c:pt>
                <c:pt idx="360">
                  <c:v>17</c:v>
                </c:pt>
                <c:pt idx="361">
                  <c:v>14.5</c:v>
                </c:pt>
                <c:pt idx="362">
                  <c:v>10</c:v>
                </c:pt>
                <c:pt idx="363">
                  <c:v>17.2</c:v>
                </c:pt>
                <c:pt idx="364">
                  <c:v>14.1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31E-42E9-AC42-9351D5A0A17E}"/>
            </c:ext>
          </c:extLst>
        </c:ser>
        <c:ser>
          <c:idx val="5"/>
          <c:order val="5"/>
          <c:tx>
            <c:strRef>
              <c:f>'集計 (2)'!$T$2</c:f>
              <c:strCache>
                <c:ptCount val="1"/>
                <c:pt idx="0">
                  <c:v>東京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(2)'!$T$3:$T$367</c:f>
              <c:numCache>
                <c:formatCode>General</c:formatCode>
                <c:ptCount val="365"/>
                <c:pt idx="0">
                  <c:v>17.8</c:v>
                </c:pt>
                <c:pt idx="1">
                  <c:v>25.3</c:v>
                </c:pt>
                <c:pt idx="2">
                  <c:v>32.299999999999997</c:v>
                </c:pt>
                <c:pt idx="3">
                  <c:v>40.200000000000003</c:v>
                </c:pt>
                <c:pt idx="4">
                  <c:v>11.1</c:v>
                </c:pt>
                <c:pt idx="5">
                  <c:v>19.100000000000001</c:v>
                </c:pt>
                <c:pt idx="6">
                  <c:v>12.9</c:v>
                </c:pt>
                <c:pt idx="7">
                  <c:v>16</c:v>
                </c:pt>
                <c:pt idx="8">
                  <c:v>13.8</c:v>
                </c:pt>
                <c:pt idx="9">
                  <c:v>15.8</c:v>
                </c:pt>
                <c:pt idx="10">
                  <c:v>16.5</c:v>
                </c:pt>
                <c:pt idx="11">
                  <c:v>16.8</c:v>
                </c:pt>
                <c:pt idx="12">
                  <c:v>13.4</c:v>
                </c:pt>
                <c:pt idx="13">
                  <c:v>11.8</c:v>
                </c:pt>
                <c:pt idx="14">
                  <c:v>10.199999999999999</c:v>
                </c:pt>
                <c:pt idx="15">
                  <c:v>18.600000000000001</c:v>
                </c:pt>
                <c:pt idx="16">
                  <c:v>13.3</c:v>
                </c:pt>
                <c:pt idx="17">
                  <c:v>12.3</c:v>
                </c:pt>
                <c:pt idx="18">
                  <c:v>18</c:v>
                </c:pt>
                <c:pt idx="19">
                  <c:v>24.5</c:v>
                </c:pt>
                <c:pt idx="20">
                  <c:v>27.4</c:v>
                </c:pt>
                <c:pt idx="21">
                  <c:v>33</c:v>
                </c:pt>
                <c:pt idx="22">
                  <c:v>30.6</c:v>
                </c:pt>
                <c:pt idx="23">
                  <c:v>22.9</c:v>
                </c:pt>
                <c:pt idx="24">
                  <c:v>13.8</c:v>
                </c:pt>
                <c:pt idx="25">
                  <c:v>6.9</c:v>
                </c:pt>
                <c:pt idx="26">
                  <c:v>11.1</c:v>
                </c:pt>
                <c:pt idx="27">
                  <c:v>17.100000000000001</c:v>
                </c:pt>
                <c:pt idx="28">
                  <c:v>21.6</c:v>
                </c:pt>
                <c:pt idx="29">
                  <c:v>17.899999999999999</c:v>
                </c:pt>
                <c:pt idx="30">
                  <c:v>22.5</c:v>
                </c:pt>
                <c:pt idx="31">
                  <c:v>26.2</c:v>
                </c:pt>
                <c:pt idx="32">
                  <c:v>13.9</c:v>
                </c:pt>
                <c:pt idx="33">
                  <c:v>9.3000000000000007</c:v>
                </c:pt>
                <c:pt idx="34">
                  <c:v>15.6</c:v>
                </c:pt>
                <c:pt idx="35">
                  <c:v>20.5</c:v>
                </c:pt>
                <c:pt idx="36">
                  <c:v>12.5</c:v>
                </c:pt>
                <c:pt idx="37">
                  <c:v>7.9</c:v>
                </c:pt>
                <c:pt idx="38">
                  <c:v>4.3</c:v>
                </c:pt>
                <c:pt idx="39">
                  <c:v>8.1</c:v>
                </c:pt>
                <c:pt idx="40">
                  <c:v>12.5</c:v>
                </c:pt>
                <c:pt idx="41">
                  <c:v>21.5</c:v>
                </c:pt>
                <c:pt idx="42">
                  <c:v>15</c:v>
                </c:pt>
                <c:pt idx="43">
                  <c:v>18.600000000000001</c:v>
                </c:pt>
                <c:pt idx="44">
                  <c:v>15.3</c:v>
                </c:pt>
                <c:pt idx="45">
                  <c:v>17.600000000000001</c:v>
                </c:pt>
                <c:pt idx="46">
                  <c:v>27.3</c:v>
                </c:pt>
                <c:pt idx="47">
                  <c:v>35.5</c:v>
                </c:pt>
                <c:pt idx="48">
                  <c:v>12.3</c:v>
                </c:pt>
                <c:pt idx="49">
                  <c:v>6.2</c:v>
                </c:pt>
                <c:pt idx="50">
                  <c:v>12.3</c:v>
                </c:pt>
                <c:pt idx="51">
                  <c:v>14.9</c:v>
                </c:pt>
                <c:pt idx="52">
                  <c:v>12.3</c:v>
                </c:pt>
                <c:pt idx="53">
                  <c:v>11</c:v>
                </c:pt>
                <c:pt idx="54">
                  <c:v>15.4</c:v>
                </c:pt>
                <c:pt idx="55">
                  <c:v>21</c:v>
                </c:pt>
                <c:pt idx="56">
                  <c:v>19.2</c:v>
                </c:pt>
                <c:pt idx="57">
                  <c:v>17.600000000000001</c:v>
                </c:pt>
                <c:pt idx="58">
                  <c:v>17.3</c:v>
                </c:pt>
                <c:pt idx="59">
                  <c:v>14.1</c:v>
                </c:pt>
                <c:pt idx="60">
                  <c:v>13.4</c:v>
                </c:pt>
                <c:pt idx="61">
                  <c:v>8.3000000000000007</c:v>
                </c:pt>
                <c:pt idx="62">
                  <c:v>12.4</c:v>
                </c:pt>
                <c:pt idx="63">
                  <c:v>13.3</c:v>
                </c:pt>
                <c:pt idx="64">
                  <c:v>13.7</c:v>
                </c:pt>
                <c:pt idx="65">
                  <c:v>11.8</c:v>
                </c:pt>
                <c:pt idx="66">
                  <c:v>13.5</c:v>
                </c:pt>
                <c:pt idx="67">
                  <c:v>12</c:v>
                </c:pt>
                <c:pt idx="68">
                  <c:v>12.6</c:v>
                </c:pt>
                <c:pt idx="69">
                  <c:v>16.5</c:v>
                </c:pt>
                <c:pt idx="70">
                  <c:v>9.8000000000000007</c:v>
                </c:pt>
                <c:pt idx="71">
                  <c:v>1.9</c:v>
                </c:pt>
                <c:pt idx="72">
                  <c:v>12.1</c:v>
                </c:pt>
                <c:pt idx="73">
                  <c:v>10.9</c:v>
                </c:pt>
                <c:pt idx="74">
                  <c:v>8.6999999999999993</c:v>
                </c:pt>
                <c:pt idx="75">
                  <c:v>6.2</c:v>
                </c:pt>
                <c:pt idx="76">
                  <c:v>4.5</c:v>
                </c:pt>
                <c:pt idx="77">
                  <c:v>9.9</c:v>
                </c:pt>
                <c:pt idx="78">
                  <c:v>14.5</c:v>
                </c:pt>
                <c:pt idx="79">
                  <c:v>11.1</c:v>
                </c:pt>
                <c:pt idx="80">
                  <c:v>6.4</c:v>
                </c:pt>
                <c:pt idx="81">
                  <c:v>13.5</c:v>
                </c:pt>
                <c:pt idx="82">
                  <c:v>23.9</c:v>
                </c:pt>
                <c:pt idx="83">
                  <c:v>26.3</c:v>
                </c:pt>
                <c:pt idx="84">
                  <c:v>19.7</c:v>
                </c:pt>
                <c:pt idx="85">
                  <c:v>22.4</c:v>
                </c:pt>
                <c:pt idx="86">
                  <c:v>22.3</c:v>
                </c:pt>
                <c:pt idx="87">
                  <c:v>9.4</c:v>
                </c:pt>
                <c:pt idx="88">
                  <c:v>12.7</c:v>
                </c:pt>
                <c:pt idx="89">
                  <c:v>9.3000000000000007</c:v>
                </c:pt>
                <c:pt idx="90">
                  <c:v>8.6999999999999993</c:v>
                </c:pt>
                <c:pt idx="91">
                  <c:v>11.9</c:v>
                </c:pt>
                <c:pt idx="92">
                  <c:v>13.6</c:v>
                </c:pt>
                <c:pt idx="93">
                  <c:v>12.3</c:v>
                </c:pt>
                <c:pt idx="94">
                  <c:v>8.5</c:v>
                </c:pt>
                <c:pt idx="95">
                  <c:v>8.9</c:v>
                </c:pt>
                <c:pt idx="96">
                  <c:v>7.2</c:v>
                </c:pt>
                <c:pt idx="97">
                  <c:v>8.6999999999999993</c:v>
                </c:pt>
                <c:pt idx="98">
                  <c:v>9.3000000000000007</c:v>
                </c:pt>
                <c:pt idx="99">
                  <c:v>10</c:v>
                </c:pt>
                <c:pt idx="100">
                  <c:v>11.6</c:v>
                </c:pt>
                <c:pt idx="101">
                  <c:v>15.2</c:v>
                </c:pt>
                <c:pt idx="102">
                  <c:v>15.5</c:v>
                </c:pt>
                <c:pt idx="103">
                  <c:v>18.7</c:v>
                </c:pt>
                <c:pt idx="104">
                  <c:v>22.3</c:v>
                </c:pt>
                <c:pt idx="105">
                  <c:v>25.5</c:v>
                </c:pt>
                <c:pt idx="106">
                  <c:v>28.3</c:v>
                </c:pt>
                <c:pt idx="107">
                  <c:v>28.5</c:v>
                </c:pt>
                <c:pt idx="108">
                  <c:v>29.1</c:v>
                </c:pt>
                <c:pt idx="109">
                  <c:v>22.3</c:v>
                </c:pt>
                <c:pt idx="110">
                  <c:v>13.3</c:v>
                </c:pt>
                <c:pt idx="111">
                  <c:v>15</c:v>
                </c:pt>
                <c:pt idx="112">
                  <c:v>20.3</c:v>
                </c:pt>
                <c:pt idx="113">
                  <c:v>20.2</c:v>
                </c:pt>
                <c:pt idx="114">
                  <c:v>24.5</c:v>
                </c:pt>
                <c:pt idx="115">
                  <c:v>18.3</c:v>
                </c:pt>
                <c:pt idx="116">
                  <c:v>10.4</c:v>
                </c:pt>
                <c:pt idx="117">
                  <c:v>11.2</c:v>
                </c:pt>
                <c:pt idx="118">
                  <c:v>7.4</c:v>
                </c:pt>
                <c:pt idx="119">
                  <c:v>10.4</c:v>
                </c:pt>
                <c:pt idx="120">
                  <c:v>10.199999999999999</c:v>
                </c:pt>
                <c:pt idx="121">
                  <c:v>12.4</c:v>
                </c:pt>
                <c:pt idx="122">
                  <c:v>18.7</c:v>
                </c:pt>
                <c:pt idx="123">
                  <c:v>25.1</c:v>
                </c:pt>
                <c:pt idx="124">
                  <c:v>27.5</c:v>
                </c:pt>
                <c:pt idx="125">
                  <c:v>22.6</c:v>
                </c:pt>
                <c:pt idx="126">
                  <c:v>30.2</c:v>
                </c:pt>
                <c:pt idx="127">
                  <c:v>22.1</c:v>
                </c:pt>
                <c:pt idx="128">
                  <c:v>3.5</c:v>
                </c:pt>
                <c:pt idx="129">
                  <c:v>3.2</c:v>
                </c:pt>
                <c:pt idx="130">
                  <c:v>9.6999999999999993</c:v>
                </c:pt>
                <c:pt idx="131">
                  <c:v>18</c:v>
                </c:pt>
                <c:pt idx="132">
                  <c:v>17</c:v>
                </c:pt>
                <c:pt idx="133">
                  <c:v>16</c:v>
                </c:pt>
                <c:pt idx="134">
                  <c:v>12.2</c:v>
                </c:pt>
                <c:pt idx="135">
                  <c:v>8.1</c:v>
                </c:pt>
                <c:pt idx="136">
                  <c:v>7.2</c:v>
                </c:pt>
                <c:pt idx="137">
                  <c:v>9</c:v>
                </c:pt>
                <c:pt idx="138">
                  <c:v>5</c:v>
                </c:pt>
                <c:pt idx="139">
                  <c:v>7.7</c:v>
                </c:pt>
                <c:pt idx="140">
                  <c:v>11</c:v>
                </c:pt>
                <c:pt idx="141">
                  <c:v>12.9</c:v>
                </c:pt>
                <c:pt idx="142">
                  <c:v>14</c:v>
                </c:pt>
                <c:pt idx="143">
                  <c:v>9</c:v>
                </c:pt>
                <c:pt idx="144">
                  <c:v>10.6</c:v>
                </c:pt>
                <c:pt idx="145">
                  <c:v>14</c:v>
                </c:pt>
                <c:pt idx="146">
                  <c:v>15</c:v>
                </c:pt>
                <c:pt idx="147">
                  <c:v>15.8</c:v>
                </c:pt>
                <c:pt idx="148">
                  <c:v>17.3</c:v>
                </c:pt>
                <c:pt idx="149">
                  <c:v>14.5</c:v>
                </c:pt>
                <c:pt idx="150">
                  <c:v>18.5</c:v>
                </c:pt>
                <c:pt idx="151">
                  <c:v>17.399999999999999</c:v>
                </c:pt>
                <c:pt idx="152">
                  <c:v>15.1</c:v>
                </c:pt>
                <c:pt idx="153">
                  <c:v>10.199999999999999</c:v>
                </c:pt>
                <c:pt idx="154">
                  <c:v>6.2</c:v>
                </c:pt>
                <c:pt idx="155">
                  <c:v>11.4</c:v>
                </c:pt>
                <c:pt idx="156">
                  <c:v>11.6</c:v>
                </c:pt>
                <c:pt idx="157">
                  <c:v>15.8</c:v>
                </c:pt>
                <c:pt idx="158">
                  <c:v>21.3</c:v>
                </c:pt>
                <c:pt idx="159">
                  <c:v>11.8</c:v>
                </c:pt>
                <c:pt idx="160">
                  <c:v>8.1999999999999993</c:v>
                </c:pt>
                <c:pt idx="161">
                  <c:v>6.7</c:v>
                </c:pt>
                <c:pt idx="162">
                  <c:v>6.1</c:v>
                </c:pt>
                <c:pt idx="163">
                  <c:v>4.8</c:v>
                </c:pt>
                <c:pt idx="164">
                  <c:v>7.8</c:v>
                </c:pt>
                <c:pt idx="165">
                  <c:v>11.8</c:v>
                </c:pt>
                <c:pt idx="166">
                  <c:v>11.5</c:v>
                </c:pt>
                <c:pt idx="167">
                  <c:v>7.3</c:v>
                </c:pt>
                <c:pt idx="168">
                  <c:v>16.899999999999999</c:v>
                </c:pt>
                <c:pt idx="169">
                  <c:v>17.600000000000001</c:v>
                </c:pt>
                <c:pt idx="170">
                  <c:v>9.6999999999999993</c:v>
                </c:pt>
                <c:pt idx="171">
                  <c:v>9.1</c:v>
                </c:pt>
                <c:pt idx="172">
                  <c:v>10.3</c:v>
                </c:pt>
                <c:pt idx="173">
                  <c:v>4.8</c:v>
                </c:pt>
                <c:pt idx="174">
                  <c:v>11</c:v>
                </c:pt>
                <c:pt idx="175">
                  <c:v>9</c:v>
                </c:pt>
                <c:pt idx="176">
                  <c:v>11</c:v>
                </c:pt>
                <c:pt idx="177">
                  <c:v>6.5</c:v>
                </c:pt>
                <c:pt idx="178">
                  <c:v>5.8</c:v>
                </c:pt>
                <c:pt idx="179">
                  <c:v>6.7</c:v>
                </c:pt>
                <c:pt idx="180">
                  <c:v>9.5</c:v>
                </c:pt>
                <c:pt idx="181">
                  <c:v>12.2</c:v>
                </c:pt>
                <c:pt idx="182">
                  <c:v>7.2</c:v>
                </c:pt>
                <c:pt idx="183">
                  <c:v>12</c:v>
                </c:pt>
                <c:pt idx="184">
                  <c:v>12.5</c:v>
                </c:pt>
                <c:pt idx="185">
                  <c:v>14.3</c:v>
                </c:pt>
                <c:pt idx="186">
                  <c:v>11.9</c:v>
                </c:pt>
                <c:pt idx="187">
                  <c:v>13.3</c:v>
                </c:pt>
                <c:pt idx="188">
                  <c:v>14.3</c:v>
                </c:pt>
                <c:pt idx="189">
                  <c:v>11.7</c:v>
                </c:pt>
                <c:pt idx="190">
                  <c:v>7.2</c:v>
                </c:pt>
                <c:pt idx="191">
                  <c:v>10.7</c:v>
                </c:pt>
                <c:pt idx="192">
                  <c:v>13.2</c:v>
                </c:pt>
                <c:pt idx="193">
                  <c:v>16.3</c:v>
                </c:pt>
                <c:pt idx="194">
                  <c:v>6.3</c:v>
                </c:pt>
                <c:pt idx="195">
                  <c:v>7.8</c:v>
                </c:pt>
                <c:pt idx="196">
                  <c:v>8.6999999999999993</c:v>
                </c:pt>
                <c:pt idx="197">
                  <c:v>11.5</c:v>
                </c:pt>
                <c:pt idx="198">
                  <c:v>17.5</c:v>
                </c:pt>
                <c:pt idx="199">
                  <c:v>13.4</c:v>
                </c:pt>
                <c:pt idx="200">
                  <c:v>10.4</c:v>
                </c:pt>
                <c:pt idx="201">
                  <c:v>10.9</c:v>
                </c:pt>
                <c:pt idx="202">
                  <c:v>8</c:v>
                </c:pt>
                <c:pt idx="203">
                  <c:v>7.5</c:v>
                </c:pt>
                <c:pt idx="204">
                  <c:v>11.8</c:v>
                </c:pt>
                <c:pt idx="205">
                  <c:v>16.100000000000001</c:v>
                </c:pt>
                <c:pt idx="206">
                  <c:v>11.8</c:v>
                </c:pt>
                <c:pt idx="207">
                  <c:v>16.5</c:v>
                </c:pt>
                <c:pt idx="208">
                  <c:v>19.399999999999999</c:v>
                </c:pt>
                <c:pt idx="209">
                  <c:v>19.2</c:v>
                </c:pt>
                <c:pt idx="210">
                  <c:v>10.1</c:v>
                </c:pt>
                <c:pt idx="211">
                  <c:v>14.6</c:v>
                </c:pt>
                <c:pt idx="212">
                  <c:v>12.5</c:v>
                </c:pt>
                <c:pt idx="213">
                  <c:v>6.7</c:v>
                </c:pt>
                <c:pt idx="214">
                  <c:v>6</c:v>
                </c:pt>
                <c:pt idx="215">
                  <c:v>10.7</c:v>
                </c:pt>
                <c:pt idx="216">
                  <c:v>15.1</c:v>
                </c:pt>
                <c:pt idx="217">
                  <c:v>28</c:v>
                </c:pt>
                <c:pt idx="218">
                  <c:v>23.6</c:v>
                </c:pt>
                <c:pt idx="219">
                  <c:v>16.7</c:v>
                </c:pt>
                <c:pt idx="220">
                  <c:v>10</c:v>
                </c:pt>
                <c:pt idx="221">
                  <c:v>14.5</c:v>
                </c:pt>
                <c:pt idx="222">
                  <c:v>20.5</c:v>
                </c:pt>
                <c:pt idx="223">
                  <c:v>17</c:v>
                </c:pt>
                <c:pt idx="224">
                  <c:v>16.5</c:v>
                </c:pt>
                <c:pt idx="225">
                  <c:v>26.8</c:v>
                </c:pt>
                <c:pt idx="226">
                  <c:v>18.2</c:v>
                </c:pt>
                <c:pt idx="227">
                  <c:v>8.1999999999999993</c:v>
                </c:pt>
                <c:pt idx="228">
                  <c:v>8</c:v>
                </c:pt>
                <c:pt idx="229">
                  <c:v>16.5</c:v>
                </c:pt>
                <c:pt idx="230">
                  <c:v>15.8</c:v>
                </c:pt>
                <c:pt idx="231">
                  <c:v>9</c:v>
                </c:pt>
                <c:pt idx="232">
                  <c:v>16.5</c:v>
                </c:pt>
                <c:pt idx="233">
                  <c:v>7.7</c:v>
                </c:pt>
                <c:pt idx="234">
                  <c:v>25.3</c:v>
                </c:pt>
                <c:pt idx="235">
                  <c:v>25.3</c:v>
                </c:pt>
                <c:pt idx="236">
                  <c:v>6.1</c:v>
                </c:pt>
                <c:pt idx="237">
                  <c:v>7.4</c:v>
                </c:pt>
                <c:pt idx="238">
                  <c:v>21.7</c:v>
                </c:pt>
                <c:pt idx="239">
                  <c:v>17.600000000000001</c:v>
                </c:pt>
                <c:pt idx="240">
                  <c:v>29.1</c:v>
                </c:pt>
                <c:pt idx="241">
                  <c:v>35</c:v>
                </c:pt>
                <c:pt idx="242">
                  <c:v>15.2</c:v>
                </c:pt>
                <c:pt idx="243">
                  <c:v>15.5</c:v>
                </c:pt>
                <c:pt idx="244">
                  <c:v>9.3000000000000007</c:v>
                </c:pt>
                <c:pt idx="245">
                  <c:v>13.9</c:v>
                </c:pt>
                <c:pt idx="246">
                  <c:v>25</c:v>
                </c:pt>
                <c:pt idx="247">
                  <c:v>27.3</c:v>
                </c:pt>
                <c:pt idx="248">
                  <c:v>7.9</c:v>
                </c:pt>
                <c:pt idx="249">
                  <c:v>12</c:v>
                </c:pt>
                <c:pt idx="250">
                  <c:v>32.5</c:v>
                </c:pt>
                <c:pt idx="251">
                  <c:v>6.7</c:v>
                </c:pt>
                <c:pt idx="252">
                  <c:v>4.5999999999999996</c:v>
                </c:pt>
                <c:pt idx="253">
                  <c:v>9.6</c:v>
                </c:pt>
                <c:pt idx="254">
                  <c:v>17.5</c:v>
                </c:pt>
                <c:pt idx="255">
                  <c:v>8.3000000000000007</c:v>
                </c:pt>
                <c:pt idx="256">
                  <c:v>8.6</c:v>
                </c:pt>
                <c:pt idx="257">
                  <c:v>9.3000000000000007</c:v>
                </c:pt>
                <c:pt idx="258">
                  <c:v>8.3000000000000007</c:v>
                </c:pt>
                <c:pt idx="259">
                  <c:v>22.5</c:v>
                </c:pt>
                <c:pt idx="260">
                  <c:v>32.6</c:v>
                </c:pt>
                <c:pt idx="261">
                  <c:v>10.3</c:v>
                </c:pt>
                <c:pt idx="262">
                  <c:v>11.9</c:v>
                </c:pt>
                <c:pt idx="263">
                  <c:v>18.7</c:v>
                </c:pt>
                <c:pt idx="264">
                  <c:v>21.9</c:v>
                </c:pt>
                <c:pt idx="265">
                  <c:v>42</c:v>
                </c:pt>
                <c:pt idx="266">
                  <c:v>36.4</c:v>
                </c:pt>
                <c:pt idx="267">
                  <c:v>8.3000000000000007</c:v>
                </c:pt>
                <c:pt idx="268">
                  <c:v>14.4</c:v>
                </c:pt>
                <c:pt idx="269">
                  <c:v>28.7</c:v>
                </c:pt>
                <c:pt idx="270">
                  <c:v>14.3</c:v>
                </c:pt>
                <c:pt idx="271">
                  <c:v>3.1</c:v>
                </c:pt>
                <c:pt idx="272">
                  <c:v>3.3</c:v>
                </c:pt>
                <c:pt idx="273">
                  <c:v>3.6</c:v>
                </c:pt>
                <c:pt idx="274">
                  <c:v>5.8</c:v>
                </c:pt>
                <c:pt idx="275">
                  <c:v>12</c:v>
                </c:pt>
                <c:pt idx="276">
                  <c:v>5</c:v>
                </c:pt>
                <c:pt idx="277">
                  <c:v>4.7</c:v>
                </c:pt>
                <c:pt idx="278">
                  <c:v>13.1</c:v>
                </c:pt>
                <c:pt idx="279">
                  <c:v>11.4</c:v>
                </c:pt>
                <c:pt idx="280">
                  <c:v>6.5</c:v>
                </c:pt>
                <c:pt idx="281">
                  <c:v>7.4</c:v>
                </c:pt>
                <c:pt idx="282">
                  <c:v>26.8</c:v>
                </c:pt>
                <c:pt idx="283">
                  <c:v>8.4</c:v>
                </c:pt>
                <c:pt idx="284">
                  <c:v>19.5</c:v>
                </c:pt>
                <c:pt idx="285">
                  <c:v>14.2</c:v>
                </c:pt>
                <c:pt idx="286">
                  <c:v>24.8</c:v>
                </c:pt>
                <c:pt idx="287">
                  <c:v>14.1</c:v>
                </c:pt>
                <c:pt idx="288">
                  <c:v>13.5</c:v>
                </c:pt>
                <c:pt idx="289">
                  <c:v>26.8</c:v>
                </c:pt>
                <c:pt idx="290">
                  <c:v>17.3</c:v>
                </c:pt>
                <c:pt idx="291">
                  <c:v>17.2</c:v>
                </c:pt>
                <c:pt idx="292">
                  <c:v>6.3</c:v>
                </c:pt>
                <c:pt idx="293">
                  <c:v>10.6</c:v>
                </c:pt>
                <c:pt idx="294">
                  <c:v>17.100000000000001</c:v>
                </c:pt>
                <c:pt idx="295">
                  <c:v>8.1</c:v>
                </c:pt>
                <c:pt idx="296">
                  <c:v>11</c:v>
                </c:pt>
                <c:pt idx="297">
                  <c:v>17.600000000000001</c:v>
                </c:pt>
                <c:pt idx="298">
                  <c:v>6.3</c:v>
                </c:pt>
                <c:pt idx="299">
                  <c:v>10.9</c:v>
                </c:pt>
                <c:pt idx="300">
                  <c:v>10.4</c:v>
                </c:pt>
                <c:pt idx="301">
                  <c:v>5.0999999999999996</c:v>
                </c:pt>
                <c:pt idx="302">
                  <c:v>16.100000000000001</c:v>
                </c:pt>
                <c:pt idx="303">
                  <c:v>17.399999999999999</c:v>
                </c:pt>
                <c:pt idx="304">
                  <c:v>28.9</c:v>
                </c:pt>
                <c:pt idx="305">
                  <c:v>28.3</c:v>
                </c:pt>
                <c:pt idx="306">
                  <c:v>7.1</c:v>
                </c:pt>
                <c:pt idx="307">
                  <c:v>16.899999999999999</c:v>
                </c:pt>
                <c:pt idx="308">
                  <c:v>16</c:v>
                </c:pt>
                <c:pt idx="309">
                  <c:v>10.9</c:v>
                </c:pt>
                <c:pt idx="310">
                  <c:v>18.5</c:v>
                </c:pt>
                <c:pt idx="311">
                  <c:v>32.1</c:v>
                </c:pt>
                <c:pt idx="312">
                  <c:v>40.4</c:v>
                </c:pt>
                <c:pt idx="313">
                  <c:v>6.9</c:v>
                </c:pt>
                <c:pt idx="314">
                  <c:v>18</c:v>
                </c:pt>
                <c:pt idx="315">
                  <c:v>8.9</c:v>
                </c:pt>
                <c:pt idx="316">
                  <c:v>16.100000000000001</c:v>
                </c:pt>
                <c:pt idx="317">
                  <c:v>9.8000000000000007</c:v>
                </c:pt>
                <c:pt idx="318">
                  <c:v>17</c:v>
                </c:pt>
                <c:pt idx="319">
                  <c:v>10.1</c:v>
                </c:pt>
                <c:pt idx="320">
                  <c:v>18</c:v>
                </c:pt>
                <c:pt idx="321">
                  <c:v>24</c:v>
                </c:pt>
                <c:pt idx="322">
                  <c:v>14.3</c:v>
                </c:pt>
                <c:pt idx="323">
                  <c:v>17</c:v>
                </c:pt>
                <c:pt idx="324">
                  <c:v>33</c:v>
                </c:pt>
                <c:pt idx="325">
                  <c:v>32.4</c:v>
                </c:pt>
                <c:pt idx="326">
                  <c:v>7.2</c:v>
                </c:pt>
                <c:pt idx="327">
                  <c:v>15.2</c:v>
                </c:pt>
                <c:pt idx="328">
                  <c:v>19.2</c:v>
                </c:pt>
                <c:pt idx="329">
                  <c:v>19.5</c:v>
                </c:pt>
                <c:pt idx="330">
                  <c:v>28.8</c:v>
                </c:pt>
                <c:pt idx="331">
                  <c:v>23.4</c:v>
                </c:pt>
                <c:pt idx="332">
                  <c:v>21</c:v>
                </c:pt>
                <c:pt idx="333">
                  <c:v>28.3</c:v>
                </c:pt>
                <c:pt idx="334">
                  <c:v>21.4</c:v>
                </c:pt>
                <c:pt idx="335">
                  <c:v>23.3</c:v>
                </c:pt>
                <c:pt idx="336">
                  <c:v>28</c:v>
                </c:pt>
                <c:pt idx="337">
                  <c:v>9.6</c:v>
                </c:pt>
                <c:pt idx="338">
                  <c:v>21</c:v>
                </c:pt>
                <c:pt idx="339">
                  <c:v>33.1</c:v>
                </c:pt>
                <c:pt idx="340">
                  <c:v>19.5</c:v>
                </c:pt>
                <c:pt idx="341">
                  <c:v>10.5</c:v>
                </c:pt>
                <c:pt idx="342">
                  <c:v>12.6</c:v>
                </c:pt>
                <c:pt idx="343">
                  <c:v>15</c:v>
                </c:pt>
                <c:pt idx="344">
                  <c:v>5.0999999999999996</c:v>
                </c:pt>
                <c:pt idx="345">
                  <c:v>15.1</c:v>
                </c:pt>
                <c:pt idx="346">
                  <c:v>12.7</c:v>
                </c:pt>
                <c:pt idx="347">
                  <c:v>10.6</c:v>
                </c:pt>
                <c:pt idx="348">
                  <c:v>19.100000000000001</c:v>
                </c:pt>
                <c:pt idx="349">
                  <c:v>19.5</c:v>
                </c:pt>
                <c:pt idx="350">
                  <c:v>13.1</c:v>
                </c:pt>
                <c:pt idx="351">
                  <c:v>11.3</c:v>
                </c:pt>
                <c:pt idx="352">
                  <c:v>16.8</c:v>
                </c:pt>
                <c:pt idx="353">
                  <c:v>19.8</c:v>
                </c:pt>
                <c:pt idx="354">
                  <c:v>10.4</c:v>
                </c:pt>
                <c:pt idx="355">
                  <c:v>9.3000000000000007</c:v>
                </c:pt>
                <c:pt idx="356">
                  <c:v>8.6</c:v>
                </c:pt>
                <c:pt idx="357">
                  <c:v>10.5</c:v>
                </c:pt>
                <c:pt idx="358">
                  <c:v>15.7</c:v>
                </c:pt>
                <c:pt idx="359">
                  <c:v>24</c:v>
                </c:pt>
                <c:pt idx="360">
                  <c:v>19.2</c:v>
                </c:pt>
                <c:pt idx="361">
                  <c:v>13</c:v>
                </c:pt>
                <c:pt idx="362">
                  <c:v>12.3</c:v>
                </c:pt>
                <c:pt idx="363">
                  <c:v>24</c:v>
                </c:pt>
                <c:pt idx="364">
                  <c:v>19.2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31E-42E9-AC42-9351D5A0A17E}"/>
            </c:ext>
          </c:extLst>
        </c:ser>
        <c:ser>
          <c:idx val="6"/>
          <c:order val="6"/>
          <c:tx>
            <c:strRef>
              <c:f>'集計 (2)'!$U$2</c:f>
              <c:strCache>
                <c:ptCount val="1"/>
                <c:pt idx="0">
                  <c:v>神奈川</c:v>
                </c:pt>
              </c:strCache>
            </c:strRef>
          </c:tx>
          <c:spPr>
            <a:ln w="222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(2)'!$U$3:$U$367</c:f>
              <c:numCache>
                <c:formatCode>General</c:formatCode>
                <c:ptCount val="365"/>
                <c:pt idx="0">
                  <c:v>15.6</c:v>
                </c:pt>
                <c:pt idx="1">
                  <c:v>27.7</c:v>
                </c:pt>
                <c:pt idx="2">
                  <c:v>33.299999999999997</c:v>
                </c:pt>
                <c:pt idx="3">
                  <c:v>40.6</c:v>
                </c:pt>
                <c:pt idx="4">
                  <c:v>12.8</c:v>
                </c:pt>
                <c:pt idx="5">
                  <c:v>20.9</c:v>
                </c:pt>
                <c:pt idx="6">
                  <c:v>12.6</c:v>
                </c:pt>
                <c:pt idx="7">
                  <c:v>16.100000000000001</c:v>
                </c:pt>
                <c:pt idx="8">
                  <c:v>13.7</c:v>
                </c:pt>
                <c:pt idx="9">
                  <c:v>17</c:v>
                </c:pt>
                <c:pt idx="10">
                  <c:v>17</c:v>
                </c:pt>
                <c:pt idx="11">
                  <c:v>17.3</c:v>
                </c:pt>
                <c:pt idx="12">
                  <c:v>14</c:v>
                </c:pt>
                <c:pt idx="13">
                  <c:v>13.5</c:v>
                </c:pt>
                <c:pt idx="14">
                  <c:v>10.9</c:v>
                </c:pt>
                <c:pt idx="15">
                  <c:v>18.899999999999999</c:v>
                </c:pt>
                <c:pt idx="16">
                  <c:v>13.2</c:v>
                </c:pt>
                <c:pt idx="17">
                  <c:v>11.6</c:v>
                </c:pt>
                <c:pt idx="18">
                  <c:v>15</c:v>
                </c:pt>
                <c:pt idx="19">
                  <c:v>23.3</c:v>
                </c:pt>
                <c:pt idx="20">
                  <c:v>26.7</c:v>
                </c:pt>
                <c:pt idx="21">
                  <c:v>34.200000000000003</c:v>
                </c:pt>
                <c:pt idx="22">
                  <c:v>34.799999999999997</c:v>
                </c:pt>
                <c:pt idx="23">
                  <c:v>17</c:v>
                </c:pt>
                <c:pt idx="24">
                  <c:v>14.3</c:v>
                </c:pt>
                <c:pt idx="25">
                  <c:v>6.9</c:v>
                </c:pt>
                <c:pt idx="26">
                  <c:v>12</c:v>
                </c:pt>
                <c:pt idx="27">
                  <c:v>20.7</c:v>
                </c:pt>
                <c:pt idx="28">
                  <c:v>22.1</c:v>
                </c:pt>
                <c:pt idx="29">
                  <c:v>20.2</c:v>
                </c:pt>
                <c:pt idx="30">
                  <c:v>24.7</c:v>
                </c:pt>
                <c:pt idx="31">
                  <c:v>27.8</c:v>
                </c:pt>
                <c:pt idx="32">
                  <c:v>14.7</c:v>
                </c:pt>
                <c:pt idx="33">
                  <c:v>11.3</c:v>
                </c:pt>
                <c:pt idx="34">
                  <c:v>18.8</c:v>
                </c:pt>
                <c:pt idx="35">
                  <c:v>20.399999999999999</c:v>
                </c:pt>
                <c:pt idx="36">
                  <c:v>10.4</c:v>
                </c:pt>
                <c:pt idx="37">
                  <c:v>7.6</c:v>
                </c:pt>
                <c:pt idx="38">
                  <c:v>4.5</c:v>
                </c:pt>
                <c:pt idx="39">
                  <c:v>9.9</c:v>
                </c:pt>
                <c:pt idx="40">
                  <c:v>10.9</c:v>
                </c:pt>
                <c:pt idx="41">
                  <c:v>19.399999999999999</c:v>
                </c:pt>
                <c:pt idx="42">
                  <c:v>11.7</c:v>
                </c:pt>
                <c:pt idx="43">
                  <c:v>17.5</c:v>
                </c:pt>
                <c:pt idx="44">
                  <c:v>14.3</c:v>
                </c:pt>
                <c:pt idx="45">
                  <c:v>19</c:v>
                </c:pt>
                <c:pt idx="46">
                  <c:v>30.4</c:v>
                </c:pt>
                <c:pt idx="47">
                  <c:v>43.3</c:v>
                </c:pt>
                <c:pt idx="48">
                  <c:v>16.399999999999999</c:v>
                </c:pt>
                <c:pt idx="49">
                  <c:v>6.5</c:v>
                </c:pt>
                <c:pt idx="50">
                  <c:v>13</c:v>
                </c:pt>
                <c:pt idx="51">
                  <c:v>16</c:v>
                </c:pt>
                <c:pt idx="52">
                  <c:v>13.7</c:v>
                </c:pt>
                <c:pt idx="53">
                  <c:v>14.5</c:v>
                </c:pt>
                <c:pt idx="54">
                  <c:v>17.899999999999999</c:v>
                </c:pt>
                <c:pt idx="55">
                  <c:v>27.2</c:v>
                </c:pt>
                <c:pt idx="56">
                  <c:v>24.3</c:v>
                </c:pt>
                <c:pt idx="57">
                  <c:v>17.7</c:v>
                </c:pt>
                <c:pt idx="58">
                  <c:v>15.7</c:v>
                </c:pt>
                <c:pt idx="59">
                  <c:v>17.2</c:v>
                </c:pt>
                <c:pt idx="60">
                  <c:v>15.8</c:v>
                </c:pt>
                <c:pt idx="61">
                  <c:v>9.8000000000000007</c:v>
                </c:pt>
                <c:pt idx="62">
                  <c:v>11.9</c:v>
                </c:pt>
                <c:pt idx="63">
                  <c:v>16.100000000000001</c:v>
                </c:pt>
                <c:pt idx="64">
                  <c:v>13</c:v>
                </c:pt>
                <c:pt idx="65">
                  <c:v>15.4</c:v>
                </c:pt>
                <c:pt idx="66">
                  <c:v>14.7</c:v>
                </c:pt>
                <c:pt idx="67">
                  <c:v>14.3</c:v>
                </c:pt>
                <c:pt idx="68">
                  <c:v>14.7</c:v>
                </c:pt>
                <c:pt idx="69">
                  <c:v>19</c:v>
                </c:pt>
                <c:pt idx="70">
                  <c:v>15.3</c:v>
                </c:pt>
                <c:pt idx="71">
                  <c:v>5.4</c:v>
                </c:pt>
                <c:pt idx="72">
                  <c:v>16.8</c:v>
                </c:pt>
                <c:pt idx="73">
                  <c:v>15.2</c:v>
                </c:pt>
                <c:pt idx="74">
                  <c:v>11.3</c:v>
                </c:pt>
                <c:pt idx="75">
                  <c:v>10.5</c:v>
                </c:pt>
                <c:pt idx="76">
                  <c:v>9.1999999999999993</c:v>
                </c:pt>
                <c:pt idx="77">
                  <c:v>11.1</c:v>
                </c:pt>
                <c:pt idx="78">
                  <c:v>15.7</c:v>
                </c:pt>
                <c:pt idx="79">
                  <c:v>15.1</c:v>
                </c:pt>
                <c:pt idx="80">
                  <c:v>11.4</c:v>
                </c:pt>
                <c:pt idx="81">
                  <c:v>13.2</c:v>
                </c:pt>
                <c:pt idx="82">
                  <c:v>25.2</c:v>
                </c:pt>
                <c:pt idx="83">
                  <c:v>26.4</c:v>
                </c:pt>
                <c:pt idx="84">
                  <c:v>15.3</c:v>
                </c:pt>
                <c:pt idx="85">
                  <c:v>27.6</c:v>
                </c:pt>
                <c:pt idx="86">
                  <c:v>21.3</c:v>
                </c:pt>
                <c:pt idx="87">
                  <c:v>10.3</c:v>
                </c:pt>
                <c:pt idx="88">
                  <c:v>15.4</c:v>
                </c:pt>
                <c:pt idx="89">
                  <c:v>11.3</c:v>
                </c:pt>
                <c:pt idx="90">
                  <c:v>8.3000000000000007</c:v>
                </c:pt>
                <c:pt idx="91">
                  <c:v>13.5</c:v>
                </c:pt>
                <c:pt idx="92">
                  <c:v>13.5</c:v>
                </c:pt>
                <c:pt idx="93">
                  <c:v>11.9</c:v>
                </c:pt>
                <c:pt idx="94">
                  <c:v>14.2</c:v>
                </c:pt>
                <c:pt idx="95">
                  <c:v>11.4</c:v>
                </c:pt>
                <c:pt idx="96">
                  <c:v>14.8</c:v>
                </c:pt>
                <c:pt idx="97">
                  <c:v>13.1</c:v>
                </c:pt>
                <c:pt idx="98">
                  <c:v>10.6</c:v>
                </c:pt>
                <c:pt idx="99">
                  <c:v>12</c:v>
                </c:pt>
                <c:pt idx="100">
                  <c:v>12.2</c:v>
                </c:pt>
                <c:pt idx="101">
                  <c:v>16.7</c:v>
                </c:pt>
                <c:pt idx="102">
                  <c:v>19.8</c:v>
                </c:pt>
                <c:pt idx="103">
                  <c:v>23.1</c:v>
                </c:pt>
                <c:pt idx="104">
                  <c:v>29.1</c:v>
                </c:pt>
                <c:pt idx="105">
                  <c:v>33.1</c:v>
                </c:pt>
                <c:pt idx="106">
                  <c:v>34.6</c:v>
                </c:pt>
                <c:pt idx="107">
                  <c:v>33.5</c:v>
                </c:pt>
                <c:pt idx="108">
                  <c:v>27.8</c:v>
                </c:pt>
                <c:pt idx="109">
                  <c:v>21.1</c:v>
                </c:pt>
                <c:pt idx="110">
                  <c:v>10.3</c:v>
                </c:pt>
                <c:pt idx="111">
                  <c:v>11.8</c:v>
                </c:pt>
                <c:pt idx="112">
                  <c:v>20.9</c:v>
                </c:pt>
                <c:pt idx="113">
                  <c:v>24.6</c:v>
                </c:pt>
                <c:pt idx="114">
                  <c:v>30.7</c:v>
                </c:pt>
                <c:pt idx="115">
                  <c:v>22</c:v>
                </c:pt>
                <c:pt idx="116">
                  <c:v>18.100000000000001</c:v>
                </c:pt>
                <c:pt idx="117">
                  <c:v>14.1</c:v>
                </c:pt>
                <c:pt idx="118">
                  <c:v>10.7</c:v>
                </c:pt>
                <c:pt idx="119">
                  <c:v>12.9</c:v>
                </c:pt>
                <c:pt idx="120">
                  <c:v>13.5</c:v>
                </c:pt>
                <c:pt idx="121">
                  <c:v>12.3</c:v>
                </c:pt>
                <c:pt idx="122">
                  <c:v>21</c:v>
                </c:pt>
                <c:pt idx="123">
                  <c:v>30.8</c:v>
                </c:pt>
                <c:pt idx="124">
                  <c:v>38.5</c:v>
                </c:pt>
                <c:pt idx="125">
                  <c:v>29.6</c:v>
                </c:pt>
                <c:pt idx="126">
                  <c:v>30</c:v>
                </c:pt>
                <c:pt idx="127">
                  <c:v>36.200000000000003</c:v>
                </c:pt>
                <c:pt idx="128">
                  <c:v>6.2</c:v>
                </c:pt>
                <c:pt idx="129">
                  <c:v>6.5</c:v>
                </c:pt>
                <c:pt idx="130">
                  <c:v>12.9</c:v>
                </c:pt>
                <c:pt idx="131">
                  <c:v>19.3</c:v>
                </c:pt>
                <c:pt idx="132">
                  <c:v>21.6</c:v>
                </c:pt>
                <c:pt idx="133">
                  <c:v>20.399999999999999</c:v>
                </c:pt>
                <c:pt idx="134">
                  <c:v>12.6</c:v>
                </c:pt>
                <c:pt idx="135">
                  <c:v>11</c:v>
                </c:pt>
                <c:pt idx="136">
                  <c:v>8.4</c:v>
                </c:pt>
                <c:pt idx="137">
                  <c:v>10.3</c:v>
                </c:pt>
                <c:pt idx="138">
                  <c:v>7.3</c:v>
                </c:pt>
                <c:pt idx="139">
                  <c:v>10.6</c:v>
                </c:pt>
                <c:pt idx="140">
                  <c:v>12.9</c:v>
                </c:pt>
                <c:pt idx="141">
                  <c:v>15.4</c:v>
                </c:pt>
                <c:pt idx="142">
                  <c:v>17</c:v>
                </c:pt>
                <c:pt idx="143">
                  <c:v>11.3</c:v>
                </c:pt>
                <c:pt idx="144">
                  <c:v>14.8</c:v>
                </c:pt>
                <c:pt idx="145">
                  <c:v>15.3</c:v>
                </c:pt>
                <c:pt idx="146">
                  <c:v>14.3</c:v>
                </c:pt>
                <c:pt idx="147">
                  <c:v>23.4</c:v>
                </c:pt>
                <c:pt idx="148">
                  <c:v>27.5</c:v>
                </c:pt>
                <c:pt idx="149">
                  <c:v>24.6</c:v>
                </c:pt>
                <c:pt idx="150">
                  <c:v>28.5</c:v>
                </c:pt>
                <c:pt idx="151">
                  <c:v>25</c:v>
                </c:pt>
                <c:pt idx="152">
                  <c:v>20.8</c:v>
                </c:pt>
                <c:pt idx="153">
                  <c:v>14.6</c:v>
                </c:pt>
                <c:pt idx="154">
                  <c:v>10</c:v>
                </c:pt>
                <c:pt idx="155">
                  <c:v>13.3</c:v>
                </c:pt>
                <c:pt idx="156">
                  <c:v>17.2</c:v>
                </c:pt>
                <c:pt idx="157">
                  <c:v>17.899999999999999</c:v>
                </c:pt>
                <c:pt idx="158">
                  <c:v>22.6</c:v>
                </c:pt>
                <c:pt idx="159">
                  <c:v>11.5</c:v>
                </c:pt>
                <c:pt idx="160">
                  <c:v>8</c:v>
                </c:pt>
                <c:pt idx="161">
                  <c:v>8</c:v>
                </c:pt>
                <c:pt idx="162">
                  <c:v>7.4</c:v>
                </c:pt>
                <c:pt idx="163">
                  <c:v>8</c:v>
                </c:pt>
                <c:pt idx="164">
                  <c:v>10.3</c:v>
                </c:pt>
                <c:pt idx="165">
                  <c:v>15.8</c:v>
                </c:pt>
                <c:pt idx="166">
                  <c:v>14.9</c:v>
                </c:pt>
                <c:pt idx="167">
                  <c:v>10.6</c:v>
                </c:pt>
                <c:pt idx="168">
                  <c:v>21.5</c:v>
                </c:pt>
                <c:pt idx="169">
                  <c:v>23.5</c:v>
                </c:pt>
                <c:pt idx="170">
                  <c:v>12.4</c:v>
                </c:pt>
                <c:pt idx="171">
                  <c:v>11.9</c:v>
                </c:pt>
                <c:pt idx="172">
                  <c:v>15.4</c:v>
                </c:pt>
                <c:pt idx="173">
                  <c:v>6.3</c:v>
                </c:pt>
                <c:pt idx="174">
                  <c:v>16.2</c:v>
                </c:pt>
                <c:pt idx="175">
                  <c:v>12.9</c:v>
                </c:pt>
                <c:pt idx="176">
                  <c:v>18.8</c:v>
                </c:pt>
                <c:pt idx="177">
                  <c:v>14.8</c:v>
                </c:pt>
                <c:pt idx="178">
                  <c:v>8.5</c:v>
                </c:pt>
                <c:pt idx="179">
                  <c:v>8.1999999999999993</c:v>
                </c:pt>
                <c:pt idx="180">
                  <c:v>11</c:v>
                </c:pt>
                <c:pt idx="181">
                  <c:v>14</c:v>
                </c:pt>
                <c:pt idx="182">
                  <c:v>12.5</c:v>
                </c:pt>
                <c:pt idx="183">
                  <c:v>13.3</c:v>
                </c:pt>
                <c:pt idx="184">
                  <c:v>17.3</c:v>
                </c:pt>
                <c:pt idx="185">
                  <c:v>20.5</c:v>
                </c:pt>
                <c:pt idx="186">
                  <c:v>15.6</c:v>
                </c:pt>
                <c:pt idx="187">
                  <c:v>14.2</c:v>
                </c:pt>
                <c:pt idx="188">
                  <c:v>15.5</c:v>
                </c:pt>
                <c:pt idx="189">
                  <c:v>13</c:v>
                </c:pt>
                <c:pt idx="190">
                  <c:v>11.4</c:v>
                </c:pt>
                <c:pt idx="191">
                  <c:v>13</c:v>
                </c:pt>
                <c:pt idx="192">
                  <c:v>15.9</c:v>
                </c:pt>
                <c:pt idx="193">
                  <c:v>21.2</c:v>
                </c:pt>
                <c:pt idx="194">
                  <c:v>8.8000000000000007</c:v>
                </c:pt>
                <c:pt idx="195">
                  <c:v>7.9</c:v>
                </c:pt>
                <c:pt idx="196">
                  <c:v>9.1</c:v>
                </c:pt>
                <c:pt idx="197">
                  <c:v>14.5</c:v>
                </c:pt>
                <c:pt idx="198">
                  <c:v>18</c:v>
                </c:pt>
                <c:pt idx="199">
                  <c:v>15.2</c:v>
                </c:pt>
                <c:pt idx="200">
                  <c:v>10.199999999999999</c:v>
                </c:pt>
                <c:pt idx="201">
                  <c:v>12</c:v>
                </c:pt>
                <c:pt idx="202">
                  <c:v>8.9</c:v>
                </c:pt>
                <c:pt idx="203">
                  <c:v>7.5</c:v>
                </c:pt>
                <c:pt idx="204">
                  <c:v>12.9</c:v>
                </c:pt>
                <c:pt idx="205">
                  <c:v>13.5</c:v>
                </c:pt>
                <c:pt idx="206">
                  <c:v>12.1</c:v>
                </c:pt>
                <c:pt idx="207">
                  <c:v>17.8</c:v>
                </c:pt>
                <c:pt idx="208">
                  <c:v>23.6</c:v>
                </c:pt>
                <c:pt idx="209">
                  <c:v>15.3</c:v>
                </c:pt>
                <c:pt idx="210">
                  <c:v>12.2</c:v>
                </c:pt>
                <c:pt idx="211">
                  <c:v>13.4</c:v>
                </c:pt>
                <c:pt idx="212">
                  <c:v>11</c:v>
                </c:pt>
                <c:pt idx="213">
                  <c:v>7.8</c:v>
                </c:pt>
                <c:pt idx="214">
                  <c:v>10.4</c:v>
                </c:pt>
                <c:pt idx="215">
                  <c:v>10.7</c:v>
                </c:pt>
                <c:pt idx="216">
                  <c:v>16.3</c:v>
                </c:pt>
                <c:pt idx="217">
                  <c:v>24.1</c:v>
                </c:pt>
                <c:pt idx="218">
                  <c:v>24.8</c:v>
                </c:pt>
                <c:pt idx="219">
                  <c:v>16.899999999999999</c:v>
                </c:pt>
                <c:pt idx="220">
                  <c:v>10.8</c:v>
                </c:pt>
                <c:pt idx="221">
                  <c:v>16.5</c:v>
                </c:pt>
                <c:pt idx="222">
                  <c:v>19.3</c:v>
                </c:pt>
                <c:pt idx="223">
                  <c:v>16</c:v>
                </c:pt>
                <c:pt idx="224">
                  <c:v>17.5</c:v>
                </c:pt>
                <c:pt idx="225">
                  <c:v>27</c:v>
                </c:pt>
                <c:pt idx="226">
                  <c:v>16.399999999999999</c:v>
                </c:pt>
                <c:pt idx="227">
                  <c:v>9</c:v>
                </c:pt>
                <c:pt idx="228">
                  <c:v>7.9</c:v>
                </c:pt>
                <c:pt idx="229">
                  <c:v>16.8</c:v>
                </c:pt>
                <c:pt idx="230">
                  <c:v>15.3</c:v>
                </c:pt>
                <c:pt idx="231">
                  <c:v>10.5</c:v>
                </c:pt>
                <c:pt idx="232">
                  <c:v>15.4</c:v>
                </c:pt>
                <c:pt idx="233">
                  <c:v>7.2</c:v>
                </c:pt>
                <c:pt idx="234">
                  <c:v>18.899999999999999</c:v>
                </c:pt>
                <c:pt idx="235">
                  <c:v>22.5</c:v>
                </c:pt>
                <c:pt idx="236">
                  <c:v>6.7</c:v>
                </c:pt>
                <c:pt idx="237">
                  <c:v>7.8</c:v>
                </c:pt>
                <c:pt idx="238">
                  <c:v>17.899999999999999</c:v>
                </c:pt>
                <c:pt idx="239">
                  <c:v>19.399999999999999</c:v>
                </c:pt>
                <c:pt idx="240">
                  <c:v>28.6</c:v>
                </c:pt>
                <c:pt idx="241">
                  <c:v>36.799999999999997</c:v>
                </c:pt>
                <c:pt idx="242">
                  <c:v>15</c:v>
                </c:pt>
                <c:pt idx="243">
                  <c:v>13.6</c:v>
                </c:pt>
                <c:pt idx="244">
                  <c:v>13.6</c:v>
                </c:pt>
                <c:pt idx="245">
                  <c:v>12.7</c:v>
                </c:pt>
                <c:pt idx="246">
                  <c:v>26.7</c:v>
                </c:pt>
                <c:pt idx="247">
                  <c:v>25.7</c:v>
                </c:pt>
                <c:pt idx="248">
                  <c:v>7.7</c:v>
                </c:pt>
                <c:pt idx="249">
                  <c:v>10.8</c:v>
                </c:pt>
                <c:pt idx="250">
                  <c:v>28.2</c:v>
                </c:pt>
                <c:pt idx="251">
                  <c:v>6.3</c:v>
                </c:pt>
                <c:pt idx="252">
                  <c:v>5.6</c:v>
                </c:pt>
                <c:pt idx="253">
                  <c:v>9.5</c:v>
                </c:pt>
                <c:pt idx="254">
                  <c:v>16.600000000000001</c:v>
                </c:pt>
                <c:pt idx="255">
                  <c:v>6.8</c:v>
                </c:pt>
                <c:pt idx="256">
                  <c:v>7.8</c:v>
                </c:pt>
                <c:pt idx="257">
                  <c:v>8.5</c:v>
                </c:pt>
                <c:pt idx="258">
                  <c:v>8.9</c:v>
                </c:pt>
                <c:pt idx="259">
                  <c:v>20</c:v>
                </c:pt>
                <c:pt idx="260">
                  <c:v>32.1</c:v>
                </c:pt>
                <c:pt idx="261">
                  <c:v>10.199999999999999</c:v>
                </c:pt>
                <c:pt idx="262">
                  <c:v>11.5</c:v>
                </c:pt>
                <c:pt idx="263">
                  <c:v>21.2</c:v>
                </c:pt>
                <c:pt idx="264">
                  <c:v>22</c:v>
                </c:pt>
                <c:pt idx="265">
                  <c:v>38.5</c:v>
                </c:pt>
                <c:pt idx="266">
                  <c:v>27.5</c:v>
                </c:pt>
                <c:pt idx="267">
                  <c:v>10.6</c:v>
                </c:pt>
                <c:pt idx="268">
                  <c:v>13.7</c:v>
                </c:pt>
                <c:pt idx="269">
                  <c:v>29.2</c:v>
                </c:pt>
                <c:pt idx="270">
                  <c:v>16.3</c:v>
                </c:pt>
                <c:pt idx="271">
                  <c:v>5.4</c:v>
                </c:pt>
                <c:pt idx="272">
                  <c:v>6.5</c:v>
                </c:pt>
                <c:pt idx="273">
                  <c:v>5.9</c:v>
                </c:pt>
                <c:pt idx="274">
                  <c:v>6.9</c:v>
                </c:pt>
                <c:pt idx="275">
                  <c:v>11.9</c:v>
                </c:pt>
                <c:pt idx="276">
                  <c:v>6.9</c:v>
                </c:pt>
                <c:pt idx="277">
                  <c:v>7.8</c:v>
                </c:pt>
                <c:pt idx="278">
                  <c:v>10</c:v>
                </c:pt>
                <c:pt idx="279">
                  <c:v>14.1</c:v>
                </c:pt>
                <c:pt idx="280">
                  <c:v>9.4</c:v>
                </c:pt>
                <c:pt idx="281">
                  <c:v>7.3</c:v>
                </c:pt>
                <c:pt idx="282">
                  <c:v>25</c:v>
                </c:pt>
                <c:pt idx="283">
                  <c:v>7.9</c:v>
                </c:pt>
                <c:pt idx="284">
                  <c:v>19.7</c:v>
                </c:pt>
                <c:pt idx="285">
                  <c:v>12.2</c:v>
                </c:pt>
                <c:pt idx="286">
                  <c:v>18.600000000000001</c:v>
                </c:pt>
                <c:pt idx="287">
                  <c:v>13.6</c:v>
                </c:pt>
                <c:pt idx="288">
                  <c:v>13.5</c:v>
                </c:pt>
                <c:pt idx="289">
                  <c:v>19.8</c:v>
                </c:pt>
                <c:pt idx="290">
                  <c:v>14.8</c:v>
                </c:pt>
                <c:pt idx="291">
                  <c:v>15.3</c:v>
                </c:pt>
                <c:pt idx="292">
                  <c:v>8</c:v>
                </c:pt>
                <c:pt idx="293">
                  <c:v>12.9</c:v>
                </c:pt>
                <c:pt idx="294">
                  <c:v>17</c:v>
                </c:pt>
                <c:pt idx="295">
                  <c:v>9.3000000000000007</c:v>
                </c:pt>
                <c:pt idx="296">
                  <c:v>10.8</c:v>
                </c:pt>
                <c:pt idx="297">
                  <c:v>15.9</c:v>
                </c:pt>
                <c:pt idx="298">
                  <c:v>10.4</c:v>
                </c:pt>
                <c:pt idx="299">
                  <c:v>9.4</c:v>
                </c:pt>
                <c:pt idx="300">
                  <c:v>9.3000000000000007</c:v>
                </c:pt>
                <c:pt idx="301">
                  <c:v>4.7</c:v>
                </c:pt>
                <c:pt idx="302">
                  <c:v>11.1</c:v>
                </c:pt>
                <c:pt idx="303">
                  <c:v>12</c:v>
                </c:pt>
                <c:pt idx="304">
                  <c:v>24.6</c:v>
                </c:pt>
                <c:pt idx="305">
                  <c:v>28.3</c:v>
                </c:pt>
                <c:pt idx="306">
                  <c:v>6.4</c:v>
                </c:pt>
                <c:pt idx="307">
                  <c:v>14.7</c:v>
                </c:pt>
                <c:pt idx="308">
                  <c:v>16.7</c:v>
                </c:pt>
                <c:pt idx="309">
                  <c:v>11.8</c:v>
                </c:pt>
                <c:pt idx="310">
                  <c:v>17</c:v>
                </c:pt>
                <c:pt idx="311">
                  <c:v>30.7</c:v>
                </c:pt>
                <c:pt idx="312">
                  <c:v>22.1</c:v>
                </c:pt>
                <c:pt idx="313">
                  <c:v>7.3</c:v>
                </c:pt>
                <c:pt idx="314">
                  <c:v>15.8</c:v>
                </c:pt>
                <c:pt idx="315">
                  <c:v>10.3</c:v>
                </c:pt>
                <c:pt idx="316">
                  <c:v>16.399999999999999</c:v>
                </c:pt>
                <c:pt idx="317">
                  <c:v>11.2</c:v>
                </c:pt>
                <c:pt idx="318">
                  <c:v>13.8</c:v>
                </c:pt>
                <c:pt idx="319">
                  <c:v>13.3</c:v>
                </c:pt>
                <c:pt idx="320">
                  <c:v>16.7</c:v>
                </c:pt>
                <c:pt idx="321">
                  <c:v>26.1</c:v>
                </c:pt>
                <c:pt idx="322">
                  <c:v>14.8</c:v>
                </c:pt>
                <c:pt idx="323">
                  <c:v>15.4</c:v>
                </c:pt>
                <c:pt idx="324">
                  <c:v>23.6</c:v>
                </c:pt>
                <c:pt idx="325">
                  <c:v>31.4</c:v>
                </c:pt>
                <c:pt idx="326">
                  <c:v>7.1</c:v>
                </c:pt>
                <c:pt idx="327">
                  <c:v>13</c:v>
                </c:pt>
                <c:pt idx="328">
                  <c:v>18.8</c:v>
                </c:pt>
                <c:pt idx="329">
                  <c:v>19</c:v>
                </c:pt>
                <c:pt idx="330">
                  <c:v>24.2</c:v>
                </c:pt>
                <c:pt idx="331">
                  <c:v>24</c:v>
                </c:pt>
                <c:pt idx="332">
                  <c:v>20.100000000000001</c:v>
                </c:pt>
                <c:pt idx="333">
                  <c:v>25.8</c:v>
                </c:pt>
                <c:pt idx="334">
                  <c:v>19.600000000000001</c:v>
                </c:pt>
                <c:pt idx="335">
                  <c:v>22.7</c:v>
                </c:pt>
                <c:pt idx="336">
                  <c:v>25.1</c:v>
                </c:pt>
                <c:pt idx="337">
                  <c:v>6.4</c:v>
                </c:pt>
                <c:pt idx="338">
                  <c:v>19.8</c:v>
                </c:pt>
                <c:pt idx="339">
                  <c:v>30.3</c:v>
                </c:pt>
                <c:pt idx="340">
                  <c:v>18.3</c:v>
                </c:pt>
                <c:pt idx="341">
                  <c:v>9.4</c:v>
                </c:pt>
                <c:pt idx="342">
                  <c:v>13.3</c:v>
                </c:pt>
                <c:pt idx="343">
                  <c:v>12.6</c:v>
                </c:pt>
                <c:pt idx="344">
                  <c:v>6.7</c:v>
                </c:pt>
                <c:pt idx="345">
                  <c:v>13.6</c:v>
                </c:pt>
                <c:pt idx="346">
                  <c:v>12</c:v>
                </c:pt>
                <c:pt idx="347">
                  <c:v>10.7</c:v>
                </c:pt>
                <c:pt idx="348">
                  <c:v>16.899999999999999</c:v>
                </c:pt>
                <c:pt idx="349">
                  <c:v>19.899999999999999</c:v>
                </c:pt>
                <c:pt idx="350">
                  <c:v>12.7</c:v>
                </c:pt>
                <c:pt idx="351">
                  <c:v>10.3</c:v>
                </c:pt>
                <c:pt idx="352">
                  <c:v>14.1</c:v>
                </c:pt>
                <c:pt idx="353">
                  <c:v>17.8</c:v>
                </c:pt>
                <c:pt idx="354">
                  <c:v>10.5</c:v>
                </c:pt>
                <c:pt idx="355">
                  <c:v>10.9</c:v>
                </c:pt>
                <c:pt idx="356">
                  <c:v>9</c:v>
                </c:pt>
                <c:pt idx="357">
                  <c:v>11.3</c:v>
                </c:pt>
                <c:pt idx="358">
                  <c:v>15.3</c:v>
                </c:pt>
                <c:pt idx="359">
                  <c:v>26.5</c:v>
                </c:pt>
                <c:pt idx="360">
                  <c:v>17.2</c:v>
                </c:pt>
                <c:pt idx="361">
                  <c:v>13.1</c:v>
                </c:pt>
                <c:pt idx="362">
                  <c:v>14.2</c:v>
                </c:pt>
                <c:pt idx="363">
                  <c:v>22.7</c:v>
                </c:pt>
                <c:pt idx="364">
                  <c:v>21.2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31E-42E9-AC42-9351D5A0A17E}"/>
            </c:ext>
          </c:extLst>
        </c:ser>
        <c:ser>
          <c:idx val="7"/>
          <c:order val="7"/>
          <c:tx>
            <c:strRef>
              <c:f>'集計 (2)'!$V$2</c:f>
              <c:strCache>
                <c:ptCount val="1"/>
                <c:pt idx="0">
                  <c:v>山梨</c:v>
                </c:pt>
              </c:strCache>
            </c:strRef>
          </c:tx>
          <c:spPr>
            <a:ln w="222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(2)'!$V$3:$V$367</c:f>
              <c:numCache>
                <c:formatCode>General</c:formatCode>
                <c:ptCount val="365"/>
                <c:pt idx="0">
                  <c:v>15.3</c:v>
                </c:pt>
                <c:pt idx="1">
                  <c:v>25.400000000000002</c:v>
                </c:pt>
                <c:pt idx="2">
                  <c:v>29.8</c:v>
                </c:pt>
                <c:pt idx="3">
                  <c:v>25.5</c:v>
                </c:pt>
                <c:pt idx="4">
                  <c:v>8.1</c:v>
                </c:pt>
                <c:pt idx="5">
                  <c:v>10.5</c:v>
                </c:pt>
                <c:pt idx="6">
                  <c:v>7.6000000000000005</c:v>
                </c:pt>
                <c:pt idx="7">
                  <c:v>8.1</c:v>
                </c:pt>
                <c:pt idx="8">
                  <c:v>8.7000000000000011</c:v>
                </c:pt>
                <c:pt idx="9">
                  <c:v>14.3</c:v>
                </c:pt>
                <c:pt idx="10">
                  <c:v>13.100000000000001</c:v>
                </c:pt>
                <c:pt idx="11">
                  <c:v>7.6000000000000005</c:v>
                </c:pt>
                <c:pt idx="12">
                  <c:v>10</c:v>
                </c:pt>
                <c:pt idx="13">
                  <c:v>12.9</c:v>
                </c:pt>
                <c:pt idx="14">
                  <c:v>6.3000000000000007</c:v>
                </c:pt>
                <c:pt idx="15">
                  <c:v>10.9</c:v>
                </c:pt>
                <c:pt idx="16">
                  <c:v>11.4</c:v>
                </c:pt>
                <c:pt idx="17">
                  <c:v>5.5</c:v>
                </c:pt>
                <c:pt idx="18">
                  <c:v>10.4</c:v>
                </c:pt>
                <c:pt idx="19">
                  <c:v>18.100000000000001</c:v>
                </c:pt>
                <c:pt idx="20">
                  <c:v>21.8</c:v>
                </c:pt>
                <c:pt idx="21">
                  <c:v>23.3</c:v>
                </c:pt>
                <c:pt idx="22">
                  <c:v>28.900000000000002</c:v>
                </c:pt>
                <c:pt idx="23">
                  <c:v>13.700000000000001</c:v>
                </c:pt>
                <c:pt idx="24">
                  <c:v>6.3000000000000007</c:v>
                </c:pt>
                <c:pt idx="25">
                  <c:v>6</c:v>
                </c:pt>
                <c:pt idx="26">
                  <c:v>9.8000000000000007</c:v>
                </c:pt>
                <c:pt idx="27">
                  <c:v>11.8</c:v>
                </c:pt>
                <c:pt idx="28">
                  <c:v>18</c:v>
                </c:pt>
                <c:pt idx="29">
                  <c:v>15.5</c:v>
                </c:pt>
                <c:pt idx="30">
                  <c:v>16</c:v>
                </c:pt>
                <c:pt idx="31">
                  <c:v>15.3</c:v>
                </c:pt>
                <c:pt idx="32">
                  <c:v>12</c:v>
                </c:pt>
                <c:pt idx="33">
                  <c:v>7.4</c:v>
                </c:pt>
                <c:pt idx="34">
                  <c:v>13.8</c:v>
                </c:pt>
                <c:pt idx="35">
                  <c:v>12.8</c:v>
                </c:pt>
                <c:pt idx="36">
                  <c:v>9.9</c:v>
                </c:pt>
                <c:pt idx="37">
                  <c:v>5.2</c:v>
                </c:pt>
                <c:pt idx="38">
                  <c:v>3.3000000000000003</c:v>
                </c:pt>
                <c:pt idx="39">
                  <c:v>5</c:v>
                </c:pt>
                <c:pt idx="40">
                  <c:v>9.4</c:v>
                </c:pt>
                <c:pt idx="41">
                  <c:v>13.5</c:v>
                </c:pt>
                <c:pt idx="42">
                  <c:v>14</c:v>
                </c:pt>
                <c:pt idx="43">
                  <c:v>8</c:v>
                </c:pt>
                <c:pt idx="44">
                  <c:v>11.200000000000001</c:v>
                </c:pt>
                <c:pt idx="45">
                  <c:v>20.100000000000001</c:v>
                </c:pt>
                <c:pt idx="46">
                  <c:v>21.5</c:v>
                </c:pt>
                <c:pt idx="47">
                  <c:v>29.700000000000003</c:v>
                </c:pt>
                <c:pt idx="48">
                  <c:v>13.200000000000001</c:v>
                </c:pt>
                <c:pt idx="49">
                  <c:v>5.7</c:v>
                </c:pt>
                <c:pt idx="50">
                  <c:v>9.1</c:v>
                </c:pt>
                <c:pt idx="51">
                  <c:v>11.9</c:v>
                </c:pt>
                <c:pt idx="52">
                  <c:v>10.600000000000001</c:v>
                </c:pt>
                <c:pt idx="53">
                  <c:v>11.600000000000001</c:v>
                </c:pt>
                <c:pt idx="54">
                  <c:v>15.3</c:v>
                </c:pt>
                <c:pt idx="55">
                  <c:v>22.700000000000003</c:v>
                </c:pt>
                <c:pt idx="56">
                  <c:v>22.900000000000002</c:v>
                </c:pt>
                <c:pt idx="57">
                  <c:v>21.400000000000002</c:v>
                </c:pt>
                <c:pt idx="58">
                  <c:v>18.100000000000001</c:v>
                </c:pt>
                <c:pt idx="59">
                  <c:v>14.200000000000001</c:v>
                </c:pt>
                <c:pt idx="60">
                  <c:v>9.5</c:v>
                </c:pt>
                <c:pt idx="61">
                  <c:v>10.9</c:v>
                </c:pt>
                <c:pt idx="62">
                  <c:v>14.5</c:v>
                </c:pt>
                <c:pt idx="63">
                  <c:v>17.5</c:v>
                </c:pt>
                <c:pt idx="64">
                  <c:v>14.5</c:v>
                </c:pt>
                <c:pt idx="65">
                  <c:v>14.9</c:v>
                </c:pt>
                <c:pt idx="66">
                  <c:v>13.3</c:v>
                </c:pt>
                <c:pt idx="67">
                  <c:v>8.7000000000000011</c:v>
                </c:pt>
                <c:pt idx="68">
                  <c:v>13.3</c:v>
                </c:pt>
                <c:pt idx="69">
                  <c:v>15.100000000000001</c:v>
                </c:pt>
                <c:pt idx="70">
                  <c:v>8.5</c:v>
                </c:pt>
                <c:pt idx="71">
                  <c:v>5.3000000000000007</c:v>
                </c:pt>
                <c:pt idx="72">
                  <c:v>9</c:v>
                </c:pt>
                <c:pt idx="73">
                  <c:v>9.6000000000000014</c:v>
                </c:pt>
                <c:pt idx="74">
                  <c:v>13.5</c:v>
                </c:pt>
                <c:pt idx="75">
                  <c:v>9.3000000000000007</c:v>
                </c:pt>
                <c:pt idx="76">
                  <c:v>4.3</c:v>
                </c:pt>
                <c:pt idx="77">
                  <c:v>12.200000000000001</c:v>
                </c:pt>
                <c:pt idx="78">
                  <c:v>10.200000000000001</c:v>
                </c:pt>
                <c:pt idx="79">
                  <c:v>8.7000000000000011</c:v>
                </c:pt>
                <c:pt idx="80">
                  <c:v>8.9</c:v>
                </c:pt>
                <c:pt idx="81">
                  <c:v>8.8000000000000007</c:v>
                </c:pt>
                <c:pt idx="82">
                  <c:v>17.100000000000001</c:v>
                </c:pt>
                <c:pt idx="83">
                  <c:v>16.5</c:v>
                </c:pt>
                <c:pt idx="84">
                  <c:v>8.5</c:v>
                </c:pt>
                <c:pt idx="85">
                  <c:v>19</c:v>
                </c:pt>
                <c:pt idx="86">
                  <c:v>25</c:v>
                </c:pt>
                <c:pt idx="87">
                  <c:v>8.9</c:v>
                </c:pt>
                <c:pt idx="88">
                  <c:v>11.9</c:v>
                </c:pt>
                <c:pt idx="89">
                  <c:v>6.3000000000000007</c:v>
                </c:pt>
                <c:pt idx="90">
                  <c:v>8.3000000000000007</c:v>
                </c:pt>
                <c:pt idx="91">
                  <c:v>9.4</c:v>
                </c:pt>
                <c:pt idx="92">
                  <c:v>12.5</c:v>
                </c:pt>
                <c:pt idx="93">
                  <c:v>10.5</c:v>
                </c:pt>
                <c:pt idx="94">
                  <c:v>6.5</c:v>
                </c:pt>
                <c:pt idx="95">
                  <c:v>5.9</c:v>
                </c:pt>
                <c:pt idx="96">
                  <c:v>5.7</c:v>
                </c:pt>
                <c:pt idx="97">
                  <c:v>7.3000000000000007</c:v>
                </c:pt>
                <c:pt idx="98">
                  <c:v>7.1000000000000005</c:v>
                </c:pt>
                <c:pt idx="99">
                  <c:v>8.1</c:v>
                </c:pt>
                <c:pt idx="100">
                  <c:v>7.5</c:v>
                </c:pt>
                <c:pt idx="101">
                  <c:v>12.5</c:v>
                </c:pt>
                <c:pt idx="102">
                  <c:v>13.200000000000001</c:v>
                </c:pt>
                <c:pt idx="103">
                  <c:v>17</c:v>
                </c:pt>
                <c:pt idx="104">
                  <c:v>19.400000000000002</c:v>
                </c:pt>
                <c:pt idx="105">
                  <c:v>26.3</c:v>
                </c:pt>
                <c:pt idx="106">
                  <c:v>31.1</c:v>
                </c:pt>
                <c:pt idx="107">
                  <c:v>28.5</c:v>
                </c:pt>
                <c:pt idx="108">
                  <c:v>32.4</c:v>
                </c:pt>
                <c:pt idx="109">
                  <c:v>29</c:v>
                </c:pt>
                <c:pt idx="110">
                  <c:v>20.100000000000001</c:v>
                </c:pt>
                <c:pt idx="111">
                  <c:v>12.3</c:v>
                </c:pt>
                <c:pt idx="112">
                  <c:v>19.100000000000001</c:v>
                </c:pt>
                <c:pt idx="113">
                  <c:v>18.600000000000001</c:v>
                </c:pt>
                <c:pt idx="114">
                  <c:v>27.8</c:v>
                </c:pt>
                <c:pt idx="115">
                  <c:v>28.700000000000003</c:v>
                </c:pt>
                <c:pt idx="116">
                  <c:v>16.900000000000002</c:v>
                </c:pt>
                <c:pt idx="117">
                  <c:v>16.2</c:v>
                </c:pt>
                <c:pt idx="118">
                  <c:v>9</c:v>
                </c:pt>
                <c:pt idx="119">
                  <c:v>8.6</c:v>
                </c:pt>
                <c:pt idx="120">
                  <c:v>14.4</c:v>
                </c:pt>
                <c:pt idx="121">
                  <c:v>15.700000000000001</c:v>
                </c:pt>
                <c:pt idx="122">
                  <c:v>16.100000000000001</c:v>
                </c:pt>
                <c:pt idx="123">
                  <c:v>23</c:v>
                </c:pt>
                <c:pt idx="124">
                  <c:v>24.8</c:v>
                </c:pt>
                <c:pt idx="125">
                  <c:v>24.6</c:v>
                </c:pt>
                <c:pt idx="126">
                  <c:v>30</c:v>
                </c:pt>
                <c:pt idx="127">
                  <c:v>23.1</c:v>
                </c:pt>
                <c:pt idx="128">
                  <c:v>6.6000000000000005</c:v>
                </c:pt>
                <c:pt idx="129">
                  <c:v>4.8000000000000007</c:v>
                </c:pt>
                <c:pt idx="130">
                  <c:v>9</c:v>
                </c:pt>
                <c:pt idx="131">
                  <c:v>15.700000000000001</c:v>
                </c:pt>
                <c:pt idx="132">
                  <c:v>16.100000000000001</c:v>
                </c:pt>
                <c:pt idx="133">
                  <c:v>14.4</c:v>
                </c:pt>
                <c:pt idx="134">
                  <c:v>8.1</c:v>
                </c:pt>
                <c:pt idx="135">
                  <c:v>7.2</c:v>
                </c:pt>
                <c:pt idx="136">
                  <c:v>5.4</c:v>
                </c:pt>
                <c:pt idx="137">
                  <c:v>6.9</c:v>
                </c:pt>
                <c:pt idx="138">
                  <c:v>7.6000000000000005</c:v>
                </c:pt>
                <c:pt idx="139">
                  <c:v>7.6000000000000005</c:v>
                </c:pt>
                <c:pt idx="140">
                  <c:v>11.8</c:v>
                </c:pt>
                <c:pt idx="141">
                  <c:v>10</c:v>
                </c:pt>
                <c:pt idx="142">
                  <c:v>5.8000000000000007</c:v>
                </c:pt>
                <c:pt idx="143">
                  <c:v>8</c:v>
                </c:pt>
                <c:pt idx="144">
                  <c:v>6.8000000000000007</c:v>
                </c:pt>
                <c:pt idx="145">
                  <c:v>4.7</c:v>
                </c:pt>
                <c:pt idx="146">
                  <c:v>7.8000000000000007</c:v>
                </c:pt>
                <c:pt idx="147">
                  <c:v>13</c:v>
                </c:pt>
                <c:pt idx="148">
                  <c:v>14.600000000000001</c:v>
                </c:pt>
                <c:pt idx="149">
                  <c:v>16.3</c:v>
                </c:pt>
                <c:pt idx="150">
                  <c:v>18.900000000000002</c:v>
                </c:pt>
                <c:pt idx="151">
                  <c:v>17.600000000000001</c:v>
                </c:pt>
                <c:pt idx="152">
                  <c:v>15.700000000000001</c:v>
                </c:pt>
                <c:pt idx="153">
                  <c:v>10.200000000000001</c:v>
                </c:pt>
                <c:pt idx="154">
                  <c:v>7.2</c:v>
                </c:pt>
                <c:pt idx="155">
                  <c:v>9.5</c:v>
                </c:pt>
                <c:pt idx="156">
                  <c:v>8.2000000000000011</c:v>
                </c:pt>
                <c:pt idx="157">
                  <c:v>12.5</c:v>
                </c:pt>
                <c:pt idx="158">
                  <c:v>18.5</c:v>
                </c:pt>
                <c:pt idx="159">
                  <c:v>15</c:v>
                </c:pt>
                <c:pt idx="160">
                  <c:v>6.4</c:v>
                </c:pt>
                <c:pt idx="161">
                  <c:v>7.1000000000000005</c:v>
                </c:pt>
                <c:pt idx="162">
                  <c:v>8.3000000000000007</c:v>
                </c:pt>
                <c:pt idx="163">
                  <c:v>6</c:v>
                </c:pt>
                <c:pt idx="164">
                  <c:v>9</c:v>
                </c:pt>
                <c:pt idx="165">
                  <c:v>12.200000000000001</c:v>
                </c:pt>
                <c:pt idx="166">
                  <c:v>11.4</c:v>
                </c:pt>
                <c:pt idx="167">
                  <c:v>6.3000000000000007</c:v>
                </c:pt>
                <c:pt idx="168">
                  <c:v>13</c:v>
                </c:pt>
                <c:pt idx="169">
                  <c:v>11.4</c:v>
                </c:pt>
                <c:pt idx="170">
                  <c:v>9.7000000000000011</c:v>
                </c:pt>
                <c:pt idx="171">
                  <c:v>10.4</c:v>
                </c:pt>
                <c:pt idx="172">
                  <c:v>14.4</c:v>
                </c:pt>
                <c:pt idx="173">
                  <c:v>5.3000000000000007</c:v>
                </c:pt>
                <c:pt idx="174">
                  <c:v>8.5</c:v>
                </c:pt>
                <c:pt idx="175">
                  <c:v>9.8000000000000007</c:v>
                </c:pt>
                <c:pt idx="176">
                  <c:v>15.8</c:v>
                </c:pt>
                <c:pt idx="177">
                  <c:v>11.9</c:v>
                </c:pt>
                <c:pt idx="178">
                  <c:v>6.5</c:v>
                </c:pt>
                <c:pt idx="179">
                  <c:v>5.3000000000000007</c:v>
                </c:pt>
                <c:pt idx="180">
                  <c:v>8.2000000000000011</c:v>
                </c:pt>
                <c:pt idx="181">
                  <c:v>8.4</c:v>
                </c:pt>
                <c:pt idx="182">
                  <c:v>6.2</c:v>
                </c:pt>
                <c:pt idx="183">
                  <c:v>9.6000000000000014</c:v>
                </c:pt>
                <c:pt idx="184">
                  <c:v>12.700000000000001</c:v>
                </c:pt>
                <c:pt idx="185">
                  <c:v>18.8</c:v>
                </c:pt>
                <c:pt idx="186">
                  <c:v>16.8</c:v>
                </c:pt>
                <c:pt idx="187">
                  <c:v>12.8</c:v>
                </c:pt>
                <c:pt idx="188">
                  <c:v>8.7000000000000011</c:v>
                </c:pt>
                <c:pt idx="189">
                  <c:v>9.8000000000000007</c:v>
                </c:pt>
                <c:pt idx="190">
                  <c:v>9.1</c:v>
                </c:pt>
                <c:pt idx="191">
                  <c:v>13.3</c:v>
                </c:pt>
                <c:pt idx="192">
                  <c:v>20.3</c:v>
                </c:pt>
                <c:pt idx="193">
                  <c:v>13.100000000000001</c:v>
                </c:pt>
                <c:pt idx="194">
                  <c:v>8.7000000000000011</c:v>
                </c:pt>
                <c:pt idx="195">
                  <c:v>7.1000000000000005</c:v>
                </c:pt>
                <c:pt idx="196">
                  <c:v>6.5</c:v>
                </c:pt>
                <c:pt idx="197">
                  <c:v>11</c:v>
                </c:pt>
                <c:pt idx="198">
                  <c:v>11.700000000000001</c:v>
                </c:pt>
                <c:pt idx="199">
                  <c:v>12</c:v>
                </c:pt>
                <c:pt idx="200">
                  <c:v>11.9</c:v>
                </c:pt>
                <c:pt idx="201">
                  <c:v>9.9</c:v>
                </c:pt>
                <c:pt idx="202">
                  <c:v>8.1</c:v>
                </c:pt>
                <c:pt idx="203">
                  <c:v>6.3000000000000007</c:v>
                </c:pt>
                <c:pt idx="204">
                  <c:v>10.8</c:v>
                </c:pt>
                <c:pt idx="205">
                  <c:v>18</c:v>
                </c:pt>
                <c:pt idx="206">
                  <c:v>13.100000000000001</c:v>
                </c:pt>
                <c:pt idx="207">
                  <c:v>12.200000000000001</c:v>
                </c:pt>
                <c:pt idx="208">
                  <c:v>17.2</c:v>
                </c:pt>
                <c:pt idx="209">
                  <c:v>8.7000000000000011</c:v>
                </c:pt>
                <c:pt idx="210">
                  <c:v>10.5</c:v>
                </c:pt>
                <c:pt idx="211">
                  <c:v>10.8</c:v>
                </c:pt>
                <c:pt idx="212">
                  <c:v>8</c:v>
                </c:pt>
                <c:pt idx="213">
                  <c:v>6.6000000000000005</c:v>
                </c:pt>
                <c:pt idx="214">
                  <c:v>6.1000000000000005</c:v>
                </c:pt>
                <c:pt idx="215">
                  <c:v>8.7000000000000011</c:v>
                </c:pt>
                <c:pt idx="216">
                  <c:v>13</c:v>
                </c:pt>
                <c:pt idx="217">
                  <c:v>17.5</c:v>
                </c:pt>
                <c:pt idx="218">
                  <c:v>14.600000000000001</c:v>
                </c:pt>
                <c:pt idx="219">
                  <c:v>10.200000000000001</c:v>
                </c:pt>
                <c:pt idx="220">
                  <c:v>7.8000000000000007</c:v>
                </c:pt>
                <c:pt idx="221">
                  <c:v>12.5</c:v>
                </c:pt>
                <c:pt idx="222">
                  <c:v>16.400000000000002</c:v>
                </c:pt>
                <c:pt idx="223">
                  <c:v>14.3</c:v>
                </c:pt>
                <c:pt idx="224">
                  <c:v>12.700000000000001</c:v>
                </c:pt>
                <c:pt idx="225">
                  <c:v>15.8</c:v>
                </c:pt>
                <c:pt idx="226">
                  <c:v>15</c:v>
                </c:pt>
                <c:pt idx="227">
                  <c:v>5</c:v>
                </c:pt>
                <c:pt idx="228">
                  <c:v>7.6000000000000005</c:v>
                </c:pt>
                <c:pt idx="229">
                  <c:v>10.4</c:v>
                </c:pt>
                <c:pt idx="230">
                  <c:v>11</c:v>
                </c:pt>
                <c:pt idx="231">
                  <c:v>13.8</c:v>
                </c:pt>
                <c:pt idx="232">
                  <c:v>15</c:v>
                </c:pt>
                <c:pt idx="233">
                  <c:v>6</c:v>
                </c:pt>
                <c:pt idx="234">
                  <c:v>10.9</c:v>
                </c:pt>
                <c:pt idx="235">
                  <c:v>20.700000000000003</c:v>
                </c:pt>
                <c:pt idx="236">
                  <c:v>5.3000000000000007</c:v>
                </c:pt>
                <c:pt idx="237">
                  <c:v>7.5</c:v>
                </c:pt>
                <c:pt idx="238">
                  <c:v>10.9</c:v>
                </c:pt>
                <c:pt idx="239">
                  <c:v>16.8</c:v>
                </c:pt>
                <c:pt idx="240">
                  <c:v>18.600000000000001</c:v>
                </c:pt>
                <c:pt idx="241">
                  <c:v>15.600000000000001</c:v>
                </c:pt>
                <c:pt idx="242">
                  <c:v>8.5</c:v>
                </c:pt>
                <c:pt idx="243">
                  <c:v>11</c:v>
                </c:pt>
                <c:pt idx="244">
                  <c:v>13.700000000000001</c:v>
                </c:pt>
                <c:pt idx="245">
                  <c:v>22</c:v>
                </c:pt>
                <c:pt idx="246">
                  <c:v>27.5</c:v>
                </c:pt>
                <c:pt idx="247">
                  <c:v>25.3</c:v>
                </c:pt>
                <c:pt idx="248">
                  <c:v>7.7</c:v>
                </c:pt>
                <c:pt idx="249">
                  <c:v>13.3</c:v>
                </c:pt>
                <c:pt idx="250">
                  <c:v>11.200000000000001</c:v>
                </c:pt>
                <c:pt idx="251">
                  <c:v>7.3000000000000007</c:v>
                </c:pt>
                <c:pt idx="252">
                  <c:v>5.5</c:v>
                </c:pt>
                <c:pt idx="253">
                  <c:v>10.700000000000001</c:v>
                </c:pt>
                <c:pt idx="254">
                  <c:v>16.600000000000001</c:v>
                </c:pt>
                <c:pt idx="255">
                  <c:v>9.8000000000000007</c:v>
                </c:pt>
                <c:pt idx="256">
                  <c:v>7.5</c:v>
                </c:pt>
                <c:pt idx="257">
                  <c:v>7</c:v>
                </c:pt>
                <c:pt idx="258">
                  <c:v>10.200000000000001</c:v>
                </c:pt>
                <c:pt idx="259">
                  <c:v>18.900000000000002</c:v>
                </c:pt>
                <c:pt idx="260">
                  <c:v>21</c:v>
                </c:pt>
                <c:pt idx="261">
                  <c:v>7</c:v>
                </c:pt>
                <c:pt idx="262">
                  <c:v>8.6</c:v>
                </c:pt>
                <c:pt idx="263">
                  <c:v>14.4</c:v>
                </c:pt>
                <c:pt idx="264">
                  <c:v>20.400000000000002</c:v>
                </c:pt>
                <c:pt idx="265">
                  <c:v>48.5</c:v>
                </c:pt>
                <c:pt idx="266">
                  <c:v>43.6</c:v>
                </c:pt>
                <c:pt idx="267">
                  <c:v>8</c:v>
                </c:pt>
                <c:pt idx="268">
                  <c:v>12.9</c:v>
                </c:pt>
                <c:pt idx="269">
                  <c:v>18</c:v>
                </c:pt>
                <c:pt idx="270">
                  <c:v>12.3</c:v>
                </c:pt>
                <c:pt idx="271">
                  <c:v>2.5</c:v>
                </c:pt>
                <c:pt idx="272">
                  <c:v>4.3</c:v>
                </c:pt>
                <c:pt idx="273">
                  <c:v>4.5</c:v>
                </c:pt>
                <c:pt idx="274">
                  <c:v>6.7</c:v>
                </c:pt>
                <c:pt idx="275">
                  <c:v>8.4</c:v>
                </c:pt>
                <c:pt idx="276">
                  <c:v>6.1000000000000005</c:v>
                </c:pt>
                <c:pt idx="277">
                  <c:v>4.1000000000000005</c:v>
                </c:pt>
                <c:pt idx="278">
                  <c:v>8.3000000000000007</c:v>
                </c:pt>
                <c:pt idx="279">
                  <c:v>12.3</c:v>
                </c:pt>
                <c:pt idx="280">
                  <c:v>10.200000000000001</c:v>
                </c:pt>
                <c:pt idx="281">
                  <c:v>9.9</c:v>
                </c:pt>
                <c:pt idx="282">
                  <c:v>14.8</c:v>
                </c:pt>
                <c:pt idx="283">
                  <c:v>5</c:v>
                </c:pt>
                <c:pt idx="284">
                  <c:v>16.7</c:v>
                </c:pt>
                <c:pt idx="285">
                  <c:v>12.100000000000001</c:v>
                </c:pt>
                <c:pt idx="286">
                  <c:v>20.8</c:v>
                </c:pt>
                <c:pt idx="287">
                  <c:v>13</c:v>
                </c:pt>
                <c:pt idx="288">
                  <c:v>14.3</c:v>
                </c:pt>
                <c:pt idx="289">
                  <c:v>20.100000000000001</c:v>
                </c:pt>
                <c:pt idx="290">
                  <c:v>13</c:v>
                </c:pt>
                <c:pt idx="291">
                  <c:v>9.6000000000000014</c:v>
                </c:pt>
                <c:pt idx="292">
                  <c:v>4.1000000000000005</c:v>
                </c:pt>
                <c:pt idx="293">
                  <c:v>7.5</c:v>
                </c:pt>
                <c:pt idx="294">
                  <c:v>57.800000000000004</c:v>
                </c:pt>
                <c:pt idx="295">
                  <c:v>5.7</c:v>
                </c:pt>
                <c:pt idx="296">
                  <c:v>6.2</c:v>
                </c:pt>
                <c:pt idx="297">
                  <c:v>11.700000000000001</c:v>
                </c:pt>
                <c:pt idx="298">
                  <c:v>5.7</c:v>
                </c:pt>
                <c:pt idx="299">
                  <c:v>12.200000000000001</c:v>
                </c:pt>
                <c:pt idx="300">
                  <c:v>7.2</c:v>
                </c:pt>
                <c:pt idx="301">
                  <c:v>4.3</c:v>
                </c:pt>
                <c:pt idx="302">
                  <c:v>9.8000000000000007</c:v>
                </c:pt>
                <c:pt idx="303">
                  <c:v>9.1</c:v>
                </c:pt>
                <c:pt idx="304">
                  <c:v>17.7</c:v>
                </c:pt>
                <c:pt idx="305">
                  <c:v>24.3</c:v>
                </c:pt>
                <c:pt idx="306">
                  <c:v>5</c:v>
                </c:pt>
                <c:pt idx="307">
                  <c:v>8.6</c:v>
                </c:pt>
                <c:pt idx="308">
                  <c:v>14.8</c:v>
                </c:pt>
                <c:pt idx="309">
                  <c:v>7.4</c:v>
                </c:pt>
                <c:pt idx="310">
                  <c:v>18.5</c:v>
                </c:pt>
                <c:pt idx="311">
                  <c:v>31.400000000000002</c:v>
                </c:pt>
                <c:pt idx="312">
                  <c:v>21.8</c:v>
                </c:pt>
                <c:pt idx="313">
                  <c:v>9.5</c:v>
                </c:pt>
                <c:pt idx="314">
                  <c:v>13.8</c:v>
                </c:pt>
                <c:pt idx="315">
                  <c:v>6.2</c:v>
                </c:pt>
                <c:pt idx="316">
                  <c:v>12.8</c:v>
                </c:pt>
                <c:pt idx="317">
                  <c:v>7</c:v>
                </c:pt>
                <c:pt idx="318">
                  <c:v>13.700000000000001</c:v>
                </c:pt>
                <c:pt idx="319">
                  <c:v>11.3</c:v>
                </c:pt>
                <c:pt idx="320">
                  <c:v>11.9</c:v>
                </c:pt>
                <c:pt idx="321">
                  <c:v>17.100000000000001</c:v>
                </c:pt>
                <c:pt idx="322">
                  <c:v>12.200000000000001</c:v>
                </c:pt>
                <c:pt idx="323">
                  <c:v>10.9</c:v>
                </c:pt>
                <c:pt idx="324">
                  <c:v>28.900000000000002</c:v>
                </c:pt>
                <c:pt idx="325">
                  <c:v>21.5</c:v>
                </c:pt>
                <c:pt idx="326">
                  <c:v>7.1000000000000005</c:v>
                </c:pt>
                <c:pt idx="327">
                  <c:v>12.200000000000001</c:v>
                </c:pt>
                <c:pt idx="328">
                  <c:v>13.4</c:v>
                </c:pt>
                <c:pt idx="329">
                  <c:v>15</c:v>
                </c:pt>
                <c:pt idx="330">
                  <c:v>13.100000000000001</c:v>
                </c:pt>
                <c:pt idx="331">
                  <c:v>19.900000000000002</c:v>
                </c:pt>
                <c:pt idx="332">
                  <c:v>19.8</c:v>
                </c:pt>
                <c:pt idx="333">
                  <c:v>19.400000000000002</c:v>
                </c:pt>
                <c:pt idx="334">
                  <c:v>10.4</c:v>
                </c:pt>
                <c:pt idx="335">
                  <c:v>15.8</c:v>
                </c:pt>
                <c:pt idx="336">
                  <c:v>21.3</c:v>
                </c:pt>
                <c:pt idx="337">
                  <c:v>8.6</c:v>
                </c:pt>
                <c:pt idx="338">
                  <c:v>7.7</c:v>
                </c:pt>
                <c:pt idx="339">
                  <c:v>14</c:v>
                </c:pt>
                <c:pt idx="340">
                  <c:v>5.1000000000000005</c:v>
                </c:pt>
                <c:pt idx="341">
                  <c:v>6.4</c:v>
                </c:pt>
                <c:pt idx="342">
                  <c:v>9.8000000000000007</c:v>
                </c:pt>
                <c:pt idx="343">
                  <c:v>16.100000000000001</c:v>
                </c:pt>
                <c:pt idx="344">
                  <c:v>5</c:v>
                </c:pt>
                <c:pt idx="345">
                  <c:v>8.3000000000000007</c:v>
                </c:pt>
                <c:pt idx="346">
                  <c:v>5.7</c:v>
                </c:pt>
                <c:pt idx="347">
                  <c:v>10</c:v>
                </c:pt>
                <c:pt idx="348">
                  <c:v>13</c:v>
                </c:pt>
                <c:pt idx="349">
                  <c:v>15.5</c:v>
                </c:pt>
                <c:pt idx="350">
                  <c:v>8.4</c:v>
                </c:pt>
                <c:pt idx="351">
                  <c:v>5.6000000000000005</c:v>
                </c:pt>
                <c:pt idx="352">
                  <c:v>8.6</c:v>
                </c:pt>
                <c:pt idx="353">
                  <c:v>11.3</c:v>
                </c:pt>
                <c:pt idx="354">
                  <c:v>9.1</c:v>
                </c:pt>
                <c:pt idx="355">
                  <c:v>9.4</c:v>
                </c:pt>
                <c:pt idx="356">
                  <c:v>8.9</c:v>
                </c:pt>
                <c:pt idx="357">
                  <c:v>8.3000000000000007</c:v>
                </c:pt>
                <c:pt idx="358">
                  <c:v>10.8</c:v>
                </c:pt>
                <c:pt idx="359">
                  <c:v>10.600000000000001</c:v>
                </c:pt>
                <c:pt idx="360">
                  <c:v>18</c:v>
                </c:pt>
                <c:pt idx="361">
                  <c:v>16</c:v>
                </c:pt>
                <c:pt idx="362">
                  <c:v>26.700000000000003</c:v>
                </c:pt>
                <c:pt idx="363">
                  <c:v>15</c:v>
                </c:pt>
                <c:pt idx="364">
                  <c:v>6.8000000000000007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31E-42E9-AC42-9351D5A0A17E}"/>
            </c:ext>
          </c:extLst>
        </c:ser>
        <c:ser>
          <c:idx val="8"/>
          <c:order val="8"/>
          <c:tx>
            <c:strRef>
              <c:f>'集計 (2)'!$W$2</c:f>
              <c:strCache>
                <c:ptCount val="1"/>
                <c:pt idx="0">
                  <c:v>長野</c:v>
                </c:pt>
              </c:strCache>
            </c:strRef>
          </c:tx>
          <c:spPr>
            <a:ln w="222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(2)'!$W$3:$W$367</c:f>
              <c:numCache>
                <c:formatCode>General</c:formatCode>
                <c:ptCount val="365"/>
                <c:pt idx="0">
                  <c:v>20.2</c:v>
                </c:pt>
                <c:pt idx="1">
                  <c:v>33.4</c:v>
                </c:pt>
                <c:pt idx="2">
                  <c:v>31.4</c:v>
                </c:pt>
                <c:pt idx="3">
                  <c:v>18.7</c:v>
                </c:pt>
                <c:pt idx="4">
                  <c:v>6</c:v>
                </c:pt>
                <c:pt idx="5">
                  <c:v>14.3</c:v>
                </c:pt>
                <c:pt idx="6">
                  <c:v>12.8</c:v>
                </c:pt>
                <c:pt idx="7">
                  <c:v>13.2</c:v>
                </c:pt>
                <c:pt idx="8">
                  <c:v>14.1</c:v>
                </c:pt>
                <c:pt idx="9">
                  <c:v>18</c:v>
                </c:pt>
                <c:pt idx="10">
                  <c:v>11.1</c:v>
                </c:pt>
                <c:pt idx="11">
                  <c:v>11.4</c:v>
                </c:pt>
                <c:pt idx="12">
                  <c:v>17.399999999999999</c:v>
                </c:pt>
                <c:pt idx="13">
                  <c:v>12.2</c:v>
                </c:pt>
                <c:pt idx="14">
                  <c:v>8.3000000000000007</c:v>
                </c:pt>
                <c:pt idx="15">
                  <c:v>17.399999999999999</c:v>
                </c:pt>
                <c:pt idx="16">
                  <c:v>16.8</c:v>
                </c:pt>
                <c:pt idx="17">
                  <c:v>4.9000000000000004</c:v>
                </c:pt>
                <c:pt idx="18">
                  <c:v>12.7</c:v>
                </c:pt>
                <c:pt idx="19">
                  <c:v>23.7</c:v>
                </c:pt>
                <c:pt idx="20">
                  <c:v>28.3</c:v>
                </c:pt>
                <c:pt idx="21">
                  <c:v>26.6</c:v>
                </c:pt>
                <c:pt idx="22">
                  <c:v>27.9</c:v>
                </c:pt>
                <c:pt idx="23">
                  <c:v>10</c:v>
                </c:pt>
                <c:pt idx="24">
                  <c:v>5</c:v>
                </c:pt>
                <c:pt idx="25">
                  <c:v>7.7</c:v>
                </c:pt>
                <c:pt idx="26">
                  <c:v>10.5</c:v>
                </c:pt>
                <c:pt idx="27">
                  <c:v>17.8</c:v>
                </c:pt>
                <c:pt idx="28">
                  <c:v>18.2</c:v>
                </c:pt>
                <c:pt idx="29">
                  <c:v>14.9</c:v>
                </c:pt>
                <c:pt idx="30">
                  <c:v>21.2</c:v>
                </c:pt>
                <c:pt idx="31">
                  <c:v>21.7</c:v>
                </c:pt>
                <c:pt idx="32">
                  <c:v>12.7</c:v>
                </c:pt>
                <c:pt idx="33">
                  <c:v>10.199999999999999</c:v>
                </c:pt>
                <c:pt idx="34">
                  <c:v>13.5</c:v>
                </c:pt>
                <c:pt idx="35">
                  <c:v>15.7</c:v>
                </c:pt>
                <c:pt idx="36">
                  <c:v>11.7</c:v>
                </c:pt>
                <c:pt idx="37">
                  <c:v>4.5</c:v>
                </c:pt>
                <c:pt idx="38">
                  <c:v>2.5</c:v>
                </c:pt>
                <c:pt idx="39">
                  <c:v>6</c:v>
                </c:pt>
                <c:pt idx="40">
                  <c:v>13.3</c:v>
                </c:pt>
                <c:pt idx="41">
                  <c:v>15.8</c:v>
                </c:pt>
                <c:pt idx="42">
                  <c:v>12.1</c:v>
                </c:pt>
                <c:pt idx="43">
                  <c:v>8.6999999999999993</c:v>
                </c:pt>
                <c:pt idx="44">
                  <c:v>16.7</c:v>
                </c:pt>
                <c:pt idx="45">
                  <c:v>25</c:v>
                </c:pt>
                <c:pt idx="46">
                  <c:v>21.3</c:v>
                </c:pt>
                <c:pt idx="47">
                  <c:v>27.8</c:v>
                </c:pt>
                <c:pt idx="48">
                  <c:v>7.4</c:v>
                </c:pt>
                <c:pt idx="49">
                  <c:v>5.8</c:v>
                </c:pt>
                <c:pt idx="50">
                  <c:v>12.2</c:v>
                </c:pt>
                <c:pt idx="51">
                  <c:v>15</c:v>
                </c:pt>
                <c:pt idx="52">
                  <c:v>12.7</c:v>
                </c:pt>
                <c:pt idx="53">
                  <c:v>9.1999999999999993</c:v>
                </c:pt>
                <c:pt idx="54">
                  <c:v>19.100000000000001</c:v>
                </c:pt>
                <c:pt idx="55">
                  <c:v>20.9</c:v>
                </c:pt>
                <c:pt idx="56">
                  <c:v>21.6</c:v>
                </c:pt>
                <c:pt idx="57">
                  <c:v>25.3</c:v>
                </c:pt>
                <c:pt idx="58">
                  <c:v>24.3</c:v>
                </c:pt>
                <c:pt idx="59">
                  <c:v>13.8</c:v>
                </c:pt>
                <c:pt idx="60">
                  <c:v>7.7</c:v>
                </c:pt>
                <c:pt idx="61">
                  <c:v>7.5</c:v>
                </c:pt>
                <c:pt idx="62">
                  <c:v>13</c:v>
                </c:pt>
                <c:pt idx="63">
                  <c:v>15.8</c:v>
                </c:pt>
                <c:pt idx="64">
                  <c:v>16.600000000000001</c:v>
                </c:pt>
                <c:pt idx="65">
                  <c:v>16.5</c:v>
                </c:pt>
                <c:pt idx="66">
                  <c:v>13.1</c:v>
                </c:pt>
                <c:pt idx="67">
                  <c:v>13.4</c:v>
                </c:pt>
                <c:pt idx="68">
                  <c:v>14.6</c:v>
                </c:pt>
                <c:pt idx="69">
                  <c:v>14</c:v>
                </c:pt>
                <c:pt idx="70">
                  <c:v>9.6999999999999993</c:v>
                </c:pt>
                <c:pt idx="71">
                  <c:v>3.3</c:v>
                </c:pt>
                <c:pt idx="72">
                  <c:v>5.2</c:v>
                </c:pt>
                <c:pt idx="73">
                  <c:v>3.8</c:v>
                </c:pt>
                <c:pt idx="74">
                  <c:v>10.8</c:v>
                </c:pt>
                <c:pt idx="75">
                  <c:v>10.1</c:v>
                </c:pt>
                <c:pt idx="76">
                  <c:v>7.4</c:v>
                </c:pt>
                <c:pt idx="77">
                  <c:v>10.8</c:v>
                </c:pt>
                <c:pt idx="78">
                  <c:v>7.8</c:v>
                </c:pt>
                <c:pt idx="79">
                  <c:v>9.1</c:v>
                </c:pt>
                <c:pt idx="80">
                  <c:v>4.8</c:v>
                </c:pt>
                <c:pt idx="81">
                  <c:v>7.1</c:v>
                </c:pt>
                <c:pt idx="82">
                  <c:v>10.8</c:v>
                </c:pt>
                <c:pt idx="83">
                  <c:v>7.8</c:v>
                </c:pt>
                <c:pt idx="84">
                  <c:v>13</c:v>
                </c:pt>
                <c:pt idx="85">
                  <c:v>23.9</c:v>
                </c:pt>
                <c:pt idx="86">
                  <c:v>30</c:v>
                </c:pt>
                <c:pt idx="87">
                  <c:v>8.3000000000000007</c:v>
                </c:pt>
                <c:pt idx="88">
                  <c:v>13.1</c:v>
                </c:pt>
                <c:pt idx="89">
                  <c:v>5.5</c:v>
                </c:pt>
                <c:pt idx="90">
                  <c:v>8.5</c:v>
                </c:pt>
                <c:pt idx="91">
                  <c:v>9.8000000000000007</c:v>
                </c:pt>
                <c:pt idx="92">
                  <c:v>14.7</c:v>
                </c:pt>
                <c:pt idx="93">
                  <c:v>10.1</c:v>
                </c:pt>
                <c:pt idx="94">
                  <c:v>3.9</c:v>
                </c:pt>
                <c:pt idx="95">
                  <c:v>3.7</c:v>
                </c:pt>
                <c:pt idx="96">
                  <c:v>3.5</c:v>
                </c:pt>
                <c:pt idx="97">
                  <c:v>3.5</c:v>
                </c:pt>
                <c:pt idx="98">
                  <c:v>9.8000000000000007</c:v>
                </c:pt>
                <c:pt idx="99">
                  <c:v>10.3</c:v>
                </c:pt>
                <c:pt idx="100">
                  <c:v>7.1</c:v>
                </c:pt>
                <c:pt idx="101">
                  <c:v>10</c:v>
                </c:pt>
                <c:pt idx="102">
                  <c:v>8.1999999999999993</c:v>
                </c:pt>
                <c:pt idx="103">
                  <c:v>9</c:v>
                </c:pt>
                <c:pt idx="104">
                  <c:v>23.4</c:v>
                </c:pt>
                <c:pt idx="105">
                  <c:v>22.6</c:v>
                </c:pt>
                <c:pt idx="106">
                  <c:v>24.5</c:v>
                </c:pt>
                <c:pt idx="107">
                  <c:v>27.8</c:v>
                </c:pt>
                <c:pt idx="108">
                  <c:v>27.4</c:v>
                </c:pt>
                <c:pt idx="109">
                  <c:v>34.9</c:v>
                </c:pt>
                <c:pt idx="110">
                  <c:v>35.4</c:v>
                </c:pt>
                <c:pt idx="111">
                  <c:v>18.7</c:v>
                </c:pt>
                <c:pt idx="112">
                  <c:v>16.8</c:v>
                </c:pt>
                <c:pt idx="113">
                  <c:v>10.6</c:v>
                </c:pt>
                <c:pt idx="114">
                  <c:v>14</c:v>
                </c:pt>
                <c:pt idx="115">
                  <c:v>18.5</c:v>
                </c:pt>
                <c:pt idx="116">
                  <c:v>19.600000000000001</c:v>
                </c:pt>
                <c:pt idx="117">
                  <c:v>18.3</c:v>
                </c:pt>
                <c:pt idx="118">
                  <c:v>8.4</c:v>
                </c:pt>
                <c:pt idx="119">
                  <c:v>6.7</c:v>
                </c:pt>
                <c:pt idx="120">
                  <c:v>10.199999999999999</c:v>
                </c:pt>
                <c:pt idx="121">
                  <c:v>13.1</c:v>
                </c:pt>
                <c:pt idx="122">
                  <c:v>14.8</c:v>
                </c:pt>
                <c:pt idx="123">
                  <c:v>12</c:v>
                </c:pt>
                <c:pt idx="124">
                  <c:v>17.2</c:v>
                </c:pt>
                <c:pt idx="125">
                  <c:v>19.5</c:v>
                </c:pt>
                <c:pt idx="126">
                  <c:v>22.7</c:v>
                </c:pt>
                <c:pt idx="127">
                  <c:v>15.8</c:v>
                </c:pt>
                <c:pt idx="128">
                  <c:v>9.1</c:v>
                </c:pt>
                <c:pt idx="129">
                  <c:v>6.6</c:v>
                </c:pt>
                <c:pt idx="130">
                  <c:v>20.8</c:v>
                </c:pt>
                <c:pt idx="131">
                  <c:v>11.4</c:v>
                </c:pt>
                <c:pt idx="132">
                  <c:v>8.1</c:v>
                </c:pt>
                <c:pt idx="133">
                  <c:v>11</c:v>
                </c:pt>
                <c:pt idx="134">
                  <c:v>7</c:v>
                </c:pt>
                <c:pt idx="135">
                  <c:v>8.6</c:v>
                </c:pt>
                <c:pt idx="136">
                  <c:v>7.6</c:v>
                </c:pt>
                <c:pt idx="137">
                  <c:v>3.7</c:v>
                </c:pt>
                <c:pt idx="138">
                  <c:v>4.5</c:v>
                </c:pt>
                <c:pt idx="139">
                  <c:v>6.6</c:v>
                </c:pt>
                <c:pt idx="140">
                  <c:v>10.9</c:v>
                </c:pt>
                <c:pt idx="141">
                  <c:v>15.3</c:v>
                </c:pt>
                <c:pt idx="142">
                  <c:v>17.600000000000001</c:v>
                </c:pt>
                <c:pt idx="143">
                  <c:v>21.5</c:v>
                </c:pt>
                <c:pt idx="144">
                  <c:v>6.7</c:v>
                </c:pt>
                <c:pt idx="145">
                  <c:v>4.3</c:v>
                </c:pt>
                <c:pt idx="146">
                  <c:v>6</c:v>
                </c:pt>
                <c:pt idx="147">
                  <c:v>8.5</c:v>
                </c:pt>
                <c:pt idx="148">
                  <c:v>9.6999999999999993</c:v>
                </c:pt>
                <c:pt idx="149">
                  <c:v>8.3000000000000007</c:v>
                </c:pt>
                <c:pt idx="150">
                  <c:v>8.8000000000000007</c:v>
                </c:pt>
                <c:pt idx="151">
                  <c:v>13.2</c:v>
                </c:pt>
                <c:pt idx="152">
                  <c:v>12.7</c:v>
                </c:pt>
                <c:pt idx="153">
                  <c:v>3.6</c:v>
                </c:pt>
                <c:pt idx="154">
                  <c:v>4.9000000000000004</c:v>
                </c:pt>
                <c:pt idx="155">
                  <c:v>6.4</c:v>
                </c:pt>
                <c:pt idx="156">
                  <c:v>4.5</c:v>
                </c:pt>
                <c:pt idx="157">
                  <c:v>10.7</c:v>
                </c:pt>
                <c:pt idx="158">
                  <c:v>15.1</c:v>
                </c:pt>
                <c:pt idx="159">
                  <c:v>12.6</c:v>
                </c:pt>
                <c:pt idx="160">
                  <c:v>4.5999999999999996</c:v>
                </c:pt>
                <c:pt idx="161">
                  <c:v>5.2</c:v>
                </c:pt>
                <c:pt idx="162">
                  <c:v>3.6</c:v>
                </c:pt>
                <c:pt idx="163">
                  <c:v>4.5999999999999996</c:v>
                </c:pt>
                <c:pt idx="164">
                  <c:v>5.6</c:v>
                </c:pt>
                <c:pt idx="165">
                  <c:v>9.6</c:v>
                </c:pt>
                <c:pt idx="166">
                  <c:v>8.5</c:v>
                </c:pt>
                <c:pt idx="167">
                  <c:v>12.2</c:v>
                </c:pt>
                <c:pt idx="168">
                  <c:v>11.8</c:v>
                </c:pt>
                <c:pt idx="169">
                  <c:v>5.5</c:v>
                </c:pt>
                <c:pt idx="170">
                  <c:v>7.8</c:v>
                </c:pt>
                <c:pt idx="171">
                  <c:v>8.3000000000000007</c:v>
                </c:pt>
                <c:pt idx="172">
                  <c:v>10.5</c:v>
                </c:pt>
                <c:pt idx="173">
                  <c:v>4.0999999999999996</c:v>
                </c:pt>
                <c:pt idx="174">
                  <c:v>17</c:v>
                </c:pt>
                <c:pt idx="175">
                  <c:v>12</c:v>
                </c:pt>
                <c:pt idx="176">
                  <c:v>19.8</c:v>
                </c:pt>
                <c:pt idx="177">
                  <c:v>7</c:v>
                </c:pt>
                <c:pt idx="178">
                  <c:v>5.5</c:v>
                </c:pt>
                <c:pt idx="179">
                  <c:v>3.6</c:v>
                </c:pt>
                <c:pt idx="180">
                  <c:v>7</c:v>
                </c:pt>
                <c:pt idx="181">
                  <c:v>7</c:v>
                </c:pt>
                <c:pt idx="182">
                  <c:v>5</c:v>
                </c:pt>
                <c:pt idx="183">
                  <c:v>6.6</c:v>
                </c:pt>
                <c:pt idx="184">
                  <c:v>6.8</c:v>
                </c:pt>
                <c:pt idx="185">
                  <c:v>10.6</c:v>
                </c:pt>
                <c:pt idx="186">
                  <c:v>13.3</c:v>
                </c:pt>
                <c:pt idx="187">
                  <c:v>13.4</c:v>
                </c:pt>
                <c:pt idx="188">
                  <c:v>13.8</c:v>
                </c:pt>
                <c:pt idx="189">
                  <c:v>21</c:v>
                </c:pt>
                <c:pt idx="190">
                  <c:v>22.1</c:v>
                </c:pt>
                <c:pt idx="191">
                  <c:v>10.1</c:v>
                </c:pt>
                <c:pt idx="192">
                  <c:v>14</c:v>
                </c:pt>
                <c:pt idx="193">
                  <c:v>13.3</c:v>
                </c:pt>
                <c:pt idx="194">
                  <c:v>4.0999999999999996</c:v>
                </c:pt>
                <c:pt idx="195">
                  <c:v>7.3</c:v>
                </c:pt>
                <c:pt idx="196">
                  <c:v>7.9</c:v>
                </c:pt>
                <c:pt idx="197">
                  <c:v>9.1999999999999993</c:v>
                </c:pt>
                <c:pt idx="198">
                  <c:v>10.199999999999999</c:v>
                </c:pt>
                <c:pt idx="199">
                  <c:v>8.3000000000000007</c:v>
                </c:pt>
                <c:pt idx="200">
                  <c:v>10.9</c:v>
                </c:pt>
                <c:pt idx="201">
                  <c:v>10.3</c:v>
                </c:pt>
                <c:pt idx="202">
                  <c:v>7.8</c:v>
                </c:pt>
                <c:pt idx="203">
                  <c:v>9</c:v>
                </c:pt>
                <c:pt idx="204">
                  <c:v>12.9</c:v>
                </c:pt>
                <c:pt idx="205">
                  <c:v>14</c:v>
                </c:pt>
                <c:pt idx="206">
                  <c:v>12.2</c:v>
                </c:pt>
                <c:pt idx="207">
                  <c:v>12.9</c:v>
                </c:pt>
                <c:pt idx="208">
                  <c:v>16.7</c:v>
                </c:pt>
                <c:pt idx="209">
                  <c:v>9.8000000000000007</c:v>
                </c:pt>
                <c:pt idx="210">
                  <c:v>12</c:v>
                </c:pt>
                <c:pt idx="211">
                  <c:v>7.7</c:v>
                </c:pt>
                <c:pt idx="212">
                  <c:v>7.5</c:v>
                </c:pt>
                <c:pt idx="213">
                  <c:v>7.1</c:v>
                </c:pt>
                <c:pt idx="214">
                  <c:v>7</c:v>
                </c:pt>
                <c:pt idx="215">
                  <c:v>6.9</c:v>
                </c:pt>
                <c:pt idx="216">
                  <c:v>22.4</c:v>
                </c:pt>
                <c:pt idx="217">
                  <c:v>15.3</c:v>
                </c:pt>
                <c:pt idx="218">
                  <c:v>15.3</c:v>
                </c:pt>
                <c:pt idx="219">
                  <c:v>9.5</c:v>
                </c:pt>
                <c:pt idx="220">
                  <c:v>5.8</c:v>
                </c:pt>
                <c:pt idx="221">
                  <c:v>13.1</c:v>
                </c:pt>
                <c:pt idx="222">
                  <c:v>20.7</c:v>
                </c:pt>
                <c:pt idx="223">
                  <c:v>30.8</c:v>
                </c:pt>
                <c:pt idx="224">
                  <c:v>22.8</c:v>
                </c:pt>
                <c:pt idx="225">
                  <c:v>18.899999999999999</c:v>
                </c:pt>
                <c:pt idx="226">
                  <c:v>7.6</c:v>
                </c:pt>
                <c:pt idx="227">
                  <c:v>6</c:v>
                </c:pt>
                <c:pt idx="228">
                  <c:v>9.6999999999999993</c:v>
                </c:pt>
                <c:pt idx="229">
                  <c:v>11.7</c:v>
                </c:pt>
                <c:pt idx="230">
                  <c:v>10.5</c:v>
                </c:pt>
                <c:pt idx="231">
                  <c:v>11.4</c:v>
                </c:pt>
                <c:pt idx="232">
                  <c:v>8.1999999999999993</c:v>
                </c:pt>
                <c:pt idx="233">
                  <c:v>8.3000000000000007</c:v>
                </c:pt>
                <c:pt idx="234">
                  <c:v>17.5</c:v>
                </c:pt>
                <c:pt idx="235">
                  <c:v>13.5</c:v>
                </c:pt>
                <c:pt idx="236">
                  <c:v>3.9</c:v>
                </c:pt>
                <c:pt idx="237">
                  <c:v>13.5</c:v>
                </c:pt>
                <c:pt idx="238">
                  <c:v>12.2</c:v>
                </c:pt>
                <c:pt idx="239">
                  <c:v>18.3</c:v>
                </c:pt>
                <c:pt idx="240">
                  <c:v>16.100000000000001</c:v>
                </c:pt>
                <c:pt idx="241">
                  <c:v>16.5</c:v>
                </c:pt>
                <c:pt idx="242">
                  <c:v>10</c:v>
                </c:pt>
                <c:pt idx="243">
                  <c:v>14.6</c:v>
                </c:pt>
                <c:pt idx="244">
                  <c:v>12.5</c:v>
                </c:pt>
                <c:pt idx="245">
                  <c:v>12.5</c:v>
                </c:pt>
                <c:pt idx="246">
                  <c:v>30.7</c:v>
                </c:pt>
                <c:pt idx="247">
                  <c:v>11.1</c:v>
                </c:pt>
                <c:pt idx="248">
                  <c:v>4.2</c:v>
                </c:pt>
                <c:pt idx="249">
                  <c:v>6.4</c:v>
                </c:pt>
                <c:pt idx="250">
                  <c:v>8</c:v>
                </c:pt>
                <c:pt idx="251">
                  <c:v>9.6</c:v>
                </c:pt>
                <c:pt idx="252">
                  <c:v>8.5</c:v>
                </c:pt>
                <c:pt idx="253">
                  <c:v>8</c:v>
                </c:pt>
                <c:pt idx="254">
                  <c:v>11.7</c:v>
                </c:pt>
                <c:pt idx="255">
                  <c:v>4.3</c:v>
                </c:pt>
                <c:pt idx="256">
                  <c:v>8.9</c:v>
                </c:pt>
                <c:pt idx="257">
                  <c:v>10</c:v>
                </c:pt>
                <c:pt idx="258">
                  <c:v>8.9</c:v>
                </c:pt>
                <c:pt idx="259">
                  <c:v>12.6</c:v>
                </c:pt>
                <c:pt idx="260">
                  <c:v>9</c:v>
                </c:pt>
                <c:pt idx="261">
                  <c:v>6.5</c:v>
                </c:pt>
                <c:pt idx="262">
                  <c:v>6</c:v>
                </c:pt>
                <c:pt idx="263">
                  <c:v>16.399999999999999</c:v>
                </c:pt>
                <c:pt idx="264">
                  <c:v>23.3</c:v>
                </c:pt>
                <c:pt idx="265">
                  <c:v>13.7</c:v>
                </c:pt>
                <c:pt idx="266">
                  <c:v>9.4</c:v>
                </c:pt>
                <c:pt idx="267">
                  <c:v>9</c:v>
                </c:pt>
                <c:pt idx="268">
                  <c:v>14.8</c:v>
                </c:pt>
                <c:pt idx="269">
                  <c:v>9.9</c:v>
                </c:pt>
                <c:pt idx="270">
                  <c:v>8.1</c:v>
                </c:pt>
                <c:pt idx="271">
                  <c:v>7.7</c:v>
                </c:pt>
                <c:pt idx="272">
                  <c:v>5.5</c:v>
                </c:pt>
                <c:pt idx="273">
                  <c:v>9.9</c:v>
                </c:pt>
                <c:pt idx="274">
                  <c:v>10.6</c:v>
                </c:pt>
                <c:pt idx="275">
                  <c:v>8.5</c:v>
                </c:pt>
                <c:pt idx="276">
                  <c:v>6.5</c:v>
                </c:pt>
                <c:pt idx="277">
                  <c:v>8.6999999999999993</c:v>
                </c:pt>
                <c:pt idx="278">
                  <c:v>14.4</c:v>
                </c:pt>
                <c:pt idx="279">
                  <c:v>6.3</c:v>
                </c:pt>
                <c:pt idx="280">
                  <c:v>6</c:v>
                </c:pt>
                <c:pt idx="281">
                  <c:v>10.3</c:v>
                </c:pt>
                <c:pt idx="282">
                  <c:v>9.3000000000000007</c:v>
                </c:pt>
                <c:pt idx="283">
                  <c:v>11.4</c:v>
                </c:pt>
                <c:pt idx="284">
                  <c:v>12.3</c:v>
                </c:pt>
                <c:pt idx="285">
                  <c:v>13.6</c:v>
                </c:pt>
                <c:pt idx="286">
                  <c:v>13.7</c:v>
                </c:pt>
                <c:pt idx="287">
                  <c:v>9.8000000000000007</c:v>
                </c:pt>
                <c:pt idx="288">
                  <c:v>11.8</c:v>
                </c:pt>
                <c:pt idx="289">
                  <c:v>9.1</c:v>
                </c:pt>
                <c:pt idx="290">
                  <c:v>12.5</c:v>
                </c:pt>
                <c:pt idx="291">
                  <c:v>9.9</c:v>
                </c:pt>
                <c:pt idx="292">
                  <c:v>13.5</c:v>
                </c:pt>
                <c:pt idx="293">
                  <c:v>8.5</c:v>
                </c:pt>
                <c:pt idx="294">
                  <c:v>10.1</c:v>
                </c:pt>
                <c:pt idx="295">
                  <c:v>8.6999999999999993</c:v>
                </c:pt>
                <c:pt idx="296">
                  <c:v>8.5</c:v>
                </c:pt>
                <c:pt idx="297">
                  <c:v>11.3</c:v>
                </c:pt>
                <c:pt idx="298">
                  <c:v>13.5</c:v>
                </c:pt>
                <c:pt idx="299">
                  <c:v>11.1</c:v>
                </c:pt>
                <c:pt idx="300">
                  <c:v>6.3</c:v>
                </c:pt>
                <c:pt idx="301">
                  <c:v>8.8000000000000007</c:v>
                </c:pt>
                <c:pt idx="302">
                  <c:v>7.5</c:v>
                </c:pt>
                <c:pt idx="303">
                  <c:v>15</c:v>
                </c:pt>
                <c:pt idx="304">
                  <c:v>19.5</c:v>
                </c:pt>
                <c:pt idx="305">
                  <c:v>11.3</c:v>
                </c:pt>
                <c:pt idx="306">
                  <c:v>13.3</c:v>
                </c:pt>
                <c:pt idx="307">
                  <c:v>14.9</c:v>
                </c:pt>
                <c:pt idx="308">
                  <c:v>13.3</c:v>
                </c:pt>
                <c:pt idx="309">
                  <c:v>15</c:v>
                </c:pt>
                <c:pt idx="310">
                  <c:v>20</c:v>
                </c:pt>
                <c:pt idx="311">
                  <c:v>19.8</c:v>
                </c:pt>
                <c:pt idx="312">
                  <c:v>14.6</c:v>
                </c:pt>
                <c:pt idx="313">
                  <c:v>8.3000000000000007</c:v>
                </c:pt>
                <c:pt idx="314">
                  <c:v>8</c:v>
                </c:pt>
                <c:pt idx="315">
                  <c:v>9.4</c:v>
                </c:pt>
                <c:pt idx="316">
                  <c:v>14</c:v>
                </c:pt>
                <c:pt idx="317">
                  <c:v>10.7</c:v>
                </c:pt>
                <c:pt idx="318">
                  <c:v>18.7</c:v>
                </c:pt>
                <c:pt idx="319">
                  <c:v>10.3</c:v>
                </c:pt>
                <c:pt idx="320">
                  <c:v>12.1</c:v>
                </c:pt>
                <c:pt idx="321">
                  <c:v>10.3</c:v>
                </c:pt>
                <c:pt idx="322">
                  <c:v>19.3</c:v>
                </c:pt>
                <c:pt idx="323">
                  <c:v>16.600000000000001</c:v>
                </c:pt>
                <c:pt idx="324">
                  <c:v>15.9</c:v>
                </c:pt>
                <c:pt idx="325">
                  <c:v>7.2</c:v>
                </c:pt>
                <c:pt idx="326">
                  <c:v>11.5</c:v>
                </c:pt>
                <c:pt idx="327">
                  <c:v>17.100000000000001</c:v>
                </c:pt>
                <c:pt idx="328">
                  <c:v>23.8</c:v>
                </c:pt>
                <c:pt idx="329">
                  <c:v>17.3</c:v>
                </c:pt>
                <c:pt idx="330">
                  <c:v>17.600000000000001</c:v>
                </c:pt>
                <c:pt idx="331">
                  <c:v>21.8</c:v>
                </c:pt>
                <c:pt idx="332">
                  <c:v>22.6</c:v>
                </c:pt>
                <c:pt idx="333">
                  <c:v>19.7</c:v>
                </c:pt>
                <c:pt idx="334">
                  <c:v>12.8</c:v>
                </c:pt>
                <c:pt idx="335">
                  <c:v>30</c:v>
                </c:pt>
                <c:pt idx="336">
                  <c:v>23.3</c:v>
                </c:pt>
                <c:pt idx="337">
                  <c:v>6.7</c:v>
                </c:pt>
                <c:pt idx="338">
                  <c:v>14.3</c:v>
                </c:pt>
                <c:pt idx="339">
                  <c:v>15.3</c:v>
                </c:pt>
                <c:pt idx="340">
                  <c:v>6.8</c:v>
                </c:pt>
                <c:pt idx="341">
                  <c:v>14.1</c:v>
                </c:pt>
                <c:pt idx="342">
                  <c:v>11.9</c:v>
                </c:pt>
                <c:pt idx="343">
                  <c:v>15.7</c:v>
                </c:pt>
                <c:pt idx="344">
                  <c:v>5.5</c:v>
                </c:pt>
                <c:pt idx="345">
                  <c:v>10.8</c:v>
                </c:pt>
                <c:pt idx="346">
                  <c:v>10.1</c:v>
                </c:pt>
                <c:pt idx="347">
                  <c:v>13.7</c:v>
                </c:pt>
                <c:pt idx="348">
                  <c:v>18.5</c:v>
                </c:pt>
                <c:pt idx="349">
                  <c:v>19.7</c:v>
                </c:pt>
                <c:pt idx="350">
                  <c:v>11.1</c:v>
                </c:pt>
                <c:pt idx="351">
                  <c:v>9.6</c:v>
                </c:pt>
                <c:pt idx="352">
                  <c:v>11</c:v>
                </c:pt>
                <c:pt idx="353">
                  <c:v>16.5</c:v>
                </c:pt>
                <c:pt idx="354">
                  <c:v>11</c:v>
                </c:pt>
                <c:pt idx="355">
                  <c:v>11.6</c:v>
                </c:pt>
                <c:pt idx="356">
                  <c:v>14.9</c:v>
                </c:pt>
                <c:pt idx="357">
                  <c:v>14.2</c:v>
                </c:pt>
                <c:pt idx="358">
                  <c:v>14.5</c:v>
                </c:pt>
                <c:pt idx="359">
                  <c:v>20.5</c:v>
                </c:pt>
                <c:pt idx="360">
                  <c:v>17.8</c:v>
                </c:pt>
                <c:pt idx="361">
                  <c:v>14</c:v>
                </c:pt>
                <c:pt idx="362">
                  <c:v>14.1</c:v>
                </c:pt>
                <c:pt idx="363">
                  <c:v>12.7</c:v>
                </c:pt>
                <c:pt idx="364">
                  <c:v>10.5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31E-42E9-AC42-9351D5A0A17E}"/>
            </c:ext>
          </c:extLst>
        </c:ser>
        <c:ser>
          <c:idx val="9"/>
          <c:order val="9"/>
          <c:tx>
            <c:strRef>
              <c:f>'集計 (2)'!$X$2</c:f>
              <c:strCache>
                <c:ptCount val="1"/>
                <c:pt idx="0">
                  <c:v>静岡</c:v>
                </c:pt>
              </c:strCache>
            </c:strRef>
          </c:tx>
          <c:spPr>
            <a:ln w="222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'集計 (2)'!$B$3:$B$367</c:f>
              <c:numCache>
                <c:formatCode>yyyy/m/d;@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'集計 (2)'!$X$3:$X$367</c:f>
              <c:numCache>
                <c:formatCode>General</c:formatCode>
                <c:ptCount val="365"/>
                <c:pt idx="0">
                  <c:v>17.3</c:v>
                </c:pt>
                <c:pt idx="1">
                  <c:v>29</c:v>
                </c:pt>
                <c:pt idx="2">
                  <c:v>37.200000000000003</c:v>
                </c:pt>
                <c:pt idx="3">
                  <c:v>38.200000000000003</c:v>
                </c:pt>
                <c:pt idx="4">
                  <c:v>15</c:v>
                </c:pt>
                <c:pt idx="5">
                  <c:v>18.8</c:v>
                </c:pt>
                <c:pt idx="6">
                  <c:v>22.1</c:v>
                </c:pt>
                <c:pt idx="7">
                  <c:v>17.600000000000001</c:v>
                </c:pt>
                <c:pt idx="8">
                  <c:v>18.8</c:v>
                </c:pt>
                <c:pt idx="9">
                  <c:v>27.1</c:v>
                </c:pt>
                <c:pt idx="10">
                  <c:v>19.5</c:v>
                </c:pt>
                <c:pt idx="11">
                  <c:v>15.8</c:v>
                </c:pt>
                <c:pt idx="12">
                  <c:v>17.8</c:v>
                </c:pt>
                <c:pt idx="13">
                  <c:v>19</c:v>
                </c:pt>
                <c:pt idx="14">
                  <c:v>8.6</c:v>
                </c:pt>
                <c:pt idx="15">
                  <c:v>19.7</c:v>
                </c:pt>
                <c:pt idx="16">
                  <c:v>17.899999999999999</c:v>
                </c:pt>
                <c:pt idx="17">
                  <c:v>8.1999999999999993</c:v>
                </c:pt>
                <c:pt idx="18">
                  <c:v>21.7</c:v>
                </c:pt>
                <c:pt idx="19">
                  <c:v>24.5</c:v>
                </c:pt>
                <c:pt idx="20">
                  <c:v>28.8</c:v>
                </c:pt>
                <c:pt idx="21">
                  <c:v>31.1</c:v>
                </c:pt>
                <c:pt idx="22">
                  <c:v>35.1</c:v>
                </c:pt>
                <c:pt idx="23">
                  <c:v>21.5</c:v>
                </c:pt>
                <c:pt idx="24">
                  <c:v>11.8</c:v>
                </c:pt>
                <c:pt idx="25">
                  <c:v>9.6999999999999993</c:v>
                </c:pt>
                <c:pt idx="26">
                  <c:v>12.9</c:v>
                </c:pt>
                <c:pt idx="27">
                  <c:v>25.2</c:v>
                </c:pt>
                <c:pt idx="28">
                  <c:v>23.4</c:v>
                </c:pt>
                <c:pt idx="29">
                  <c:v>21</c:v>
                </c:pt>
                <c:pt idx="30">
                  <c:v>26</c:v>
                </c:pt>
                <c:pt idx="31">
                  <c:v>23</c:v>
                </c:pt>
                <c:pt idx="32">
                  <c:v>13.3</c:v>
                </c:pt>
                <c:pt idx="33">
                  <c:v>12.2</c:v>
                </c:pt>
                <c:pt idx="34">
                  <c:v>15.8</c:v>
                </c:pt>
                <c:pt idx="35">
                  <c:v>22.3</c:v>
                </c:pt>
                <c:pt idx="36">
                  <c:v>9.6000000000000014</c:v>
                </c:pt>
                <c:pt idx="37">
                  <c:v>7.1</c:v>
                </c:pt>
                <c:pt idx="38">
                  <c:v>5.0999999999999996</c:v>
                </c:pt>
                <c:pt idx="39">
                  <c:v>16</c:v>
                </c:pt>
                <c:pt idx="40">
                  <c:v>17.899999999999999</c:v>
                </c:pt>
                <c:pt idx="41">
                  <c:v>16.5</c:v>
                </c:pt>
                <c:pt idx="42">
                  <c:v>11.1</c:v>
                </c:pt>
                <c:pt idx="43">
                  <c:v>14.5</c:v>
                </c:pt>
                <c:pt idx="44">
                  <c:v>17.899999999999999</c:v>
                </c:pt>
                <c:pt idx="45">
                  <c:v>18</c:v>
                </c:pt>
                <c:pt idx="46">
                  <c:v>31.6</c:v>
                </c:pt>
                <c:pt idx="47">
                  <c:v>41</c:v>
                </c:pt>
                <c:pt idx="48">
                  <c:v>11.5</c:v>
                </c:pt>
                <c:pt idx="49">
                  <c:v>6.4</c:v>
                </c:pt>
                <c:pt idx="50">
                  <c:v>11.2</c:v>
                </c:pt>
                <c:pt idx="51">
                  <c:v>12.2</c:v>
                </c:pt>
                <c:pt idx="52">
                  <c:v>10.9</c:v>
                </c:pt>
                <c:pt idx="53">
                  <c:v>11.5</c:v>
                </c:pt>
                <c:pt idx="54">
                  <c:v>21.1</c:v>
                </c:pt>
                <c:pt idx="55">
                  <c:v>29</c:v>
                </c:pt>
                <c:pt idx="56">
                  <c:v>21.3</c:v>
                </c:pt>
                <c:pt idx="57">
                  <c:v>10.8</c:v>
                </c:pt>
                <c:pt idx="58">
                  <c:v>13.8</c:v>
                </c:pt>
                <c:pt idx="59">
                  <c:v>15.2</c:v>
                </c:pt>
                <c:pt idx="60">
                  <c:v>12.700000000000001</c:v>
                </c:pt>
                <c:pt idx="61">
                  <c:v>13.4</c:v>
                </c:pt>
                <c:pt idx="62">
                  <c:v>14.5</c:v>
                </c:pt>
                <c:pt idx="63">
                  <c:v>12.6</c:v>
                </c:pt>
                <c:pt idx="64">
                  <c:v>11.9</c:v>
                </c:pt>
                <c:pt idx="65">
                  <c:v>13</c:v>
                </c:pt>
                <c:pt idx="66">
                  <c:v>13.4</c:v>
                </c:pt>
                <c:pt idx="67">
                  <c:v>11.2</c:v>
                </c:pt>
                <c:pt idx="68">
                  <c:v>17</c:v>
                </c:pt>
                <c:pt idx="69">
                  <c:v>21.8</c:v>
                </c:pt>
                <c:pt idx="70">
                  <c:v>15.3</c:v>
                </c:pt>
                <c:pt idx="71">
                  <c:v>8.8000000000000007</c:v>
                </c:pt>
                <c:pt idx="72">
                  <c:v>12.3</c:v>
                </c:pt>
                <c:pt idx="73">
                  <c:v>25.3</c:v>
                </c:pt>
                <c:pt idx="74">
                  <c:v>10.8</c:v>
                </c:pt>
                <c:pt idx="75">
                  <c:v>8.8000000000000007</c:v>
                </c:pt>
                <c:pt idx="76">
                  <c:v>8</c:v>
                </c:pt>
                <c:pt idx="77">
                  <c:v>13.8</c:v>
                </c:pt>
                <c:pt idx="78">
                  <c:v>6.2</c:v>
                </c:pt>
                <c:pt idx="79">
                  <c:v>10</c:v>
                </c:pt>
                <c:pt idx="80">
                  <c:v>9.5</c:v>
                </c:pt>
                <c:pt idx="81">
                  <c:v>12.4</c:v>
                </c:pt>
                <c:pt idx="82">
                  <c:v>23.7</c:v>
                </c:pt>
                <c:pt idx="83">
                  <c:v>17.8</c:v>
                </c:pt>
                <c:pt idx="84">
                  <c:v>15.9</c:v>
                </c:pt>
                <c:pt idx="85">
                  <c:v>24.3</c:v>
                </c:pt>
                <c:pt idx="86">
                  <c:v>27.7</c:v>
                </c:pt>
                <c:pt idx="87">
                  <c:v>8.1</c:v>
                </c:pt>
                <c:pt idx="88">
                  <c:v>12.8</c:v>
                </c:pt>
                <c:pt idx="89">
                  <c:v>13.2</c:v>
                </c:pt>
                <c:pt idx="90">
                  <c:v>10.5</c:v>
                </c:pt>
                <c:pt idx="91">
                  <c:v>11.9</c:v>
                </c:pt>
                <c:pt idx="92">
                  <c:v>12</c:v>
                </c:pt>
                <c:pt idx="93">
                  <c:v>8.9</c:v>
                </c:pt>
                <c:pt idx="94">
                  <c:v>13.4</c:v>
                </c:pt>
                <c:pt idx="95">
                  <c:v>10.199999999999999</c:v>
                </c:pt>
                <c:pt idx="96">
                  <c:v>8.6999999999999993</c:v>
                </c:pt>
                <c:pt idx="97">
                  <c:v>8.6999999999999993</c:v>
                </c:pt>
                <c:pt idx="98">
                  <c:v>9.6</c:v>
                </c:pt>
                <c:pt idx="99">
                  <c:v>8.6</c:v>
                </c:pt>
                <c:pt idx="100">
                  <c:v>10.5</c:v>
                </c:pt>
                <c:pt idx="101">
                  <c:v>20.5</c:v>
                </c:pt>
                <c:pt idx="102">
                  <c:v>19.100000000000001</c:v>
                </c:pt>
                <c:pt idx="103">
                  <c:v>20.100000000000001</c:v>
                </c:pt>
                <c:pt idx="104">
                  <c:v>27.8</c:v>
                </c:pt>
                <c:pt idx="105">
                  <c:v>28.8</c:v>
                </c:pt>
                <c:pt idx="106">
                  <c:v>39.4</c:v>
                </c:pt>
                <c:pt idx="107">
                  <c:v>48.3</c:v>
                </c:pt>
                <c:pt idx="108">
                  <c:v>37</c:v>
                </c:pt>
                <c:pt idx="109">
                  <c:v>19.600000000000001</c:v>
                </c:pt>
                <c:pt idx="110">
                  <c:v>7.8</c:v>
                </c:pt>
                <c:pt idx="111">
                  <c:v>6.5</c:v>
                </c:pt>
                <c:pt idx="112">
                  <c:v>16.5</c:v>
                </c:pt>
                <c:pt idx="113">
                  <c:v>21.1</c:v>
                </c:pt>
                <c:pt idx="114">
                  <c:v>25.4</c:v>
                </c:pt>
                <c:pt idx="115">
                  <c:v>32.4</c:v>
                </c:pt>
                <c:pt idx="116">
                  <c:v>16.899999999999999</c:v>
                </c:pt>
                <c:pt idx="117">
                  <c:v>16.2</c:v>
                </c:pt>
                <c:pt idx="118">
                  <c:v>14.3</c:v>
                </c:pt>
                <c:pt idx="119">
                  <c:v>16.5</c:v>
                </c:pt>
                <c:pt idx="120">
                  <c:v>11.9</c:v>
                </c:pt>
                <c:pt idx="121">
                  <c:v>11.7</c:v>
                </c:pt>
                <c:pt idx="122">
                  <c:v>16.2</c:v>
                </c:pt>
                <c:pt idx="123">
                  <c:v>26.2</c:v>
                </c:pt>
                <c:pt idx="124">
                  <c:v>36.1</c:v>
                </c:pt>
                <c:pt idx="125">
                  <c:v>44.5</c:v>
                </c:pt>
                <c:pt idx="126">
                  <c:v>36</c:v>
                </c:pt>
                <c:pt idx="127">
                  <c:v>37.299999999999997</c:v>
                </c:pt>
                <c:pt idx="128">
                  <c:v>13.200000000000001</c:v>
                </c:pt>
                <c:pt idx="129">
                  <c:v>14</c:v>
                </c:pt>
                <c:pt idx="130">
                  <c:v>21.8</c:v>
                </c:pt>
                <c:pt idx="131">
                  <c:v>18.2</c:v>
                </c:pt>
                <c:pt idx="132">
                  <c:v>27</c:v>
                </c:pt>
                <c:pt idx="133">
                  <c:v>16</c:v>
                </c:pt>
                <c:pt idx="134">
                  <c:v>17.3</c:v>
                </c:pt>
                <c:pt idx="135">
                  <c:v>11.2</c:v>
                </c:pt>
                <c:pt idx="136">
                  <c:v>8.6999999999999993</c:v>
                </c:pt>
                <c:pt idx="137">
                  <c:v>9</c:v>
                </c:pt>
                <c:pt idx="138">
                  <c:v>9.1999999999999993</c:v>
                </c:pt>
                <c:pt idx="139">
                  <c:v>9</c:v>
                </c:pt>
                <c:pt idx="140">
                  <c:v>9.4</c:v>
                </c:pt>
                <c:pt idx="141">
                  <c:v>12.2</c:v>
                </c:pt>
                <c:pt idx="142">
                  <c:v>16.100000000000001</c:v>
                </c:pt>
                <c:pt idx="143">
                  <c:v>19.8</c:v>
                </c:pt>
                <c:pt idx="144">
                  <c:v>22.5</c:v>
                </c:pt>
                <c:pt idx="145">
                  <c:v>20.5</c:v>
                </c:pt>
                <c:pt idx="146">
                  <c:v>20.2</c:v>
                </c:pt>
                <c:pt idx="147">
                  <c:v>17.8</c:v>
                </c:pt>
                <c:pt idx="148">
                  <c:v>21.6</c:v>
                </c:pt>
                <c:pt idx="149">
                  <c:v>28</c:v>
                </c:pt>
                <c:pt idx="150">
                  <c:v>30.4</c:v>
                </c:pt>
                <c:pt idx="151">
                  <c:v>17.100000000000001</c:v>
                </c:pt>
                <c:pt idx="152">
                  <c:v>19.8</c:v>
                </c:pt>
                <c:pt idx="153">
                  <c:v>10.199999999999999</c:v>
                </c:pt>
                <c:pt idx="154">
                  <c:v>12.5</c:v>
                </c:pt>
                <c:pt idx="155">
                  <c:v>12.4</c:v>
                </c:pt>
                <c:pt idx="156">
                  <c:v>15.7</c:v>
                </c:pt>
                <c:pt idx="157">
                  <c:v>18.8</c:v>
                </c:pt>
                <c:pt idx="158">
                  <c:v>23</c:v>
                </c:pt>
                <c:pt idx="159">
                  <c:v>13.3</c:v>
                </c:pt>
                <c:pt idx="160">
                  <c:v>7.8</c:v>
                </c:pt>
                <c:pt idx="161">
                  <c:v>9.1</c:v>
                </c:pt>
                <c:pt idx="162">
                  <c:v>6.8</c:v>
                </c:pt>
                <c:pt idx="163">
                  <c:v>8.9</c:v>
                </c:pt>
                <c:pt idx="164">
                  <c:v>10.199999999999999</c:v>
                </c:pt>
                <c:pt idx="165">
                  <c:v>13</c:v>
                </c:pt>
                <c:pt idx="166">
                  <c:v>11.1</c:v>
                </c:pt>
                <c:pt idx="167">
                  <c:v>7.5</c:v>
                </c:pt>
                <c:pt idx="168">
                  <c:v>26</c:v>
                </c:pt>
                <c:pt idx="169">
                  <c:v>18.399999999999999</c:v>
                </c:pt>
                <c:pt idx="170">
                  <c:v>11.5</c:v>
                </c:pt>
                <c:pt idx="171">
                  <c:v>13.8</c:v>
                </c:pt>
                <c:pt idx="172">
                  <c:v>11.4</c:v>
                </c:pt>
                <c:pt idx="173">
                  <c:v>7.1</c:v>
                </c:pt>
                <c:pt idx="174">
                  <c:v>21.2</c:v>
                </c:pt>
                <c:pt idx="175">
                  <c:v>10.5</c:v>
                </c:pt>
                <c:pt idx="176">
                  <c:v>14.3</c:v>
                </c:pt>
                <c:pt idx="177">
                  <c:v>12.4</c:v>
                </c:pt>
                <c:pt idx="178">
                  <c:v>6.4</c:v>
                </c:pt>
                <c:pt idx="179">
                  <c:v>6.2</c:v>
                </c:pt>
                <c:pt idx="180">
                  <c:v>12</c:v>
                </c:pt>
                <c:pt idx="181">
                  <c:v>9.1999999999999993</c:v>
                </c:pt>
                <c:pt idx="182">
                  <c:v>14.8</c:v>
                </c:pt>
                <c:pt idx="183">
                  <c:v>13</c:v>
                </c:pt>
                <c:pt idx="184">
                  <c:v>15.100000000000001</c:v>
                </c:pt>
                <c:pt idx="185">
                  <c:v>26.2</c:v>
                </c:pt>
                <c:pt idx="186">
                  <c:v>22.9</c:v>
                </c:pt>
                <c:pt idx="187">
                  <c:v>11.600000000000001</c:v>
                </c:pt>
                <c:pt idx="188">
                  <c:v>12.7</c:v>
                </c:pt>
                <c:pt idx="189">
                  <c:v>10.5</c:v>
                </c:pt>
                <c:pt idx="190">
                  <c:v>11.7</c:v>
                </c:pt>
                <c:pt idx="191">
                  <c:v>13.5</c:v>
                </c:pt>
                <c:pt idx="192">
                  <c:v>15.100000000000001</c:v>
                </c:pt>
                <c:pt idx="193">
                  <c:v>18.399999999999999</c:v>
                </c:pt>
                <c:pt idx="194">
                  <c:v>7.3</c:v>
                </c:pt>
                <c:pt idx="195">
                  <c:v>7.7</c:v>
                </c:pt>
                <c:pt idx="196">
                  <c:v>16.8</c:v>
                </c:pt>
                <c:pt idx="197">
                  <c:v>12.6</c:v>
                </c:pt>
                <c:pt idx="198">
                  <c:v>17.600000000000001</c:v>
                </c:pt>
                <c:pt idx="199">
                  <c:v>13.700000000000001</c:v>
                </c:pt>
                <c:pt idx="200">
                  <c:v>16.899999999999999</c:v>
                </c:pt>
                <c:pt idx="201">
                  <c:v>16</c:v>
                </c:pt>
                <c:pt idx="202">
                  <c:v>10.600000000000001</c:v>
                </c:pt>
                <c:pt idx="203">
                  <c:v>8</c:v>
                </c:pt>
                <c:pt idx="204">
                  <c:v>10.3</c:v>
                </c:pt>
                <c:pt idx="205">
                  <c:v>14</c:v>
                </c:pt>
                <c:pt idx="206">
                  <c:v>18.899999999999999</c:v>
                </c:pt>
                <c:pt idx="207">
                  <c:v>20.6</c:v>
                </c:pt>
                <c:pt idx="208">
                  <c:v>20</c:v>
                </c:pt>
                <c:pt idx="209">
                  <c:v>15.1</c:v>
                </c:pt>
                <c:pt idx="210">
                  <c:v>10.1</c:v>
                </c:pt>
                <c:pt idx="211">
                  <c:v>14.3</c:v>
                </c:pt>
                <c:pt idx="212">
                  <c:v>11.3</c:v>
                </c:pt>
                <c:pt idx="213">
                  <c:v>11</c:v>
                </c:pt>
                <c:pt idx="214">
                  <c:v>10.3</c:v>
                </c:pt>
                <c:pt idx="215">
                  <c:v>15.8</c:v>
                </c:pt>
                <c:pt idx="216">
                  <c:v>18.899999999999999</c:v>
                </c:pt>
                <c:pt idx="217">
                  <c:v>13.4</c:v>
                </c:pt>
                <c:pt idx="218">
                  <c:v>17.5</c:v>
                </c:pt>
                <c:pt idx="219">
                  <c:v>7.8</c:v>
                </c:pt>
                <c:pt idx="220">
                  <c:v>11.4</c:v>
                </c:pt>
                <c:pt idx="221">
                  <c:v>17.3</c:v>
                </c:pt>
                <c:pt idx="222">
                  <c:v>12.2</c:v>
                </c:pt>
                <c:pt idx="223">
                  <c:v>17.8</c:v>
                </c:pt>
                <c:pt idx="224">
                  <c:v>15.5</c:v>
                </c:pt>
                <c:pt idx="225">
                  <c:v>21.4</c:v>
                </c:pt>
                <c:pt idx="226">
                  <c:v>17</c:v>
                </c:pt>
                <c:pt idx="227">
                  <c:v>9.9</c:v>
                </c:pt>
                <c:pt idx="228">
                  <c:v>9.8000000000000007</c:v>
                </c:pt>
                <c:pt idx="229">
                  <c:v>13.4</c:v>
                </c:pt>
                <c:pt idx="230">
                  <c:v>13.5</c:v>
                </c:pt>
                <c:pt idx="231">
                  <c:v>14.8</c:v>
                </c:pt>
                <c:pt idx="232">
                  <c:v>17.2</c:v>
                </c:pt>
                <c:pt idx="233">
                  <c:v>9.8000000000000007</c:v>
                </c:pt>
                <c:pt idx="234">
                  <c:v>16.399999999999999</c:v>
                </c:pt>
                <c:pt idx="235">
                  <c:v>14.3</c:v>
                </c:pt>
                <c:pt idx="236">
                  <c:v>7.3</c:v>
                </c:pt>
                <c:pt idx="237">
                  <c:v>12.5</c:v>
                </c:pt>
                <c:pt idx="238">
                  <c:v>19.899999999999999</c:v>
                </c:pt>
                <c:pt idx="239">
                  <c:v>23.8</c:v>
                </c:pt>
                <c:pt idx="240">
                  <c:v>31.6</c:v>
                </c:pt>
                <c:pt idx="241">
                  <c:v>22.1</c:v>
                </c:pt>
                <c:pt idx="242">
                  <c:v>15.5</c:v>
                </c:pt>
                <c:pt idx="243">
                  <c:v>28.3</c:v>
                </c:pt>
                <c:pt idx="244">
                  <c:v>25.5</c:v>
                </c:pt>
                <c:pt idx="245">
                  <c:v>20.3</c:v>
                </c:pt>
                <c:pt idx="246">
                  <c:v>21</c:v>
                </c:pt>
                <c:pt idx="247">
                  <c:v>20.2</c:v>
                </c:pt>
                <c:pt idx="248">
                  <c:v>8.3000000000000007</c:v>
                </c:pt>
                <c:pt idx="249">
                  <c:v>10.7</c:v>
                </c:pt>
                <c:pt idx="250">
                  <c:v>10.8</c:v>
                </c:pt>
                <c:pt idx="251">
                  <c:v>5.5</c:v>
                </c:pt>
                <c:pt idx="252">
                  <c:v>16.2</c:v>
                </c:pt>
                <c:pt idx="253">
                  <c:v>15.7</c:v>
                </c:pt>
                <c:pt idx="254">
                  <c:v>18.899999999999999</c:v>
                </c:pt>
                <c:pt idx="255">
                  <c:v>8.4</c:v>
                </c:pt>
                <c:pt idx="256">
                  <c:v>8.1</c:v>
                </c:pt>
                <c:pt idx="257">
                  <c:v>8.6999999999999993</c:v>
                </c:pt>
                <c:pt idx="258">
                  <c:v>12.3</c:v>
                </c:pt>
                <c:pt idx="259">
                  <c:v>10.4</c:v>
                </c:pt>
                <c:pt idx="260">
                  <c:v>12</c:v>
                </c:pt>
                <c:pt idx="261">
                  <c:v>9.1</c:v>
                </c:pt>
                <c:pt idx="262">
                  <c:v>14.9</c:v>
                </c:pt>
                <c:pt idx="263">
                  <c:v>30.2</c:v>
                </c:pt>
                <c:pt idx="264">
                  <c:v>25.8</c:v>
                </c:pt>
                <c:pt idx="265">
                  <c:v>29.9</c:v>
                </c:pt>
                <c:pt idx="266">
                  <c:v>22</c:v>
                </c:pt>
                <c:pt idx="267">
                  <c:v>6.6</c:v>
                </c:pt>
                <c:pt idx="268">
                  <c:v>13.2</c:v>
                </c:pt>
                <c:pt idx="269">
                  <c:v>12.3</c:v>
                </c:pt>
                <c:pt idx="270">
                  <c:v>15.7</c:v>
                </c:pt>
                <c:pt idx="271">
                  <c:v>3.8</c:v>
                </c:pt>
                <c:pt idx="272">
                  <c:v>4.5999999999999996</c:v>
                </c:pt>
                <c:pt idx="273">
                  <c:v>5.3</c:v>
                </c:pt>
                <c:pt idx="274">
                  <c:v>9.4</c:v>
                </c:pt>
                <c:pt idx="275">
                  <c:v>9.8000000000000007</c:v>
                </c:pt>
                <c:pt idx="276">
                  <c:v>9.3000000000000007</c:v>
                </c:pt>
                <c:pt idx="277">
                  <c:v>6</c:v>
                </c:pt>
                <c:pt idx="278">
                  <c:v>10</c:v>
                </c:pt>
                <c:pt idx="279">
                  <c:v>13</c:v>
                </c:pt>
                <c:pt idx="280">
                  <c:v>10.199999999999999</c:v>
                </c:pt>
                <c:pt idx="281">
                  <c:v>9.3000000000000007</c:v>
                </c:pt>
                <c:pt idx="282">
                  <c:v>22.3</c:v>
                </c:pt>
                <c:pt idx="283">
                  <c:v>6.4</c:v>
                </c:pt>
                <c:pt idx="284">
                  <c:v>9.9</c:v>
                </c:pt>
                <c:pt idx="285">
                  <c:v>10.9</c:v>
                </c:pt>
                <c:pt idx="286">
                  <c:v>19</c:v>
                </c:pt>
                <c:pt idx="287">
                  <c:v>18.100000000000001</c:v>
                </c:pt>
                <c:pt idx="288">
                  <c:v>10.9</c:v>
                </c:pt>
                <c:pt idx="289">
                  <c:v>12.8</c:v>
                </c:pt>
                <c:pt idx="290">
                  <c:v>22.8</c:v>
                </c:pt>
                <c:pt idx="291">
                  <c:v>14.3</c:v>
                </c:pt>
                <c:pt idx="292">
                  <c:v>6.4</c:v>
                </c:pt>
                <c:pt idx="293">
                  <c:v>9.3000000000000007</c:v>
                </c:pt>
                <c:pt idx="294">
                  <c:v>17.100000000000001</c:v>
                </c:pt>
                <c:pt idx="295">
                  <c:v>7.6</c:v>
                </c:pt>
                <c:pt idx="296">
                  <c:v>10.3</c:v>
                </c:pt>
                <c:pt idx="297">
                  <c:v>20.8</c:v>
                </c:pt>
                <c:pt idx="298">
                  <c:v>11.4</c:v>
                </c:pt>
                <c:pt idx="299">
                  <c:v>10</c:v>
                </c:pt>
                <c:pt idx="300">
                  <c:v>13</c:v>
                </c:pt>
                <c:pt idx="301">
                  <c:v>5</c:v>
                </c:pt>
                <c:pt idx="302">
                  <c:v>11.5</c:v>
                </c:pt>
                <c:pt idx="303">
                  <c:v>12.1</c:v>
                </c:pt>
                <c:pt idx="304">
                  <c:v>20</c:v>
                </c:pt>
                <c:pt idx="305">
                  <c:v>20</c:v>
                </c:pt>
                <c:pt idx="306">
                  <c:v>6.1</c:v>
                </c:pt>
                <c:pt idx="307">
                  <c:v>10.8</c:v>
                </c:pt>
                <c:pt idx="308">
                  <c:v>18.5</c:v>
                </c:pt>
                <c:pt idx="309">
                  <c:v>13.8</c:v>
                </c:pt>
                <c:pt idx="310">
                  <c:v>18</c:v>
                </c:pt>
                <c:pt idx="311">
                  <c:v>21.8</c:v>
                </c:pt>
                <c:pt idx="312">
                  <c:v>18.8</c:v>
                </c:pt>
                <c:pt idx="313">
                  <c:v>9.3000000000000007</c:v>
                </c:pt>
                <c:pt idx="314">
                  <c:v>10.3</c:v>
                </c:pt>
                <c:pt idx="315">
                  <c:v>8.4</c:v>
                </c:pt>
                <c:pt idx="316">
                  <c:v>14.3</c:v>
                </c:pt>
                <c:pt idx="317">
                  <c:v>9.4</c:v>
                </c:pt>
                <c:pt idx="318">
                  <c:v>14.3</c:v>
                </c:pt>
                <c:pt idx="319">
                  <c:v>16.899999999999999</c:v>
                </c:pt>
                <c:pt idx="320">
                  <c:v>15.3</c:v>
                </c:pt>
                <c:pt idx="321">
                  <c:v>18.399999999999999</c:v>
                </c:pt>
                <c:pt idx="322">
                  <c:v>15</c:v>
                </c:pt>
                <c:pt idx="323">
                  <c:v>16.7</c:v>
                </c:pt>
                <c:pt idx="324">
                  <c:v>19.3</c:v>
                </c:pt>
                <c:pt idx="325">
                  <c:v>13.8</c:v>
                </c:pt>
                <c:pt idx="326">
                  <c:v>10.5</c:v>
                </c:pt>
                <c:pt idx="327">
                  <c:v>19.899999999999999</c:v>
                </c:pt>
                <c:pt idx="328">
                  <c:v>18.399999999999999</c:v>
                </c:pt>
                <c:pt idx="329">
                  <c:v>20.3</c:v>
                </c:pt>
                <c:pt idx="330">
                  <c:v>20.7</c:v>
                </c:pt>
                <c:pt idx="331">
                  <c:v>25.6</c:v>
                </c:pt>
                <c:pt idx="332">
                  <c:v>20.6</c:v>
                </c:pt>
                <c:pt idx="333">
                  <c:v>16.3</c:v>
                </c:pt>
                <c:pt idx="334">
                  <c:v>15.5</c:v>
                </c:pt>
                <c:pt idx="335">
                  <c:v>21.4</c:v>
                </c:pt>
                <c:pt idx="336">
                  <c:v>26.1</c:v>
                </c:pt>
                <c:pt idx="337">
                  <c:v>17.3</c:v>
                </c:pt>
                <c:pt idx="338">
                  <c:v>13.9</c:v>
                </c:pt>
                <c:pt idx="339">
                  <c:v>17</c:v>
                </c:pt>
                <c:pt idx="340">
                  <c:v>7.5</c:v>
                </c:pt>
                <c:pt idx="341">
                  <c:v>10.4</c:v>
                </c:pt>
                <c:pt idx="342">
                  <c:v>14.5</c:v>
                </c:pt>
                <c:pt idx="343">
                  <c:v>14.3</c:v>
                </c:pt>
                <c:pt idx="344">
                  <c:v>7.4</c:v>
                </c:pt>
                <c:pt idx="345">
                  <c:v>15.6</c:v>
                </c:pt>
                <c:pt idx="346">
                  <c:v>12.1</c:v>
                </c:pt>
                <c:pt idx="347">
                  <c:v>11.1</c:v>
                </c:pt>
                <c:pt idx="348">
                  <c:v>20.7</c:v>
                </c:pt>
                <c:pt idx="349">
                  <c:v>22.5</c:v>
                </c:pt>
                <c:pt idx="350">
                  <c:v>9.8000000000000007</c:v>
                </c:pt>
                <c:pt idx="351">
                  <c:v>8.9</c:v>
                </c:pt>
                <c:pt idx="352">
                  <c:v>18.8</c:v>
                </c:pt>
                <c:pt idx="353">
                  <c:v>29.3</c:v>
                </c:pt>
                <c:pt idx="354">
                  <c:v>13.9</c:v>
                </c:pt>
                <c:pt idx="355">
                  <c:v>16.100000000000001</c:v>
                </c:pt>
                <c:pt idx="356">
                  <c:v>11.7</c:v>
                </c:pt>
                <c:pt idx="357">
                  <c:v>10.5</c:v>
                </c:pt>
                <c:pt idx="358">
                  <c:v>15.3</c:v>
                </c:pt>
                <c:pt idx="359">
                  <c:v>33.4</c:v>
                </c:pt>
                <c:pt idx="360">
                  <c:v>20.8</c:v>
                </c:pt>
                <c:pt idx="361">
                  <c:v>19.8</c:v>
                </c:pt>
                <c:pt idx="362">
                  <c:v>13.8</c:v>
                </c:pt>
                <c:pt idx="363">
                  <c:v>26.9</c:v>
                </c:pt>
                <c:pt idx="364">
                  <c:v>10.4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31E-42E9-AC42-9351D5A0A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835248"/>
        <c:axId val="530836816"/>
      </c:lineChart>
      <c:dateAx>
        <c:axId val="530835248"/>
        <c:scaling>
          <c:orientation val="minMax"/>
          <c:min val="43178"/>
        </c:scaling>
        <c:delete val="0"/>
        <c:axPos val="b"/>
        <c:numFmt formatCode="m/d;@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0836816"/>
        <c:crosses val="autoZero"/>
        <c:auto val="1"/>
        <c:lblOffset val="100"/>
        <c:baseTimeUnit val="days"/>
      </c:dateAx>
      <c:valAx>
        <c:axId val="530836816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PM2.5</a:t>
                </a:r>
                <a:r>
                  <a:rPr lang="ja-JP" altLang="en-US"/>
                  <a:t>　</a:t>
                </a:r>
                <a:r>
                  <a:rPr lang="en-US" altLang="ja-JP"/>
                  <a:t>[µg/m3]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691689497040462E-2"/>
              <c:y val="0.2653441398759244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083524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83411110867675953"/>
          <c:y val="0.11449159889752758"/>
          <c:w val="0.15743302776492585"/>
          <c:h val="0.75256489175256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&gt;35</a:t>
            </a:r>
            <a:r>
              <a:rPr lang="ja-JP" altLang="en-US"/>
              <a:t>超過日数（局別）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3.9914915527494189E-2"/>
          <c:y val="0.16705071504620289"/>
          <c:w val="0.94829311938415051"/>
          <c:h val="0.52676103283992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'未!局別データ数'!$A$4</c:f>
              <c:strCache>
                <c:ptCount val="1"/>
                <c:pt idx="0">
                  <c:v>&gt;35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'未!局別データ数'!$C$2:$DV$2</c:f>
              <c:strCache>
                <c:ptCount val="124"/>
                <c:pt idx="0">
                  <c:v>08202020</c:v>
                </c:pt>
                <c:pt idx="1">
                  <c:v>08213010</c:v>
                </c:pt>
                <c:pt idx="2">
                  <c:v>08201030</c:v>
                </c:pt>
                <c:pt idx="3">
                  <c:v>08344010</c:v>
                </c:pt>
                <c:pt idx="4">
                  <c:v>08216010</c:v>
                </c:pt>
                <c:pt idx="5">
                  <c:v>08402010</c:v>
                </c:pt>
                <c:pt idx="6">
                  <c:v>08405010</c:v>
                </c:pt>
                <c:pt idx="7">
                  <c:v>08406050</c:v>
                </c:pt>
                <c:pt idx="8">
                  <c:v>08407010</c:v>
                </c:pt>
                <c:pt idx="9">
                  <c:v>08205020</c:v>
                </c:pt>
                <c:pt idx="10">
                  <c:v>08203010</c:v>
                </c:pt>
                <c:pt idx="11">
                  <c:v>08441010</c:v>
                </c:pt>
                <c:pt idx="12">
                  <c:v>08217010</c:v>
                </c:pt>
                <c:pt idx="13">
                  <c:v>08206010</c:v>
                </c:pt>
                <c:pt idx="14">
                  <c:v>08210010</c:v>
                </c:pt>
                <c:pt idx="15">
                  <c:v>08211010</c:v>
                </c:pt>
                <c:pt idx="16">
                  <c:v>08541010</c:v>
                </c:pt>
                <c:pt idx="17">
                  <c:v>9203010</c:v>
                </c:pt>
                <c:pt idx="18">
                  <c:v>9204020</c:v>
                </c:pt>
                <c:pt idx="19">
                  <c:v>9205010</c:v>
                </c:pt>
                <c:pt idx="20">
                  <c:v>9207010</c:v>
                </c:pt>
                <c:pt idx="21">
                  <c:v>9208010</c:v>
                </c:pt>
                <c:pt idx="22">
                  <c:v>9209010</c:v>
                </c:pt>
                <c:pt idx="23">
                  <c:v>9210010</c:v>
                </c:pt>
                <c:pt idx="24">
                  <c:v>9211010</c:v>
                </c:pt>
                <c:pt idx="25">
                  <c:v>9212010</c:v>
                </c:pt>
                <c:pt idx="26">
                  <c:v>9402010</c:v>
                </c:pt>
                <c:pt idx="27">
                  <c:v>9342010</c:v>
                </c:pt>
                <c:pt idx="28">
                  <c:v>10201090</c:v>
                </c:pt>
                <c:pt idx="29">
                  <c:v>10203010</c:v>
                </c:pt>
                <c:pt idx="30">
                  <c:v>10205010</c:v>
                </c:pt>
                <c:pt idx="31">
                  <c:v>10206010</c:v>
                </c:pt>
                <c:pt idx="32">
                  <c:v>10207010</c:v>
                </c:pt>
                <c:pt idx="33">
                  <c:v>10210010</c:v>
                </c:pt>
                <c:pt idx="34">
                  <c:v>10423010</c:v>
                </c:pt>
                <c:pt idx="35">
                  <c:v>10425010</c:v>
                </c:pt>
                <c:pt idx="36">
                  <c:v>11217010</c:v>
                </c:pt>
                <c:pt idx="37">
                  <c:v>11207010</c:v>
                </c:pt>
                <c:pt idx="38">
                  <c:v>11204010</c:v>
                </c:pt>
                <c:pt idx="39">
                  <c:v>11224010</c:v>
                </c:pt>
                <c:pt idx="40">
                  <c:v>11225010</c:v>
                </c:pt>
                <c:pt idx="41">
                  <c:v>11329010</c:v>
                </c:pt>
                <c:pt idx="42">
                  <c:v>11238010</c:v>
                </c:pt>
                <c:pt idx="43">
                  <c:v>11240010</c:v>
                </c:pt>
                <c:pt idx="44">
                  <c:v>11210010</c:v>
                </c:pt>
                <c:pt idx="45">
                  <c:v>11212020</c:v>
                </c:pt>
                <c:pt idx="46">
                  <c:v>11202040</c:v>
                </c:pt>
                <c:pt idx="47">
                  <c:v>11408010</c:v>
                </c:pt>
                <c:pt idx="48">
                  <c:v>11326010</c:v>
                </c:pt>
                <c:pt idx="49">
                  <c:v>11343010</c:v>
                </c:pt>
                <c:pt idx="50">
                  <c:v>11382010</c:v>
                </c:pt>
                <c:pt idx="51">
                  <c:v>11362010</c:v>
                </c:pt>
                <c:pt idx="52">
                  <c:v>11234010</c:v>
                </c:pt>
                <c:pt idx="53">
                  <c:v>11211010</c:v>
                </c:pt>
                <c:pt idx="54">
                  <c:v>11110010</c:v>
                </c:pt>
                <c:pt idx="55">
                  <c:v>11201040</c:v>
                </c:pt>
                <c:pt idx="56">
                  <c:v>12203080</c:v>
                </c:pt>
                <c:pt idx="57">
                  <c:v>12204060</c:v>
                </c:pt>
                <c:pt idx="58">
                  <c:v>12205030</c:v>
                </c:pt>
                <c:pt idx="59">
                  <c:v>12206010</c:v>
                </c:pt>
                <c:pt idx="60">
                  <c:v>12207010</c:v>
                </c:pt>
                <c:pt idx="61">
                  <c:v>12210010</c:v>
                </c:pt>
                <c:pt idx="62">
                  <c:v>12212040</c:v>
                </c:pt>
                <c:pt idx="63">
                  <c:v>12213010</c:v>
                </c:pt>
                <c:pt idx="64">
                  <c:v>12214010</c:v>
                </c:pt>
                <c:pt idx="65">
                  <c:v>12217030</c:v>
                </c:pt>
                <c:pt idx="66">
                  <c:v>12218010</c:v>
                </c:pt>
                <c:pt idx="67">
                  <c:v>12219060</c:v>
                </c:pt>
                <c:pt idx="68">
                  <c:v>12219190</c:v>
                </c:pt>
                <c:pt idx="69">
                  <c:v>12221020</c:v>
                </c:pt>
                <c:pt idx="70">
                  <c:v>12222010</c:v>
                </c:pt>
                <c:pt idx="71">
                  <c:v>12224040</c:v>
                </c:pt>
                <c:pt idx="72">
                  <c:v>12226010</c:v>
                </c:pt>
                <c:pt idx="73">
                  <c:v>12344020</c:v>
                </c:pt>
                <c:pt idx="74">
                  <c:v>12408010</c:v>
                </c:pt>
                <c:pt idx="75">
                  <c:v>12201090</c:v>
                </c:pt>
                <c:pt idx="76">
                  <c:v>13101010</c:v>
                </c:pt>
                <c:pt idx="77">
                  <c:v>13119010</c:v>
                </c:pt>
                <c:pt idx="78">
                  <c:v>13121020</c:v>
                </c:pt>
                <c:pt idx="79">
                  <c:v>13123030</c:v>
                </c:pt>
                <c:pt idx="80">
                  <c:v>13202010</c:v>
                </c:pt>
                <c:pt idx="81">
                  <c:v>13203010</c:v>
                </c:pt>
                <c:pt idx="82">
                  <c:v>13205010</c:v>
                </c:pt>
                <c:pt idx="83">
                  <c:v>13224010</c:v>
                </c:pt>
                <c:pt idx="84">
                  <c:v>14101010</c:v>
                </c:pt>
                <c:pt idx="85">
                  <c:v>14116010</c:v>
                </c:pt>
                <c:pt idx="86">
                  <c:v>14131030</c:v>
                </c:pt>
                <c:pt idx="87">
                  <c:v>14134010</c:v>
                </c:pt>
                <c:pt idx="88">
                  <c:v>14135070</c:v>
                </c:pt>
                <c:pt idx="89">
                  <c:v>14209010</c:v>
                </c:pt>
                <c:pt idx="90">
                  <c:v>14209530</c:v>
                </c:pt>
                <c:pt idx="91">
                  <c:v>14213010</c:v>
                </c:pt>
                <c:pt idx="92">
                  <c:v>14206010</c:v>
                </c:pt>
                <c:pt idx="93">
                  <c:v>14201020</c:v>
                </c:pt>
                <c:pt idx="94">
                  <c:v>14201050</c:v>
                </c:pt>
                <c:pt idx="95">
                  <c:v>14201040</c:v>
                </c:pt>
                <c:pt idx="96">
                  <c:v>14203040</c:v>
                </c:pt>
                <c:pt idx="97">
                  <c:v>19201020</c:v>
                </c:pt>
                <c:pt idx="98">
                  <c:v>19202030</c:v>
                </c:pt>
                <c:pt idx="99">
                  <c:v>19206010</c:v>
                </c:pt>
                <c:pt idx="100">
                  <c:v>19205020</c:v>
                </c:pt>
                <c:pt idx="101">
                  <c:v>20201030</c:v>
                </c:pt>
                <c:pt idx="102">
                  <c:v>20202050</c:v>
                </c:pt>
                <c:pt idx="103">
                  <c:v>20206010</c:v>
                </c:pt>
                <c:pt idx="104">
                  <c:v>20209010</c:v>
                </c:pt>
                <c:pt idx="105">
                  <c:v>20217020</c:v>
                </c:pt>
                <c:pt idx="106">
                  <c:v>20421030</c:v>
                </c:pt>
                <c:pt idx="107">
                  <c:v>22219010</c:v>
                </c:pt>
                <c:pt idx="108">
                  <c:v>22205010</c:v>
                </c:pt>
                <c:pt idx="109">
                  <c:v>22220010</c:v>
                </c:pt>
                <c:pt idx="110">
                  <c:v>22327010</c:v>
                </c:pt>
                <c:pt idx="111">
                  <c:v>22207010</c:v>
                </c:pt>
                <c:pt idx="112">
                  <c:v>22210030</c:v>
                </c:pt>
                <c:pt idx="113">
                  <c:v>22210010</c:v>
                </c:pt>
                <c:pt idx="114">
                  <c:v>22209010</c:v>
                </c:pt>
                <c:pt idx="115">
                  <c:v>22214010</c:v>
                </c:pt>
                <c:pt idx="116">
                  <c:v>22447010</c:v>
                </c:pt>
                <c:pt idx="117">
                  <c:v>22211010</c:v>
                </c:pt>
                <c:pt idx="118">
                  <c:v>22221010</c:v>
                </c:pt>
                <c:pt idx="119">
                  <c:v>22201500</c:v>
                </c:pt>
                <c:pt idx="120">
                  <c:v>22201030</c:v>
                </c:pt>
                <c:pt idx="121">
                  <c:v>22201060</c:v>
                </c:pt>
                <c:pt idx="122">
                  <c:v>22201090</c:v>
                </c:pt>
                <c:pt idx="123">
                  <c:v>22204090</c:v>
                </c:pt>
              </c:strCache>
            </c:strRef>
          </c:cat>
          <c:val>
            <c:numRef>
              <c:f>'未!局別データ数'!$B$4:$DV$4</c:f>
              <c:numCache>
                <c:formatCode>0_);[Red]\(0\)</c:formatCode>
                <c:ptCount val="1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C5-44B0-B52C-F83E566BF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75434576"/>
        <c:axId val="475429872"/>
      </c:barChart>
      <c:catAx>
        <c:axId val="47543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5429872"/>
        <c:crosses val="autoZero"/>
        <c:auto val="1"/>
        <c:lblAlgn val="ctr"/>
        <c:lblOffset val="100"/>
        <c:tickLblSkip val="1"/>
        <c:noMultiLvlLbl val="0"/>
      </c:catAx>
      <c:valAx>
        <c:axId val="47542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.0_);[Red]\(#,##0.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5434576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/>
              <a:t>茨城県</a:t>
            </a:r>
          </a:p>
        </c:rich>
      </c:tx>
      <c:layout>
        <c:manualLayout>
          <c:xMode val="edge"/>
          <c:yMode val="edge"/>
          <c:x val="0.479238308945705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761610705404714E-2"/>
          <c:y val="0.1345968722404737"/>
          <c:w val="0.85436495034203119"/>
          <c:h val="0.70972987590673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集計!$BC$40</c:f>
              <c:strCache>
                <c:ptCount val="1"/>
                <c:pt idx="0">
                  <c:v>茨城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numRef>
              <c:f>集計!$BB$41:$BB$52</c:f>
              <c:numCache>
                <c:formatCode>mmm\-yy</c:formatCode>
                <c:ptCount val="12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</c:numCache>
            </c:numRef>
          </c:cat>
          <c:val>
            <c:numRef>
              <c:f>集計!$BC$41:$BC$52</c:f>
              <c:numCache>
                <c:formatCode>0%</c:formatCode>
                <c:ptCount val="12"/>
                <c:pt idx="0">
                  <c:v>3.7037037037037038E-3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2.3636363636363636E-2</c:v>
                </c:pt>
                <c:pt idx="9">
                  <c:v>0</c:v>
                </c:pt>
                <c:pt idx="10">
                  <c:v>1.6E-2</c:v>
                </c:pt>
                <c:pt idx="11">
                  <c:v>1.8050541516245488E-3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A4-476E-A45B-376CC9FDC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5428696"/>
        <c:axId val="475435752"/>
      </c:barChart>
      <c:dateAx>
        <c:axId val="475428696"/>
        <c:scaling>
          <c:orientation val="minMax"/>
        </c:scaling>
        <c:delete val="0"/>
        <c:axPos val="b"/>
        <c:numFmt formatCode="m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5435752"/>
        <c:crosses val="autoZero"/>
        <c:auto val="1"/>
        <c:lblOffset val="100"/>
        <c:baseTimeUnit val="months"/>
      </c:dateAx>
      <c:valAx>
        <c:axId val="475435752"/>
        <c:scaling>
          <c:orientation val="minMax"/>
          <c:max val="0.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5428696"/>
        <c:crosses val="autoZero"/>
        <c:crossBetween val="between"/>
        <c:majorUnit val="0.0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/>
              <a:t>栃木県</a:t>
            </a:r>
          </a:p>
        </c:rich>
      </c:tx>
      <c:layout>
        <c:manualLayout>
          <c:xMode val="edge"/>
          <c:yMode val="edge"/>
          <c:x val="0.479238308945705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761610705404714E-2"/>
          <c:y val="0.1345968722404737"/>
          <c:w val="0.85436495034203119"/>
          <c:h val="0.70972987590673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集計!$BD$40</c:f>
              <c:strCache>
                <c:ptCount val="1"/>
                <c:pt idx="0">
                  <c:v>栃木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numRef>
              <c:f>集計!$BB$41:$BB$52</c:f>
              <c:numCache>
                <c:formatCode>mmm\-yy</c:formatCode>
                <c:ptCount val="12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</c:numCache>
            </c:numRef>
          </c:cat>
          <c:val>
            <c:numRef>
              <c:f>集計!$BD$41:$BD$52</c:f>
              <c:numCache>
                <c:formatCode>0%</c:formatCode>
                <c:ptCount val="12"/>
                <c:pt idx="0">
                  <c:v>6.0606060606060606E-3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2.9325513196480938E-3</c:v>
                </c:pt>
                <c:pt idx="10">
                  <c:v>3.3222591362126247E-3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5A-4293-8EAE-86A651B89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5432224"/>
        <c:axId val="475433400"/>
      </c:barChart>
      <c:dateAx>
        <c:axId val="475432224"/>
        <c:scaling>
          <c:orientation val="minMax"/>
        </c:scaling>
        <c:delete val="0"/>
        <c:axPos val="b"/>
        <c:numFmt formatCode="m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5433400"/>
        <c:crosses val="autoZero"/>
        <c:auto val="1"/>
        <c:lblOffset val="100"/>
        <c:baseTimeUnit val="months"/>
      </c:dateAx>
      <c:valAx>
        <c:axId val="475433400"/>
        <c:scaling>
          <c:orientation val="minMax"/>
          <c:max val="0.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5432224"/>
        <c:crosses val="autoZero"/>
        <c:crossBetween val="between"/>
        <c:majorUnit val="0.0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ja-JP" altLang="en-US" sz="1000"/>
              <a:t>＞</a:t>
            </a:r>
            <a:r>
              <a:rPr lang="en-US" altLang="ja-JP" sz="1000"/>
              <a:t>35μg/m3</a:t>
            </a:r>
            <a:r>
              <a:rPr lang="ja-JP" altLang="en-US" sz="1000"/>
              <a:t>となった日数（</a:t>
            </a:r>
            <a:r>
              <a:rPr lang="en-US" altLang="ja-JP" sz="1000"/>
              <a:t>1</a:t>
            </a:r>
            <a:r>
              <a:rPr lang="ja-JP" altLang="en-US" sz="1000"/>
              <a:t>地点以上）（全体）</a:t>
            </a:r>
          </a:p>
        </c:rich>
      </c:tx>
      <c:layout>
        <c:manualLayout>
          <c:xMode val="edge"/>
          <c:yMode val="edge"/>
          <c:x val="0.18627577161870745"/>
          <c:y val="1.63170562488758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792434583310162"/>
          <c:y val="0.13459670754462749"/>
          <c:w val="0.84273694315671521"/>
          <c:h val="0.70972987590673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集計!$BZ$7</c:f>
              <c:strCache>
                <c:ptCount val="1"/>
                <c:pt idx="0">
                  <c:v>10都県</c:v>
                </c:pt>
              </c:strCache>
            </c:strRef>
          </c:tx>
          <c:invertIfNegative val="0"/>
          <c:cat>
            <c:numRef>
              <c:f>集計!$BO$8:$BO$19</c:f>
              <c:numCache>
                <c:formatCode>m"月"</c:formatCode>
                <c:ptCount val="12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</c:numCache>
            </c:numRef>
          </c:cat>
          <c:val>
            <c:numRef>
              <c:f>集計!$BZ$8:$BZ$19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F8-47B0-8FDB-BD38B572F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5434184"/>
        <c:axId val="475434968"/>
      </c:barChart>
      <c:dateAx>
        <c:axId val="475434184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crossAx val="475434968"/>
        <c:crosses val="autoZero"/>
        <c:auto val="1"/>
        <c:lblOffset val="100"/>
        <c:baseTimeUnit val="months"/>
      </c:dateAx>
      <c:valAx>
        <c:axId val="475434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日数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5434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66828523464582"/>
          <c:y val="6.1231504470204347E-2"/>
          <c:w val="0.80271505532510523"/>
          <c:h val="0.757259672101113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>
                <a:lumMod val="50000"/>
                <a:lumOff val="5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集計!$BC$40:$BL$40</c:f>
              <c:strCache>
                <c:ptCount val="10"/>
                <c:pt idx="0">
                  <c:v>茨城</c:v>
                </c:pt>
                <c:pt idx="1">
                  <c:v>栃木</c:v>
                </c:pt>
                <c:pt idx="2">
                  <c:v>群馬</c:v>
                </c:pt>
                <c:pt idx="3">
                  <c:v>埼玉</c:v>
                </c:pt>
                <c:pt idx="4">
                  <c:v>千葉</c:v>
                </c:pt>
                <c:pt idx="5">
                  <c:v>東京</c:v>
                </c:pt>
                <c:pt idx="6">
                  <c:v>神奈川</c:v>
                </c:pt>
                <c:pt idx="7">
                  <c:v>山梨</c:v>
                </c:pt>
                <c:pt idx="8">
                  <c:v>長野</c:v>
                </c:pt>
                <c:pt idx="9">
                  <c:v>静岡</c:v>
                </c:pt>
              </c:strCache>
            </c:strRef>
          </c:cat>
          <c:val>
            <c:numRef>
              <c:f>集計!$BC$53:$BL$53</c:f>
              <c:numCache>
                <c:formatCode>0.0%</c:formatCode>
                <c:ptCount val="10"/>
                <c:pt idx="0">
                  <c:v>3.678724708767627E-3</c:v>
                </c:pt>
                <c:pt idx="1">
                  <c:v>1.0116337885685382E-3</c:v>
                </c:pt>
                <c:pt idx="2">
                  <c:v>6.8493150684931507E-4</c:v>
                </c:pt>
                <c:pt idx="3">
                  <c:v>1.8212384421406557E-3</c:v>
                </c:pt>
                <c:pt idx="4">
                  <c:v>1.8533227429176596E-3</c:v>
                </c:pt>
                <c:pt idx="5">
                  <c:v>4.1739130434782605E-3</c:v>
                </c:pt>
                <c:pt idx="6">
                  <c:v>3.279405334499344E-3</c:v>
                </c:pt>
                <c:pt idx="7">
                  <c:v>3.599712023038157E-3</c:v>
                </c:pt>
                <c:pt idx="8">
                  <c:v>4.7036688617121356E-4</c:v>
                </c:pt>
                <c:pt idx="9">
                  <c:v>1.5179113539769277E-3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58-4FD8-B3F6-E3AC24947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5908648"/>
        <c:axId val="525909432"/>
      </c:barChart>
      <c:catAx>
        <c:axId val="525908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wordArtVertRtl"/>
          <a:lstStyle/>
          <a:p>
            <a:pPr>
              <a:defRPr sz="1050"/>
            </a:pPr>
            <a:endParaRPr lang="ja-JP"/>
          </a:p>
        </c:txPr>
        <c:crossAx val="525909432"/>
        <c:crosses val="autoZero"/>
        <c:auto val="1"/>
        <c:lblAlgn val="ctr"/>
        <c:lblOffset val="100"/>
        <c:noMultiLvlLbl val="1"/>
      </c:catAx>
      <c:valAx>
        <c:axId val="525909432"/>
        <c:scaling>
          <c:orientation val="minMax"/>
          <c:max val="3.0000000000000006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ja-JP" altLang="en-US" sz="1200" b="0"/>
                  <a:t>発生率</a:t>
                </a:r>
              </a:p>
            </c:rich>
          </c:tx>
          <c:layout>
            <c:manualLayout>
              <c:xMode val="edge"/>
              <c:yMode val="edge"/>
              <c:x val="2.0003754911491547E-3"/>
              <c:y val="0.26926399621193042"/>
            </c:manualLayout>
          </c:layout>
          <c:overlay val="0"/>
        </c:title>
        <c:numFmt formatCode="0%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200"/>
            </a:pPr>
            <a:endParaRPr lang="ja-JP"/>
          </a:p>
        </c:txPr>
        <c:crossAx val="525908648"/>
        <c:crosses val="autoZero"/>
        <c:crossBetween val="between"/>
        <c:majorUnit val="1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/>
              <a:t>群馬県</a:t>
            </a:r>
          </a:p>
        </c:rich>
      </c:tx>
      <c:layout>
        <c:manualLayout>
          <c:xMode val="edge"/>
          <c:yMode val="edge"/>
          <c:x val="0.479238308945705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761610705404714E-2"/>
          <c:y val="0.1345968722404737"/>
          <c:w val="0.85436495034203119"/>
          <c:h val="0.70972987590673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集計!$BE$40</c:f>
              <c:strCache>
                <c:ptCount val="1"/>
                <c:pt idx="0">
                  <c:v>群馬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numRef>
              <c:f>集計!$BB$41:$BB$52</c:f>
              <c:numCache>
                <c:formatCode>mmm\-yy</c:formatCode>
                <c:ptCount val="12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</c:numCache>
            </c:numRef>
          </c:cat>
          <c:val>
            <c:numRef>
              <c:f>集計!$BE$41:$BE$52</c:f>
              <c:numCache>
                <c:formatCode>0%</c:formatCode>
                <c:ptCount val="12"/>
                <c:pt idx="0">
                  <c:v>8.3333333333333332E-3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BB-440C-B509-FBFB1C9FA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5912568"/>
        <c:axId val="525910216"/>
      </c:barChart>
      <c:dateAx>
        <c:axId val="525912568"/>
        <c:scaling>
          <c:orientation val="minMax"/>
        </c:scaling>
        <c:delete val="0"/>
        <c:axPos val="b"/>
        <c:numFmt formatCode="m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910216"/>
        <c:crosses val="autoZero"/>
        <c:auto val="1"/>
        <c:lblOffset val="100"/>
        <c:baseTimeUnit val="months"/>
      </c:dateAx>
      <c:valAx>
        <c:axId val="525910216"/>
        <c:scaling>
          <c:orientation val="minMax"/>
          <c:max val="0.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912568"/>
        <c:crosses val="autoZero"/>
        <c:crossBetween val="between"/>
        <c:majorUnit val="0.0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/>
              <a:t>埼玉県</a:t>
            </a:r>
          </a:p>
        </c:rich>
      </c:tx>
      <c:layout>
        <c:manualLayout>
          <c:xMode val="edge"/>
          <c:yMode val="edge"/>
          <c:x val="0.479238308945705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761610705404714E-2"/>
          <c:y val="0.1345968722404737"/>
          <c:w val="0.85436495034203119"/>
          <c:h val="0.70972987590673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集計!$BF$40</c:f>
              <c:strCache>
                <c:ptCount val="1"/>
                <c:pt idx="0">
                  <c:v>埼玉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numRef>
              <c:f>集計!$BB$41:$BB$52</c:f>
              <c:numCache>
                <c:formatCode>mmm\-yy</c:formatCode>
                <c:ptCount val="12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</c:numCache>
            </c:numRef>
          </c:cat>
          <c:val>
            <c:numRef>
              <c:f>集計!$BF$41:$BF$52</c:f>
              <c:numCache>
                <c:formatCode>0%</c:formatCode>
                <c:ptCount val="12"/>
                <c:pt idx="0">
                  <c:v>6.6666666666666671E-3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1.7123287671232876E-3</c:v>
                </c:pt>
                <c:pt idx="8">
                  <c:v>8.5324232081911266E-3</c:v>
                </c:pt>
                <c:pt idx="9">
                  <c:v>0</c:v>
                </c:pt>
                <c:pt idx="10">
                  <c:v>5.3571428571428572E-3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74-459D-A2A2-1B9C01E5E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5912960"/>
        <c:axId val="525907080"/>
      </c:barChart>
      <c:dateAx>
        <c:axId val="525912960"/>
        <c:scaling>
          <c:orientation val="minMax"/>
        </c:scaling>
        <c:delete val="0"/>
        <c:axPos val="b"/>
        <c:numFmt formatCode="m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907080"/>
        <c:crosses val="autoZero"/>
        <c:auto val="1"/>
        <c:lblOffset val="100"/>
        <c:baseTimeUnit val="months"/>
      </c:dateAx>
      <c:valAx>
        <c:axId val="525907080"/>
        <c:scaling>
          <c:orientation val="minMax"/>
          <c:max val="0.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912960"/>
        <c:crosses val="autoZero"/>
        <c:crossBetween val="between"/>
        <c:majorUnit val="0.0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chart" Target="../charts/chart16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3799</xdr:colOff>
      <xdr:row>23</xdr:row>
      <xdr:rowOff>57327</xdr:rowOff>
    </xdr:from>
    <xdr:to>
      <xdr:col>21</xdr:col>
      <xdr:colOff>100108</xdr:colOff>
      <xdr:row>39</xdr:row>
      <xdr:rowOff>154030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20079</xdr:colOff>
      <xdr:row>39</xdr:row>
      <xdr:rowOff>117100</xdr:rowOff>
    </xdr:from>
    <xdr:to>
      <xdr:col>21</xdr:col>
      <xdr:colOff>116388</xdr:colOff>
      <xdr:row>56</xdr:row>
      <xdr:rowOff>55378</xdr:rowOff>
    </xdr:to>
    <xdr:graphicFrame macro="">
      <xdr:nvGraphicFramePr>
        <xdr:cNvPr id="3" name="グラフ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730081</xdr:colOff>
      <xdr:row>7</xdr:row>
      <xdr:rowOff>21608</xdr:rowOff>
    </xdr:from>
    <xdr:to>
      <xdr:col>21</xdr:col>
      <xdr:colOff>88202</xdr:colOff>
      <xdr:row>23</xdr:row>
      <xdr:rowOff>118311</xdr:rowOff>
    </xdr:to>
    <xdr:graphicFrame macro="">
      <xdr:nvGraphicFramePr>
        <xdr:cNvPr id="4" name="グラフ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88572</xdr:colOff>
      <xdr:row>55</xdr:row>
      <xdr:rowOff>2</xdr:rowOff>
    </xdr:from>
    <xdr:to>
      <xdr:col>58</xdr:col>
      <xdr:colOff>116633</xdr:colOff>
      <xdr:row>64</xdr:row>
      <xdr:rowOff>32846</xdr:rowOff>
    </xdr:to>
    <xdr:graphicFrame macro="">
      <xdr:nvGraphicFramePr>
        <xdr:cNvPr id="3" name="グラフ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151165</xdr:colOff>
      <xdr:row>55</xdr:row>
      <xdr:rowOff>2</xdr:rowOff>
    </xdr:from>
    <xdr:to>
      <xdr:col>63</xdr:col>
      <xdr:colOff>379343</xdr:colOff>
      <xdr:row>64</xdr:row>
      <xdr:rowOff>32845</xdr:rowOff>
    </xdr:to>
    <xdr:graphicFrame macro="">
      <xdr:nvGraphicFramePr>
        <xdr:cNvPr id="4" name="グラフ 3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66</xdr:col>
      <xdr:colOff>96078</xdr:colOff>
      <xdr:row>22</xdr:row>
      <xdr:rowOff>136646</xdr:rowOff>
    </xdr:from>
    <xdr:to>
      <xdr:col>75</xdr:col>
      <xdr:colOff>255550</xdr:colOff>
      <xdr:row>36</xdr:row>
      <xdr:rowOff>70937</xdr:rowOff>
    </xdr:to>
    <xdr:graphicFrame macro="">
      <xdr:nvGraphicFramePr>
        <xdr:cNvPr id="13" name="グラフ 12">
          <a:extLst>
            <a:ext uri="{FF2B5EF4-FFF2-40B4-BE49-F238E27FC236}">
              <a16:creationId xmlns="" xmlns:a16="http://schemas.microsoft.com/office/drawing/2014/main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65</xdr:col>
      <xdr:colOff>642552</xdr:colOff>
      <xdr:row>38</xdr:row>
      <xdr:rowOff>24213</xdr:rowOff>
    </xdr:from>
    <xdr:to>
      <xdr:col>75</xdr:col>
      <xdr:colOff>296078</xdr:colOff>
      <xdr:row>51</xdr:row>
      <xdr:rowOff>108289</xdr:rowOff>
    </xdr:to>
    <xdr:graphicFrame macro="">
      <xdr:nvGraphicFramePr>
        <xdr:cNvPr id="16" name="グラフ 15">
          <a:extLst>
            <a:ext uri="{FF2B5EF4-FFF2-40B4-BE49-F238E27FC236}">
              <a16:creationId xmlns="" xmlns:a16="http://schemas.microsoft.com/office/drawing/2014/main" id="{00000000-0008-0000-0E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402807</xdr:colOff>
      <xdr:row>55</xdr:row>
      <xdr:rowOff>2</xdr:rowOff>
    </xdr:from>
    <xdr:to>
      <xdr:col>68</xdr:col>
      <xdr:colOff>340180</xdr:colOff>
      <xdr:row>64</xdr:row>
      <xdr:rowOff>32845</xdr:rowOff>
    </xdr:to>
    <xdr:graphicFrame macro="">
      <xdr:nvGraphicFramePr>
        <xdr:cNvPr id="17" name="グラフ 16">
          <a:extLst>
            <a:ext uri="{FF2B5EF4-FFF2-40B4-BE49-F238E27FC236}">
              <a16:creationId xmlns="" xmlns:a16="http://schemas.microsoft.com/office/drawing/2014/main" id="{00000000-0008-0000-0E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53</xdr:col>
      <xdr:colOff>88572</xdr:colOff>
      <xdr:row>64</xdr:row>
      <xdr:rowOff>85727</xdr:rowOff>
    </xdr:from>
    <xdr:to>
      <xdr:col>58</xdr:col>
      <xdr:colOff>116633</xdr:colOff>
      <xdr:row>73</xdr:row>
      <xdr:rowOff>118571</xdr:rowOff>
    </xdr:to>
    <xdr:graphicFrame macro="">
      <xdr:nvGraphicFramePr>
        <xdr:cNvPr id="18" name="グラフ 17">
          <a:extLst>
            <a:ext uri="{FF2B5EF4-FFF2-40B4-BE49-F238E27FC236}">
              <a16:creationId xmlns="" xmlns:a16="http://schemas.microsoft.com/office/drawing/2014/main" id="{00000000-0008-0000-0E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58</xdr:col>
      <xdr:colOff>151165</xdr:colOff>
      <xdr:row>64</xdr:row>
      <xdr:rowOff>85727</xdr:rowOff>
    </xdr:from>
    <xdr:to>
      <xdr:col>63</xdr:col>
      <xdr:colOff>390331</xdr:colOff>
      <xdr:row>73</xdr:row>
      <xdr:rowOff>118571</xdr:rowOff>
    </xdr:to>
    <xdr:graphicFrame macro="">
      <xdr:nvGraphicFramePr>
        <xdr:cNvPr id="19" name="グラフ 18">
          <a:extLst>
            <a:ext uri="{FF2B5EF4-FFF2-40B4-BE49-F238E27FC236}">
              <a16:creationId xmlns="" xmlns:a16="http://schemas.microsoft.com/office/drawing/2014/main" id="{00000000-0008-0000-0E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63</xdr:col>
      <xdr:colOff>412525</xdr:colOff>
      <xdr:row>64</xdr:row>
      <xdr:rowOff>94669</xdr:rowOff>
    </xdr:from>
    <xdr:to>
      <xdr:col>68</xdr:col>
      <xdr:colOff>359617</xdr:colOff>
      <xdr:row>73</xdr:row>
      <xdr:rowOff>127512</xdr:rowOff>
    </xdr:to>
    <xdr:graphicFrame macro="">
      <xdr:nvGraphicFramePr>
        <xdr:cNvPr id="20" name="グラフ 19">
          <a:extLst>
            <a:ext uri="{FF2B5EF4-FFF2-40B4-BE49-F238E27FC236}">
              <a16:creationId xmlns="" xmlns:a16="http://schemas.microsoft.com/office/drawing/2014/main" id="{00000000-0008-0000-0E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53</xdr:col>
      <xdr:colOff>88572</xdr:colOff>
      <xdr:row>73</xdr:row>
      <xdr:rowOff>85727</xdr:rowOff>
    </xdr:from>
    <xdr:to>
      <xdr:col>58</xdr:col>
      <xdr:colOff>116633</xdr:colOff>
      <xdr:row>82</xdr:row>
      <xdr:rowOff>118571</xdr:rowOff>
    </xdr:to>
    <xdr:graphicFrame macro="">
      <xdr:nvGraphicFramePr>
        <xdr:cNvPr id="21" name="グラフ 20">
          <a:extLst>
            <a:ext uri="{FF2B5EF4-FFF2-40B4-BE49-F238E27FC236}">
              <a16:creationId xmlns="" xmlns:a16="http://schemas.microsoft.com/office/drawing/2014/main" id="{00000000-0008-0000-0E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58</xdr:col>
      <xdr:colOff>151165</xdr:colOff>
      <xdr:row>73</xdr:row>
      <xdr:rowOff>85727</xdr:rowOff>
    </xdr:from>
    <xdr:to>
      <xdr:col>63</xdr:col>
      <xdr:colOff>388776</xdr:colOff>
      <xdr:row>82</xdr:row>
      <xdr:rowOff>118571</xdr:rowOff>
    </xdr:to>
    <xdr:graphicFrame macro="">
      <xdr:nvGraphicFramePr>
        <xdr:cNvPr id="22" name="グラフ 21">
          <a:extLst>
            <a:ext uri="{FF2B5EF4-FFF2-40B4-BE49-F238E27FC236}">
              <a16:creationId xmlns="" xmlns:a16="http://schemas.microsoft.com/office/drawing/2014/main" id="{00000000-0008-0000-0E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63</xdr:col>
      <xdr:colOff>393373</xdr:colOff>
      <xdr:row>73</xdr:row>
      <xdr:rowOff>85727</xdr:rowOff>
    </xdr:from>
    <xdr:to>
      <xdr:col>68</xdr:col>
      <xdr:colOff>340179</xdr:colOff>
      <xdr:row>82</xdr:row>
      <xdr:rowOff>118571</xdr:rowOff>
    </xdr:to>
    <xdr:graphicFrame macro="">
      <xdr:nvGraphicFramePr>
        <xdr:cNvPr id="23" name="グラフ 22">
          <a:extLst>
            <a:ext uri="{FF2B5EF4-FFF2-40B4-BE49-F238E27FC236}">
              <a16:creationId xmlns="" xmlns:a16="http://schemas.microsoft.com/office/drawing/2014/main" id="{00000000-0008-0000-0E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53</xdr:col>
      <xdr:colOff>88573</xdr:colOff>
      <xdr:row>82</xdr:row>
      <xdr:rowOff>104777</xdr:rowOff>
    </xdr:from>
    <xdr:to>
      <xdr:col>58</xdr:col>
      <xdr:colOff>106915</xdr:colOff>
      <xdr:row>91</xdr:row>
      <xdr:rowOff>137621</xdr:rowOff>
    </xdr:to>
    <xdr:graphicFrame macro="">
      <xdr:nvGraphicFramePr>
        <xdr:cNvPr id="24" name="グラフ 23">
          <a:extLst>
            <a:ext uri="{FF2B5EF4-FFF2-40B4-BE49-F238E27FC236}">
              <a16:creationId xmlns="" xmlns:a16="http://schemas.microsoft.com/office/drawing/2014/main" id="{00000000-0008-0000-0E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56</xdr:col>
      <xdr:colOff>218254</xdr:colOff>
      <xdr:row>105</xdr:row>
      <xdr:rowOff>163281</xdr:rowOff>
    </xdr:from>
    <xdr:to>
      <xdr:col>76</xdr:col>
      <xdr:colOff>120314</xdr:colOff>
      <xdr:row>118</xdr:row>
      <xdr:rowOff>13205</xdr:rowOff>
    </xdr:to>
    <xdr:graphicFrame macro="">
      <xdr:nvGraphicFramePr>
        <xdr:cNvPr id="26" name="グラフ 25">
          <a:extLst>
            <a:ext uri="{FF2B5EF4-FFF2-40B4-BE49-F238E27FC236}">
              <a16:creationId xmlns="" xmlns:a16="http://schemas.microsoft.com/office/drawing/2014/main" id="{00000000-0008-0000-0E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56</xdr:col>
      <xdr:colOff>221583</xdr:colOff>
      <xdr:row>105</xdr:row>
      <xdr:rowOff>166567</xdr:rowOff>
    </xdr:from>
    <xdr:to>
      <xdr:col>76</xdr:col>
      <xdr:colOff>123643</xdr:colOff>
      <xdr:row>118</xdr:row>
      <xdr:rowOff>16491</xdr:rowOff>
    </xdr:to>
    <xdr:graphicFrame macro="">
      <xdr:nvGraphicFramePr>
        <xdr:cNvPr id="25" name="グラフ 24">
          <a:extLst>
            <a:ext uri="{FF2B5EF4-FFF2-40B4-BE49-F238E27FC236}">
              <a16:creationId xmlns="" xmlns:a16="http://schemas.microsoft.com/office/drawing/2014/main" id="{00000000-0008-0000-0E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75</xdr:col>
      <xdr:colOff>168145</xdr:colOff>
      <xdr:row>55</xdr:row>
      <xdr:rowOff>77755</xdr:rowOff>
    </xdr:from>
    <xdr:to>
      <xdr:col>84</xdr:col>
      <xdr:colOff>338667</xdr:colOff>
      <xdr:row>68</xdr:row>
      <xdr:rowOff>122658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58</xdr:col>
      <xdr:colOff>174949</xdr:colOff>
      <xdr:row>82</xdr:row>
      <xdr:rowOff>116633</xdr:rowOff>
    </xdr:from>
    <xdr:to>
      <xdr:col>63</xdr:col>
      <xdr:colOff>412560</xdr:colOff>
      <xdr:row>91</xdr:row>
      <xdr:rowOff>149476</xdr:rowOff>
    </xdr:to>
    <xdr:graphicFrame macro="">
      <xdr:nvGraphicFramePr>
        <xdr:cNvPr id="27" name="グラフ 26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76</xdr:col>
      <xdr:colOff>265740</xdr:colOff>
      <xdr:row>69</xdr:row>
      <xdr:rowOff>58786</xdr:rowOff>
    </xdr:from>
    <xdr:to>
      <xdr:col>81</xdr:col>
      <xdr:colOff>207477</xdr:colOff>
      <xdr:row>79</xdr:row>
      <xdr:rowOff>14256</xdr:rowOff>
    </xdr:to>
    <xdr:graphicFrame macro="">
      <xdr:nvGraphicFramePr>
        <xdr:cNvPr id="28" name="グラフ 27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0.82278</cdr:x>
      <cdr:y>0.86624</cdr:y>
    </cdr:from>
    <cdr:to>
      <cdr:x>0.87294</cdr:x>
      <cdr:y>0.99063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166789" y="1945778"/>
          <a:ext cx="254000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000" b="1">
              <a:solidFill>
                <a:sysClr val="windowText" lastClr="000000"/>
              </a:solidFill>
            </a:rPr>
            <a:t>月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0.82278</cdr:x>
      <cdr:y>0.86624</cdr:y>
    </cdr:from>
    <cdr:to>
      <cdr:x>0.91026</cdr:x>
      <cdr:y>0.99063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252923" y="1440905"/>
          <a:ext cx="239529" cy="20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700" b="1">
              <a:solidFill>
                <a:sysClr val="windowText" lastClr="000000"/>
              </a:solidFill>
            </a:rPr>
            <a:t>月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29158</xdr:colOff>
      <xdr:row>3</xdr:row>
      <xdr:rowOff>9718</xdr:rowOff>
    </xdr:from>
    <xdr:to>
      <xdr:col>53</xdr:col>
      <xdr:colOff>388776</xdr:colOff>
      <xdr:row>19</xdr:row>
      <xdr:rowOff>58315</xdr:rowOff>
    </xdr:to>
    <xdr:graphicFrame macro="">
      <xdr:nvGraphicFramePr>
        <xdr:cNvPr id="18" name="グラフ 17">
          <a:extLst>
            <a:ext uri="{FF2B5EF4-FFF2-40B4-BE49-F238E27FC236}">
              <a16:creationId xmlns="" xmlns:a16="http://schemas.microsoft.com/office/drawing/2014/main" id="{00000000-0008-0000-0F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52971</xdr:colOff>
      <xdr:row>19</xdr:row>
      <xdr:rowOff>7287</xdr:rowOff>
    </xdr:from>
    <xdr:to>
      <xdr:col>53</xdr:col>
      <xdr:colOff>412589</xdr:colOff>
      <xdr:row>35</xdr:row>
      <xdr:rowOff>55885</xdr:rowOff>
    </xdr:to>
    <xdr:graphicFrame macro="">
      <xdr:nvGraphicFramePr>
        <xdr:cNvPr id="19" name="グラフ 18">
          <a:extLst>
            <a:ext uri="{FF2B5EF4-FFF2-40B4-BE49-F238E27FC236}">
              <a16:creationId xmlns="" xmlns:a16="http://schemas.microsoft.com/office/drawing/2014/main" id="{00000000-0008-0000-0F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19439</xdr:colOff>
      <xdr:row>35</xdr:row>
      <xdr:rowOff>136070</xdr:rowOff>
    </xdr:from>
    <xdr:to>
      <xdr:col>47</xdr:col>
      <xdr:colOff>534566</xdr:colOff>
      <xdr:row>52</xdr:row>
      <xdr:rowOff>9718</xdr:rowOff>
    </xdr:to>
    <xdr:graphicFrame macro="">
      <xdr:nvGraphicFramePr>
        <xdr:cNvPr id="20" name="グラフ 19">
          <a:extLst>
            <a:ext uri="{FF2B5EF4-FFF2-40B4-BE49-F238E27FC236}">
              <a16:creationId xmlns="" xmlns:a16="http://schemas.microsoft.com/office/drawing/2014/main" id="{00000000-0008-0000-0F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563423</xdr:colOff>
      <xdr:row>35</xdr:row>
      <xdr:rowOff>136070</xdr:rowOff>
    </xdr:from>
    <xdr:to>
      <xdr:col>54</xdr:col>
      <xdr:colOff>422383</xdr:colOff>
      <xdr:row>52</xdr:row>
      <xdr:rowOff>9718</xdr:rowOff>
    </xdr:to>
    <xdr:graphicFrame macro="">
      <xdr:nvGraphicFramePr>
        <xdr:cNvPr id="10" name="グラフ 9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23673</xdr:colOff>
      <xdr:row>52</xdr:row>
      <xdr:rowOff>45049</xdr:rowOff>
    </xdr:from>
    <xdr:to>
      <xdr:col>47</xdr:col>
      <xdr:colOff>538800</xdr:colOff>
      <xdr:row>68</xdr:row>
      <xdr:rowOff>88029</xdr:rowOff>
    </xdr:to>
    <xdr:graphicFrame macro="">
      <xdr:nvGraphicFramePr>
        <xdr:cNvPr id="11" name="グラフ 10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567657</xdr:colOff>
      <xdr:row>52</xdr:row>
      <xdr:rowOff>45049</xdr:rowOff>
    </xdr:from>
    <xdr:to>
      <xdr:col>54</xdr:col>
      <xdr:colOff>426617</xdr:colOff>
      <xdr:row>68</xdr:row>
      <xdr:rowOff>88029</xdr:rowOff>
    </xdr:to>
    <xdr:graphicFrame macro="">
      <xdr:nvGraphicFramePr>
        <xdr:cNvPr id="12" name="グラフ 11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27907</xdr:colOff>
      <xdr:row>68</xdr:row>
      <xdr:rowOff>123360</xdr:rowOff>
    </xdr:from>
    <xdr:to>
      <xdr:col>47</xdr:col>
      <xdr:colOff>543034</xdr:colOff>
      <xdr:row>84</xdr:row>
      <xdr:rowOff>166341</xdr:rowOff>
    </xdr:to>
    <xdr:graphicFrame macro="">
      <xdr:nvGraphicFramePr>
        <xdr:cNvPr id="13" name="グラフ 12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47</xdr:col>
      <xdr:colOff>571891</xdr:colOff>
      <xdr:row>68</xdr:row>
      <xdr:rowOff>123360</xdr:rowOff>
    </xdr:from>
    <xdr:to>
      <xdr:col>54</xdr:col>
      <xdr:colOff>430851</xdr:colOff>
      <xdr:row>84</xdr:row>
      <xdr:rowOff>166341</xdr:rowOff>
    </xdr:to>
    <xdr:graphicFrame macro="">
      <xdr:nvGraphicFramePr>
        <xdr:cNvPr id="14" name="グラフ 13">
          <a:extLst>
            <a:ext uri="{FF2B5EF4-FFF2-40B4-BE49-F238E27FC236}">
              <a16:creationId xmlns=""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301625</xdr:colOff>
      <xdr:row>30</xdr:row>
      <xdr:rowOff>317500</xdr:rowOff>
    </xdr:from>
    <xdr:to>
      <xdr:col>87</xdr:col>
      <xdr:colOff>33125</xdr:colOff>
      <xdr:row>30</xdr:row>
      <xdr:rowOff>317500</xdr:rowOff>
    </xdr:to>
    <xdr:cxnSp macro="">
      <xdr:nvCxnSpPr>
        <xdr:cNvPr id="17" name="直線矢印コネクタ 16">
          <a:extLst>
            <a:ext uri="{FF2B5EF4-FFF2-40B4-BE49-F238E27FC236}">
              <a16:creationId xmlns="" xmlns:a16="http://schemas.microsoft.com/office/drawing/2014/main" id="{00000000-0008-0000-1000-000011000000}"/>
            </a:ext>
          </a:extLst>
        </xdr:cNvPr>
        <xdr:cNvCxnSpPr/>
      </xdr:nvCxnSpPr>
      <xdr:spPr>
        <a:xfrm>
          <a:off x="27781250" y="10112375"/>
          <a:ext cx="684000" cy="0"/>
        </a:xfrm>
        <a:prstGeom prst="straightConnector1">
          <a:avLst/>
        </a:prstGeom>
        <a:ln w="47625">
          <a:solidFill>
            <a:srgbClr val="FF0000"/>
          </a:solidFill>
          <a:headEnd type="triangle"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85</xdr:col>
      <xdr:colOff>269874</xdr:colOff>
      <xdr:row>44</xdr:row>
      <xdr:rowOff>333375</xdr:rowOff>
    </xdr:from>
    <xdr:to>
      <xdr:col>90</xdr:col>
      <xdr:colOff>14374</xdr:colOff>
      <xdr:row>44</xdr:row>
      <xdr:rowOff>337541</xdr:rowOff>
    </xdr:to>
    <xdr:cxnSp macro="">
      <xdr:nvCxnSpPr>
        <xdr:cNvPr id="19" name="直線矢印コネクタ 18">
          <a:extLst>
            <a:ext uri="{FF2B5EF4-FFF2-40B4-BE49-F238E27FC236}">
              <a16:creationId xmlns="" xmlns:a16="http://schemas.microsoft.com/office/drawing/2014/main" id="{00000000-0008-0000-1000-000013000000}"/>
            </a:ext>
          </a:extLst>
        </xdr:cNvPr>
        <xdr:cNvCxnSpPr/>
      </xdr:nvCxnSpPr>
      <xdr:spPr>
        <a:xfrm flipH="1">
          <a:off x="28066999" y="14509750"/>
          <a:ext cx="1332000" cy="4166"/>
        </a:xfrm>
        <a:prstGeom prst="straightConnector1">
          <a:avLst/>
        </a:prstGeom>
        <a:ln w="47625">
          <a:solidFill>
            <a:srgbClr val="FF0000"/>
          </a:solidFill>
          <a:headEnd type="triangle"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285750</xdr:colOff>
      <xdr:row>30</xdr:row>
      <xdr:rowOff>301625</xdr:rowOff>
    </xdr:from>
    <xdr:to>
      <xdr:col>41</xdr:col>
      <xdr:colOff>47625</xdr:colOff>
      <xdr:row>30</xdr:row>
      <xdr:rowOff>305791</xdr:rowOff>
    </xdr:to>
    <xdr:cxnSp macro="">
      <xdr:nvCxnSpPr>
        <xdr:cNvPr id="6" name="直線矢印コネクタ 5">
          <a:extLst>
            <a:ext uri="{FF2B5EF4-FFF2-40B4-BE49-F238E27FC236}">
              <a16:creationId xmlns="" xmlns:a16="http://schemas.microsoft.com/office/drawing/2014/main" id="{00000000-0008-0000-1000-000013000000}"/>
            </a:ext>
          </a:extLst>
        </xdr:cNvPr>
        <xdr:cNvCxnSpPr/>
      </xdr:nvCxnSpPr>
      <xdr:spPr>
        <a:xfrm flipH="1">
          <a:off x="13160375" y="10096500"/>
          <a:ext cx="714375" cy="4166"/>
        </a:xfrm>
        <a:prstGeom prst="straightConnector1">
          <a:avLst/>
        </a:prstGeom>
        <a:ln w="47625">
          <a:solidFill>
            <a:srgbClr val="FF0000"/>
          </a:solidFill>
          <a:headEnd type="triangle"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view="pageBreakPreview" zoomScale="70" zoomScaleNormal="100" zoomScaleSheetLayoutView="70" workbookViewId="0">
      <selection activeCell="H25" sqref="H25"/>
    </sheetView>
  </sheetViews>
  <sheetFormatPr defaultRowHeight="13.5" x14ac:dyDescent="0.15"/>
  <cols>
    <col min="1" max="1" width="10.625" style="33" customWidth="1"/>
    <col min="2" max="2" width="17" style="33" customWidth="1"/>
    <col min="3" max="3" width="12.125" style="33" customWidth="1"/>
    <col min="4" max="7" width="10.75" style="33" customWidth="1"/>
    <col min="8" max="10" width="9" style="33"/>
    <col min="11" max="11" width="13.25" style="33" customWidth="1"/>
    <col min="12" max="256" width="9" style="33"/>
    <col min="257" max="257" width="10.625" style="33" customWidth="1"/>
    <col min="258" max="258" width="17" style="33" customWidth="1"/>
    <col min="259" max="259" width="12.125" style="33" customWidth="1"/>
    <col min="260" max="260" width="11.875" style="33" customWidth="1"/>
    <col min="261" max="261" width="12.375" style="33" customWidth="1"/>
    <col min="262" max="266" width="9" style="33"/>
    <col min="267" max="267" width="13.25" style="33" customWidth="1"/>
    <col min="268" max="512" width="9" style="33"/>
    <col min="513" max="513" width="10.625" style="33" customWidth="1"/>
    <col min="514" max="514" width="17" style="33" customWidth="1"/>
    <col min="515" max="515" width="12.125" style="33" customWidth="1"/>
    <col min="516" max="516" width="11.875" style="33" customWidth="1"/>
    <col min="517" max="517" width="12.375" style="33" customWidth="1"/>
    <col min="518" max="522" width="9" style="33"/>
    <col min="523" max="523" width="13.25" style="33" customWidth="1"/>
    <col min="524" max="768" width="9" style="33"/>
    <col min="769" max="769" width="10.625" style="33" customWidth="1"/>
    <col min="770" max="770" width="17" style="33" customWidth="1"/>
    <col min="771" max="771" width="12.125" style="33" customWidth="1"/>
    <col min="772" max="772" width="11.875" style="33" customWidth="1"/>
    <col min="773" max="773" width="12.375" style="33" customWidth="1"/>
    <col min="774" max="778" width="9" style="33"/>
    <col min="779" max="779" width="13.25" style="33" customWidth="1"/>
    <col min="780" max="1024" width="9" style="33"/>
    <col min="1025" max="1025" width="10.625" style="33" customWidth="1"/>
    <col min="1026" max="1026" width="17" style="33" customWidth="1"/>
    <col min="1027" max="1027" width="12.125" style="33" customWidth="1"/>
    <col min="1028" max="1028" width="11.875" style="33" customWidth="1"/>
    <col min="1029" max="1029" width="12.375" style="33" customWidth="1"/>
    <col min="1030" max="1034" width="9" style="33"/>
    <col min="1035" max="1035" width="13.25" style="33" customWidth="1"/>
    <col min="1036" max="1280" width="9" style="33"/>
    <col min="1281" max="1281" width="10.625" style="33" customWidth="1"/>
    <col min="1282" max="1282" width="17" style="33" customWidth="1"/>
    <col min="1283" max="1283" width="12.125" style="33" customWidth="1"/>
    <col min="1284" max="1284" width="11.875" style="33" customWidth="1"/>
    <col min="1285" max="1285" width="12.375" style="33" customWidth="1"/>
    <col min="1286" max="1290" width="9" style="33"/>
    <col min="1291" max="1291" width="13.25" style="33" customWidth="1"/>
    <col min="1292" max="1536" width="9" style="33"/>
    <col min="1537" max="1537" width="10.625" style="33" customWidth="1"/>
    <col min="1538" max="1538" width="17" style="33" customWidth="1"/>
    <col min="1539" max="1539" width="12.125" style="33" customWidth="1"/>
    <col min="1540" max="1540" width="11.875" style="33" customWidth="1"/>
    <col min="1541" max="1541" width="12.375" style="33" customWidth="1"/>
    <col min="1542" max="1546" width="9" style="33"/>
    <col min="1547" max="1547" width="13.25" style="33" customWidth="1"/>
    <col min="1548" max="1792" width="9" style="33"/>
    <col min="1793" max="1793" width="10.625" style="33" customWidth="1"/>
    <col min="1794" max="1794" width="17" style="33" customWidth="1"/>
    <col min="1795" max="1795" width="12.125" style="33" customWidth="1"/>
    <col min="1796" max="1796" width="11.875" style="33" customWidth="1"/>
    <col min="1797" max="1797" width="12.375" style="33" customWidth="1"/>
    <col min="1798" max="1802" width="9" style="33"/>
    <col min="1803" max="1803" width="13.25" style="33" customWidth="1"/>
    <col min="1804" max="2048" width="9" style="33"/>
    <col min="2049" max="2049" width="10.625" style="33" customWidth="1"/>
    <col min="2050" max="2050" width="17" style="33" customWidth="1"/>
    <col min="2051" max="2051" width="12.125" style="33" customWidth="1"/>
    <col min="2052" max="2052" width="11.875" style="33" customWidth="1"/>
    <col min="2053" max="2053" width="12.375" style="33" customWidth="1"/>
    <col min="2054" max="2058" width="9" style="33"/>
    <col min="2059" max="2059" width="13.25" style="33" customWidth="1"/>
    <col min="2060" max="2304" width="9" style="33"/>
    <col min="2305" max="2305" width="10.625" style="33" customWidth="1"/>
    <col min="2306" max="2306" width="17" style="33" customWidth="1"/>
    <col min="2307" max="2307" width="12.125" style="33" customWidth="1"/>
    <col min="2308" max="2308" width="11.875" style="33" customWidth="1"/>
    <col min="2309" max="2309" width="12.375" style="33" customWidth="1"/>
    <col min="2310" max="2314" width="9" style="33"/>
    <col min="2315" max="2315" width="13.25" style="33" customWidth="1"/>
    <col min="2316" max="2560" width="9" style="33"/>
    <col min="2561" max="2561" width="10.625" style="33" customWidth="1"/>
    <col min="2562" max="2562" width="17" style="33" customWidth="1"/>
    <col min="2563" max="2563" width="12.125" style="33" customWidth="1"/>
    <col min="2564" max="2564" width="11.875" style="33" customWidth="1"/>
    <col min="2565" max="2565" width="12.375" style="33" customWidth="1"/>
    <col min="2566" max="2570" width="9" style="33"/>
    <col min="2571" max="2571" width="13.25" style="33" customWidth="1"/>
    <col min="2572" max="2816" width="9" style="33"/>
    <col min="2817" max="2817" width="10.625" style="33" customWidth="1"/>
    <col min="2818" max="2818" width="17" style="33" customWidth="1"/>
    <col min="2819" max="2819" width="12.125" style="33" customWidth="1"/>
    <col min="2820" max="2820" width="11.875" style="33" customWidth="1"/>
    <col min="2821" max="2821" width="12.375" style="33" customWidth="1"/>
    <col min="2822" max="2826" width="9" style="33"/>
    <col min="2827" max="2827" width="13.25" style="33" customWidth="1"/>
    <col min="2828" max="3072" width="9" style="33"/>
    <col min="3073" max="3073" width="10.625" style="33" customWidth="1"/>
    <col min="3074" max="3074" width="17" style="33" customWidth="1"/>
    <col min="3075" max="3075" width="12.125" style="33" customWidth="1"/>
    <col min="3076" max="3076" width="11.875" style="33" customWidth="1"/>
    <col min="3077" max="3077" width="12.375" style="33" customWidth="1"/>
    <col min="3078" max="3082" width="9" style="33"/>
    <col min="3083" max="3083" width="13.25" style="33" customWidth="1"/>
    <col min="3084" max="3328" width="9" style="33"/>
    <col min="3329" max="3329" width="10.625" style="33" customWidth="1"/>
    <col min="3330" max="3330" width="17" style="33" customWidth="1"/>
    <col min="3331" max="3331" width="12.125" style="33" customWidth="1"/>
    <col min="3332" max="3332" width="11.875" style="33" customWidth="1"/>
    <col min="3333" max="3333" width="12.375" style="33" customWidth="1"/>
    <col min="3334" max="3338" width="9" style="33"/>
    <col min="3339" max="3339" width="13.25" style="33" customWidth="1"/>
    <col min="3340" max="3584" width="9" style="33"/>
    <col min="3585" max="3585" width="10.625" style="33" customWidth="1"/>
    <col min="3586" max="3586" width="17" style="33" customWidth="1"/>
    <col min="3587" max="3587" width="12.125" style="33" customWidth="1"/>
    <col min="3588" max="3588" width="11.875" style="33" customWidth="1"/>
    <col min="3589" max="3589" width="12.375" style="33" customWidth="1"/>
    <col min="3590" max="3594" width="9" style="33"/>
    <col min="3595" max="3595" width="13.25" style="33" customWidth="1"/>
    <col min="3596" max="3840" width="9" style="33"/>
    <col min="3841" max="3841" width="10.625" style="33" customWidth="1"/>
    <col min="3842" max="3842" width="17" style="33" customWidth="1"/>
    <col min="3843" max="3843" width="12.125" style="33" customWidth="1"/>
    <col min="3844" max="3844" width="11.875" style="33" customWidth="1"/>
    <col min="3845" max="3845" width="12.375" style="33" customWidth="1"/>
    <col min="3846" max="3850" width="9" style="33"/>
    <col min="3851" max="3851" width="13.25" style="33" customWidth="1"/>
    <col min="3852" max="4096" width="9" style="33"/>
    <col min="4097" max="4097" width="10.625" style="33" customWidth="1"/>
    <col min="4098" max="4098" width="17" style="33" customWidth="1"/>
    <col min="4099" max="4099" width="12.125" style="33" customWidth="1"/>
    <col min="4100" max="4100" width="11.875" style="33" customWidth="1"/>
    <col min="4101" max="4101" width="12.375" style="33" customWidth="1"/>
    <col min="4102" max="4106" width="9" style="33"/>
    <col min="4107" max="4107" width="13.25" style="33" customWidth="1"/>
    <col min="4108" max="4352" width="9" style="33"/>
    <col min="4353" max="4353" width="10.625" style="33" customWidth="1"/>
    <col min="4354" max="4354" width="17" style="33" customWidth="1"/>
    <col min="4355" max="4355" width="12.125" style="33" customWidth="1"/>
    <col min="4356" max="4356" width="11.875" style="33" customWidth="1"/>
    <col min="4357" max="4357" width="12.375" style="33" customWidth="1"/>
    <col min="4358" max="4362" width="9" style="33"/>
    <col min="4363" max="4363" width="13.25" style="33" customWidth="1"/>
    <col min="4364" max="4608" width="9" style="33"/>
    <col min="4609" max="4609" width="10.625" style="33" customWidth="1"/>
    <col min="4610" max="4610" width="17" style="33" customWidth="1"/>
    <col min="4611" max="4611" width="12.125" style="33" customWidth="1"/>
    <col min="4612" max="4612" width="11.875" style="33" customWidth="1"/>
    <col min="4613" max="4613" width="12.375" style="33" customWidth="1"/>
    <col min="4614" max="4618" width="9" style="33"/>
    <col min="4619" max="4619" width="13.25" style="33" customWidth="1"/>
    <col min="4620" max="4864" width="9" style="33"/>
    <col min="4865" max="4865" width="10.625" style="33" customWidth="1"/>
    <col min="4866" max="4866" width="17" style="33" customWidth="1"/>
    <col min="4867" max="4867" width="12.125" style="33" customWidth="1"/>
    <col min="4868" max="4868" width="11.875" style="33" customWidth="1"/>
    <col min="4869" max="4869" width="12.375" style="33" customWidth="1"/>
    <col min="4870" max="4874" width="9" style="33"/>
    <col min="4875" max="4875" width="13.25" style="33" customWidth="1"/>
    <col min="4876" max="5120" width="9" style="33"/>
    <col min="5121" max="5121" width="10.625" style="33" customWidth="1"/>
    <col min="5122" max="5122" width="17" style="33" customWidth="1"/>
    <col min="5123" max="5123" width="12.125" style="33" customWidth="1"/>
    <col min="5124" max="5124" width="11.875" style="33" customWidth="1"/>
    <col min="5125" max="5125" width="12.375" style="33" customWidth="1"/>
    <col min="5126" max="5130" width="9" style="33"/>
    <col min="5131" max="5131" width="13.25" style="33" customWidth="1"/>
    <col min="5132" max="5376" width="9" style="33"/>
    <col min="5377" max="5377" width="10.625" style="33" customWidth="1"/>
    <col min="5378" max="5378" width="17" style="33" customWidth="1"/>
    <col min="5379" max="5379" width="12.125" style="33" customWidth="1"/>
    <col min="5380" max="5380" width="11.875" style="33" customWidth="1"/>
    <col min="5381" max="5381" width="12.375" style="33" customWidth="1"/>
    <col min="5382" max="5386" width="9" style="33"/>
    <col min="5387" max="5387" width="13.25" style="33" customWidth="1"/>
    <col min="5388" max="5632" width="9" style="33"/>
    <col min="5633" max="5633" width="10.625" style="33" customWidth="1"/>
    <col min="5634" max="5634" width="17" style="33" customWidth="1"/>
    <col min="5635" max="5635" width="12.125" style="33" customWidth="1"/>
    <col min="5636" max="5636" width="11.875" style="33" customWidth="1"/>
    <col min="5637" max="5637" width="12.375" style="33" customWidth="1"/>
    <col min="5638" max="5642" width="9" style="33"/>
    <col min="5643" max="5643" width="13.25" style="33" customWidth="1"/>
    <col min="5644" max="5888" width="9" style="33"/>
    <col min="5889" max="5889" width="10.625" style="33" customWidth="1"/>
    <col min="5890" max="5890" width="17" style="33" customWidth="1"/>
    <col min="5891" max="5891" width="12.125" style="33" customWidth="1"/>
    <col min="5892" max="5892" width="11.875" style="33" customWidth="1"/>
    <col min="5893" max="5893" width="12.375" style="33" customWidth="1"/>
    <col min="5894" max="5898" width="9" style="33"/>
    <col min="5899" max="5899" width="13.25" style="33" customWidth="1"/>
    <col min="5900" max="6144" width="9" style="33"/>
    <col min="6145" max="6145" width="10.625" style="33" customWidth="1"/>
    <col min="6146" max="6146" width="17" style="33" customWidth="1"/>
    <col min="6147" max="6147" width="12.125" style="33" customWidth="1"/>
    <col min="6148" max="6148" width="11.875" style="33" customWidth="1"/>
    <col min="6149" max="6149" width="12.375" style="33" customWidth="1"/>
    <col min="6150" max="6154" width="9" style="33"/>
    <col min="6155" max="6155" width="13.25" style="33" customWidth="1"/>
    <col min="6156" max="6400" width="9" style="33"/>
    <col min="6401" max="6401" width="10.625" style="33" customWidth="1"/>
    <col min="6402" max="6402" width="17" style="33" customWidth="1"/>
    <col min="6403" max="6403" width="12.125" style="33" customWidth="1"/>
    <col min="6404" max="6404" width="11.875" style="33" customWidth="1"/>
    <col min="6405" max="6405" width="12.375" style="33" customWidth="1"/>
    <col min="6406" max="6410" width="9" style="33"/>
    <col min="6411" max="6411" width="13.25" style="33" customWidth="1"/>
    <col min="6412" max="6656" width="9" style="33"/>
    <col min="6657" max="6657" width="10.625" style="33" customWidth="1"/>
    <col min="6658" max="6658" width="17" style="33" customWidth="1"/>
    <col min="6659" max="6659" width="12.125" style="33" customWidth="1"/>
    <col min="6660" max="6660" width="11.875" style="33" customWidth="1"/>
    <col min="6661" max="6661" width="12.375" style="33" customWidth="1"/>
    <col min="6662" max="6666" width="9" style="33"/>
    <col min="6667" max="6667" width="13.25" style="33" customWidth="1"/>
    <col min="6668" max="6912" width="9" style="33"/>
    <col min="6913" max="6913" width="10.625" style="33" customWidth="1"/>
    <col min="6914" max="6914" width="17" style="33" customWidth="1"/>
    <col min="6915" max="6915" width="12.125" style="33" customWidth="1"/>
    <col min="6916" max="6916" width="11.875" style="33" customWidth="1"/>
    <col min="6917" max="6917" width="12.375" style="33" customWidth="1"/>
    <col min="6918" max="6922" width="9" style="33"/>
    <col min="6923" max="6923" width="13.25" style="33" customWidth="1"/>
    <col min="6924" max="7168" width="9" style="33"/>
    <col min="7169" max="7169" width="10.625" style="33" customWidth="1"/>
    <col min="7170" max="7170" width="17" style="33" customWidth="1"/>
    <col min="7171" max="7171" width="12.125" style="33" customWidth="1"/>
    <col min="7172" max="7172" width="11.875" style="33" customWidth="1"/>
    <col min="7173" max="7173" width="12.375" style="33" customWidth="1"/>
    <col min="7174" max="7178" width="9" style="33"/>
    <col min="7179" max="7179" width="13.25" style="33" customWidth="1"/>
    <col min="7180" max="7424" width="9" style="33"/>
    <col min="7425" max="7425" width="10.625" style="33" customWidth="1"/>
    <col min="7426" max="7426" width="17" style="33" customWidth="1"/>
    <col min="7427" max="7427" width="12.125" style="33" customWidth="1"/>
    <col min="7428" max="7428" width="11.875" style="33" customWidth="1"/>
    <col min="7429" max="7429" width="12.375" style="33" customWidth="1"/>
    <col min="7430" max="7434" width="9" style="33"/>
    <col min="7435" max="7435" width="13.25" style="33" customWidth="1"/>
    <col min="7436" max="7680" width="9" style="33"/>
    <col min="7681" max="7681" width="10.625" style="33" customWidth="1"/>
    <col min="7682" max="7682" width="17" style="33" customWidth="1"/>
    <col min="7683" max="7683" width="12.125" style="33" customWidth="1"/>
    <col min="7684" max="7684" width="11.875" style="33" customWidth="1"/>
    <col min="7685" max="7685" width="12.375" style="33" customWidth="1"/>
    <col min="7686" max="7690" width="9" style="33"/>
    <col min="7691" max="7691" width="13.25" style="33" customWidth="1"/>
    <col min="7692" max="7936" width="9" style="33"/>
    <col min="7937" max="7937" width="10.625" style="33" customWidth="1"/>
    <col min="7938" max="7938" width="17" style="33" customWidth="1"/>
    <col min="7939" max="7939" width="12.125" style="33" customWidth="1"/>
    <col min="7940" max="7940" width="11.875" style="33" customWidth="1"/>
    <col min="7941" max="7941" width="12.375" style="33" customWidth="1"/>
    <col min="7942" max="7946" width="9" style="33"/>
    <col min="7947" max="7947" width="13.25" style="33" customWidth="1"/>
    <col min="7948" max="8192" width="9" style="33"/>
    <col min="8193" max="8193" width="10.625" style="33" customWidth="1"/>
    <col min="8194" max="8194" width="17" style="33" customWidth="1"/>
    <col min="8195" max="8195" width="12.125" style="33" customWidth="1"/>
    <col min="8196" max="8196" width="11.875" style="33" customWidth="1"/>
    <col min="8197" max="8197" width="12.375" style="33" customWidth="1"/>
    <col min="8198" max="8202" width="9" style="33"/>
    <col min="8203" max="8203" width="13.25" style="33" customWidth="1"/>
    <col min="8204" max="8448" width="9" style="33"/>
    <col min="8449" max="8449" width="10.625" style="33" customWidth="1"/>
    <col min="8450" max="8450" width="17" style="33" customWidth="1"/>
    <col min="8451" max="8451" width="12.125" style="33" customWidth="1"/>
    <col min="8452" max="8452" width="11.875" style="33" customWidth="1"/>
    <col min="8453" max="8453" width="12.375" style="33" customWidth="1"/>
    <col min="8454" max="8458" width="9" style="33"/>
    <col min="8459" max="8459" width="13.25" style="33" customWidth="1"/>
    <col min="8460" max="8704" width="9" style="33"/>
    <col min="8705" max="8705" width="10.625" style="33" customWidth="1"/>
    <col min="8706" max="8706" width="17" style="33" customWidth="1"/>
    <col min="8707" max="8707" width="12.125" style="33" customWidth="1"/>
    <col min="8708" max="8708" width="11.875" style="33" customWidth="1"/>
    <col min="8709" max="8709" width="12.375" style="33" customWidth="1"/>
    <col min="8710" max="8714" width="9" style="33"/>
    <col min="8715" max="8715" width="13.25" style="33" customWidth="1"/>
    <col min="8716" max="8960" width="9" style="33"/>
    <col min="8961" max="8961" width="10.625" style="33" customWidth="1"/>
    <col min="8962" max="8962" width="17" style="33" customWidth="1"/>
    <col min="8963" max="8963" width="12.125" style="33" customWidth="1"/>
    <col min="8964" max="8964" width="11.875" style="33" customWidth="1"/>
    <col min="8965" max="8965" width="12.375" style="33" customWidth="1"/>
    <col min="8966" max="8970" width="9" style="33"/>
    <col min="8971" max="8971" width="13.25" style="33" customWidth="1"/>
    <col min="8972" max="9216" width="9" style="33"/>
    <col min="9217" max="9217" width="10.625" style="33" customWidth="1"/>
    <col min="9218" max="9218" width="17" style="33" customWidth="1"/>
    <col min="9219" max="9219" width="12.125" style="33" customWidth="1"/>
    <col min="9220" max="9220" width="11.875" style="33" customWidth="1"/>
    <col min="9221" max="9221" width="12.375" style="33" customWidth="1"/>
    <col min="9222" max="9226" width="9" style="33"/>
    <col min="9227" max="9227" width="13.25" style="33" customWidth="1"/>
    <col min="9228" max="9472" width="9" style="33"/>
    <col min="9473" max="9473" width="10.625" style="33" customWidth="1"/>
    <col min="9474" max="9474" width="17" style="33" customWidth="1"/>
    <col min="9475" max="9475" width="12.125" style="33" customWidth="1"/>
    <col min="9476" max="9476" width="11.875" style="33" customWidth="1"/>
    <col min="9477" max="9477" width="12.375" style="33" customWidth="1"/>
    <col min="9478" max="9482" width="9" style="33"/>
    <col min="9483" max="9483" width="13.25" style="33" customWidth="1"/>
    <col min="9484" max="9728" width="9" style="33"/>
    <col min="9729" max="9729" width="10.625" style="33" customWidth="1"/>
    <col min="9730" max="9730" width="17" style="33" customWidth="1"/>
    <col min="9731" max="9731" width="12.125" style="33" customWidth="1"/>
    <col min="9732" max="9732" width="11.875" style="33" customWidth="1"/>
    <col min="9733" max="9733" width="12.375" style="33" customWidth="1"/>
    <col min="9734" max="9738" width="9" style="33"/>
    <col min="9739" max="9739" width="13.25" style="33" customWidth="1"/>
    <col min="9740" max="9984" width="9" style="33"/>
    <col min="9985" max="9985" width="10.625" style="33" customWidth="1"/>
    <col min="9986" max="9986" width="17" style="33" customWidth="1"/>
    <col min="9987" max="9987" width="12.125" style="33" customWidth="1"/>
    <col min="9988" max="9988" width="11.875" style="33" customWidth="1"/>
    <col min="9989" max="9989" width="12.375" style="33" customWidth="1"/>
    <col min="9990" max="9994" width="9" style="33"/>
    <col min="9995" max="9995" width="13.25" style="33" customWidth="1"/>
    <col min="9996" max="10240" width="9" style="33"/>
    <col min="10241" max="10241" width="10.625" style="33" customWidth="1"/>
    <col min="10242" max="10242" width="17" style="33" customWidth="1"/>
    <col min="10243" max="10243" width="12.125" style="33" customWidth="1"/>
    <col min="10244" max="10244" width="11.875" style="33" customWidth="1"/>
    <col min="10245" max="10245" width="12.375" style="33" customWidth="1"/>
    <col min="10246" max="10250" width="9" style="33"/>
    <col min="10251" max="10251" width="13.25" style="33" customWidth="1"/>
    <col min="10252" max="10496" width="9" style="33"/>
    <col min="10497" max="10497" width="10.625" style="33" customWidth="1"/>
    <col min="10498" max="10498" width="17" style="33" customWidth="1"/>
    <col min="10499" max="10499" width="12.125" style="33" customWidth="1"/>
    <col min="10500" max="10500" width="11.875" style="33" customWidth="1"/>
    <col min="10501" max="10501" width="12.375" style="33" customWidth="1"/>
    <col min="10502" max="10506" width="9" style="33"/>
    <col min="10507" max="10507" width="13.25" style="33" customWidth="1"/>
    <col min="10508" max="10752" width="9" style="33"/>
    <col min="10753" max="10753" width="10.625" style="33" customWidth="1"/>
    <col min="10754" max="10754" width="17" style="33" customWidth="1"/>
    <col min="10755" max="10755" width="12.125" style="33" customWidth="1"/>
    <col min="10756" max="10756" width="11.875" style="33" customWidth="1"/>
    <col min="10757" max="10757" width="12.375" style="33" customWidth="1"/>
    <col min="10758" max="10762" width="9" style="33"/>
    <col min="10763" max="10763" width="13.25" style="33" customWidth="1"/>
    <col min="10764" max="11008" width="9" style="33"/>
    <col min="11009" max="11009" width="10.625" style="33" customWidth="1"/>
    <col min="11010" max="11010" width="17" style="33" customWidth="1"/>
    <col min="11011" max="11011" width="12.125" style="33" customWidth="1"/>
    <col min="11012" max="11012" width="11.875" style="33" customWidth="1"/>
    <col min="11013" max="11013" width="12.375" style="33" customWidth="1"/>
    <col min="11014" max="11018" width="9" style="33"/>
    <col min="11019" max="11019" width="13.25" style="33" customWidth="1"/>
    <col min="11020" max="11264" width="9" style="33"/>
    <col min="11265" max="11265" width="10.625" style="33" customWidth="1"/>
    <col min="11266" max="11266" width="17" style="33" customWidth="1"/>
    <col min="11267" max="11267" width="12.125" style="33" customWidth="1"/>
    <col min="11268" max="11268" width="11.875" style="33" customWidth="1"/>
    <col min="11269" max="11269" width="12.375" style="33" customWidth="1"/>
    <col min="11270" max="11274" width="9" style="33"/>
    <col min="11275" max="11275" width="13.25" style="33" customWidth="1"/>
    <col min="11276" max="11520" width="9" style="33"/>
    <col min="11521" max="11521" width="10.625" style="33" customWidth="1"/>
    <col min="11522" max="11522" width="17" style="33" customWidth="1"/>
    <col min="11523" max="11523" width="12.125" style="33" customWidth="1"/>
    <col min="11524" max="11524" width="11.875" style="33" customWidth="1"/>
    <col min="11525" max="11525" width="12.375" style="33" customWidth="1"/>
    <col min="11526" max="11530" width="9" style="33"/>
    <col min="11531" max="11531" width="13.25" style="33" customWidth="1"/>
    <col min="11532" max="11776" width="9" style="33"/>
    <col min="11777" max="11777" width="10.625" style="33" customWidth="1"/>
    <col min="11778" max="11778" width="17" style="33" customWidth="1"/>
    <col min="11779" max="11779" width="12.125" style="33" customWidth="1"/>
    <col min="11780" max="11780" width="11.875" style="33" customWidth="1"/>
    <col min="11781" max="11781" width="12.375" style="33" customWidth="1"/>
    <col min="11782" max="11786" width="9" style="33"/>
    <col min="11787" max="11787" width="13.25" style="33" customWidth="1"/>
    <col min="11788" max="12032" width="9" style="33"/>
    <col min="12033" max="12033" width="10.625" style="33" customWidth="1"/>
    <col min="12034" max="12034" width="17" style="33" customWidth="1"/>
    <col min="12035" max="12035" width="12.125" style="33" customWidth="1"/>
    <col min="12036" max="12036" width="11.875" style="33" customWidth="1"/>
    <col min="12037" max="12037" width="12.375" style="33" customWidth="1"/>
    <col min="12038" max="12042" width="9" style="33"/>
    <col min="12043" max="12043" width="13.25" style="33" customWidth="1"/>
    <col min="12044" max="12288" width="9" style="33"/>
    <col min="12289" max="12289" width="10.625" style="33" customWidth="1"/>
    <col min="12290" max="12290" width="17" style="33" customWidth="1"/>
    <col min="12291" max="12291" width="12.125" style="33" customWidth="1"/>
    <col min="12292" max="12292" width="11.875" style="33" customWidth="1"/>
    <col min="12293" max="12293" width="12.375" style="33" customWidth="1"/>
    <col min="12294" max="12298" width="9" style="33"/>
    <col min="12299" max="12299" width="13.25" style="33" customWidth="1"/>
    <col min="12300" max="12544" width="9" style="33"/>
    <col min="12545" max="12545" width="10.625" style="33" customWidth="1"/>
    <col min="12546" max="12546" width="17" style="33" customWidth="1"/>
    <col min="12547" max="12547" width="12.125" style="33" customWidth="1"/>
    <col min="12548" max="12548" width="11.875" style="33" customWidth="1"/>
    <col min="12549" max="12549" width="12.375" style="33" customWidth="1"/>
    <col min="12550" max="12554" width="9" style="33"/>
    <col min="12555" max="12555" width="13.25" style="33" customWidth="1"/>
    <col min="12556" max="12800" width="9" style="33"/>
    <col min="12801" max="12801" width="10.625" style="33" customWidth="1"/>
    <col min="12802" max="12802" width="17" style="33" customWidth="1"/>
    <col min="12803" max="12803" width="12.125" style="33" customWidth="1"/>
    <col min="12804" max="12804" width="11.875" style="33" customWidth="1"/>
    <col min="12805" max="12805" width="12.375" style="33" customWidth="1"/>
    <col min="12806" max="12810" width="9" style="33"/>
    <col min="12811" max="12811" width="13.25" style="33" customWidth="1"/>
    <col min="12812" max="13056" width="9" style="33"/>
    <col min="13057" max="13057" width="10.625" style="33" customWidth="1"/>
    <col min="13058" max="13058" width="17" style="33" customWidth="1"/>
    <col min="13059" max="13059" width="12.125" style="33" customWidth="1"/>
    <col min="13060" max="13060" width="11.875" style="33" customWidth="1"/>
    <col min="13061" max="13061" width="12.375" style="33" customWidth="1"/>
    <col min="13062" max="13066" width="9" style="33"/>
    <col min="13067" max="13067" width="13.25" style="33" customWidth="1"/>
    <col min="13068" max="13312" width="9" style="33"/>
    <col min="13313" max="13313" width="10.625" style="33" customWidth="1"/>
    <col min="13314" max="13314" width="17" style="33" customWidth="1"/>
    <col min="13315" max="13315" width="12.125" style="33" customWidth="1"/>
    <col min="13316" max="13316" width="11.875" style="33" customWidth="1"/>
    <col min="13317" max="13317" width="12.375" style="33" customWidth="1"/>
    <col min="13318" max="13322" width="9" style="33"/>
    <col min="13323" max="13323" width="13.25" style="33" customWidth="1"/>
    <col min="13324" max="13568" width="9" style="33"/>
    <col min="13569" max="13569" width="10.625" style="33" customWidth="1"/>
    <col min="13570" max="13570" width="17" style="33" customWidth="1"/>
    <col min="13571" max="13571" width="12.125" style="33" customWidth="1"/>
    <col min="13572" max="13572" width="11.875" style="33" customWidth="1"/>
    <col min="13573" max="13573" width="12.375" style="33" customWidth="1"/>
    <col min="13574" max="13578" width="9" style="33"/>
    <col min="13579" max="13579" width="13.25" style="33" customWidth="1"/>
    <col min="13580" max="13824" width="9" style="33"/>
    <col min="13825" max="13825" width="10.625" style="33" customWidth="1"/>
    <col min="13826" max="13826" width="17" style="33" customWidth="1"/>
    <col min="13827" max="13827" width="12.125" style="33" customWidth="1"/>
    <col min="13828" max="13828" width="11.875" style="33" customWidth="1"/>
    <col min="13829" max="13829" width="12.375" style="33" customWidth="1"/>
    <col min="13830" max="13834" width="9" style="33"/>
    <col min="13835" max="13835" width="13.25" style="33" customWidth="1"/>
    <col min="13836" max="14080" width="9" style="33"/>
    <col min="14081" max="14081" width="10.625" style="33" customWidth="1"/>
    <col min="14082" max="14082" width="17" style="33" customWidth="1"/>
    <col min="14083" max="14083" width="12.125" style="33" customWidth="1"/>
    <col min="14084" max="14084" width="11.875" style="33" customWidth="1"/>
    <col min="14085" max="14085" width="12.375" style="33" customWidth="1"/>
    <col min="14086" max="14090" width="9" style="33"/>
    <col min="14091" max="14091" width="13.25" style="33" customWidth="1"/>
    <col min="14092" max="14336" width="9" style="33"/>
    <col min="14337" max="14337" width="10.625" style="33" customWidth="1"/>
    <col min="14338" max="14338" width="17" style="33" customWidth="1"/>
    <col min="14339" max="14339" width="12.125" style="33" customWidth="1"/>
    <col min="14340" max="14340" width="11.875" style="33" customWidth="1"/>
    <col min="14341" max="14341" width="12.375" style="33" customWidth="1"/>
    <col min="14342" max="14346" width="9" style="33"/>
    <col min="14347" max="14347" width="13.25" style="33" customWidth="1"/>
    <col min="14348" max="14592" width="9" style="33"/>
    <col min="14593" max="14593" width="10.625" style="33" customWidth="1"/>
    <col min="14594" max="14594" width="17" style="33" customWidth="1"/>
    <col min="14595" max="14595" width="12.125" style="33" customWidth="1"/>
    <col min="14596" max="14596" width="11.875" style="33" customWidth="1"/>
    <col min="14597" max="14597" width="12.375" style="33" customWidth="1"/>
    <col min="14598" max="14602" width="9" style="33"/>
    <col min="14603" max="14603" width="13.25" style="33" customWidth="1"/>
    <col min="14604" max="14848" width="9" style="33"/>
    <col min="14849" max="14849" width="10.625" style="33" customWidth="1"/>
    <col min="14850" max="14850" width="17" style="33" customWidth="1"/>
    <col min="14851" max="14851" width="12.125" style="33" customWidth="1"/>
    <col min="14852" max="14852" width="11.875" style="33" customWidth="1"/>
    <col min="14853" max="14853" width="12.375" style="33" customWidth="1"/>
    <col min="14854" max="14858" width="9" style="33"/>
    <col min="14859" max="14859" width="13.25" style="33" customWidth="1"/>
    <col min="14860" max="15104" width="9" style="33"/>
    <col min="15105" max="15105" width="10.625" style="33" customWidth="1"/>
    <col min="15106" max="15106" width="17" style="33" customWidth="1"/>
    <col min="15107" max="15107" width="12.125" style="33" customWidth="1"/>
    <col min="15108" max="15108" width="11.875" style="33" customWidth="1"/>
    <col min="15109" max="15109" width="12.375" style="33" customWidth="1"/>
    <col min="15110" max="15114" width="9" style="33"/>
    <col min="15115" max="15115" width="13.25" style="33" customWidth="1"/>
    <col min="15116" max="15360" width="9" style="33"/>
    <col min="15361" max="15361" width="10.625" style="33" customWidth="1"/>
    <col min="15362" max="15362" width="17" style="33" customWidth="1"/>
    <col min="15363" max="15363" width="12.125" style="33" customWidth="1"/>
    <col min="15364" max="15364" width="11.875" style="33" customWidth="1"/>
    <col min="15365" max="15365" width="12.375" style="33" customWidth="1"/>
    <col min="15366" max="15370" width="9" style="33"/>
    <col min="15371" max="15371" width="13.25" style="33" customWidth="1"/>
    <col min="15372" max="15616" width="9" style="33"/>
    <col min="15617" max="15617" width="10.625" style="33" customWidth="1"/>
    <col min="15618" max="15618" width="17" style="33" customWidth="1"/>
    <col min="15619" max="15619" width="12.125" style="33" customWidth="1"/>
    <col min="15620" max="15620" width="11.875" style="33" customWidth="1"/>
    <col min="15621" max="15621" width="12.375" style="33" customWidth="1"/>
    <col min="15622" max="15626" width="9" style="33"/>
    <col min="15627" max="15627" width="13.25" style="33" customWidth="1"/>
    <col min="15628" max="15872" width="9" style="33"/>
    <col min="15873" max="15873" width="10.625" style="33" customWidth="1"/>
    <col min="15874" max="15874" width="17" style="33" customWidth="1"/>
    <col min="15875" max="15875" width="12.125" style="33" customWidth="1"/>
    <col min="15876" max="15876" width="11.875" style="33" customWidth="1"/>
    <col min="15877" max="15877" width="12.375" style="33" customWidth="1"/>
    <col min="15878" max="15882" width="9" style="33"/>
    <col min="15883" max="15883" width="13.25" style="33" customWidth="1"/>
    <col min="15884" max="16128" width="9" style="33"/>
    <col min="16129" max="16129" width="10.625" style="33" customWidth="1"/>
    <col min="16130" max="16130" width="17" style="33" customWidth="1"/>
    <col min="16131" max="16131" width="12.125" style="33" customWidth="1"/>
    <col min="16132" max="16132" width="11.875" style="33" customWidth="1"/>
    <col min="16133" max="16133" width="12.375" style="33" customWidth="1"/>
    <col min="16134" max="16138" width="9" style="33"/>
    <col min="16139" max="16139" width="13.25" style="33" customWidth="1"/>
    <col min="16140" max="16384" width="9" style="33"/>
  </cols>
  <sheetData>
    <row r="1" spans="2:9" s="31" customFormat="1" ht="24.95" customHeight="1" x14ac:dyDescent="0.15">
      <c r="B1" s="31" t="s">
        <v>38</v>
      </c>
    </row>
    <row r="2" spans="2:9" s="31" customFormat="1" ht="24.95" customHeight="1" x14ac:dyDescent="0.15"/>
    <row r="3" spans="2:9" s="31" customFormat="1" ht="24.95" customHeight="1" x14ac:dyDescent="0.15"/>
    <row r="4" spans="2:9" ht="24.95" customHeight="1" x14ac:dyDescent="0.15">
      <c r="B4" s="32" t="s">
        <v>39</v>
      </c>
    </row>
    <row r="5" spans="2:9" ht="24.95" customHeight="1" x14ac:dyDescent="0.15">
      <c r="B5" s="32" t="s">
        <v>728</v>
      </c>
    </row>
    <row r="6" spans="2:9" ht="24.95" customHeight="1" x14ac:dyDescent="0.15"/>
    <row r="7" spans="2:9" ht="24.95" customHeight="1" x14ac:dyDescent="0.15">
      <c r="B7" s="383" t="s">
        <v>12</v>
      </c>
      <c r="C7" s="384" t="s">
        <v>40</v>
      </c>
      <c r="D7" s="464" t="s">
        <v>41</v>
      </c>
      <c r="E7" s="465"/>
      <c r="F7" s="464" t="s">
        <v>41</v>
      </c>
      <c r="G7" s="465"/>
      <c r="H7" s="383" t="s">
        <v>42</v>
      </c>
      <c r="I7" s="385" t="s">
        <v>714</v>
      </c>
    </row>
    <row r="8" spans="2:9" ht="24.95" customHeight="1" x14ac:dyDescent="0.15">
      <c r="B8" s="383" t="s">
        <v>43</v>
      </c>
      <c r="C8" s="386">
        <v>19</v>
      </c>
      <c r="D8" s="383" t="s">
        <v>44</v>
      </c>
      <c r="E8" s="383" t="s">
        <v>44</v>
      </c>
      <c r="F8" s="383" t="s">
        <v>44</v>
      </c>
      <c r="G8" s="383" t="s">
        <v>44</v>
      </c>
      <c r="H8" s="386">
        <f>C8</f>
        <v>19</v>
      </c>
      <c r="I8" s="385"/>
    </row>
    <row r="9" spans="2:9" ht="24.95" customHeight="1" x14ac:dyDescent="0.15">
      <c r="B9" s="383" t="s">
        <v>45</v>
      </c>
      <c r="C9" s="386">
        <v>13</v>
      </c>
      <c r="D9" s="383">
        <v>1</v>
      </c>
      <c r="E9" s="383" t="s">
        <v>729</v>
      </c>
      <c r="F9" s="383" t="s">
        <v>44</v>
      </c>
      <c r="G9" s="383" t="s">
        <v>44</v>
      </c>
      <c r="H9" s="386">
        <v>14</v>
      </c>
      <c r="I9" s="385"/>
    </row>
    <row r="10" spans="2:9" ht="24.95" customHeight="1" x14ac:dyDescent="0.15">
      <c r="B10" s="383" t="s">
        <v>46</v>
      </c>
      <c r="C10" s="386">
        <v>10</v>
      </c>
      <c r="D10" s="383" t="s">
        <v>44</v>
      </c>
      <c r="E10" s="383" t="s">
        <v>44</v>
      </c>
      <c r="F10" s="383" t="s">
        <v>44</v>
      </c>
      <c r="G10" s="383" t="s">
        <v>44</v>
      </c>
      <c r="H10" s="386">
        <v>10</v>
      </c>
      <c r="I10" s="385"/>
    </row>
    <row r="11" spans="2:9" ht="24.95" customHeight="1" x14ac:dyDescent="0.15">
      <c r="B11" s="466" t="s">
        <v>47</v>
      </c>
      <c r="C11" s="469">
        <v>37</v>
      </c>
      <c r="D11" s="387">
        <v>6</v>
      </c>
      <c r="E11" s="383" t="s">
        <v>48</v>
      </c>
      <c r="F11" s="387">
        <v>3</v>
      </c>
      <c r="G11" s="383" t="s">
        <v>732</v>
      </c>
      <c r="H11" s="469">
        <v>58</v>
      </c>
      <c r="I11" s="385">
        <v>1</v>
      </c>
    </row>
    <row r="12" spans="2:9" ht="24.95" customHeight="1" x14ac:dyDescent="0.15">
      <c r="B12" s="467"/>
      <c r="C12" s="470"/>
      <c r="D12" s="387">
        <v>4</v>
      </c>
      <c r="E12" s="383" t="s">
        <v>730</v>
      </c>
      <c r="F12" s="387">
        <v>2</v>
      </c>
      <c r="G12" s="383" t="s">
        <v>733</v>
      </c>
      <c r="H12" s="470"/>
      <c r="I12" s="385"/>
    </row>
    <row r="13" spans="2:9" ht="24.95" customHeight="1" x14ac:dyDescent="0.15">
      <c r="B13" s="468"/>
      <c r="C13" s="471"/>
      <c r="D13" s="387">
        <v>3</v>
      </c>
      <c r="E13" s="383" t="s">
        <v>731</v>
      </c>
      <c r="F13" s="387">
        <v>2</v>
      </c>
      <c r="G13" s="383" t="s">
        <v>734</v>
      </c>
      <c r="H13" s="471"/>
      <c r="I13" s="385"/>
    </row>
    <row r="14" spans="2:9" ht="24.95" customHeight="1" x14ac:dyDescent="0.15">
      <c r="B14" s="466" t="s">
        <v>49</v>
      </c>
      <c r="C14" s="469">
        <v>29</v>
      </c>
      <c r="D14" s="387">
        <v>9</v>
      </c>
      <c r="E14" s="383" t="s">
        <v>50</v>
      </c>
      <c r="F14" s="387">
        <v>2</v>
      </c>
      <c r="G14" s="383" t="s">
        <v>737</v>
      </c>
      <c r="H14" s="469">
        <v>57</v>
      </c>
      <c r="I14" s="385">
        <v>1</v>
      </c>
    </row>
    <row r="15" spans="2:9" ht="24.95" customHeight="1" x14ac:dyDescent="0.15">
      <c r="B15" s="467"/>
      <c r="C15" s="470"/>
      <c r="D15" s="387">
        <v>6</v>
      </c>
      <c r="E15" s="383" t="s">
        <v>735</v>
      </c>
      <c r="F15" s="387">
        <v>3</v>
      </c>
      <c r="G15" s="383" t="s">
        <v>738</v>
      </c>
      <c r="H15" s="470"/>
      <c r="I15" s="385"/>
    </row>
    <row r="16" spans="2:9" ht="24.95" customHeight="1" x14ac:dyDescent="0.15">
      <c r="B16" s="468"/>
      <c r="C16" s="471"/>
      <c r="D16" s="387">
        <v>4</v>
      </c>
      <c r="E16" s="383" t="s">
        <v>736</v>
      </c>
      <c r="F16" s="387">
        <v>3</v>
      </c>
      <c r="G16" s="383" t="s">
        <v>739</v>
      </c>
      <c r="H16" s="471"/>
      <c r="I16" s="385"/>
    </row>
    <row r="17" spans="2:10" ht="24.95" customHeight="1" x14ac:dyDescent="0.15">
      <c r="B17" s="383" t="s">
        <v>51</v>
      </c>
      <c r="C17" s="386">
        <v>78</v>
      </c>
      <c r="D17" s="386">
        <v>2</v>
      </c>
      <c r="E17" s="383" t="s">
        <v>740</v>
      </c>
      <c r="F17" s="383" t="s">
        <v>44</v>
      </c>
      <c r="G17" s="383" t="s">
        <v>44</v>
      </c>
      <c r="H17" s="386">
        <v>83</v>
      </c>
      <c r="I17" s="385">
        <v>3</v>
      </c>
    </row>
    <row r="18" spans="2:10" ht="24.95" customHeight="1" x14ac:dyDescent="0.15">
      <c r="B18" s="466" t="s">
        <v>52</v>
      </c>
      <c r="C18" s="469">
        <v>17</v>
      </c>
      <c r="D18" s="387">
        <v>18</v>
      </c>
      <c r="E18" s="383" t="s">
        <v>53</v>
      </c>
      <c r="F18" s="387">
        <v>5</v>
      </c>
      <c r="G18" s="383" t="s">
        <v>741</v>
      </c>
      <c r="H18" s="469">
        <v>64</v>
      </c>
      <c r="I18" s="385">
        <v>1</v>
      </c>
    </row>
    <row r="19" spans="2:10" ht="24.95" customHeight="1" x14ac:dyDescent="0.15">
      <c r="B19" s="467"/>
      <c r="C19" s="470"/>
      <c r="D19" s="387">
        <v>13</v>
      </c>
      <c r="E19" s="383" t="s">
        <v>54</v>
      </c>
      <c r="F19" s="387">
        <v>1</v>
      </c>
      <c r="G19" s="383" t="s">
        <v>742</v>
      </c>
      <c r="H19" s="470"/>
      <c r="I19" s="385"/>
    </row>
    <row r="20" spans="2:10" ht="24.95" customHeight="1" x14ac:dyDescent="0.15">
      <c r="B20" s="468"/>
      <c r="C20" s="471"/>
      <c r="D20" s="387">
        <v>5</v>
      </c>
      <c r="E20" s="383" t="s">
        <v>55</v>
      </c>
      <c r="F20" s="387">
        <v>4</v>
      </c>
      <c r="G20" s="383" t="s">
        <v>743</v>
      </c>
      <c r="H20" s="471"/>
      <c r="I20" s="385"/>
    </row>
    <row r="21" spans="2:10" ht="24.95" customHeight="1" x14ac:dyDescent="0.15">
      <c r="B21" s="383" t="s">
        <v>56</v>
      </c>
      <c r="C21" s="386">
        <v>6</v>
      </c>
      <c r="D21" s="383" t="s">
        <v>44</v>
      </c>
      <c r="E21" s="383" t="s">
        <v>44</v>
      </c>
      <c r="F21" s="383" t="s">
        <v>44</v>
      </c>
      <c r="G21" s="383" t="s">
        <v>44</v>
      </c>
      <c r="H21" s="386">
        <v>6</v>
      </c>
      <c r="I21" s="385"/>
    </row>
    <row r="22" spans="2:10" ht="24.95" customHeight="1" x14ac:dyDescent="0.15">
      <c r="B22" s="383" t="s">
        <v>57</v>
      </c>
      <c r="C22" s="386">
        <v>11</v>
      </c>
      <c r="D22" s="386">
        <v>2</v>
      </c>
      <c r="E22" s="383" t="s">
        <v>744</v>
      </c>
      <c r="F22" s="383" t="s">
        <v>44</v>
      </c>
      <c r="G22" s="383" t="s">
        <v>44</v>
      </c>
      <c r="H22" s="386">
        <v>14</v>
      </c>
      <c r="I22" s="385">
        <v>1</v>
      </c>
    </row>
    <row r="23" spans="2:10" ht="24.95" customHeight="1" x14ac:dyDescent="0.15">
      <c r="B23" s="383" t="s">
        <v>58</v>
      </c>
      <c r="C23" s="414">
        <v>18</v>
      </c>
      <c r="D23" s="387">
        <v>8</v>
      </c>
      <c r="E23" s="383" t="s">
        <v>59</v>
      </c>
      <c r="F23" s="387">
        <v>9</v>
      </c>
      <c r="G23" s="383" t="s">
        <v>60</v>
      </c>
      <c r="H23" s="414">
        <v>35</v>
      </c>
      <c r="I23" s="385"/>
    </row>
    <row r="24" spans="2:10" ht="24.95" customHeight="1" x14ac:dyDescent="0.15">
      <c r="H24" s="33">
        <f>SUM(H8:H23)</f>
        <v>360</v>
      </c>
    </row>
    <row r="25" spans="2:10" ht="24.95" customHeight="1" x14ac:dyDescent="0.15"/>
    <row r="26" spans="2:10" ht="24.95" customHeight="1" x14ac:dyDescent="0.15">
      <c r="B26" s="33" t="s">
        <v>61</v>
      </c>
    </row>
    <row r="27" spans="2:10" ht="24.95" customHeight="1" x14ac:dyDescent="0.15">
      <c r="B27" s="33">
        <v>1</v>
      </c>
      <c r="C27" s="33" t="s">
        <v>62</v>
      </c>
    </row>
    <row r="28" spans="2:10" ht="24.95" customHeight="1" x14ac:dyDescent="0.15">
      <c r="B28" s="33">
        <v>2</v>
      </c>
      <c r="C28" s="33" t="s">
        <v>63</v>
      </c>
    </row>
    <row r="29" spans="2:10" ht="24.95" customHeight="1" x14ac:dyDescent="0.15">
      <c r="B29" s="34">
        <v>3</v>
      </c>
      <c r="C29" s="35" t="s">
        <v>64</v>
      </c>
      <c r="D29" s="34"/>
      <c r="E29" s="34"/>
    </row>
    <row r="30" spans="2:10" ht="65.25" customHeight="1" x14ac:dyDescent="0.15">
      <c r="C30" s="36" t="s">
        <v>65</v>
      </c>
      <c r="D30" s="461" t="s">
        <v>66</v>
      </c>
      <c r="E30" s="462"/>
      <c r="F30" s="462"/>
      <c r="G30" s="462"/>
      <c r="H30" s="462"/>
      <c r="I30" s="462"/>
      <c r="J30" s="463"/>
    </row>
    <row r="31" spans="2:10" ht="24.95" customHeight="1" x14ac:dyDescent="0.15">
      <c r="C31" s="37"/>
      <c r="D31" s="38"/>
      <c r="E31" s="39"/>
      <c r="F31" s="39"/>
      <c r="G31" s="39"/>
      <c r="H31" s="39"/>
      <c r="I31" s="39"/>
      <c r="J31" s="39"/>
    </row>
    <row r="32" spans="2:10" ht="24.95" customHeight="1" x14ac:dyDescent="0.15">
      <c r="B32" s="33" t="s">
        <v>67</v>
      </c>
    </row>
    <row r="33" spans="2:3" ht="24.95" customHeight="1" x14ac:dyDescent="0.15">
      <c r="B33" s="33" t="s">
        <v>68</v>
      </c>
      <c r="C33" s="33" t="s">
        <v>69</v>
      </c>
    </row>
    <row r="34" spans="2:3" ht="24.95" customHeight="1" x14ac:dyDescent="0.15">
      <c r="B34" s="33" t="s">
        <v>70</v>
      </c>
      <c r="C34" s="32" t="s">
        <v>71</v>
      </c>
    </row>
    <row r="35" spans="2:3" ht="24.95" customHeight="1" x14ac:dyDescent="0.15">
      <c r="B35" s="32" t="s">
        <v>72</v>
      </c>
    </row>
  </sheetData>
  <mergeCells count="12">
    <mergeCell ref="D30:J30"/>
    <mergeCell ref="D7:E7"/>
    <mergeCell ref="B18:B20"/>
    <mergeCell ref="C18:C20"/>
    <mergeCell ref="H18:H20"/>
    <mergeCell ref="F7:G7"/>
    <mergeCell ref="B11:B13"/>
    <mergeCell ref="C11:C13"/>
    <mergeCell ref="H11:H13"/>
    <mergeCell ref="H14:H16"/>
    <mergeCell ref="C14:C16"/>
    <mergeCell ref="B14:B16"/>
  </mergeCells>
  <phoneticPr fontId="2"/>
  <pageMargins left="0.75" right="0.75" top="1" bottom="1" header="0.51200000000000001" footer="0.51200000000000001"/>
  <pageSetup paperSize="9" scale="71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370"/>
  <sheetViews>
    <sheetView zoomScale="80" zoomScaleNormal="80" zoomScaleSheetLayoutView="80" workbookViewId="0">
      <pane ySplit="1" topLeftCell="A2" activePane="bottomLeft" state="frozen"/>
      <selection pane="bottomLeft" activeCell="A3" sqref="A3:I367"/>
    </sheetView>
  </sheetViews>
  <sheetFormatPr defaultRowHeight="13.5" x14ac:dyDescent="0.15"/>
  <cols>
    <col min="1" max="1" width="11" style="29" bestFit="1" customWidth="1"/>
    <col min="2" max="3" width="9.75" style="30" customWidth="1"/>
    <col min="4" max="6" width="9.25" style="30" customWidth="1"/>
    <col min="7" max="9" width="9.5" style="23" bestFit="1" customWidth="1"/>
    <col min="10" max="256" width="9" style="23"/>
    <col min="257" max="257" width="11" style="23" bestFit="1" customWidth="1"/>
    <col min="258" max="259" width="9.75" style="23" customWidth="1"/>
    <col min="260" max="262" width="9.25" style="23" customWidth="1"/>
    <col min="263" max="512" width="9" style="23"/>
    <col min="513" max="513" width="11" style="23" bestFit="1" customWidth="1"/>
    <col min="514" max="515" width="9.75" style="23" customWidth="1"/>
    <col min="516" max="518" width="9.25" style="23" customWidth="1"/>
    <col min="519" max="768" width="9" style="23"/>
    <col min="769" max="769" width="11" style="23" bestFit="1" customWidth="1"/>
    <col min="770" max="771" width="9.75" style="23" customWidth="1"/>
    <col min="772" max="774" width="9.25" style="23" customWidth="1"/>
    <col min="775" max="1024" width="9" style="23"/>
    <col min="1025" max="1025" width="11" style="23" bestFit="1" customWidth="1"/>
    <col min="1026" max="1027" width="9.75" style="23" customWidth="1"/>
    <col min="1028" max="1030" width="9.25" style="23" customWidth="1"/>
    <col min="1031" max="1280" width="9" style="23"/>
    <col min="1281" max="1281" width="11" style="23" bestFit="1" customWidth="1"/>
    <col min="1282" max="1283" width="9.75" style="23" customWidth="1"/>
    <col min="1284" max="1286" width="9.25" style="23" customWidth="1"/>
    <col min="1287" max="1536" width="9" style="23"/>
    <col min="1537" max="1537" width="11" style="23" bestFit="1" customWidth="1"/>
    <col min="1538" max="1539" width="9.75" style="23" customWidth="1"/>
    <col min="1540" max="1542" width="9.25" style="23" customWidth="1"/>
    <col min="1543" max="1792" width="9" style="23"/>
    <col min="1793" max="1793" width="11" style="23" bestFit="1" customWidth="1"/>
    <col min="1794" max="1795" width="9.75" style="23" customWidth="1"/>
    <col min="1796" max="1798" width="9.25" style="23" customWidth="1"/>
    <col min="1799" max="2048" width="9" style="23"/>
    <col min="2049" max="2049" width="11" style="23" bestFit="1" customWidth="1"/>
    <col min="2050" max="2051" width="9.75" style="23" customWidth="1"/>
    <col min="2052" max="2054" width="9.25" style="23" customWidth="1"/>
    <col min="2055" max="2304" width="9" style="23"/>
    <col min="2305" max="2305" width="11" style="23" bestFit="1" customWidth="1"/>
    <col min="2306" max="2307" width="9.75" style="23" customWidth="1"/>
    <col min="2308" max="2310" width="9.25" style="23" customWidth="1"/>
    <col min="2311" max="2560" width="9" style="23"/>
    <col min="2561" max="2561" width="11" style="23" bestFit="1" customWidth="1"/>
    <col min="2562" max="2563" width="9.75" style="23" customWidth="1"/>
    <col min="2564" max="2566" width="9.25" style="23" customWidth="1"/>
    <col min="2567" max="2816" width="9" style="23"/>
    <col min="2817" max="2817" width="11" style="23" bestFit="1" customWidth="1"/>
    <col min="2818" max="2819" width="9.75" style="23" customWidth="1"/>
    <col min="2820" max="2822" width="9.25" style="23" customWidth="1"/>
    <col min="2823" max="3072" width="9" style="23"/>
    <col min="3073" max="3073" width="11" style="23" bestFit="1" customWidth="1"/>
    <col min="3074" max="3075" width="9.75" style="23" customWidth="1"/>
    <col min="3076" max="3078" width="9.25" style="23" customWidth="1"/>
    <col min="3079" max="3328" width="9" style="23"/>
    <col min="3329" max="3329" width="11" style="23" bestFit="1" customWidth="1"/>
    <col min="3330" max="3331" width="9.75" style="23" customWidth="1"/>
    <col min="3332" max="3334" width="9.25" style="23" customWidth="1"/>
    <col min="3335" max="3584" width="9" style="23"/>
    <col min="3585" max="3585" width="11" style="23" bestFit="1" customWidth="1"/>
    <col min="3586" max="3587" width="9.75" style="23" customWidth="1"/>
    <col min="3588" max="3590" width="9.25" style="23" customWidth="1"/>
    <col min="3591" max="3840" width="9" style="23"/>
    <col min="3841" max="3841" width="11" style="23" bestFit="1" customWidth="1"/>
    <col min="3842" max="3843" width="9.75" style="23" customWidth="1"/>
    <col min="3844" max="3846" width="9.25" style="23" customWidth="1"/>
    <col min="3847" max="4096" width="9" style="23"/>
    <col min="4097" max="4097" width="11" style="23" bestFit="1" customWidth="1"/>
    <col min="4098" max="4099" width="9.75" style="23" customWidth="1"/>
    <col min="4100" max="4102" width="9.25" style="23" customWidth="1"/>
    <col min="4103" max="4352" width="9" style="23"/>
    <col min="4353" max="4353" width="11" style="23" bestFit="1" customWidth="1"/>
    <col min="4354" max="4355" width="9.75" style="23" customWidth="1"/>
    <col min="4356" max="4358" width="9.25" style="23" customWidth="1"/>
    <col min="4359" max="4608" width="9" style="23"/>
    <col min="4609" max="4609" width="11" style="23" bestFit="1" customWidth="1"/>
    <col min="4610" max="4611" width="9.75" style="23" customWidth="1"/>
    <col min="4612" max="4614" width="9.25" style="23" customWidth="1"/>
    <col min="4615" max="4864" width="9" style="23"/>
    <col min="4865" max="4865" width="11" style="23" bestFit="1" customWidth="1"/>
    <col min="4866" max="4867" width="9.75" style="23" customWidth="1"/>
    <col min="4868" max="4870" width="9.25" style="23" customWidth="1"/>
    <col min="4871" max="5120" width="9" style="23"/>
    <col min="5121" max="5121" width="11" style="23" bestFit="1" customWidth="1"/>
    <col min="5122" max="5123" width="9.75" style="23" customWidth="1"/>
    <col min="5124" max="5126" width="9.25" style="23" customWidth="1"/>
    <col min="5127" max="5376" width="9" style="23"/>
    <col min="5377" max="5377" width="11" style="23" bestFit="1" customWidth="1"/>
    <col min="5378" max="5379" width="9.75" style="23" customWidth="1"/>
    <col min="5380" max="5382" width="9.25" style="23" customWidth="1"/>
    <col min="5383" max="5632" width="9" style="23"/>
    <col min="5633" max="5633" width="11" style="23" bestFit="1" customWidth="1"/>
    <col min="5634" max="5635" width="9.75" style="23" customWidth="1"/>
    <col min="5636" max="5638" width="9.25" style="23" customWidth="1"/>
    <col min="5639" max="5888" width="9" style="23"/>
    <col min="5889" max="5889" width="11" style="23" bestFit="1" customWidth="1"/>
    <col min="5890" max="5891" width="9.75" style="23" customWidth="1"/>
    <col min="5892" max="5894" width="9.25" style="23" customWidth="1"/>
    <col min="5895" max="6144" width="9" style="23"/>
    <col min="6145" max="6145" width="11" style="23" bestFit="1" customWidth="1"/>
    <col min="6146" max="6147" width="9.75" style="23" customWidth="1"/>
    <col min="6148" max="6150" width="9.25" style="23" customWidth="1"/>
    <col min="6151" max="6400" width="9" style="23"/>
    <col min="6401" max="6401" width="11" style="23" bestFit="1" customWidth="1"/>
    <col min="6402" max="6403" width="9.75" style="23" customWidth="1"/>
    <col min="6404" max="6406" width="9.25" style="23" customWidth="1"/>
    <col min="6407" max="6656" width="9" style="23"/>
    <col min="6657" max="6657" width="11" style="23" bestFit="1" customWidth="1"/>
    <col min="6658" max="6659" width="9.75" style="23" customWidth="1"/>
    <col min="6660" max="6662" width="9.25" style="23" customWidth="1"/>
    <col min="6663" max="6912" width="9" style="23"/>
    <col min="6913" max="6913" width="11" style="23" bestFit="1" customWidth="1"/>
    <col min="6914" max="6915" width="9.75" style="23" customWidth="1"/>
    <col min="6916" max="6918" width="9.25" style="23" customWidth="1"/>
    <col min="6919" max="7168" width="9" style="23"/>
    <col min="7169" max="7169" width="11" style="23" bestFit="1" customWidth="1"/>
    <col min="7170" max="7171" width="9.75" style="23" customWidth="1"/>
    <col min="7172" max="7174" width="9.25" style="23" customWidth="1"/>
    <col min="7175" max="7424" width="9" style="23"/>
    <col min="7425" max="7425" width="11" style="23" bestFit="1" customWidth="1"/>
    <col min="7426" max="7427" width="9.75" style="23" customWidth="1"/>
    <col min="7428" max="7430" width="9.25" style="23" customWidth="1"/>
    <col min="7431" max="7680" width="9" style="23"/>
    <col min="7681" max="7681" width="11" style="23" bestFit="1" customWidth="1"/>
    <col min="7682" max="7683" width="9.75" style="23" customWidth="1"/>
    <col min="7684" max="7686" width="9.25" style="23" customWidth="1"/>
    <col min="7687" max="7936" width="9" style="23"/>
    <col min="7937" max="7937" width="11" style="23" bestFit="1" customWidth="1"/>
    <col min="7938" max="7939" width="9.75" style="23" customWidth="1"/>
    <col min="7940" max="7942" width="9.25" style="23" customWidth="1"/>
    <col min="7943" max="8192" width="9" style="23"/>
    <col min="8193" max="8193" width="11" style="23" bestFit="1" customWidth="1"/>
    <col min="8194" max="8195" width="9.75" style="23" customWidth="1"/>
    <col min="8196" max="8198" width="9.25" style="23" customWidth="1"/>
    <col min="8199" max="8448" width="9" style="23"/>
    <col min="8449" max="8449" width="11" style="23" bestFit="1" customWidth="1"/>
    <col min="8450" max="8451" width="9.75" style="23" customWidth="1"/>
    <col min="8452" max="8454" width="9.25" style="23" customWidth="1"/>
    <col min="8455" max="8704" width="9" style="23"/>
    <col min="8705" max="8705" width="11" style="23" bestFit="1" customWidth="1"/>
    <col min="8706" max="8707" width="9.75" style="23" customWidth="1"/>
    <col min="8708" max="8710" width="9.25" style="23" customWidth="1"/>
    <col min="8711" max="8960" width="9" style="23"/>
    <col min="8961" max="8961" width="11" style="23" bestFit="1" customWidth="1"/>
    <col min="8962" max="8963" width="9.75" style="23" customWidth="1"/>
    <col min="8964" max="8966" width="9.25" style="23" customWidth="1"/>
    <col min="8967" max="9216" width="9" style="23"/>
    <col min="9217" max="9217" width="11" style="23" bestFit="1" customWidth="1"/>
    <col min="9218" max="9219" width="9.75" style="23" customWidth="1"/>
    <col min="9220" max="9222" width="9.25" style="23" customWidth="1"/>
    <col min="9223" max="9472" width="9" style="23"/>
    <col min="9473" max="9473" width="11" style="23" bestFit="1" customWidth="1"/>
    <col min="9474" max="9475" width="9.75" style="23" customWidth="1"/>
    <col min="9476" max="9478" width="9.25" style="23" customWidth="1"/>
    <col min="9479" max="9728" width="9" style="23"/>
    <col min="9729" max="9729" width="11" style="23" bestFit="1" customWidth="1"/>
    <col min="9730" max="9731" width="9.75" style="23" customWidth="1"/>
    <col min="9732" max="9734" width="9.25" style="23" customWidth="1"/>
    <col min="9735" max="9984" width="9" style="23"/>
    <col min="9985" max="9985" width="11" style="23" bestFit="1" customWidth="1"/>
    <col min="9986" max="9987" width="9.75" style="23" customWidth="1"/>
    <col min="9988" max="9990" width="9.25" style="23" customWidth="1"/>
    <col min="9991" max="10240" width="9" style="23"/>
    <col min="10241" max="10241" width="11" style="23" bestFit="1" customWidth="1"/>
    <col min="10242" max="10243" width="9.75" style="23" customWidth="1"/>
    <col min="10244" max="10246" width="9.25" style="23" customWidth="1"/>
    <col min="10247" max="10496" width="9" style="23"/>
    <col min="10497" max="10497" width="11" style="23" bestFit="1" customWidth="1"/>
    <col min="10498" max="10499" width="9.75" style="23" customWidth="1"/>
    <col min="10500" max="10502" width="9.25" style="23" customWidth="1"/>
    <col min="10503" max="10752" width="9" style="23"/>
    <col min="10753" max="10753" width="11" style="23" bestFit="1" customWidth="1"/>
    <col min="10754" max="10755" width="9.75" style="23" customWidth="1"/>
    <col min="10756" max="10758" width="9.25" style="23" customWidth="1"/>
    <col min="10759" max="11008" width="9" style="23"/>
    <col min="11009" max="11009" width="11" style="23" bestFit="1" customWidth="1"/>
    <col min="11010" max="11011" width="9.75" style="23" customWidth="1"/>
    <col min="11012" max="11014" width="9.25" style="23" customWidth="1"/>
    <col min="11015" max="11264" width="9" style="23"/>
    <col min="11265" max="11265" width="11" style="23" bestFit="1" customWidth="1"/>
    <col min="11266" max="11267" width="9.75" style="23" customWidth="1"/>
    <col min="11268" max="11270" width="9.25" style="23" customWidth="1"/>
    <col min="11271" max="11520" width="9" style="23"/>
    <col min="11521" max="11521" width="11" style="23" bestFit="1" customWidth="1"/>
    <col min="11522" max="11523" width="9.75" style="23" customWidth="1"/>
    <col min="11524" max="11526" width="9.25" style="23" customWidth="1"/>
    <col min="11527" max="11776" width="9" style="23"/>
    <col min="11777" max="11777" width="11" style="23" bestFit="1" customWidth="1"/>
    <col min="11778" max="11779" width="9.75" style="23" customWidth="1"/>
    <col min="11780" max="11782" width="9.25" style="23" customWidth="1"/>
    <col min="11783" max="12032" width="9" style="23"/>
    <col min="12033" max="12033" width="11" style="23" bestFit="1" customWidth="1"/>
    <col min="12034" max="12035" width="9.75" style="23" customWidth="1"/>
    <col min="12036" max="12038" width="9.25" style="23" customWidth="1"/>
    <col min="12039" max="12288" width="9" style="23"/>
    <col min="12289" max="12289" width="11" style="23" bestFit="1" customWidth="1"/>
    <col min="12290" max="12291" width="9.75" style="23" customWidth="1"/>
    <col min="12292" max="12294" width="9.25" style="23" customWidth="1"/>
    <col min="12295" max="12544" width="9" style="23"/>
    <col min="12545" max="12545" width="11" style="23" bestFit="1" customWidth="1"/>
    <col min="12546" max="12547" width="9.75" style="23" customWidth="1"/>
    <col min="12548" max="12550" width="9.25" style="23" customWidth="1"/>
    <col min="12551" max="12800" width="9" style="23"/>
    <col min="12801" max="12801" width="11" style="23" bestFit="1" customWidth="1"/>
    <col min="12802" max="12803" width="9.75" style="23" customWidth="1"/>
    <col min="12804" max="12806" width="9.25" style="23" customWidth="1"/>
    <col min="12807" max="13056" width="9" style="23"/>
    <col min="13057" max="13057" width="11" style="23" bestFit="1" customWidth="1"/>
    <col min="13058" max="13059" width="9.75" style="23" customWidth="1"/>
    <col min="13060" max="13062" width="9.25" style="23" customWidth="1"/>
    <col min="13063" max="13312" width="9" style="23"/>
    <col min="13313" max="13313" width="11" style="23" bestFit="1" customWidth="1"/>
    <col min="13314" max="13315" width="9.75" style="23" customWidth="1"/>
    <col min="13316" max="13318" width="9.25" style="23" customWidth="1"/>
    <col min="13319" max="13568" width="9" style="23"/>
    <col min="13569" max="13569" width="11" style="23" bestFit="1" customWidth="1"/>
    <col min="13570" max="13571" width="9.75" style="23" customWidth="1"/>
    <col min="13572" max="13574" width="9.25" style="23" customWidth="1"/>
    <col min="13575" max="13824" width="9" style="23"/>
    <col min="13825" max="13825" width="11" style="23" bestFit="1" customWidth="1"/>
    <col min="13826" max="13827" width="9.75" style="23" customWidth="1"/>
    <col min="13828" max="13830" width="9.25" style="23" customWidth="1"/>
    <col min="13831" max="14080" width="9" style="23"/>
    <col min="14081" max="14081" width="11" style="23" bestFit="1" customWidth="1"/>
    <col min="14082" max="14083" width="9.75" style="23" customWidth="1"/>
    <col min="14084" max="14086" width="9.25" style="23" customWidth="1"/>
    <col min="14087" max="14336" width="9" style="23"/>
    <col min="14337" max="14337" width="11" style="23" bestFit="1" customWidth="1"/>
    <col min="14338" max="14339" width="9.75" style="23" customWidth="1"/>
    <col min="14340" max="14342" width="9.25" style="23" customWidth="1"/>
    <col min="14343" max="14592" width="9" style="23"/>
    <col min="14593" max="14593" width="11" style="23" bestFit="1" customWidth="1"/>
    <col min="14594" max="14595" width="9.75" style="23" customWidth="1"/>
    <col min="14596" max="14598" width="9.25" style="23" customWidth="1"/>
    <col min="14599" max="14848" width="9" style="23"/>
    <col min="14849" max="14849" width="11" style="23" bestFit="1" customWidth="1"/>
    <col min="14850" max="14851" width="9.75" style="23" customWidth="1"/>
    <col min="14852" max="14854" width="9.25" style="23" customWidth="1"/>
    <col min="14855" max="15104" width="9" style="23"/>
    <col min="15105" max="15105" width="11" style="23" bestFit="1" customWidth="1"/>
    <col min="15106" max="15107" width="9.75" style="23" customWidth="1"/>
    <col min="15108" max="15110" width="9.25" style="23" customWidth="1"/>
    <col min="15111" max="15360" width="9" style="23"/>
    <col min="15361" max="15361" width="11" style="23" bestFit="1" customWidth="1"/>
    <col min="15362" max="15363" width="9.75" style="23" customWidth="1"/>
    <col min="15364" max="15366" width="9.25" style="23" customWidth="1"/>
    <col min="15367" max="15616" width="9" style="23"/>
    <col min="15617" max="15617" width="11" style="23" bestFit="1" customWidth="1"/>
    <col min="15618" max="15619" width="9.75" style="23" customWidth="1"/>
    <col min="15620" max="15622" width="9.25" style="23" customWidth="1"/>
    <col min="15623" max="15872" width="9" style="23"/>
    <col min="15873" max="15873" width="11" style="23" bestFit="1" customWidth="1"/>
    <col min="15874" max="15875" width="9.75" style="23" customWidth="1"/>
    <col min="15876" max="15878" width="9.25" style="23" customWidth="1"/>
    <col min="15879" max="16128" width="9" style="23"/>
    <col min="16129" max="16129" width="11" style="23" bestFit="1" customWidth="1"/>
    <col min="16130" max="16131" width="9.75" style="23" customWidth="1"/>
    <col min="16132" max="16134" width="9.25" style="23" customWidth="1"/>
    <col min="16135" max="16384" width="9" style="23"/>
  </cols>
  <sheetData>
    <row r="1" spans="1:9" ht="27" x14ac:dyDescent="0.15">
      <c r="A1" s="22" t="s">
        <v>589</v>
      </c>
      <c r="B1" s="62" t="s">
        <v>170</v>
      </c>
      <c r="C1" s="62" t="s">
        <v>171</v>
      </c>
      <c r="D1" s="62" t="s">
        <v>172</v>
      </c>
      <c r="E1" s="62" t="s">
        <v>173</v>
      </c>
      <c r="F1" s="62" t="s">
        <v>174</v>
      </c>
      <c r="G1" s="27" t="s">
        <v>175</v>
      </c>
      <c r="H1" s="27" t="s">
        <v>176</v>
      </c>
      <c r="I1" s="27" t="s">
        <v>177</v>
      </c>
    </row>
    <row r="2" spans="1:9" ht="24" x14ac:dyDescent="0.15">
      <c r="A2" s="24" t="s">
        <v>37</v>
      </c>
      <c r="B2" s="61">
        <v>13101010</v>
      </c>
      <c r="C2" s="61">
        <v>13119010</v>
      </c>
      <c r="D2" s="61">
        <v>13121020</v>
      </c>
      <c r="E2" s="61">
        <v>13123030</v>
      </c>
      <c r="F2" s="61">
        <v>13202010</v>
      </c>
      <c r="G2" s="27">
        <v>13203010</v>
      </c>
      <c r="H2" s="27">
        <v>13205010</v>
      </c>
      <c r="I2" s="27">
        <v>13224010</v>
      </c>
    </row>
    <row r="3" spans="1:9" x14ac:dyDescent="0.15">
      <c r="A3" s="25">
        <v>43191</v>
      </c>
      <c r="B3" s="26">
        <v>14.8</v>
      </c>
      <c r="C3" s="26">
        <v>17.8</v>
      </c>
      <c r="D3" s="26">
        <v>15.8</v>
      </c>
      <c r="E3" s="26">
        <v>14.3</v>
      </c>
      <c r="F3" s="26">
        <v>15</v>
      </c>
      <c r="G3" s="27">
        <v>15.6</v>
      </c>
      <c r="H3" s="27">
        <v>14</v>
      </c>
      <c r="I3" s="27">
        <v>13.5</v>
      </c>
    </row>
    <row r="4" spans="1:9" x14ac:dyDescent="0.15">
      <c r="A4" s="25">
        <v>43192</v>
      </c>
      <c r="B4" s="26">
        <v>22.6</v>
      </c>
      <c r="C4" s="26">
        <v>25.3</v>
      </c>
      <c r="D4" s="26">
        <v>22.5</v>
      </c>
      <c r="E4" s="26">
        <v>22.5</v>
      </c>
      <c r="F4" s="26">
        <v>23.5</v>
      </c>
      <c r="G4" s="27">
        <v>24.3</v>
      </c>
      <c r="H4" s="27">
        <v>21.3</v>
      </c>
      <c r="I4" s="27">
        <v>20.9</v>
      </c>
    </row>
    <row r="5" spans="1:9" x14ac:dyDescent="0.15">
      <c r="A5" s="25">
        <v>43193</v>
      </c>
      <c r="B5" s="26">
        <v>31.2</v>
      </c>
      <c r="C5" s="26">
        <v>31</v>
      </c>
      <c r="D5" s="26">
        <v>29.9</v>
      </c>
      <c r="E5" s="26">
        <v>28.6</v>
      </c>
      <c r="F5" s="26">
        <v>32.299999999999997</v>
      </c>
      <c r="G5" s="27">
        <v>28.9</v>
      </c>
      <c r="H5" s="27">
        <v>29.2</v>
      </c>
      <c r="I5" s="27">
        <v>28.5</v>
      </c>
    </row>
    <row r="6" spans="1:9" x14ac:dyDescent="0.15">
      <c r="A6" s="25">
        <v>43194</v>
      </c>
      <c r="B6" s="26">
        <v>38.200000000000003</v>
      </c>
      <c r="C6" s="26">
        <v>38.299999999999997</v>
      </c>
      <c r="D6" s="26">
        <v>37.4</v>
      </c>
      <c r="E6" s="26">
        <v>40.200000000000003</v>
      </c>
      <c r="F6" s="26">
        <v>29</v>
      </c>
      <c r="G6" s="27">
        <v>34.700000000000003</v>
      </c>
      <c r="H6" s="27">
        <v>28.1</v>
      </c>
      <c r="I6" s="27">
        <v>27.4</v>
      </c>
    </row>
    <row r="7" spans="1:9" x14ac:dyDescent="0.15">
      <c r="A7" s="25">
        <v>43195</v>
      </c>
      <c r="B7" s="26">
        <v>11.1</v>
      </c>
      <c r="C7" s="26">
        <v>10.5</v>
      </c>
      <c r="D7" s="26">
        <v>7.9</v>
      </c>
      <c r="E7" s="26">
        <v>8.6999999999999993</v>
      </c>
      <c r="F7" s="26">
        <v>6.4</v>
      </c>
      <c r="G7" s="27">
        <v>9.4</v>
      </c>
      <c r="H7" s="27">
        <v>6.1</v>
      </c>
      <c r="I7" s="27">
        <v>7.6</v>
      </c>
    </row>
    <row r="8" spans="1:9" x14ac:dyDescent="0.15">
      <c r="A8" s="25">
        <v>43196</v>
      </c>
      <c r="B8" s="26">
        <v>17.8</v>
      </c>
      <c r="C8" s="26">
        <v>17</v>
      </c>
      <c r="D8" s="26">
        <v>15.7</v>
      </c>
      <c r="E8" s="26">
        <v>19.100000000000001</v>
      </c>
      <c r="F8" s="26">
        <v>15.4</v>
      </c>
      <c r="G8" s="27">
        <v>15.1</v>
      </c>
      <c r="H8" s="27">
        <v>11.8</v>
      </c>
      <c r="I8" s="27">
        <v>12.9</v>
      </c>
    </row>
    <row r="9" spans="1:9" x14ac:dyDescent="0.15">
      <c r="A9" s="25">
        <v>43197</v>
      </c>
      <c r="B9" s="26">
        <v>10.1</v>
      </c>
      <c r="C9" s="26">
        <v>9.3000000000000007</v>
      </c>
      <c r="D9" s="26">
        <v>8</v>
      </c>
      <c r="E9" s="26">
        <v>12.9</v>
      </c>
      <c r="F9" s="26">
        <v>8.6999999999999993</v>
      </c>
      <c r="G9" s="27">
        <v>8.6999999999999993</v>
      </c>
      <c r="H9" s="27">
        <v>5.5</v>
      </c>
      <c r="I9" s="27">
        <v>7.9</v>
      </c>
    </row>
    <row r="10" spans="1:9" x14ac:dyDescent="0.15">
      <c r="A10" s="25">
        <v>43198</v>
      </c>
      <c r="B10" s="26">
        <v>12.9</v>
      </c>
      <c r="C10" s="26">
        <v>14.3</v>
      </c>
      <c r="D10" s="26">
        <v>14.4</v>
      </c>
      <c r="E10" s="26">
        <v>16</v>
      </c>
      <c r="F10" s="26">
        <v>11.3</v>
      </c>
      <c r="G10" s="27">
        <v>12.4</v>
      </c>
      <c r="H10" s="27">
        <v>8.3000000000000007</v>
      </c>
      <c r="I10" s="27">
        <v>9.9</v>
      </c>
    </row>
    <row r="11" spans="1:9" x14ac:dyDescent="0.15">
      <c r="A11" s="25">
        <v>43199</v>
      </c>
      <c r="B11" s="26">
        <v>13.2</v>
      </c>
      <c r="C11" s="26">
        <v>13.8</v>
      </c>
      <c r="D11" s="26">
        <v>11.5</v>
      </c>
      <c r="E11" s="26">
        <v>13.3</v>
      </c>
      <c r="F11" s="26">
        <v>11.2</v>
      </c>
      <c r="G11" s="27">
        <v>11.5</v>
      </c>
      <c r="H11" s="27">
        <v>7.9</v>
      </c>
      <c r="I11" s="27">
        <v>9.9</v>
      </c>
    </row>
    <row r="12" spans="1:9" x14ac:dyDescent="0.15">
      <c r="A12" s="25">
        <v>43200</v>
      </c>
      <c r="B12" s="26">
        <v>15.2</v>
      </c>
      <c r="C12" s="26">
        <v>15.8</v>
      </c>
      <c r="D12" s="26">
        <v>13.5</v>
      </c>
      <c r="E12" s="26">
        <v>14.7</v>
      </c>
      <c r="F12" s="26">
        <v>14.1</v>
      </c>
      <c r="G12" s="27">
        <v>14</v>
      </c>
      <c r="H12" s="27">
        <v>12</v>
      </c>
      <c r="I12" s="27">
        <v>13.1</v>
      </c>
    </row>
    <row r="13" spans="1:9" x14ac:dyDescent="0.15">
      <c r="A13" s="25">
        <v>43201</v>
      </c>
      <c r="B13" s="26">
        <v>15.3</v>
      </c>
      <c r="C13" s="26">
        <v>15.8</v>
      </c>
      <c r="D13" s="26">
        <v>14.9</v>
      </c>
      <c r="E13" s="26">
        <v>16.5</v>
      </c>
      <c r="F13" s="26">
        <v>14.3</v>
      </c>
      <c r="G13" s="27">
        <v>14.6</v>
      </c>
      <c r="H13" s="27">
        <v>12.8</v>
      </c>
      <c r="I13" s="27">
        <v>12.3</v>
      </c>
    </row>
    <row r="14" spans="1:9" x14ac:dyDescent="0.15">
      <c r="A14" s="25">
        <v>43202</v>
      </c>
      <c r="B14" s="26">
        <v>16.2</v>
      </c>
      <c r="C14" s="26">
        <v>15.8</v>
      </c>
      <c r="D14" s="26">
        <v>15.8</v>
      </c>
      <c r="E14" s="26">
        <v>16.8</v>
      </c>
      <c r="F14" s="26">
        <v>14</v>
      </c>
      <c r="G14" s="27">
        <v>13.6</v>
      </c>
      <c r="H14" s="27">
        <v>9.1</v>
      </c>
      <c r="I14" s="27">
        <v>12.5</v>
      </c>
    </row>
    <row r="15" spans="1:9" x14ac:dyDescent="0.15">
      <c r="A15" s="25">
        <v>43203</v>
      </c>
      <c r="B15" s="26">
        <v>13.4</v>
      </c>
      <c r="C15" s="26">
        <v>13.2</v>
      </c>
      <c r="D15" s="26">
        <v>11.8</v>
      </c>
      <c r="E15" s="26">
        <v>11.7</v>
      </c>
      <c r="F15" s="26">
        <v>11.3</v>
      </c>
      <c r="G15" s="27">
        <v>11</v>
      </c>
      <c r="H15" s="27">
        <v>10.1</v>
      </c>
      <c r="I15" s="27">
        <v>10.3</v>
      </c>
    </row>
    <row r="16" spans="1:9" x14ac:dyDescent="0.15">
      <c r="A16" s="25">
        <v>43204</v>
      </c>
      <c r="B16" s="26">
        <v>11.1</v>
      </c>
      <c r="C16" s="26">
        <v>11.8</v>
      </c>
      <c r="D16" s="26">
        <v>10.8</v>
      </c>
      <c r="E16" s="26">
        <v>10.7</v>
      </c>
      <c r="F16" s="26">
        <v>11.1</v>
      </c>
      <c r="G16" s="27">
        <v>10.6</v>
      </c>
      <c r="H16" s="27">
        <v>10.199999999999999</v>
      </c>
      <c r="I16" s="27">
        <v>9.3000000000000007</v>
      </c>
    </row>
    <row r="17" spans="1:9" x14ac:dyDescent="0.15">
      <c r="A17" s="25">
        <v>43205</v>
      </c>
      <c r="B17" s="26">
        <v>8.6</v>
      </c>
      <c r="C17" s="26">
        <v>9.3000000000000007</v>
      </c>
      <c r="D17" s="26">
        <v>8.5</v>
      </c>
      <c r="E17" s="26">
        <v>10.199999999999999</v>
      </c>
      <c r="F17" s="26">
        <v>8.1</v>
      </c>
      <c r="G17" s="27">
        <v>7.7</v>
      </c>
      <c r="H17" s="27">
        <v>5.7</v>
      </c>
      <c r="I17" s="27">
        <v>6.7</v>
      </c>
    </row>
    <row r="18" spans="1:9" x14ac:dyDescent="0.15">
      <c r="A18" s="25">
        <v>43206</v>
      </c>
      <c r="B18" s="26">
        <v>16</v>
      </c>
      <c r="C18" s="26">
        <v>16.600000000000001</v>
      </c>
      <c r="D18" s="26">
        <v>16.2</v>
      </c>
      <c r="E18" s="26">
        <v>15.4</v>
      </c>
      <c r="F18" s="26">
        <v>18.600000000000001</v>
      </c>
      <c r="G18" s="27">
        <v>17.5</v>
      </c>
      <c r="H18" s="27">
        <v>16.3</v>
      </c>
      <c r="I18" s="27">
        <v>15.4</v>
      </c>
    </row>
    <row r="19" spans="1:9" x14ac:dyDescent="0.15">
      <c r="A19" s="25">
        <v>43207</v>
      </c>
      <c r="B19" s="26">
        <v>13.3</v>
      </c>
      <c r="C19" s="26">
        <v>12.9</v>
      </c>
      <c r="D19" s="26">
        <v>12.2</v>
      </c>
      <c r="E19" s="26">
        <v>12.2</v>
      </c>
      <c r="F19" s="26">
        <v>9.8000000000000007</v>
      </c>
      <c r="G19" s="27">
        <v>10.5</v>
      </c>
      <c r="H19" s="27">
        <v>6.3</v>
      </c>
      <c r="I19" s="27">
        <v>9.1</v>
      </c>
    </row>
    <row r="20" spans="1:9" x14ac:dyDescent="0.15">
      <c r="A20" s="25">
        <v>43208</v>
      </c>
      <c r="B20" s="26">
        <v>12.3</v>
      </c>
      <c r="C20" s="26">
        <v>11.5</v>
      </c>
      <c r="D20" s="26">
        <v>10.6</v>
      </c>
      <c r="E20" s="26">
        <v>10.3</v>
      </c>
      <c r="F20" s="26">
        <v>9.6999999999999993</v>
      </c>
      <c r="G20" s="27">
        <v>10.7</v>
      </c>
      <c r="H20" s="27">
        <v>4.0999999999999996</v>
      </c>
      <c r="I20" s="27">
        <v>7.8</v>
      </c>
    </row>
    <row r="21" spans="1:9" x14ac:dyDescent="0.15">
      <c r="A21" s="25">
        <v>43209</v>
      </c>
      <c r="B21" s="26">
        <v>18</v>
      </c>
      <c r="C21" s="26">
        <v>14.7</v>
      </c>
      <c r="D21" s="26">
        <v>14.4</v>
      </c>
      <c r="E21" s="26">
        <v>15.4</v>
      </c>
      <c r="F21" s="26">
        <v>14.8</v>
      </c>
      <c r="G21" s="27">
        <v>12.1</v>
      </c>
      <c r="H21" s="27">
        <v>9.5</v>
      </c>
      <c r="I21" s="27">
        <v>11.7</v>
      </c>
    </row>
    <row r="22" spans="1:9" x14ac:dyDescent="0.15">
      <c r="A22" s="25">
        <v>43210</v>
      </c>
      <c r="B22" s="26">
        <v>24.3</v>
      </c>
      <c r="C22" s="26">
        <v>24.5</v>
      </c>
      <c r="D22" s="26">
        <v>20.8</v>
      </c>
      <c r="E22" s="26">
        <v>21.3</v>
      </c>
      <c r="F22" s="26">
        <v>20.3</v>
      </c>
      <c r="G22" s="27">
        <v>21.6</v>
      </c>
      <c r="H22" s="27">
        <v>17.8</v>
      </c>
      <c r="I22" s="27">
        <v>16.899999999999999</v>
      </c>
    </row>
    <row r="23" spans="1:9" x14ac:dyDescent="0.15">
      <c r="A23" s="25">
        <v>43211</v>
      </c>
      <c r="B23" s="26">
        <v>26.8</v>
      </c>
      <c r="C23" s="26">
        <v>27.4</v>
      </c>
      <c r="D23" s="26">
        <v>25.8</v>
      </c>
      <c r="E23" s="26">
        <v>24.8</v>
      </c>
      <c r="F23" s="26">
        <v>22.9</v>
      </c>
      <c r="G23" s="27">
        <v>23.6</v>
      </c>
      <c r="H23" s="27">
        <v>21.7</v>
      </c>
      <c r="I23" s="27">
        <v>19.600000000000001</v>
      </c>
    </row>
    <row r="24" spans="1:9" x14ac:dyDescent="0.15">
      <c r="A24" s="25">
        <v>43212</v>
      </c>
      <c r="B24" s="26">
        <v>31.7</v>
      </c>
      <c r="C24" s="26">
        <v>33</v>
      </c>
      <c r="D24" s="26">
        <v>30.4</v>
      </c>
      <c r="E24" s="26">
        <v>30.2</v>
      </c>
      <c r="F24" s="26">
        <v>26.8</v>
      </c>
      <c r="G24" s="27">
        <v>28</v>
      </c>
      <c r="H24" s="27">
        <v>21.8</v>
      </c>
      <c r="I24" s="27">
        <v>22.4</v>
      </c>
    </row>
    <row r="25" spans="1:9" x14ac:dyDescent="0.15">
      <c r="A25" s="25">
        <v>43213</v>
      </c>
      <c r="B25" s="26">
        <v>26.5</v>
      </c>
      <c r="C25" s="26">
        <v>25.9</v>
      </c>
      <c r="D25" s="26">
        <v>25.6</v>
      </c>
      <c r="E25" s="26">
        <v>26</v>
      </c>
      <c r="F25" s="26">
        <v>30.6</v>
      </c>
      <c r="G25" s="27">
        <v>28.4</v>
      </c>
      <c r="H25" s="27"/>
      <c r="I25" s="27">
        <v>28.2</v>
      </c>
    </row>
    <row r="26" spans="1:9" x14ac:dyDescent="0.15">
      <c r="A26" s="25">
        <v>43214</v>
      </c>
      <c r="B26" s="26">
        <v>19.7</v>
      </c>
      <c r="C26" s="26">
        <v>19.7</v>
      </c>
      <c r="D26" s="26">
        <v>18</v>
      </c>
      <c r="E26" s="26">
        <v>15.1</v>
      </c>
      <c r="F26" s="26">
        <v>22.9</v>
      </c>
      <c r="G26" s="27">
        <v>19.100000000000001</v>
      </c>
      <c r="H26" s="27"/>
      <c r="I26" s="27">
        <v>14.8</v>
      </c>
    </row>
    <row r="27" spans="1:9" x14ac:dyDescent="0.15">
      <c r="A27" s="25">
        <v>43215</v>
      </c>
      <c r="B27" s="26">
        <v>11.8</v>
      </c>
      <c r="C27" s="26">
        <v>9.8000000000000007</v>
      </c>
      <c r="D27" s="26">
        <v>8.9</v>
      </c>
      <c r="E27" s="26">
        <v>11.1</v>
      </c>
      <c r="F27" s="26">
        <v>13.8</v>
      </c>
      <c r="G27" s="27">
        <v>6.9</v>
      </c>
      <c r="H27" s="27"/>
      <c r="I27" s="27">
        <v>4.2</v>
      </c>
    </row>
    <row r="28" spans="1:9" x14ac:dyDescent="0.15">
      <c r="A28" s="25">
        <v>43216</v>
      </c>
      <c r="B28" s="26">
        <v>6.9</v>
      </c>
      <c r="C28" s="26">
        <v>5.9</v>
      </c>
      <c r="D28" s="26">
        <v>6.3</v>
      </c>
      <c r="E28" s="26">
        <v>5.2</v>
      </c>
      <c r="F28" s="26">
        <v>5.0999999999999996</v>
      </c>
      <c r="G28" s="27">
        <v>5</v>
      </c>
      <c r="H28" s="27">
        <v>4.5</v>
      </c>
      <c r="I28" s="27">
        <v>4.2</v>
      </c>
    </row>
    <row r="29" spans="1:9" x14ac:dyDescent="0.15">
      <c r="A29" s="25">
        <v>43217</v>
      </c>
      <c r="B29" s="26">
        <v>10.6</v>
      </c>
      <c r="C29" s="26">
        <v>11.1</v>
      </c>
      <c r="D29" s="26">
        <v>10.3</v>
      </c>
      <c r="E29" s="26">
        <v>10.8</v>
      </c>
      <c r="F29" s="26">
        <v>10.5</v>
      </c>
      <c r="G29" s="27">
        <v>9.5</v>
      </c>
      <c r="H29" s="27">
        <v>9</v>
      </c>
      <c r="I29" s="27">
        <v>8.1</v>
      </c>
    </row>
    <row r="30" spans="1:9" x14ac:dyDescent="0.15">
      <c r="A30" s="25">
        <v>43218</v>
      </c>
      <c r="B30" s="26">
        <v>16.7</v>
      </c>
      <c r="C30" s="26">
        <v>17.100000000000001</v>
      </c>
      <c r="D30" s="26">
        <v>16</v>
      </c>
      <c r="E30" s="26">
        <v>16.3</v>
      </c>
      <c r="F30" s="26">
        <v>14.5</v>
      </c>
      <c r="G30" s="27">
        <v>14.6</v>
      </c>
      <c r="H30" s="27">
        <v>13.6</v>
      </c>
      <c r="I30" s="27">
        <v>13</v>
      </c>
    </row>
    <row r="31" spans="1:9" x14ac:dyDescent="0.15">
      <c r="A31" s="25">
        <v>43219</v>
      </c>
      <c r="B31" s="26">
        <v>18.3</v>
      </c>
      <c r="C31" s="26">
        <v>19.3</v>
      </c>
      <c r="D31" s="26">
        <v>19.2</v>
      </c>
      <c r="E31" s="26">
        <v>21.6</v>
      </c>
      <c r="F31" s="26">
        <v>17.100000000000001</v>
      </c>
      <c r="G31" s="27">
        <v>18.2</v>
      </c>
      <c r="H31" s="27">
        <v>15.1</v>
      </c>
      <c r="I31" s="27">
        <v>15.5</v>
      </c>
    </row>
    <row r="32" spans="1:9" x14ac:dyDescent="0.15">
      <c r="A32" s="25">
        <v>43220</v>
      </c>
      <c r="B32" s="26">
        <v>16.399999999999999</v>
      </c>
      <c r="C32" s="26">
        <v>17.8</v>
      </c>
      <c r="D32" s="26">
        <v>15.6</v>
      </c>
      <c r="E32" s="26">
        <v>17.899999999999999</v>
      </c>
      <c r="F32" s="26">
        <v>15.8</v>
      </c>
      <c r="G32" s="27">
        <v>16.7</v>
      </c>
      <c r="H32" s="27">
        <v>14.1</v>
      </c>
      <c r="I32" s="27">
        <v>14.3</v>
      </c>
    </row>
    <row r="33" spans="1:9" x14ac:dyDescent="0.15">
      <c r="A33" s="25">
        <v>43221</v>
      </c>
      <c r="B33" s="26">
        <v>22.4</v>
      </c>
      <c r="C33" s="26">
        <v>22.5</v>
      </c>
      <c r="D33" s="26">
        <v>20.3</v>
      </c>
      <c r="E33" s="26">
        <v>20.3</v>
      </c>
      <c r="F33" s="26">
        <v>19.7</v>
      </c>
      <c r="G33" s="27">
        <v>21</v>
      </c>
      <c r="H33" s="27">
        <v>15.9</v>
      </c>
      <c r="I33" s="27">
        <v>16.899999999999999</v>
      </c>
    </row>
    <row r="34" spans="1:9" x14ac:dyDescent="0.15">
      <c r="A34" s="25">
        <v>43222</v>
      </c>
      <c r="B34" s="26">
        <v>26.2</v>
      </c>
      <c r="C34" s="26">
        <v>22.5</v>
      </c>
      <c r="D34" s="26">
        <v>22.7</v>
      </c>
      <c r="E34" s="26">
        <v>22.5</v>
      </c>
      <c r="F34" s="26">
        <v>18.8</v>
      </c>
      <c r="G34" s="27">
        <v>20.100000000000001</v>
      </c>
      <c r="H34" s="27">
        <v>18</v>
      </c>
      <c r="I34" s="27">
        <v>17.5</v>
      </c>
    </row>
    <row r="35" spans="1:9" x14ac:dyDescent="0.15">
      <c r="A35" s="25">
        <v>43223</v>
      </c>
      <c r="B35" s="26">
        <v>11.3</v>
      </c>
      <c r="C35" s="26">
        <v>11.2</v>
      </c>
      <c r="D35" s="26">
        <v>11</v>
      </c>
      <c r="E35" s="26">
        <v>13.9</v>
      </c>
      <c r="F35" s="26">
        <v>10</v>
      </c>
      <c r="G35" s="27">
        <v>10.3</v>
      </c>
      <c r="H35" s="27">
        <v>8.9</v>
      </c>
      <c r="I35" s="27">
        <v>7.8</v>
      </c>
    </row>
    <row r="36" spans="1:9" x14ac:dyDescent="0.15">
      <c r="A36" s="25">
        <v>43224</v>
      </c>
      <c r="B36" s="26">
        <v>8</v>
      </c>
      <c r="C36" s="26">
        <v>9.3000000000000007</v>
      </c>
      <c r="D36" s="26">
        <v>8</v>
      </c>
      <c r="E36" s="26">
        <v>8.8000000000000007</v>
      </c>
      <c r="F36" s="26">
        <v>7</v>
      </c>
      <c r="G36" s="27">
        <v>8.6</v>
      </c>
      <c r="H36" s="27">
        <v>6.5</v>
      </c>
      <c r="I36" s="27">
        <v>6.4</v>
      </c>
    </row>
    <row r="37" spans="1:9" x14ac:dyDescent="0.15">
      <c r="A37" s="25">
        <v>43225</v>
      </c>
      <c r="B37" s="26">
        <v>14.6</v>
      </c>
      <c r="C37" s="26">
        <v>15.5</v>
      </c>
      <c r="D37" s="26">
        <v>14.5</v>
      </c>
      <c r="E37" s="26">
        <v>15.6</v>
      </c>
      <c r="F37" s="26">
        <v>12.7</v>
      </c>
      <c r="G37" s="27">
        <v>14.8</v>
      </c>
      <c r="H37" s="27">
        <v>11.2</v>
      </c>
      <c r="I37" s="27">
        <v>10.7</v>
      </c>
    </row>
    <row r="38" spans="1:9" x14ac:dyDescent="0.15">
      <c r="A38" s="25">
        <v>43226</v>
      </c>
      <c r="B38" s="26">
        <v>18.399999999999999</v>
      </c>
      <c r="C38" s="26">
        <v>20.2</v>
      </c>
      <c r="D38" s="26">
        <v>18.8</v>
      </c>
      <c r="E38" s="26">
        <v>20.5</v>
      </c>
      <c r="F38" s="26">
        <v>16.5</v>
      </c>
      <c r="G38" s="27">
        <v>18.8</v>
      </c>
      <c r="H38" s="27">
        <v>13.9</v>
      </c>
      <c r="I38" s="27">
        <v>14.6</v>
      </c>
    </row>
    <row r="39" spans="1:9" x14ac:dyDescent="0.15">
      <c r="A39" s="25">
        <v>43227</v>
      </c>
      <c r="B39" s="26">
        <v>9.1999999999999993</v>
      </c>
      <c r="C39" s="26">
        <v>8.9</v>
      </c>
      <c r="D39" s="26">
        <v>8</v>
      </c>
      <c r="E39" s="26">
        <v>8.9</v>
      </c>
      <c r="F39" s="26">
        <v>9.4</v>
      </c>
      <c r="G39" s="27">
        <v>7.6</v>
      </c>
      <c r="H39" s="27">
        <v>12.5</v>
      </c>
      <c r="I39" s="27">
        <v>6.5</v>
      </c>
    </row>
    <row r="40" spans="1:9" x14ac:dyDescent="0.15">
      <c r="A40" s="25">
        <v>43228</v>
      </c>
      <c r="B40" s="26">
        <v>7.9</v>
      </c>
      <c r="C40" s="26">
        <v>7.1</v>
      </c>
      <c r="D40" s="26">
        <v>6.7</v>
      </c>
      <c r="E40" s="26">
        <v>7.1</v>
      </c>
      <c r="F40" s="26">
        <v>5.7</v>
      </c>
      <c r="G40" s="27">
        <v>6.7</v>
      </c>
      <c r="H40" s="27">
        <v>5</v>
      </c>
      <c r="I40" s="27">
        <v>5</v>
      </c>
    </row>
    <row r="41" spans="1:9" x14ac:dyDescent="0.15">
      <c r="A41" s="25">
        <v>43229</v>
      </c>
      <c r="B41" s="26">
        <v>4.3</v>
      </c>
      <c r="C41" s="26">
        <v>3.5</v>
      </c>
      <c r="D41" s="26">
        <v>3.3</v>
      </c>
      <c r="E41" s="26">
        <v>3.3</v>
      </c>
      <c r="F41" s="26">
        <v>2.9</v>
      </c>
      <c r="G41" s="27">
        <v>3.5</v>
      </c>
      <c r="H41" s="27">
        <v>2.1</v>
      </c>
      <c r="I41" s="27">
        <v>2.2999999999999998</v>
      </c>
    </row>
    <row r="42" spans="1:9" x14ac:dyDescent="0.15">
      <c r="A42" s="25">
        <v>43230</v>
      </c>
      <c r="B42" s="26">
        <v>8.1</v>
      </c>
      <c r="C42" s="26">
        <v>7.5</v>
      </c>
      <c r="D42" s="26">
        <v>6</v>
      </c>
      <c r="E42" s="26">
        <v>5.7</v>
      </c>
      <c r="F42" s="26">
        <v>5.5</v>
      </c>
      <c r="G42" s="27">
        <v>6.2</v>
      </c>
      <c r="H42" s="27">
        <v>4.5</v>
      </c>
      <c r="I42" s="27">
        <v>4.5999999999999996</v>
      </c>
    </row>
    <row r="43" spans="1:9" x14ac:dyDescent="0.15">
      <c r="A43" s="25">
        <v>43231</v>
      </c>
      <c r="B43" s="26">
        <v>12.5</v>
      </c>
      <c r="C43" s="26">
        <v>10.6</v>
      </c>
      <c r="D43" s="26">
        <v>9.6999999999999993</v>
      </c>
      <c r="E43" s="26">
        <v>10</v>
      </c>
      <c r="F43" s="26">
        <v>9.5</v>
      </c>
      <c r="G43" s="27">
        <v>9.5</v>
      </c>
      <c r="H43" s="27">
        <v>8</v>
      </c>
      <c r="I43" s="27">
        <v>8</v>
      </c>
    </row>
    <row r="44" spans="1:9" x14ac:dyDescent="0.15">
      <c r="A44" s="25">
        <v>43232</v>
      </c>
      <c r="B44" s="26">
        <v>20.5</v>
      </c>
      <c r="C44" s="26">
        <v>21.5</v>
      </c>
      <c r="D44" s="26">
        <v>17.899999999999999</v>
      </c>
      <c r="E44" s="26">
        <v>16.8</v>
      </c>
      <c r="F44" s="26">
        <v>15.5</v>
      </c>
      <c r="G44" s="27">
        <v>15.6</v>
      </c>
      <c r="H44" s="27">
        <v>12.8</v>
      </c>
      <c r="I44" s="27">
        <v>12.4</v>
      </c>
    </row>
    <row r="45" spans="1:9" x14ac:dyDescent="0.15">
      <c r="A45" s="25">
        <v>43233</v>
      </c>
      <c r="B45" s="26">
        <v>9.6999999999999993</v>
      </c>
      <c r="C45" s="26">
        <v>11.7</v>
      </c>
      <c r="D45" s="26">
        <v>9.8000000000000007</v>
      </c>
      <c r="E45" s="26">
        <v>9.5</v>
      </c>
      <c r="F45" s="26">
        <v>15</v>
      </c>
      <c r="G45" s="27">
        <v>11.7</v>
      </c>
      <c r="H45" s="27">
        <v>13.9</v>
      </c>
      <c r="I45" s="27">
        <v>10.9</v>
      </c>
    </row>
    <row r="46" spans="1:9" x14ac:dyDescent="0.15">
      <c r="A46" s="25">
        <v>43234</v>
      </c>
      <c r="B46" s="26">
        <v>18.600000000000001</v>
      </c>
      <c r="C46" s="26">
        <v>17.3</v>
      </c>
      <c r="D46" s="26">
        <v>15.3</v>
      </c>
      <c r="E46" s="26">
        <v>15.9</v>
      </c>
      <c r="F46" s="26">
        <v>13.4</v>
      </c>
      <c r="G46" s="27">
        <v>13.2</v>
      </c>
      <c r="H46" s="27">
        <v>8</v>
      </c>
      <c r="I46" s="27">
        <v>11.4</v>
      </c>
    </row>
    <row r="47" spans="1:9" x14ac:dyDescent="0.15">
      <c r="A47" s="25">
        <v>43235</v>
      </c>
      <c r="B47" s="26">
        <v>15.3</v>
      </c>
      <c r="C47" s="26">
        <v>13.6</v>
      </c>
      <c r="D47" s="26">
        <v>13.4</v>
      </c>
      <c r="E47" s="26">
        <v>14.6</v>
      </c>
      <c r="F47" s="26">
        <v>12.8</v>
      </c>
      <c r="G47" s="27">
        <v>11.8</v>
      </c>
      <c r="H47" s="27">
        <v>11.8</v>
      </c>
      <c r="I47" s="27">
        <v>9.5</v>
      </c>
    </row>
    <row r="48" spans="1:9" x14ac:dyDescent="0.15">
      <c r="A48" s="25">
        <v>43236</v>
      </c>
      <c r="B48" s="26">
        <v>15.1</v>
      </c>
      <c r="C48" s="26">
        <v>15.6</v>
      </c>
      <c r="D48" s="26">
        <v>13.7</v>
      </c>
      <c r="E48" s="26">
        <v>15.3</v>
      </c>
      <c r="F48" s="26">
        <v>17.600000000000001</v>
      </c>
      <c r="G48" s="27"/>
      <c r="H48" s="27">
        <v>16.7</v>
      </c>
      <c r="I48" s="27">
        <v>13.8</v>
      </c>
    </row>
    <row r="49" spans="1:9" x14ac:dyDescent="0.15">
      <c r="A49" s="25">
        <v>43237</v>
      </c>
      <c r="B49" s="26">
        <v>27.3</v>
      </c>
      <c r="C49" s="26">
        <v>26.5</v>
      </c>
      <c r="D49" s="26">
        <v>24.4</v>
      </c>
      <c r="E49" s="26">
        <v>25.7</v>
      </c>
      <c r="F49" s="26">
        <v>25</v>
      </c>
      <c r="G49" s="27"/>
      <c r="H49" s="27">
        <v>24.2</v>
      </c>
      <c r="I49" s="27">
        <v>21.2</v>
      </c>
    </row>
    <row r="50" spans="1:9" x14ac:dyDescent="0.15">
      <c r="A50" s="25">
        <v>43238</v>
      </c>
      <c r="B50" s="26">
        <v>31.4</v>
      </c>
      <c r="C50" s="26">
        <v>32.6</v>
      </c>
      <c r="D50" s="26">
        <v>27.8</v>
      </c>
      <c r="E50" s="26">
        <v>29.4</v>
      </c>
      <c r="F50" s="26">
        <v>35.5</v>
      </c>
      <c r="G50" s="27"/>
      <c r="H50" s="27">
        <v>28.4</v>
      </c>
      <c r="I50" s="27">
        <v>31.3</v>
      </c>
    </row>
    <row r="51" spans="1:9" x14ac:dyDescent="0.15">
      <c r="A51" s="25">
        <v>43239</v>
      </c>
      <c r="B51" s="26">
        <v>12.3</v>
      </c>
      <c r="C51" s="26">
        <v>12.2</v>
      </c>
      <c r="D51" s="26">
        <v>11.3</v>
      </c>
      <c r="E51" s="26">
        <v>12.2</v>
      </c>
      <c r="F51" s="26">
        <v>11.9</v>
      </c>
      <c r="G51" s="27">
        <v>9.6</v>
      </c>
      <c r="H51" s="27">
        <v>11.6</v>
      </c>
      <c r="I51" s="27">
        <v>9.6</v>
      </c>
    </row>
    <row r="52" spans="1:9" x14ac:dyDescent="0.15">
      <c r="A52" s="25">
        <v>43240</v>
      </c>
      <c r="B52" s="26">
        <v>4.4000000000000004</v>
      </c>
      <c r="C52" s="26">
        <v>6.2</v>
      </c>
      <c r="D52" s="26">
        <v>4.2</v>
      </c>
      <c r="E52" s="26">
        <v>4.9000000000000004</v>
      </c>
      <c r="F52" s="26">
        <v>4</v>
      </c>
      <c r="G52" s="27">
        <v>5.6</v>
      </c>
      <c r="H52" s="27">
        <v>3.5</v>
      </c>
      <c r="I52" s="27">
        <v>3.5</v>
      </c>
    </row>
    <row r="53" spans="1:9" x14ac:dyDescent="0.15">
      <c r="A53" s="25">
        <v>43241</v>
      </c>
      <c r="B53" s="26">
        <v>12.1</v>
      </c>
      <c r="C53" s="26">
        <v>12.3</v>
      </c>
      <c r="D53" s="26">
        <v>10.6</v>
      </c>
      <c r="E53" s="26">
        <v>11.5</v>
      </c>
      <c r="F53" s="26">
        <v>10.5</v>
      </c>
      <c r="G53" s="27">
        <v>11</v>
      </c>
      <c r="H53" s="27">
        <v>9</v>
      </c>
      <c r="I53" s="27">
        <v>8.6</v>
      </c>
    </row>
    <row r="54" spans="1:9" x14ac:dyDescent="0.15">
      <c r="A54" s="25">
        <v>43242</v>
      </c>
      <c r="B54" s="26">
        <v>13.7</v>
      </c>
      <c r="C54" s="26">
        <v>14.9</v>
      </c>
      <c r="D54" s="26">
        <v>12.4</v>
      </c>
      <c r="E54" s="26">
        <v>13.5</v>
      </c>
      <c r="F54" s="26"/>
      <c r="G54" s="27">
        <v>12.7</v>
      </c>
      <c r="H54" s="27">
        <v>11.2</v>
      </c>
      <c r="I54" s="27">
        <v>10.5</v>
      </c>
    </row>
    <row r="55" spans="1:9" x14ac:dyDescent="0.15">
      <c r="A55" s="25">
        <v>43243</v>
      </c>
      <c r="B55" s="26">
        <v>9.5</v>
      </c>
      <c r="C55" s="26">
        <v>12.3</v>
      </c>
      <c r="D55" s="26">
        <v>8.5</v>
      </c>
      <c r="E55" s="26">
        <v>8.6</v>
      </c>
      <c r="F55" s="26"/>
      <c r="G55" s="27">
        <v>11.8</v>
      </c>
      <c r="H55" s="227">
        <v>9.5</v>
      </c>
      <c r="I55" s="27">
        <v>8.6</v>
      </c>
    </row>
    <row r="56" spans="1:9" x14ac:dyDescent="0.15">
      <c r="A56" s="25">
        <v>43244</v>
      </c>
      <c r="B56" s="26">
        <v>9.8000000000000007</v>
      </c>
      <c r="C56" s="26">
        <v>11</v>
      </c>
      <c r="D56" s="26">
        <v>9.1</v>
      </c>
      <c r="E56" s="26">
        <v>9.1999999999999993</v>
      </c>
      <c r="F56" s="26"/>
      <c r="G56" s="27">
        <v>10.5</v>
      </c>
      <c r="H56" s="227">
        <v>8.8000000000000007</v>
      </c>
      <c r="I56" s="27">
        <v>10.1</v>
      </c>
    </row>
    <row r="57" spans="1:9" x14ac:dyDescent="0.15">
      <c r="A57" s="25">
        <v>43245</v>
      </c>
      <c r="B57" s="26">
        <v>15.4</v>
      </c>
      <c r="C57" s="26">
        <v>14.8</v>
      </c>
      <c r="D57" s="26">
        <v>13.6</v>
      </c>
      <c r="E57" s="26">
        <v>12.5</v>
      </c>
      <c r="F57" s="26">
        <v>15</v>
      </c>
      <c r="G57" s="27">
        <v>14.7</v>
      </c>
      <c r="H57" s="27">
        <v>12.3</v>
      </c>
      <c r="I57" s="27">
        <v>12.3</v>
      </c>
    </row>
    <row r="58" spans="1:9" x14ac:dyDescent="0.15">
      <c r="A58" s="25">
        <v>43246</v>
      </c>
      <c r="B58" s="26">
        <v>19.899999999999999</v>
      </c>
      <c r="C58" s="26">
        <v>21</v>
      </c>
      <c r="D58" s="26">
        <v>18.100000000000001</v>
      </c>
      <c r="E58" s="26">
        <v>20.2</v>
      </c>
      <c r="F58" s="26">
        <v>20.3</v>
      </c>
      <c r="G58" s="227">
        <v>20</v>
      </c>
      <c r="H58" s="27">
        <v>19.2</v>
      </c>
      <c r="I58" s="227">
        <v>17.3</v>
      </c>
    </row>
    <row r="59" spans="1:9" x14ac:dyDescent="0.15">
      <c r="A59" s="25">
        <v>43247</v>
      </c>
      <c r="B59" s="26">
        <v>17.3</v>
      </c>
      <c r="C59" s="26">
        <v>19.2</v>
      </c>
      <c r="D59" s="26">
        <v>16.2</v>
      </c>
      <c r="E59" s="26">
        <v>18.5</v>
      </c>
      <c r="F59" s="26">
        <v>18</v>
      </c>
      <c r="G59" s="227">
        <v>17.2</v>
      </c>
      <c r="H59" s="27">
        <v>18.5</v>
      </c>
      <c r="I59" s="227">
        <v>15.3</v>
      </c>
    </row>
    <row r="60" spans="1:9" x14ac:dyDescent="0.15">
      <c r="A60" s="25">
        <v>43248</v>
      </c>
      <c r="B60" s="26">
        <v>14.7</v>
      </c>
      <c r="C60" s="26">
        <v>14.2</v>
      </c>
      <c r="D60" s="26">
        <v>13</v>
      </c>
      <c r="E60" s="26">
        <v>12.2</v>
      </c>
      <c r="F60" s="26">
        <v>15</v>
      </c>
      <c r="G60" s="27">
        <v>14</v>
      </c>
      <c r="H60" s="27">
        <v>17.600000000000001</v>
      </c>
      <c r="I60" s="27">
        <v>11.5</v>
      </c>
    </row>
    <row r="61" spans="1:9" x14ac:dyDescent="0.15">
      <c r="A61" s="25">
        <v>43249</v>
      </c>
      <c r="B61" s="26">
        <v>15</v>
      </c>
      <c r="C61" s="26">
        <v>16.100000000000001</v>
      </c>
      <c r="D61" s="26">
        <v>13.2</v>
      </c>
      <c r="E61" s="26">
        <v>12.7</v>
      </c>
      <c r="F61" s="26">
        <v>17.3</v>
      </c>
      <c r="G61" s="27">
        <v>16.899999999999999</v>
      </c>
      <c r="H61" s="27">
        <v>16.899999999999999</v>
      </c>
      <c r="I61" s="27"/>
    </row>
    <row r="62" spans="1:9" x14ac:dyDescent="0.15">
      <c r="A62" s="25">
        <v>43250</v>
      </c>
      <c r="B62" s="26">
        <v>14</v>
      </c>
      <c r="C62" s="26">
        <v>14.1</v>
      </c>
      <c r="D62" s="26">
        <v>12.3</v>
      </c>
      <c r="E62" s="26">
        <v>13.3</v>
      </c>
      <c r="F62" s="26">
        <v>13.5</v>
      </c>
      <c r="G62" s="27">
        <v>12.4</v>
      </c>
      <c r="H62" s="27">
        <v>13.5</v>
      </c>
      <c r="I62" s="27"/>
    </row>
    <row r="63" spans="1:9" x14ac:dyDescent="0.15">
      <c r="A63" s="25">
        <v>43251</v>
      </c>
      <c r="B63" s="26">
        <v>13.4</v>
      </c>
      <c r="C63" s="26">
        <v>12.8</v>
      </c>
      <c r="D63" s="26">
        <v>12.7</v>
      </c>
      <c r="E63" s="26">
        <v>12</v>
      </c>
      <c r="F63" s="26">
        <v>10.5</v>
      </c>
      <c r="G63" s="27">
        <v>11.6</v>
      </c>
      <c r="H63" s="27">
        <v>7.3</v>
      </c>
      <c r="I63" s="27"/>
    </row>
    <row r="64" spans="1:9" x14ac:dyDescent="0.15">
      <c r="A64" s="25">
        <v>43252</v>
      </c>
      <c r="B64" s="26">
        <v>8.3000000000000007</v>
      </c>
      <c r="C64" s="26">
        <v>7.8</v>
      </c>
      <c r="D64" s="26">
        <v>6.3</v>
      </c>
      <c r="E64" s="26">
        <v>6.8</v>
      </c>
      <c r="F64" s="228">
        <v>6.7</v>
      </c>
      <c r="G64" s="227">
        <v>7.3</v>
      </c>
      <c r="H64" s="27">
        <v>6.2</v>
      </c>
      <c r="I64" s="27">
        <v>5.7</v>
      </c>
    </row>
    <row r="65" spans="1:9" x14ac:dyDescent="0.15">
      <c r="A65" s="25">
        <v>43253</v>
      </c>
      <c r="B65" s="26">
        <v>11.3</v>
      </c>
      <c r="C65" s="26">
        <v>12.4</v>
      </c>
      <c r="D65" s="26">
        <v>10.6</v>
      </c>
      <c r="E65" s="26">
        <v>10.1</v>
      </c>
      <c r="F65" s="228">
        <v>10.3</v>
      </c>
      <c r="G65" s="227">
        <v>11.3</v>
      </c>
      <c r="H65" s="27">
        <v>11</v>
      </c>
      <c r="I65" s="27">
        <v>8.4</v>
      </c>
    </row>
    <row r="66" spans="1:9" x14ac:dyDescent="0.15">
      <c r="A66" s="25">
        <v>43254</v>
      </c>
      <c r="B66" s="26">
        <v>9.6</v>
      </c>
      <c r="C66" s="26">
        <v>11.5</v>
      </c>
      <c r="D66" s="26">
        <v>10.199999999999999</v>
      </c>
      <c r="E66" s="26">
        <v>10.1</v>
      </c>
      <c r="F66" s="26">
        <v>12.6</v>
      </c>
      <c r="G66" s="227">
        <v>11.8</v>
      </c>
      <c r="H66" s="27">
        <v>13.3</v>
      </c>
      <c r="I66" s="27">
        <v>10.6</v>
      </c>
    </row>
    <row r="67" spans="1:9" x14ac:dyDescent="0.15">
      <c r="A67" s="25">
        <v>43255</v>
      </c>
      <c r="B67" s="26">
        <v>10.4</v>
      </c>
      <c r="C67" s="26">
        <v>11.8</v>
      </c>
      <c r="D67" s="26">
        <v>7.8</v>
      </c>
      <c r="E67" s="26">
        <v>8.8000000000000007</v>
      </c>
      <c r="F67" s="26">
        <v>12.5</v>
      </c>
      <c r="G67" s="27">
        <v>11.7</v>
      </c>
      <c r="H67" s="27">
        <v>13.7</v>
      </c>
      <c r="I67" s="27">
        <v>10.3</v>
      </c>
    </row>
    <row r="68" spans="1:9" x14ac:dyDescent="0.15">
      <c r="A68" s="25">
        <v>43256</v>
      </c>
      <c r="B68" s="26"/>
      <c r="C68" s="26">
        <v>11</v>
      </c>
      <c r="D68" s="26">
        <v>9.5</v>
      </c>
      <c r="E68" s="26">
        <v>10</v>
      </c>
      <c r="F68" s="26">
        <v>11.3</v>
      </c>
      <c r="G68" s="27">
        <v>10.3</v>
      </c>
      <c r="H68" s="27">
        <v>11.8</v>
      </c>
      <c r="I68" s="27">
        <v>9.5</v>
      </c>
    </row>
    <row r="69" spans="1:9" x14ac:dyDescent="0.15">
      <c r="A69" s="25">
        <v>43257</v>
      </c>
      <c r="B69" s="228"/>
      <c r="C69" s="26">
        <v>12.3</v>
      </c>
      <c r="D69" s="26">
        <v>12.1</v>
      </c>
      <c r="E69" s="26">
        <v>12.3</v>
      </c>
      <c r="F69" s="26">
        <v>13.5</v>
      </c>
      <c r="G69" s="27">
        <v>13</v>
      </c>
      <c r="H69" s="27">
        <v>13.5</v>
      </c>
      <c r="I69" s="27">
        <v>10.8</v>
      </c>
    </row>
    <row r="70" spans="1:9" x14ac:dyDescent="0.15">
      <c r="A70" s="25">
        <v>43258</v>
      </c>
      <c r="B70" s="228"/>
      <c r="C70" s="228">
        <v>12</v>
      </c>
      <c r="D70" s="26">
        <v>11.9</v>
      </c>
      <c r="E70" s="26">
        <v>11.1</v>
      </c>
      <c r="F70" s="26">
        <v>9.8000000000000007</v>
      </c>
      <c r="G70" s="27">
        <v>10.199999999999999</v>
      </c>
      <c r="H70" s="27">
        <v>7.5</v>
      </c>
      <c r="I70" s="27">
        <v>8.6</v>
      </c>
    </row>
    <row r="71" spans="1:9" x14ac:dyDescent="0.15">
      <c r="A71" s="25">
        <v>43259</v>
      </c>
      <c r="B71" s="26">
        <v>11.5</v>
      </c>
      <c r="C71" s="228">
        <v>10.3</v>
      </c>
      <c r="D71" s="26">
        <v>10.7</v>
      </c>
      <c r="E71" s="26">
        <v>10.3</v>
      </c>
      <c r="F71" s="26">
        <v>12.6</v>
      </c>
      <c r="G71" s="27">
        <v>11.5</v>
      </c>
      <c r="H71" s="27">
        <v>11.2</v>
      </c>
      <c r="I71" s="27">
        <v>9.8000000000000007</v>
      </c>
    </row>
    <row r="72" spans="1:9" x14ac:dyDescent="0.15">
      <c r="A72" s="25">
        <v>43260</v>
      </c>
      <c r="B72" s="26">
        <v>14.7</v>
      </c>
      <c r="C72" s="26">
        <v>16.3</v>
      </c>
      <c r="D72" s="26">
        <v>13.6</v>
      </c>
      <c r="E72" s="228">
        <v>13.7</v>
      </c>
      <c r="F72" s="26">
        <v>14.5</v>
      </c>
      <c r="G72" s="27">
        <v>16.5</v>
      </c>
      <c r="H72" s="27">
        <v>13</v>
      </c>
      <c r="I72" s="27">
        <v>12.6</v>
      </c>
    </row>
    <row r="73" spans="1:9" x14ac:dyDescent="0.15">
      <c r="A73" s="25">
        <v>43261</v>
      </c>
      <c r="B73" s="26">
        <v>9.8000000000000007</v>
      </c>
      <c r="C73" s="26">
        <v>9.3000000000000007</v>
      </c>
      <c r="D73" s="26">
        <v>8.6</v>
      </c>
      <c r="E73" s="228">
        <v>9.3000000000000007</v>
      </c>
      <c r="F73" s="26">
        <v>8.6999999999999993</v>
      </c>
      <c r="G73" s="27">
        <v>8.5</v>
      </c>
      <c r="H73" s="27">
        <v>7.7</v>
      </c>
      <c r="I73" s="27">
        <v>7.8</v>
      </c>
    </row>
    <row r="74" spans="1:9" x14ac:dyDescent="0.15">
      <c r="A74" s="25">
        <v>43262</v>
      </c>
      <c r="B74" s="26">
        <v>1.9</v>
      </c>
      <c r="C74" s="26">
        <v>1.9</v>
      </c>
      <c r="D74" s="26"/>
      <c r="E74" s="26">
        <v>1.9</v>
      </c>
      <c r="F74" s="26">
        <v>1.1000000000000001</v>
      </c>
      <c r="G74" s="27">
        <v>1.5</v>
      </c>
      <c r="H74" s="27">
        <v>0.7</v>
      </c>
      <c r="I74" s="27">
        <v>0.7</v>
      </c>
    </row>
    <row r="75" spans="1:9" x14ac:dyDescent="0.15">
      <c r="A75" s="25">
        <v>43263</v>
      </c>
      <c r="B75" s="26">
        <v>10.6</v>
      </c>
      <c r="C75" s="26">
        <v>11.3</v>
      </c>
      <c r="D75" s="26"/>
      <c r="E75" s="26">
        <v>8</v>
      </c>
      <c r="F75" s="26">
        <v>11.2</v>
      </c>
      <c r="G75" s="27">
        <v>12.1</v>
      </c>
      <c r="H75" s="27">
        <v>9.4</v>
      </c>
      <c r="I75" s="27">
        <v>9.3000000000000007</v>
      </c>
    </row>
    <row r="76" spans="1:9" x14ac:dyDescent="0.15">
      <c r="A76" s="25">
        <v>43264</v>
      </c>
      <c r="B76" s="26">
        <v>10.5</v>
      </c>
      <c r="C76" s="26">
        <v>10.9</v>
      </c>
      <c r="D76" s="26"/>
      <c r="E76" s="26">
        <v>10.1</v>
      </c>
      <c r="F76" s="26">
        <v>10.5</v>
      </c>
      <c r="G76" s="27">
        <v>10.7</v>
      </c>
      <c r="H76" s="27">
        <v>7.6</v>
      </c>
      <c r="I76" s="27">
        <v>8.9</v>
      </c>
    </row>
    <row r="77" spans="1:9" x14ac:dyDescent="0.15">
      <c r="A77" s="25">
        <v>43265</v>
      </c>
      <c r="B77" s="26">
        <v>8.6</v>
      </c>
      <c r="C77" s="26">
        <v>8.4</v>
      </c>
      <c r="D77" s="26">
        <v>6.8</v>
      </c>
      <c r="E77" s="26">
        <v>7.5</v>
      </c>
      <c r="F77" s="26">
        <v>8.6999999999999993</v>
      </c>
      <c r="G77" s="27">
        <v>8.4</v>
      </c>
      <c r="H77" s="27">
        <v>8.5</v>
      </c>
      <c r="I77" s="27">
        <v>7.1</v>
      </c>
    </row>
    <row r="78" spans="1:9" x14ac:dyDescent="0.15">
      <c r="A78" s="25">
        <v>43266</v>
      </c>
      <c r="B78" s="26">
        <v>6.2</v>
      </c>
      <c r="C78" s="26">
        <v>5.4</v>
      </c>
      <c r="D78" s="228">
        <v>4</v>
      </c>
      <c r="E78" s="26">
        <v>4.8</v>
      </c>
      <c r="F78" s="26">
        <v>4.7</v>
      </c>
      <c r="G78" s="27">
        <v>5.0999999999999996</v>
      </c>
      <c r="H78" s="27">
        <v>5</v>
      </c>
      <c r="I78" s="27">
        <v>5</v>
      </c>
    </row>
    <row r="79" spans="1:9" x14ac:dyDescent="0.15">
      <c r="A79" s="25">
        <v>43267</v>
      </c>
      <c r="B79" s="26">
        <v>4.5</v>
      </c>
      <c r="C79" s="26">
        <v>4.0999999999999996</v>
      </c>
      <c r="D79" s="228">
        <v>3.2</v>
      </c>
      <c r="E79" s="26">
        <v>4.0999999999999996</v>
      </c>
      <c r="F79" s="26">
        <v>3.5</v>
      </c>
      <c r="G79" s="27">
        <v>3.7</v>
      </c>
      <c r="H79" s="27">
        <v>3.5</v>
      </c>
      <c r="I79" s="27">
        <v>3</v>
      </c>
    </row>
    <row r="80" spans="1:9" x14ac:dyDescent="0.15">
      <c r="A80" s="25">
        <v>43268</v>
      </c>
      <c r="B80" s="26">
        <v>7.2</v>
      </c>
      <c r="C80" s="26">
        <v>9.1999999999999993</v>
      </c>
      <c r="D80" s="26">
        <v>6.2</v>
      </c>
      <c r="E80" s="26">
        <v>7</v>
      </c>
      <c r="F80" s="26">
        <v>9.9</v>
      </c>
      <c r="G80" s="27">
        <v>8.4</v>
      </c>
      <c r="H80" s="27">
        <v>9.8000000000000007</v>
      </c>
      <c r="I80" s="27">
        <v>7.6</v>
      </c>
    </row>
    <row r="81" spans="1:9" x14ac:dyDescent="0.15">
      <c r="A81" s="25">
        <v>43269</v>
      </c>
      <c r="B81" s="26">
        <v>11.3</v>
      </c>
      <c r="C81" s="26">
        <v>14.5</v>
      </c>
      <c r="D81" s="26">
        <v>9.1999999999999993</v>
      </c>
      <c r="E81" s="26">
        <v>7.9</v>
      </c>
      <c r="F81" s="26">
        <v>11.5</v>
      </c>
      <c r="G81" s="27">
        <v>14.3</v>
      </c>
      <c r="H81" s="27">
        <v>8.4</v>
      </c>
      <c r="I81" s="27">
        <v>10</v>
      </c>
    </row>
    <row r="82" spans="1:9" x14ac:dyDescent="0.15">
      <c r="A82" s="25">
        <v>43270</v>
      </c>
      <c r="B82" s="26">
        <v>11.1</v>
      </c>
      <c r="C82" s="26"/>
      <c r="D82" s="26">
        <v>9.1</v>
      </c>
      <c r="E82" s="26">
        <v>8</v>
      </c>
      <c r="F82" s="26">
        <v>8</v>
      </c>
      <c r="G82" s="27">
        <v>9.5</v>
      </c>
      <c r="H82" s="27">
        <v>6.5</v>
      </c>
      <c r="I82" s="27">
        <v>5.8</v>
      </c>
    </row>
    <row r="83" spans="1:9" x14ac:dyDescent="0.15">
      <c r="A83" s="25">
        <v>43271</v>
      </c>
      <c r="B83" s="26">
        <v>6.4</v>
      </c>
      <c r="C83" s="26"/>
      <c r="D83" s="26">
        <v>4.3</v>
      </c>
      <c r="E83" s="26">
        <v>4.9000000000000004</v>
      </c>
      <c r="F83" s="26">
        <v>5</v>
      </c>
      <c r="G83" s="27">
        <v>5.8</v>
      </c>
      <c r="H83" s="27">
        <v>4.5999999999999996</v>
      </c>
      <c r="I83" s="27">
        <v>3.9</v>
      </c>
    </row>
    <row r="84" spans="1:9" x14ac:dyDescent="0.15">
      <c r="A84" s="25">
        <v>43272</v>
      </c>
      <c r="B84" s="26">
        <v>13.5</v>
      </c>
      <c r="C84" s="26"/>
      <c r="D84" s="26">
        <v>10.5</v>
      </c>
      <c r="E84" s="26">
        <v>9.3000000000000007</v>
      </c>
      <c r="F84" s="26">
        <v>8</v>
      </c>
      <c r="G84" s="27">
        <v>8.5</v>
      </c>
      <c r="H84" s="27">
        <v>7.1</v>
      </c>
      <c r="I84" s="27">
        <v>5.9</v>
      </c>
    </row>
    <row r="85" spans="1:9" x14ac:dyDescent="0.15">
      <c r="A85" s="25">
        <v>43273</v>
      </c>
      <c r="B85" s="26">
        <v>23.9</v>
      </c>
      <c r="C85" s="26">
        <v>21.6</v>
      </c>
      <c r="D85" s="26">
        <v>18.399999999999999</v>
      </c>
      <c r="E85" s="26">
        <v>19.8</v>
      </c>
      <c r="F85" s="26">
        <v>16.600000000000001</v>
      </c>
      <c r="G85" s="27">
        <v>18.399999999999999</v>
      </c>
      <c r="H85" s="27">
        <v>15</v>
      </c>
      <c r="I85" s="27">
        <v>14.2</v>
      </c>
    </row>
    <row r="86" spans="1:9" x14ac:dyDescent="0.15">
      <c r="A86" s="25">
        <v>43274</v>
      </c>
      <c r="B86" s="26">
        <v>26.3</v>
      </c>
      <c r="C86" s="26">
        <v>25.7</v>
      </c>
      <c r="D86" s="26">
        <v>22.6</v>
      </c>
      <c r="E86" s="26">
        <v>23.8</v>
      </c>
      <c r="F86" s="26">
        <v>20</v>
      </c>
      <c r="G86" s="27">
        <v>21.9</v>
      </c>
      <c r="H86" s="27">
        <v>19.8</v>
      </c>
      <c r="I86" s="27">
        <v>17.5</v>
      </c>
    </row>
    <row r="87" spans="1:9" x14ac:dyDescent="0.15">
      <c r="A87" s="25">
        <v>43275</v>
      </c>
      <c r="B87" s="26">
        <v>14.9</v>
      </c>
      <c r="C87" s="26">
        <v>15.6</v>
      </c>
      <c r="D87" s="26">
        <v>19.7</v>
      </c>
      <c r="E87" s="26">
        <v>15.2</v>
      </c>
      <c r="F87" s="26">
        <v>9.9</v>
      </c>
      <c r="G87" s="27">
        <v>12.3</v>
      </c>
      <c r="H87" s="27">
        <v>8.1</v>
      </c>
      <c r="I87" s="27">
        <v>7.5</v>
      </c>
    </row>
    <row r="88" spans="1:9" x14ac:dyDescent="0.15">
      <c r="A88" s="25">
        <v>43276</v>
      </c>
      <c r="B88" s="26">
        <v>21.1</v>
      </c>
      <c r="C88" s="26">
        <v>22.4</v>
      </c>
      <c r="D88" s="26">
        <v>18.7</v>
      </c>
      <c r="E88" s="26">
        <v>21.8</v>
      </c>
      <c r="F88" s="26">
        <v>15.9</v>
      </c>
      <c r="G88" s="27">
        <v>18.3</v>
      </c>
      <c r="H88" s="27">
        <v>15</v>
      </c>
      <c r="I88" s="27">
        <v>13.3</v>
      </c>
    </row>
    <row r="89" spans="1:9" x14ac:dyDescent="0.15">
      <c r="A89" s="25">
        <v>43277</v>
      </c>
      <c r="B89" s="26">
        <v>18.600000000000001</v>
      </c>
      <c r="C89" s="26">
        <v>18.2</v>
      </c>
      <c r="D89" s="26">
        <v>16</v>
      </c>
      <c r="E89" s="26">
        <v>16.8</v>
      </c>
      <c r="F89" s="26">
        <v>18</v>
      </c>
      <c r="G89" s="27">
        <v>17.100000000000001</v>
      </c>
      <c r="H89" s="27">
        <v>22.3</v>
      </c>
      <c r="I89" s="27">
        <v>15.5</v>
      </c>
    </row>
    <row r="90" spans="1:9" x14ac:dyDescent="0.15">
      <c r="A90" s="25">
        <v>43278</v>
      </c>
      <c r="B90" s="26">
        <v>7.8</v>
      </c>
      <c r="C90" s="26">
        <v>7.5</v>
      </c>
      <c r="D90" s="26">
        <v>6</v>
      </c>
      <c r="E90" s="26">
        <v>9.4</v>
      </c>
      <c r="F90" s="26">
        <v>6.8</v>
      </c>
      <c r="G90" s="27">
        <v>6.9</v>
      </c>
      <c r="H90" s="27">
        <v>9.1</v>
      </c>
      <c r="I90" s="27">
        <v>5.0999999999999996</v>
      </c>
    </row>
    <row r="91" spans="1:9" x14ac:dyDescent="0.15">
      <c r="A91" s="25">
        <v>43279</v>
      </c>
      <c r="B91" s="26">
        <v>11.3</v>
      </c>
      <c r="C91" s="26">
        <v>11.7</v>
      </c>
      <c r="D91" s="26">
        <v>10.5</v>
      </c>
      <c r="E91" s="26">
        <v>12.7</v>
      </c>
      <c r="F91" s="26">
        <v>11.7</v>
      </c>
      <c r="G91" s="27">
        <v>11</v>
      </c>
      <c r="H91" s="27">
        <v>11.3</v>
      </c>
      <c r="I91" s="27">
        <v>9.8000000000000007</v>
      </c>
    </row>
    <row r="92" spans="1:9" x14ac:dyDescent="0.15">
      <c r="A92" s="25">
        <v>43280</v>
      </c>
      <c r="B92" s="26">
        <v>7.5</v>
      </c>
      <c r="C92" s="26">
        <v>6.2</v>
      </c>
      <c r="D92" s="26">
        <v>6.9</v>
      </c>
      <c r="E92" s="26">
        <v>9.3000000000000007</v>
      </c>
      <c r="F92" s="26">
        <v>5.8</v>
      </c>
      <c r="G92" s="27">
        <v>5.8</v>
      </c>
      <c r="H92" s="27">
        <v>5.2</v>
      </c>
      <c r="I92" s="27">
        <v>4.8</v>
      </c>
    </row>
    <row r="93" spans="1:9" x14ac:dyDescent="0.15">
      <c r="A93" s="25">
        <v>43281</v>
      </c>
      <c r="B93" s="26">
        <v>8.4</v>
      </c>
      <c r="C93" s="26">
        <v>6.7</v>
      </c>
      <c r="D93" s="26">
        <v>7.6</v>
      </c>
      <c r="E93" s="26">
        <v>8.6999999999999993</v>
      </c>
      <c r="F93" s="26">
        <v>6</v>
      </c>
      <c r="G93" s="27">
        <v>5.9</v>
      </c>
      <c r="H93" s="27">
        <v>5.4</v>
      </c>
      <c r="I93" s="27">
        <v>4.5999999999999996</v>
      </c>
    </row>
    <row r="94" spans="1:9" x14ac:dyDescent="0.15">
      <c r="A94" s="25">
        <v>43282</v>
      </c>
      <c r="B94" s="26">
        <v>11.2</v>
      </c>
      <c r="C94" s="26">
        <v>10.6</v>
      </c>
      <c r="D94" s="26">
        <v>11.9</v>
      </c>
      <c r="E94" s="26">
        <v>11</v>
      </c>
      <c r="F94" s="26">
        <v>9.6999999999999993</v>
      </c>
      <c r="G94" s="27">
        <v>10</v>
      </c>
      <c r="H94" s="27">
        <v>9.6</v>
      </c>
      <c r="I94" s="27">
        <v>8.1999999999999993</v>
      </c>
    </row>
    <row r="95" spans="1:9" x14ac:dyDescent="0.15">
      <c r="A95" s="25">
        <v>43283</v>
      </c>
      <c r="B95" s="26">
        <v>12.1</v>
      </c>
      <c r="C95" s="26">
        <v>11.1</v>
      </c>
      <c r="D95" s="26">
        <v>11.7</v>
      </c>
      <c r="E95" s="26">
        <v>12</v>
      </c>
      <c r="F95" s="26">
        <v>12.3</v>
      </c>
      <c r="G95" s="27">
        <v>10.9</v>
      </c>
      <c r="H95" s="27">
        <v>13.6</v>
      </c>
      <c r="I95" s="27">
        <v>9</v>
      </c>
    </row>
    <row r="96" spans="1:9" x14ac:dyDescent="0.15">
      <c r="A96" s="25">
        <v>43284</v>
      </c>
      <c r="B96" s="26">
        <v>10.5</v>
      </c>
      <c r="C96" s="26">
        <v>10</v>
      </c>
      <c r="D96" s="26">
        <v>9.6999999999999993</v>
      </c>
      <c r="E96" s="26"/>
      <c r="F96" s="26">
        <v>11.4</v>
      </c>
      <c r="G96" s="27">
        <v>9.5</v>
      </c>
      <c r="H96" s="27">
        <v>12.3</v>
      </c>
      <c r="I96" s="27">
        <v>8.3000000000000007</v>
      </c>
    </row>
    <row r="97" spans="1:9" x14ac:dyDescent="0.15">
      <c r="A97" s="25">
        <v>43285</v>
      </c>
      <c r="B97" s="26">
        <v>8.3000000000000007</v>
      </c>
      <c r="C97" s="26">
        <v>8.3000000000000007</v>
      </c>
      <c r="D97" s="26">
        <v>8.5</v>
      </c>
      <c r="E97" s="26"/>
      <c r="F97" s="26">
        <v>6.8</v>
      </c>
      <c r="G97" s="27">
        <v>7.8</v>
      </c>
      <c r="H97" s="27">
        <v>5</v>
      </c>
      <c r="I97" s="27">
        <v>6</v>
      </c>
    </row>
    <row r="98" spans="1:9" x14ac:dyDescent="0.15">
      <c r="A98" s="25">
        <v>43286</v>
      </c>
      <c r="B98" s="26">
        <v>8.9</v>
      </c>
      <c r="C98" s="26">
        <v>7.4</v>
      </c>
      <c r="D98" s="26">
        <v>7.2</v>
      </c>
      <c r="E98" s="26"/>
      <c r="F98" s="26">
        <v>5.9</v>
      </c>
      <c r="G98" s="27">
        <v>6</v>
      </c>
      <c r="H98" s="27">
        <v>4.5999999999999996</v>
      </c>
      <c r="I98" s="27">
        <v>4.9000000000000004</v>
      </c>
    </row>
    <row r="99" spans="1:9" x14ac:dyDescent="0.15">
      <c r="A99" s="25">
        <v>43287</v>
      </c>
      <c r="B99" s="26">
        <v>7.2</v>
      </c>
      <c r="C99" s="26">
        <v>4.8</v>
      </c>
      <c r="D99" s="26">
        <v>3.7</v>
      </c>
      <c r="E99" s="26">
        <v>6.3</v>
      </c>
      <c r="F99" s="26">
        <v>3.4</v>
      </c>
      <c r="G99" s="27">
        <v>3.9</v>
      </c>
      <c r="H99" s="27">
        <v>2.5</v>
      </c>
      <c r="I99" s="27">
        <v>3.3</v>
      </c>
    </row>
    <row r="100" spans="1:9" x14ac:dyDescent="0.15">
      <c r="A100" s="25">
        <v>43288</v>
      </c>
      <c r="B100" s="26">
        <v>8.6999999999999993</v>
      </c>
      <c r="C100" s="26">
        <v>6.9</v>
      </c>
      <c r="D100" s="26">
        <v>8.1</v>
      </c>
      <c r="E100" s="26">
        <v>7.9</v>
      </c>
      <c r="F100" s="26">
        <v>5</v>
      </c>
      <c r="G100" s="27">
        <v>5.2</v>
      </c>
      <c r="H100" s="27">
        <v>4.3</v>
      </c>
      <c r="I100" s="27">
        <v>3.6</v>
      </c>
    </row>
    <row r="101" spans="1:9" x14ac:dyDescent="0.15">
      <c r="A101" s="25">
        <v>43289</v>
      </c>
      <c r="B101" s="26">
        <v>9.3000000000000007</v>
      </c>
      <c r="C101" s="26">
        <v>6.1</v>
      </c>
      <c r="D101" s="26">
        <v>7.6</v>
      </c>
      <c r="E101" s="26">
        <v>6</v>
      </c>
      <c r="F101" s="26">
        <v>6.9</v>
      </c>
      <c r="G101" s="27">
        <v>5.7</v>
      </c>
      <c r="H101" s="27">
        <v>5.9</v>
      </c>
      <c r="I101" s="27">
        <v>5.2</v>
      </c>
    </row>
    <row r="102" spans="1:9" x14ac:dyDescent="0.15">
      <c r="A102" s="25">
        <v>43290</v>
      </c>
      <c r="B102" s="26">
        <v>10</v>
      </c>
      <c r="C102" s="26">
        <v>8.6999999999999993</v>
      </c>
      <c r="D102" s="26">
        <v>7.9</v>
      </c>
      <c r="E102" s="26">
        <v>7.3</v>
      </c>
      <c r="F102" s="26">
        <v>8.1999999999999993</v>
      </c>
      <c r="G102" s="27">
        <v>7.2</v>
      </c>
      <c r="H102" s="27">
        <v>6.9</v>
      </c>
      <c r="I102" s="27">
        <v>5.9</v>
      </c>
    </row>
    <row r="103" spans="1:9" x14ac:dyDescent="0.15">
      <c r="A103" s="25">
        <v>43291</v>
      </c>
      <c r="B103" s="26">
        <v>11.6</v>
      </c>
      <c r="C103" s="26">
        <v>9.5</v>
      </c>
      <c r="D103" s="26">
        <v>10</v>
      </c>
      <c r="E103" s="26">
        <v>7.6</v>
      </c>
      <c r="F103" s="26">
        <v>8</v>
      </c>
      <c r="G103" s="27">
        <v>7.5</v>
      </c>
      <c r="H103" s="27">
        <v>7.9</v>
      </c>
      <c r="I103" s="27">
        <v>6.4</v>
      </c>
    </row>
    <row r="104" spans="1:9" x14ac:dyDescent="0.15">
      <c r="A104" s="25">
        <v>43292</v>
      </c>
      <c r="B104" s="26">
        <v>15.2</v>
      </c>
      <c r="C104" s="26">
        <v>13.9</v>
      </c>
      <c r="D104" s="26">
        <v>14.3</v>
      </c>
      <c r="E104" s="26">
        <v>13.3</v>
      </c>
      <c r="F104" s="26">
        <v>13</v>
      </c>
      <c r="G104" s="27">
        <v>11.4</v>
      </c>
      <c r="H104" s="27">
        <v>10.199999999999999</v>
      </c>
      <c r="I104" s="27">
        <v>11.3</v>
      </c>
    </row>
    <row r="105" spans="1:9" x14ac:dyDescent="0.15">
      <c r="A105" s="25">
        <v>43293</v>
      </c>
      <c r="B105" s="26">
        <v>14.3</v>
      </c>
      <c r="C105" s="26">
        <v>13.9</v>
      </c>
      <c r="D105" s="26">
        <v>12.5</v>
      </c>
      <c r="E105" s="26">
        <v>12.5</v>
      </c>
      <c r="F105" s="26">
        <v>15.5</v>
      </c>
      <c r="G105" s="27">
        <v>13</v>
      </c>
      <c r="H105" s="27">
        <v>13</v>
      </c>
      <c r="I105" s="27">
        <v>12.6</v>
      </c>
    </row>
    <row r="106" spans="1:9" x14ac:dyDescent="0.15">
      <c r="A106" s="25">
        <v>43294</v>
      </c>
      <c r="B106" s="26">
        <v>18.7</v>
      </c>
      <c r="C106" s="26">
        <v>17.7</v>
      </c>
      <c r="D106" s="26">
        <v>16.8</v>
      </c>
      <c r="E106" s="26">
        <v>16.7</v>
      </c>
      <c r="F106" s="26">
        <v>18.5</v>
      </c>
      <c r="G106" s="27">
        <v>17.5</v>
      </c>
      <c r="H106" s="27">
        <v>14.6</v>
      </c>
      <c r="I106" s="27">
        <v>15.4</v>
      </c>
    </row>
    <row r="107" spans="1:9" x14ac:dyDescent="0.15">
      <c r="A107" s="25">
        <v>43295</v>
      </c>
      <c r="B107" s="26">
        <v>19.899999999999999</v>
      </c>
      <c r="C107" s="26">
        <v>20.3</v>
      </c>
      <c r="D107" s="26">
        <v>18.7</v>
      </c>
      <c r="E107" s="26">
        <v>22.3</v>
      </c>
      <c r="F107" s="26">
        <v>18.3</v>
      </c>
      <c r="G107" s="27">
        <v>18.8</v>
      </c>
      <c r="H107" s="27">
        <v>15.5</v>
      </c>
      <c r="I107" s="27">
        <v>16.5</v>
      </c>
    </row>
    <row r="108" spans="1:9" x14ac:dyDescent="0.15">
      <c r="A108" s="25">
        <v>43296</v>
      </c>
      <c r="B108" s="26">
        <v>24.7</v>
      </c>
      <c r="C108" s="26">
        <v>25.5</v>
      </c>
      <c r="D108" s="26">
        <v>24.1</v>
      </c>
      <c r="E108" s="26">
        <v>23.9</v>
      </c>
      <c r="F108" s="26">
        <v>25.2</v>
      </c>
      <c r="G108" s="27">
        <v>22.8</v>
      </c>
      <c r="H108" s="27">
        <v>24.8</v>
      </c>
      <c r="I108" s="27">
        <v>22.1</v>
      </c>
    </row>
    <row r="109" spans="1:9" x14ac:dyDescent="0.15">
      <c r="A109" s="25">
        <v>43297</v>
      </c>
      <c r="B109" s="26">
        <v>27.2</v>
      </c>
      <c r="C109" s="26">
        <v>28.3</v>
      </c>
      <c r="D109" s="26">
        <v>28</v>
      </c>
      <c r="E109" s="26">
        <v>28.1</v>
      </c>
      <c r="F109" s="26">
        <v>26.6</v>
      </c>
      <c r="G109" s="27">
        <v>26.4</v>
      </c>
      <c r="H109" s="27">
        <v>22</v>
      </c>
      <c r="I109" s="27">
        <v>22.6</v>
      </c>
    </row>
    <row r="110" spans="1:9" x14ac:dyDescent="0.15">
      <c r="A110" s="25">
        <v>43298</v>
      </c>
      <c r="B110" s="26">
        <v>26.7</v>
      </c>
      <c r="C110" s="26">
        <v>28.5</v>
      </c>
      <c r="D110" s="26">
        <v>26.5</v>
      </c>
      <c r="E110" s="26">
        <v>24.3</v>
      </c>
      <c r="F110" s="26">
        <v>26.8</v>
      </c>
      <c r="G110" s="27">
        <v>26.7</v>
      </c>
      <c r="H110" s="27">
        <v>25</v>
      </c>
      <c r="I110" s="27">
        <v>23.8</v>
      </c>
    </row>
    <row r="111" spans="1:9" x14ac:dyDescent="0.15">
      <c r="A111" s="25">
        <v>43299</v>
      </c>
      <c r="B111" s="26">
        <v>25.2</v>
      </c>
      <c r="C111" s="26">
        <v>28.4</v>
      </c>
      <c r="D111" s="26">
        <v>24</v>
      </c>
      <c r="E111" s="26">
        <v>19.100000000000001</v>
      </c>
      <c r="F111" s="26">
        <v>29.1</v>
      </c>
      <c r="G111" s="27">
        <v>26.6</v>
      </c>
      <c r="H111" s="27">
        <v>28.5</v>
      </c>
      <c r="I111" s="27">
        <v>24.7</v>
      </c>
    </row>
    <row r="112" spans="1:9" x14ac:dyDescent="0.15">
      <c r="A112" s="25">
        <v>43300</v>
      </c>
      <c r="B112" s="26">
        <v>16.2</v>
      </c>
      <c r="C112" s="26">
        <v>18.399999999999999</v>
      </c>
      <c r="D112" s="26">
        <v>15.3</v>
      </c>
      <c r="E112" s="26">
        <v>10.199999999999999</v>
      </c>
      <c r="F112" s="26">
        <v>21.1</v>
      </c>
      <c r="G112" s="27">
        <v>19.100000000000001</v>
      </c>
      <c r="H112" s="27">
        <v>22.3</v>
      </c>
      <c r="I112" s="27">
        <v>16.8</v>
      </c>
    </row>
    <row r="113" spans="1:9" x14ac:dyDescent="0.15">
      <c r="A113" s="25">
        <v>43301</v>
      </c>
      <c r="B113" s="26">
        <v>9.1999999999999993</v>
      </c>
      <c r="C113" s="26">
        <v>9.4</v>
      </c>
      <c r="D113" s="26">
        <v>8.5</v>
      </c>
      <c r="E113" s="26">
        <v>8</v>
      </c>
      <c r="F113" s="26">
        <v>11</v>
      </c>
      <c r="G113" s="27">
        <v>7.7</v>
      </c>
      <c r="H113" s="27">
        <v>13.3</v>
      </c>
      <c r="I113" s="27">
        <v>8.6</v>
      </c>
    </row>
    <row r="114" spans="1:9" x14ac:dyDescent="0.15">
      <c r="A114" s="25">
        <v>43302</v>
      </c>
      <c r="B114" s="26">
        <v>11.3</v>
      </c>
      <c r="C114" s="26">
        <v>11.2</v>
      </c>
      <c r="D114" s="26">
        <v>10.1</v>
      </c>
      <c r="E114" s="26">
        <v>7.5</v>
      </c>
      <c r="F114" s="26">
        <v>12.1</v>
      </c>
      <c r="G114" s="27">
        <v>10.3</v>
      </c>
      <c r="H114" s="27">
        <v>15</v>
      </c>
      <c r="I114" s="27">
        <v>9.3000000000000007</v>
      </c>
    </row>
    <row r="115" spans="1:9" x14ac:dyDescent="0.15">
      <c r="A115" s="25">
        <v>43303</v>
      </c>
      <c r="B115" s="26">
        <v>17.600000000000001</v>
      </c>
      <c r="C115" s="26">
        <v>18.7</v>
      </c>
      <c r="D115" s="26">
        <v>20.2</v>
      </c>
      <c r="E115" s="26">
        <v>14.2</v>
      </c>
      <c r="F115" s="26">
        <v>19.3</v>
      </c>
      <c r="G115" s="27">
        <v>17</v>
      </c>
      <c r="H115" s="27">
        <v>20.3</v>
      </c>
      <c r="I115" s="27">
        <v>16.3</v>
      </c>
    </row>
    <row r="116" spans="1:9" x14ac:dyDescent="0.15">
      <c r="A116" s="25">
        <v>43304</v>
      </c>
      <c r="B116" s="26">
        <v>17.5</v>
      </c>
      <c r="C116" s="26">
        <v>18.2</v>
      </c>
      <c r="D116" s="26">
        <v>17.399999999999999</v>
      </c>
      <c r="E116" s="26">
        <v>20.2</v>
      </c>
      <c r="F116" s="26">
        <v>17.600000000000001</v>
      </c>
      <c r="G116" s="27">
        <v>15.8</v>
      </c>
      <c r="H116" s="27">
        <v>15.3</v>
      </c>
      <c r="I116" s="27">
        <v>15.5</v>
      </c>
    </row>
    <row r="117" spans="1:9" x14ac:dyDescent="0.15">
      <c r="A117" s="25">
        <v>43305</v>
      </c>
      <c r="B117" s="26">
        <v>23.8</v>
      </c>
      <c r="C117" s="26">
        <v>24.5</v>
      </c>
      <c r="D117" s="26">
        <v>22.3</v>
      </c>
      <c r="E117" s="26">
        <v>22.3</v>
      </c>
      <c r="F117" s="26">
        <v>22.3</v>
      </c>
      <c r="G117" s="27">
        <v>22.1</v>
      </c>
      <c r="H117" s="27">
        <v>21.8</v>
      </c>
      <c r="I117" s="27">
        <v>20.7</v>
      </c>
    </row>
    <row r="118" spans="1:9" x14ac:dyDescent="0.15">
      <c r="A118" s="25">
        <v>43306</v>
      </c>
      <c r="B118" s="26">
        <v>15.1</v>
      </c>
      <c r="C118" s="26">
        <v>15.5</v>
      </c>
      <c r="D118" s="26">
        <v>15.2</v>
      </c>
      <c r="E118" s="26">
        <v>14.7</v>
      </c>
      <c r="F118" s="26">
        <v>18.3</v>
      </c>
      <c r="G118" s="27">
        <v>17</v>
      </c>
      <c r="H118" s="27">
        <v>17.5</v>
      </c>
      <c r="I118" s="27">
        <v>16.2</v>
      </c>
    </row>
    <row r="119" spans="1:9" x14ac:dyDescent="0.15">
      <c r="A119" s="25">
        <v>43307</v>
      </c>
      <c r="B119" s="26">
        <v>9.5</v>
      </c>
      <c r="C119" s="26">
        <v>10</v>
      </c>
      <c r="D119" s="26">
        <v>8.1</v>
      </c>
      <c r="E119" s="26">
        <v>9.3000000000000007</v>
      </c>
      <c r="F119" s="26">
        <v>10.4</v>
      </c>
      <c r="G119" s="27">
        <v>9.8000000000000007</v>
      </c>
      <c r="H119" s="27">
        <v>10</v>
      </c>
      <c r="I119" s="27">
        <v>9.3000000000000007</v>
      </c>
    </row>
    <row r="120" spans="1:9" x14ac:dyDescent="0.15">
      <c r="A120" s="25">
        <v>43308</v>
      </c>
      <c r="B120" s="26">
        <v>10.1</v>
      </c>
      <c r="C120" s="26">
        <v>10.199999999999999</v>
      </c>
      <c r="D120" s="26">
        <v>8.5</v>
      </c>
      <c r="E120" s="26">
        <v>10</v>
      </c>
      <c r="F120" s="26">
        <v>10.5</v>
      </c>
      <c r="G120" s="27">
        <v>10.1</v>
      </c>
      <c r="H120" s="27">
        <v>11.2</v>
      </c>
      <c r="I120" s="27">
        <v>9.5</v>
      </c>
    </row>
    <row r="121" spans="1:9" x14ac:dyDescent="0.15">
      <c r="A121" s="25">
        <v>43309</v>
      </c>
      <c r="B121" s="26">
        <v>6.8</v>
      </c>
      <c r="C121" s="26">
        <v>7.4</v>
      </c>
      <c r="D121" s="26">
        <v>6.7</v>
      </c>
      <c r="E121" s="26">
        <v>7</v>
      </c>
      <c r="F121" s="26">
        <v>6</v>
      </c>
      <c r="G121" s="27">
        <v>6.5</v>
      </c>
      <c r="H121" s="27">
        <v>4.8</v>
      </c>
      <c r="I121" s="27">
        <v>5</v>
      </c>
    </row>
    <row r="122" spans="1:9" x14ac:dyDescent="0.15">
      <c r="A122" s="25">
        <v>43310</v>
      </c>
      <c r="B122" s="26">
        <v>9.9</v>
      </c>
      <c r="C122" s="26">
        <v>10</v>
      </c>
      <c r="D122" s="26">
        <v>9.3000000000000007</v>
      </c>
      <c r="E122" s="26">
        <v>10.4</v>
      </c>
      <c r="F122" s="26">
        <v>8.3000000000000007</v>
      </c>
      <c r="G122" s="27">
        <v>8.4</v>
      </c>
      <c r="H122" s="27">
        <v>7</v>
      </c>
      <c r="I122" s="27">
        <v>6</v>
      </c>
    </row>
    <row r="123" spans="1:9" x14ac:dyDescent="0.15">
      <c r="A123" s="25">
        <v>43311</v>
      </c>
      <c r="B123" s="26">
        <v>9.1999999999999993</v>
      </c>
      <c r="C123" s="26">
        <v>9</v>
      </c>
      <c r="D123" s="26">
        <v>7.7</v>
      </c>
      <c r="E123" s="26">
        <v>8.3000000000000007</v>
      </c>
      <c r="F123" s="26">
        <v>10.199999999999999</v>
      </c>
      <c r="G123" s="27">
        <v>9.5</v>
      </c>
      <c r="H123" s="27">
        <v>8.1999999999999993</v>
      </c>
      <c r="I123" s="27">
        <v>8.1999999999999993</v>
      </c>
    </row>
    <row r="124" spans="1:9" x14ac:dyDescent="0.15">
      <c r="A124" s="25">
        <v>43312</v>
      </c>
      <c r="B124" s="26">
        <v>11.1</v>
      </c>
      <c r="C124" s="26">
        <v>10.7</v>
      </c>
      <c r="D124" s="26">
        <v>8.1999999999999993</v>
      </c>
      <c r="E124" s="26">
        <v>8.3000000000000007</v>
      </c>
      <c r="F124" s="26">
        <v>10.6</v>
      </c>
      <c r="G124" s="27">
        <v>11.8</v>
      </c>
      <c r="H124" s="27">
        <v>12.4</v>
      </c>
      <c r="I124" s="27">
        <v>9.8000000000000007</v>
      </c>
    </row>
    <row r="125" spans="1:9" x14ac:dyDescent="0.15">
      <c r="A125" s="25">
        <v>43313</v>
      </c>
      <c r="B125" s="26">
        <v>17.5</v>
      </c>
      <c r="C125" s="26">
        <v>17.3</v>
      </c>
      <c r="D125" s="26">
        <v>17</v>
      </c>
      <c r="E125" s="26">
        <v>14.5</v>
      </c>
      <c r="F125" s="26">
        <v>18.7</v>
      </c>
      <c r="G125" s="27">
        <v>14.9</v>
      </c>
      <c r="H125" s="27">
        <v>18.7</v>
      </c>
      <c r="I125" s="27">
        <v>14.6</v>
      </c>
    </row>
    <row r="126" spans="1:9" x14ac:dyDescent="0.15">
      <c r="A126" s="25">
        <v>43314</v>
      </c>
      <c r="B126" s="26">
        <v>24.5</v>
      </c>
      <c r="C126" s="26">
        <v>23.7</v>
      </c>
      <c r="D126" s="26">
        <v>22.2</v>
      </c>
      <c r="E126" s="26">
        <v>25.1</v>
      </c>
      <c r="F126" s="26">
        <v>19</v>
      </c>
      <c r="G126" s="27">
        <v>21.7</v>
      </c>
      <c r="H126" s="27">
        <v>15.8</v>
      </c>
      <c r="I126" s="27">
        <v>19</v>
      </c>
    </row>
    <row r="127" spans="1:9" x14ac:dyDescent="0.15">
      <c r="A127" s="25">
        <v>43315</v>
      </c>
      <c r="B127" s="26">
        <v>26.1</v>
      </c>
      <c r="C127" s="26">
        <v>25.1</v>
      </c>
      <c r="D127" s="26">
        <v>21.5</v>
      </c>
      <c r="E127" s="26">
        <v>25.7</v>
      </c>
      <c r="F127" s="26">
        <v>27.5</v>
      </c>
      <c r="G127" s="27">
        <v>24.5</v>
      </c>
      <c r="H127" s="27">
        <v>22.2</v>
      </c>
      <c r="I127" s="27">
        <v>24.5</v>
      </c>
    </row>
    <row r="128" spans="1:9" x14ac:dyDescent="0.15">
      <c r="A128" s="25">
        <v>43316</v>
      </c>
      <c r="B128" s="26">
        <v>20.100000000000001</v>
      </c>
      <c r="C128" s="26">
        <v>22.1</v>
      </c>
      <c r="D128" s="26">
        <v>18.7</v>
      </c>
      <c r="E128" s="26">
        <v>19.600000000000001</v>
      </c>
      <c r="F128" s="26">
        <v>22.6</v>
      </c>
      <c r="G128" s="27">
        <v>21.5</v>
      </c>
      <c r="H128" s="27">
        <v>22.1</v>
      </c>
      <c r="I128" s="27">
        <v>20.5</v>
      </c>
    </row>
    <row r="129" spans="1:9" x14ac:dyDescent="0.15">
      <c r="A129" s="25">
        <v>43317</v>
      </c>
      <c r="B129" s="26">
        <v>25.3</v>
      </c>
      <c r="C129" s="26">
        <v>28.2</v>
      </c>
      <c r="D129" s="26">
        <v>24</v>
      </c>
      <c r="E129" s="26">
        <v>22.1</v>
      </c>
      <c r="F129" s="26">
        <v>30.2</v>
      </c>
      <c r="G129" s="27">
        <v>27.3</v>
      </c>
      <c r="H129" s="27">
        <v>28.8</v>
      </c>
      <c r="I129" s="27">
        <v>25.5</v>
      </c>
    </row>
    <row r="130" spans="1:9" x14ac:dyDescent="0.15">
      <c r="A130" s="25">
        <v>43318</v>
      </c>
      <c r="B130" s="26">
        <v>20.5</v>
      </c>
      <c r="C130" s="26">
        <v>20.3</v>
      </c>
      <c r="D130" s="26">
        <v>17.3</v>
      </c>
      <c r="E130" s="26">
        <v>21</v>
      </c>
      <c r="F130" s="26">
        <v>22.1</v>
      </c>
      <c r="G130" s="27">
        <v>21</v>
      </c>
      <c r="H130" s="27">
        <v>20</v>
      </c>
      <c r="I130" s="27">
        <v>22</v>
      </c>
    </row>
    <row r="131" spans="1:9" x14ac:dyDescent="0.15">
      <c r="A131" s="25">
        <v>43319</v>
      </c>
      <c r="B131" s="26">
        <v>3.5</v>
      </c>
      <c r="C131" s="26">
        <v>3.5</v>
      </c>
      <c r="D131" s="26">
        <v>2.8</v>
      </c>
      <c r="E131" s="26">
        <v>3.5</v>
      </c>
      <c r="F131" s="26">
        <v>2.2000000000000002</v>
      </c>
      <c r="G131" s="27">
        <v>2.1</v>
      </c>
      <c r="H131" s="27">
        <v>1.5</v>
      </c>
      <c r="I131" s="27">
        <v>1.5</v>
      </c>
    </row>
    <row r="132" spans="1:9" x14ac:dyDescent="0.15">
      <c r="A132" s="25">
        <v>43320</v>
      </c>
      <c r="B132" s="26">
        <v>2.4</v>
      </c>
      <c r="C132" s="26">
        <v>2.7</v>
      </c>
      <c r="D132" s="26">
        <v>2.1</v>
      </c>
      <c r="E132" s="26">
        <v>3.2</v>
      </c>
      <c r="F132" s="26">
        <v>2</v>
      </c>
      <c r="G132" s="27">
        <v>2.2999999999999998</v>
      </c>
      <c r="H132" s="27">
        <v>1</v>
      </c>
      <c r="I132" s="27">
        <v>1.3</v>
      </c>
    </row>
    <row r="133" spans="1:9" x14ac:dyDescent="0.15">
      <c r="A133" s="25">
        <v>43321</v>
      </c>
      <c r="B133" s="26">
        <v>9.6999999999999993</v>
      </c>
      <c r="C133" s="26">
        <v>8.8000000000000007</v>
      </c>
      <c r="D133" s="26">
        <v>8.5</v>
      </c>
      <c r="E133" s="26">
        <v>9.6</v>
      </c>
      <c r="F133" s="26">
        <v>9.6</v>
      </c>
      <c r="G133" s="27">
        <v>8.4</v>
      </c>
      <c r="H133" s="27">
        <v>7.5</v>
      </c>
      <c r="I133" s="27">
        <v>7</v>
      </c>
    </row>
    <row r="134" spans="1:9" x14ac:dyDescent="0.15">
      <c r="A134" s="25">
        <v>43322</v>
      </c>
      <c r="B134" s="26">
        <v>16.399999999999999</v>
      </c>
      <c r="C134" s="26">
        <v>16.3</v>
      </c>
      <c r="D134" s="26">
        <v>16</v>
      </c>
      <c r="E134" s="26">
        <v>18</v>
      </c>
      <c r="F134" s="26">
        <v>16.399999999999999</v>
      </c>
      <c r="G134" s="27">
        <v>15.5</v>
      </c>
      <c r="H134" s="27">
        <v>12.9</v>
      </c>
      <c r="I134" s="27">
        <v>13</v>
      </c>
    </row>
    <row r="135" spans="1:9" x14ac:dyDescent="0.15">
      <c r="A135" s="25">
        <v>43323</v>
      </c>
      <c r="B135" s="26">
        <v>17</v>
      </c>
      <c r="C135" s="26">
        <v>14.3</v>
      </c>
      <c r="D135" s="26">
        <v>11.6</v>
      </c>
      <c r="E135" s="26">
        <v>13</v>
      </c>
      <c r="F135" s="26">
        <v>13.4</v>
      </c>
      <c r="G135" s="27">
        <v>14</v>
      </c>
      <c r="H135" s="27">
        <v>11.2</v>
      </c>
      <c r="I135" s="27">
        <v>12.1</v>
      </c>
    </row>
    <row r="136" spans="1:9" x14ac:dyDescent="0.15">
      <c r="A136" s="25">
        <v>43324</v>
      </c>
      <c r="B136" s="26">
        <v>15.5</v>
      </c>
      <c r="C136" s="26">
        <v>15.9</v>
      </c>
      <c r="D136" s="26">
        <v>13.5</v>
      </c>
      <c r="E136" s="26">
        <v>16</v>
      </c>
      <c r="F136" s="26">
        <v>12.8</v>
      </c>
      <c r="G136" s="27">
        <v>14.7</v>
      </c>
      <c r="H136" s="27">
        <v>12.2</v>
      </c>
      <c r="I136" s="27">
        <v>11.9</v>
      </c>
    </row>
    <row r="137" spans="1:9" x14ac:dyDescent="0.15">
      <c r="A137" s="25">
        <v>43325</v>
      </c>
      <c r="B137" s="26">
        <v>11.9</v>
      </c>
      <c r="C137" s="26">
        <v>11.8</v>
      </c>
      <c r="D137" s="26">
        <v>11.4</v>
      </c>
      <c r="E137" s="26">
        <v>12.2</v>
      </c>
      <c r="F137" s="26">
        <v>9.3000000000000007</v>
      </c>
      <c r="G137" s="27">
        <v>10.6</v>
      </c>
      <c r="H137" s="27">
        <v>5.8</v>
      </c>
      <c r="I137" s="27">
        <v>7.4</v>
      </c>
    </row>
    <row r="138" spans="1:9" x14ac:dyDescent="0.15">
      <c r="A138" s="25">
        <v>43326</v>
      </c>
      <c r="B138" s="26">
        <v>7.3</v>
      </c>
      <c r="C138" s="26">
        <v>7.5</v>
      </c>
      <c r="D138" s="26">
        <v>6.9</v>
      </c>
      <c r="E138" s="26">
        <v>8.1</v>
      </c>
      <c r="F138" s="26">
        <v>6.6</v>
      </c>
      <c r="G138" s="27">
        <v>7.2</v>
      </c>
      <c r="H138" s="27">
        <v>6.7</v>
      </c>
      <c r="I138" s="27">
        <v>4.5</v>
      </c>
    </row>
    <row r="139" spans="1:9" x14ac:dyDescent="0.15">
      <c r="A139" s="25">
        <v>43327</v>
      </c>
      <c r="B139" s="26">
        <v>6</v>
      </c>
      <c r="C139" s="26">
        <v>5.3</v>
      </c>
      <c r="D139" s="26">
        <v>5.0999999999999996</v>
      </c>
      <c r="E139" s="26">
        <v>7.2</v>
      </c>
      <c r="F139" s="26">
        <v>5.2</v>
      </c>
      <c r="G139" s="27">
        <v>5.5</v>
      </c>
      <c r="H139" s="27">
        <v>5.0999999999999996</v>
      </c>
      <c r="I139" s="27">
        <v>3.8</v>
      </c>
    </row>
    <row r="140" spans="1:9" x14ac:dyDescent="0.15">
      <c r="A140" s="25">
        <v>43328</v>
      </c>
      <c r="B140" s="26">
        <v>5.8</v>
      </c>
      <c r="C140" s="26">
        <v>5.8</v>
      </c>
      <c r="D140" s="26">
        <v>5</v>
      </c>
      <c r="E140" s="26">
        <v>9</v>
      </c>
      <c r="F140" s="228">
        <v>4.3</v>
      </c>
      <c r="G140" s="27">
        <v>5.3</v>
      </c>
      <c r="H140" s="27">
        <v>3.3</v>
      </c>
      <c r="I140" s="27">
        <v>4.2</v>
      </c>
    </row>
    <row r="141" spans="1:9" x14ac:dyDescent="0.15">
      <c r="A141" s="25">
        <v>43329</v>
      </c>
      <c r="B141" s="26">
        <v>3.6</v>
      </c>
      <c r="C141" s="26">
        <v>4</v>
      </c>
      <c r="D141" s="26">
        <v>5</v>
      </c>
      <c r="E141" s="26">
        <v>3.5</v>
      </c>
      <c r="F141" s="228">
        <v>3.9</v>
      </c>
      <c r="G141" s="27">
        <v>4</v>
      </c>
      <c r="H141" s="27">
        <v>2.6</v>
      </c>
      <c r="I141" s="27">
        <v>3.3</v>
      </c>
    </row>
    <row r="142" spans="1:9" x14ac:dyDescent="0.15">
      <c r="A142" s="25">
        <v>43330</v>
      </c>
      <c r="B142" s="26">
        <v>6.8</v>
      </c>
      <c r="C142" s="26">
        <v>7.5</v>
      </c>
      <c r="D142" s="26">
        <v>5.8</v>
      </c>
      <c r="E142" s="26">
        <v>7.3</v>
      </c>
      <c r="F142" s="26">
        <v>7.7</v>
      </c>
      <c r="G142" s="27">
        <v>7.5</v>
      </c>
      <c r="H142" s="27">
        <v>7</v>
      </c>
      <c r="I142" s="27">
        <v>6.8</v>
      </c>
    </row>
    <row r="143" spans="1:9" x14ac:dyDescent="0.15">
      <c r="A143" s="25">
        <v>43331</v>
      </c>
      <c r="B143" s="26">
        <v>7.2</v>
      </c>
      <c r="C143" s="26">
        <v>10.199999999999999</v>
      </c>
      <c r="D143" s="26">
        <v>6.7</v>
      </c>
      <c r="E143" s="26">
        <v>7.3</v>
      </c>
      <c r="F143" s="26">
        <v>10.6</v>
      </c>
      <c r="G143" s="27">
        <v>10.8</v>
      </c>
      <c r="H143" s="27">
        <v>11</v>
      </c>
      <c r="I143" s="27">
        <v>9.3000000000000007</v>
      </c>
    </row>
    <row r="144" spans="1:9" x14ac:dyDescent="0.15">
      <c r="A144" s="25">
        <v>43332</v>
      </c>
      <c r="B144" s="26">
        <v>7.8</v>
      </c>
      <c r="C144" s="26">
        <v>8.9</v>
      </c>
      <c r="D144" s="26">
        <v>7</v>
      </c>
      <c r="E144" s="26">
        <v>8.5</v>
      </c>
      <c r="F144" s="26">
        <v>12.9</v>
      </c>
      <c r="G144" s="27">
        <v>11.2</v>
      </c>
      <c r="H144" s="27">
        <v>12.1</v>
      </c>
      <c r="I144" s="27">
        <v>9.6</v>
      </c>
    </row>
    <row r="145" spans="1:9" x14ac:dyDescent="0.15">
      <c r="A145" s="25">
        <v>43333</v>
      </c>
      <c r="B145" s="26">
        <v>14</v>
      </c>
      <c r="C145" s="26">
        <v>12.3</v>
      </c>
      <c r="D145" s="26">
        <v>10.5</v>
      </c>
      <c r="E145" s="26">
        <v>11</v>
      </c>
      <c r="F145" s="26">
        <v>13.2</v>
      </c>
      <c r="G145" s="27">
        <v>12.3</v>
      </c>
      <c r="H145" s="27">
        <v>11.8</v>
      </c>
      <c r="I145" s="27">
        <v>9</v>
      </c>
    </row>
    <row r="146" spans="1:9" x14ac:dyDescent="0.15">
      <c r="A146" s="25">
        <v>43334</v>
      </c>
      <c r="B146" s="26">
        <v>9</v>
      </c>
      <c r="C146" s="26">
        <v>8.5</v>
      </c>
      <c r="D146" s="26">
        <v>7.9</v>
      </c>
      <c r="E146" s="26">
        <v>8.1999999999999993</v>
      </c>
      <c r="F146" s="26">
        <v>7.9</v>
      </c>
      <c r="G146" s="27">
        <v>8</v>
      </c>
      <c r="H146" s="27">
        <v>6.7</v>
      </c>
      <c r="I146" s="27">
        <v>5.8</v>
      </c>
    </row>
    <row r="147" spans="1:9" x14ac:dyDescent="0.15">
      <c r="A147" s="25">
        <v>43335</v>
      </c>
      <c r="B147" s="26">
        <v>10.6</v>
      </c>
      <c r="C147" s="26">
        <v>10.4</v>
      </c>
      <c r="D147" s="26">
        <v>9.3000000000000007</v>
      </c>
      <c r="E147" s="26">
        <v>10</v>
      </c>
      <c r="F147" s="26">
        <v>9.3000000000000007</v>
      </c>
      <c r="G147" s="27">
        <v>9.4</v>
      </c>
      <c r="H147" s="27">
        <v>7.3</v>
      </c>
      <c r="I147" s="27">
        <v>7.7</v>
      </c>
    </row>
    <row r="148" spans="1:9" x14ac:dyDescent="0.15">
      <c r="A148" s="25">
        <v>43336</v>
      </c>
      <c r="B148" s="26">
        <v>11.7</v>
      </c>
      <c r="C148" s="26">
        <v>11.2</v>
      </c>
      <c r="D148" s="26">
        <v>10.8</v>
      </c>
      <c r="E148" s="26">
        <v>14</v>
      </c>
      <c r="F148" s="26">
        <v>8</v>
      </c>
      <c r="G148" s="27">
        <v>9.6</v>
      </c>
      <c r="H148" s="27">
        <v>4.2</v>
      </c>
      <c r="I148" s="27">
        <v>6.6</v>
      </c>
    </row>
    <row r="149" spans="1:9" x14ac:dyDescent="0.15">
      <c r="A149" s="25">
        <v>43337</v>
      </c>
      <c r="B149" s="26">
        <v>10.8</v>
      </c>
      <c r="C149" s="26">
        <v>11.4</v>
      </c>
      <c r="D149" s="26">
        <v>9.9</v>
      </c>
      <c r="E149" s="26">
        <v>15</v>
      </c>
      <c r="F149" s="26">
        <v>9.5</v>
      </c>
      <c r="G149" s="27">
        <v>9.1999999999999993</v>
      </c>
      <c r="H149" s="27">
        <v>7.8</v>
      </c>
      <c r="I149" s="27">
        <v>7.6</v>
      </c>
    </row>
    <row r="150" spans="1:9" x14ac:dyDescent="0.15">
      <c r="A150" s="25">
        <v>43338</v>
      </c>
      <c r="B150" s="26">
        <v>15.8</v>
      </c>
      <c r="C150" s="26">
        <v>15.7</v>
      </c>
      <c r="D150" s="26">
        <v>13.5</v>
      </c>
      <c r="E150" s="26">
        <v>15</v>
      </c>
      <c r="F150" s="26">
        <v>14.4</v>
      </c>
      <c r="G150" s="27">
        <v>14</v>
      </c>
      <c r="H150" s="27">
        <v>12.4</v>
      </c>
      <c r="I150" s="27">
        <v>11.9</v>
      </c>
    </row>
    <row r="151" spans="1:9" x14ac:dyDescent="0.15">
      <c r="A151" s="25">
        <v>43339</v>
      </c>
      <c r="B151" s="26">
        <v>15.1</v>
      </c>
      <c r="C151" s="26">
        <v>14.7</v>
      </c>
      <c r="D151" s="26">
        <v>11.7</v>
      </c>
      <c r="E151" s="26">
        <v>16.8</v>
      </c>
      <c r="F151" s="26">
        <v>17.3</v>
      </c>
      <c r="G151" s="27">
        <v>15</v>
      </c>
      <c r="H151" s="27">
        <v>11.7</v>
      </c>
      <c r="I151" s="27">
        <v>16.5</v>
      </c>
    </row>
    <row r="152" spans="1:9" x14ac:dyDescent="0.15">
      <c r="A152" s="25">
        <v>43340</v>
      </c>
      <c r="B152" s="26">
        <v>14</v>
      </c>
      <c r="C152" s="26">
        <v>13</v>
      </c>
      <c r="D152" s="26">
        <v>10.199999999999999</v>
      </c>
      <c r="E152" s="26">
        <v>14.2</v>
      </c>
      <c r="F152" s="26">
        <v>13.3</v>
      </c>
      <c r="G152" s="27">
        <v>14.5</v>
      </c>
      <c r="H152" s="27">
        <v>12.8</v>
      </c>
      <c r="I152" s="27">
        <v>12.7</v>
      </c>
    </row>
    <row r="153" spans="1:9" x14ac:dyDescent="0.15">
      <c r="A153" s="25">
        <v>43341</v>
      </c>
      <c r="B153" s="26">
        <v>13.9</v>
      </c>
      <c r="C153" s="26">
        <v>14.4</v>
      </c>
      <c r="D153" s="26">
        <v>11</v>
      </c>
      <c r="E153" s="26">
        <v>12.2</v>
      </c>
      <c r="F153" s="26">
        <v>18.5</v>
      </c>
      <c r="G153" s="27">
        <v>17.399999999999999</v>
      </c>
      <c r="H153" s="27">
        <v>10.8</v>
      </c>
      <c r="I153" s="27">
        <v>16.3</v>
      </c>
    </row>
    <row r="154" spans="1:9" x14ac:dyDescent="0.15">
      <c r="A154" s="25">
        <v>43342</v>
      </c>
      <c r="B154" s="26">
        <v>14.8</v>
      </c>
      <c r="C154" s="26">
        <v>15.7</v>
      </c>
      <c r="D154" s="26">
        <v>13.7</v>
      </c>
      <c r="E154" s="26">
        <v>13.5</v>
      </c>
      <c r="F154" s="26"/>
      <c r="G154" s="27">
        <v>17.399999999999999</v>
      </c>
      <c r="H154" s="27">
        <v>16.2</v>
      </c>
      <c r="I154" s="27">
        <v>15.8</v>
      </c>
    </row>
    <row r="155" spans="1:9" x14ac:dyDescent="0.15">
      <c r="A155" s="25">
        <v>43343</v>
      </c>
      <c r="B155" s="26">
        <v>14.2</v>
      </c>
      <c r="C155" s="26">
        <v>15.1</v>
      </c>
      <c r="D155" s="26">
        <v>12.8</v>
      </c>
      <c r="E155" s="26">
        <v>13.8</v>
      </c>
      <c r="F155" s="26"/>
      <c r="G155" s="27">
        <v>14.5</v>
      </c>
      <c r="H155" s="27">
        <v>13.7</v>
      </c>
      <c r="I155" s="27">
        <v>11.3</v>
      </c>
    </row>
    <row r="156" spans="1:9" x14ac:dyDescent="0.15">
      <c r="A156" s="25">
        <v>43344</v>
      </c>
      <c r="B156" s="26">
        <v>10</v>
      </c>
      <c r="C156" s="26">
        <v>9.6</v>
      </c>
      <c r="D156" s="26">
        <v>8.1</v>
      </c>
      <c r="E156" s="26">
        <v>10.199999999999999</v>
      </c>
      <c r="F156" s="26">
        <v>9</v>
      </c>
      <c r="G156" s="27">
        <v>8.6999999999999993</v>
      </c>
      <c r="H156" s="27">
        <v>7.3</v>
      </c>
      <c r="I156" s="27">
        <v>7.7</v>
      </c>
    </row>
    <row r="157" spans="1:9" x14ac:dyDescent="0.15">
      <c r="A157" s="25">
        <v>43345</v>
      </c>
      <c r="B157" s="26">
        <v>5.9</v>
      </c>
      <c r="C157" s="26">
        <v>5.3</v>
      </c>
      <c r="D157" s="26">
        <v>5.4</v>
      </c>
      <c r="E157" s="26">
        <v>6.2</v>
      </c>
      <c r="F157" s="26">
        <v>4.4000000000000004</v>
      </c>
      <c r="G157" s="27">
        <v>4.3</v>
      </c>
      <c r="H157" s="27">
        <v>3.9</v>
      </c>
      <c r="I157" s="27">
        <v>3.4</v>
      </c>
    </row>
    <row r="158" spans="1:9" x14ac:dyDescent="0.15">
      <c r="A158" s="25">
        <v>43346</v>
      </c>
      <c r="B158" s="26">
        <v>11.4</v>
      </c>
      <c r="C158" s="26">
        <v>10.1</v>
      </c>
      <c r="D158" s="26">
        <v>8.6</v>
      </c>
      <c r="E158" s="26">
        <v>10.5</v>
      </c>
      <c r="F158" s="26">
        <v>9.3000000000000007</v>
      </c>
      <c r="G158" s="27">
        <v>10.4</v>
      </c>
      <c r="H158" s="27">
        <v>7.7</v>
      </c>
      <c r="I158" s="27">
        <v>7.4</v>
      </c>
    </row>
    <row r="159" spans="1:9" x14ac:dyDescent="0.15">
      <c r="A159" s="25">
        <v>43347</v>
      </c>
      <c r="B159" s="26">
        <v>10.1</v>
      </c>
      <c r="C159" s="26">
        <v>11.6</v>
      </c>
      <c r="D159" s="26">
        <v>10.3</v>
      </c>
      <c r="E159" s="26">
        <v>11.5</v>
      </c>
      <c r="F159" s="26">
        <v>10.6</v>
      </c>
      <c r="G159" s="27">
        <v>10.8</v>
      </c>
      <c r="H159" s="27">
        <v>7.2</v>
      </c>
      <c r="I159" s="27">
        <v>7.8</v>
      </c>
    </row>
    <row r="160" spans="1:9" x14ac:dyDescent="0.15">
      <c r="A160" s="25">
        <v>43348</v>
      </c>
      <c r="B160" s="26">
        <v>14</v>
      </c>
      <c r="C160" s="26">
        <v>14.4</v>
      </c>
      <c r="D160" s="26">
        <v>13.7</v>
      </c>
      <c r="E160" s="26">
        <v>15.8</v>
      </c>
      <c r="F160" s="26"/>
      <c r="G160" s="27">
        <v>13.4</v>
      </c>
      <c r="H160" s="27">
        <v>10.4</v>
      </c>
      <c r="I160" s="27">
        <v>11.6</v>
      </c>
    </row>
    <row r="161" spans="1:9" x14ac:dyDescent="0.15">
      <c r="A161" s="25">
        <v>43349</v>
      </c>
      <c r="B161" s="26">
        <v>20.399999999999999</v>
      </c>
      <c r="C161" s="26">
        <v>21.3</v>
      </c>
      <c r="D161" s="26">
        <v>19.399999999999999</v>
      </c>
      <c r="E161" s="26">
        <v>20.5</v>
      </c>
      <c r="F161" s="26"/>
      <c r="G161" s="27">
        <v>20</v>
      </c>
      <c r="H161" s="27">
        <v>16.399999999999999</v>
      </c>
      <c r="I161" s="27">
        <v>17</v>
      </c>
    </row>
    <row r="162" spans="1:9" x14ac:dyDescent="0.15">
      <c r="A162" s="25">
        <v>43350</v>
      </c>
      <c r="B162" s="26">
        <v>9.6999999999999993</v>
      </c>
      <c r="C162" s="26">
        <v>9.6999999999999993</v>
      </c>
      <c r="D162" s="26">
        <v>8.9</v>
      </c>
      <c r="E162" s="26">
        <v>10.9</v>
      </c>
      <c r="F162" s="26">
        <v>10.1</v>
      </c>
      <c r="G162" s="27">
        <v>9.1</v>
      </c>
      <c r="H162" s="27">
        <v>11.8</v>
      </c>
      <c r="I162" s="27">
        <v>7.8</v>
      </c>
    </row>
    <row r="163" spans="1:9" x14ac:dyDescent="0.15">
      <c r="A163" s="25">
        <v>43351</v>
      </c>
      <c r="B163" s="26">
        <v>6.6</v>
      </c>
      <c r="C163" s="26">
        <v>5.9</v>
      </c>
      <c r="D163" s="26">
        <v>6.6</v>
      </c>
      <c r="E163" s="26">
        <v>8.1999999999999993</v>
      </c>
      <c r="F163" s="26">
        <v>6.1</v>
      </c>
      <c r="G163" s="27">
        <v>5.6</v>
      </c>
      <c r="H163" s="27">
        <v>6.6</v>
      </c>
      <c r="I163" s="27">
        <v>4.0999999999999996</v>
      </c>
    </row>
    <row r="164" spans="1:9" x14ac:dyDescent="0.15">
      <c r="A164" s="25">
        <v>43352</v>
      </c>
      <c r="B164" s="26">
        <v>6.7</v>
      </c>
      <c r="C164" s="26">
        <v>5.3</v>
      </c>
      <c r="D164" s="26">
        <v>6.5</v>
      </c>
      <c r="E164" s="26">
        <v>6.4</v>
      </c>
      <c r="F164" s="26">
        <v>5.6</v>
      </c>
      <c r="G164" s="27">
        <v>5.7</v>
      </c>
      <c r="H164" s="27">
        <v>6.3</v>
      </c>
      <c r="I164" s="27">
        <v>4.0999999999999996</v>
      </c>
    </row>
    <row r="165" spans="1:9" x14ac:dyDescent="0.15">
      <c r="A165" s="25">
        <v>43353</v>
      </c>
      <c r="B165" s="26">
        <v>6.1</v>
      </c>
      <c r="C165" s="26">
        <v>4.7</v>
      </c>
      <c r="D165" s="26">
        <v>4.0999999999999996</v>
      </c>
      <c r="E165" s="26">
        <v>4.5</v>
      </c>
      <c r="F165" s="26">
        <v>4.3</v>
      </c>
      <c r="G165" s="27">
        <v>3.5</v>
      </c>
      <c r="H165" s="27">
        <v>4.5</v>
      </c>
      <c r="I165" s="27">
        <v>2.9</v>
      </c>
    </row>
    <row r="166" spans="1:9" x14ac:dyDescent="0.15">
      <c r="A166" s="25">
        <v>43354</v>
      </c>
      <c r="B166" s="26">
        <v>4.8</v>
      </c>
      <c r="C166" s="26">
        <v>4.7</v>
      </c>
      <c r="D166" s="26">
        <v>3.8</v>
      </c>
      <c r="E166" s="26">
        <v>4.3</v>
      </c>
      <c r="F166" s="26">
        <v>3.4</v>
      </c>
      <c r="G166" s="27">
        <v>3.6</v>
      </c>
      <c r="H166" s="27">
        <v>3.7</v>
      </c>
      <c r="I166" s="27">
        <v>3.2</v>
      </c>
    </row>
    <row r="167" spans="1:9" x14ac:dyDescent="0.15">
      <c r="A167" s="25">
        <v>43355</v>
      </c>
      <c r="B167" s="26">
        <v>7.6</v>
      </c>
      <c r="C167" s="26">
        <v>7.8</v>
      </c>
      <c r="D167" s="26">
        <v>6.8</v>
      </c>
      <c r="E167" s="26">
        <v>7.2</v>
      </c>
      <c r="F167" s="26">
        <v>7.6</v>
      </c>
      <c r="G167" s="27">
        <v>7.2</v>
      </c>
      <c r="H167" s="27">
        <v>6.7</v>
      </c>
      <c r="I167" s="27">
        <v>6.1</v>
      </c>
    </row>
    <row r="168" spans="1:9" x14ac:dyDescent="0.15">
      <c r="A168" s="25">
        <v>43356</v>
      </c>
      <c r="B168" s="26">
        <v>11.3</v>
      </c>
      <c r="C168" s="26">
        <v>11.8</v>
      </c>
      <c r="D168" s="26">
        <v>9.5</v>
      </c>
      <c r="E168" s="26">
        <v>10.1</v>
      </c>
      <c r="F168" s="26">
        <v>11.6</v>
      </c>
      <c r="G168" s="27">
        <v>11.4</v>
      </c>
      <c r="H168" s="27">
        <v>9.6</v>
      </c>
      <c r="I168" s="27">
        <v>9.1999999999999993</v>
      </c>
    </row>
    <row r="169" spans="1:9" x14ac:dyDescent="0.15">
      <c r="A169" s="25">
        <v>43357</v>
      </c>
      <c r="B169" s="26">
        <v>11.2</v>
      </c>
      <c r="C169" s="26">
        <v>11.5</v>
      </c>
      <c r="D169" s="26">
        <v>8.6</v>
      </c>
      <c r="E169" s="26">
        <v>9.3000000000000007</v>
      </c>
      <c r="F169" s="26">
        <v>8.8000000000000007</v>
      </c>
      <c r="G169" s="27">
        <v>9.1999999999999993</v>
      </c>
      <c r="H169" s="27">
        <v>8</v>
      </c>
      <c r="I169" s="27">
        <v>7</v>
      </c>
    </row>
    <row r="170" spans="1:9" x14ac:dyDescent="0.15">
      <c r="A170" s="25">
        <v>43358</v>
      </c>
      <c r="B170" s="26">
        <v>6.5</v>
      </c>
      <c r="C170" s="26">
        <v>7.3</v>
      </c>
      <c r="D170" s="26">
        <v>4.8</v>
      </c>
      <c r="E170" s="26">
        <v>5.5</v>
      </c>
      <c r="F170" s="26">
        <v>5.2</v>
      </c>
      <c r="G170" s="27">
        <v>5.7</v>
      </c>
      <c r="H170" s="27">
        <v>3.5</v>
      </c>
      <c r="I170" s="27">
        <v>3.9</v>
      </c>
    </row>
    <row r="171" spans="1:9" x14ac:dyDescent="0.15">
      <c r="A171" s="25">
        <v>43359</v>
      </c>
      <c r="B171" s="26">
        <v>11</v>
      </c>
      <c r="C171" s="26">
        <v>13.4</v>
      </c>
      <c r="D171" s="26">
        <v>10.3</v>
      </c>
      <c r="E171" s="26">
        <v>9.5</v>
      </c>
      <c r="F171" s="26">
        <v>16.899999999999999</v>
      </c>
      <c r="G171" s="27">
        <v>15.4</v>
      </c>
      <c r="H171" s="27">
        <v>12</v>
      </c>
      <c r="I171" s="27">
        <v>14.3</v>
      </c>
    </row>
    <row r="172" spans="1:9" x14ac:dyDescent="0.15">
      <c r="A172" s="25">
        <v>43360</v>
      </c>
      <c r="B172" s="26">
        <v>14.8</v>
      </c>
      <c r="C172" s="26">
        <v>17.600000000000001</v>
      </c>
      <c r="D172" s="26">
        <v>15.1</v>
      </c>
      <c r="E172" s="26">
        <v>15.5</v>
      </c>
      <c r="F172" s="26">
        <v>12.3</v>
      </c>
      <c r="G172" s="27">
        <v>16.3</v>
      </c>
      <c r="H172" s="27">
        <v>7.8</v>
      </c>
      <c r="I172" s="27">
        <v>11.4</v>
      </c>
    </row>
    <row r="173" spans="1:9" x14ac:dyDescent="0.15">
      <c r="A173" s="25">
        <v>43361</v>
      </c>
      <c r="B173" s="26">
        <v>8.8000000000000007</v>
      </c>
      <c r="C173" s="26">
        <v>8.6</v>
      </c>
      <c r="D173" s="26">
        <v>6.4</v>
      </c>
      <c r="E173" s="26">
        <v>8.1</v>
      </c>
      <c r="F173" s="26">
        <v>9.6999999999999993</v>
      </c>
      <c r="G173" s="27">
        <v>8.8000000000000007</v>
      </c>
      <c r="H173" s="27">
        <v>7</v>
      </c>
      <c r="I173" s="27">
        <v>7.9</v>
      </c>
    </row>
    <row r="174" spans="1:9" x14ac:dyDescent="0.15">
      <c r="A174" s="25">
        <v>43362</v>
      </c>
      <c r="B174" s="26">
        <v>8.5</v>
      </c>
      <c r="C174" s="26">
        <v>8.6</v>
      </c>
      <c r="D174" s="26">
        <v>6.6</v>
      </c>
      <c r="E174" s="26">
        <v>6.7</v>
      </c>
      <c r="F174" s="26">
        <v>8.5</v>
      </c>
      <c r="G174" s="27">
        <v>8.3000000000000007</v>
      </c>
      <c r="H174" s="27">
        <v>9.1</v>
      </c>
      <c r="I174" s="27">
        <v>7.1</v>
      </c>
    </row>
    <row r="175" spans="1:9" x14ac:dyDescent="0.15">
      <c r="A175" s="25">
        <v>43363</v>
      </c>
      <c r="B175" s="26">
        <v>8.6</v>
      </c>
      <c r="C175" s="26">
        <v>10.3</v>
      </c>
      <c r="D175" s="26">
        <v>7.1</v>
      </c>
      <c r="E175" s="26">
        <v>7.1</v>
      </c>
      <c r="F175" s="26">
        <v>9.6</v>
      </c>
      <c r="G175" s="27">
        <v>9.6</v>
      </c>
      <c r="H175" s="27">
        <v>8.8000000000000007</v>
      </c>
      <c r="I175" s="27">
        <v>8</v>
      </c>
    </row>
    <row r="176" spans="1:9" x14ac:dyDescent="0.15">
      <c r="A176" s="25">
        <v>43364</v>
      </c>
      <c r="B176" s="26">
        <v>3.1</v>
      </c>
      <c r="C176" s="26">
        <v>3.2</v>
      </c>
      <c r="D176" s="26">
        <v>4.8</v>
      </c>
      <c r="E176" s="26">
        <v>2.2999999999999998</v>
      </c>
      <c r="F176" s="26">
        <v>2.4</v>
      </c>
      <c r="G176" s="27">
        <v>2.7</v>
      </c>
      <c r="H176" s="27">
        <v>1.3</v>
      </c>
      <c r="I176" s="27">
        <v>1.4</v>
      </c>
    </row>
    <row r="177" spans="1:9" x14ac:dyDescent="0.15">
      <c r="A177" s="25">
        <v>43365</v>
      </c>
      <c r="B177" s="26">
        <v>11</v>
      </c>
      <c r="C177" s="26">
        <v>7.6</v>
      </c>
      <c r="D177" s="26">
        <v>6</v>
      </c>
      <c r="E177" s="26">
        <v>8.8000000000000007</v>
      </c>
      <c r="F177" s="26">
        <v>6</v>
      </c>
      <c r="G177" s="27">
        <v>6</v>
      </c>
      <c r="H177" s="27">
        <v>4</v>
      </c>
      <c r="I177" s="27">
        <v>4</v>
      </c>
    </row>
    <row r="178" spans="1:9" x14ac:dyDescent="0.15">
      <c r="A178" s="25">
        <v>43366</v>
      </c>
      <c r="B178" s="26">
        <v>7.8</v>
      </c>
      <c r="C178" s="26">
        <v>9</v>
      </c>
      <c r="D178" s="26">
        <v>6.8</v>
      </c>
      <c r="E178" s="26">
        <v>7.7</v>
      </c>
      <c r="F178" s="26">
        <v>8.6999999999999993</v>
      </c>
      <c r="G178" s="27">
        <v>8.8000000000000007</v>
      </c>
      <c r="H178" s="27">
        <v>7.4</v>
      </c>
      <c r="I178" s="27">
        <v>5.9</v>
      </c>
    </row>
    <row r="179" spans="1:9" x14ac:dyDescent="0.15">
      <c r="A179" s="25">
        <v>43367</v>
      </c>
      <c r="B179" s="26">
        <v>7.8</v>
      </c>
      <c r="C179" s="26">
        <v>8.6999999999999993</v>
      </c>
      <c r="D179" s="26">
        <v>6.9</v>
      </c>
      <c r="E179" s="26">
        <v>7.8</v>
      </c>
      <c r="F179" s="26">
        <v>10.9</v>
      </c>
      <c r="G179" s="27">
        <v>10</v>
      </c>
      <c r="H179" s="27">
        <v>11</v>
      </c>
      <c r="I179" s="27">
        <v>9.3000000000000007</v>
      </c>
    </row>
    <row r="180" spans="1:9" x14ac:dyDescent="0.15">
      <c r="A180" s="25">
        <v>43368</v>
      </c>
      <c r="B180" s="26">
        <v>6.5</v>
      </c>
      <c r="C180" s="26">
        <v>6.3</v>
      </c>
      <c r="D180" s="26">
        <v>4.9000000000000004</v>
      </c>
      <c r="E180" s="26">
        <v>6.3</v>
      </c>
      <c r="F180" s="26">
        <v>6.1</v>
      </c>
      <c r="G180" s="27">
        <v>6.2</v>
      </c>
      <c r="H180" s="27">
        <v>6.3</v>
      </c>
      <c r="I180" s="27">
        <v>6</v>
      </c>
    </row>
    <row r="181" spans="1:9" x14ac:dyDescent="0.15">
      <c r="A181" s="25">
        <v>43369</v>
      </c>
      <c r="B181" s="26">
        <v>5.8</v>
      </c>
      <c r="C181" s="26">
        <v>5.8</v>
      </c>
      <c r="D181" s="26">
        <v>5.4</v>
      </c>
      <c r="E181" s="26">
        <v>5.0999999999999996</v>
      </c>
      <c r="F181" s="26">
        <v>3.8</v>
      </c>
      <c r="G181" s="27">
        <v>4.7</v>
      </c>
      <c r="H181" s="27">
        <v>3.2</v>
      </c>
      <c r="I181" s="27">
        <v>2.8</v>
      </c>
    </row>
    <row r="182" spans="1:9" x14ac:dyDescent="0.15">
      <c r="A182" s="25">
        <v>43370</v>
      </c>
      <c r="B182" s="26">
        <v>6.3</v>
      </c>
      <c r="C182" s="26">
        <v>6</v>
      </c>
      <c r="D182" s="26">
        <v>6.7</v>
      </c>
      <c r="E182" s="26">
        <v>5.5</v>
      </c>
      <c r="F182" s="26">
        <v>3.9</v>
      </c>
      <c r="G182" s="27">
        <v>4.4000000000000004</v>
      </c>
      <c r="H182" s="27">
        <v>2.5</v>
      </c>
      <c r="I182" s="27">
        <v>3</v>
      </c>
    </row>
    <row r="183" spans="1:9" x14ac:dyDescent="0.15">
      <c r="A183" s="25">
        <v>43371</v>
      </c>
      <c r="B183" s="26">
        <v>9.5</v>
      </c>
      <c r="C183" s="26">
        <v>8.4</v>
      </c>
      <c r="D183" s="26">
        <v>8.8000000000000007</v>
      </c>
      <c r="E183" s="26">
        <v>9.1</v>
      </c>
      <c r="F183" s="26">
        <v>7.3</v>
      </c>
      <c r="G183" s="27">
        <v>6.9</v>
      </c>
      <c r="H183" s="27">
        <v>5.0999999999999996</v>
      </c>
      <c r="I183" s="27">
        <v>5.2</v>
      </c>
    </row>
    <row r="184" spans="1:9" x14ac:dyDescent="0.15">
      <c r="A184" s="25">
        <v>43372</v>
      </c>
      <c r="B184" s="26">
        <v>10.6</v>
      </c>
      <c r="C184" s="26">
        <v>12.2</v>
      </c>
      <c r="D184" s="26">
        <v>9.6999999999999993</v>
      </c>
      <c r="E184" s="26">
        <v>10.7</v>
      </c>
      <c r="F184" s="26">
        <v>9.5</v>
      </c>
      <c r="G184" s="27">
        <v>10.4</v>
      </c>
      <c r="H184" s="27">
        <v>6.5</v>
      </c>
      <c r="I184" s="27">
        <v>7.9</v>
      </c>
    </row>
    <row r="185" spans="1:9" x14ac:dyDescent="0.15">
      <c r="A185" s="25">
        <v>43373</v>
      </c>
      <c r="B185" s="26">
        <v>6</v>
      </c>
      <c r="C185" s="26">
        <v>7.2</v>
      </c>
      <c r="D185" s="26">
        <v>6.4</v>
      </c>
      <c r="E185" s="26">
        <v>6.6</v>
      </c>
      <c r="F185" s="26">
        <v>4.5</v>
      </c>
      <c r="G185" s="27">
        <v>5.0999999999999996</v>
      </c>
      <c r="H185" s="27">
        <v>2.8</v>
      </c>
      <c r="I185" s="27">
        <v>2.8</v>
      </c>
    </row>
    <row r="186" spans="1:9" x14ac:dyDescent="0.15">
      <c r="A186" s="25">
        <v>43374</v>
      </c>
      <c r="B186" s="26">
        <v>10.7</v>
      </c>
      <c r="C186" s="26">
        <v>10.6</v>
      </c>
      <c r="D186" s="26">
        <v>10.1</v>
      </c>
      <c r="E186" s="26">
        <v>12</v>
      </c>
      <c r="F186" s="26">
        <v>8.9</v>
      </c>
      <c r="G186" s="27">
        <v>9.1</v>
      </c>
      <c r="H186" s="27">
        <v>7.3</v>
      </c>
      <c r="I186" s="27">
        <v>7.7</v>
      </c>
    </row>
    <row r="187" spans="1:9" x14ac:dyDescent="0.15">
      <c r="A187" s="25">
        <v>43375</v>
      </c>
      <c r="B187" s="26">
        <v>12.5</v>
      </c>
      <c r="C187" s="26">
        <v>12.3</v>
      </c>
      <c r="D187" s="26">
        <v>10.8</v>
      </c>
      <c r="E187" s="26">
        <v>11</v>
      </c>
      <c r="F187" s="26">
        <v>12.4</v>
      </c>
      <c r="G187" s="27">
        <v>11.9</v>
      </c>
      <c r="H187" s="27">
        <v>10.5</v>
      </c>
      <c r="I187" s="27">
        <v>10.8</v>
      </c>
    </row>
    <row r="188" spans="1:9" x14ac:dyDescent="0.15">
      <c r="A188" s="25">
        <v>43376</v>
      </c>
      <c r="B188" s="26">
        <v>13.5</v>
      </c>
      <c r="C188" s="26">
        <v>14.1</v>
      </c>
      <c r="D188" s="26">
        <v>11.2</v>
      </c>
      <c r="E188" s="26">
        <v>11.8</v>
      </c>
      <c r="F188" s="26">
        <v>14.3</v>
      </c>
      <c r="G188" s="27">
        <v>13.5</v>
      </c>
      <c r="H188" s="27">
        <v>14.3</v>
      </c>
      <c r="I188" s="27">
        <v>12.2</v>
      </c>
    </row>
    <row r="189" spans="1:9" x14ac:dyDescent="0.15">
      <c r="A189" s="25">
        <v>43377</v>
      </c>
      <c r="B189" s="26">
        <v>9.5</v>
      </c>
      <c r="C189" s="26">
        <v>11.9</v>
      </c>
      <c r="D189" s="26">
        <v>8.9</v>
      </c>
      <c r="E189" s="26">
        <v>9.1</v>
      </c>
      <c r="F189" s="26">
        <v>11</v>
      </c>
      <c r="G189" s="27">
        <v>10.6</v>
      </c>
      <c r="H189" s="27">
        <v>9.8000000000000007</v>
      </c>
      <c r="I189" s="27">
        <v>8.6</v>
      </c>
    </row>
    <row r="190" spans="1:9" x14ac:dyDescent="0.15">
      <c r="A190" s="25">
        <v>43378</v>
      </c>
      <c r="B190" s="26">
        <v>10.8</v>
      </c>
      <c r="C190" s="26">
        <v>13.3</v>
      </c>
      <c r="D190" s="26">
        <v>10.4</v>
      </c>
      <c r="E190" s="26">
        <v>9.3000000000000007</v>
      </c>
      <c r="F190" s="26">
        <v>10.5</v>
      </c>
      <c r="G190" s="27">
        <v>12.1</v>
      </c>
      <c r="H190" s="27">
        <v>7.5</v>
      </c>
      <c r="I190" s="27">
        <v>8.1</v>
      </c>
    </row>
    <row r="191" spans="1:9" x14ac:dyDescent="0.15">
      <c r="A191" s="25">
        <v>43379</v>
      </c>
      <c r="B191" s="26">
        <v>12.5</v>
      </c>
      <c r="C191" s="26">
        <v>13</v>
      </c>
      <c r="D191" s="26">
        <v>13.6</v>
      </c>
      <c r="E191" s="26">
        <v>14.3</v>
      </c>
      <c r="F191" s="26">
        <v>9.6999999999999993</v>
      </c>
      <c r="G191" s="27">
        <v>9.9</v>
      </c>
      <c r="H191" s="27">
        <v>7</v>
      </c>
      <c r="I191" s="27">
        <v>7.9</v>
      </c>
    </row>
    <row r="192" spans="1:9" x14ac:dyDescent="0.15">
      <c r="A192" s="25">
        <v>43380</v>
      </c>
      <c r="B192" s="26">
        <v>7.8</v>
      </c>
      <c r="C192" s="26">
        <v>7.9</v>
      </c>
      <c r="D192" s="26">
        <v>7.4</v>
      </c>
      <c r="E192" s="26">
        <v>11.7</v>
      </c>
      <c r="F192" s="26">
        <v>6.6</v>
      </c>
      <c r="G192" s="27">
        <v>7.3</v>
      </c>
      <c r="H192" s="27">
        <v>4.0999999999999996</v>
      </c>
      <c r="I192" s="27">
        <v>5.3</v>
      </c>
    </row>
    <row r="193" spans="1:9" x14ac:dyDescent="0.15">
      <c r="A193" s="25">
        <v>43381</v>
      </c>
      <c r="B193" s="26">
        <v>5.8</v>
      </c>
      <c r="C193" s="26">
        <v>6.6</v>
      </c>
      <c r="D193" s="26">
        <v>5</v>
      </c>
      <c r="E193" s="26">
        <v>6.1</v>
      </c>
      <c r="F193" s="26">
        <v>7.2</v>
      </c>
      <c r="G193" s="27">
        <v>5</v>
      </c>
      <c r="H193" s="27">
        <v>6</v>
      </c>
      <c r="I193" s="27">
        <v>5.9</v>
      </c>
    </row>
    <row r="194" spans="1:9" x14ac:dyDescent="0.15">
      <c r="A194" s="25">
        <v>43382</v>
      </c>
      <c r="B194" s="26">
        <v>9.6</v>
      </c>
      <c r="C194" s="26">
        <v>10.7</v>
      </c>
      <c r="D194" s="26">
        <v>8.3000000000000007</v>
      </c>
      <c r="E194" s="26">
        <v>8.1999999999999993</v>
      </c>
      <c r="F194" s="26">
        <v>10.1</v>
      </c>
      <c r="G194" s="27">
        <v>10.199999999999999</v>
      </c>
      <c r="H194" s="27">
        <v>9</v>
      </c>
      <c r="I194" s="27">
        <v>8.1</v>
      </c>
    </row>
    <row r="195" spans="1:9" x14ac:dyDescent="0.15">
      <c r="A195" s="25">
        <v>43383</v>
      </c>
      <c r="B195" s="26">
        <v>10.7</v>
      </c>
      <c r="C195" s="26">
        <v>11.3</v>
      </c>
      <c r="D195" s="26">
        <v>9.1999999999999993</v>
      </c>
      <c r="E195" s="26">
        <v>10</v>
      </c>
      <c r="F195" s="26">
        <v>12.6</v>
      </c>
      <c r="G195" s="27">
        <v>11.8</v>
      </c>
      <c r="H195" s="27">
        <v>13.2</v>
      </c>
      <c r="I195" s="27">
        <v>10.4</v>
      </c>
    </row>
    <row r="196" spans="1:9" x14ac:dyDescent="0.15">
      <c r="A196" s="25">
        <v>43384</v>
      </c>
      <c r="B196" s="26">
        <v>15.3</v>
      </c>
      <c r="C196" s="26">
        <v>12.5</v>
      </c>
      <c r="D196" s="26">
        <v>10.4</v>
      </c>
      <c r="E196" s="26">
        <v>12.4</v>
      </c>
      <c r="F196" s="26">
        <v>16.3</v>
      </c>
      <c r="G196" s="27">
        <v>15.3</v>
      </c>
      <c r="H196" s="27">
        <v>14.7</v>
      </c>
      <c r="I196" s="227">
        <v>16.3</v>
      </c>
    </row>
    <row r="197" spans="1:9" x14ac:dyDescent="0.15">
      <c r="A197" s="25">
        <v>43385</v>
      </c>
      <c r="B197" s="26">
        <v>6.3</v>
      </c>
      <c r="C197" s="26">
        <v>5.3</v>
      </c>
      <c r="D197" s="26">
        <v>4.0999999999999996</v>
      </c>
      <c r="E197" s="26">
        <v>5.8</v>
      </c>
      <c r="F197" s="26">
        <v>3.6</v>
      </c>
      <c r="G197" s="27">
        <v>4.0999999999999996</v>
      </c>
      <c r="H197" s="27">
        <v>4.0999999999999996</v>
      </c>
      <c r="I197" s="227">
        <v>3.3</v>
      </c>
    </row>
    <row r="198" spans="1:9" x14ac:dyDescent="0.15">
      <c r="A198" s="25">
        <v>43386</v>
      </c>
      <c r="B198" s="26">
        <v>6.8</v>
      </c>
      <c r="C198" s="26">
        <v>7.8</v>
      </c>
      <c r="D198" s="26">
        <v>6.7</v>
      </c>
      <c r="E198" s="26">
        <v>5.7</v>
      </c>
      <c r="F198" s="26">
        <v>7.7</v>
      </c>
      <c r="G198" s="27">
        <v>6.4</v>
      </c>
      <c r="H198" s="27">
        <v>5.5</v>
      </c>
      <c r="I198" s="227">
        <v>6.1</v>
      </c>
    </row>
    <row r="199" spans="1:9" x14ac:dyDescent="0.15">
      <c r="A199" s="25">
        <v>43387</v>
      </c>
      <c r="B199" s="26">
        <v>7</v>
      </c>
      <c r="C199" s="26">
        <v>8.6999999999999993</v>
      </c>
      <c r="D199" s="26">
        <v>7.5</v>
      </c>
      <c r="E199" s="26">
        <v>7.8</v>
      </c>
      <c r="F199" s="26">
        <v>7.3</v>
      </c>
      <c r="G199" s="27">
        <v>7.6</v>
      </c>
      <c r="H199" s="27">
        <v>5.0999999999999996</v>
      </c>
      <c r="I199" s="27">
        <v>5.3</v>
      </c>
    </row>
    <row r="200" spans="1:9" x14ac:dyDescent="0.15">
      <c r="A200" s="25">
        <v>43388</v>
      </c>
      <c r="B200" s="26">
        <v>9.5</v>
      </c>
      <c r="C200" s="26">
        <v>11</v>
      </c>
      <c r="D200" s="26">
        <v>8.8000000000000007</v>
      </c>
      <c r="E200" s="26">
        <v>9.1</v>
      </c>
      <c r="F200" s="26">
        <v>11.5</v>
      </c>
      <c r="G200" s="27">
        <v>11.3</v>
      </c>
      <c r="H200" s="27">
        <v>8.4</v>
      </c>
      <c r="I200" s="27">
        <v>8.6</v>
      </c>
    </row>
    <row r="201" spans="1:9" x14ac:dyDescent="0.15">
      <c r="A201" s="25">
        <v>43389</v>
      </c>
      <c r="B201" s="26">
        <v>14.6</v>
      </c>
      <c r="C201" s="26">
        <v>17.399999999999999</v>
      </c>
      <c r="D201" s="26">
        <v>15.2</v>
      </c>
      <c r="E201" s="26">
        <v>14.2</v>
      </c>
      <c r="F201" s="26">
        <v>13</v>
      </c>
      <c r="G201" s="27">
        <v>17.5</v>
      </c>
      <c r="H201" s="27">
        <v>9</v>
      </c>
      <c r="I201" s="27">
        <v>11</v>
      </c>
    </row>
    <row r="202" spans="1:9" x14ac:dyDescent="0.15">
      <c r="A202" s="25">
        <v>43390</v>
      </c>
      <c r="B202" s="26">
        <v>13.3</v>
      </c>
      <c r="C202" s="26">
        <v>13.4</v>
      </c>
      <c r="D202" s="26">
        <v>12.4</v>
      </c>
      <c r="E202" s="26">
        <v>11.8</v>
      </c>
      <c r="F202" s="26">
        <v>10</v>
      </c>
      <c r="G202" s="27">
        <v>11.6</v>
      </c>
      <c r="H202" s="27">
        <v>8.3000000000000007</v>
      </c>
      <c r="I202" s="27">
        <v>8.3000000000000007</v>
      </c>
    </row>
    <row r="203" spans="1:9" x14ac:dyDescent="0.15">
      <c r="A203" s="25">
        <v>43391</v>
      </c>
      <c r="B203" s="26">
        <v>9.8000000000000007</v>
      </c>
      <c r="C203" s="26">
        <v>10.4</v>
      </c>
      <c r="D203" s="26">
        <v>8.8000000000000007</v>
      </c>
      <c r="E203" s="26">
        <v>8.6</v>
      </c>
      <c r="F203" s="26">
        <v>8.5</v>
      </c>
      <c r="G203" s="27">
        <v>8.6999999999999993</v>
      </c>
      <c r="H203" s="27">
        <v>8.5</v>
      </c>
      <c r="I203" s="27">
        <v>7.2</v>
      </c>
    </row>
    <row r="204" spans="1:9" x14ac:dyDescent="0.15">
      <c r="A204" s="25">
        <v>43392</v>
      </c>
      <c r="B204" s="26">
        <v>9.1</v>
      </c>
      <c r="C204" s="26">
        <v>10.9</v>
      </c>
      <c r="D204" s="26">
        <v>8.9</v>
      </c>
      <c r="E204" s="26">
        <v>8.1999999999999993</v>
      </c>
      <c r="F204" s="26">
        <v>8.9</v>
      </c>
      <c r="G204" s="27">
        <v>10.6</v>
      </c>
      <c r="H204" s="27">
        <v>5.8</v>
      </c>
      <c r="I204" s="27">
        <v>7.3</v>
      </c>
    </row>
    <row r="205" spans="1:9" x14ac:dyDescent="0.15">
      <c r="A205" s="25">
        <v>43393</v>
      </c>
      <c r="B205" s="26">
        <v>7.8</v>
      </c>
      <c r="C205" s="26">
        <v>8</v>
      </c>
      <c r="D205" s="26">
        <v>7.8</v>
      </c>
      <c r="E205" s="26">
        <v>7.3</v>
      </c>
      <c r="F205" s="26">
        <v>6.4</v>
      </c>
      <c r="G205" s="27">
        <v>7.6</v>
      </c>
      <c r="H205" s="27">
        <v>5.0999999999999996</v>
      </c>
      <c r="I205" s="27">
        <v>5.3</v>
      </c>
    </row>
    <row r="206" spans="1:9" x14ac:dyDescent="0.15">
      <c r="A206" s="25">
        <v>43394</v>
      </c>
      <c r="B206" s="26">
        <v>5.8</v>
      </c>
      <c r="C206" s="26">
        <v>7.5</v>
      </c>
      <c r="D206" s="26">
        <v>6.1</v>
      </c>
      <c r="E206" s="26">
        <v>6.4</v>
      </c>
      <c r="F206" s="26">
        <v>5.8</v>
      </c>
      <c r="G206" s="27">
        <v>5.8</v>
      </c>
      <c r="H206" s="27">
        <v>4.4000000000000004</v>
      </c>
      <c r="I206" s="27">
        <v>5.0999999999999996</v>
      </c>
    </row>
    <row r="207" spans="1:9" x14ac:dyDescent="0.15">
      <c r="A207" s="25">
        <v>43395</v>
      </c>
      <c r="B207" s="26">
        <v>11.3</v>
      </c>
      <c r="C207" s="26">
        <v>11.8</v>
      </c>
      <c r="D207" s="26">
        <v>10.7</v>
      </c>
      <c r="E207" s="26">
        <v>10.5</v>
      </c>
      <c r="F207" s="26">
        <v>9.3000000000000007</v>
      </c>
      <c r="G207" s="27">
        <v>9.8000000000000007</v>
      </c>
      <c r="H207" s="27">
        <v>7.5</v>
      </c>
      <c r="I207" s="27">
        <v>7.8</v>
      </c>
    </row>
    <row r="208" spans="1:9" x14ac:dyDescent="0.15">
      <c r="A208" s="25">
        <v>43396</v>
      </c>
      <c r="B208" s="26">
        <v>13.1</v>
      </c>
      <c r="C208" s="26">
        <v>14.8</v>
      </c>
      <c r="D208" s="26">
        <v>16.100000000000001</v>
      </c>
      <c r="E208" s="26">
        <v>13.7</v>
      </c>
      <c r="F208" s="26">
        <v>10.9</v>
      </c>
      <c r="G208" s="27">
        <v>12</v>
      </c>
      <c r="H208" s="27">
        <v>10.5</v>
      </c>
      <c r="I208" s="27">
        <v>9.3000000000000007</v>
      </c>
    </row>
    <row r="209" spans="1:9" x14ac:dyDescent="0.15">
      <c r="A209" s="25">
        <v>43397</v>
      </c>
      <c r="B209" s="26">
        <v>9.8000000000000007</v>
      </c>
      <c r="C209" s="26">
        <v>11.8</v>
      </c>
      <c r="D209" s="26">
        <v>9.5</v>
      </c>
      <c r="E209" s="26">
        <v>9.1999999999999993</v>
      </c>
      <c r="F209" s="26">
        <v>9</v>
      </c>
      <c r="G209" s="27"/>
      <c r="H209" s="27">
        <v>7.3</v>
      </c>
      <c r="I209" s="227">
        <v>6.9</v>
      </c>
    </row>
    <row r="210" spans="1:9" x14ac:dyDescent="0.15">
      <c r="A210" s="25">
        <v>43398</v>
      </c>
      <c r="B210" s="26">
        <v>16.399999999999999</v>
      </c>
      <c r="C210" s="26">
        <v>16.5</v>
      </c>
      <c r="D210" s="26">
        <v>14.8</v>
      </c>
      <c r="E210" s="26">
        <v>15.9</v>
      </c>
      <c r="F210" s="26">
        <v>14.8</v>
      </c>
      <c r="G210" s="27"/>
      <c r="H210" s="227">
        <v>11.3</v>
      </c>
      <c r="I210" s="227">
        <v>12.5</v>
      </c>
    </row>
    <row r="211" spans="1:9" x14ac:dyDescent="0.15">
      <c r="A211" s="25">
        <v>43399</v>
      </c>
      <c r="B211" s="26">
        <v>18.899999999999999</v>
      </c>
      <c r="C211" s="26">
        <v>19.399999999999999</v>
      </c>
      <c r="D211" s="26">
        <v>15.8</v>
      </c>
      <c r="E211" s="26">
        <v>16.3</v>
      </c>
      <c r="F211" s="26">
        <v>19.100000000000001</v>
      </c>
      <c r="G211" s="27"/>
      <c r="H211" s="227">
        <v>16.100000000000001</v>
      </c>
      <c r="I211" s="227">
        <v>15</v>
      </c>
    </row>
    <row r="212" spans="1:9" x14ac:dyDescent="0.15">
      <c r="A212" s="25">
        <v>43400</v>
      </c>
      <c r="B212" s="26">
        <v>13</v>
      </c>
      <c r="C212" s="26">
        <v>19.2</v>
      </c>
      <c r="D212" s="26">
        <v>16.2</v>
      </c>
      <c r="E212" s="26">
        <v>9.8000000000000007</v>
      </c>
      <c r="F212" s="26">
        <v>18.5</v>
      </c>
      <c r="G212" s="27">
        <v>17</v>
      </c>
      <c r="H212" s="227">
        <v>14.9</v>
      </c>
      <c r="I212" s="27">
        <v>13.6</v>
      </c>
    </row>
    <row r="213" spans="1:9" x14ac:dyDescent="0.15">
      <c r="A213" s="25">
        <v>43401</v>
      </c>
      <c r="B213" s="26">
        <v>9</v>
      </c>
      <c r="C213" s="26">
        <v>10</v>
      </c>
      <c r="D213" s="26">
        <v>8.4</v>
      </c>
      <c r="E213" s="26">
        <v>8.8000000000000007</v>
      </c>
      <c r="F213" s="26">
        <v>10.1</v>
      </c>
      <c r="G213" s="27">
        <v>9.1</v>
      </c>
      <c r="H213" s="27">
        <v>8.3000000000000007</v>
      </c>
      <c r="I213" s="27">
        <v>8.4</v>
      </c>
    </row>
    <row r="214" spans="1:9" x14ac:dyDescent="0.15">
      <c r="A214" s="25">
        <v>43402</v>
      </c>
      <c r="B214" s="26">
        <v>14.6</v>
      </c>
      <c r="C214" s="26">
        <v>14.5</v>
      </c>
      <c r="D214" s="26">
        <v>11.9</v>
      </c>
      <c r="E214" s="26">
        <v>12.8</v>
      </c>
      <c r="F214" s="26">
        <v>11.4</v>
      </c>
      <c r="G214" s="27">
        <v>11.4</v>
      </c>
      <c r="H214" s="27">
        <v>9.4</v>
      </c>
      <c r="I214" s="27">
        <v>9.1999999999999993</v>
      </c>
    </row>
    <row r="215" spans="1:9" x14ac:dyDescent="0.15">
      <c r="A215" s="25">
        <v>43403</v>
      </c>
      <c r="B215" s="26">
        <v>12.5</v>
      </c>
      <c r="C215" s="26">
        <v>10.6</v>
      </c>
      <c r="D215" s="26">
        <v>9.6</v>
      </c>
      <c r="E215" s="26">
        <v>10.3</v>
      </c>
      <c r="F215" s="26">
        <v>9.6</v>
      </c>
      <c r="G215" s="27">
        <v>9.8000000000000007</v>
      </c>
      <c r="H215" s="27">
        <v>9.3000000000000007</v>
      </c>
      <c r="I215" s="27">
        <v>7.9</v>
      </c>
    </row>
    <row r="216" spans="1:9" x14ac:dyDescent="0.15">
      <c r="A216" s="25">
        <v>43404</v>
      </c>
      <c r="B216" s="26">
        <v>6.7</v>
      </c>
      <c r="C216" s="26">
        <v>5.7</v>
      </c>
      <c r="D216" s="26">
        <v>6</v>
      </c>
      <c r="E216" s="26">
        <v>5.8</v>
      </c>
      <c r="F216" s="26">
        <v>6.1</v>
      </c>
      <c r="G216" s="27">
        <v>5.8</v>
      </c>
      <c r="H216" s="27">
        <v>5.5</v>
      </c>
      <c r="I216" s="27">
        <v>5</v>
      </c>
    </row>
    <row r="217" spans="1:9" x14ac:dyDescent="0.15">
      <c r="A217" s="25">
        <v>43405</v>
      </c>
      <c r="B217" s="26">
        <v>6</v>
      </c>
      <c r="C217" s="26">
        <v>5.9</v>
      </c>
      <c r="D217" s="26">
        <v>5.9</v>
      </c>
      <c r="E217" s="26">
        <v>5.0999999999999996</v>
      </c>
      <c r="F217" s="26">
        <v>5</v>
      </c>
      <c r="G217" s="27">
        <v>4.7</v>
      </c>
      <c r="H217" s="27">
        <v>3.9</v>
      </c>
      <c r="I217" s="27">
        <v>4.5</v>
      </c>
    </row>
    <row r="218" spans="1:9" x14ac:dyDescent="0.15">
      <c r="A218" s="25">
        <v>43406</v>
      </c>
      <c r="B218" s="26">
        <v>10.7</v>
      </c>
      <c r="C218" s="26">
        <v>9</v>
      </c>
      <c r="D218" s="26">
        <v>7.7</v>
      </c>
      <c r="E218" s="26">
        <v>8</v>
      </c>
      <c r="F218" s="26">
        <v>8.3000000000000007</v>
      </c>
      <c r="G218" s="27">
        <v>8.1</v>
      </c>
      <c r="H218" s="27">
        <v>6.2</v>
      </c>
      <c r="I218" s="27">
        <v>7.2</v>
      </c>
    </row>
    <row r="219" spans="1:9" x14ac:dyDescent="0.15">
      <c r="A219" s="25">
        <v>43407</v>
      </c>
      <c r="B219" s="26">
        <v>12.5</v>
      </c>
      <c r="C219" s="26">
        <v>15.1</v>
      </c>
      <c r="D219" s="26">
        <v>13</v>
      </c>
      <c r="E219" s="26">
        <v>11.7</v>
      </c>
      <c r="F219" s="228">
        <v>9.9</v>
      </c>
      <c r="G219" s="27">
        <v>12</v>
      </c>
      <c r="H219" s="27">
        <v>7.9</v>
      </c>
      <c r="I219" s="27">
        <v>8.4</v>
      </c>
    </row>
    <row r="220" spans="1:9" x14ac:dyDescent="0.15">
      <c r="A220" s="25">
        <v>43408</v>
      </c>
      <c r="B220" s="26">
        <v>24.7</v>
      </c>
      <c r="C220" s="26">
        <v>28</v>
      </c>
      <c r="D220" s="26">
        <v>26.7</v>
      </c>
      <c r="E220" s="26">
        <v>26.5</v>
      </c>
      <c r="F220" s="26">
        <v>13.8</v>
      </c>
      <c r="G220" s="27">
        <v>20.6</v>
      </c>
      <c r="H220" s="27">
        <v>9.5</v>
      </c>
      <c r="I220" s="27">
        <v>12.4</v>
      </c>
    </row>
    <row r="221" spans="1:9" x14ac:dyDescent="0.15">
      <c r="A221" s="25">
        <v>43409</v>
      </c>
      <c r="B221" s="26">
        <v>20.6</v>
      </c>
      <c r="C221" s="26">
        <v>23.2</v>
      </c>
      <c r="D221" s="26">
        <v>18.3</v>
      </c>
      <c r="E221" s="26">
        <v>18.8</v>
      </c>
      <c r="F221" s="26">
        <v>19.5</v>
      </c>
      <c r="G221" s="27">
        <v>23.6</v>
      </c>
      <c r="H221" s="27">
        <v>11</v>
      </c>
      <c r="I221" s="27"/>
    </row>
    <row r="222" spans="1:9" x14ac:dyDescent="0.15">
      <c r="A222" s="25">
        <v>43410</v>
      </c>
      <c r="B222" s="26">
        <v>14.3</v>
      </c>
      <c r="C222" s="26">
        <v>16.7</v>
      </c>
      <c r="D222" s="26">
        <v>13.6</v>
      </c>
      <c r="E222" s="26">
        <v>12.8</v>
      </c>
      <c r="F222" s="26">
        <v>11.8</v>
      </c>
      <c r="G222" s="27">
        <v>13.6</v>
      </c>
      <c r="H222" s="27">
        <v>7.6</v>
      </c>
      <c r="I222" s="27"/>
    </row>
    <row r="223" spans="1:9" x14ac:dyDescent="0.15">
      <c r="A223" s="25">
        <v>43411</v>
      </c>
      <c r="B223" s="26">
        <v>10</v>
      </c>
      <c r="C223" s="26">
        <v>9.6</v>
      </c>
      <c r="D223" s="26">
        <v>8</v>
      </c>
      <c r="E223" s="26">
        <v>8.9</v>
      </c>
      <c r="F223" s="26">
        <v>8.1</v>
      </c>
      <c r="G223" s="27">
        <v>7.5</v>
      </c>
      <c r="H223" s="27">
        <v>7.1</v>
      </c>
      <c r="I223" s="27"/>
    </row>
    <row r="224" spans="1:9" x14ac:dyDescent="0.15">
      <c r="A224" s="25">
        <v>43412</v>
      </c>
      <c r="B224" s="26">
        <v>14.5</v>
      </c>
      <c r="C224" s="26">
        <v>14.3</v>
      </c>
      <c r="D224" s="26">
        <v>14</v>
      </c>
      <c r="E224" s="26">
        <v>13.5</v>
      </c>
      <c r="F224" s="26">
        <v>14.2</v>
      </c>
      <c r="G224" s="27">
        <v>14</v>
      </c>
      <c r="H224" s="27">
        <v>11.4</v>
      </c>
      <c r="I224" s="27">
        <v>12.1</v>
      </c>
    </row>
    <row r="225" spans="1:9" x14ac:dyDescent="0.15">
      <c r="A225" s="25">
        <v>43413</v>
      </c>
      <c r="B225" s="26">
        <v>20.5</v>
      </c>
      <c r="C225" s="26">
        <v>20</v>
      </c>
      <c r="D225" s="26">
        <v>19.5</v>
      </c>
      <c r="E225" s="26">
        <v>20.399999999999999</v>
      </c>
      <c r="F225" s="26">
        <v>17.3</v>
      </c>
      <c r="G225" s="27">
        <v>16.7</v>
      </c>
      <c r="H225" s="27">
        <v>13.2</v>
      </c>
      <c r="I225" s="27">
        <v>16.3</v>
      </c>
    </row>
    <row r="226" spans="1:9" x14ac:dyDescent="0.15">
      <c r="A226" s="25">
        <v>43414</v>
      </c>
      <c r="B226" s="26">
        <v>16.7</v>
      </c>
      <c r="C226" s="26">
        <v>16.7</v>
      </c>
      <c r="D226" s="26">
        <v>15.2</v>
      </c>
      <c r="E226" s="26">
        <v>17</v>
      </c>
      <c r="F226" s="26">
        <v>7.9</v>
      </c>
      <c r="G226" s="27">
        <v>12.8</v>
      </c>
      <c r="H226" s="27">
        <v>3.8</v>
      </c>
      <c r="I226" s="27">
        <v>7.8</v>
      </c>
    </row>
    <row r="227" spans="1:9" x14ac:dyDescent="0.15">
      <c r="A227" s="25">
        <v>43415</v>
      </c>
      <c r="B227" s="26">
        <v>15.5</v>
      </c>
      <c r="C227" s="26">
        <v>16.5</v>
      </c>
      <c r="D227" s="26">
        <v>14.3</v>
      </c>
      <c r="E227" s="26">
        <v>15.3</v>
      </c>
      <c r="F227" s="26">
        <v>13.1</v>
      </c>
      <c r="G227" s="27">
        <v>14.8</v>
      </c>
      <c r="H227" s="27">
        <v>10.7</v>
      </c>
      <c r="I227" s="27">
        <v>11.8</v>
      </c>
    </row>
    <row r="228" spans="1:9" x14ac:dyDescent="0.15">
      <c r="A228" s="25">
        <v>43416</v>
      </c>
      <c r="B228" s="26">
        <v>26.7</v>
      </c>
      <c r="C228" s="26">
        <v>26.2</v>
      </c>
      <c r="D228" s="26">
        <v>25.2</v>
      </c>
      <c r="E228" s="26">
        <v>26.8</v>
      </c>
      <c r="F228" s="26">
        <v>20.6</v>
      </c>
      <c r="G228" s="27">
        <v>23.8</v>
      </c>
      <c r="H228" s="27">
        <v>17.5</v>
      </c>
      <c r="I228" s="27">
        <v>18.3</v>
      </c>
    </row>
    <row r="229" spans="1:9" x14ac:dyDescent="0.15">
      <c r="A229" s="25">
        <v>43417</v>
      </c>
      <c r="B229" s="26">
        <v>15</v>
      </c>
      <c r="C229" s="26">
        <v>16.5</v>
      </c>
      <c r="D229" s="26">
        <v>13.7</v>
      </c>
      <c r="E229" s="26">
        <v>13.8</v>
      </c>
      <c r="F229" s="26">
        <v>18.2</v>
      </c>
      <c r="G229" s="27">
        <v>15.8</v>
      </c>
      <c r="H229" s="27">
        <v>13.3</v>
      </c>
      <c r="I229" s="27">
        <v>13.8</v>
      </c>
    </row>
    <row r="230" spans="1:9" x14ac:dyDescent="0.15">
      <c r="A230" s="25">
        <v>43418</v>
      </c>
      <c r="B230" s="26">
        <v>8</v>
      </c>
      <c r="C230" s="26">
        <v>8.1999999999999993</v>
      </c>
      <c r="D230" s="26">
        <v>6</v>
      </c>
      <c r="E230" s="26">
        <v>7</v>
      </c>
      <c r="F230" s="26">
        <v>7.8</v>
      </c>
      <c r="G230" s="27">
        <v>7.3</v>
      </c>
      <c r="H230" s="27">
        <v>5.5</v>
      </c>
      <c r="I230" s="27">
        <v>6.6</v>
      </c>
    </row>
    <row r="231" spans="1:9" x14ac:dyDescent="0.15">
      <c r="A231" s="25">
        <v>43419</v>
      </c>
      <c r="B231" s="26">
        <v>8</v>
      </c>
      <c r="C231" s="26">
        <v>7.5</v>
      </c>
      <c r="D231" s="26">
        <v>6.9</v>
      </c>
      <c r="E231" s="26">
        <v>6.7</v>
      </c>
      <c r="F231" s="26">
        <v>7.3</v>
      </c>
      <c r="G231" s="27">
        <v>6.9</v>
      </c>
      <c r="H231" s="27">
        <v>5</v>
      </c>
      <c r="I231" s="27">
        <v>6.4</v>
      </c>
    </row>
    <row r="232" spans="1:9" x14ac:dyDescent="0.15">
      <c r="A232" s="25">
        <v>43420</v>
      </c>
      <c r="B232" s="26">
        <v>15.8</v>
      </c>
      <c r="C232" s="26">
        <v>16.5</v>
      </c>
      <c r="D232" s="26">
        <v>14</v>
      </c>
      <c r="E232" s="26">
        <v>14.1</v>
      </c>
      <c r="F232" s="26">
        <v>11.5</v>
      </c>
      <c r="G232" s="27">
        <v>13.8</v>
      </c>
      <c r="H232" s="27">
        <v>8.3000000000000007</v>
      </c>
      <c r="I232" s="27">
        <v>9.3000000000000007</v>
      </c>
    </row>
    <row r="233" spans="1:9" x14ac:dyDescent="0.15">
      <c r="A233" s="25">
        <v>43421</v>
      </c>
      <c r="B233" s="26">
        <v>15.7</v>
      </c>
      <c r="C233" s="26">
        <v>15.8</v>
      </c>
      <c r="D233" s="26">
        <v>13.5</v>
      </c>
      <c r="E233" s="26">
        <v>15.3</v>
      </c>
      <c r="F233" s="26">
        <v>11.6</v>
      </c>
      <c r="G233" s="27">
        <v>11.8</v>
      </c>
      <c r="H233" s="27">
        <v>7.1</v>
      </c>
      <c r="I233" s="27">
        <v>9.1999999999999993</v>
      </c>
    </row>
    <row r="234" spans="1:9" x14ac:dyDescent="0.15">
      <c r="A234" s="25">
        <v>43422</v>
      </c>
      <c r="B234" s="26">
        <v>7.3</v>
      </c>
      <c r="C234" s="26">
        <v>8.8000000000000007</v>
      </c>
      <c r="D234" s="26">
        <v>7.5</v>
      </c>
      <c r="E234" s="26">
        <v>8</v>
      </c>
      <c r="F234" s="26">
        <v>9</v>
      </c>
      <c r="G234" s="27">
        <v>8.3000000000000007</v>
      </c>
      <c r="H234" s="27">
        <v>8.4</v>
      </c>
      <c r="I234" s="27">
        <v>7.9</v>
      </c>
    </row>
    <row r="235" spans="1:9" x14ac:dyDescent="0.15">
      <c r="A235" s="25">
        <v>43423</v>
      </c>
      <c r="B235" s="26">
        <v>15</v>
      </c>
      <c r="C235" s="26">
        <v>16.5</v>
      </c>
      <c r="D235" s="26">
        <v>13.1</v>
      </c>
      <c r="E235" s="26">
        <v>13.4</v>
      </c>
      <c r="F235" s="26">
        <v>13.5</v>
      </c>
      <c r="G235" s="27">
        <v>12.6</v>
      </c>
      <c r="H235" s="27">
        <v>10.1</v>
      </c>
      <c r="I235" s="27">
        <v>12.4</v>
      </c>
    </row>
    <row r="236" spans="1:9" x14ac:dyDescent="0.15">
      <c r="A236" s="25">
        <v>43424</v>
      </c>
      <c r="B236" s="26">
        <v>7.7</v>
      </c>
      <c r="C236" s="26">
        <v>6.8</v>
      </c>
      <c r="D236" s="26">
        <v>4.9000000000000004</v>
      </c>
      <c r="E236" s="26">
        <v>7.3</v>
      </c>
      <c r="F236" s="26">
        <v>6</v>
      </c>
      <c r="G236" s="27">
        <v>6</v>
      </c>
      <c r="H236" s="27">
        <v>5.5</v>
      </c>
      <c r="I236" s="27">
        <v>4.8</v>
      </c>
    </row>
    <row r="237" spans="1:9" x14ac:dyDescent="0.15">
      <c r="A237" s="25">
        <v>43425</v>
      </c>
      <c r="B237" s="26">
        <v>24.6</v>
      </c>
      <c r="C237" s="26">
        <v>25.3</v>
      </c>
      <c r="D237" s="26">
        <v>23.1</v>
      </c>
      <c r="E237" s="26">
        <v>18.3</v>
      </c>
      <c r="F237" s="26">
        <v>14.6</v>
      </c>
      <c r="G237" s="27">
        <v>17.2</v>
      </c>
      <c r="H237" s="27">
        <v>11.7</v>
      </c>
      <c r="I237" s="27">
        <v>12.4</v>
      </c>
    </row>
    <row r="238" spans="1:9" x14ac:dyDescent="0.15">
      <c r="A238" s="25">
        <v>43426</v>
      </c>
      <c r="B238" s="26">
        <v>22.3</v>
      </c>
      <c r="C238" s="26">
        <v>21.6</v>
      </c>
      <c r="D238" s="26">
        <v>25.3</v>
      </c>
      <c r="E238" s="26">
        <v>23</v>
      </c>
      <c r="F238" s="26">
        <v>21.3</v>
      </c>
      <c r="G238" s="27">
        <v>18.2</v>
      </c>
      <c r="H238" s="27">
        <v>14.5</v>
      </c>
      <c r="I238" s="27">
        <v>21.5</v>
      </c>
    </row>
    <row r="239" spans="1:9" x14ac:dyDescent="0.15">
      <c r="A239" s="25">
        <v>43427</v>
      </c>
      <c r="B239" s="26">
        <v>4.5</v>
      </c>
      <c r="C239" s="26">
        <v>4.9000000000000004</v>
      </c>
      <c r="D239" s="26">
        <v>5.3</v>
      </c>
      <c r="E239" s="26">
        <v>6.1</v>
      </c>
      <c r="F239" s="26">
        <v>3.9</v>
      </c>
      <c r="G239" s="27">
        <v>2.6</v>
      </c>
      <c r="H239" s="27">
        <v>2.5</v>
      </c>
      <c r="I239" s="27">
        <v>5.6</v>
      </c>
    </row>
    <row r="240" spans="1:9" x14ac:dyDescent="0.15">
      <c r="A240" s="25">
        <v>43428</v>
      </c>
      <c r="B240" s="26">
        <v>6.3</v>
      </c>
      <c r="C240" s="26">
        <v>7.4</v>
      </c>
      <c r="D240" s="26">
        <v>5.7</v>
      </c>
      <c r="E240" s="26">
        <v>6.3</v>
      </c>
      <c r="F240" s="26">
        <v>6.9</v>
      </c>
      <c r="G240" s="27">
        <v>5.8</v>
      </c>
      <c r="H240" s="27">
        <v>6.2</v>
      </c>
      <c r="I240" s="27">
        <v>5.5</v>
      </c>
    </row>
    <row r="241" spans="1:9" x14ac:dyDescent="0.15">
      <c r="A241" s="25">
        <v>43429</v>
      </c>
      <c r="B241" s="26">
        <v>17.399999999999999</v>
      </c>
      <c r="C241" s="26">
        <v>21.7</v>
      </c>
      <c r="D241" s="26">
        <v>16.8</v>
      </c>
      <c r="E241" s="26">
        <v>16.8</v>
      </c>
      <c r="F241" s="26">
        <v>11.5</v>
      </c>
      <c r="G241" s="27">
        <v>16.600000000000001</v>
      </c>
      <c r="H241" s="27">
        <v>7.7</v>
      </c>
      <c r="I241" s="27">
        <v>9.8000000000000007</v>
      </c>
    </row>
    <row r="242" spans="1:9" x14ac:dyDescent="0.15">
      <c r="A242" s="25">
        <v>43430</v>
      </c>
      <c r="B242" s="26">
        <v>17.600000000000001</v>
      </c>
      <c r="C242" s="26">
        <v>16.899999999999999</v>
      </c>
      <c r="D242" s="26">
        <v>14.6</v>
      </c>
      <c r="E242" s="26">
        <v>17</v>
      </c>
      <c r="F242" s="26">
        <v>11.7</v>
      </c>
      <c r="G242" s="27">
        <v>13.8</v>
      </c>
      <c r="H242" s="27">
        <v>9.4</v>
      </c>
      <c r="I242" s="27">
        <v>11.3</v>
      </c>
    </row>
    <row r="243" spans="1:9" x14ac:dyDescent="0.15">
      <c r="A243" s="25">
        <v>43431</v>
      </c>
      <c r="B243" s="26">
        <v>28</v>
      </c>
      <c r="C243" s="26">
        <v>29.1</v>
      </c>
      <c r="D243" s="26">
        <v>22.5</v>
      </c>
      <c r="E243" s="26">
        <v>24.2</v>
      </c>
      <c r="F243" s="26">
        <v>17.600000000000001</v>
      </c>
      <c r="G243" s="27">
        <v>23.4</v>
      </c>
      <c r="H243" s="27">
        <v>12.7</v>
      </c>
      <c r="I243" s="27">
        <v>17.5</v>
      </c>
    </row>
    <row r="244" spans="1:9" x14ac:dyDescent="0.15">
      <c r="A244" s="25">
        <v>43432</v>
      </c>
      <c r="B244" s="26">
        <v>35</v>
      </c>
      <c r="C244" s="228">
        <v>34.700000000000003</v>
      </c>
      <c r="D244" s="26">
        <v>30.1</v>
      </c>
      <c r="E244" s="26">
        <v>32.200000000000003</v>
      </c>
      <c r="F244" s="26">
        <v>18.8</v>
      </c>
      <c r="G244" s="27">
        <v>24.9</v>
      </c>
      <c r="H244" s="27">
        <v>14.5</v>
      </c>
      <c r="I244" s="27">
        <v>21.4</v>
      </c>
    </row>
    <row r="245" spans="1:9" x14ac:dyDescent="0.15">
      <c r="A245" s="25">
        <v>43433</v>
      </c>
      <c r="B245" s="26">
        <v>14.8</v>
      </c>
      <c r="C245" s="228">
        <v>15.2</v>
      </c>
      <c r="D245" s="26">
        <v>12.7</v>
      </c>
      <c r="E245" s="26">
        <v>14.3</v>
      </c>
      <c r="F245" s="26">
        <v>11</v>
      </c>
      <c r="G245" s="27">
        <v>12.8</v>
      </c>
      <c r="H245" s="27">
        <v>9.4</v>
      </c>
      <c r="I245" s="27">
        <v>11.8</v>
      </c>
    </row>
    <row r="246" spans="1:9" x14ac:dyDescent="0.15">
      <c r="A246" s="25">
        <v>43434</v>
      </c>
      <c r="B246" s="26">
        <v>15.5</v>
      </c>
      <c r="C246" s="228">
        <v>14.5</v>
      </c>
      <c r="D246" s="26">
        <v>12.6</v>
      </c>
      <c r="E246" s="26">
        <v>13.5</v>
      </c>
      <c r="F246" s="26">
        <v>12.3</v>
      </c>
      <c r="G246" s="27">
        <v>11</v>
      </c>
      <c r="H246" s="27">
        <v>10.199999999999999</v>
      </c>
      <c r="I246" s="27">
        <v>11.2</v>
      </c>
    </row>
    <row r="247" spans="1:9" x14ac:dyDescent="0.15">
      <c r="A247" s="25">
        <v>43435</v>
      </c>
      <c r="B247" s="26">
        <v>8.9</v>
      </c>
      <c r="C247" s="26">
        <v>8.9</v>
      </c>
      <c r="D247" s="26">
        <v>8.6999999999999993</v>
      </c>
      <c r="E247" s="26">
        <v>9.3000000000000007</v>
      </c>
      <c r="F247" s="26">
        <v>8</v>
      </c>
      <c r="G247" s="27">
        <v>6.6</v>
      </c>
      <c r="H247" s="27">
        <v>8.5</v>
      </c>
      <c r="I247" s="27">
        <v>7.5</v>
      </c>
    </row>
    <row r="248" spans="1:9" x14ac:dyDescent="0.15">
      <c r="A248" s="25">
        <v>43436</v>
      </c>
      <c r="B248" s="26">
        <v>12.9</v>
      </c>
      <c r="C248" s="26">
        <v>13.9</v>
      </c>
      <c r="D248" s="26">
        <v>12.3</v>
      </c>
      <c r="E248" s="26">
        <v>13.5</v>
      </c>
      <c r="F248" s="26">
        <v>10.8</v>
      </c>
      <c r="G248" s="27">
        <v>11.8</v>
      </c>
      <c r="H248" s="27">
        <v>8.6</v>
      </c>
      <c r="I248" s="27">
        <v>9.9</v>
      </c>
    </row>
    <row r="249" spans="1:9" x14ac:dyDescent="0.15">
      <c r="A249" s="25">
        <v>43437</v>
      </c>
      <c r="B249" s="26">
        <v>25</v>
      </c>
      <c r="C249" s="26">
        <v>22.8</v>
      </c>
      <c r="D249" s="26">
        <v>19.899999999999999</v>
      </c>
      <c r="E249" s="26">
        <v>24</v>
      </c>
      <c r="F249" s="26">
        <v>16.600000000000001</v>
      </c>
      <c r="G249" s="27">
        <v>17.5</v>
      </c>
      <c r="H249" s="27">
        <v>13.3</v>
      </c>
      <c r="I249" s="27">
        <v>15.6</v>
      </c>
    </row>
    <row r="250" spans="1:9" x14ac:dyDescent="0.15">
      <c r="A250" s="25">
        <v>43438</v>
      </c>
      <c r="B250" s="26">
        <v>26.6</v>
      </c>
      <c r="C250" s="26">
        <v>26.3</v>
      </c>
      <c r="D250" s="26">
        <v>26.6</v>
      </c>
      <c r="E250" s="26">
        <v>27.3</v>
      </c>
      <c r="F250" s="26">
        <v>16.600000000000001</v>
      </c>
      <c r="G250" s="27">
        <v>19.2</v>
      </c>
      <c r="H250" s="27">
        <v>13.3</v>
      </c>
      <c r="I250" s="27">
        <v>14.8</v>
      </c>
    </row>
    <row r="251" spans="1:9" x14ac:dyDescent="0.15">
      <c r="A251" s="25">
        <v>43439</v>
      </c>
      <c r="B251" s="228">
        <v>7.7</v>
      </c>
      <c r="C251" s="26">
        <v>7.6</v>
      </c>
      <c r="D251" s="26">
        <v>7.3</v>
      </c>
      <c r="E251" s="26">
        <v>7.9</v>
      </c>
      <c r="F251" s="26">
        <v>4.2</v>
      </c>
      <c r="G251" s="27">
        <v>5</v>
      </c>
      <c r="H251" s="27">
        <v>2.5</v>
      </c>
      <c r="I251" s="27">
        <v>3.5</v>
      </c>
    </row>
    <row r="252" spans="1:9" x14ac:dyDescent="0.15">
      <c r="A252" s="25">
        <v>43440</v>
      </c>
      <c r="B252" s="228">
        <v>11.5</v>
      </c>
      <c r="C252" s="26">
        <v>12</v>
      </c>
      <c r="D252" s="26">
        <v>10.5</v>
      </c>
      <c r="E252" s="228">
        <v>10.4</v>
      </c>
      <c r="F252" s="26">
        <v>10.8</v>
      </c>
      <c r="G252" s="27">
        <v>10.8</v>
      </c>
      <c r="H252" s="27">
        <v>6.3</v>
      </c>
      <c r="I252" s="27">
        <v>11.1</v>
      </c>
    </row>
    <row r="253" spans="1:9" x14ac:dyDescent="0.15">
      <c r="A253" s="25">
        <v>43441</v>
      </c>
      <c r="B253" s="228">
        <v>32.5</v>
      </c>
      <c r="C253" s="26">
        <v>30.1</v>
      </c>
      <c r="D253" s="26">
        <v>30</v>
      </c>
      <c r="E253" s="228">
        <v>30.4</v>
      </c>
      <c r="F253" s="26">
        <v>16.8</v>
      </c>
      <c r="G253" s="27">
        <v>20.3</v>
      </c>
      <c r="H253" s="27">
        <v>7.6</v>
      </c>
      <c r="I253" s="27">
        <v>17.100000000000001</v>
      </c>
    </row>
    <row r="254" spans="1:9" x14ac:dyDescent="0.15">
      <c r="A254" s="25">
        <v>43442</v>
      </c>
      <c r="B254" s="26">
        <v>6.1</v>
      </c>
      <c r="C254" s="26">
        <v>6.7</v>
      </c>
      <c r="D254" s="26">
        <v>4.7</v>
      </c>
      <c r="E254" s="228">
        <v>6</v>
      </c>
      <c r="F254" s="26">
        <v>5.8</v>
      </c>
      <c r="G254" s="27">
        <v>4.9000000000000004</v>
      </c>
      <c r="H254" s="27">
        <v>4.7</v>
      </c>
      <c r="I254" s="27">
        <v>5.7</v>
      </c>
    </row>
    <row r="255" spans="1:9" x14ac:dyDescent="0.15">
      <c r="A255" s="25">
        <v>43443</v>
      </c>
      <c r="B255" s="26">
        <v>3.5</v>
      </c>
      <c r="C255" s="26">
        <v>4.2</v>
      </c>
      <c r="D255" s="26">
        <v>4.5999999999999996</v>
      </c>
      <c r="E255" s="26">
        <v>3.8</v>
      </c>
      <c r="F255" s="26">
        <v>3.2</v>
      </c>
      <c r="G255" s="27">
        <v>2.6</v>
      </c>
      <c r="H255" s="27">
        <v>2.1</v>
      </c>
      <c r="I255" s="27">
        <v>3.5</v>
      </c>
    </row>
    <row r="256" spans="1:9" x14ac:dyDescent="0.15">
      <c r="A256" s="25">
        <v>43444</v>
      </c>
      <c r="B256" s="26">
        <v>9</v>
      </c>
      <c r="C256" s="26">
        <v>9.6</v>
      </c>
      <c r="D256" s="26">
        <v>8.3000000000000007</v>
      </c>
      <c r="E256" s="26"/>
      <c r="F256" s="26">
        <v>6.3</v>
      </c>
      <c r="G256" s="27">
        <v>6.5</v>
      </c>
      <c r="H256" s="27">
        <v>4.5</v>
      </c>
      <c r="I256" s="27">
        <v>5.7</v>
      </c>
    </row>
    <row r="257" spans="1:9" x14ac:dyDescent="0.15">
      <c r="A257" s="25">
        <v>43445</v>
      </c>
      <c r="B257" s="26">
        <v>15.9</v>
      </c>
      <c r="C257" s="26">
        <v>17.2</v>
      </c>
      <c r="D257" s="26">
        <v>17.5</v>
      </c>
      <c r="E257" s="26"/>
      <c r="F257" s="26">
        <v>11.3</v>
      </c>
      <c r="G257" s="27">
        <v>15.3</v>
      </c>
      <c r="H257" s="27">
        <v>6.8</v>
      </c>
      <c r="I257" s="27">
        <v>10.1</v>
      </c>
    </row>
    <row r="258" spans="1:9" x14ac:dyDescent="0.15">
      <c r="A258" s="25">
        <v>43446</v>
      </c>
      <c r="B258" s="26">
        <v>7.5</v>
      </c>
      <c r="C258" s="26">
        <v>8.3000000000000007</v>
      </c>
      <c r="D258" s="26">
        <v>7</v>
      </c>
      <c r="E258" s="26"/>
      <c r="F258" s="26">
        <v>6.9</v>
      </c>
      <c r="G258" s="27">
        <v>6.5</v>
      </c>
      <c r="H258" s="27">
        <v>4.7</v>
      </c>
      <c r="I258" s="27">
        <v>5.7</v>
      </c>
    </row>
    <row r="259" spans="1:9" x14ac:dyDescent="0.15">
      <c r="A259" s="25">
        <v>43447</v>
      </c>
      <c r="B259" s="26">
        <v>8.4</v>
      </c>
      <c r="C259" s="26">
        <v>8.6</v>
      </c>
      <c r="D259" s="26">
        <v>8.1999999999999993</v>
      </c>
      <c r="E259" s="26">
        <v>6.6</v>
      </c>
      <c r="F259" s="26">
        <v>5.3</v>
      </c>
      <c r="G259" s="27">
        <v>6.3</v>
      </c>
      <c r="H259" s="27">
        <v>3.8</v>
      </c>
      <c r="I259" s="27">
        <v>5.3</v>
      </c>
    </row>
    <row r="260" spans="1:9" x14ac:dyDescent="0.15">
      <c r="A260" s="25">
        <v>43448</v>
      </c>
      <c r="B260" s="26">
        <v>9.3000000000000007</v>
      </c>
      <c r="C260" s="26">
        <v>8.6</v>
      </c>
      <c r="D260" s="26">
        <v>9.1</v>
      </c>
      <c r="E260" s="26">
        <v>7.7</v>
      </c>
      <c r="F260" s="26">
        <v>6.1</v>
      </c>
      <c r="G260" s="27">
        <v>7.1</v>
      </c>
      <c r="H260" s="27">
        <v>4</v>
      </c>
      <c r="I260" s="27">
        <v>5.4</v>
      </c>
    </row>
    <row r="261" spans="1:9" x14ac:dyDescent="0.15">
      <c r="A261" s="25">
        <v>43449</v>
      </c>
      <c r="B261" s="26">
        <v>7.7</v>
      </c>
      <c r="C261" s="26">
        <v>7.7</v>
      </c>
      <c r="D261" s="228">
        <v>8.3000000000000007</v>
      </c>
      <c r="E261" s="26">
        <v>6</v>
      </c>
      <c r="F261" s="26">
        <v>7</v>
      </c>
      <c r="G261" s="27">
        <v>6.1</v>
      </c>
      <c r="H261" s="27">
        <v>4.8</v>
      </c>
      <c r="I261" s="27">
        <v>5.9</v>
      </c>
    </row>
    <row r="262" spans="1:9" x14ac:dyDescent="0.15">
      <c r="A262" s="25">
        <v>43450</v>
      </c>
      <c r="B262" s="26">
        <v>18.600000000000001</v>
      </c>
      <c r="C262" s="26">
        <v>22.5</v>
      </c>
      <c r="D262" s="228">
        <v>21.4</v>
      </c>
      <c r="E262" s="26">
        <v>19</v>
      </c>
      <c r="F262" s="26">
        <v>14.1</v>
      </c>
      <c r="G262" s="27">
        <v>18.8</v>
      </c>
      <c r="H262" s="27">
        <v>9.4</v>
      </c>
      <c r="I262" s="27">
        <v>13.2</v>
      </c>
    </row>
    <row r="263" spans="1:9" x14ac:dyDescent="0.15">
      <c r="A263" s="25">
        <v>43451</v>
      </c>
      <c r="B263" s="26">
        <v>32.6</v>
      </c>
      <c r="C263" s="26">
        <v>31.1</v>
      </c>
      <c r="D263" s="228">
        <v>31.1</v>
      </c>
      <c r="E263" s="26">
        <v>31.3</v>
      </c>
      <c r="F263" s="26">
        <v>14.7</v>
      </c>
      <c r="G263" s="27">
        <v>24.8</v>
      </c>
      <c r="H263" s="27">
        <v>9.1999999999999993</v>
      </c>
      <c r="I263" s="27">
        <v>16.3</v>
      </c>
    </row>
    <row r="264" spans="1:9" x14ac:dyDescent="0.15">
      <c r="A264" s="25">
        <v>43452</v>
      </c>
      <c r="B264" s="26">
        <v>9.9</v>
      </c>
      <c r="C264" s="26">
        <v>10.3</v>
      </c>
      <c r="D264" s="26">
        <v>10.199999999999999</v>
      </c>
      <c r="E264" s="26">
        <v>8.6</v>
      </c>
      <c r="F264" s="26">
        <v>6.1</v>
      </c>
      <c r="G264" s="27">
        <v>8.5</v>
      </c>
      <c r="H264" s="27">
        <v>3.9</v>
      </c>
      <c r="I264" s="27">
        <v>5.5</v>
      </c>
    </row>
    <row r="265" spans="1:9" x14ac:dyDescent="0.15">
      <c r="A265" s="25">
        <v>43453</v>
      </c>
      <c r="B265" s="26">
        <v>11.2</v>
      </c>
      <c r="C265" s="26">
        <v>11.7</v>
      </c>
      <c r="D265" s="26">
        <v>11.9</v>
      </c>
      <c r="E265" s="26">
        <v>11.3</v>
      </c>
      <c r="F265" s="26">
        <v>7.6</v>
      </c>
      <c r="G265" s="27">
        <v>9.5</v>
      </c>
      <c r="H265" s="27">
        <v>4.9000000000000004</v>
      </c>
      <c r="I265" s="27">
        <v>5.9</v>
      </c>
    </row>
    <row r="266" spans="1:9" x14ac:dyDescent="0.15">
      <c r="A266" s="25">
        <v>43454</v>
      </c>
      <c r="B266" s="26">
        <v>18.7</v>
      </c>
      <c r="C266" s="26">
        <v>18.7</v>
      </c>
      <c r="D266" s="26">
        <v>17.8</v>
      </c>
      <c r="E266" s="26">
        <v>16.100000000000001</v>
      </c>
      <c r="F266" s="26">
        <v>14.4</v>
      </c>
      <c r="G266" s="27">
        <v>15.2</v>
      </c>
      <c r="H266" s="27">
        <v>10</v>
      </c>
      <c r="I266" s="27">
        <v>13.4</v>
      </c>
    </row>
    <row r="267" spans="1:9" x14ac:dyDescent="0.15">
      <c r="A267" s="25">
        <v>43455</v>
      </c>
      <c r="B267" s="26">
        <v>20.9</v>
      </c>
      <c r="C267" s="26">
        <v>21.9</v>
      </c>
      <c r="D267" s="26">
        <v>18.8</v>
      </c>
      <c r="E267" s="26">
        <v>17.899999999999999</v>
      </c>
      <c r="F267" s="26">
        <v>17.3</v>
      </c>
      <c r="G267" s="27">
        <v>18</v>
      </c>
      <c r="H267" s="27">
        <v>13.7</v>
      </c>
      <c r="I267" s="27">
        <v>16</v>
      </c>
    </row>
    <row r="268" spans="1:9" x14ac:dyDescent="0.15">
      <c r="A268" s="25">
        <v>43456</v>
      </c>
      <c r="B268" s="26">
        <v>37.700000000000003</v>
      </c>
      <c r="C268" s="26">
        <v>42</v>
      </c>
      <c r="D268" s="26">
        <v>39.799999999999997</v>
      </c>
      <c r="E268" s="26">
        <v>38.5</v>
      </c>
      <c r="F268" s="26">
        <v>27</v>
      </c>
      <c r="G268" s="27">
        <v>34.1</v>
      </c>
      <c r="H268" s="27">
        <v>19.7</v>
      </c>
      <c r="I268" s="27">
        <v>26</v>
      </c>
    </row>
    <row r="269" spans="1:9" x14ac:dyDescent="0.15">
      <c r="A269" s="25">
        <v>43457</v>
      </c>
      <c r="B269" s="26">
        <v>29.5</v>
      </c>
      <c r="C269" s="26">
        <v>36.4</v>
      </c>
      <c r="D269" s="26">
        <v>34.799999999999997</v>
      </c>
      <c r="E269" s="26">
        <v>32</v>
      </c>
      <c r="F269" s="26">
        <v>25</v>
      </c>
      <c r="G269" s="27">
        <v>29.4</v>
      </c>
      <c r="H269" s="27">
        <v>16.3</v>
      </c>
      <c r="I269" s="27">
        <v>21.6</v>
      </c>
    </row>
    <row r="270" spans="1:9" x14ac:dyDescent="0.15">
      <c r="A270" s="25">
        <v>43458</v>
      </c>
      <c r="B270" s="26">
        <v>4.3</v>
      </c>
      <c r="C270" s="26">
        <v>6.2</v>
      </c>
      <c r="D270" s="26">
        <v>6.7</v>
      </c>
      <c r="E270" s="26">
        <v>4.8</v>
      </c>
      <c r="F270" s="26">
        <v>5.3</v>
      </c>
      <c r="G270" s="27">
        <v>5.9</v>
      </c>
      <c r="H270" s="27">
        <v>3</v>
      </c>
      <c r="I270" s="27">
        <v>8.3000000000000007</v>
      </c>
    </row>
    <row r="271" spans="1:9" x14ac:dyDescent="0.15">
      <c r="A271" s="25">
        <v>43459</v>
      </c>
      <c r="B271" s="26">
        <v>13</v>
      </c>
      <c r="C271" s="26">
        <v>14.4</v>
      </c>
      <c r="D271" s="26">
        <v>13.9</v>
      </c>
      <c r="E271" s="26">
        <v>11.8</v>
      </c>
      <c r="F271" s="26">
        <v>9</v>
      </c>
      <c r="G271" s="27">
        <v>10</v>
      </c>
      <c r="H271" s="27">
        <v>6.8</v>
      </c>
      <c r="I271" s="27">
        <v>9.5</v>
      </c>
    </row>
    <row r="272" spans="1:9" x14ac:dyDescent="0.15">
      <c r="A272" s="25">
        <v>43460</v>
      </c>
      <c r="B272" s="26">
        <v>28.7</v>
      </c>
      <c r="C272" s="26">
        <v>27.4</v>
      </c>
      <c r="D272" s="26">
        <v>26</v>
      </c>
      <c r="E272" s="26">
        <v>27.8</v>
      </c>
      <c r="F272" s="26">
        <v>17.399999999999999</v>
      </c>
      <c r="G272" s="27">
        <v>21.9</v>
      </c>
      <c r="H272" s="27">
        <v>10.5</v>
      </c>
      <c r="I272" s="27">
        <v>15.5</v>
      </c>
    </row>
    <row r="273" spans="1:9" x14ac:dyDescent="0.15">
      <c r="A273" s="25">
        <v>43461</v>
      </c>
      <c r="B273" s="26">
        <v>14.3</v>
      </c>
      <c r="C273" s="26">
        <v>11.9</v>
      </c>
      <c r="D273" s="26">
        <v>12.2</v>
      </c>
      <c r="E273" s="26">
        <v>12</v>
      </c>
      <c r="F273" s="26">
        <v>9</v>
      </c>
      <c r="G273" s="27">
        <v>10.7</v>
      </c>
      <c r="H273" s="27">
        <v>7.6</v>
      </c>
      <c r="I273" s="27">
        <v>9.6999999999999993</v>
      </c>
    </row>
    <row r="274" spans="1:9" x14ac:dyDescent="0.15">
      <c r="A274" s="25">
        <v>43462</v>
      </c>
      <c r="B274" s="26">
        <v>3.1</v>
      </c>
      <c r="C274" s="26">
        <v>2.8</v>
      </c>
      <c r="D274" s="26">
        <v>1.5</v>
      </c>
      <c r="E274" s="26">
        <v>1.6</v>
      </c>
      <c r="F274" s="26">
        <v>2.4</v>
      </c>
      <c r="G274" s="27">
        <v>2.2999999999999998</v>
      </c>
      <c r="H274" s="27">
        <v>1.3</v>
      </c>
      <c r="I274" s="27">
        <v>2</v>
      </c>
    </row>
    <row r="275" spans="1:9" x14ac:dyDescent="0.15">
      <c r="A275" s="25">
        <v>43463</v>
      </c>
      <c r="B275" s="26">
        <v>3.3</v>
      </c>
      <c r="C275" s="26">
        <v>3.1</v>
      </c>
      <c r="D275" s="26">
        <v>2.7</v>
      </c>
      <c r="E275" s="26">
        <v>3.3</v>
      </c>
      <c r="F275" s="26">
        <v>3.3</v>
      </c>
      <c r="G275" s="27">
        <v>2.8</v>
      </c>
      <c r="H275" s="27">
        <v>1.9</v>
      </c>
      <c r="I275" s="27">
        <v>2.7</v>
      </c>
    </row>
    <row r="276" spans="1:9" x14ac:dyDescent="0.15">
      <c r="A276" s="25">
        <v>43464</v>
      </c>
      <c r="B276" s="26">
        <v>3</v>
      </c>
      <c r="C276" s="26">
        <v>3.6</v>
      </c>
      <c r="D276" s="26">
        <v>3</v>
      </c>
      <c r="E276" s="26">
        <v>2.8</v>
      </c>
      <c r="F276" s="26">
        <v>2.8</v>
      </c>
      <c r="G276" s="27">
        <v>3</v>
      </c>
      <c r="H276" s="27">
        <v>1.4</v>
      </c>
      <c r="I276" s="27">
        <v>2</v>
      </c>
    </row>
    <row r="277" spans="1:9" x14ac:dyDescent="0.15">
      <c r="A277" s="25">
        <v>43465</v>
      </c>
      <c r="B277" s="26">
        <v>4.2</v>
      </c>
      <c r="C277" s="26">
        <v>5.6</v>
      </c>
      <c r="D277" s="26">
        <v>4.7</v>
      </c>
      <c r="E277" s="26">
        <v>4.5999999999999996</v>
      </c>
      <c r="F277" s="26">
        <v>4.8</v>
      </c>
      <c r="G277" s="27">
        <v>5.8</v>
      </c>
      <c r="H277" s="27">
        <v>2.6</v>
      </c>
      <c r="I277" s="27">
        <v>5.0999999999999996</v>
      </c>
    </row>
    <row r="278" spans="1:9" x14ac:dyDescent="0.15">
      <c r="A278" s="25">
        <v>43466</v>
      </c>
      <c r="B278" s="26">
        <v>8.5</v>
      </c>
      <c r="C278" s="26">
        <v>12</v>
      </c>
      <c r="D278" s="26">
        <v>8.5</v>
      </c>
      <c r="E278" s="26">
        <v>8.6999999999999993</v>
      </c>
      <c r="F278" s="26">
        <v>8.1</v>
      </c>
      <c r="G278" s="27">
        <v>10.1</v>
      </c>
      <c r="H278" s="27">
        <v>4</v>
      </c>
      <c r="I278" s="27">
        <v>7.5</v>
      </c>
    </row>
    <row r="279" spans="1:9" x14ac:dyDescent="0.15">
      <c r="A279" s="25">
        <v>43467</v>
      </c>
      <c r="B279" s="26">
        <v>4.5999999999999996</v>
      </c>
      <c r="C279" s="26">
        <v>5</v>
      </c>
      <c r="D279" s="26">
        <v>4.2</v>
      </c>
      <c r="E279" s="26">
        <v>4.8</v>
      </c>
      <c r="F279" s="26">
        <v>4.9000000000000004</v>
      </c>
      <c r="G279" s="27">
        <v>4.3</v>
      </c>
      <c r="H279" s="27">
        <v>2.5</v>
      </c>
      <c r="I279" s="27">
        <v>4.3</v>
      </c>
    </row>
    <row r="280" spans="1:9" x14ac:dyDescent="0.15">
      <c r="A280" s="25">
        <v>43468</v>
      </c>
      <c r="B280" s="26">
        <v>3.8</v>
      </c>
      <c r="C280" s="26">
        <v>4.7</v>
      </c>
      <c r="D280" s="26">
        <v>3.5</v>
      </c>
      <c r="E280" s="26">
        <v>3.5</v>
      </c>
      <c r="F280" s="26">
        <v>4.5</v>
      </c>
      <c r="G280" s="27">
        <v>4.4000000000000004</v>
      </c>
      <c r="H280" s="27">
        <v>1.8</v>
      </c>
      <c r="I280" s="27">
        <v>3.6</v>
      </c>
    </row>
    <row r="281" spans="1:9" x14ac:dyDescent="0.15">
      <c r="A281" s="25">
        <v>43469</v>
      </c>
      <c r="B281" s="26">
        <v>10.6</v>
      </c>
      <c r="C281" s="26">
        <v>13.1</v>
      </c>
      <c r="D281" s="26">
        <v>9.5</v>
      </c>
      <c r="E281" s="26">
        <v>8.8000000000000007</v>
      </c>
      <c r="F281" s="26">
        <v>7</v>
      </c>
      <c r="G281" s="27">
        <v>8.3000000000000007</v>
      </c>
      <c r="H281" s="27">
        <v>4.5</v>
      </c>
      <c r="I281" s="27">
        <v>5.6</v>
      </c>
    </row>
    <row r="282" spans="1:9" x14ac:dyDescent="0.15">
      <c r="A282" s="25">
        <v>43470</v>
      </c>
      <c r="B282" s="26">
        <v>11.4</v>
      </c>
      <c r="C282" s="26">
        <v>10.9</v>
      </c>
      <c r="D282" s="26">
        <v>10.6</v>
      </c>
      <c r="E282" s="26">
        <v>10.1</v>
      </c>
      <c r="F282" s="26">
        <v>5.9</v>
      </c>
      <c r="G282" s="27">
        <v>8.4</v>
      </c>
      <c r="H282" s="27">
        <v>4.5999999999999996</v>
      </c>
      <c r="I282" s="27">
        <v>5.8</v>
      </c>
    </row>
    <row r="283" spans="1:9" x14ac:dyDescent="0.15">
      <c r="A283" s="25">
        <v>43471</v>
      </c>
      <c r="B283" s="26">
        <v>5.3</v>
      </c>
      <c r="C283" s="26">
        <v>6.5</v>
      </c>
      <c r="D283" s="26">
        <v>5.7</v>
      </c>
      <c r="E283" s="26">
        <v>5.4</v>
      </c>
      <c r="F283" s="26">
        <v>4.7</v>
      </c>
      <c r="G283" s="27">
        <v>4.9000000000000004</v>
      </c>
      <c r="H283" s="27">
        <v>3.3</v>
      </c>
      <c r="I283" s="27">
        <v>4.7</v>
      </c>
    </row>
    <row r="284" spans="1:9" x14ac:dyDescent="0.15">
      <c r="A284" s="25">
        <v>43472</v>
      </c>
      <c r="B284" s="26">
        <v>5.9</v>
      </c>
      <c r="C284" s="26">
        <v>7.4</v>
      </c>
      <c r="D284" s="26">
        <v>6.3</v>
      </c>
      <c r="E284" s="26">
        <v>6.3</v>
      </c>
      <c r="F284" s="26">
        <v>5.3</v>
      </c>
      <c r="G284" s="27">
        <v>5.6</v>
      </c>
      <c r="H284" s="27">
        <v>4.0999999999999996</v>
      </c>
      <c r="I284" s="27">
        <v>4.9000000000000004</v>
      </c>
    </row>
    <row r="285" spans="1:9" x14ac:dyDescent="0.15">
      <c r="A285" s="25">
        <v>43473</v>
      </c>
      <c r="B285" s="26"/>
      <c r="C285" s="26">
        <v>26.8</v>
      </c>
      <c r="D285" s="26">
        <v>23.8</v>
      </c>
      <c r="E285" s="26">
        <v>22.6</v>
      </c>
      <c r="F285" s="26">
        <v>12.2</v>
      </c>
      <c r="G285" s="27">
        <v>17.3</v>
      </c>
      <c r="H285" s="27">
        <v>7.9</v>
      </c>
      <c r="I285" s="27">
        <v>12</v>
      </c>
    </row>
    <row r="286" spans="1:9" x14ac:dyDescent="0.15">
      <c r="A286" s="25">
        <v>43474</v>
      </c>
      <c r="B286" s="26"/>
      <c r="C286" s="26">
        <v>7.7</v>
      </c>
      <c r="D286" s="26">
        <v>8.4</v>
      </c>
      <c r="E286" s="26">
        <v>8</v>
      </c>
      <c r="F286" s="26">
        <v>6.9</v>
      </c>
      <c r="G286" s="27">
        <v>6.1</v>
      </c>
      <c r="H286" s="27">
        <v>5</v>
      </c>
      <c r="I286" s="27">
        <v>5.9</v>
      </c>
    </row>
    <row r="287" spans="1:9" x14ac:dyDescent="0.15">
      <c r="A287" s="25">
        <v>43475</v>
      </c>
      <c r="B287" s="26"/>
      <c r="C287" s="26">
        <v>19.5</v>
      </c>
      <c r="D287" s="26">
        <v>18.600000000000001</v>
      </c>
      <c r="E287" s="26">
        <v>17.5</v>
      </c>
      <c r="F287" s="26">
        <v>15.4</v>
      </c>
      <c r="G287" s="27">
        <v>18.2</v>
      </c>
      <c r="H287" s="27">
        <v>12.2</v>
      </c>
      <c r="I287" s="27">
        <v>15.8</v>
      </c>
    </row>
    <row r="288" spans="1:9" x14ac:dyDescent="0.15">
      <c r="A288" s="25">
        <v>43476</v>
      </c>
      <c r="B288" s="26">
        <v>11.6</v>
      </c>
      <c r="C288" s="26">
        <v>11.5</v>
      </c>
      <c r="D288" s="26">
        <v>13</v>
      </c>
      <c r="E288" s="26">
        <v>14.2</v>
      </c>
      <c r="F288" s="26">
        <v>6.5</v>
      </c>
      <c r="G288" s="27">
        <v>7.7</v>
      </c>
      <c r="H288" s="27">
        <v>5.3</v>
      </c>
      <c r="I288" s="27">
        <v>6.9</v>
      </c>
    </row>
    <row r="289" spans="1:9" x14ac:dyDescent="0.15">
      <c r="A289" s="25">
        <v>43477</v>
      </c>
      <c r="B289" s="26">
        <v>21</v>
      </c>
      <c r="C289" s="26">
        <v>23.4</v>
      </c>
      <c r="D289" s="26">
        <v>24.8</v>
      </c>
      <c r="E289" s="26">
        <v>20.3</v>
      </c>
      <c r="F289" s="26">
        <v>15.9</v>
      </c>
      <c r="G289" s="27">
        <v>18.399999999999999</v>
      </c>
      <c r="H289" s="27">
        <v>10.5</v>
      </c>
      <c r="I289" s="27">
        <v>15.5</v>
      </c>
    </row>
    <row r="290" spans="1:9" x14ac:dyDescent="0.15">
      <c r="A290" s="25">
        <v>43478</v>
      </c>
      <c r="B290" s="26">
        <v>13</v>
      </c>
      <c r="C290" s="26">
        <v>13.7</v>
      </c>
      <c r="D290" s="26">
        <v>12.9</v>
      </c>
      <c r="E290" s="26">
        <v>14.1</v>
      </c>
      <c r="F290" s="26">
        <v>13.2</v>
      </c>
      <c r="G290" s="27">
        <v>12</v>
      </c>
      <c r="H290" s="27">
        <v>12</v>
      </c>
      <c r="I290" s="27">
        <v>12.3</v>
      </c>
    </row>
    <row r="291" spans="1:9" x14ac:dyDescent="0.15">
      <c r="A291" s="25">
        <v>43479</v>
      </c>
      <c r="B291" s="26">
        <v>10.4</v>
      </c>
      <c r="C291" s="26">
        <v>13.5</v>
      </c>
      <c r="D291" s="26">
        <v>11.9</v>
      </c>
      <c r="E291" s="26">
        <v>11.1</v>
      </c>
      <c r="F291" s="26">
        <v>8.9</v>
      </c>
      <c r="G291" s="27">
        <v>11.6</v>
      </c>
      <c r="H291" s="27">
        <v>6.1</v>
      </c>
      <c r="I291" s="27">
        <v>9.3000000000000007</v>
      </c>
    </row>
    <row r="292" spans="1:9" x14ac:dyDescent="0.15">
      <c r="A292" s="25">
        <v>43480</v>
      </c>
      <c r="B292" s="26">
        <v>24</v>
      </c>
      <c r="C292" s="26">
        <v>26.8</v>
      </c>
      <c r="D292" s="26"/>
      <c r="E292" s="26">
        <v>22.5</v>
      </c>
      <c r="F292" s="26">
        <v>20</v>
      </c>
      <c r="G292" s="27">
        <v>21.3</v>
      </c>
      <c r="H292" s="27">
        <v>13.6</v>
      </c>
      <c r="I292" s="27">
        <v>16.899999999999999</v>
      </c>
    </row>
    <row r="293" spans="1:9" x14ac:dyDescent="0.15">
      <c r="A293" s="25">
        <v>43481</v>
      </c>
      <c r="B293" s="26">
        <v>15.8</v>
      </c>
      <c r="C293" s="26">
        <v>17.3</v>
      </c>
      <c r="D293" s="26"/>
      <c r="E293" s="26">
        <v>16</v>
      </c>
      <c r="F293" s="26">
        <v>11.5</v>
      </c>
      <c r="G293" s="27">
        <v>14</v>
      </c>
      <c r="H293" s="27">
        <v>7</v>
      </c>
      <c r="I293" s="27">
        <v>10.3</v>
      </c>
    </row>
    <row r="294" spans="1:9" x14ac:dyDescent="0.15">
      <c r="A294" s="25">
        <v>43482</v>
      </c>
      <c r="B294" s="26">
        <v>17.2</v>
      </c>
      <c r="C294" s="26">
        <v>14.8</v>
      </c>
      <c r="D294" s="26"/>
      <c r="E294" s="26">
        <v>14</v>
      </c>
      <c r="F294" s="26">
        <v>13.6</v>
      </c>
      <c r="G294" s="27">
        <v>14.3</v>
      </c>
      <c r="H294" s="27">
        <v>11.5</v>
      </c>
      <c r="I294" s="27">
        <v>12.9</v>
      </c>
    </row>
    <row r="295" spans="1:9" x14ac:dyDescent="0.15">
      <c r="A295" s="25">
        <v>43483</v>
      </c>
      <c r="B295" s="26">
        <v>6.3</v>
      </c>
      <c r="C295" s="26">
        <v>5.7</v>
      </c>
      <c r="D295" s="26">
        <v>5.7</v>
      </c>
      <c r="E295" s="26">
        <v>4.8</v>
      </c>
      <c r="F295" s="26">
        <v>5.8</v>
      </c>
      <c r="G295" s="27">
        <v>4.9000000000000004</v>
      </c>
      <c r="H295" s="27">
        <v>4</v>
      </c>
      <c r="I295" s="27">
        <v>5.6</v>
      </c>
    </row>
    <row r="296" spans="1:9" x14ac:dyDescent="0.15">
      <c r="A296" s="25">
        <v>43484</v>
      </c>
      <c r="B296" s="26">
        <v>10</v>
      </c>
      <c r="C296" s="26">
        <v>9.1999999999999993</v>
      </c>
      <c r="D296" s="26">
        <v>9.4</v>
      </c>
      <c r="E296" s="26">
        <v>10.6</v>
      </c>
      <c r="F296" s="26">
        <v>7.9</v>
      </c>
      <c r="G296" s="27">
        <v>7.8</v>
      </c>
      <c r="H296" s="27">
        <v>6</v>
      </c>
      <c r="I296" s="27">
        <v>7.7</v>
      </c>
    </row>
    <row r="297" spans="1:9" x14ac:dyDescent="0.15">
      <c r="A297" s="25">
        <v>43485</v>
      </c>
      <c r="B297" s="26">
        <v>14.6</v>
      </c>
      <c r="C297" s="26">
        <v>15.5</v>
      </c>
      <c r="D297" s="26">
        <v>15.5</v>
      </c>
      <c r="E297" s="26">
        <v>17.100000000000001</v>
      </c>
      <c r="F297" s="26">
        <v>10.4</v>
      </c>
      <c r="G297" s="27">
        <v>11.7</v>
      </c>
      <c r="H297" s="27">
        <v>8.6</v>
      </c>
      <c r="I297" s="27">
        <v>9.9</v>
      </c>
    </row>
    <row r="298" spans="1:9" x14ac:dyDescent="0.15">
      <c r="A298" s="25">
        <v>43486</v>
      </c>
      <c r="B298" s="26">
        <v>7.6</v>
      </c>
      <c r="C298" s="26">
        <v>7</v>
      </c>
      <c r="D298" s="26">
        <v>8.1</v>
      </c>
      <c r="E298" s="26">
        <v>7.5</v>
      </c>
      <c r="F298" s="26">
        <v>6.8</v>
      </c>
      <c r="G298" s="27">
        <v>6.2</v>
      </c>
      <c r="H298" s="27">
        <v>4.5</v>
      </c>
      <c r="I298" s="27">
        <v>6.3</v>
      </c>
    </row>
    <row r="299" spans="1:9" x14ac:dyDescent="0.15">
      <c r="A299" s="25">
        <v>43487</v>
      </c>
      <c r="B299" s="26">
        <v>10.5</v>
      </c>
      <c r="C299" s="26">
        <v>11</v>
      </c>
      <c r="D299" s="26">
        <v>10</v>
      </c>
      <c r="E299" s="26">
        <v>9.3000000000000007</v>
      </c>
      <c r="F299" s="26">
        <v>7.5</v>
      </c>
      <c r="G299" s="27">
        <v>8.4</v>
      </c>
      <c r="H299" s="27">
        <v>5.5</v>
      </c>
      <c r="I299" s="27">
        <v>7</v>
      </c>
    </row>
    <row r="300" spans="1:9" x14ac:dyDescent="0.15">
      <c r="A300" s="25">
        <v>43488</v>
      </c>
      <c r="B300" s="26">
        <v>17.100000000000001</v>
      </c>
      <c r="C300" s="26">
        <v>17.600000000000001</v>
      </c>
      <c r="D300" s="26">
        <v>16.5</v>
      </c>
      <c r="E300" s="26">
        <v>15.2</v>
      </c>
      <c r="F300" s="26">
        <v>10.3</v>
      </c>
      <c r="G300" s="27">
        <v>13.5</v>
      </c>
      <c r="H300" s="27">
        <v>7.8</v>
      </c>
      <c r="I300" s="27">
        <v>11.6</v>
      </c>
    </row>
    <row r="301" spans="1:9" x14ac:dyDescent="0.15">
      <c r="A301" s="25">
        <v>43489</v>
      </c>
      <c r="B301" s="26">
        <v>5.6</v>
      </c>
      <c r="C301" s="26">
        <v>6.3</v>
      </c>
      <c r="D301" s="26">
        <v>6</v>
      </c>
      <c r="E301" s="26">
        <v>5.5</v>
      </c>
      <c r="F301" s="228">
        <v>3.5</v>
      </c>
      <c r="G301" s="27">
        <v>4.2</v>
      </c>
      <c r="H301" s="27">
        <v>3.5</v>
      </c>
      <c r="I301" s="27">
        <v>3.7</v>
      </c>
    </row>
    <row r="302" spans="1:9" x14ac:dyDescent="0.15">
      <c r="A302" s="25">
        <v>43490</v>
      </c>
      <c r="B302" s="26">
        <v>10.9</v>
      </c>
      <c r="C302" s="26">
        <v>9.9</v>
      </c>
      <c r="D302" s="26">
        <v>8.6</v>
      </c>
      <c r="E302" s="26">
        <v>7.6</v>
      </c>
      <c r="F302" s="228">
        <v>7.6</v>
      </c>
      <c r="G302" s="27">
        <v>8.8000000000000007</v>
      </c>
      <c r="H302" s="27">
        <v>6</v>
      </c>
      <c r="I302" s="27">
        <v>7.6</v>
      </c>
    </row>
    <row r="303" spans="1:9" x14ac:dyDescent="0.15">
      <c r="A303" s="25">
        <v>43491</v>
      </c>
      <c r="B303" s="26">
        <v>8.9</v>
      </c>
      <c r="C303" s="26">
        <v>9.3000000000000007</v>
      </c>
      <c r="D303" s="26">
        <v>10.4</v>
      </c>
      <c r="E303" s="26">
        <v>8.8000000000000007</v>
      </c>
      <c r="F303" s="228">
        <v>5.5</v>
      </c>
      <c r="G303" s="27">
        <v>6.3</v>
      </c>
      <c r="H303" s="27">
        <v>3.4</v>
      </c>
      <c r="I303" s="27">
        <v>5.5</v>
      </c>
    </row>
    <row r="304" spans="1:9" x14ac:dyDescent="0.15">
      <c r="A304" s="25">
        <v>43492</v>
      </c>
      <c r="B304" s="26">
        <v>4</v>
      </c>
      <c r="C304" s="26">
        <v>4.2</v>
      </c>
      <c r="D304" s="26">
        <v>5.0999999999999996</v>
      </c>
      <c r="E304" s="26">
        <v>3.7</v>
      </c>
      <c r="F304" s="26">
        <v>3.7</v>
      </c>
      <c r="G304" s="27">
        <v>4.4000000000000004</v>
      </c>
      <c r="H304" s="27">
        <v>1.8</v>
      </c>
      <c r="I304" s="27">
        <v>2.8</v>
      </c>
    </row>
    <row r="305" spans="1:9" x14ac:dyDescent="0.15">
      <c r="A305" s="25">
        <v>43493</v>
      </c>
      <c r="B305" s="26">
        <v>12.4</v>
      </c>
      <c r="C305" s="26">
        <v>16.100000000000001</v>
      </c>
      <c r="D305" s="26">
        <v>12.7</v>
      </c>
      <c r="E305" s="26">
        <v>11.7</v>
      </c>
      <c r="F305" s="26">
        <v>13</v>
      </c>
      <c r="G305" s="27">
        <v>11.2</v>
      </c>
      <c r="H305" s="27">
        <v>10</v>
      </c>
      <c r="I305" s="27">
        <v>10.199999999999999</v>
      </c>
    </row>
    <row r="306" spans="1:9" x14ac:dyDescent="0.15">
      <c r="A306" s="25">
        <v>43494</v>
      </c>
      <c r="B306" s="26">
        <v>12.4</v>
      </c>
      <c r="C306" s="26">
        <v>12.8</v>
      </c>
      <c r="D306" s="26">
        <v>17.399999999999999</v>
      </c>
      <c r="E306" s="26">
        <v>12</v>
      </c>
      <c r="F306" s="26">
        <v>10</v>
      </c>
      <c r="G306" s="27">
        <v>11.3</v>
      </c>
      <c r="H306" s="27">
        <v>8.6</v>
      </c>
      <c r="I306" s="27">
        <v>9.6999999999999993</v>
      </c>
    </row>
    <row r="307" spans="1:9" x14ac:dyDescent="0.15">
      <c r="A307" s="25">
        <v>43495</v>
      </c>
      <c r="B307" s="26">
        <v>28.9</v>
      </c>
      <c r="C307" s="26">
        <v>27.7</v>
      </c>
      <c r="D307" s="26">
        <v>26.3</v>
      </c>
      <c r="E307" s="26">
        <v>26.7</v>
      </c>
      <c r="F307" s="26">
        <v>17.2</v>
      </c>
      <c r="G307" s="27">
        <v>18.399999999999999</v>
      </c>
      <c r="H307" s="27">
        <v>13</v>
      </c>
      <c r="I307" s="27">
        <v>16.399999999999999</v>
      </c>
    </row>
    <row r="308" spans="1:9" x14ac:dyDescent="0.15">
      <c r="A308" s="25">
        <v>43496</v>
      </c>
      <c r="B308" s="26">
        <v>28.1</v>
      </c>
      <c r="C308" s="26">
        <v>25.1</v>
      </c>
      <c r="D308" s="26">
        <v>28.3</v>
      </c>
      <c r="E308" s="26">
        <v>25.2</v>
      </c>
      <c r="F308" s="26">
        <v>14.7</v>
      </c>
      <c r="G308" s="227">
        <v>16.3</v>
      </c>
      <c r="H308" s="27">
        <v>8.5</v>
      </c>
      <c r="I308" s="27">
        <v>15.2</v>
      </c>
    </row>
    <row r="309" spans="1:9" x14ac:dyDescent="0.15">
      <c r="A309" s="25">
        <v>43497</v>
      </c>
      <c r="B309" s="26">
        <v>5.8</v>
      </c>
      <c r="C309" s="26">
        <v>4.8</v>
      </c>
      <c r="D309" s="26">
        <v>7.1</v>
      </c>
      <c r="E309" s="26">
        <v>4.8</v>
      </c>
      <c r="F309" s="26">
        <v>5.5</v>
      </c>
      <c r="G309" s="227">
        <v>4.7</v>
      </c>
      <c r="H309" s="27">
        <v>4.2</v>
      </c>
      <c r="I309" s="27">
        <v>4.9000000000000004</v>
      </c>
    </row>
    <row r="310" spans="1:9" x14ac:dyDescent="0.15">
      <c r="A310" s="25">
        <v>43498</v>
      </c>
      <c r="B310" s="26">
        <v>14.3</v>
      </c>
      <c r="C310" s="26">
        <v>10.199999999999999</v>
      </c>
      <c r="D310" s="26">
        <v>13.7</v>
      </c>
      <c r="E310" s="26">
        <v>16.899999999999999</v>
      </c>
      <c r="F310" s="26">
        <v>8.9</v>
      </c>
      <c r="G310" s="227">
        <v>8.8000000000000007</v>
      </c>
      <c r="H310" s="27">
        <v>6</v>
      </c>
      <c r="I310" s="27">
        <v>8.5</v>
      </c>
    </row>
    <row r="311" spans="1:9" x14ac:dyDescent="0.15">
      <c r="A311" s="25">
        <v>43499</v>
      </c>
      <c r="B311" s="26">
        <v>15.3</v>
      </c>
      <c r="C311" s="26">
        <v>15</v>
      </c>
      <c r="D311" s="26">
        <v>16</v>
      </c>
      <c r="E311" s="26">
        <v>14.8</v>
      </c>
      <c r="F311" s="26">
        <v>12.8</v>
      </c>
      <c r="G311" s="27">
        <v>12.1</v>
      </c>
      <c r="H311" s="27">
        <v>9.3000000000000007</v>
      </c>
      <c r="I311" s="27">
        <v>10.4</v>
      </c>
    </row>
    <row r="312" spans="1:9" x14ac:dyDescent="0.15">
      <c r="A312" s="25">
        <v>43500</v>
      </c>
      <c r="B312" s="26">
        <v>8</v>
      </c>
      <c r="C312" s="26">
        <v>10.3</v>
      </c>
      <c r="D312" s="26">
        <v>10.9</v>
      </c>
      <c r="E312" s="26">
        <v>8.1</v>
      </c>
      <c r="F312" s="26">
        <v>10.1</v>
      </c>
      <c r="G312" s="27">
        <v>10.6</v>
      </c>
      <c r="H312" s="27">
        <v>7.1</v>
      </c>
      <c r="I312" s="27">
        <v>7.9</v>
      </c>
    </row>
    <row r="313" spans="1:9" x14ac:dyDescent="0.15">
      <c r="A313" s="25">
        <v>43501</v>
      </c>
      <c r="B313" s="26">
        <v>18.5</v>
      </c>
      <c r="C313" s="26">
        <v>16.100000000000001</v>
      </c>
      <c r="D313" s="26">
        <v>16.3</v>
      </c>
      <c r="E313" s="26">
        <v>17</v>
      </c>
      <c r="F313" s="26">
        <v>15.4</v>
      </c>
      <c r="G313" s="27">
        <v>14.3</v>
      </c>
      <c r="H313" s="27">
        <v>12.8</v>
      </c>
      <c r="I313" s="27">
        <v>15.4</v>
      </c>
    </row>
    <row r="314" spans="1:9" x14ac:dyDescent="0.15">
      <c r="A314" s="25">
        <v>43502</v>
      </c>
      <c r="B314" s="26">
        <v>30.4</v>
      </c>
      <c r="C314" s="26">
        <v>30.4</v>
      </c>
      <c r="D314" s="26">
        <v>32.1</v>
      </c>
      <c r="E314" s="26">
        <v>29.9</v>
      </c>
      <c r="F314" s="26">
        <v>25.2</v>
      </c>
      <c r="G314" s="27">
        <v>30.3</v>
      </c>
      <c r="H314" s="27">
        <v>9.6999999999999993</v>
      </c>
      <c r="I314" s="27">
        <v>22</v>
      </c>
    </row>
    <row r="315" spans="1:9" x14ac:dyDescent="0.15">
      <c r="A315" s="25">
        <v>43503</v>
      </c>
      <c r="B315" s="26">
        <v>40.4</v>
      </c>
      <c r="C315" s="26">
        <v>31.5</v>
      </c>
      <c r="D315" s="26">
        <v>38.799999999999997</v>
      </c>
      <c r="E315" s="26">
        <v>31.9</v>
      </c>
      <c r="F315" s="26">
        <v>13.8</v>
      </c>
      <c r="G315" s="27">
        <v>17.7</v>
      </c>
      <c r="H315" s="27">
        <v>10.5</v>
      </c>
      <c r="I315" s="27">
        <v>13.6</v>
      </c>
    </row>
    <row r="316" spans="1:9" x14ac:dyDescent="0.15">
      <c r="A316" s="25">
        <v>43504</v>
      </c>
      <c r="B316" s="26">
        <v>5.9</v>
      </c>
      <c r="C316" s="26">
        <v>4</v>
      </c>
      <c r="D316" s="26">
        <v>4.7</v>
      </c>
      <c r="E316" s="26">
        <v>3.7</v>
      </c>
      <c r="F316" s="26">
        <v>4.9000000000000004</v>
      </c>
      <c r="G316" s="27">
        <v>4.7</v>
      </c>
      <c r="H316" s="27">
        <v>6.9</v>
      </c>
      <c r="I316" s="27">
        <v>4.7</v>
      </c>
    </row>
    <row r="317" spans="1:9" x14ac:dyDescent="0.15">
      <c r="A317" s="25">
        <v>43505</v>
      </c>
      <c r="B317" s="26">
        <v>16.5</v>
      </c>
      <c r="C317" s="26">
        <v>14.9</v>
      </c>
      <c r="D317" s="26">
        <v>17.8</v>
      </c>
      <c r="E317" s="26">
        <v>16.399999999999999</v>
      </c>
      <c r="F317" s="26">
        <v>17</v>
      </c>
      <c r="G317" s="27">
        <v>14.8</v>
      </c>
      <c r="H317" s="27">
        <v>16.100000000000001</v>
      </c>
      <c r="I317" s="27">
        <v>18</v>
      </c>
    </row>
    <row r="318" spans="1:9" x14ac:dyDescent="0.15">
      <c r="A318" s="25">
        <v>43506</v>
      </c>
      <c r="B318" s="26">
        <v>8</v>
      </c>
      <c r="C318" s="26">
        <v>5.9</v>
      </c>
      <c r="D318" s="26">
        <v>7.2</v>
      </c>
      <c r="E318" s="26">
        <v>7.8</v>
      </c>
      <c r="F318" s="26">
        <v>8.9</v>
      </c>
      <c r="G318" s="27">
        <v>6.1</v>
      </c>
      <c r="H318" s="27">
        <v>7.6</v>
      </c>
      <c r="I318" s="27">
        <v>8.1999999999999993</v>
      </c>
    </row>
    <row r="319" spans="1:9" x14ac:dyDescent="0.15">
      <c r="A319" s="25">
        <v>43507</v>
      </c>
      <c r="B319" s="26">
        <v>16</v>
      </c>
      <c r="C319" s="26">
        <v>15.3</v>
      </c>
      <c r="D319" s="26">
        <v>16.100000000000001</v>
      </c>
      <c r="E319" s="26">
        <v>15.8</v>
      </c>
      <c r="F319" s="26"/>
      <c r="G319" s="27">
        <v>14</v>
      </c>
      <c r="H319" s="27">
        <v>15.1</v>
      </c>
      <c r="I319" s="27">
        <v>15.2</v>
      </c>
    </row>
    <row r="320" spans="1:9" x14ac:dyDescent="0.15">
      <c r="A320" s="25">
        <v>43508</v>
      </c>
      <c r="B320" s="26">
        <v>9.5</v>
      </c>
      <c r="C320" s="26">
        <v>7.5</v>
      </c>
      <c r="D320" s="26">
        <v>9.8000000000000007</v>
      </c>
      <c r="E320" s="26">
        <v>9.8000000000000007</v>
      </c>
      <c r="F320" s="26">
        <v>7.2</v>
      </c>
      <c r="G320" s="27">
        <v>8.1</v>
      </c>
      <c r="H320" s="27">
        <v>5.0999999999999996</v>
      </c>
      <c r="I320" s="27">
        <v>7.9</v>
      </c>
    </row>
    <row r="321" spans="1:9" x14ac:dyDescent="0.15">
      <c r="A321" s="25">
        <v>43509</v>
      </c>
      <c r="B321" s="26">
        <v>17</v>
      </c>
      <c r="C321" s="26">
        <v>13.7</v>
      </c>
      <c r="D321" s="26">
        <v>15</v>
      </c>
      <c r="E321" s="26">
        <v>14.5</v>
      </c>
      <c r="F321" s="26">
        <v>12</v>
      </c>
      <c r="G321" s="27">
        <v>12.5</v>
      </c>
      <c r="H321" s="27">
        <v>8.6999999999999993</v>
      </c>
      <c r="I321" s="27">
        <v>12.9</v>
      </c>
    </row>
    <row r="322" spans="1:9" x14ac:dyDescent="0.15">
      <c r="A322" s="25">
        <v>43510</v>
      </c>
      <c r="B322" s="26">
        <v>10.1</v>
      </c>
      <c r="C322" s="26">
        <v>7.3</v>
      </c>
      <c r="D322" s="26">
        <v>9.6</v>
      </c>
      <c r="E322" s="26">
        <v>8.3000000000000007</v>
      </c>
      <c r="F322" s="26">
        <v>7.3</v>
      </c>
      <c r="G322" s="27">
        <v>7</v>
      </c>
      <c r="H322" s="27">
        <v>6.3</v>
      </c>
      <c r="I322" s="27">
        <v>8.6</v>
      </c>
    </row>
    <row r="323" spans="1:9" x14ac:dyDescent="0.15">
      <c r="A323" s="25">
        <v>43511</v>
      </c>
      <c r="B323" s="26">
        <v>17.7</v>
      </c>
      <c r="C323" s="26">
        <v>14.6</v>
      </c>
      <c r="D323" s="26">
        <v>17.100000000000001</v>
      </c>
      <c r="E323" s="26">
        <v>14.9</v>
      </c>
      <c r="F323" s="26">
        <v>16.899999999999999</v>
      </c>
      <c r="G323" s="27">
        <v>14.5</v>
      </c>
      <c r="H323" s="27">
        <v>13.8</v>
      </c>
      <c r="I323" s="27">
        <v>18</v>
      </c>
    </row>
    <row r="324" spans="1:9" x14ac:dyDescent="0.15">
      <c r="A324" s="25">
        <v>43512</v>
      </c>
      <c r="B324" s="26">
        <v>23</v>
      </c>
      <c r="C324" s="26">
        <v>17.100000000000001</v>
      </c>
      <c r="D324" s="26">
        <v>20.100000000000001</v>
      </c>
      <c r="E324" s="26">
        <v>24</v>
      </c>
      <c r="F324" s="26">
        <v>16.8</v>
      </c>
      <c r="G324" s="27">
        <v>16.8</v>
      </c>
      <c r="H324" s="27">
        <v>9.9</v>
      </c>
      <c r="I324" s="27">
        <v>18.100000000000001</v>
      </c>
    </row>
    <row r="325" spans="1:9" x14ac:dyDescent="0.15">
      <c r="A325" s="25">
        <v>43513</v>
      </c>
      <c r="B325" s="26">
        <v>13.7</v>
      </c>
      <c r="C325" s="26">
        <v>11.7</v>
      </c>
      <c r="D325" s="26">
        <v>14.3</v>
      </c>
      <c r="E325" s="26">
        <v>13.1</v>
      </c>
      <c r="F325" s="26">
        <v>11</v>
      </c>
      <c r="G325" s="27">
        <v>11.1</v>
      </c>
      <c r="H325" s="27">
        <v>8.6</v>
      </c>
      <c r="I325" s="27">
        <v>11.7</v>
      </c>
    </row>
    <row r="326" spans="1:9" x14ac:dyDescent="0.15">
      <c r="A326" s="25">
        <v>43514</v>
      </c>
      <c r="B326" s="26">
        <v>17</v>
      </c>
      <c r="C326" s="26">
        <v>12.8</v>
      </c>
      <c r="D326" s="26">
        <v>14.6</v>
      </c>
      <c r="E326" s="26">
        <v>14.8</v>
      </c>
      <c r="F326" s="26">
        <v>11.8</v>
      </c>
      <c r="G326" s="27">
        <v>11.6</v>
      </c>
      <c r="H326" s="27">
        <v>9.4</v>
      </c>
      <c r="I326" s="27">
        <v>12.9</v>
      </c>
    </row>
    <row r="327" spans="1:9" x14ac:dyDescent="0.15">
      <c r="A327" s="25">
        <v>43515</v>
      </c>
      <c r="B327" s="26">
        <v>26.3</v>
      </c>
      <c r="C327" s="26">
        <v>24.2</v>
      </c>
      <c r="D327" s="26">
        <v>33</v>
      </c>
      <c r="E327" s="26">
        <v>26.2</v>
      </c>
      <c r="F327" s="26">
        <v>27.6</v>
      </c>
      <c r="G327" s="27">
        <v>22.5</v>
      </c>
      <c r="H327" s="27">
        <v>23</v>
      </c>
      <c r="I327" s="27">
        <v>22.3</v>
      </c>
    </row>
    <row r="328" spans="1:9" x14ac:dyDescent="0.15">
      <c r="A328" s="25">
        <v>43516</v>
      </c>
      <c r="B328" s="26">
        <v>32.4</v>
      </c>
      <c r="C328" s="26">
        <v>28</v>
      </c>
      <c r="D328" s="26">
        <v>27.9</v>
      </c>
      <c r="E328" s="26">
        <v>27.4</v>
      </c>
      <c r="F328" s="26">
        <v>17.100000000000001</v>
      </c>
      <c r="G328" s="27">
        <v>25.3</v>
      </c>
      <c r="H328" s="27">
        <v>10.3</v>
      </c>
      <c r="I328" s="27">
        <v>20.2</v>
      </c>
    </row>
    <row r="329" spans="1:9" x14ac:dyDescent="0.15">
      <c r="A329" s="25">
        <v>43517</v>
      </c>
      <c r="B329" s="26">
        <v>7.1</v>
      </c>
      <c r="C329" s="26">
        <v>4.3</v>
      </c>
      <c r="D329" s="26">
        <v>7.2</v>
      </c>
      <c r="E329" s="26">
        <v>6</v>
      </c>
      <c r="F329" s="26">
        <v>5</v>
      </c>
      <c r="G329" s="27">
        <v>4.9000000000000004</v>
      </c>
      <c r="H329" s="27">
        <v>3.7</v>
      </c>
      <c r="I329" s="27">
        <v>4.5999999999999996</v>
      </c>
    </row>
    <row r="330" spans="1:9" x14ac:dyDescent="0.15">
      <c r="A330" s="25">
        <v>43518</v>
      </c>
      <c r="B330" s="26">
        <v>15.2</v>
      </c>
      <c r="C330" s="26">
        <v>10.8</v>
      </c>
      <c r="D330" s="26">
        <v>11.8</v>
      </c>
      <c r="E330" s="26">
        <v>12.3</v>
      </c>
      <c r="F330" s="26">
        <v>12.1</v>
      </c>
      <c r="G330" s="27">
        <v>11.5</v>
      </c>
      <c r="H330" s="27">
        <v>10.1</v>
      </c>
      <c r="I330" s="27">
        <v>10.8</v>
      </c>
    </row>
    <row r="331" spans="1:9" x14ac:dyDescent="0.15">
      <c r="A331" s="25">
        <v>43519</v>
      </c>
      <c r="B331" s="26">
        <v>19.2</v>
      </c>
      <c r="C331" s="26">
        <v>16.5</v>
      </c>
      <c r="D331" s="26">
        <v>18.600000000000001</v>
      </c>
      <c r="E331" s="26">
        <v>17.100000000000001</v>
      </c>
      <c r="F331" s="26">
        <v>17</v>
      </c>
      <c r="G331" s="27">
        <v>17.3</v>
      </c>
      <c r="H331" s="27">
        <v>13.8</v>
      </c>
      <c r="I331" s="27">
        <v>16.100000000000001</v>
      </c>
    </row>
    <row r="332" spans="1:9" x14ac:dyDescent="0.15">
      <c r="A332" s="25">
        <v>43520</v>
      </c>
      <c r="B332" s="26">
        <v>19.5</v>
      </c>
      <c r="C332" s="26">
        <v>17.2</v>
      </c>
      <c r="D332" s="26">
        <v>18.7</v>
      </c>
      <c r="E332" s="26">
        <v>19.399999999999999</v>
      </c>
      <c r="F332" s="26">
        <v>15.2</v>
      </c>
      <c r="G332" s="27">
        <v>14.8</v>
      </c>
      <c r="H332" s="27">
        <v>13.2</v>
      </c>
      <c r="I332" s="27">
        <v>14.7</v>
      </c>
    </row>
    <row r="333" spans="1:9" x14ac:dyDescent="0.15">
      <c r="A333" s="25">
        <v>43521</v>
      </c>
      <c r="B333" s="26">
        <v>28.8</v>
      </c>
      <c r="C333" s="26">
        <v>23.3</v>
      </c>
      <c r="D333" s="26">
        <v>25</v>
      </c>
      <c r="E333" s="26">
        <v>25.3</v>
      </c>
      <c r="F333" s="26">
        <v>16.8</v>
      </c>
      <c r="G333" s="27">
        <v>18.5</v>
      </c>
      <c r="H333" s="27">
        <v>11.6</v>
      </c>
      <c r="I333" s="27">
        <v>17.3</v>
      </c>
    </row>
    <row r="334" spans="1:9" x14ac:dyDescent="0.15">
      <c r="A334" s="25">
        <v>43522</v>
      </c>
      <c r="B334" s="26">
        <v>23.4</v>
      </c>
      <c r="C334" s="26">
        <v>21</v>
      </c>
      <c r="D334" s="26">
        <v>21.5</v>
      </c>
      <c r="E334" s="26">
        <v>21.3</v>
      </c>
      <c r="F334" s="26">
        <v>19.5</v>
      </c>
      <c r="G334" s="27">
        <v>20.3</v>
      </c>
      <c r="H334" s="27">
        <v>15.8</v>
      </c>
      <c r="I334" s="27">
        <v>19.7</v>
      </c>
    </row>
    <row r="335" spans="1:9" x14ac:dyDescent="0.15">
      <c r="A335" s="25">
        <v>43523</v>
      </c>
      <c r="B335" s="26">
        <v>21</v>
      </c>
      <c r="C335" s="26">
        <v>17.600000000000001</v>
      </c>
      <c r="D335" s="26">
        <v>17.3</v>
      </c>
      <c r="E335" s="26">
        <v>18.5</v>
      </c>
      <c r="F335" s="26">
        <v>17.600000000000001</v>
      </c>
      <c r="G335" s="27">
        <v>16.7</v>
      </c>
      <c r="H335" s="27">
        <v>15.8</v>
      </c>
      <c r="I335" s="27">
        <v>17.5</v>
      </c>
    </row>
    <row r="336" spans="1:9" x14ac:dyDescent="0.15">
      <c r="A336" s="25">
        <v>43524</v>
      </c>
      <c r="B336" s="26">
        <v>26.5</v>
      </c>
      <c r="C336" s="26">
        <v>25.9</v>
      </c>
      <c r="D336" s="26">
        <v>28.3</v>
      </c>
      <c r="E336" s="26">
        <v>27.3</v>
      </c>
      <c r="F336" s="26">
        <v>23</v>
      </c>
      <c r="G336" s="27">
        <v>24</v>
      </c>
      <c r="H336" s="27">
        <v>14.4</v>
      </c>
      <c r="I336" s="27">
        <v>22.9</v>
      </c>
    </row>
    <row r="337" spans="1:9" x14ac:dyDescent="0.15">
      <c r="A337" s="25">
        <v>43525</v>
      </c>
      <c r="B337" s="26">
        <v>21.4</v>
      </c>
      <c r="C337" s="26">
        <v>18.5</v>
      </c>
      <c r="D337" s="26">
        <v>18.100000000000001</v>
      </c>
      <c r="E337" s="26">
        <v>17</v>
      </c>
      <c r="F337" s="26">
        <v>14.9</v>
      </c>
      <c r="G337" s="27">
        <v>16.7</v>
      </c>
      <c r="H337" s="27">
        <v>11.1</v>
      </c>
      <c r="I337" s="27">
        <v>16.100000000000001</v>
      </c>
    </row>
    <row r="338" spans="1:9" x14ac:dyDescent="0.15">
      <c r="A338" s="25">
        <v>43526</v>
      </c>
      <c r="B338" s="26">
        <v>23.3</v>
      </c>
      <c r="C338" s="26">
        <v>20.7</v>
      </c>
      <c r="D338" s="26">
        <v>21.9</v>
      </c>
      <c r="E338" s="26">
        <v>21.1</v>
      </c>
      <c r="F338" s="26">
        <v>20.5</v>
      </c>
      <c r="G338" s="27">
        <v>19.399999999999999</v>
      </c>
      <c r="H338" s="27">
        <v>16.5</v>
      </c>
      <c r="I338" s="27">
        <v>20.2</v>
      </c>
    </row>
    <row r="339" spans="1:9" x14ac:dyDescent="0.15">
      <c r="A339" s="25">
        <v>43527</v>
      </c>
      <c r="B339" s="26">
        <v>25.5</v>
      </c>
      <c r="C339" s="26">
        <v>24</v>
      </c>
      <c r="D339" s="26">
        <v>28</v>
      </c>
      <c r="E339" s="26">
        <v>26.6</v>
      </c>
      <c r="F339" s="26">
        <v>21.7</v>
      </c>
      <c r="G339" s="27">
        <v>20.5</v>
      </c>
      <c r="H339" s="27">
        <v>13.8</v>
      </c>
      <c r="I339" s="27">
        <v>20.7</v>
      </c>
    </row>
    <row r="340" spans="1:9" x14ac:dyDescent="0.15">
      <c r="A340" s="25">
        <v>43528</v>
      </c>
      <c r="B340" s="26">
        <v>8.3000000000000007</v>
      </c>
      <c r="C340" s="26">
        <v>7.4</v>
      </c>
      <c r="D340" s="26">
        <v>9.6</v>
      </c>
      <c r="E340" s="26">
        <v>7.6</v>
      </c>
      <c r="F340" s="26">
        <v>3.1</v>
      </c>
      <c r="G340" s="27">
        <v>4.2</v>
      </c>
      <c r="H340" s="27">
        <v>1.7</v>
      </c>
      <c r="I340" s="27">
        <v>2.9</v>
      </c>
    </row>
    <row r="341" spans="1:9" x14ac:dyDescent="0.15">
      <c r="A341" s="25">
        <v>43529</v>
      </c>
      <c r="B341" s="26">
        <v>21</v>
      </c>
      <c r="C341" s="26">
        <v>17.899999999999999</v>
      </c>
      <c r="D341" s="26">
        <v>17.7</v>
      </c>
      <c r="E341" s="26">
        <v>16.8</v>
      </c>
      <c r="F341" s="26">
        <v>16.600000000000001</v>
      </c>
      <c r="G341" s="27">
        <v>16</v>
      </c>
      <c r="H341" s="27">
        <v>14.6</v>
      </c>
      <c r="I341" s="27">
        <v>16.100000000000001</v>
      </c>
    </row>
    <row r="342" spans="1:9" x14ac:dyDescent="0.15">
      <c r="A342" s="25">
        <v>43530</v>
      </c>
      <c r="B342" s="26">
        <v>33.1</v>
      </c>
      <c r="C342" s="26">
        <v>31.9</v>
      </c>
      <c r="D342" s="26">
        <v>31.7</v>
      </c>
      <c r="E342" s="26">
        <v>25</v>
      </c>
      <c r="F342" s="26">
        <v>31.2</v>
      </c>
      <c r="G342" s="27">
        <v>30.6</v>
      </c>
      <c r="H342" s="27">
        <v>24</v>
      </c>
      <c r="I342" s="27">
        <v>29.2</v>
      </c>
    </row>
    <row r="343" spans="1:9" x14ac:dyDescent="0.15">
      <c r="A343" s="25">
        <v>43531</v>
      </c>
      <c r="B343" s="26">
        <v>19.5</v>
      </c>
      <c r="C343" s="26">
        <v>17.600000000000001</v>
      </c>
      <c r="D343" s="26">
        <v>17.7</v>
      </c>
      <c r="E343" s="26">
        <v>17.7</v>
      </c>
      <c r="F343" s="26">
        <v>13.3</v>
      </c>
      <c r="G343" s="27">
        <v>14</v>
      </c>
      <c r="H343" s="27">
        <v>10.8</v>
      </c>
      <c r="I343" s="27">
        <v>14.1</v>
      </c>
    </row>
    <row r="344" spans="1:9" x14ac:dyDescent="0.15">
      <c r="A344" s="25">
        <v>43532</v>
      </c>
      <c r="B344" s="26">
        <v>9.6999999999999993</v>
      </c>
      <c r="C344" s="26">
        <v>6.7</v>
      </c>
      <c r="D344" s="26">
        <v>10.5</v>
      </c>
      <c r="E344" s="26">
        <v>7.4</v>
      </c>
      <c r="F344" s="26">
        <v>6.9</v>
      </c>
      <c r="G344" s="27">
        <v>7.3</v>
      </c>
      <c r="H344" s="27">
        <v>6.3</v>
      </c>
      <c r="I344" s="27">
        <v>7.3</v>
      </c>
    </row>
    <row r="345" spans="1:9" x14ac:dyDescent="0.15">
      <c r="A345" s="25">
        <v>43533</v>
      </c>
      <c r="B345" s="26">
        <v>12.6</v>
      </c>
      <c r="C345" s="26">
        <v>11</v>
      </c>
      <c r="D345" s="26">
        <v>10.8</v>
      </c>
      <c r="E345" s="26">
        <v>11.8</v>
      </c>
      <c r="F345" s="26">
        <v>8.6</v>
      </c>
      <c r="G345" s="27">
        <v>9.4</v>
      </c>
      <c r="H345" s="27">
        <v>7.6</v>
      </c>
      <c r="I345" s="27">
        <v>7.9</v>
      </c>
    </row>
    <row r="346" spans="1:9" x14ac:dyDescent="0.15">
      <c r="A346" s="25">
        <v>43534</v>
      </c>
      <c r="B346" s="26">
        <v>13.6</v>
      </c>
      <c r="C346" s="26">
        <v>15</v>
      </c>
      <c r="D346" s="26">
        <v>12.9</v>
      </c>
      <c r="E346" s="26">
        <v>11.5</v>
      </c>
      <c r="F346" s="26">
        <v>10.7</v>
      </c>
      <c r="G346" s="27"/>
      <c r="H346" s="27">
        <v>9.1999999999999993</v>
      </c>
      <c r="I346" s="27">
        <v>10</v>
      </c>
    </row>
    <row r="347" spans="1:9" x14ac:dyDescent="0.15">
      <c r="A347" s="25">
        <v>43535</v>
      </c>
      <c r="B347" s="26">
        <v>4.4000000000000004</v>
      </c>
      <c r="C347" s="26">
        <v>4.0999999999999996</v>
      </c>
      <c r="D347" s="26">
        <v>3.4</v>
      </c>
      <c r="E347" s="26">
        <v>3.4</v>
      </c>
      <c r="F347" s="26">
        <v>3.4</v>
      </c>
      <c r="G347" s="27">
        <v>5.0999999999999996</v>
      </c>
      <c r="H347" s="27">
        <v>1.9</v>
      </c>
      <c r="I347" s="27">
        <v>3.4</v>
      </c>
    </row>
    <row r="348" spans="1:9" x14ac:dyDescent="0.15">
      <c r="A348" s="25">
        <v>43536</v>
      </c>
      <c r="B348" s="26">
        <v>15.1</v>
      </c>
      <c r="C348" s="26">
        <v>11.9</v>
      </c>
      <c r="D348" s="26">
        <v>11.4</v>
      </c>
      <c r="E348" s="26">
        <v>12.3</v>
      </c>
      <c r="F348" s="26">
        <v>9.3000000000000007</v>
      </c>
      <c r="G348" s="27">
        <v>9.4</v>
      </c>
      <c r="H348" s="27">
        <v>7.2</v>
      </c>
      <c r="I348" s="27">
        <v>8.5</v>
      </c>
    </row>
    <row r="349" spans="1:9" x14ac:dyDescent="0.15">
      <c r="A349" s="25">
        <v>43537</v>
      </c>
      <c r="B349" s="26">
        <v>12.1</v>
      </c>
      <c r="C349" s="26">
        <v>10</v>
      </c>
      <c r="D349" s="26">
        <v>11.2</v>
      </c>
      <c r="E349" s="26">
        <v>12.7</v>
      </c>
      <c r="F349" s="26">
        <v>6.9</v>
      </c>
      <c r="G349" s="27">
        <v>9.8000000000000007</v>
      </c>
      <c r="H349" s="27">
        <v>5.6</v>
      </c>
      <c r="I349" s="27">
        <v>8</v>
      </c>
    </row>
    <row r="350" spans="1:9" x14ac:dyDescent="0.15">
      <c r="A350" s="25">
        <v>43538</v>
      </c>
      <c r="B350" s="26">
        <v>10.6</v>
      </c>
      <c r="C350" s="26">
        <v>7.9</v>
      </c>
      <c r="D350" s="26">
        <v>9.9</v>
      </c>
      <c r="E350" s="26">
        <v>9.4</v>
      </c>
      <c r="F350" s="26">
        <v>8.1999999999999993</v>
      </c>
      <c r="G350" s="27">
        <v>7.5</v>
      </c>
      <c r="H350" s="27">
        <v>7.7</v>
      </c>
      <c r="I350" s="27">
        <v>8.6</v>
      </c>
    </row>
    <row r="351" spans="1:9" x14ac:dyDescent="0.15">
      <c r="A351" s="25">
        <v>43539</v>
      </c>
      <c r="B351" s="26">
        <v>19.100000000000001</v>
      </c>
      <c r="C351" s="26">
        <v>14.9</v>
      </c>
      <c r="D351" s="26">
        <v>16.100000000000001</v>
      </c>
      <c r="E351" s="26">
        <v>16.2</v>
      </c>
      <c r="F351" s="26">
        <v>13.4</v>
      </c>
      <c r="G351" s="27">
        <v>13.1</v>
      </c>
      <c r="H351" s="27">
        <v>10.3</v>
      </c>
      <c r="I351" s="27">
        <v>12.5</v>
      </c>
    </row>
    <row r="352" spans="1:9" x14ac:dyDescent="0.15">
      <c r="A352" s="25">
        <v>43540</v>
      </c>
      <c r="B352" s="26">
        <v>19.5</v>
      </c>
      <c r="C352" s="26">
        <v>17.600000000000001</v>
      </c>
      <c r="D352" s="26">
        <v>19.2</v>
      </c>
      <c r="E352" s="26">
        <v>18.5</v>
      </c>
      <c r="F352" s="26">
        <v>14.8</v>
      </c>
      <c r="G352" s="27">
        <v>16</v>
      </c>
      <c r="H352" s="27">
        <v>12.6</v>
      </c>
      <c r="I352" s="27">
        <v>15.2</v>
      </c>
    </row>
    <row r="353" spans="1:9" x14ac:dyDescent="0.15">
      <c r="A353" s="25">
        <v>43541</v>
      </c>
      <c r="B353" s="26">
        <v>12.9</v>
      </c>
      <c r="C353" s="26">
        <v>11.5</v>
      </c>
      <c r="D353" s="26">
        <v>13.1</v>
      </c>
      <c r="E353" s="26">
        <v>12.5</v>
      </c>
      <c r="F353" s="26">
        <v>9.1</v>
      </c>
      <c r="G353" s="27">
        <v>9</v>
      </c>
      <c r="H353" s="27">
        <v>6.8</v>
      </c>
      <c r="I353" s="27">
        <v>9</v>
      </c>
    </row>
    <row r="354" spans="1:9" x14ac:dyDescent="0.15">
      <c r="A354" s="25">
        <v>43542</v>
      </c>
      <c r="B354" s="26">
        <v>11.3</v>
      </c>
      <c r="C354" s="26">
        <v>7.3</v>
      </c>
      <c r="D354" s="26">
        <v>8.5</v>
      </c>
      <c r="E354" s="26">
        <v>8.4</v>
      </c>
      <c r="F354" s="26">
        <v>6.5</v>
      </c>
      <c r="G354" s="27">
        <v>6.2</v>
      </c>
      <c r="H354" s="27">
        <v>5</v>
      </c>
      <c r="I354" s="27">
        <v>6</v>
      </c>
    </row>
    <row r="355" spans="1:9" x14ac:dyDescent="0.15">
      <c r="A355" s="25">
        <v>43543</v>
      </c>
      <c r="B355" s="26">
        <v>16.8</v>
      </c>
      <c r="C355" s="26">
        <v>14.2</v>
      </c>
      <c r="D355" s="26">
        <v>15.1</v>
      </c>
      <c r="E355" s="26">
        <v>13.8</v>
      </c>
      <c r="F355" s="26">
        <v>12.3</v>
      </c>
      <c r="G355" s="27">
        <v>13.6</v>
      </c>
      <c r="H355" s="27">
        <v>7.4</v>
      </c>
      <c r="I355" s="27">
        <v>11.3</v>
      </c>
    </row>
    <row r="356" spans="1:9" x14ac:dyDescent="0.15">
      <c r="A356" s="25">
        <v>43544</v>
      </c>
      <c r="B356" s="26">
        <v>19.8</v>
      </c>
      <c r="C356" s="26">
        <v>16</v>
      </c>
      <c r="D356" s="26">
        <v>17.8</v>
      </c>
      <c r="E356" s="26">
        <v>17.899999999999999</v>
      </c>
      <c r="F356" s="26">
        <v>11.4</v>
      </c>
      <c r="G356" s="27">
        <v>12.9</v>
      </c>
      <c r="H356" s="27">
        <v>10</v>
      </c>
      <c r="I356" s="27">
        <v>10.8</v>
      </c>
    </row>
    <row r="357" spans="1:9" x14ac:dyDescent="0.15">
      <c r="A357" s="25">
        <v>43545</v>
      </c>
      <c r="B357" s="26">
        <v>8.5</v>
      </c>
      <c r="C357" s="26">
        <v>7.5</v>
      </c>
      <c r="D357" s="26">
        <v>9.1</v>
      </c>
      <c r="E357" s="26">
        <v>10.4</v>
      </c>
      <c r="F357" s="26">
        <v>7</v>
      </c>
      <c r="G357" s="27">
        <v>9.4</v>
      </c>
      <c r="H357" s="27">
        <v>9.8000000000000007</v>
      </c>
      <c r="I357" s="27">
        <v>6.8</v>
      </c>
    </row>
    <row r="358" spans="1:9" x14ac:dyDescent="0.15">
      <c r="A358" s="25">
        <v>43546</v>
      </c>
      <c r="B358" s="26">
        <v>8.5</v>
      </c>
      <c r="C358" s="26">
        <v>7.5</v>
      </c>
      <c r="D358" s="26">
        <v>9.3000000000000007</v>
      </c>
      <c r="E358" s="26">
        <v>8</v>
      </c>
      <c r="F358" s="26">
        <v>7.5</v>
      </c>
      <c r="G358" s="27">
        <v>7.3</v>
      </c>
      <c r="H358" s="27">
        <v>6.3</v>
      </c>
      <c r="I358" s="27">
        <v>6.5</v>
      </c>
    </row>
    <row r="359" spans="1:9" x14ac:dyDescent="0.15">
      <c r="A359" s="25">
        <v>43547</v>
      </c>
      <c r="B359" s="26">
        <v>8.5</v>
      </c>
      <c r="C359" s="26">
        <v>6.3</v>
      </c>
      <c r="D359" s="26">
        <v>8.6</v>
      </c>
      <c r="E359" s="26">
        <v>7.5</v>
      </c>
      <c r="F359" s="26">
        <v>6.8</v>
      </c>
      <c r="G359" s="27">
        <v>6.6</v>
      </c>
      <c r="H359" s="27">
        <v>6.8</v>
      </c>
      <c r="I359" s="27">
        <v>6.7</v>
      </c>
    </row>
    <row r="360" spans="1:9" x14ac:dyDescent="0.15">
      <c r="A360" s="25">
        <v>43548</v>
      </c>
      <c r="B360" s="26">
        <v>10.3</v>
      </c>
      <c r="C360" s="26">
        <v>8.1999999999999993</v>
      </c>
      <c r="D360" s="26">
        <v>10.5</v>
      </c>
      <c r="E360" s="26">
        <v>9.5</v>
      </c>
      <c r="F360" s="26">
        <v>9.5</v>
      </c>
      <c r="G360" s="27">
        <v>8.8000000000000007</v>
      </c>
      <c r="H360" s="27">
        <v>8.1999999999999993</v>
      </c>
      <c r="I360" s="27">
        <v>8.8000000000000007</v>
      </c>
    </row>
    <row r="361" spans="1:9" x14ac:dyDescent="0.15">
      <c r="A361" s="25">
        <v>43549</v>
      </c>
      <c r="B361" s="26">
        <v>15.7</v>
      </c>
      <c r="C361" s="26">
        <v>13.3</v>
      </c>
      <c r="D361" s="26">
        <v>14.3</v>
      </c>
      <c r="E361" s="26">
        <v>13.5</v>
      </c>
      <c r="F361" s="26">
        <v>12.3</v>
      </c>
      <c r="G361" s="27">
        <v>11.5</v>
      </c>
      <c r="H361" s="27">
        <v>10.3</v>
      </c>
      <c r="I361" s="27">
        <v>12.2</v>
      </c>
    </row>
    <row r="362" spans="1:9" x14ac:dyDescent="0.15">
      <c r="A362" s="25">
        <v>43550</v>
      </c>
      <c r="B362" s="26">
        <v>24</v>
      </c>
      <c r="C362" s="26">
        <v>18.899999999999999</v>
      </c>
      <c r="D362" s="26">
        <v>22.7</v>
      </c>
      <c r="E362" s="26">
        <v>23.3</v>
      </c>
      <c r="F362" s="26">
        <v>17.100000000000001</v>
      </c>
      <c r="G362" s="27">
        <v>18.600000000000001</v>
      </c>
      <c r="H362" s="27">
        <v>13.2</v>
      </c>
      <c r="I362" s="27">
        <v>16.100000000000001</v>
      </c>
    </row>
    <row r="363" spans="1:9" x14ac:dyDescent="0.15">
      <c r="A363" s="25">
        <v>43551</v>
      </c>
      <c r="B363" s="26">
        <v>17.7</v>
      </c>
      <c r="C363" s="26">
        <v>14.1</v>
      </c>
      <c r="D363" s="26">
        <v>19.2</v>
      </c>
      <c r="E363" s="26">
        <v>16.600000000000001</v>
      </c>
      <c r="F363" s="26">
        <v>15.5</v>
      </c>
      <c r="G363" s="27">
        <v>15</v>
      </c>
      <c r="H363" s="27">
        <v>14.6</v>
      </c>
      <c r="I363" s="27">
        <v>15</v>
      </c>
    </row>
    <row r="364" spans="1:9" x14ac:dyDescent="0.15">
      <c r="A364" s="25">
        <v>43552</v>
      </c>
      <c r="B364" s="26">
        <v>13</v>
      </c>
      <c r="C364" s="26">
        <v>9.8000000000000007</v>
      </c>
      <c r="D364" s="26">
        <v>11.4</v>
      </c>
      <c r="E364" s="26">
        <v>11.9</v>
      </c>
      <c r="F364" s="26">
        <v>9.9</v>
      </c>
      <c r="G364" s="27">
        <v>10.3</v>
      </c>
      <c r="H364" s="27">
        <v>9.6</v>
      </c>
      <c r="I364" s="27">
        <v>10.8</v>
      </c>
    </row>
    <row r="365" spans="1:9" x14ac:dyDescent="0.15">
      <c r="A365" s="25">
        <v>43553</v>
      </c>
      <c r="B365" s="26">
        <v>12.3</v>
      </c>
      <c r="C365" s="26">
        <v>9.6</v>
      </c>
      <c r="D365" s="26">
        <v>9.8000000000000007</v>
      </c>
      <c r="E365" s="26">
        <v>9.6</v>
      </c>
      <c r="F365" s="26">
        <v>10.6</v>
      </c>
      <c r="G365" s="27">
        <v>9.9</v>
      </c>
      <c r="H365" s="27">
        <v>9.9</v>
      </c>
      <c r="I365" s="27">
        <v>10.7</v>
      </c>
    </row>
    <row r="366" spans="1:9" x14ac:dyDescent="0.15">
      <c r="A366" s="25">
        <v>43554</v>
      </c>
      <c r="B366" s="26">
        <v>20.8</v>
      </c>
      <c r="C366" s="26">
        <v>21.8</v>
      </c>
      <c r="D366" s="26">
        <v>21.1</v>
      </c>
      <c r="E366" s="26">
        <v>17.899999999999999</v>
      </c>
      <c r="F366" s="26">
        <v>24</v>
      </c>
      <c r="G366" s="27">
        <v>22</v>
      </c>
      <c r="H366" s="27">
        <v>21.5</v>
      </c>
      <c r="I366" s="27">
        <v>22</v>
      </c>
    </row>
    <row r="367" spans="1:9" x14ac:dyDescent="0.15">
      <c r="A367" s="25">
        <v>43555</v>
      </c>
      <c r="B367" s="26">
        <v>15.4</v>
      </c>
      <c r="C367" s="26">
        <v>14.3</v>
      </c>
      <c r="D367" s="26">
        <v>14.1</v>
      </c>
      <c r="E367" s="26">
        <v>13.9</v>
      </c>
      <c r="F367" s="26">
        <v>16.8</v>
      </c>
      <c r="G367" s="27">
        <v>16.5</v>
      </c>
      <c r="H367" s="27">
        <v>12.5</v>
      </c>
      <c r="I367" s="27">
        <v>19.2</v>
      </c>
    </row>
    <row r="370" spans="1:9" x14ac:dyDescent="0.15">
      <c r="A370" s="209"/>
      <c r="B370" s="300">
        <f>(365-COUNT(B3:B367))/365</f>
        <v>1.643835616438356E-2</v>
      </c>
      <c r="C370" s="300">
        <f t="shared" ref="C370:I370" si="0">(365-COUNT(C3:C367))/365</f>
        <v>8.21917808219178E-3</v>
      </c>
      <c r="D370" s="300">
        <f t="shared" si="0"/>
        <v>1.643835616438356E-2</v>
      </c>
      <c r="E370" s="300">
        <f t="shared" si="0"/>
        <v>1.643835616438356E-2</v>
      </c>
      <c r="F370" s="300">
        <f t="shared" si="0"/>
        <v>2.1917808219178082E-2</v>
      </c>
      <c r="G370" s="300">
        <f t="shared" si="0"/>
        <v>1.9178082191780823E-2</v>
      </c>
      <c r="H370" s="300">
        <f t="shared" si="0"/>
        <v>8.21917808219178E-3</v>
      </c>
      <c r="I370" s="300">
        <f t="shared" si="0"/>
        <v>1.643835616438356E-2</v>
      </c>
    </row>
  </sheetData>
  <phoneticPr fontId="2"/>
  <pageMargins left="0.75" right="0.75" top="1" bottom="1" header="0.51200000000000001" footer="0.51200000000000001"/>
  <headerFooter alignWithMargins="0"/>
  <rowBreaks count="1" manualBreakCount="1">
    <brk id="274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70"/>
  <sheetViews>
    <sheetView zoomScale="70" zoomScaleNormal="70" zoomScaleSheetLayoutView="100" workbookViewId="0">
      <pane ySplit="1" topLeftCell="A2" activePane="bottomLeft" state="frozen"/>
      <selection pane="bottomLeft" activeCell="A3" sqref="A3:A367"/>
    </sheetView>
  </sheetViews>
  <sheetFormatPr defaultRowHeight="13.5" x14ac:dyDescent="0.15"/>
  <cols>
    <col min="1" max="1" width="11" style="29" bestFit="1" customWidth="1"/>
    <col min="2" max="4" width="11.375" style="30" customWidth="1"/>
    <col min="5" max="14" width="11.375" style="23" customWidth="1"/>
    <col min="15" max="256" width="9" style="23"/>
    <col min="257" max="257" width="11" style="23" bestFit="1" customWidth="1"/>
    <col min="258" max="270" width="11.375" style="23" customWidth="1"/>
    <col min="271" max="512" width="9" style="23"/>
    <col min="513" max="513" width="11" style="23" bestFit="1" customWidth="1"/>
    <col min="514" max="526" width="11.375" style="23" customWidth="1"/>
    <col min="527" max="768" width="9" style="23"/>
    <col min="769" max="769" width="11" style="23" bestFit="1" customWidth="1"/>
    <col min="770" max="782" width="11.375" style="23" customWidth="1"/>
    <col min="783" max="1024" width="9" style="23"/>
    <col min="1025" max="1025" width="11" style="23" bestFit="1" customWidth="1"/>
    <col min="1026" max="1038" width="11.375" style="23" customWidth="1"/>
    <col min="1039" max="1280" width="9" style="23"/>
    <col min="1281" max="1281" width="11" style="23" bestFit="1" customWidth="1"/>
    <col min="1282" max="1294" width="11.375" style="23" customWidth="1"/>
    <col min="1295" max="1536" width="9" style="23"/>
    <col min="1537" max="1537" width="11" style="23" bestFit="1" customWidth="1"/>
    <col min="1538" max="1550" width="11.375" style="23" customWidth="1"/>
    <col min="1551" max="1792" width="9" style="23"/>
    <col min="1793" max="1793" width="11" style="23" bestFit="1" customWidth="1"/>
    <col min="1794" max="1806" width="11.375" style="23" customWidth="1"/>
    <col min="1807" max="2048" width="9" style="23"/>
    <col min="2049" max="2049" width="11" style="23" bestFit="1" customWidth="1"/>
    <col min="2050" max="2062" width="11.375" style="23" customWidth="1"/>
    <col min="2063" max="2304" width="9" style="23"/>
    <col min="2305" max="2305" width="11" style="23" bestFit="1" customWidth="1"/>
    <col min="2306" max="2318" width="11.375" style="23" customWidth="1"/>
    <col min="2319" max="2560" width="9" style="23"/>
    <col min="2561" max="2561" width="11" style="23" bestFit="1" customWidth="1"/>
    <col min="2562" max="2574" width="11.375" style="23" customWidth="1"/>
    <col min="2575" max="2816" width="9" style="23"/>
    <col min="2817" max="2817" width="11" style="23" bestFit="1" customWidth="1"/>
    <col min="2818" max="2830" width="11.375" style="23" customWidth="1"/>
    <col min="2831" max="3072" width="9" style="23"/>
    <col min="3073" max="3073" width="11" style="23" bestFit="1" customWidth="1"/>
    <col min="3074" max="3086" width="11.375" style="23" customWidth="1"/>
    <col min="3087" max="3328" width="9" style="23"/>
    <col min="3329" max="3329" width="11" style="23" bestFit="1" customWidth="1"/>
    <col min="3330" max="3342" width="11.375" style="23" customWidth="1"/>
    <col min="3343" max="3584" width="9" style="23"/>
    <col min="3585" max="3585" width="11" style="23" bestFit="1" customWidth="1"/>
    <col min="3586" max="3598" width="11.375" style="23" customWidth="1"/>
    <col min="3599" max="3840" width="9" style="23"/>
    <col min="3841" max="3841" width="11" style="23" bestFit="1" customWidth="1"/>
    <col min="3842" max="3854" width="11.375" style="23" customWidth="1"/>
    <col min="3855" max="4096" width="9" style="23"/>
    <col min="4097" max="4097" width="11" style="23" bestFit="1" customWidth="1"/>
    <col min="4098" max="4110" width="11.375" style="23" customWidth="1"/>
    <col min="4111" max="4352" width="9" style="23"/>
    <col min="4353" max="4353" width="11" style="23" bestFit="1" customWidth="1"/>
    <col min="4354" max="4366" width="11.375" style="23" customWidth="1"/>
    <col min="4367" max="4608" width="9" style="23"/>
    <col min="4609" max="4609" width="11" style="23" bestFit="1" customWidth="1"/>
    <col min="4610" max="4622" width="11.375" style="23" customWidth="1"/>
    <col min="4623" max="4864" width="9" style="23"/>
    <col min="4865" max="4865" width="11" style="23" bestFit="1" customWidth="1"/>
    <col min="4866" max="4878" width="11.375" style="23" customWidth="1"/>
    <col min="4879" max="5120" width="9" style="23"/>
    <col min="5121" max="5121" width="11" style="23" bestFit="1" customWidth="1"/>
    <col min="5122" max="5134" width="11.375" style="23" customWidth="1"/>
    <col min="5135" max="5376" width="9" style="23"/>
    <col min="5377" max="5377" width="11" style="23" bestFit="1" customWidth="1"/>
    <col min="5378" max="5390" width="11.375" style="23" customWidth="1"/>
    <col min="5391" max="5632" width="9" style="23"/>
    <col min="5633" max="5633" width="11" style="23" bestFit="1" customWidth="1"/>
    <col min="5634" max="5646" width="11.375" style="23" customWidth="1"/>
    <col min="5647" max="5888" width="9" style="23"/>
    <col min="5889" max="5889" width="11" style="23" bestFit="1" customWidth="1"/>
    <col min="5890" max="5902" width="11.375" style="23" customWidth="1"/>
    <col min="5903" max="6144" width="9" style="23"/>
    <col min="6145" max="6145" width="11" style="23" bestFit="1" customWidth="1"/>
    <col min="6146" max="6158" width="11.375" style="23" customWidth="1"/>
    <col min="6159" max="6400" width="9" style="23"/>
    <col min="6401" max="6401" width="11" style="23" bestFit="1" customWidth="1"/>
    <col min="6402" max="6414" width="11.375" style="23" customWidth="1"/>
    <col min="6415" max="6656" width="9" style="23"/>
    <col min="6657" max="6657" width="11" style="23" bestFit="1" customWidth="1"/>
    <col min="6658" max="6670" width="11.375" style="23" customWidth="1"/>
    <col min="6671" max="6912" width="9" style="23"/>
    <col min="6913" max="6913" width="11" style="23" bestFit="1" customWidth="1"/>
    <col min="6914" max="6926" width="11.375" style="23" customWidth="1"/>
    <col min="6927" max="7168" width="9" style="23"/>
    <col min="7169" max="7169" width="11" style="23" bestFit="1" customWidth="1"/>
    <col min="7170" max="7182" width="11.375" style="23" customWidth="1"/>
    <col min="7183" max="7424" width="9" style="23"/>
    <col min="7425" max="7425" width="11" style="23" bestFit="1" customWidth="1"/>
    <col min="7426" max="7438" width="11.375" style="23" customWidth="1"/>
    <col min="7439" max="7680" width="9" style="23"/>
    <col min="7681" max="7681" width="11" style="23" bestFit="1" customWidth="1"/>
    <col min="7682" max="7694" width="11.375" style="23" customWidth="1"/>
    <col min="7695" max="7936" width="9" style="23"/>
    <col min="7937" max="7937" width="11" style="23" bestFit="1" customWidth="1"/>
    <col min="7938" max="7950" width="11.375" style="23" customWidth="1"/>
    <col min="7951" max="8192" width="9" style="23"/>
    <col min="8193" max="8193" width="11" style="23" bestFit="1" customWidth="1"/>
    <col min="8194" max="8206" width="11.375" style="23" customWidth="1"/>
    <col min="8207" max="8448" width="9" style="23"/>
    <col min="8449" max="8449" width="11" style="23" bestFit="1" customWidth="1"/>
    <col min="8450" max="8462" width="11.375" style="23" customWidth="1"/>
    <col min="8463" max="8704" width="9" style="23"/>
    <col min="8705" max="8705" width="11" style="23" bestFit="1" customWidth="1"/>
    <col min="8706" max="8718" width="11.375" style="23" customWidth="1"/>
    <col min="8719" max="8960" width="9" style="23"/>
    <col min="8961" max="8961" width="11" style="23" bestFit="1" customWidth="1"/>
    <col min="8962" max="8974" width="11.375" style="23" customWidth="1"/>
    <col min="8975" max="9216" width="9" style="23"/>
    <col min="9217" max="9217" width="11" style="23" bestFit="1" customWidth="1"/>
    <col min="9218" max="9230" width="11.375" style="23" customWidth="1"/>
    <col min="9231" max="9472" width="9" style="23"/>
    <col min="9473" max="9473" width="11" style="23" bestFit="1" customWidth="1"/>
    <col min="9474" max="9486" width="11.375" style="23" customWidth="1"/>
    <col min="9487" max="9728" width="9" style="23"/>
    <col min="9729" max="9729" width="11" style="23" bestFit="1" customWidth="1"/>
    <col min="9730" max="9742" width="11.375" style="23" customWidth="1"/>
    <col min="9743" max="9984" width="9" style="23"/>
    <col min="9985" max="9985" width="11" style="23" bestFit="1" customWidth="1"/>
    <col min="9986" max="9998" width="11.375" style="23" customWidth="1"/>
    <col min="9999" max="10240" width="9" style="23"/>
    <col min="10241" max="10241" width="11" style="23" bestFit="1" customWidth="1"/>
    <col min="10242" max="10254" width="11.375" style="23" customWidth="1"/>
    <col min="10255" max="10496" width="9" style="23"/>
    <col min="10497" max="10497" width="11" style="23" bestFit="1" customWidth="1"/>
    <col min="10498" max="10510" width="11.375" style="23" customWidth="1"/>
    <col min="10511" max="10752" width="9" style="23"/>
    <col min="10753" max="10753" width="11" style="23" bestFit="1" customWidth="1"/>
    <col min="10754" max="10766" width="11.375" style="23" customWidth="1"/>
    <col min="10767" max="11008" width="9" style="23"/>
    <col min="11009" max="11009" width="11" style="23" bestFit="1" customWidth="1"/>
    <col min="11010" max="11022" width="11.375" style="23" customWidth="1"/>
    <col min="11023" max="11264" width="9" style="23"/>
    <col min="11265" max="11265" width="11" style="23" bestFit="1" customWidth="1"/>
    <col min="11266" max="11278" width="11.375" style="23" customWidth="1"/>
    <col min="11279" max="11520" width="9" style="23"/>
    <col min="11521" max="11521" width="11" style="23" bestFit="1" customWidth="1"/>
    <col min="11522" max="11534" width="11.375" style="23" customWidth="1"/>
    <col min="11535" max="11776" width="9" style="23"/>
    <col min="11777" max="11777" width="11" style="23" bestFit="1" customWidth="1"/>
    <col min="11778" max="11790" width="11.375" style="23" customWidth="1"/>
    <col min="11791" max="12032" width="9" style="23"/>
    <col min="12033" max="12033" width="11" style="23" bestFit="1" customWidth="1"/>
    <col min="12034" max="12046" width="11.375" style="23" customWidth="1"/>
    <col min="12047" max="12288" width="9" style="23"/>
    <col min="12289" max="12289" width="11" style="23" bestFit="1" customWidth="1"/>
    <col min="12290" max="12302" width="11.375" style="23" customWidth="1"/>
    <col min="12303" max="12544" width="9" style="23"/>
    <col min="12545" max="12545" width="11" style="23" bestFit="1" customWidth="1"/>
    <col min="12546" max="12558" width="11.375" style="23" customWidth="1"/>
    <col min="12559" max="12800" width="9" style="23"/>
    <col min="12801" max="12801" width="11" style="23" bestFit="1" customWidth="1"/>
    <col min="12802" max="12814" width="11.375" style="23" customWidth="1"/>
    <col min="12815" max="13056" width="9" style="23"/>
    <col min="13057" max="13057" width="11" style="23" bestFit="1" customWidth="1"/>
    <col min="13058" max="13070" width="11.375" style="23" customWidth="1"/>
    <col min="13071" max="13312" width="9" style="23"/>
    <col min="13313" max="13313" width="11" style="23" bestFit="1" customWidth="1"/>
    <col min="13314" max="13326" width="11.375" style="23" customWidth="1"/>
    <col min="13327" max="13568" width="9" style="23"/>
    <col min="13569" max="13569" width="11" style="23" bestFit="1" customWidth="1"/>
    <col min="13570" max="13582" width="11.375" style="23" customWidth="1"/>
    <col min="13583" max="13824" width="9" style="23"/>
    <col min="13825" max="13825" width="11" style="23" bestFit="1" customWidth="1"/>
    <col min="13826" max="13838" width="11.375" style="23" customWidth="1"/>
    <col min="13839" max="14080" width="9" style="23"/>
    <col min="14081" max="14081" width="11" style="23" bestFit="1" customWidth="1"/>
    <col min="14082" max="14094" width="11.375" style="23" customWidth="1"/>
    <col min="14095" max="14336" width="9" style="23"/>
    <col min="14337" max="14337" width="11" style="23" bestFit="1" customWidth="1"/>
    <col min="14338" max="14350" width="11.375" style="23" customWidth="1"/>
    <col min="14351" max="14592" width="9" style="23"/>
    <col min="14593" max="14593" width="11" style="23" bestFit="1" customWidth="1"/>
    <col min="14594" max="14606" width="11.375" style="23" customWidth="1"/>
    <col min="14607" max="14848" width="9" style="23"/>
    <col min="14849" max="14849" width="11" style="23" bestFit="1" customWidth="1"/>
    <col min="14850" max="14862" width="11.375" style="23" customWidth="1"/>
    <col min="14863" max="15104" width="9" style="23"/>
    <col min="15105" max="15105" width="11" style="23" bestFit="1" customWidth="1"/>
    <col min="15106" max="15118" width="11.375" style="23" customWidth="1"/>
    <col min="15119" max="15360" width="9" style="23"/>
    <col min="15361" max="15361" width="11" style="23" bestFit="1" customWidth="1"/>
    <col min="15362" max="15374" width="11.375" style="23" customWidth="1"/>
    <col min="15375" max="15616" width="9" style="23"/>
    <col min="15617" max="15617" width="11" style="23" bestFit="1" customWidth="1"/>
    <col min="15618" max="15630" width="11.375" style="23" customWidth="1"/>
    <col min="15631" max="15872" width="9" style="23"/>
    <col min="15873" max="15873" width="11" style="23" bestFit="1" customWidth="1"/>
    <col min="15874" max="15886" width="11.375" style="23" customWidth="1"/>
    <col min="15887" max="16128" width="9" style="23"/>
    <col min="16129" max="16129" width="11" style="23" bestFit="1" customWidth="1"/>
    <col min="16130" max="16142" width="11.375" style="23" customWidth="1"/>
    <col min="16143" max="16384" width="9" style="23"/>
  </cols>
  <sheetData>
    <row r="1" spans="1:14" ht="24" x14ac:dyDescent="0.15">
      <c r="A1" s="22" t="s">
        <v>589</v>
      </c>
      <c r="B1" s="218" t="s">
        <v>665</v>
      </c>
      <c r="C1" s="218" t="s">
        <v>666</v>
      </c>
      <c r="D1" s="218" t="s">
        <v>667</v>
      </c>
      <c r="E1" s="219" t="s">
        <v>668</v>
      </c>
      <c r="F1" s="219" t="s">
        <v>669</v>
      </c>
      <c r="G1" s="220" t="s">
        <v>769</v>
      </c>
      <c r="H1" s="220" t="s">
        <v>770</v>
      </c>
      <c r="I1" s="220" t="s">
        <v>405</v>
      </c>
      <c r="J1" s="220" t="s">
        <v>407</v>
      </c>
      <c r="K1" s="220" t="s">
        <v>410</v>
      </c>
      <c r="L1" s="220" t="s">
        <v>413</v>
      </c>
      <c r="M1" s="220" t="s">
        <v>415</v>
      </c>
      <c r="N1" s="220" t="s">
        <v>417</v>
      </c>
    </row>
    <row r="2" spans="1:14" ht="24" x14ac:dyDescent="0.15">
      <c r="A2" s="24" t="s">
        <v>37</v>
      </c>
      <c r="B2" s="221">
        <v>14101010</v>
      </c>
      <c r="C2" s="221">
        <v>14116010</v>
      </c>
      <c r="D2" s="221">
        <v>14131030</v>
      </c>
      <c r="E2" s="222">
        <v>14134010</v>
      </c>
      <c r="F2" s="222">
        <v>14135070</v>
      </c>
      <c r="G2" s="223">
        <v>14209010</v>
      </c>
      <c r="H2" s="223">
        <v>14209530</v>
      </c>
      <c r="I2" s="223">
        <v>14213010</v>
      </c>
      <c r="J2" s="223">
        <v>14206010</v>
      </c>
      <c r="K2" s="223">
        <v>14201020</v>
      </c>
      <c r="L2" s="223">
        <v>14201050</v>
      </c>
      <c r="M2" s="224">
        <v>14201040</v>
      </c>
      <c r="N2" s="224">
        <v>14203040</v>
      </c>
    </row>
    <row r="3" spans="1:14" x14ac:dyDescent="0.15">
      <c r="A3" s="25">
        <v>43191</v>
      </c>
      <c r="B3" s="26">
        <v>12</v>
      </c>
      <c r="C3" s="26">
        <v>15.4</v>
      </c>
      <c r="D3" s="26">
        <v>13.6</v>
      </c>
      <c r="E3" s="27">
        <v>13</v>
      </c>
      <c r="F3" s="27">
        <v>12.3</v>
      </c>
      <c r="G3" s="28">
        <v>12.1</v>
      </c>
      <c r="H3" s="28">
        <v>11.8</v>
      </c>
      <c r="I3" s="225">
        <v>10.6</v>
      </c>
      <c r="J3" s="28">
        <v>15.6</v>
      </c>
      <c r="K3" s="28">
        <v>11.8</v>
      </c>
      <c r="L3" s="28">
        <v>11.5</v>
      </c>
      <c r="M3" s="226">
        <v>10.9</v>
      </c>
      <c r="N3" s="226">
        <v>13.9</v>
      </c>
    </row>
    <row r="4" spans="1:14" x14ac:dyDescent="0.15">
      <c r="A4" s="25">
        <v>43192</v>
      </c>
      <c r="B4" s="26">
        <v>23.2</v>
      </c>
      <c r="C4" s="26">
        <v>24.3</v>
      </c>
      <c r="D4" s="26">
        <v>27.7</v>
      </c>
      <c r="E4" s="27">
        <v>22.7</v>
      </c>
      <c r="F4" s="27">
        <v>19.5</v>
      </c>
      <c r="G4" s="28">
        <v>18.2</v>
      </c>
      <c r="H4" s="28">
        <v>19</v>
      </c>
      <c r="I4" s="225">
        <v>16.600000000000001</v>
      </c>
      <c r="J4" s="28">
        <v>20.3</v>
      </c>
      <c r="K4" s="28">
        <v>21.7</v>
      </c>
      <c r="L4" s="28">
        <v>18.2</v>
      </c>
      <c r="M4" s="226">
        <v>17.600000000000001</v>
      </c>
      <c r="N4" s="226">
        <v>20</v>
      </c>
    </row>
    <row r="5" spans="1:14" x14ac:dyDescent="0.15">
      <c r="A5" s="25">
        <v>43193</v>
      </c>
      <c r="B5" s="26">
        <v>31.9</v>
      </c>
      <c r="C5" s="26">
        <v>33.299999999999997</v>
      </c>
      <c r="D5" s="26">
        <v>33.200000000000003</v>
      </c>
      <c r="E5" s="27">
        <v>27</v>
      </c>
      <c r="F5" s="27">
        <v>24.9</v>
      </c>
      <c r="G5" s="28">
        <v>30.2</v>
      </c>
      <c r="H5" s="28">
        <v>27.5</v>
      </c>
      <c r="I5" s="225">
        <v>24</v>
      </c>
      <c r="J5" s="28">
        <v>32.200000000000003</v>
      </c>
      <c r="K5" s="28">
        <v>28</v>
      </c>
      <c r="L5" s="28">
        <v>28.1</v>
      </c>
      <c r="M5" s="226">
        <v>29.1</v>
      </c>
      <c r="N5" s="226">
        <v>32.1</v>
      </c>
    </row>
    <row r="6" spans="1:14" x14ac:dyDescent="0.15">
      <c r="A6" s="25">
        <v>43194</v>
      </c>
      <c r="B6" s="26">
        <v>36.5</v>
      </c>
      <c r="C6" s="26">
        <v>38.9</v>
      </c>
      <c r="D6" s="26">
        <v>40.6</v>
      </c>
      <c r="E6" s="227">
        <v>32.5</v>
      </c>
      <c r="F6" s="27">
        <v>26.7</v>
      </c>
      <c r="G6" s="28">
        <v>29.1</v>
      </c>
      <c r="H6" s="28">
        <v>29.2</v>
      </c>
      <c r="I6" s="225">
        <v>28.3</v>
      </c>
      <c r="J6" s="28">
        <v>34.1</v>
      </c>
      <c r="K6" s="28">
        <v>35.5</v>
      </c>
      <c r="L6" s="28">
        <v>33.299999999999997</v>
      </c>
      <c r="M6" s="226">
        <v>32.4</v>
      </c>
      <c r="N6" s="226">
        <v>31.5</v>
      </c>
    </row>
    <row r="7" spans="1:14" x14ac:dyDescent="0.15">
      <c r="A7" s="25">
        <v>43195</v>
      </c>
      <c r="B7" s="26">
        <v>9.3000000000000007</v>
      </c>
      <c r="C7" s="26">
        <v>11.4</v>
      </c>
      <c r="D7" s="26">
        <v>12.8</v>
      </c>
      <c r="E7" s="27">
        <v>8.8000000000000007</v>
      </c>
      <c r="F7" s="27">
        <v>6.1</v>
      </c>
      <c r="G7" s="28">
        <v>4.5</v>
      </c>
      <c r="H7" s="28">
        <v>6.7</v>
      </c>
      <c r="I7" s="225">
        <v>4.7</v>
      </c>
      <c r="J7" s="28">
        <v>5.0999999999999996</v>
      </c>
      <c r="K7" s="28">
        <v>6.8</v>
      </c>
      <c r="L7" s="28">
        <v>7.7</v>
      </c>
      <c r="M7" s="226">
        <v>7.6</v>
      </c>
      <c r="N7" s="226">
        <v>6.7</v>
      </c>
    </row>
    <row r="8" spans="1:14" x14ac:dyDescent="0.15">
      <c r="A8" s="25">
        <v>43196</v>
      </c>
      <c r="B8" s="26">
        <v>18.100000000000001</v>
      </c>
      <c r="C8" s="26">
        <v>16.8</v>
      </c>
      <c r="D8" s="26">
        <v>20.9</v>
      </c>
      <c r="E8" s="27">
        <v>15.1</v>
      </c>
      <c r="F8" s="27">
        <v>11.6</v>
      </c>
      <c r="G8" s="28">
        <v>11.2</v>
      </c>
      <c r="H8" s="28">
        <v>12.7</v>
      </c>
      <c r="I8" s="225">
        <v>11.4</v>
      </c>
      <c r="J8" s="28">
        <v>8.1999999999999993</v>
      </c>
      <c r="K8" s="28">
        <v>16.5</v>
      </c>
      <c r="L8" s="28">
        <v>17.8</v>
      </c>
      <c r="M8" s="226">
        <v>17.399999999999999</v>
      </c>
      <c r="N8" s="226">
        <v>11.1</v>
      </c>
    </row>
    <row r="9" spans="1:14" x14ac:dyDescent="0.15">
      <c r="A9" s="25">
        <v>43197</v>
      </c>
      <c r="B9" s="26">
        <v>9.5</v>
      </c>
      <c r="C9" s="26">
        <v>11</v>
      </c>
      <c r="D9" s="26">
        <v>12.6</v>
      </c>
      <c r="E9" s="27">
        <v>10.1</v>
      </c>
      <c r="F9" s="27">
        <v>6.4</v>
      </c>
      <c r="G9" s="28">
        <v>7.5</v>
      </c>
      <c r="H9" s="28">
        <v>7</v>
      </c>
      <c r="I9" s="225">
        <v>5.8</v>
      </c>
      <c r="J9" s="28">
        <v>7.3</v>
      </c>
      <c r="K9" s="28">
        <v>11.7</v>
      </c>
      <c r="L9" s="28">
        <v>11.4</v>
      </c>
      <c r="M9" s="226">
        <v>10.199999999999999</v>
      </c>
      <c r="N9" s="226">
        <v>10.9</v>
      </c>
    </row>
    <row r="10" spans="1:14" x14ac:dyDescent="0.15">
      <c r="A10" s="25">
        <v>43198</v>
      </c>
      <c r="B10" s="26">
        <v>9.6</v>
      </c>
      <c r="C10" s="26">
        <v>9.8000000000000007</v>
      </c>
      <c r="D10" s="26">
        <v>16.100000000000001</v>
      </c>
      <c r="E10" s="27">
        <v>13.1</v>
      </c>
      <c r="F10" s="27">
        <v>9.6</v>
      </c>
      <c r="G10" s="28">
        <v>6.2</v>
      </c>
      <c r="H10" s="28">
        <v>8.5</v>
      </c>
      <c r="I10" s="225">
        <v>7.3</v>
      </c>
      <c r="J10" s="28">
        <v>10.4</v>
      </c>
      <c r="K10" s="28">
        <v>12.2</v>
      </c>
      <c r="L10" s="28">
        <v>11.1</v>
      </c>
      <c r="M10" s="226">
        <v>11.2</v>
      </c>
      <c r="N10" s="226">
        <v>14.5</v>
      </c>
    </row>
    <row r="11" spans="1:14" x14ac:dyDescent="0.15">
      <c r="A11" s="25">
        <v>43199</v>
      </c>
      <c r="B11" s="26">
        <v>9.5</v>
      </c>
      <c r="C11" s="26">
        <v>11.6</v>
      </c>
      <c r="D11" s="26">
        <v>13.4</v>
      </c>
      <c r="E11" s="27">
        <v>12</v>
      </c>
      <c r="F11" s="27">
        <v>9.1999999999999993</v>
      </c>
      <c r="G11" s="28">
        <v>8.1999999999999993</v>
      </c>
      <c r="H11" s="28">
        <v>9.4</v>
      </c>
      <c r="I11" s="225">
        <v>9.1</v>
      </c>
      <c r="J11" s="28">
        <v>10</v>
      </c>
      <c r="K11" s="28">
        <v>12.5</v>
      </c>
      <c r="L11" s="28">
        <v>12.4</v>
      </c>
      <c r="M11" s="226">
        <v>12.5</v>
      </c>
      <c r="N11" s="226">
        <v>13.7</v>
      </c>
    </row>
    <row r="12" spans="1:14" x14ac:dyDescent="0.15">
      <c r="A12" s="25">
        <v>43200</v>
      </c>
      <c r="B12" s="26">
        <v>12.8</v>
      </c>
      <c r="C12" s="26">
        <v>13</v>
      </c>
      <c r="D12" s="26">
        <v>17</v>
      </c>
      <c r="E12" s="27">
        <v>14.3</v>
      </c>
      <c r="F12" s="27">
        <v>10.9</v>
      </c>
      <c r="G12" s="28">
        <v>9.5</v>
      </c>
      <c r="H12" s="28">
        <v>12.4</v>
      </c>
      <c r="I12" s="225">
        <v>10.3</v>
      </c>
      <c r="J12" s="28">
        <v>12.8</v>
      </c>
      <c r="K12" s="28">
        <v>14.8</v>
      </c>
      <c r="L12" s="28">
        <v>14.2</v>
      </c>
      <c r="M12" s="226">
        <v>14.1</v>
      </c>
      <c r="N12" s="226">
        <v>15.1</v>
      </c>
    </row>
    <row r="13" spans="1:14" x14ac:dyDescent="0.15">
      <c r="A13" s="25">
        <v>43201</v>
      </c>
      <c r="B13" s="26">
        <v>15</v>
      </c>
      <c r="C13" s="26">
        <v>17</v>
      </c>
      <c r="D13" s="26">
        <v>15.5</v>
      </c>
      <c r="E13" s="27">
        <v>13</v>
      </c>
      <c r="F13" s="27">
        <v>11.8</v>
      </c>
      <c r="G13" s="28">
        <v>11.8</v>
      </c>
      <c r="H13" s="28">
        <v>14.7</v>
      </c>
      <c r="I13" s="225">
        <v>11.1</v>
      </c>
      <c r="J13" s="28">
        <v>10.5</v>
      </c>
      <c r="K13" s="28">
        <v>14.3</v>
      </c>
      <c r="L13" s="28">
        <v>15.8</v>
      </c>
      <c r="M13" s="226">
        <v>15.9</v>
      </c>
      <c r="N13" s="226">
        <v>12.5</v>
      </c>
    </row>
    <row r="14" spans="1:14" x14ac:dyDescent="0.15">
      <c r="A14" s="25">
        <v>43202</v>
      </c>
      <c r="B14" s="26">
        <v>14.9</v>
      </c>
      <c r="C14" s="26">
        <v>15.7</v>
      </c>
      <c r="D14" s="26">
        <v>17.3</v>
      </c>
      <c r="E14" s="227">
        <v>14.5</v>
      </c>
      <c r="F14" s="27">
        <v>11.3</v>
      </c>
      <c r="G14" s="28">
        <v>11.7</v>
      </c>
      <c r="H14" s="28">
        <v>11.2</v>
      </c>
      <c r="I14" s="227">
        <v>11.5</v>
      </c>
      <c r="J14" s="28">
        <v>11</v>
      </c>
      <c r="K14" s="28">
        <v>16.399999999999999</v>
      </c>
      <c r="L14" s="28">
        <v>17.2</v>
      </c>
      <c r="M14" s="226">
        <v>16.3</v>
      </c>
      <c r="N14" s="226">
        <v>13.6</v>
      </c>
    </row>
    <row r="15" spans="1:14" x14ac:dyDescent="0.15">
      <c r="A15" s="25">
        <v>43203</v>
      </c>
      <c r="B15" s="26">
        <v>10.199999999999999</v>
      </c>
      <c r="C15" s="26">
        <v>12.5</v>
      </c>
      <c r="D15" s="26">
        <v>14</v>
      </c>
      <c r="E15" s="27">
        <v>13.3</v>
      </c>
      <c r="F15" s="27">
        <v>9.3000000000000007</v>
      </c>
      <c r="G15" s="28">
        <v>7</v>
      </c>
      <c r="H15" s="28">
        <v>12.8</v>
      </c>
      <c r="I15" s="227">
        <v>8.5</v>
      </c>
      <c r="J15" s="28">
        <v>10.5</v>
      </c>
      <c r="K15" s="28" t="s">
        <v>149</v>
      </c>
      <c r="L15" s="28">
        <v>11.8</v>
      </c>
      <c r="M15" s="226">
        <v>12.2</v>
      </c>
      <c r="N15" s="226">
        <v>14</v>
      </c>
    </row>
    <row r="16" spans="1:14" x14ac:dyDescent="0.15">
      <c r="A16" s="25">
        <v>43204</v>
      </c>
      <c r="B16" s="26">
        <v>11.1</v>
      </c>
      <c r="C16" s="26">
        <v>10.199999999999999</v>
      </c>
      <c r="D16" s="26">
        <v>13.5</v>
      </c>
      <c r="E16" s="27">
        <v>9.5</v>
      </c>
      <c r="F16" s="27">
        <v>8.1</v>
      </c>
      <c r="G16" s="28">
        <v>9</v>
      </c>
      <c r="H16" s="28">
        <v>10.7</v>
      </c>
      <c r="I16" s="225">
        <v>6</v>
      </c>
      <c r="J16" s="28">
        <v>10.5</v>
      </c>
      <c r="K16" s="28" t="s">
        <v>149</v>
      </c>
      <c r="L16" s="28">
        <v>9.3000000000000007</v>
      </c>
      <c r="M16" s="226">
        <v>9</v>
      </c>
      <c r="N16" s="226">
        <v>10.9</v>
      </c>
    </row>
    <row r="17" spans="1:14" x14ac:dyDescent="0.15">
      <c r="A17" s="25">
        <v>43205</v>
      </c>
      <c r="B17" s="26">
        <v>10.9</v>
      </c>
      <c r="C17" s="26">
        <v>7.8</v>
      </c>
      <c r="D17" s="26">
        <v>10.5</v>
      </c>
      <c r="E17" s="27">
        <v>7.5</v>
      </c>
      <c r="F17" s="27">
        <v>3.8</v>
      </c>
      <c r="G17" s="28">
        <v>3.4</v>
      </c>
      <c r="H17" s="28">
        <v>4.7</v>
      </c>
      <c r="I17" s="225">
        <v>4</v>
      </c>
      <c r="J17" s="28">
        <v>3</v>
      </c>
      <c r="K17" s="28" t="s">
        <v>149</v>
      </c>
      <c r="L17" s="28">
        <v>10</v>
      </c>
      <c r="M17" s="226">
        <v>9.1999999999999993</v>
      </c>
      <c r="N17" s="226">
        <v>7.8</v>
      </c>
    </row>
    <row r="18" spans="1:14" x14ac:dyDescent="0.15">
      <c r="A18" s="25">
        <v>43206</v>
      </c>
      <c r="B18" s="26">
        <v>12.3</v>
      </c>
      <c r="C18" s="26">
        <v>12.6</v>
      </c>
      <c r="D18" s="26">
        <v>18.899999999999999</v>
      </c>
      <c r="E18" s="227">
        <v>18.8</v>
      </c>
      <c r="F18" s="27">
        <v>12.1</v>
      </c>
      <c r="G18" s="28">
        <v>10.5</v>
      </c>
      <c r="H18" s="28">
        <v>12</v>
      </c>
      <c r="I18" s="225">
        <v>10.3</v>
      </c>
      <c r="J18" s="28">
        <v>7.9</v>
      </c>
      <c r="K18" s="28" t="s">
        <v>149</v>
      </c>
      <c r="L18" s="28">
        <v>14.2</v>
      </c>
      <c r="M18" s="226">
        <v>14.6</v>
      </c>
      <c r="N18" s="226">
        <v>10.4</v>
      </c>
    </row>
    <row r="19" spans="1:14" x14ac:dyDescent="0.15">
      <c r="A19" s="25">
        <v>43207</v>
      </c>
      <c r="B19" s="26">
        <v>7</v>
      </c>
      <c r="C19" s="26">
        <v>9</v>
      </c>
      <c r="D19" s="26">
        <v>13.2</v>
      </c>
      <c r="E19" s="227">
        <v>11.8</v>
      </c>
      <c r="F19" s="27">
        <v>7.2</v>
      </c>
      <c r="G19" s="28">
        <v>6.9</v>
      </c>
      <c r="H19" s="28">
        <v>8.8000000000000007</v>
      </c>
      <c r="I19" s="225" t="s">
        <v>149</v>
      </c>
      <c r="J19" s="28">
        <v>10.8</v>
      </c>
      <c r="K19" s="28" t="s">
        <v>149</v>
      </c>
      <c r="L19" s="28">
        <v>11.7</v>
      </c>
      <c r="M19" s="226">
        <v>11.2</v>
      </c>
      <c r="N19" s="226">
        <v>9.1999999999999993</v>
      </c>
    </row>
    <row r="20" spans="1:14" x14ac:dyDescent="0.15">
      <c r="A20" s="25">
        <v>43208</v>
      </c>
      <c r="B20" s="26">
        <v>10.9</v>
      </c>
      <c r="C20" s="26">
        <v>8.9</v>
      </c>
      <c r="D20" s="26">
        <v>11.6</v>
      </c>
      <c r="E20" s="27">
        <v>9.5</v>
      </c>
      <c r="F20" s="27">
        <v>6.8</v>
      </c>
      <c r="G20" s="28">
        <v>5.4</v>
      </c>
      <c r="H20" s="28">
        <v>8</v>
      </c>
      <c r="I20" s="225" t="s">
        <v>149</v>
      </c>
      <c r="J20" s="28">
        <v>4.5999999999999996</v>
      </c>
      <c r="K20" s="28" t="s">
        <v>149</v>
      </c>
      <c r="L20" s="28">
        <v>10.7</v>
      </c>
      <c r="M20" s="226">
        <v>11.1</v>
      </c>
      <c r="N20" s="226">
        <v>7.3</v>
      </c>
    </row>
    <row r="21" spans="1:14" x14ac:dyDescent="0.15">
      <c r="A21" s="25">
        <v>43209</v>
      </c>
      <c r="B21" s="26">
        <v>10.5</v>
      </c>
      <c r="C21" s="26">
        <v>9.1</v>
      </c>
      <c r="D21" s="26">
        <v>15</v>
      </c>
      <c r="E21" s="27">
        <v>12.6</v>
      </c>
      <c r="F21" s="27">
        <v>9.3000000000000007</v>
      </c>
      <c r="G21" s="28">
        <v>9.9</v>
      </c>
      <c r="H21" s="28">
        <v>11.3</v>
      </c>
      <c r="I21" s="225">
        <v>8</v>
      </c>
      <c r="J21" s="28">
        <v>7.5</v>
      </c>
      <c r="K21" s="28" t="s">
        <v>149</v>
      </c>
      <c r="L21" s="28">
        <v>9.6999999999999993</v>
      </c>
      <c r="M21" s="226">
        <v>10.199999999999999</v>
      </c>
      <c r="N21" s="226">
        <v>9.1</v>
      </c>
    </row>
    <row r="22" spans="1:14" x14ac:dyDescent="0.15">
      <c r="A22" s="25">
        <v>43210</v>
      </c>
      <c r="B22" s="26">
        <v>20.5</v>
      </c>
      <c r="C22" s="26">
        <v>22</v>
      </c>
      <c r="D22" s="26">
        <v>23.3</v>
      </c>
      <c r="E22" s="27">
        <v>21</v>
      </c>
      <c r="F22" s="27">
        <v>16.8</v>
      </c>
      <c r="G22" s="28">
        <v>19.5</v>
      </c>
      <c r="H22" s="28">
        <v>19.2</v>
      </c>
      <c r="I22" s="225">
        <v>17.600000000000001</v>
      </c>
      <c r="J22" s="28">
        <v>18</v>
      </c>
      <c r="K22" s="28" t="s">
        <v>149</v>
      </c>
      <c r="L22" s="28">
        <v>19.7</v>
      </c>
      <c r="M22" s="226">
        <v>19.5</v>
      </c>
      <c r="N22" s="226">
        <v>19</v>
      </c>
    </row>
    <row r="23" spans="1:14" x14ac:dyDescent="0.15">
      <c r="A23" s="25">
        <v>43211</v>
      </c>
      <c r="B23" s="26">
        <v>21.8</v>
      </c>
      <c r="C23" s="26">
        <v>26.7</v>
      </c>
      <c r="D23" s="26">
        <v>25.9</v>
      </c>
      <c r="E23" s="27">
        <v>23.1</v>
      </c>
      <c r="F23" s="27">
        <v>19.399999999999999</v>
      </c>
      <c r="G23" s="28">
        <v>20.8</v>
      </c>
      <c r="H23" s="28">
        <v>22.6</v>
      </c>
      <c r="I23" s="225">
        <v>18.899999999999999</v>
      </c>
      <c r="J23" s="28">
        <v>19.3</v>
      </c>
      <c r="K23" s="28" t="s">
        <v>149</v>
      </c>
      <c r="L23" s="28">
        <v>21.1</v>
      </c>
      <c r="M23" s="226">
        <v>21.2</v>
      </c>
      <c r="N23" s="226">
        <v>20.6</v>
      </c>
    </row>
    <row r="24" spans="1:14" x14ac:dyDescent="0.15">
      <c r="A24" s="25">
        <v>43212</v>
      </c>
      <c r="B24" s="26">
        <v>31.2</v>
      </c>
      <c r="C24" s="26">
        <v>29.1</v>
      </c>
      <c r="D24" s="26">
        <v>34.200000000000003</v>
      </c>
      <c r="E24" s="27">
        <v>26.1</v>
      </c>
      <c r="F24" s="27">
        <v>24.5</v>
      </c>
      <c r="G24" s="28">
        <v>22.9</v>
      </c>
      <c r="H24" s="28">
        <v>23.5</v>
      </c>
      <c r="I24" s="225">
        <v>21.8</v>
      </c>
      <c r="J24" s="28">
        <v>23.9</v>
      </c>
      <c r="K24" s="28" t="s">
        <v>149</v>
      </c>
      <c r="L24" s="28">
        <v>26</v>
      </c>
      <c r="M24" s="226">
        <v>26.4</v>
      </c>
      <c r="N24" s="226">
        <v>26.4</v>
      </c>
    </row>
    <row r="25" spans="1:14" x14ac:dyDescent="0.15">
      <c r="A25" s="25">
        <v>43213</v>
      </c>
      <c r="B25" s="26">
        <v>31.1</v>
      </c>
      <c r="C25" s="26">
        <v>34.700000000000003</v>
      </c>
      <c r="D25" s="26">
        <v>34.799999999999997</v>
      </c>
      <c r="E25" s="227">
        <v>27.5</v>
      </c>
      <c r="F25" s="27">
        <v>25.1</v>
      </c>
      <c r="G25" s="28">
        <v>29.5</v>
      </c>
      <c r="H25" s="28">
        <v>31</v>
      </c>
      <c r="I25" s="225">
        <v>23.9</v>
      </c>
      <c r="J25" s="28">
        <v>26.9</v>
      </c>
      <c r="K25" s="227" t="s">
        <v>149</v>
      </c>
      <c r="L25" s="28">
        <v>27.4</v>
      </c>
      <c r="M25" s="226">
        <v>28.2</v>
      </c>
      <c r="N25" s="226">
        <v>29.7</v>
      </c>
    </row>
    <row r="26" spans="1:14" x14ac:dyDescent="0.15">
      <c r="A26" s="25">
        <v>43214</v>
      </c>
      <c r="B26" s="26">
        <v>16.5</v>
      </c>
      <c r="C26" s="26">
        <v>15.9</v>
      </c>
      <c r="D26" s="26">
        <v>17</v>
      </c>
      <c r="E26" s="27">
        <v>16.100000000000001</v>
      </c>
      <c r="F26" s="27">
        <v>12.8</v>
      </c>
      <c r="G26" s="28">
        <v>11.4</v>
      </c>
      <c r="H26" s="28">
        <v>14.8</v>
      </c>
      <c r="I26" s="225">
        <v>11.1</v>
      </c>
      <c r="J26" s="28">
        <v>11.1</v>
      </c>
      <c r="K26" s="227" t="s">
        <v>149</v>
      </c>
      <c r="L26" s="28">
        <v>13.8</v>
      </c>
      <c r="M26" s="226">
        <v>13.8</v>
      </c>
      <c r="N26" s="226">
        <v>12.9</v>
      </c>
    </row>
    <row r="27" spans="1:14" x14ac:dyDescent="0.15">
      <c r="A27" s="25">
        <v>43215</v>
      </c>
      <c r="B27" s="26">
        <v>14.3</v>
      </c>
      <c r="C27" s="26">
        <v>10.5</v>
      </c>
      <c r="D27" s="26">
        <v>14.1</v>
      </c>
      <c r="E27" s="27">
        <v>7.8</v>
      </c>
      <c r="F27" s="27">
        <v>4.8</v>
      </c>
      <c r="G27" s="28">
        <v>4.7</v>
      </c>
      <c r="H27" s="28">
        <v>5.6</v>
      </c>
      <c r="I27" s="225">
        <v>4.2</v>
      </c>
      <c r="J27" s="28">
        <v>3.2</v>
      </c>
      <c r="K27" s="227" t="s">
        <v>149</v>
      </c>
      <c r="L27" s="28">
        <v>9.6</v>
      </c>
      <c r="M27" s="226">
        <v>9.1</v>
      </c>
      <c r="N27" s="226">
        <v>6.9</v>
      </c>
    </row>
    <row r="28" spans="1:14" x14ac:dyDescent="0.15">
      <c r="A28" s="25">
        <v>43216</v>
      </c>
      <c r="B28" s="26">
        <v>5</v>
      </c>
      <c r="C28" s="26">
        <v>5</v>
      </c>
      <c r="D28" s="26">
        <v>6.9</v>
      </c>
      <c r="E28" s="27">
        <v>5.5</v>
      </c>
      <c r="F28" s="27">
        <v>3.6</v>
      </c>
      <c r="G28" s="28">
        <v>1.4</v>
      </c>
      <c r="H28" s="28">
        <v>6.3</v>
      </c>
      <c r="I28" s="225">
        <v>1.6</v>
      </c>
      <c r="J28" s="28">
        <v>1.5</v>
      </c>
      <c r="K28" s="28" t="s">
        <v>149</v>
      </c>
      <c r="L28" s="28">
        <v>5.8</v>
      </c>
      <c r="M28" s="226">
        <v>5</v>
      </c>
      <c r="N28" s="226">
        <v>4.4000000000000004</v>
      </c>
    </row>
    <row r="29" spans="1:14" x14ac:dyDescent="0.15">
      <c r="A29" s="25">
        <v>43217</v>
      </c>
      <c r="B29" s="26">
        <v>10.1</v>
      </c>
      <c r="C29" s="26">
        <v>12</v>
      </c>
      <c r="D29" s="26">
        <v>11.2</v>
      </c>
      <c r="E29" s="27">
        <v>9.5</v>
      </c>
      <c r="F29" s="27">
        <v>7.3</v>
      </c>
      <c r="G29" s="28">
        <v>6.3</v>
      </c>
      <c r="H29" s="28">
        <v>9.3000000000000007</v>
      </c>
      <c r="I29" s="225">
        <v>6.9</v>
      </c>
      <c r="J29" s="28">
        <v>4.9000000000000004</v>
      </c>
      <c r="K29" s="28" t="s">
        <v>149</v>
      </c>
      <c r="L29" s="28">
        <v>10.1</v>
      </c>
      <c r="M29" s="226">
        <v>7.6</v>
      </c>
      <c r="N29" s="226">
        <v>9.4</v>
      </c>
    </row>
    <row r="30" spans="1:14" x14ac:dyDescent="0.15">
      <c r="A30" s="25">
        <v>43218</v>
      </c>
      <c r="B30" s="26">
        <v>16.3</v>
      </c>
      <c r="C30" s="26">
        <v>18</v>
      </c>
      <c r="D30" s="26">
        <v>20.7</v>
      </c>
      <c r="E30" s="227">
        <v>14.6</v>
      </c>
      <c r="F30" s="27">
        <v>12.9</v>
      </c>
      <c r="G30" s="28">
        <v>11.4</v>
      </c>
      <c r="H30" s="28">
        <v>14.6</v>
      </c>
      <c r="I30" s="225">
        <v>11.6</v>
      </c>
      <c r="J30" s="28">
        <v>11.2</v>
      </c>
      <c r="K30" s="28" t="s">
        <v>149</v>
      </c>
      <c r="L30" s="28">
        <v>18.2</v>
      </c>
      <c r="M30" s="226">
        <v>15.7</v>
      </c>
      <c r="N30" s="226">
        <v>14.7</v>
      </c>
    </row>
    <row r="31" spans="1:14" x14ac:dyDescent="0.15">
      <c r="A31" s="25">
        <v>43219</v>
      </c>
      <c r="B31" s="26">
        <v>18.399999999999999</v>
      </c>
      <c r="C31" s="26">
        <v>22.1</v>
      </c>
      <c r="D31" s="26">
        <v>18.8</v>
      </c>
      <c r="E31" s="27">
        <v>16.399999999999999</v>
      </c>
      <c r="F31" s="27">
        <v>15.4</v>
      </c>
      <c r="G31" s="28">
        <v>14</v>
      </c>
      <c r="H31" s="28">
        <v>15.4</v>
      </c>
      <c r="I31" s="225">
        <v>14.2</v>
      </c>
      <c r="J31" s="28">
        <v>16.2</v>
      </c>
      <c r="K31" s="28" t="s">
        <v>149</v>
      </c>
      <c r="L31" s="28">
        <v>18.399999999999999</v>
      </c>
      <c r="M31" s="226">
        <v>18.100000000000001</v>
      </c>
      <c r="N31" s="226">
        <v>17.5</v>
      </c>
    </row>
    <row r="32" spans="1:14" x14ac:dyDescent="0.15">
      <c r="A32" s="25">
        <v>43220</v>
      </c>
      <c r="B32" s="26">
        <v>17.2</v>
      </c>
      <c r="C32" s="26">
        <v>20.2</v>
      </c>
      <c r="D32" s="26">
        <v>16.8</v>
      </c>
      <c r="E32" s="227">
        <v>15.5</v>
      </c>
      <c r="F32" s="27">
        <v>14</v>
      </c>
      <c r="G32" s="28">
        <v>12.3</v>
      </c>
      <c r="H32" s="28">
        <v>16</v>
      </c>
      <c r="I32" s="225">
        <v>11.8</v>
      </c>
      <c r="J32" s="28">
        <v>12.7</v>
      </c>
      <c r="K32" s="28" t="s">
        <v>149</v>
      </c>
      <c r="L32" s="28">
        <v>14.5</v>
      </c>
      <c r="M32" s="227">
        <v>14.8</v>
      </c>
      <c r="N32" s="226">
        <v>15.3</v>
      </c>
    </row>
    <row r="33" spans="1:14" x14ac:dyDescent="0.15">
      <c r="A33" s="25">
        <v>43221</v>
      </c>
      <c r="B33" s="26">
        <v>23.1</v>
      </c>
      <c r="C33" s="26">
        <v>23</v>
      </c>
      <c r="D33" s="26">
        <v>24.7</v>
      </c>
      <c r="E33" s="27">
        <v>20.2</v>
      </c>
      <c r="F33" s="27">
        <v>17.100000000000001</v>
      </c>
      <c r="G33" s="28">
        <v>16.100000000000001</v>
      </c>
      <c r="H33" s="28">
        <v>18.600000000000001</v>
      </c>
      <c r="I33" s="225">
        <v>19.8</v>
      </c>
      <c r="J33" s="28">
        <v>15</v>
      </c>
      <c r="K33" s="28" t="s">
        <v>149</v>
      </c>
      <c r="L33" s="28">
        <v>21.3</v>
      </c>
      <c r="M33" s="226">
        <v>20.100000000000001</v>
      </c>
      <c r="N33" s="226">
        <v>17.8</v>
      </c>
    </row>
    <row r="34" spans="1:14" x14ac:dyDescent="0.15">
      <c r="A34" s="25">
        <v>43222</v>
      </c>
      <c r="B34" s="26">
        <v>24.1</v>
      </c>
      <c r="C34" s="26">
        <v>24.3</v>
      </c>
      <c r="D34" s="26">
        <v>27.8</v>
      </c>
      <c r="E34" s="27">
        <v>19.899999999999999</v>
      </c>
      <c r="F34" s="27">
        <v>16.5</v>
      </c>
      <c r="G34" s="28">
        <v>16.3</v>
      </c>
      <c r="H34" s="28">
        <v>16.5</v>
      </c>
      <c r="I34" s="225">
        <v>18.7</v>
      </c>
      <c r="J34" s="28">
        <v>15.7</v>
      </c>
      <c r="K34" s="28">
        <v>20.5</v>
      </c>
      <c r="L34" s="28">
        <v>20.399999999999999</v>
      </c>
      <c r="M34" s="226">
        <v>19.7</v>
      </c>
      <c r="N34" s="226">
        <v>17.899999999999999</v>
      </c>
    </row>
    <row r="35" spans="1:14" x14ac:dyDescent="0.15">
      <c r="A35" s="25">
        <v>43223</v>
      </c>
      <c r="B35" s="26">
        <v>14.2</v>
      </c>
      <c r="C35" s="26">
        <v>14.7</v>
      </c>
      <c r="D35" s="26">
        <v>12.9</v>
      </c>
      <c r="E35" s="27">
        <v>10.199999999999999</v>
      </c>
      <c r="F35" s="27">
        <v>7.3</v>
      </c>
      <c r="G35" s="28">
        <v>6.6</v>
      </c>
      <c r="H35" s="28">
        <v>9.6999999999999993</v>
      </c>
      <c r="I35" s="225">
        <v>9.8000000000000007</v>
      </c>
      <c r="J35" s="28">
        <v>6.4</v>
      </c>
      <c r="K35" s="28">
        <v>11</v>
      </c>
      <c r="L35" s="28">
        <v>12.5</v>
      </c>
      <c r="M35" s="226">
        <v>12</v>
      </c>
      <c r="N35" s="226">
        <v>10.199999999999999</v>
      </c>
    </row>
    <row r="36" spans="1:14" x14ac:dyDescent="0.15">
      <c r="A36" s="25">
        <v>43224</v>
      </c>
      <c r="B36" s="26">
        <v>6.6</v>
      </c>
      <c r="C36" s="26">
        <v>8.8000000000000007</v>
      </c>
      <c r="D36" s="26">
        <v>9.9</v>
      </c>
      <c r="E36" s="27">
        <v>7.8</v>
      </c>
      <c r="F36" s="27">
        <v>5.7</v>
      </c>
      <c r="G36" s="28">
        <v>3.3</v>
      </c>
      <c r="H36" s="28">
        <v>6.4</v>
      </c>
      <c r="I36" s="225">
        <v>6.6</v>
      </c>
      <c r="J36" s="28">
        <v>5.3</v>
      </c>
      <c r="K36" s="28">
        <v>8.1999999999999993</v>
      </c>
      <c r="L36" s="28">
        <v>9</v>
      </c>
      <c r="M36" s="226">
        <v>8.6999999999999993</v>
      </c>
      <c r="N36" s="226">
        <v>11.3</v>
      </c>
    </row>
    <row r="37" spans="1:14" x14ac:dyDescent="0.15">
      <c r="A37" s="25">
        <v>43225</v>
      </c>
      <c r="B37" s="26">
        <v>14.4</v>
      </c>
      <c r="C37" s="26">
        <v>14.5</v>
      </c>
      <c r="D37" s="26">
        <v>16.2</v>
      </c>
      <c r="E37" s="27">
        <v>12.5</v>
      </c>
      <c r="F37" s="27">
        <v>11.4</v>
      </c>
      <c r="G37" s="28">
        <v>8.3000000000000007</v>
      </c>
      <c r="H37" s="28">
        <v>9.6999999999999993</v>
      </c>
      <c r="I37" s="225">
        <v>13.5</v>
      </c>
      <c r="J37" s="28">
        <v>10.4</v>
      </c>
      <c r="K37" s="28">
        <v>13.8</v>
      </c>
      <c r="L37" s="28">
        <v>13.7</v>
      </c>
      <c r="M37" s="226">
        <v>13.7</v>
      </c>
      <c r="N37" s="226">
        <v>18.8</v>
      </c>
    </row>
    <row r="38" spans="1:14" x14ac:dyDescent="0.15">
      <c r="A38" s="25">
        <v>43226</v>
      </c>
      <c r="B38" s="26">
        <v>18.100000000000001</v>
      </c>
      <c r="C38" s="26">
        <v>19.399999999999999</v>
      </c>
      <c r="D38" s="26">
        <v>20.399999999999999</v>
      </c>
      <c r="E38" s="227">
        <v>17.3</v>
      </c>
      <c r="F38" s="27">
        <v>14.5</v>
      </c>
      <c r="G38" s="28">
        <v>12.8</v>
      </c>
      <c r="H38" s="28">
        <v>14.3</v>
      </c>
      <c r="I38" s="225">
        <v>17</v>
      </c>
      <c r="J38" s="28">
        <v>12.5</v>
      </c>
      <c r="K38" s="28">
        <v>17.8</v>
      </c>
      <c r="L38" s="28">
        <v>17.8</v>
      </c>
      <c r="M38" s="226">
        <v>17.2</v>
      </c>
      <c r="N38" s="226">
        <v>15.3</v>
      </c>
    </row>
    <row r="39" spans="1:14" x14ac:dyDescent="0.15">
      <c r="A39" s="25">
        <v>43227</v>
      </c>
      <c r="B39" s="26">
        <v>8.8000000000000007</v>
      </c>
      <c r="C39" s="26">
        <v>9.6999999999999993</v>
      </c>
      <c r="D39" s="26">
        <v>10.4</v>
      </c>
      <c r="E39" s="27">
        <v>7.3</v>
      </c>
      <c r="F39" s="27">
        <v>4.8</v>
      </c>
      <c r="G39" s="28">
        <v>3.5</v>
      </c>
      <c r="H39" s="28">
        <v>5.9</v>
      </c>
      <c r="I39" s="225">
        <v>5.6</v>
      </c>
      <c r="J39" s="28">
        <v>1</v>
      </c>
      <c r="K39" s="28">
        <v>7.4</v>
      </c>
      <c r="L39" s="28">
        <v>7.2</v>
      </c>
      <c r="M39" s="226">
        <v>6.4</v>
      </c>
      <c r="N39" s="226">
        <v>6.6</v>
      </c>
    </row>
    <row r="40" spans="1:14" x14ac:dyDescent="0.15">
      <c r="A40" s="25">
        <v>43228</v>
      </c>
      <c r="B40" s="26">
        <v>6.2</v>
      </c>
      <c r="C40" s="26">
        <v>5.6</v>
      </c>
      <c r="D40" s="26">
        <v>7.6</v>
      </c>
      <c r="E40" s="27">
        <v>6.1</v>
      </c>
      <c r="F40" s="27">
        <v>5.2</v>
      </c>
      <c r="G40" s="28">
        <v>2.4</v>
      </c>
      <c r="H40" s="28">
        <v>5.6</v>
      </c>
      <c r="I40" s="225">
        <v>4.9000000000000004</v>
      </c>
      <c r="J40" s="28">
        <v>0.6</v>
      </c>
      <c r="K40" s="28">
        <v>7.1</v>
      </c>
      <c r="L40" s="28">
        <v>6.2</v>
      </c>
      <c r="M40" s="226">
        <v>5.3</v>
      </c>
      <c r="N40" s="226">
        <v>5.9</v>
      </c>
    </row>
    <row r="41" spans="1:14" x14ac:dyDescent="0.15">
      <c r="A41" s="25">
        <v>43229</v>
      </c>
      <c r="B41" s="26">
        <v>2.2999999999999998</v>
      </c>
      <c r="C41" s="26">
        <v>2.1</v>
      </c>
      <c r="D41" s="26">
        <v>3.3</v>
      </c>
      <c r="E41" s="27">
        <v>3.3</v>
      </c>
      <c r="F41" s="27">
        <v>2</v>
      </c>
      <c r="G41" s="28">
        <v>-0.7</v>
      </c>
      <c r="H41" s="28">
        <v>2.2000000000000002</v>
      </c>
      <c r="I41" s="225">
        <v>3.7</v>
      </c>
      <c r="J41" s="28">
        <v>-1.2</v>
      </c>
      <c r="K41" s="28">
        <v>4.5</v>
      </c>
      <c r="L41" s="28">
        <v>4.2</v>
      </c>
      <c r="M41" s="226">
        <v>3.6</v>
      </c>
      <c r="N41" s="226">
        <v>3.4</v>
      </c>
    </row>
    <row r="42" spans="1:14" x14ac:dyDescent="0.15">
      <c r="A42" s="25">
        <v>43230</v>
      </c>
      <c r="B42" s="26">
        <v>5.2</v>
      </c>
      <c r="C42" s="26">
        <v>7</v>
      </c>
      <c r="D42" s="26">
        <v>8.5</v>
      </c>
      <c r="E42" s="27">
        <v>6.1</v>
      </c>
      <c r="F42" s="27">
        <v>4.2</v>
      </c>
      <c r="G42" s="28">
        <v>0.3</v>
      </c>
      <c r="H42" s="28">
        <v>5.9</v>
      </c>
      <c r="I42" s="225">
        <v>7</v>
      </c>
      <c r="J42" s="28" t="s">
        <v>149</v>
      </c>
      <c r="K42" s="28">
        <v>9.9</v>
      </c>
      <c r="L42" s="28">
        <v>8.8000000000000007</v>
      </c>
      <c r="M42" s="226">
        <v>8.3000000000000007</v>
      </c>
      <c r="N42" s="226">
        <v>6.5</v>
      </c>
    </row>
    <row r="43" spans="1:14" x14ac:dyDescent="0.15">
      <c r="A43" s="25">
        <v>43231</v>
      </c>
      <c r="B43" s="26">
        <v>8.3000000000000007</v>
      </c>
      <c r="C43" s="26">
        <v>8.4</v>
      </c>
      <c r="D43" s="26">
        <v>10.6</v>
      </c>
      <c r="E43" s="227">
        <v>8.5</v>
      </c>
      <c r="F43" s="27">
        <v>7.8</v>
      </c>
      <c r="G43" s="28">
        <v>6.2</v>
      </c>
      <c r="H43" s="28">
        <v>8.8000000000000007</v>
      </c>
      <c r="I43" s="225">
        <v>10.1</v>
      </c>
      <c r="J43" s="28">
        <v>7.5</v>
      </c>
      <c r="K43" s="28">
        <v>10.199999999999999</v>
      </c>
      <c r="L43" s="28">
        <v>10.9</v>
      </c>
      <c r="M43" s="226">
        <v>8.3000000000000007</v>
      </c>
      <c r="N43" s="226">
        <v>9.3000000000000007</v>
      </c>
    </row>
    <row r="44" spans="1:14" x14ac:dyDescent="0.15">
      <c r="A44" s="25">
        <v>43232</v>
      </c>
      <c r="B44" s="26">
        <v>16.5</v>
      </c>
      <c r="C44" s="26">
        <v>17.7</v>
      </c>
      <c r="D44" s="26">
        <v>19.399999999999999</v>
      </c>
      <c r="E44" s="27">
        <v>15</v>
      </c>
      <c r="F44" s="27">
        <v>12.7</v>
      </c>
      <c r="G44" s="28">
        <v>11.3</v>
      </c>
      <c r="H44" s="28">
        <v>14.7</v>
      </c>
      <c r="I44" s="225">
        <v>16.399999999999999</v>
      </c>
      <c r="J44" s="28">
        <v>12.2</v>
      </c>
      <c r="K44" s="28">
        <v>13.5</v>
      </c>
      <c r="L44" s="28">
        <v>12.2</v>
      </c>
      <c r="M44" s="226">
        <v>13</v>
      </c>
      <c r="N44" s="226">
        <v>14.4</v>
      </c>
    </row>
    <row r="45" spans="1:14" x14ac:dyDescent="0.15">
      <c r="A45" s="25">
        <v>43233</v>
      </c>
      <c r="B45" s="26">
        <v>10.1</v>
      </c>
      <c r="C45" s="26">
        <v>10.4</v>
      </c>
      <c r="D45" s="26">
        <v>9.3000000000000007</v>
      </c>
      <c r="E45" s="27">
        <v>8.4</v>
      </c>
      <c r="F45" s="27">
        <v>7.9</v>
      </c>
      <c r="G45" s="28">
        <v>7.5</v>
      </c>
      <c r="H45" s="28">
        <v>11.7</v>
      </c>
      <c r="I45" s="225">
        <v>8.6999999999999993</v>
      </c>
      <c r="J45" s="28">
        <v>5.5</v>
      </c>
      <c r="K45" s="28">
        <v>7.4</v>
      </c>
      <c r="L45" s="28">
        <v>7.4</v>
      </c>
      <c r="M45" s="226">
        <v>5.8</v>
      </c>
      <c r="N45" s="226">
        <v>11.4</v>
      </c>
    </row>
    <row r="46" spans="1:14" x14ac:dyDescent="0.15">
      <c r="A46" s="25">
        <v>43234</v>
      </c>
      <c r="B46" s="26">
        <v>15.6</v>
      </c>
      <c r="C46" s="26">
        <v>13.7</v>
      </c>
      <c r="D46" s="26">
        <v>17.5</v>
      </c>
      <c r="E46" s="27">
        <v>14.4</v>
      </c>
      <c r="F46" s="27">
        <v>8.6999999999999993</v>
      </c>
      <c r="G46" s="28">
        <v>5.5</v>
      </c>
      <c r="H46" s="227">
        <v>11</v>
      </c>
      <c r="I46" s="225">
        <v>11.6</v>
      </c>
      <c r="J46" s="28">
        <v>7.6</v>
      </c>
      <c r="K46" s="28">
        <v>13.3</v>
      </c>
      <c r="L46" s="28">
        <v>12.3</v>
      </c>
      <c r="M46" s="226">
        <v>10.9</v>
      </c>
      <c r="N46" s="226">
        <v>11.4</v>
      </c>
    </row>
    <row r="47" spans="1:14" x14ac:dyDescent="0.15">
      <c r="A47" s="25">
        <v>43235</v>
      </c>
      <c r="B47" s="26">
        <v>14.3</v>
      </c>
      <c r="C47" s="26">
        <v>14</v>
      </c>
      <c r="D47" s="26">
        <v>13.6</v>
      </c>
      <c r="E47" s="27">
        <v>11.4</v>
      </c>
      <c r="F47" s="27">
        <v>9.6</v>
      </c>
      <c r="G47" s="28">
        <v>6.7</v>
      </c>
      <c r="H47" s="227">
        <v>9.8000000000000007</v>
      </c>
      <c r="I47" s="225">
        <v>11.7</v>
      </c>
      <c r="J47" s="28">
        <v>8.1999999999999993</v>
      </c>
      <c r="K47" s="28">
        <v>9.6999999999999993</v>
      </c>
      <c r="L47" s="28">
        <v>10.8</v>
      </c>
      <c r="M47" s="226">
        <v>10.5</v>
      </c>
      <c r="N47" s="226">
        <v>10.1</v>
      </c>
    </row>
    <row r="48" spans="1:14" x14ac:dyDescent="0.15">
      <c r="A48" s="25">
        <v>43236</v>
      </c>
      <c r="B48" s="26">
        <v>15.1</v>
      </c>
      <c r="C48" s="26">
        <v>19</v>
      </c>
      <c r="D48" s="26">
        <v>13.8</v>
      </c>
      <c r="E48" s="27">
        <v>13.5</v>
      </c>
      <c r="F48" s="27">
        <v>13</v>
      </c>
      <c r="G48" s="28">
        <v>13.9</v>
      </c>
      <c r="H48" s="28">
        <v>14.8</v>
      </c>
      <c r="I48" s="225">
        <v>14.4</v>
      </c>
      <c r="J48" s="28">
        <v>11.5</v>
      </c>
      <c r="K48" s="28">
        <v>11.8</v>
      </c>
      <c r="L48" s="28">
        <v>13.2</v>
      </c>
      <c r="M48" s="226">
        <v>14</v>
      </c>
      <c r="N48" s="226">
        <v>14.7</v>
      </c>
    </row>
    <row r="49" spans="1:14" x14ac:dyDescent="0.15">
      <c r="A49" s="25">
        <v>43237</v>
      </c>
      <c r="B49" s="26">
        <v>28.9</v>
      </c>
      <c r="C49" s="26">
        <v>30.4</v>
      </c>
      <c r="D49" s="26">
        <v>28.4</v>
      </c>
      <c r="E49" s="27">
        <v>22.7</v>
      </c>
      <c r="F49" s="27">
        <v>20.8</v>
      </c>
      <c r="G49" s="28">
        <v>22</v>
      </c>
      <c r="H49" s="28">
        <v>23.6</v>
      </c>
      <c r="I49" s="225">
        <v>23.8</v>
      </c>
      <c r="J49" s="28">
        <v>21.8</v>
      </c>
      <c r="K49" s="28">
        <v>23.2</v>
      </c>
      <c r="L49" s="28">
        <v>22.5</v>
      </c>
      <c r="M49" s="226">
        <v>23.7</v>
      </c>
      <c r="N49" s="226">
        <v>23.9</v>
      </c>
    </row>
    <row r="50" spans="1:14" x14ac:dyDescent="0.15">
      <c r="A50" s="25">
        <v>43238</v>
      </c>
      <c r="B50" s="26">
        <v>37.299999999999997</v>
      </c>
      <c r="C50" s="26">
        <v>43.3</v>
      </c>
      <c r="D50" s="26">
        <v>39</v>
      </c>
      <c r="E50" s="27">
        <v>34.200000000000003</v>
      </c>
      <c r="F50" s="27">
        <v>30.2</v>
      </c>
      <c r="G50" s="28">
        <v>31.8</v>
      </c>
      <c r="H50" s="227">
        <v>30.5</v>
      </c>
      <c r="I50" s="225">
        <v>35.200000000000003</v>
      </c>
      <c r="J50" s="28">
        <v>29.1</v>
      </c>
      <c r="K50" s="28">
        <v>30.3</v>
      </c>
      <c r="L50" s="28">
        <v>26.1</v>
      </c>
      <c r="M50" s="226">
        <v>26.2</v>
      </c>
      <c r="N50" s="227">
        <v>30.8</v>
      </c>
    </row>
    <row r="51" spans="1:14" x14ac:dyDescent="0.15">
      <c r="A51" s="25">
        <v>43239</v>
      </c>
      <c r="B51" s="26">
        <v>15.9</v>
      </c>
      <c r="C51" s="26">
        <v>16.399999999999999</v>
      </c>
      <c r="D51" s="26">
        <v>14.5</v>
      </c>
      <c r="E51" s="227">
        <v>11.7</v>
      </c>
      <c r="F51" s="27">
        <v>6.9</v>
      </c>
      <c r="G51" s="28">
        <v>6.3</v>
      </c>
      <c r="H51" s="28">
        <v>9.3000000000000007</v>
      </c>
      <c r="I51" s="225">
        <v>7.2</v>
      </c>
      <c r="J51" s="28">
        <v>9</v>
      </c>
      <c r="K51" s="28">
        <v>10.3</v>
      </c>
      <c r="L51" s="28">
        <v>9</v>
      </c>
      <c r="M51" s="226">
        <v>9.9</v>
      </c>
      <c r="N51" s="227">
        <v>11.9</v>
      </c>
    </row>
    <row r="52" spans="1:14" x14ac:dyDescent="0.15">
      <c r="A52" s="25">
        <v>43240</v>
      </c>
      <c r="B52" s="26">
        <v>6.5</v>
      </c>
      <c r="C52" s="26">
        <v>3.8</v>
      </c>
      <c r="D52" s="26">
        <v>6.5</v>
      </c>
      <c r="E52" s="27">
        <v>5.3</v>
      </c>
      <c r="F52" s="27">
        <v>3.4</v>
      </c>
      <c r="G52" s="28">
        <v>0.8</v>
      </c>
      <c r="H52" s="28">
        <v>3.7</v>
      </c>
      <c r="I52" s="225">
        <v>3.3</v>
      </c>
      <c r="J52" s="28">
        <v>2.4</v>
      </c>
      <c r="K52" s="28">
        <v>2.4</v>
      </c>
      <c r="L52" s="28">
        <v>4</v>
      </c>
      <c r="M52" s="226">
        <v>3.8</v>
      </c>
      <c r="N52" s="226">
        <v>5.0999999999999996</v>
      </c>
    </row>
    <row r="53" spans="1:14" x14ac:dyDescent="0.15">
      <c r="A53" s="25">
        <v>43241</v>
      </c>
      <c r="B53" s="26">
        <v>13</v>
      </c>
      <c r="C53" s="26">
        <v>9</v>
      </c>
      <c r="D53" s="26">
        <v>12.5</v>
      </c>
      <c r="E53" s="27">
        <v>10.9</v>
      </c>
      <c r="F53" s="27">
        <v>8.5</v>
      </c>
      <c r="G53" s="28">
        <v>3.6</v>
      </c>
      <c r="H53" s="227">
        <v>10.4</v>
      </c>
      <c r="I53" s="225">
        <v>10.3</v>
      </c>
      <c r="J53" s="28">
        <v>10.199999999999999</v>
      </c>
      <c r="K53" s="28">
        <v>11.6</v>
      </c>
      <c r="L53" s="28">
        <v>10</v>
      </c>
      <c r="M53" s="226">
        <v>8.9</v>
      </c>
      <c r="N53" s="226">
        <v>9.5</v>
      </c>
    </row>
    <row r="54" spans="1:14" x14ac:dyDescent="0.15">
      <c r="A54" s="25">
        <v>43242</v>
      </c>
      <c r="B54" s="26">
        <v>14</v>
      </c>
      <c r="C54" s="26">
        <v>11.8</v>
      </c>
      <c r="D54" s="26">
        <v>16</v>
      </c>
      <c r="E54" s="27">
        <v>14</v>
      </c>
      <c r="F54" s="27">
        <v>9.6999999999999993</v>
      </c>
      <c r="G54" s="28">
        <v>5</v>
      </c>
      <c r="H54" s="227">
        <v>11.1</v>
      </c>
      <c r="I54" s="225">
        <v>11.5</v>
      </c>
      <c r="J54" s="28">
        <v>9.8000000000000007</v>
      </c>
      <c r="K54" s="28">
        <v>10.199999999999999</v>
      </c>
      <c r="L54" s="28">
        <v>9.1999999999999993</v>
      </c>
      <c r="M54" s="226">
        <v>9</v>
      </c>
      <c r="N54" s="226" t="s">
        <v>149</v>
      </c>
    </row>
    <row r="55" spans="1:14" x14ac:dyDescent="0.15">
      <c r="A55" s="25">
        <v>43243</v>
      </c>
      <c r="B55" s="26">
        <v>12</v>
      </c>
      <c r="C55" s="26">
        <v>12.1</v>
      </c>
      <c r="D55" s="26">
        <v>13.7</v>
      </c>
      <c r="E55" s="227">
        <v>12.5</v>
      </c>
      <c r="F55" s="27">
        <v>7.8</v>
      </c>
      <c r="G55" s="28">
        <v>6.7</v>
      </c>
      <c r="H55" s="227">
        <v>9.1</v>
      </c>
      <c r="I55" s="225">
        <v>8.4</v>
      </c>
      <c r="J55" s="28">
        <v>4.4000000000000004</v>
      </c>
      <c r="K55" s="28">
        <v>10.199999999999999</v>
      </c>
      <c r="L55" s="28">
        <v>9.6</v>
      </c>
      <c r="M55" s="226">
        <v>9</v>
      </c>
      <c r="N55" s="226" t="s">
        <v>149</v>
      </c>
    </row>
    <row r="56" spans="1:14" x14ac:dyDescent="0.15">
      <c r="A56" s="25">
        <v>43244</v>
      </c>
      <c r="B56" s="26">
        <v>11.3</v>
      </c>
      <c r="C56" s="26">
        <v>14.5</v>
      </c>
      <c r="D56" s="26">
        <v>11</v>
      </c>
      <c r="E56" s="227">
        <v>9.6</v>
      </c>
      <c r="F56" s="27">
        <v>8.5</v>
      </c>
      <c r="G56" s="28">
        <v>9.6</v>
      </c>
      <c r="H56" s="28">
        <v>9.9</v>
      </c>
      <c r="I56" s="225">
        <v>11.8</v>
      </c>
      <c r="J56" s="28">
        <v>8.6</v>
      </c>
      <c r="K56" s="28">
        <v>10.9</v>
      </c>
      <c r="L56" s="28">
        <v>10</v>
      </c>
      <c r="M56" s="226">
        <v>8.8000000000000007</v>
      </c>
      <c r="N56" s="226">
        <v>12.2</v>
      </c>
    </row>
    <row r="57" spans="1:14" x14ac:dyDescent="0.15">
      <c r="A57" s="25">
        <v>43245</v>
      </c>
      <c r="B57" s="26">
        <v>16.7</v>
      </c>
      <c r="C57" s="26">
        <v>17.899999999999999</v>
      </c>
      <c r="D57" s="26">
        <v>16.399999999999999</v>
      </c>
      <c r="E57" s="27">
        <v>12.9</v>
      </c>
      <c r="F57" s="27">
        <v>12.8</v>
      </c>
      <c r="G57" s="28">
        <v>14.1</v>
      </c>
      <c r="H57" s="28">
        <v>15.8</v>
      </c>
      <c r="I57" s="225">
        <v>15.7</v>
      </c>
      <c r="J57" s="28">
        <v>12.3</v>
      </c>
      <c r="K57" s="28">
        <v>12.1</v>
      </c>
      <c r="L57" s="28">
        <v>11</v>
      </c>
      <c r="M57" s="226">
        <v>13.4</v>
      </c>
      <c r="N57" s="226">
        <v>13.8</v>
      </c>
    </row>
    <row r="58" spans="1:14" x14ac:dyDescent="0.15">
      <c r="A58" s="25">
        <v>43246</v>
      </c>
      <c r="B58" s="26">
        <v>23.4</v>
      </c>
      <c r="C58" s="26">
        <v>27.2</v>
      </c>
      <c r="D58" s="26">
        <v>21.8</v>
      </c>
      <c r="E58" s="27">
        <v>25.1</v>
      </c>
      <c r="F58" s="27">
        <v>18.7</v>
      </c>
      <c r="G58" s="28">
        <v>18.3</v>
      </c>
      <c r="H58" s="28">
        <v>18.8</v>
      </c>
      <c r="I58" s="225">
        <v>20.6</v>
      </c>
      <c r="J58" s="28">
        <v>23.4</v>
      </c>
      <c r="K58" s="28">
        <v>22</v>
      </c>
      <c r="L58" s="28">
        <v>24</v>
      </c>
      <c r="M58" s="226">
        <v>24.8</v>
      </c>
      <c r="N58" s="226">
        <v>23.7</v>
      </c>
    </row>
    <row r="59" spans="1:14" x14ac:dyDescent="0.15">
      <c r="A59" s="25">
        <v>43247</v>
      </c>
      <c r="B59" s="26">
        <v>20</v>
      </c>
      <c r="C59" s="26">
        <v>23</v>
      </c>
      <c r="D59" s="26">
        <v>21.7</v>
      </c>
      <c r="E59" s="27">
        <v>17</v>
      </c>
      <c r="F59" s="27">
        <v>15.7</v>
      </c>
      <c r="G59" s="28">
        <v>15.9</v>
      </c>
      <c r="H59" s="28">
        <v>17.899999999999999</v>
      </c>
      <c r="I59" s="225">
        <v>19</v>
      </c>
      <c r="J59" s="28">
        <v>22.1</v>
      </c>
      <c r="K59" s="28">
        <v>19.8</v>
      </c>
      <c r="L59" s="28">
        <v>20</v>
      </c>
      <c r="M59" s="226">
        <v>21.7</v>
      </c>
      <c r="N59" s="226">
        <v>24.3</v>
      </c>
    </row>
    <row r="60" spans="1:14" x14ac:dyDescent="0.15">
      <c r="A60" s="25">
        <v>43248</v>
      </c>
      <c r="B60" s="26">
        <v>16.3</v>
      </c>
      <c r="C60" s="26">
        <v>17.7</v>
      </c>
      <c r="D60" s="26">
        <v>13.7</v>
      </c>
      <c r="E60" s="27">
        <v>12.3</v>
      </c>
      <c r="F60" s="27">
        <v>11</v>
      </c>
      <c r="G60" s="28">
        <v>11.4</v>
      </c>
      <c r="H60" s="28">
        <v>13.3</v>
      </c>
      <c r="I60" s="225">
        <v>12.4</v>
      </c>
      <c r="J60" s="28">
        <v>14.4</v>
      </c>
      <c r="K60" s="28">
        <v>7.9</v>
      </c>
      <c r="L60" s="28">
        <v>7.4</v>
      </c>
      <c r="M60" s="226">
        <v>7.2</v>
      </c>
      <c r="N60" s="226">
        <v>12.4</v>
      </c>
    </row>
    <row r="61" spans="1:14" x14ac:dyDescent="0.15">
      <c r="A61" s="25">
        <v>43249</v>
      </c>
      <c r="B61" s="26">
        <v>15.7</v>
      </c>
      <c r="C61" s="26">
        <v>13.7</v>
      </c>
      <c r="D61" s="26">
        <v>13.1</v>
      </c>
      <c r="E61" s="27">
        <v>12.1</v>
      </c>
      <c r="F61" s="27">
        <v>12</v>
      </c>
      <c r="G61" s="28">
        <v>13.3</v>
      </c>
      <c r="H61" s="28">
        <v>14.1</v>
      </c>
      <c r="I61" s="225">
        <v>11.6</v>
      </c>
      <c r="J61" s="28">
        <v>10.1</v>
      </c>
      <c r="K61" s="28">
        <v>9.6</v>
      </c>
      <c r="L61" s="28">
        <v>9.5</v>
      </c>
      <c r="M61" s="226">
        <v>9.6</v>
      </c>
      <c r="N61" s="226">
        <v>12.1</v>
      </c>
    </row>
    <row r="62" spans="1:14" x14ac:dyDescent="0.15">
      <c r="A62" s="25">
        <v>43250</v>
      </c>
      <c r="B62" s="26">
        <v>16.8</v>
      </c>
      <c r="C62" s="26">
        <v>17.2</v>
      </c>
      <c r="D62" s="26">
        <v>16.7</v>
      </c>
      <c r="E62" s="27">
        <v>12.3</v>
      </c>
      <c r="F62" s="27">
        <v>10.8</v>
      </c>
      <c r="G62" s="28">
        <v>11.7</v>
      </c>
      <c r="H62" s="28">
        <v>14.6</v>
      </c>
      <c r="I62" s="225">
        <v>11.5</v>
      </c>
      <c r="J62" s="28">
        <v>9.1999999999999993</v>
      </c>
      <c r="K62" s="28">
        <v>13.4</v>
      </c>
      <c r="L62" s="28">
        <v>11.9</v>
      </c>
      <c r="M62" s="226">
        <v>10.6</v>
      </c>
      <c r="N62" s="226">
        <v>11.6</v>
      </c>
    </row>
    <row r="63" spans="1:14" x14ac:dyDescent="0.15">
      <c r="A63" s="25">
        <v>43251</v>
      </c>
      <c r="B63" s="26">
        <v>14</v>
      </c>
      <c r="C63" s="26">
        <v>15.8</v>
      </c>
      <c r="D63" s="26">
        <v>12.1</v>
      </c>
      <c r="E63" s="27">
        <v>10.199999999999999</v>
      </c>
      <c r="F63" s="27">
        <v>9.4</v>
      </c>
      <c r="G63" s="28">
        <v>11</v>
      </c>
      <c r="H63" s="28">
        <v>10</v>
      </c>
      <c r="I63" s="225">
        <v>12.2</v>
      </c>
      <c r="J63" s="28">
        <v>8.1999999999999993</v>
      </c>
      <c r="K63" s="28">
        <v>10.7</v>
      </c>
      <c r="L63" s="28">
        <v>11</v>
      </c>
      <c r="M63" s="226">
        <v>10.8</v>
      </c>
      <c r="N63" s="226">
        <v>10.5</v>
      </c>
    </row>
    <row r="64" spans="1:14" x14ac:dyDescent="0.15">
      <c r="A64" s="25">
        <v>43252</v>
      </c>
      <c r="B64" s="26">
        <v>9.1999999999999993</v>
      </c>
      <c r="C64" s="26">
        <v>6.5</v>
      </c>
      <c r="D64" s="26">
        <v>9.8000000000000007</v>
      </c>
      <c r="E64" s="27">
        <v>6.5</v>
      </c>
      <c r="F64" s="27">
        <v>4.9000000000000004</v>
      </c>
      <c r="G64" s="28">
        <v>2.9</v>
      </c>
      <c r="H64" s="28">
        <v>6.1</v>
      </c>
      <c r="I64" s="227">
        <v>6.5</v>
      </c>
      <c r="J64" s="28">
        <v>8.4</v>
      </c>
      <c r="K64" s="28">
        <v>7</v>
      </c>
      <c r="L64" s="28">
        <v>7.6</v>
      </c>
      <c r="M64" s="226">
        <v>7.3</v>
      </c>
      <c r="N64" s="226">
        <v>7</v>
      </c>
    </row>
    <row r="65" spans="1:14" x14ac:dyDescent="0.15">
      <c r="A65" s="25">
        <v>43253</v>
      </c>
      <c r="B65" s="26">
        <v>11.9</v>
      </c>
      <c r="C65" s="26">
        <v>10</v>
      </c>
      <c r="D65" s="26">
        <v>11.9</v>
      </c>
      <c r="E65" s="27">
        <v>9.5</v>
      </c>
      <c r="F65" s="27">
        <v>7.7</v>
      </c>
      <c r="G65" s="28">
        <v>5.3</v>
      </c>
      <c r="H65" s="28">
        <v>9.9</v>
      </c>
      <c r="I65" s="225">
        <v>9.1999999999999993</v>
      </c>
      <c r="J65" s="28">
        <v>6.7</v>
      </c>
      <c r="K65" s="28">
        <v>8.6999999999999993</v>
      </c>
      <c r="L65" s="28">
        <v>6.5</v>
      </c>
      <c r="M65" s="226">
        <v>6.2</v>
      </c>
      <c r="N65" s="226">
        <v>7.2</v>
      </c>
    </row>
    <row r="66" spans="1:14" x14ac:dyDescent="0.15">
      <c r="A66" s="25">
        <v>43254</v>
      </c>
      <c r="B66" s="26">
        <v>16.100000000000001</v>
      </c>
      <c r="C66" s="26">
        <v>15.1</v>
      </c>
      <c r="D66" s="26">
        <v>13.2</v>
      </c>
      <c r="E66" s="227">
        <v>10.5</v>
      </c>
      <c r="F66" s="27">
        <v>10.1</v>
      </c>
      <c r="G66" s="28">
        <v>10.1</v>
      </c>
      <c r="H66" s="28">
        <v>10.7</v>
      </c>
      <c r="I66" s="225">
        <v>11.4</v>
      </c>
      <c r="J66" s="28">
        <v>8.1</v>
      </c>
      <c r="K66" s="28">
        <v>9.1999999999999993</v>
      </c>
      <c r="L66" s="28">
        <v>8.1</v>
      </c>
      <c r="M66" s="226">
        <v>8.1999999999999993</v>
      </c>
      <c r="N66" s="226">
        <v>12.2</v>
      </c>
    </row>
    <row r="67" spans="1:14" x14ac:dyDescent="0.15">
      <c r="A67" s="25">
        <v>43255</v>
      </c>
      <c r="B67" s="26">
        <v>12.8</v>
      </c>
      <c r="C67" s="26">
        <v>13</v>
      </c>
      <c r="D67" s="26">
        <v>10.3</v>
      </c>
      <c r="E67" s="27">
        <v>9.8000000000000007</v>
      </c>
      <c r="F67" s="27">
        <v>9.4</v>
      </c>
      <c r="G67" s="28">
        <v>9.8000000000000007</v>
      </c>
      <c r="H67" s="28">
        <v>10.7</v>
      </c>
      <c r="I67" s="225">
        <v>10.5</v>
      </c>
      <c r="J67" s="28">
        <v>7</v>
      </c>
      <c r="K67" s="28">
        <v>8.4</v>
      </c>
      <c r="L67" s="28">
        <v>8.5</v>
      </c>
      <c r="M67" s="226">
        <v>8.5</v>
      </c>
      <c r="N67" s="226">
        <v>10.1</v>
      </c>
    </row>
    <row r="68" spans="1:14" x14ac:dyDescent="0.15">
      <c r="A68" s="25">
        <v>43256</v>
      </c>
      <c r="B68" s="26">
        <v>13.2</v>
      </c>
      <c r="C68" s="26">
        <v>15.4</v>
      </c>
      <c r="D68" s="26">
        <v>11.8</v>
      </c>
      <c r="E68" s="27">
        <v>9.9</v>
      </c>
      <c r="F68" s="27">
        <v>8.3000000000000007</v>
      </c>
      <c r="G68" s="28">
        <v>9.1999999999999993</v>
      </c>
      <c r="H68" s="28">
        <v>10.5</v>
      </c>
      <c r="I68" s="225">
        <v>10.6</v>
      </c>
      <c r="J68" s="28">
        <v>8.6</v>
      </c>
      <c r="K68" s="28">
        <v>10.1</v>
      </c>
      <c r="L68" s="28">
        <v>10.6</v>
      </c>
      <c r="M68" s="226">
        <v>10.5</v>
      </c>
      <c r="N68" s="226">
        <v>10.199999999999999</v>
      </c>
    </row>
    <row r="69" spans="1:14" x14ac:dyDescent="0.15">
      <c r="A69" s="25">
        <v>43257</v>
      </c>
      <c r="B69" s="26">
        <v>14.7</v>
      </c>
      <c r="C69" s="26">
        <v>14.7</v>
      </c>
      <c r="D69" s="26">
        <v>12.7</v>
      </c>
      <c r="E69" s="27">
        <v>11</v>
      </c>
      <c r="F69" s="27">
        <v>10</v>
      </c>
      <c r="G69" s="28">
        <v>12.1</v>
      </c>
      <c r="H69" s="28">
        <v>13.3</v>
      </c>
      <c r="I69" s="225">
        <v>12.7</v>
      </c>
      <c r="J69" s="28">
        <v>6</v>
      </c>
      <c r="K69" s="28">
        <v>10.199999999999999</v>
      </c>
      <c r="L69" s="28">
        <v>8.1999999999999993</v>
      </c>
      <c r="M69" s="226">
        <v>9</v>
      </c>
      <c r="N69" s="226">
        <v>11.5</v>
      </c>
    </row>
    <row r="70" spans="1:14" x14ac:dyDescent="0.15">
      <c r="A70" s="25">
        <v>43258</v>
      </c>
      <c r="B70" s="26">
        <v>14.3</v>
      </c>
      <c r="C70" s="26">
        <v>14.3</v>
      </c>
      <c r="D70" s="26">
        <v>11.8</v>
      </c>
      <c r="E70" s="27">
        <v>10.199999999999999</v>
      </c>
      <c r="F70" s="27">
        <v>7.9</v>
      </c>
      <c r="G70" s="28">
        <v>9.6999999999999993</v>
      </c>
      <c r="H70" s="28">
        <v>10.3</v>
      </c>
      <c r="I70" s="225">
        <v>11.2</v>
      </c>
      <c r="J70" s="28">
        <v>9.3000000000000007</v>
      </c>
      <c r="K70" s="28">
        <v>11.2</v>
      </c>
      <c r="L70" s="28">
        <v>10.5</v>
      </c>
      <c r="M70" s="226">
        <v>11.8</v>
      </c>
      <c r="N70" s="226">
        <v>10.5</v>
      </c>
    </row>
    <row r="71" spans="1:14" x14ac:dyDescent="0.15">
      <c r="A71" s="25">
        <v>43259</v>
      </c>
      <c r="B71" s="26">
        <v>12.6</v>
      </c>
      <c r="C71" s="26">
        <v>14.7</v>
      </c>
      <c r="D71" s="26">
        <v>11.2</v>
      </c>
      <c r="E71" s="27">
        <v>8.8000000000000007</v>
      </c>
      <c r="F71" s="27">
        <v>8.8000000000000007</v>
      </c>
      <c r="G71" s="28">
        <v>11.5</v>
      </c>
      <c r="H71" s="28">
        <v>11.6</v>
      </c>
      <c r="I71" s="225">
        <v>11.8</v>
      </c>
      <c r="J71" s="28">
        <v>9.3000000000000007</v>
      </c>
      <c r="K71" s="28">
        <v>8.4</v>
      </c>
      <c r="L71" s="28">
        <v>9</v>
      </c>
      <c r="M71" s="226">
        <v>8.5</v>
      </c>
      <c r="N71" s="226">
        <v>12.2</v>
      </c>
    </row>
    <row r="72" spans="1:14" x14ac:dyDescent="0.15">
      <c r="A72" s="25">
        <v>43260</v>
      </c>
      <c r="B72" s="26">
        <v>18</v>
      </c>
      <c r="C72" s="26">
        <v>16.2</v>
      </c>
      <c r="D72" s="26">
        <v>19</v>
      </c>
      <c r="E72" s="27">
        <v>14.4</v>
      </c>
      <c r="F72" s="27">
        <v>12</v>
      </c>
      <c r="G72" s="28">
        <v>15</v>
      </c>
      <c r="H72" s="28">
        <v>14.2</v>
      </c>
      <c r="I72" s="225">
        <v>13.6</v>
      </c>
      <c r="J72" s="28">
        <v>10</v>
      </c>
      <c r="K72" s="28">
        <v>13.5</v>
      </c>
      <c r="L72" s="28">
        <v>13.1</v>
      </c>
      <c r="M72" s="226">
        <v>13.7</v>
      </c>
      <c r="N72" s="226">
        <v>13</v>
      </c>
    </row>
    <row r="73" spans="1:14" x14ac:dyDescent="0.15">
      <c r="A73" s="25">
        <v>43261</v>
      </c>
      <c r="B73" s="26">
        <v>12</v>
      </c>
      <c r="C73" s="26">
        <v>15.3</v>
      </c>
      <c r="D73" s="26">
        <v>10.5</v>
      </c>
      <c r="E73" s="27">
        <v>9.5</v>
      </c>
      <c r="F73" s="27">
        <v>6.9</v>
      </c>
      <c r="G73" s="28">
        <v>9.1</v>
      </c>
      <c r="H73" s="28">
        <v>9.1</v>
      </c>
      <c r="I73" s="225">
        <v>7.2</v>
      </c>
      <c r="J73" s="28">
        <v>6.2</v>
      </c>
      <c r="K73" s="28">
        <v>8.4</v>
      </c>
      <c r="L73" s="28">
        <v>8.1</v>
      </c>
      <c r="M73" s="226">
        <v>9.3000000000000007</v>
      </c>
      <c r="N73" s="226">
        <v>11.4</v>
      </c>
    </row>
    <row r="74" spans="1:14" x14ac:dyDescent="0.15">
      <c r="A74" s="25">
        <v>43262</v>
      </c>
      <c r="B74" s="26">
        <v>5.4</v>
      </c>
      <c r="C74" s="26">
        <v>5.2</v>
      </c>
      <c r="D74" s="26">
        <v>1.7</v>
      </c>
      <c r="E74" s="27">
        <v>1.2</v>
      </c>
      <c r="F74" s="27">
        <v>0.4</v>
      </c>
      <c r="G74" s="28">
        <v>-0.9</v>
      </c>
      <c r="H74" s="28">
        <v>0.7</v>
      </c>
      <c r="I74" s="225">
        <v>1.4</v>
      </c>
      <c r="J74" s="28">
        <v>0.1</v>
      </c>
      <c r="K74" s="28">
        <v>0.6</v>
      </c>
      <c r="L74" s="28">
        <v>2.4</v>
      </c>
      <c r="M74" s="226">
        <v>1.5</v>
      </c>
      <c r="N74" s="226">
        <v>2.2000000000000002</v>
      </c>
    </row>
    <row r="75" spans="1:14" x14ac:dyDescent="0.15">
      <c r="A75" s="25">
        <v>43263</v>
      </c>
      <c r="B75" s="26">
        <v>14.9</v>
      </c>
      <c r="C75" s="26">
        <v>16.8</v>
      </c>
      <c r="D75" s="26">
        <v>11.5</v>
      </c>
      <c r="E75" s="27">
        <v>11.1</v>
      </c>
      <c r="F75" s="27">
        <v>10</v>
      </c>
      <c r="G75" s="28">
        <v>12</v>
      </c>
      <c r="H75" s="28">
        <v>11.5</v>
      </c>
      <c r="I75" s="225">
        <v>13.8</v>
      </c>
      <c r="J75" s="28">
        <v>7.3</v>
      </c>
      <c r="K75" s="28">
        <v>11</v>
      </c>
      <c r="L75" s="28">
        <v>9.1</v>
      </c>
      <c r="M75" s="226">
        <v>9.6999999999999993</v>
      </c>
      <c r="N75" s="226">
        <v>10.8</v>
      </c>
    </row>
    <row r="76" spans="1:14" x14ac:dyDescent="0.15">
      <c r="A76" s="25">
        <v>43264</v>
      </c>
      <c r="B76" s="26">
        <v>12.8</v>
      </c>
      <c r="C76" s="26">
        <v>15.2</v>
      </c>
      <c r="D76" s="26">
        <v>11.8</v>
      </c>
      <c r="E76" s="27">
        <v>10</v>
      </c>
      <c r="F76" s="27">
        <v>7.8</v>
      </c>
      <c r="G76" s="28">
        <v>10.6</v>
      </c>
      <c r="H76" s="28">
        <v>9.8000000000000007</v>
      </c>
      <c r="I76" s="225">
        <v>9.6</v>
      </c>
      <c r="J76" s="28">
        <v>11</v>
      </c>
      <c r="K76" s="28">
        <v>10.5</v>
      </c>
      <c r="L76" s="28">
        <v>11.3</v>
      </c>
      <c r="M76" s="226">
        <v>10.5</v>
      </c>
      <c r="N76" s="226">
        <v>9.5</v>
      </c>
    </row>
    <row r="77" spans="1:14" x14ac:dyDescent="0.15">
      <c r="A77" s="25">
        <v>43265</v>
      </c>
      <c r="B77" s="26">
        <v>11.1</v>
      </c>
      <c r="C77" s="26">
        <v>11.3</v>
      </c>
      <c r="D77" s="26">
        <v>9.6999999999999993</v>
      </c>
      <c r="E77" s="27">
        <v>8.1999999999999993</v>
      </c>
      <c r="F77" s="27">
        <v>7</v>
      </c>
      <c r="G77" s="28">
        <v>7.7</v>
      </c>
      <c r="H77" s="28">
        <v>6.9</v>
      </c>
      <c r="I77" s="225">
        <v>7.6</v>
      </c>
      <c r="J77" s="28">
        <v>7.4</v>
      </c>
      <c r="K77" s="28">
        <v>7.7</v>
      </c>
      <c r="L77" s="28">
        <v>6.8</v>
      </c>
      <c r="M77" s="226">
        <v>6.5</v>
      </c>
      <c r="N77" s="226">
        <v>7.7</v>
      </c>
    </row>
    <row r="78" spans="1:14" x14ac:dyDescent="0.15">
      <c r="A78" s="25">
        <v>43266</v>
      </c>
      <c r="B78" s="26">
        <v>7.5</v>
      </c>
      <c r="C78" s="26">
        <v>10.5</v>
      </c>
      <c r="D78" s="26">
        <v>7.8</v>
      </c>
      <c r="E78" s="27">
        <v>6.1</v>
      </c>
      <c r="F78" s="27">
        <v>4.8</v>
      </c>
      <c r="G78" s="28">
        <v>4.2</v>
      </c>
      <c r="H78" s="28">
        <v>7.3</v>
      </c>
      <c r="I78" s="225">
        <v>7.1</v>
      </c>
      <c r="J78" s="28">
        <v>4</v>
      </c>
      <c r="K78" s="28">
        <v>9.8000000000000007</v>
      </c>
      <c r="L78" s="28">
        <v>5.0999999999999996</v>
      </c>
      <c r="M78" s="226">
        <v>6.9</v>
      </c>
      <c r="N78" s="226">
        <v>7.3</v>
      </c>
    </row>
    <row r="79" spans="1:14" x14ac:dyDescent="0.15">
      <c r="A79" s="25">
        <v>43267</v>
      </c>
      <c r="B79" s="26">
        <v>6</v>
      </c>
      <c r="C79" s="26">
        <v>5</v>
      </c>
      <c r="D79" s="26">
        <v>4.5999999999999996</v>
      </c>
      <c r="E79" s="27">
        <v>3.3</v>
      </c>
      <c r="F79" s="27">
        <v>2.8</v>
      </c>
      <c r="G79" s="28">
        <v>2.9</v>
      </c>
      <c r="H79" s="28">
        <v>5.5</v>
      </c>
      <c r="I79" s="225">
        <v>3.3</v>
      </c>
      <c r="J79" s="28">
        <v>4</v>
      </c>
      <c r="K79" s="28">
        <v>4.9000000000000004</v>
      </c>
      <c r="L79" s="28">
        <v>3.5</v>
      </c>
      <c r="M79" s="226">
        <v>4.5</v>
      </c>
      <c r="N79" s="226">
        <v>9.1999999999999993</v>
      </c>
    </row>
    <row r="80" spans="1:14" x14ac:dyDescent="0.15">
      <c r="A80" s="25">
        <v>43268</v>
      </c>
      <c r="B80" s="26">
        <v>9.1999999999999993</v>
      </c>
      <c r="C80" s="26">
        <v>11.1</v>
      </c>
      <c r="D80" s="26">
        <v>9.1999999999999993</v>
      </c>
      <c r="E80" s="27">
        <v>7</v>
      </c>
      <c r="F80" s="27">
        <v>7.5</v>
      </c>
      <c r="G80" s="28">
        <v>6.6</v>
      </c>
      <c r="H80" s="28">
        <v>8.1</v>
      </c>
      <c r="I80" s="225">
        <v>9.6999999999999993</v>
      </c>
      <c r="J80" s="28">
        <v>9</v>
      </c>
      <c r="K80" s="28">
        <v>7.4</v>
      </c>
      <c r="L80" s="28">
        <v>6.1</v>
      </c>
      <c r="M80" s="226">
        <v>7.9</v>
      </c>
      <c r="N80" s="226">
        <v>6.9</v>
      </c>
    </row>
    <row r="81" spans="1:14" x14ac:dyDescent="0.15">
      <c r="A81" s="25">
        <v>43269</v>
      </c>
      <c r="B81" s="26">
        <v>12.3</v>
      </c>
      <c r="C81" s="26">
        <v>15.7</v>
      </c>
      <c r="D81" s="26">
        <v>12.1</v>
      </c>
      <c r="E81" s="27">
        <v>14</v>
      </c>
      <c r="F81" s="27">
        <v>9.6</v>
      </c>
      <c r="G81" s="28">
        <v>9.1999999999999993</v>
      </c>
      <c r="H81" s="28">
        <v>9.6999999999999993</v>
      </c>
      <c r="I81" s="225">
        <v>11.4</v>
      </c>
      <c r="J81" s="28">
        <v>6.4</v>
      </c>
      <c r="K81" s="28">
        <v>8.9</v>
      </c>
      <c r="L81" s="28">
        <v>7.1</v>
      </c>
      <c r="M81" s="226">
        <v>7.7</v>
      </c>
      <c r="N81" s="226">
        <v>8.5</v>
      </c>
    </row>
    <row r="82" spans="1:14" x14ac:dyDescent="0.15">
      <c r="A82" s="25">
        <v>43270</v>
      </c>
      <c r="B82" s="26">
        <v>15.1</v>
      </c>
      <c r="C82" s="26">
        <v>13.3</v>
      </c>
      <c r="D82" s="26">
        <v>12.4</v>
      </c>
      <c r="E82" s="27">
        <v>9.3000000000000007</v>
      </c>
      <c r="F82" s="27">
        <v>6.3</v>
      </c>
      <c r="G82" s="28">
        <v>6.5</v>
      </c>
      <c r="H82" s="28">
        <v>6.7</v>
      </c>
      <c r="I82" s="225">
        <v>9.1999999999999993</v>
      </c>
      <c r="J82" s="28">
        <v>7.2</v>
      </c>
      <c r="K82" s="28">
        <v>9.9</v>
      </c>
      <c r="L82" s="28">
        <v>11.1</v>
      </c>
      <c r="M82" s="226">
        <v>11.7</v>
      </c>
      <c r="N82" s="226">
        <v>6.8</v>
      </c>
    </row>
    <row r="83" spans="1:14" x14ac:dyDescent="0.15">
      <c r="A83" s="25">
        <v>43271</v>
      </c>
      <c r="B83" s="26">
        <v>10.1</v>
      </c>
      <c r="C83" s="26">
        <v>7.8</v>
      </c>
      <c r="D83" s="26">
        <v>11.4</v>
      </c>
      <c r="E83" s="27">
        <v>6</v>
      </c>
      <c r="F83" s="27">
        <v>4.0999999999999996</v>
      </c>
      <c r="G83" s="28">
        <v>4.5999999999999996</v>
      </c>
      <c r="H83" s="28">
        <v>7.7</v>
      </c>
      <c r="I83" s="225">
        <v>4.9000000000000004</v>
      </c>
      <c r="J83" s="28">
        <v>4.5999999999999996</v>
      </c>
      <c r="K83" s="28">
        <v>4.9000000000000004</v>
      </c>
      <c r="L83" s="28">
        <v>7</v>
      </c>
      <c r="M83" s="226">
        <v>5.3</v>
      </c>
      <c r="N83" s="226">
        <v>7.3</v>
      </c>
    </row>
    <row r="84" spans="1:14" x14ac:dyDescent="0.15">
      <c r="A84" s="25">
        <v>43272</v>
      </c>
      <c r="B84" s="26">
        <v>12.6</v>
      </c>
      <c r="C84" s="26">
        <v>13.2</v>
      </c>
      <c r="D84" s="26">
        <v>11.3</v>
      </c>
      <c r="E84" s="27">
        <v>10.3</v>
      </c>
      <c r="F84" s="27">
        <v>6.5</v>
      </c>
      <c r="G84" s="28">
        <v>6.3</v>
      </c>
      <c r="H84" s="28">
        <v>8.8000000000000007</v>
      </c>
      <c r="I84" s="225">
        <v>9.6999999999999993</v>
      </c>
      <c r="J84" s="28">
        <v>5</v>
      </c>
      <c r="K84" s="28">
        <v>8.9</v>
      </c>
      <c r="L84" s="28">
        <v>6.9</v>
      </c>
      <c r="M84" s="226">
        <v>7.2</v>
      </c>
      <c r="N84" s="226">
        <v>8.1999999999999993</v>
      </c>
    </row>
    <row r="85" spans="1:14" x14ac:dyDescent="0.15">
      <c r="A85" s="25">
        <v>43273</v>
      </c>
      <c r="B85" s="26">
        <v>24.5</v>
      </c>
      <c r="C85" s="26">
        <v>25.2</v>
      </c>
      <c r="D85" s="26">
        <v>23.1</v>
      </c>
      <c r="E85" s="227">
        <v>18.5</v>
      </c>
      <c r="F85" s="27">
        <v>14.9</v>
      </c>
      <c r="G85" s="28">
        <v>15.4</v>
      </c>
      <c r="H85" s="28">
        <v>15.1</v>
      </c>
      <c r="I85" s="225">
        <v>19.600000000000001</v>
      </c>
      <c r="J85" s="28">
        <v>16.5</v>
      </c>
      <c r="K85" s="28">
        <v>22.9</v>
      </c>
      <c r="L85" s="28">
        <v>23</v>
      </c>
      <c r="M85" s="226">
        <v>21.5</v>
      </c>
      <c r="N85" s="226">
        <v>17.2</v>
      </c>
    </row>
    <row r="86" spans="1:14" x14ac:dyDescent="0.15">
      <c r="A86" s="25">
        <v>43274</v>
      </c>
      <c r="B86" s="26">
        <v>24.6</v>
      </c>
      <c r="C86" s="26">
        <v>21.6</v>
      </c>
      <c r="D86" s="26">
        <v>26.4</v>
      </c>
      <c r="E86" s="227">
        <v>21.5</v>
      </c>
      <c r="F86" s="27">
        <v>14.8</v>
      </c>
      <c r="G86" s="28">
        <v>18.5</v>
      </c>
      <c r="H86" s="28">
        <v>17.3</v>
      </c>
      <c r="I86" s="225">
        <v>18.5</v>
      </c>
      <c r="J86" s="28">
        <v>15.4</v>
      </c>
      <c r="K86" s="28">
        <v>18.600000000000001</v>
      </c>
      <c r="L86" s="28">
        <v>16.5</v>
      </c>
      <c r="M86" s="226">
        <v>17.7</v>
      </c>
      <c r="N86" s="226">
        <v>17.5</v>
      </c>
    </row>
    <row r="87" spans="1:14" x14ac:dyDescent="0.15">
      <c r="A87" s="25">
        <v>43275</v>
      </c>
      <c r="B87" s="26">
        <v>15.3</v>
      </c>
      <c r="C87" s="26">
        <v>13.3</v>
      </c>
      <c r="D87" s="26">
        <v>14.5</v>
      </c>
      <c r="E87" s="227">
        <v>12.5</v>
      </c>
      <c r="F87" s="27">
        <v>8.5</v>
      </c>
      <c r="G87" s="28">
        <v>8.9</v>
      </c>
      <c r="H87" s="28">
        <v>9.3000000000000007</v>
      </c>
      <c r="I87" s="225">
        <v>10.7</v>
      </c>
      <c r="J87" s="28">
        <v>5.6</v>
      </c>
      <c r="K87" s="28">
        <v>14.2</v>
      </c>
      <c r="L87" s="28">
        <v>13.4</v>
      </c>
      <c r="M87" s="226">
        <v>12.6</v>
      </c>
      <c r="N87" s="226">
        <v>7.3</v>
      </c>
    </row>
    <row r="88" spans="1:14" x14ac:dyDescent="0.15">
      <c r="A88" s="25">
        <v>43276</v>
      </c>
      <c r="B88" s="26">
        <v>25.2</v>
      </c>
      <c r="C88" s="26">
        <v>23.5</v>
      </c>
      <c r="D88" s="26">
        <v>27.6</v>
      </c>
      <c r="E88" s="227">
        <v>17.7</v>
      </c>
      <c r="F88" s="27">
        <v>14.8</v>
      </c>
      <c r="G88" s="28">
        <v>13.3</v>
      </c>
      <c r="H88" s="28">
        <v>14.5</v>
      </c>
      <c r="I88" s="225">
        <v>17.7</v>
      </c>
      <c r="J88" s="28">
        <v>15.5</v>
      </c>
      <c r="K88" s="28">
        <v>20.399999999999999</v>
      </c>
      <c r="L88" s="28">
        <v>21.7</v>
      </c>
      <c r="M88" s="226">
        <v>18.5</v>
      </c>
      <c r="N88" s="226">
        <v>19.7</v>
      </c>
    </row>
    <row r="89" spans="1:14" x14ac:dyDescent="0.15">
      <c r="A89" s="25">
        <v>43277</v>
      </c>
      <c r="B89" s="26">
        <v>20</v>
      </c>
      <c r="C89" s="26">
        <v>21.3</v>
      </c>
      <c r="D89" s="26">
        <v>20.9</v>
      </c>
      <c r="E89" s="227">
        <v>15.4</v>
      </c>
      <c r="F89" s="27">
        <v>13.5</v>
      </c>
      <c r="G89" s="28">
        <v>17.8</v>
      </c>
      <c r="H89" s="28">
        <v>17.399999999999999</v>
      </c>
      <c r="I89" s="225">
        <v>16.5</v>
      </c>
      <c r="J89" s="28">
        <v>17.8</v>
      </c>
      <c r="K89" s="28">
        <v>15.4</v>
      </c>
      <c r="L89" s="28">
        <v>17.5</v>
      </c>
      <c r="M89" s="226">
        <v>15.3</v>
      </c>
      <c r="N89" s="226">
        <v>16.8</v>
      </c>
    </row>
    <row r="90" spans="1:14" x14ac:dyDescent="0.15">
      <c r="A90" s="25">
        <v>43278</v>
      </c>
      <c r="B90" s="26">
        <v>7.3</v>
      </c>
      <c r="C90" s="26">
        <v>10.3</v>
      </c>
      <c r="D90" s="26">
        <v>7.6</v>
      </c>
      <c r="E90" s="227">
        <v>6.7</v>
      </c>
      <c r="F90" s="27">
        <v>4.3</v>
      </c>
      <c r="G90" s="28">
        <v>6.4</v>
      </c>
      <c r="H90" s="28">
        <v>4.7</v>
      </c>
      <c r="I90" s="225">
        <v>6.2</v>
      </c>
      <c r="J90" s="28">
        <v>1.3</v>
      </c>
      <c r="K90" s="28">
        <v>5</v>
      </c>
      <c r="L90" s="28">
        <v>6.5</v>
      </c>
      <c r="M90" s="226">
        <v>6.6</v>
      </c>
      <c r="N90" s="226">
        <v>4.7</v>
      </c>
    </row>
    <row r="91" spans="1:14" x14ac:dyDescent="0.15">
      <c r="A91" s="25">
        <v>43279</v>
      </c>
      <c r="B91" s="26">
        <v>12.3</v>
      </c>
      <c r="C91" s="26">
        <v>15.4</v>
      </c>
      <c r="D91" s="26">
        <v>12.2</v>
      </c>
      <c r="E91" s="227">
        <v>10.4</v>
      </c>
      <c r="F91" s="27">
        <v>7.7</v>
      </c>
      <c r="G91" s="28">
        <v>10.7</v>
      </c>
      <c r="H91" s="28">
        <v>10.8</v>
      </c>
      <c r="I91" s="225">
        <v>8.5</v>
      </c>
      <c r="J91" s="28">
        <v>5.8</v>
      </c>
      <c r="K91" s="28">
        <v>6.5</v>
      </c>
      <c r="L91" s="28">
        <v>8.3000000000000007</v>
      </c>
      <c r="M91" s="226">
        <v>8.4</v>
      </c>
      <c r="N91" s="226">
        <v>8.3000000000000007</v>
      </c>
    </row>
    <row r="92" spans="1:14" x14ac:dyDescent="0.15">
      <c r="A92" s="25">
        <v>43280</v>
      </c>
      <c r="B92" s="26">
        <v>11.3</v>
      </c>
      <c r="C92" s="26">
        <v>10.199999999999999</v>
      </c>
      <c r="D92" s="26">
        <v>7.9</v>
      </c>
      <c r="E92" s="27">
        <v>5.7</v>
      </c>
      <c r="F92" s="27">
        <v>3.5</v>
      </c>
      <c r="G92" s="28">
        <v>3.4</v>
      </c>
      <c r="H92" s="28">
        <v>6</v>
      </c>
      <c r="I92" s="225">
        <v>5.4</v>
      </c>
      <c r="J92" s="28">
        <v>2.5</v>
      </c>
      <c r="K92" s="28">
        <v>6.2</v>
      </c>
      <c r="L92" s="28">
        <v>6.2</v>
      </c>
      <c r="M92" s="226">
        <v>6</v>
      </c>
      <c r="N92" s="226">
        <v>4.7</v>
      </c>
    </row>
    <row r="93" spans="1:14" x14ac:dyDescent="0.15">
      <c r="A93" s="25">
        <v>43281</v>
      </c>
      <c r="B93" s="26">
        <v>8.3000000000000007</v>
      </c>
      <c r="C93" s="26">
        <v>8.1</v>
      </c>
      <c r="D93" s="26">
        <v>7.8</v>
      </c>
      <c r="E93" s="27">
        <v>5.7</v>
      </c>
      <c r="F93" s="27">
        <v>3.8</v>
      </c>
      <c r="G93" s="28">
        <v>4.9000000000000004</v>
      </c>
      <c r="H93" s="28">
        <v>5.7</v>
      </c>
      <c r="I93" s="225">
        <v>5.0999999999999996</v>
      </c>
      <c r="J93" s="28">
        <v>3.4</v>
      </c>
      <c r="K93" s="28">
        <v>4</v>
      </c>
      <c r="L93" s="28">
        <v>5.6</v>
      </c>
      <c r="M93" s="226">
        <v>4.5</v>
      </c>
      <c r="N93" s="226">
        <v>4.2</v>
      </c>
    </row>
    <row r="94" spans="1:14" x14ac:dyDescent="0.15">
      <c r="A94" s="25">
        <v>43282</v>
      </c>
      <c r="B94" s="26">
        <v>13.5</v>
      </c>
      <c r="C94" s="26">
        <v>13.2</v>
      </c>
      <c r="D94" s="26">
        <v>12.2</v>
      </c>
      <c r="E94" s="27">
        <v>10</v>
      </c>
      <c r="F94" s="27">
        <v>7.2</v>
      </c>
      <c r="G94" s="28">
        <v>8.8000000000000007</v>
      </c>
      <c r="H94" s="28">
        <v>10.5</v>
      </c>
      <c r="I94" s="225">
        <v>7.6</v>
      </c>
      <c r="J94" s="28">
        <v>6.2</v>
      </c>
      <c r="K94" s="28">
        <v>7.6</v>
      </c>
      <c r="L94" s="28">
        <v>7.8</v>
      </c>
      <c r="M94" s="226">
        <v>7.5</v>
      </c>
      <c r="N94" s="226">
        <v>8.1999999999999993</v>
      </c>
    </row>
    <row r="95" spans="1:14" x14ac:dyDescent="0.15">
      <c r="A95" s="25">
        <v>43283</v>
      </c>
      <c r="B95" s="26">
        <v>10.9</v>
      </c>
      <c r="C95" s="26">
        <v>13.5</v>
      </c>
      <c r="D95" s="26">
        <v>12.2</v>
      </c>
      <c r="E95" s="27">
        <v>9.8000000000000007</v>
      </c>
      <c r="F95" s="27">
        <v>7.6</v>
      </c>
      <c r="G95" s="28">
        <v>11</v>
      </c>
      <c r="H95" s="28">
        <v>9.1999999999999993</v>
      </c>
      <c r="I95" s="225">
        <v>8.6999999999999993</v>
      </c>
      <c r="J95" s="28">
        <v>7.2</v>
      </c>
      <c r="K95" s="28">
        <v>7.2</v>
      </c>
      <c r="L95" s="28">
        <v>12.5</v>
      </c>
      <c r="M95" s="226">
        <v>7.5</v>
      </c>
      <c r="N95" s="226">
        <v>8.1999999999999993</v>
      </c>
    </row>
    <row r="96" spans="1:14" x14ac:dyDescent="0.15">
      <c r="A96" s="25">
        <v>43284</v>
      </c>
      <c r="B96" s="26">
        <v>11.1</v>
      </c>
      <c r="C96" s="26">
        <v>11.9</v>
      </c>
      <c r="D96" s="26">
        <v>11.2</v>
      </c>
      <c r="E96" s="27">
        <v>8.9</v>
      </c>
      <c r="F96" s="27">
        <v>6.2</v>
      </c>
      <c r="G96" s="28">
        <v>9.5</v>
      </c>
      <c r="H96" s="28">
        <v>10.5</v>
      </c>
      <c r="I96" s="225">
        <v>6</v>
      </c>
      <c r="J96" s="28">
        <v>6.2</v>
      </c>
      <c r="K96" s="28">
        <v>5.7</v>
      </c>
      <c r="L96" s="28">
        <v>7.6</v>
      </c>
      <c r="M96" s="226">
        <v>6.6</v>
      </c>
      <c r="N96" s="226">
        <v>6.4</v>
      </c>
    </row>
    <row r="97" spans="1:14" x14ac:dyDescent="0.15">
      <c r="A97" s="25">
        <v>43285</v>
      </c>
      <c r="B97" s="26">
        <v>9.5</v>
      </c>
      <c r="C97" s="26">
        <v>14.2</v>
      </c>
      <c r="D97" s="26">
        <v>10.3</v>
      </c>
      <c r="E97" s="27">
        <v>8.4</v>
      </c>
      <c r="F97" s="27">
        <v>5.2</v>
      </c>
      <c r="G97" s="28">
        <v>6.5</v>
      </c>
      <c r="H97" s="28">
        <v>5.8</v>
      </c>
      <c r="I97" s="227">
        <v>7.8</v>
      </c>
      <c r="J97" s="28">
        <v>2.4</v>
      </c>
      <c r="K97" s="28">
        <v>7.3</v>
      </c>
      <c r="L97" s="28">
        <v>7.7</v>
      </c>
      <c r="M97" s="226">
        <v>8.6</v>
      </c>
      <c r="N97" s="226">
        <v>5.6</v>
      </c>
    </row>
    <row r="98" spans="1:14" x14ac:dyDescent="0.15">
      <c r="A98" s="25">
        <v>43286</v>
      </c>
      <c r="B98" s="26">
        <v>11.4</v>
      </c>
      <c r="C98" s="26">
        <v>11.3</v>
      </c>
      <c r="D98" s="26">
        <v>10.3</v>
      </c>
      <c r="E98" s="27">
        <v>6.9</v>
      </c>
      <c r="F98" s="27">
        <v>4.2</v>
      </c>
      <c r="G98" s="28">
        <v>5.3</v>
      </c>
      <c r="H98" s="28">
        <v>6.6</v>
      </c>
      <c r="I98" s="225">
        <v>5.6</v>
      </c>
      <c r="J98" s="28">
        <v>2.1</v>
      </c>
      <c r="K98" s="28">
        <v>8.1</v>
      </c>
      <c r="L98" s="28">
        <v>9.1999999999999993</v>
      </c>
      <c r="M98" s="226">
        <v>8.5</v>
      </c>
      <c r="N98" s="226">
        <v>4.8</v>
      </c>
    </row>
    <row r="99" spans="1:14" x14ac:dyDescent="0.15">
      <c r="A99" s="25">
        <v>43287</v>
      </c>
      <c r="B99" s="26">
        <v>13.6</v>
      </c>
      <c r="C99" s="26">
        <v>14.8</v>
      </c>
      <c r="D99" s="26">
        <v>9.4</v>
      </c>
      <c r="E99" s="27">
        <v>6.5</v>
      </c>
      <c r="F99" s="27">
        <v>3.4</v>
      </c>
      <c r="G99" s="28">
        <v>3.9</v>
      </c>
      <c r="H99" s="28">
        <v>4.8</v>
      </c>
      <c r="I99" s="225">
        <v>3.9</v>
      </c>
      <c r="J99" s="28">
        <v>-0.5</v>
      </c>
      <c r="K99" s="28">
        <v>5.5</v>
      </c>
      <c r="L99" s="28">
        <v>5.6</v>
      </c>
      <c r="M99" s="226">
        <v>4.9000000000000004</v>
      </c>
      <c r="N99" s="227">
        <v>6.5</v>
      </c>
    </row>
    <row r="100" spans="1:14" x14ac:dyDescent="0.15">
      <c r="A100" s="25">
        <v>43288</v>
      </c>
      <c r="B100" s="26">
        <v>10.199999999999999</v>
      </c>
      <c r="C100" s="26">
        <v>13.1</v>
      </c>
      <c r="D100" s="26">
        <v>8.6</v>
      </c>
      <c r="E100" s="27">
        <v>6</v>
      </c>
      <c r="F100" s="27">
        <v>4.3</v>
      </c>
      <c r="G100" s="28">
        <v>3.9</v>
      </c>
      <c r="H100" s="28">
        <v>4.8</v>
      </c>
      <c r="I100" s="225">
        <v>6.5</v>
      </c>
      <c r="J100" s="28">
        <v>3.8</v>
      </c>
      <c r="K100" s="28">
        <v>7.5</v>
      </c>
      <c r="L100" s="28">
        <v>7.6</v>
      </c>
      <c r="M100" s="226">
        <v>5.6</v>
      </c>
      <c r="N100" s="226">
        <v>4.5</v>
      </c>
    </row>
    <row r="101" spans="1:14" x14ac:dyDescent="0.15">
      <c r="A101" s="25">
        <v>43289</v>
      </c>
      <c r="B101" s="26">
        <v>10.6</v>
      </c>
      <c r="C101" s="26">
        <v>9.6999999999999993</v>
      </c>
      <c r="D101" s="26">
        <v>8</v>
      </c>
      <c r="E101" s="27">
        <v>5.0999999999999996</v>
      </c>
      <c r="F101" s="27">
        <v>3.8</v>
      </c>
      <c r="G101" s="28">
        <v>3.5</v>
      </c>
      <c r="H101" s="28">
        <v>6.4</v>
      </c>
      <c r="I101" s="225">
        <v>5.8</v>
      </c>
      <c r="J101" s="28">
        <v>4.5999999999999996</v>
      </c>
      <c r="K101" s="28">
        <v>5.5</v>
      </c>
      <c r="L101" s="28">
        <v>5.9</v>
      </c>
      <c r="M101" s="226">
        <v>4.4000000000000004</v>
      </c>
      <c r="N101" s="226">
        <v>5.4</v>
      </c>
    </row>
    <row r="102" spans="1:14" x14ac:dyDescent="0.15">
      <c r="A102" s="25">
        <v>43290</v>
      </c>
      <c r="B102" s="26">
        <v>12</v>
      </c>
      <c r="C102" s="26">
        <v>11.5</v>
      </c>
      <c r="D102" s="26">
        <v>10.199999999999999</v>
      </c>
      <c r="E102" s="27">
        <v>6.3</v>
      </c>
      <c r="F102" s="27">
        <v>5.5</v>
      </c>
      <c r="G102" s="28">
        <v>8.1</v>
      </c>
      <c r="H102" s="28">
        <v>6.1</v>
      </c>
      <c r="I102" s="225">
        <v>7.4</v>
      </c>
      <c r="J102" s="28">
        <v>4.2</v>
      </c>
      <c r="K102" s="28">
        <v>6.1</v>
      </c>
      <c r="L102" s="28">
        <v>5.4</v>
      </c>
      <c r="M102" s="226">
        <v>4</v>
      </c>
      <c r="N102" s="226">
        <v>5.5</v>
      </c>
    </row>
    <row r="103" spans="1:14" x14ac:dyDescent="0.15">
      <c r="A103" s="25">
        <v>43291</v>
      </c>
      <c r="B103" s="26">
        <v>12</v>
      </c>
      <c r="C103" s="26">
        <v>11.1</v>
      </c>
      <c r="D103" s="26">
        <v>12.2</v>
      </c>
      <c r="E103" s="227">
        <v>6.9</v>
      </c>
      <c r="F103" s="27">
        <v>6</v>
      </c>
      <c r="G103" s="28">
        <v>7.2</v>
      </c>
      <c r="H103" s="28">
        <v>8.1</v>
      </c>
      <c r="I103" s="225">
        <v>6.4</v>
      </c>
      <c r="J103" s="28">
        <v>5</v>
      </c>
      <c r="K103" s="28">
        <v>5</v>
      </c>
      <c r="L103" s="28">
        <v>6.7</v>
      </c>
      <c r="M103" s="226">
        <v>5.5</v>
      </c>
      <c r="N103" s="226">
        <v>7.2</v>
      </c>
    </row>
    <row r="104" spans="1:14" x14ac:dyDescent="0.15">
      <c r="A104" s="25">
        <v>43292</v>
      </c>
      <c r="B104" s="26">
        <v>15.6</v>
      </c>
      <c r="C104" s="26">
        <v>16.7</v>
      </c>
      <c r="D104" s="26">
        <v>16</v>
      </c>
      <c r="E104" s="27">
        <v>11.8</v>
      </c>
      <c r="F104" s="27">
        <v>9.8000000000000007</v>
      </c>
      <c r="G104" s="28">
        <v>10.7</v>
      </c>
      <c r="H104" s="28">
        <v>13.5</v>
      </c>
      <c r="I104" s="225">
        <v>12.5</v>
      </c>
      <c r="J104" s="28">
        <v>10.199999999999999</v>
      </c>
      <c r="K104" s="28">
        <v>11.9</v>
      </c>
      <c r="L104" s="28">
        <v>10.1</v>
      </c>
      <c r="M104" s="226">
        <v>9.6</v>
      </c>
      <c r="N104" s="226">
        <v>11.7</v>
      </c>
    </row>
    <row r="105" spans="1:14" x14ac:dyDescent="0.15">
      <c r="A105" s="25">
        <v>43293</v>
      </c>
      <c r="B105" s="26">
        <v>18.399999999999999</v>
      </c>
      <c r="C105" s="26">
        <v>19.8</v>
      </c>
      <c r="D105" s="26">
        <v>16.100000000000001</v>
      </c>
      <c r="E105" s="27">
        <v>12.9</v>
      </c>
      <c r="F105" s="27">
        <v>12</v>
      </c>
      <c r="G105" s="28">
        <v>14.3</v>
      </c>
      <c r="H105" s="28">
        <v>15.6</v>
      </c>
      <c r="I105" s="225">
        <v>13.4</v>
      </c>
      <c r="J105" s="28">
        <v>14.8</v>
      </c>
      <c r="K105" s="28">
        <v>14.4</v>
      </c>
      <c r="L105" s="28">
        <v>13.1</v>
      </c>
      <c r="M105" s="226">
        <v>13.2</v>
      </c>
      <c r="N105" s="226">
        <v>16.100000000000001</v>
      </c>
    </row>
    <row r="106" spans="1:14" x14ac:dyDescent="0.15">
      <c r="A106" s="25">
        <v>43294</v>
      </c>
      <c r="B106" s="26">
        <v>17.899999999999999</v>
      </c>
      <c r="C106" s="26">
        <v>23.1</v>
      </c>
      <c r="D106" s="26">
        <v>18</v>
      </c>
      <c r="E106" s="27">
        <v>15.7</v>
      </c>
      <c r="F106" s="27">
        <v>14.4</v>
      </c>
      <c r="G106" s="28">
        <v>18.600000000000001</v>
      </c>
      <c r="H106" s="28">
        <v>16.100000000000001</v>
      </c>
      <c r="I106" s="225">
        <v>20.5</v>
      </c>
      <c r="J106" s="28">
        <v>17.399999999999999</v>
      </c>
      <c r="K106" s="28">
        <v>15.6</v>
      </c>
      <c r="L106" s="28">
        <v>13.7</v>
      </c>
      <c r="M106" s="226">
        <v>15.9</v>
      </c>
      <c r="N106" s="226">
        <v>17.3</v>
      </c>
    </row>
    <row r="107" spans="1:14" x14ac:dyDescent="0.15">
      <c r="A107" s="25">
        <v>43295</v>
      </c>
      <c r="B107" s="26">
        <v>26.3</v>
      </c>
      <c r="C107" s="26">
        <v>29.1</v>
      </c>
      <c r="D107" s="26">
        <v>22.6</v>
      </c>
      <c r="E107" s="27">
        <v>19.8</v>
      </c>
      <c r="F107" s="27">
        <v>16.7</v>
      </c>
      <c r="G107" s="28">
        <v>18.100000000000001</v>
      </c>
      <c r="H107" s="28" t="s">
        <v>610</v>
      </c>
      <c r="I107" s="225">
        <v>21.7</v>
      </c>
      <c r="J107" s="28">
        <v>17.399999999999999</v>
      </c>
      <c r="K107" s="28">
        <v>23</v>
      </c>
      <c r="L107" s="28">
        <v>23.8</v>
      </c>
      <c r="M107" s="226">
        <v>24.2</v>
      </c>
      <c r="N107" s="226">
        <v>24</v>
      </c>
    </row>
    <row r="108" spans="1:14" x14ac:dyDescent="0.15">
      <c r="A108" s="25">
        <v>43296</v>
      </c>
      <c r="B108" s="26">
        <v>26.5</v>
      </c>
      <c r="C108" s="26">
        <v>33.1</v>
      </c>
      <c r="D108" s="26">
        <v>27.3</v>
      </c>
      <c r="E108" s="27">
        <v>22.3</v>
      </c>
      <c r="F108" s="27">
        <v>20.9</v>
      </c>
      <c r="G108" s="28">
        <v>26.4</v>
      </c>
      <c r="H108" s="28">
        <v>23.5</v>
      </c>
      <c r="I108" s="225">
        <v>24.6</v>
      </c>
      <c r="J108" s="28">
        <v>23.5</v>
      </c>
      <c r="K108" s="28">
        <v>21.6</v>
      </c>
      <c r="L108" s="28">
        <v>24.5</v>
      </c>
      <c r="M108" s="226">
        <v>23.8</v>
      </c>
      <c r="N108" s="226">
        <v>24.8</v>
      </c>
    </row>
    <row r="109" spans="1:14" x14ac:dyDescent="0.15">
      <c r="A109" s="25">
        <v>43297</v>
      </c>
      <c r="B109" s="26">
        <v>30.4</v>
      </c>
      <c r="C109" s="26">
        <v>34.6</v>
      </c>
      <c r="D109" s="26">
        <v>29.8</v>
      </c>
      <c r="E109" s="27">
        <v>24.1</v>
      </c>
      <c r="F109" s="27">
        <v>22.6</v>
      </c>
      <c r="G109" s="28">
        <v>25.5</v>
      </c>
      <c r="H109" s="28">
        <v>25.5</v>
      </c>
      <c r="I109" s="225" t="s">
        <v>149</v>
      </c>
      <c r="J109" s="28">
        <v>24.8</v>
      </c>
      <c r="K109" s="28">
        <v>26.1</v>
      </c>
      <c r="L109" s="28">
        <v>27.2</v>
      </c>
      <c r="M109" s="226">
        <v>30.1</v>
      </c>
      <c r="N109" s="226">
        <v>25.2</v>
      </c>
    </row>
    <row r="110" spans="1:14" x14ac:dyDescent="0.15">
      <c r="A110" s="25">
        <v>43298</v>
      </c>
      <c r="B110" s="26">
        <v>28.4</v>
      </c>
      <c r="C110" s="26">
        <v>33.5</v>
      </c>
      <c r="D110" s="26">
        <v>28.2</v>
      </c>
      <c r="E110" s="27">
        <v>24.9</v>
      </c>
      <c r="F110" s="27">
        <v>23.5</v>
      </c>
      <c r="G110" s="28">
        <v>27.1</v>
      </c>
      <c r="H110" s="28">
        <v>25.8</v>
      </c>
      <c r="I110" s="225">
        <v>27.3</v>
      </c>
      <c r="J110" s="28">
        <v>29.1</v>
      </c>
      <c r="K110" s="28">
        <v>24.7</v>
      </c>
      <c r="L110" s="28">
        <v>21.1</v>
      </c>
      <c r="M110" s="226">
        <v>23.6</v>
      </c>
      <c r="N110" s="226">
        <v>23.9</v>
      </c>
    </row>
    <row r="111" spans="1:14" x14ac:dyDescent="0.15">
      <c r="A111" s="25">
        <v>43299</v>
      </c>
      <c r="B111" s="26">
        <v>24.5</v>
      </c>
      <c r="C111" s="26">
        <v>27.8</v>
      </c>
      <c r="D111" s="26">
        <v>25.7</v>
      </c>
      <c r="E111" s="27">
        <v>23.8</v>
      </c>
      <c r="F111" s="27">
        <v>21.1</v>
      </c>
      <c r="G111" s="28">
        <v>24.5</v>
      </c>
      <c r="H111" s="28">
        <v>25.4</v>
      </c>
      <c r="I111" s="225">
        <v>23.8</v>
      </c>
      <c r="J111" s="28">
        <v>22</v>
      </c>
      <c r="K111" s="28">
        <v>17.8</v>
      </c>
      <c r="L111" s="28">
        <v>15.3</v>
      </c>
      <c r="M111" s="226">
        <v>15.7</v>
      </c>
      <c r="N111" s="226">
        <v>18.3</v>
      </c>
    </row>
    <row r="112" spans="1:14" x14ac:dyDescent="0.15">
      <c r="A112" s="25">
        <v>43300</v>
      </c>
      <c r="B112" s="26">
        <v>14.6</v>
      </c>
      <c r="C112" s="26">
        <v>15.8</v>
      </c>
      <c r="D112" s="26">
        <v>14.9</v>
      </c>
      <c r="E112" s="27">
        <v>15.2</v>
      </c>
      <c r="F112" s="27">
        <v>14</v>
      </c>
      <c r="G112" s="28">
        <v>19.7</v>
      </c>
      <c r="H112" s="28">
        <v>21.1</v>
      </c>
      <c r="I112" s="225">
        <v>16.5</v>
      </c>
      <c r="J112" s="28">
        <v>19.600000000000001</v>
      </c>
      <c r="K112" s="28">
        <v>8.1999999999999993</v>
      </c>
      <c r="L112" s="28">
        <v>6.2</v>
      </c>
      <c r="M112" s="226">
        <v>6.3</v>
      </c>
      <c r="N112" s="226">
        <v>14.1</v>
      </c>
    </row>
    <row r="113" spans="1:14" x14ac:dyDescent="0.15">
      <c r="A113" s="25">
        <v>43301</v>
      </c>
      <c r="B113" s="26">
        <v>10.1</v>
      </c>
      <c r="C113" s="26">
        <v>10.3</v>
      </c>
      <c r="D113" s="26">
        <v>8.5</v>
      </c>
      <c r="E113" s="27">
        <v>6.1</v>
      </c>
      <c r="F113" s="27">
        <v>5</v>
      </c>
      <c r="G113" s="28">
        <v>7.9</v>
      </c>
      <c r="H113" s="28">
        <v>9.8000000000000007</v>
      </c>
      <c r="I113" s="225">
        <v>6.3</v>
      </c>
      <c r="J113" s="28">
        <v>7.3</v>
      </c>
      <c r="K113" s="28">
        <v>4</v>
      </c>
      <c r="L113" s="28">
        <v>6</v>
      </c>
      <c r="M113" s="226">
        <v>5.2</v>
      </c>
      <c r="N113" s="226">
        <v>4.8</v>
      </c>
    </row>
    <row r="114" spans="1:14" x14ac:dyDescent="0.15">
      <c r="A114" s="25">
        <v>43302</v>
      </c>
      <c r="B114" s="26">
        <v>9.8000000000000007</v>
      </c>
      <c r="C114" s="26">
        <v>11.4</v>
      </c>
      <c r="D114" s="26">
        <v>9.3000000000000007</v>
      </c>
      <c r="E114" s="27">
        <v>8.1999999999999993</v>
      </c>
      <c r="F114" s="27">
        <v>7.2</v>
      </c>
      <c r="G114" s="28" t="s">
        <v>610</v>
      </c>
      <c r="H114" s="28">
        <v>11.8</v>
      </c>
      <c r="I114" s="225">
        <v>8.6</v>
      </c>
      <c r="J114" s="28">
        <v>7.4</v>
      </c>
      <c r="K114" s="28">
        <v>6.2</v>
      </c>
      <c r="L114" s="28">
        <v>5</v>
      </c>
      <c r="M114" s="226">
        <v>4.4000000000000004</v>
      </c>
      <c r="N114" s="226">
        <v>11.4</v>
      </c>
    </row>
    <row r="115" spans="1:14" x14ac:dyDescent="0.15">
      <c r="A115" s="25">
        <v>43303</v>
      </c>
      <c r="B115" s="26">
        <v>17.899999999999999</v>
      </c>
      <c r="C115" s="26">
        <v>19.8</v>
      </c>
      <c r="D115" s="26">
        <v>20.9</v>
      </c>
      <c r="E115" s="27">
        <v>15.5</v>
      </c>
      <c r="F115" s="27">
        <v>14.1</v>
      </c>
      <c r="G115" s="28">
        <v>16.399999999999999</v>
      </c>
      <c r="H115" s="28">
        <v>15.9</v>
      </c>
      <c r="I115" s="225">
        <v>15</v>
      </c>
      <c r="J115" s="28">
        <v>13.9</v>
      </c>
      <c r="K115" s="28">
        <v>11.6</v>
      </c>
      <c r="L115" s="28">
        <v>10.5</v>
      </c>
      <c r="M115" s="226">
        <v>9.6</v>
      </c>
      <c r="N115" s="226">
        <v>16.7</v>
      </c>
    </row>
    <row r="116" spans="1:14" x14ac:dyDescent="0.15">
      <c r="A116" s="25">
        <v>43304</v>
      </c>
      <c r="B116" s="26">
        <v>21.3</v>
      </c>
      <c r="C116" s="26">
        <v>24.6</v>
      </c>
      <c r="D116" s="26">
        <v>21.4</v>
      </c>
      <c r="E116" s="27">
        <v>16.399999999999999</v>
      </c>
      <c r="F116" s="27">
        <v>15.5</v>
      </c>
      <c r="G116" s="28">
        <v>18.600000000000001</v>
      </c>
      <c r="H116" s="28">
        <v>18</v>
      </c>
      <c r="I116" s="225">
        <v>18.7</v>
      </c>
      <c r="J116" s="28">
        <v>18.8</v>
      </c>
      <c r="K116" s="28">
        <v>20.5</v>
      </c>
      <c r="L116" s="28">
        <v>20.6</v>
      </c>
      <c r="M116" s="226">
        <v>20.9</v>
      </c>
      <c r="N116" s="226">
        <v>20.3</v>
      </c>
    </row>
    <row r="117" spans="1:14" x14ac:dyDescent="0.15">
      <c r="A117" s="25">
        <v>43305</v>
      </c>
      <c r="B117" s="26">
        <v>28.8</v>
      </c>
      <c r="C117" s="26">
        <v>30.7</v>
      </c>
      <c r="D117" s="26">
        <v>26</v>
      </c>
      <c r="E117" s="27">
        <v>23.8</v>
      </c>
      <c r="F117" s="27">
        <v>20</v>
      </c>
      <c r="G117" s="28">
        <v>23</v>
      </c>
      <c r="H117" s="28">
        <v>20.3</v>
      </c>
      <c r="I117" s="225">
        <v>23.2</v>
      </c>
      <c r="J117" s="28">
        <v>25</v>
      </c>
      <c r="K117" s="28">
        <v>24.5</v>
      </c>
      <c r="L117" s="28">
        <v>24.4</v>
      </c>
      <c r="M117" s="226">
        <v>25</v>
      </c>
      <c r="N117" s="226">
        <v>21.7</v>
      </c>
    </row>
    <row r="118" spans="1:14" x14ac:dyDescent="0.15">
      <c r="A118" s="25">
        <v>43306</v>
      </c>
      <c r="B118" s="26">
        <v>17.899999999999999</v>
      </c>
      <c r="C118" s="26">
        <v>22</v>
      </c>
      <c r="D118" s="26">
        <v>17.399999999999999</v>
      </c>
      <c r="E118" s="227">
        <v>15.4</v>
      </c>
      <c r="F118" s="27">
        <v>14.1</v>
      </c>
      <c r="G118" s="28">
        <v>16.100000000000001</v>
      </c>
      <c r="H118" s="28">
        <v>17.2</v>
      </c>
      <c r="I118" s="225">
        <v>13.7</v>
      </c>
      <c r="J118" s="28">
        <v>20</v>
      </c>
      <c r="K118" s="28">
        <v>13.3</v>
      </c>
      <c r="L118" s="28">
        <v>12.4</v>
      </c>
      <c r="M118" s="226">
        <v>12.4</v>
      </c>
      <c r="N118" s="226">
        <v>15.6</v>
      </c>
    </row>
    <row r="119" spans="1:14" x14ac:dyDescent="0.15">
      <c r="A119" s="25">
        <v>43307</v>
      </c>
      <c r="B119" s="26">
        <v>13.8</v>
      </c>
      <c r="C119" s="26">
        <v>18.100000000000001</v>
      </c>
      <c r="D119" s="26">
        <v>12.2</v>
      </c>
      <c r="E119" s="227">
        <v>9.6</v>
      </c>
      <c r="F119" s="27">
        <v>7.7</v>
      </c>
      <c r="G119" s="28">
        <v>8.9</v>
      </c>
      <c r="H119" s="28">
        <v>10.4</v>
      </c>
      <c r="I119" s="225">
        <v>9.3000000000000007</v>
      </c>
      <c r="J119" s="28">
        <v>9.9</v>
      </c>
      <c r="K119" s="28">
        <v>10.5</v>
      </c>
      <c r="L119" s="28">
        <v>7.1</v>
      </c>
      <c r="M119" s="226">
        <v>8.3000000000000007</v>
      </c>
      <c r="N119" s="226">
        <v>10.3</v>
      </c>
    </row>
    <row r="120" spans="1:14" x14ac:dyDescent="0.15">
      <c r="A120" s="25">
        <v>43308</v>
      </c>
      <c r="B120" s="26">
        <v>12.9</v>
      </c>
      <c r="C120" s="26">
        <v>13.8</v>
      </c>
      <c r="D120" s="26">
        <v>10.7</v>
      </c>
      <c r="E120" s="227">
        <v>10.3</v>
      </c>
      <c r="F120" s="27">
        <v>8.6</v>
      </c>
      <c r="G120" s="28">
        <v>9.3000000000000007</v>
      </c>
      <c r="H120" s="28">
        <v>10.7</v>
      </c>
      <c r="I120" s="225">
        <v>10.5</v>
      </c>
      <c r="J120" s="28">
        <v>12.8</v>
      </c>
      <c r="K120" s="28">
        <v>11.2</v>
      </c>
      <c r="L120" s="28">
        <v>11.2</v>
      </c>
      <c r="M120" s="226">
        <v>10.9</v>
      </c>
      <c r="N120" s="226">
        <v>14.1</v>
      </c>
    </row>
    <row r="121" spans="1:14" x14ac:dyDescent="0.15">
      <c r="A121" s="25">
        <v>43309</v>
      </c>
      <c r="B121" s="26">
        <v>9</v>
      </c>
      <c r="C121" s="26">
        <v>10.7</v>
      </c>
      <c r="D121" s="26">
        <v>7.7</v>
      </c>
      <c r="E121" s="227">
        <v>6.6</v>
      </c>
      <c r="F121" s="27">
        <v>4.9000000000000004</v>
      </c>
      <c r="G121" s="28">
        <v>3.2</v>
      </c>
      <c r="H121" s="28">
        <v>4.4000000000000004</v>
      </c>
      <c r="I121" s="225">
        <v>5.5</v>
      </c>
      <c r="J121" s="28">
        <v>4.5999999999999996</v>
      </c>
      <c r="K121" s="28">
        <v>7</v>
      </c>
      <c r="L121" s="28">
        <v>5.4</v>
      </c>
      <c r="M121" s="226">
        <v>4.9000000000000004</v>
      </c>
      <c r="N121" s="226">
        <v>6.2</v>
      </c>
    </row>
    <row r="122" spans="1:14" x14ac:dyDescent="0.15">
      <c r="A122" s="25">
        <v>43310</v>
      </c>
      <c r="B122" s="26">
        <v>12.9</v>
      </c>
      <c r="C122" s="26">
        <v>11</v>
      </c>
      <c r="D122" s="26">
        <v>12.1</v>
      </c>
      <c r="E122" s="227">
        <v>8</v>
      </c>
      <c r="F122" s="27">
        <v>6</v>
      </c>
      <c r="G122" s="28">
        <v>7.4</v>
      </c>
      <c r="H122" s="28">
        <v>6.4</v>
      </c>
      <c r="I122" s="225">
        <v>8.1999999999999993</v>
      </c>
      <c r="J122" s="28">
        <v>8.1999999999999993</v>
      </c>
      <c r="K122" s="28">
        <v>8.1</v>
      </c>
      <c r="L122" s="28">
        <v>8.1999999999999993</v>
      </c>
      <c r="M122" s="226">
        <v>6.8</v>
      </c>
      <c r="N122" s="226">
        <v>6.4</v>
      </c>
    </row>
    <row r="123" spans="1:14" x14ac:dyDescent="0.15">
      <c r="A123" s="25">
        <v>43311</v>
      </c>
      <c r="B123" s="26">
        <v>12.1</v>
      </c>
      <c r="C123" s="26">
        <v>13.5</v>
      </c>
      <c r="D123" s="26">
        <v>10.1</v>
      </c>
      <c r="E123" s="227">
        <v>9.6999999999999993</v>
      </c>
      <c r="F123" s="27">
        <v>7.7</v>
      </c>
      <c r="G123" s="227">
        <v>8.8000000000000007</v>
      </c>
      <c r="H123" s="28">
        <v>11.4</v>
      </c>
      <c r="I123" s="225">
        <v>9.9</v>
      </c>
      <c r="J123" s="28">
        <v>9.3000000000000007</v>
      </c>
      <c r="K123" s="28">
        <v>10.1</v>
      </c>
      <c r="L123" s="28">
        <v>8.1999999999999993</v>
      </c>
      <c r="M123" s="226">
        <v>8.1999999999999993</v>
      </c>
      <c r="N123" s="226">
        <v>9.1999999999999993</v>
      </c>
    </row>
    <row r="124" spans="1:14" x14ac:dyDescent="0.15">
      <c r="A124" s="25">
        <v>43312</v>
      </c>
      <c r="B124" s="26">
        <v>11.9</v>
      </c>
      <c r="C124" s="26">
        <v>12.3</v>
      </c>
      <c r="D124" s="26">
        <v>10.3</v>
      </c>
      <c r="E124" s="227">
        <v>10.9</v>
      </c>
      <c r="F124" s="27">
        <v>9.5</v>
      </c>
      <c r="G124" s="28">
        <v>10.4</v>
      </c>
      <c r="H124" s="28">
        <v>11.6</v>
      </c>
      <c r="I124" s="225">
        <v>9.1999999999999993</v>
      </c>
      <c r="J124" s="28">
        <v>4</v>
      </c>
      <c r="K124" s="28">
        <v>7.5</v>
      </c>
      <c r="L124" s="28">
        <v>7</v>
      </c>
      <c r="M124" s="226">
        <v>3.5</v>
      </c>
      <c r="N124" s="226">
        <v>5.5</v>
      </c>
    </row>
    <row r="125" spans="1:14" x14ac:dyDescent="0.15">
      <c r="A125" s="25">
        <v>43313</v>
      </c>
      <c r="B125" s="26">
        <v>18.600000000000001</v>
      </c>
      <c r="C125" s="26">
        <v>19.5</v>
      </c>
      <c r="D125" s="26">
        <v>21</v>
      </c>
      <c r="E125" s="27">
        <v>13.7</v>
      </c>
      <c r="F125" s="27">
        <v>13.4</v>
      </c>
      <c r="G125" s="28">
        <v>18.2</v>
      </c>
      <c r="H125" s="28">
        <v>18.7</v>
      </c>
      <c r="I125" s="225">
        <v>16</v>
      </c>
      <c r="J125" s="28">
        <v>12.4</v>
      </c>
      <c r="K125" s="28">
        <v>11.9</v>
      </c>
      <c r="L125" s="28">
        <v>11.1</v>
      </c>
      <c r="M125" s="226">
        <v>10.9</v>
      </c>
      <c r="N125" s="226">
        <v>13.2</v>
      </c>
    </row>
    <row r="126" spans="1:14" x14ac:dyDescent="0.15">
      <c r="A126" s="25">
        <v>43314</v>
      </c>
      <c r="B126" s="26">
        <v>29.6</v>
      </c>
      <c r="C126" s="26">
        <v>28.9</v>
      </c>
      <c r="D126" s="26">
        <v>30.8</v>
      </c>
      <c r="E126" s="27" t="s">
        <v>149</v>
      </c>
      <c r="F126" s="27">
        <v>22.8</v>
      </c>
      <c r="G126" s="28">
        <v>20.399999999999999</v>
      </c>
      <c r="H126" s="28">
        <v>20</v>
      </c>
      <c r="I126" s="225">
        <v>22.9</v>
      </c>
      <c r="J126" s="28">
        <v>18.899999999999999</v>
      </c>
      <c r="K126" s="28">
        <v>21.7</v>
      </c>
      <c r="L126" s="28">
        <v>20.7</v>
      </c>
      <c r="M126" s="226">
        <v>19.899999999999999</v>
      </c>
      <c r="N126" s="226">
        <v>21.2</v>
      </c>
    </row>
    <row r="127" spans="1:14" x14ac:dyDescent="0.15">
      <c r="A127" s="25">
        <v>43315</v>
      </c>
      <c r="B127" s="26">
        <v>35.799999999999997</v>
      </c>
      <c r="C127" s="26">
        <v>38.5</v>
      </c>
      <c r="D127" s="26">
        <v>34.1</v>
      </c>
      <c r="E127" s="27" t="s">
        <v>149</v>
      </c>
      <c r="F127" s="27">
        <v>26.3</v>
      </c>
      <c r="G127" s="28">
        <v>27.7</v>
      </c>
      <c r="H127" s="28">
        <v>25.7</v>
      </c>
      <c r="I127" s="225">
        <v>28.5</v>
      </c>
      <c r="J127" s="28">
        <v>31.8</v>
      </c>
      <c r="K127" s="28">
        <v>29</v>
      </c>
      <c r="L127" s="28">
        <v>27.8</v>
      </c>
      <c r="M127" s="226">
        <v>28</v>
      </c>
      <c r="N127" s="226">
        <v>29.2</v>
      </c>
    </row>
    <row r="128" spans="1:14" x14ac:dyDescent="0.15">
      <c r="A128" s="25">
        <v>43316</v>
      </c>
      <c r="B128" s="26">
        <v>26</v>
      </c>
      <c r="C128" s="26">
        <v>29.6</v>
      </c>
      <c r="D128" s="26">
        <v>22.8</v>
      </c>
      <c r="E128" s="27">
        <v>21.1</v>
      </c>
      <c r="F128" s="27">
        <v>19.2</v>
      </c>
      <c r="G128" s="28">
        <v>22.3</v>
      </c>
      <c r="H128" s="28">
        <v>23</v>
      </c>
      <c r="I128" s="225" t="s">
        <v>149</v>
      </c>
      <c r="J128" s="28">
        <v>23.5</v>
      </c>
      <c r="K128" s="28">
        <v>21.1</v>
      </c>
      <c r="L128" s="28">
        <v>21.6</v>
      </c>
      <c r="M128" s="226">
        <v>21</v>
      </c>
      <c r="N128" s="226">
        <v>21.5</v>
      </c>
    </row>
    <row r="129" spans="1:14" x14ac:dyDescent="0.15">
      <c r="A129" s="25">
        <v>43317</v>
      </c>
      <c r="B129" s="26">
        <v>27.6</v>
      </c>
      <c r="C129" s="26">
        <v>30</v>
      </c>
      <c r="D129" s="26">
        <v>26.7</v>
      </c>
      <c r="E129" s="27">
        <v>23.7</v>
      </c>
      <c r="F129" s="27">
        <v>22.7</v>
      </c>
      <c r="G129" s="28">
        <v>26.9</v>
      </c>
      <c r="H129" s="28">
        <v>27.3</v>
      </c>
      <c r="I129" s="225">
        <v>27.2</v>
      </c>
      <c r="J129" s="28">
        <v>29.2</v>
      </c>
      <c r="K129" s="28">
        <v>20.7</v>
      </c>
      <c r="L129" s="28">
        <v>20.6</v>
      </c>
      <c r="M129" s="226">
        <v>21</v>
      </c>
      <c r="N129" s="226">
        <v>24</v>
      </c>
    </row>
    <row r="130" spans="1:14" x14ac:dyDescent="0.15">
      <c r="A130" s="25">
        <v>43318</v>
      </c>
      <c r="B130" s="26">
        <v>28.4</v>
      </c>
      <c r="C130" s="26">
        <v>36.200000000000003</v>
      </c>
      <c r="D130" s="26">
        <v>27.3</v>
      </c>
      <c r="E130" s="27">
        <v>23.6</v>
      </c>
      <c r="F130" s="27">
        <v>21.9</v>
      </c>
      <c r="G130" s="28">
        <v>27.7</v>
      </c>
      <c r="H130" s="28">
        <v>27</v>
      </c>
      <c r="I130" s="225">
        <v>28.2</v>
      </c>
      <c r="J130" s="28">
        <v>24</v>
      </c>
      <c r="K130" s="28">
        <v>27.5</v>
      </c>
      <c r="L130" s="28">
        <v>26.1</v>
      </c>
      <c r="M130" s="226">
        <v>24.4</v>
      </c>
      <c r="N130" s="226" t="s">
        <v>149</v>
      </c>
    </row>
    <row r="131" spans="1:14" x14ac:dyDescent="0.15">
      <c r="A131" s="25">
        <v>43319</v>
      </c>
      <c r="B131" s="26">
        <v>6.2</v>
      </c>
      <c r="C131" s="26">
        <v>4.8</v>
      </c>
      <c r="D131" s="26">
        <v>3.4</v>
      </c>
      <c r="E131" s="27">
        <v>3.3</v>
      </c>
      <c r="F131" s="27">
        <v>1.5</v>
      </c>
      <c r="G131" s="28">
        <v>1.9</v>
      </c>
      <c r="H131" s="28">
        <v>2.8</v>
      </c>
      <c r="I131" s="225">
        <v>-0.5</v>
      </c>
      <c r="J131" s="28">
        <v>-0.8</v>
      </c>
      <c r="K131" s="28">
        <v>1.1000000000000001</v>
      </c>
      <c r="L131" s="28">
        <v>3.3</v>
      </c>
      <c r="M131" s="226">
        <v>2</v>
      </c>
      <c r="N131" s="226">
        <v>2.5</v>
      </c>
    </row>
    <row r="132" spans="1:14" x14ac:dyDescent="0.15">
      <c r="A132" s="25">
        <v>43320</v>
      </c>
      <c r="B132" s="26">
        <v>6.5</v>
      </c>
      <c r="C132" s="26">
        <v>4.3</v>
      </c>
      <c r="D132" s="26">
        <v>2</v>
      </c>
      <c r="E132" s="27">
        <v>2.2999999999999998</v>
      </c>
      <c r="F132" s="27">
        <v>1.3</v>
      </c>
      <c r="G132" s="28">
        <v>1.2</v>
      </c>
      <c r="H132" s="28">
        <v>0.2</v>
      </c>
      <c r="I132" s="225">
        <v>3.1</v>
      </c>
      <c r="J132" s="28">
        <v>-1.1000000000000001</v>
      </c>
      <c r="K132" s="28">
        <v>3.2</v>
      </c>
      <c r="L132" s="28">
        <v>4.3</v>
      </c>
      <c r="M132" s="226">
        <v>2.4</v>
      </c>
      <c r="N132" s="226">
        <v>1.9</v>
      </c>
    </row>
    <row r="133" spans="1:14" x14ac:dyDescent="0.15">
      <c r="A133" s="25">
        <v>43321</v>
      </c>
      <c r="B133" s="26">
        <v>11.4</v>
      </c>
      <c r="C133" s="26">
        <v>12.9</v>
      </c>
      <c r="D133" s="26">
        <v>9.1</v>
      </c>
      <c r="E133" s="27">
        <v>8.1</v>
      </c>
      <c r="F133" s="27">
        <v>6.7</v>
      </c>
      <c r="G133" s="28">
        <v>8.1</v>
      </c>
      <c r="H133" s="28">
        <v>10.5</v>
      </c>
      <c r="I133" s="225">
        <v>10.4</v>
      </c>
      <c r="J133" s="28">
        <v>5.8</v>
      </c>
      <c r="K133" s="28">
        <v>9.4</v>
      </c>
      <c r="L133" s="28">
        <v>9.5</v>
      </c>
      <c r="M133" s="226">
        <v>9.6999999999999993</v>
      </c>
      <c r="N133" s="226">
        <v>7.7</v>
      </c>
    </row>
    <row r="134" spans="1:14" x14ac:dyDescent="0.15">
      <c r="A134" s="25">
        <v>43322</v>
      </c>
      <c r="B134" s="26">
        <v>17.8</v>
      </c>
      <c r="C134" s="26">
        <v>19.3</v>
      </c>
      <c r="D134" s="26">
        <v>17.8</v>
      </c>
      <c r="E134" s="27">
        <v>13.6</v>
      </c>
      <c r="F134" s="27">
        <v>11.7</v>
      </c>
      <c r="G134" s="28">
        <v>15.8</v>
      </c>
      <c r="H134" s="28">
        <v>16.3</v>
      </c>
      <c r="I134" s="225">
        <v>14.5</v>
      </c>
      <c r="J134" s="28">
        <v>8.9</v>
      </c>
      <c r="K134" s="28">
        <v>14.2</v>
      </c>
      <c r="L134" s="28">
        <v>15</v>
      </c>
      <c r="M134" s="226">
        <v>14.8</v>
      </c>
      <c r="N134" s="226">
        <v>13.1</v>
      </c>
    </row>
    <row r="135" spans="1:14" x14ac:dyDescent="0.15">
      <c r="A135" s="25">
        <v>43323</v>
      </c>
      <c r="B135" s="26">
        <v>19.7</v>
      </c>
      <c r="C135" s="26">
        <v>20</v>
      </c>
      <c r="D135" s="26">
        <v>18.600000000000001</v>
      </c>
      <c r="E135" s="27">
        <v>13.7</v>
      </c>
      <c r="F135" s="27">
        <v>11.6</v>
      </c>
      <c r="G135" s="28">
        <v>15.3</v>
      </c>
      <c r="H135" s="28">
        <v>16</v>
      </c>
      <c r="I135" s="225">
        <v>14.5</v>
      </c>
      <c r="J135" s="28">
        <v>12.5</v>
      </c>
      <c r="K135" s="28">
        <v>14.6</v>
      </c>
      <c r="L135" s="28">
        <v>11.3</v>
      </c>
      <c r="M135" s="226">
        <v>11.7</v>
      </c>
      <c r="N135" s="226">
        <v>21.6</v>
      </c>
    </row>
    <row r="136" spans="1:14" x14ac:dyDescent="0.15">
      <c r="A136" s="25">
        <v>43324</v>
      </c>
      <c r="B136" s="26">
        <v>20</v>
      </c>
      <c r="C136" s="26">
        <v>20.399999999999999</v>
      </c>
      <c r="D136" s="26">
        <v>18</v>
      </c>
      <c r="E136" s="27">
        <v>14.4</v>
      </c>
      <c r="F136" s="27">
        <v>11.8</v>
      </c>
      <c r="G136" s="28">
        <v>16.3</v>
      </c>
      <c r="H136" s="28">
        <v>16.3</v>
      </c>
      <c r="I136" s="225">
        <v>13.4</v>
      </c>
      <c r="J136" s="28">
        <v>6.8</v>
      </c>
      <c r="K136" s="28">
        <v>12.5</v>
      </c>
      <c r="L136" s="28">
        <v>14.8</v>
      </c>
      <c r="M136" s="226">
        <v>14.1</v>
      </c>
      <c r="N136" s="226">
        <v>12.3</v>
      </c>
    </row>
    <row r="137" spans="1:14" x14ac:dyDescent="0.15">
      <c r="A137" s="25">
        <v>43325</v>
      </c>
      <c r="B137" s="26">
        <v>12.6</v>
      </c>
      <c r="C137" s="26">
        <v>9.9</v>
      </c>
      <c r="D137" s="26">
        <v>11</v>
      </c>
      <c r="E137" s="27">
        <v>9.1999999999999993</v>
      </c>
      <c r="F137" s="27">
        <v>7.4</v>
      </c>
      <c r="G137" s="28">
        <v>7.5</v>
      </c>
      <c r="H137" s="28">
        <v>6.9</v>
      </c>
      <c r="I137" s="225">
        <v>8</v>
      </c>
      <c r="J137" s="28">
        <v>6.3</v>
      </c>
      <c r="K137" s="28">
        <v>7</v>
      </c>
      <c r="L137" s="28">
        <v>7.5</v>
      </c>
      <c r="M137" s="226">
        <v>6.7</v>
      </c>
      <c r="N137" s="226">
        <v>9.9</v>
      </c>
    </row>
    <row r="138" spans="1:14" x14ac:dyDescent="0.15">
      <c r="A138" s="25">
        <v>43326</v>
      </c>
      <c r="B138" s="26">
        <v>9.6</v>
      </c>
      <c r="C138" s="26">
        <v>11</v>
      </c>
      <c r="D138" s="26">
        <v>7.5</v>
      </c>
      <c r="E138" s="27">
        <v>5.9</v>
      </c>
      <c r="F138" s="27">
        <v>4.0999999999999996</v>
      </c>
      <c r="G138" s="28">
        <v>5.9</v>
      </c>
      <c r="H138" s="28">
        <v>5.8</v>
      </c>
      <c r="I138" s="225">
        <v>6.1</v>
      </c>
      <c r="J138" s="28">
        <v>3.9</v>
      </c>
      <c r="K138" s="28">
        <v>4.5</v>
      </c>
      <c r="L138" s="28">
        <v>4.8</v>
      </c>
      <c r="M138" s="226">
        <v>4.7</v>
      </c>
      <c r="N138" s="226">
        <v>4.8</v>
      </c>
    </row>
    <row r="139" spans="1:14" x14ac:dyDescent="0.15">
      <c r="A139" s="25">
        <v>43327</v>
      </c>
      <c r="B139" s="26">
        <v>7.3</v>
      </c>
      <c r="C139" s="26">
        <v>8.4</v>
      </c>
      <c r="D139" s="26">
        <v>7.1</v>
      </c>
      <c r="E139" s="27">
        <v>5.4</v>
      </c>
      <c r="F139" s="27">
        <v>2.6</v>
      </c>
      <c r="G139" s="28">
        <v>3.3</v>
      </c>
      <c r="H139" s="28">
        <v>5</v>
      </c>
      <c r="I139" s="225">
        <v>3.3</v>
      </c>
      <c r="J139" s="28">
        <v>0.2</v>
      </c>
      <c r="K139" s="28">
        <v>4.4000000000000004</v>
      </c>
      <c r="L139" s="28">
        <v>4.5999999999999996</v>
      </c>
      <c r="M139" s="226">
        <v>4.7</v>
      </c>
      <c r="N139" s="226">
        <v>3.9</v>
      </c>
    </row>
    <row r="140" spans="1:14" x14ac:dyDescent="0.15">
      <c r="A140" s="25">
        <v>43328</v>
      </c>
      <c r="B140" s="26">
        <v>9.1</v>
      </c>
      <c r="C140" s="26">
        <v>10.3</v>
      </c>
      <c r="D140" s="26">
        <v>8.6999999999999993</v>
      </c>
      <c r="E140" s="27">
        <v>7.7</v>
      </c>
      <c r="F140" s="27">
        <v>2.8</v>
      </c>
      <c r="G140" s="28">
        <v>4.9000000000000004</v>
      </c>
      <c r="H140" s="28">
        <v>4.3</v>
      </c>
      <c r="I140" s="225">
        <v>5.6</v>
      </c>
      <c r="J140" s="28">
        <v>2</v>
      </c>
      <c r="K140" s="28">
        <v>6.4</v>
      </c>
      <c r="L140" s="28">
        <v>7</v>
      </c>
      <c r="M140" s="226">
        <v>6.4</v>
      </c>
      <c r="N140" s="226">
        <v>5.0999999999999996</v>
      </c>
    </row>
    <row r="141" spans="1:14" x14ac:dyDescent="0.15">
      <c r="A141" s="25">
        <v>43329</v>
      </c>
      <c r="B141" s="26">
        <v>7.1</v>
      </c>
      <c r="C141" s="26">
        <v>6.2</v>
      </c>
      <c r="D141" s="26">
        <v>4.5</v>
      </c>
      <c r="E141" s="27">
        <v>4.4000000000000004</v>
      </c>
      <c r="F141" s="27">
        <v>1.6</v>
      </c>
      <c r="G141" s="28">
        <v>1.6</v>
      </c>
      <c r="H141" s="28">
        <v>3.1</v>
      </c>
      <c r="I141" s="225">
        <v>2</v>
      </c>
      <c r="J141" s="28">
        <v>-0.2</v>
      </c>
      <c r="K141" s="28">
        <v>1.5</v>
      </c>
      <c r="L141" s="28">
        <v>3.2</v>
      </c>
      <c r="M141" s="226">
        <v>2.7</v>
      </c>
      <c r="N141" s="226">
        <v>7.3</v>
      </c>
    </row>
    <row r="142" spans="1:14" x14ac:dyDescent="0.15">
      <c r="A142" s="25">
        <v>43330</v>
      </c>
      <c r="B142" s="26">
        <v>10.6</v>
      </c>
      <c r="C142" s="26">
        <v>8.4</v>
      </c>
      <c r="D142" s="26">
        <v>8.1999999999999993</v>
      </c>
      <c r="E142" s="27">
        <v>7.8</v>
      </c>
      <c r="F142" s="27">
        <v>5.8</v>
      </c>
      <c r="G142" s="28">
        <v>5.4</v>
      </c>
      <c r="H142" s="28">
        <v>7.1</v>
      </c>
      <c r="I142" s="225">
        <v>6.2</v>
      </c>
      <c r="J142" s="28">
        <v>2.5</v>
      </c>
      <c r="K142" s="28">
        <v>6.9</v>
      </c>
      <c r="L142" s="28">
        <v>6</v>
      </c>
      <c r="M142" s="226">
        <v>5.0999999999999996</v>
      </c>
      <c r="N142" s="226">
        <v>6.8</v>
      </c>
    </row>
    <row r="143" spans="1:14" x14ac:dyDescent="0.15">
      <c r="A143" s="25">
        <v>43331</v>
      </c>
      <c r="B143" s="26">
        <v>12.9</v>
      </c>
      <c r="C143" s="26">
        <v>12.9</v>
      </c>
      <c r="D143" s="26">
        <v>8.5</v>
      </c>
      <c r="E143" s="27">
        <v>9.8000000000000007</v>
      </c>
      <c r="F143" s="27">
        <v>8.3000000000000007</v>
      </c>
      <c r="G143" s="28">
        <v>7.8</v>
      </c>
      <c r="H143" s="28">
        <v>9</v>
      </c>
      <c r="I143" s="225">
        <v>10.8</v>
      </c>
      <c r="J143" s="28">
        <v>2.7</v>
      </c>
      <c r="K143" s="28">
        <v>10.7</v>
      </c>
      <c r="L143" s="28">
        <v>8</v>
      </c>
      <c r="M143" s="226">
        <v>7</v>
      </c>
      <c r="N143" s="227">
        <v>8</v>
      </c>
    </row>
    <row r="144" spans="1:14" x14ac:dyDescent="0.15">
      <c r="A144" s="25">
        <v>43332</v>
      </c>
      <c r="B144" s="26">
        <v>11.8</v>
      </c>
      <c r="C144" s="26">
        <v>15.4</v>
      </c>
      <c r="D144" s="26">
        <v>10.4</v>
      </c>
      <c r="E144" s="27">
        <v>9.3000000000000007</v>
      </c>
      <c r="F144" s="27">
        <v>9</v>
      </c>
      <c r="G144" s="28">
        <v>10.1</v>
      </c>
      <c r="H144" s="28">
        <v>12.5</v>
      </c>
      <c r="I144" s="225">
        <v>10.7</v>
      </c>
      <c r="J144" s="28">
        <v>7.3</v>
      </c>
      <c r="K144" s="28">
        <v>11.3</v>
      </c>
      <c r="L144" s="28">
        <v>9.5</v>
      </c>
      <c r="M144" s="226">
        <v>10.6</v>
      </c>
      <c r="N144" s="227">
        <v>13.5</v>
      </c>
    </row>
    <row r="145" spans="1:14" x14ac:dyDescent="0.15">
      <c r="A145" s="25">
        <v>43333</v>
      </c>
      <c r="B145" s="26">
        <v>15.8</v>
      </c>
      <c r="C145" s="26">
        <v>17</v>
      </c>
      <c r="D145" s="26">
        <v>14.1</v>
      </c>
      <c r="E145" s="27">
        <v>10.5</v>
      </c>
      <c r="F145" s="27">
        <v>8.5</v>
      </c>
      <c r="G145" s="28">
        <v>11.8</v>
      </c>
      <c r="H145" s="28">
        <v>12</v>
      </c>
      <c r="I145" s="225">
        <v>12.3</v>
      </c>
      <c r="J145" s="28">
        <v>9.6999999999999993</v>
      </c>
      <c r="K145" s="28">
        <v>12.2</v>
      </c>
      <c r="L145" s="28">
        <v>12.1</v>
      </c>
      <c r="M145" s="226">
        <v>10.9</v>
      </c>
      <c r="N145" s="226">
        <v>10.8</v>
      </c>
    </row>
    <row r="146" spans="1:14" x14ac:dyDescent="0.15">
      <c r="A146" s="25">
        <v>43334</v>
      </c>
      <c r="B146" s="26">
        <v>9.3000000000000007</v>
      </c>
      <c r="C146" s="26">
        <v>11.3</v>
      </c>
      <c r="D146" s="26">
        <v>10.5</v>
      </c>
      <c r="E146" s="27">
        <v>6.8</v>
      </c>
      <c r="F146" s="27">
        <v>4.3</v>
      </c>
      <c r="G146" s="28">
        <v>6.4</v>
      </c>
      <c r="H146" s="28">
        <v>6.8</v>
      </c>
      <c r="I146" s="225">
        <v>6.5</v>
      </c>
      <c r="J146" s="28">
        <v>4.2</v>
      </c>
      <c r="K146" s="28">
        <v>5.9</v>
      </c>
      <c r="L146" s="28">
        <v>6.3</v>
      </c>
      <c r="M146" s="226">
        <v>6.4</v>
      </c>
      <c r="N146" s="226">
        <v>5.4</v>
      </c>
    </row>
    <row r="147" spans="1:14" x14ac:dyDescent="0.15">
      <c r="A147" s="25">
        <v>43335</v>
      </c>
      <c r="B147" s="26">
        <v>10.6</v>
      </c>
      <c r="C147" s="26">
        <v>11.2</v>
      </c>
      <c r="D147" s="26">
        <v>14.8</v>
      </c>
      <c r="E147" s="27">
        <v>9.4</v>
      </c>
      <c r="F147" s="27">
        <v>5.3</v>
      </c>
      <c r="G147" s="28">
        <v>6.6</v>
      </c>
      <c r="H147" s="28">
        <v>9.1999999999999993</v>
      </c>
      <c r="I147" s="225">
        <v>9.4</v>
      </c>
      <c r="J147" s="28">
        <v>5.0999999999999996</v>
      </c>
      <c r="K147" s="28" t="s">
        <v>149</v>
      </c>
      <c r="L147" s="28">
        <v>9.1999999999999993</v>
      </c>
      <c r="M147" s="226">
        <v>9</v>
      </c>
      <c r="N147" s="226">
        <v>9</v>
      </c>
    </row>
    <row r="148" spans="1:14" x14ac:dyDescent="0.15">
      <c r="A148" s="25">
        <v>43336</v>
      </c>
      <c r="B148" s="26">
        <v>13.9</v>
      </c>
      <c r="C148" s="26">
        <v>11.7</v>
      </c>
      <c r="D148" s="26">
        <v>15.3</v>
      </c>
      <c r="E148" s="27">
        <v>11.1</v>
      </c>
      <c r="F148" s="27">
        <v>5.5</v>
      </c>
      <c r="G148" s="28">
        <v>5</v>
      </c>
      <c r="H148" s="28">
        <v>5.9</v>
      </c>
      <c r="I148" s="225">
        <v>7.8</v>
      </c>
      <c r="J148" s="28">
        <v>1.7</v>
      </c>
      <c r="K148" s="28">
        <v>10.199999999999999</v>
      </c>
      <c r="L148" s="28">
        <v>11.1</v>
      </c>
      <c r="M148" s="226">
        <v>10.4</v>
      </c>
      <c r="N148" s="226">
        <v>6</v>
      </c>
    </row>
    <row r="149" spans="1:14" x14ac:dyDescent="0.15">
      <c r="A149" s="25">
        <v>43337</v>
      </c>
      <c r="B149" s="26">
        <v>14.3</v>
      </c>
      <c r="C149" s="26">
        <v>12.7</v>
      </c>
      <c r="D149" s="26">
        <v>12.4</v>
      </c>
      <c r="E149" s="27">
        <v>10.199999999999999</v>
      </c>
      <c r="F149" s="27">
        <v>7.3</v>
      </c>
      <c r="G149" s="28">
        <v>9.5</v>
      </c>
      <c r="H149" s="28">
        <v>9.1</v>
      </c>
      <c r="I149" s="225">
        <v>11.1</v>
      </c>
      <c r="J149" s="28">
        <v>6.3</v>
      </c>
      <c r="K149" s="28">
        <v>11</v>
      </c>
      <c r="L149" s="28">
        <v>11.3</v>
      </c>
      <c r="M149" s="226">
        <v>10.8</v>
      </c>
      <c r="N149" s="226">
        <v>14.2</v>
      </c>
    </row>
    <row r="150" spans="1:14" x14ac:dyDescent="0.15">
      <c r="A150" s="25">
        <v>43338</v>
      </c>
      <c r="B150" s="26">
        <v>17.600000000000001</v>
      </c>
      <c r="C150" s="26">
        <v>17.600000000000001</v>
      </c>
      <c r="D150" s="26">
        <v>23.4</v>
      </c>
      <c r="E150" s="27">
        <v>13.3</v>
      </c>
      <c r="F150" s="27">
        <v>11.5</v>
      </c>
      <c r="G150" s="28">
        <v>15.3</v>
      </c>
      <c r="H150" s="28">
        <v>13.7</v>
      </c>
      <c r="I150" s="225">
        <v>13.7</v>
      </c>
      <c r="J150" s="28">
        <v>12.1</v>
      </c>
      <c r="K150" s="28">
        <v>14.7</v>
      </c>
      <c r="L150" s="28">
        <v>13.9</v>
      </c>
      <c r="M150" s="226">
        <v>13.6</v>
      </c>
      <c r="N150" s="226">
        <v>14.1</v>
      </c>
    </row>
    <row r="151" spans="1:14" x14ac:dyDescent="0.15">
      <c r="A151" s="25">
        <v>43339</v>
      </c>
      <c r="B151" s="26">
        <v>27.5</v>
      </c>
      <c r="C151" s="26">
        <v>25.6</v>
      </c>
      <c r="D151" s="26">
        <v>24.5</v>
      </c>
      <c r="E151" s="27">
        <v>17.899999999999999</v>
      </c>
      <c r="F151" s="27" t="s">
        <v>149</v>
      </c>
      <c r="G151" s="28">
        <v>16.7</v>
      </c>
      <c r="H151" s="28">
        <v>18</v>
      </c>
      <c r="I151" s="225">
        <v>16.8</v>
      </c>
      <c r="J151" s="28">
        <v>11.7</v>
      </c>
      <c r="K151" s="28">
        <v>22.4</v>
      </c>
      <c r="L151" s="28">
        <v>22.2</v>
      </c>
      <c r="M151" s="226">
        <v>19</v>
      </c>
      <c r="N151" s="226">
        <v>15.6</v>
      </c>
    </row>
    <row r="152" spans="1:14" x14ac:dyDescent="0.15">
      <c r="A152" s="25">
        <v>43340</v>
      </c>
      <c r="B152" s="26">
        <v>21.5</v>
      </c>
      <c r="C152" s="26">
        <v>24.6</v>
      </c>
      <c r="D152" s="26">
        <v>20.3</v>
      </c>
      <c r="E152" s="27">
        <v>16.399999999999999</v>
      </c>
      <c r="F152" s="27">
        <v>14.6</v>
      </c>
      <c r="G152" s="28">
        <v>16.399999999999999</v>
      </c>
      <c r="H152" s="28">
        <v>15.8</v>
      </c>
      <c r="I152" s="225">
        <v>17.899999999999999</v>
      </c>
      <c r="J152" s="28">
        <v>15.2</v>
      </c>
      <c r="K152" s="28">
        <v>18.399999999999999</v>
      </c>
      <c r="L152" s="28">
        <v>19.7</v>
      </c>
      <c r="M152" s="226">
        <v>21.1</v>
      </c>
      <c r="N152" s="226">
        <v>17.7</v>
      </c>
    </row>
    <row r="153" spans="1:14" x14ac:dyDescent="0.15">
      <c r="A153" s="25">
        <v>43341</v>
      </c>
      <c r="B153" s="26">
        <v>20.9</v>
      </c>
      <c r="C153" s="26">
        <v>28.5</v>
      </c>
      <c r="D153" s="26">
        <v>18.600000000000001</v>
      </c>
      <c r="E153" s="27">
        <v>17.5</v>
      </c>
      <c r="F153" s="27">
        <v>16.899999999999999</v>
      </c>
      <c r="G153" s="28">
        <v>20.5</v>
      </c>
      <c r="H153" s="28">
        <v>21.6</v>
      </c>
      <c r="I153" s="225">
        <v>20.5</v>
      </c>
      <c r="J153" s="28">
        <v>20.7</v>
      </c>
      <c r="K153" s="28">
        <v>18.8</v>
      </c>
      <c r="L153" s="28">
        <v>17.899999999999999</v>
      </c>
      <c r="M153" s="226">
        <v>19.8</v>
      </c>
      <c r="N153" s="226">
        <v>24.5</v>
      </c>
    </row>
    <row r="154" spans="1:14" x14ac:dyDescent="0.15">
      <c r="A154" s="25">
        <v>43342</v>
      </c>
      <c r="B154" s="26">
        <v>18.899999999999999</v>
      </c>
      <c r="C154" s="26">
        <v>25</v>
      </c>
      <c r="D154" s="26">
        <v>16.5</v>
      </c>
      <c r="E154" s="27">
        <v>14.7</v>
      </c>
      <c r="F154" s="27">
        <v>14.5</v>
      </c>
      <c r="G154" s="28">
        <v>18.7</v>
      </c>
      <c r="H154" s="28">
        <v>19.899999999999999</v>
      </c>
      <c r="I154" s="225">
        <v>18.8</v>
      </c>
      <c r="J154" s="28">
        <v>17.399999999999999</v>
      </c>
      <c r="K154" s="28">
        <v>14.3</v>
      </c>
      <c r="L154" s="28">
        <v>10.8</v>
      </c>
      <c r="M154" s="226">
        <v>10.199999999999999</v>
      </c>
      <c r="N154" s="226">
        <v>18.3</v>
      </c>
    </row>
    <row r="155" spans="1:14" x14ac:dyDescent="0.15">
      <c r="A155" s="25">
        <v>43343</v>
      </c>
      <c r="B155" s="26">
        <v>15.8</v>
      </c>
      <c r="C155" s="26">
        <v>20.8</v>
      </c>
      <c r="D155" s="26">
        <v>14.7</v>
      </c>
      <c r="E155" s="27">
        <v>13.2</v>
      </c>
      <c r="F155" s="27">
        <v>11.8</v>
      </c>
      <c r="G155" s="28">
        <v>14.2</v>
      </c>
      <c r="H155" s="28">
        <v>13.5</v>
      </c>
      <c r="I155" s="225">
        <v>14.1</v>
      </c>
      <c r="J155" s="28">
        <v>11.8</v>
      </c>
      <c r="K155" s="28">
        <v>11.8</v>
      </c>
      <c r="L155" s="28">
        <v>11.1</v>
      </c>
      <c r="M155" s="226">
        <v>12.2</v>
      </c>
      <c r="N155" s="226">
        <v>17.100000000000001</v>
      </c>
    </row>
    <row r="156" spans="1:14" x14ac:dyDescent="0.15">
      <c r="A156" s="25">
        <v>43344</v>
      </c>
      <c r="B156" s="26">
        <v>13.4</v>
      </c>
      <c r="C156" s="26">
        <v>14.6</v>
      </c>
      <c r="D156" s="26">
        <v>13.5</v>
      </c>
      <c r="E156" s="27">
        <v>10.4</v>
      </c>
      <c r="F156" s="27">
        <v>8.5</v>
      </c>
      <c r="G156" s="28">
        <v>10.5</v>
      </c>
      <c r="H156" s="28">
        <v>12</v>
      </c>
      <c r="I156" s="225">
        <v>8.4</v>
      </c>
      <c r="J156" s="28">
        <v>3.3</v>
      </c>
      <c r="K156" s="28">
        <v>8.1999999999999993</v>
      </c>
      <c r="L156" s="28">
        <v>8.9</v>
      </c>
      <c r="M156" s="226">
        <v>7.6</v>
      </c>
      <c r="N156" s="226">
        <v>10.1</v>
      </c>
    </row>
    <row r="157" spans="1:14" x14ac:dyDescent="0.15">
      <c r="A157" s="25">
        <v>43345</v>
      </c>
      <c r="B157" s="26">
        <v>8.6999999999999993</v>
      </c>
      <c r="C157" s="26">
        <v>10</v>
      </c>
      <c r="D157" s="26">
        <v>7.2</v>
      </c>
      <c r="E157" s="27">
        <v>5.6</v>
      </c>
      <c r="F157" s="27">
        <v>3.5</v>
      </c>
      <c r="G157" s="28">
        <v>5.0999999999999996</v>
      </c>
      <c r="H157" s="28">
        <v>5.9</v>
      </c>
      <c r="I157" s="225">
        <v>4</v>
      </c>
      <c r="J157" s="28">
        <v>4.8</v>
      </c>
      <c r="K157" s="28">
        <v>6.8</v>
      </c>
      <c r="L157" s="28">
        <v>5.9</v>
      </c>
      <c r="M157" s="226">
        <v>7.9</v>
      </c>
      <c r="N157" s="226">
        <v>9.4</v>
      </c>
    </row>
    <row r="158" spans="1:14" x14ac:dyDescent="0.15">
      <c r="A158" s="25">
        <v>43346</v>
      </c>
      <c r="B158" s="26" t="s">
        <v>149</v>
      </c>
      <c r="C158" s="26">
        <v>13.1</v>
      </c>
      <c r="D158" s="26">
        <v>13.3</v>
      </c>
      <c r="E158" s="27">
        <v>10.5</v>
      </c>
      <c r="F158" s="27">
        <v>8.3000000000000007</v>
      </c>
      <c r="G158" s="28">
        <v>6.6</v>
      </c>
      <c r="H158" s="28">
        <v>9.1999999999999993</v>
      </c>
      <c r="I158" s="225">
        <v>11.9</v>
      </c>
      <c r="J158" s="28">
        <v>7.9</v>
      </c>
      <c r="K158" s="28">
        <v>12.5</v>
      </c>
      <c r="L158" s="28">
        <v>12.3</v>
      </c>
      <c r="M158" s="226">
        <v>11.8</v>
      </c>
      <c r="N158" s="226">
        <v>8.9</v>
      </c>
    </row>
    <row r="159" spans="1:14" x14ac:dyDescent="0.15">
      <c r="A159" s="25">
        <v>43347</v>
      </c>
      <c r="B159" s="26" t="s">
        <v>149</v>
      </c>
      <c r="C159" s="26">
        <v>17.2</v>
      </c>
      <c r="D159" s="26">
        <v>13.4</v>
      </c>
      <c r="E159" s="27">
        <v>10.6</v>
      </c>
      <c r="F159" s="27">
        <v>8.1</v>
      </c>
      <c r="G159" s="28">
        <v>8.3000000000000007</v>
      </c>
      <c r="H159" s="28">
        <v>9</v>
      </c>
      <c r="I159" s="225">
        <v>13.5</v>
      </c>
      <c r="J159" s="28">
        <v>5.8</v>
      </c>
      <c r="K159" s="28">
        <v>11.5</v>
      </c>
      <c r="L159" s="28">
        <v>11</v>
      </c>
      <c r="M159" s="226">
        <v>10.199999999999999</v>
      </c>
      <c r="N159" s="226">
        <v>8</v>
      </c>
    </row>
    <row r="160" spans="1:14" x14ac:dyDescent="0.15">
      <c r="A160" s="25">
        <v>43348</v>
      </c>
      <c r="B160" s="26" t="s">
        <v>149</v>
      </c>
      <c r="C160" s="26">
        <v>17.899999999999999</v>
      </c>
      <c r="D160" s="26">
        <v>15.7</v>
      </c>
      <c r="E160" s="27">
        <v>13.6</v>
      </c>
      <c r="F160" s="27">
        <v>10.5</v>
      </c>
      <c r="G160" s="28">
        <v>12.8</v>
      </c>
      <c r="H160" s="28">
        <v>13.6</v>
      </c>
      <c r="I160" s="225">
        <v>12.6</v>
      </c>
      <c r="J160" s="28">
        <v>8.6999999999999993</v>
      </c>
      <c r="K160" s="28">
        <v>13.5</v>
      </c>
      <c r="L160" s="28">
        <v>13.6</v>
      </c>
      <c r="M160" s="226">
        <v>13.4</v>
      </c>
      <c r="N160" s="226">
        <v>11.5</v>
      </c>
    </row>
    <row r="161" spans="1:14" x14ac:dyDescent="0.15">
      <c r="A161" s="25">
        <v>43349</v>
      </c>
      <c r="B161" s="26" t="s">
        <v>149</v>
      </c>
      <c r="C161" s="26" t="s">
        <v>149</v>
      </c>
      <c r="D161" s="26">
        <v>22.6</v>
      </c>
      <c r="E161" s="27">
        <v>19.600000000000001</v>
      </c>
      <c r="F161" s="27">
        <v>18</v>
      </c>
      <c r="G161" s="28">
        <v>20.100000000000001</v>
      </c>
      <c r="H161" s="28">
        <v>20.5</v>
      </c>
      <c r="I161" s="225">
        <v>20.8</v>
      </c>
      <c r="J161" s="28">
        <v>18.600000000000001</v>
      </c>
      <c r="K161" s="28">
        <v>20.2</v>
      </c>
      <c r="L161" s="28">
        <v>20.3</v>
      </c>
      <c r="M161" s="226">
        <v>19.899999999999999</v>
      </c>
      <c r="N161" s="226">
        <v>19</v>
      </c>
    </row>
    <row r="162" spans="1:14" x14ac:dyDescent="0.15">
      <c r="A162" s="25">
        <v>43350</v>
      </c>
      <c r="B162" s="26">
        <v>11.5</v>
      </c>
      <c r="C162" s="26" t="s">
        <v>149</v>
      </c>
      <c r="D162" s="26">
        <v>10.3</v>
      </c>
      <c r="E162" s="27">
        <v>8.1999999999999993</v>
      </c>
      <c r="F162" s="27">
        <v>6.4</v>
      </c>
      <c r="G162" s="28">
        <v>8.9</v>
      </c>
      <c r="H162" s="28">
        <v>7.4</v>
      </c>
      <c r="I162" s="225">
        <v>7.3</v>
      </c>
      <c r="J162" s="28">
        <v>3.8</v>
      </c>
      <c r="K162" s="28">
        <v>6.7</v>
      </c>
      <c r="L162" s="28">
        <v>7.5</v>
      </c>
      <c r="M162" s="226">
        <v>7.6</v>
      </c>
      <c r="N162" s="226">
        <v>5.6</v>
      </c>
    </row>
    <row r="163" spans="1:14" x14ac:dyDescent="0.15">
      <c r="A163" s="25">
        <v>43351</v>
      </c>
      <c r="B163" s="26">
        <v>8</v>
      </c>
      <c r="C163" s="26" t="s">
        <v>149</v>
      </c>
      <c r="D163" s="26">
        <v>7.3</v>
      </c>
      <c r="E163" s="27">
        <v>4.7</v>
      </c>
      <c r="F163" s="27">
        <v>3.3</v>
      </c>
      <c r="G163" s="28">
        <v>5.5</v>
      </c>
      <c r="H163" s="28">
        <v>6</v>
      </c>
      <c r="I163" s="225">
        <v>5.5</v>
      </c>
      <c r="J163" s="28">
        <v>0.8</v>
      </c>
      <c r="K163" s="28">
        <v>6.6</v>
      </c>
      <c r="L163" s="28">
        <v>5</v>
      </c>
      <c r="M163" s="226">
        <v>5.0999999999999996</v>
      </c>
      <c r="N163" s="226">
        <v>3.4</v>
      </c>
    </row>
    <row r="164" spans="1:14" x14ac:dyDescent="0.15">
      <c r="A164" s="25">
        <v>43352</v>
      </c>
      <c r="B164" s="26">
        <v>8</v>
      </c>
      <c r="C164" s="26" t="s">
        <v>149</v>
      </c>
      <c r="D164" s="26">
        <v>7.1</v>
      </c>
      <c r="E164" s="27">
        <v>4.8</v>
      </c>
      <c r="F164" s="27">
        <v>3</v>
      </c>
      <c r="G164" s="28">
        <v>3.8</v>
      </c>
      <c r="H164" s="28">
        <v>6.1</v>
      </c>
      <c r="I164" s="225">
        <v>4.2</v>
      </c>
      <c r="J164" s="28">
        <v>2</v>
      </c>
      <c r="K164" s="28">
        <v>4.4000000000000004</v>
      </c>
      <c r="L164" s="28">
        <v>4.7</v>
      </c>
      <c r="M164" s="226">
        <v>3.8</v>
      </c>
      <c r="N164" s="226">
        <v>3.3</v>
      </c>
    </row>
    <row r="165" spans="1:14" x14ac:dyDescent="0.15">
      <c r="A165" s="25">
        <v>43353</v>
      </c>
      <c r="B165" s="26">
        <v>7.1</v>
      </c>
      <c r="C165" s="26" t="s">
        <v>149</v>
      </c>
      <c r="D165" s="26">
        <v>7.4</v>
      </c>
      <c r="E165" s="27">
        <v>3.8</v>
      </c>
      <c r="F165" s="27">
        <v>1.8</v>
      </c>
      <c r="G165" s="28">
        <v>4.5</v>
      </c>
      <c r="H165" s="28">
        <v>4.9000000000000004</v>
      </c>
      <c r="I165" s="225">
        <v>2.5</v>
      </c>
      <c r="J165" s="28">
        <v>-0.5</v>
      </c>
      <c r="K165" s="28">
        <v>2.4</v>
      </c>
      <c r="L165" s="28">
        <v>1.5</v>
      </c>
      <c r="M165" s="226">
        <v>1</v>
      </c>
      <c r="N165" s="226">
        <v>3.9</v>
      </c>
    </row>
    <row r="166" spans="1:14" x14ac:dyDescent="0.15">
      <c r="A166" s="25">
        <v>43354</v>
      </c>
      <c r="B166" s="26">
        <v>7.5</v>
      </c>
      <c r="C166" s="26">
        <v>8</v>
      </c>
      <c r="D166" s="26">
        <v>4.9000000000000004</v>
      </c>
      <c r="E166" s="27">
        <v>3.7</v>
      </c>
      <c r="F166" s="27">
        <v>2.6</v>
      </c>
      <c r="G166" s="28">
        <v>4.9000000000000004</v>
      </c>
      <c r="H166" s="28">
        <v>3.8</v>
      </c>
      <c r="I166" s="225">
        <v>3</v>
      </c>
      <c r="J166" s="28">
        <v>1.6</v>
      </c>
      <c r="K166" s="28">
        <v>5.4</v>
      </c>
      <c r="L166" s="28">
        <v>3.8</v>
      </c>
      <c r="M166" s="226">
        <v>3.4</v>
      </c>
      <c r="N166" s="226">
        <v>5.2</v>
      </c>
    </row>
    <row r="167" spans="1:14" x14ac:dyDescent="0.15">
      <c r="A167" s="25">
        <v>43355</v>
      </c>
      <c r="B167" s="26">
        <v>9.6</v>
      </c>
      <c r="C167" s="26">
        <v>10.3</v>
      </c>
      <c r="D167" s="26">
        <v>8</v>
      </c>
      <c r="E167" s="27">
        <v>6.9</v>
      </c>
      <c r="F167" s="27">
        <v>6</v>
      </c>
      <c r="G167" s="28">
        <v>5.6</v>
      </c>
      <c r="H167" s="28">
        <v>7.5</v>
      </c>
      <c r="I167" s="225">
        <v>7.5</v>
      </c>
      <c r="J167" s="28">
        <v>4.8</v>
      </c>
      <c r="K167" s="28">
        <v>8.5</v>
      </c>
      <c r="L167" s="28">
        <v>6.6</v>
      </c>
      <c r="M167" s="226">
        <v>6.5</v>
      </c>
      <c r="N167" s="226">
        <v>7.5</v>
      </c>
    </row>
    <row r="168" spans="1:14" x14ac:dyDescent="0.15">
      <c r="A168" s="25">
        <v>43356</v>
      </c>
      <c r="B168" s="26">
        <v>15</v>
      </c>
      <c r="C168" s="26">
        <v>15.8</v>
      </c>
      <c r="D168" s="26">
        <v>11.8</v>
      </c>
      <c r="E168" s="27">
        <v>10.5</v>
      </c>
      <c r="F168" s="27">
        <v>10.1</v>
      </c>
      <c r="G168" s="28">
        <v>9.9</v>
      </c>
      <c r="H168" s="28">
        <v>11.2</v>
      </c>
      <c r="I168" s="225">
        <v>11.7</v>
      </c>
      <c r="J168" s="28">
        <v>8.1</v>
      </c>
      <c r="K168" s="28">
        <v>12.5</v>
      </c>
      <c r="L168" s="28">
        <v>12.6</v>
      </c>
      <c r="M168" s="226">
        <v>12.5</v>
      </c>
      <c r="N168" s="226">
        <v>10.7</v>
      </c>
    </row>
    <row r="169" spans="1:14" x14ac:dyDescent="0.15">
      <c r="A169" s="25">
        <v>43357</v>
      </c>
      <c r="B169" s="26">
        <v>14.9</v>
      </c>
      <c r="C169" s="26">
        <v>13.7</v>
      </c>
      <c r="D169" s="26">
        <v>12</v>
      </c>
      <c r="E169" s="27">
        <v>10.1</v>
      </c>
      <c r="F169" s="27">
        <v>8.6</v>
      </c>
      <c r="G169" s="28">
        <v>8.9</v>
      </c>
      <c r="H169" s="28">
        <v>9.8000000000000007</v>
      </c>
      <c r="I169" s="225">
        <v>9.5</v>
      </c>
      <c r="J169" s="28">
        <v>3.1</v>
      </c>
      <c r="K169" s="28">
        <v>10.5</v>
      </c>
      <c r="L169" s="28">
        <v>8.8000000000000007</v>
      </c>
      <c r="M169" s="226">
        <v>9.1999999999999993</v>
      </c>
      <c r="N169" s="226">
        <v>10.6</v>
      </c>
    </row>
    <row r="170" spans="1:14" x14ac:dyDescent="0.15">
      <c r="A170" s="25">
        <v>43358</v>
      </c>
      <c r="B170" s="26">
        <v>10.1</v>
      </c>
      <c r="C170" s="26">
        <v>10.6</v>
      </c>
      <c r="D170" s="26">
        <v>6.7</v>
      </c>
      <c r="E170" s="27">
        <v>7.2</v>
      </c>
      <c r="F170" s="27">
        <v>5.7</v>
      </c>
      <c r="G170" s="28">
        <v>6.3</v>
      </c>
      <c r="H170" s="28">
        <v>6.3</v>
      </c>
      <c r="I170" s="225">
        <v>5.9</v>
      </c>
      <c r="J170" s="28">
        <v>1.1000000000000001</v>
      </c>
      <c r="K170" s="28">
        <v>9</v>
      </c>
      <c r="L170" s="28">
        <v>6.4</v>
      </c>
      <c r="M170" s="226">
        <v>5.8</v>
      </c>
      <c r="N170" s="226">
        <v>7</v>
      </c>
    </row>
    <row r="171" spans="1:14" x14ac:dyDescent="0.15">
      <c r="A171" s="25">
        <v>43359</v>
      </c>
      <c r="B171" s="26">
        <v>15.1</v>
      </c>
      <c r="C171" s="26">
        <v>21.5</v>
      </c>
      <c r="D171" s="26">
        <v>13.5</v>
      </c>
      <c r="E171" s="27">
        <v>15.1</v>
      </c>
      <c r="F171" s="27">
        <v>14</v>
      </c>
      <c r="G171" s="28">
        <v>15.4</v>
      </c>
      <c r="H171" s="28">
        <v>17.7</v>
      </c>
      <c r="I171" s="225">
        <v>18</v>
      </c>
      <c r="J171" s="28">
        <v>11</v>
      </c>
      <c r="K171" s="28">
        <v>13.1</v>
      </c>
      <c r="L171" s="28">
        <v>8.8000000000000007</v>
      </c>
      <c r="M171" s="226">
        <v>9.1999999999999993</v>
      </c>
      <c r="N171" s="226">
        <v>11</v>
      </c>
    </row>
    <row r="172" spans="1:14" x14ac:dyDescent="0.15">
      <c r="A172" s="25">
        <v>43360</v>
      </c>
      <c r="B172" s="26">
        <v>19.399999999999999</v>
      </c>
      <c r="C172" s="26">
        <v>23.5</v>
      </c>
      <c r="D172" s="26">
        <v>16</v>
      </c>
      <c r="E172" s="27">
        <v>14.8</v>
      </c>
      <c r="F172" s="27">
        <v>12.7</v>
      </c>
      <c r="G172" s="28">
        <v>15</v>
      </c>
      <c r="H172" s="28">
        <v>14.5</v>
      </c>
      <c r="I172" s="225">
        <v>16.399999999999999</v>
      </c>
      <c r="J172" s="28">
        <v>13.5</v>
      </c>
      <c r="K172" s="28">
        <v>19</v>
      </c>
      <c r="L172" s="28">
        <v>16.600000000000001</v>
      </c>
      <c r="M172" s="226">
        <v>17</v>
      </c>
      <c r="N172" s="226">
        <v>14.7</v>
      </c>
    </row>
    <row r="173" spans="1:14" x14ac:dyDescent="0.15">
      <c r="A173" s="25">
        <v>43361</v>
      </c>
      <c r="B173" s="26">
        <v>11.4</v>
      </c>
      <c r="C173" s="26">
        <v>12.4</v>
      </c>
      <c r="D173" s="26">
        <v>8.8000000000000007</v>
      </c>
      <c r="E173" s="27">
        <v>7.9</v>
      </c>
      <c r="F173" s="27">
        <v>7.7</v>
      </c>
      <c r="G173" s="28">
        <v>8.6</v>
      </c>
      <c r="H173" s="28">
        <v>9.5</v>
      </c>
      <c r="I173" s="225">
        <v>9.5</v>
      </c>
      <c r="J173" s="28">
        <v>5.5</v>
      </c>
      <c r="K173" s="28">
        <v>7</v>
      </c>
      <c r="L173" s="28">
        <v>5.5</v>
      </c>
      <c r="M173" s="226">
        <v>6.2</v>
      </c>
      <c r="N173" s="226">
        <v>9.6999999999999993</v>
      </c>
    </row>
    <row r="174" spans="1:14" x14ac:dyDescent="0.15">
      <c r="A174" s="25">
        <v>43362</v>
      </c>
      <c r="B174" s="26">
        <v>10</v>
      </c>
      <c r="C174" s="26">
        <v>11.9</v>
      </c>
      <c r="D174" s="26">
        <v>8.8000000000000007</v>
      </c>
      <c r="E174" s="27">
        <v>7.6</v>
      </c>
      <c r="F174" s="27">
        <v>7.3</v>
      </c>
      <c r="G174" s="28">
        <v>6.3</v>
      </c>
      <c r="H174" s="28">
        <v>10</v>
      </c>
      <c r="I174" s="225">
        <v>7.2</v>
      </c>
      <c r="J174" s="28">
        <v>4.5</v>
      </c>
      <c r="K174" s="28">
        <v>8.1</v>
      </c>
      <c r="L174" s="28">
        <v>8.6999999999999993</v>
      </c>
      <c r="M174" s="226">
        <v>7.2</v>
      </c>
      <c r="N174" s="226">
        <v>8.8000000000000007</v>
      </c>
    </row>
    <row r="175" spans="1:14" x14ac:dyDescent="0.15">
      <c r="A175" s="25">
        <v>43363</v>
      </c>
      <c r="B175" s="26">
        <v>11.8</v>
      </c>
      <c r="C175" s="26">
        <v>15.4</v>
      </c>
      <c r="D175" s="26">
        <v>8.6</v>
      </c>
      <c r="E175" s="27">
        <v>9.3000000000000007</v>
      </c>
      <c r="F175" s="27">
        <v>8.3000000000000007</v>
      </c>
      <c r="G175" s="28">
        <v>7</v>
      </c>
      <c r="H175" s="28">
        <v>9.1999999999999993</v>
      </c>
      <c r="I175" s="225">
        <v>9.4</v>
      </c>
      <c r="J175" s="28">
        <v>5.7</v>
      </c>
      <c r="K175" s="28">
        <v>7.9</v>
      </c>
      <c r="L175" s="28">
        <v>5.3</v>
      </c>
      <c r="M175" s="226">
        <v>5.0999999999999996</v>
      </c>
      <c r="N175" s="226">
        <v>10</v>
      </c>
    </row>
    <row r="176" spans="1:14" x14ac:dyDescent="0.15">
      <c r="A176" s="25">
        <v>43364</v>
      </c>
      <c r="B176" s="26">
        <v>6.3</v>
      </c>
      <c r="C176" s="26">
        <v>5.6</v>
      </c>
      <c r="D176" s="26">
        <v>2.2000000000000002</v>
      </c>
      <c r="E176" s="27">
        <v>2.5</v>
      </c>
      <c r="F176" s="27">
        <v>1.4</v>
      </c>
      <c r="G176" s="28">
        <v>1.4</v>
      </c>
      <c r="H176" s="28">
        <v>2.5</v>
      </c>
      <c r="I176" s="225">
        <v>2.4</v>
      </c>
      <c r="J176" s="28">
        <v>1.4</v>
      </c>
      <c r="K176" s="28">
        <v>1.6</v>
      </c>
      <c r="L176" s="28">
        <v>3.1</v>
      </c>
      <c r="M176" s="226">
        <v>1.8</v>
      </c>
      <c r="N176" s="226">
        <v>3.1</v>
      </c>
    </row>
    <row r="177" spans="1:14" x14ac:dyDescent="0.15">
      <c r="A177" s="25">
        <v>43365</v>
      </c>
      <c r="B177" s="26">
        <v>16.2</v>
      </c>
      <c r="C177" s="26">
        <v>14.3</v>
      </c>
      <c r="D177" s="26">
        <v>14.3</v>
      </c>
      <c r="E177" s="27">
        <v>9.1999999999999993</v>
      </c>
      <c r="F177" s="27">
        <v>5.8</v>
      </c>
      <c r="G177" s="28">
        <v>5.3</v>
      </c>
      <c r="H177" s="28">
        <v>7</v>
      </c>
      <c r="I177" s="225">
        <v>10.9</v>
      </c>
      <c r="J177" s="28">
        <v>7.8</v>
      </c>
      <c r="K177" s="28">
        <v>16.2</v>
      </c>
      <c r="L177" s="28">
        <v>14.8</v>
      </c>
      <c r="M177" s="226">
        <v>13.7</v>
      </c>
      <c r="N177" s="226">
        <v>7.5</v>
      </c>
    </row>
    <row r="178" spans="1:14" x14ac:dyDescent="0.15">
      <c r="A178" s="25">
        <v>43366</v>
      </c>
      <c r="B178" s="26">
        <v>11.8</v>
      </c>
      <c r="C178" s="26">
        <v>12.9</v>
      </c>
      <c r="D178" s="26">
        <v>10.1</v>
      </c>
      <c r="E178" s="27">
        <v>7.4</v>
      </c>
      <c r="F178" s="27">
        <v>7</v>
      </c>
      <c r="G178" s="28">
        <v>6.1</v>
      </c>
      <c r="H178" s="28">
        <v>8.3000000000000007</v>
      </c>
      <c r="I178" s="225">
        <v>8.9</v>
      </c>
      <c r="J178" s="28">
        <v>7.3</v>
      </c>
      <c r="K178" s="28">
        <v>11.8</v>
      </c>
      <c r="L178" s="28">
        <v>10.4</v>
      </c>
      <c r="M178" s="226">
        <v>10.1</v>
      </c>
      <c r="N178" s="226">
        <v>9.8000000000000007</v>
      </c>
    </row>
    <row r="179" spans="1:14" x14ac:dyDescent="0.15">
      <c r="A179" s="25">
        <v>43367</v>
      </c>
      <c r="B179" s="26">
        <v>15</v>
      </c>
      <c r="C179" s="26">
        <v>18.8</v>
      </c>
      <c r="D179" s="26">
        <v>11</v>
      </c>
      <c r="E179" s="27">
        <v>9.1</v>
      </c>
      <c r="F179" s="27">
        <v>9.5</v>
      </c>
      <c r="G179" s="28">
        <v>12.4</v>
      </c>
      <c r="H179" s="28">
        <v>13.4</v>
      </c>
      <c r="I179" s="225">
        <v>14.1</v>
      </c>
      <c r="J179" s="28">
        <v>8.6999999999999993</v>
      </c>
      <c r="K179" s="28">
        <v>15.4</v>
      </c>
      <c r="L179" s="28">
        <v>14.9</v>
      </c>
      <c r="M179" s="226">
        <v>16.2</v>
      </c>
      <c r="N179" s="226">
        <v>13.5</v>
      </c>
    </row>
    <row r="180" spans="1:14" x14ac:dyDescent="0.15">
      <c r="A180" s="25">
        <v>43368</v>
      </c>
      <c r="B180" s="26">
        <v>12.9</v>
      </c>
      <c r="C180" s="26">
        <v>14.8</v>
      </c>
      <c r="D180" s="26">
        <v>8.8000000000000007</v>
      </c>
      <c r="E180" s="27">
        <v>10.5</v>
      </c>
      <c r="F180" s="27" t="s">
        <v>149</v>
      </c>
      <c r="G180" s="28">
        <v>7.2</v>
      </c>
      <c r="H180" s="28">
        <v>8.3000000000000007</v>
      </c>
      <c r="I180" s="225">
        <v>8.5</v>
      </c>
      <c r="J180" s="28">
        <v>7</v>
      </c>
      <c r="K180" s="28">
        <v>13.7</v>
      </c>
      <c r="L180" s="28">
        <v>13.2</v>
      </c>
      <c r="M180" s="226">
        <v>12.8</v>
      </c>
      <c r="N180" s="226">
        <v>10.8</v>
      </c>
    </row>
    <row r="181" spans="1:14" x14ac:dyDescent="0.15">
      <c r="A181" s="25">
        <v>43369</v>
      </c>
      <c r="B181" s="26">
        <v>8.5</v>
      </c>
      <c r="C181" s="26">
        <v>5.0999999999999996</v>
      </c>
      <c r="D181" s="26">
        <v>5.5</v>
      </c>
      <c r="E181" s="27">
        <v>5.4</v>
      </c>
      <c r="F181" s="27" t="s">
        <v>149</v>
      </c>
      <c r="G181" s="28">
        <v>2.7</v>
      </c>
      <c r="H181" s="28">
        <v>3</v>
      </c>
      <c r="I181" s="225">
        <v>2.8</v>
      </c>
      <c r="J181" s="28">
        <v>0</v>
      </c>
      <c r="K181" s="28">
        <v>6.3</v>
      </c>
      <c r="L181" s="28">
        <v>5</v>
      </c>
      <c r="M181" s="226">
        <v>6</v>
      </c>
      <c r="N181" s="226">
        <v>3.3</v>
      </c>
    </row>
    <row r="182" spans="1:14" x14ac:dyDescent="0.15">
      <c r="A182" s="25">
        <v>43370</v>
      </c>
      <c r="B182" s="26">
        <v>8.1999999999999993</v>
      </c>
      <c r="C182" s="26">
        <v>4.5</v>
      </c>
      <c r="D182" s="26">
        <v>4.8</v>
      </c>
      <c r="E182" s="27">
        <v>5.8</v>
      </c>
      <c r="F182" s="27">
        <v>3.4</v>
      </c>
      <c r="G182" s="28">
        <v>2.8</v>
      </c>
      <c r="H182" s="28">
        <v>5.4</v>
      </c>
      <c r="I182" s="225">
        <v>5.3</v>
      </c>
      <c r="J182" s="28">
        <v>-0.6</v>
      </c>
      <c r="K182" s="28">
        <v>4.5999999999999996</v>
      </c>
      <c r="L182" s="28">
        <v>5.9</v>
      </c>
      <c r="M182" s="226">
        <v>4.0999999999999996</v>
      </c>
      <c r="N182" s="226">
        <v>4.3</v>
      </c>
    </row>
    <row r="183" spans="1:14" x14ac:dyDescent="0.15">
      <c r="A183" s="25">
        <v>43371</v>
      </c>
      <c r="B183" s="26">
        <v>10</v>
      </c>
      <c r="C183" s="26">
        <v>9.3000000000000007</v>
      </c>
      <c r="D183" s="26">
        <v>8.6</v>
      </c>
      <c r="E183" s="27">
        <v>7.3</v>
      </c>
      <c r="F183" s="27">
        <v>5.6</v>
      </c>
      <c r="G183" s="28">
        <v>6.5</v>
      </c>
      <c r="H183" s="28">
        <v>7.2</v>
      </c>
      <c r="I183" s="225">
        <v>8.5</v>
      </c>
      <c r="J183" s="28">
        <v>4.7</v>
      </c>
      <c r="K183" s="28">
        <v>11</v>
      </c>
      <c r="L183" s="28">
        <v>8.6</v>
      </c>
      <c r="M183" s="226">
        <v>8</v>
      </c>
      <c r="N183" s="226">
        <v>7.6</v>
      </c>
    </row>
    <row r="184" spans="1:14" x14ac:dyDescent="0.15">
      <c r="A184" s="25">
        <v>43372</v>
      </c>
      <c r="B184" s="26">
        <v>14</v>
      </c>
      <c r="C184" s="26">
        <v>11.4</v>
      </c>
      <c r="D184" s="26">
        <v>12.1</v>
      </c>
      <c r="E184" s="27">
        <v>12</v>
      </c>
      <c r="F184" s="27">
        <v>7.7</v>
      </c>
      <c r="G184" s="28">
        <v>8.1</v>
      </c>
      <c r="H184" s="28">
        <v>7.3</v>
      </c>
      <c r="I184" s="225">
        <v>9.5</v>
      </c>
      <c r="J184" s="28">
        <v>2.2000000000000002</v>
      </c>
      <c r="K184" s="28">
        <v>11</v>
      </c>
      <c r="L184" s="28">
        <v>10.3</v>
      </c>
      <c r="M184" s="226">
        <v>7.9</v>
      </c>
      <c r="N184" s="226">
        <v>9.1</v>
      </c>
    </row>
    <row r="185" spans="1:14" x14ac:dyDescent="0.15">
      <c r="A185" s="25">
        <v>43373</v>
      </c>
      <c r="B185" s="26">
        <v>9.6</v>
      </c>
      <c r="C185" s="26">
        <v>9.1999999999999993</v>
      </c>
      <c r="D185" s="26">
        <v>8.6</v>
      </c>
      <c r="E185" s="27">
        <v>6.4</v>
      </c>
      <c r="F185" s="27">
        <v>2.7</v>
      </c>
      <c r="G185" s="28">
        <v>-0.1</v>
      </c>
      <c r="H185" s="28">
        <v>3.4</v>
      </c>
      <c r="I185" s="225">
        <v>6.2</v>
      </c>
      <c r="J185" s="28">
        <v>3</v>
      </c>
      <c r="K185" s="28">
        <v>8.6999999999999993</v>
      </c>
      <c r="L185" s="28">
        <v>12.5</v>
      </c>
      <c r="M185" s="226">
        <v>10.7</v>
      </c>
      <c r="N185" s="226">
        <v>6.3</v>
      </c>
    </row>
    <row r="186" spans="1:14" x14ac:dyDescent="0.15">
      <c r="A186" s="25">
        <v>43374</v>
      </c>
      <c r="B186" s="26">
        <v>13.3</v>
      </c>
      <c r="C186" s="26">
        <v>13.1</v>
      </c>
      <c r="D186" s="26">
        <v>12.1</v>
      </c>
      <c r="E186" s="27">
        <v>10.8</v>
      </c>
      <c r="F186" s="27">
        <v>7.4</v>
      </c>
      <c r="G186" s="28">
        <v>9</v>
      </c>
      <c r="H186" s="28">
        <v>10</v>
      </c>
      <c r="I186" s="225">
        <v>9.9</v>
      </c>
      <c r="J186" s="28" t="s">
        <v>149</v>
      </c>
      <c r="K186" s="28">
        <v>11.3</v>
      </c>
      <c r="L186" s="28">
        <v>10.9</v>
      </c>
      <c r="M186" s="226">
        <v>11.2</v>
      </c>
      <c r="N186" s="226">
        <v>8.1999999999999993</v>
      </c>
    </row>
    <row r="187" spans="1:14" x14ac:dyDescent="0.15">
      <c r="A187" s="25">
        <v>43375</v>
      </c>
      <c r="B187" s="26">
        <v>14.5</v>
      </c>
      <c r="C187" s="26">
        <v>17.3</v>
      </c>
      <c r="D187" s="26">
        <v>14</v>
      </c>
      <c r="E187" s="27">
        <v>13</v>
      </c>
      <c r="F187" s="27">
        <v>11.8</v>
      </c>
      <c r="G187" s="28">
        <v>11.3</v>
      </c>
      <c r="H187" s="28">
        <v>12.5</v>
      </c>
      <c r="I187" s="225">
        <v>12.8</v>
      </c>
      <c r="J187" s="28" t="s">
        <v>149</v>
      </c>
      <c r="K187" s="28">
        <v>14</v>
      </c>
      <c r="L187" s="28">
        <v>10.8</v>
      </c>
      <c r="M187" s="226">
        <v>10.199999999999999</v>
      </c>
      <c r="N187" s="226">
        <v>12.3</v>
      </c>
    </row>
    <row r="188" spans="1:14" x14ac:dyDescent="0.15">
      <c r="A188" s="25">
        <v>43376</v>
      </c>
      <c r="B188" s="26">
        <v>17.899999999999999</v>
      </c>
      <c r="C188" s="26">
        <v>20.5</v>
      </c>
      <c r="D188" s="26">
        <v>14.5</v>
      </c>
      <c r="E188" s="27">
        <v>13.8</v>
      </c>
      <c r="F188" s="27">
        <v>13.6</v>
      </c>
      <c r="G188" s="28">
        <v>15.1</v>
      </c>
      <c r="H188" s="28">
        <v>15.9</v>
      </c>
      <c r="I188" s="225">
        <v>18.5</v>
      </c>
      <c r="J188" s="28" t="s">
        <v>149</v>
      </c>
      <c r="K188" s="28">
        <v>15</v>
      </c>
      <c r="L188" s="28">
        <v>17.7</v>
      </c>
      <c r="M188" s="226">
        <v>16.7</v>
      </c>
      <c r="N188" s="226">
        <v>16.2</v>
      </c>
    </row>
    <row r="189" spans="1:14" x14ac:dyDescent="0.15">
      <c r="A189" s="25">
        <v>43377</v>
      </c>
      <c r="B189" s="26">
        <v>13.3</v>
      </c>
      <c r="C189" s="26">
        <v>15.6</v>
      </c>
      <c r="D189" s="26">
        <v>10.4</v>
      </c>
      <c r="E189" s="27">
        <v>10.9</v>
      </c>
      <c r="F189" s="27">
        <v>9.8000000000000007</v>
      </c>
      <c r="G189" s="28">
        <v>11</v>
      </c>
      <c r="H189" s="28">
        <v>12.3</v>
      </c>
      <c r="I189" s="225">
        <v>11.4</v>
      </c>
      <c r="J189" s="28" t="s">
        <v>149</v>
      </c>
      <c r="K189" s="28">
        <v>11.6</v>
      </c>
      <c r="L189" s="28">
        <v>8.8000000000000007</v>
      </c>
      <c r="M189" s="226">
        <v>8.8000000000000007</v>
      </c>
      <c r="N189" s="226">
        <v>11.7</v>
      </c>
    </row>
    <row r="190" spans="1:14" x14ac:dyDescent="0.15">
      <c r="A190" s="25">
        <v>43378</v>
      </c>
      <c r="B190" s="26">
        <v>14.2</v>
      </c>
      <c r="C190" s="26">
        <v>12</v>
      </c>
      <c r="D190" s="26">
        <v>10.8</v>
      </c>
      <c r="E190" s="27">
        <v>12.6</v>
      </c>
      <c r="F190" s="27">
        <v>9.4</v>
      </c>
      <c r="G190" s="28">
        <v>7.8</v>
      </c>
      <c r="H190" s="28">
        <v>8.1999999999999993</v>
      </c>
      <c r="I190" s="225">
        <v>10.3</v>
      </c>
      <c r="J190" s="28" t="s">
        <v>149</v>
      </c>
      <c r="K190" s="28">
        <v>9.9</v>
      </c>
      <c r="L190" s="28">
        <v>11</v>
      </c>
      <c r="M190" s="226">
        <v>10.3</v>
      </c>
      <c r="N190" s="226">
        <v>9.1</v>
      </c>
    </row>
    <row r="191" spans="1:14" x14ac:dyDescent="0.15">
      <c r="A191" s="25">
        <v>43379</v>
      </c>
      <c r="B191" s="26">
        <v>14.3</v>
      </c>
      <c r="C191" s="26">
        <v>12.6</v>
      </c>
      <c r="D191" s="26">
        <v>15.5</v>
      </c>
      <c r="E191" s="27">
        <v>10.199999999999999</v>
      </c>
      <c r="F191" s="27">
        <v>7.4</v>
      </c>
      <c r="G191" s="28">
        <v>5.4</v>
      </c>
      <c r="H191" s="28">
        <v>8.1</v>
      </c>
      <c r="I191" s="225">
        <v>9.9</v>
      </c>
      <c r="J191" s="28" t="s">
        <v>149</v>
      </c>
      <c r="K191" s="28">
        <v>12.3</v>
      </c>
      <c r="L191" s="28">
        <v>13.6</v>
      </c>
      <c r="M191" s="226">
        <v>14</v>
      </c>
      <c r="N191" s="226">
        <v>7.8</v>
      </c>
    </row>
    <row r="192" spans="1:14" x14ac:dyDescent="0.15">
      <c r="A192" s="25">
        <v>43380</v>
      </c>
      <c r="B192" s="26">
        <v>11.5</v>
      </c>
      <c r="C192" s="26">
        <v>11.9</v>
      </c>
      <c r="D192" s="26">
        <v>12.6</v>
      </c>
      <c r="E192" s="27">
        <v>9.5</v>
      </c>
      <c r="F192" s="27">
        <v>5.6</v>
      </c>
      <c r="G192" s="28">
        <v>5.0999999999999996</v>
      </c>
      <c r="H192" s="28">
        <v>5.9</v>
      </c>
      <c r="I192" s="225">
        <v>7.9</v>
      </c>
      <c r="J192" s="28" t="s">
        <v>149</v>
      </c>
      <c r="K192" s="28">
        <v>8.6999999999999993</v>
      </c>
      <c r="L192" s="28">
        <v>9.1999999999999993</v>
      </c>
      <c r="M192" s="226">
        <v>8.5</v>
      </c>
      <c r="N192" s="226">
        <v>13</v>
      </c>
    </row>
    <row r="193" spans="1:14" x14ac:dyDescent="0.15">
      <c r="A193" s="25">
        <v>43381</v>
      </c>
      <c r="B193" s="26">
        <v>9.6</v>
      </c>
      <c r="C193" s="26">
        <v>9.9</v>
      </c>
      <c r="D193" s="26">
        <v>7.7</v>
      </c>
      <c r="E193" s="27">
        <v>7.2</v>
      </c>
      <c r="F193" s="27">
        <v>6</v>
      </c>
      <c r="G193" s="28">
        <v>6.5</v>
      </c>
      <c r="H193" s="28">
        <v>5.7</v>
      </c>
      <c r="I193" s="225">
        <v>6</v>
      </c>
      <c r="J193" s="28" t="s">
        <v>149</v>
      </c>
      <c r="K193" s="28">
        <v>5.6</v>
      </c>
      <c r="L193" s="28">
        <v>6.5</v>
      </c>
      <c r="M193" s="226">
        <v>5.0999999999999996</v>
      </c>
      <c r="N193" s="226">
        <v>11.4</v>
      </c>
    </row>
    <row r="194" spans="1:14" x14ac:dyDescent="0.15">
      <c r="A194" s="25">
        <v>43382</v>
      </c>
      <c r="B194" s="26">
        <v>12.5</v>
      </c>
      <c r="C194" s="26">
        <v>13</v>
      </c>
      <c r="D194" s="26">
        <v>10.4</v>
      </c>
      <c r="E194" s="27">
        <v>10.7</v>
      </c>
      <c r="F194" s="27">
        <v>8.6</v>
      </c>
      <c r="G194" s="28">
        <v>10.7</v>
      </c>
      <c r="H194" s="28">
        <v>10.7</v>
      </c>
      <c r="I194" s="225">
        <v>10.4</v>
      </c>
      <c r="J194" s="28" t="s">
        <v>149</v>
      </c>
      <c r="K194" s="28">
        <v>11.5</v>
      </c>
      <c r="L194" s="28">
        <v>8.8000000000000007</v>
      </c>
      <c r="M194" s="226">
        <v>9.5</v>
      </c>
      <c r="N194" s="226">
        <v>10.9</v>
      </c>
    </row>
    <row r="195" spans="1:14" x14ac:dyDescent="0.15">
      <c r="A195" s="25">
        <v>43383</v>
      </c>
      <c r="B195" s="26">
        <v>15.9</v>
      </c>
      <c r="C195" s="26">
        <v>15.2</v>
      </c>
      <c r="D195" s="26">
        <v>12.9</v>
      </c>
      <c r="E195" s="27">
        <v>11.3</v>
      </c>
      <c r="F195" s="27">
        <v>10</v>
      </c>
      <c r="G195" s="28">
        <v>15.2</v>
      </c>
      <c r="H195" s="28">
        <v>13.3</v>
      </c>
      <c r="I195" s="225">
        <v>12.9</v>
      </c>
      <c r="J195" s="28" t="s">
        <v>149</v>
      </c>
      <c r="K195" s="28">
        <v>12.5</v>
      </c>
      <c r="L195" s="28">
        <v>12.6</v>
      </c>
      <c r="M195" s="226">
        <v>11.8</v>
      </c>
      <c r="N195" s="226">
        <v>11.1</v>
      </c>
    </row>
    <row r="196" spans="1:14" x14ac:dyDescent="0.15">
      <c r="A196" s="25">
        <v>43384</v>
      </c>
      <c r="B196" s="26">
        <v>21.2</v>
      </c>
      <c r="C196" s="26">
        <v>20.7</v>
      </c>
      <c r="D196" s="26">
        <v>20.399999999999999</v>
      </c>
      <c r="E196" s="27">
        <v>15.7</v>
      </c>
      <c r="F196" s="27">
        <v>13.1</v>
      </c>
      <c r="G196" s="28">
        <v>16.899999999999999</v>
      </c>
      <c r="H196" s="28">
        <v>18.100000000000001</v>
      </c>
      <c r="I196" s="225">
        <v>16.7</v>
      </c>
      <c r="J196" s="28" t="s">
        <v>149</v>
      </c>
      <c r="K196" s="28">
        <v>19.100000000000001</v>
      </c>
      <c r="L196" s="28">
        <v>15</v>
      </c>
      <c r="M196" s="226">
        <v>18.100000000000001</v>
      </c>
      <c r="N196" s="226">
        <v>16</v>
      </c>
    </row>
    <row r="197" spans="1:14" x14ac:dyDescent="0.15">
      <c r="A197" s="25">
        <v>43385</v>
      </c>
      <c r="B197" s="228">
        <v>8.8000000000000007</v>
      </c>
      <c r="C197" s="26">
        <v>7.1</v>
      </c>
      <c r="D197" s="26">
        <v>7.2</v>
      </c>
      <c r="E197" s="27">
        <v>5.7</v>
      </c>
      <c r="F197" s="27">
        <v>2.7</v>
      </c>
      <c r="G197" s="28">
        <v>2.4</v>
      </c>
      <c r="H197" s="28">
        <v>4.8</v>
      </c>
      <c r="I197" s="225">
        <v>3.5</v>
      </c>
      <c r="J197" s="28" t="s">
        <v>149</v>
      </c>
      <c r="K197" s="28">
        <v>7.8</v>
      </c>
      <c r="L197" s="28">
        <v>5.8</v>
      </c>
      <c r="M197" s="226">
        <v>5.3</v>
      </c>
      <c r="N197" s="226">
        <v>6</v>
      </c>
    </row>
    <row r="198" spans="1:14" x14ac:dyDescent="0.15">
      <c r="A198" s="25">
        <v>43386</v>
      </c>
      <c r="B198" s="228">
        <v>6.7</v>
      </c>
      <c r="C198" s="26">
        <v>6.3</v>
      </c>
      <c r="D198" s="26">
        <v>6.9</v>
      </c>
      <c r="E198" s="27">
        <v>7.9</v>
      </c>
      <c r="F198" s="27">
        <v>5.5</v>
      </c>
      <c r="G198" s="28">
        <v>3.3</v>
      </c>
      <c r="H198" s="28">
        <v>6.1</v>
      </c>
      <c r="I198" s="225">
        <v>5.8</v>
      </c>
      <c r="J198" s="28" t="s">
        <v>149</v>
      </c>
      <c r="K198" s="28">
        <v>6.1</v>
      </c>
      <c r="L198" s="28">
        <v>5.0999999999999996</v>
      </c>
      <c r="M198" s="226">
        <v>4.3</v>
      </c>
      <c r="N198" s="226">
        <v>6.8</v>
      </c>
    </row>
    <row r="199" spans="1:14" x14ac:dyDescent="0.15">
      <c r="A199" s="25">
        <v>43387</v>
      </c>
      <c r="B199" s="26">
        <v>9.1</v>
      </c>
      <c r="C199" s="26">
        <v>7.4</v>
      </c>
      <c r="D199" s="26">
        <v>7.7</v>
      </c>
      <c r="E199" s="27">
        <v>7.8</v>
      </c>
      <c r="F199" s="27">
        <v>6.7</v>
      </c>
      <c r="G199" s="28">
        <v>4.8</v>
      </c>
      <c r="H199" s="28">
        <v>6.5</v>
      </c>
      <c r="I199" s="225">
        <v>7.2</v>
      </c>
      <c r="J199" s="28" t="s">
        <v>149</v>
      </c>
      <c r="K199" s="28">
        <v>7</v>
      </c>
      <c r="L199" s="28">
        <v>7.3</v>
      </c>
      <c r="M199" s="226">
        <v>7.2</v>
      </c>
      <c r="N199" s="226">
        <v>6.2</v>
      </c>
    </row>
    <row r="200" spans="1:14" x14ac:dyDescent="0.15">
      <c r="A200" s="25">
        <v>43388</v>
      </c>
      <c r="B200" s="26">
        <v>13.8</v>
      </c>
      <c r="C200" s="26">
        <v>14.5</v>
      </c>
      <c r="D200" s="26" t="s">
        <v>149</v>
      </c>
      <c r="E200" s="27">
        <v>11.4</v>
      </c>
      <c r="F200" s="27">
        <v>10.7</v>
      </c>
      <c r="G200" s="28">
        <v>10.4</v>
      </c>
      <c r="H200" s="28">
        <v>9.9</v>
      </c>
      <c r="I200" s="225">
        <v>14.1</v>
      </c>
      <c r="J200" s="28" t="s">
        <v>149</v>
      </c>
      <c r="K200" s="28">
        <v>13.2</v>
      </c>
      <c r="L200" s="28">
        <v>11.8</v>
      </c>
      <c r="M200" s="226">
        <v>11.8</v>
      </c>
      <c r="N200" s="226">
        <v>11.2</v>
      </c>
    </row>
    <row r="201" spans="1:14" x14ac:dyDescent="0.15">
      <c r="A201" s="25">
        <v>43389</v>
      </c>
      <c r="B201" s="26">
        <v>16.600000000000001</v>
      </c>
      <c r="C201" s="26">
        <v>16.5</v>
      </c>
      <c r="D201" s="26" t="s">
        <v>149</v>
      </c>
      <c r="E201" s="27">
        <v>18</v>
      </c>
      <c r="F201" s="27">
        <v>13</v>
      </c>
      <c r="G201" s="28">
        <v>10.9</v>
      </c>
      <c r="H201" s="28">
        <v>12.3</v>
      </c>
      <c r="I201" s="225">
        <v>14.2</v>
      </c>
      <c r="J201" s="28" t="s">
        <v>149</v>
      </c>
      <c r="K201" s="28">
        <v>16.899999999999999</v>
      </c>
      <c r="L201" s="28">
        <v>17</v>
      </c>
      <c r="M201" s="226">
        <v>16</v>
      </c>
      <c r="N201" s="226">
        <v>13.5</v>
      </c>
    </row>
    <row r="202" spans="1:14" x14ac:dyDescent="0.15">
      <c r="A202" s="25">
        <v>43390</v>
      </c>
      <c r="B202" s="26">
        <v>14.5</v>
      </c>
      <c r="C202" s="26">
        <v>12.8</v>
      </c>
      <c r="D202" s="26">
        <v>12.3</v>
      </c>
      <c r="E202" s="27">
        <v>12.8</v>
      </c>
      <c r="F202" s="27">
        <v>10.1</v>
      </c>
      <c r="G202" s="28">
        <v>8.5</v>
      </c>
      <c r="H202" s="28">
        <v>12.2</v>
      </c>
      <c r="I202" s="225">
        <v>12.2</v>
      </c>
      <c r="J202" s="28" t="s">
        <v>149</v>
      </c>
      <c r="K202" s="28">
        <v>15.2</v>
      </c>
      <c r="L202" s="28">
        <v>12</v>
      </c>
      <c r="M202" s="226">
        <v>11.5</v>
      </c>
      <c r="N202" s="226">
        <v>12.5</v>
      </c>
    </row>
    <row r="203" spans="1:14" x14ac:dyDescent="0.15">
      <c r="A203" s="25">
        <v>43391</v>
      </c>
      <c r="B203" s="26">
        <v>10.199999999999999</v>
      </c>
      <c r="C203" s="26">
        <v>9.5</v>
      </c>
      <c r="D203" s="26">
        <v>9.1999999999999993</v>
      </c>
      <c r="E203" s="27">
        <v>9.3000000000000007</v>
      </c>
      <c r="F203" s="27">
        <v>8.1</v>
      </c>
      <c r="G203" s="28">
        <v>7.5</v>
      </c>
      <c r="H203" s="28">
        <v>8.1999999999999993</v>
      </c>
      <c r="I203" s="225">
        <v>8.4</v>
      </c>
      <c r="J203" s="28" t="s">
        <v>149</v>
      </c>
      <c r="K203" s="28">
        <v>10.199999999999999</v>
      </c>
      <c r="L203" s="28">
        <v>8.8000000000000007</v>
      </c>
      <c r="M203" s="226">
        <v>9.5</v>
      </c>
      <c r="N203" s="226">
        <v>9.5</v>
      </c>
    </row>
    <row r="204" spans="1:14" x14ac:dyDescent="0.15">
      <c r="A204" s="25">
        <v>43392</v>
      </c>
      <c r="B204" s="26">
        <v>10.7</v>
      </c>
      <c r="C204" s="26">
        <v>8.6999999999999993</v>
      </c>
      <c r="D204" s="26">
        <v>9.3000000000000007</v>
      </c>
      <c r="E204" s="27">
        <v>12</v>
      </c>
      <c r="F204" s="27">
        <v>8.4</v>
      </c>
      <c r="G204" s="28">
        <v>5.6</v>
      </c>
      <c r="H204" s="28">
        <v>7.1</v>
      </c>
      <c r="I204" s="225">
        <v>9.3000000000000007</v>
      </c>
      <c r="J204" s="28" t="s">
        <v>149</v>
      </c>
      <c r="K204" s="28">
        <v>10.4</v>
      </c>
      <c r="L204" s="28">
        <v>8.5</v>
      </c>
      <c r="M204" s="226">
        <v>9.5</v>
      </c>
      <c r="N204" s="226">
        <v>7.1</v>
      </c>
    </row>
    <row r="205" spans="1:14" x14ac:dyDescent="0.15">
      <c r="A205" s="25">
        <v>43393</v>
      </c>
      <c r="B205" s="26">
        <v>8.8000000000000007</v>
      </c>
      <c r="C205" s="26">
        <v>6.2</v>
      </c>
      <c r="D205" s="26">
        <v>7.8</v>
      </c>
      <c r="E205" s="27">
        <v>8.9</v>
      </c>
      <c r="F205" s="27">
        <v>5.3</v>
      </c>
      <c r="G205" s="28">
        <v>3.5</v>
      </c>
      <c r="H205" s="28">
        <v>6.1</v>
      </c>
      <c r="I205" s="225">
        <v>8.1999999999999993</v>
      </c>
      <c r="J205" s="28" t="s">
        <v>149</v>
      </c>
      <c r="K205" s="28">
        <v>8.1999999999999993</v>
      </c>
      <c r="L205" s="28">
        <v>8</v>
      </c>
      <c r="M205" s="226">
        <v>7.7</v>
      </c>
      <c r="N205" s="226">
        <v>8</v>
      </c>
    </row>
    <row r="206" spans="1:14" x14ac:dyDescent="0.15">
      <c r="A206" s="25">
        <v>43394</v>
      </c>
      <c r="B206" s="26">
        <v>6.8</v>
      </c>
      <c r="C206" s="26">
        <v>5.3</v>
      </c>
      <c r="D206" s="26">
        <v>6.5</v>
      </c>
      <c r="E206" s="27">
        <v>7.5</v>
      </c>
      <c r="F206" s="27">
        <v>4.5</v>
      </c>
      <c r="G206" s="28">
        <v>4.7</v>
      </c>
      <c r="H206" s="28">
        <v>3.2</v>
      </c>
      <c r="I206" s="225">
        <v>6.3</v>
      </c>
      <c r="J206" s="28" t="s">
        <v>149</v>
      </c>
      <c r="K206" s="28">
        <v>6.4</v>
      </c>
      <c r="L206" s="28">
        <v>7.3</v>
      </c>
      <c r="M206" s="226">
        <v>6.4</v>
      </c>
      <c r="N206" s="226">
        <v>6.5</v>
      </c>
    </row>
    <row r="207" spans="1:14" x14ac:dyDescent="0.15">
      <c r="A207" s="25">
        <v>43395</v>
      </c>
      <c r="B207" s="26">
        <v>12.5</v>
      </c>
      <c r="C207" s="26">
        <v>11.4</v>
      </c>
      <c r="D207" s="26">
        <v>11.4</v>
      </c>
      <c r="E207" s="27">
        <v>11.4</v>
      </c>
      <c r="F207" s="27">
        <v>8.6999999999999993</v>
      </c>
      <c r="G207" s="28">
        <v>7.1</v>
      </c>
      <c r="H207" s="28">
        <v>7.9</v>
      </c>
      <c r="I207" s="225">
        <v>10</v>
      </c>
      <c r="J207" s="28" t="s">
        <v>149</v>
      </c>
      <c r="K207" s="28">
        <v>12</v>
      </c>
      <c r="L207" s="28">
        <v>12.2</v>
      </c>
      <c r="M207" s="226">
        <v>12.9</v>
      </c>
      <c r="N207" s="226">
        <v>9.5</v>
      </c>
    </row>
    <row r="208" spans="1:14" x14ac:dyDescent="0.15">
      <c r="A208" s="25">
        <v>43396</v>
      </c>
      <c r="B208" s="26">
        <v>13.5</v>
      </c>
      <c r="C208" s="26">
        <v>9.9</v>
      </c>
      <c r="D208" s="26">
        <v>11.8</v>
      </c>
      <c r="E208" s="27">
        <v>12.9</v>
      </c>
      <c r="F208" s="27">
        <v>9.3000000000000007</v>
      </c>
      <c r="G208" s="28">
        <v>12.7</v>
      </c>
      <c r="H208" s="28">
        <v>10.6</v>
      </c>
      <c r="I208" s="225">
        <v>10.3</v>
      </c>
      <c r="J208" s="28" t="s">
        <v>149</v>
      </c>
      <c r="K208" s="28">
        <v>10.4</v>
      </c>
      <c r="L208" s="28">
        <v>12.8</v>
      </c>
      <c r="M208" s="226">
        <v>11.3</v>
      </c>
      <c r="N208" s="226">
        <v>10.8</v>
      </c>
    </row>
    <row r="209" spans="1:14" x14ac:dyDescent="0.15">
      <c r="A209" s="25">
        <v>43397</v>
      </c>
      <c r="B209" s="26">
        <v>12.1</v>
      </c>
      <c r="C209" s="26">
        <v>10.199999999999999</v>
      </c>
      <c r="D209" s="26">
        <v>9.5</v>
      </c>
      <c r="E209" s="27">
        <v>9.3000000000000007</v>
      </c>
      <c r="F209" s="27">
        <v>7.6</v>
      </c>
      <c r="G209" s="28">
        <v>5</v>
      </c>
      <c r="H209" s="28">
        <v>8.4</v>
      </c>
      <c r="I209" s="225">
        <v>10.9</v>
      </c>
      <c r="J209" s="28" t="s">
        <v>149</v>
      </c>
      <c r="K209" s="28">
        <v>11.5</v>
      </c>
      <c r="L209" s="28">
        <v>10.7</v>
      </c>
      <c r="M209" s="226">
        <v>9.6</v>
      </c>
      <c r="N209" s="226">
        <v>10.1</v>
      </c>
    </row>
    <row r="210" spans="1:14" x14ac:dyDescent="0.15">
      <c r="A210" s="25">
        <v>43398</v>
      </c>
      <c r="B210" s="26">
        <v>17.8</v>
      </c>
      <c r="C210" s="26">
        <v>15.8</v>
      </c>
      <c r="D210" s="26">
        <v>16.7</v>
      </c>
      <c r="E210" s="27">
        <v>15.7</v>
      </c>
      <c r="F210" s="27">
        <v>13.3</v>
      </c>
      <c r="G210" s="28">
        <v>12.5</v>
      </c>
      <c r="H210" s="28">
        <v>12.3</v>
      </c>
      <c r="I210" s="225">
        <v>15</v>
      </c>
      <c r="J210" s="28" t="s">
        <v>149</v>
      </c>
      <c r="K210" s="28">
        <v>16.8</v>
      </c>
      <c r="L210" s="28">
        <v>16.600000000000001</v>
      </c>
      <c r="M210" s="226">
        <v>16.100000000000001</v>
      </c>
      <c r="N210" s="226">
        <v>14.6</v>
      </c>
    </row>
    <row r="211" spans="1:14" x14ac:dyDescent="0.15">
      <c r="A211" s="25">
        <v>43399</v>
      </c>
      <c r="B211" s="26">
        <v>20</v>
      </c>
      <c r="C211" s="26">
        <v>21.1</v>
      </c>
      <c r="D211" s="228">
        <v>18.3</v>
      </c>
      <c r="E211" s="27">
        <v>18.7</v>
      </c>
      <c r="F211" s="27">
        <v>16.3</v>
      </c>
      <c r="G211" s="28">
        <v>16.399999999999999</v>
      </c>
      <c r="H211" s="28">
        <v>16.3</v>
      </c>
      <c r="I211" s="225">
        <v>20.100000000000001</v>
      </c>
      <c r="J211" s="28" t="s">
        <v>149</v>
      </c>
      <c r="K211" s="28">
        <v>23.6</v>
      </c>
      <c r="L211" s="28">
        <v>21.2</v>
      </c>
      <c r="M211" s="226">
        <v>19.600000000000001</v>
      </c>
      <c r="N211" s="226">
        <v>15.9</v>
      </c>
    </row>
    <row r="212" spans="1:14" x14ac:dyDescent="0.15">
      <c r="A212" s="25">
        <v>43400</v>
      </c>
      <c r="B212" s="26">
        <v>15</v>
      </c>
      <c r="C212" s="26">
        <v>15.3</v>
      </c>
      <c r="D212" s="228">
        <v>12.5</v>
      </c>
      <c r="E212" s="27">
        <v>14.3</v>
      </c>
      <c r="F212" s="27">
        <v>11.9</v>
      </c>
      <c r="G212" s="28">
        <v>13.7</v>
      </c>
      <c r="H212" s="28">
        <v>11.3</v>
      </c>
      <c r="I212" s="225">
        <v>14.4</v>
      </c>
      <c r="J212" s="28" t="s">
        <v>149</v>
      </c>
      <c r="K212" s="28">
        <v>10.4</v>
      </c>
      <c r="L212" s="28">
        <v>7.7</v>
      </c>
      <c r="M212" s="226">
        <v>9.9</v>
      </c>
      <c r="N212" s="226">
        <v>14.9</v>
      </c>
    </row>
    <row r="213" spans="1:14" x14ac:dyDescent="0.15">
      <c r="A213" s="25">
        <v>43401</v>
      </c>
      <c r="B213" s="26">
        <v>12.2</v>
      </c>
      <c r="C213" s="26">
        <v>11.3</v>
      </c>
      <c r="D213" s="26">
        <v>10.8</v>
      </c>
      <c r="E213" s="27">
        <v>10</v>
      </c>
      <c r="F213" s="27">
        <v>8</v>
      </c>
      <c r="G213" s="28">
        <v>6</v>
      </c>
      <c r="H213" s="28">
        <v>7.9</v>
      </c>
      <c r="I213" s="225">
        <v>8.8000000000000007</v>
      </c>
      <c r="J213" s="28" t="s">
        <v>149</v>
      </c>
      <c r="K213" s="28">
        <v>10.8</v>
      </c>
      <c r="L213" s="28">
        <v>10</v>
      </c>
      <c r="M213" s="226">
        <v>8</v>
      </c>
      <c r="N213" s="226">
        <v>8.4</v>
      </c>
    </row>
    <row r="214" spans="1:14" x14ac:dyDescent="0.15">
      <c r="A214" s="25">
        <v>43402</v>
      </c>
      <c r="B214" s="26">
        <v>13.4</v>
      </c>
      <c r="C214" s="26">
        <v>12</v>
      </c>
      <c r="D214" s="26">
        <v>12.7</v>
      </c>
      <c r="E214" s="27">
        <v>12.9</v>
      </c>
      <c r="F214" s="27">
        <v>9.6</v>
      </c>
      <c r="G214" s="28">
        <v>9.1</v>
      </c>
      <c r="H214" s="28">
        <v>9.3000000000000007</v>
      </c>
      <c r="I214" s="225">
        <v>11.8</v>
      </c>
      <c r="J214" s="28" t="s">
        <v>149</v>
      </c>
      <c r="K214" s="28">
        <v>11</v>
      </c>
      <c r="L214" s="28">
        <v>10.5</v>
      </c>
      <c r="M214" s="226">
        <v>11.4</v>
      </c>
      <c r="N214" s="226">
        <v>12.4</v>
      </c>
    </row>
    <row r="215" spans="1:14" x14ac:dyDescent="0.15">
      <c r="A215" s="25">
        <v>43403</v>
      </c>
      <c r="B215" s="26">
        <v>10.4</v>
      </c>
      <c r="C215" s="26">
        <v>9.3000000000000007</v>
      </c>
      <c r="D215" s="26">
        <v>10.5</v>
      </c>
      <c r="E215" s="27">
        <v>11</v>
      </c>
      <c r="F215" s="27">
        <v>7.4</v>
      </c>
      <c r="G215" s="28">
        <v>5</v>
      </c>
      <c r="H215" s="28">
        <v>8.1</v>
      </c>
      <c r="I215" s="225">
        <v>10.1</v>
      </c>
      <c r="J215" s="28" t="s">
        <v>149</v>
      </c>
      <c r="K215" s="28">
        <v>8.1999999999999993</v>
      </c>
      <c r="L215" s="28">
        <v>7.9</v>
      </c>
      <c r="M215" s="226">
        <v>8</v>
      </c>
      <c r="N215" s="226">
        <v>10.199999999999999</v>
      </c>
    </row>
    <row r="216" spans="1:14" x14ac:dyDescent="0.15">
      <c r="A216" s="25">
        <v>43404</v>
      </c>
      <c r="B216" s="26">
        <v>6.6</v>
      </c>
      <c r="C216" s="26">
        <v>4.5</v>
      </c>
      <c r="D216" s="26">
        <v>6.1</v>
      </c>
      <c r="E216" s="27">
        <v>6.7</v>
      </c>
      <c r="F216" s="27">
        <v>4</v>
      </c>
      <c r="G216" s="28">
        <v>4.0999999999999996</v>
      </c>
      <c r="H216" s="28">
        <v>5.8</v>
      </c>
      <c r="I216" s="225">
        <v>6.5</v>
      </c>
      <c r="J216" s="28" t="s">
        <v>149</v>
      </c>
      <c r="K216" s="28">
        <v>7.1</v>
      </c>
      <c r="L216" s="28">
        <v>7.7</v>
      </c>
      <c r="M216" s="226">
        <v>7.4</v>
      </c>
      <c r="N216" s="226">
        <v>7.8</v>
      </c>
    </row>
    <row r="217" spans="1:14" x14ac:dyDescent="0.15">
      <c r="A217" s="25">
        <v>43405</v>
      </c>
      <c r="B217" s="26">
        <v>5.5</v>
      </c>
      <c r="C217" s="26">
        <v>5</v>
      </c>
      <c r="D217" s="26">
        <v>5</v>
      </c>
      <c r="E217" s="27">
        <v>7</v>
      </c>
      <c r="F217" s="27">
        <v>3.8</v>
      </c>
      <c r="G217" s="28">
        <v>0.9</v>
      </c>
      <c r="H217" s="28">
        <v>3.6</v>
      </c>
      <c r="I217" s="225">
        <v>5.0999999999999996</v>
      </c>
      <c r="J217" s="28" t="s">
        <v>149</v>
      </c>
      <c r="K217" s="28">
        <v>8.1</v>
      </c>
      <c r="L217" s="28">
        <v>6.3</v>
      </c>
      <c r="M217" s="226">
        <v>5.8</v>
      </c>
      <c r="N217" s="226">
        <v>10.4</v>
      </c>
    </row>
    <row r="218" spans="1:14" x14ac:dyDescent="0.15">
      <c r="A218" s="25">
        <v>43406</v>
      </c>
      <c r="B218" s="26">
        <v>7.7</v>
      </c>
      <c r="C218" s="26">
        <v>9</v>
      </c>
      <c r="D218" s="26">
        <v>7.9</v>
      </c>
      <c r="E218" s="27">
        <v>8.5</v>
      </c>
      <c r="F218" s="27">
        <v>6.3</v>
      </c>
      <c r="G218" s="28">
        <v>3.2</v>
      </c>
      <c r="H218" s="28">
        <v>6.1</v>
      </c>
      <c r="I218" s="225">
        <v>8.6999999999999993</v>
      </c>
      <c r="J218" s="28" t="s">
        <v>149</v>
      </c>
      <c r="K218" s="28">
        <v>10.7</v>
      </c>
      <c r="L218" s="28">
        <v>8.8000000000000007</v>
      </c>
      <c r="M218" s="226">
        <v>9</v>
      </c>
      <c r="N218" s="226">
        <v>6.8</v>
      </c>
    </row>
    <row r="219" spans="1:14" x14ac:dyDescent="0.15">
      <c r="A219" s="25">
        <v>43407</v>
      </c>
      <c r="B219" s="26">
        <v>13.2</v>
      </c>
      <c r="C219" s="26">
        <v>12.2</v>
      </c>
      <c r="D219" s="26">
        <v>12.4</v>
      </c>
      <c r="E219" s="27">
        <v>13.2</v>
      </c>
      <c r="F219" s="27">
        <v>8.4</v>
      </c>
      <c r="G219" s="28">
        <v>3.9</v>
      </c>
      <c r="H219" s="28">
        <v>8.4</v>
      </c>
      <c r="I219" s="225">
        <v>11.6</v>
      </c>
      <c r="J219" s="28" t="s">
        <v>149</v>
      </c>
      <c r="K219" s="28">
        <v>16.3</v>
      </c>
      <c r="L219" s="28">
        <v>15.9</v>
      </c>
      <c r="M219" s="226">
        <v>14.6</v>
      </c>
      <c r="N219" s="226">
        <v>10.4</v>
      </c>
    </row>
    <row r="220" spans="1:14" x14ac:dyDescent="0.15">
      <c r="A220" s="25">
        <v>43408</v>
      </c>
      <c r="B220" s="26">
        <v>20.5</v>
      </c>
      <c r="C220" s="26">
        <v>15.2</v>
      </c>
      <c r="D220" s="26">
        <v>24.1</v>
      </c>
      <c r="E220" s="27">
        <v>21.5</v>
      </c>
      <c r="F220" s="27">
        <v>13</v>
      </c>
      <c r="G220" s="28">
        <v>6.8</v>
      </c>
      <c r="H220" s="28">
        <v>9.1</v>
      </c>
      <c r="I220" s="227">
        <v>13.6</v>
      </c>
      <c r="J220" s="28" t="s">
        <v>149</v>
      </c>
      <c r="K220" s="28">
        <v>18.399999999999999</v>
      </c>
      <c r="L220" s="28">
        <v>21</v>
      </c>
      <c r="M220" s="226">
        <v>19.8</v>
      </c>
      <c r="N220" s="226">
        <v>11.8</v>
      </c>
    </row>
    <row r="221" spans="1:14" x14ac:dyDescent="0.15">
      <c r="A221" s="25">
        <v>43409</v>
      </c>
      <c r="B221" s="26">
        <v>23.4</v>
      </c>
      <c r="C221" s="26">
        <v>21.9</v>
      </c>
      <c r="D221" s="26">
        <v>24.6</v>
      </c>
      <c r="E221" s="27">
        <v>24.8</v>
      </c>
      <c r="F221" s="27">
        <v>15.8</v>
      </c>
      <c r="G221" s="28">
        <v>12.1</v>
      </c>
      <c r="H221" s="28">
        <v>14.5</v>
      </c>
      <c r="I221" s="225">
        <v>19.5</v>
      </c>
      <c r="J221" s="28" t="s">
        <v>149</v>
      </c>
      <c r="K221" s="28">
        <v>24.6</v>
      </c>
      <c r="L221" s="28">
        <v>23.7</v>
      </c>
      <c r="M221" s="226">
        <v>23.4</v>
      </c>
      <c r="N221" s="226">
        <v>13</v>
      </c>
    </row>
    <row r="222" spans="1:14" x14ac:dyDescent="0.15">
      <c r="A222" s="25">
        <v>43410</v>
      </c>
      <c r="B222" s="26">
        <v>13.9</v>
      </c>
      <c r="C222" s="26">
        <v>11.8</v>
      </c>
      <c r="D222" s="26">
        <v>16.899999999999999</v>
      </c>
      <c r="E222" s="27">
        <v>16.100000000000001</v>
      </c>
      <c r="F222" s="27">
        <v>7.9</v>
      </c>
      <c r="G222" s="28">
        <v>8.6999999999999993</v>
      </c>
      <c r="H222" s="28">
        <v>8.8000000000000007</v>
      </c>
      <c r="I222" s="225">
        <v>10</v>
      </c>
      <c r="J222" s="28" t="s">
        <v>149</v>
      </c>
      <c r="K222" s="28">
        <v>13</v>
      </c>
      <c r="L222" s="28">
        <v>13</v>
      </c>
      <c r="M222" s="226">
        <v>13.9</v>
      </c>
      <c r="N222" s="226">
        <v>8.3000000000000007</v>
      </c>
    </row>
    <row r="223" spans="1:14" x14ac:dyDescent="0.15">
      <c r="A223" s="25">
        <v>43411</v>
      </c>
      <c r="B223" s="26">
        <v>10.8</v>
      </c>
      <c r="C223" s="26">
        <v>8</v>
      </c>
      <c r="D223" s="26">
        <v>8.9</v>
      </c>
      <c r="E223" s="27">
        <v>8</v>
      </c>
      <c r="F223" s="27">
        <v>6.4</v>
      </c>
      <c r="G223" s="28">
        <v>5.3</v>
      </c>
      <c r="H223" s="28">
        <v>8.8000000000000007</v>
      </c>
      <c r="I223" s="225">
        <v>8.6999999999999993</v>
      </c>
      <c r="J223" s="28" t="s">
        <v>149</v>
      </c>
      <c r="K223" s="28">
        <v>10.3</v>
      </c>
      <c r="L223" s="28">
        <v>8.6999999999999993</v>
      </c>
      <c r="M223" s="226">
        <v>8.6999999999999993</v>
      </c>
      <c r="N223" s="226">
        <v>7.5</v>
      </c>
    </row>
    <row r="224" spans="1:14" x14ac:dyDescent="0.15">
      <c r="A224" s="25">
        <v>43412</v>
      </c>
      <c r="B224" s="26">
        <v>14.5</v>
      </c>
      <c r="C224" s="228">
        <v>13.2</v>
      </c>
      <c r="D224" s="26">
        <v>12.6</v>
      </c>
      <c r="E224" s="27">
        <v>13.3</v>
      </c>
      <c r="F224" s="27">
        <v>11.8</v>
      </c>
      <c r="G224" s="28">
        <v>11</v>
      </c>
      <c r="H224" s="28">
        <v>12.6</v>
      </c>
      <c r="I224" s="225">
        <v>16.5</v>
      </c>
      <c r="J224" s="28" t="s">
        <v>149</v>
      </c>
      <c r="K224" s="28">
        <v>14</v>
      </c>
      <c r="L224" s="28">
        <v>13.7</v>
      </c>
      <c r="M224" s="226">
        <v>14.3</v>
      </c>
      <c r="N224" s="226">
        <v>11.2</v>
      </c>
    </row>
    <row r="225" spans="1:14" x14ac:dyDescent="0.15">
      <c r="A225" s="25">
        <v>43413</v>
      </c>
      <c r="B225" s="26">
        <v>17.2</v>
      </c>
      <c r="C225" s="228">
        <v>14</v>
      </c>
      <c r="D225" s="26">
        <v>18.2</v>
      </c>
      <c r="E225" s="27">
        <v>16.5</v>
      </c>
      <c r="F225" s="27">
        <v>11.2</v>
      </c>
      <c r="G225" s="28">
        <v>11.9</v>
      </c>
      <c r="H225" s="28">
        <v>13.1</v>
      </c>
      <c r="I225" s="225">
        <v>14.4</v>
      </c>
      <c r="J225" s="28" t="s">
        <v>149</v>
      </c>
      <c r="K225" s="28">
        <v>14.4</v>
      </c>
      <c r="L225" s="28">
        <v>19.3</v>
      </c>
      <c r="M225" s="226">
        <v>18</v>
      </c>
      <c r="N225" s="226">
        <v>10.8</v>
      </c>
    </row>
    <row r="226" spans="1:14" x14ac:dyDescent="0.15">
      <c r="A226" s="25">
        <v>43414</v>
      </c>
      <c r="B226" s="26">
        <v>13.8</v>
      </c>
      <c r="C226" s="26">
        <v>12.2</v>
      </c>
      <c r="D226" s="26">
        <v>16</v>
      </c>
      <c r="E226" s="27">
        <v>15</v>
      </c>
      <c r="F226" s="27">
        <v>7.5</v>
      </c>
      <c r="G226" s="28">
        <v>3.5</v>
      </c>
      <c r="H226" s="28">
        <v>6</v>
      </c>
      <c r="I226" s="225">
        <v>9.6999999999999993</v>
      </c>
      <c r="J226" s="28" t="s">
        <v>149</v>
      </c>
      <c r="K226" s="28">
        <v>14.1</v>
      </c>
      <c r="L226" s="28">
        <v>13.4</v>
      </c>
      <c r="M226" s="226">
        <v>14.4</v>
      </c>
      <c r="N226" s="226">
        <v>13</v>
      </c>
    </row>
    <row r="227" spans="1:14" x14ac:dyDescent="0.15">
      <c r="A227" s="25">
        <v>43415</v>
      </c>
      <c r="B227" s="26">
        <v>17.5</v>
      </c>
      <c r="C227" s="26">
        <v>14.4</v>
      </c>
      <c r="D227" s="26">
        <v>17</v>
      </c>
      <c r="E227" s="27">
        <v>16.399999999999999</v>
      </c>
      <c r="F227" s="27">
        <v>12.1</v>
      </c>
      <c r="G227" s="28">
        <v>9.6999999999999993</v>
      </c>
      <c r="H227" s="28">
        <v>10.199999999999999</v>
      </c>
      <c r="I227" s="225">
        <v>15</v>
      </c>
      <c r="J227" s="28" t="s">
        <v>149</v>
      </c>
      <c r="K227" s="28">
        <v>16.2</v>
      </c>
      <c r="L227" s="28">
        <v>14.7</v>
      </c>
      <c r="M227" s="226">
        <v>13.5</v>
      </c>
      <c r="N227" s="226">
        <v>10.9</v>
      </c>
    </row>
    <row r="228" spans="1:14" x14ac:dyDescent="0.15">
      <c r="A228" s="25">
        <v>43416</v>
      </c>
      <c r="B228" s="26">
        <v>26.7</v>
      </c>
      <c r="C228" s="26">
        <v>23.4</v>
      </c>
      <c r="D228" s="26">
        <v>27</v>
      </c>
      <c r="E228" s="27">
        <v>24.4</v>
      </c>
      <c r="F228" s="27">
        <v>19.600000000000001</v>
      </c>
      <c r="G228" s="28">
        <v>17.7</v>
      </c>
      <c r="H228" s="28">
        <v>17.100000000000001</v>
      </c>
      <c r="I228" s="225">
        <v>21.1</v>
      </c>
      <c r="J228" s="28" t="s">
        <v>149</v>
      </c>
      <c r="K228" s="28">
        <v>25.7</v>
      </c>
      <c r="L228" s="28">
        <v>24.7</v>
      </c>
      <c r="M228" s="226">
        <v>23.8</v>
      </c>
      <c r="N228" s="226">
        <v>17.8</v>
      </c>
    </row>
    <row r="229" spans="1:14" x14ac:dyDescent="0.15">
      <c r="A229" s="25">
        <v>43417</v>
      </c>
      <c r="B229" s="26">
        <v>14.8</v>
      </c>
      <c r="C229" s="26">
        <v>16</v>
      </c>
      <c r="D229" s="26">
        <v>14.3</v>
      </c>
      <c r="E229" s="27">
        <v>16.399999999999999</v>
      </c>
      <c r="F229" s="27">
        <v>13.1</v>
      </c>
      <c r="G229" s="28">
        <v>14</v>
      </c>
      <c r="H229" s="28">
        <v>14.5</v>
      </c>
      <c r="I229" s="225">
        <v>14.4</v>
      </c>
      <c r="J229" s="28" t="s">
        <v>149</v>
      </c>
      <c r="K229" s="28">
        <v>13.8</v>
      </c>
      <c r="L229" s="28">
        <v>12.7</v>
      </c>
      <c r="M229" s="226">
        <v>12.8</v>
      </c>
      <c r="N229" s="226" t="s">
        <v>149</v>
      </c>
    </row>
    <row r="230" spans="1:14" x14ac:dyDescent="0.15">
      <c r="A230" s="25">
        <v>43418</v>
      </c>
      <c r="B230" s="26">
        <v>7.6</v>
      </c>
      <c r="C230" s="26">
        <v>6</v>
      </c>
      <c r="D230" s="26">
        <v>6.8</v>
      </c>
      <c r="E230" s="27">
        <v>9</v>
      </c>
      <c r="F230" s="27">
        <v>5.8</v>
      </c>
      <c r="G230" s="28">
        <v>3.5</v>
      </c>
      <c r="H230" s="28">
        <v>6.3</v>
      </c>
      <c r="I230" s="225">
        <v>7.6</v>
      </c>
      <c r="J230" s="28" t="s">
        <v>149</v>
      </c>
      <c r="K230" s="28">
        <v>7.8</v>
      </c>
      <c r="L230" s="28">
        <v>6</v>
      </c>
      <c r="M230" s="226">
        <v>6</v>
      </c>
      <c r="N230" s="226" t="s">
        <v>149</v>
      </c>
    </row>
    <row r="231" spans="1:14" x14ac:dyDescent="0.15">
      <c r="A231" s="25">
        <v>43419</v>
      </c>
      <c r="B231" s="26">
        <v>6.2</v>
      </c>
      <c r="C231" s="26">
        <v>5</v>
      </c>
      <c r="D231" s="26">
        <v>6</v>
      </c>
      <c r="E231" s="27">
        <v>7.9</v>
      </c>
      <c r="F231" s="27">
        <v>5.2</v>
      </c>
      <c r="G231" s="28" t="s">
        <v>610</v>
      </c>
      <c r="H231" s="28">
        <v>6.3</v>
      </c>
      <c r="I231" s="225">
        <v>7.4</v>
      </c>
      <c r="J231" s="28" t="s">
        <v>149</v>
      </c>
      <c r="K231" s="28">
        <v>6.5</v>
      </c>
      <c r="L231" s="28">
        <v>5.2</v>
      </c>
      <c r="M231" s="226">
        <v>4.9000000000000004</v>
      </c>
      <c r="N231" s="226">
        <v>5.2</v>
      </c>
    </row>
    <row r="232" spans="1:14" x14ac:dyDescent="0.15">
      <c r="A232" s="25">
        <v>43420</v>
      </c>
      <c r="B232" s="26">
        <v>16.8</v>
      </c>
      <c r="C232" s="26">
        <v>11.9</v>
      </c>
      <c r="D232" s="26">
        <v>15.4</v>
      </c>
      <c r="E232" s="27">
        <v>16.5</v>
      </c>
      <c r="F232" s="27">
        <v>10.5</v>
      </c>
      <c r="G232" s="227" t="s">
        <v>610</v>
      </c>
      <c r="H232" s="28">
        <v>6.7</v>
      </c>
      <c r="I232" s="225">
        <v>12.3</v>
      </c>
      <c r="J232" s="28" t="s">
        <v>149</v>
      </c>
      <c r="K232" s="28">
        <v>14.4</v>
      </c>
      <c r="L232" s="227">
        <v>13.8</v>
      </c>
      <c r="M232" s="226">
        <v>13</v>
      </c>
      <c r="N232" s="226">
        <v>7.4</v>
      </c>
    </row>
    <row r="233" spans="1:14" x14ac:dyDescent="0.15">
      <c r="A233" s="25">
        <v>43421</v>
      </c>
      <c r="B233" s="26">
        <v>13.8</v>
      </c>
      <c r="C233" s="26">
        <v>11.3</v>
      </c>
      <c r="D233" s="26">
        <v>14</v>
      </c>
      <c r="E233" s="27">
        <v>13.5</v>
      </c>
      <c r="F233" s="27">
        <v>9.5</v>
      </c>
      <c r="G233" s="227">
        <v>5.5</v>
      </c>
      <c r="H233" s="227">
        <v>9.5</v>
      </c>
      <c r="I233" s="225">
        <v>11</v>
      </c>
      <c r="J233" s="28" t="s">
        <v>149</v>
      </c>
      <c r="K233" s="28">
        <v>15</v>
      </c>
      <c r="L233" s="28">
        <v>14.8</v>
      </c>
      <c r="M233" s="226">
        <v>15.3</v>
      </c>
      <c r="N233" s="226">
        <v>10.9</v>
      </c>
    </row>
    <row r="234" spans="1:14" x14ac:dyDescent="0.15">
      <c r="A234" s="25">
        <v>43422</v>
      </c>
      <c r="B234" s="26">
        <v>9.1999999999999993</v>
      </c>
      <c r="C234" s="26">
        <v>8.6</v>
      </c>
      <c r="D234" s="26">
        <v>8.3000000000000007</v>
      </c>
      <c r="E234" s="27">
        <v>9.6999999999999993</v>
      </c>
      <c r="F234" s="27">
        <v>6.9</v>
      </c>
      <c r="G234" s="28">
        <v>5.8</v>
      </c>
      <c r="H234" s="227">
        <v>8.9</v>
      </c>
      <c r="I234" s="225">
        <v>9</v>
      </c>
      <c r="J234" s="28" t="s">
        <v>149</v>
      </c>
      <c r="K234" s="28">
        <v>7.1</v>
      </c>
      <c r="L234" s="28">
        <v>8.4</v>
      </c>
      <c r="M234" s="226">
        <v>8.3000000000000007</v>
      </c>
      <c r="N234" s="226">
        <v>10.5</v>
      </c>
    </row>
    <row r="235" spans="1:14" x14ac:dyDescent="0.15">
      <c r="A235" s="25">
        <v>43423</v>
      </c>
      <c r="B235" s="26">
        <v>13.8</v>
      </c>
      <c r="C235" s="26">
        <v>13</v>
      </c>
      <c r="D235" s="26">
        <v>15.4</v>
      </c>
      <c r="E235" s="27">
        <v>14</v>
      </c>
      <c r="F235" s="27">
        <v>9.8000000000000007</v>
      </c>
      <c r="G235" s="28">
        <v>9</v>
      </c>
      <c r="H235" s="28" t="s">
        <v>610</v>
      </c>
      <c r="I235" s="225">
        <v>13.5</v>
      </c>
      <c r="J235" s="28" t="s">
        <v>149</v>
      </c>
      <c r="K235" s="28">
        <v>15.1</v>
      </c>
      <c r="L235" s="28">
        <v>15.3</v>
      </c>
      <c r="M235" s="226">
        <v>14.3</v>
      </c>
      <c r="N235" s="226">
        <v>12.7</v>
      </c>
    </row>
    <row r="236" spans="1:14" x14ac:dyDescent="0.15">
      <c r="A236" s="25">
        <v>43424</v>
      </c>
      <c r="B236" s="26">
        <v>6.8</v>
      </c>
      <c r="C236" s="26">
        <v>4.9000000000000004</v>
      </c>
      <c r="D236" s="26">
        <v>5.5</v>
      </c>
      <c r="E236" s="27">
        <v>7.2</v>
      </c>
      <c r="F236" s="27">
        <v>4</v>
      </c>
      <c r="G236" s="28">
        <v>1.7</v>
      </c>
      <c r="H236" s="28" t="s">
        <v>610</v>
      </c>
      <c r="I236" s="225" t="s">
        <v>149</v>
      </c>
      <c r="J236" s="28" t="s">
        <v>149</v>
      </c>
      <c r="K236" s="28">
        <v>6.8</v>
      </c>
      <c r="L236" s="28">
        <v>4.4000000000000004</v>
      </c>
      <c r="M236" s="226">
        <v>4.7</v>
      </c>
      <c r="N236" s="226">
        <v>4.5</v>
      </c>
    </row>
    <row r="237" spans="1:14" x14ac:dyDescent="0.15">
      <c r="A237" s="25">
        <v>43425</v>
      </c>
      <c r="B237" s="26">
        <v>15.6</v>
      </c>
      <c r="C237" s="26">
        <v>12.6</v>
      </c>
      <c r="D237" s="26">
        <v>18.899999999999999</v>
      </c>
      <c r="E237" s="27">
        <v>18.5</v>
      </c>
      <c r="F237" s="27">
        <v>12</v>
      </c>
      <c r="G237" s="28">
        <v>9.8000000000000007</v>
      </c>
      <c r="H237" s="28">
        <v>12</v>
      </c>
      <c r="I237" s="225" t="s">
        <v>149</v>
      </c>
      <c r="J237" s="28" t="s">
        <v>149</v>
      </c>
      <c r="K237" s="28">
        <v>14.7</v>
      </c>
      <c r="L237" s="28">
        <v>13.5</v>
      </c>
      <c r="M237" s="226">
        <v>13.8</v>
      </c>
      <c r="N237" s="226">
        <v>11.7</v>
      </c>
    </row>
    <row r="238" spans="1:14" x14ac:dyDescent="0.15">
      <c r="A238" s="25">
        <v>43426</v>
      </c>
      <c r="B238" s="26">
        <v>18.3</v>
      </c>
      <c r="C238" s="26">
        <v>22.5</v>
      </c>
      <c r="D238" s="26">
        <v>21</v>
      </c>
      <c r="E238" s="27">
        <v>20.9</v>
      </c>
      <c r="F238" s="27">
        <v>15.6</v>
      </c>
      <c r="G238" s="28">
        <v>17</v>
      </c>
      <c r="H238" s="28">
        <v>17.2</v>
      </c>
      <c r="I238" s="225">
        <v>17.100000000000001</v>
      </c>
      <c r="J238" s="28" t="s">
        <v>149</v>
      </c>
      <c r="K238" s="28">
        <v>18.899999999999999</v>
      </c>
      <c r="L238" s="28">
        <v>16.5</v>
      </c>
      <c r="M238" s="226">
        <v>14.8</v>
      </c>
      <c r="N238" s="226">
        <v>17.100000000000001</v>
      </c>
    </row>
    <row r="239" spans="1:14" x14ac:dyDescent="0.15">
      <c r="A239" s="25">
        <v>43427</v>
      </c>
      <c r="B239" s="26">
        <v>3.3</v>
      </c>
      <c r="C239" s="26">
        <v>1.9</v>
      </c>
      <c r="D239" s="26">
        <v>3.9</v>
      </c>
      <c r="E239" s="27">
        <v>6.3</v>
      </c>
      <c r="F239" s="27">
        <v>1.4</v>
      </c>
      <c r="G239" s="28">
        <v>1.7</v>
      </c>
      <c r="H239" s="28">
        <v>4.3</v>
      </c>
      <c r="I239" s="227">
        <v>3.4</v>
      </c>
      <c r="J239" s="28" t="s">
        <v>149</v>
      </c>
      <c r="K239" s="28">
        <v>4.8</v>
      </c>
      <c r="L239" s="28">
        <v>4.5999999999999996</v>
      </c>
      <c r="M239" s="226">
        <v>5.2</v>
      </c>
      <c r="N239" s="226">
        <v>6.7</v>
      </c>
    </row>
    <row r="240" spans="1:14" x14ac:dyDescent="0.15">
      <c r="A240" s="25">
        <v>43428</v>
      </c>
      <c r="B240" s="26">
        <v>5.0999999999999996</v>
      </c>
      <c r="C240" s="26">
        <v>3.9</v>
      </c>
      <c r="D240" s="26">
        <v>6</v>
      </c>
      <c r="E240" s="27">
        <v>7.8</v>
      </c>
      <c r="F240" s="27">
        <v>3.9</v>
      </c>
      <c r="G240" s="28">
        <v>2.2000000000000002</v>
      </c>
      <c r="H240" s="28">
        <v>4.5999999999999996</v>
      </c>
      <c r="I240" s="225">
        <v>4.0999999999999996</v>
      </c>
      <c r="J240" s="28" t="s">
        <v>149</v>
      </c>
      <c r="K240" s="28">
        <v>5.4</v>
      </c>
      <c r="L240" s="28">
        <v>5.5</v>
      </c>
      <c r="M240" s="226">
        <v>5.4</v>
      </c>
      <c r="N240" s="226">
        <v>5.2</v>
      </c>
    </row>
    <row r="241" spans="1:14" x14ac:dyDescent="0.15">
      <c r="A241" s="25">
        <v>43429</v>
      </c>
      <c r="B241" s="26">
        <v>13.6</v>
      </c>
      <c r="C241" s="26">
        <v>9.9</v>
      </c>
      <c r="D241" s="26">
        <v>17.899999999999999</v>
      </c>
      <c r="E241" s="27">
        <v>16.7</v>
      </c>
      <c r="F241" s="27">
        <v>10.199999999999999</v>
      </c>
      <c r="G241" s="28">
        <v>7.3</v>
      </c>
      <c r="H241" s="28">
        <v>6.6</v>
      </c>
      <c r="I241" s="225">
        <v>7.6</v>
      </c>
      <c r="J241" s="28" t="s">
        <v>149</v>
      </c>
      <c r="K241" s="28">
        <v>14.2</v>
      </c>
      <c r="L241" s="28">
        <v>12.8</v>
      </c>
      <c r="M241" s="226">
        <v>12.6</v>
      </c>
      <c r="N241" s="226">
        <v>8.1</v>
      </c>
    </row>
    <row r="242" spans="1:14" x14ac:dyDescent="0.15">
      <c r="A242" s="25">
        <v>43430</v>
      </c>
      <c r="B242" s="26">
        <v>15</v>
      </c>
      <c r="C242" s="26">
        <v>19.399999999999999</v>
      </c>
      <c r="D242" s="26">
        <v>16.100000000000001</v>
      </c>
      <c r="E242" s="27">
        <v>15.7</v>
      </c>
      <c r="F242" s="27">
        <v>11.9</v>
      </c>
      <c r="G242" s="28">
        <v>10.199999999999999</v>
      </c>
      <c r="H242" s="28">
        <v>13.4</v>
      </c>
      <c r="I242" s="225">
        <v>12.3</v>
      </c>
      <c r="J242" s="28" t="s">
        <v>149</v>
      </c>
      <c r="K242" s="28">
        <v>16.2</v>
      </c>
      <c r="L242" s="28" t="s">
        <v>149</v>
      </c>
      <c r="M242" s="226" t="s">
        <v>149</v>
      </c>
      <c r="N242" s="226">
        <v>13.1</v>
      </c>
    </row>
    <row r="243" spans="1:14" x14ac:dyDescent="0.15">
      <c r="A243" s="25">
        <v>43431</v>
      </c>
      <c r="B243" s="26">
        <v>22</v>
      </c>
      <c r="C243" s="26">
        <v>19.5</v>
      </c>
      <c r="D243" s="26">
        <v>28.6</v>
      </c>
      <c r="E243" s="27">
        <v>25.4</v>
      </c>
      <c r="F243" s="27">
        <v>15.9</v>
      </c>
      <c r="G243" s="28">
        <v>13.1</v>
      </c>
      <c r="H243" s="28">
        <v>13.8</v>
      </c>
      <c r="I243" s="225">
        <v>13.1</v>
      </c>
      <c r="J243" s="28" t="s">
        <v>149</v>
      </c>
      <c r="K243" s="28">
        <v>18.8</v>
      </c>
      <c r="L243" s="28" t="s">
        <v>149</v>
      </c>
      <c r="M243" s="226" t="s">
        <v>149</v>
      </c>
      <c r="N243" s="226">
        <v>13.5</v>
      </c>
    </row>
    <row r="244" spans="1:14" x14ac:dyDescent="0.15">
      <c r="A244" s="25">
        <v>43432</v>
      </c>
      <c r="B244" s="26">
        <v>32.700000000000003</v>
      </c>
      <c r="C244" s="26">
        <v>36.799999999999997</v>
      </c>
      <c r="D244" s="26">
        <v>36.4</v>
      </c>
      <c r="E244" s="27">
        <v>31.6</v>
      </c>
      <c r="F244" s="27">
        <v>21.1</v>
      </c>
      <c r="G244" s="28">
        <v>15.3</v>
      </c>
      <c r="H244" s="28">
        <v>17.5</v>
      </c>
      <c r="I244" s="225">
        <v>21.4</v>
      </c>
      <c r="J244" s="28" t="s">
        <v>149</v>
      </c>
      <c r="K244" s="28" t="s">
        <v>149</v>
      </c>
      <c r="L244" s="227">
        <v>29</v>
      </c>
      <c r="M244" s="227">
        <v>29.8</v>
      </c>
      <c r="N244" s="226">
        <v>21.7</v>
      </c>
    </row>
    <row r="245" spans="1:14" x14ac:dyDescent="0.15">
      <c r="A245" s="25">
        <v>43433</v>
      </c>
      <c r="B245" s="26">
        <v>14.2</v>
      </c>
      <c r="C245" s="26">
        <v>11.1</v>
      </c>
      <c r="D245" s="26">
        <v>15</v>
      </c>
      <c r="E245" s="27">
        <v>13.9</v>
      </c>
      <c r="F245" s="27">
        <v>10.8</v>
      </c>
      <c r="G245" s="28">
        <v>8.5</v>
      </c>
      <c r="H245" s="28">
        <v>10.9</v>
      </c>
      <c r="I245" s="225">
        <v>9.4</v>
      </c>
      <c r="J245" s="28" t="s">
        <v>149</v>
      </c>
      <c r="K245" s="28" t="s">
        <v>149</v>
      </c>
      <c r="L245" s="227">
        <v>14</v>
      </c>
      <c r="M245" s="227">
        <v>13.5</v>
      </c>
      <c r="N245" s="226">
        <v>12</v>
      </c>
    </row>
    <row r="246" spans="1:14" x14ac:dyDescent="0.15">
      <c r="A246" s="25">
        <v>43434</v>
      </c>
      <c r="B246" s="26">
        <v>11.8</v>
      </c>
      <c r="C246" s="26">
        <v>9.3000000000000007</v>
      </c>
      <c r="D246" s="26">
        <v>13.4</v>
      </c>
      <c r="E246" s="27">
        <v>12.3</v>
      </c>
      <c r="F246" s="27">
        <v>9.3000000000000007</v>
      </c>
      <c r="G246" s="28">
        <v>8.4</v>
      </c>
      <c r="H246" s="28">
        <v>10.5</v>
      </c>
      <c r="I246" s="225">
        <v>8.9</v>
      </c>
      <c r="J246" s="28" t="s">
        <v>149</v>
      </c>
      <c r="K246" s="227">
        <v>13.6</v>
      </c>
      <c r="L246" s="28">
        <v>10.3</v>
      </c>
      <c r="M246" s="226">
        <v>10.5</v>
      </c>
      <c r="N246" s="226">
        <v>11.3</v>
      </c>
    </row>
    <row r="247" spans="1:14" x14ac:dyDescent="0.15">
      <c r="A247" s="25">
        <v>43435</v>
      </c>
      <c r="B247" s="26">
        <v>8.8000000000000007</v>
      </c>
      <c r="C247" s="26">
        <v>9</v>
      </c>
      <c r="D247" s="26">
        <v>10</v>
      </c>
      <c r="E247" s="27">
        <v>9.4</v>
      </c>
      <c r="F247" s="27">
        <v>6.1</v>
      </c>
      <c r="G247" s="28">
        <v>5.8</v>
      </c>
      <c r="H247" s="28">
        <v>9.8000000000000007</v>
      </c>
      <c r="I247" s="225">
        <v>8.8000000000000007</v>
      </c>
      <c r="J247" s="28" t="s">
        <v>149</v>
      </c>
      <c r="K247" s="227">
        <v>11.9</v>
      </c>
      <c r="L247" s="28">
        <v>11.5</v>
      </c>
      <c r="M247" s="226">
        <v>11.5</v>
      </c>
      <c r="N247" s="226">
        <v>13.6</v>
      </c>
    </row>
    <row r="248" spans="1:14" x14ac:dyDescent="0.15">
      <c r="A248" s="25">
        <v>43436</v>
      </c>
      <c r="B248" s="26">
        <v>10.3</v>
      </c>
      <c r="C248" s="26">
        <v>7.7</v>
      </c>
      <c r="D248" s="26">
        <v>11.6</v>
      </c>
      <c r="E248" s="27">
        <v>12.7</v>
      </c>
      <c r="F248" s="27">
        <v>8.1999999999999993</v>
      </c>
      <c r="G248" s="28">
        <v>4.9000000000000004</v>
      </c>
      <c r="H248" s="28">
        <v>6.3</v>
      </c>
      <c r="I248" s="225" t="s">
        <v>149</v>
      </c>
      <c r="J248" s="28" t="s">
        <v>149</v>
      </c>
      <c r="K248" s="28">
        <v>10.199999999999999</v>
      </c>
      <c r="L248" s="28">
        <v>11.1</v>
      </c>
      <c r="M248" s="226">
        <v>11.1</v>
      </c>
      <c r="N248" s="226">
        <v>11.6</v>
      </c>
    </row>
    <row r="249" spans="1:14" x14ac:dyDescent="0.15">
      <c r="A249" s="25">
        <v>43437</v>
      </c>
      <c r="B249" s="26">
        <v>23.8</v>
      </c>
      <c r="C249" s="26">
        <v>18.5</v>
      </c>
      <c r="D249" s="26">
        <v>26.7</v>
      </c>
      <c r="E249" s="27">
        <v>22.5</v>
      </c>
      <c r="F249" s="27">
        <v>16</v>
      </c>
      <c r="G249" s="28">
        <v>10.8</v>
      </c>
      <c r="H249" s="28">
        <v>13.6</v>
      </c>
      <c r="I249" s="225">
        <v>15.6</v>
      </c>
      <c r="J249" s="28" t="s">
        <v>149</v>
      </c>
      <c r="K249" s="28">
        <v>20.2</v>
      </c>
      <c r="L249" s="28">
        <v>20.3</v>
      </c>
      <c r="M249" s="226">
        <v>20.100000000000001</v>
      </c>
      <c r="N249" s="226">
        <v>15.1</v>
      </c>
    </row>
    <row r="250" spans="1:14" x14ac:dyDescent="0.15">
      <c r="A250" s="25">
        <v>43438</v>
      </c>
      <c r="B250" s="26">
        <v>22.2</v>
      </c>
      <c r="C250" s="26">
        <v>17.100000000000001</v>
      </c>
      <c r="D250" s="26">
        <v>25.7</v>
      </c>
      <c r="E250" s="27">
        <v>20.8</v>
      </c>
      <c r="F250" s="27">
        <v>14.1</v>
      </c>
      <c r="G250" s="28">
        <v>8.3000000000000007</v>
      </c>
      <c r="H250" s="28">
        <v>11.2</v>
      </c>
      <c r="I250" s="225">
        <v>11.2</v>
      </c>
      <c r="J250" s="28" t="s">
        <v>149</v>
      </c>
      <c r="K250" s="28">
        <v>20.6</v>
      </c>
      <c r="L250" s="28">
        <v>20.100000000000001</v>
      </c>
      <c r="M250" s="226">
        <v>20.8</v>
      </c>
      <c r="N250" s="226">
        <v>10.1</v>
      </c>
    </row>
    <row r="251" spans="1:14" x14ac:dyDescent="0.15">
      <c r="A251" s="25">
        <v>43439</v>
      </c>
      <c r="B251" s="26">
        <v>7.7</v>
      </c>
      <c r="C251" s="26">
        <v>4.3</v>
      </c>
      <c r="D251" s="26">
        <v>7</v>
      </c>
      <c r="E251" s="27">
        <v>6.1</v>
      </c>
      <c r="F251" s="27">
        <v>3</v>
      </c>
      <c r="G251" s="28">
        <v>2.6</v>
      </c>
      <c r="H251" s="28">
        <v>3</v>
      </c>
      <c r="I251" s="225">
        <v>2.6</v>
      </c>
      <c r="J251" s="227" t="s">
        <v>149</v>
      </c>
      <c r="K251" s="28">
        <v>6.9</v>
      </c>
      <c r="L251" s="28">
        <v>4.2</v>
      </c>
      <c r="M251" s="226">
        <v>4</v>
      </c>
      <c r="N251" s="226">
        <v>3.8</v>
      </c>
    </row>
    <row r="252" spans="1:14" x14ac:dyDescent="0.15">
      <c r="A252" s="25">
        <v>43440</v>
      </c>
      <c r="B252" s="26">
        <v>9.6</v>
      </c>
      <c r="C252" s="26">
        <v>7.6</v>
      </c>
      <c r="D252" s="26">
        <v>10.8</v>
      </c>
      <c r="E252" s="27">
        <v>10.5</v>
      </c>
      <c r="F252" s="27">
        <v>7.3</v>
      </c>
      <c r="G252" s="28">
        <v>5.2</v>
      </c>
      <c r="H252" s="28">
        <v>6.7</v>
      </c>
      <c r="I252" s="225">
        <v>6.6</v>
      </c>
      <c r="J252" s="227" t="s">
        <v>149</v>
      </c>
      <c r="K252" s="28">
        <v>10.199999999999999</v>
      </c>
      <c r="L252" s="28">
        <v>9</v>
      </c>
      <c r="M252" s="226">
        <v>10.199999999999999</v>
      </c>
      <c r="N252" s="226">
        <v>9.6</v>
      </c>
    </row>
    <row r="253" spans="1:14" x14ac:dyDescent="0.15">
      <c r="A253" s="25">
        <v>43441</v>
      </c>
      <c r="B253" s="26">
        <v>20.399999999999999</v>
      </c>
      <c r="C253" s="26">
        <v>15.3</v>
      </c>
      <c r="D253" s="26">
        <v>28.2</v>
      </c>
      <c r="E253" s="27">
        <v>25.8</v>
      </c>
      <c r="F253" s="27">
        <v>12.6</v>
      </c>
      <c r="G253" s="28">
        <v>7.7</v>
      </c>
      <c r="H253" s="28">
        <v>11.7</v>
      </c>
      <c r="I253" s="225">
        <v>11</v>
      </c>
      <c r="J253" s="227" t="s">
        <v>149</v>
      </c>
      <c r="K253" s="28">
        <v>16.100000000000001</v>
      </c>
      <c r="L253" s="28">
        <v>14.4</v>
      </c>
      <c r="M253" s="226">
        <v>13</v>
      </c>
      <c r="N253" s="226">
        <v>10.5</v>
      </c>
    </row>
    <row r="254" spans="1:14" x14ac:dyDescent="0.15">
      <c r="A254" s="25">
        <v>43442</v>
      </c>
      <c r="B254" s="26">
        <v>5.0999999999999996</v>
      </c>
      <c r="C254" s="26">
        <v>4</v>
      </c>
      <c r="D254" s="26">
        <v>5.5</v>
      </c>
      <c r="E254" s="27">
        <v>6.1</v>
      </c>
      <c r="F254" s="27">
        <v>3.2</v>
      </c>
      <c r="G254" s="28">
        <v>0.3</v>
      </c>
      <c r="H254" s="28">
        <v>4</v>
      </c>
      <c r="I254" s="225">
        <v>3.7</v>
      </c>
      <c r="J254" s="28" t="s">
        <v>149</v>
      </c>
      <c r="K254" s="28">
        <v>6.3</v>
      </c>
      <c r="L254" s="28">
        <v>5</v>
      </c>
      <c r="M254" s="226">
        <v>5.0999999999999996</v>
      </c>
      <c r="N254" s="226">
        <v>5.4</v>
      </c>
    </row>
    <row r="255" spans="1:14" x14ac:dyDescent="0.15">
      <c r="A255" s="25">
        <v>43443</v>
      </c>
      <c r="B255" s="26">
        <v>2.2999999999999998</v>
      </c>
      <c r="C255" s="26">
        <v>0.6</v>
      </c>
      <c r="D255" s="26">
        <v>2.6</v>
      </c>
      <c r="E255" s="27">
        <v>4.3</v>
      </c>
      <c r="F255" s="27">
        <v>0.8</v>
      </c>
      <c r="G255" s="28">
        <v>0.7</v>
      </c>
      <c r="H255" s="28">
        <v>1.8</v>
      </c>
      <c r="I255" s="225">
        <v>1.4</v>
      </c>
      <c r="J255" s="28" t="s">
        <v>149</v>
      </c>
      <c r="K255" s="28">
        <v>2.4</v>
      </c>
      <c r="L255" s="28">
        <v>3</v>
      </c>
      <c r="M255" s="226">
        <v>1.6</v>
      </c>
      <c r="N255" s="226">
        <v>5.6</v>
      </c>
    </row>
    <row r="256" spans="1:14" x14ac:dyDescent="0.15">
      <c r="A256" s="25">
        <v>43444</v>
      </c>
      <c r="B256" s="26">
        <v>6.2</v>
      </c>
      <c r="C256" s="26">
        <v>4.0999999999999996</v>
      </c>
      <c r="D256" s="26">
        <v>6.3</v>
      </c>
      <c r="E256" s="27">
        <v>9.5</v>
      </c>
      <c r="F256" s="27">
        <v>4.5</v>
      </c>
      <c r="G256" s="28">
        <v>3</v>
      </c>
      <c r="H256" s="28">
        <v>3.7</v>
      </c>
      <c r="I256" s="225">
        <v>4.5</v>
      </c>
      <c r="J256" s="28" t="s">
        <v>149</v>
      </c>
      <c r="K256" s="28">
        <v>5.8</v>
      </c>
      <c r="L256" s="28">
        <v>4.9000000000000004</v>
      </c>
      <c r="M256" s="226">
        <v>6</v>
      </c>
      <c r="N256" s="226">
        <v>8.4</v>
      </c>
    </row>
    <row r="257" spans="1:14" x14ac:dyDescent="0.15">
      <c r="A257" s="25">
        <v>43445</v>
      </c>
      <c r="B257" s="26">
        <v>11.1</v>
      </c>
      <c r="C257" s="26">
        <v>8.4</v>
      </c>
      <c r="D257" s="26">
        <v>13.3</v>
      </c>
      <c r="E257" s="27">
        <v>16.600000000000001</v>
      </c>
      <c r="F257" s="27">
        <v>10.1</v>
      </c>
      <c r="G257" s="28">
        <v>3.5</v>
      </c>
      <c r="H257" s="28">
        <v>4.3</v>
      </c>
      <c r="I257" s="225">
        <v>7.5</v>
      </c>
      <c r="J257" s="28" t="s">
        <v>149</v>
      </c>
      <c r="K257" s="28">
        <v>10.1</v>
      </c>
      <c r="L257" s="28">
        <v>9.1999999999999993</v>
      </c>
      <c r="M257" s="226">
        <v>10.3</v>
      </c>
      <c r="N257" s="226">
        <v>6.1</v>
      </c>
    </row>
    <row r="258" spans="1:14" x14ac:dyDescent="0.15">
      <c r="A258" s="25">
        <v>43446</v>
      </c>
      <c r="B258" s="26">
        <v>5.0999999999999996</v>
      </c>
      <c r="C258" s="26">
        <v>2.1</v>
      </c>
      <c r="D258" s="26" t="s">
        <v>149</v>
      </c>
      <c r="E258" s="27">
        <v>6.8</v>
      </c>
      <c r="F258" s="27">
        <v>2.7</v>
      </c>
      <c r="G258" s="28">
        <v>-0.1</v>
      </c>
      <c r="H258" s="28">
        <v>2.5</v>
      </c>
      <c r="I258" s="225">
        <v>2.2999999999999998</v>
      </c>
      <c r="J258" s="28" t="s">
        <v>149</v>
      </c>
      <c r="K258" s="28">
        <v>5.5</v>
      </c>
      <c r="L258" s="28">
        <v>5.5</v>
      </c>
      <c r="M258" s="226">
        <v>6.1</v>
      </c>
      <c r="N258" s="226">
        <v>3.6</v>
      </c>
    </row>
    <row r="259" spans="1:14" x14ac:dyDescent="0.15">
      <c r="A259" s="25">
        <v>43447</v>
      </c>
      <c r="B259" s="26">
        <v>6.3</v>
      </c>
      <c r="C259" s="26">
        <v>4.2</v>
      </c>
      <c r="D259" s="26">
        <v>6.8</v>
      </c>
      <c r="E259" s="227">
        <v>7.8</v>
      </c>
      <c r="F259" s="27">
        <v>4.4000000000000004</v>
      </c>
      <c r="G259" s="28">
        <v>1.1000000000000001</v>
      </c>
      <c r="H259" s="28" t="s">
        <v>610</v>
      </c>
      <c r="I259" s="225">
        <v>6.4</v>
      </c>
      <c r="J259" s="28" t="s">
        <v>149</v>
      </c>
      <c r="K259" s="28">
        <v>7.8</v>
      </c>
      <c r="L259" s="28">
        <v>6.5</v>
      </c>
      <c r="M259" s="226">
        <v>5.9</v>
      </c>
      <c r="N259" s="226">
        <v>4.2</v>
      </c>
    </row>
    <row r="260" spans="1:14" x14ac:dyDescent="0.15">
      <c r="A260" s="25">
        <v>43448</v>
      </c>
      <c r="B260" s="26">
        <v>7.5</v>
      </c>
      <c r="C260" s="26">
        <v>5.5</v>
      </c>
      <c r="D260" s="26">
        <v>7.7</v>
      </c>
      <c r="E260" s="227">
        <v>8.5</v>
      </c>
      <c r="F260" s="27">
        <v>4.8</v>
      </c>
      <c r="G260" s="28">
        <v>3.1</v>
      </c>
      <c r="H260" s="28" t="s">
        <v>610</v>
      </c>
      <c r="I260" s="225">
        <v>5.4</v>
      </c>
      <c r="J260" s="28" t="s">
        <v>149</v>
      </c>
      <c r="K260" s="28">
        <v>6.5</v>
      </c>
      <c r="L260" s="28">
        <v>6.4</v>
      </c>
      <c r="M260" s="226">
        <v>6.4</v>
      </c>
      <c r="N260" s="226">
        <v>7.3</v>
      </c>
    </row>
    <row r="261" spans="1:14" x14ac:dyDescent="0.15">
      <c r="A261" s="25">
        <v>43449</v>
      </c>
      <c r="B261" s="26">
        <v>5.4</v>
      </c>
      <c r="C261" s="26">
        <v>3.7</v>
      </c>
      <c r="D261" s="26">
        <v>6.3</v>
      </c>
      <c r="E261" s="27">
        <v>8.8000000000000007</v>
      </c>
      <c r="F261" s="27">
        <v>4.5</v>
      </c>
      <c r="G261" s="28">
        <v>3.7</v>
      </c>
      <c r="H261" s="28">
        <v>4.3</v>
      </c>
      <c r="I261" s="225" t="s">
        <v>149</v>
      </c>
      <c r="J261" s="28" t="s">
        <v>149</v>
      </c>
      <c r="K261" s="28">
        <v>6.2</v>
      </c>
      <c r="L261" s="28">
        <v>7</v>
      </c>
      <c r="M261" s="226">
        <v>6</v>
      </c>
      <c r="N261" s="226">
        <v>8.9</v>
      </c>
    </row>
    <row r="262" spans="1:14" x14ac:dyDescent="0.15">
      <c r="A262" s="25">
        <v>43450</v>
      </c>
      <c r="B262" s="26">
        <v>16.5</v>
      </c>
      <c r="C262" s="26">
        <v>16</v>
      </c>
      <c r="D262" s="26">
        <v>19.5</v>
      </c>
      <c r="E262" s="27">
        <v>20</v>
      </c>
      <c r="F262" s="27">
        <v>13.8</v>
      </c>
      <c r="G262" s="28">
        <v>10</v>
      </c>
      <c r="H262" s="28">
        <v>14</v>
      </c>
      <c r="I262" s="225" t="s">
        <v>149</v>
      </c>
      <c r="J262" s="28" t="s">
        <v>149</v>
      </c>
      <c r="K262" s="28">
        <v>13.3</v>
      </c>
      <c r="L262" s="28">
        <v>14.5</v>
      </c>
      <c r="M262" s="226">
        <v>11.9</v>
      </c>
      <c r="N262" s="226">
        <v>16.399999999999999</v>
      </c>
    </row>
    <row r="263" spans="1:14" x14ac:dyDescent="0.15">
      <c r="A263" s="25">
        <v>43451</v>
      </c>
      <c r="B263" s="26">
        <v>27.4</v>
      </c>
      <c r="C263" s="26">
        <v>24.9</v>
      </c>
      <c r="D263" s="26">
        <v>32.1</v>
      </c>
      <c r="E263" s="27">
        <v>28</v>
      </c>
      <c r="F263" s="27">
        <v>16.8</v>
      </c>
      <c r="G263" s="28">
        <v>9.3000000000000007</v>
      </c>
      <c r="H263" s="28">
        <v>13.1</v>
      </c>
      <c r="I263" s="225" t="s">
        <v>149</v>
      </c>
      <c r="J263" s="28" t="s">
        <v>149</v>
      </c>
      <c r="K263" s="28">
        <v>24.3</v>
      </c>
      <c r="L263" s="28">
        <v>22.5</v>
      </c>
      <c r="M263" s="226">
        <v>21.2</v>
      </c>
      <c r="N263" s="226">
        <v>13.7</v>
      </c>
    </row>
    <row r="264" spans="1:14" x14ac:dyDescent="0.15">
      <c r="A264" s="25">
        <v>43452</v>
      </c>
      <c r="B264" s="26">
        <v>7.4</v>
      </c>
      <c r="C264" s="26">
        <v>8.4</v>
      </c>
      <c r="D264" s="26">
        <v>9.1999999999999993</v>
      </c>
      <c r="E264" s="27">
        <v>10.199999999999999</v>
      </c>
      <c r="F264" s="27">
        <v>4.3</v>
      </c>
      <c r="G264" s="28">
        <v>3.5</v>
      </c>
      <c r="H264" s="28">
        <v>3.5</v>
      </c>
      <c r="I264" s="225">
        <v>6</v>
      </c>
      <c r="J264" s="28" t="s">
        <v>149</v>
      </c>
      <c r="K264" s="28">
        <v>7.3</v>
      </c>
      <c r="L264" s="28">
        <v>7</v>
      </c>
      <c r="M264" s="226">
        <v>6.3</v>
      </c>
      <c r="N264" s="226">
        <v>5.2</v>
      </c>
    </row>
    <row r="265" spans="1:14" x14ac:dyDescent="0.15">
      <c r="A265" s="25">
        <v>43453</v>
      </c>
      <c r="B265" s="26">
        <v>10</v>
      </c>
      <c r="C265" s="26">
        <v>8.1</v>
      </c>
      <c r="D265" s="26">
        <v>11.5</v>
      </c>
      <c r="E265" s="27">
        <v>10.1</v>
      </c>
      <c r="F265" s="27">
        <v>6.1</v>
      </c>
      <c r="G265" s="28" t="s">
        <v>610</v>
      </c>
      <c r="H265" s="28">
        <v>5.2</v>
      </c>
      <c r="I265" s="225">
        <v>7</v>
      </c>
      <c r="J265" s="28" t="s">
        <v>149</v>
      </c>
      <c r="K265" s="28">
        <v>10.6</v>
      </c>
      <c r="L265" s="28">
        <v>9</v>
      </c>
      <c r="M265" s="226">
        <v>8.5</v>
      </c>
      <c r="N265" s="226">
        <v>9.4</v>
      </c>
    </row>
    <row r="266" spans="1:14" x14ac:dyDescent="0.15">
      <c r="A266" s="25">
        <v>43454</v>
      </c>
      <c r="B266" s="26">
        <v>17.2</v>
      </c>
      <c r="C266" s="26">
        <v>17.399999999999999</v>
      </c>
      <c r="D266" s="26">
        <v>18.3</v>
      </c>
      <c r="E266" s="27">
        <v>21.2</v>
      </c>
      <c r="F266" s="27">
        <v>13.6</v>
      </c>
      <c r="G266" s="28" t="s">
        <v>610</v>
      </c>
      <c r="H266" s="28">
        <v>13.2</v>
      </c>
      <c r="I266" s="225">
        <v>14.1</v>
      </c>
      <c r="J266" s="28">
        <v>17.100000000000001</v>
      </c>
      <c r="K266" s="28">
        <v>17.3</v>
      </c>
      <c r="L266" s="28">
        <v>16.5</v>
      </c>
      <c r="M266" s="226">
        <v>15.8</v>
      </c>
      <c r="N266" s="226">
        <v>15.3</v>
      </c>
    </row>
    <row r="267" spans="1:14" x14ac:dyDescent="0.15">
      <c r="A267" s="25">
        <v>43455</v>
      </c>
      <c r="B267" s="26">
        <v>17.7</v>
      </c>
      <c r="C267" s="26">
        <v>22</v>
      </c>
      <c r="D267" s="26">
        <v>19.600000000000001</v>
      </c>
      <c r="E267" s="27">
        <v>21.7</v>
      </c>
      <c r="F267" s="27">
        <v>14.6</v>
      </c>
      <c r="G267" s="28">
        <v>15.5</v>
      </c>
      <c r="H267" s="28">
        <v>16.600000000000001</v>
      </c>
      <c r="I267" s="225">
        <v>17.8</v>
      </c>
      <c r="J267" s="28">
        <v>17.5</v>
      </c>
      <c r="K267" s="28">
        <v>15.8</v>
      </c>
      <c r="L267" s="28">
        <v>15.9</v>
      </c>
      <c r="M267" s="226">
        <v>14.6</v>
      </c>
      <c r="N267" s="226">
        <v>18.100000000000001</v>
      </c>
    </row>
    <row r="268" spans="1:14" x14ac:dyDescent="0.15">
      <c r="A268" s="25">
        <v>43456</v>
      </c>
      <c r="B268" s="26">
        <v>32.1</v>
      </c>
      <c r="C268" s="26">
        <v>32.6</v>
      </c>
      <c r="D268" s="26">
        <v>37.6</v>
      </c>
      <c r="E268" s="27">
        <v>38.5</v>
      </c>
      <c r="F268" s="27">
        <v>25.4</v>
      </c>
      <c r="G268" s="28">
        <v>19.3</v>
      </c>
      <c r="H268" s="28">
        <v>21.1</v>
      </c>
      <c r="I268" s="225">
        <v>23.8</v>
      </c>
      <c r="J268" s="28">
        <v>17.7</v>
      </c>
      <c r="K268" s="28">
        <v>25.6</v>
      </c>
      <c r="L268" s="28">
        <v>22.1</v>
      </c>
      <c r="M268" s="226">
        <v>21.3</v>
      </c>
      <c r="N268" s="226">
        <v>22.2</v>
      </c>
    </row>
    <row r="269" spans="1:14" x14ac:dyDescent="0.15">
      <c r="A269" s="25">
        <v>43457</v>
      </c>
      <c r="B269" s="26">
        <v>21.2</v>
      </c>
      <c r="C269" s="26">
        <v>21.5</v>
      </c>
      <c r="D269" s="26">
        <v>27.5</v>
      </c>
      <c r="E269" s="27">
        <v>26.4</v>
      </c>
      <c r="F269" s="27">
        <v>17.2</v>
      </c>
      <c r="G269" s="28">
        <v>16.5</v>
      </c>
      <c r="H269" s="28">
        <v>19.100000000000001</v>
      </c>
      <c r="I269" s="225">
        <v>17.100000000000001</v>
      </c>
      <c r="J269" s="28">
        <v>13.5</v>
      </c>
      <c r="K269" s="28">
        <v>18.8</v>
      </c>
      <c r="L269" s="28">
        <v>20.2</v>
      </c>
      <c r="M269" s="226">
        <v>20.399999999999999</v>
      </c>
      <c r="N269" s="226">
        <v>13</v>
      </c>
    </row>
    <row r="270" spans="1:14" x14ac:dyDescent="0.15">
      <c r="A270" s="25">
        <v>43458</v>
      </c>
      <c r="B270" s="26">
        <v>5.2</v>
      </c>
      <c r="C270" s="26">
        <v>10.6</v>
      </c>
      <c r="D270" s="26">
        <v>4.5</v>
      </c>
      <c r="E270" s="27">
        <v>7.5</v>
      </c>
      <c r="F270" s="27">
        <v>3.5</v>
      </c>
      <c r="G270" s="28">
        <v>2.1</v>
      </c>
      <c r="H270" s="28">
        <v>4.5999999999999996</v>
      </c>
      <c r="I270" s="225">
        <v>7.2</v>
      </c>
      <c r="J270" s="28">
        <v>8</v>
      </c>
      <c r="K270" s="28">
        <v>5.6</v>
      </c>
      <c r="L270" s="28">
        <v>5.5</v>
      </c>
      <c r="M270" s="226">
        <v>4.4000000000000004</v>
      </c>
      <c r="N270" s="226">
        <v>8.8000000000000007</v>
      </c>
    </row>
    <row r="271" spans="1:14" x14ac:dyDescent="0.15">
      <c r="A271" s="25">
        <v>43459</v>
      </c>
      <c r="B271" s="26">
        <v>10.199999999999999</v>
      </c>
      <c r="C271" s="26">
        <v>12.1</v>
      </c>
      <c r="D271" s="26">
        <v>11.8</v>
      </c>
      <c r="E271" s="27">
        <v>13.7</v>
      </c>
      <c r="F271" s="27">
        <v>8.1</v>
      </c>
      <c r="G271" s="28">
        <v>3.9</v>
      </c>
      <c r="H271" s="28">
        <v>7.2</v>
      </c>
      <c r="I271" s="225">
        <v>9.5</v>
      </c>
      <c r="J271" s="28">
        <v>7.5</v>
      </c>
      <c r="K271" s="28">
        <v>10</v>
      </c>
      <c r="L271" s="28">
        <v>9.3000000000000007</v>
      </c>
      <c r="M271" s="226">
        <v>7.9</v>
      </c>
      <c r="N271" s="226">
        <v>8.6999999999999993</v>
      </c>
    </row>
    <row r="272" spans="1:14" x14ac:dyDescent="0.15">
      <c r="A272" s="25">
        <v>43460</v>
      </c>
      <c r="B272" s="26">
        <v>24.8</v>
      </c>
      <c r="C272" s="26">
        <v>25.2</v>
      </c>
      <c r="D272" s="26">
        <v>29.2</v>
      </c>
      <c r="E272" s="27">
        <v>26.1</v>
      </c>
      <c r="F272" s="27">
        <v>16.899999999999999</v>
      </c>
      <c r="G272" s="28">
        <v>8.1</v>
      </c>
      <c r="H272" s="28">
        <v>10</v>
      </c>
      <c r="I272" s="225">
        <v>18.600000000000001</v>
      </c>
      <c r="J272" s="28">
        <v>10.5</v>
      </c>
      <c r="K272" s="28">
        <v>23.5</v>
      </c>
      <c r="L272" s="28">
        <v>21.3</v>
      </c>
      <c r="M272" s="226">
        <v>19.100000000000001</v>
      </c>
      <c r="N272" s="227">
        <v>15.3</v>
      </c>
    </row>
    <row r="273" spans="1:14" x14ac:dyDescent="0.15">
      <c r="A273" s="25">
        <v>43461</v>
      </c>
      <c r="B273" s="26">
        <v>12.1</v>
      </c>
      <c r="C273" s="26">
        <v>13.8</v>
      </c>
      <c r="D273" s="26">
        <v>14</v>
      </c>
      <c r="E273" s="27">
        <v>14.2</v>
      </c>
      <c r="F273" s="27">
        <v>8.4</v>
      </c>
      <c r="G273" s="28">
        <v>5.7</v>
      </c>
      <c r="H273" s="28">
        <v>8.8000000000000007</v>
      </c>
      <c r="I273" s="225">
        <v>10.4</v>
      </c>
      <c r="J273" s="28">
        <v>10.5</v>
      </c>
      <c r="K273" s="28">
        <v>16.3</v>
      </c>
      <c r="L273" s="28">
        <v>14.2</v>
      </c>
      <c r="M273" s="226">
        <v>11.8</v>
      </c>
      <c r="N273" s="226">
        <v>12.2</v>
      </c>
    </row>
    <row r="274" spans="1:14" x14ac:dyDescent="0.15">
      <c r="A274" s="25">
        <v>43462</v>
      </c>
      <c r="B274" s="26">
        <v>1.5</v>
      </c>
      <c r="C274" s="26">
        <v>-0.1</v>
      </c>
      <c r="D274" s="26">
        <v>2.4</v>
      </c>
      <c r="E274" s="27">
        <v>3.8</v>
      </c>
      <c r="F274" s="27">
        <v>0.3</v>
      </c>
      <c r="G274" s="28">
        <v>-2.8</v>
      </c>
      <c r="H274" s="28">
        <v>0.4</v>
      </c>
      <c r="I274" s="225">
        <v>1.2</v>
      </c>
      <c r="J274" s="28">
        <v>2.5</v>
      </c>
      <c r="K274" s="28">
        <v>1</v>
      </c>
      <c r="L274" s="28">
        <v>0.8</v>
      </c>
      <c r="M274" s="226">
        <v>-0.1</v>
      </c>
      <c r="N274" s="226">
        <v>5.4</v>
      </c>
    </row>
    <row r="275" spans="1:14" x14ac:dyDescent="0.15">
      <c r="A275" s="25">
        <v>43463</v>
      </c>
      <c r="B275" s="26">
        <v>2.2999999999999998</v>
      </c>
      <c r="C275" s="26">
        <v>0.4</v>
      </c>
      <c r="D275" s="26">
        <v>3.5</v>
      </c>
      <c r="E275" s="27">
        <v>5.3</v>
      </c>
      <c r="F275" s="27">
        <v>1.5</v>
      </c>
      <c r="G275" s="28">
        <v>-1.4</v>
      </c>
      <c r="H275" s="28">
        <v>2.7</v>
      </c>
      <c r="I275" s="225" t="s">
        <v>149</v>
      </c>
      <c r="J275" s="227" t="s">
        <v>149</v>
      </c>
      <c r="K275" s="28">
        <v>2.6</v>
      </c>
      <c r="L275" s="28">
        <v>3.3</v>
      </c>
      <c r="M275" s="226">
        <v>2.8</v>
      </c>
      <c r="N275" s="226">
        <v>6.5</v>
      </c>
    </row>
    <row r="276" spans="1:14" x14ac:dyDescent="0.15">
      <c r="A276" s="25">
        <v>43464</v>
      </c>
      <c r="B276" s="26">
        <v>2.5</v>
      </c>
      <c r="C276" s="26">
        <v>0.7</v>
      </c>
      <c r="D276" s="26">
        <v>2.5</v>
      </c>
      <c r="E276" s="27">
        <v>4.7</v>
      </c>
      <c r="F276" s="27">
        <v>1</v>
      </c>
      <c r="G276" s="28">
        <v>-2</v>
      </c>
      <c r="H276" s="28">
        <v>2</v>
      </c>
      <c r="I276" s="225" t="s">
        <v>149</v>
      </c>
      <c r="J276" s="28">
        <v>5.9</v>
      </c>
      <c r="K276" s="28">
        <v>3.1</v>
      </c>
      <c r="L276" s="28">
        <v>2.4</v>
      </c>
      <c r="M276" s="226">
        <v>2.8</v>
      </c>
      <c r="N276" s="226">
        <v>5.8</v>
      </c>
    </row>
    <row r="277" spans="1:14" x14ac:dyDescent="0.15">
      <c r="A277" s="25">
        <v>43465</v>
      </c>
      <c r="B277" s="26">
        <v>3.3</v>
      </c>
      <c r="C277" s="26">
        <v>4.9000000000000004</v>
      </c>
      <c r="D277" s="26">
        <v>4</v>
      </c>
      <c r="E277" s="27">
        <v>5.8</v>
      </c>
      <c r="F277" s="27">
        <v>2.9</v>
      </c>
      <c r="G277" s="28">
        <v>3.2</v>
      </c>
      <c r="H277" s="28">
        <v>2.7</v>
      </c>
      <c r="I277" s="225" t="s">
        <v>149</v>
      </c>
      <c r="J277" s="28">
        <v>6.9</v>
      </c>
      <c r="K277" s="28">
        <v>5.0999999999999996</v>
      </c>
      <c r="L277" s="28">
        <v>4.9000000000000004</v>
      </c>
      <c r="M277" s="226">
        <v>3.7</v>
      </c>
      <c r="N277" s="226">
        <v>6.2</v>
      </c>
    </row>
    <row r="278" spans="1:14" x14ac:dyDescent="0.15">
      <c r="A278" s="25">
        <v>43466</v>
      </c>
      <c r="B278" s="26">
        <v>8.1999999999999993</v>
      </c>
      <c r="C278" s="26">
        <v>7.5</v>
      </c>
      <c r="D278" s="26">
        <v>10.3</v>
      </c>
      <c r="E278" s="27">
        <v>11.9</v>
      </c>
      <c r="F278" s="27">
        <v>6.1</v>
      </c>
      <c r="G278" s="28">
        <v>2</v>
      </c>
      <c r="H278" s="28">
        <v>2.5</v>
      </c>
      <c r="I278" s="225">
        <v>5.9</v>
      </c>
      <c r="J278" s="28">
        <v>7.6</v>
      </c>
      <c r="K278" s="28">
        <v>6.9</v>
      </c>
      <c r="L278" s="28">
        <v>6</v>
      </c>
      <c r="M278" s="226">
        <v>7.5</v>
      </c>
      <c r="N278" s="226">
        <v>9.3000000000000007</v>
      </c>
    </row>
    <row r="279" spans="1:14" x14ac:dyDescent="0.15">
      <c r="A279" s="25">
        <v>43467</v>
      </c>
      <c r="B279" s="26">
        <v>4.2</v>
      </c>
      <c r="C279" s="26">
        <v>3.9</v>
      </c>
      <c r="D279" s="26">
        <v>4.2</v>
      </c>
      <c r="E279" s="27">
        <v>5.4</v>
      </c>
      <c r="F279" s="27">
        <v>2.8</v>
      </c>
      <c r="G279" s="28">
        <v>-0.5</v>
      </c>
      <c r="H279" s="28">
        <v>2.4</v>
      </c>
      <c r="I279" s="225">
        <v>3.2</v>
      </c>
      <c r="J279" s="28">
        <v>6.9</v>
      </c>
      <c r="K279" s="28">
        <v>5.0999999999999996</v>
      </c>
      <c r="L279" s="28">
        <v>5.0999999999999996</v>
      </c>
      <c r="M279" s="226">
        <v>3.3</v>
      </c>
      <c r="N279" s="226">
        <v>6.1</v>
      </c>
    </row>
    <row r="280" spans="1:14" x14ac:dyDescent="0.15">
      <c r="A280" s="25">
        <v>43468</v>
      </c>
      <c r="B280" s="26">
        <v>3.5</v>
      </c>
      <c r="C280" s="26">
        <v>2.5</v>
      </c>
      <c r="D280" s="26">
        <v>4.2</v>
      </c>
      <c r="E280" s="27">
        <v>5</v>
      </c>
      <c r="F280" s="27">
        <v>2.2999999999999998</v>
      </c>
      <c r="G280" s="28">
        <v>0.5</v>
      </c>
      <c r="H280" s="28">
        <v>1.9</v>
      </c>
      <c r="I280" s="225">
        <v>3.2</v>
      </c>
      <c r="J280" s="28">
        <v>5.5</v>
      </c>
      <c r="K280" s="28">
        <v>4.9000000000000004</v>
      </c>
      <c r="L280" s="28">
        <v>5.8</v>
      </c>
      <c r="M280" s="226">
        <v>5.8</v>
      </c>
      <c r="N280" s="226">
        <v>7.8</v>
      </c>
    </row>
    <row r="281" spans="1:14" x14ac:dyDescent="0.15">
      <c r="A281" s="25">
        <v>43469</v>
      </c>
      <c r="B281" s="26">
        <v>6.1</v>
      </c>
      <c r="C281" s="26">
        <v>3</v>
      </c>
      <c r="D281" s="26">
        <v>10</v>
      </c>
      <c r="E281" s="27">
        <v>9.6999999999999993</v>
      </c>
      <c r="F281" s="27">
        <v>4.8</v>
      </c>
      <c r="G281" s="28">
        <v>2.1</v>
      </c>
      <c r="H281" s="28">
        <v>4.2</v>
      </c>
      <c r="I281" s="225">
        <v>4.5</v>
      </c>
      <c r="J281" s="28">
        <v>7.3</v>
      </c>
      <c r="K281" s="28">
        <v>5.7</v>
      </c>
      <c r="L281" s="28">
        <v>6.7</v>
      </c>
      <c r="M281" s="226">
        <v>6.5</v>
      </c>
      <c r="N281" s="226">
        <v>7.6</v>
      </c>
    </row>
    <row r="282" spans="1:14" x14ac:dyDescent="0.15">
      <c r="A282" s="25">
        <v>43470</v>
      </c>
      <c r="B282" s="26">
        <v>13</v>
      </c>
      <c r="C282" s="26">
        <v>9.3000000000000007</v>
      </c>
      <c r="D282" s="26">
        <v>14.1</v>
      </c>
      <c r="E282" s="27">
        <v>11.3</v>
      </c>
      <c r="F282" s="27">
        <v>5.5</v>
      </c>
      <c r="G282" s="28">
        <v>1.9</v>
      </c>
      <c r="H282" s="28">
        <v>4.5</v>
      </c>
      <c r="I282" s="225">
        <v>7.3</v>
      </c>
      <c r="J282" s="28">
        <v>9.4</v>
      </c>
      <c r="K282" s="28">
        <v>12</v>
      </c>
      <c r="L282" s="28">
        <v>8.9</v>
      </c>
      <c r="M282" s="226">
        <v>6.5</v>
      </c>
      <c r="N282" s="226">
        <v>10.1</v>
      </c>
    </row>
    <row r="283" spans="1:14" x14ac:dyDescent="0.15">
      <c r="A283" s="25">
        <v>43471</v>
      </c>
      <c r="B283" s="26">
        <v>5.3</v>
      </c>
      <c r="C283" s="26">
        <v>3</v>
      </c>
      <c r="D283" s="26">
        <v>5.2</v>
      </c>
      <c r="E283" s="27">
        <v>5.7</v>
      </c>
      <c r="F283" s="27">
        <v>3</v>
      </c>
      <c r="G283" s="28">
        <v>1.8</v>
      </c>
      <c r="H283" s="28">
        <v>5.2</v>
      </c>
      <c r="I283" s="225">
        <v>4</v>
      </c>
      <c r="J283" s="28">
        <v>6.4</v>
      </c>
      <c r="K283" s="28">
        <v>3.4</v>
      </c>
      <c r="L283" s="28">
        <v>4.3</v>
      </c>
      <c r="M283" s="226">
        <v>5</v>
      </c>
      <c r="N283" s="226">
        <v>9.4</v>
      </c>
    </row>
    <row r="284" spans="1:14" x14ac:dyDescent="0.15">
      <c r="A284" s="25">
        <v>43472</v>
      </c>
      <c r="B284" s="26">
        <v>4.3</v>
      </c>
      <c r="C284" s="26">
        <v>4.3</v>
      </c>
      <c r="D284" s="26">
        <v>6.8</v>
      </c>
      <c r="E284" s="27">
        <v>7.3</v>
      </c>
      <c r="F284" s="27">
        <v>3</v>
      </c>
      <c r="G284" s="28">
        <v>1</v>
      </c>
      <c r="H284" s="28">
        <v>2.2999999999999998</v>
      </c>
      <c r="I284" s="225">
        <v>5.0999999999999996</v>
      </c>
      <c r="J284" s="28" t="s">
        <v>149</v>
      </c>
      <c r="K284" s="28">
        <v>6</v>
      </c>
      <c r="L284" s="28">
        <v>5.4</v>
      </c>
      <c r="M284" s="226">
        <v>5.5</v>
      </c>
      <c r="N284" s="226">
        <v>6.5</v>
      </c>
    </row>
    <row r="285" spans="1:14" x14ac:dyDescent="0.15">
      <c r="A285" s="25">
        <v>43473</v>
      </c>
      <c r="B285" s="26">
        <v>20.9</v>
      </c>
      <c r="C285" s="26">
        <v>15.4</v>
      </c>
      <c r="D285" s="26">
        <v>25</v>
      </c>
      <c r="E285" s="27">
        <v>22.4</v>
      </c>
      <c r="F285" s="27">
        <v>13.4</v>
      </c>
      <c r="G285" s="28">
        <v>9</v>
      </c>
      <c r="H285" s="28">
        <v>11.3</v>
      </c>
      <c r="I285" s="225">
        <v>14.1</v>
      </c>
      <c r="J285" s="28" t="s">
        <v>149</v>
      </c>
      <c r="K285" s="28">
        <v>12.4</v>
      </c>
      <c r="L285" s="28">
        <v>12.7</v>
      </c>
      <c r="M285" s="226">
        <v>15.1</v>
      </c>
      <c r="N285" s="226">
        <v>10.6</v>
      </c>
    </row>
    <row r="286" spans="1:14" x14ac:dyDescent="0.15">
      <c r="A286" s="25">
        <v>43474</v>
      </c>
      <c r="B286" s="26">
        <v>6.8</v>
      </c>
      <c r="C286" s="26">
        <v>4.7</v>
      </c>
      <c r="D286" s="26">
        <v>7.6</v>
      </c>
      <c r="E286" s="27">
        <v>7.9</v>
      </c>
      <c r="F286" s="27">
        <v>4.0999999999999996</v>
      </c>
      <c r="G286" s="28">
        <v>4.4000000000000004</v>
      </c>
      <c r="H286" s="28">
        <v>4.9000000000000004</v>
      </c>
      <c r="I286" s="225">
        <v>5.7</v>
      </c>
      <c r="J286" s="28" t="s">
        <v>149</v>
      </c>
      <c r="K286" s="28">
        <v>7</v>
      </c>
      <c r="L286" s="28">
        <v>7</v>
      </c>
      <c r="M286" s="226">
        <v>6.3</v>
      </c>
      <c r="N286" s="226">
        <v>6.8</v>
      </c>
    </row>
    <row r="287" spans="1:14" x14ac:dyDescent="0.15">
      <c r="A287" s="25">
        <v>43475</v>
      </c>
      <c r="B287" s="26">
        <v>19.2</v>
      </c>
      <c r="C287" s="26">
        <v>18.5</v>
      </c>
      <c r="D287" s="26">
        <v>19.3</v>
      </c>
      <c r="E287" s="27">
        <v>19.7</v>
      </c>
      <c r="F287" s="27">
        <v>14.7</v>
      </c>
      <c r="G287" s="28">
        <v>10.6</v>
      </c>
      <c r="H287" s="28">
        <v>11.3</v>
      </c>
      <c r="I287" s="225">
        <v>18.600000000000001</v>
      </c>
      <c r="J287" s="28" t="s">
        <v>149</v>
      </c>
      <c r="K287" s="28">
        <v>14</v>
      </c>
      <c r="L287" s="28">
        <v>13.5</v>
      </c>
      <c r="M287" s="226">
        <v>14.8</v>
      </c>
      <c r="N287" s="226">
        <v>17.899999999999999</v>
      </c>
    </row>
    <row r="288" spans="1:14" x14ac:dyDescent="0.15">
      <c r="A288" s="25">
        <v>43476</v>
      </c>
      <c r="B288" s="26">
        <v>10.8</v>
      </c>
      <c r="C288" s="26">
        <v>10.4</v>
      </c>
      <c r="D288" s="26">
        <v>12.2</v>
      </c>
      <c r="E288" s="27">
        <v>12</v>
      </c>
      <c r="F288" s="27">
        <v>7.6</v>
      </c>
      <c r="G288" s="28">
        <v>5.8</v>
      </c>
      <c r="H288" s="28">
        <v>5.0999999999999996</v>
      </c>
      <c r="I288" s="225">
        <v>7.8</v>
      </c>
      <c r="J288" s="28" t="s">
        <v>149</v>
      </c>
      <c r="K288" s="28">
        <v>11</v>
      </c>
      <c r="L288" s="28">
        <v>12.1</v>
      </c>
      <c r="M288" s="226">
        <v>11.9</v>
      </c>
      <c r="N288" s="226">
        <v>11.1</v>
      </c>
    </row>
    <row r="289" spans="1:14" x14ac:dyDescent="0.15">
      <c r="A289" s="25">
        <v>43477</v>
      </c>
      <c r="B289" s="26">
        <v>14.9</v>
      </c>
      <c r="C289" s="26">
        <v>13.8</v>
      </c>
      <c r="D289" s="26">
        <v>17.399999999999999</v>
      </c>
      <c r="E289" s="27">
        <v>18.600000000000001</v>
      </c>
      <c r="F289" s="27">
        <v>14.6</v>
      </c>
      <c r="G289" s="28">
        <v>8.3000000000000007</v>
      </c>
      <c r="H289" s="28">
        <v>10</v>
      </c>
      <c r="I289" s="225">
        <v>13.1</v>
      </c>
      <c r="J289" s="28">
        <v>12.7</v>
      </c>
      <c r="K289" s="28">
        <v>12.4</v>
      </c>
      <c r="L289" s="28">
        <v>12</v>
      </c>
      <c r="M289" s="226">
        <v>12.6</v>
      </c>
      <c r="N289" s="226">
        <v>11</v>
      </c>
    </row>
    <row r="290" spans="1:14" x14ac:dyDescent="0.15">
      <c r="A290" s="25">
        <v>43478</v>
      </c>
      <c r="B290" s="26">
        <v>11.3</v>
      </c>
      <c r="C290" s="26">
        <v>11</v>
      </c>
      <c r="D290" s="26">
        <v>12.7</v>
      </c>
      <c r="E290" s="27">
        <v>13.6</v>
      </c>
      <c r="F290" s="27">
        <v>9.8000000000000007</v>
      </c>
      <c r="G290" s="28">
        <v>10.5</v>
      </c>
      <c r="H290" s="28">
        <v>10.9</v>
      </c>
      <c r="I290" s="225">
        <v>11.8</v>
      </c>
      <c r="J290" s="28">
        <v>12.2</v>
      </c>
      <c r="K290" s="28">
        <v>11.2</v>
      </c>
      <c r="L290" s="28">
        <v>9.8000000000000007</v>
      </c>
      <c r="M290" s="226">
        <v>11.5</v>
      </c>
      <c r="N290" s="226">
        <v>11.6</v>
      </c>
    </row>
    <row r="291" spans="1:14" x14ac:dyDescent="0.15">
      <c r="A291" s="25">
        <v>43479</v>
      </c>
      <c r="B291" s="26">
        <v>9.6</v>
      </c>
      <c r="C291" s="26">
        <v>10.1</v>
      </c>
      <c r="D291" s="26">
        <v>9.6999999999999993</v>
      </c>
      <c r="E291" s="27">
        <v>13.5</v>
      </c>
      <c r="F291" s="27">
        <v>8.6</v>
      </c>
      <c r="G291" s="28">
        <v>5.9</v>
      </c>
      <c r="H291" s="28">
        <v>7.4</v>
      </c>
      <c r="I291" s="225">
        <v>9.9</v>
      </c>
      <c r="J291" s="28">
        <v>8.8000000000000007</v>
      </c>
      <c r="K291" s="28">
        <v>9.1</v>
      </c>
      <c r="L291" s="28">
        <v>6.5</v>
      </c>
      <c r="M291" s="226">
        <v>7</v>
      </c>
      <c r="N291" s="226">
        <v>7.8</v>
      </c>
    </row>
    <row r="292" spans="1:14" x14ac:dyDescent="0.15">
      <c r="A292" s="25">
        <v>43480</v>
      </c>
      <c r="B292" s="26">
        <v>16.8</v>
      </c>
      <c r="C292" s="26">
        <v>12.6</v>
      </c>
      <c r="D292" s="26">
        <v>19.8</v>
      </c>
      <c r="E292" s="27">
        <v>16.2</v>
      </c>
      <c r="F292" s="27">
        <v>11</v>
      </c>
      <c r="G292" s="28">
        <v>9.6999999999999993</v>
      </c>
      <c r="H292" s="28">
        <v>11.3</v>
      </c>
      <c r="I292" s="225">
        <v>13.3</v>
      </c>
      <c r="J292" s="28">
        <v>9.6999999999999993</v>
      </c>
      <c r="K292" s="28">
        <v>12.7</v>
      </c>
      <c r="L292" s="28">
        <v>13.7</v>
      </c>
      <c r="M292" s="226">
        <v>15.1</v>
      </c>
      <c r="N292" s="226">
        <v>10.8</v>
      </c>
    </row>
    <row r="293" spans="1:14" x14ac:dyDescent="0.15">
      <c r="A293" s="25">
        <v>43481</v>
      </c>
      <c r="B293" s="26">
        <v>12</v>
      </c>
      <c r="C293" s="26">
        <v>9.9</v>
      </c>
      <c r="D293" s="26">
        <v>12.3</v>
      </c>
      <c r="E293" s="27">
        <v>14.8</v>
      </c>
      <c r="F293" s="27">
        <v>9.6999999999999993</v>
      </c>
      <c r="G293" s="28">
        <v>6.6</v>
      </c>
      <c r="H293" s="28">
        <v>7.1</v>
      </c>
      <c r="I293" s="225">
        <v>9</v>
      </c>
      <c r="J293" s="28">
        <v>12.7</v>
      </c>
      <c r="K293" s="28">
        <v>10.8</v>
      </c>
      <c r="L293" s="28">
        <v>10.5</v>
      </c>
      <c r="M293" s="226">
        <v>10</v>
      </c>
      <c r="N293" s="226">
        <v>9.4</v>
      </c>
    </row>
    <row r="294" spans="1:14" x14ac:dyDescent="0.15">
      <c r="A294" s="25">
        <v>43482</v>
      </c>
      <c r="B294" s="26">
        <v>12</v>
      </c>
      <c r="C294" s="26">
        <v>7.8</v>
      </c>
      <c r="D294" s="26">
        <v>14.9</v>
      </c>
      <c r="E294" s="27">
        <v>15.3</v>
      </c>
      <c r="F294" s="27">
        <v>10.3</v>
      </c>
      <c r="G294" s="28">
        <v>8.1999999999999993</v>
      </c>
      <c r="H294" s="28">
        <v>10.7</v>
      </c>
      <c r="I294" s="225">
        <v>8.9</v>
      </c>
      <c r="J294" s="28">
        <v>11.7</v>
      </c>
      <c r="K294" s="28">
        <v>11.9</v>
      </c>
      <c r="L294" s="28">
        <v>10.5</v>
      </c>
      <c r="M294" s="226">
        <v>10</v>
      </c>
      <c r="N294" s="226">
        <v>8.5</v>
      </c>
    </row>
    <row r="295" spans="1:14" x14ac:dyDescent="0.15">
      <c r="A295" s="25">
        <v>43483</v>
      </c>
      <c r="B295" s="26">
        <v>4.3</v>
      </c>
      <c r="C295" s="26">
        <v>3.8</v>
      </c>
      <c r="D295" s="26">
        <v>5.6</v>
      </c>
      <c r="E295" s="27">
        <v>8</v>
      </c>
      <c r="F295" s="27">
        <v>3.9</v>
      </c>
      <c r="G295" s="28">
        <v>4.0999999999999996</v>
      </c>
      <c r="H295" s="28">
        <v>5</v>
      </c>
      <c r="I295" s="225">
        <v>5.2</v>
      </c>
      <c r="J295" s="28">
        <v>6.4</v>
      </c>
      <c r="K295" s="28">
        <v>5.5</v>
      </c>
      <c r="L295" s="28">
        <v>4.5999999999999996</v>
      </c>
      <c r="M295" s="226">
        <v>4.7</v>
      </c>
      <c r="N295" s="226">
        <v>5.8</v>
      </c>
    </row>
    <row r="296" spans="1:14" x14ac:dyDescent="0.15">
      <c r="A296" s="25">
        <v>43484</v>
      </c>
      <c r="B296" s="26">
        <v>7.7</v>
      </c>
      <c r="C296" s="26" t="s">
        <v>149</v>
      </c>
      <c r="D296" s="26">
        <v>10.7</v>
      </c>
      <c r="E296" s="27">
        <v>12.9</v>
      </c>
      <c r="F296" s="27">
        <v>5.8</v>
      </c>
      <c r="G296" s="28">
        <v>3.3</v>
      </c>
      <c r="H296" s="28">
        <v>5</v>
      </c>
      <c r="I296" s="225">
        <v>7.9</v>
      </c>
      <c r="J296" s="28">
        <v>8.1</v>
      </c>
      <c r="K296" s="28">
        <v>11.7</v>
      </c>
      <c r="L296" s="28">
        <v>9.9</v>
      </c>
      <c r="M296" s="226">
        <v>8.5</v>
      </c>
      <c r="N296" s="226">
        <v>7.8</v>
      </c>
    </row>
    <row r="297" spans="1:14" x14ac:dyDescent="0.15">
      <c r="A297" s="25">
        <v>43485</v>
      </c>
      <c r="B297" s="26">
        <v>14.5</v>
      </c>
      <c r="C297" s="26">
        <v>12.4</v>
      </c>
      <c r="D297" s="26">
        <v>17</v>
      </c>
      <c r="E297" s="27">
        <v>15.5</v>
      </c>
      <c r="F297" s="27">
        <v>8.8000000000000007</v>
      </c>
      <c r="G297" s="28">
        <v>7</v>
      </c>
      <c r="H297" s="28">
        <v>8.8000000000000007</v>
      </c>
      <c r="I297" s="225">
        <v>11.8</v>
      </c>
      <c r="J297" s="28">
        <v>11.3</v>
      </c>
      <c r="K297" s="28">
        <v>11.5</v>
      </c>
      <c r="L297" s="28">
        <v>13</v>
      </c>
      <c r="M297" s="226">
        <v>11.9</v>
      </c>
      <c r="N297" s="226">
        <v>11.3</v>
      </c>
    </row>
    <row r="298" spans="1:14" x14ac:dyDescent="0.15">
      <c r="A298" s="25">
        <v>43486</v>
      </c>
      <c r="B298" s="26">
        <v>7.4</v>
      </c>
      <c r="C298" s="228">
        <v>5.6</v>
      </c>
      <c r="D298" s="26">
        <v>7.6</v>
      </c>
      <c r="E298" s="27">
        <v>9.3000000000000007</v>
      </c>
      <c r="F298" s="27">
        <v>4.3</v>
      </c>
      <c r="G298" s="28">
        <v>2.2999999999999998</v>
      </c>
      <c r="H298" s="28">
        <v>5.3</v>
      </c>
      <c r="I298" s="225">
        <v>6.3</v>
      </c>
      <c r="J298" s="28" t="s">
        <v>149</v>
      </c>
      <c r="K298" s="28">
        <v>8</v>
      </c>
      <c r="L298" s="28">
        <v>6.3</v>
      </c>
      <c r="M298" s="226">
        <v>6.1</v>
      </c>
      <c r="N298" s="226">
        <v>5.5</v>
      </c>
    </row>
    <row r="299" spans="1:14" x14ac:dyDescent="0.15">
      <c r="A299" s="25">
        <v>43487</v>
      </c>
      <c r="B299" s="26">
        <v>8.1999999999999993</v>
      </c>
      <c r="C299" s="26">
        <v>6.7</v>
      </c>
      <c r="D299" s="26">
        <v>9.1</v>
      </c>
      <c r="E299" s="27">
        <v>10.8</v>
      </c>
      <c r="F299" s="27">
        <v>5.8</v>
      </c>
      <c r="G299" s="28">
        <v>4.9000000000000004</v>
      </c>
      <c r="H299" s="28">
        <v>4.2</v>
      </c>
      <c r="I299" s="225">
        <v>7.5</v>
      </c>
      <c r="J299" s="28" t="s">
        <v>149</v>
      </c>
      <c r="K299" s="28">
        <v>8</v>
      </c>
      <c r="L299" s="28">
        <v>9.1999999999999993</v>
      </c>
      <c r="M299" s="226">
        <v>8.6</v>
      </c>
      <c r="N299" s="226">
        <v>7.1</v>
      </c>
    </row>
    <row r="300" spans="1:14" x14ac:dyDescent="0.15">
      <c r="A300" s="25">
        <v>43488</v>
      </c>
      <c r="B300" s="26">
        <v>13.4</v>
      </c>
      <c r="C300" s="26">
        <v>11</v>
      </c>
      <c r="D300" s="26">
        <v>15.9</v>
      </c>
      <c r="E300" s="27">
        <v>14.7</v>
      </c>
      <c r="F300" s="227">
        <v>10.8</v>
      </c>
      <c r="G300" s="28">
        <v>8.6999999999999993</v>
      </c>
      <c r="H300" s="28">
        <v>9</v>
      </c>
      <c r="I300" s="225">
        <v>11.1</v>
      </c>
      <c r="J300" s="28" t="s">
        <v>149</v>
      </c>
      <c r="K300" s="28">
        <v>12.8</v>
      </c>
      <c r="L300" s="28">
        <v>11</v>
      </c>
      <c r="M300" s="226">
        <v>13.5</v>
      </c>
      <c r="N300" s="226">
        <v>11.5</v>
      </c>
    </row>
    <row r="301" spans="1:14" x14ac:dyDescent="0.15">
      <c r="A301" s="25">
        <v>43489</v>
      </c>
      <c r="B301" s="26">
        <v>4.8</v>
      </c>
      <c r="C301" s="26">
        <v>1.1000000000000001</v>
      </c>
      <c r="D301" s="26">
        <v>5.3</v>
      </c>
      <c r="E301" s="27">
        <v>5.7</v>
      </c>
      <c r="F301" s="227">
        <v>2.9</v>
      </c>
      <c r="G301" s="28">
        <v>0.7</v>
      </c>
      <c r="H301" s="28">
        <v>4.4000000000000004</v>
      </c>
      <c r="I301" s="225">
        <v>3</v>
      </c>
      <c r="J301" s="28">
        <v>10.4</v>
      </c>
      <c r="K301" s="28">
        <v>3.9</v>
      </c>
      <c r="L301" s="28">
        <v>4.5</v>
      </c>
      <c r="M301" s="226">
        <v>3.2</v>
      </c>
      <c r="N301" s="226">
        <v>6.4</v>
      </c>
    </row>
    <row r="302" spans="1:14" x14ac:dyDescent="0.15">
      <c r="A302" s="25">
        <v>43490</v>
      </c>
      <c r="B302" s="26">
        <v>7.6</v>
      </c>
      <c r="C302" s="26">
        <v>5</v>
      </c>
      <c r="D302" s="26">
        <v>8.8000000000000007</v>
      </c>
      <c r="E302" s="27">
        <v>9.4</v>
      </c>
      <c r="F302" s="27">
        <v>6.8</v>
      </c>
      <c r="G302" s="28">
        <v>4.0999999999999996</v>
      </c>
      <c r="H302" s="28">
        <v>5.8</v>
      </c>
      <c r="I302" s="225">
        <v>6.1</v>
      </c>
      <c r="J302" s="28">
        <v>7.5</v>
      </c>
      <c r="K302" s="28">
        <v>8.6</v>
      </c>
      <c r="L302" s="28">
        <v>6.8</v>
      </c>
      <c r="M302" s="226">
        <v>6.8</v>
      </c>
      <c r="N302" s="226">
        <v>7.1</v>
      </c>
    </row>
    <row r="303" spans="1:14" x14ac:dyDescent="0.15">
      <c r="A303" s="25">
        <v>43491</v>
      </c>
      <c r="B303" s="26">
        <v>7.2</v>
      </c>
      <c r="C303" s="26">
        <v>3.9</v>
      </c>
      <c r="D303" s="26">
        <v>8</v>
      </c>
      <c r="E303" s="27">
        <v>9.3000000000000007</v>
      </c>
      <c r="F303" s="27">
        <v>4.0999999999999996</v>
      </c>
      <c r="G303" s="28">
        <v>3.2</v>
      </c>
      <c r="H303" s="28">
        <v>4.9000000000000004</v>
      </c>
      <c r="I303" s="225">
        <v>4.5</v>
      </c>
      <c r="J303" s="28">
        <v>8.6999999999999993</v>
      </c>
      <c r="K303" s="28">
        <v>6.2</v>
      </c>
      <c r="L303" s="28">
        <v>6</v>
      </c>
      <c r="M303" s="226">
        <v>7.2</v>
      </c>
      <c r="N303" s="226">
        <v>9.3000000000000007</v>
      </c>
    </row>
    <row r="304" spans="1:14" x14ac:dyDescent="0.15">
      <c r="A304" s="25">
        <v>43492</v>
      </c>
      <c r="B304" s="26">
        <v>4.5</v>
      </c>
      <c r="C304" s="26">
        <v>0.7</v>
      </c>
      <c r="D304" s="26">
        <v>3.2</v>
      </c>
      <c r="E304" s="27">
        <v>4.7</v>
      </c>
      <c r="F304" s="27">
        <v>2.2000000000000002</v>
      </c>
      <c r="G304" s="28">
        <v>1.4</v>
      </c>
      <c r="H304" s="28">
        <v>2.5</v>
      </c>
      <c r="I304" s="225">
        <v>2.6</v>
      </c>
      <c r="J304" s="28">
        <v>4.0999999999999996</v>
      </c>
      <c r="K304" s="28">
        <v>4</v>
      </c>
      <c r="L304" s="28">
        <v>3.3</v>
      </c>
      <c r="M304" s="226">
        <v>2.6</v>
      </c>
      <c r="N304" s="226">
        <v>4.5</v>
      </c>
    </row>
    <row r="305" spans="1:14" x14ac:dyDescent="0.15">
      <c r="A305" s="25">
        <v>43493</v>
      </c>
      <c r="B305" s="26">
        <v>10.4</v>
      </c>
      <c r="C305" s="26">
        <v>8</v>
      </c>
      <c r="D305" s="26">
        <v>11.1</v>
      </c>
      <c r="E305" s="27">
        <v>9.6</v>
      </c>
      <c r="F305" s="27">
        <v>8.1999999999999993</v>
      </c>
      <c r="G305" s="28">
        <v>3.4</v>
      </c>
      <c r="H305" s="28">
        <v>5.5</v>
      </c>
      <c r="I305" s="225">
        <v>7.7</v>
      </c>
      <c r="J305" s="28">
        <v>7.2</v>
      </c>
      <c r="K305" s="28">
        <v>9.1999999999999993</v>
      </c>
      <c r="L305" s="28">
        <v>9.6999999999999993</v>
      </c>
      <c r="M305" s="226">
        <v>10.3</v>
      </c>
      <c r="N305" s="226">
        <v>6.3</v>
      </c>
    </row>
    <row r="306" spans="1:14" x14ac:dyDescent="0.15">
      <c r="A306" s="25">
        <v>43494</v>
      </c>
      <c r="B306" s="26">
        <v>10.5</v>
      </c>
      <c r="C306" s="26">
        <v>7.6</v>
      </c>
      <c r="D306" s="26">
        <v>11.5</v>
      </c>
      <c r="E306" s="27">
        <v>12</v>
      </c>
      <c r="F306" s="27">
        <v>8.6999999999999993</v>
      </c>
      <c r="G306" s="28">
        <v>5.7</v>
      </c>
      <c r="H306" s="28">
        <v>9.1</v>
      </c>
      <c r="I306" s="225">
        <v>7.8</v>
      </c>
      <c r="J306" s="28">
        <v>9.6</v>
      </c>
      <c r="K306" s="28">
        <v>9.1</v>
      </c>
      <c r="L306" s="28">
        <v>8.5</v>
      </c>
      <c r="M306" s="226">
        <v>8.6999999999999993</v>
      </c>
      <c r="N306" s="226">
        <v>9.1999999999999993</v>
      </c>
    </row>
    <row r="307" spans="1:14" x14ac:dyDescent="0.15">
      <c r="A307" s="25">
        <v>43495</v>
      </c>
      <c r="B307" s="26">
        <v>22.7</v>
      </c>
      <c r="C307" s="26">
        <v>18.8</v>
      </c>
      <c r="D307" s="26">
        <v>24.6</v>
      </c>
      <c r="E307" s="27">
        <v>21.5</v>
      </c>
      <c r="F307" s="27">
        <v>16</v>
      </c>
      <c r="G307" s="28">
        <v>11.5</v>
      </c>
      <c r="H307" s="28">
        <v>13.8</v>
      </c>
      <c r="I307" s="225">
        <v>16.100000000000001</v>
      </c>
      <c r="J307" s="28">
        <v>14.8</v>
      </c>
      <c r="K307" s="28">
        <v>20.100000000000001</v>
      </c>
      <c r="L307" s="28">
        <v>17.100000000000001</v>
      </c>
      <c r="M307" s="226">
        <v>16.600000000000001</v>
      </c>
      <c r="N307" s="226">
        <v>13.3</v>
      </c>
    </row>
    <row r="308" spans="1:14" x14ac:dyDescent="0.15">
      <c r="A308" s="25">
        <v>43496</v>
      </c>
      <c r="B308" s="26">
        <v>25</v>
      </c>
      <c r="C308" s="26">
        <v>21</v>
      </c>
      <c r="D308" s="26">
        <v>28.3</v>
      </c>
      <c r="E308" s="27">
        <v>23</v>
      </c>
      <c r="F308" s="27">
        <v>15.7</v>
      </c>
      <c r="G308" s="28">
        <v>11</v>
      </c>
      <c r="H308" s="28">
        <v>12.5</v>
      </c>
      <c r="I308" s="225">
        <v>17</v>
      </c>
      <c r="J308" s="28">
        <v>14.4</v>
      </c>
      <c r="K308" s="28">
        <v>20.399999999999999</v>
      </c>
      <c r="L308" s="28">
        <v>19.100000000000001</v>
      </c>
      <c r="M308" s="226">
        <v>18.100000000000001</v>
      </c>
      <c r="N308" s="227">
        <v>16.600000000000001</v>
      </c>
    </row>
    <row r="309" spans="1:14" x14ac:dyDescent="0.15">
      <c r="A309" s="25">
        <v>43497</v>
      </c>
      <c r="B309" s="26">
        <v>4.8</v>
      </c>
      <c r="C309" s="26">
        <v>2</v>
      </c>
      <c r="D309" s="26">
        <v>4.5</v>
      </c>
      <c r="E309" s="27">
        <v>6.3</v>
      </c>
      <c r="F309" s="27">
        <v>2.9</v>
      </c>
      <c r="G309" s="28">
        <v>2.4</v>
      </c>
      <c r="H309" s="28">
        <v>5.3</v>
      </c>
      <c r="I309" s="225">
        <v>3.9</v>
      </c>
      <c r="J309" s="28">
        <v>6.4</v>
      </c>
      <c r="K309" s="28">
        <v>2.7</v>
      </c>
      <c r="L309" s="28">
        <v>3.5</v>
      </c>
      <c r="M309" s="226">
        <v>4</v>
      </c>
      <c r="N309" s="227">
        <v>6.3</v>
      </c>
    </row>
    <row r="310" spans="1:14" x14ac:dyDescent="0.15">
      <c r="A310" s="25">
        <v>43498</v>
      </c>
      <c r="B310" s="26">
        <v>11.8</v>
      </c>
      <c r="C310" s="26">
        <v>12.4</v>
      </c>
      <c r="D310" s="26">
        <v>13.6</v>
      </c>
      <c r="E310" s="27">
        <v>14.7</v>
      </c>
      <c r="F310" s="27">
        <v>8.9</v>
      </c>
      <c r="G310" s="28">
        <v>4.9000000000000004</v>
      </c>
      <c r="H310" s="28">
        <v>6.8</v>
      </c>
      <c r="I310" s="225">
        <v>10.199999999999999</v>
      </c>
      <c r="J310" s="28">
        <v>9</v>
      </c>
      <c r="K310" s="28">
        <v>14</v>
      </c>
      <c r="L310" s="28">
        <v>12.2</v>
      </c>
      <c r="M310" s="226">
        <v>9.9</v>
      </c>
      <c r="N310" s="226">
        <v>8.5</v>
      </c>
    </row>
    <row r="311" spans="1:14" x14ac:dyDescent="0.15">
      <c r="A311" s="25">
        <v>43499</v>
      </c>
      <c r="B311" s="26">
        <v>14.9</v>
      </c>
      <c r="C311" s="26">
        <v>9.1999999999999993</v>
      </c>
      <c r="D311" s="26">
        <v>16.7</v>
      </c>
      <c r="E311" s="27">
        <v>13.8</v>
      </c>
      <c r="F311" s="27">
        <v>10</v>
      </c>
      <c r="G311" s="28">
        <v>8</v>
      </c>
      <c r="H311" s="28">
        <v>9.3000000000000007</v>
      </c>
      <c r="I311" s="225">
        <v>8.6999999999999993</v>
      </c>
      <c r="J311" s="28">
        <v>12.2</v>
      </c>
      <c r="K311" s="28">
        <v>12.9</v>
      </c>
      <c r="L311" s="28">
        <v>14.4</v>
      </c>
      <c r="M311" s="226">
        <v>15.4</v>
      </c>
      <c r="N311" s="226">
        <v>10.7</v>
      </c>
    </row>
    <row r="312" spans="1:14" x14ac:dyDescent="0.15">
      <c r="A312" s="25">
        <v>43500</v>
      </c>
      <c r="B312" s="26">
        <v>8.5</v>
      </c>
      <c r="C312" s="26">
        <v>6.3</v>
      </c>
      <c r="D312" s="26">
        <v>7.5</v>
      </c>
      <c r="E312" s="27">
        <v>8.4</v>
      </c>
      <c r="F312" s="27">
        <v>4.7</v>
      </c>
      <c r="G312" s="28">
        <v>3.5</v>
      </c>
      <c r="H312" s="28">
        <v>3.8</v>
      </c>
      <c r="I312" s="225">
        <v>4.8</v>
      </c>
      <c r="J312" s="28">
        <v>8.6</v>
      </c>
      <c r="K312" s="28">
        <v>11.8</v>
      </c>
      <c r="L312" s="28">
        <v>10.7</v>
      </c>
      <c r="M312" s="226">
        <v>11</v>
      </c>
      <c r="N312" s="226">
        <v>6.2</v>
      </c>
    </row>
    <row r="313" spans="1:14" x14ac:dyDescent="0.15">
      <c r="A313" s="25">
        <v>43501</v>
      </c>
      <c r="B313" s="26">
        <v>16.899999999999999</v>
      </c>
      <c r="C313" s="26">
        <v>15.1</v>
      </c>
      <c r="D313" s="26">
        <v>17</v>
      </c>
      <c r="E313" s="27">
        <v>16.2</v>
      </c>
      <c r="F313" s="27">
        <v>13.6</v>
      </c>
      <c r="G313" s="28">
        <v>12.8</v>
      </c>
      <c r="H313" s="28">
        <v>13.2</v>
      </c>
      <c r="I313" s="225">
        <v>15</v>
      </c>
      <c r="J313" s="28">
        <v>13.4</v>
      </c>
      <c r="K313" s="28">
        <v>14.9</v>
      </c>
      <c r="L313" s="28">
        <v>13.3</v>
      </c>
      <c r="M313" s="226">
        <v>14.9</v>
      </c>
      <c r="N313" s="226">
        <v>14.3</v>
      </c>
    </row>
    <row r="314" spans="1:14" x14ac:dyDescent="0.15">
      <c r="A314" s="25">
        <v>43502</v>
      </c>
      <c r="B314" s="26">
        <v>26.4</v>
      </c>
      <c r="C314" s="26">
        <v>25</v>
      </c>
      <c r="D314" s="26">
        <v>29.7</v>
      </c>
      <c r="E314" s="27">
        <v>30.7</v>
      </c>
      <c r="F314" s="27">
        <v>22</v>
      </c>
      <c r="G314" s="28">
        <v>14.3</v>
      </c>
      <c r="H314" s="28">
        <v>13.5</v>
      </c>
      <c r="I314" s="225">
        <v>20.7</v>
      </c>
      <c r="J314" s="28">
        <v>14</v>
      </c>
      <c r="K314" s="28">
        <v>19.899999999999999</v>
      </c>
      <c r="L314" s="28">
        <v>21.6</v>
      </c>
      <c r="M314" s="226">
        <v>19.3</v>
      </c>
      <c r="N314" s="226">
        <v>14.4</v>
      </c>
    </row>
    <row r="315" spans="1:14" x14ac:dyDescent="0.15">
      <c r="A315" s="25">
        <v>43503</v>
      </c>
      <c r="B315" s="26">
        <v>22.1</v>
      </c>
      <c r="C315" s="26">
        <v>16.100000000000001</v>
      </c>
      <c r="D315" s="26">
        <v>21.7</v>
      </c>
      <c r="E315" s="27">
        <v>19.7</v>
      </c>
      <c r="F315" s="27">
        <v>11.4</v>
      </c>
      <c r="G315" s="28">
        <v>8.5</v>
      </c>
      <c r="H315" s="28">
        <v>10.7</v>
      </c>
      <c r="I315" s="225">
        <v>10.8</v>
      </c>
      <c r="J315" s="28">
        <v>12</v>
      </c>
      <c r="K315" s="28">
        <v>17</v>
      </c>
      <c r="L315" s="28">
        <v>16.2</v>
      </c>
      <c r="M315" s="226">
        <v>16.5</v>
      </c>
      <c r="N315" s="226">
        <v>11.3</v>
      </c>
    </row>
    <row r="316" spans="1:14" x14ac:dyDescent="0.15">
      <c r="A316" s="25">
        <v>43504</v>
      </c>
      <c r="B316" s="26">
        <v>4.4000000000000004</v>
      </c>
      <c r="C316" s="26">
        <v>2.4</v>
      </c>
      <c r="D316" s="26">
        <v>5</v>
      </c>
      <c r="E316" s="27">
        <v>6</v>
      </c>
      <c r="F316" s="27">
        <v>2.5</v>
      </c>
      <c r="G316" s="28">
        <v>1.5</v>
      </c>
      <c r="H316" s="28">
        <v>4.4000000000000004</v>
      </c>
      <c r="I316" s="225">
        <v>3.3</v>
      </c>
      <c r="J316" s="28">
        <v>5.6</v>
      </c>
      <c r="K316" s="28">
        <v>5</v>
      </c>
      <c r="L316" s="28">
        <v>1.4</v>
      </c>
      <c r="M316" s="226">
        <v>3.6</v>
      </c>
      <c r="N316" s="226">
        <v>7.3</v>
      </c>
    </row>
    <row r="317" spans="1:14" x14ac:dyDescent="0.15">
      <c r="A317" s="25">
        <v>43505</v>
      </c>
      <c r="B317" s="26">
        <v>12.8</v>
      </c>
      <c r="C317" s="26">
        <v>13.9</v>
      </c>
      <c r="D317" s="26">
        <v>15.3</v>
      </c>
      <c r="E317" s="27">
        <v>15.8</v>
      </c>
      <c r="F317" s="27">
        <v>12.5</v>
      </c>
      <c r="G317" s="28">
        <v>14</v>
      </c>
      <c r="H317" s="28">
        <v>15.1</v>
      </c>
      <c r="I317" s="225">
        <v>13.9</v>
      </c>
      <c r="J317" s="28">
        <v>9</v>
      </c>
      <c r="K317" s="28">
        <v>11</v>
      </c>
      <c r="L317" s="28">
        <v>12.8</v>
      </c>
      <c r="M317" s="226">
        <v>12.2</v>
      </c>
      <c r="N317" s="226">
        <v>14.5</v>
      </c>
    </row>
    <row r="318" spans="1:14" x14ac:dyDescent="0.15">
      <c r="A318" s="25">
        <v>43506</v>
      </c>
      <c r="B318" s="26">
        <v>7.5</v>
      </c>
      <c r="C318" s="26">
        <v>6.1</v>
      </c>
      <c r="D318" s="26">
        <v>7.9</v>
      </c>
      <c r="E318" s="27">
        <v>8.9</v>
      </c>
      <c r="F318" s="27">
        <v>5.5</v>
      </c>
      <c r="G318" s="28">
        <v>7</v>
      </c>
      <c r="H318" s="28">
        <v>8.8000000000000007</v>
      </c>
      <c r="I318" s="225">
        <v>6.5</v>
      </c>
      <c r="J318" s="28">
        <v>9.8000000000000007</v>
      </c>
      <c r="K318" s="28">
        <v>7.7</v>
      </c>
      <c r="L318" s="28">
        <v>8</v>
      </c>
      <c r="M318" s="226">
        <v>8.8000000000000007</v>
      </c>
      <c r="N318" s="226">
        <v>10.3</v>
      </c>
    </row>
    <row r="319" spans="1:14" x14ac:dyDescent="0.15">
      <c r="A319" s="25">
        <v>43507</v>
      </c>
      <c r="B319" s="26">
        <v>14.2</v>
      </c>
      <c r="C319" s="26">
        <v>12.8</v>
      </c>
      <c r="D319" s="26">
        <v>15.6</v>
      </c>
      <c r="E319" s="27">
        <v>16.399999999999999</v>
      </c>
      <c r="F319" s="27">
        <v>12.3</v>
      </c>
      <c r="G319" s="28">
        <v>11.9</v>
      </c>
      <c r="H319" s="28">
        <v>11.5</v>
      </c>
      <c r="I319" s="225">
        <v>11.6</v>
      </c>
      <c r="J319" s="28">
        <v>12.3</v>
      </c>
      <c r="K319" s="28">
        <v>15.9</v>
      </c>
      <c r="L319" s="28">
        <v>15.6</v>
      </c>
      <c r="M319" s="226">
        <v>16.2</v>
      </c>
      <c r="N319" s="226">
        <v>12.6</v>
      </c>
    </row>
    <row r="320" spans="1:14" x14ac:dyDescent="0.15">
      <c r="A320" s="25">
        <v>43508</v>
      </c>
      <c r="B320" s="26">
        <v>10.199999999999999</v>
      </c>
      <c r="C320" s="26">
        <v>10.8</v>
      </c>
      <c r="D320" s="26">
        <v>10.7</v>
      </c>
      <c r="E320" s="27">
        <v>9.8000000000000007</v>
      </c>
      <c r="F320" s="27">
        <v>7.9</v>
      </c>
      <c r="G320" s="28">
        <v>5.2</v>
      </c>
      <c r="H320" s="28">
        <v>8.3000000000000007</v>
      </c>
      <c r="I320" s="225">
        <v>8.6999999999999993</v>
      </c>
      <c r="J320" s="28">
        <v>11.2</v>
      </c>
      <c r="K320" s="28">
        <v>9.9</v>
      </c>
      <c r="L320" s="28">
        <v>9.3000000000000007</v>
      </c>
      <c r="M320" s="226">
        <v>10</v>
      </c>
      <c r="N320" s="226">
        <v>9.6999999999999993</v>
      </c>
    </row>
    <row r="321" spans="1:14" x14ac:dyDescent="0.15">
      <c r="A321" s="25">
        <v>43509</v>
      </c>
      <c r="B321" s="26">
        <v>12.9</v>
      </c>
      <c r="C321" s="26">
        <v>11.3</v>
      </c>
      <c r="D321" s="26">
        <v>13.8</v>
      </c>
      <c r="E321" s="27" t="s">
        <v>149</v>
      </c>
      <c r="F321" s="27">
        <v>11.2</v>
      </c>
      <c r="G321" s="28">
        <v>8.1</v>
      </c>
      <c r="H321" s="28">
        <v>10.4</v>
      </c>
      <c r="I321" s="225">
        <v>12</v>
      </c>
      <c r="J321" s="28">
        <v>10.4</v>
      </c>
      <c r="K321" s="28">
        <v>10.7</v>
      </c>
      <c r="L321" s="28">
        <v>10.8</v>
      </c>
      <c r="M321" s="226">
        <v>11</v>
      </c>
      <c r="N321" s="226">
        <v>11.1</v>
      </c>
    </row>
    <row r="322" spans="1:14" x14ac:dyDescent="0.15">
      <c r="A322" s="25">
        <v>43510</v>
      </c>
      <c r="B322" s="26">
        <v>8.8000000000000007</v>
      </c>
      <c r="C322" s="26">
        <v>7.3</v>
      </c>
      <c r="D322" s="26">
        <v>9</v>
      </c>
      <c r="E322" s="27" t="s">
        <v>149</v>
      </c>
      <c r="F322" s="27">
        <v>6</v>
      </c>
      <c r="G322" s="28">
        <v>5.7</v>
      </c>
      <c r="H322" s="28">
        <v>8.6</v>
      </c>
      <c r="I322" s="225">
        <v>6.7</v>
      </c>
      <c r="J322" s="28">
        <v>13.3</v>
      </c>
      <c r="K322" s="28">
        <v>8.9</v>
      </c>
      <c r="L322" s="28">
        <v>9.1</v>
      </c>
      <c r="M322" s="226">
        <v>8.4</v>
      </c>
      <c r="N322" s="226">
        <v>9.6</v>
      </c>
    </row>
    <row r="323" spans="1:14" x14ac:dyDescent="0.15">
      <c r="A323" s="25">
        <v>43511</v>
      </c>
      <c r="B323" s="26">
        <v>14.4</v>
      </c>
      <c r="C323" s="26">
        <v>16.2</v>
      </c>
      <c r="D323" s="26">
        <v>16.600000000000001</v>
      </c>
      <c r="E323" s="27">
        <v>16.7</v>
      </c>
      <c r="F323" s="27">
        <v>14.5</v>
      </c>
      <c r="G323" s="28">
        <v>14.1</v>
      </c>
      <c r="H323" s="28">
        <v>14.3</v>
      </c>
      <c r="I323" s="225">
        <v>15.2</v>
      </c>
      <c r="J323" s="28">
        <v>12.2</v>
      </c>
      <c r="K323" s="28">
        <v>12.3</v>
      </c>
      <c r="L323" s="28">
        <v>10.4</v>
      </c>
      <c r="M323" s="226">
        <v>11</v>
      </c>
      <c r="N323" s="226">
        <v>14.8</v>
      </c>
    </row>
    <row r="324" spans="1:14" x14ac:dyDescent="0.15">
      <c r="A324" s="25">
        <v>43512</v>
      </c>
      <c r="B324" s="26">
        <v>26.1</v>
      </c>
      <c r="C324" s="26">
        <v>23.8</v>
      </c>
      <c r="D324" s="228">
        <v>25.3</v>
      </c>
      <c r="E324" s="27">
        <v>21.5</v>
      </c>
      <c r="F324" s="27">
        <v>17.5</v>
      </c>
      <c r="G324" s="28">
        <v>13.8</v>
      </c>
      <c r="H324" s="28">
        <v>14</v>
      </c>
      <c r="I324" s="225">
        <v>18.899999999999999</v>
      </c>
      <c r="J324" s="28">
        <v>16.3</v>
      </c>
      <c r="K324" s="28">
        <v>19</v>
      </c>
      <c r="L324" s="28">
        <v>17.7</v>
      </c>
      <c r="M324" s="226">
        <v>17.8</v>
      </c>
      <c r="N324" s="226">
        <v>21.9</v>
      </c>
    </row>
    <row r="325" spans="1:14" x14ac:dyDescent="0.15">
      <c r="A325" s="25">
        <v>43513</v>
      </c>
      <c r="B325" s="26">
        <v>12.5</v>
      </c>
      <c r="C325" s="26">
        <v>12.8</v>
      </c>
      <c r="D325" s="228">
        <v>13</v>
      </c>
      <c r="E325" s="27">
        <v>14.8</v>
      </c>
      <c r="F325" s="27">
        <v>10.4</v>
      </c>
      <c r="G325" s="28">
        <v>8.8000000000000007</v>
      </c>
      <c r="H325" s="28">
        <v>8.3000000000000007</v>
      </c>
      <c r="I325" s="225">
        <v>10.5</v>
      </c>
      <c r="J325" s="28">
        <v>13.4</v>
      </c>
      <c r="K325" s="28">
        <v>13.6</v>
      </c>
      <c r="L325" s="28">
        <v>13.8</v>
      </c>
      <c r="M325" s="226">
        <v>13.3</v>
      </c>
      <c r="N325" s="226">
        <v>12.3</v>
      </c>
    </row>
    <row r="326" spans="1:14" x14ac:dyDescent="0.15">
      <c r="A326" s="25">
        <v>43514</v>
      </c>
      <c r="B326" s="26">
        <v>13.8</v>
      </c>
      <c r="C326" s="26">
        <v>13.3</v>
      </c>
      <c r="D326" s="26">
        <v>15.4</v>
      </c>
      <c r="E326" s="27">
        <v>15</v>
      </c>
      <c r="F326" s="27">
        <v>11</v>
      </c>
      <c r="G326" s="28">
        <v>10.1</v>
      </c>
      <c r="H326" s="28">
        <v>12.3</v>
      </c>
      <c r="I326" s="225">
        <v>11.4</v>
      </c>
      <c r="J326" s="28">
        <v>14</v>
      </c>
      <c r="K326" s="28">
        <v>11.8</v>
      </c>
      <c r="L326" s="28">
        <v>11.9</v>
      </c>
      <c r="M326" s="226">
        <v>10.3</v>
      </c>
      <c r="N326" s="226">
        <v>11.8</v>
      </c>
    </row>
    <row r="327" spans="1:14" x14ac:dyDescent="0.15">
      <c r="A327" s="25">
        <v>43515</v>
      </c>
      <c r="B327" s="26">
        <v>19.600000000000001</v>
      </c>
      <c r="C327" s="26">
        <v>15.5</v>
      </c>
      <c r="D327" s="26">
        <v>23.6</v>
      </c>
      <c r="E327" s="27">
        <v>19.899999999999999</v>
      </c>
      <c r="F327" s="27">
        <v>15.9</v>
      </c>
      <c r="G327" s="28">
        <v>16.2</v>
      </c>
      <c r="H327" s="28">
        <v>18.5</v>
      </c>
      <c r="I327" s="225">
        <v>15</v>
      </c>
      <c r="J327" s="28">
        <v>12.9</v>
      </c>
      <c r="K327" s="28">
        <v>14.2</v>
      </c>
      <c r="L327" s="28">
        <v>14.5</v>
      </c>
      <c r="M327" s="226">
        <v>14.9</v>
      </c>
      <c r="N327" s="226">
        <v>12.2</v>
      </c>
    </row>
    <row r="328" spans="1:14" x14ac:dyDescent="0.15">
      <c r="A328" s="25">
        <v>43516</v>
      </c>
      <c r="B328" s="26">
        <v>28.7</v>
      </c>
      <c r="C328" s="26">
        <v>23.9</v>
      </c>
      <c r="D328" s="26">
        <v>31.4</v>
      </c>
      <c r="E328" s="27">
        <v>26.7</v>
      </c>
      <c r="F328" s="27">
        <v>17.3</v>
      </c>
      <c r="G328" s="28">
        <v>12.9</v>
      </c>
      <c r="H328" s="28">
        <v>12.4</v>
      </c>
      <c r="I328" s="225">
        <v>18.399999999999999</v>
      </c>
      <c r="J328" s="28">
        <v>14.2</v>
      </c>
      <c r="K328" s="28">
        <v>19.5</v>
      </c>
      <c r="L328" s="28">
        <v>16.600000000000001</v>
      </c>
      <c r="M328" s="226">
        <v>16.3</v>
      </c>
      <c r="N328" s="226">
        <v>17</v>
      </c>
    </row>
    <row r="329" spans="1:14" x14ac:dyDescent="0.15">
      <c r="A329" s="25">
        <v>43517</v>
      </c>
      <c r="B329" s="26">
        <v>6</v>
      </c>
      <c r="C329" s="26">
        <v>3.3</v>
      </c>
      <c r="D329" s="26">
        <v>5.9</v>
      </c>
      <c r="E329" s="27">
        <v>6.5</v>
      </c>
      <c r="F329" s="227">
        <v>3.9</v>
      </c>
      <c r="G329" s="28">
        <v>-0.3</v>
      </c>
      <c r="H329" s="28">
        <v>3.6</v>
      </c>
      <c r="I329" s="225">
        <v>4.0999999999999996</v>
      </c>
      <c r="J329" s="28">
        <v>7.1</v>
      </c>
      <c r="K329" s="28">
        <v>5.8</v>
      </c>
      <c r="L329" s="28">
        <v>5.6</v>
      </c>
      <c r="M329" s="226">
        <v>4.5999999999999996</v>
      </c>
      <c r="N329" s="226">
        <v>7</v>
      </c>
    </row>
    <row r="330" spans="1:14" x14ac:dyDescent="0.15">
      <c r="A330" s="25">
        <v>43518</v>
      </c>
      <c r="B330" s="26">
        <v>11.6</v>
      </c>
      <c r="C330" s="26">
        <v>9.5</v>
      </c>
      <c r="D330" s="26">
        <v>11.6</v>
      </c>
      <c r="E330" s="27">
        <v>13</v>
      </c>
      <c r="F330" s="227">
        <v>9.1999999999999993</v>
      </c>
      <c r="G330" s="28">
        <v>5.6</v>
      </c>
      <c r="H330" s="28">
        <v>8.5</v>
      </c>
      <c r="I330" s="225">
        <v>8.9</v>
      </c>
      <c r="J330" s="28">
        <v>9.1999999999999993</v>
      </c>
      <c r="K330" s="28">
        <v>11.5</v>
      </c>
      <c r="L330" s="28">
        <v>10.199999999999999</v>
      </c>
      <c r="M330" s="226">
        <v>9.6999999999999993</v>
      </c>
      <c r="N330" s="226">
        <v>9.1</v>
      </c>
    </row>
    <row r="331" spans="1:14" x14ac:dyDescent="0.15">
      <c r="A331" s="25">
        <v>43519</v>
      </c>
      <c r="B331" s="26">
        <v>16.899999999999999</v>
      </c>
      <c r="C331" s="26">
        <v>15.2</v>
      </c>
      <c r="D331" s="26">
        <v>16.899999999999999</v>
      </c>
      <c r="E331" s="27">
        <v>18.7</v>
      </c>
      <c r="F331" s="227">
        <v>13.8</v>
      </c>
      <c r="G331" s="28">
        <v>12.7</v>
      </c>
      <c r="H331" s="28">
        <v>14.7</v>
      </c>
      <c r="I331" s="225">
        <v>13.9</v>
      </c>
      <c r="J331" s="28">
        <v>15.8</v>
      </c>
      <c r="K331" s="28">
        <v>17.7</v>
      </c>
      <c r="L331" s="28">
        <v>15.7</v>
      </c>
      <c r="M331" s="226">
        <v>15.8</v>
      </c>
      <c r="N331" s="226">
        <v>18.8</v>
      </c>
    </row>
    <row r="332" spans="1:14" x14ac:dyDescent="0.15">
      <c r="A332" s="25">
        <v>43520</v>
      </c>
      <c r="B332" s="26">
        <v>18.100000000000001</v>
      </c>
      <c r="C332" s="26">
        <v>15.1</v>
      </c>
      <c r="D332" s="26">
        <v>19</v>
      </c>
      <c r="E332" s="27">
        <v>18</v>
      </c>
      <c r="F332" s="27">
        <v>14.3</v>
      </c>
      <c r="G332" s="28">
        <v>10.5</v>
      </c>
      <c r="H332" s="28">
        <v>13.7</v>
      </c>
      <c r="I332" s="225">
        <v>13.9</v>
      </c>
      <c r="J332" s="28">
        <v>16.399999999999999</v>
      </c>
      <c r="K332" s="28">
        <v>17.8</v>
      </c>
      <c r="L332" s="28">
        <v>18.100000000000001</v>
      </c>
      <c r="M332" s="226">
        <v>18.7</v>
      </c>
      <c r="N332" s="226">
        <v>13.6</v>
      </c>
    </row>
    <row r="333" spans="1:14" x14ac:dyDescent="0.15">
      <c r="A333" s="25">
        <v>43521</v>
      </c>
      <c r="B333" s="26">
        <v>20.6</v>
      </c>
      <c r="C333" s="26">
        <v>8.3000000000000007</v>
      </c>
      <c r="D333" s="26">
        <v>20.2</v>
      </c>
      <c r="E333" s="27">
        <v>24.2</v>
      </c>
      <c r="F333" s="27">
        <v>19.2</v>
      </c>
      <c r="G333" s="28">
        <v>12.5</v>
      </c>
      <c r="H333" s="28">
        <v>12.5</v>
      </c>
      <c r="I333" s="225">
        <v>12.1</v>
      </c>
      <c r="J333" s="28">
        <v>9.8000000000000007</v>
      </c>
      <c r="K333" s="28">
        <v>10</v>
      </c>
      <c r="L333" s="28">
        <v>8.9</v>
      </c>
      <c r="M333" s="226">
        <v>8</v>
      </c>
      <c r="N333" s="226">
        <v>7.1</v>
      </c>
    </row>
    <row r="334" spans="1:14" x14ac:dyDescent="0.15">
      <c r="A334" s="25">
        <v>43522</v>
      </c>
      <c r="B334" s="26">
        <v>21.7</v>
      </c>
      <c r="C334" s="26">
        <v>24</v>
      </c>
      <c r="D334" s="26">
        <v>21.8</v>
      </c>
      <c r="E334" s="27">
        <v>22.6</v>
      </c>
      <c r="F334" s="27">
        <v>19.600000000000001</v>
      </c>
      <c r="G334" s="28">
        <v>20</v>
      </c>
      <c r="H334" s="28">
        <v>20.399999999999999</v>
      </c>
      <c r="I334" s="225">
        <v>20</v>
      </c>
      <c r="J334" s="28">
        <v>22.5</v>
      </c>
      <c r="K334" s="28">
        <v>22.1</v>
      </c>
      <c r="L334" s="28">
        <v>19.2</v>
      </c>
      <c r="M334" s="226">
        <v>21.2</v>
      </c>
      <c r="N334" s="226">
        <v>19.2</v>
      </c>
    </row>
    <row r="335" spans="1:14" x14ac:dyDescent="0.15">
      <c r="A335" s="25">
        <v>43523</v>
      </c>
      <c r="B335" s="26">
        <v>18.5</v>
      </c>
      <c r="C335" s="26">
        <v>18.100000000000001</v>
      </c>
      <c r="D335" s="26" t="s">
        <v>149</v>
      </c>
      <c r="E335" s="27">
        <v>20.100000000000001</v>
      </c>
      <c r="F335" s="27">
        <v>17</v>
      </c>
      <c r="G335" s="28">
        <v>14</v>
      </c>
      <c r="H335" s="28">
        <v>15.3</v>
      </c>
      <c r="I335" s="225">
        <v>15.7</v>
      </c>
      <c r="J335" s="28">
        <v>18.8</v>
      </c>
      <c r="K335" s="28">
        <v>19.600000000000001</v>
      </c>
      <c r="L335" s="28">
        <v>17.2</v>
      </c>
      <c r="M335" s="226">
        <v>18</v>
      </c>
      <c r="N335" s="226">
        <v>16.5</v>
      </c>
    </row>
    <row r="336" spans="1:14" x14ac:dyDescent="0.15">
      <c r="A336" s="25">
        <v>43524</v>
      </c>
      <c r="B336" s="26">
        <v>23.2</v>
      </c>
      <c r="C336" s="26">
        <v>23.8</v>
      </c>
      <c r="D336" s="26" t="s">
        <v>149</v>
      </c>
      <c r="E336" s="27">
        <v>25.8</v>
      </c>
      <c r="F336" s="27">
        <v>20.2</v>
      </c>
      <c r="G336" s="28">
        <v>18.8</v>
      </c>
      <c r="H336" s="28">
        <v>18.100000000000001</v>
      </c>
      <c r="I336" s="225">
        <v>17.7</v>
      </c>
      <c r="J336" s="28">
        <v>16.5</v>
      </c>
      <c r="K336" s="28">
        <v>19.8</v>
      </c>
      <c r="L336" s="28">
        <v>19</v>
      </c>
      <c r="M336" s="226">
        <v>19.2</v>
      </c>
      <c r="N336" s="226">
        <v>17.5</v>
      </c>
    </row>
    <row r="337" spans="1:14" x14ac:dyDescent="0.15">
      <c r="A337" s="25">
        <v>43525</v>
      </c>
      <c r="B337" s="26">
        <v>17.3</v>
      </c>
      <c r="C337" s="26">
        <v>17.2</v>
      </c>
      <c r="D337" s="26">
        <v>18.7</v>
      </c>
      <c r="E337" s="27">
        <v>19.600000000000001</v>
      </c>
      <c r="F337" s="27">
        <v>14.2</v>
      </c>
      <c r="G337" s="28">
        <v>11.5</v>
      </c>
      <c r="H337" s="28">
        <v>12.8</v>
      </c>
      <c r="I337" s="225">
        <v>13</v>
      </c>
      <c r="J337" s="28">
        <v>11.7</v>
      </c>
      <c r="K337" s="28">
        <v>17.3</v>
      </c>
      <c r="L337" s="28">
        <v>17.8</v>
      </c>
      <c r="M337" s="226">
        <v>16.2</v>
      </c>
      <c r="N337" s="226">
        <v>11.7</v>
      </c>
    </row>
    <row r="338" spans="1:14" x14ac:dyDescent="0.15">
      <c r="A338" s="25">
        <v>43526</v>
      </c>
      <c r="B338" s="26">
        <v>20.5</v>
      </c>
      <c r="C338" s="26">
        <v>19.5</v>
      </c>
      <c r="D338" s="26">
        <v>22.7</v>
      </c>
      <c r="E338" s="27">
        <v>22.1</v>
      </c>
      <c r="F338" s="27">
        <v>19.2</v>
      </c>
      <c r="G338" s="28">
        <v>15.2</v>
      </c>
      <c r="H338" s="28">
        <v>16.399999999999999</v>
      </c>
      <c r="I338" s="225">
        <v>18.2</v>
      </c>
      <c r="J338" s="28">
        <v>16.5</v>
      </c>
      <c r="K338" s="28">
        <v>20.3</v>
      </c>
      <c r="L338" s="28">
        <v>21.3</v>
      </c>
      <c r="M338" s="226">
        <v>20.7</v>
      </c>
      <c r="N338" s="226">
        <v>16.7</v>
      </c>
    </row>
    <row r="339" spans="1:14" x14ac:dyDescent="0.15">
      <c r="A339" s="25">
        <v>43527</v>
      </c>
      <c r="B339" s="26">
        <v>24.7</v>
      </c>
      <c r="C339" s="26">
        <v>22.1</v>
      </c>
      <c r="D339" s="26">
        <v>25.1</v>
      </c>
      <c r="E339" s="27">
        <v>24.7</v>
      </c>
      <c r="F339" s="27">
        <v>21.1</v>
      </c>
      <c r="G339" s="28">
        <v>17.5</v>
      </c>
      <c r="H339" s="28">
        <v>17.899999999999999</v>
      </c>
      <c r="I339" s="225">
        <v>18.8</v>
      </c>
      <c r="J339" s="28">
        <v>14.9</v>
      </c>
      <c r="K339" s="28">
        <v>22.3</v>
      </c>
      <c r="L339" s="28">
        <v>22.6</v>
      </c>
      <c r="M339" s="226">
        <v>22.3</v>
      </c>
      <c r="N339" s="226">
        <v>17.8</v>
      </c>
    </row>
    <row r="340" spans="1:14" x14ac:dyDescent="0.15">
      <c r="A340" s="25">
        <v>43528</v>
      </c>
      <c r="B340" s="26">
        <v>6.4</v>
      </c>
      <c r="C340" s="26">
        <v>0.9</v>
      </c>
      <c r="D340" s="26">
        <v>5.6</v>
      </c>
      <c r="E340" s="27">
        <v>4.5</v>
      </c>
      <c r="F340" s="27">
        <v>2.8</v>
      </c>
      <c r="G340" s="28">
        <v>0.9</v>
      </c>
      <c r="H340" s="28">
        <v>1.9</v>
      </c>
      <c r="I340" s="225">
        <v>2.2000000000000002</v>
      </c>
      <c r="J340" s="28">
        <v>3</v>
      </c>
      <c r="K340" s="28">
        <v>4.5</v>
      </c>
      <c r="L340" s="28">
        <v>4</v>
      </c>
      <c r="M340" s="226">
        <v>3.3</v>
      </c>
      <c r="N340" s="226">
        <v>1.2</v>
      </c>
    </row>
    <row r="341" spans="1:14" x14ac:dyDescent="0.15">
      <c r="A341" s="25">
        <v>43529</v>
      </c>
      <c r="B341" s="26">
        <v>19.399999999999999</v>
      </c>
      <c r="C341" s="26">
        <v>19.8</v>
      </c>
      <c r="D341" s="26">
        <v>18</v>
      </c>
      <c r="E341" s="27">
        <v>19.5</v>
      </c>
      <c r="F341" s="27">
        <v>16</v>
      </c>
      <c r="G341" s="28">
        <v>13.8</v>
      </c>
      <c r="H341" s="28">
        <v>16.7</v>
      </c>
      <c r="I341" s="225">
        <v>16.5</v>
      </c>
      <c r="J341" s="28">
        <v>14.3</v>
      </c>
      <c r="K341" s="227">
        <v>19.600000000000001</v>
      </c>
      <c r="L341" s="28">
        <v>17.3</v>
      </c>
      <c r="M341" s="226">
        <v>17</v>
      </c>
      <c r="N341" s="226">
        <v>12.9</v>
      </c>
    </row>
    <row r="342" spans="1:14" x14ac:dyDescent="0.15">
      <c r="A342" s="25">
        <v>43530</v>
      </c>
      <c r="B342" s="26">
        <v>24.2</v>
      </c>
      <c r="C342" s="26">
        <v>24</v>
      </c>
      <c r="D342" s="26">
        <v>25.8</v>
      </c>
      <c r="E342" s="27">
        <v>30.3</v>
      </c>
      <c r="F342" s="27">
        <v>23.4</v>
      </c>
      <c r="G342" s="28">
        <v>24.5</v>
      </c>
      <c r="H342" s="28">
        <v>24.4</v>
      </c>
      <c r="I342" s="225">
        <v>21</v>
      </c>
      <c r="J342" s="28">
        <v>13.8</v>
      </c>
      <c r="K342" s="28">
        <v>16.3</v>
      </c>
      <c r="L342" s="28">
        <v>11.9</v>
      </c>
      <c r="M342" s="226">
        <v>12.5</v>
      </c>
      <c r="N342" s="226">
        <v>14.7</v>
      </c>
    </row>
    <row r="343" spans="1:14" x14ac:dyDescent="0.15">
      <c r="A343" s="25">
        <v>43531</v>
      </c>
      <c r="B343" s="26">
        <v>17</v>
      </c>
      <c r="C343" s="26">
        <v>14.4</v>
      </c>
      <c r="D343" s="26">
        <v>18.3</v>
      </c>
      <c r="E343" s="27">
        <v>16.100000000000001</v>
      </c>
      <c r="F343" s="27">
        <v>10.5</v>
      </c>
      <c r="G343" s="28">
        <v>9.3000000000000007</v>
      </c>
      <c r="H343" s="28">
        <v>13</v>
      </c>
      <c r="I343" s="225">
        <v>11.1</v>
      </c>
      <c r="J343" s="28">
        <v>6.8</v>
      </c>
      <c r="K343" s="28">
        <v>13</v>
      </c>
      <c r="L343" s="28">
        <v>11.5</v>
      </c>
      <c r="M343" s="226">
        <v>10.199999999999999</v>
      </c>
      <c r="N343" s="226">
        <v>10</v>
      </c>
    </row>
    <row r="344" spans="1:14" x14ac:dyDescent="0.15">
      <c r="A344" s="25">
        <v>43532</v>
      </c>
      <c r="B344" s="26">
        <v>7.4</v>
      </c>
      <c r="C344" s="26">
        <v>7.1</v>
      </c>
      <c r="D344" s="26">
        <v>8.1</v>
      </c>
      <c r="E344" s="27">
        <v>9.1</v>
      </c>
      <c r="F344" s="27">
        <v>5.6</v>
      </c>
      <c r="G344" s="28">
        <v>5.3</v>
      </c>
      <c r="H344" s="28">
        <v>6.8</v>
      </c>
      <c r="I344" s="225">
        <v>5.9</v>
      </c>
      <c r="J344" s="28">
        <v>8.6</v>
      </c>
      <c r="K344" s="28">
        <v>7.6</v>
      </c>
      <c r="L344" s="28">
        <v>7.2</v>
      </c>
      <c r="M344" s="226">
        <v>8.4</v>
      </c>
      <c r="N344" s="226">
        <v>9.4</v>
      </c>
    </row>
    <row r="345" spans="1:14" x14ac:dyDescent="0.15">
      <c r="A345" s="25">
        <v>43533</v>
      </c>
      <c r="B345" s="26">
        <v>12.4</v>
      </c>
      <c r="C345" s="26">
        <v>8.9</v>
      </c>
      <c r="D345" s="26">
        <v>13.3</v>
      </c>
      <c r="E345" s="27">
        <v>11.5</v>
      </c>
      <c r="F345" s="27">
        <v>8.1</v>
      </c>
      <c r="G345" s="28">
        <v>5.3</v>
      </c>
      <c r="H345" s="28">
        <v>8.5</v>
      </c>
      <c r="I345" s="225">
        <v>8.4</v>
      </c>
      <c r="J345" s="28">
        <v>9.4</v>
      </c>
      <c r="K345" s="28">
        <v>11.4</v>
      </c>
      <c r="L345" s="28">
        <v>11.8</v>
      </c>
      <c r="M345" s="226">
        <v>10.8</v>
      </c>
      <c r="N345" s="226">
        <v>8.1</v>
      </c>
    </row>
    <row r="346" spans="1:14" x14ac:dyDescent="0.15">
      <c r="A346" s="25">
        <v>43534</v>
      </c>
      <c r="B346" s="26">
        <v>10.199999999999999</v>
      </c>
      <c r="C346" s="26">
        <v>5.5</v>
      </c>
      <c r="D346" s="26">
        <v>12.6</v>
      </c>
      <c r="E346" s="27">
        <v>11.5</v>
      </c>
      <c r="F346" s="27">
        <v>8.6999999999999993</v>
      </c>
      <c r="G346" s="28">
        <v>3.1</v>
      </c>
      <c r="H346" s="28">
        <v>5.0999999999999996</v>
      </c>
      <c r="I346" s="225">
        <v>5.9</v>
      </c>
      <c r="J346" s="28">
        <v>6.7</v>
      </c>
      <c r="K346" s="28">
        <v>8.8000000000000007</v>
      </c>
      <c r="L346" s="28">
        <v>6.5</v>
      </c>
      <c r="M346" s="226">
        <v>5.5</v>
      </c>
      <c r="N346" s="226">
        <v>6.1</v>
      </c>
    </row>
    <row r="347" spans="1:14" x14ac:dyDescent="0.15">
      <c r="A347" s="25">
        <v>43535</v>
      </c>
      <c r="B347" s="26">
        <v>6.7</v>
      </c>
      <c r="C347" s="26">
        <v>3.3</v>
      </c>
      <c r="D347" s="26">
        <v>5</v>
      </c>
      <c r="E347" s="27">
        <v>5.4</v>
      </c>
      <c r="F347" s="27">
        <v>2.1</v>
      </c>
      <c r="G347" s="28">
        <v>0.8</v>
      </c>
      <c r="H347" s="28">
        <v>3.2</v>
      </c>
      <c r="I347" s="225">
        <v>2.9</v>
      </c>
      <c r="J347" s="28">
        <v>3.9</v>
      </c>
      <c r="K347" s="28">
        <v>6.1</v>
      </c>
      <c r="L347" s="28">
        <v>4.5999999999999996</v>
      </c>
      <c r="M347" s="226">
        <v>3.9</v>
      </c>
      <c r="N347" s="226">
        <v>4.5</v>
      </c>
    </row>
    <row r="348" spans="1:14" x14ac:dyDescent="0.15">
      <c r="A348" s="25">
        <v>43536</v>
      </c>
      <c r="B348" s="26">
        <v>11.7</v>
      </c>
      <c r="C348" s="26">
        <v>10.8</v>
      </c>
      <c r="D348" s="26">
        <v>13.6</v>
      </c>
      <c r="E348" s="27">
        <v>11</v>
      </c>
      <c r="F348" s="27">
        <v>8.1</v>
      </c>
      <c r="G348" s="28">
        <v>7.5</v>
      </c>
      <c r="H348" s="28">
        <v>8</v>
      </c>
      <c r="I348" s="225">
        <v>9.4</v>
      </c>
      <c r="J348" s="28">
        <v>10.8</v>
      </c>
      <c r="K348" s="28">
        <v>11.9</v>
      </c>
      <c r="L348" s="28">
        <v>10.199999999999999</v>
      </c>
      <c r="M348" s="226">
        <v>10</v>
      </c>
      <c r="N348" s="226">
        <v>11.8</v>
      </c>
    </row>
    <row r="349" spans="1:14" x14ac:dyDescent="0.15">
      <c r="A349" s="25">
        <v>43537</v>
      </c>
      <c r="B349" s="26">
        <v>11.2</v>
      </c>
      <c r="C349" s="26">
        <v>8.1999999999999993</v>
      </c>
      <c r="D349" s="26">
        <v>12</v>
      </c>
      <c r="E349" s="27">
        <v>11</v>
      </c>
      <c r="F349" s="27">
        <v>7.3</v>
      </c>
      <c r="G349" s="28">
        <v>6.8</v>
      </c>
      <c r="H349" s="28">
        <v>7.1</v>
      </c>
      <c r="I349" s="225">
        <v>6.7</v>
      </c>
      <c r="J349" s="28">
        <v>8</v>
      </c>
      <c r="K349" s="28">
        <v>8.9</v>
      </c>
      <c r="L349" s="28">
        <v>8.3000000000000007</v>
      </c>
      <c r="M349" s="226">
        <v>7.7</v>
      </c>
      <c r="N349" s="226">
        <v>9.1</v>
      </c>
    </row>
    <row r="350" spans="1:14" x14ac:dyDescent="0.15">
      <c r="A350" s="25">
        <v>43538</v>
      </c>
      <c r="B350" s="26">
        <v>10.199999999999999</v>
      </c>
      <c r="C350" s="26">
        <v>8.5</v>
      </c>
      <c r="D350" s="26">
        <v>10.5</v>
      </c>
      <c r="E350" s="27">
        <v>10.7</v>
      </c>
      <c r="F350" s="27">
        <v>7.7</v>
      </c>
      <c r="G350" s="28">
        <v>6.1</v>
      </c>
      <c r="H350" s="28">
        <v>9.4</v>
      </c>
      <c r="I350" s="225">
        <v>7.4</v>
      </c>
      <c r="J350" s="28">
        <v>6.9</v>
      </c>
      <c r="K350" s="28">
        <v>8</v>
      </c>
      <c r="L350" s="28">
        <v>8.5</v>
      </c>
      <c r="M350" s="226">
        <v>8.6999999999999993</v>
      </c>
      <c r="N350" s="226">
        <v>7.7</v>
      </c>
    </row>
    <row r="351" spans="1:14" x14ac:dyDescent="0.15">
      <c r="A351" s="25">
        <v>43539</v>
      </c>
      <c r="B351" s="26">
        <v>14.1</v>
      </c>
      <c r="C351" s="26">
        <v>12.8</v>
      </c>
      <c r="D351" s="26">
        <v>16.899999999999999</v>
      </c>
      <c r="E351" s="27">
        <v>14.1</v>
      </c>
      <c r="F351" s="27">
        <v>12.2</v>
      </c>
      <c r="G351" s="28">
        <v>9.3000000000000007</v>
      </c>
      <c r="H351" s="28">
        <v>12.1</v>
      </c>
      <c r="I351" s="225">
        <v>12.1</v>
      </c>
      <c r="J351" s="28">
        <v>13</v>
      </c>
      <c r="K351" s="28">
        <v>14.9</v>
      </c>
      <c r="L351" s="28">
        <v>14.6</v>
      </c>
      <c r="M351" s="226">
        <v>15.5</v>
      </c>
      <c r="N351" s="226">
        <v>12.2</v>
      </c>
    </row>
    <row r="352" spans="1:14" x14ac:dyDescent="0.15">
      <c r="A352" s="25">
        <v>43540</v>
      </c>
      <c r="B352" s="26">
        <v>17.899999999999999</v>
      </c>
      <c r="C352" s="26">
        <v>19.8</v>
      </c>
      <c r="D352" s="26">
        <v>19.7</v>
      </c>
      <c r="E352" s="27">
        <v>18.8</v>
      </c>
      <c r="F352" s="27">
        <v>15</v>
      </c>
      <c r="G352" s="28">
        <v>14</v>
      </c>
      <c r="H352" s="28">
        <v>15.8</v>
      </c>
      <c r="I352" s="225">
        <v>15</v>
      </c>
      <c r="J352" s="28">
        <v>16.399999999999999</v>
      </c>
      <c r="K352" s="28">
        <v>15.3</v>
      </c>
      <c r="L352" s="28">
        <v>16.399999999999999</v>
      </c>
      <c r="M352" s="226">
        <v>16.399999999999999</v>
      </c>
      <c r="N352" s="226">
        <v>19.899999999999999</v>
      </c>
    </row>
    <row r="353" spans="1:14" x14ac:dyDescent="0.15">
      <c r="A353" s="25">
        <v>43541</v>
      </c>
      <c r="B353" s="26">
        <v>10.7</v>
      </c>
      <c r="C353" s="26">
        <v>8.4</v>
      </c>
      <c r="D353" s="26">
        <v>12.7</v>
      </c>
      <c r="E353" s="27">
        <v>11.3</v>
      </c>
      <c r="F353" s="27">
        <v>7.8</v>
      </c>
      <c r="G353" s="28">
        <v>8.1</v>
      </c>
      <c r="H353" s="28">
        <v>8.1</v>
      </c>
      <c r="I353" s="225">
        <v>7.2</v>
      </c>
      <c r="J353" s="28">
        <v>7.4</v>
      </c>
      <c r="K353" s="28">
        <v>10.199999999999999</v>
      </c>
      <c r="L353" s="28">
        <v>10.7</v>
      </c>
      <c r="M353" s="226">
        <v>11.1</v>
      </c>
      <c r="N353" s="226">
        <v>11</v>
      </c>
    </row>
    <row r="354" spans="1:14" x14ac:dyDescent="0.15">
      <c r="A354" s="25">
        <v>43542</v>
      </c>
      <c r="B354" s="26">
        <v>7</v>
      </c>
      <c r="C354" s="26">
        <v>3.8</v>
      </c>
      <c r="D354" s="26">
        <v>10.3</v>
      </c>
      <c r="E354" s="27">
        <v>6.1</v>
      </c>
      <c r="F354" s="27" t="s">
        <v>149</v>
      </c>
      <c r="G354" s="28">
        <v>2.9</v>
      </c>
      <c r="H354" s="28">
        <v>5.7</v>
      </c>
      <c r="I354" s="225">
        <v>4.5</v>
      </c>
      <c r="J354" s="28">
        <v>5.2</v>
      </c>
      <c r="K354" s="28">
        <v>5.8</v>
      </c>
      <c r="L354" s="28">
        <v>7.1</v>
      </c>
      <c r="M354" s="226">
        <v>7.3</v>
      </c>
      <c r="N354" s="226">
        <v>6</v>
      </c>
    </row>
    <row r="355" spans="1:14" x14ac:dyDescent="0.15">
      <c r="A355" s="25">
        <v>43543</v>
      </c>
      <c r="B355" s="26">
        <v>12.1</v>
      </c>
      <c r="C355" s="26">
        <v>9.6999999999999993</v>
      </c>
      <c r="D355" s="26">
        <v>13.3</v>
      </c>
      <c r="E355" s="27">
        <v>14.1</v>
      </c>
      <c r="F355" s="27" t="s">
        <v>149</v>
      </c>
      <c r="G355" s="28">
        <v>6.4</v>
      </c>
      <c r="H355" s="28">
        <v>7.6</v>
      </c>
      <c r="I355" s="225">
        <v>9.4</v>
      </c>
      <c r="J355" s="28">
        <v>8.1</v>
      </c>
      <c r="K355" s="28">
        <v>8.4</v>
      </c>
      <c r="L355" s="28">
        <v>7.2</v>
      </c>
      <c r="M355" s="226">
        <v>7.1</v>
      </c>
      <c r="N355" s="226">
        <v>7.8</v>
      </c>
    </row>
    <row r="356" spans="1:14" x14ac:dyDescent="0.15">
      <c r="A356" s="25">
        <v>43544</v>
      </c>
      <c r="B356" s="26">
        <v>16</v>
      </c>
      <c r="C356" s="26">
        <v>12.5</v>
      </c>
      <c r="D356" s="26">
        <v>17.8</v>
      </c>
      <c r="E356" s="27">
        <v>15.9</v>
      </c>
      <c r="F356" s="27">
        <v>11.7</v>
      </c>
      <c r="G356" s="28">
        <v>8</v>
      </c>
      <c r="H356" s="28">
        <v>11</v>
      </c>
      <c r="I356" s="225">
        <v>10.8</v>
      </c>
      <c r="J356" s="28">
        <v>11</v>
      </c>
      <c r="K356" s="28">
        <v>14.5</v>
      </c>
      <c r="L356" s="28">
        <v>15.9</v>
      </c>
      <c r="M356" s="226">
        <v>14.6</v>
      </c>
      <c r="N356" s="226">
        <v>10.4</v>
      </c>
    </row>
    <row r="357" spans="1:14" x14ac:dyDescent="0.15">
      <c r="A357" s="25">
        <v>43545</v>
      </c>
      <c r="B357" s="26">
        <v>10.5</v>
      </c>
      <c r="C357" s="26">
        <v>8.6</v>
      </c>
      <c r="D357" s="26">
        <v>9.8000000000000007</v>
      </c>
      <c r="E357" s="27">
        <v>8</v>
      </c>
      <c r="F357" s="27">
        <v>6</v>
      </c>
      <c r="G357" s="28">
        <v>5.7</v>
      </c>
      <c r="H357" s="28">
        <v>8.1999999999999993</v>
      </c>
      <c r="I357" s="225">
        <v>6.1</v>
      </c>
      <c r="J357" s="28">
        <v>6.9</v>
      </c>
      <c r="K357" s="28">
        <v>7.2</v>
      </c>
      <c r="L357" s="28">
        <v>8.4</v>
      </c>
      <c r="M357" s="226">
        <v>8.5</v>
      </c>
      <c r="N357" s="226">
        <v>6.8</v>
      </c>
    </row>
    <row r="358" spans="1:14" x14ac:dyDescent="0.15">
      <c r="A358" s="25">
        <v>43546</v>
      </c>
      <c r="B358" s="26">
        <v>10.9</v>
      </c>
      <c r="C358" s="26">
        <v>7.8</v>
      </c>
      <c r="D358" s="26">
        <v>8.6999999999999993</v>
      </c>
      <c r="E358" s="27">
        <v>8.8000000000000007</v>
      </c>
      <c r="F358" s="27">
        <v>5.8</v>
      </c>
      <c r="G358" s="28">
        <v>5.0999999999999996</v>
      </c>
      <c r="H358" s="28">
        <v>5.2</v>
      </c>
      <c r="I358" s="225">
        <v>6.4</v>
      </c>
      <c r="J358" s="28" t="s">
        <v>149</v>
      </c>
      <c r="K358" s="28">
        <v>10.199999999999999</v>
      </c>
      <c r="L358" s="28">
        <v>7.9</v>
      </c>
      <c r="M358" s="226">
        <v>8.1999999999999993</v>
      </c>
      <c r="N358" s="226">
        <v>9</v>
      </c>
    </row>
    <row r="359" spans="1:14" x14ac:dyDescent="0.15">
      <c r="A359" s="25">
        <v>43547</v>
      </c>
      <c r="B359" s="26">
        <v>8.1999999999999993</v>
      </c>
      <c r="C359" s="26">
        <v>6</v>
      </c>
      <c r="D359" s="26">
        <v>8.8000000000000007</v>
      </c>
      <c r="E359" s="27">
        <v>8.3000000000000007</v>
      </c>
      <c r="F359" s="27">
        <v>5.7</v>
      </c>
      <c r="G359" s="28">
        <v>6</v>
      </c>
      <c r="H359" s="28">
        <v>6.7</v>
      </c>
      <c r="I359" s="225">
        <v>5.8</v>
      </c>
      <c r="J359" s="28">
        <v>5.0999999999999996</v>
      </c>
      <c r="K359" s="28">
        <v>4.3</v>
      </c>
      <c r="L359" s="28">
        <v>5.6</v>
      </c>
      <c r="M359" s="226">
        <v>5.2</v>
      </c>
      <c r="N359" s="226">
        <v>9</v>
      </c>
    </row>
    <row r="360" spans="1:14" x14ac:dyDescent="0.15">
      <c r="A360" s="25">
        <v>43548</v>
      </c>
      <c r="B360" s="26">
        <v>10.4</v>
      </c>
      <c r="C360" s="26">
        <v>7.7</v>
      </c>
      <c r="D360" s="26">
        <v>10.5</v>
      </c>
      <c r="E360" s="27">
        <v>11.3</v>
      </c>
      <c r="F360" s="27">
        <v>7.5</v>
      </c>
      <c r="G360" s="28">
        <v>5.0999999999999996</v>
      </c>
      <c r="H360" s="28">
        <v>9</v>
      </c>
      <c r="I360" s="227">
        <v>7.4</v>
      </c>
      <c r="J360" s="28">
        <v>8.1999999999999993</v>
      </c>
      <c r="K360" s="28">
        <v>10.5</v>
      </c>
      <c r="L360" s="28">
        <v>9</v>
      </c>
      <c r="M360" s="226">
        <v>8.6999999999999993</v>
      </c>
      <c r="N360" s="226">
        <v>8.8000000000000007</v>
      </c>
    </row>
    <row r="361" spans="1:14" x14ac:dyDescent="0.15">
      <c r="A361" s="25">
        <v>43549</v>
      </c>
      <c r="B361" s="26">
        <v>13</v>
      </c>
      <c r="C361" s="26">
        <v>11.6</v>
      </c>
      <c r="D361" s="26">
        <v>15.3</v>
      </c>
      <c r="E361" s="27">
        <v>14.4</v>
      </c>
      <c r="F361" s="27">
        <v>10.3</v>
      </c>
      <c r="G361" s="28" t="s">
        <v>610</v>
      </c>
      <c r="H361" s="28">
        <v>10.3</v>
      </c>
      <c r="I361" s="225">
        <v>11.3</v>
      </c>
      <c r="J361" s="28">
        <v>10.5</v>
      </c>
      <c r="K361" s="28">
        <v>11.3</v>
      </c>
      <c r="L361" s="28">
        <v>13.3</v>
      </c>
      <c r="M361" s="226">
        <v>12.1</v>
      </c>
      <c r="N361" s="226">
        <v>10.6</v>
      </c>
    </row>
    <row r="362" spans="1:14" x14ac:dyDescent="0.15">
      <c r="A362" s="25">
        <v>43550</v>
      </c>
      <c r="B362" s="26">
        <v>23.8</v>
      </c>
      <c r="C362" s="26">
        <v>24.1</v>
      </c>
      <c r="D362" s="26">
        <v>26.5</v>
      </c>
      <c r="E362" s="27">
        <v>22.3</v>
      </c>
      <c r="F362" s="27">
        <v>17</v>
      </c>
      <c r="G362" s="28" t="s">
        <v>610</v>
      </c>
      <c r="H362" s="28">
        <v>16.399999999999999</v>
      </c>
      <c r="I362" s="225">
        <v>17.600000000000001</v>
      </c>
      <c r="J362" s="28">
        <v>14.6</v>
      </c>
      <c r="K362" s="28">
        <v>20</v>
      </c>
      <c r="L362" s="28">
        <v>17.2</v>
      </c>
      <c r="M362" s="226">
        <v>17.899999999999999</v>
      </c>
      <c r="N362" s="226">
        <v>15.4</v>
      </c>
    </row>
    <row r="363" spans="1:14" x14ac:dyDescent="0.15">
      <c r="A363" s="25">
        <v>43551</v>
      </c>
      <c r="B363" s="26">
        <v>15.6</v>
      </c>
      <c r="C363" s="26">
        <v>14.3</v>
      </c>
      <c r="D363" s="26">
        <v>17.100000000000001</v>
      </c>
      <c r="E363" s="27">
        <v>15</v>
      </c>
      <c r="F363" s="27">
        <v>12.5</v>
      </c>
      <c r="G363" s="28">
        <v>12</v>
      </c>
      <c r="H363" s="28">
        <v>16.100000000000001</v>
      </c>
      <c r="I363" s="225">
        <v>13.6</v>
      </c>
      <c r="J363" s="28">
        <v>16</v>
      </c>
      <c r="K363" s="28">
        <v>16.600000000000001</v>
      </c>
      <c r="L363" s="28">
        <v>17.100000000000001</v>
      </c>
      <c r="M363" s="226">
        <v>17.2</v>
      </c>
      <c r="N363" s="226">
        <v>13.5</v>
      </c>
    </row>
    <row r="364" spans="1:14" x14ac:dyDescent="0.15">
      <c r="A364" s="25">
        <v>43552</v>
      </c>
      <c r="B364" s="26">
        <v>12.9</v>
      </c>
      <c r="C364" s="26">
        <v>12</v>
      </c>
      <c r="D364" s="26">
        <v>13.1</v>
      </c>
      <c r="E364" s="27">
        <v>13</v>
      </c>
      <c r="F364" s="27">
        <v>9.4</v>
      </c>
      <c r="G364" s="28">
        <v>8.8000000000000007</v>
      </c>
      <c r="H364" s="28">
        <v>11</v>
      </c>
      <c r="I364" s="225">
        <v>10</v>
      </c>
      <c r="J364" s="28">
        <v>13</v>
      </c>
      <c r="K364" s="28">
        <v>13</v>
      </c>
      <c r="L364" s="28">
        <v>12.2</v>
      </c>
      <c r="M364" s="227">
        <v>13.1</v>
      </c>
      <c r="N364" s="226">
        <v>11.9</v>
      </c>
    </row>
    <row r="365" spans="1:14" x14ac:dyDescent="0.15">
      <c r="A365" s="25">
        <v>43553</v>
      </c>
      <c r="B365" s="26">
        <v>10.4</v>
      </c>
      <c r="C365" s="26">
        <v>10.5</v>
      </c>
      <c r="D365" s="26">
        <v>10.5</v>
      </c>
      <c r="E365" s="27">
        <v>12</v>
      </c>
      <c r="F365" s="27">
        <v>8.8000000000000007</v>
      </c>
      <c r="G365" s="28">
        <v>7.8</v>
      </c>
      <c r="H365" s="28">
        <v>11.5</v>
      </c>
      <c r="I365" s="225">
        <v>10</v>
      </c>
      <c r="J365" s="28">
        <v>11.1</v>
      </c>
      <c r="K365" s="28">
        <v>11.2</v>
      </c>
      <c r="L365" s="28">
        <v>8.8000000000000007</v>
      </c>
      <c r="M365" s="227">
        <v>9.1</v>
      </c>
      <c r="N365" s="226">
        <v>14.2</v>
      </c>
    </row>
    <row r="366" spans="1:14" x14ac:dyDescent="0.15">
      <c r="A366" s="25">
        <v>43554</v>
      </c>
      <c r="B366" s="26">
        <v>18</v>
      </c>
      <c r="C366" s="26">
        <v>21.2</v>
      </c>
      <c r="D366" s="26">
        <v>20.6</v>
      </c>
      <c r="E366" s="27">
        <v>22.7</v>
      </c>
      <c r="F366" s="27">
        <v>17.399999999999999</v>
      </c>
      <c r="G366" s="28">
        <v>20.2</v>
      </c>
      <c r="H366" s="28">
        <v>21.9</v>
      </c>
      <c r="I366" s="225">
        <v>16.7</v>
      </c>
      <c r="J366" s="28">
        <v>18.8</v>
      </c>
      <c r="K366" s="28">
        <v>17.3</v>
      </c>
      <c r="L366" s="28">
        <v>15</v>
      </c>
      <c r="M366" s="227">
        <v>17.2</v>
      </c>
      <c r="N366" s="226">
        <v>20.100000000000001</v>
      </c>
    </row>
    <row r="367" spans="1:14" x14ac:dyDescent="0.15">
      <c r="A367" s="25">
        <v>43555</v>
      </c>
      <c r="B367" s="26">
        <v>18.5</v>
      </c>
      <c r="C367" s="26">
        <v>21.2</v>
      </c>
      <c r="D367" s="26">
        <v>19.8</v>
      </c>
      <c r="E367" s="27">
        <v>20.5</v>
      </c>
      <c r="F367" s="27">
        <v>15</v>
      </c>
      <c r="G367" s="28">
        <v>12</v>
      </c>
      <c r="H367" s="28">
        <v>15.8</v>
      </c>
      <c r="I367" s="225">
        <v>15.1</v>
      </c>
      <c r="J367" s="28">
        <v>11.5</v>
      </c>
      <c r="K367" s="28">
        <v>15.9</v>
      </c>
      <c r="L367" s="28">
        <v>14.6</v>
      </c>
      <c r="M367" s="227">
        <v>14.1</v>
      </c>
      <c r="N367" s="226">
        <v>19.399999999999999</v>
      </c>
    </row>
    <row r="370" spans="1:14" x14ac:dyDescent="0.15">
      <c r="A370" s="209"/>
      <c r="B370" s="300">
        <f>(365-COUNT(B3:B367))/365</f>
        <v>1.0958904109589041E-2</v>
      </c>
      <c r="C370" s="300">
        <f t="shared" ref="C370:N370" si="0">(365-COUNT(C3:C367))/365</f>
        <v>1.643835616438356E-2</v>
      </c>
      <c r="D370" s="300">
        <f t="shared" si="0"/>
        <v>1.3698630136986301E-2</v>
      </c>
      <c r="E370" s="300">
        <f t="shared" si="0"/>
        <v>1.0958904109589041E-2</v>
      </c>
      <c r="F370" s="300">
        <f t="shared" si="0"/>
        <v>1.3698630136986301E-2</v>
      </c>
      <c r="G370" s="300">
        <f t="shared" si="0"/>
        <v>1.9178082191780823E-2</v>
      </c>
      <c r="H370" s="300">
        <f t="shared" si="0"/>
        <v>1.3698630136986301E-2</v>
      </c>
      <c r="I370" s="300">
        <f t="shared" si="0"/>
        <v>3.5616438356164383E-2</v>
      </c>
      <c r="J370" s="300">
        <f t="shared" si="0"/>
        <v>0.24931506849315069</v>
      </c>
      <c r="K370" s="300">
        <f t="shared" si="0"/>
        <v>6.0273972602739728E-2</v>
      </c>
      <c r="L370" s="300">
        <f t="shared" si="0"/>
        <v>5.4794520547945206E-3</v>
      </c>
      <c r="M370" s="300">
        <f t="shared" si="0"/>
        <v>5.4794520547945206E-3</v>
      </c>
      <c r="N370" s="300">
        <f t="shared" si="0"/>
        <v>1.3698630136986301E-2</v>
      </c>
    </row>
  </sheetData>
  <phoneticPr fontId="2"/>
  <pageMargins left="0.74803149606299213" right="0.74803149606299213" top="0.98425196850393704" bottom="0.98425196850393704" header="0.51181102362204722" footer="0.51181102362204722"/>
  <headerFooter alignWithMargins="0"/>
  <rowBreaks count="1" manualBreakCount="1">
    <brk id="274" max="1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370"/>
  <sheetViews>
    <sheetView zoomScale="80" zoomScaleNormal="80" zoomScaleSheetLayoutView="80" workbookViewId="0">
      <pane ySplit="1" topLeftCell="A2" activePane="bottomLeft" state="frozen"/>
      <selection pane="bottomLeft" activeCell="A3" sqref="A3:E367"/>
    </sheetView>
  </sheetViews>
  <sheetFormatPr defaultRowHeight="13.5" x14ac:dyDescent="0.15"/>
  <cols>
    <col min="1" max="1" width="11" style="29" bestFit="1" customWidth="1"/>
    <col min="2" max="3" width="9.75" style="30" customWidth="1"/>
    <col min="4" max="5" width="9.25" style="30" customWidth="1"/>
    <col min="6" max="256" width="9" style="23"/>
    <col min="257" max="257" width="11" style="23" bestFit="1" customWidth="1"/>
    <col min="258" max="259" width="9.75" style="23" customWidth="1"/>
    <col min="260" max="262" width="9.25" style="23" customWidth="1"/>
    <col min="263" max="512" width="9" style="23"/>
    <col min="513" max="513" width="11" style="23" bestFit="1" customWidth="1"/>
    <col min="514" max="515" width="9.75" style="23" customWidth="1"/>
    <col min="516" max="518" width="9.25" style="23" customWidth="1"/>
    <col min="519" max="768" width="9" style="23"/>
    <col min="769" max="769" width="11" style="23" bestFit="1" customWidth="1"/>
    <col min="770" max="771" width="9.75" style="23" customWidth="1"/>
    <col min="772" max="774" width="9.25" style="23" customWidth="1"/>
    <col min="775" max="1024" width="9" style="23"/>
    <col min="1025" max="1025" width="11" style="23" bestFit="1" customWidth="1"/>
    <col min="1026" max="1027" width="9.75" style="23" customWidth="1"/>
    <col min="1028" max="1030" width="9.25" style="23" customWidth="1"/>
    <col min="1031" max="1280" width="9" style="23"/>
    <col min="1281" max="1281" width="11" style="23" bestFit="1" customWidth="1"/>
    <col min="1282" max="1283" width="9.75" style="23" customWidth="1"/>
    <col min="1284" max="1286" width="9.25" style="23" customWidth="1"/>
    <col min="1287" max="1536" width="9" style="23"/>
    <col min="1537" max="1537" width="11" style="23" bestFit="1" customWidth="1"/>
    <col min="1538" max="1539" width="9.75" style="23" customWidth="1"/>
    <col min="1540" max="1542" width="9.25" style="23" customWidth="1"/>
    <col min="1543" max="1792" width="9" style="23"/>
    <col min="1793" max="1793" width="11" style="23" bestFit="1" customWidth="1"/>
    <col min="1794" max="1795" width="9.75" style="23" customWidth="1"/>
    <col min="1796" max="1798" width="9.25" style="23" customWidth="1"/>
    <col min="1799" max="2048" width="9" style="23"/>
    <col min="2049" max="2049" width="11" style="23" bestFit="1" customWidth="1"/>
    <col min="2050" max="2051" width="9.75" style="23" customWidth="1"/>
    <col min="2052" max="2054" width="9.25" style="23" customWidth="1"/>
    <col min="2055" max="2304" width="9" style="23"/>
    <col min="2305" max="2305" width="11" style="23" bestFit="1" customWidth="1"/>
    <col min="2306" max="2307" width="9.75" style="23" customWidth="1"/>
    <col min="2308" max="2310" width="9.25" style="23" customWidth="1"/>
    <col min="2311" max="2560" width="9" style="23"/>
    <col min="2561" max="2561" width="11" style="23" bestFit="1" customWidth="1"/>
    <col min="2562" max="2563" width="9.75" style="23" customWidth="1"/>
    <col min="2564" max="2566" width="9.25" style="23" customWidth="1"/>
    <col min="2567" max="2816" width="9" style="23"/>
    <col min="2817" max="2817" width="11" style="23" bestFit="1" customWidth="1"/>
    <col min="2818" max="2819" width="9.75" style="23" customWidth="1"/>
    <col min="2820" max="2822" width="9.25" style="23" customWidth="1"/>
    <col min="2823" max="3072" width="9" style="23"/>
    <col min="3073" max="3073" width="11" style="23" bestFit="1" customWidth="1"/>
    <col min="3074" max="3075" width="9.75" style="23" customWidth="1"/>
    <col min="3076" max="3078" width="9.25" style="23" customWidth="1"/>
    <col min="3079" max="3328" width="9" style="23"/>
    <col min="3329" max="3329" width="11" style="23" bestFit="1" customWidth="1"/>
    <col min="3330" max="3331" width="9.75" style="23" customWidth="1"/>
    <col min="3332" max="3334" width="9.25" style="23" customWidth="1"/>
    <col min="3335" max="3584" width="9" style="23"/>
    <col min="3585" max="3585" width="11" style="23" bestFit="1" customWidth="1"/>
    <col min="3586" max="3587" width="9.75" style="23" customWidth="1"/>
    <col min="3588" max="3590" width="9.25" style="23" customWidth="1"/>
    <col min="3591" max="3840" width="9" style="23"/>
    <col min="3841" max="3841" width="11" style="23" bestFit="1" customWidth="1"/>
    <col min="3842" max="3843" width="9.75" style="23" customWidth="1"/>
    <col min="3844" max="3846" width="9.25" style="23" customWidth="1"/>
    <col min="3847" max="4096" width="9" style="23"/>
    <col min="4097" max="4097" width="11" style="23" bestFit="1" customWidth="1"/>
    <col min="4098" max="4099" width="9.75" style="23" customWidth="1"/>
    <col min="4100" max="4102" width="9.25" style="23" customWidth="1"/>
    <col min="4103" max="4352" width="9" style="23"/>
    <col min="4353" max="4353" width="11" style="23" bestFit="1" customWidth="1"/>
    <col min="4354" max="4355" width="9.75" style="23" customWidth="1"/>
    <col min="4356" max="4358" width="9.25" style="23" customWidth="1"/>
    <col min="4359" max="4608" width="9" style="23"/>
    <col min="4609" max="4609" width="11" style="23" bestFit="1" customWidth="1"/>
    <col min="4610" max="4611" width="9.75" style="23" customWidth="1"/>
    <col min="4612" max="4614" width="9.25" style="23" customWidth="1"/>
    <col min="4615" max="4864" width="9" style="23"/>
    <col min="4865" max="4865" width="11" style="23" bestFit="1" customWidth="1"/>
    <col min="4866" max="4867" width="9.75" style="23" customWidth="1"/>
    <col min="4868" max="4870" width="9.25" style="23" customWidth="1"/>
    <col min="4871" max="5120" width="9" style="23"/>
    <col min="5121" max="5121" width="11" style="23" bestFit="1" customWidth="1"/>
    <col min="5122" max="5123" width="9.75" style="23" customWidth="1"/>
    <col min="5124" max="5126" width="9.25" style="23" customWidth="1"/>
    <col min="5127" max="5376" width="9" style="23"/>
    <col min="5377" max="5377" width="11" style="23" bestFit="1" customWidth="1"/>
    <col min="5378" max="5379" width="9.75" style="23" customWidth="1"/>
    <col min="5380" max="5382" width="9.25" style="23" customWidth="1"/>
    <col min="5383" max="5632" width="9" style="23"/>
    <col min="5633" max="5633" width="11" style="23" bestFit="1" customWidth="1"/>
    <col min="5634" max="5635" width="9.75" style="23" customWidth="1"/>
    <col min="5636" max="5638" width="9.25" style="23" customWidth="1"/>
    <col min="5639" max="5888" width="9" style="23"/>
    <col min="5889" max="5889" width="11" style="23" bestFit="1" customWidth="1"/>
    <col min="5890" max="5891" width="9.75" style="23" customWidth="1"/>
    <col min="5892" max="5894" width="9.25" style="23" customWidth="1"/>
    <col min="5895" max="6144" width="9" style="23"/>
    <col min="6145" max="6145" width="11" style="23" bestFit="1" customWidth="1"/>
    <col min="6146" max="6147" width="9.75" style="23" customWidth="1"/>
    <col min="6148" max="6150" width="9.25" style="23" customWidth="1"/>
    <col min="6151" max="6400" width="9" style="23"/>
    <col min="6401" max="6401" width="11" style="23" bestFit="1" customWidth="1"/>
    <col min="6402" max="6403" width="9.75" style="23" customWidth="1"/>
    <col min="6404" max="6406" width="9.25" style="23" customWidth="1"/>
    <col min="6407" max="6656" width="9" style="23"/>
    <col min="6657" max="6657" width="11" style="23" bestFit="1" customWidth="1"/>
    <col min="6658" max="6659" width="9.75" style="23" customWidth="1"/>
    <col min="6660" max="6662" width="9.25" style="23" customWidth="1"/>
    <col min="6663" max="6912" width="9" style="23"/>
    <col min="6913" max="6913" width="11" style="23" bestFit="1" customWidth="1"/>
    <col min="6914" max="6915" width="9.75" style="23" customWidth="1"/>
    <col min="6916" max="6918" width="9.25" style="23" customWidth="1"/>
    <col min="6919" max="7168" width="9" style="23"/>
    <col min="7169" max="7169" width="11" style="23" bestFit="1" customWidth="1"/>
    <col min="7170" max="7171" width="9.75" style="23" customWidth="1"/>
    <col min="7172" max="7174" width="9.25" style="23" customWidth="1"/>
    <col min="7175" max="7424" width="9" style="23"/>
    <col min="7425" max="7425" width="11" style="23" bestFit="1" customWidth="1"/>
    <col min="7426" max="7427" width="9.75" style="23" customWidth="1"/>
    <col min="7428" max="7430" width="9.25" style="23" customWidth="1"/>
    <col min="7431" max="7680" width="9" style="23"/>
    <col min="7681" max="7681" width="11" style="23" bestFit="1" customWidth="1"/>
    <col min="7682" max="7683" width="9.75" style="23" customWidth="1"/>
    <col min="7684" max="7686" width="9.25" style="23" customWidth="1"/>
    <col min="7687" max="7936" width="9" style="23"/>
    <col min="7937" max="7937" width="11" style="23" bestFit="1" customWidth="1"/>
    <col min="7938" max="7939" width="9.75" style="23" customWidth="1"/>
    <col min="7940" max="7942" width="9.25" style="23" customWidth="1"/>
    <col min="7943" max="8192" width="9" style="23"/>
    <col min="8193" max="8193" width="11" style="23" bestFit="1" customWidth="1"/>
    <col min="8194" max="8195" width="9.75" style="23" customWidth="1"/>
    <col min="8196" max="8198" width="9.25" style="23" customWidth="1"/>
    <col min="8199" max="8448" width="9" style="23"/>
    <col min="8449" max="8449" width="11" style="23" bestFit="1" customWidth="1"/>
    <col min="8450" max="8451" width="9.75" style="23" customWidth="1"/>
    <col min="8452" max="8454" width="9.25" style="23" customWidth="1"/>
    <col min="8455" max="8704" width="9" style="23"/>
    <col min="8705" max="8705" width="11" style="23" bestFit="1" customWidth="1"/>
    <col min="8706" max="8707" width="9.75" style="23" customWidth="1"/>
    <col min="8708" max="8710" width="9.25" style="23" customWidth="1"/>
    <col min="8711" max="8960" width="9" style="23"/>
    <col min="8961" max="8961" width="11" style="23" bestFit="1" customWidth="1"/>
    <col min="8962" max="8963" width="9.75" style="23" customWidth="1"/>
    <col min="8964" max="8966" width="9.25" style="23" customWidth="1"/>
    <col min="8967" max="9216" width="9" style="23"/>
    <col min="9217" max="9217" width="11" style="23" bestFit="1" customWidth="1"/>
    <col min="9218" max="9219" width="9.75" style="23" customWidth="1"/>
    <col min="9220" max="9222" width="9.25" style="23" customWidth="1"/>
    <col min="9223" max="9472" width="9" style="23"/>
    <col min="9473" max="9473" width="11" style="23" bestFit="1" customWidth="1"/>
    <col min="9474" max="9475" width="9.75" style="23" customWidth="1"/>
    <col min="9476" max="9478" width="9.25" style="23" customWidth="1"/>
    <col min="9479" max="9728" width="9" style="23"/>
    <col min="9729" max="9729" width="11" style="23" bestFit="1" customWidth="1"/>
    <col min="9730" max="9731" width="9.75" style="23" customWidth="1"/>
    <col min="9732" max="9734" width="9.25" style="23" customWidth="1"/>
    <col min="9735" max="9984" width="9" style="23"/>
    <col min="9985" max="9985" width="11" style="23" bestFit="1" customWidth="1"/>
    <col min="9986" max="9987" width="9.75" style="23" customWidth="1"/>
    <col min="9988" max="9990" width="9.25" style="23" customWidth="1"/>
    <col min="9991" max="10240" width="9" style="23"/>
    <col min="10241" max="10241" width="11" style="23" bestFit="1" customWidth="1"/>
    <col min="10242" max="10243" width="9.75" style="23" customWidth="1"/>
    <col min="10244" max="10246" width="9.25" style="23" customWidth="1"/>
    <col min="10247" max="10496" width="9" style="23"/>
    <col min="10497" max="10497" width="11" style="23" bestFit="1" customWidth="1"/>
    <col min="10498" max="10499" width="9.75" style="23" customWidth="1"/>
    <col min="10500" max="10502" width="9.25" style="23" customWidth="1"/>
    <col min="10503" max="10752" width="9" style="23"/>
    <col min="10753" max="10753" width="11" style="23" bestFit="1" customWidth="1"/>
    <col min="10754" max="10755" width="9.75" style="23" customWidth="1"/>
    <col min="10756" max="10758" width="9.25" style="23" customWidth="1"/>
    <col min="10759" max="11008" width="9" style="23"/>
    <col min="11009" max="11009" width="11" style="23" bestFit="1" customWidth="1"/>
    <col min="11010" max="11011" width="9.75" style="23" customWidth="1"/>
    <col min="11012" max="11014" width="9.25" style="23" customWidth="1"/>
    <col min="11015" max="11264" width="9" style="23"/>
    <col min="11265" max="11265" width="11" style="23" bestFit="1" customWidth="1"/>
    <col min="11266" max="11267" width="9.75" style="23" customWidth="1"/>
    <col min="11268" max="11270" width="9.25" style="23" customWidth="1"/>
    <col min="11271" max="11520" width="9" style="23"/>
    <col min="11521" max="11521" width="11" style="23" bestFit="1" customWidth="1"/>
    <col min="11522" max="11523" width="9.75" style="23" customWidth="1"/>
    <col min="11524" max="11526" width="9.25" style="23" customWidth="1"/>
    <col min="11527" max="11776" width="9" style="23"/>
    <col min="11777" max="11777" width="11" style="23" bestFit="1" customWidth="1"/>
    <col min="11778" max="11779" width="9.75" style="23" customWidth="1"/>
    <col min="11780" max="11782" width="9.25" style="23" customWidth="1"/>
    <col min="11783" max="12032" width="9" style="23"/>
    <col min="12033" max="12033" width="11" style="23" bestFit="1" customWidth="1"/>
    <col min="12034" max="12035" width="9.75" style="23" customWidth="1"/>
    <col min="12036" max="12038" width="9.25" style="23" customWidth="1"/>
    <col min="12039" max="12288" width="9" style="23"/>
    <col min="12289" max="12289" width="11" style="23" bestFit="1" customWidth="1"/>
    <col min="12290" max="12291" width="9.75" style="23" customWidth="1"/>
    <col min="12292" max="12294" width="9.25" style="23" customWidth="1"/>
    <col min="12295" max="12544" width="9" style="23"/>
    <col min="12545" max="12545" width="11" style="23" bestFit="1" customWidth="1"/>
    <col min="12546" max="12547" width="9.75" style="23" customWidth="1"/>
    <col min="12548" max="12550" width="9.25" style="23" customWidth="1"/>
    <col min="12551" max="12800" width="9" style="23"/>
    <col min="12801" max="12801" width="11" style="23" bestFit="1" customWidth="1"/>
    <col min="12802" max="12803" width="9.75" style="23" customWidth="1"/>
    <col min="12804" max="12806" width="9.25" style="23" customWidth="1"/>
    <col min="12807" max="13056" width="9" style="23"/>
    <col min="13057" max="13057" width="11" style="23" bestFit="1" customWidth="1"/>
    <col min="13058" max="13059" width="9.75" style="23" customWidth="1"/>
    <col min="13060" max="13062" width="9.25" style="23" customWidth="1"/>
    <col min="13063" max="13312" width="9" style="23"/>
    <col min="13313" max="13313" width="11" style="23" bestFit="1" customWidth="1"/>
    <col min="13314" max="13315" width="9.75" style="23" customWidth="1"/>
    <col min="13316" max="13318" width="9.25" style="23" customWidth="1"/>
    <col min="13319" max="13568" width="9" style="23"/>
    <col min="13569" max="13569" width="11" style="23" bestFit="1" customWidth="1"/>
    <col min="13570" max="13571" width="9.75" style="23" customWidth="1"/>
    <col min="13572" max="13574" width="9.25" style="23" customWidth="1"/>
    <col min="13575" max="13824" width="9" style="23"/>
    <col min="13825" max="13825" width="11" style="23" bestFit="1" customWidth="1"/>
    <col min="13826" max="13827" width="9.75" style="23" customWidth="1"/>
    <col min="13828" max="13830" width="9.25" style="23" customWidth="1"/>
    <col min="13831" max="14080" width="9" style="23"/>
    <col min="14081" max="14081" width="11" style="23" bestFit="1" customWidth="1"/>
    <col min="14082" max="14083" width="9.75" style="23" customWidth="1"/>
    <col min="14084" max="14086" width="9.25" style="23" customWidth="1"/>
    <col min="14087" max="14336" width="9" style="23"/>
    <col min="14337" max="14337" width="11" style="23" bestFit="1" customWidth="1"/>
    <col min="14338" max="14339" width="9.75" style="23" customWidth="1"/>
    <col min="14340" max="14342" width="9.25" style="23" customWidth="1"/>
    <col min="14343" max="14592" width="9" style="23"/>
    <col min="14593" max="14593" width="11" style="23" bestFit="1" customWidth="1"/>
    <col min="14594" max="14595" width="9.75" style="23" customWidth="1"/>
    <col min="14596" max="14598" width="9.25" style="23" customWidth="1"/>
    <col min="14599" max="14848" width="9" style="23"/>
    <col min="14849" max="14849" width="11" style="23" bestFit="1" customWidth="1"/>
    <col min="14850" max="14851" width="9.75" style="23" customWidth="1"/>
    <col min="14852" max="14854" width="9.25" style="23" customWidth="1"/>
    <col min="14855" max="15104" width="9" style="23"/>
    <col min="15105" max="15105" width="11" style="23" bestFit="1" customWidth="1"/>
    <col min="15106" max="15107" width="9.75" style="23" customWidth="1"/>
    <col min="15108" max="15110" width="9.25" style="23" customWidth="1"/>
    <col min="15111" max="15360" width="9" style="23"/>
    <col min="15361" max="15361" width="11" style="23" bestFit="1" customWidth="1"/>
    <col min="15362" max="15363" width="9.75" style="23" customWidth="1"/>
    <col min="15364" max="15366" width="9.25" style="23" customWidth="1"/>
    <col min="15367" max="15616" width="9" style="23"/>
    <col min="15617" max="15617" width="11" style="23" bestFit="1" customWidth="1"/>
    <col min="15618" max="15619" width="9.75" style="23" customWidth="1"/>
    <col min="15620" max="15622" width="9.25" style="23" customWidth="1"/>
    <col min="15623" max="15872" width="9" style="23"/>
    <col min="15873" max="15873" width="11" style="23" bestFit="1" customWidth="1"/>
    <col min="15874" max="15875" width="9.75" style="23" customWidth="1"/>
    <col min="15876" max="15878" width="9.25" style="23" customWidth="1"/>
    <col min="15879" max="16128" width="9" style="23"/>
    <col min="16129" max="16129" width="11" style="23" bestFit="1" customWidth="1"/>
    <col min="16130" max="16131" width="9.75" style="23" customWidth="1"/>
    <col min="16132" max="16134" width="9.25" style="23" customWidth="1"/>
    <col min="16135" max="16384" width="9" style="23"/>
  </cols>
  <sheetData>
    <row r="1" spans="1:5" ht="27" x14ac:dyDescent="0.15">
      <c r="A1" s="22" t="s">
        <v>589</v>
      </c>
      <c r="B1" s="62" t="s">
        <v>420</v>
      </c>
      <c r="C1" s="62" t="s">
        <v>424</v>
      </c>
      <c r="D1" s="62" t="s">
        <v>427</v>
      </c>
      <c r="E1" s="62" t="s">
        <v>430</v>
      </c>
    </row>
    <row r="2" spans="1:5" ht="24" x14ac:dyDescent="0.15">
      <c r="A2" s="24" t="s">
        <v>37</v>
      </c>
      <c r="B2" s="61">
        <v>19201020</v>
      </c>
      <c r="C2" s="61">
        <v>19202030</v>
      </c>
      <c r="D2" s="61">
        <v>19206010</v>
      </c>
      <c r="E2" s="61">
        <v>19205020</v>
      </c>
    </row>
    <row r="3" spans="1:5" x14ac:dyDescent="0.15">
      <c r="A3" s="25">
        <v>43191</v>
      </c>
      <c r="B3" s="26" t="s">
        <v>219</v>
      </c>
      <c r="C3" s="26">
        <v>13.4</v>
      </c>
      <c r="D3" s="26">
        <v>11.3</v>
      </c>
      <c r="E3" s="26">
        <v>15.3</v>
      </c>
    </row>
    <row r="4" spans="1:5" x14ac:dyDescent="0.15">
      <c r="A4" s="25">
        <v>43192</v>
      </c>
      <c r="B4" s="26" t="s">
        <v>219</v>
      </c>
      <c r="C4" s="26">
        <v>22.8</v>
      </c>
      <c r="D4" s="26">
        <v>18.3</v>
      </c>
      <c r="E4" s="26">
        <v>25.400000000000002</v>
      </c>
    </row>
    <row r="5" spans="1:5" x14ac:dyDescent="0.15">
      <c r="A5" s="25">
        <v>43193</v>
      </c>
      <c r="B5" s="26" t="s">
        <v>219</v>
      </c>
      <c r="C5" s="26">
        <v>26.700000000000003</v>
      </c>
      <c r="D5" s="26">
        <v>24.8</v>
      </c>
      <c r="E5" s="26">
        <v>29.8</v>
      </c>
    </row>
    <row r="6" spans="1:5" x14ac:dyDescent="0.15">
      <c r="A6" s="25">
        <v>43194</v>
      </c>
      <c r="B6" s="26" t="s">
        <v>219</v>
      </c>
      <c r="C6" s="26">
        <v>24.900000000000002</v>
      </c>
      <c r="D6" s="26">
        <v>23</v>
      </c>
      <c r="E6" s="26">
        <v>25.5</v>
      </c>
    </row>
    <row r="7" spans="1:5" x14ac:dyDescent="0.15">
      <c r="A7" s="25">
        <v>43195</v>
      </c>
      <c r="B7" s="26" t="s">
        <v>219</v>
      </c>
      <c r="C7" s="26">
        <v>7.8000000000000007</v>
      </c>
      <c r="D7" s="26">
        <v>5.8000000000000007</v>
      </c>
      <c r="E7" s="251">
        <v>8.1</v>
      </c>
    </row>
    <row r="8" spans="1:5" x14ac:dyDescent="0.15">
      <c r="A8" s="25">
        <v>43196</v>
      </c>
      <c r="B8" s="26" t="s">
        <v>219</v>
      </c>
      <c r="C8" s="26">
        <v>8.6</v>
      </c>
      <c r="D8" s="26">
        <v>10.5</v>
      </c>
      <c r="E8" s="251">
        <v>10.5</v>
      </c>
    </row>
    <row r="9" spans="1:5" x14ac:dyDescent="0.15">
      <c r="A9" s="25">
        <v>43197</v>
      </c>
      <c r="B9" s="26" t="s">
        <v>219</v>
      </c>
      <c r="C9" s="26">
        <v>7</v>
      </c>
      <c r="D9" s="26">
        <v>7.6000000000000005</v>
      </c>
      <c r="E9" s="26">
        <v>6.4</v>
      </c>
    </row>
    <row r="10" spans="1:5" x14ac:dyDescent="0.15">
      <c r="A10" s="25">
        <v>43198</v>
      </c>
      <c r="B10" s="26" t="s">
        <v>219</v>
      </c>
      <c r="C10" s="26">
        <v>8.1</v>
      </c>
      <c r="D10" s="26">
        <v>7.2</v>
      </c>
      <c r="E10" s="26">
        <v>7.7</v>
      </c>
    </row>
    <row r="11" spans="1:5" x14ac:dyDescent="0.15">
      <c r="A11" s="25">
        <v>43199</v>
      </c>
      <c r="B11" s="26" t="s">
        <v>219</v>
      </c>
      <c r="C11" s="26">
        <v>8.2000000000000011</v>
      </c>
      <c r="D11" s="26">
        <v>3.8000000000000003</v>
      </c>
      <c r="E11" s="26">
        <v>8.7000000000000011</v>
      </c>
    </row>
    <row r="12" spans="1:5" x14ac:dyDescent="0.15">
      <c r="A12" s="25">
        <v>43200</v>
      </c>
      <c r="B12" s="26" t="s">
        <v>219</v>
      </c>
      <c r="C12" s="26">
        <v>12.5</v>
      </c>
      <c r="D12" s="26">
        <v>9.5</v>
      </c>
      <c r="E12" s="26">
        <v>14.3</v>
      </c>
    </row>
    <row r="13" spans="1:5" x14ac:dyDescent="0.15">
      <c r="A13" s="25">
        <v>43201</v>
      </c>
      <c r="B13" s="26" t="s">
        <v>219</v>
      </c>
      <c r="C13" s="26">
        <v>10.3</v>
      </c>
      <c r="D13" s="26">
        <v>9.6000000000000014</v>
      </c>
      <c r="E13" s="26">
        <v>13.100000000000001</v>
      </c>
    </row>
    <row r="14" spans="1:5" x14ac:dyDescent="0.15">
      <c r="A14" s="25">
        <v>43202</v>
      </c>
      <c r="B14" s="26" t="s">
        <v>219</v>
      </c>
      <c r="C14" s="26">
        <v>7.2</v>
      </c>
      <c r="D14" s="26">
        <v>7.6000000000000005</v>
      </c>
      <c r="E14" s="26">
        <v>6</v>
      </c>
    </row>
    <row r="15" spans="1:5" x14ac:dyDescent="0.15">
      <c r="A15" s="25">
        <v>43203</v>
      </c>
      <c r="B15" s="26" t="s">
        <v>219</v>
      </c>
      <c r="C15" s="26">
        <v>9.7000000000000011</v>
      </c>
      <c r="D15" s="26">
        <v>4.5</v>
      </c>
      <c r="E15" s="26">
        <v>10</v>
      </c>
    </row>
    <row r="16" spans="1:5" x14ac:dyDescent="0.15">
      <c r="A16" s="25">
        <v>43204</v>
      </c>
      <c r="B16" s="26" t="s">
        <v>219</v>
      </c>
      <c r="C16" s="26">
        <v>10.4</v>
      </c>
      <c r="D16" s="26">
        <v>7.1000000000000005</v>
      </c>
      <c r="E16" s="26">
        <v>12.9</v>
      </c>
    </row>
    <row r="17" spans="1:5" x14ac:dyDescent="0.15">
      <c r="A17" s="25">
        <v>43205</v>
      </c>
      <c r="B17" s="26" t="s">
        <v>219</v>
      </c>
      <c r="C17" s="26">
        <v>2.5</v>
      </c>
      <c r="D17" s="26">
        <v>6.3000000000000007</v>
      </c>
      <c r="E17" s="26">
        <v>6</v>
      </c>
    </row>
    <row r="18" spans="1:5" x14ac:dyDescent="0.15">
      <c r="A18" s="25">
        <v>43206</v>
      </c>
      <c r="B18" s="26" t="s">
        <v>219</v>
      </c>
      <c r="C18" s="26">
        <v>10.9</v>
      </c>
      <c r="D18" s="26">
        <v>8.8000000000000007</v>
      </c>
      <c r="E18" s="26">
        <v>10</v>
      </c>
    </row>
    <row r="19" spans="1:5" x14ac:dyDescent="0.15">
      <c r="A19" s="25">
        <v>43207</v>
      </c>
      <c r="B19" s="26" t="s">
        <v>219</v>
      </c>
      <c r="C19" s="26">
        <v>6.8000000000000007</v>
      </c>
      <c r="D19" s="26">
        <v>8.7000000000000011</v>
      </c>
      <c r="E19" s="26">
        <v>11.4</v>
      </c>
    </row>
    <row r="20" spans="1:5" x14ac:dyDescent="0.15">
      <c r="A20" s="25">
        <v>43208</v>
      </c>
      <c r="B20" s="26" t="s">
        <v>219</v>
      </c>
      <c r="C20" s="26">
        <v>2.4000000000000004</v>
      </c>
      <c r="D20" s="26">
        <v>5.5</v>
      </c>
      <c r="E20" s="26">
        <v>3.9000000000000004</v>
      </c>
    </row>
    <row r="21" spans="1:5" x14ac:dyDescent="0.15">
      <c r="A21" s="25">
        <v>43209</v>
      </c>
      <c r="B21" s="26" t="s">
        <v>219</v>
      </c>
      <c r="C21" s="26">
        <v>8.3000000000000007</v>
      </c>
      <c r="D21" s="26">
        <v>10.4</v>
      </c>
      <c r="E21" s="26">
        <v>8.7000000000000011</v>
      </c>
    </row>
    <row r="22" spans="1:5" x14ac:dyDescent="0.15">
      <c r="A22" s="25">
        <v>43210</v>
      </c>
      <c r="B22" s="26" t="s">
        <v>219</v>
      </c>
      <c r="C22" s="26">
        <v>15.9</v>
      </c>
      <c r="D22" s="26">
        <v>16.600000000000001</v>
      </c>
      <c r="E22" s="26">
        <v>18.100000000000001</v>
      </c>
    </row>
    <row r="23" spans="1:5" x14ac:dyDescent="0.15">
      <c r="A23" s="25">
        <v>43211</v>
      </c>
      <c r="B23" s="26" t="s">
        <v>219</v>
      </c>
      <c r="C23" s="26">
        <v>17.7</v>
      </c>
      <c r="D23" s="26">
        <v>19.900000000000002</v>
      </c>
      <c r="E23" s="26">
        <v>21.8</v>
      </c>
    </row>
    <row r="24" spans="1:5" x14ac:dyDescent="0.15">
      <c r="A24" s="25">
        <v>43212</v>
      </c>
      <c r="B24" s="26" t="s">
        <v>219</v>
      </c>
      <c r="C24" s="26">
        <v>18</v>
      </c>
      <c r="D24" s="26">
        <v>20.200000000000003</v>
      </c>
      <c r="E24" s="26">
        <v>23.3</v>
      </c>
    </row>
    <row r="25" spans="1:5" x14ac:dyDescent="0.15">
      <c r="A25" s="25">
        <v>43213</v>
      </c>
      <c r="B25" s="26" t="s">
        <v>219</v>
      </c>
      <c r="C25" s="26">
        <v>27.200000000000003</v>
      </c>
      <c r="D25" s="26">
        <v>28.200000000000003</v>
      </c>
      <c r="E25" s="26">
        <v>28.900000000000002</v>
      </c>
    </row>
    <row r="26" spans="1:5" x14ac:dyDescent="0.15">
      <c r="A26" s="25">
        <v>43214</v>
      </c>
      <c r="B26" s="26" t="s">
        <v>219</v>
      </c>
      <c r="C26" s="26">
        <v>11</v>
      </c>
      <c r="D26" s="26">
        <v>13.700000000000001</v>
      </c>
      <c r="E26" s="26">
        <v>10.9</v>
      </c>
    </row>
    <row r="27" spans="1:5" x14ac:dyDescent="0.15">
      <c r="A27" s="25">
        <v>43215</v>
      </c>
      <c r="B27" s="26" t="s">
        <v>219</v>
      </c>
      <c r="C27" s="26">
        <v>2.7</v>
      </c>
      <c r="D27" s="26">
        <v>6.3000000000000007</v>
      </c>
      <c r="E27" s="26">
        <v>4.8000000000000007</v>
      </c>
    </row>
    <row r="28" spans="1:5" x14ac:dyDescent="0.15">
      <c r="A28" s="25">
        <v>43216</v>
      </c>
      <c r="B28" s="26" t="s">
        <v>219</v>
      </c>
      <c r="C28" s="26">
        <v>5.6000000000000005</v>
      </c>
      <c r="D28" s="26">
        <v>6</v>
      </c>
      <c r="E28" s="26">
        <v>6</v>
      </c>
    </row>
    <row r="29" spans="1:5" x14ac:dyDescent="0.15">
      <c r="A29" s="25">
        <v>43217</v>
      </c>
      <c r="B29" s="26" t="s">
        <v>219</v>
      </c>
      <c r="C29" s="26">
        <v>7.8000000000000007</v>
      </c>
      <c r="D29" s="26">
        <v>9.2000000000000011</v>
      </c>
      <c r="E29" s="26">
        <v>9.8000000000000007</v>
      </c>
    </row>
    <row r="30" spans="1:5" x14ac:dyDescent="0.15">
      <c r="A30" s="25">
        <v>43218</v>
      </c>
      <c r="B30" s="26" t="s">
        <v>219</v>
      </c>
      <c r="C30" s="26">
        <v>11</v>
      </c>
      <c r="D30" s="26">
        <v>11.8</v>
      </c>
      <c r="E30" s="26">
        <v>11</v>
      </c>
    </row>
    <row r="31" spans="1:5" x14ac:dyDescent="0.15">
      <c r="A31" s="25">
        <v>43219</v>
      </c>
      <c r="B31" s="26" t="s">
        <v>219</v>
      </c>
      <c r="C31" s="26">
        <v>13.700000000000001</v>
      </c>
      <c r="D31" s="26">
        <v>15</v>
      </c>
      <c r="E31" s="26">
        <v>18</v>
      </c>
    </row>
    <row r="32" spans="1:5" x14ac:dyDescent="0.15">
      <c r="A32" s="25">
        <v>43220</v>
      </c>
      <c r="B32" s="26" t="s">
        <v>219</v>
      </c>
      <c r="C32" s="26">
        <v>13.600000000000001</v>
      </c>
      <c r="D32" s="26">
        <v>13.9</v>
      </c>
      <c r="E32" s="26">
        <v>15.5</v>
      </c>
    </row>
    <row r="33" spans="1:5" x14ac:dyDescent="0.15">
      <c r="A33" s="25">
        <v>43221</v>
      </c>
      <c r="B33" s="26" t="s">
        <v>219</v>
      </c>
      <c r="C33" s="26">
        <v>12.5</v>
      </c>
      <c r="D33" s="26">
        <v>16</v>
      </c>
      <c r="E33" s="26">
        <v>14.9</v>
      </c>
    </row>
    <row r="34" spans="1:5" x14ac:dyDescent="0.15">
      <c r="A34" s="25">
        <v>43222</v>
      </c>
      <c r="B34" s="26" t="s">
        <v>219</v>
      </c>
      <c r="C34" s="26">
        <v>12.600000000000001</v>
      </c>
      <c r="D34" s="26">
        <v>12.8</v>
      </c>
      <c r="E34" s="26">
        <v>15.3</v>
      </c>
    </row>
    <row r="35" spans="1:5" x14ac:dyDescent="0.15">
      <c r="A35" s="25">
        <v>43223</v>
      </c>
      <c r="B35" s="26" t="s">
        <v>219</v>
      </c>
      <c r="C35" s="26">
        <v>7.1000000000000005</v>
      </c>
      <c r="D35" s="26">
        <v>12</v>
      </c>
      <c r="E35" s="26">
        <v>11.100000000000001</v>
      </c>
    </row>
    <row r="36" spans="1:5" x14ac:dyDescent="0.15">
      <c r="A36" s="25">
        <v>43224</v>
      </c>
      <c r="B36" s="26" t="s">
        <v>219</v>
      </c>
      <c r="C36" s="26">
        <v>7.4</v>
      </c>
      <c r="D36" s="26">
        <v>5.8000000000000007</v>
      </c>
      <c r="E36" s="26">
        <v>4.1000000000000005</v>
      </c>
    </row>
    <row r="37" spans="1:5" x14ac:dyDescent="0.15">
      <c r="A37" s="25">
        <v>43225</v>
      </c>
      <c r="B37" s="26" t="s">
        <v>219</v>
      </c>
      <c r="C37" s="26">
        <v>10.700000000000001</v>
      </c>
      <c r="D37" s="26">
        <v>8.5</v>
      </c>
      <c r="E37" s="26">
        <v>13.8</v>
      </c>
    </row>
    <row r="38" spans="1:5" x14ac:dyDescent="0.15">
      <c r="A38" s="25">
        <v>43226</v>
      </c>
      <c r="B38" s="26" t="s">
        <v>219</v>
      </c>
      <c r="C38" s="26">
        <v>11.100000000000001</v>
      </c>
      <c r="D38" s="26">
        <v>10.200000000000001</v>
      </c>
      <c r="E38" s="26">
        <v>12.8</v>
      </c>
    </row>
    <row r="39" spans="1:5" x14ac:dyDescent="0.15">
      <c r="A39" s="25">
        <v>43227</v>
      </c>
      <c r="B39" s="26" t="s">
        <v>219</v>
      </c>
      <c r="C39" s="26">
        <v>4</v>
      </c>
      <c r="D39" s="26">
        <v>8</v>
      </c>
      <c r="E39" s="26">
        <v>9.9</v>
      </c>
    </row>
    <row r="40" spans="1:5" x14ac:dyDescent="0.15">
      <c r="A40" s="25">
        <v>43228</v>
      </c>
      <c r="B40" s="26" t="s">
        <v>219</v>
      </c>
      <c r="C40" s="26">
        <v>1.8</v>
      </c>
      <c r="D40" s="26">
        <v>5.2</v>
      </c>
      <c r="E40" s="26">
        <v>0</v>
      </c>
    </row>
    <row r="41" spans="1:5" x14ac:dyDescent="0.15">
      <c r="A41" s="25">
        <v>43229</v>
      </c>
      <c r="B41" s="26" t="s">
        <v>219</v>
      </c>
      <c r="C41" s="26">
        <v>1.2000000000000002</v>
      </c>
      <c r="D41" s="26">
        <v>3.3000000000000003</v>
      </c>
      <c r="E41" s="26">
        <v>3</v>
      </c>
    </row>
    <row r="42" spans="1:5" x14ac:dyDescent="0.15">
      <c r="A42" s="25">
        <v>43230</v>
      </c>
      <c r="B42" s="26" t="s">
        <v>219</v>
      </c>
      <c r="C42" s="26">
        <v>4</v>
      </c>
      <c r="D42" s="26">
        <v>5</v>
      </c>
      <c r="E42" s="26">
        <v>2.8000000000000003</v>
      </c>
    </row>
    <row r="43" spans="1:5" x14ac:dyDescent="0.15">
      <c r="A43" s="25">
        <v>43231</v>
      </c>
      <c r="B43" s="26" t="s">
        <v>219</v>
      </c>
      <c r="C43" s="26">
        <v>9.4</v>
      </c>
      <c r="D43" s="26">
        <v>8.1</v>
      </c>
      <c r="E43" s="26">
        <v>8.1</v>
      </c>
    </row>
    <row r="44" spans="1:5" x14ac:dyDescent="0.15">
      <c r="A44" s="25">
        <v>43232</v>
      </c>
      <c r="B44" s="26" t="s">
        <v>219</v>
      </c>
      <c r="C44" s="26">
        <v>11.9</v>
      </c>
      <c r="D44" s="26">
        <v>13</v>
      </c>
      <c r="E44" s="26">
        <v>13.5</v>
      </c>
    </row>
    <row r="45" spans="1:5" x14ac:dyDescent="0.15">
      <c r="A45" s="25">
        <v>43233</v>
      </c>
      <c r="B45" s="26" t="s">
        <v>219</v>
      </c>
      <c r="C45" s="26">
        <v>7.5</v>
      </c>
      <c r="D45" s="26">
        <v>11.3</v>
      </c>
      <c r="E45" s="26">
        <v>14</v>
      </c>
    </row>
    <row r="46" spans="1:5" x14ac:dyDescent="0.15">
      <c r="A46" s="25">
        <v>43234</v>
      </c>
      <c r="B46" s="26" t="s">
        <v>219</v>
      </c>
      <c r="C46" s="26">
        <v>4.8000000000000007</v>
      </c>
      <c r="D46" s="26">
        <v>6.5</v>
      </c>
      <c r="E46" s="26">
        <v>8</v>
      </c>
    </row>
    <row r="47" spans="1:5" x14ac:dyDescent="0.15">
      <c r="A47" s="25">
        <v>43235</v>
      </c>
      <c r="B47" s="26" t="s">
        <v>219</v>
      </c>
      <c r="C47" s="26">
        <v>9.5</v>
      </c>
      <c r="D47" s="26">
        <v>11.200000000000001</v>
      </c>
      <c r="E47" s="26">
        <v>10.8</v>
      </c>
    </row>
    <row r="48" spans="1:5" x14ac:dyDescent="0.15">
      <c r="A48" s="25">
        <v>43236</v>
      </c>
      <c r="B48" s="26" t="s">
        <v>219</v>
      </c>
      <c r="C48" s="26">
        <v>15.100000000000001</v>
      </c>
      <c r="D48" s="26">
        <v>20.100000000000001</v>
      </c>
      <c r="E48" s="26">
        <v>18.7</v>
      </c>
    </row>
    <row r="49" spans="1:5" x14ac:dyDescent="0.15">
      <c r="A49" s="25">
        <v>43237</v>
      </c>
      <c r="B49" s="26" t="s">
        <v>219</v>
      </c>
      <c r="C49" s="26">
        <v>14.200000000000001</v>
      </c>
      <c r="D49" s="26">
        <v>20.8</v>
      </c>
      <c r="E49" s="26">
        <v>21.5</v>
      </c>
    </row>
    <row r="50" spans="1:5" x14ac:dyDescent="0.15">
      <c r="A50" s="25">
        <v>43238</v>
      </c>
      <c r="B50" s="26" t="s">
        <v>219</v>
      </c>
      <c r="C50" s="26">
        <v>19.5</v>
      </c>
      <c r="D50" s="26">
        <v>29.700000000000003</v>
      </c>
      <c r="E50" s="26">
        <v>26.5</v>
      </c>
    </row>
    <row r="51" spans="1:5" x14ac:dyDescent="0.15">
      <c r="A51" s="25">
        <v>43239</v>
      </c>
      <c r="B51" s="26" t="s">
        <v>219</v>
      </c>
      <c r="C51" s="26">
        <v>6</v>
      </c>
      <c r="D51" s="26">
        <v>13.200000000000001</v>
      </c>
      <c r="E51" s="26">
        <v>11.600000000000001</v>
      </c>
    </row>
    <row r="52" spans="1:5" x14ac:dyDescent="0.15">
      <c r="A52" s="25">
        <v>43240</v>
      </c>
      <c r="B52" s="26" t="s">
        <v>219</v>
      </c>
      <c r="C52" s="26">
        <v>3.6</v>
      </c>
      <c r="D52" s="26">
        <v>5.7</v>
      </c>
      <c r="E52" s="26">
        <v>2.5</v>
      </c>
    </row>
    <row r="53" spans="1:5" x14ac:dyDescent="0.15">
      <c r="A53" s="25">
        <v>43241</v>
      </c>
      <c r="B53" s="26" t="s">
        <v>219</v>
      </c>
      <c r="C53" s="26">
        <v>7.2</v>
      </c>
      <c r="D53" s="26">
        <v>9.1</v>
      </c>
      <c r="E53" s="26">
        <v>7.6000000000000005</v>
      </c>
    </row>
    <row r="54" spans="1:5" x14ac:dyDescent="0.15">
      <c r="A54" s="25">
        <v>43242</v>
      </c>
      <c r="B54" s="26" t="s">
        <v>219</v>
      </c>
      <c r="C54" s="26">
        <v>8.5</v>
      </c>
      <c r="D54" s="26">
        <v>10.9</v>
      </c>
      <c r="E54" s="26">
        <v>11.9</v>
      </c>
    </row>
    <row r="55" spans="1:5" x14ac:dyDescent="0.15">
      <c r="A55" s="25">
        <v>43243</v>
      </c>
      <c r="B55" s="26" t="s">
        <v>219</v>
      </c>
      <c r="C55" s="26">
        <v>7.2</v>
      </c>
      <c r="D55" s="26">
        <v>9.6000000000000014</v>
      </c>
      <c r="E55" s="26">
        <v>10.600000000000001</v>
      </c>
    </row>
    <row r="56" spans="1:5" x14ac:dyDescent="0.15">
      <c r="A56" s="25">
        <v>43244</v>
      </c>
      <c r="B56" s="26" t="s">
        <v>219</v>
      </c>
      <c r="C56" s="26">
        <v>6.9</v>
      </c>
      <c r="D56" s="26">
        <v>11.600000000000001</v>
      </c>
      <c r="E56" s="26" t="s">
        <v>219</v>
      </c>
    </row>
    <row r="57" spans="1:5" x14ac:dyDescent="0.15">
      <c r="A57" s="25">
        <v>43245</v>
      </c>
      <c r="B57" s="26" t="s">
        <v>219</v>
      </c>
      <c r="C57" s="26">
        <v>11.5</v>
      </c>
      <c r="D57" s="26">
        <v>15.3</v>
      </c>
      <c r="E57" s="251">
        <v>11.9</v>
      </c>
    </row>
    <row r="58" spans="1:5" x14ac:dyDescent="0.15">
      <c r="A58" s="25">
        <v>43246</v>
      </c>
      <c r="B58" s="26" t="s">
        <v>219</v>
      </c>
      <c r="C58" s="26">
        <v>17.900000000000002</v>
      </c>
      <c r="D58" s="26">
        <v>22.700000000000003</v>
      </c>
      <c r="E58" s="26">
        <v>20</v>
      </c>
    </row>
    <row r="59" spans="1:5" x14ac:dyDescent="0.15">
      <c r="A59" s="25">
        <v>43247</v>
      </c>
      <c r="B59" s="26" t="s">
        <v>219</v>
      </c>
      <c r="C59" s="26">
        <v>18.2</v>
      </c>
      <c r="D59" s="26">
        <v>22.900000000000002</v>
      </c>
      <c r="E59" s="26">
        <v>22.5</v>
      </c>
    </row>
    <row r="60" spans="1:5" x14ac:dyDescent="0.15">
      <c r="A60" s="25">
        <v>43248</v>
      </c>
      <c r="B60" s="26" t="s">
        <v>219</v>
      </c>
      <c r="C60" s="26">
        <v>14.3</v>
      </c>
      <c r="D60" s="26">
        <v>21.400000000000002</v>
      </c>
      <c r="E60" s="26">
        <v>19.5</v>
      </c>
    </row>
    <row r="61" spans="1:5" x14ac:dyDescent="0.15">
      <c r="A61" s="25">
        <v>43249</v>
      </c>
      <c r="B61" s="26">
        <v>16.3</v>
      </c>
      <c r="C61" s="26">
        <v>13.3</v>
      </c>
      <c r="D61" s="26">
        <v>18.100000000000001</v>
      </c>
      <c r="E61" s="26">
        <v>16</v>
      </c>
    </row>
    <row r="62" spans="1:5" x14ac:dyDescent="0.15">
      <c r="A62" s="25">
        <v>43250</v>
      </c>
      <c r="B62" s="26">
        <v>12.600000000000001</v>
      </c>
      <c r="C62" s="26">
        <v>9.9</v>
      </c>
      <c r="D62" s="26">
        <v>13.3</v>
      </c>
      <c r="E62" s="26">
        <v>14.200000000000001</v>
      </c>
    </row>
    <row r="63" spans="1:5" x14ac:dyDescent="0.15">
      <c r="A63" s="25">
        <v>43251</v>
      </c>
      <c r="B63" s="26">
        <v>9.1</v>
      </c>
      <c r="C63" s="26">
        <v>5.7</v>
      </c>
      <c r="D63" s="26">
        <v>8.4</v>
      </c>
      <c r="E63" s="26">
        <v>9.5</v>
      </c>
    </row>
    <row r="64" spans="1:5" x14ac:dyDescent="0.15">
      <c r="A64" s="25">
        <v>43252</v>
      </c>
      <c r="B64" s="26">
        <v>7.7</v>
      </c>
      <c r="C64" s="26">
        <v>7.3000000000000007</v>
      </c>
      <c r="D64" s="26">
        <v>10.9</v>
      </c>
      <c r="E64" s="26">
        <v>6.4</v>
      </c>
    </row>
    <row r="65" spans="1:5" x14ac:dyDescent="0.15">
      <c r="A65" s="25">
        <v>43253</v>
      </c>
      <c r="B65" s="26">
        <v>10.8</v>
      </c>
      <c r="C65" s="26">
        <v>11.5</v>
      </c>
      <c r="D65" s="26">
        <v>14.5</v>
      </c>
      <c r="E65" s="26">
        <v>12.100000000000001</v>
      </c>
    </row>
    <row r="66" spans="1:5" x14ac:dyDescent="0.15">
      <c r="A66" s="25">
        <v>43254</v>
      </c>
      <c r="B66" s="26">
        <v>11.600000000000001</v>
      </c>
      <c r="C66" s="26">
        <v>10.5</v>
      </c>
      <c r="D66" s="26">
        <v>17.5</v>
      </c>
      <c r="E66" s="26">
        <v>15</v>
      </c>
    </row>
    <row r="67" spans="1:5" x14ac:dyDescent="0.15">
      <c r="A67" s="25">
        <v>43255</v>
      </c>
      <c r="B67" s="26">
        <v>11.5</v>
      </c>
      <c r="C67" s="26">
        <v>10.9</v>
      </c>
      <c r="D67" s="26">
        <v>14</v>
      </c>
      <c r="E67" s="26">
        <v>14.5</v>
      </c>
    </row>
    <row r="68" spans="1:5" x14ac:dyDescent="0.15">
      <c r="A68" s="25">
        <v>43256</v>
      </c>
      <c r="B68" s="26">
        <v>11.3</v>
      </c>
      <c r="C68" s="26">
        <v>10.3</v>
      </c>
      <c r="D68" s="26">
        <v>14.9</v>
      </c>
      <c r="E68" s="26">
        <v>10.3</v>
      </c>
    </row>
    <row r="69" spans="1:5" x14ac:dyDescent="0.15">
      <c r="A69" s="25">
        <v>43257</v>
      </c>
      <c r="B69" s="26">
        <v>10</v>
      </c>
      <c r="C69" s="26">
        <v>7.7</v>
      </c>
      <c r="D69" s="26">
        <v>13.3</v>
      </c>
      <c r="E69" s="26">
        <v>11.700000000000001</v>
      </c>
    </row>
    <row r="70" spans="1:5" x14ac:dyDescent="0.15">
      <c r="A70" s="25">
        <v>43258</v>
      </c>
      <c r="B70" s="26">
        <v>6.8000000000000007</v>
      </c>
      <c r="C70" s="26">
        <v>4.9000000000000004</v>
      </c>
      <c r="D70" s="26">
        <v>8.7000000000000011</v>
      </c>
      <c r="E70" s="26">
        <v>5.9</v>
      </c>
    </row>
    <row r="71" spans="1:5" x14ac:dyDescent="0.15">
      <c r="A71" s="25">
        <v>43259</v>
      </c>
      <c r="B71" s="26">
        <v>12.700000000000001</v>
      </c>
      <c r="C71" s="26">
        <v>7.8000000000000007</v>
      </c>
      <c r="D71" s="26">
        <v>13.3</v>
      </c>
      <c r="E71" s="26">
        <v>12.3</v>
      </c>
    </row>
    <row r="72" spans="1:5" x14ac:dyDescent="0.15">
      <c r="A72" s="25">
        <v>43260</v>
      </c>
      <c r="B72" s="26">
        <v>12.5</v>
      </c>
      <c r="C72" s="26">
        <v>6.6000000000000005</v>
      </c>
      <c r="D72" s="26">
        <v>15.100000000000001</v>
      </c>
      <c r="E72" s="26">
        <v>13.8</v>
      </c>
    </row>
    <row r="73" spans="1:5" x14ac:dyDescent="0.15">
      <c r="A73" s="25">
        <v>43261</v>
      </c>
      <c r="B73" s="26">
        <v>4.8000000000000007</v>
      </c>
      <c r="C73" s="26">
        <v>4.2</v>
      </c>
      <c r="D73" s="26">
        <v>8.5</v>
      </c>
      <c r="E73" s="26">
        <v>7.3000000000000007</v>
      </c>
    </row>
    <row r="74" spans="1:5" x14ac:dyDescent="0.15">
      <c r="A74" s="25">
        <v>43262</v>
      </c>
      <c r="B74" s="26">
        <v>5.3000000000000007</v>
      </c>
      <c r="C74" s="26">
        <v>0.4</v>
      </c>
      <c r="D74" s="26">
        <v>4.1000000000000005</v>
      </c>
      <c r="E74" s="26">
        <v>3.9000000000000004</v>
      </c>
    </row>
    <row r="75" spans="1:5" x14ac:dyDescent="0.15">
      <c r="A75" s="25">
        <v>43263</v>
      </c>
      <c r="B75" s="26">
        <v>7.8000000000000007</v>
      </c>
      <c r="C75" s="26">
        <v>5.8000000000000007</v>
      </c>
      <c r="D75" s="26">
        <v>9</v>
      </c>
      <c r="E75" s="26">
        <v>6.5</v>
      </c>
    </row>
    <row r="76" spans="1:5" x14ac:dyDescent="0.15">
      <c r="A76" s="25">
        <v>43264</v>
      </c>
      <c r="B76" s="26">
        <v>5.8000000000000007</v>
      </c>
      <c r="C76" s="26">
        <v>7.1000000000000005</v>
      </c>
      <c r="D76" s="26">
        <v>9.6000000000000014</v>
      </c>
      <c r="E76" s="26">
        <v>6.5</v>
      </c>
    </row>
    <row r="77" spans="1:5" x14ac:dyDescent="0.15">
      <c r="A77" s="25">
        <v>43265</v>
      </c>
      <c r="B77" s="26">
        <v>6.4</v>
      </c>
      <c r="C77" s="26">
        <v>10.9</v>
      </c>
      <c r="D77" s="26">
        <v>13.5</v>
      </c>
      <c r="E77" s="26">
        <v>9.1</v>
      </c>
    </row>
    <row r="78" spans="1:5" x14ac:dyDescent="0.15">
      <c r="A78" s="25">
        <v>43266</v>
      </c>
      <c r="B78" s="26">
        <v>6.1000000000000005</v>
      </c>
      <c r="C78" s="26">
        <v>4.6000000000000005</v>
      </c>
      <c r="D78" s="26">
        <v>9.3000000000000007</v>
      </c>
      <c r="E78" s="26">
        <v>6</v>
      </c>
    </row>
    <row r="79" spans="1:5" x14ac:dyDescent="0.15">
      <c r="A79" s="25">
        <v>43267</v>
      </c>
      <c r="B79" s="26">
        <v>3.5</v>
      </c>
      <c r="C79" s="26">
        <v>1.8</v>
      </c>
      <c r="D79" s="26">
        <v>4.3</v>
      </c>
      <c r="E79" s="26">
        <v>1.8</v>
      </c>
    </row>
    <row r="80" spans="1:5" x14ac:dyDescent="0.15">
      <c r="A80" s="25">
        <v>43268</v>
      </c>
      <c r="B80" s="26">
        <v>7.5</v>
      </c>
      <c r="C80" s="26">
        <v>6.1000000000000005</v>
      </c>
      <c r="D80" s="26">
        <v>12.200000000000001</v>
      </c>
      <c r="E80" s="26">
        <v>6.3000000000000007</v>
      </c>
    </row>
    <row r="81" spans="1:5" x14ac:dyDescent="0.15">
      <c r="A81" s="25">
        <v>43269</v>
      </c>
      <c r="B81" s="26">
        <v>6.6000000000000005</v>
      </c>
      <c r="C81" s="26">
        <v>5.6000000000000005</v>
      </c>
      <c r="D81" s="26">
        <v>9.2000000000000011</v>
      </c>
      <c r="E81" s="26">
        <v>10.200000000000001</v>
      </c>
    </row>
    <row r="82" spans="1:5" x14ac:dyDescent="0.15">
      <c r="A82" s="25">
        <v>43270</v>
      </c>
      <c r="B82" s="26">
        <v>7.3000000000000007</v>
      </c>
      <c r="C82" s="26">
        <v>5.3000000000000007</v>
      </c>
      <c r="D82" s="26">
        <v>8.7000000000000011</v>
      </c>
      <c r="E82" s="26">
        <v>4.5</v>
      </c>
    </row>
    <row r="83" spans="1:5" x14ac:dyDescent="0.15">
      <c r="A83" s="25">
        <v>43271</v>
      </c>
      <c r="B83" s="26">
        <v>6.7</v>
      </c>
      <c r="C83" s="26">
        <v>3.1</v>
      </c>
      <c r="D83" s="26">
        <v>8.3000000000000007</v>
      </c>
      <c r="E83" s="26">
        <v>8.9</v>
      </c>
    </row>
    <row r="84" spans="1:5" x14ac:dyDescent="0.15">
      <c r="A84" s="25">
        <v>43272</v>
      </c>
      <c r="B84" s="26">
        <v>8.3000000000000007</v>
      </c>
      <c r="C84" s="26">
        <v>3.9000000000000004</v>
      </c>
      <c r="D84" s="26">
        <v>7.8000000000000007</v>
      </c>
      <c r="E84" s="26">
        <v>8.8000000000000007</v>
      </c>
    </row>
    <row r="85" spans="1:5" x14ac:dyDescent="0.15">
      <c r="A85" s="25">
        <v>43273</v>
      </c>
      <c r="B85" s="26">
        <v>13.5</v>
      </c>
      <c r="C85" s="251">
        <v>10.700000000000001</v>
      </c>
      <c r="D85" s="26">
        <v>17.100000000000001</v>
      </c>
      <c r="E85" s="26">
        <v>10.3</v>
      </c>
    </row>
    <row r="86" spans="1:5" x14ac:dyDescent="0.15">
      <c r="A86" s="25">
        <v>43274</v>
      </c>
      <c r="B86" s="26">
        <v>15.5</v>
      </c>
      <c r="C86" s="251">
        <v>9.3000000000000007</v>
      </c>
      <c r="D86" s="26">
        <v>16.5</v>
      </c>
      <c r="E86" s="26">
        <v>14.5</v>
      </c>
    </row>
    <row r="87" spans="1:5" x14ac:dyDescent="0.15">
      <c r="A87" s="25">
        <v>43275</v>
      </c>
      <c r="B87" s="26">
        <v>7.7</v>
      </c>
      <c r="C87" s="251">
        <v>3.5</v>
      </c>
      <c r="D87" s="26">
        <v>8.5</v>
      </c>
      <c r="E87" s="26">
        <v>4.7</v>
      </c>
    </row>
    <row r="88" spans="1:5" x14ac:dyDescent="0.15">
      <c r="A88" s="25">
        <v>43276</v>
      </c>
      <c r="B88" s="26">
        <v>16.2</v>
      </c>
      <c r="C88" s="26">
        <v>13.5</v>
      </c>
      <c r="D88" s="26">
        <v>19</v>
      </c>
      <c r="E88" s="26">
        <v>15.8</v>
      </c>
    </row>
    <row r="89" spans="1:5" x14ac:dyDescent="0.15">
      <c r="A89" s="25">
        <v>43277</v>
      </c>
      <c r="B89" s="26">
        <v>25</v>
      </c>
      <c r="C89" s="26">
        <v>17.7</v>
      </c>
      <c r="D89" s="26">
        <v>20.400000000000002</v>
      </c>
      <c r="E89" s="26">
        <v>23</v>
      </c>
    </row>
    <row r="90" spans="1:5" x14ac:dyDescent="0.15">
      <c r="A90" s="25">
        <v>43278</v>
      </c>
      <c r="B90" s="26">
        <v>6.8000000000000007</v>
      </c>
      <c r="C90" s="26">
        <v>4.4000000000000004</v>
      </c>
      <c r="D90" s="26">
        <v>8.6</v>
      </c>
      <c r="E90" s="26">
        <v>8.9</v>
      </c>
    </row>
    <row r="91" spans="1:5" x14ac:dyDescent="0.15">
      <c r="A91" s="25">
        <v>43279</v>
      </c>
      <c r="B91" s="26">
        <v>11.9</v>
      </c>
      <c r="C91" s="26">
        <v>8.6</v>
      </c>
      <c r="D91" s="26">
        <v>11.200000000000001</v>
      </c>
      <c r="E91" s="26">
        <v>11.100000000000001</v>
      </c>
    </row>
    <row r="92" spans="1:5" x14ac:dyDescent="0.15">
      <c r="A92" s="25">
        <v>43280</v>
      </c>
      <c r="B92" s="26">
        <v>3.9000000000000004</v>
      </c>
      <c r="C92" s="26">
        <v>2.4000000000000004</v>
      </c>
      <c r="D92" s="26">
        <v>6.3000000000000007</v>
      </c>
      <c r="E92" s="251">
        <v>3.7</v>
      </c>
    </row>
    <row r="93" spans="1:5" x14ac:dyDescent="0.15">
      <c r="A93" s="25">
        <v>43281</v>
      </c>
      <c r="B93" s="26">
        <v>4.3</v>
      </c>
      <c r="C93" s="26">
        <v>4.3</v>
      </c>
      <c r="D93" s="26">
        <v>8.3000000000000007</v>
      </c>
      <c r="E93" s="26">
        <v>5.5</v>
      </c>
    </row>
    <row r="94" spans="1:5" x14ac:dyDescent="0.15">
      <c r="A94" s="25">
        <v>43282</v>
      </c>
      <c r="B94" s="251">
        <v>8.6</v>
      </c>
      <c r="C94" s="26">
        <v>7.5</v>
      </c>
      <c r="D94" s="26">
        <v>9.4</v>
      </c>
      <c r="E94" s="26">
        <v>8</v>
      </c>
    </row>
    <row r="95" spans="1:5" x14ac:dyDescent="0.15">
      <c r="A95" s="25">
        <v>43283</v>
      </c>
      <c r="B95" s="26">
        <v>11.700000000000001</v>
      </c>
      <c r="C95" s="26">
        <v>7.8000000000000007</v>
      </c>
      <c r="D95" s="26">
        <v>12.5</v>
      </c>
      <c r="E95" s="26">
        <v>11.4</v>
      </c>
    </row>
    <row r="96" spans="1:5" x14ac:dyDescent="0.15">
      <c r="A96" s="25">
        <v>43284</v>
      </c>
      <c r="B96" s="26">
        <v>9.2000000000000011</v>
      </c>
      <c r="C96" s="26">
        <v>7.3000000000000007</v>
      </c>
      <c r="D96" s="26">
        <v>10.5</v>
      </c>
      <c r="E96" s="26">
        <v>9.4</v>
      </c>
    </row>
    <row r="97" spans="1:5" x14ac:dyDescent="0.15">
      <c r="A97" s="25">
        <v>43285</v>
      </c>
      <c r="B97" s="26">
        <v>4.3</v>
      </c>
      <c r="C97" s="26">
        <v>2.9000000000000004</v>
      </c>
      <c r="D97" s="26">
        <v>6.5</v>
      </c>
      <c r="E97" s="26">
        <v>3.6</v>
      </c>
    </row>
    <row r="98" spans="1:5" x14ac:dyDescent="0.15">
      <c r="A98" s="25">
        <v>43286</v>
      </c>
      <c r="B98" s="26">
        <v>3</v>
      </c>
      <c r="C98" s="26">
        <v>2.9000000000000004</v>
      </c>
      <c r="D98" s="26">
        <v>5.9</v>
      </c>
      <c r="E98" s="26">
        <v>3.5</v>
      </c>
    </row>
    <row r="99" spans="1:5" x14ac:dyDescent="0.15">
      <c r="A99" s="25">
        <v>43287</v>
      </c>
      <c r="B99" s="26">
        <v>3.8000000000000003</v>
      </c>
      <c r="C99" s="26">
        <v>1.8</v>
      </c>
      <c r="D99" s="26">
        <v>5.7</v>
      </c>
      <c r="E99" s="26">
        <v>3.3000000000000003</v>
      </c>
    </row>
    <row r="100" spans="1:5" x14ac:dyDescent="0.15">
      <c r="A100" s="25">
        <v>43288</v>
      </c>
      <c r="B100" s="26">
        <v>3.8000000000000003</v>
      </c>
      <c r="C100" s="26">
        <v>3.3000000000000003</v>
      </c>
      <c r="D100" s="26">
        <v>7.3000000000000007</v>
      </c>
      <c r="E100" s="26">
        <v>2.8000000000000003</v>
      </c>
    </row>
    <row r="101" spans="1:5" x14ac:dyDescent="0.15">
      <c r="A101" s="25">
        <v>43289</v>
      </c>
      <c r="B101" s="26">
        <v>5.5</v>
      </c>
      <c r="C101" s="26">
        <v>4.7</v>
      </c>
      <c r="D101" s="26">
        <v>7.1000000000000005</v>
      </c>
      <c r="E101" s="26">
        <v>5.5</v>
      </c>
    </row>
    <row r="102" spans="1:5" x14ac:dyDescent="0.15">
      <c r="A102" s="25">
        <v>43290</v>
      </c>
      <c r="B102" s="26">
        <v>5.2</v>
      </c>
      <c r="C102" s="26">
        <v>4.1000000000000005</v>
      </c>
      <c r="D102" s="26">
        <v>8.1</v>
      </c>
      <c r="E102" s="26">
        <v>6.3000000000000007</v>
      </c>
    </row>
    <row r="103" spans="1:5" x14ac:dyDescent="0.15">
      <c r="A103" s="25">
        <v>43291</v>
      </c>
      <c r="B103" s="26">
        <v>6.9</v>
      </c>
      <c r="C103" s="26">
        <v>6</v>
      </c>
      <c r="D103" s="26">
        <v>7.5</v>
      </c>
      <c r="E103" s="26">
        <v>7.5</v>
      </c>
    </row>
    <row r="104" spans="1:5" x14ac:dyDescent="0.15">
      <c r="A104" s="25">
        <v>43292</v>
      </c>
      <c r="B104" s="26">
        <v>10.9</v>
      </c>
      <c r="C104" s="26">
        <v>8.3000000000000007</v>
      </c>
      <c r="D104" s="26">
        <v>12.5</v>
      </c>
      <c r="E104" s="26">
        <v>10.9</v>
      </c>
    </row>
    <row r="105" spans="1:5" x14ac:dyDescent="0.15">
      <c r="A105" s="25">
        <v>43293</v>
      </c>
      <c r="B105" s="26">
        <v>8.6</v>
      </c>
      <c r="C105" s="26">
        <v>8.5</v>
      </c>
      <c r="D105" s="26">
        <v>13.200000000000001</v>
      </c>
      <c r="E105" s="26">
        <v>7.7</v>
      </c>
    </row>
    <row r="106" spans="1:5" x14ac:dyDescent="0.15">
      <c r="A106" s="25">
        <v>43294</v>
      </c>
      <c r="B106" s="26">
        <v>14.600000000000001</v>
      </c>
      <c r="C106" s="26">
        <v>10.600000000000001</v>
      </c>
      <c r="D106" s="26">
        <v>17</v>
      </c>
      <c r="E106" s="26">
        <v>11.5</v>
      </c>
    </row>
    <row r="107" spans="1:5" x14ac:dyDescent="0.15">
      <c r="A107" s="25">
        <v>43295</v>
      </c>
      <c r="B107" s="251">
        <v>18.2</v>
      </c>
      <c r="C107" s="26">
        <v>14.4</v>
      </c>
      <c r="D107" s="26">
        <v>19.400000000000002</v>
      </c>
      <c r="E107" s="26">
        <v>16.600000000000001</v>
      </c>
    </row>
    <row r="108" spans="1:5" x14ac:dyDescent="0.15">
      <c r="A108" s="25">
        <v>43296</v>
      </c>
      <c r="B108" s="251">
        <v>26.3</v>
      </c>
      <c r="C108" s="26">
        <v>19</v>
      </c>
      <c r="D108" s="26">
        <v>21</v>
      </c>
      <c r="E108" s="26">
        <v>18.2</v>
      </c>
    </row>
    <row r="109" spans="1:5" x14ac:dyDescent="0.15">
      <c r="A109" s="25">
        <v>43297</v>
      </c>
      <c r="B109" s="26">
        <v>31.1</v>
      </c>
      <c r="C109" s="26">
        <v>21.1</v>
      </c>
      <c r="D109" s="26">
        <v>20.400000000000002</v>
      </c>
      <c r="E109" s="26">
        <v>23.3</v>
      </c>
    </row>
    <row r="110" spans="1:5" x14ac:dyDescent="0.15">
      <c r="A110" s="25">
        <v>43298</v>
      </c>
      <c r="B110" s="26">
        <v>28.5</v>
      </c>
      <c r="C110" s="26">
        <v>21.6</v>
      </c>
      <c r="D110" s="26">
        <v>23.8</v>
      </c>
      <c r="E110" s="26">
        <v>20.3</v>
      </c>
    </row>
    <row r="111" spans="1:5" x14ac:dyDescent="0.15">
      <c r="A111" s="25">
        <v>43299</v>
      </c>
      <c r="B111" s="26">
        <v>32.4</v>
      </c>
      <c r="C111" s="26">
        <v>22.400000000000002</v>
      </c>
      <c r="D111" s="26">
        <v>25.6</v>
      </c>
      <c r="E111" s="26">
        <v>22.1</v>
      </c>
    </row>
    <row r="112" spans="1:5" x14ac:dyDescent="0.15">
      <c r="A112" s="25">
        <v>43300</v>
      </c>
      <c r="B112" s="26">
        <v>29</v>
      </c>
      <c r="C112" s="26">
        <v>20.900000000000002</v>
      </c>
      <c r="D112" s="251">
        <v>27.1</v>
      </c>
      <c r="E112" s="26">
        <v>26.200000000000003</v>
      </c>
    </row>
    <row r="113" spans="1:5" x14ac:dyDescent="0.15">
      <c r="A113" s="25">
        <v>43301</v>
      </c>
      <c r="B113" s="26">
        <v>12.9</v>
      </c>
      <c r="C113" s="26">
        <v>12.600000000000001</v>
      </c>
      <c r="D113" s="251">
        <v>20.100000000000001</v>
      </c>
      <c r="E113" s="26">
        <v>15</v>
      </c>
    </row>
    <row r="114" spans="1:5" x14ac:dyDescent="0.15">
      <c r="A114" s="25">
        <v>43302</v>
      </c>
      <c r="B114" s="26">
        <v>8.6</v>
      </c>
      <c r="C114" s="251">
        <v>9.8000000000000007</v>
      </c>
      <c r="D114" s="26">
        <v>12.3</v>
      </c>
      <c r="E114" s="26">
        <v>11.3</v>
      </c>
    </row>
    <row r="115" spans="1:5" x14ac:dyDescent="0.15">
      <c r="A115" s="25">
        <v>43303</v>
      </c>
      <c r="B115" s="26">
        <v>14.700000000000001</v>
      </c>
      <c r="C115" s="251">
        <v>14.600000000000001</v>
      </c>
      <c r="D115" s="26">
        <v>19.100000000000001</v>
      </c>
      <c r="E115" s="26">
        <v>16</v>
      </c>
    </row>
    <row r="116" spans="1:5" x14ac:dyDescent="0.15">
      <c r="A116" s="25">
        <v>43304</v>
      </c>
      <c r="B116" s="26">
        <v>18.600000000000001</v>
      </c>
      <c r="C116" s="26">
        <v>15.3</v>
      </c>
      <c r="D116" s="26">
        <v>18.3</v>
      </c>
      <c r="E116" s="26">
        <v>13.8</v>
      </c>
    </row>
    <row r="117" spans="1:5" x14ac:dyDescent="0.15">
      <c r="A117" s="25">
        <v>43305</v>
      </c>
      <c r="B117" s="26">
        <v>22</v>
      </c>
      <c r="C117" s="26">
        <v>20.900000000000002</v>
      </c>
      <c r="D117" s="26">
        <v>27.8</v>
      </c>
      <c r="E117" s="26">
        <v>18.2</v>
      </c>
    </row>
    <row r="118" spans="1:5" x14ac:dyDescent="0.15">
      <c r="A118" s="25">
        <v>43306</v>
      </c>
      <c r="B118" s="26">
        <v>25.400000000000002</v>
      </c>
      <c r="C118" s="26">
        <v>21.6</v>
      </c>
      <c r="D118" s="26">
        <v>28.700000000000003</v>
      </c>
      <c r="E118" s="26">
        <v>23.3</v>
      </c>
    </row>
    <row r="119" spans="1:5" x14ac:dyDescent="0.15">
      <c r="A119" s="25">
        <v>43307</v>
      </c>
      <c r="B119" s="26">
        <v>16.900000000000002</v>
      </c>
      <c r="C119" s="26">
        <v>11.600000000000001</v>
      </c>
      <c r="D119" s="26">
        <v>15.5</v>
      </c>
      <c r="E119" s="251">
        <v>15.4</v>
      </c>
    </row>
    <row r="120" spans="1:5" x14ac:dyDescent="0.15">
      <c r="A120" s="25">
        <v>43308</v>
      </c>
      <c r="B120" s="26">
        <v>15.200000000000001</v>
      </c>
      <c r="C120" s="26">
        <v>12</v>
      </c>
      <c r="D120" s="26">
        <v>16.2</v>
      </c>
      <c r="E120" s="251">
        <v>13.3</v>
      </c>
    </row>
    <row r="121" spans="1:5" x14ac:dyDescent="0.15">
      <c r="A121" s="25">
        <v>43309</v>
      </c>
      <c r="B121" s="26">
        <v>9</v>
      </c>
      <c r="C121" s="26">
        <v>2.8000000000000003</v>
      </c>
      <c r="D121" s="26">
        <v>6.3000000000000007</v>
      </c>
      <c r="E121" s="26">
        <v>6.3000000000000007</v>
      </c>
    </row>
    <row r="122" spans="1:5" x14ac:dyDescent="0.15">
      <c r="A122" s="25">
        <v>43310</v>
      </c>
      <c r="B122" s="26">
        <v>4.8000000000000007</v>
      </c>
      <c r="C122" s="26">
        <v>4.4000000000000004</v>
      </c>
      <c r="D122" s="26">
        <v>8.6</v>
      </c>
      <c r="E122" s="26">
        <v>4.1000000000000005</v>
      </c>
    </row>
    <row r="123" spans="1:5" x14ac:dyDescent="0.15">
      <c r="A123" s="25">
        <v>43311</v>
      </c>
      <c r="B123" s="26">
        <v>10.8</v>
      </c>
      <c r="C123" s="26">
        <v>9</v>
      </c>
      <c r="D123" s="26">
        <v>14.4</v>
      </c>
      <c r="E123" s="26">
        <v>8.8000000000000007</v>
      </c>
    </row>
    <row r="124" spans="1:5" x14ac:dyDescent="0.15">
      <c r="A124" s="25">
        <v>43312</v>
      </c>
      <c r="B124" s="26">
        <v>12.700000000000001</v>
      </c>
      <c r="C124" s="26" t="s">
        <v>219</v>
      </c>
      <c r="D124" s="26">
        <v>15.700000000000001</v>
      </c>
      <c r="E124" s="26">
        <v>11.700000000000001</v>
      </c>
    </row>
    <row r="125" spans="1:5" x14ac:dyDescent="0.15">
      <c r="A125" s="25">
        <v>43313</v>
      </c>
      <c r="B125" s="26">
        <v>15.5</v>
      </c>
      <c r="C125" s="26" t="s">
        <v>219</v>
      </c>
      <c r="D125" s="26">
        <v>16.100000000000001</v>
      </c>
      <c r="E125" s="26">
        <v>14.5</v>
      </c>
    </row>
    <row r="126" spans="1:5" x14ac:dyDescent="0.15">
      <c r="A126" s="25">
        <v>43314</v>
      </c>
      <c r="B126" s="26">
        <v>23</v>
      </c>
      <c r="C126" s="26" t="s">
        <v>219</v>
      </c>
      <c r="D126" s="26">
        <v>18.2</v>
      </c>
      <c r="E126" s="26">
        <v>16.3</v>
      </c>
    </row>
    <row r="127" spans="1:5" x14ac:dyDescent="0.15">
      <c r="A127" s="25">
        <v>43315</v>
      </c>
      <c r="B127" s="26">
        <v>24.3</v>
      </c>
      <c r="C127" s="26">
        <v>21</v>
      </c>
      <c r="D127" s="26">
        <v>24.8</v>
      </c>
      <c r="E127" s="26">
        <v>18.8</v>
      </c>
    </row>
    <row r="128" spans="1:5" x14ac:dyDescent="0.15">
      <c r="A128" s="25">
        <v>43316</v>
      </c>
      <c r="B128" s="26">
        <v>22.3</v>
      </c>
      <c r="C128" s="26">
        <v>22.6</v>
      </c>
      <c r="D128" s="26">
        <v>24.6</v>
      </c>
      <c r="E128" s="26">
        <v>20.8</v>
      </c>
    </row>
    <row r="129" spans="1:5" x14ac:dyDescent="0.15">
      <c r="A129" s="25">
        <v>43317</v>
      </c>
      <c r="B129" s="26">
        <v>30</v>
      </c>
      <c r="C129" s="26">
        <v>21.3</v>
      </c>
      <c r="D129" s="26">
        <v>27.3</v>
      </c>
      <c r="E129" s="26">
        <v>25</v>
      </c>
    </row>
    <row r="130" spans="1:5" x14ac:dyDescent="0.15">
      <c r="A130" s="25">
        <v>43318</v>
      </c>
      <c r="B130" s="26">
        <v>22.400000000000002</v>
      </c>
      <c r="C130" s="26">
        <v>18.2</v>
      </c>
      <c r="D130" s="26">
        <v>23.1</v>
      </c>
      <c r="E130" s="26" t="s">
        <v>219</v>
      </c>
    </row>
    <row r="131" spans="1:5" x14ac:dyDescent="0.15">
      <c r="A131" s="25">
        <v>43319</v>
      </c>
      <c r="B131" s="26">
        <v>5.2</v>
      </c>
      <c r="C131" s="26">
        <v>1.3</v>
      </c>
      <c r="D131" s="26">
        <v>6.6000000000000005</v>
      </c>
      <c r="E131" s="26" t="s">
        <v>219</v>
      </c>
    </row>
    <row r="132" spans="1:5" x14ac:dyDescent="0.15">
      <c r="A132" s="25">
        <v>43320</v>
      </c>
      <c r="B132" s="26">
        <v>4.6000000000000005</v>
      </c>
      <c r="C132" s="26">
        <v>0.70000000000000007</v>
      </c>
      <c r="D132" s="26">
        <v>4.8000000000000007</v>
      </c>
      <c r="E132" s="26" t="s">
        <v>219</v>
      </c>
    </row>
    <row r="133" spans="1:5" x14ac:dyDescent="0.15">
      <c r="A133" s="25">
        <v>43321</v>
      </c>
      <c r="B133" s="26">
        <v>8.4</v>
      </c>
      <c r="C133" s="26">
        <v>6.1000000000000005</v>
      </c>
      <c r="D133" s="26">
        <v>8.8000000000000007</v>
      </c>
      <c r="E133" s="26">
        <v>9</v>
      </c>
    </row>
    <row r="134" spans="1:5" x14ac:dyDescent="0.15">
      <c r="A134" s="25">
        <v>43322</v>
      </c>
      <c r="B134" s="26">
        <v>15.700000000000001</v>
      </c>
      <c r="C134" s="26">
        <v>9.5</v>
      </c>
      <c r="D134" s="26">
        <v>15.700000000000001</v>
      </c>
      <c r="E134" s="26">
        <v>12.9</v>
      </c>
    </row>
    <row r="135" spans="1:5" x14ac:dyDescent="0.15">
      <c r="A135" s="25">
        <v>43323</v>
      </c>
      <c r="B135" s="26">
        <v>16.100000000000001</v>
      </c>
      <c r="C135" s="26">
        <v>10.100000000000001</v>
      </c>
      <c r="D135" s="26">
        <v>13.9</v>
      </c>
      <c r="E135" s="26">
        <v>13.8</v>
      </c>
    </row>
    <row r="136" spans="1:5" x14ac:dyDescent="0.15">
      <c r="A136" s="25">
        <v>43324</v>
      </c>
      <c r="B136" s="26">
        <v>12.3</v>
      </c>
      <c r="C136" s="26">
        <v>8</v>
      </c>
      <c r="D136" s="26">
        <v>14.4</v>
      </c>
      <c r="E136" s="26">
        <v>9.7000000000000011</v>
      </c>
    </row>
    <row r="137" spans="1:5" x14ac:dyDescent="0.15">
      <c r="A137" s="25">
        <v>43325</v>
      </c>
      <c r="B137" s="26">
        <v>2.3000000000000003</v>
      </c>
      <c r="C137" s="26">
        <v>4.4000000000000004</v>
      </c>
      <c r="D137" s="26">
        <v>8.1</v>
      </c>
      <c r="E137" s="26">
        <v>5.1000000000000005</v>
      </c>
    </row>
    <row r="138" spans="1:5" x14ac:dyDescent="0.15">
      <c r="A138" s="25">
        <v>43326</v>
      </c>
      <c r="B138" s="26">
        <v>6.1000000000000005</v>
      </c>
      <c r="C138" s="26">
        <v>4</v>
      </c>
      <c r="D138" s="26">
        <v>7.2</v>
      </c>
      <c r="E138" s="26">
        <v>6.8000000000000007</v>
      </c>
    </row>
    <row r="139" spans="1:5" x14ac:dyDescent="0.15">
      <c r="A139" s="25">
        <v>43327</v>
      </c>
      <c r="B139" s="26">
        <v>3.4000000000000004</v>
      </c>
      <c r="C139" s="26">
        <v>2.5</v>
      </c>
      <c r="D139" s="251">
        <v>5.4</v>
      </c>
      <c r="E139" s="26">
        <v>4.8000000000000007</v>
      </c>
    </row>
    <row r="140" spans="1:5" x14ac:dyDescent="0.15">
      <c r="A140" s="25">
        <v>43328</v>
      </c>
      <c r="B140" s="26">
        <v>2.3000000000000003</v>
      </c>
      <c r="C140" s="26">
        <v>2.1</v>
      </c>
      <c r="D140" s="251">
        <v>6.9</v>
      </c>
      <c r="E140" s="26">
        <v>3.5</v>
      </c>
    </row>
    <row r="141" spans="1:5" x14ac:dyDescent="0.15">
      <c r="A141" s="25">
        <v>43329</v>
      </c>
      <c r="B141" s="26">
        <v>0.5</v>
      </c>
      <c r="C141" s="26">
        <v>2.8000000000000003</v>
      </c>
      <c r="D141" s="26">
        <v>7.6000000000000005</v>
      </c>
      <c r="E141" s="26">
        <v>2</v>
      </c>
    </row>
    <row r="142" spans="1:5" x14ac:dyDescent="0.15">
      <c r="A142" s="25">
        <v>43330</v>
      </c>
      <c r="B142" s="26">
        <v>5.1000000000000005</v>
      </c>
      <c r="C142" s="26">
        <v>7.5</v>
      </c>
      <c r="D142" s="26">
        <v>7.6000000000000005</v>
      </c>
      <c r="E142" s="26">
        <v>6.8000000000000007</v>
      </c>
    </row>
    <row r="143" spans="1:5" x14ac:dyDescent="0.15">
      <c r="A143" s="25">
        <v>43331</v>
      </c>
      <c r="B143" s="26">
        <v>10.100000000000001</v>
      </c>
      <c r="C143" s="26">
        <v>7.9</v>
      </c>
      <c r="D143" s="26">
        <v>11.8</v>
      </c>
      <c r="E143" s="26">
        <v>11.3</v>
      </c>
    </row>
    <row r="144" spans="1:5" x14ac:dyDescent="0.15">
      <c r="A144" s="25">
        <v>43332</v>
      </c>
      <c r="B144" s="26">
        <v>9.8000000000000007</v>
      </c>
      <c r="C144" s="26">
        <v>6.4</v>
      </c>
      <c r="D144" s="26" t="s">
        <v>219</v>
      </c>
      <c r="E144" s="26">
        <v>10</v>
      </c>
    </row>
    <row r="145" spans="1:5" x14ac:dyDescent="0.15">
      <c r="A145" s="25">
        <v>43333</v>
      </c>
      <c r="B145" s="26">
        <v>5.4</v>
      </c>
      <c r="C145" s="26">
        <v>5</v>
      </c>
      <c r="D145" s="26" t="s">
        <v>219</v>
      </c>
      <c r="E145" s="26">
        <v>5.8000000000000007</v>
      </c>
    </row>
    <row r="146" spans="1:5" x14ac:dyDescent="0.15">
      <c r="A146" s="25">
        <v>43334</v>
      </c>
      <c r="B146" s="26">
        <v>5.7</v>
      </c>
      <c r="C146" s="26">
        <v>5.6000000000000005</v>
      </c>
      <c r="D146" s="26">
        <v>8</v>
      </c>
      <c r="E146" s="26">
        <v>5.4</v>
      </c>
    </row>
    <row r="147" spans="1:5" x14ac:dyDescent="0.15">
      <c r="A147" s="25">
        <v>43335</v>
      </c>
      <c r="B147" s="26">
        <v>3.2</v>
      </c>
      <c r="C147" s="26">
        <v>2.9000000000000004</v>
      </c>
      <c r="D147" s="26">
        <v>6.8000000000000007</v>
      </c>
      <c r="E147" s="26">
        <v>3.4000000000000004</v>
      </c>
    </row>
    <row r="148" spans="1:5" x14ac:dyDescent="0.15">
      <c r="A148" s="25">
        <v>43336</v>
      </c>
      <c r="B148" s="26">
        <v>1.6</v>
      </c>
      <c r="C148" s="26">
        <v>1.4000000000000001</v>
      </c>
      <c r="D148" s="26">
        <v>4.7</v>
      </c>
      <c r="E148" s="26">
        <v>2.4000000000000004</v>
      </c>
    </row>
    <row r="149" spans="1:5" x14ac:dyDescent="0.15">
      <c r="A149" s="25">
        <v>43337</v>
      </c>
      <c r="B149" s="26">
        <v>7.5</v>
      </c>
      <c r="C149" s="26">
        <v>5.4</v>
      </c>
      <c r="D149" s="26">
        <v>7.8000000000000007</v>
      </c>
      <c r="E149" s="26">
        <v>6.7</v>
      </c>
    </row>
    <row r="150" spans="1:5" x14ac:dyDescent="0.15">
      <c r="A150" s="25">
        <v>43338</v>
      </c>
      <c r="B150" s="26">
        <v>13</v>
      </c>
      <c r="C150" s="26">
        <v>10.9</v>
      </c>
      <c r="D150" s="26">
        <v>11.9</v>
      </c>
      <c r="E150" s="26">
        <v>7.7</v>
      </c>
    </row>
    <row r="151" spans="1:5" x14ac:dyDescent="0.15">
      <c r="A151" s="25">
        <v>43339</v>
      </c>
      <c r="B151" s="26" t="s">
        <v>219</v>
      </c>
      <c r="C151" s="26">
        <v>10</v>
      </c>
      <c r="D151" s="26">
        <v>14.600000000000001</v>
      </c>
      <c r="E151" s="26">
        <v>11.700000000000001</v>
      </c>
    </row>
    <row r="152" spans="1:5" x14ac:dyDescent="0.15">
      <c r="A152" s="25">
        <v>43340</v>
      </c>
      <c r="B152" s="26">
        <v>2.1</v>
      </c>
      <c r="C152" s="26">
        <v>12.700000000000001</v>
      </c>
      <c r="D152" s="26">
        <v>16.3</v>
      </c>
      <c r="E152" s="26">
        <v>13.600000000000001</v>
      </c>
    </row>
    <row r="153" spans="1:5" x14ac:dyDescent="0.15">
      <c r="A153" s="25">
        <v>43341</v>
      </c>
      <c r="B153" s="26">
        <v>9.5</v>
      </c>
      <c r="C153" s="26">
        <v>15.3</v>
      </c>
      <c r="D153" s="26">
        <v>18.900000000000002</v>
      </c>
      <c r="E153" s="26">
        <v>15.9</v>
      </c>
    </row>
    <row r="154" spans="1:5" x14ac:dyDescent="0.15">
      <c r="A154" s="25">
        <v>43342</v>
      </c>
      <c r="B154" s="26">
        <v>15.5</v>
      </c>
      <c r="C154" s="26">
        <v>13.200000000000001</v>
      </c>
      <c r="D154" s="26">
        <v>17.600000000000001</v>
      </c>
      <c r="E154" s="26">
        <v>15.600000000000001</v>
      </c>
    </row>
    <row r="155" spans="1:5" x14ac:dyDescent="0.15">
      <c r="A155" s="25">
        <v>43343</v>
      </c>
      <c r="B155" s="26">
        <v>15.700000000000001</v>
      </c>
      <c r="C155" s="26">
        <v>12.8</v>
      </c>
      <c r="D155" s="26">
        <v>13.600000000000001</v>
      </c>
      <c r="E155" s="26">
        <v>15.5</v>
      </c>
    </row>
    <row r="156" spans="1:5" x14ac:dyDescent="0.15">
      <c r="A156" s="25">
        <v>43344</v>
      </c>
      <c r="B156" s="26">
        <v>6.1000000000000005</v>
      </c>
      <c r="C156" s="26">
        <v>6.7</v>
      </c>
      <c r="D156" s="26">
        <v>10.200000000000001</v>
      </c>
      <c r="E156" s="26">
        <v>8.6</v>
      </c>
    </row>
    <row r="157" spans="1:5" x14ac:dyDescent="0.15">
      <c r="A157" s="25">
        <v>43345</v>
      </c>
      <c r="B157" s="26">
        <v>3.5</v>
      </c>
      <c r="C157" s="26">
        <v>2.2000000000000002</v>
      </c>
      <c r="D157" s="26">
        <v>7.2</v>
      </c>
      <c r="E157" s="26">
        <v>3.8000000000000003</v>
      </c>
    </row>
    <row r="158" spans="1:5" x14ac:dyDescent="0.15">
      <c r="A158" s="25">
        <v>43346</v>
      </c>
      <c r="B158" s="26">
        <v>6.1000000000000005</v>
      </c>
      <c r="C158" s="26">
        <v>4</v>
      </c>
      <c r="D158" s="26">
        <v>9.5</v>
      </c>
      <c r="E158" s="26">
        <v>6.9</v>
      </c>
    </row>
    <row r="159" spans="1:5" x14ac:dyDescent="0.15">
      <c r="A159" s="25">
        <v>43347</v>
      </c>
      <c r="B159" s="26">
        <v>3.5</v>
      </c>
      <c r="C159" s="26">
        <v>2.7</v>
      </c>
      <c r="D159" s="26">
        <v>8.2000000000000011</v>
      </c>
      <c r="E159" s="26">
        <v>3.3000000000000003</v>
      </c>
    </row>
    <row r="160" spans="1:5" x14ac:dyDescent="0.15">
      <c r="A160" s="25">
        <v>43348</v>
      </c>
      <c r="B160" s="26">
        <v>10</v>
      </c>
      <c r="C160" s="26">
        <v>9</v>
      </c>
      <c r="D160" s="26">
        <v>12.5</v>
      </c>
      <c r="E160" s="26">
        <v>10.200000000000001</v>
      </c>
    </row>
    <row r="161" spans="1:5" x14ac:dyDescent="0.15">
      <c r="A161" s="25">
        <v>43349</v>
      </c>
      <c r="B161" s="26">
        <v>16.900000000000002</v>
      </c>
      <c r="C161" s="26">
        <v>14.5</v>
      </c>
      <c r="D161" s="26">
        <v>18.5</v>
      </c>
      <c r="E161" s="26">
        <v>15.700000000000001</v>
      </c>
    </row>
    <row r="162" spans="1:5" x14ac:dyDescent="0.15">
      <c r="A162" s="25">
        <v>43350</v>
      </c>
      <c r="B162" s="26">
        <v>12.600000000000001</v>
      </c>
      <c r="C162" s="26">
        <v>4.6000000000000005</v>
      </c>
      <c r="D162" s="26">
        <v>10.3</v>
      </c>
      <c r="E162" s="26">
        <v>15</v>
      </c>
    </row>
    <row r="163" spans="1:5" x14ac:dyDescent="0.15">
      <c r="A163" s="25">
        <v>43351</v>
      </c>
      <c r="B163" s="26">
        <v>2.7</v>
      </c>
      <c r="C163" s="26">
        <v>2.4000000000000004</v>
      </c>
      <c r="D163" s="26">
        <v>6.3000000000000007</v>
      </c>
      <c r="E163" s="26">
        <v>6.4</v>
      </c>
    </row>
    <row r="164" spans="1:5" x14ac:dyDescent="0.15">
      <c r="A164" s="25">
        <v>43352</v>
      </c>
      <c r="B164" s="26">
        <v>3.2</v>
      </c>
      <c r="C164" s="26">
        <v>2.7</v>
      </c>
      <c r="D164" s="26">
        <v>7.1000000000000005</v>
      </c>
      <c r="E164" s="26">
        <v>3.5</v>
      </c>
    </row>
    <row r="165" spans="1:5" x14ac:dyDescent="0.15">
      <c r="A165" s="25">
        <v>43353</v>
      </c>
      <c r="B165" s="26">
        <v>3.3000000000000003</v>
      </c>
      <c r="C165" s="26">
        <v>2.3000000000000003</v>
      </c>
      <c r="D165" s="26">
        <v>8.3000000000000007</v>
      </c>
      <c r="E165" s="26">
        <v>7.4</v>
      </c>
    </row>
    <row r="166" spans="1:5" x14ac:dyDescent="0.15">
      <c r="A166" s="25">
        <v>43354</v>
      </c>
      <c r="B166" s="26">
        <v>1.3</v>
      </c>
      <c r="C166" s="26">
        <v>2.1</v>
      </c>
      <c r="D166" s="26">
        <v>6</v>
      </c>
      <c r="E166" s="26">
        <v>1.9000000000000001</v>
      </c>
    </row>
    <row r="167" spans="1:5" x14ac:dyDescent="0.15">
      <c r="A167" s="25">
        <v>43355</v>
      </c>
      <c r="B167" s="26">
        <v>4.3</v>
      </c>
      <c r="C167" s="26">
        <v>5.5</v>
      </c>
      <c r="D167" s="26">
        <v>9</v>
      </c>
      <c r="E167" s="26">
        <v>5.8000000000000007</v>
      </c>
    </row>
    <row r="168" spans="1:5" x14ac:dyDescent="0.15">
      <c r="A168" s="25">
        <v>43356</v>
      </c>
      <c r="B168" s="26">
        <v>8.5</v>
      </c>
      <c r="C168" s="26">
        <v>7</v>
      </c>
      <c r="D168" s="26">
        <v>12.200000000000001</v>
      </c>
      <c r="E168" s="26">
        <v>9.7000000000000011</v>
      </c>
    </row>
    <row r="169" spans="1:5" x14ac:dyDescent="0.15">
      <c r="A169" s="25">
        <v>43357</v>
      </c>
      <c r="B169" s="26">
        <v>8.1</v>
      </c>
      <c r="C169" s="26">
        <v>5.9</v>
      </c>
      <c r="D169" s="26">
        <v>11.4</v>
      </c>
      <c r="E169" s="26">
        <v>8.1</v>
      </c>
    </row>
    <row r="170" spans="1:5" x14ac:dyDescent="0.15">
      <c r="A170" s="25">
        <v>43358</v>
      </c>
      <c r="B170" s="26">
        <v>2.7</v>
      </c>
      <c r="C170" s="26">
        <v>1.8</v>
      </c>
      <c r="D170" s="26">
        <v>6.3000000000000007</v>
      </c>
      <c r="E170" s="26">
        <v>3</v>
      </c>
    </row>
    <row r="171" spans="1:5" x14ac:dyDescent="0.15">
      <c r="A171" s="25">
        <v>43359</v>
      </c>
      <c r="B171" s="26">
        <v>4.8000000000000007</v>
      </c>
      <c r="C171" s="26">
        <v>3.9000000000000004</v>
      </c>
      <c r="D171" s="26">
        <v>13</v>
      </c>
      <c r="E171" s="26">
        <v>7.5</v>
      </c>
    </row>
    <row r="172" spans="1:5" x14ac:dyDescent="0.15">
      <c r="A172" s="25">
        <v>43360</v>
      </c>
      <c r="B172" s="26">
        <v>7.5</v>
      </c>
      <c r="C172" s="26">
        <v>5.9</v>
      </c>
      <c r="D172" s="26">
        <v>11.4</v>
      </c>
      <c r="E172" s="26">
        <v>10.9</v>
      </c>
    </row>
    <row r="173" spans="1:5" x14ac:dyDescent="0.15">
      <c r="A173" s="25">
        <v>43361</v>
      </c>
      <c r="B173" s="26">
        <v>7</v>
      </c>
      <c r="C173" s="26">
        <v>6.8000000000000007</v>
      </c>
      <c r="D173" s="26">
        <v>9.7000000000000011</v>
      </c>
      <c r="E173" s="26">
        <v>8.2000000000000011</v>
      </c>
    </row>
    <row r="174" spans="1:5" x14ac:dyDescent="0.15">
      <c r="A174" s="25">
        <v>43362</v>
      </c>
      <c r="B174" s="26">
        <v>8.4</v>
      </c>
      <c r="C174" s="26">
        <v>6.7</v>
      </c>
      <c r="D174" s="26">
        <v>10.4</v>
      </c>
      <c r="E174" s="26">
        <v>9</v>
      </c>
    </row>
    <row r="175" spans="1:5" x14ac:dyDescent="0.15">
      <c r="A175" s="25">
        <v>43363</v>
      </c>
      <c r="B175" s="26">
        <v>9</v>
      </c>
      <c r="C175" s="26">
        <v>6.9</v>
      </c>
      <c r="D175" s="26">
        <v>10.100000000000001</v>
      </c>
      <c r="E175" s="26">
        <v>14.4</v>
      </c>
    </row>
    <row r="176" spans="1:5" x14ac:dyDescent="0.15">
      <c r="A176" s="25">
        <v>43364</v>
      </c>
      <c r="B176" s="26">
        <v>3.5</v>
      </c>
      <c r="C176" s="26">
        <v>1</v>
      </c>
      <c r="D176" s="26">
        <v>4.1000000000000005</v>
      </c>
      <c r="E176" s="26">
        <v>5.3000000000000007</v>
      </c>
    </row>
    <row r="177" spans="1:5" x14ac:dyDescent="0.15">
      <c r="A177" s="25">
        <v>43365</v>
      </c>
      <c r="B177" s="26">
        <v>6.3000000000000007</v>
      </c>
      <c r="C177" s="26">
        <v>3.7</v>
      </c>
      <c r="D177" s="26">
        <v>7.8000000000000007</v>
      </c>
      <c r="E177" s="26">
        <v>8.5</v>
      </c>
    </row>
    <row r="178" spans="1:5" x14ac:dyDescent="0.15">
      <c r="A178" s="25">
        <v>43366</v>
      </c>
      <c r="B178" s="26">
        <v>6.6000000000000005</v>
      </c>
      <c r="C178" s="26">
        <v>7.1000000000000005</v>
      </c>
      <c r="D178" s="26">
        <v>9.8000000000000007</v>
      </c>
      <c r="E178" s="26">
        <v>9.4</v>
      </c>
    </row>
    <row r="179" spans="1:5" x14ac:dyDescent="0.15">
      <c r="A179" s="25">
        <v>43367</v>
      </c>
      <c r="B179" s="26">
        <v>10.3</v>
      </c>
      <c r="C179" s="26">
        <v>8.8000000000000007</v>
      </c>
      <c r="D179" s="26">
        <v>12.8</v>
      </c>
      <c r="E179" s="26">
        <v>15.8</v>
      </c>
    </row>
    <row r="180" spans="1:5" x14ac:dyDescent="0.15">
      <c r="A180" s="25">
        <v>43368</v>
      </c>
      <c r="B180" s="26">
        <v>6.7</v>
      </c>
      <c r="C180" s="26">
        <v>5.8000000000000007</v>
      </c>
      <c r="D180" s="26">
        <v>11.9</v>
      </c>
      <c r="E180" s="26">
        <v>10.100000000000001</v>
      </c>
    </row>
    <row r="181" spans="1:5" x14ac:dyDescent="0.15">
      <c r="A181" s="25">
        <v>43369</v>
      </c>
      <c r="B181" s="26">
        <v>1.4000000000000001</v>
      </c>
      <c r="C181" s="26">
        <v>1.2000000000000002</v>
      </c>
      <c r="D181" s="26">
        <v>6.5</v>
      </c>
      <c r="E181" s="26">
        <v>2.5</v>
      </c>
    </row>
    <row r="182" spans="1:5" x14ac:dyDescent="0.15">
      <c r="A182" s="25">
        <v>43370</v>
      </c>
      <c r="B182" s="26">
        <v>2.3000000000000003</v>
      </c>
      <c r="C182" s="26">
        <v>1.4000000000000001</v>
      </c>
      <c r="D182" s="26">
        <v>5.3000000000000007</v>
      </c>
      <c r="E182" s="26">
        <v>2.5</v>
      </c>
    </row>
    <row r="183" spans="1:5" x14ac:dyDescent="0.15">
      <c r="A183" s="25">
        <v>43371</v>
      </c>
      <c r="B183" s="26">
        <v>5.2</v>
      </c>
      <c r="C183" s="26">
        <v>4.7</v>
      </c>
      <c r="D183" s="26">
        <v>8.2000000000000011</v>
      </c>
      <c r="E183" s="26">
        <v>5.3000000000000007</v>
      </c>
    </row>
    <row r="184" spans="1:5" x14ac:dyDescent="0.15">
      <c r="A184" s="25">
        <v>43372</v>
      </c>
      <c r="B184" s="26">
        <v>5.8000000000000007</v>
      </c>
      <c r="C184" s="26">
        <v>4.8000000000000007</v>
      </c>
      <c r="D184" s="26">
        <v>8.4</v>
      </c>
      <c r="E184" s="26">
        <v>8.3000000000000007</v>
      </c>
    </row>
    <row r="185" spans="1:5" x14ac:dyDescent="0.15">
      <c r="A185" s="25">
        <v>43373</v>
      </c>
      <c r="B185" s="26">
        <v>3</v>
      </c>
      <c r="C185" s="26">
        <v>0.70000000000000007</v>
      </c>
      <c r="D185" s="26">
        <v>6.2</v>
      </c>
      <c r="E185" s="26">
        <v>2.5</v>
      </c>
    </row>
    <row r="186" spans="1:5" x14ac:dyDescent="0.15">
      <c r="A186" s="25">
        <v>43374</v>
      </c>
      <c r="B186" s="26">
        <v>2.1</v>
      </c>
      <c r="C186" s="26">
        <v>5.8000000000000007</v>
      </c>
      <c r="D186" s="26">
        <v>9.6000000000000014</v>
      </c>
      <c r="E186" s="26">
        <v>5.8000000000000007</v>
      </c>
    </row>
    <row r="187" spans="1:5" x14ac:dyDescent="0.15">
      <c r="A187" s="25">
        <v>43375</v>
      </c>
      <c r="B187" s="26">
        <v>10.100000000000001</v>
      </c>
      <c r="C187" s="26">
        <v>9.8000000000000007</v>
      </c>
      <c r="D187" s="26">
        <v>12.700000000000001</v>
      </c>
      <c r="E187" s="26">
        <v>9.4</v>
      </c>
    </row>
    <row r="188" spans="1:5" x14ac:dyDescent="0.15">
      <c r="A188" s="25">
        <v>43376</v>
      </c>
      <c r="B188" s="26">
        <v>16.100000000000001</v>
      </c>
      <c r="C188" s="26">
        <v>13.200000000000001</v>
      </c>
      <c r="D188" s="26">
        <v>15.5</v>
      </c>
      <c r="E188" s="26">
        <v>18.8</v>
      </c>
    </row>
    <row r="189" spans="1:5" x14ac:dyDescent="0.15">
      <c r="A189" s="25">
        <v>43377</v>
      </c>
      <c r="B189" s="26">
        <v>16</v>
      </c>
      <c r="C189" s="26">
        <v>10</v>
      </c>
      <c r="D189" s="26">
        <v>13.700000000000001</v>
      </c>
      <c r="E189" s="26">
        <v>16.8</v>
      </c>
    </row>
    <row r="190" spans="1:5" x14ac:dyDescent="0.15">
      <c r="A190" s="25">
        <v>43378</v>
      </c>
      <c r="B190" s="26">
        <v>12.8</v>
      </c>
      <c r="C190" s="26">
        <v>5</v>
      </c>
      <c r="D190" s="26">
        <v>9.3000000000000007</v>
      </c>
      <c r="E190" s="26">
        <v>11.3</v>
      </c>
    </row>
    <row r="191" spans="1:5" x14ac:dyDescent="0.15">
      <c r="A191" s="25">
        <v>43379</v>
      </c>
      <c r="B191" s="26">
        <v>8.7000000000000011</v>
      </c>
      <c r="C191" s="26">
        <v>2.2000000000000002</v>
      </c>
      <c r="D191" s="26">
        <v>5.7</v>
      </c>
      <c r="E191" s="26">
        <v>8.2000000000000011</v>
      </c>
    </row>
    <row r="192" spans="1:5" x14ac:dyDescent="0.15">
      <c r="A192" s="25">
        <v>43380</v>
      </c>
      <c r="B192" s="26">
        <v>3.8000000000000003</v>
      </c>
      <c r="C192" s="26">
        <v>5.7</v>
      </c>
      <c r="D192" s="26">
        <v>9.8000000000000007</v>
      </c>
      <c r="E192" s="26">
        <v>6</v>
      </c>
    </row>
    <row r="193" spans="1:5" x14ac:dyDescent="0.15">
      <c r="A193" s="25">
        <v>43381</v>
      </c>
      <c r="B193" s="26">
        <v>7.8000000000000007</v>
      </c>
      <c r="C193" s="26">
        <v>5.8000000000000007</v>
      </c>
      <c r="D193" s="26">
        <v>9.1</v>
      </c>
      <c r="E193" s="26">
        <v>8.4</v>
      </c>
    </row>
    <row r="194" spans="1:5" x14ac:dyDescent="0.15">
      <c r="A194" s="25">
        <v>43382</v>
      </c>
      <c r="B194" s="26">
        <v>13.3</v>
      </c>
      <c r="C194" s="26">
        <v>8.9</v>
      </c>
      <c r="D194" s="26">
        <v>13</v>
      </c>
      <c r="E194" s="26">
        <v>12.100000000000001</v>
      </c>
    </row>
    <row r="195" spans="1:5" x14ac:dyDescent="0.15">
      <c r="A195" s="25">
        <v>43383</v>
      </c>
      <c r="B195" s="26">
        <v>14.600000000000001</v>
      </c>
      <c r="C195" s="26">
        <v>12.3</v>
      </c>
      <c r="D195" s="26">
        <v>20.3</v>
      </c>
      <c r="E195" s="26">
        <v>16.5</v>
      </c>
    </row>
    <row r="196" spans="1:5" x14ac:dyDescent="0.15">
      <c r="A196" s="25">
        <v>43384</v>
      </c>
      <c r="B196" s="26">
        <v>10.4</v>
      </c>
      <c r="C196" s="26">
        <v>7.2</v>
      </c>
      <c r="D196" s="26" t="s">
        <v>219</v>
      </c>
      <c r="E196" s="26">
        <v>13.100000000000001</v>
      </c>
    </row>
    <row r="197" spans="1:5" x14ac:dyDescent="0.15">
      <c r="A197" s="25">
        <v>43385</v>
      </c>
      <c r="B197" s="26">
        <v>2.2000000000000002</v>
      </c>
      <c r="C197" s="26">
        <v>5.7</v>
      </c>
      <c r="D197" s="26">
        <v>8.7000000000000011</v>
      </c>
      <c r="E197" s="26">
        <v>4.6000000000000005</v>
      </c>
    </row>
    <row r="198" spans="1:5" x14ac:dyDescent="0.15">
      <c r="A198" s="25">
        <v>43386</v>
      </c>
      <c r="B198" s="26">
        <v>5</v>
      </c>
      <c r="C198" s="26">
        <v>4.5</v>
      </c>
      <c r="D198" s="26">
        <v>5.1000000000000005</v>
      </c>
      <c r="E198" s="26">
        <v>7.1000000000000005</v>
      </c>
    </row>
    <row r="199" spans="1:5" x14ac:dyDescent="0.15">
      <c r="A199" s="25">
        <v>43387</v>
      </c>
      <c r="B199" s="26">
        <v>4.3</v>
      </c>
      <c r="C199" s="26">
        <v>4.3</v>
      </c>
      <c r="D199" s="26">
        <v>6.5</v>
      </c>
      <c r="E199" s="26">
        <v>5.1000000000000005</v>
      </c>
    </row>
    <row r="200" spans="1:5" x14ac:dyDescent="0.15">
      <c r="A200" s="25">
        <v>43388</v>
      </c>
      <c r="B200" s="26">
        <v>6.7</v>
      </c>
      <c r="C200" s="26">
        <v>6</v>
      </c>
      <c r="D200" s="26">
        <v>9.4</v>
      </c>
      <c r="E200" s="26">
        <v>11</v>
      </c>
    </row>
    <row r="201" spans="1:5" x14ac:dyDescent="0.15">
      <c r="A201" s="25">
        <v>43389</v>
      </c>
      <c r="B201" s="26">
        <v>9.3000000000000007</v>
      </c>
      <c r="C201" s="26">
        <v>6.6000000000000005</v>
      </c>
      <c r="D201" s="26">
        <v>8.3000000000000007</v>
      </c>
      <c r="E201" s="26">
        <v>11.700000000000001</v>
      </c>
    </row>
    <row r="202" spans="1:5" x14ac:dyDescent="0.15">
      <c r="A202" s="25">
        <v>43390</v>
      </c>
      <c r="B202" s="26">
        <v>10.3</v>
      </c>
      <c r="C202" s="26">
        <v>7.6000000000000005</v>
      </c>
      <c r="D202" s="26">
        <v>12</v>
      </c>
      <c r="E202" s="26">
        <v>11.200000000000001</v>
      </c>
    </row>
    <row r="203" spans="1:5" x14ac:dyDescent="0.15">
      <c r="A203" s="25">
        <v>43391</v>
      </c>
      <c r="B203" s="26">
        <v>10.600000000000001</v>
      </c>
      <c r="C203" s="26">
        <v>8.3000000000000007</v>
      </c>
      <c r="D203" s="26">
        <v>11.9</v>
      </c>
      <c r="E203" s="26">
        <v>10.200000000000001</v>
      </c>
    </row>
    <row r="204" spans="1:5" x14ac:dyDescent="0.15">
      <c r="A204" s="25">
        <v>43392</v>
      </c>
      <c r="B204" s="26">
        <v>9.9</v>
      </c>
      <c r="C204" s="26">
        <v>6.8000000000000007</v>
      </c>
      <c r="D204" s="26">
        <v>9.7000000000000011</v>
      </c>
      <c r="E204" s="26">
        <v>8.9</v>
      </c>
    </row>
    <row r="205" spans="1:5" x14ac:dyDescent="0.15">
      <c r="A205" s="25">
        <v>43393</v>
      </c>
      <c r="B205" s="26">
        <v>6.5</v>
      </c>
      <c r="C205" s="26">
        <v>5.1000000000000005</v>
      </c>
      <c r="D205" s="26">
        <v>6.9</v>
      </c>
      <c r="E205" s="26">
        <v>8.1</v>
      </c>
    </row>
    <row r="206" spans="1:5" x14ac:dyDescent="0.15">
      <c r="A206" s="25">
        <v>43394</v>
      </c>
      <c r="B206" s="26">
        <v>5</v>
      </c>
      <c r="C206" s="26">
        <v>3.3000000000000003</v>
      </c>
      <c r="D206" s="26">
        <v>4.2</v>
      </c>
      <c r="E206" s="26">
        <v>6.3000000000000007</v>
      </c>
    </row>
    <row r="207" spans="1:5" x14ac:dyDescent="0.15">
      <c r="A207" s="25">
        <v>43395</v>
      </c>
      <c r="B207" s="26">
        <v>10.100000000000001</v>
      </c>
      <c r="C207" s="26">
        <v>6.4</v>
      </c>
      <c r="D207" s="26">
        <v>5</v>
      </c>
      <c r="E207" s="26">
        <v>10.8</v>
      </c>
    </row>
    <row r="208" spans="1:5" x14ac:dyDescent="0.15">
      <c r="A208" s="25">
        <v>43396</v>
      </c>
      <c r="B208" s="26">
        <v>15</v>
      </c>
      <c r="C208" s="26">
        <v>7.6000000000000005</v>
      </c>
      <c r="D208" s="26">
        <v>9.9</v>
      </c>
      <c r="E208" s="26">
        <v>18</v>
      </c>
    </row>
    <row r="209" spans="1:5" x14ac:dyDescent="0.15">
      <c r="A209" s="25">
        <v>43397</v>
      </c>
      <c r="B209" s="26">
        <v>13.100000000000001</v>
      </c>
      <c r="C209" s="26">
        <v>6.1000000000000005</v>
      </c>
      <c r="D209" s="26">
        <v>9.7000000000000011</v>
      </c>
      <c r="E209" s="26">
        <v>11.200000000000001</v>
      </c>
    </row>
    <row r="210" spans="1:5" x14ac:dyDescent="0.15">
      <c r="A210" s="25">
        <v>43398</v>
      </c>
      <c r="B210" s="26">
        <v>12.200000000000001</v>
      </c>
      <c r="C210" s="26">
        <v>9.7000000000000011</v>
      </c>
      <c r="D210" s="26">
        <v>9.9</v>
      </c>
      <c r="E210" s="26">
        <v>12.200000000000001</v>
      </c>
    </row>
    <row r="211" spans="1:5" x14ac:dyDescent="0.15">
      <c r="A211" s="25">
        <v>43399</v>
      </c>
      <c r="B211" s="26">
        <v>15.4</v>
      </c>
      <c r="C211" s="26">
        <v>13.4</v>
      </c>
      <c r="D211" s="26">
        <v>15.600000000000001</v>
      </c>
      <c r="E211" s="26">
        <v>17.2</v>
      </c>
    </row>
    <row r="212" spans="1:5" x14ac:dyDescent="0.15">
      <c r="A212" s="25">
        <v>43400</v>
      </c>
      <c r="B212" s="26">
        <v>7.9</v>
      </c>
      <c r="C212" s="26">
        <v>4.9000000000000004</v>
      </c>
      <c r="D212" s="26">
        <v>8.7000000000000011</v>
      </c>
      <c r="E212" s="26">
        <v>8.6</v>
      </c>
    </row>
    <row r="213" spans="1:5" x14ac:dyDescent="0.15">
      <c r="A213" s="25">
        <v>43401</v>
      </c>
      <c r="B213" s="26">
        <v>7.5</v>
      </c>
      <c r="C213" s="26">
        <v>7.3000000000000007</v>
      </c>
      <c r="D213" s="26">
        <v>8</v>
      </c>
      <c r="E213" s="26">
        <v>10.5</v>
      </c>
    </row>
    <row r="214" spans="1:5" x14ac:dyDescent="0.15">
      <c r="A214" s="25">
        <v>43402</v>
      </c>
      <c r="B214" s="26">
        <v>8.5</v>
      </c>
      <c r="C214" s="26">
        <v>6.3000000000000007</v>
      </c>
      <c r="D214" s="26">
        <v>8.1</v>
      </c>
      <c r="E214" s="26">
        <v>10.8</v>
      </c>
    </row>
    <row r="215" spans="1:5" x14ac:dyDescent="0.15">
      <c r="A215" s="25">
        <v>43403</v>
      </c>
      <c r="B215" s="26">
        <v>7.2</v>
      </c>
      <c r="C215" s="26">
        <v>4.7</v>
      </c>
      <c r="D215" s="26">
        <v>7.2</v>
      </c>
      <c r="E215" s="26">
        <v>8</v>
      </c>
    </row>
    <row r="216" spans="1:5" x14ac:dyDescent="0.15">
      <c r="A216" s="25">
        <v>43404</v>
      </c>
      <c r="B216" s="26">
        <v>3.3000000000000003</v>
      </c>
      <c r="C216" s="26">
        <v>4.6000000000000005</v>
      </c>
      <c r="D216" s="26">
        <v>4</v>
      </c>
      <c r="E216" s="26">
        <v>6.6000000000000005</v>
      </c>
    </row>
    <row r="217" spans="1:5" x14ac:dyDescent="0.15">
      <c r="A217" s="25">
        <v>43405</v>
      </c>
      <c r="B217" s="26">
        <v>5.5</v>
      </c>
      <c r="C217" s="26">
        <v>5.9</v>
      </c>
      <c r="D217" s="26">
        <v>5.8000000000000007</v>
      </c>
      <c r="E217" s="26">
        <v>6.1000000000000005</v>
      </c>
    </row>
    <row r="218" spans="1:5" x14ac:dyDescent="0.15">
      <c r="A218" s="25">
        <v>43406</v>
      </c>
      <c r="B218" s="26">
        <v>8.2000000000000011</v>
      </c>
      <c r="C218" s="26">
        <v>7.4</v>
      </c>
      <c r="D218" s="26">
        <v>6.3000000000000007</v>
      </c>
      <c r="E218" s="26">
        <v>8.7000000000000011</v>
      </c>
    </row>
    <row r="219" spans="1:5" x14ac:dyDescent="0.15">
      <c r="A219" s="25">
        <v>43407</v>
      </c>
      <c r="B219" s="26">
        <v>11.3</v>
      </c>
      <c r="C219" s="26">
        <v>7</v>
      </c>
      <c r="D219" s="26">
        <v>7.5</v>
      </c>
      <c r="E219" s="26">
        <v>13</v>
      </c>
    </row>
    <row r="220" spans="1:5" x14ac:dyDescent="0.15">
      <c r="A220" s="25">
        <v>43408</v>
      </c>
      <c r="B220" s="26">
        <v>17.5</v>
      </c>
      <c r="C220" s="26">
        <v>4.5</v>
      </c>
      <c r="D220" s="26">
        <v>8.2000000000000011</v>
      </c>
      <c r="E220" s="26">
        <v>16.2</v>
      </c>
    </row>
    <row r="221" spans="1:5" x14ac:dyDescent="0.15">
      <c r="A221" s="25">
        <v>43409</v>
      </c>
      <c r="B221" s="26">
        <v>14.600000000000001</v>
      </c>
      <c r="C221" s="26">
        <v>6.1000000000000005</v>
      </c>
      <c r="D221" s="26">
        <v>7.4</v>
      </c>
      <c r="E221" s="26">
        <v>12.5</v>
      </c>
    </row>
    <row r="222" spans="1:5" x14ac:dyDescent="0.15">
      <c r="A222" s="25">
        <v>43410</v>
      </c>
      <c r="B222" s="26">
        <v>6.4</v>
      </c>
      <c r="C222" s="26">
        <v>3.2</v>
      </c>
      <c r="D222" s="26">
        <v>8.4</v>
      </c>
      <c r="E222" s="26">
        <v>10.200000000000001</v>
      </c>
    </row>
    <row r="223" spans="1:5" x14ac:dyDescent="0.15">
      <c r="A223" s="25">
        <v>43411</v>
      </c>
      <c r="B223" s="26">
        <v>6.1000000000000005</v>
      </c>
      <c r="C223" s="26">
        <v>5.7</v>
      </c>
      <c r="D223" s="26">
        <v>7.8000000000000007</v>
      </c>
      <c r="E223" s="26">
        <v>6.2</v>
      </c>
    </row>
    <row r="224" spans="1:5" x14ac:dyDescent="0.15">
      <c r="A224" s="25">
        <v>43412</v>
      </c>
      <c r="B224" s="26">
        <v>8.9</v>
      </c>
      <c r="C224" s="26">
        <v>9.3000000000000007</v>
      </c>
      <c r="D224" s="26">
        <v>12.5</v>
      </c>
      <c r="E224" s="26">
        <v>7.6000000000000005</v>
      </c>
    </row>
    <row r="225" spans="1:5" x14ac:dyDescent="0.15">
      <c r="A225" s="25">
        <v>43413</v>
      </c>
      <c r="B225" s="26">
        <v>16.2</v>
      </c>
      <c r="C225" s="26">
        <v>5.5</v>
      </c>
      <c r="D225" s="26">
        <v>10.600000000000001</v>
      </c>
      <c r="E225" s="26">
        <v>16.400000000000002</v>
      </c>
    </row>
    <row r="226" spans="1:5" x14ac:dyDescent="0.15">
      <c r="A226" s="25">
        <v>43414</v>
      </c>
      <c r="B226" s="26">
        <v>14.3</v>
      </c>
      <c r="C226" s="26">
        <v>3.7</v>
      </c>
      <c r="D226" s="26">
        <v>5</v>
      </c>
      <c r="E226" s="26">
        <v>7.4</v>
      </c>
    </row>
    <row r="227" spans="1:5" x14ac:dyDescent="0.15">
      <c r="A227" s="25">
        <v>43415</v>
      </c>
      <c r="B227" s="26">
        <v>11</v>
      </c>
      <c r="C227" s="26">
        <v>8.8000000000000007</v>
      </c>
      <c r="D227" s="26">
        <v>9.9</v>
      </c>
      <c r="E227" s="26">
        <v>12.700000000000001</v>
      </c>
    </row>
    <row r="228" spans="1:5" x14ac:dyDescent="0.15">
      <c r="A228" s="25">
        <v>43416</v>
      </c>
      <c r="B228" s="26">
        <v>15.8</v>
      </c>
      <c r="C228" s="26">
        <v>9.4</v>
      </c>
      <c r="D228" s="26">
        <v>13.200000000000001</v>
      </c>
      <c r="E228" s="26">
        <v>14.100000000000001</v>
      </c>
    </row>
    <row r="229" spans="1:5" x14ac:dyDescent="0.15">
      <c r="A229" s="25">
        <v>43417</v>
      </c>
      <c r="B229" s="26">
        <v>12.9</v>
      </c>
      <c r="C229" s="26">
        <v>11.600000000000001</v>
      </c>
      <c r="D229" s="26">
        <v>11.600000000000001</v>
      </c>
      <c r="E229" s="26">
        <v>15</v>
      </c>
    </row>
    <row r="230" spans="1:5" x14ac:dyDescent="0.15">
      <c r="A230" s="25">
        <v>43418</v>
      </c>
      <c r="B230" s="26">
        <v>3.8000000000000003</v>
      </c>
      <c r="C230" s="26">
        <v>5</v>
      </c>
      <c r="D230" s="26">
        <v>3.7</v>
      </c>
      <c r="E230" s="26">
        <v>4.7</v>
      </c>
    </row>
    <row r="231" spans="1:5" x14ac:dyDescent="0.15">
      <c r="A231" s="25">
        <v>43419</v>
      </c>
      <c r="B231" s="26">
        <v>7.1000000000000005</v>
      </c>
      <c r="C231" s="26">
        <v>4.7</v>
      </c>
      <c r="D231" s="26">
        <v>6.2</v>
      </c>
      <c r="E231" s="26">
        <v>7.6000000000000005</v>
      </c>
    </row>
    <row r="232" spans="1:5" x14ac:dyDescent="0.15">
      <c r="A232" s="25">
        <v>43420</v>
      </c>
      <c r="B232" s="26">
        <v>9.3000000000000007</v>
      </c>
      <c r="C232" s="26">
        <v>5.8000000000000007</v>
      </c>
      <c r="D232" s="26">
        <v>5.6000000000000005</v>
      </c>
      <c r="E232" s="26">
        <v>10.4</v>
      </c>
    </row>
    <row r="233" spans="1:5" x14ac:dyDescent="0.15">
      <c r="A233" s="25">
        <v>43421</v>
      </c>
      <c r="B233" s="26">
        <v>11</v>
      </c>
      <c r="C233" s="26">
        <v>6.3000000000000007</v>
      </c>
      <c r="D233" s="26">
        <v>8.6</v>
      </c>
      <c r="E233" s="26">
        <v>9.8000000000000007</v>
      </c>
    </row>
    <row r="234" spans="1:5" x14ac:dyDescent="0.15">
      <c r="A234" s="25">
        <v>43422</v>
      </c>
      <c r="B234" s="26">
        <v>11.200000000000001</v>
      </c>
      <c r="C234" s="26">
        <v>7.8000000000000007</v>
      </c>
      <c r="D234" s="26">
        <v>8.5</v>
      </c>
      <c r="E234" s="26">
        <v>13.8</v>
      </c>
    </row>
    <row r="235" spans="1:5" x14ac:dyDescent="0.15">
      <c r="A235" s="25">
        <v>43423</v>
      </c>
      <c r="B235" s="26">
        <v>15</v>
      </c>
      <c r="C235" s="26">
        <v>10.9</v>
      </c>
      <c r="D235" s="26">
        <v>10.100000000000001</v>
      </c>
      <c r="E235" s="26">
        <v>14.3</v>
      </c>
    </row>
    <row r="236" spans="1:5" x14ac:dyDescent="0.15">
      <c r="A236" s="25">
        <v>43424</v>
      </c>
      <c r="B236" s="26">
        <v>3.6</v>
      </c>
      <c r="C236" s="26">
        <v>4</v>
      </c>
      <c r="D236" s="26">
        <v>5.3000000000000007</v>
      </c>
      <c r="E236" s="26">
        <v>6</v>
      </c>
    </row>
    <row r="237" spans="1:5" x14ac:dyDescent="0.15">
      <c r="A237" s="25">
        <v>43425</v>
      </c>
      <c r="B237" s="26">
        <v>10.9</v>
      </c>
      <c r="C237" s="26">
        <v>7.3000000000000007</v>
      </c>
      <c r="D237" s="26">
        <v>8.2000000000000011</v>
      </c>
      <c r="E237" s="26">
        <v>10.8</v>
      </c>
    </row>
    <row r="238" spans="1:5" x14ac:dyDescent="0.15">
      <c r="A238" s="25">
        <v>43426</v>
      </c>
      <c r="B238" s="26">
        <v>20.700000000000003</v>
      </c>
      <c r="C238" s="26">
        <v>14</v>
      </c>
      <c r="D238" s="26">
        <v>13.200000000000001</v>
      </c>
      <c r="E238" s="26">
        <v>20.5</v>
      </c>
    </row>
    <row r="239" spans="1:5" x14ac:dyDescent="0.15">
      <c r="A239" s="25">
        <v>43427</v>
      </c>
      <c r="B239" s="26">
        <v>5.3000000000000007</v>
      </c>
      <c r="C239" s="26">
        <v>3</v>
      </c>
      <c r="D239" s="26">
        <v>3.3000000000000003</v>
      </c>
      <c r="E239" s="26">
        <v>3.8000000000000003</v>
      </c>
    </row>
    <row r="240" spans="1:5" x14ac:dyDescent="0.15">
      <c r="A240" s="25">
        <v>43428</v>
      </c>
      <c r="B240" s="26">
        <v>6.9</v>
      </c>
      <c r="C240" s="26">
        <v>4.9000000000000004</v>
      </c>
      <c r="D240" s="26">
        <v>1.9000000000000001</v>
      </c>
      <c r="E240" s="26">
        <v>7.5</v>
      </c>
    </row>
    <row r="241" spans="1:5" x14ac:dyDescent="0.15">
      <c r="A241" s="25">
        <v>43429</v>
      </c>
      <c r="B241" s="26">
        <v>10.9</v>
      </c>
      <c r="C241" s="26">
        <v>6.6000000000000005</v>
      </c>
      <c r="D241" s="26">
        <v>5.8000000000000007</v>
      </c>
      <c r="E241" s="26">
        <v>9.9</v>
      </c>
    </row>
    <row r="242" spans="1:5" x14ac:dyDescent="0.15">
      <c r="A242" s="25">
        <v>43430</v>
      </c>
      <c r="B242" s="26">
        <v>16.8</v>
      </c>
      <c r="C242" s="26">
        <v>8.3000000000000007</v>
      </c>
      <c r="D242" s="26">
        <v>6.8000000000000007</v>
      </c>
      <c r="E242" s="26">
        <v>15.100000000000001</v>
      </c>
    </row>
    <row r="243" spans="1:5" x14ac:dyDescent="0.15">
      <c r="A243" s="25">
        <v>43431</v>
      </c>
      <c r="B243" s="26">
        <v>18.600000000000001</v>
      </c>
      <c r="C243" s="26">
        <v>8</v>
      </c>
      <c r="D243" s="26">
        <v>11.8</v>
      </c>
      <c r="E243" s="26">
        <v>17</v>
      </c>
    </row>
    <row r="244" spans="1:5" x14ac:dyDescent="0.15">
      <c r="A244" s="25">
        <v>43432</v>
      </c>
      <c r="B244" s="26">
        <v>15.600000000000001</v>
      </c>
      <c r="C244" s="26">
        <v>8.2000000000000011</v>
      </c>
      <c r="D244" s="26">
        <v>8.6</v>
      </c>
      <c r="E244" s="26">
        <v>15.200000000000001</v>
      </c>
    </row>
    <row r="245" spans="1:5" x14ac:dyDescent="0.15">
      <c r="A245" s="25">
        <v>43433</v>
      </c>
      <c r="B245" s="26">
        <v>7.2</v>
      </c>
      <c r="C245" s="26">
        <v>7.3000000000000007</v>
      </c>
      <c r="D245" s="26">
        <v>8.5</v>
      </c>
      <c r="E245" s="26">
        <v>8.4</v>
      </c>
    </row>
    <row r="246" spans="1:5" x14ac:dyDescent="0.15">
      <c r="A246" s="25">
        <v>43434</v>
      </c>
      <c r="B246" s="26">
        <v>10.9</v>
      </c>
      <c r="C246" s="26">
        <v>8.1</v>
      </c>
      <c r="D246" s="26">
        <v>5.8000000000000007</v>
      </c>
      <c r="E246" s="26">
        <v>11</v>
      </c>
    </row>
    <row r="247" spans="1:5" x14ac:dyDescent="0.15">
      <c r="A247" s="25">
        <v>43435</v>
      </c>
      <c r="B247" s="26">
        <v>12</v>
      </c>
      <c r="C247" s="26">
        <v>7.5</v>
      </c>
      <c r="D247" s="26">
        <v>6.8000000000000007</v>
      </c>
      <c r="E247" s="26">
        <v>13.700000000000001</v>
      </c>
    </row>
    <row r="248" spans="1:5" x14ac:dyDescent="0.15">
      <c r="A248" s="25">
        <v>43436</v>
      </c>
      <c r="B248" s="26">
        <v>12.3</v>
      </c>
      <c r="C248" s="26">
        <v>7.8000000000000007</v>
      </c>
      <c r="D248" s="26">
        <v>5.1000000000000005</v>
      </c>
      <c r="E248" s="26">
        <v>22</v>
      </c>
    </row>
    <row r="249" spans="1:5" x14ac:dyDescent="0.15">
      <c r="A249" s="25">
        <v>43437</v>
      </c>
      <c r="B249" s="26">
        <v>27.5</v>
      </c>
      <c r="C249" s="26">
        <v>8.4</v>
      </c>
      <c r="D249" s="26">
        <v>7.3000000000000007</v>
      </c>
      <c r="E249" s="26">
        <v>25.3</v>
      </c>
    </row>
    <row r="250" spans="1:5" x14ac:dyDescent="0.15">
      <c r="A250" s="25">
        <v>43438</v>
      </c>
      <c r="B250" s="26">
        <v>25.3</v>
      </c>
      <c r="C250" s="26">
        <v>3.4000000000000004</v>
      </c>
      <c r="D250" s="26">
        <v>10.100000000000001</v>
      </c>
      <c r="E250" s="26">
        <v>19.700000000000003</v>
      </c>
    </row>
    <row r="251" spans="1:5" x14ac:dyDescent="0.15">
      <c r="A251" s="25">
        <v>43439</v>
      </c>
      <c r="B251" s="26">
        <v>7.7</v>
      </c>
      <c r="C251" s="26">
        <v>3.1</v>
      </c>
      <c r="D251" s="26">
        <v>4.7</v>
      </c>
      <c r="E251" s="26">
        <v>7.5</v>
      </c>
    </row>
    <row r="252" spans="1:5" x14ac:dyDescent="0.15">
      <c r="A252" s="25">
        <v>43440</v>
      </c>
      <c r="B252" s="26">
        <v>9.8000000000000007</v>
      </c>
      <c r="C252" s="26">
        <v>4.5</v>
      </c>
      <c r="D252" s="26">
        <v>6</v>
      </c>
      <c r="E252" s="26">
        <v>13.3</v>
      </c>
    </row>
    <row r="253" spans="1:5" x14ac:dyDescent="0.15">
      <c r="A253" s="25">
        <v>43441</v>
      </c>
      <c r="B253" s="26">
        <v>11.200000000000001</v>
      </c>
      <c r="C253" s="26">
        <v>7</v>
      </c>
      <c r="D253" s="26">
        <v>8</v>
      </c>
      <c r="E253" s="26">
        <v>11.100000000000001</v>
      </c>
    </row>
    <row r="254" spans="1:5" x14ac:dyDescent="0.15">
      <c r="A254" s="25">
        <v>43442</v>
      </c>
      <c r="B254" s="26">
        <v>3.5</v>
      </c>
      <c r="C254" s="26">
        <v>5.2</v>
      </c>
      <c r="D254" s="26">
        <v>3.5</v>
      </c>
      <c r="E254" s="26">
        <v>7.3000000000000007</v>
      </c>
    </row>
    <row r="255" spans="1:5" x14ac:dyDescent="0.15">
      <c r="A255" s="25">
        <v>43443</v>
      </c>
      <c r="B255" s="26">
        <v>1.3</v>
      </c>
      <c r="C255" s="26">
        <v>2.5</v>
      </c>
      <c r="D255" s="26">
        <v>2.5</v>
      </c>
      <c r="E255" s="26">
        <v>5.5</v>
      </c>
    </row>
    <row r="256" spans="1:5" x14ac:dyDescent="0.15">
      <c r="A256" s="25">
        <v>43444</v>
      </c>
      <c r="B256" s="26">
        <v>8.8000000000000007</v>
      </c>
      <c r="C256" s="26">
        <v>4</v>
      </c>
      <c r="D256" s="26">
        <v>0.8</v>
      </c>
      <c r="E256" s="26">
        <v>10.700000000000001</v>
      </c>
    </row>
    <row r="257" spans="1:5" x14ac:dyDescent="0.15">
      <c r="A257" s="25">
        <v>43445</v>
      </c>
      <c r="B257" s="26">
        <v>16.600000000000001</v>
      </c>
      <c r="C257" s="26">
        <v>4.4000000000000004</v>
      </c>
      <c r="D257" s="26">
        <v>2.1</v>
      </c>
      <c r="E257" s="26">
        <v>15.8</v>
      </c>
    </row>
    <row r="258" spans="1:5" x14ac:dyDescent="0.15">
      <c r="A258" s="25">
        <v>43446</v>
      </c>
      <c r="B258" s="26">
        <v>9.8000000000000007</v>
      </c>
      <c r="C258" s="26">
        <v>1.9000000000000001</v>
      </c>
      <c r="D258" s="26">
        <v>0.9</v>
      </c>
      <c r="E258" s="26">
        <v>7.7</v>
      </c>
    </row>
    <row r="259" spans="1:5" x14ac:dyDescent="0.15">
      <c r="A259" s="25">
        <v>43447</v>
      </c>
      <c r="B259" s="26" t="s">
        <v>219</v>
      </c>
      <c r="C259" s="26">
        <v>4</v>
      </c>
      <c r="D259" s="26">
        <v>4.8000000000000007</v>
      </c>
      <c r="E259" s="26">
        <v>7.5</v>
      </c>
    </row>
    <row r="260" spans="1:5" x14ac:dyDescent="0.15">
      <c r="A260" s="25">
        <v>43448</v>
      </c>
      <c r="B260" s="26">
        <v>6.7</v>
      </c>
      <c r="C260" s="26">
        <v>3.5</v>
      </c>
      <c r="D260" s="26">
        <v>4.5</v>
      </c>
      <c r="E260" s="26">
        <v>7</v>
      </c>
    </row>
    <row r="261" spans="1:5" x14ac:dyDescent="0.15">
      <c r="A261" s="25">
        <v>43449</v>
      </c>
      <c r="B261" s="26">
        <v>8.6</v>
      </c>
      <c r="C261" s="26">
        <v>5.8000000000000007</v>
      </c>
      <c r="D261" s="26">
        <v>5.3000000000000007</v>
      </c>
      <c r="E261" s="26">
        <v>10.200000000000001</v>
      </c>
    </row>
    <row r="262" spans="1:5" x14ac:dyDescent="0.15">
      <c r="A262" s="25">
        <v>43450</v>
      </c>
      <c r="B262" s="26">
        <v>18.5</v>
      </c>
      <c r="C262" s="26">
        <v>4.5</v>
      </c>
      <c r="D262" s="26">
        <v>5.9</v>
      </c>
      <c r="E262" s="26">
        <v>18.900000000000002</v>
      </c>
    </row>
    <row r="263" spans="1:5" x14ac:dyDescent="0.15">
      <c r="A263" s="25">
        <v>43451</v>
      </c>
      <c r="B263" s="26">
        <v>21</v>
      </c>
      <c r="C263" s="26">
        <v>2.6</v>
      </c>
      <c r="D263" s="26">
        <v>4.6000000000000005</v>
      </c>
      <c r="E263" s="26">
        <v>11.3</v>
      </c>
    </row>
    <row r="264" spans="1:5" x14ac:dyDescent="0.15">
      <c r="A264" s="25">
        <v>43452</v>
      </c>
      <c r="B264" s="26">
        <v>7</v>
      </c>
      <c r="C264" s="26">
        <v>3.3000000000000003</v>
      </c>
      <c r="D264" s="26">
        <v>1.5</v>
      </c>
      <c r="E264" s="26">
        <v>6.6000000000000005</v>
      </c>
    </row>
    <row r="265" spans="1:5" x14ac:dyDescent="0.15">
      <c r="A265" s="25">
        <v>43453</v>
      </c>
      <c r="B265" s="26">
        <v>7</v>
      </c>
      <c r="C265" s="26">
        <v>4.2</v>
      </c>
      <c r="D265" s="26">
        <v>3.1</v>
      </c>
      <c r="E265" s="26">
        <v>8.6</v>
      </c>
    </row>
    <row r="266" spans="1:5" x14ac:dyDescent="0.15">
      <c r="A266" s="25">
        <v>43454</v>
      </c>
      <c r="B266" s="26">
        <v>13.700000000000001</v>
      </c>
      <c r="C266" s="26">
        <v>10.5</v>
      </c>
      <c r="D266" s="26">
        <v>8.4</v>
      </c>
      <c r="E266" s="26">
        <v>14.4</v>
      </c>
    </row>
    <row r="267" spans="1:5" x14ac:dyDescent="0.15">
      <c r="A267" s="25">
        <v>43455</v>
      </c>
      <c r="B267" s="26">
        <v>20.400000000000002</v>
      </c>
      <c r="C267" s="26">
        <v>13.8</v>
      </c>
      <c r="D267" s="26">
        <v>11.8</v>
      </c>
      <c r="E267" s="26">
        <v>17.8</v>
      </c>
    </row>
    <row r="268" spans="1:5" x14ac:dyDescent="0.15">
      <c r="A268" s="25">
        <v>43456</v>
      </c>
      <c r="B268" s="26">
        <v>39.200000000000003</v>
      </c>
      <c r="C268" s="26">
        <v>8.8000000000000007</v>
      </c>
      <c r="D268" s="26">
        <v>12</v>
      </c>
      <c r="E268" s="26">
        <v>48.5</v>
      </c>
    </row>
    <row r="269" spans="1:5" x14ac:dyDescent="0.15">
      <c r="A269" s="25">
        <v>43457</v>
      </c>
      <c r="B269" s="26">
        <v>43.6</v>
      </c>
      <c r="C269" s="26">
        <v>10.3</v>
      </c>
      <c r="D269" s="26">
        <v>10.3</v>
      </c>
      <c r="E269" s="26">
        <v>30.700000000000003</v>
      </c>
    </row>
    <row r="270" spans="1:5" x14ac:dyDescent="0.15">
      <c r="A270" s="25">
        <v>43458</v>
      </c>
      <c r="B270" s="26">
        <v>6</v>
      </c>
      <c r="C270" s="26">
        <v>2.3000000000000003</v>
      </c>
      <c r="D270" s="26">
        <v>4.2</v>
      </c>
      <c r="E270" s="26">
        <v>8</v>
      </c>
    </row>
    <row r="271" spans="1:5" x14ac:dyDescent="0.15">
      <c r="A271" s="25">
        <v>43459</v>
      </c>
      <c r="B271" s="26">
        <v>10.4</v>
      </c>
      <c r="C271" s="26">
        <v>5.2</v>
      </c>
      <c r="D271" s="26">
        <v>4.4000000000000004</v>
      </c>
      <c r="E271" s="26">
        <v>12.9</v>
      </c>
    </row>
    <row r="272" spans="1:5" x14ac:dyDescent="0.15">
      <c r="A272" s="25">
        <v>43460</v>
      </c>
      <c r="B272" s="26">
        <v>15.8</v>
      </c>
      <c r="C272" s="26">
        <v>5.4</v>
      </c>
      <c r="D272" s="26">
        <v>5.8000000000000007</v>
      </c>
      <c r="E272" s="26">
        <v>18</v>
      </c>
    </row>
    <row r="273" spans="1:5" x14ac:dyDescent="0.15">
      <c r="A273" s="25">
        <v>43461</v>
      </c>
      <c r="B273" s="26">
        <v>12.3</v>
      </c>
      <c r="C273" s="26">
        <v>3.8000000000000003</v>
      </c>
      <c r="D273" s="26">
        <v>4.4000000000000004</v>
      </c>
      <c r="E273" s="26">
        <v>8.9</v>
      </c>
    </row>
    <row r="274" spans="1:5" x14ac:dyDescent="0.15">
      <c r="A274" s="25">
        <v>43462</v>
      </c>
      <c r="B274" s="26">
        <v>1.5</v>
      </c>
      <c r="C274" s="26">
        <v>1.8</v>
      </c>
      <c r="D274" s="26">
        <v>1.7000000000000002</v>
      </c>
      <c r="E274" s="26">
        <v>2.5</v>
      </c>
    </row>
    <row r="275" spans="1:5" x14ac:dyDescent="0.15">
      <c r="A275" s="25">
        <v>43463</v>
      </c>
      <c r="B275" s="26">
        <v>4.1000000000000005</v>
      </c>
      <c r="C275" s="26">
        <v>1.8</v>
      </c>
      <c r="D275" s="26">
        <v>0.2</v>
      </c>
      <c r="E275" s="26">
        <v>4.3</v>
      </c>
    </row>
    <row r="276" spans="1:5" x14ac:dyDescent="0.15">
      <c r="A276" s="25">
        <v>43464</v>
      </c>
      <c r="B276" s="26">
        <v>2.8000000000000003</v>
      </c>
      <c r="C276" s="26">
        <v>1.5</v>
      </c>
      <c r="D276" s="26">
        <v>0.2</v>
      </c>
      <c r="E276" s="26">
        <v>4.5</v>
      </c>
    </row>
    <row r="277" spans="1:5" x14ac:dyDescent="0.15">
      <c r="A277" s="25">
        <v>43465</v>
      </c>
      <c r="B277" s="26">
        <v>5.9</v>
      </c>
      <c r="C277" s="26">
        <v>3.7</v>
      </c>
      <c r="D277" s="26">
        <v>1.7000000000000002</v>
      </c>
      <c r="E277" s="26">
        <v>6.7</v>
      </c>
    </row>
    <row r="278" spans="1:5" x14ac:dyDescent="0.15">
      <c r="A278" s="25">
        <v>43466</v>
      </c>
      <c r="B278" s="26">
        <v>8.4</v>
      </c>
      <c r="C278" s="26">
        <v>3.2</v>
      </c>
      <c r="D278" s="26">
        <v>1.8</v>
      </c>
      <c r="E278" s="26">
        <v>6.6000000000000005</v>
      </c>
    </row>
    <row r="279" spans="1:5" x14ac:dyDescent="0.15">
      <c r="A279" s="25">
        <v>43467</v>
      </c>
      <c r="B279" s="26">
        <v>6.1000000000000005</v>
      </c>
      <c r="C279" s="26">
        <v>2.7</v>
      </c>
      <c r="D279" s="26">
        <v>3.2</v>
      </c>
      <c r="E279" s="26">
        <v>3.5</v>
      </c>
    </row>
    <row r="280" spans="1:5" x14ac:dyDescent="0.15">
      <c r="A280" s="25">
        <v>43468</v>
      </c>
      <c r="B280" s="26">
        <v>4.1000000000000005</v>
      </c>
      <c r="C280" s="26">
        <v>2.3000000000000003</v>
      </c>
      <c r="D280" s="26">
        <v>1.3</v>
      </c>
      <c r="E280" s="26">
        <v>2.9000000000000004</v>
      </c>
    </row>
    <row r="281" spans="1:5" x14ac:dyDescent="0.15">
      <c r="A281" s="25">
        <v>43469</v>
      </c>
      <c r="B281" s="26">
        <v>7</v>
      </c>
      <c r="C281" s="26">
        <v>3.3000000000000003</v>
      </c>
      <c r="D281" s="26">
        <v>1.1000000000000001</v>
      </c>
      <c r="E281" s="26">
        <v>8.3000000000000007</v>
      </c>
    </row>
    <row r="282" spans="1:5" x14ac:dyDescent="0.15">
      <c r="A282" s="25">
        <v>43470</v>
      </c>
      <c r="B282" s="26">
        <v>12.3</v>
      </c>
      <c r="C282" s="26">
        <v>3.4000000000000004</v>
      </c>
      <c r="D282" s="26">
        <v>4.5</v>
      </c>
      <c r="E282" s="26">
        <v>8.9</v>
      </c>
    </row>
    <row r="283" spans="1:5" x14ac:dyDescent="0.15">
      <c r="A283" s="25">
        <v>43471</v>
      </c>
      <c r="B283" s="26">
        <v>5.4</v>
      </c>
      <c r="C283" s="26">
        <v>3.9000000000000004</v>
      </c>
      <c r="D283" s="26">
        <v>1.9000000000000001</v>
      </c>
      <c r="E283" s="26">
        <v>10.200000000000001</v>
      </c>
    </row>
    <row r="284" spans="1:5" x14ac:dyDescent="0.15">
      <c r="A284" s="25">
        <v>43472</v>
      </c>
      <c r="B284" s="26">
        <v>9.9</v>
      </c>
      <c r="C284" s="26">
        <v>5.4</v>
      </c>
      <c r="D284" s="26">
        <v>2</v>
      </c>
      <c r="E284" s="26">
        <v>9.5</v>
      </c>
    </row>
    <row r="285" spans="1:5" x14ac:dyDescent="0.15">
      <c r="A285" s="25">
        <v>43473</v>
      </c>
      <c r="B285" s="26">
        <v>14.8</v>
      </c>
      <c r="C285" s="26">
        <v>7</v>
      </c>
      <c r="D285" s="26">
        <v>6.7</v>
      </c>
      <c r="E285" s="26">
        <v>14.3</v>
      </c>
    </row>
    <row r="286" spans="1:5" x14ac:dyDescent="0.15">
      <c r="A286" s="25">
        <v>43474</v>
      </c>
      <c r="B286" s="26">
        <v>4.1000000000000005</v>
      </c>
      <c r="C286" s="26">
        <v>3.5</v>
      </c>
      <c r="D286" s="26">
        <v>5</v>
      </c>
      <c r="E286" s="26">
        <v>3.4000000000000004</v>
      </c>
    </row>
    <row r="287" spans="1:5" x14ac:dyDescent="0.15">
      <c r="A287" s="25">
        <v>43475</v>
      </c>
      <c r="B287" s="26">
        <v>11.100000000000001</v>
      </c>
      <c r="C287" s="26">
        <v>4.3</v>
      </c>
      <c r="D287" s="26">
        <v>2.4000000000000004</v>
      </c>
      <c r="E287" s="26">
        <v>16.7</v>
      </c>
    </row>
    <row r="288" spans="1:5" x14ac:dyDescent="0.15">
      <c r="A288" s="25">
        <v>43476</v>
      </c>
      <c r="B288" s="26">
        <v>12.100000000000001</v>
      </c>
      <c r="C288" s="26">
        <v>3.4000000000000004</v>
      </c>
      <c r="D288" s="26">
        <v>3.4000000000000004</v>
      </c>
      <c r="E288" s="26">
        <v>6.9</v>
      </c>
    </row>
    <row r="289" spans="1:5" x14ac:dyDescent="0.15">
      <c r="A289" s="25">
        <v>43477</v>
      </c>
      <c r="B289" s="26">
        <v>18.3</v>
      </c>
      <c r="C289" s="26">
        <v>8.5</v>
      </c>
      <c r="D289" s="26">
        <v>5.3000000000000007</v>
      </c>
      <c r="E289" s="26">
        <v>20.8</v>
      </c>
    </row>
    <row r="290" spans="1:5" x14ac:dyDescent="0.15">
      <c r="A290" s="25">
        <v>43478</v>
      </c>
      <c r="B290" s="26">
        <v>11.4</v>
      </c>
      <c r="C290" s="26">
        <v>10.700000000000001</v>
      </c>
      <c r="D290" s="26">
        <v>9</v>
      </c>
      <c r="E290" s="26">
        <v>13</v>
      </c>
    </row>
    <row r="291" spans="1:5" x14ac:dyDescent="0.15">
      <c r="A291" s="25">
        <v>43479</v>
      </c>
      <c r="B291" s="26">
        <v>9.5</v>
      </c>
      <c r="C291" s="26">
        <v>6.9</v>
      </c>
      <c r="D291" s="26">
        <v>5</v>
      </c>
      <c r="E291" s="26">
        <v>14.3</v>
      </c>
    </row>
    <row r="292" spans="1:5" x14ac:dyDescent="0.15">
      <c r="A292" s="25">
        <v>43480</v>
      </c>
      <c r="B292" s="26">
        <v>15.4</v>
      </c>
      <c r="C292" s="26">
        <v>6.5</v>
      </c>
      <c r="D292" s="26">
        <v>5.4</v>
      </c>
      <c r="E292" s="26">
        <v>20.100000000000001</v>
      </c>
    </row>
    <row r="293" spans="1:5" x14ac:dyDescent="0.15">
      <c r="A293" s="25">
        <v>43481</v>
      </c>
      <c r="B293" s="26">
        <v>13</v>
      </c>
      <c r="C293" s="26">
        <v>9.4</v>
      </c>
      <c r="D293" s="26">
        <v>6.3000000000000007</v>
      </c>
      <c r="E293" s="26">
        <v>11</v>
      </c>
    </row>
    <row r="294" spans="1:5" x14ac:dyDescent="0.15">
      <c r="A294" s="25">
        <v>43482</v>
      </c>
      <c r="B294" s="26">
        <v>8.8000000000000007</v>
      </c>
      <c r="C294" s="26">
        <v>7</v>
      </c>
      <c r="D294" s="26">
        <v>3.8000000000000003</v>
      </c>
      <c r="E294" s="26">
        <v>9.6000000000000014</v>
      </c>
    </row>
    <row r="295" spans="1:5" x14ac:dyDescent="0.15">
      <c r="A295" s="25">
        <v>43483</v>
      </c>
      <c r="B295" s="26">
        <v>2.2000000000000002</v>
      </c>
      <c r="C295" s="26">
        <v>3.3000000000000003</v>
      </c>
      <c r="D295" s="251">
        <v>2.4000000000000004</v>
      </c>
      <c r="E295" s="26">
        <v>4.1000000000000005</v>
      </c>
    </row>
    <row r="296" spans="1:5" x14ac:dyDescent="0.15">
      <c r="A296" s="25">
        <v>43484</v>
      </c>
      <c r="B296" s="26">
        <v>6.5</v>
      </c>
      <c r="C296" s="26">
        <v>5.5</v>
      </c>
      <c r="D296" s="26">
        <v>2.6</v>
      </c>
      <c r="E296" s="26">
        <v>7.5</v>
      </c>
    </row>
    <row r="297" spans="1:5" x14ac:dyDescent="0.15">
      <c r="A297" s="25">
        <v>43485</v>
      </c>
      <c r="B297" s="26">
        <v>39.200000000000003</v>
      </c>
      <c r="C297" s="26">
        <v>4.6000000000000005</v>
      </c>
      <c r="D297" s="26">
        <v>5.1000000000000005</v>
      </c>
      <c r="E297" s="26">
        <v>57.800000000000004</v>
      </c>
    </row>
    <row r="298" spans="1:5" x14ac:dyDescent="0.15">
      <c r="A298" s="25">
        <v>43486</v>
      </c>
      <c r="B298" s="26">
        <v>4.3</v>
      </c>
      <c r="C298" s="26">
        <v>3.6</v>
      </c>
      <c r="D298" s="26">
        <v>1.7000000000000002</v>
      </c>
      <c r="E298" s="26">
        <v>5.7</v>
      </c>
    </row>
    <row r="299" spans="1:5" x14ac:dyDescent="0.15">
      <c r="A299" s="25">
        <v>43487</v>
      </c>
      <c r="B299" s="26">
        <v>5.7</v>
      </c>
      <c r="C299" s="26">
        <v>5.1000000000000005</v>
      </c>
      <c r="D299" s="26">
        <v>1.3</v>
      </c>
      <c r="E299" s="26">
        <v>6.2</v>
      </c>
    </row>
    <row r="300" spans="1:5" x14ac:dyDescent="0.15">
      <c r="A300" s="25">
        <v>43488</v>
      </c>
      <c r="B300" s="26">
        <v>10.200000000000001</v>
      </c>
      <c r="C300" s="26">
        <v>7.8000000000000007</v>
      </c>
      <c r="D300" s="26">
        <v>3.8000000000000003</v>
      </c>
      <c r="E300" s="26">
        <v>11.700000000000001</v>
      </c>
    </row>
    <row r="301" spans="1:5" x14ac:dyDescent="0.15">
      <c r="A301" s="25">
        <v>43489</v>
      </c>
      <c r="B301" s="26">
        <v>4.1000000000000005</v>
      </c>
      <c r="C301" s="26">
        <v>4.8000000000000007</v>
      </c>
      <c r="D301" s="26">
        <v>3.2</v>
      </c>
      <c r="E301" s="26">
        <v>5.7</v>
      </c>
    </row>
    <row r="302" spans="1:5" x14ac:dyDescent="0.15">
      <c r="A302" s="25">
        <v>43490</v>
      </c>
      <c r="B302" s="26">
        <v>9.4</v>
      </c>
      <c r="C302" s="26">
        <v>8.2000000000000011</v>
      </c>
      <c r="D302" s="26">
        <v>2.5</v>
      </c>
      <c r="E302" s="26">
        <v>12.200000000000001</v>
      </c>
    </row>
    <row r="303" spans="1:5" x14ac:dyDescent="0.15">
      <c r="A303" s="25">
        <v>43491</v>
      </c>
      <c r="B303" s="26">
        <v>3.5</v>
      </c>
      <c r="C303" s="26">
        <v>4.9000000000000004</v>
      </c>
      <c r="D303" s="26">
        <v>2.9000000000000004</v>
      </c>
      <c r="E303" s="26">
        <v>7.2</v>
      </c>
    </row>
    <row r="304" spans="1:5" x14ac:dyDescent="0.15">
      <c r="A304" s="25">
        <v>43492</v>
      </c>
      <c r="B304" s="26">
        <v>3.1</v>
      </c>
      <c r="C304" s="26">
        <v>3</v>
      </c>
      <c r="D304" s="26">
        <v>0.30000000000000004</v>
      </c>
      <c r="E304" s="26">
        <v>4.3</v>
      </c>
    </row>
    <row r="305" spans="1:5" x14ac:dyDescent="0.15">
      <c r="A305" s="25">
        <v>43493</v>
      </c>
      <c r="B305" s="26">
        <v>6.9</v>
      </c>
      <c r="C305" s="26">
        <v>4</v>
      </c>
      <c r="D305" s="26">
        <v>2.3000000000000003</v>
      </c>
      <c r="E305" s="26">
        <v>9.8000000000000007</v>
      </c>
    </row>
    <row r="306" spans="1:5" x14ac:dyDescent="0.15">
      <c r="A306" s="25">
        <v>43494</v>
      </c>
      <c r="B306" s="26">
        <v>7.5</v>
      </c>
      <c r="C306" s="26">
        <v>7.7</v>
      </c>
      <c r="D306" s="26">
        <v>5.6000000000000005</v>
      </c>
      <c r="E306" s="26">
        <v>9.1</v>
      </c>
    </row>
    <row r="307" spans="1:5" x14ac:dyDescent="0.15">
      <c r="A307" s="25">
        <v>43495</v>
      </c>
      <c r="B307" s="26">
        <v>15.700000000000001</v>
      </c>
      <c r="C307" s="26">
        <v>10.100000000000001</v>
      </c>
      <c r="D307" s="26">
        <v>6.6000000000000005</v>
      </c>
      <c r="E307" s="26">
        <v>17.7</v>
      </c>
    </row>
    <row r="308" spans="1:5" x14ac:dyDescent="0.15">
      <c r="A308" s="25">
        <v>43496</v>
      </c>
      <c r="B308" s="26">
        <v>17.100000000000001</v>
      </c>
      <c r="C308" s="26">
        <v>6.8000000000000007</v>
      </c>
      <c r="D308" s="26">
        <v>6.8000000000000007</v>
      </c>
      <c r="E308" s="26">
        <v>24.3</v>
      </c>
    </row>
    <row r="309" spans="1:5" x14ac:dyDescent="0.15">
      <c r="A309" s="25">
        <v>43497</v>
      </c>
      <c r="B309" s="26">
        <v>4.1000000000000005</v>
      </c>
      <c r="C309" s="26">
        <v>3.1</v>
      </c>
      <c r="D309" s="26">
        <v>2.2000000000000002</v>
      </c>
      <c r="E309" s="26">
        <v>5</v>
      </c>
    </row>
    <row r="310" spans="1:5" x14ac:dyDescent="0.15">
      <c r="A310" s="25">
        <v>43498</v>
      </c>
      <c r="B310" s="26">
        <v>7.8000000000000007</v>
      </c>
      <c r="C310" s="26">
        <v>5.8000000000000007</v>
      </c>
      <c r="D310" s="26">
        <v>3.5</v>
      </c>
      <c r="E310" s="26">
        <v>8.6</v>
      </c>
    </row>
    <row r="311" spans="1:5" x14ac:dyDescent="0.15">
      <c r="A311" s="25">
        <v>43499</v>
      </c>
      <c r="B311" s="26">
        <v>13.700000000000001</v>
      </c>
      <c r="C311" s="26">
        <v>6.6000000000000005</v>
      </c>
      <c r="D311" s="26">
        <v>4.6000000000000005</v>
      </c>
      <c r="E311" s="26">
        <v>14.8</v>
      </c>
    </row>
    <row r="312" spans="1:5" x14ac:dyDescent="0.15">
      <c r="A312" s="25">
        <v>43500</v>
      </c>
      <c r="B312" s="26">
        <v>7</v>
      </c>
      <c r="C312" s="26">
        <v>1.8</v>
      </c>
      <c r="D312" s="26">
        <v>3.4000000000000004</v>
      </c>
      <c r="E312" s="26">
        <v>7.4</v>
      </c>
    </row>
    <row r="313" spans="1:5" x14ac:dyDescent="0.15">
      <c r="A313" s="25">
        <v>43501</v>
      </c>
      <c r="B313" s="26">
        <v>11.8</v>
      </c>
      <c r="C313" s="26">
        <v>9.1</v>
      </c>
      <c r="D313" s="26">
        <v>8.4</v>
      </c>
      <c r="E313" s="26">
        <v>18.5</v>
      </c>
    </row>
    <row r="314" spans="1:5" x14ac:dyDescent="0.15">
      <c r="A314" s="25">
        <v>43502</v>
      </c>
      <c r="B314" s="26">
        <v>21.1</v>
      </c>
      <c r="C314" s="26">
        <v>6.7</v>
      </c>
      <c r="D314" s="26">
        <v>6.6000000000000005</v>
      </c>
      <c r="E314" s="26">
        <v>31.400000000000002</v>
      </c>
    </row>
    <row r="315" spans="1:5" x14ac:dyDescent="0.15">
      <c r="A315" s="25">
        <v>43503</v>
      </c>
      <c r="B315" s="26">
        <v>21.8</v>
      </c>
      <c r="C315" s="26">
        <v>4.9000000000000004</v>
      </c>
      <c r="D315" s="26">
        <v>4.3</v>
      </c>
      <c r="E315" s="26">
        <v>15.9</v>
      </c>
    </row>
    <row r="316" spans="1:5" x14ac:dyDescent="0.15">
      <c r="A316" s="25">
        <v>43504</v>
      </c>
      <c r="B316" s="26">
        <v>6</v>
      </c>
      <c r="C316" s="26">
        <v>6.3000000000000007</v>
      </c>
      <c r="D316" s="26">
        <v>2.8000000000000003</v>
      </c>
      <c r="E316" s="26">
        <v>9.5</v>
      </c>
    </row>
    <row r="317" spans="1:5" x14ac:dyDescent="0.15">
      <c r="A317" s="25">
        <v>43505</v>
      </c>
      <c r="B317" s="26">
        <v>11.100000000000001</v>
      </c>
      <c r="C317" s="26">
        <v>6</v>
      </c>
      <c r="D317" s="26">
        <v>4.1000000000000005</v>
      </c>
      <c r="E317" s="26">
        <v>13.8</v>
      </c>
    </row>
    <row r="318" spans="1:5" x14ac:dyDescent="0.15">
      <c r="A318" s="25">
        <v>43506</v>
      </c>
      <c r="B318" s="26">
        <v>5.8000000000000007</v>
      </c>
      <c r="C318" s="26">
        <v>4.4000000000000004</v>
      </c>
      <c r="D318" s="26">
        <v>3.7</v>
      </c>
      <c r="E318" s="26">
        <v>6.2</v>
      </c>
    </row>
    <row r="319" spans="1:5" x14ac:dyDescent="0.15">
      <c r="A319" s="25">
        <v>43507</v>
      </c>
      <c r="B319" s="26">
        <v>10.8</v>
      </c>
      <c r="C319" s="26">
        <v>8.3000000000000007</v>
      </c>
      <c r="D319" s="26">
        <v>4.6000000000000005</v>
      </c>
      <c r="E319" s="26">
        <v>12.8</v>
      </c>
    </row>
    <row r="320" spans="1:5" x14ac:dyDescent="0.15">
      <c r="A320" s="25">
        <v>43508</v>
      </c>
      <c r="B320" s="26">
        <v>5.8000000000000007</v>
      </c>
      <c r="C320" s="26">
        <v>5.6000000000000005</v>
      </c>
      <c r="D320" s="26">
        <v>6</v>
      </c>
      <c r="E320" s="26">
        <v>7</v>
      </c>
    </row>
    <row r="321" spans="1:5" x14ac:dyDescent="0.15">
      <c r="A321" s="25">
        <v>43509</v>
      </c>
      <c r="B321" s="26">
        <v>12.100000000000001</v>
      </c>
      <c r="C321" s="26">
        <v>11.5</v>
      </c>
      <c r="D321" s="26">
        <v>5.2</v>
      </c>
      <c r="E321" s="26">
        <v>13.700000000000001</v>
      </c>
    </row>
    <row r="322" spans="1:5" x14ac:dyDescent="0.15">
      <c r="A322" s="25">
        <v>43510</v>
      </c>
      <c r="B322" s="26">
        <v>9.3000000000000007</v>
      </c>
      <c r="C322" s="26">
        <v>10</v>
      </c>
      <c r="D322" s="26">
        <v>5.8000000000000007</v>
      </c>
      <c r="E322" s="26">
        <v>11.3</v>
      </c>
    </row>
    <row r="323" spans="1:5" x14ac:dyDescent="0.15">
      <c r="A323" s="25">
        <v>43511</v>
      </c>
      <c r="B323" s="26">
        <v>8.3000000000000007</v>
      </c>
      <c r="C323" s="26">
        <v>11.5</v>
      </c>
      <c r="D323" s="26">
        <v>8.5</v>
      </c>
      <c r="E323" s="26">
        <v>11.9</v>
      </c>
    </row>
    <row r="324" spans="1:5" x14ac:dyDescent="0.15">
      <c r="A324" s="25">
        <v>43512</v>
      </c>
      <c r="B324" s="26">
        <v>9.8000000000000007</v>
      </c>
      <c r="C324" s="26">
        <v>17.100000000000001</v>
      </c>
      <c r="D324" s="26">
        <v>8.5</v>
      </c>
      <c r="E324" s="26" t="s">
        <v>219</v>
      </c>
    </row>
    <row r="325" spans="1:5" x14ac:dyDescent="0.15">
      <c r="A325" s="25">
        <v>43513</v>
      </c>
      <c r="B325" s="26">
        <v>9.4</v>
      </c>
      <c r="C325" s="26">
        <v>10.9</v>
      </c>
      <c r="D325" s="26">
        <v>7</v>
      </c>
      <c r="E325" s="26">
        <v>12.200000000000001</v>
      </c>
    </row>
    <row r="326" spans="1:5" x14ac:dyDescent="0.15">
      <c r="A326" s="25">
        <v>43514</v>
      </c>
      <c r="B326" s="26">
        <v>10.9</v>
      </c>
      <c r="C326" s="26">
        <v>8.8000000000000007</v>
      </c>
      <c r="D326" s="26">
        <v>7.6000000000000005</v>
      </c>
      <c r="E326" s="26">
        <v>10.8</v>
      </c>
    </row>
    <row r="327" spans="1:5" x14ac:dyDescent="0.15">
      <c r="A327" s="25">
        <v>43515</v>
      </c>
      <c r="B327" s="26">
        <v>23.6</v>
      </c>
      <c r="C327" s="26">
        <v>6.8000000000000007</v>
      </c>
      <c r="D327" s="26">
        <v>8.8000000000000007</v>
      </c>
      <c r="E327" s="26">
        <v>28.900000000000002</v>
      </c>
    </row>
    <row r="328" spans="1:5" x14ac:dyDescent="0.15">
      <c r="A328" s="25">
        <v>43516</v>
      </c>
      <c r="B328" s="26">
        <v>21.5</v>
      </c>
      <c r="C328" s="26">
        <v>8.1</v>
      </c>
      <c r="D328" s="26">
        <v>6.4</v>
      </c>
      <c r="E328" s="26">
        <v>16.3</v>
      </c>
    </row>
    <row r="329" spans="1:5" x14ac:dyDescent="0.15">
      <c r="A329" s="25">
        <v>43517</v>
      </c>
      <c r="B329" s="26">
        <v>5.1000000000000005</v>
      </c>
      <c r="C329" s="26">
        <v>5.9</v>
      </c>
      <c r="D329" s="26">
        <v>7.1000000000000005</v>
      </c>
      <c r="E329" s="26">
        <v>6.2</v>
      </c>
    </row>
    <row r="330" spans="1:5" x14ac:dyDescent="0.15">
      <c r="A330" s="25">
        <v>43518</v>
      </c>
      <c r="B330" s="26">
        <v>10.3</v>
      </c>
      <c r="C330" s="26">
        <v>8.8000000000000007</v>
      </c>
      <c r="D330" s="26">
        <v>5.8000000000000007</v>
      </c>
      <c r="E330" s="26">
        <v>12.200000000000001</v>
      </c>
    </row>
    <row r="331" spans="1:5" x14ac:dyDescent="0.15">
      <c r="A331" s="25">
        <v>43519</v>
      </c>
      <c r="B331" s="26">
        <v>12.9</v>
      </c>
      <c r="C331" s="26">
        <v>11.700000000000001</v>
      </c>
      <c r="D331" s="26">
        <v>10</v>
      </c>
      <c r="E331" s="26">
        <v>13.4</v>
      </c>
    </row>
    <row r="332" spans="1:5" x14ac:dyDescent="0.15">
      <c r="A332" s="25">
        <v>43520</v>
      </c>
      <c r="B332" s="26">
        <v>14.700000000000001</v>
      </c>
      <c r="C332" s="26">
        <v>10.200000000000001</v>
      </c>
      <c r="D332" s="26">
        <v>10.4</v>
      </c>
      <c r="E332" s="26">
        <v>15</v>
      </c>
    </row>
    <row r="333" spans="1:5" x14ac:dyDescent="0.15">
      <c r="A333" s="25">
        <v>43521</v>
      </c>
      <c r="B333" s="26">
        <v>12.5</v>
      </c>
      <c r="C333" s="26">
        <v>6.5</v>
      </c>
      <c r="D333" s="26">
        <v>9.3000000000000007</v>
      </c>
      <c r="E333" s="26">
        <v>13.100000000000001</v>
      </c>
    </row>
    <row r="334" spans="1:5" x14ac:dyDescent="0.15">
      <c r="A334" s="25">
        <v>43522</v>
      </c>
      <c r="B334" s="26">
        <v>17.7</v>
      </c>
      <c r="C334" s="26">
        <v>17</v>
      </c>
      <c r="D334" s="26">
        <v>16.8</v>
      </c>
      <c r="E334" s="26">
        <v>19.900000000000002</v>
      </c>
    </row>
    <row r="335" spans="1:5" x14ac:dyDescent="0.15">
      <c r="A335" s="25">
        <v>43523</v>
      </c>
      <c r="B335" s="26">
        <v>18.100000000000001</v>
      </c>
      <c r="C335" s="26">
        <v>13.600000000000001</v>
      </c>
      <c r="D335" s="26">
        <v>11.200000000000001</v>
      </c>
      <c r="E335" s="26">
        <v>19.8</v>
      </c>
    </row>
    <row r="336" spans="1:5" x14ac:dyDescent="0.15">
      <c r="A336" s="25">
        <v>43524</v>
      </c>
      <c r="B336" s="26">
        <v>19.400000000000002</v>
      </c>
      <c r="C336" s="26">
        <v>5.4</v>
      </c>
      <c r="D336" s="26">
        <v>9.2000000000000011</v>
      </c>
      <c r="E336" s="26">
        <v>17.2</v>
      </c>
    </row>
    <row r="337" spans="1:5" x14ac:dyDescent="0.15">
      <c r="A337" s="25">
        <v>43525</v>
      </c>
      <c r="B337" s="26">
        <v>10.4</v>
      </c>
      <c r="C337" s="26">
        <v>4.8000000000000007</v>
      </c>
      <c r="D337" s="26">
        <v>7.6000000000000005</v>
      </c>
      <c r="E337" s="26">
        <v>7.2</v>
      </c>
    </row>
    <row r="338" spans="1:5" x14ac:dyDescent="0.15">
      <c r="A338" s="25">
        <v>43526</v>
      </c>
      <c r="B338" s="26">
        <v>15.8</v>
      </c>
      <c r="C338" s="26">
        <v>13.600000000000001</v>
      </c>
      <c r="D338" s="26">
        <v>10.9</v>
      </c>
      <c r="E338" s="26">
        <v>14.9</v>
      </c>
    </row>
    <row r="339" spans="1:5" x14ac:dyDescent="0.15">
      <c r="A339" s="25">
        <v>43527</v>
      </c>
      <c r="B339" s="26">
        <v>21.3</v>
      </c>
      <c r="C339" s="26">
        <v>15</v>
      </c>
      <c r="D339" s="26">
        <v>14.4</v>
      </c>
      <c r="E339" s="26">
        <v>20.8</v>
      </c>
    </row>
    <row r="340" spans="1:5" x14ac:dyDescent="0.15">
      <c r="A340" s="25">
        <v>43528</v>
      </c>
      <c r="B340" s="26">
        <v>8.6</v>
      </c>
      <c r="C340" s="26">
        <v>0.60000000000000009</v>
      </c>
      <c r="D340" s="26">
        <v>2.2000000000000002</v>
      </c>
      <c r="E340" s="26">
        <v>5.5</v>
      </c>
    </row>
    <row r="341" spans="1:5" x14ac:dyDescent="0.15">
      <c r="A341" s="25">
        <v>43529</v>
      </c>
      <c r="B341" s="26">
        <v>6.4</v>
      </c>
      <c r="C341" s="26">
        <v>7</v>
      </c>
      <c r="D341" s="26">
        <v>6.3000000000000007</v>
      </c>
      <c r="E341" s="26">
        <v>7.7</v>
      </c>
    </row>
    <row r="342" spans="1:5" x14ac:dyDescent="0.15">
      <c r="A342" s="25">
        <v>43530</v>
      </c>
      <c r="B342" s="251">
        <v>9.5</v>
      </c>
      <c r="C342" s="26">
        <v>8.3000000000000007</v>
      </c>
      <c r="D342" s="26">
        <v>14</v>
      </c>
      <c r="E342" s="26">
        <v>11.5</v>
      </c>
    </row>
    <row r="343" spans="1:5" x14ac:dyDescent="0.15">
      <c r="A343" s="25">
        <v>43531</v>
      </c>
      <c r="B343" s="251">
        <v>3.8000000000000003</v>
      </c>
      <c r="C343" s="26">
        <v>2.7</v>
      </c>
      <c r="D343" s="26">
        <v>4.1000000000000005</v>
      </c>
      <c r="E343" s="26">
        <v>5.1000000000000005</v>
      </c>
    </row>
    <row r="344" spans="1:5" x14ac:dyDescent="0.15">
      <c r="A344" s="25">
        <v>43532</v>
      </c>
      <c r="B344" s="251">
        <v>6.3000000000000007</v>
      </c>
      <c r="C344" s="26">
        <v>5.2</v>
      </c>
      <c r="D344" s="26">
        <v>6.2</v>
      </c>
      <c r="E344" s="26">
        <v>6.4</v>
      </c>
    </row>
    <row r="345" spans="1:5" x14ac:dyDescent="0.15">
      <c r="A345" s="25">
        <v>43533</v>
      </c>
      <c r="B345" s="251">
        <v>8.8000000000000007</v>
      </c>
      <c r="C345" s="26">
        <v>6.7</v>
      </c>
      <c r="D345" s="26">
        <v>6.1000000000000005</v>
      </c>
      <c r="E345" s="26">
        <v>9.8000000000000007</v>
      </c>
    </row>
    <row r="346" spans="1:5" x14ac:dyDescent="0.15">
      <c r="A346" s="25">
        <v>43534</v>
      </c>
      <c r="B346" s="251">
        <v>8.9</v>
      </c>
      <c r="C346" s="26">
        <v>5</v>
      </c>
      <c r="D346" s="26">
        <v>5</v>
      </c>
      <c r="E346" s="26">
        <v>16.100000000000001</v>
      </c>
    </row>
    <row r="347" spans="1:5" x14ac:dyDescent="0.15">
      <c r="A347" s="25">
        <v>43535</v>
      </c>
      <c r="B347" s="251">
        <v>2.9000000000000004</v>
      </c>
      <c r="C347" s="26">
        <v>1.1000000000000001</v>
      </c>
      <c r="D347" s="26">
        <v>2</v>
      </c>
      <c r="E347" s="26">
        <v>5</v>
      </c>
    </row>
    <row r="348" spans="1:5" x14ac:dyDescent="0.15">
      <c r="A348" s="25">
        <v>43536</v>
      </c>
      <c r="B348" s="251">
        <v>7.9</v>
      </c>
      <c r="C348" s="26">
        <v>7.6000000000000005</v>
      </c>
      <c r="D348" s="26">
        <v>6.5</v>
      </c>
      <c r="E348" s="26">
        <v>8.3000000000000007</v>
      </c>
    </row>
    <row r="349" spans="1:5" x14ac:dyDescent="0.15">
      <c r="A349" s="25">
        <v>43537</v>
      </c>
      <c r="B349" s="251">
        <v>5.2</v>
      </c>
      <c r="C349" s="26">
        <v>4.7</v>
      </c>
      <c r="D349" s="26">
        <v>4.8000000000000007</v>
      </c>
      <c r="E349" s="26">
        <v>5.7</v>
      </c>
    </row>
    <row r="350" spans="1:5" x14ac:dyDescent="0.15">
      <c r="A350" s="25">
        <v>43538</v>
      </c>
      <c r="B350" s="251">
        <v>8</v>
      </c>
      <c r="C350" s="26">
        <v>6.8000000000000007</v>
      </c>
      <c r="D350" s="26">
        <v>4.6000000000000005</v>
      </c>
      <c r="E350" s="26">
        <v>10</v>
      </c>
    </row>
    <row r="351" spans="1:5" x14ac:dyDescent="0.15">
      <c r="A351" s="25">
        <v>43539</v>
      </c>
      <c r="B351" s="26">
        <v>13</v>
      </c>
      <c r="C351" s="26">
        <v>10.700000000000001</v>
      </c>
      <c r="D351" s="26">
        <v>8.2000000000000011</v>
      </c>
      <c r="E351" s="26">
        <v>11.3</v>
      </c>
    </row>
    <row r="352" spans="1:5" x14ac:dyDescent="0.15">
      <c r="A352" s="25">
        <v>43540</v>
      </c>
      <c r="B352" s="26">
        <v>13.200000000000001</v>
      </c>
      <c r="C352" s="26">
        <v>15.5</v>
      </c>
      <c r="D352" s="26">
        <v>13</v>
      </c>
      <c r="E352" s="26">
        <v>13.8</v>
      </c>
    </row>
    <row r="353" spans="1:5" x14ac:dyDescent="0.15">
      <c r="A353" s="25">
        <v>43541</v>
      </c>
      <c r="B353" s="26">
        <v>7.5</v>
      </c>
      <c r="C353" s="26">
        <v>6.7</v>
      </c>
      <c r="D353" s="26">
        <v>3.7</v>
      </c>
      <c r="E353" s="26">
        <v>8.4</v>
      </c>
    </row>
    <row r="354" spans="1:5" x14ac:dyDescent="0.15">
      <c r="A354" s="25">
        <v>43542</v>
      </c>
      <c r="B354" s="26">
        <v>5</v>
      </c>
      <c r="C354" s="26">
        <v>4.7</v>
      </c>
      <c r="D354" s="26">
        <v>2.8000000000000003</v>
      </c>
      <c r="E354" s="26">
        <v>5.6000000000000005</v>
      </c>
    </row>
    <row r="355" spans="1:5" x14ac:dyDescent="0.15">
      <c r="A355" s="25">
        <v>43543</v>
      </c>
      <c r="B355" s="26">
        <v>8.5</v>
      </c>
      <c r="C355" s="26">
        <v>6.4</v>
      </c>
      <c r="D355" s="26">
        <v>5.3000000000000007</v>
      </c>
      <c r="E355" s="26">
        <v>8.6</v>
      </c>
    </row>
    <row r="356" spans="1:5" x14ac:dyDescent="0.15">
      <c r="A356" s="25">
        <v>43544</v>
      </c>
      <c r="B356" s="26">
        <v>11.3</v>
      </c>
      <c r="C356" s="26">
        <v>9.7000000000000011</v>
      </c>
      <c r="D356" s="26">
        <v>9.1</v>
      </c>
      <c r="E356" s="26">
        <v>10.3</v>
      </c>
    </row>
    <row r="357" spans="1:5" x14ac:dyDescent="0.15">
      <c r="A357" s="25">
        <v>43545</v>
      </c>
      <c r="B357" s="26">
        <v>7.8000000000000007</v>
      </c>
      <c r="C357" s="26">
        <v>5.3000000000000007</v>
      </c>
      <c r="D357" s="26">
        <v>5.5</v>
      </c>
      <c r="E357" s="26">
        <v>9.1</v>
      </c>
    </row>
    <row r="358" spans="1:5" x14ac:dyDescent="0.15">
      <c r="A358" s="25">
        <v>43546</v>
      </c>
      <c r="B358" s="26">
        <v>5.7</v>
      </c>
      <c r="C358" s="26">
        <v>9.4</v>
      </c>
      <c r="D358" s="26">
        <v>5.8000000000000007</v>
      </c>
      <c r="E358" s="26">
        <v>6.8000000000000007</v>
      </c>
    </row>
    <row r="359" spans="1:5" x14ac:dyDescent="0.15">
      <c r="A359" s="25">
        <v>43547</v>
      </c>
      <c r="B359" s="26">
        <v>7.2</v>
      </c>
      <c r="C359" s="26">
        <v>8.2000000000000011</v>
      </c>
      <c r="D359" s="26">
        <v>5.7</v>
      </c>
      <c r="E359" s="26">
        <v>8.9</v>
      </c>
    </row>
    <row r="360" spans="1:5" x14ac:dyDescent="0.15">
      <c r="A360" s="25">
        <v>43548</v>
      </c>
      <c r="B360" s="26">
        <v>8.3000000000000007</v>
      </c>
      <c r="C360" s="26">
        <v>5.5</v>
      </c>
      <c r="D360" s="26">
        <v>2.5</v>
      </c>
      <c r="E360" s="26">
        <v>7.9</v>
      </c>
    </row>
    <row r="361" spans="1:5" x14ac:dyDescent="0.15">
      <c r="A361" s="25">
        <v>43549</v>
      </c>
      <c r="B361" s="26">
        <v>10.700000000000001</v>
      </c>
      <c r="C361" s="26">
        <v>7.5</v>
      </c>
      <c r="D361" s="26">
        <v>7</v>
      </c>
      <c r="E361" s="26">
        <v>10.8</v>
      </c>
    </row>
    <row r="362" spans="1:5" x14ac:dyDescent="0.15">
      <c r="A362" s="25">
        <v>43550</v>
      </c>
      <c r="B362" s="26">
        <v>9.8000000000000007</v>
      </c>
      <c r="C362" s="26">
        <v>10.600000000000001</v>
      </c>
      <c r="D362" s="26">
        <v>9.8000000000000007</v>
      </c>
      <c r="E362" s="26">
        <v>10</v>
      </c>
    </row>
    <row r="363" spans="1:5" x14ac:dyDescent="0.15">
      <c r="A363" s="25">
        <v>43551</v>
      </c>
      <c r="B363" s="26">
        <v>18</v>
      </c>
      <c r="C363" s="26">
        <v>15.4</v>
      </c>
      <c r="D363" s="26">
        <v>12.600000000000001</v>
      </c>
      <c r="E363" s="26">
        <v>16.7</v>
      </c>
    </row>
    <row r="364" spans="1:5" x14ac:dyDescent="0.15">
      <c r="A364" s="25">
        <v>43552</v>
      </c>
      <c r="B364" s="26">
        <v>16</v>
      </c>
      <c r="C364" s="26">
        <v>12.8</v>
      </c>
      <c r="D364" s="26">
        <v>9.3000000000000007</v>
      </c>
      <c r="E364" s="26">
        <v>14.9</v>
      </c>
    </row>
    <row r="365" spans="1:5" x14ac:dyDescent="0.15">
      <c r="A365" s="25">
        <v>43553</v>
      </c>
      <c r="B365" s="26">
        <v>26.700000000000003</v>
      </c>
      <c r="C365" s="26">
        <v>10.5</v>
      </c>
      <c r="D365" s="26">
        <v>7.7</v>
      </c>
      <c r="E365" s="26">
        <v>15.5</v>
      </c>
    </row>
    <row r="366" spans="1:5" x14ac:dyDescent="0.15">
      <c r="A366" s="25">
        <v>43554</v>
      </c>
      <c r="B366" s="26">
        <v>14.600000000000001</v>
      </c>
      <c r="C366" s="26">
        <v>14.4</v>
      </c>
      <c r="D366" s="26">
        <v>15</v>
      </c>
      <c r="E366" s="26">
        <v>15</v>
      </c>
    </row>
    <row r="367" spans="1:5" x14ac:dyDescent="0.15">
      <c r="A367" s="25">
        <v>43555</v>
      </c>
      <c r="B367" s="26">
        <v>2.8000000000000003</v>
      </c>
      <c r="C367" s="26">
        <v>2.9000000000000004</v>
      </c>
      <c r="D367" s="26">
        <v>6.8000000000000007</v>
      </c>
      <c r="E367" s="26">
        <v>4.8000000000000007</v>
      </c>
    </row>
    <row r="370" spans="1:5" x14ac:dyDescent="0.15">
      <c r="A370" s="209"/>
      <c r="B370" s="300">
        <f>(365-COUNT(B3:B367))/365</f>
        <v>0.16438356164383561</v>
      </c>
      <c r="C370" s="300">
        <f t="shared" ref="C370:E370" si="0">(365-COUNT(C3:C367))/365</f>
        <v>8.21917808219178E-3</v>
      </c>
      <c r="D370" s="300">
        <f t="shared" si="0"/>
        <v>8.21917808219178E-3</v>
      </c>
      <c r="E370" s="300">
        <f t="shared" si="0"/>
        <v>1.3698630136986301E-2</v>
      </c>
    </row>
  </sheetData>
  <phoneticPr fontId="2"/>
  <pageMargins left="0.75" right="0.75" top="1" bottom="1" header="0.51200000000000001" footer="0.51200000000000001"/>
  <headerFooter alignWithMargins="0"/>
  <rowBreaks count="1" manualBreakCount="1">
    <brk id="274" max="1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370"/>
  <sheetViews>
    <sheetView zoomScale="80" zoomScaleNormal="80" zoomScaleSheetLayoutView="80" workbookViewId="0">
      <pane ySplit="1" topLeftCell="A2" activePane="bottomLeft" state="frozen"/>
      <selection pane="bottomLeft" activeCell="M10" sqref="M10"/>
    </sheetView>
  </sheetViews>
  <sheetFormatPr defaultRowHeight="13.5" x14ac:dyDescent="0.15"/>
  <cols>
    <col min="1" max="1" width="11" style="29" bestFit="1" customWidth="1"/>
    <col min="2" max="3" width="9.75" style="30" customWidth="1"/>
    <col min="4" max="6" width="9.25" style="30" customWidth="1"/>
    <col min="7" max="256" width="9" style="23"/>
    <col min="257" max="257" width="11" style="23" bestFit="1" customWidth="1"/>
    <col min="258" max="259" width="9.75" style="23" customWidth="1"/>
    <col min="260" max="262" width="9.25" style="23" customWidth="1"/>
    <col min="263" max="512" width="9" style="23"/>
    <col min="513" max="513" width="11" style="23" bestFit="1" customWidth="1"/>
    <col min="514" max="515" width="9.75" style="23" customWidth="1"/>
    <col min="516" max="518" width="9.25" style="23" customWidth="1"/>
    <col min="519" max="768" width="9" style="23"/>
    <col min="769" max="769" width="11" style="23" bestFit="1" customWidth="1"/>
    <col min="770" max="771" width="9.75" style="23" customWidth="1"/>
    <col min="772" max="774" width="9.25" style="23" customWidth="1"/>
    <col min="775" max="1024" width="9" style="23"/>
    <col min="1025" max="1025" width="11" style="23" bestFit="1" customWidth="1"/>
    <col min="1026" max="1027" width="9.75" style="23" customWidth="1"/>
    <col min="1028" max="1030" width="9.25" style="23" customWidth="1"/>
    <col min="1031" max="1280" width="9" style="23"/>
    <col min="1281" max="1281" width="11" style="23" bestFit="1" customWidth="1"/>
    <col min="1282" max="1283" width="9.75" style="23" customWidth="1"/>
    <col min="1284" max="1286" width="9.25" style="23" customWidth="1"/>
    <col min="1287" max="1536" width="9" style="23"/>
    <col min="1537" max="1537" width="11" style="23" bestFit="1" customWidth="1"/>
    <col min="1538" max="1539" width="9.75" style="23" customWidth="1"/>
    <col min="1540" max="1542" width="9.25" style="23" customWidth="1"/>
    <col min="1543" max="1792" width="9" style="23"/>
    <col min="1793" max="1793" width="11" style="23" bestFit="1" customWidth="1"/>
    <col min="1794" max="1795" width="9.75" style="23" customWidth="1"/>
    <col min="1796" max="1798" width="9.25" style="23" customWidth="1"/>
    <col min="1799" max="2048" width="9" style="23"/>
    <col min="2049" max="2049" width="11" style="23" bestFit="1" customWidth="1"/>
    <col min="2050" max="2051" width="9.75" style="23" customWidth="1"/>
    <col min="2052" max="2054" width="9.25" style="23" customWidth="1"/>
    <col min="2055" max="2304" width="9" style="23"/>
    <col min="2305" max="2305" width="11" style="23" bestFit="1" customWidth="1"/>
    <col min="2306" max="2307" width="9.75" style="23" customWidth="1"/>
    <col min="2308" max="2310" width="9.25" style="23" customWidth="1"/>
    <col min="2311" max="2560" width="9" style="23"/>
    <col min="2561" max="2561" width="11" style="23" bestFit="1" customWidth="1"/>
    <col min="2562" max="2563" width="9.75" style="23" customWidth="1"/>
    <col min="2564" max="2566" width="9.25" style="23" customWidth="1"/>
    <col min="2567" max="2816" width="9" style="23"/>
    <col min="2817" max="2817" width="11" style="23" bestFit="1" customWidth="1"/>
    <col min="2818" max="2819" width="9.75" style="23" customWidth="1"/>
    <col min="2820" max="2822" width="9.25" style="23" customWidth="1"/>
    <col min="2823" max="3072" width="9" style="23"/>
    <col min="3073" max="3073" width="11" style="23" bestFit="1" customWidth="1"/>
    <col min="3074" max="3075" width="9.75" style="23" customWidth="1"/>
    <col min="3076" max="3078" width="9.25" style="23" customWidth="1"/>
    <col min="3079" max="3328" width="9" style="23"/>
    <col min="3329" max="3329" width="11" style="23" bestFit="1" customWidth="1"/>
    <col min="3330" max="3331" width="9.75" style="23" customWidth="1"/>
    <col min="3332" max="3334" width="9.25" style="23" customWidth="1"/>
    <col min="3335" max="3584" width="9" style="23"/>
    <col min="3585" max="3585" width="11" style="23" bestFit="1" customWidth="1"/>
    <col min="3586" max="3587" width="9.75" style="23" customWidth="1"/>
    <col min="3588" max="3590" width="9.25" style="23" customWidth="1"/>
    <col min="3591" max="3840" width="9" style="23"/>
    <col min="3841" max="3841" width="11" style="23" bestFit="1" customWidth="1"/>
    <col min="3842" max="3843" width="9.75" style="23" customWidth="1"/>
    <col min="3844" max="3846" width="9.25" style="23" customWidth="1"/>
    <col min="3847" max="4096" width="9" style="23"/>
    <col min="4097" max="4097" width="11" style="23" bestFit="1" customWidth="1"/>
    <col min="4098" max="4099" width="9.75" style="23" customWidth="1"/>
    <col min="4100" max="4102" width="9.25" style="23" customWidth="1"/>
    <col min="4103" max="4352" width="9" style="23"/>
    <col min="4353" max="4353" width="11" style="23" bestFit="1" customWidth="1"/>
    <col min="4354" max="4355" width="9.75" style="23" customWidth="1"/>
    <col min="4356" max="4358" width="9.25" style="23" customWidth="1"/>
    <col min="4359" max="4608" width="9" style="23"/>
    <col min="4609" max="4609" width="11" style="23" bestFit="1" customWidth="1"/>
    <col min="4610" max="4611" width="9.75" style="23" customWidth="1"/>
    <col min="4612" max="4614" width="9.25" style="23" customWidth="1"/>
    <col min="4615" max="4864" width="9" style="23"/>
    <col min="4865" max="4865" width="11" style="23" bestFit="1" customWidth="1"/>
    <col min="4866" max="4867" width="9.75" style="23" customWidth="1"/>
    <col min="4868" max="4870" width="9.25" style="23" customWidth="1"/>
    <col min="4871" max="5120" width="9" style="23"/>
    <col min="5121" max="5121" width="11" style="23" bestFit="1" customWidth="1"/>
    <col min="5122" max="5123" width="9.75" style="23" customWidth="1"/>
    <col min="5124" max="5126" width="9.25" style="23" customWidth="1"/>
    <col min="5127" max="5376" width="9" style="23"/>
    <col min="5377" max="5377" width="11" style="23" bestFit="1" customWidth="1"/>
    <col min="5378" max="5379" width="9.75" style="23" customWidth="1"/>
    <col min="5380" max="5382" width="9.25" style="23" customWidth="1"/>
    <col min="5383" max="5632" width="9" style="23"/>
    <col min="5633" max="5633" width="11" style="23" bestFit="1" customWidth="1"/>
    <col min="5634" max="5635" width="9.75" style="23" customWidth="1"/>
    <col min="5636" max="5638" width="9.25" style="23" customWidth="1"/>
    <col min="5639" max="5888" width="9" style="23"/>
    <col min="5889" max="5889" width="11" style="23" bestFit="1" customWidth="1"/>
    <col min="5890" max="5891" width="9.75" style="23" customWidth="1"/>
    <col min="5892" max="5894" width="9.25" style="23" customWidth="1"/>
    <col min="5895" max="6144" width="9" style="23"/>
    <col min="6145" max="6145" width="11" style="23" bestFit="1" customWidth="1"/>
    <col min="6146" max="6147" width="9.75" style="23" customWidth="1"/>
    <col min="6148" max="6150" width="9.25" style="23" customWidth="1"/>
    <col min="6151" max="6400" width="9" style="23"/>
    <col min="6401" max="6401" width="11" style="23" bestFit="1" customWidth="1"/>
    <col min="6402" max="6403" width="9.75" style="23" customWidth="1"/>
    <col min="6404" max="6406" width="9.25" style="23" customWidth="1"/>
    <col min="6407" max="6656" width="9" style="23"/>
    <col min="6657" max="6657" width="11" style="23" bestFit="1" customWidth="1"/>
    <col min="6658" max="6659" width="9.75" style="23" customWidth="1"/>
    <col min="6660" max="6662" width="9.25" style="23" customWidth="1"/>
    <col min="6663" max="6912" width="9" style="23"/>
    <col min="6913" max="6913" width="11" style="23" bestFit="1" customWidth="1"/>
    <col min="6914" max="6915" width="9.75" style="23" customWidth="1"/>
    <col min="6916" max="6918" width="9.25" style="23" customWidth="1"/>
    <col min="6919" max="7168" width="9" style="23"/>
    <col min="7169" max="7169" width="11" style="23" bestFit="1" customWidth="1"/>
    <col min="7170" max="7171" width="9.75" style="23" customWidth="1"/>
    <col min="7172" max="7174" width="9.25" style="23" customWidth="1"/>
    <col min="7175" max="7424" width="9" style="23"/>
    <col min="7425" max="7425" width="11" style="23" bestFit="1" customWidth="1"/>
    <col min="7426" max="7427" width="9.75" style="23" customWidth="1"/>
    <col min="7428" max="7430" width="9.25" style="23" customWidth="1"/>
    <col min="7431" max="7680" width="9" style="23"/>
    <col min="7681" max="7681" width="11" style="23" bestFit="1" customWidth="1"/>
    <col min="7682" max="7683" width="9.75" style="23" customWidth="1"/>
    <col min="7684" max="7686" width="9.25" style="23" customWidth="1"/>
    <col min="7687" max="7936" width="9" style="23"/>
    <col min="7937" max="7937" width="11" style="23" bestFit="1" customWidth="1"/>
    <col min="7938" max="7939" width="9.75" style="23" customWidth="1"/>
    <col min="7940" max="7942" width="9.25" style="23" customWidth="1"/>
    <col min="7943" max="8192" width="9" style="23"/>
    <col min="8193" max="8193" width="11" style="23" bestFit="1" customWidth="1"/>
    <col min="8194" max="8195" width="9.75" style="23" customWidth="1"/>
    <col min="8196" max="8198" width="9.25" style="23" customWidth="1"/>
    <col min="8199" max="8448" width="9" style="23"/>
    <col min="8449" max="8449" width="11" style="23" bestFit="1" customWidth="1"/>
    <col min="8450" max="8451" width="9.75" style="23" customWidth="1"/>
    <col min="8452" max="8454" width="9.25" style="23" customWidth="1"/>
    <col min="8455" max="8704" width="9" style="23"/>
    <col min="8705" max="8705" width="11" style="23" bestFit="1" customWidth="1"/>
    <col min="8706" max="8707" width="9.75" style="23" customWidth="1"/>
    <col min="8708" max="8710" width="9.25" style="23" customWidth="1"/>
    <col min="8711" max="8960" width="9" style="23"/>
    <col min="8961" max="8961" width="11" style="23" bestFit="1" customWidth="1"/>
    <col min="8962" max="8963" width="9.75" style="23" customWidth="1"/>
    <col min="8964" max="8966" width="9.25" style="23" customWidth="1"/>
    <col min="8967" max="9216" width="9" style="23"/>
    <col min="9217" max="9217" width="11" style="23" bestFit="1" customWidth="1"/>
    <col min="9218" max="9219" width="9.75" style="23" customWidth="1"/>
    <col min="9220" max="9222" width="9.25" style="23" customWidth="1"/>
    <col min="9223" max="9472" width="9" style="23"/>
    <col min="9473" max="9473" width="11" style="23" bestFit="1" customWidth="1"/>
    <col min="9474" max="9475" width="9.75" style="23" customWidth="1"/>
    <col min="9476" max="9478" width="9.25" style="23" customWidth="1"/>
    <col min="9479" max="9728" width="9" style="23"/>
    <col min="9729" max="9729" width="11" style="23" bestFit="1" customWidth="1"/>
    <col min="9730" max="9731" width="9.75" style="23" customWidth="1"/>
    <col min="9732" max="9734" width="9.25" style="23" customWidth="1"/>
    <col min="9735" max="9984" width="9" style="23"/>
    <col min="9985" max="9985" width="11" style="23" bestFit="1" customWidth="1"/>
    <col min="9986" max="9987" width="9.75" style="23" customWidth="1"/>
    <col min="9988" max="9990" width="9.25" style="23" customWidth="1"/>
    <col min="9991" max="10240" width="9" style="23"/>
    <col min="10241" max="10241" width="11" style="23" bestFit="1" customWidth="1"/>
    <col min="10242" max="10243" width="9.75" style="23" customWidth="1"/>
    <col min="10244" max="10246" width="9.25" style="23" customWidth="1"/>
    <col min="10247" max="10496" width="9" style="23"/>
    <col min="10497" max="10497" width="11" style="23" bestFit="1" customWidth="1"/>
    <col min="10498" max="10499" width="9.75" style="23" customWidth="1"/>
    <col min="10500" max="10502" width="9.25" style="23" customWidth="1"/>
    <col min="10503" max="10752" width="9" style="23"/>
    <col min="10753" max="10753" width="11" style="23" bestFit="1" customWidth="1"/>
    <col min="10754" max="10755" width="9.75" style="23" customWidth="1"/>
    <col min="10756" max="10758" width="9.25" style="23" customWidth="1"/>
    <col min="10759" max="11008" width="9" style="23"/>
    <col min="11009" max="11009" width="11" style="23" bestFit="1" customWidth="1"/>
    <col min="11010" max="11011" width="9.75" style="23" customWidth="1"/>
    <col min="11012" max="11014" width="9.25" style="23" customWidth="1"/>
    <col min="11015" max="11264" width="9" style="23"/>
    <col min="11265" max="11265" width="11" style="23" bestFit="1" customWidth="1"/>
    <col min="11266" max="11267" width="9.75" style="23" customWidth="1"/>
    <col min="11268" max="11270" width="9.25" style="23" customWidth="1"/>
    <col min="11271" max="11520" width="9" style="23"/>
    <col min="11521" max="11521" width="11" style="23" bestFit="1" customWidth="1"/>
    <col min="11522" max="11523" width="9.75" style="23" customWidth="1"/>
    <col min="11524" max="11526" width="9.25" style="23" customWidth="1"/>
    <col min="11527" max="11776" width="9" style="23"/>
    <col min="11777" max="11777" width="11" style="23" bestFit="1" customWidth="1"/>
    <col min="11778" max="11779" width="9.75" style="23" customWidth="1"/>
    <col min="11780" max="11782" width="9.25" style="23" customWidth="1"/>
    <col min="11783" max="12032" width="9" style="23"/>
    <col min="12033" max="12033" width="11" style="23" bestFit="1" customWidth="1"/>
    <col min="12034" max="12035" width="9.75" style="23" customWidth="1"/>
    <col min="12036" max="12038" width="9.25" style="23" customWidth="1"/>
    <col min="12039" max="12288" width="9" style="23"/>
    <col min="12289" max="12289" width="11" style="23" bestFit="1" customWidth="1"/>
    <col min="12290" max="12291" width="9.75" style="23" customWidth="1"/>
    <col min="12292" max="12294" width="9.25" style="23" customWidth="1"/>
    <col min="12295" max="12544" width="9" style="23"/>
    <col min="12545" max="12545" width="11" style="23" bestFit="1" customWidth="1"/>
    <col min="12546" max="12547" width="9.75" style="23" customWidth="1"/>
    <col min="12548" max="12550" width="9.25" style="23" customWidth="1"/>
    <col min="12551" max="12800" width="9" style="23"/>
    <col min="12801" max="12801" width="11" style="23" bestFit="1" customWidth="1"/>
    <col min="12802" max="12803" width="9.75" style="23" customWidth="1"/>
    <col min="12804" max="12806" width="9.25" style="23" customWidth="1"/>
    <col min="12807" max="13056" width="9" style="23"/>
    <col min="13057" max="13057" width="11" style="23" bestFit="1" customWidth="1"/>
    <col min="13058" max="13059" width="9.75" style="23" customWidth="1"/>
    <col min="13060" max="13062" width="9.25" style="23" customWidth="1"/>
    <col min="13063" max="13312" width="9" style="23"/>
    <col min="13313" max="13313" width="11" style="23" bestFit="1" customWidth="1"/>
    <col min="13314" max="13315" width="9.75" style="23" customWidth="1"/>
    <col min="13316" max="13318" width="9.25" style="23" customWidth="1"/>
    <col min="13319" max="13568" width="9" style="23"/>
    <col min="13569" max="13569" width="11" style="23" bestFit="1" customWidth="1"/>
    <col min="13570" max="13571" width="9.75" style="23" customWidth="1"/>
    <col min="13572" max="13574" width="9.25" style="23" customWidth="1"/>
    <col min="13575" max="13824" width="9" style="23"/>
    <col min="13825" max="13825" width="11" style="23" bestFit="1" customWidth="1"/>
    <col min="13826" max="13827" width="9.75" style="23" customWidth="1"/>
    <col min="13828" max="13830" width="9.25" style="23" customWidth="1"/>
    <col min="13831" max="14080" width="9" style="23"/>
    <col min="14081" max="14081" width="11" style="23" bestFit="1" customWidth="1"/>
    <col min="14082" max="14083" width="9.75" style="23" customWidth="1"/>
    <col min="14084" max="14086" width="9.25" style="23" customWidth="1"/>
    <col min="14087" max="14336" width="9" style="23"/>
    <col min="14337" max="14337" width="11" style="23" bestFit="1" customWidth="1"/>
    <col min="14338" max="14339" width="9.75" style="23" customWidth="1"/>
    <col min="14340" max="14342" width="9.25" style="23" customWidth="1"/>
    <col min="14343" max="14592" width="9" style="23"/>
    <col min="14593" max="14593" width="11" style="23" bestFit="1" customWidth="1"/>
    <col min="14594" max="14595" width="9.75" style="23" customWidth="1"/>
    <col min="14596" max="14598" width="9.25" style="23" customWidth="1"/>
    <col min="14599" max="14848" width="9" style="23"/>
    <col min="14849" max="14849" width="11" style="23" bestFit="1" customWidth="1"/>
    <col min="14850" max="14851" width="9.75" style="23" customWidth="1"/>
    <col min="14852" max="14854" width="9.25" style="23" customWidth="1"/>
    <col min="14855" max="15104" width="9" style="23"/>
    <col min="15105" max="15105" width="11" style="23" bestFit="1" customWidth="1"/>
    <col min="15106" max="15107" width="9.75" style="23" customWidth="1"/>
    <col min="15108" max="15110" width="9.25" style="23" customWidth="1"/>
    <col min="15111" max="15360" width="9" style="23"/>
    <col min="15361" max="15361" width="11" style="23" bestFit="1" customWidth="1"/>
    <col min="15362" max="15363" width="9.75" style="23" customWidth="1"/>
    <col min="15364" max="15366" width="9.25" style="23" customWidth="1"/>
    <col min="15367" max="15616" width="9" style="23"/>
    <col min="15617" max="15617" width="11" style="23" bestFit="1" customWidth="1"/>
    <col min="15618" max="15619" width="9.75" style="23" customWidth="1"/>
    <col min="15620" max="15622" width="9.25" style="23" customWidth="1"/>
    <col min="15623" max="15872" width="9" style="23"/>
    <col min="15873" max="15873" width="11" style="23" bestFit="1" customWidth="1"/>
    <col min="15874" max="15875" width="9.75" style="23" customWidth="1"/>
    <col min="15876" max="15878" width="9.25" style="23" customWidth="1"/>
    <col min="15879" max="16128" width="9" style="23"/>
    <col min="16129" max="16129" width="11" style="23" bestFit="1" customWidth="1"/>
    <col min="16130" max="16131" width="9.75" style="23" customWidth="1"/>
    <col min="16132" max="16134" width="9.25" style="23" customWidth="1"/>
    <col min="16135" max="16384" width="9" style="23"/>
  </cols>
  <sheetData>
    <row r="1" spans="1:7" ht="27" x14ac:dyDescent="0.15">
      <c r="A1" s="22" t="s">
        <v>589</v>
      </c>
      <c r="B1" s="57" t="s">
        <v>263</v>
      </c>
      <c r="C1" s="57" t="s">
        <v>264</v>
      </c>
      <c r="D1" s="57" t="s">
        <v>265</v>
      </c>
      <c r="E1" s="57" t="s">
        <v>266</v>
      </c>
      <c r="F1" s="57" t="s">
        <v>267</v>
      </c>
      <c r="G1" s="58" t="s">
        <v>268</v>
      </c>
    </row>
    <row r="2" spans="1:7" ht="24" x14ac:dyDescent="0.15">
      <c r="A2" s="24" t="s">
        <v>37</v>
      </c>
      <c r="B2" s="59">
        <v>20201030</v>
      </c>
      <c r="C2" s="59">
        <v>20202050</v>
      </c>
      <c r="D2" s="59">
        <v>20206010</v>
      </c>
      <c r="E2" s="59">
        <v>20209010</v>
      </c>
      <c r="F2" s="59">
        <v>20217020</v>
      </c>
      <c r="G2" s="60">
        <v>20421030</v>
      </c>
    </row>
    <row r="3" spans="1:7" x14ac:dyDescent="0.15">
      <c r="A3" s="25">
        <v>43191</v>
      </c>
      <c r="B3" s="26">
        <v>20.2</v>
      </c>
      <c r="C3" s="26">
        <v>15.8</v>
      </c>
      <c r="D3" s="26">
        <v>15.8</v>
      </c>
      <c r="E3" s="26">
        <v>16</v>
      </c>
      <c r="F3" s="26">
        <v>18.2</v>
      </c>
      <c r="G3" s="27">
        <v>14.7</v>
      </c>
    </row>
    <row r="4" spans="1:7" x14ac:dyDescent="0.15">
      <c r="A4" s="25">
        <v>43192</v>
      </c>
      <c r="B4" s="26">
        <v>27.3</v>
      </c>
      <c r="C4" s="26">
        <v>31.3</v>
      </c>
      <c r="D4" s="26">
        <v>26</v>
      </c>
      <c r="E4" s="26">
        <v>33.4</v>
      </c>
      <c r="F4" s="26">
        <v>31.6</v>
      </c>
      <c r="G4" s="27">
        <v>27.1</v>
      </c>
    </row>
    <row r="5" spans="1:7" x14ac:dyDescent="0.15">
      <c r="A5" s="25">
        <v>43193</v>
      </c>
      <c r="B5" s="26">
        <v>31</v>
      </c>
      <c r="C5" s="26">
        <v>29.7</v>
      </c>
      <c r="D5" s="26">
        <v>26.2</v>
      </c>
      <c r="E5" s="26">
        <v>31.3</v>
      </c>
      <c r="F5" s="26">
        <v>31.4</v>
      </c>
      <c r="G5" s="27">
        <v>28.3</v>
      </c>
    </row>
    <row r="6" spans="1:7" x14ac:dyDescent="0.15">
      <c r="A6" s="25">
        <v>43194</v>
      </c>
      <c r="B6" s="26">
        <v>11.1</v>
      </c>
      <c r="C6" s="26">
        <v>15.3</v>
      </c>
      <c r="D6" s="26">
        <v>17.2</v>
      </c>
      <c r="E6" s="26">
        <v>18.7</v>
      </c>
      <c r="F6" s="26">
        <v>15.9</v>
      </c>
      <c r="G6" s="27">
        <v>16.3</v>
      </c>
    </row>
    <row r="7" spans="1:7" x14ac:dyDescent="0.15">
      <c r="A7" s="25">
        <v>43195</v>
      </c>
      <c r="B7" s="26">
        <v>4.5999999999999996</v>
      </c>
      <c r="C7" s="26">
        <v>3.7</v>
      </c>
      <c r="D7" s="26">
        <v>6</v>
      </c>
      <c r="E7" s="26">
        <v>5.4</v>
      </c>
      <c r="F7" s="26">
        <v>5.8</v>
      </c>
      <c r="G7" s="27">
        <v>5.0999999999999996</v>
      </c>
    </row>
    <row r="8" spans="1:7" x14ac:dyDescent="0.15">
      <c r="A8" s="25">
        <v>43196</v>
      </c>
      <c r="B8" s="26">
        <v>14.3</v>
      </c>
      <c r="C8" s="26">
        <v>5.4</v>
      </c>
      <c r="D8" s="26">
        <v>7</v>
      </c>
      <c r="E8" s="26">
        <v>11.5</v>
      </c>
      <c r="F8" s="26">
        <v>13.8</v>
      </c>
      <c r="G8" s="27">
        <v>9.8000000000000007</v>
      </c>
    </row>
    <row r="9" spans="1:7" x14ac:dyDescent="0.15">
      <c r="A9" s="25">
        <v>43197</v>
      </c>
      <c r="B9" s="26">
        <v>2.5</v>
      </c>
      <c r="C9" s="26">
        <v>12.8</v>
      </c>
      <c r="D9" s="26">
        <v>5.6</v>
      </c>
      <c r="E9" s="26">
        <v>5.6</v>
      </c>
      <c r="F9" s="26">
        <v>2.2000000000000002</v>
      </c>
      <c r="G9" s="27">
        <v>8</v>
      </c>
    </row>
    <row r="10" spans="1:7" x14ac:dyDescent="0.15">
      <c r="A10" s="25">
        <v>43198</v>
      </c>
      <c r="B10" s="26">
        <v>5.8</v>
      </c>
      <c r="C10" s="26">
        <v>13.2</v>
      </c>
      <c r="D10" s="26">
        <v>4.4000000000000004</v>
      </c>
      <c r="E10" s="26">
        <v>6.9</v>
      </c>
      <c r="F10" s="26">
        <v>3.2</v>
      </c>
      <c r="G10" s="27">
        <v>8.1</v>
      </c>
    </row>
    <row r="11" spans="1:7" x14ac:dyDescent="0.15">
      <c r="A11" s="25">
        <v>43199</v>
      </c>
      <c r="B11" s="26">
        <v>10.8</v>
      </c>
      <c r="C11" s="26">
        <v>12.7</v>
      </c>
      <c r="D11" s="26">
        <v>11.8</v>
      </c>
      <c r="E11" s="26">
        <v>14.1</v>
      </c>
      <c r="F11" s="26">
        <v>11.6</v>
      </c>
      <c r="G11" s="27">
        <v>9.8000000000000007</v>
      </c>
    </row>
    <row r="12" spans="1:7" x14ac:dyDescent="0.15">
      <c r="A12" s="25">
        <v>43200</v>
      </c>
      <c r="B12" s="26">
        <v>18</v>
      </c>
      <c r="C12" s="26">
        <v>16.3</v>
      </c>
      <c r="D12" s="26">
        <v>14.3</v>
      </c>
      <c r="E12" s="26">
        <v>15.5</v>
      </c>
      <c r="F12" s="26">
        <v>14.5</v>
      </c>
      <c r="G12" s="27">
        <v>8.9</v>
      </c>
    </row>
    <row r="13" spans="1:7" x14ac:dyDescent="0.15">
      <c r="A13" s="25">
        <v>43201</v>
      </c>
      <c r="B13" s="26">
        <v>11.1</v>
      </c>
      <c r="C13" s="26">
        <v>9.1</v>
      </c>
      <c r="D13" s="26">
        <v>8.6999999999999993</v>
      </c>
      <c r="E13" s="26">
        <v>9.6</v>
      </c>
      <c r="F13" s="26">
        <v>9.8000000000000007</v>
      </c>
      <c r="G13" s="27">
        <v>7.8</v>
      </c>
    </row>
    <row r="14" spans="1:7" x14ac:dyDescent="0.15">
      <c r="A14" s="25">
        <v>43202</v>
      </c>
      <c r="B14" s="26">
        <v>11.4</v>
      </c>
      <c r="C14" s="26">
        <v>9.4</v>
      </c>
      <c r="D14" s="26">
        <v>9.5</v>
      </c>
      <c r="E14" s="26">
        <v>11.4</v>
      </c>
      <c r="F14" s="26">
        <v>9</v>
      </c>
      <c r="G14" s="27">
        <v>9.3000000000000007</v>
      </c>
    </row>
    <row r="15" spans="1:7" x14ac:dyDescent="0.15">
      <c r="A15" s="25">
        <v>43203</v>
      </c>
      <c r="B15" s="26">
        <v>6.2</v>
      </c>
      <c r="C15" s="26">
        <v>17.399999999999999</v>
      </c>
      <c r="D15" s="26">
        <v>9.6999999999999993</v>
      </c>
      <c r="E15" s="26">
        <v>9.1</v>
      </c>
      <c r="F15" s="26">
        <v>7</v>
      </c>
      <c r="G15" s="27">
        <v>11</v>
      </c>
    </row>
    <row r="16" spans="1:7" x14ac:dyDescent="0.15">
      <c r="A16" s="25">
        <v>43204</v>
      </c>
      <c r="B16" s="26">
        <v>12.2</v>
      </c>
      <c r="C16" s="26">
        <v>5.4</v>
      </c>
      <c r="D16" s="26">
        <v>9.4</v>
      </c>
      <c r="E16" s="26">
        <v>7.8</v>
      </c>
      <c r="F16" s="26">
        <v>10.5</v>
      </c>
      <c r="G16" s="27">
        <v>6.5</v>
      </c>
    </row>
    <row r="17" spans="1:7" x14ac:dyDescent="0.15">
      <c r="A17" s="25">
        <v>43205</v>
      </c>
      <c r="B17" s="26">
        <v>3.6</v>
      </c>
      <c r="C17" s="26">
        <v>4</v>
      </c>
      <c r="D17" s="26">
        <v>3</v>
      </c>
      <c r="E17" s="26">
        <v>0.9</v>
      </c>
      <c r="F17" s="26">
        <v>8.3000000000000007</v>
      </c>
      <c r="G17" s="27">
        <v>3</v>
      </c>
    </row>
    <row r="18" spans="1:7" x14ac:dyDescent="0.15">
      <c r="A18" s="25">
        <v>43206</v>
      </c>
      <c r="B18" s="26">
        <v>12.6</v>
      </c>
      <c r="C18" s="26">
        <v>15.4</v>
      </c>
      <c r="D18" s="26">
        <v>13.2</v>
      </c>
      <c r="E18" s="26">
        <v>14.7</v>
      </c>
      <c r="F18" s="26">
        <v>17.399999999999999</v>
      </c>
      <c r="G18" s="27">
        <v>12.5</v>
      </c>
    </row>
    <row r="19" spans="1:7" x14ac:dyDescent="0.15">
      <c r="A19" s="25">
        <v>43207</v>
      </c>
      <c r="B19" s="26">
        <v>13.4</v>
      </c>
      <c r="C19" s="26">
        <v>15.3</v>
      </c>
      <c r="D19" s="26">
        <v>11.6</v>
      </c>
      <c r="E19" s="26">
        <v>16.8</v>
      </c>
      <c r="F19" s="26">
        <v>12.4</v>
      </c>
      <c r="G19" s="27">
        <v>12.5</v>
      </c>
    </row>
    <row r="20" spans="1:7" x14ac:dyDescent="0.15">
      <c r="A20" s="25">
        <v>43208</v>
      </c>
      <c r="B20" s="26">
        <v>4.9000000000000004</v>
      </c>
      <c r="C20" s="26">
        <v>3.6</v>
      </c>
      <c r="D20" s="26">
        <v>1.1000000000000001</v>
      </c>
      <c r="E20" s="26">
        <v>1.4</v>
      </c>
      <c r="F20" s="26">
        <v>3</v>
      </c>
      <c r="G20" s="27">
        <v>2.9</v>
      </c>
    </row>
    <row r="21" spans="1:7" x14ac:dyDescent="0.15">
      <c r="A21" s="25">
        <v>43209</v>
      </c>
      <c r="B21" s="26">
        <v>12.7</v>
      </c>
      <c r="C21" s="26">
        <v>10.9</v>
      </c>
      <c r="D21" s="26">
        <v>6.7</v>
      </c>
      <c r="E21" s="26">
        <v>10.6</v>
      </c>
      <c r="F21" s="26">
        <v>10.8</v>
      </c>
      <c r="G21" s="27">
        <v>5</v>
      </c>
    </row>
    <row r="22" spans="1:7" x14ac:dyDescent="0.15">
      <c r="A22" s="25">
        <v>43210</v>
      </c>
      <c r="B22" s="26">
        <v>19.3</v>
      </c>
      <c r="C22" s="26">
        <v>23.7</v>
      </c>
      <c r="D22" s="26">
        <v>19</v>
      </c>
      <c r="E22" s="26">
        <v>21.8</v>
      </c>
      <c r="F22" s="26">
        <v>18.7</v>
      </c>
      <c r="G22" s="27">
        <v>15.4</v>
      </c>
    </row>
    <row r="23" spans="1:7" x14ac:dyDescent="0.15">
      <c r="A23" s="25">
        <v>43211</v>
      </c>
      <c r="B23" s="26">
        <v>28.3</v>
      </c>
      <c r="C23" s="26">
        <v>24</v>
      </c>
      <c r="D23" s="26">
        <v>21.1</v>
      </c>
      <c r="E23" s="26">
        <v>21.8</v>
      </c>
      <c r="F23" s="26">
        <v>28</v>
      </c>
      <c r="G23" s="27">
        <v>17.399999999999999</v>
      </c>
    </row>
    <row r="24" spans="1:7" x14ac:dyDescent="0.15">
      <c r="A24" s="25">
        <v>43212</v>
      </c>
      <c r="B24" s="26">
        <v>24.2</v>
      </c>
      <c r="C24" s="26">
        <v>26.6</v>
      </c>
      <c r="D24" s="26">
        <v>21.9</v>
      </c>
      <c r="E24" s="26">
        <v>18.5</v>
      </c>
      <c r="F24" s="26">
        <v>22.5</v>
      </c>
      <c r="G24" s="27">
        <v>17.100000000000001</v>
      </c>
    </row>
    <row r="25" spans="1:7" x14ac:dyDescent="0.15">
      <c r="A25" s="25">
        <v>43213</v>
      </c>
      <c r="B25" s="26">
        <v>27.9</v>
      </c>
      <c r="C25" s="26">
        <v>24.6</v>
      </c>
      <c r="D25" s="26">
        <v>26.3</v>
      </c>
      <c r="E25" s="26">
        <v>19</v>
      </c>
      <c r="F25" s="26">
        <v>21.9</v>
      </c>
      <c r="G25" s="27">
        <v>16.3</v>
      </c>
    </row>
    <row r="26" spans="1:7" x14ac:dyDescent="0.15">
      <c r="A26" s="25">
        <v>43214</v>
      </c>
      <c r="B26" s="26">
        <v>6.5</v>
      </c>
      <c r="C26" s="26">
        <v>4.9000000000000004</v>
      </c>
      <c r="D26" s="26">
        <v>10</v>
      </c>
      <c r="E26" s="26">
        <v>4.5999999999999996</v>
      </c>
      <c r="F26" s="26">
        <v>3.6</v>
      </c>
      <c r="G26" s="27">
        <v>5</v>
      </c>
    </row>
    <row r="27" spans="1:7" x14ac:dyDescent="0.15">
      <c r="A27" s="25">
        <v>43215</v>
      </c>
      <c r="B27" s="26">
        <v>4.3</v>
      </c>
      <c r="C27" s="26">
        <v>3.4</v>
      </c>
      <c r="D27" s="26">
        <v>2.9</v>
      </c>
      <c r="E27" s="26">
        <v>0.5</v>
      </c>
      <c r="F27" s="26">
        <v>5</v>
      </c>
      <c r="G27" s="27">
        <v>2.1</v>
      </c>
    </row>
    <row r="28" spans="1:7" x14ac:dyDescent="0.15">
      <c r="A28" s="25">
        <v>43216</v>
      </c>
      <c r="B28" s="26">
        <v>6.8</v>
      </c>
      <c r="C28" s="26">
        <v>7.7</v>
      </c>
      <c r="D28" s="26">
        <v>7.2</v>
      </c>
      <c r="E28" s="26">
        <v>6.1</v>
      </c>
      <c r="F28" s="26">
        <v>6</v>
      </c>
      <c r="G28" s="27">
        <v>7</v>
      </c>
    </row>
    <row r="29" spans="1:7" x14ac:dyDescent="0.15">
      <c r="A29" s="25">
        <v>43217</v>
      </c>
      <c r="B29" s="26">
        <v>10.5</v>
      </c>
      <c r="C29" s="26">
        <v>9.1</v>
      </c>
      <c r="D29" s="26">
        <v>7.7</v>
      </c>
      <c r="E29" s="26">
        <v>8.3000000000000007</v>
      </c>
      <c r="F29" s="26">
        <v>8.3000000000000007</v>
      </c>
      <c r="G29" s="27">
        <v>6.5</v>
      </c>
    </row>
    <row r="30" spans="1:7" x14ac:dyDescent="0.15">
      <c r="A30" s="25">
        <v>43218</v>
      </c>
      <c r="B30" s="26">
        <v>17.8</v>
      </c>
      <c r="C30" s="26">
        <v>13.1</v>
      </c>
      <c r="D30" s="26">
        <v>11.7</v>
      </c>
      <c r="E30" s="26">
        <v>10.9</v>
      </c>
      <c r="F30" s="26">
        <v>10.8</v>
      </c>
      <c r="G30" s="27">
        <v>9.5</v>
      </c>
    </row>
    <row r="31" spans="1:7" x14ac:dyDescent="0.15">
      <c r="A31" s="25">
        <v>43219</v>
      </c>
      <c r="B31" s="26">
        <v>18.2</v>
      </c>
      <c r="C31" s="26">
        <v>13.7</v>
      </c>
      <c r="D31" s="26">
        <v>17.7</v>
      </c>
      <c r="E31" s="26">
        <v>14.3</v>
      </c>
      <c r="F31" s="26">
        <v>17.899999999999999</v>
      </c>
      <c r="G31" s="27">
        <v>12.1</v>
      </c>
    </row>
    <row r="32" spans="1:7" x14ac:dyDescent="0.15">
      <c r="A32" s="25">
        <v>43220</v>
      </c>
      <c r="B32" s="26">
        <v>12.5</v>
      </c>
      <c r="C32" s="26">
        <v>12.6</v>
      </c>
      <c r="D32" s="26">
        <v>13.5</v>
      </c>
      <c r="E32" s="26">
        <v>12</v>
      </c>
      <c r="F32" s="26">
        <v>14.9</v>
      </c>
      <c r="G32" s="27">
        <v>10.6</v>
      </c>
    </row>
    <row r="33" spans="1:7" x14ac:dyDescent="0.15">
      <c r="A33" s="25">
        <v>43221</v>
      </c>
      <c r="B33" s="26">
        <v>21.2</v>
      </c>
      <c r="C33" s="26">
        <v>16.5</v>
      </c>
      <c r="D33" s="26">
        <v>15.3</v>
      </c>
      <c r="E33" s="26">
        <v>15</v>
      </c>
      <c r="F33" s="26">
        <v>18.100000000000001</v>
      </c>
      <c r="G33" s="27">
        <v>15.7</v>
      </c>
    </row>
    <row r="34" spans="1:7" x14ac:dyDescent="0.15">
      <c r="A34" s="25">
        <v>43222</v>
      </c>
      <c r="B34" s="26">
        <v>17.2</v>
      </c>
      <c r="C34" s="26">
        <v>13</v>
      </c>
      <c r="D34" s="26">
        <v>16</v>
      </c>
      <c r="E34" s="26">
        <v>11.8</v>
      </c>
      <c r="F34" s="26">
        <v>21.7</v>
      </c>
      <c r="G34" s="27">
        <v>15</v>
      </c>
    </row>
    <row r="35" spans="1:7" x14ac:dyDescent="0.15">
      <c r="A35" s="25">
        <v>43223</v>
      </c>
      <c r="B35" s="26">
        <v>4.3</v>
      </c>
      <c r="C35" s="26">
        <v>6.4</v>
      </c>
      <c r="D35" s="26">
        <v>12.7</v>
      </c>
      <c r="E35" s="26">
        <v>6.9</v>
      </c>
      <c r="F35" s="26">
        <v>6.4</v>
      </c>
      <c r="G35" s="27">
        <v>6.3</v>
      </c>
    </row>
    <row r="36" spans="1:7" x14ac:dyDescent="0.15">
      <c r="A36" s="25">
        <v>43224</v>
      </c>
      <c r="B36" s="26">
        <v>4.5</v>
      </c>
      <c r="C36" s="26">
        <v>10.199999999999999</v>
      </c>
      <c r="D36" s="26">
        <v>8.6</v>
      </c>
      <c r="E36" s="26">
        <v>8</v>
      </c>
      <c r="F36" s="26">
        <v>3</v>
      </c>
      <c r="G36" s="27">
        <v>9.5</v>
      </c>
    </row>
    <row r="37" spans="1:7" x14ac:dyDescent="0.15">
      <c r="A37" s="25">
        <v>43225</v>
      </c>
      <c r="B37" s="26">
        <v>13.5</v>
      </c>
      <c r="C37" s="26">
        <v>10.8</v>
      </c>
      <c r="D37" s="26">
        <v>12.5</v>
      </c>
      <c r="E37" s="26">
        <v>11.1</v>
      </c>
      <c r="F37" s="26">
        <v>12.3</v>
      </c>
      <c r="G37" s="27">
        <v>8.3000000000000007</v>
      </c>
    </row>
    <row r="38" spans="1:7" x14ac:dyDescent="0.15">
      <c r="A38" s="25">
        <v>43226</v>
      </c>
      <c r="B38" s="26">
        <v>15.7</v>
      </c>
      <c r="C38" s="26">
        <v>13.3</v>
      </c>
      <c r="D38" s="26">
        <v>12.5</v>
      </c>
      <c r="E38" s="26">
        <v>11.6</v>
      </c>
      <c r="F38" s="26">
        <v>13</v>
      </c>
      <c r="G38" s="27">
        <v>10.1</v>
      </c>
    </row>
    <row r="39" spans="1:7" x14ac:dyDescent="0.15">
      <c r="A39" s="25">
        <v>43227</v>
      </c>
      <c r="B39" s="26">
        <v>11.5</v>
      </c>
      <c r="C39" s="26">
        <v>3.5</v>
      </c>
      <c r="D39" s="26">
        <v>3.1</v>
      </c>
      <c r="E39" s="26">
        <v>1.6</v>
      </c>
      <c r="F39" s="26">
        <v>11.7</v>
      </c>
      <c r="G39" s="27">
        <v>3.3</v>
      </c>
    </row>
    <row r="40" spans="1:7" x14ac:dyDescent="0.15">
      <c r="A40" s="25">
        <v>43228</v>
      </c>
      <c r="B40" s="26">
        <v>4.5</v>
      </c>
      <c r="C40" s="26">
        <v>3.6</v>
      </c>
      <c r="D40" s="26">
        <v>2.4</v>
      </c>
      <c r="E40" s="26">
        <v>1.3</v>
      </c>
      <c r="F40" s="26">
        <v>1.7</v>
      </c>
      <c r="G40" s="27">
        <v>2</v>
      </c>
    </row>
    <row r="41" spans="1:7" x14ac:dyDescent="0.15">
      <c r="A41" s="25">
        <v>43229</v>
      </c>
      <c r="B41" s="26">
        <v>2.2999999999999998</v>
      </c>
      <c r="C41" s="26">
        <v>2.1</v>
      </c>
      <c r="D41" s="26">
        <v>1</v>
      </c>
      <c r="E41" s="26">
        <v>1.3</v>
      </c>
      <c r="F41" s="26">
        <v>2.1</v>
      </c>
      <c r="G41" s="27">
        <v>2.5</v>
      </c>
    </row>
    <row r="42" spans="1:7" x14ac:dyDescent="0.15">
      <c r="A42" s="25">
        <v>43230</v>
      </c>
      <c r="B42" s="26">
        <v>4.8</v>
      </c>
      <c r="C42" s="26">
        <v>6</v>
      </c>
      <c r="D42" s="26">
        <v>2</v>
      </c>
      <c r="E42" s="26">
        <v>4.8</v>
      </c>
      <c r="F42" s="26">
        <v>3.1</v>
      </c>
      <c r="G42" s="27">
        <v>3.4</v>
      </c>
    </row>
    <row r="43" spans="1:7" x14ac:dyDescent="0.15">
      <c r="A43" s="25">
        <v>43231</v>
      </c>
      <c r="B43" s="26">
        <v>12.6</v>
      </c>
      <c r="C43" s="26">
        <v>9.4</v>
      </c>
      <c r="D43" s="26">
        <v>9.6</v>
      </c>
      <c r="E43" s="26">
        <v>7.9</v>
      </c>
      <c r="F43" s="26">
        <v>13.3</v>
      </c>
      <c r="G43" s="27">
        <v>5</v>
      </c>
    </row>
    <row r="44" spans="1:7" x14ac:dyDescent="0.15">
      <c r="A44" s="25">
        <v>43232</v>
      </c>
      <c r="B44" s="26">
        <v>13.7</v>
      </c>
      <c r="C44" s="26">
        <v>11</v>
      </c>
      <c r="D44" s="26">
        <v>11.3</v>
      </c>
      <c r="E44" s="26">
        <v>9.1</v>
      </c>
      <c r="F44" s="26">
        <v>15.8</v>
      </c>
      <c r="G44" s="27">
        <v>7.6</v>
      </c>
    </row>
    <row r="45" spans="1:7" x14ac:dyDescent="0.15">
      <c r="A45" s="25">
        <v>43233</v>
      </c>
      <c r="B45" s="26">
        <v>10.6</v>
      </c>
      <c r="C45" s="26">
        <v>6.7</v>
      </c>
      <c r="D45" s="26">
        <v>9.6999999999999993</v>
      </c>
      <c r="E45" s="26">
        <v>7</v>
      </c>
      <c r="F45" s="26">
        <v>12.1</v>
      </c>
      <c r="G45" s="27">
        <v>6.5</v>
      </c>
    </row>
    <row r="46" spans="1:7" x14ac:dyDescent="0.15">
      <c r="A46" s="25">
        <v>43234</v>
      </c>
      <c r="B46" s="26">
        <v>8.1999999999999993</v>
      </c>
      <c r="C46" s="26">
        <v>8.6999999999999993</v>
      </c>
      <c r="D46" s="26">
        <v>7.4</v>
      </c>
      <c r="E46" s="26">
        <v>7.3</v>
      </c>
      <c r="F46" s="26">
        <v>6.9</v>
      </c>
      <c r="G46" s="27">
        <v>6.8</v>
      </c>
    </row>
    <row r="47" spans="1:7" x14ac:dyDescent="0.15">
      <c r="A47" s="25">
        <v>43235</v>
      </c>
      <c r="B47" s="26">
        <v>16.7</v>
      </c>
      <c r="C47" s="26">
        <v>13.9</v>
      </c>
      <c r="D47" s="26">
        <v>12.5</v>
      </c>
      <c r="E47" s="26">
        <v>12</v>
      </c>
      <c r="F47" s="26">
        <v>16.100000000000001</v>
      </c>
      <c r="G47" s="27">
        <v>10.7</v>
      </c>
    </row>
    <row r="48" spans="1:7" x14ac:dyDescent="0.15">
      <c r="A48" s="25">
        <v>43236</v>
      </c>
      <c r="B48" s="26">
        <v>22.8</v>
      </c>
      <c r="C48" s="26">
        <v>20.6</v>
      </c>
      <c r="D48" s="26">
        <v>17.2</v>
      </c>
      <c r="E48" s="26">
        <v>20.2</v>
      </c>
      <c r="F48" s="26">
        <v>25</v>
      </c>
      <c r="G48" s="27">
        <v>16.399999999999999</v>
      </c>
    </row>
    <row r="49" spans="1:7" x14ac:dyDescent="0.15">
      <c r="A49" s="25">
        <v>43237</v>
      </c>
      <c r="B49" s="26">
        <v>20</v>
      </c>
      <c r="C49" s="26">
        <v>16.600000000000001</v>
      </c>
      <c r="D49" s="26">
        <v>17.899999999999999</v>
      </c>
      <c r="E49" s="26">
        <v>18.399999999999999</v>
      </c>
      <c r="F49" s="26">
        <v>21.3</v>
      </c>
      <c r="G49" s="27">
        <v>17.3</v>
      </c>
    </row>
    <row r="50" spans="1:7" x14ac:dyDescent="0.15">
      <c r="A50" s="25">
        <v>43238</v>
      </c>
      <c r="B50" s="26">
        <v>18.5</v>
      </c>
      <c r="C50" s="26">
        <v>15</v>
      </c>
      <c r="D50" s="26">
        <v>20.399999999999999</v>
      </c>
      <c r="E50" s="26">
        <v>20.6</v>
      </c>
      <c r="F50" s="26">
        <v>27.8</v>
      </c>
      <c r="G50" s="27">
        <v>20.2</v>
      </c>
    </row>
    <row r="51" spans="1:7" x14ac:dyDescent="0.15">
      <c r="A51" s="25">
        <v>43239</v>
      </c>
      <c r="B51" s="26">
        <v>1.6</v>
      </c>
      <c r="C51" s="26">
        <v>7</v>
      </c>
      <c r="D51" s="26">
        <v>7.4</v>
      </c>
      <c r="E51" s="26">
        <v>2.8</v>
      </c>
      <c r="F51" s="26">
        <v>3.1</v>
      </c>
      <c r="G51" s="27">
        <v>3.9</v>
      </c>
    </row>
    <row r="52" spans="1:7" x14ac:dyDescent="0.15">
      <c r="A52" s="25">
        <v>43240</v>
      </c>
      <c r="B52" s="26">
        <v>5.8</v>
      </c>
      <c r="C52" s="26">
        <v>4.4000000000000004</v>
      </c>
      <c r="D52" s="26">
        <v>1.3</v>
      </c>
      <c r="E52" s="26">
        <v>1.7</v>
      </c>
      <c r="F52" s="26">
        <v>3.3</v>
      </c>
      <c r="G52" s="27">
        <v>3</v>
      </c>
    </row>
    <row r="53" spans="1:7" x14ac:dyDescent="0.15">
      <c r="A53" s="25">
        <v>43241</v>
      </c>
      <c r="B53" s="26">
        <v>10.1</v>
      </c>
      <c r="C53" s="26">
        <v>7.7</v>
      </c>
      <c r="D53" s="26">
        <v>7.7</v>
      </c>
      <c r="E53" s="26">
        <v>7.7</v>
      </c>
      <c r="F53" s="26">
        <v>12.2</v>
      </c>
      <c r="G53" s="27">
        <v>8</v>
      </c>
    </row>
    <row r="54" spans="1:7" x14ac:dyDescent="0.15">
      <c r="A54" s="25">
        <v>43242</v>
      </c>
      <c r="B54" s="26">
        <v>15</v>
      </c>
      <c r="C54" s="26">
        <v>11.5</v>
      </c>
      <c r="D54" s="26">
        <v>10.7</v>
      </c>
      <c r="E54" s="26">
        <v>10.5</v>
      </c>
      <c r="F54" s="26">
        <v>11</v>
      </c>
      <c r="G54" s="27">
        <v>10.8</v>
      </c>
    </row>
    <row r="55" spans="1:7" x14ac:dyDescent="0.15">
      <c r="A55" s="25">
        <v>43243</v>
      </c>
      <c r="B55" s="26">
        <v>8</v>
      </c>
      <c r="C55" s="26">
        <v>6.7</v>
      </c>
      <c r="D55" s="26">
        <v>6.7</v>
      </c>
      <c r="E55" s="26">
        <v>8.1</v>
      </c>
      <c r="F55" s="26">
        <v>12.7</v>
      </c>
      <c r="G55" s="27">
        <v>7.5</v>
      </c>
    </row>
    <row r="56" spans="1:7" x14ac:dyDescent="0.15">
      <c r="A56" s="25">
        <v>43244</v>
      </c>
      <c r="B56" s="26">
        <v>9.1999999999999993</v>
      </c>
      <c r="C56" s="26">
        <v>6.2</v>
      </c>
      <c r="D56" s="26">
        <v>4.7</v>
      </c>
      <c r="E56" s="26">
        <v>4.8</v>
      </c>
      <c r="F56" s="26">
        <v>6.5</v>
      </c>
      <c r="G56" s="27">
        <v>5.4</v>
      </c>
    </row>
    <row r="57" spans="1:7" x14ac:dyDescent="0.15">
      <c r="A57" s="25">
        <v>43245</v>
      </c>
      <c r="B57" s="26">
        <v>19.100000000000001</v>
      </c>
      <c r="C57" s="26">
        <v>16</v>
      </c>
      <c r="D57" s="26">
        <v>11.5</v>
      </c>
      <c r="E57" s="26">
        <v>14.8</v>
      </c>
      <c r="F57" s="26">
        <v>18.7</v>
      </c>
      <c r="G57" s="27">
        <v>9.8000000000000007</v>
      </c>
    </row>
    <row r="58" spans="1:7" x14ac:dyDescent="0.15">
      <c r="A58" s="25">
        <v>43246</v>
      </c>
      <c r="B58" s="26">
        <v>19.899999999999999</v>
      </c>
      <c r="C58" s="26">
        <v>20.9</v>
      </c>
      <c r="D58" s="26">
        <v>15.7</v>
      </c>
      <c r="E58" s="26">
        <v>16.5</v>
      </c>
      <c r="F58" s="26">
        <v>18.600000000000001</v>
      </c>
      <c r="G58" s="27">
        <v>12.9</v>
      </c>
    </row>
    <row r="59" spans="1:7" x14ac:dyDescent="0.15">
      <c r="A59" s="25">
        <v>43247</v>
      </c>
      <c r="B59" s="26">
        <v>12.9</v>
      </c>
      <c r="C59" s="26">
        <v>16.600000000000001</v>
      </c>
      <c r="D59" s="26">
        <v>18.7</v>
      </c>
      <c r="E59" s="26">
        <v>18.8</v>
      </c>
      <c r="F59" s="26">
        <v>21.6</v>
      </c>
      <c r="G59" s="27">
        <v>16.7</v>
      </c>
    </row>
    <row r="60" spans="1:7" x14ac:dyDescent="0.15">
      <c r="A60" s="25">
        <v>43248</v>
      </c>
      <c r="B60" s="26">
        <v>19.600000000000001</v>
      </c>
      <c r="C60" s="26">
        <v>16.5</v>
      </c>
      <c r="D60" s="26">
        <v>25.3</v>
      </c>
      <c r="E60" s="26">
        <v>18.8</v>
      </c>
      <c r="F60" s="26">
        <v>25.3</v>
      </c>
      <c r="G60" s="27">
        <v>18</v>
      </c>
    </row>
    <row r="61" spans="1:7" x14ac:dyDescent="0.15">
      <c r="A61" s="25">
        <v>43249</v>
      </c>
      <c r="B61" s="26">
        <v>24.3</v>
      </c>
      <c r="C61" s="26">
        <v>17.5</v>
      </c>
      <c r="D61" s="26">
        <v>19.2</v>
      </c>
      <c r="E61" s="26">
        <v>17.8</v>
      </c>
      <c r="F61" s="26">
        <v>20</v>
      </c>
      <c r="G61" s="27">
        <v>16.2</v>
      </c>
    </row>
    <row r="62" spans="1:7" x14ac:dyDescent="0.15">
      <c r="A62" s="25">
        <v>43250</v>
      </c>
      <c r="B62" s="26">
        <v>13.8</v>
      </c>
      <c r="C62" s="26">
        <v>12.9</v>
      </c>
      <c r="D62" s="26">
        <v>13.3</v>
      </c>
      <c r="E62" s="26">
        <v>11.1</v>
      </c>
      <c r="F62" s="26">
        <v>11.5</v>
      </c>
      <c r="G62" s="27">
        <v>9.8000000000000007</v>
      </c>
    </row>
    <row r="63" spans="1:7" x14ac:dyDescent="0.15">
      <c r="A63" s="25">
        <v>43251</v>
      </c>
      <c r="B63" s="26">
        <v>6.5</v>
      </c>
      <c r="C63" s="26">
        <v>5.8</v>
      </c>
      <c r="D63" s="26">
        <v>6.8</v>
      </c>
      <c r="E63" s="26">
        <v>6.5</v>
      </c>
      <c r="F63" s="26">
        <v>7.7</v>
      </c>
      <c r="G63" s="27">
        <v>2.2999999999999998</v>
      </c>
    </row>
    <row r="64" spans="1:7" x14ac:dyDescent="0.15">
      <c r="A64" s="25">
        <v>43252</v>
      </c>
      <c r="B64" s="26">
        <v>7.2</v>
      </c>
      <c r="C64" s="26">
        <v>7</v>
      </c>
      <c r="D64" s="26">
        <v>7.5</v>
      </c>
      <c r="E64" s="26">
        <v>6.6</v>
      </c>
      <c r="F64" s="26">
        <v>5</v>
      </c>
      <c r="G64" s="27">
        <v>5.2</v>
      </c>
    </row>
    <row r="65" spans="1:7" x14ac:dyDescent="0.15">
      <c r="A65" s="25">
        <v>43253</v>
      </c>
      <c r="B65" s="26">
        <v>13</v>
      </c>
      <c r="C65" s="26">
        <v>10.9</v>
      </c>
      <c r="D65" s="26">
        <v>11</v>
      </c>
      <c r="E65" s="26">
        <v>12.7</v>
      </c>
      <c r="F65" s="26">
        <v>12.7</v>
      </c>
      <c r="G65" s="27">
        <v>10.5</v>
      </c>
    </row>
    <row r="66" spans="1:7" x14ac:dyDescent="0.15">
      <c r="A66" s="25">
        <v>43254</v>
      </c>
      <c r="B66" s="26">
        <v>15.8</v>
      </c>
      <c r="C66" s="26">
        <v>13.7</v>
      </c>
      <c r="D66" s="26">
        <v>13.9</v>
      </c>
      <c r="E66" s="26">
        <v>13.5</v>
      </c>
      <c r="F66" s="26">
        <v>14.4</v>
      </c>
      <c r="G66" s="27">
        <v>15.2</v>
      </c>
    </row>
    <row r="67" spans="1:7" x14ac:dyDescent="0.15">
      <c r="A67" s="25">
        <v>43255</v>
      </c>
      <c r="B67" s="26">
        <v>16.600000000000001</v>
      </c>
      <c r="C67" s="26">
        <v>14.5</v>
      </c>
      <c r="D67" s="26">
        <v>12.8</v>
      </c>
      <c r="E67" s="26">
        <v>11.8</v>
      </c>
      <c r="F67" s="26">
        <v>11.2</v>
      </c>
      <c r="G67" s="27">
        <v>14.5</v>
      </c>
    </row>
    <row r="68" spans="1:7" x14ac:dyDescent="0.15">
      <c r="A68" s="25">
        <v>43256</v>
      </c>
      <c r="B68" s="26">
        <v>11.8</v>
      </c>
      <c r="C68" s="26">
        <v>12.6</v>
      </c>
      <c r="D68" s="26">
        <v>13.2</v>
      </c>
      <c r="E68" s="26">
        <v>13.1</v>
      </c>
      <c r="F68" s="26">
        <v>12.9</v>
      </c>
      <c r="G68" s="27">
        <v>16.5</v>
      </c>
    </row>
    <row r="69" spans="1:7" x14ac:dyDescent="0.15">
      <c r="A69" s="25">
        <v>43257</v>
      </c>
      <c r="B69" s="26">
        <v>8.8000000000000007</v>
      </c>
      <c r="C69" s="26">
        <v>7.6</v>
      </c>
      <c r="D69" s="26">
        <v>9.9</v>
      </c>
      <c r="E69" s="26">
        <v>5.5</v>
      </c>
      <c r="F69" s="26">
        <v>13.1</v>
      </c>
      <c r="G69" s="27">
        <v>8</v>
      </c>
    </row>
    <row r="70" spans="1:7" x14ac:dyDescent="0.15">
      <c r="A70" s="25">
        <v>43258</v>
      </c>
      <c r="B70" s="26">
        <v>13.4</v>
      </c>
      <c r="C70" s="26">
        <v>9.5</v>
      </c>
      <c r="D70" s="26">
        <v>8.5</v>
      </c>
      <c r="E70" s="26">
        <v>7.7</v>
      </c>
      <c r="F70" s="26">
        <v>8.1</v>
      </c>
      <c r="G70" s="27">
        <v>7.8</v>
      </c>
    </row>
    <row r="71" spans="1:7" x14ac:dyDescent="0.15">
      <c r="A71" s="25">
        <v>43259</v>
      </c>
      <c r="B71" s="26">
        <v>14.4</v>
      </c>
      <c r="C71" s="26">
        <v>8.4</v>
      </c>
      <c r="D71" s="26">
        <v>9.3000000000000007</v>
      </c>
      <c r="E71" s="26">
        <v>9.6999999999999993</v>
      </c>
      <c r="F71" s="26">
        <v>14.6</v>
      </c>
      <c r="G71" s="27">
        <v>11.9</v>
      </c>
    </row>
    <row r="72" spans="1:7" x14ac:dyDescent="0.15">
      <c r="A72" s="25">
        <v>43260</v>
      </c>
      <c r="B72" s="26">
        <v>12</v>
      </c>
      <c r="C72" s="26">
        <v>9.3000000000000007</v>
      </c>
      <c r="D72" s="26">
        <v>11.1</v>
      </c>
      <c r="E72" s="26">
        <v>14</v>
      </c>
      <c r="F72" s="26">
        <v>13.1</v>
      </c>
      <c r="G72" s="27">
        <v>10.5</v>
      </c>
    </row>
    <row r="73" spans="1:7" x14ac:dyDescent="0.15">
      <c r="A73" s="25">
        <v>43261</v>
      </c>
      <c r="B73" s="26">
        <v>3.8</v>
      </c>
      <c r="C73" s="26">
        <v>4.8</v>
      </c>
      <c r="D73" s="26">
        <v>5.6</v>
      </c>
      <c r="E73" s="26">
        <v>9.6999999999999993</v>
      </c>
      <c r="F73" s="26">
        <v>1.9</v>
      </c>
      <c r="G73" s="27">
        <v>8.5</v>
      </c>
    </row>
    <row r="74" spans="1:7" x14ac:dyDescent="0.15">
      <c r="A74" s="25">
        <v>43262</v>
      </c>
      <c r="B74" s="26">
        <v>2.8</v>
      </c>
      <c r="C74" s="26">
        <v>2.1</v>
      </c>
      <c r="D74" s="26">
        <v>2.7</v>
      </c>
      <c r="E74" s="26">
        <v>0.1</v>
      </c>
      <c r="F74" s="26">
        <v>3.3</v>
      </c>
      <c r="G74" s="27">
        <v>1.8</v>
      </c>
    </row>
    <row r="75" spans="1:7" x14ac:dyDescent="0.15">
      <c r="A75" s="25">
        <v>43263</v>
      </c>
      <c r="B75" s="26">
        <v>3.1</v>
      </c>
      <c r="C75" s="26">
        <v>4.3</v>
      </c>
      <c r="D75" s="26">
        <v>2.8</v>
      </c>
      <c r="E75" s="26">
        <v>0.7</v>
      </c>
      <c r="F75" s="26">
        <v>5.2</v>
      </c>
      <c r="G75" s="27">
        <v>2</v>
      </c>
    </row>
    <row r="76" spans="1:7" x14ac:dyDescent="0.15">
      <c r="A76" s="25">
        <v>43264</v>
      </c>
      <c r="B76" s="26">
        <v>2.2999999999999998</v>
      </c>
      <c r="C76" s="26">
        <v>3.8</v>
      </c>
      <c r="D76" s="26">
        <v>3.1</v>
      </c>
      <c r="E76" s="26">
        <v>3</v>
      </c>
      <c r="F76" s="26">
        <v>3.1</v>
      </c>
      <c r="G76" s="27">
        <v>1.3</v>
      </c>
    </row>
    <row r="77" spans="1:7" x14ac:dyDescent="0.15">
      <c r="A77" s="25">
        <v>43265</v>
      </c>
      <c r="B77" s="26">
        <v>7.2</v>
      </c>
      <c r="C77" s="26">
        <v>5.9</v>
      </c>
      <c r="D77" s="26">
        <v>5.6</v>
      </c>
      <c r="E77" s="26">
        <v>8</v>
      </c>
      <c r="F77" s="26">
        <v>10.8</v>
      </c>
      <c r="G77" s="27">
        <v>4.9000000000000004</v>
      </c>
    </row>
    <row r="78" spans="1:7" x14ac:dyDescent="0.15">
      <c r="A78" s="25">
        <v>43266</v>
      </c>
      <c r="B78" s="26">
        <v>6.5</v>
      </c>
      <c r="C78" s="26">
        <v>5.8</v>
      </c>
      <c r="D78" s="26">
        <v>10</v>
      </c>
      <c r="E78" s="26">
        <v>7</v>
      </c>
      <c r="F78" s="26">
        <v>3.6</v>
      </c>
      <c r="G78" s="27">
        <v>10.1</v>
      </c>
    </row>
    <row r="79" spans="1:7" x14ac:dyDescent="0.15">
      <c r="A79" s="25">
        <v>43267</v>
      </c>
      <c r="B79" s="26">
        <v>3</v>
      </c>
      <c r="C79" s="26">
        <v>4.0999999999999996</v>
      </c>
      <c r="D79" s="26">
        <v>7.2</v>
      </c>
      <c r="E79" s="26">
        <v>6.8</v>
      </c>
      <c r="F79" s="26">
        <v>1.9</v>
      </c>
      <c r="G79" s="27">
        <v>7.4</v>
      </c>
    </row>
    <row r="80" spans="1:7" x14ac:dyDescent="0.15">
      <c r="A80" s="25">
        <v>43268</v>
      </c>
      <c r="B80" s="26">
        <v>10.8</v>
      </c>
      <c r="C80" s="26">
        <v>9.1</v>
      </c>
      <c r="D80" s="26">
        <v>9.5</v>
      </c>
      <c r="E80" s="26">
        <v>9</v>
      </c>
      <c r="F80" s="26">
        <v>5.3</v>
      </c>
      <c r="G80" s="27">
        <v>8</v>
      </c>
    </row>
    <row r="81" spans="1:7" x14ac:dyDescent="0.15">
      <c r="A81" s="25">
        <v>43269</v>
      </c>
      <c r="B81" s="26">
        <v>6.5</v>
      </c>
      <c r="C81" s="26">
        <v>7.8</v>
      </c>
      <c r="D81" s="26">
        <v>5.5</v>
      </c>
      <c r="E81" s="26">
        <v>7</v>
      </c>
      <c r="F81" s="26">
        <v>5.5</v>
      </c>
      <c r="G81" s="27">
        <v>6.8</v>
      </c>
    </row>
    <row r="82" spans="1:7" x14ac:dyDescent="0.15">
      <c r="A82" s="25">
        <v>43270</v>
      </c>
      <c r="B82" s="26">
        <v>9.1</v>
      </c>
      <c r="C82" s="26">
        <v>8.6</v>
      </c>
      <c r="D82" s="26">
        <v>8.5</v>
      </c>
      <c r="E82" s="26">
        <v>7.1</v>
      </c>
      <c r="F82" s="26">
        <v>8.6</v>
      </c>
      <c r="G82" s="27">
        <v>7</v>
      </c>
    </row>
    <row r="83" spans="1:7" x14ac:dyDescent="0.15">
      <c r="A83" s="25">
        <v>43271</v>
      </c>
      <c r="B83" s="26">
        <v>3.1</v>
      </c>
      <c r="C83" s="26">
        <v>3</v>
      </c>
      <c r="D83" s="26">
        <v>4.8</v>
      </c>
      <c r="E83" s="26">
        <v>1.1000000000000001</v>
      </c>
      <c r="F83" s="26">
        <v>4.0999999999999996</v>
      </c>
      <c r="G83" s="27">
        <v>3</v>
      </c>
    </row>
    <row r="84" spans="1:7" x14ac:dyDescent="0.15">
      <c r="A84" s="25">
        <v>43272</v>
      </c>
      <c r="B84" s="26">
        <v>7.1</v>
      </c>
      <c r="C84" s="26">
        <v>6</v>
      </c>
      <c r="D84" s="26">
        <v>6.4</v>
      </c>
      <c r="E84" s="26">
        <v>2.5</v>
      </c>
      <c r="F84" s="26">
        <v>6.4</v>
      </c>
      <c r="G84" s="27">
        <v>5.3</v>
      </c>
    </row>
    <row r="85" spans="1:7" x14ac:dyDescent="0.15">
      <c r="A85" s="25">
        <v>43273</v>
      </c>
      <c r="B85" s="26">
        <v>9.3000000000000007</v>
      </c>
      <c r="C85" s="26">
        <v>9.8000000000000007</v>
      </c>
      <c r="D85" s="26">
        <v>7.5</v>
      </c>
      <c r="E85" s="26">
        <v>8</v>
      </c>
      <c r="F85" s="26">
        <v>5.0999999999999996</v>
      </c>
      <c r="G85" s="27">
        <v>10.8</v>
      </c>
    </row>
    <row r="86" spans="1:7" x14ac:dyDescent="0.15">
      <c r="A86" s="25">
        <v>43274</v>
      </c>
      <c r="B86" s="26">
        <v>7.7</v>
      </c>
      <c r="C86" s="26">
        <v>5.5</v>
      </c>
      <c r="D86" s="26">
        <v>7.8</v>
      </c>
      <c r="E86" s="26">
        <v>7.2</v>
      </c>
      <c r="F86" s="26">
        <v>7.8</v>
      </c>
      <c r="G86" s="27">
        <v>5.3</v>
      </c>
    </row>
    <row r="87" spans="1:7" x14ac:dyDescent="0.15">
      <c r="A87" s="25">
        <v>43275</v>
      </c>
      <c r="B87" s="26">
        <v>13</v>
      </c>
      <c r="C87" s="26">
        <v>10.3</v>
      </c>
      <c r="D87" s="26">
        <v>5.2</v>
      </c>
      <c r="E87" s="26">
        <v>6.1</v>
      </c>
      <c r="F87" s="26">
        <v>7.5</v>
      </c>
      <c r="G87" s="27">
        <v>4.0999999999999996</v>
      </c>
    </row>
    <row r="88" spans="1:7" x14ac:dyDescent="0.15">
      <c r="A88" s="25">
        <v>43276</v>
      </c>
      <c r="B88" s="26">
        <v>23.9</v>
      </c>
      <c r="C88" s="26">
        <v>23.5</v>
      </c>
      <c r="D88" s="26">
        <v>19.7</v>
      </c>
      <c r="E88" s="26">
        <v>20.8</v>
      </c>
      <c r="F88" s="26">
        <v>23.6</v>
      </c>
      <c r="G88" s="27">
        <v>16.5</v>
      </c>
    </row>
    <row r="89" spans="1:7" x14ac:dyDescent="0.15">
      <c r="A89" s="25">
        <v>43277</v>
      </c>
      <c r="B89" s="26">
        <v>30</v>
      </c>
      <c r="C89" s="26">
        <v>21.4</v>
      </c>
      <c r="D89" s="26">
        <v>23.4</v>
      </c>
      <c r="E89" s="26">
        <v>19.100000000000001</v>
      </c>
      <c r="F89" s="26">
        <v>28.4</v>
      </c>
      <c r="G89" s="27">
        <v>20</v>
      </c>
    </row>
    <row r="90" spans="1:7" x14ac:dyDescent="0.15">
      <c r="A90" s="25">
        <v>43278</v>
      </c>
      <c r="B90" s="26">
        <v>7</v>
      </c>
      <c r="C90" s="26">
        <v>4.9000000000000004</v>
      </c>
      <c r="D90" s="26">
        <v>6.7</v>
      </c>
      <c r="E90" s="26">
        <v>3.3</v>
      </c>
      <c r="F90" s="26">
        <v>8.3000000000000007</v>
      </c>
      <c r="G90" s="27">
        <v>6.2</v>
      </c>
    </row>
    <row r="91" spans="1:7" x14ac:dyDescent="0.15">
      <c r="A91" s="25">
        <v>43279</v>
      </c>
      <c r="B91" s="26">
        <v>5.7</v>
      </c>
      <c r="C91" s="26">
        <v>8.5</v>
      </c>
      <c r="D91" s="26">
        <v>11</v>
      </c>
      <c r="E91" s="26">
        <v>13.1</v>
      </c>
      <c r="F91" s="26">
        <v>10.3</v>
      </c>
      <c r="G91" s="27">
        <v>13</v>
      </c>
    </row>
    <row r="92" spans="1:7" x14ac:dyDescent="0.15">
      <c r="A92" s="25">
        <v>43280</v>
      </c>
      <c r="B92" s="26">
        <v>5.5</v>
      </c>
      <c r="C92" s="26">
        <v>4.4000000000000004</v>
      </c>
      <c r="D92" s="26">
        <v>3.5</v>
      </c>
      <c r="E92" s="26">
        <v>0.8</v>
      </c>
      <c r="F92" s="26">
        <v>4.2</v>
      </c>
      <c r="G92" s="27">
        <v>2.7</v>
      </c>
    </row>
    <row r="93" spans="1:7" x14ac:dyDescent="0.15">
      <c r="A93" s="25">
        <v>43281</v>
      </c>
      <c r="B93" s="26">
        <v>5.7</v>
      </c>
      <c r="C93" s="26">
        <v>6</v>
      </c>
      <c r="D93" s="251">
        <v>4.3</v>
      </c>
      <c r="E93" s="26">
        <v>1.4</v>
      </c>
      <c r="F93" s="26">
        <v>8.5</v>
      </c>
      <c r="G93" s="27">
        <v>2.5</v>
      </c>
    </row>
    <row r="94" spans="1:7" x14ac:dyDescent="0.15">
      <c r="A94" s="25">
        <v>43282</v>
      </c>
      <c r="B94" s="26">
        <v>6.9</v>
      </c>
      <c r="C94" s="26">
        <v>9.1</v>
      </c>
      <c r="D94" s="251">
        <v>7.2</v>
      </c>
      <c r="E94" s="26">
        <v>8.8000000000000007</v>
      </c>
      <c r="F94" s="26">
        <v>9.8000000000000007</v>
      </c>
      <c r="G94" s="27">
        <v>5.6</v>
      </c>
    </row>
    <row r="95" spans="1:7" x14ac:dyDescent="0.15">
      <c r="A95" s="25">
        <v>43283</v>
      </c>
      <c r="B95" s="26">
        <v>7.5</v>
      </c>
      <c r="C95" s="26">
        <v>7.9</v>
      </c>
      <c r="D95" s="26">
        <v>9</v>
      </c>
      <c r="E95" s="26">
        <v>5.4</v>
      </c>
      <c r="F95" s="26">
        <v>14.7</v>
      </c>
      <c r="G95" s="27">
        <v>7.1</v>
      </c>
    </row>
    <row r="96" spans="1:7" x14ac:dyDescent="0.15">
      <c r="A96" s="25">
        <v>43284</v>
      </c>
      <c r="B96" s="26">
        <v>9.3000000000000007</v>
      </c>
      <c r="C96" s="26">
        <v>6.2</v>
      </c>
      <c r="D96" s="26">
        <v>7.9</v>
      </c>
      <c r="E96" s="26">
        <v>5</v>
      </c>
      <c r="F96" s="26">
        <v>10.1</v>
      </c>
      <c r="G96" s="27">
        <v>5.4</v>
      </c>
    </row>
    <row r="97" spans="1:7" x14ac:dyDescent="0.15">
      <c r="A97" s="25">
        <v>43285</v>
      </c>
      <c r="B97" s="26">
        <v>3.4</v>
      </c>
      <c r="C97" s="26">
        <v>2.1</v>
      </c>
      <c r="D97" s="26">
        <v>3.2</v>
      </c>
      <c r="E97" s="26">
        <v>1.4</v>
      </c>
      <c r="F97" s="26">
        <v>3.9</v>
      </c>
      <c r="G97" s="27">
        <v>3.7</v>
      </c>
    </row>
    <row r="98" spans="1:7" x14ac:dyDescent="0.15">
      <c r="A98" s="25">
        <v>43286</v>
      </c>
      <c r="B98" s="26">
        <v>2</v>
      </c>
      <c r="C98" s="26">
        <v>2</v>
      </c>
      <c r="D98" s="26">
        <v>3.7</v>
      </c>
      <c r="E98" s="26">
        <v>1.1000000000000001</v>
      </c>
      <c r="F98" s="26">
        <v>3.4</v>
      </c>
      <c r="G98" s="27">
        <v>3.1</v>
      </c>
    </row>
    <row r="99" spans="1:7" x14ac:dyDescent="0.15">
      <c r="A99" s="25">
        <v>43287</v>
      </c>
      <c r="B99" s="26">
        <v>2.6</v>
      </c>
      <c r="C99" s="26">
        <v>2.1</v>
      </c>
      <c r="D99" s="26">
        <v>3.5</v>
      </c>
      <c r="E99" s="26">
        <v>1.7</v>
      </c>
      <c r="F99" s="26">
        <v>1.9</v>
      </c>
      <c r="G99" s="27">
        <v>2.4</v>
      </c>
    </row>
    <row r="100" spans="1:7" x14ac:dyDescent="0.15">
      <c r="A100" s="25">
        <v>43288</v>
      </c>
      <c r="B100" s="26">
        <v>3</v>
      </c>
      <c r="C100" s="26">
        <v>3.3</v>
      </c>
      <c r="D100" s="26">
        <v>3</v>
      </c>
      <c r="E100" s="26">
        <v>1.7</v>
      </c>
      <c r="F100" s="26">
        <v>3.5</v>
      </c>
      <c r="G100" s="27">
        <v>3.5</v>
      </c>
    </row>
    <row r="101" spans="1:7" x14ac:dyDescent="0.15">
      <c r="A101" s="25">
        <v>43289</v>
      </c>
      <c r="B101" s="26">
        <v>5.9</v>
      </c>
      <c r="C101" s="26">
        <v>5.3</v>
      </c>
      <c r="D101" s="26">
        <v>6.2</v>
      </c>
      <c r="E101" s="26">
        <v>2.8</v>
      </c>
      <c r="F101" s="26">
        <v>9.8000000000000007</v>
      </c>
      <c r="G101" s="27">
        <v>4</v>
      </c>
    </row>
    <row r="102" spans="1:7" x14ac:dyDescent="0.15">
      <c r="A102" s="25">
        <v>43290</v>
      </c>
      <c r="B102" s="26">
        <v>7.8</v>
      </c>
      <c r="C102" s="26">
        <v>7.4</v>
      </c>
      <c r="D102" s="26">
        <v>6.4</v>
      </c>
      <c r="E102" s="26">
        <v>5</v>
      </c>
      <c r="F102" s="26">
        <v>10.3</v>
      </c>
      <c r="G102" s="27">
        <v>4.8</v>
      </c>
    </row>
    <row r="103" spans="1:7" x14ac:dyDescent="0.15">
      <c r="A103" s="25">
        <v>43291</v>
      </c>
      <c r="B103" s="26">
        <v>7</v>
      </c>
      <c r="C103" s="26">
        <v>6.2</v>
      </c>
      <c r="D103" s="26">
        <v>4.9000000000000004</v>
      </c>
      <c r="E103" s="26">
        <v>4.5</v>
      </c>
      <c r="F103" s="26">
        <v>7.1</v>
      </c>
      <c r="G103" s="27">
        <v>5.8</v>
      </c>
    </row>
    <row r="104" spans="1:7" x14ac:dyDescent="0.15">
      <c r="A104" s="25">
        <v>43292</v>
      </c>
      <c r="B104" s="26">
        <v>9.1</v>
      </c>
      <c r="C104" s="26">
        <v>8.6999999999999993</v>
      </c>
      <c r="D104" s="26">
        <v>7.8</v>
      </c>
      <c r="E104" s="26">
        <v>10</v>
      </c>
      <c r="F104" s="26">
        <v>8.3000000000000007</v>
      </c>
      <c r="G104" s="27">
        <v>6.2</v>
      </c>
    </row>
    <row r="105" spans="1:7" x14ac:dyDescent="0.15">
      <c r="A105" s="25">
        <v>43293</v>
      </c>
      <c r="B105" s="26">
        <v>7.6</v>
      </c>
      <c r="C105" s="26">
        <v>7.9</v>
      </c>
      <c r="D105" s="26">
        <v>6.5</v>
      </c>
      <c r="E105" s="26">
        <v>7</v>
      </c>
      <c r="F105" s="26">
        <v>8.1999999999999993</v>
      </c>
      <c r="G105" s="27">
        <v>5</v>
      </c>
    </row>
    <row r="106" spans="1:7" x14ac:dyDescent="0.15">
      <c r="A106" s="25">
        <v>43294</v>
      </c>
      <c r="B106" s="26">
        <v>8.3000000000000007</v>
      </c>
      <c r="C106" s="26">
        <v>8.3000000000000007</v>
      </c>
      <c r="D106" s="26">
        <v>9</v>
      </c>
      <c r="E106" s="26">
        <v>7.9</v>
      </c>
      <c r="F106" s="26">
        <v>8.6999999999999993</v>
      </c>
      <c r="G106" s="27">
        <v>5.5</v>
      </c>
    </row>
    <row r="107" spans="1:7" x14ac:dyDescent="0.15">
      <c r="A107" s="25">
        <v>43295</v>
      </c>
      <c r="B107" s="26">
        <v>12.7</v>
      </c>
      <c r="C107" s="26">
        <v>12.9</v>
      </c>
      <c r="D107" s="26">
        <v>17</v>
      </c>
      <c r="E107" s="26">
        <v>11.8</v>
      </c>
      <c r="F107" s="26">
        <v>23.4</v>
      </c>
      <c r="G107" s="27">
        <v>9.6</v>
      </c>
    </row>
    <row r="108" spans="1:7" x14ac:dyDescent="0.15">
      <c r="A108" s="25">
        <v>43296</v>
      </c>
      <c r="B108" s="26">
        <v>16.899999999999999</v>
      </c>
      <c r="C108" s="26">
        <v>14.8</v>
      </c>
      <c r="D108" s="26">
        <v>18</v>
      </c>
      <c r="E108" s="26">
        <v>17.899999999999999</v>
      </c>
      <c r="F108" s="26">
        <v>22.6</v>
      </c>
      <c r="G108" s="27">
        <v>18.399999999999999</v>
      </c>
    </row>
    <row r="109" spans="1:7" x14ac:dyDescent="0.15">
      <c r="A109" s="25">
        <v>43297</v>
      </c>
      <c r="B109" s="26">
        <v>19.600000000000001</v>
      </c>
      <c r="C109" s="26">
        <v>17.2</v>
      </c>
      <c r="D109" s="26">
        <v>20.8</v>
      </c>
      <c r="E109" s="26">
        <v>21.5</v>
      </c>
      <c r="F109" s="26">
        <v>24.5</v>
      </c>
      <c r="G109" s="27">
        <v>21.7</v>
      </c>
    </row>
    <row r="110" spans="1:7" x14ac:dyDescent="0.15">
      <c r="A110" s="25">
        <v>43298</v>
      </c>
      <c r="B110" s="26">
        <v>20.3</v>
      </c>
      <c r="C110" s="26">
        <v>18.8</v>
      </c>
      <c r="D110" s="26">
        <v>23.8</v>
      </c>
      <c r="E110" s="26">
        <v>27.8</v>
      </c>
      <c r="F110" s="26">
        <v>20.9</v>
      </c>
      <c r="G110" s="27">
        <v>21.9</v>
      </c>
    </row>
    <row r="111" spans="1:7" x14ac:dyDescent="0.15">
      <c r="A111" s="25">
        <v>43299</v>
      </c>
      <c r="B111" s="26">
        <v>27.4</v>
      </c>
      <c r="C111" s="26">
        <v>20</v>
      </c>
      <c r="D111" s="26">
        <v>25.5</v>
      </c>
      <c r="E111" s="26">
        <v>22.9</v>
      </c>
      <c r="F111" s="26">
        <v>20.399999999999999</v>
      </c>
      <c r="G111" s="27">
        <v>15</v>
      </c>
    </row>
    <row r="112" spans="1:7" x14ac:dyDescent="0.15">
      <c r="A112" s="25">
        <v>43300</v>
      </c>
      <c r="B112" s="26">
        <v>34.9</v>
      </c>
      <c r="C112" s="26">
        <v>32.700000000000003</v>
      </c>
      <c r="D112" s="26">
        <v>30.3</v>
      </c>
      <c r="E112" s="26">
        <v>26.3</v>
      </c>
      <c r="F112" s="26">
        <v>28.3</v>
      </c>
      <c r="G112" s="27">
        <v>29.6</v>
      </c>
    </row>
    <row r="113" spans="1:7" x14ac:dyDescent="0.15">
      <c r="A113" s="25">
        <v>43301</v>
      </c>
      <c r="B113" s="26">
        <v>35.4</v>
      </c>
      <c r="C113" s="26">
        <v>23.3</v>
      </c>
      <c r="D113" s="26">
        <v>18.3</v>
      </c>
      <c r="E113" s="26">
        <v>9.6</v>
      </c>
      <c r="F113" s="26">
        <v>21.6</v>
      </c>
      <c r="G113" s="27">
        <v>18.8</v>
      </c>
    </row>
    <row r="114" spans="1:7" x14ac:dyDescent="0.15">
      <c r="A114" s="25">
        <v>43302</v>
      </c>
      <c r="B114" s="26">
        <v>18.7</v>
      </c>
      <c r="C114" s="26">
        <v>17.399999999999999</v>
      </c>
      <c r="D114" s="26">
        <v>12.8</v>
      </c>
      <c r="E114" s="26">
        <v>8.8000000000000007</v>
      </c>
      <c r="F114" s="26">
        <v>16.2</v>
      </c>
      <c r="G114" s="27">
        <v>9.8000000000000007</v>
      </c>
    </row>
    <row r="115" spans="1:7" x14ac:dyDescent="0.15">
      <c r="A115" s="25">
        <v>43303</v>
      </c>
      <c r="B115" s="26">
        <v>14.3</v>
      </c>
      <c r="C115" s="26">
        <v>13.1</v>
      </c>
      <c r="D115" s="26">
        <v>16.8</v>
      </c>
      <c r="E115" s="26">
        <v>14.6</v>
      </c>
      <c r="F115" s="26">
        <v>14.1</v>
      </c>
      <c r="G115" s="27">
        <v>14.4</v>
      </c>
    </row>
    <row r="116" spans="1:7" x14ac:dyDescent="0.15">
      <c r="A116" s="25">
        <v>43304</v>
      </c>
      <c r="B116" s="26">
        <v>10.6</v>
      </c>
      <c r="C116" s="26" t="s">
        <v>671</v>
      </c>
      <c r="D116" s="26">
        <v>10.1</v>
      </c>
      <c r="E116" s="26">
        <v>7.3</v>
      </c>
      <c r="F116" s="26">
        <v>9.6</v>
      </c>
      <c r="G116" s="27">
        <v>5.3</v>
      </c>
    </row>
    <row r="117" spans="1:7" x14ac:dyDescent="0.15">
      <c r="A117" s="25">
        <v>43305</v>
      </c>
      <c r="B117" s="26">
        <v>11.6</v>
      </c>
      <c r="C117" s="26">
        <v>11.5</v>
      </c>
      <c r="D117" s="26">
        <v>14</v>
      </c>
      <c r="E117" s="26">
        <v>10.199999999999999</v>
      </c>
      <c r="F117" s="26">
        <v>10.1</v>
      </c>
      <c r="G117" s="27">
        <v>9.5</v>
      </c>
    </row>
    <row r="118" spans="1:7" x14ac:dyDescent="0.15">
      <c r="A118" s="25">
        <v>43306</v>
      </c>
      <c r="B118" s="26">
        <v>14.2</v>
      </c>
      <c r="C118" s="26">
        <v>12.8</v>
      </c>
      <c r="D118" s="26">
        <v>18.5</v>
      </c>
      <c r="E118" s="26">
        <v>14.8</v>
      </c>
      <c r="F118" s="26">
        <v>17</v>
      </c>
      <c r="G118" s="27">
        <v>15.1</v>
      </c>
    </row>
    <row r="119" spans="1:7" x14ac:dyDescent="0.15">
      <c r="A119" s="25">
        <v>43307</v>
      </c>
      <c r="B119" s="26">
        <v>13.4</v>
      </c>
      <c r="C119" s="26">
        <v>14.3</v>
      </c>
      <c r="D119" s="26">
        <v>19.600000000000001</v>
      </c>
      <c r="E119" s="26">
        <v>13.8</v>
      </c>
      <c r="F119" s="26">
        <v>12.2</v>
      </c>
      <c r="G119" s="27">
        <v>16.3</v>
      </c>
    </row>
    <row r="120" spans="1:7" x14ac:dyDescent="0.15">
      <c r="A120" s="25">
        <v>43308</v>
      </c>
      <c r="B120" s="26">
        <v>12.5</v>
      </c>
      <c r="C120" s="26">
        <v>13.3</v>
      </c>
      <c r="D120" s="26">
        <v>18.3</v>
      </c>
      <c r="E120" s="26">
        <v>13.5</v>
      </c>
      <c r="F120" s="26">
        <v>6.6</v>
      </c>
      <c r="G120" s="27">
        <v>15.6</v>
      </c>
    </row>
    <row r="121" spans="1:7" x14ac:dyDescent="0.15">
      <c r="A121" s="25">
        <v>43309</v>
      </c>
      <c r="B121" s="26">
        <v>7.5</v>
      </c>
      <c r="C121" s="26">
        <v>5.9</v>
      </c>
      <c r="D121" s="26">
        <v>8.4</v>
      </c>
      <c r="E121" s="26">
        <v>3.8</v>
      </c>
      <c r="F121" s="26">
        <v>7.7</v>
      </c>
      <c r="G121" s="27">
        <v>4.7</v>
      </c>
    </row>
    <row r="122" spans="1:7" x14ac:dyDescent="0.15">
      <c r="A122" s="25">
        <v>43310</v>
      </c>
      <c r="B122" s="26">
        <v>4.8</v>
      </c>
      <c r="C122" s="26">
        <v>5.7</v>
      </c>
      <c r="D122" s="26">
        <v>6.7</v>
      </c>
      <c r="E122" s="26">
        <v>1.1000000000000001</v>
      </c>
      <c r="F122" s="26">
        <v>6.5</v>
      </c>
      <c r="G122" s="27">
        <v>2.1</v>
      </c>
    </row>
    <row r="123" spans="1:7" x14ac:dyDescent="0.15">
      <c r="A123" s="25">
        <v>43311</v>
      </c>
      <c r="B123" s="26">
        <v>6.6</v>
      </c>
      <c r="C123" s="26">
        <v>9.6999999999999993</v>
      </c>
      <c r="D123" s="26">
        <v>10.199999999999999</v>
      </c>
      <c r="E123" s="26">
        <v>6.7</v>
      </c>
      <c r="F123" s="26">
        <v>8.3000000000000007</v>
      </c>
      <c r="G123" s="27">
        <v>7.6</v>
      </c>
    </row>
    <row r="124" spans="1:7" x14ac:dyDescent="0.15">
      <c r="A124" s="25">
        <v>43312</v>
      </c>
      <c r="B124" s="26">
        <v>11.3</v>
      </c>
      <c r="C124" s="26">
        <v>11.5</v>
      </c>
      <c r="D124" s="26">
        <v>12.5</v>
      </c>
      <c r="E124" s="26">
        <v>9.5</v>
      </c>
      <c r="F124" s="26">
        <v>13.1</v>
      </c>
      <c r="G124" s="27">
        <v>11.4</v>
      </c>
    </row>
    <row r="125" spans="1:7" x14ac:dyDescent="0.15">
      <c r="A125" s="25">
        <v>43313</v>
      </c>
      <c r="B125" s="26">
        <v>9.6999999999999993</v>
      </c>
      <c r="C125" s="26">
        <v>11.6</v>
      </c>
      <c r="D125" s="26">
        <v>14.8</v>
      </c>
      <c r="E125" s="26">
        <v>14.5</v>
      </c>
      <c r="F125" s="26">
        <v>12.9</v>
      </c>
      <c r="G125" s="27">
        <v>13.3</v>
      </c>
    </row>
    <row r="126" spans="1:7" x14ac:dyDescent="0.15">
      <c r="A126" s="25">
        <v>43314</v>
      </c>
      <c r="B126" s="26">
        <v>9.6</v>
      </c>
      <c r="C126" s="26">
        <v>11.4</v>
      </c>
      <c r="D126" s="26">
        <v>11.6</v>
      </c>
      <c r="E126" s="26">
        <v>12</v>
      </c>
      <c r="F126" s="26">
        <v>8.5</v>
      </c>
      <c r="G126" s="27">
        <v>11.2</v>
      </c>
    </row>
    <row r="127" spans="1:7" x14ac:dyDescent="0.15">
      <c r="A127" s="25">
        <v>43315</v>
      </c>
      <c r="B127" s="26">
        <v>12.1</v>
      </c>
      <c r="C127" s="26">
        <v>12.8</v>
      </c>
      <c r="D127" s="26">
        <v>17.2</v>
      </c>
      <c r="E127" s="26">
        <v>14.2</v>
      </c>
      <c r="F127" s="26">
        <v>12.6</v>
      </c>
      <c r="G127" s="27">
        <v>10.6</v>
      </c>
    </row>
    <row r="128" spans="1:7" x14ac:dyDescent="0.15">
      <c r="A128" s="25">
        <v>43316</v>
      </c>
      <c r="B128" s="26">
        <v>9.5</v>
      </c>
      <c r="C128" s="26">
        <v>12.4</v>
      </c>
      <c r="D128" s="26">
        <v>16.3</v>
      </c>
      <c r="E128" s="26">
        <v>12</v>
      </c>
      <c r="F128" s="26">
        <v>19.5</v>
      </c>
      <c r="G128" s="27">
        <v>13.1</v>
      </c>
    </row>
    <row r="129" spans="1:7" x14ac:dyDescent="0.15">
      <c r="A129" s="25">
        <v>43317</v>
      </c>
      <c r="B129" s="26">
        <v>13</v>
      </c>
      <c r="C129" s="26">
        <v>16.3</v>
      </c>
      <c r="D129" s="26">
        <v>21.3</v>
      </c>
      <c r="E129" s="26">
        <v>21.4</v>
      </c>
      <c r="F129" s="26">
        <v>22.7</v>
      </c>
      <c r="G129" s="27">
        <v>19.899999999999999</v>
      </c>
    </row>
    <row r="130" spans="1:7" x14ac:dyDescent="0.15">
      <c r="A130" s="25">
        <v>43318</v>
      </c>
      <c r="B130" s="26">
        <v>8.5</v>
      </c>
      <c r="C130" s="26">
        <v>10.9</v>
      </c>
      <c r="D130" s="26">
        <v>14.4</v>
      </c>
      <c r="E130" s="26">
        <v>13.8</v>
      </c>
      <c r="F130" s="26">
        <v>15.8</v>
      </c>
      <c r="G130" s="27">
        <v>13.7</v>
      </c>
    </row>
    <row r="131" spans="1:7" x14ac:dyDescent="0.15">
      <c r="A131" s="25">
        <v>43319</v>
      </c>
      <c r="B131" s="26">
        <v>3.5</v>
      </c>
      <c r="C131" s="26">
        <v>4.2</v>
      </c>
      <c r="D131" s="26">
        <v>5.0999999999999996</v>
      </c>
      <c r="E131" s="26">
        <v>8</v>
      </c>
      <c r="F131" s="26">
        <v>1</v>
      </c>
      <c r="G131" s="27">
        <v>9.1</v>
      </c>
    </row>
    <row r="132" spans="1:7" x14ac:dyDescent="0.15">
      <c r="A132" s="25">
        <v>43320</v>
      </c>
      <c r="B132" s="26">
        <v>5.9</v>
      </c>
      <c r="C132" s="26">
        <v>6.6</v>
      </c>
      <c r="D132" s="26">
        <v>1.9</v>
      </c>
      <c r="E132" s="26">
        <v>1</v>
      </c>
      <c r="F132" s="26">
        <v>5.7</v>
      </c>
      <c r="G132" s="27">
        <v>4.4000000000000004</v>
      </c>
    </row>
    <row r="133" spans="1:7" x14ac:dyDescent="0.15">
      <c r="A133" s="25">
        <v>43321</v>
      </c>
      <c r="B133" s="26">
        <v>5.9</v>
      </c>
      <c r="C133" s="26">
        <v>20.8</v>
      </c>
      <c r="D133" s="26">
        <v>5.6</v>
      </c>
      <c r="E133" s="26">
        <v>2.7</v>
      </c>
      <c r="F133" s="26">
        <v>4.4000000000000004</v>
      </c>
      <c r="G133" s="27">
        <v>5</v>
      </c>
    </row>
    <row r="134" spans="1:7" x14ac:dyDescent="0.15">
      <c r="A134" s="25">
        <v>43322</v>
      </c>
      <c r="B134" s="26">
        <v>6.2</v>
      </c>
      <c r="C134" s="26">
        <v>11.4</v>
      </c>
      <c r="D134" s="26">
        <v>11.3</v>
      </c>
      <c r="E134" s="26">
        <v>9.6</v>
      </c>
      <c r="F134" s="26">
        <v>8.8000000000000007</v>
      </c>
      <c r="G134" s="27">
        <v>11.1</v>
      </c>
    </row>
    <row r="135" spans="1:7" x14ac:dyDescent="0.15">
      <c r="A135" s="25">
        <v>43323</v>
      </c>
      <c r="B135" s="26">
        <v>3</v>
      </c>
      <c r="C135" s="26">
        <v>5</v>
      </c>
      <c r="D135" s="26">
        <v>8.1</v>
      </c>
      <c r="E135" s="26">
        <v>8.1</v>
      </c>
      <c r="F135" s="26">
        <v>3.7</v>
      </c>
      <c r="G135" s="27" t="s">
        <v>671</v>
      </c>
    </row>
    <row r="136" spans="1:7" x14ac:dyDescent="0.15">
      <c r="A136" s="25">
        <v>43324</v>
      </c>
      <c r="B136" s="26">
        <v>8.5</v>
      </c>
      <c r="C136" s="26">
        <v>8.1999999999999993</v>
      </c>
      <c r="D136" s="26">
        <v>11</v>
      </c>
      <c r="E136" s="26">
        <v>9.5</v>
      </c>
      <c r="F136" s="26">
        <v>7.1</v>
      </c>
      <c r="G136" s="27" t="s">
        <v>671</v>
      </c>
    </row>
    <row r="137" spans="1:7" x14ac:dyDescent="0.15">
      <c r="A137" s="25">
        <v>43325</v>
      </c>
      <c r="B137" s="26">
        <v>7</v>
      </c>
      <c r="C137" s="26">
        <v>5.8</v>
      </c>
      <c r="D137" s="26">
        <v>6</v>
      </c>
      <c r="E137" s="26">
        <v>4.4000000000000004</v>
      </c>
      <c r="F137" s="26">
        <v>6.3</v>
      </c>
      <c r="G137" s="27" t="s">
        <v>671</v>
      </c>
    </row>
    <row r="138" spans="1:7" x14ac:dyDescent="0.15">
      <c r="A138" s="25">
        <v>43326</v>
      </c>
      <c r="B138" s="26">
        <v>6.5</v>
      </c>
      <c r="C138" s="26">
        <v>8.4</v>
      </c>
      <c r="D138" s="26">
        <v>5.3</v>
      </c>
      <c r="E138" s="26">
        <v>5.6</v>
      </c>
      <c r="F138" s="26">
        <v>8.6</v>
      </c>
      <c r="G138" s="27">
        <v>5.7</v>
      </c>
    </row>
    <row r="139" spans="1:7" x14ac:dyDescent="0.15">
      <c r="A139" s="25">
        <v>43327</v>
      </c>
      <c r="B139" s="26">
        <v>4.5</v>
      </c>
      <c r="C139" s="26">
        <v>4.5</v>
      </c>
      <c r="D139" s="26">
        <v>3</v>
      </c>
      <c r="E139" s="26">
        <v>1.4</v>
      </c>
      <c r="F139" s="26">
        <v>7.6</v>
      </c>
      <c r="G139" s="27">
        <v>0.8</v>
      </c>
    </row>
    <row r="140" spans="1:7" x14ac:dyDescent="0.15">
      <c r="A140" s="25">
        <v>43328</v>
      </c>
      <c r="B140" s="26">
        <v>2.6</v>
      </c>
      <c r="C140" s="26">
        <v>3</v>
      </c>
      <c r="D140" s="26">
        <v>3.3</v>
      </c>
      <c r="E140" s="26">
        <v>1.4</v>
      </c>
      <c r="F140" s="26">
        <v>3.7</v>
      </c>
      <c r="G140" s="27">
        <v>1.4</v>
      </c>
    </row>
    <row r="141" spans="1:7" x14ac:dyDescent="0.15">
      <c r="A141" s="25">
        <v>43329</v>
      </c>
      <c r="B141" s="26">
        <v>2.7</v>
      </c>
      <c r="C141" s="26">
        <v>4.5</v>
      </c>
      <c r="D141" s="26">
        <v>4.5</v>
      </c>
      <c r="E141" s="26">
        <v>3.4</v>
      </c>
      <c r="F141" s="26">
        <v>1.3</v>
      </c>
      <c r="G141" s="27">
        <v>1.8</v>
      </c>
    </row>
    <row r="142" spans="1:7" x14ac:dyDescent="0.15">
      <c r="A142" s="25">
        <v>43330</v>
      </c>
      <c r="B142" s="26">
        <v>6</v>
      </c>
      <c r="C142" s="26">
        <v>6.3</v>
      </c>
      <c r="D142" s="26">
        <v>6.6</v>
      </c>
      <c r="E142" s="26">
        <v>6</v>
      </c>
      <c r="F142" s="26">
        <v>4.5</v>
      </c>
      <c r="G142" s="27">
        <v>5.7</v>
      </c>
    </row>
    <row r="143" spans="1:7" x14ac:dyDescent="0.15">
      <c r="A143" s="25">
        <v>43331</v>
      </c>
      <c r="B143" s="26">
        <v>9.6999999999999993</v>
      </c>
      <c r="C143" s="26">
        <v>9.1999999999999993</v>
      </c>
      <c r="D143" s="26">
        <v>8.9</v>
      </c>
      <c r="E143" s="26">
        <v>10.5</v>
      </c>
      <c r="F143" s="26">
        <v>10.9</v>
      </c>
      <c r="G143" s="27">
        <v>9.6</v>
      </c>
    </row>
    <row r="144" spans="1:7" x14ac:dyDescent="0.15">
      <c r="A144" s="25">
        <v>43332</v>
      </c>
      <c r="B144" s="26">
        <v>12.9</v>
      </c>
      <c r="C144" s="26">
        <v>10.8</v>
      </c>
      <c r="D144" s="26">
        <v>5.7</v>
      </c>
      <c r="E144" s="26">
        <v>9</v>
      </c>
      <c r="F144" s="26">
        <v>15.3</v>
      </c>
      <c r="G144" s="27">
        <v>6.4</v>
      </c>
    </row>
    <row r="145" spans="1:7" x14ac:dyDescent="0.15">
      <c r="A145" s="25">
        <v>43333</v>
      </c>
      <c r="B145" s="26">
        <v>12.3</v>
      </c>
      <c r="C145" s="26">
        <v>17.600000000000001</v>
      </c>
      <c r="D145" s="26">
        <v>7</v>
      </c>
      <c r="E145" s="26">
        <v>5</v>
      </c>
      <c r="F145" s="26">
        <v>16.399999999999999</v>
      </c>
      <c r="G145" s="27">
        <v>2.8</v>
      </c>
    </row>
    <row r="146" spans="1:7" x14ac:dyDescent="0.15">
      <c r="A146" s="25">
        <v>43334</v>
      </c>
      <c r="B146" s="26">
        <v>7.8</v>
      </c>
      <c r="C146" s="26">
        <v>21.5</v>
      </c>
      <c r="D146" s="26">
        <v>5.2</v>
      </c>
      <c r="E146" s="26">
        <v>4.0999999999999996</v>
      </c>
      <c r="F146" s="26">
        <v>9.5</v>
      </c>
      <c r="G146" s="27">
        <v>3.4</v>
      </c>
    </row>
    <row r="147" spans="1:7" x14ac:dyDescent="0.15">
      <c r="A147" s="25">
        <v>43335</v>
      </c>
      <c r="B147" s="26">
        <v>4.9000000000000004</v>
      </c>
      <c r="C147" s="26">
        <v>6.7</v>
      </c>
      <c r="D147" s="26">
        <v>2.7</v>
      </c>
      <c r="E147" s="26">
        <v>5.2</v>
      </c>
      <c r="F147" s="26">
        <v>5.8</v>
      </c>
      <c r="G147" s="27">
        <v>3.8</v>
      </c>
    </row>
    <row r="148" spans="1:7" x14ac:dyDescent="0.15">
      <c r="A148" s="25">
        <v>43336</v>
      </c>
      <c r="B148" s="26">
        <v>3</v>
      </c>
      <c r="C148" s="26">
        <v>3.9</v>
      </c>
      <c r="D148" s="26">
        <v>2.5</v>
      </c>
      <c r="E148" s="26">
        <v>1.4</v>
      </c>
      <c r="F148" s="26">
        <v>4.3</v>
      </c>
      <c r="G148" s="27">
        <v>1.7</v>
      </c>
    </row>
    <row r="149" spans="1:7" x14ac:dyDescent="0.15">
      <c r="A149" s="25">
        <v>43337</v>
      </c>
      <c r="B149" s="26">
        <v>4.5</v>
      </c>
      <c r="C149" s="26">
        <v>5.7</v>
      </c>
      <c r="D149" s="26">
        <v>4.9000000000000004</v>
      </c>
      <c r="E149" s="26">
        <v>5</v>
      </c>
      <c r="F149" s="26">
        <v>6</v>
      </c>
      <c r="G149" s="27">
        <v>4</v>
      </c>
    </row>
    <row r="150" spans="1:7" x14ac:dyDescent="0.15">
      <c r="A150" s="25">
        <v>43338</v>
      </c>
      <c r="B150" s="26">
        <v>7.3</v>
      </c>
      <c r="C150" s="26">
        <v>8.5</v>
      </c>
      <c r="D150" s="26">
        <v>8</v>
      </c>
      <c r="E150" s="26">
        <v>6.3</v>
      </c>
      <c r="F150" s="26">
        <v>7.2</v>
      </c>
      <c r="G150" s="27">
        <v>6.1</v>
      </c>
    </row>
    <row r="151" spans="1:7" x14ac:dyDescent="0.15">
      <c r="A151" s="25">
        <v>43339</v>
      </c>
      <c r="B151" s="26">
        <v>7.4</v>
      </c>
      <c r="C151" s="26">
        <v>9.6999999999999993</v>
      </c>
      <c r="D151" s="26">
        <v>7.2</v>
      </c>
      <c r="E151" s="26">
        <v>7.2</v>
      </c>
      <c r="F151" s="26">
        <v>7.3</v>
      </c>
      <c r="G151" s="27">
        <v>7</v>
      </c>
    </row>
    <row r="152" spans="1:7" x14ac:dyDescent="0.15">
      <c r="A152" s="25">
        <v>43340</v>
      </c>
      <c r="B152" s="26">
        <v>7.8</v>
      </c>
      <c r="C152" s="26">
        <v>5.9</v>
      </c>
      <c r="D152" s="26" t="s">
        <v>671</v>
      </c>
      <c r="E152" s="26">
        <v>8</v>
      </c>
      <c r="F152" s="26">
        <v>6.6</v>
      </c>
      <c r="G152" s="27">
        <v>8.3000000000000007</v>
      </c>
    </row>
    <row r="153" spans="1:7" x14ac:dyDescent="0.15">
      <c r="A153" s="25">
        <v>43341</v>
      </c>
      <c r="B153" s="26">
        <v>6</v>
      </c>
      <c r="C153" s="26">
        <v>8.8000000000000007</v>
      </c>
      <c r="D153" s="26">
        <v>7.1</v>
      </c>
      <c r="E153" s="26">
        <v>3.8</v>
      </c>
      <c r="F153" s="26">
        <v>6.9</v>
      </c>
      <c r="G153" s="27">
        <v>3.6</v>
      </c>
    </row>
    <row r="154" spans="1:7" x14ac:dyDescent="0.15">
      <c r="A154" s="25">
        <v>43342</v>
      </c>
      <c r="B154" s="26">
        <v>10.4</v>
      </c>
      <c r="C154" s="26">
        <v>11.3</v>
      </c>
      <c r="D154" s="26">
        <v>13.2</v>
      </c>
      <c r="E154" s="26">
        <v>13.1</v>
      </c>
      <c r="F154" s="26">
        <v>10.5</v>
      </c>
      <c r="G154" s="27">
        <v>12.3</v>
      </c>
    </row>
    <row r="155" spans="1:7" x14ac:dyDescent="0.15">
      <c r="A155" s="25">
        <v>43343</v>
      </c>
      <c r="B155" s="26">
        <v>7.4</v>
      </c>
      <c r="C155" s="26">
        <v>8.6999999999999993</v>
      </c>
      <c r="D155" s="26">
        <v>12.7</v>
      </c>
      <c r="E155" s="26">
        <v>9.9</v>
      </c>
      <c r="F155" s="26">
        <v>8.5</v>
      </c>
      <c r="G155" s="27">
        <v>11</v>
      </c>
    </row>
    <row r="156" spans="1:7" x14ac:dyDescent="0.15">
      <c r="A156" s="25">
        <v>43344</v>
      </c>
      <c r="B156" s="26">
        <v>2.6</v>
      </c>
      <c r="C156" s="26">
        <v>3.5</v>
      </c>
      <c r="D156" s="26">
        <v>1.6</v>
      </c>
      <c r="E156" s="26">
        <v>2</v>
      </c>
      <c r="F156" s="26">
        <v>2.2000000000000002</v>
      </c>
      <c r="G156" s="27">
        <v>3.6</v>
      </c>
    </row>
    <row r="157" spans="1:7" x14ac:dyDescent="0.15">
      <c r="A157" s="25">
        <v>43345</v>
      </c>
      <c r="B157" s="26">
        <v>3.6</v>
      </c>
      <c r="C157" s="26">
        <v>4.9000000000000004</v>
      </c>
      <c r="D157" s="26">
        <v>3.1</v>
      </c>
      <c r="E157" s="26">
        <v>4.2</v>
      </c>
      <c r="F157" s="26">
        <v>2</v>
      </c>
      <c r="G157" s="27">
        <v>2.9</v>
      </c>
    </row>
    <row r="158" spans="1:7" x14ac:dyDescent="0.15">
      <c r="A158" s="25">
        <v>43346</v>
      </c>
      <c r="B158" s="26">
        <v>5.5</v>
      </c>
      <c r="C158" s="26">
        <v>6.4</v>
      </c>
      <c r="D158" s="26">
        <v>5.0999999999999996</v>
      </c>
      <c r="E158" s="26">
        <v>4</v>
      </c>
      <c r="F158" s="26">
        <v>4.8</v>
      </c>
      <c r="G158" s="27">
        <v>3.3</v>
      </c>
    </row>
    <row r="159" spans="1:7" x14ac:dyDescent="0.15">
      <c r="A159" s="25">
        <v>43347</v>
      </c>
      <c r="B159" s="26">
        <v>3.4</v>
      </c>
      <c r="C159" s="26">
        <v>3.5</v>
      </c>
      <c r="D159" s="26">
        <v>3.3</v>
      </c>
      <c r="E159" s="26">
        <v>2.2999999999999998</v>
      </c>
      <c r="F159" s="26">
        <v>4.5</v>
      </c>
      <c r="G159" s="27">
        <v>3.5</v>
      </c>
    </row>
    <row r="160" spans="1:7" x14ac:dyDescent="0.15">
      <c r="A160" s="25">
        <v>43348</v>
      </c>
      <c r="B160" s="26">
        <v>7.2</v>
      </c>
      <c r="C160" s="26">
        <v>8.6999999999999993</v>
      </c>
      <c r="D160" s="26">
        <v>10.7</v>
      </c>
      <c r="E160" s="26">
        <v>9.1</v>
      </c>
      <c r="F160" s="26">
        <v>6.8</v>
      </c>
      <c r="G160" s="27">
        <v>8.5</v>
      </c>
    </row>
    <row r="161" spans="1:7" x14ac:dyDescent="0.15">
      <c r="A161" s="25">
        <v>43349</v>
      </c>
      <c r="B161" s="26">
        <v>11.4</v>
      </c>
      <c r="C161" s="26">
        <v>10.1</v>
      </c>
      <c r="D161" s="26">
        <v>15.1</v>
      </c>
      <c r="E161" s="26">
        <v>13.1</v>
      </c>
      <c r="F161" s="26">
        <v>9.6999999999999993</v>
      </c>
      <c r="G161" s="27">
        <v>12.4</v>
      </c>
    </row>
    <row r="162" spans="1:7" x14ac:dyDescent="0.15">
      <c r="A162" s="25">
        <v>43350</v>
      </c>
      <c r="B162" s="26">
        <v>11.3</v>
      </c>
      <c r="C162" s="26">
        <v>6.5</v>
      </c>
      <c r="D162" s="26">
        <v>11.3</v>
      </c>
      <c r="E162" s="26">
        <v>5.7</v>
      </c>
      <c r="F162" s="26">
        <v>12.6</v>
      </c>
      <c r="G162" s="27">
        <v>6</v>
      </c>
    </row>
    <row r="163" spans="1:7" x14ac:dyDescent="0.15">
      <c r="A163" s="25">
        <v>43351</v>
      </c>
      <c r="B163" s="26">
        <v>4.0999999999999996</v>
      </c>
      <c r="C163" s="26">
        <v>3</v>
      </c>
      <c r="D163" s="26">
        <v>4.5999999999999996</v>
      </c>
      <c r="E163" s="26">
        <v>3</v>
      </c>
      <c r="F163" s="26">
        <v>4.4000000000000004</v>
      </c>
      <c r="G163" s="27">
        <v>2.8</v>
      </c>
    </row>
    <row r="164" spans="1:7" x14ac:dyDescent="0.15">
      <c r="A164" s="25">
        <v>43352</v>
      </c>
      <c r="B164" s="26">
        <v>4.5999999999999996</v>
      </c>
      <c r="C164" s="26">
        <v>5.2</v>
      </c>
      <c r="D164" s="26">
        <v>3.3</v>
      </c>
      <c r="E164" s="26">
        <v>3.9</v>
      </c>
      <c r="F164" s="26">
        <v>5</v>
      </c>
      <c r="G164" s="27">
        <v>3.7</v>
      </c>
    </row>
    <row r="165" spans="1:7" x14ac:dyDescent="0.15">
      <c r="A165" s="25">
        <v>43353</v>
      </c>
      <c r="B165" s="26">
        <v>2.2999999999999998</v>
      </c>
      <c r="C165" s="26">
        <v>3.2</v>
      </c>
      <c r="D165" s="26">
        <v>1.9</v>
      </c>
      <c r="E165" s="26">
        <v>2.1</v>
      </c>
      <c r="F165" s="26">
        <v>3.6</v>
      </c>
      <c r="G165" s="27">
        <v>3.2</v>
      </c>
    </row>
    <row r="166" spans="1:7" x14ac:dyDescent="0.15">
      <c r="A166" s="25">
        <v>43354</v>
      </c>
      <c r="B166" s="26">
        <v>4.3</v>
      </c>
      <c r="C166" s="26">
        <v>4.5999999999999996</v>
      </c>
      <c r="D166" s="26">
        <v>1.7</v>
      </c>
      <c r="E166" s="26">
        <v>3.7</v>
      </c>
      <c r="F166" s="26">
        <v>1.5</v>
      </c>
      <c r="G166" s="27">
        <v>2.8</v>
      </c>
    </row>
    <row r="167" spans="1:7" x14ac:dyDescent="0.15">
      <c r="A167" s="25">
        <v>43355</v>
      </c>
      <c r="B167" s="26">
        <v>3.9</v>
      </c>
      <c r="C167" s="26">
        <v>4.7</v>
      </c>
      <c r="D167" s="26">
        <v>0.7</v>
      </c>
      <c r="E167" s="26">
        <v>3.3</v>
      </c>
      <c r="F167" s="26">
        <v>2.7</v>
      </c>
      <c r="G167" s="27">
        <v>5.6</v>
      </c>
    </row>
    <row r="168" spans="1:7" x14ac:dyDescent="0.15">
      <c r="A168" s="25">
        <v>43356</v>
      </c>
      <c r="B168" s="26">
        <v>8</v>
      </c>
      <c r="C168" s="26">
        <v>7.4</v>
      </c>
      <c r="D168" s="26">
        <v>5.5</v>
      </c>
      <c r="E168" s="26">
        <v>6.6</v>
      </c>
      <c r="F168" s="26">
        <v>9.6</v>
      </c>
      <c r="G168" s="27">
        <v>5.3</v>
      </c>
    </row>
    <row r="169" spans="1:7" x14ac:dyDescent="0.15">
      <c r="A169" s="25">
        <v>43357</v>
      </c>
      <c r="B169" s="26">
        <v>6.3</v>
      </c>
      <c r="C169" s="26">
        <v>6.3</v>
      </c>
      <c r="D169" s="26">
        <v>7.4</v>
      </c>
      <c r="E169" s="26">
        <v>5.5</v>
      </c>
      <c r="F169" s="26">
        <v>8.5</v>
      </c>
      <c r="G169" s="27">
        <v>4.5</v>
      </c>
    </row>
    <row r="170" spans="1:7" x14ac:dyDescent="0.15">
      <c r="A170" s="25">
        <v>43358</v>
      </c>
      <c r="B170" s="26">
        <v>2.7</v>
      </c>
      <c r="C170" s="26">
        <v>3.3</v>
      </c>
      <c r="D170" s="26">
        <v>3.2</v>
      </c>
      <c r="E170" s="26">
        <v>2.5</v>
      </c>
      <c r="F170" s="26">
        <v>12.2</v>
      </c>
      <c r="G170" s="27">
        <v>2.7</v>
      </c>
    </row>
    <row r="171" spans="1:7" x14ac:dyDescent="0.15">
      <c r="A171" s="25">
        <v>43359</v>
      </c>
      <c r="B171" s="26">
        <v>4.8</v>
      </c>
      <c r="C171" s="26">
        <v>6</v>
      </c>
      <c r="D171" s="26">
        <v>4.0999999999999996</v>
      </c>
      <c r="E171" s="26">
        <v>4.3</v>
      </c>
      <c r="F171" s="26">
        <v>11.8</v>
      </c>
      <c r="G171" s="27">
        <v>4</v>
      </c>
    </row>
    <row r="172" spans="1:7" x14ac:dyDescent="0.15">
      <c r="A172" s="25">
        <v>43360</v>
      </c>
      <c r="B172" s="26">
        <v>3.5</v>
      </c>
      <c r="C172" s="26">
        <v>5.5</v>
      </c>
      <c r="D172" s="26">
        <v>3.8</v>
      </c>
      <c r="E172" s="26">
        <v>4.9000000000000004</v>
      </c>
      <c r="F172" s="26">
        <v>4</v>
      </c>
      <c r="G172" s="27">
        <v>5.4</v>
      </c>
    </row>
    <row r="173" spans="1:7" x14ac:dyDescent="0.15">
      <c r="A173" s="25">
        <v>43361</v>
      </c>
      <c r="B173" s="26">
        <v>4.5</v>
      </c>
      <c r="C173" s="26">
        <v>7</v>
      </c>
      <c r="D173" s="26">
        <v>7.8</v>
      </c>
      <c r="E173" s="26">
        <v>7.7</v>
      </c>
      <c r="F173" s="26">
        <v>3.2</v>
      </c>
      <c r="G173" s="27">
        <v>6.6</v>
      </c>
    </row>
    <row r="174" spans="1:7" x14ac:dyDescent="0.15">
      <c r="A174" s="25">
        <v>43362</v>
      </c>
      <c r="B174" s="26">
        <v>6.8</v>
      </c>
      <c r="C174" s="26">
        <v>8.3000000000000007</v>
      </c>
      <c r="D174" s="26">
        <v>4</v>
      </c>
      <c r="E174" s="26">
        <v>6.7</v>
      </c>
      <c r="F174" s="26">
        <v>4.8</v>
      </c>
      <c r="G174" s="27">
        <v>5.7</v>
      </c>
    </row>
    <row r="175" spans="1:7" x14ac:dyDescent="0.15">
      <c r="A175" s="25">
        <v>43363</v>
      </c>
      <c r="B175" s="26">
        <v>7.7</v>
      </c>
      <c r="C175" s="26">
        <v>7.8</v>
      </c>
      <c r="D175" s="26">
        <v>5.6</v>
      </c>
      <c r="E175" s="26">
        <v>6</v>
      </c>
      <c r="F175" s="26">
        <v>10.5</v>
      </c>
      <c r="G175" s="27">
        <v>5.5</v>
      </c>
    </row>
    <row r="176" spans="1:7" x14ac:dyDescent="0.15">
      <c r="A176" s="25">
        <v>43364</v>
      </c>
      <c r="B176" s="26">
        <v>3.3</v>
      </c>
      <c r="C176" s="26">
        <v>4.0999999999999996</v>
      </c>
      <c r="D176" s="26">
        <v>-0.7</v>
      </c>
      <c r="E176" s="26">
        <v>2.2000000000000002</v>
      </c>
      <c r="F176" s="26">
        <v>3</v>
      </c>
      <c r="G176" s="27">
        <v>1</v>
      </c>
    </row>
    <row r="177" spans="1:7" x14ac:dyDescent="0.15">
      <c r="A177" s="25">
        <v>43365</v>
      </c>
      <c r="B177" s="26">
        <v>4.5</v>
      </c>
      <c r="C177" s="26">
        <v>5.8</v>
      </c>
      <c r="D177" s="26">
        <v>2.9</v>
      </c>
      <c r="E177" s="26">
        <v>5</v>
      </c>
      <c r="F177" s="26">
        <v>17</v>
      </c>
      <c r="G177" s="27">
        <v>2.5</v>
      </c>
    </row>
    <row r="178" spans="1:7" x14ac:dyDescent="0.15">
      <c r="A178" s="25">
        <v>43366</v>
      </c>
      <c r="B178" s="26">
        <v>8.3000000000000007</v>
      </c>
      <c r="C178" s="26">
        <v>6.8</v>
      </c>
      <c r="D178" s="26">
        <v>6.5</v>
      </c>
      <c r="E178" s="26">
        <v>8</v>
      </c>
      <c r="F178" s="26">
        <v>12</v>
      </c>
      <c r="G178" s="27">
        <v>4.9000000000000004</v>
      </c>
    </row>
    <row r="179" spans="1:7" x14ac:dyDescent="0.15">
      <c r="A179" s="25">
        <v>43367</v>
      </c>
      <c r="B179" s="26">
        <v>11.3</v>
      </c>
      <c r="C179" s="26">
        <v>12.6</v>
      </c>
      <c r="D179" s="26">
        <v>9.3000000000000007</v>
      </c>
      <c r="E179" s="26">
        <v>10.6</v>
      </c>
      <c r="F179" s="26">
        <v>19.8</v>
      </c>
      <c r="G179" s="27">
        <v>10</v>
      </c>
    </row>
    <row r="180" spans="1:7" x14ac:dyDescent="0.15">
      <c r="A180" s="25">
        <v>43368</v>
      </c>
      <c r="B180" s="26">
        <v>4.5999999999999996</v>
      </c>
      <c r="C180" s="26">
        <v>6.9</v>
      </c>
      <c r="D180" s="26">
        <v>3.9</v>
      </c>
      <c r="E180" s="26">
        <v>5.3</v>
      </c>
      <c r="F180" s="26">
        <v>5.2</v>
      </c>
      <c r="G180" s="27">
        <v>7</v>
      </c>
    </row>
    <row r="181" spans="1:7" x14ac:dyDescent="0.15">
      <c r="A181" s="25">
        <v>43369</v>
      </c>
      <c r="B181" s="26">
        <v>4.8</v>
      </c>
      <c r="C181" s="26">
        <v>5.5</v>
      </c>
      <c r="D181" s="26">
        <v>5.2</v>
      </c>
      <c r="E181" s="26">
        <v>3.9</v>
      </c>
      <c r="F181" s="26">
        <v>2.5</v>
      </c>
      <c r="G181" s="27">
        <v>2.6</v>
      </c>
    </row>
    <row r="182" spans="1:7" x14ac:dyDescent="0.15">
      <c r="A182" s="25">
        <v>43370</v>
      </c>
      <c r="B182" s="26">
        <v>2.9</v>
      </c>
      <c r="C182" s="26">
        <v>3.6</v>
      </c>
      <c r="D182" s="26">
        <v>-0.4</v>
      </c>
      <c r="E182" s="26">
        <v>2.2999999999999998</v>
      </c>
      <c r="F182" s="26">
        <v>2.2999999999999998</v>
      </c>
      <c r="G182" s="27">
        <v>1.5</v>
      </c>
    </row>
    <row r="183" spans="1:7" x14ac:dyDescent="0.15">
      <c r="A183" s="25">
        <v>43371</v>
      </c>
      <c r="B183" s="26">
        <v>5.5</v>
      </c>
      <c r="C183" s="26">
        <v>7</v>
      </c>
      <c r="D183" s="26">
        <v>2.2000000000000002</v>
      </c>
      <c r="E183" s="26">
        <v>5.0999999999999996</v>
      </c>
      <c r="F183" s="26">
        <v>4.2</v>
      </c>
      <c r="G183" s="27">
        <v>2.7</v>
      </c>
    </row>
    <row r="184" spans="1:7" x14ac:dyDescent="0.15">
      <c r="A184" s="25">
        <v>43372</v>
      </c>
      <c r="B184" s="26">
        <v>4</v>
      </c>
      <c r="C184" s="26">
        <v>5</v>
      </c>
      <c r="D184" s="26">
        <v>2.2000000000000002</v>
      </c>
      <c r="E184" s="26">
        <v>4.3</v>
      </c>
      <c r="F184" s="26">
        <v>7</v>
      </c>
      <c r="G184" s="27">
        <v>2.2999999999999998</v>
      </c>
    </row>
    <row r="185" spans="1:7" x14ac:dyDescent="0.15">
      <c r="A185" s="25">
        <v>43373</v>
      </c>
      <c r="B185" s="26">
        <v>3.2</v>
      </c>
      <c r="C185" s="26">
        <v>4</v>
      </c>
      <c r="D185" s="26">
        <v>-0.5</v>
      </c>
      <c r="E185" s="26">
        <v>2.9</v>
      </c>
      <c r="F185" s="26">
        <v>5</v>
      </c>
      <c r="G185" s="27">
        <v>0.6</v>
      </c>
    </row>
    <row r="186" spans="1:7" x14ac:dyDescent="0.15">
      <c r="A186" s="25">
        <v>43374</v>
      </c>
      <c r="B186" s="26">
        <v>6</v>
      </c>
      <c r="C186" s="26">
        <v>6.6</v>
      </c>
      <c r="D186" s="26">
        <v>2.5</v>
      </c>
      <c r="E186" s="26">
        <v>5.0999999999999996</v>
      </c>
      <c r="F186" s="26">
        <v>5.7</v>
      </c>
      <c r="G186" s="27">
        <v>2</v>
      </c>
    </row>
    <row r="187" spans="1:7" x14ac:dyDescent="0.15">
      <c r="A187" s="25">
        <v>43375</v>
      </c>
      <c r="B187" s="26">
        <v>6.5</v>
      </c>
      <c r="C187" s="26">
        <v>6.8</v>
      </c>
      <c r="D187" s="26">
        <v>2.5</v>
      </c>
      <c r="E187" s="26">
        <v>6.1</v>
      </c>
      <c r="F187" s="26">
        <v>6.4</v>
      </c>
      <c r="G187" s="27">
        <v>2.7</v>
      </c>
    </row>
    <row r="188" spans="1:7" x14ac:dyDescent="0.15">
      <c r="A188" s="25">
        <v>43376</v>
      </c>
      <c r="B188" s="26">
        <v>7.5</v>
      </c>
      <c r="C188" s="26">
        <v>8.6999999999999993</v>
      </c>
      <c r="D188" s="26">
        <v>6.7</v>
      </c>
      <c r="E188" s="26">
        <v>9.5</v>
      </c>
      <c r="F188" s="26">
        <v>10.6</v>
      </c>
      <c r="G188" s="27">
        <v>5.5</v>
      </c>
    </row>
    <row r="189" spans="1:7" x14ac:dyDescent="0.15">
      <c r="A189" s="25">
        <v>43377</v>
      </c>
      <c r="B189" s="26">
        <v>10.6</v>
      </c>
      <c r="C189" s="26">
        <v>11.7</v>
      </c>
      <c r="D189" s="26">
        <v>12.9</v>
      </c>
      <c r="E189" s="26">
        <v>13.3</v>
      </c>
      <c r="F189" s="26">
        <v>10.5</v>
      </c>
      <c r="G189" s="27">
        <v>7.4</v>
      </c>
    </row>
    <row r="190" spans="1:7" x14ac:dyDescent="0.15">
      <c r="A190" s="25">
        <v>43378</v>
      </c>
      <c r="B190" s="26">
        <v>9.5</v>
      </c>
      <c r="C190" s="26">
        <v>13.4</v>
      </c>
      <c r="D190" s="26">
        <v>6.1</v>
      </c>
      <c r="E190" s="26">
        <v>10.3</v>
      </c>
      <c r="F190" s="26">
        <v>11.1</v>
      </c>
      <c r="G190" s="27">
        <v>6.8</v>
      </c>
    </row>
    <row r="191" spans="1:7" x14ac:dyDescent="0.15">
      <c r="A191" s="25">
        <v>43379</v>
      </c>
      <c r="B191" s="26">
        <v>6.9</v>
      </c>
      <c r="C191" s="26" t="s">
        <v>671</v>
      </c>
      <c r="D191" s="26">
        <v>3.9</v>
      </c>
      <c r="E191" s="26">
        <v>4.4000000000000004</v>
      </c>
      <c r="F191" s="26">
        <v>13.8</v>
      </c>
      <c r="G191" s="27">
        <v>2.5</v>
      </c>
    </row>
    <row r="192" spans="1:7" x14ac:dyDescent="0.15">
      <c r="A192" s="25">
        <v>43380</v>
      </c>
      <c r="B192" s="26">
        <v>5.9</v>
      </c>
      <c r="C192" s="26">
        <v>21</v>
      </c>
      <c r="D192" s="26">
        <v>2.2999999999999998</v>
      </c>
      <c r="E192" s="26">
        <v>3.2</v>
      </c>
      <c r="F192" s="26">
        <v>9.6999999999999993</v>
      </c>
      <c r="G192" s="27">
        <v>3</v>
      </c>
    </row>
    <row r="193" spans="1:7" x14ac:dyDescent="0.15">
      <c r="A193" s="25">
        <v>43381</v>
      </c>
      <c r="B193" s="26">
        <v>22.1</v>
      </c>
      <c r="C193" s="26">
        <v>6.9</v>
      </c>
      <c r="D193" s="26">
        <v>4.5999999999999996</v>
      </c>
      <c r="E193" s="26">
        <v>6</v>
      </c>
      <c r="F193" s="26">
        <v>14.2</v>
      </c>
      <c r="G193" s="27">
        <v>1.7</v>
      </c>
    </row>
    <row r="194" spans="1:7" x14ac:dyDescent="0.15">
      <c r="A194" s="25">
        <v>43382</v>
      </c>
      <c r="B194" s="26">
        <v>8.1999999999999993</v>
      </c>
      <c r="C194" s="26">
        <v>8.9</v>
      </c>
      <c r="D194" s="26">
        <v>9.3000000000000007</v>
      </c>
      <c r="E194" s="26">
        <v>7.1</v>
      </c>
      <c r="F194" s="26">
        <v>10.1</v>
      </c>
      <c r="G194" s="27">
        <v>3.1</v>
      </c>
    </row>
    <row r="195" spans="1:7" x14ac:dyDescent="0.15">
      <c r="A195" s="25">
        <v>43383</v>
      </c>
      <c r="B195" s="26">
        <v>11.2</v>
      </c>
      <c r="C195" s="26">
        <v>11.3</v>
      </c>
      <c r="D195" s="26">
        <v>14</v>
      </c>
      <c r="E195" s="26">
        <v>11.1</v>
      </c>
      <c r="F195" s="26">
        <v>12.3</v>
      </c>
      <c r="G195" s="27">
        <v>7.7</v>
      </c>
    </row>
    <row r="196" spans="1:7" x14ac:dyDescent="0.15">
      <c r="A196" s="25">
        <v>43384</v>
      </c>
      <c r="B196" s="26">
        <v>3.2</v>
      </c>
      <c r="C196" s="26">
        <v>8.8000000000000007</v>
      </c>
      <c r="D196" s="26">
        <v>9.3000000000000007</v>
      </c>
      <c r="E196" s="26">
        <v>7.1</v>
      </c>
      <c r="F196" s="26">
        <v>13.3</v>
      </c>
      <c r="G196" s="27">
        <v>5.2</v>
      </c>
    </row>
    <row r="197" spans="1:7" x14ac:dyDescent="0.15">
      <c r="A197" s="25">
        <v>43385</v>
      </c>
      <c r="B197" s="26">
        <v>2</v>
      </c>
      <c r="C197" s="26">
        <v>4.0999999999999996</v>
      </c>
      <c r="D197" s="26">
        <v>2</v>
      </c>
      <c r="E197" s="26">
        <v>2.4</v>
      </c>
      <c r="F197" s="26">
        <v>1.5</v>
      </c>
      <c r="G197" s="27">
        <v>1.6</v>
      </c>
    </row>
    <row r="198" spans="1:7" x14ac:dyDescent="0.15">
      <c r="A198" s="25">
        <v>43386</v>
      </c>
      <c r="B198" s="26">
        <v>7.3</v>
      </c>
      <c r="C198" s="26">
        <v>6.4</v>
      </c>
      <c r="D198" s="26">
        <v>3.8</v>
      </c>
      <c r="E198" s="26">
        <v>5.3</v>
      </c>
      <c r="F198" s="26">
        <v>3.3</v>
      </c>
      <c r="G198" s="27">
        <v>0.5</v>
      </c>
    </row>
    <row r="199" spans="1:7" x14ac:dyDescent="0.15">
      <c r="A199" s="25">
        <v>43387</v>
      </c>
      <c r="B199" s="26">
        <v>7.9</v>
      </c>
      <c r="C199" s="26">
        <v>7.4</v>
      </c>
      <c r="D199" s="26">
        <v>4.5</v>
      </c>
      <c r="E199" s="26">
        <v>5</v>
      </c>
      <c r="F199" s="26">
        <v>6.5</v>
      </c>
      <c r="G199" s="27">
        <v>5.8</v>
      </c>
    </row>
    <row r="200" spans="1:7" x14ac:dyDescent="0.15">
      <c r="A200" s="25">
        <v>43388</v>
      </c>
      <c r="B200" s="26">
        <v>9.1999999999999993</v>
      </c>
      <c r="C200" s="26">
        <v>6.3</v>
      </c>
      <c r="D200" s="26">
        <v>4.5999999999999996</v>
      </c>
      <c r="E200" s="26">
        <v>6.3</v>
      </c>
      <c r="F200" s="26">
        <v>6.7</v>
      </c>
      <c r="G200" s="27">
        <v>3.3</v>
      </c>
    </row>
    <row r="201" spans="1:7" x14ac:dyDescent="0.15">
      <c r="A201" s="25">
        <v>43389</v>
      </c>
      <c r="B201" s="26">
        <v>10.199999999999999</v>
      </c>
      <c r="C201" s="26">
        <v>9.4</v>
      </c>
      <c r="D201" s="26">
        <v>4.2</v>
      </c>
      <c r="E201" s="26">
        <v>6.5</v>
      </c>
      <c r="F201" s="26">
        <v>6.1</v>
      </c>
      <c r="G201" s="27">
        <v>2.8</v>
      </c>
    </row>
    <row r="202" spans="1:7" x14ac:dyDescent="0.15">
      <c r="A202" s="25">
        <v>43390</v>
      </c>
      <c r="B202" s="26">
        <v>5</v>
      </c>
      <c r="C202" s="26">
        <v>8.3000000000000007</v>
      </c>
      <c r="D202" s="26">
        <v>5.9</v>
      </c>
      <c r="E202" s="26">
        <v>7.1</v>
      </c>
      <c r="F202" s="26">
        <v>7.6</v>
      </c>
      <c r="G202" s="27">
        <v>1.7</v>
      </c>
    </row>
    <row r="203" spans="1:7" x14ac:dyDescent="0.15">
      <c r="A203" s="25">
        <v>43391</v>
      </c>
      <c r="B203" s="26">
        <v>6.6</v>
      </c>
      <c r="C203" s="26">
        <v>7.8</v>
      </c>
      <c r="D203" s="26">
        <v>7.6</v>
      </c>
      <c r="E203" s="26">
        <v>7.1</v>
      </c>
      <c r="F203" s="26">
        <v>10.9</v>
      </c>
      <c r="G203" s="27">
        <v>4.5</v>
      </c>
    </row>
    <row r="204" spans="1:7" x14ac:dyDescent="0.15">
      <c r="A204" s="25">
        <v>43392</v>
      </c>
      <c r="B204" s="26">
        <v>6.3</v>
      </c>
      <c r="C204" s="26">
        <v>10.3</v>
      </c>
      <c r="D204" s="26">
        <v>7.3</v>
      </c>
      <c r="E204" s="26">
        <v>10.1</v>
      </c>
      <c r="F204" s="26">
        <v>6.5</v>
      </c>
      <c r="G204" s="27">
        <v>8.4</v>
      </c>
    </row>
    <row r="205" spans="1:7" x14ac:dyDescent="0.15">
      <c r="A205" s="25">
        <v>43393</v>
      </c>
      <c r="B205" s="26">
        <v>4.5</v>
      </c>
      <c r="C205" s="26">
        <v>7.8</v>
      </c>
      <c r="D205" s="26">
        <v>4.4000000000000004</v>
      </c>
      <c r="E205" s="26">
        <v>6</v>
      </c>
      <c r="F205" s="26">
        <v>4.8</v>
      </c>
      <c r="G205" s="27">
        <v>0.5</v>
      </c>
    </row>
    <row r="206" spans="1:7" x14ac:dyDescent="0.15">
      <c r="A206" s="25">
        <v>43394</v>
      </c>
      <c r="B206" s="26">
        <v>6.8</v>
      </c>
      <c r="C206" s="26">
        <v>9</v>
      </c>
      <c r="D206" s="26">
        <v>4.3</v>
      </c>
      <c r="E206" s="26">
        <v>6.9</v>
      </c>
      <c r="F206" s="26">
        <v>5.4</v>
      </c>
      <c r="G206" s="27">
        <v>0.8</v>
      </c>
    </row>
    <row r="207" spans="1:7" x14ac:dyDescent="0.15">
      <c r="A207" s="25">
        <v>43395</v>
      </c>
      <c r="B207" s="26">
        <v>11</v>
      </c>
      <c r="C207" s="26">
        <v>12.9</v>
      </c>
      <c r="D207" s="26">
        <v>6.4</v>
      </c>
      <c r="E207" s="26">
        <v>8.6</v>
      </c>
      <c r="F207" s="26">
        <v>10.5</v>
      </c>
      <c r="G207" s="27">
        <v>2.7</v>
      </c>
    </row>
    <row r="208" spans="1:7" x14ac:dyDescent="0.15">
      <c r="A208" s="25">
        <v>43396</v>
      </c>
      <c r="B208" s="26">
        <v>9.6999999999999993</v>
      </c>
      <c r="C208" s="26">
        <v>14</v>
      </c>
      <c r="D208" s="26">
        <v>6</v>
      </c>
      <c r="E208" s="26">
        <v>11.9</v>
      </c>
      <c r="F208" s="26">
        <v>9.5</v>
      </c>
      <c r="G208" s="27">
        <v>3.2</v>
      </c>
    </row>
    <row r="209" spans="1:7" x14ac:dyDescent="0.15">
      <c r="A209" s="25">
        <v>43397</v>
      </c>
      <c r="B209" s="26">
        <v>10.3</v>
      </c>
      <c r="C209" s="26">
        <v>12.2</v>
      </c>
      <c r="D209" s="26">
        <v>8</v>
      </c>
      <c r="E209" s="26">
        <v>9.5</v>
      </c>
      <c r="F209" s="26">
        <v>10.9</v>
      </c>
      <c r="G209" s="27">
        <v>0</v>
      </c>
    </row>
    <row r="210" spans="1:7" x14ac:dyDescent="0.15">
      <c r="A210" s="25">
        <v>43398</v>
      </c>
      <c r="B210" s="26">
        <v>11</v>
      </c>
      <c r="C210" s="26">
        <v>12.9</v>
      </c>
      <c r="D210" s="26">
        <v>10.8</v>
      </c>
      <c r="E210" s="26">
        <v>10.3</v>
      </c>
      <c r="F210" s="26">
        <v>9.3000000000000007</v>
      </c>
      <c r="G210" s="27">
        <v>5.0999999999999996</v>
      </c>
    </row>
    <row r="211" spans="1:7" x14ac:dyDescent="0.15">
      <c r="A211" s="25">
        <v>43399</v>
      </c>
      <c r="B211" s="26">
        <v>16.100000000000001</v>
      </c>
      <c r="C211" s="26">
        <v>10.9</v>
      </c>
      <c r="D211" s="26">
        <v>12</v>
      </c>
      <c r="E211" s="26">
        <v>10.6</v>
      </c>
      <c r="F211" s="26">
        <v>16.7</v>
      </c>
      <c r="G211" s="27">
        <v>3.7</v>
      </c>
    </row>
    <row r="212" spans="1:7" x14ac:dyDescent="0.15">
      <c r="A212" s="25">
        <v>43400</v>
      </c>
      <c r="B212" s="26">
        <v>7.8</v>
      </c>
      <c r="C212" s="26">
        <v>7.9</v>
      </c>
      <c r="D212" s="26">
        <v>6</v>
      </c>
      <c r="E212" s="26">
        <v>6.2</v>
      </c>
      <c r="F212" s="26">
        <v>9.8000000000000007</v>
      </c>
      <c r="G212" s="27">
        <v>3.8</v>
      </c>
    </row>
    <row r="213" spans="1:7" x14ac:dyDescent="0.15">
      <c r="A213" s="25">
        <v>43401</v>
      </c>
      <c r="B213" s="26">
        <v>5.6</v>
      </c>
      <c r="C213" s="26">
        <v>8.1999999999999993</v>
      </c>
      <c r="D213" s="26">
        <v>5.5</v>
      </c>
      <c r="E213" s="26">
        <v>4.5999999999999996</v>
      </c>
      <c r="F213" s="26">
        <v>12</v>
      </c>
      <c r="G213" s="27">
        <v>1.3</v>
      </c>
    </row>
    <row r="214" spans="1:7" x14ac:dyDescent="0.15">
      <c r="A214" s="25">
        <v>43402</v>
      </c>
      <c r="B214" s="26">
        <v>6</v>
      </c>
      <c r="C214" s="26">
        <v>7.3</v>
      </c>
      <c r="D214" s="26">
        <v>4.7</v>
      </c>
      <c r="E214" s="26">
        <v>7.2</v>
      </c>
      <c r="F214" s="26">
        <v>7.7</v>
      </c>
      <c r="G214" s="27">
        <v>3</v>
      </c>
    </row>
    <row r="215" spans="1:7" x14ac:dyDescent="0.15">
      <c r="A215" s="25">
        <v>43403</v>
      </c>
      <c r="B215" s="26">
        <v>5.9</v>
      </c>
      <c r="C215" s="26">
        <v>7.5</v>
      </c>
      <c r="D215" s="26">
        <v>4.5</v>
      </c>
      <c r="E215" s="26">
        <v>6.5</v>
      </c>
      <c r="F215" s="26">
        <v>6.7</v>
      </c>
      <c r="G215" s="27">
        <v>3.2</v>
      </c>
    </row>
    <row r="216" spans="1:7" x14ac:dyDescent="0.15">
      <c r="A216" s="25">
        <v>43404</v>
      </c>
      <c r="B216" s="26">
        <v>4.2</v>
      </c>
      <c r="C216" s="26">
        <v>7.1</v>
      </c>
      <c r="D216" s="26">
        <v>0.3</v>
      </c>
      <c r="E216" s="26">
        <v>4.4000000000000004</v>
      </c>
      <c r="F216" s="26">
        <v>4.7</v>
      </c>
      <c r="G216" s="27">
        <v>0.4</v>
      </c>
    </row>
    <row r="217" spans="1:7" x14ac:dyDescent="0.15">
      <c r="A217" s="25">
        <v>43405</v>
      </c>
      <c r="B217" s="26">
        <v>4.9000000000000004</v>
      </c>
      <c r="C217" s="26">
        <v>7</v>
      </c>
      <c r="D217" s="26">
        <v>1.5</v>
      </c>
      <c r="E217" s="26">
        <v>4.5</v>
      </c>
      <c r="F217" s="26" t="s">
        <v>671</v>
      </c>
      <c r="G217" s="27">
        <v>0.1</v>
      </c>
    </row>
    <row r="218" spans="1:7" x14ac:dyDescent="0.15">
      <c r="A218" s="25">
        <v>43406</v>
      </c>
      <c r="B218" s="26">
        <v>6.9</v>
      </c>
      <c r="C218" s="26">
        <v>6.6</v>
      </c>
      <c r="D218" s="26">
        <v>4.3</v>
      </c>
      <c r="E218" s="26">
        <v>6.5</v>
      </c>
      <c r="F218" s="26" t="s">
        <v>671</v>
      </c>
      <c r="G218" s="27">
        <v>0.5</v>
      </c>
    </row>
    <row r="219" spans="1:7" x14ac:dyDescent="0.15">
      <c r="A219" s="25">
        <v>43407</v>
      </c>
      <c r="B219" s="26">
        <v>10.3</v>
      </c>
      <c r="C219" s="26">
        <v>15.1</v>
      </c>
      <c r="D219" s="26">
        <v>7.5</v>
      </c>
      <c r="E219" s="26">
        <v>9.8000000000000007</v>
      </c>
      <c r="F219" s="26">
        <v>22.4</v>
      </c>
      <c r="G219" s="27">
        <v>2.5</v>
      </c>
    </row>
    <row r="220" spans="1:7" x14ac:dyDescent="0.15">
      <c r="A220" s="25">
        <v>43408</v>
      </c>
      <c r="B220" s="26">
        <v>14.9</v>
      </c>
      <c r="C220" s="26">
        <v>12.8</v>
      </c>
      <c r="D220" s="26">
        <v>7</v>
      </c>
      <c r="E220" s="26">
        <v>11.5</v>
      </c>
      <c r="F220" s="26">
        <v>15.3</v>
      </c>
      <c r="G220" s="27">
        <v>2.8</v>
      </c>
    </row>
    <row r="221" spans="1:7" x14ac:dyDescent="0.15">
      <c r="A221" s="25">
        <v>43409</v>
      </c>
      <c r="B221" s="26">
        <v>15.3</v>
      </c>
      <c r="C221" s="26">
        <v>14.3</v>
      </c>
      <c r="D221" s="26">
        <v>5.3</v>
      </c>
      <c r="E221" s="26">
        <v>7.3</v>
      </c>
      <c r="F221" s="26">
        <v>11.9</v>
      </c>
      <c r="G221" s="27">
        <v>1.2</v>
      </c>
    </row>
    <row r="222" spans="1:7" x14ac:dyDescent="0.15">
      <c r="A222" s="25">
        <v>43410</v>
      </c>
      <c r="B222" s="26">
        <v>9.5</v>
      </c>
      <c r="C222" s="26">
        <v>7</v>
      </c>
      <c r="D222" s="26">
        <v>2.8</v>
      </c>
      <c r="E222" s="26">
        <v>3.9</v>
      </c>
      <c r="F222" s="26">
        <v>8</v>
      </c>
      <c r="G222" s="27">
        <v>2</v>
      </c>
    </row>
    <row r="223" spans="1:7" x14ac:dyDescent="0.15">
      <c r="A223" s="25">
        <v>43411</v>
      </c>
      <c r="B223" s="26">
        <v>5.8</v>
      </c>
      <c r="C223" s="26">
        <v>5.8</v>
      </c>
      <c r="D223" s="26">
        <v>4.4000000000000004</v>
      </c>
      <c r="E223" s="26">
        <v>3.9</v>
      </c>
      <c r="F223" s="26">
        <v>3.4</v>
      </c>
      <c r="G223" s="27">
        <v>2.5</v>
      </c>
    </row>
    <row r="224" spans="1:7" x14ac:dyDescent="0.15">
      <c r="A224" s="25">
        <v>43412</v>
      </c>
      <c r="B224" s="26">
        <v>8.6999999999999993</v>
      </c>
      <c r="C224" s="26">
        <v>9.4</v>
      </c>
      <c r="D224" s="26">
        <v>6.3</v>
      </c>
      <c r="E224" s="26">
        <v>9</v>
      </c>
      <c r="F224" s="26">
        <v>13.1</v>
      </c>
      <c r="G224" s="27">
        <v>4.8</v>
      </c>
    </row>
    <row r="225" spans="1:7" x14ac:dyDescent="0.15">
      <c r="A225" s="25">
        <v>43413</v>
      </c>
      <c r="B225" s="26">
        <v>9.1999999999999993</v>
      </c>
      <c r="C225" s="26">
        <v>8.8000000000000007</v>
      </c>
      <c r="D225" s="26">
        <v>7.2</v>
      </c>
      <c r="E225" s="26">
        <v>13.7</v>
      </c>
      <c r="F225" s="26">
        <v>20.7</v>
      </c>
      <c r="G225" s="27">
        <v>6.6</v>
      </c>
    </row>
    <row r="226" spans="1:7" x14ac:dyDescent="0.15">
      <c r="A226" s="25">
        <v>43414</v>
      </c>
      <c r="B226" s="26">
        <v>5</v>
      </c>
      <c r="C226" s="26">
        <v>30.8</v>
      </c>
      <c r="D226" s="26">
        <v>4.0999999999999996</v>
      </c>
      <c r="E226" s="26">
        <v>5.4</v>
      </c>
      <c r="F226" s="26">
        <v>4.2</v>
      </c>
      <c r="G226" s="27">
        <v>1.7</v>
      </c>
    </row>
    <row r="227" spans="1:7" x14ac:dyDescent="0.15">
      <c r="A227" s="25">
        <v>43415</v>
      </c>
      <c r="B227" s="26">
        <v>15.2</v>
      </c>
      <c r="C227" s="26">
        <v>22.8</v>
      </c>
      <c r="D227" s="26">
        <v>8.1999999999999993</v>
      </c>
      <c r="E227" s="26">
        <v>6.6</v>
      </c>
      <c r="F227" s="26">
        <v>10.8</v>
      </c>
      <c r="G227" s="27">
        <v>3.6</v>
      </c>
    </row>
    <row r="228" spans="1:7" x14ac:dyDescent="0.15">
      <c r="A228" s="25">
        <v>43416</v>
      </c>
      <c r="B228" s="26">
        <v>16.399999999999999</v>
      </c>
      <c r="C228" s="26">
        <v>16.899999999999999</v>
      </c>
      <c r="D228" s="26">
        <v>7.2</v>
      </c>
      <c r="E228" s="26">
        <v>7.9</v>
      </c>
      <c r="F228" s="26">
        <v>18.899999999999999</v>
      </c>
      <c r="G228" s="27">
        <v>2.6</v>
      </c>
    </row>
    <row r="229" spans="1:7" x14ac:dyDescent="0.15">
      <c r="A229" s="25">
        <v>43417</v>
      </c>
      <c r="B229" s="26">
        <v>3.5</v>
      </c>
      <c r="C229" s="26">
        <v>6.8</v>
      </c>
      <c r="D229" s="26">
        <v>5.0999999999999996</v>
      </c>
      <c r="E229" s="26">
        <v>5.2</v>
      </c>
      <c r="F229" s="26">
        <v>7.6</v>
      </c>
      <c r="G229" s="27">
        <v>2.2999999999999998</v>
      </c>
    </row>
    <row r="230" spans="1:7" x14ac:dyDescent="0.15">
      <c r="A230" s="25">
        <v>43418</v>
      </c>
      <c r="B230" s="251" t="s">
        <v>671</v>
      </c>
      <c r="C230" s="26">
        <v>6</v>
      </c>
      <c r="D230" s="26">
        <v>2.8</v>
      </c>
      <c r="E230" s="26">
        <v>3.7</v>
      </c>
      <c r="F230" s="251">
        <v>2.8</v>
      </c>
      <c r="G230" s="27">
        <v>-1.1000000000000001</v>
      </c>
    </row>
    <row r="231" spans="1:7" x14ac:dyDescent="0.15">
      <c r="A231" s="25">
        <v>43419</v>
      </c>
      <c r="B231" s="251" t="s">
        <v>671</v>
      </c>
      <c r="C231" s="26">
        <v>9.6999999999999993</v>
      </c>
      <c r="D231" s="26">
        <v>4.7</v>
      </c>
      <c r="E231" s="251">
        <v>5.3</v>
      </c>
      <c r="F231" s="26">
        <v>7.2</v>
      </c>
      <c r="G231" s="27">
        <v>1.1000000000000001</v>
      </c>
    </row>
    <row r="232" spans="1:7" x14ac:dyDescent="0.15">
      <c r="A232" s="25">
        <v>43420</v>
      </c>
      <c r="B232" s="251">
        <v>10.1</v>
      </c>
      <c r="C232" s="26">
        <v>9.6999999999999993</v>
      </c>
      <c r="D232" s="26">
        <v>11.7</v>
      </c>
      <c r="E232" s="251">
        <v>6.2</v>
      </c>
      <c r="F232" s="26">
        <v>11.7</v>
      </c>
      <c r="G232" s="27">
        <v>1.3</v>
      </c>
    </row>
    <row r="233" spans="1:7" x14ac:dyDescent="0.15">
      <c r="A233" s="25">
        <v>43421</v>
      </c>
      <c r="B233" s="251">
        <v>6.7</v>
      </c>
      <c r="C233" s="26">
        <v>9.8000000000000007</v>
      </c>
      <c r="D233" s="26">
        <v>10.5</v>
      </c>
      <c r="E233" s="26">
        <v>7.8</v>
      </c>
      <c r="F233" s="26">
        <v>9.5</v>
      </c>
      <c r="G233" s="27">
        <v>2.6</v>
      </c>
    </row>
    <row r="234" spans="1:7" x14ac:dyDescent="0.15">
      <c r="A234" s="25">
        <v>43422</v>
      </c>
      <c r="B234" s="251">
        <v>9.3000000000000007</v>
      </c>
      <c r="C234" s="26">
        <v>11</v>
      </c>
      <c r="D234" s="26">
        <v>11.3</v>
      </c>
      <c r="E234" s="26">
        <v>8.9</v>
      </c>
      <c r="F234" s="26">
        <v>11.4</v>
      </c>
      <c r="G234" s="27">
        <v>2</v>
      </c>
    </row>
    <row r="235" spans="1:7" x14ac:dyDescent="0.15">
      <c r="A235" s="25">
        <v>43423</v>
      </c>
      <c r="B235" s="26">
        <v>4.5999999999999996</v>
      </c>
      <c r="C235" s="26" t="s">
        <v>671</v>
      </c>
      <c r="D235" s="26">
        <v>8.1999999999999993</v>
      </c>
      <c r="E235" s="26">
        <v>7.5</v>
      </c>
      <c r="F235" s="26" t="s">
        <v>671</v>
      </c>
      <c r="G235" s="27">
        <v>2.2000000000000002</v>
      </c>
    </row>
    <row r="236" spans="1:7" x14ac:dyDescent="0.15">
      <c r="A236" s="25">
        <v>43424</v>
      </c>
      <c r="B236" s="26">
        <v>8.3000000000000007</v>
      </c>
      <c r="C236" s="26" t="s">
        <v>671</v>
      </c>
      <c r="D236" s="26" t="s">
        <v>671</v>
      </c>
      <c r="E236" s="26">
        <v>5</v>
      </c>
      <c r="F236" s="26" t="s">
        <v>671</v>
      </c>
      <c r="G236" s="27">
        <v>3.2</v>
      </c>
    </row>
    <row r="237" spans="1:7" x14ac:dyDescent="0.15">
      <c r="A237" s="25">
        <v>43425</v>
      </c>
      <c r="B237" s="26">
        <v>11.3</v>
      </c>
      <c r="C237" s="26">
        <v>17</v>
      </c>
      <c r="D237" s="26" t="s">
        <v>671</v>
      </c>
      <c r="E237" s="26" t="s">
        <v>671</v>
      </c>
      <c r="F237" s="251">
        <v>17.5</v>
      </c>
      <c r="G237" s="27">
        <v>2.2000000000000002</v>
      </c>
    </row>
    <row r="238" spans="1:7" x14ac:dyDescent="0.15">
      <c r="A238" s="25">
        <v>43426</v>
      </c>
      <c r="B238" s="26">
        <v>9.1999999999999993</v>
      </c>
      <c r="C238" s="26">
        <v>12.6</v>
      </c>
      <c r="D238" s="26" t="s">
        <v>671</v>
      </c>
      <c r="E238" s="26" t="s">
        <v>671</v>
      </c>
      <c r="F238" s="251">
        <v>13.5</v>
      </c>
      <c r="G238" s="27">
        <v>-1.6</v>
      </c>
    </row>
    <row r="239" spans="1:7" x14ac:dyDescent="0.15">
      <c r="A239" s="25">
        <v>43427</v>
      </c>
      <c r="B239" s="251">
        <v>1</v>
      </c>
      <c r="C239" s="26">
        <v>3.9</v>
      </c>
      <c r="D239" s="26">
        <v>2.5</v>
      </c>
      <c r="E239" s="26">
        <v>2.8</v>
      </c>
      <c r="F239" s="251">
        <v>1.7</v>
      </c>
      <c r="G239" s="27">
        <v>-0.5</v>
      </c>
    </row>
    <row r="240" spans="1:7" x14ac:dyDescent="0.15">
      <c r="A240" s="25">
        <v>43428</v>
      </c>
      <c r="B240" s="251">
        <v>3.8</v>
      </c>
      <c r="C240" s="26">
        <v>13.5</v>
      </c>
      <c r="D240" s="26">
        <v>2.7</v>
      </c>
      <c r="E240" s="26">
        <v>7.9</v>
      </c>
      <c r="F240" s="251">
        <v>8.4</v>
      </c>
      <c r="G240" s="27">
        <v>-1.8</v>
      </c>
    </row>
    <row r="241" spans="1:7" x14ac:dyDescent="0.15">
      <c r="A241" s="25">
        <v>43429</v>
      </c>
      <c r="B241" s="251">
        <v>12.2</v>
      </c>
      <c r="C241" s="26">
        <v>10.1</v>
      </c>
      <c r="D241" s="26">
        <v>6</v>
      </c>
      <c r="E241" s="26">
        <v>8</v>
      </c>
      <c r="F241" s="251">
        <v>11.4</v>
      </c>
      <c r="G241" s="27">
        <v>1.5</v>
      </c>
    </row>
    <row r="242" spans="1:7" x14ac:dyDescent="0.15">
      <c r="A242" s="25">
        <v>43430</v>
      </c>
      <c r="B242" s="251">
        <v>12.3</v>
      </c>
      <c r="C242" s="26">
        <v>18.3</v>
      </c>
      <c r="D242" s="26">
        <v>12.6</v>
      </c>
      <c r="E242" s="26">
        <v>13.3</v>
      </c>
      <c r="F242" s="251">
        <v>17.399999999999999</v>
      </c>
      <c r="G242" s="27">
        <v>5.0999999999999996</v>
      </c>
    </row>
    <row r="243" spans="1:7" x14ac:dyDescent="0.15">
      <c r="A243" s="25">
        <v>43431</v>
      </c>
      <c r="B243" s="26">
        <v>14.4</v>
      </c>
      <c r="C243" s="26">
        <v>16.100000000000001</v>
      </c>
      <c r="D243" s="26">
        <v>8.6</v>
      </c>
      <c r="E243" s="26">
        <v>12.5</v>
      </c>
      <c r="F243" s="251">
        <v>12.5</v>
      </c>
      <c r="G243" s="27" t="s">
        <v>671</v>
      </c>
    </row>
    <row r="244" spans="1:7" x14ac:dyDescent="0.15">
      <c r="A244" s="25">
        <v>43432</v>
      </c>
      <c r="B244" s="26">
        <v>16.5</v>
      </c>
      <c r="C244" s="26">
        <v>13.8</v>
      </c>
      <c r="D244" s="26">
        <v>9.6</v>
      </c>
      <c r="E244" s="26">
        <v>11.3</v>
      </c>
      <c r="F244" s="251" t="s">
        <v>671</v>
      </c>
      <c r="G244" s="27" t="s">
        <v>671</v>
      </c>
    </row>
    <row r="245" spans="1:7" x14ac:dyDescent="0.15">
      <c r="A245" s="25">
        <v>43433</v>
      </c>
      <c r="B245" s="251">
        <v>6.9</v>
      </c>
      <c r="C245" s="26">
        <v>10</v>
      </c>
      <c r="D245" s="26">
        <v>6.5</v>
      </c>
      <c r="E245" s="26">
        <v>7</v>
      </c>
      <c r="F245" s="251" t="s">
        <v>671</v>
      </c>
      <c r="G245" s="27" t="s">
        <v>671</v>
      </c>
    </row>
    <row r="246" spans="1:7" x14ac:dyDescent="0.15">
      <c r="A246" s="25">
        <v>43434</v>
      </c>
      <c r="B246" s="251">
        <v>7.1</v>
      </c>
      <c r="C246" s="26">
        <v>12.6</v>
      </c>
      <c r="D246" s="26">
        <v>7.7</v>
      </c>
      <c r="E246" s="26">
        <v>14.6</v>
      </c>
      <c r="F246" s="251" t="s">
        <v>671</v>
      </c>
      <c r="G246" s="27">
        <v>8.6</v>
      </c>
    </row>
    <row r="247" spans="1:7" x14ac:dyDescent="0.15">
      <c r="A247" s="25">
        <v>43435</v>
      </c>
      <c r="B247" s="26">
        <v>6.3</v>
      </c>
      <c r="C247" s="26">
        <v>9.4</v>
      </c>
      <c r="D247" s="26">
        <v>8.5</v>
      </c>
      <c r="E247" s="26">
        <v>11.3</v>
      </c>
      <c r="F247" s="251">
        <v>12.5</v>
      </c>
      <c r="G247" s="27">
        <v>11.3</v>
      </c>
    </row>
    <row r="248" spans="1:7" x14ac:dyDescent="0.15">
      <c r="A248" s="25">
        <v>43436</v>
      </c>
      <c r="B248" s="251">
        <v>10.3</v>
      </c>
      <c r="C248" s="26">
        <v>12.5</v>
      </c>
      <c r="D248" s="26">
        <v>4.9000000000000004</v>
      </c>
      <c r="E248" s="26">
        <v>11.4</v>
      </c>
      <c r="F248" s="251">
        <v>9.6</v>
      </c>
      <c r="G248" s="27">
        <v>5.8</v>
      </c>
    </row>
    <row r="249" spans="1:7" x14ac:dyDescent="0.15">
      <c r="A249" s="25">
        <v>43437</v>
      </c>
      <c r="B249" s="251">
        <v>13</v>
      </c>
      <c r="C249" s="26">
        <v>8</v>
      </c>
      <c r="D249" s="26">
        <v>9.9</v>
      </c>
      <c r="E249" s="26">
        <v>17</v>
      </c>
      <c r="F249" s="251">
        <v>30.7</v>
      </c>
      <c r="G249" s="27">
        <v>5.8</v>
      </c>
    </row>
    <row r="250" spans="1:7" x14ac:dyDescent="0.15">
      <c r="A250" s="25">
        <v>43438</v>
      </c>
      <c r="B250" s="26">
        <v>11.1</v>
      </c>
      <c r="C250" s="26">
        <v>2.2999999999999998</v>
      </c>
      <c r="D250" s="251">
        <v>7</v>
      </c>
      <c r="E250" s="26">
        <v>5</v>
      </c>
      <c r="F250" s="251" t="s">
        <v>671</v>
      </c>
      <c r="G250" s="27">
        <v>2.7</v>
      </c>
    </row>
    <row r="251" spans="1:7" x14ac:dyDescent="0.15">
      <c r="A251" s="25">
        <v>43439</v>
      </c>
      <c r="B251" s="26">
        <v>2.7</v>
      </c>
      <c r="C251" s="26">
        <v>4.2</v>
      </c>
      <c r="D251" s="251">
        <v>2.7</v>
      </c>
      <c r="E251" s="26">
        <v>2.1</v>
      </c>
      <c r="F251" s="251" t="s">
        <v>671</v>
      </c>
      <c r="G251" s="27">
        <v>0.4</v>
      </c>
    </row>
    <row r="252" spans="1:7" x14ac:dyDescent="0.15">
      <c r="A252" s="25">
        <v>43440</v>
      </c>
      <c r="B252" s="251">
        <v>6.1</v>
      </c>
      <c r="C252" s="26">
        <v>5.8</v>
      </c>
      <c r="D252" s="251">
        <v>4.0999999999999996</v>
      </c>
      <c r="E252" s="26">
        <v>6.4</v>
      </c>
      <c r="F252" s="251" t="s">
        <v>671</v>
      </c>
      <c r="G252" s="27">
        <v>1.3</v>
      </c>
    </row>
    <row r="253" spans="1:7" x14ac:dyDescent="0.15">
      <c r="A253" s="25">
        <v>43441</v>
      </c>
      <c r="B253" s="251">
        <v>7.5</v>
      </c>
      <c r="C253" s="26">
        <v>8</v>
      </c>
      <c r="D253" s="251">
        <v>3.4</v>
      </c>
      <c r="E253" s="26">
        <v>4.5</v>
      </c>
      <c r="F253" s="251" t="s">
        <v>671</v>
      </c>
      <c r="G253" s="27">
        <v>1.8</v>
      </c>
    </row>
    <row r="254" spans="1:7" x14ac:dyDescent="0.15">
      <c r="A254" s="25">
        <v>43442</v>
      </c>
      <c r="B254" s="251">
        <v>2.6</v>
      </c>
      <c r="C254" s="26">
        <v>9.6</v>
      </c>
      <c r="D254" s="251">
        <v>0.6</v>
      </c>
      <c r="E254" s="26">
        <v>4.5</v>
      </c>
      <c r="F254" s="251" t="s">
        <v>671</v>
      </c>
      <c r="G254" s="27">
        <v>1.6</v>
      </c>
    </row>
    <row r="255" spans="1:7" x14ac:dyDescent="0.15">
      <c r="A255" s="25">
        <v>43443</v>
      </c>
      <c r="B255" s="26">
        <v>2.5</v>
      </c>
      <c r="C255" s="26">
        <v>8.5</v>
      </c>
      <c r="D255" s="26">
        <v>1.5</v>
      </c>
      <c r="E255" s="26">
        <v>3.9</v>
      </c>
      <c r="F255" s="251" t="s">
        <v>671</v>
      </c>
      <c r="G255" s="27">
        <v>0.9</v>
      </c>
    </row>
    <row r="256" spans="1:7" x14ac:dyDescent="0.15">
      <c r="A256" s="25">
        <v>43444</v>
      </c>
      <c r="B256" s="26">
        <v>2.1</v>
      </c>
      <c r="C256" s="26">
        <v>8</v>
      </c>
      <c r="D256" s="26">
        <v>1.9</v>
      </c>
      <c r="E256" s="26">
        <v>5.9</v>
      </c>
      <c r="F256" s="251" t="s">
        <v>671</v>
      </c>
      <c r="G256" s="27">
        <v>-0.8</v>
      </c>
    </row>
    <row r="257" spans="1:7" x14ac:dyDescent="0.15">
      <c r="A257" s="25">
        <v>43445</v>
      </c>
      <c r="B257" s="26">
        <v>5.7</v>
      </c>
      <c r="C257" s="26">
        <v>11.7</v>
      </c>
      <c r="D257" s="26">
        <v>3.7</v>
      </c>
      <c r="E257" s="26">
        <v>9.3000000000000007</v>
      </c>
      <c r="F257" s="251" t="s">
        <v>671</v>
      </c>
      <c r="G257" s="27">
        <v>-0.3</v>
      </c>
    </row>
    <row r="258" spans="1:7" x14ac:dyDescent="0.15">
      <c r="A258" s="25">
        <v>43446</v>
      </c>
      <c r="B258" s="26">
        <v>2</v>
      </c>
      <c r="C258" s="26">
        <v>3.5</v>
      </c>
      <c r="D258" s="26">
        <v>-0.5</v>
      </c>
      <c r="E258" s="26">
        <v>4.3</v>
      </c>
      <c r="F258" s="251" t="s">
        <v>671</v>
      </c>
      <c r="G258" s="27">
        <v>0.4</v>
      </c>
    </row>
    <row r="259" spans="1:7" x14ac:dyDescent="0.15">
      <c r="A259" s="25">
        <v>43447</v>
      </c>
      <c r="B259" s="26">
        <v>6.7</v>
      </c>
      <c r="C259" s="26">
        <v>8.9</v>
      </c>
      <c r="D259" s="26">
        <v>4.0999999999999996</v>
      </c>
      <c r="E259" s="26">
        <v>4.7</v>
      </c>
      <c r="F259" s="251" t="s">
        <v>671</v>
      </c>
      <c r="G259" s="27">
        <v>1.3</v>
      </c>
    </row>
    <row r="260" spans="1:7" x14ac:dyDescent="0.15">
      <c r="A260" s="25">
        <v>43448</v>
      </c>
      <c r="B260" s="26">
        <v>6.6</v>
      </c>
      <c r="C260" s="26">
        <v>10</v>
      </c>
      <c r="D260" s="26">
        <v>4.7</v>
      </c>
      <c r="E260" s="26">
        <v>5.3</v>
      </c>
      <c r="F260" s="251" t="s">
        <v>671</v>
      </c>
      <c r="G260" s="27">
        <v>3.1</v>
      </c>
    </row>
    <row r="261" spans="1:7" x14ac:dyDescent="0.15">
      <c r="A261" s="25">
        <v>43449</v>
      </c>
      <c r="B261" s="26">
        <v>8.1</v>
      </c>
      <c r="C261" s="26" t="s">
        <v>671</v>
      </c>
      <c r="D261" s="26">
        <v>6.2</v>
      </c>
      <c r="E261" s="26">
        <v>8.9</v>
      </c>
      <c r="F261" s="251" t="s">
        <v>671</v>
      </c>
      <c r="G261" s="27">
        <v>2.2999999999999998</v>
      </c>
    </row>
    <row r="262" spans="1:7" x14ac:dyDescent="0.15">
      <c r="A262" s="25">
        <v>43450</v>
      </c>
      <c r="B262" s="26">
        <v>12.6</v>
      </c>
      <c r="C262" s="26">
        <v>10.1</v>
      </c>
      <c r="D262" s="26">
        <v>3.2</v>
      </c>
      <c r="E262" s="26">
        <v>7.2</v>
      </c>
      <c r="F262" s="251" t="s">
        <v>671</v>
      </c>
      <c r="G262" s="27">
        <v>3.4</v>
      </c>
    </row>
    <row r="263" spans="1:7" x14ac:dyDescent="0.15">
      <c r="A263" s="25">
        <v>43451</v>
      </c>
      <c r="B263" s="26">
        <v>9</v>
      </c>
      <c r="C263" s="26">
        <v>7</v>
      </c>
      <c r="D263" s="26">
        <v>2.7</v>
      </c>
      <c r="E263" s="26">
        <v>5.6</v>
      </c>
      <c r="F263" s="251" t="s">
        <v>671</v>
      </c>
      <c r="G263" s="27">
        <v>0.6</v>
      </c>
    </row>
    <row r="264" spans="1:7" x14ac:dyDescent="0.15">
      <c r="A264" s="25">
        <v>43452</v>
      </c>
      <c r="B264" s="26">
        <v>5.0999999999999996</v>
      </c>
      <c r="C264" s="26">
        <v>6.5</v>
      </c>
      <c r="D264" s="26">
        <v>0.9</v>
      </c>
      <c r="E264" s="26">
        <v>4.3</v>
      </c>
      <c r="F264" s="251" t="s">
        <v>671</v>
      </c>
      <c r="G264" s="27">
        <v>3</v>
      </c>
    </row>
    <row r="265" spans="1:7" x14ac:dyDescent="0.15">
      <c r="A265" s="25">
        <v>43453</v>
      </c>
      <c r="B265" s="26">
        <v>3.4</v>
      </c>
      <c r="C265" s="26">
        <v>4.4000000000000004</v>
      </c>
      <c r="D265" s="26">
        <v>4.0999999999999996</v>
      </c>
      <c r="E265" s="26">
        <v>6</v>
      </c>
      <c r="F265" s="251" t="s">
        <v>671</v>
      </c>
      <c r="G265" s="27">
        <v>3.7</v>
      </c>
    </row>
    <row r="266" spans="1:7" x14ac:dyDescent="0.15">
      <c r="A266" s="25">
        <v>43454</v>
      </c>
      <c r="B266" s="26">
        <v>5.7</v>
      </c>
      <c r="C266" s="26">
        <v>10.7</v>
      </c>
      <c r="D266" s="26">
        <v>8.6999999999999993</v>
      </c>
      <c r="E266" s="26">
        <v>16.399999999999999</v>
      </c>
      <c r="F266" s="251" t="s">
        <v>671</v>
      </c>
      <c r="G266" s="27">
        <v>9.1999999999999993</v>
      </c>
    </row>
    <row r="267" spans="1:7" x14ac:dyDescent="0.15">
      <c r="A267" s="25">
        <v>43455</v>
      </c>
      <c r="B267" s="26">
        <v>11.9</v>
      </c>
      <c r="C267" s="26">
        <v>23.3</v>
      </c>
      <c r="D267" s="26">
        <v>11.2</v>
      </c>
      <c r="E267" s="26">
        <v>17.100000000000001</v>
      </c>
      <c r="F267" s="26" t="s">
        <v>671</v>
      </c>
      <c r="G267" s="27">
        <v>5.3</v>
      </c>
    </row>
    <row r="268" spans="1:7" x14ac:dyDescent="0.15">
      <c r="A268" s="25">
        <v>43456</v>
      </c>
      <c r="B268" s="26">
        <v>13.7</v>
      </c>
      <c r="C268" s="26">
        <v>9.4</v>
      </c>
      <c r="D268" s="26">
        <v>9.5</v>
      </c>
      <c r="E268" s="26">
        <v>8.9</v>
      </c>
      <c r="F268" s="26" t="s">
        <v>671</v>
      </c>
      <c r="G268" s="27">
        <v>2.7</v>
      </c>
    </row>
    <row r="269" spans="1:7" x14ac:dyDescent="0.15">
      <c r="A269" s="25">
        <v>43457</v>
      </c>
      <c r="B269" s="26">
        <v>9.4</v>
      </c>
      <c r="C269" s="26">
        <v>7.7</v>
      </c>
      <c r="D269" s="26">
        <v>7.3</v>
      </c>
      <c r="E269" s="26">
        <v>5.5</v>
      </c>
      <c r="F269" s="26" t="s">
        <v>671</v>
      </c>
      <c r="G269" s="27">
        <v>2.8</v>
      </c>
    </row>
    <row r="270" spans="1:7" x14ac:dyDescent="0.15">
      <c r="A270" s="25">
        <v>43458</v>
      </c>
      <c r="B270" s="26">
        <v>3.3</v>
      </c>
      <c r="C270" s="26">
        <v>9</v>
      </c>
      <c r="D270" s="26">
        <v>-1.6</v>
      </c>
      <c r="E270" s="26">
        <v>3.8</v>
      </c>
      <c r="F270" s="26" t="s">
        <v>671</v>
      </c>
      <c r="G270" s="27">
        <v>0.8</v>
      </c>
    </row>
    <row r="271" spans="1:7" x14ac:dyDescent="0.15">
      <c r="A271" s="25">
        <v>43459</v>
      </c>
      <c r="B271" s="26">
        <v>8</v>
      </c>
      <c r="C271" s="26">
        <v>14.8</v>
      </c>
      <c r="D271" s="26">
        <v>3.8</v>
      </c>
      <c r="E271" s="26">
        <v>8.1999999999999993</v>
      </c>
      <c r="F271" s="26" t="s">
        <v>671</v>
      </c>
      <c r="G271" s="27">
        <v>2.5</v>
      </c>
    </row>
    <row r="272" spans="1:7" x14ac:dyDescent="0.15">
      <c r="A272" s="25">
        <v>43460</v>
      </c>
      <c r="B272" s="26">
        <v>8.5</v>
      </c>
      <c r="C272" s="26">
        <v>9.9</v>
      </c>
      <c r="D272" s="26">
        <v>5.3</v>
      </c>
      <c r="E272" s="26">
        <v>9.6</v>
      </c>
      <c r="F272" s="26" t="s">
        <v>671</v>
      </c>
      <c r="G272" s="27">
        <v>-1.4</v>
      </c>
    </row>
    <row r="273" spans="1:7" x14ac:dyDescent="0.15">
      <c r="A273" s="25">
        <v>43461</v>
      </c>
      <c r="B273" s="26">
        <v>4.5</v>
      </c>
      <c r="C273" s="26">
        <v>8.1</v>
      </c>
      <c r="D273" s="26">
        <v>2.9</v>
      </c>
      <c r="E273" s="26">
        <v>6.2</v>
      </c>
      <c r="F273" s="26" t="s">
        <v>671</v>
      </c>
      <c r="G273" s="27">
        <v>0.2</v>
      </c>
    </row>
    <row r="274" spans="1:7" x14ac:dyDescent="0.15">
      <c r="A274" s="25">
        <v>43462</v>
      </c>
      <c r="B274" s="26">
        <v>2.1</v>
      </c>
      <c r="C274" s="26">
        <v>7.7</v>
      </c>
      <c r="D274" s="26">
        <v>-0.9</v>
      </c>
      <c r="E274" s="26">
        <v>2.4</v>
      </c>
      <c r="F274" s="26" t="s">
        <v>671</v>
      </c>
      <c r="G274" s="27">
        <v>-3.9</v>
      </c>
    </row>
    <row r="275" spans="1:7" x14ac:dyDescent="0.15">
      <c r="A275" s="25">
        <v>43463</v>
      </c>
      <c r="B275" s="26">
        <v>3</v>
      </c>
      <c r="C275" s="26">
        <v>5.5</v>
      </c>
      <c r="D275" s="26">
        <v>-1.4</v>
      </c>
      <c r="E275" s="26">
        <v>2.9</v>
      </c>
      <c r="F275" s="26" t="s">
        <v>671</v>
      </c>
      <c r="G275" s="27">
        <v>-2.9</v>
      </c>
    </row>
    <row r="276" spans="1:7" x14ac:dyDescent="0.15">
      <c r="A276" s="25">
        <v>43464</v>
      </c>
      <c r="B276" s="26">
        <v>3.9</v>
      </c>
      <c r="C276" s="26">
        <v>9.9</v>
      </c>
      <c r="D276" s="26">
        <v>-0.9</v>
      </c>
      <c r="E276" s="26">
        <v>4.5</v>
      </c>
      <c r="F276" s="26" t="s">
        <v>671</v>
      </c>
      <c r="G276" s="27">
        <v>-2.2000000000000002</v>
      </c>
    </row>
    <row r="277" spans="1:7" x14ac:dyDescent="0.15">
      <c r="A277" s="25">
        <v>43465</v>
      </c>
      <c r="B277" s="26">
        <v>4.2</v>
      </c>
      <c r="C277" s="26">
        <v>10.6</v>
      </c>
      <c r="D277" s="26">
        <v>0.8</v>
      </c>
      <c r="E277" s="26">
        <v>6.8</v>
      </c>
      <c r="F277" s="26" t="s">
        <v>671</v>
      </c>
      <c r="G277" s="27">
        <v>-2.4</v>
      </c>
    </row>
    <row r="278" spans="1:7" x14ac:dyDescent="0.15">
      <c r="A278" s="25">
        <v>43466</v>
      </c>
      <c r="B278" s="26">
        <v>5.6</v>
      </c>
      <c r="C278" s="26">
        <v>8.5</v>
      </c>
      <c r="D278" s="26">
        <v>0.3</v>
      </c>
      <c r="E278" s="26">
        <v>5</v>
      </c>
      <c r="F278" s="26" t="s">
        <v>671</v>
      </c>
      <c r="G278" s="27">
        <v>-0.3</v>
      </c>
    </row>
    <row r="279" spans="1:7" x14ac:dyDescent="0.15">
      <c r="A279" s="25">
        <v>43467</v>
      </c>
      <c r="B279" s="26">
        <v>3.4</v>
      </c>
      <c r="C279" s="26">
        <v>6.5</v>
      </c>
      <c r="D279" s="26">
        <v>0.6</v>
      </c>
      <c r="E279" s="26">
        <v>5.0999999999999996</v>
      </c>
      <c r="F279" s="26" t="s">
        <v>671</v>
      </c>
      <c r="G279" s="27">
        <v>1.3</v>
      </c>
    </row>
    <row r="280" spans="1:7" x14ac:dyDescent="0.15">
      <c r="A280" s="25">
        <v>43468</v>
      </c>
      <c r="B280" s="26">
        <v>3.8</v>
      </c>
      <c r="C280" s="26">
        <v>8.6999999999999993</v>
      </c>
      <c r="D280" s="26">
        <v>0.8</v>
      </c>
      <c r="E280" s="26">
        <v>4.0999999999999996</v>
      </c>
      <c r="F280" s="26" t="s">
        <v>671</v>
      </c>
      <c r="G280" s="27">
        <v>-0.7</v>
      </c>
    </row>
    <row r="281" spans="1:7" x14ac:dyDescent="0.15">
      <c r="A281" s="25">
        <v>43469</v>
      </c>
      <c r="B281" s="26">
        <v>6</v>
      </c>
      <c r="C281" s="26">
        <v>14.4</v>
      </c>
      <c r="D281" s="26">
        <v>1.3</v>
      </c>
      <c r="E281" s="26">
        <v>6.3</v>
      </c>
      <c r="F281" s="26" t="s">
        <v>671</v>
      </c>
      <c r="G281" s="27">
        <v>-0.2</v>
      </c>
    </row>
    <row r="282" spans="1:7" x14ac:dyDescent="0.15">
      <c r="A282" s="25">
        <v>43470</v>
      </c>
      <c r="B282" s="26">
        <v>6.3</v>
      </c>
      <c r="C282" s="26">
        <v>5.5</v>
      </c>
      <c r="D282" s="26">
        <v>-0.9</v>
      </c>
      <c r="E282" s="26">
        <v>5.3</v>
      </c>
      <c r="F282" s="26" t="s">
        <v>671</v>
      </c>
      <c r="G282" s="27">
        <v>2.8</v>
      </c>
    </row>
    <row r="283" spans="1:7" x14ac:dyDescent="0.15">
      <c r="A283" s="25">
        <v>43471</v>
      </c>
      <c r="B283" s="26">
        <v>5.3</v>
      </c>
      <c r="C283" s="26">
        <v>6</v>
      </c>
      <c r="D283" s="26">
        <v>0.1</v>
      </c>
      <c r="E283" s="26">
        <v>3.5</v>
      </c>
      <c r="F283" s="26" t="s">
        <v>671</v>
      </c>
      <c r="G283" s="27">
        <v>0.9</v>
      </c>
    </row>
    <row r="284" spans="1:7" x14ac:dyDescent="0.15">
      <c r="A284" s="25">
        <v>43472</v>
      </c>
      <c r="B284" s="26">
        <v>7.3</v>
      </c>
      <c r="C284" s="26">
        <v>10.3</v>
      </c>
      <c r="D284" s="26">
        <v>2.2999999999999998</v>
      </c>
      <c r="E284" s="26">
        <v>6.5</v>
      </c>
      <c r="F284" s="26" t="s">
        <v>671</v>
      </c>
      <c r="G284" s="27">
        <v>3</v>
      </c>
    </row>
    <row r="285" spans="1:7" x14ac:dyDescent="0.15">
      <c r="A285" s="25">
        <v>43473</v>
      </c>
      <c r="B285" s="26">
        <v>6.5</v>
      </c>
      <c r="C285" s="26">
        <v>7.9</v>
      </c>
      <c r="D285" s="26">
        <v>3.2</v>
      </c>
      <c r="E285" s="26">
        <v>9.3000000000000007</v>
      </c>
      <c r="F285" s="26">
        <v>9.1999999999999993</v>
      </c>
      <c r="G285" s="27">
        <v>3.6</v>
      </c>
    </row>
    <row r="286" spans="1:7" x14ac:dyDescent="0.15">
      <c r="A286" s="25">
        <v>43474</v>
      </c>
      <c r="B286" s="26">
        <v>4.5</v>
      </c>
      <c r="C286" s="26">
        <v>11.4</v>
      </c>
      <c r="D286" s="26">
        <v>2.2999999999999998</v>
      </c>
      <c r="E286" s="26">
        <v>4.2</v>
      </c>
      <c r="F286" s="26">
        <v>2.4</v>
      </c>
      <c r="G286" s="27">
        <v>-0.1</v>
      </c>
    </row>
    <row r="287" spans="1:7" x14ac:dyDescent="0.15">
      <c r="A287" s="25">
        <v>43475</v>
      </c>
      <c r="B287" s="26">
        <v>12.1</v>
      </c>
      <c r="C287" s="26">
        <v>12.3</v>
      </c>
      <c r="D287" s="26">
        <v>2.4</v>
      </c>
      <c r="E287" s="26">
        <v>11.8</v>
      </c>
      <c r="F287" s="26">
        <v>7.7</v>
      </c>
      <c r="G287" s="27">
        <v>-1.6</v>
      </c>
    </row>
    <row r="288" spans="1:7" x14ac:dyDescent="0.15">
      <c r="A288" s="25">
        <v>43476</v>
      </c>
      <c r="B288" s="26">
        <v>12.5</v>
      </c>
      <c r="C288" s="26">
        <v>13.6</v>
      </c>
      <c r="D288" s="26">
        <v>4.8</v>
      </c>
      <c r="E288" s="26">
        <v>7.5</v>
      </c>
      <c r="F288" s="26">
        <v>10</v>
      </c>
      <c r="G288" s="27">
        <v>1</v>
      </c>
    </row>
    <row r="289" spans="1:7" x14ac:dyDescent="0.15">
      <c r="A289" s="25">
        <v>43477</v>
      </c>
      <c r="B289" s="26">
        <v>10.7</v>
      </c>
      <c r="C289" s="26">
        <v>10.1</v>
      </c>
      <c r="D289" s="26">
        <v>7.4</v>
      </c>
      <c r="E289" s="26">
        <v>10.9</v>
      </c>
      <c r="F289" s="26">
        <v>13.7</v>
      </c>
      <c r="G289" s="27">
        <v>2</v>
      </c>
    </row>
    <row r="290" spans="1:7" x14ac:dyDescent="0.15">
      <c r="A290" s="25">
        <v>43478</v>
      </c>
      <c r="B290" s="26">
        <v>9.1999999999999993</v>
      </c>
      <c r="C290" s="26">
        <v>9.8000000000000007</v>
      </c>
      <c r="D290" s="26">
        <v>3.9</v>
      </c>
      <c r="E290" s="26">
        <v>7.5</v>
      </c>
      <c r="F290" s="26">
        <v>9.6</v>
      </c>
      <c r="G290" s="27">
        <v>1.7</v>
      </c>
    </row>
    <row r="291" spans="1:7" x14ac:dyDescent="0.15">
      <c r="A291" s="25">
        <v>43479</v>
      </c>
      <c r="B291" s="26">
        <v>6.4</v>
      </c>
      <c r="C291" s="26">
        <v>11.8</v>
      </c>
      <c r="D291" s="26">
        <v>5</v>
      </c>
      <c r="E291" s="26">
        <v>6.3</v>
      </c>
      <c r="F291" s="26">
        <v>5.3</v>
      </c>
      <c r="G291" s="27">
        <v>4</v>
      </c>
    </row>
    <row r="292" spans="1:7" x14ac:dyDescent="0.15">
      <c r="A292" s="25">
        <v>43480</v>
      </c>
      <c r="B292" s="251">
        <v>5.9</v>
      </c>
      <c r="C292" s="26">
        <v>7.3</v>
      </c>
      <c r="D292" s="26">
        <v>2.2000000000000002</v>
      </c>
      <c r="E292" s="26">
        <v>5.0999999999999996</v>
      </c>
      <c r="F292" s="26">
        <v>9.1</v>
      </c>
      <c r="G292" s="27">
        <v>0.7</v>
      </c>
    </row>
    <row r="293" spans="1:7" x14ac:dyDescent="0.15">
      <c r="A293" s="25">
        <v>43481</v>
      </c>
      <c r="B293" s="26">
        <v>9.3000000000000007</v>
      </c>
      <c r="C293" s="26">
        <v>12.5</v>
      </c>
      <c r="D293" s="26">
        <v>5.8</v>
      </c>
      <c r="E293" s="26">
        <v>12.2</v>
      </c>
      <c r="F293" s="26">
        <v>8.5</v>
      </c>
      <c r="G293" s="27">
        <v>3.8</v>
      </c>
    </row>
    <row r="294" spans="1:7" x14ac:dyDescent="0.15">
      <c r="A294" s="25">
        <v>43482</v>
      </c>
      <c r="B294" s="26">
        <v>6.1</v>
      </c>
      <c r="C294" s="26">
        <v>9.9</v>
      </c>
      <c r="D294" s="26">
        <v>5.2</v>
      </c>
      <c r="E294" s="26">
        <v>8.8000000000000007</v>
      </c>
      <c r="F294" s="26">
        <v>3.1</v>
      </c>
      <c r="G294" s="252">
        <v>3.1</v>
      </c>
    </row>
    <row r="295" spans="1:7" x14ac:dyDescent="0.15">
      <c r="A295" s="25">
        <v>43483</v>
      </c>
      <c r="B295" s="26">
        <v>5.0999999999999996</v>
      </c>
      <c r="C295" s="26">
        <v>13.5</v>
      </c>
      <c r="D295" s="26">
        <v>1.3</v>
      </c>
      <c r="E295" s="26">
        <v>4.5999999999999996</v>
      </c>
      <c r="F295" s="26">
        <v>3.5</v>
      </c>
      <c r="G295" s="252">
        <v>-0.2</v>
      </c>
    </row>
    <row r="296" spans="1:7" x14ac:dyDescent="0.15">
      <c r="A296" s="25">
        <v>43484</v>
      </c>
      <c r="B296" s="26">
        <v>6</v>
      </c>
      <c r="C296" s="26" t="s">
        <v>671</v>
      </c>
      <c r="D296" s="26" t="s">
        <v>671</v>
      </c>
      <c r="E296" s="26">
        <v>8.5</v>
      </c>
      <c r="F296" s="26">
        <v>8</v>
      </c>
      <c r="G296" s="252">
        <v>0.8</v>
      </c>
    </row>
    <row r="297" spans="1:7" x14ac:dyDescent="0.15">
      <c r="A297" s="25">
        <v>43485</v>
      </c>
      <c r="B297" s="26">
        <v>7.6</v>
      </c>
      <c r="C297" s="26">
        <v>10.1</v>
      </c>
      <c r="D297" s="26">
        <v>3.1</v>
      </c>
      <c r="E297" s="26">
        <v>5.7</v>
      </c>
      <c r="F297" s="26">
        <v>8.9</v>
      </c>
      <c r="G297" s="27">
        <v>-2.4</v>
      </c>
    </row>
    <row r="298" spans="1:7" x14ac:dyDescent="0.15">
      <c r="A298" s="25">
        <v>43486</v>
      </c>
      <c r="B298" s="26">
        <v>5.5</v>
      </c>
      <c r="C298" s="26">
        <v>8.6999999999999993</v>
      </c>
      <c r="D298" s="26">
        <v>-1.3</v>
      </c>
      <c r="E298" s="26">
        <v>4.7</v>
      </c>
      <c r="F298" s="26">
        <v>4.3</v>
      </c>
      <c r="G298" s="27">
        <v>-1.4</v>
      </c>
    </row>
    <row r="299" spans="1:7" x14ac:dyDescent="0.15">
      <c r="A299" s="25">
        <v>43487</v>
      </c>
      <c r="B299" s="26">
        <v>6.6</v>
      </c>
      <c r="C299" s="26">
        <v>8.5</v>
      </c>
      <c r="D299" s="26">
        <v>1.5</v>
      </c>
      <c r="E299" s="26">
        <v>4.8</v>
      </c>
      <c r="F299" s="26">
        <v>6</v>
      </c>
      <c r="G299" s="27">
        <v>0.4</v>
      </c>
    </row>
    <row r="300" spans="1:7" x14ac:dyDescent="0.15">
      <c r="A300" s="25">
        <v>43488</v>
      </c>
      <c r="B300" s="26">
        <v>8.6</v>
      </c>
      <c r="C300" s="26">
        <v>11.2</v>
      </c>
      <c r="D300" s="26">
        <v>4.8</v>
      </c>
      <c r="E300" s="26">
        <v>11.3</v>
      </c>
      <c r="F300" s="26">
        <v>9</v>
      </c>
      <c r="G300" s="27">
        <v>2.7</v>
      </c>
    </row>
    <row r="301" spans="1:7" x14ac:dyDescent="0.15">
      <c r="A301" s="25">
        <v>43489</v>
      </c>
      <c r="B301" s="26">
        <v>4.5</v>
      </c>
      <c r="C301" s="26">
        <v>13.5</v>
      </c>
      <c r="D301" s="26">
        <v>1</v>
      </c>
      <c r="E301" s="26">
        <v>6.4</v>
      </c>
      <c r="F301" s="26">
        <v>3</v>
      </c>
      <c r="G301" s="27">
        <v>3.3</v>
      </c>
    </row>
    <row r="302" spans="1:7" x14ac:dyDescent="0.15">
      <c r="A302" s="25">
        <v>43490</v>
      </c>
      <c r="B302" s="26">
        <v>5</v>
      </c>
      <c r="C302" s="26">
        <v>11.1</v>
      </c>
      <c r="D302" s="251">
        <v>2.8</v>
      </c>
      <c r="E302" s="26">
        <v>7.8</v>
      </c>
      <c r="F302" s="26">
        <v>6.6</v>
      </c>
      <c r="G302" s="27">
        <v>2.8</v>
      </c>
    </row>
    <row r="303" spans="1:7" x14ac:dyDescent="0.15">
      <c r="A303" s="25">
        <v>43491</v>
      </c>
      <c r="B303" s="26">
        <v>2.7</v>
      </c>
      <c r="C303" s="26">
        <v>6.3</v>
      </c>
      <c r="D303" s="251">
        <v>0.6</v>
      </c>
      <c r="E303" s="26">
        <v>6</v>
      </c>
      <c r="F303" s="26">
        <v>2.8</v>
      </c>
      <c r="G303" s="27">
        <v>2.8</v>
      </c>
    </row>
    <row r="304" spans="1:7" x14ac:dyDescent="0.15">
      <c r="A304" s="25">
        <v>43492</v>
      </c>
      <c r="B304" s="26">
        <v>4.3</v>
      </c>
      <c r="C304" s="26">
        <v>8.8000000000000007</v>
      </c>
      <c r="D304" s="251">
        <v>1</v>
      </c>
      <c r="E304" s="26">
        <v>5.0999999999999996</v>
      </c>
      <c r="F304" s="26">
        <v>4.2</v>
      </c>
      <c r="G304" s="27">
        <v>2</v>
      </c>
    </row>
    <row r="305" spans="1:7" x14ac:dyDescent="0.15">
      <c r="A305" s="25">
        <v>43493</v>
      </c>
      <c r="B305" s="26">
        <v>7.5</v>
      </c>
      <c r="C305" s="26">
        <v>6.5</v>
      </c>
      <c r="D305" s="26">
        <v>3</v>
      </c>
      <c r="E305" s="26">
        <v>6.8</v>
      </c>
      <c r="F305" s="26">
        <v>5.6</v>
      </c>
      <c r="G305" s="27">
        <v>2.2999999999999998</v>
      </c>
    </row>
    <row r="306" spans="1:7" x14ac:dyDescent="0.15">
      <c r="A306" s="25">
        <v>43494</v>
      </c>
      <c r="B306" s="26">
        <v>10.3</v>
      </c>
      <c r="C306" s="26">
        <v>15</v>
      </c>
      <c r="D306" s="26">
        <v>5.8</v>
      </c>
      <c r="E306" s="26">
        <v>10.3</v>
      </c>
      <c r="F306" s="26">
        <v>10.5</v>
      </c>
      <c r="G306" s="27">
        <v>6</v>
      </c>
    </row>
    <row r="307" spans="1:7" x14ac:dyDescent="0.15">
      <c r="A307" s="25">
        <v>43495</v>
      </c>
      <c r="B307" s="26">
        <v>14.1</v>
      </c>
      <c r="C307" s="26">
        <v>19.5</v>
      </c>
      <c r="D307" s="26">
        <v>6.5</v>
      </c>
      <c r="E307" s="26">
        <v>13.6</v>
      </c>
      <c r="F307" s="26">
        <v>11.5</v>
      </c>
      <c r="G307" s="27">
        <v>7.6</v>
      </c>
    </row>
    <row r="308" spans="1:7" x14ac:dyDescent="0.15">
      <c r="A308" s="25">
        <v>43496</v>
      </c>
      <c r="B308" s="26">
        <v>11.3</v>
      </c>
      <c r="C308" s="26">
        <v>7.9</v>
      </c>
      <c r="D308" s="26">
        <v>2.8</v>
      </c>
      <c r="E308" s="26">
        <v>9</v>
      </c>
      <c r="F308" s="26">
        <v>10.3</v>
      </c>
      <c r="G308" s="27">
        <v>6.5</v>
      </c>
    </row>
    <row r="309" spans="1:7" x14ac:dyDescent="0.15">
      <c r="A309" s="25">
        <v>43497</v>
      </c>
      <c r="B309" s="26">
        <v>6.1</v>
      </c>
      <c r="C309" s="26">
        <v>13.3</v>
      </c>
      <c r="D309" s="26">
        <v>3.6</v>
      </c>
      <c r="E309" s="26">
        <v>5</v>
      </c>
      <c r="F309" s="26">
        <v>3.1</v>
      </c>
      <c r="G309" s="27">
        <v>1.4</v>
      </c>
    </row>
    <row r="310" spans="1:7" x14ac:dyDescent="0.15">
      <c r="A310" s="25">
        <v>43498</v>
      </c>
      <c r="B310" s="26">
        <v>7.9</v>
      </c>
      <c r="C310" s="26">
        <v>14.9</v>
      </c>
      <c r="D310" s="26">
        <v>7.2</v>
      </c>
      <c r="E310" s="26">
        <v>9.4</v>
      </c>
      <c r="F310" s="26">
        <v>10.1</v>
      </c>
      <c r="G310" s="27">
        <v>3.5</v>
      </c>
    </row>
    <row r="311" spans="1:7" x14ac:dyDescent="0.15">
      <c r="A311" s="25">
        <v>43499</v>
      </c>
      <c r="B311" s="26">
        <v>8.5</v>
      </c>
      <c r="C311" s="26">
        <v>7.6</v>
      </c>
      <c r="D311" s="26">
        <v>4</v>
      </c>
      <c r="E311" s="26">
        <v>8.4</v>
      </c>
      <c r="F311" s="26">
        <v>13.3</v>
      </c>
      <c r="G311" s="27">
        <v>3.2</v>
      </c>
    </row>
    <row r="312" spans="1:7" x14ac:dyDescent="0.15">
      <c r="A312" s="25">
        <v>43500</v>
      </c>
      <c r="B312" s="26">
        <v>9.1</v>
      </c>
      <c r="C312" s="26">
        <v>15</v>
      </c>
      <c r="D312" s="26">
        <v>2.8</v>
      </c>
      <c r="E312" s="26">
        <v>3.8</v>
      </c>
      <c r="F312" s="26">
        <v>6.2</v>
      </c>
      <c r="G312" s="27">
        <v>1.7</v>
      </c>
    </row>
    <row r="313" spans="1:7" x14ac:dyDescent="0.15">
      <c r="A313" s="25">
        <v>43501</v>
      </c>
      <c r="B313" s="26">
        <v>14.6</v>
      </c>
      <c r="C313" s="26">
        <v>20</v>
      </c>
      <c r="D313" s="26">
        <v>7.8</v>
      </c>
      <c r="E313" s="26">
        <v>10.5</v>
      </c>
      <c r="F313" s="26">
        <v>9.9</v>
      </c>
      <c r="G313" s="27">
        <v>9.6</v>
      </c>
    </row>
    <row r="314" spans="1:7" x14ac:dyDescent="0.15">
      <c r="A314" s="25">
        <v>43502</v>
      </c>
      <c r="B314" s="26">
        <v>19.8</v>
      </c>
      <c r="C314" s="26">
        <v>12.7</v>
      </c>
      <c r="D314" s="26">
        <v>10</v>
      </c>
      <c r="E314" s="26">
        <v>18.2</v>
      </c>
      <c r="F314" s="26">
        <v>17.8</v>
      </c>
      <c r="G314" s="27">
        <v>7.8</v>
      </c>
    </row>
    <row r="315" spans="1:7" x14ac:dyDescent="0.15">
      <c r="A315" s="25">
        <v>43503</v>
      </c>
      <c r="B315" s="26">
        <v>14.6</v>
      </c>
      <c r="C315" s="26">
        <v>10.7</v>
      </c>
      <c r="D315" s="26">
        <v>4.9000000000000004</v>
      </c>
      <c r="E315" s="26">
        <v>10.199999999999999</v>
      </c>
      <c r="F315" s="26">
        <v>10.5</v>
      </c>
      <c r="G315" s="27">
        <v>2.6</v>
      </c>
    </row>
    <row r="316" spans="1:7" x14ac:dyDescent="0.15">
      <c r="A316" s="25">
        <v>43504</v>
      </c>
      <c r="B316" s="26">
        <v>4.8</v>
      </c>
      <c r="C316" s="26">
        <v>8.3000000000000007</v>
      </c>
      <c r="D316" s="26">
        <v>1</v>
      </c>
      <c r="E316" s="26">
        <v>5.7</v>
      </c>
      <c r="F316" s="26">
        <v>2</v>
      </c>
      <c r="G316" s="27">
        <v>2.8</v>
      </c>
    </row>
    <row r="317" spans="1:7" x14ac:dyDescent="0.15">
      <c r="A317" s="25">
        <v>43505</v>
      </c>
      <c r="B317" s="26">
        <v>6.3</v>
      </c>
      <c r="C317" s="26">
        <v>4.2</v>
      </c>
      <c r="D317" s="26">
        <v>5.5</v>
      </c>
      <c r="E317" s="26">
        <v>6.2</v>
      </c>
      <c r="F317" s="26">
        <v>8</v>
      </c>
      <c r="G317" s="27">
        <v>2.2999999999999998</v>
      </c>
    </row>
    <row r="318" spans="1:7" x14ac:dyDescent="0.15">
      <c r="A318" s="25">
        <v>43506</v>
      </c>
      <c r="B318" s="26">
        <v>7.4</v>
      </c>
      <c r="C318" s="26">
        <v>9.4</v>
      </c>
      <c r="D318" s="26">
        <v>3.6</v>
      </c>
      <c r="E318" s="26">
        <v>5.6</v>
      </c>
      <c r="F318" s="26">
        <v>4.7</v>
      </c>
      <c r="G318" s="27">
        <v>4.0999999999999996</v>
      </c>
    </row>
    <row r="319" spans="1:7" x14ac:dyDescent="0.15">
      <c r="A319" s="25">
        <v>43507</v>
      </c>
      <c r="B319" s="26">
        <v>9.5</v>
      </c>
      <c r="C319" s="26">
        <v>6.9</v>
      </c>
      <c r="D319" s="26">
        <v>4.9000000000000004</v>
      </c>
      <c r="E319" s="26">
        <v>6.8</v>
      </c>
      <c r="F319" s="26">
        <v>14</v>
      </c>
      <c r="G319" s="27">
        <v>3.5</v>
      </c>
    </row>
    <row r="320" spans="1:7" x14ac:dyDescent="0.15">
      <c r="A320" s="25">
        <v>43508</v>
      </c>
      <c r="B320" s="26">
        <v>6.9</v>
      </c>
      <c r="C320" s="26">
        <v>10.7</v>
      </c>
      <c r="D320" s="26">
        <v>0.3</v>
      </c>
      <c r="E320" s="26">
        <v>5.0999999999999996</v>
      </c>
      <c r="F320" s="26">
        <v>5.2</v>
      </c>
      <c r="G320" s="27">
        <v>1.7</v>
      </c>
    </row>
    <row r="321" spans="1:7" x14ac:dyDescent="0.15">
      <c r="A321" s="25">
        <v>43509</v>
      </c>
      <c r="B321" s="26">
        <v>9</v>
      </c>
      <c r="C321" s="26">
        <v>18.7</v>
      </c>
      <c r="D321" s="26">
        <v>4.8</v>
      </c>
      <c r="E321" s="26">
        <v>8.4</v>
      </c>
      <c r="F321" s="26">
        <v>8.9</v>
      </c>
      <c r="G321" s="27">
        <v>7.7</v>
      </c>
    </row>
    <row r="322" spans="1:7" x14ac:dyDescent="0.15">
      <c r="A322" s="25">
        <v>43510</v>
      </c>
      <c r="B322" s="26">
        <v>6.2</v>
      </c>
      <c r="C322" s="26">
        <v>10.3</v>
      </c>
      <c r="D322" s="26">
        <v>3.4</v>
      </c>
      <c r="E322" s="26">
        <v>6.8</v>
      </c>
      <c r="F322" s="26">
        <v>5.8</v>
      </c>
      <c r="G322" s="27">
        <v>6.8</v>
      </c>
    </row>
    <row r="323" spans="1:7" x14ac:dyDescent="0.15">
      <c r="A323" s="25">
        <v>43511</v>
      </c>
      <c r="B323" s="26">
        <v>7.3</v>
      </c>
      <c r="C323" s="26">
        <v>7.5</v>
      </c>
      <c r="D323" s="26">
        <v>2.8</v>
      </c>
      <c r="E323" s="26">
        <v>8.1</v>
      </c>
      <c r="F323" s="26">
        <v>12.1</v>
      </c>
      <c r="G323" s="27">
        <v>6.3</v>
      </c>
    </row>
    <row r="324" spans="1:7" x14ac:dyDescent="0.15">
      <c r="A324" s="25">
        <v>43512</v>
      </c>
      <c r="B324" s="26">
        <v>10.3</v>
      </c>
      <c r="C324" s="26" t="s">
        <v>671</v>
      </c>
      <c r="D324" s="26">
        <v>3.8</v>
      </c>
      <c r="E324" s="26">
        <v>8</v>
      </c>
      <c r="F324" s="26">
        <v>8.6</v>
      </c>
      <c r="G324" s="27">
        <v>7.5</v>
      </c>
    </row>
    <row r="325" spans="1:7" x14ac:dyDescent="0.15">
      <c r="A325" s="25">
        <v>43513</v>
      </c>
      <c r="B325" s="26">
        <v>13.5</v>
      </c>
      <c r="C325" s="26">
        <v>19.3</v>
      </c>
      <c r="D325" s="26">
        <v>5.5</v>
      </c>
      <c r="E325" s="26">
        <v>12</v>
      </c>
      <c r="F325" s="26">
        <v>10.6</v>
      </c>
      <c r="G325" s="27">
        <v>10</v>
      </c>
    </row>
    <row r="326" spans="1:7" x14ac:dyDescent="0.15">
      <c r="A326" s="25">
        <v>43514</v>
      </c>
      <c r="B326" s="26">
        <v>10.6</v>
      </c>
      <c r="C326" s="26">
        <v>16.600000000000001</v>
      </c>
      <c r="D326" s="26">
        <v>8.1999999999999993</v>
      </c>
      <c r="E326" s="26">
        <v>11.1</v>
      </c>
      <c r="F326" s="26">
        <v>10.1</v>
      </c>
      <c r="G326" s="27">
        <v>6.3</v>
      </c>
    </row>
    <row r="327" spans="1:7" x14ac:dyDescent="0.15">
      <c r="A327" s="25">
        <v>43515</v>
      </c>
      <c r="B327" s="26">
        <v>9</v>
      </c>
      <c r="C327" s="26">
        <v>7.5</v>
      </c>
      <c r="D327" s="26">
        <v>11.7</v>
      </c>
      <c r="E327" s="26">
        <v>9.5</v>
      </c>
      <c r="F327" s="26">
        <v>15.9</v>
      </c>
      <c r="G327" s="27">
        <v>6.5</v>
      </c>
    </row>
    <row r="328" spans="1:7" x14ac:dyDescent="0.15">
      <c r="A328" s="25">
        <v>43516</v>
      </c>
      <c r="B328" s="26">
        <v>6</v>
      </c>
      <c r="C328" s="26">
        <v>5.9</v>
      </c>
      <c r="D328" s="26">
        <v>5.8</v>
      </c>
      <c r="E328" s="26">
        <v>5.5</v>
      </c>
      <c r="F328" s="26">
        <v>7.2</v>
      </c>
      <c r="G328" s="27">
        <v>3.3</v>
      </c>
    </row>
    <row r="329" spans="1:7" x14ac:dyDescent="0.15">
      <c r="A329" s="25">
        <v>43517</v>
      </c>
      <c r="B329" s="26">
        <v>7.5</v>
      </c>
      <c r="C329" s="26">
        <v>11.5</v>
      </c>
      <c r="D329" s="26">
        <v>6.2</v>
      </c>
      <c r="E329" s="26">
        <v>6.2</v>
      </c>
      <c r="F329" s="26">
        <v>4.5999999999999996</v>
      </c>
      <c r="G329" s="27">
        <v>8.6</v>
      </c>
    </row>
    <row r="330" spans="1:7" x14ac:dyDescent="0.15">
      <c r="A330" s="25">
        <v>43518</v>
      </c>
      <c r="B330" s="26">
        <v>17.100000000000001</v>
      </c>
      <c r="C330" s="26">
        <v>17.100000000000001</v>
      </c>
      <c r="D330" s="26">
        <v>7</v>
      </c>
      <c r="E330" s="26">
        <v>10.7</v>
      </c>
      <c r="F330" s="26">
        <v>11.2</v>
      </c>
      <c r="G330" s="27">
        <v>8.4</v>
      </c>
    </row>
    <row r="331" spans="1:7" x14ac:dyDescent="0.15">
      <c r="A331" s="25">
        <v>43519</v>
      </c>
      <c r="B331" s="26">
        <v>19</v>
      </c>
      <c r="C331" s="26">
        <v>23.8</v>
      </c>
      <c r="D331" s="26">
        <v>12.8</v>
      </c>
      <c r="E331" s="26">
        <v>13.2</v>
      </c>
      <c r="F331" s="26">
        <v>16.8</v>
      </c>
      <c r="G331" s="27">
        <v>10.6</v>
      </c>
    </row>
    <row r="332" spans="1:7" x14ac:dyDescent="0.15">
      <c r="A332" s="25">
        <v>43520</v>
      </c>
      <c r="B332" s="26">
        <v>16.2</v>
      </c>
      <c r="C332" s="26">
        <v>16.899999999999999</v>
      </c>
      <c r="D332" s="26">
        <v>7.7</v>
      </c>
      <c r="E332" s="26">
        <v>14.2</v>
      </c>
      <c r="F332" s="26">
        <v>17.3</v>
      </c>
      <c r="G332" s="27">
        <v>10.6</v>
      </c>
    </row>
    <row r="333" spans="1:7" x14ac:dyDescent="0.15">
      <c r="A333" s="25">
        <v>43521</v>
      </c>
      <c r="B333" s="26">
        <v>15.9</v>
      </c>
      <c r="C333" s="26">
        <v>16.2</v>
      </c>
      <c r="D333" s="26">
        <v>9.1999999999999993</v>
      </c>
      <c r="E333" s="26">
        <v>10.4</v>
      </c>
      <c r="F333" s="26">
        <v>17.600000000000001</v>
      </c>
      <c r="G333" s="27">
        <v>8.4</v>
      </c>
    </row>
    <row r="334" spans="1:7" x14ac:dyDescent="0.15">
      <c r="A334" s="25">
        <v>43522</v>
      </c>
      <c r="B334" s="26">
        <v>19.600000000000001</v>
      </c>
      <c r="C334" s="26">
        <v>21.8</v>
      </c>
      <c r="D334" s="26">
        <v>15.5</v>
      </c>
      <c r="E334" s="26">
        <v>17.3</v>
      </c>
      <c r="F334" s="26">
        <v>18.600000000000001</v>
      </c>
      <c r="G334" s="27">
        <v>12</v>
      </c>
    </row>
    <row r="335" spans="1:7" x14ac:dyDescent="0.15">
      <c r="A335" s="25">
        <v>43523</v>
      </c>
      <c r="B335" s="26">
        <v>17</v>
      </c>
      <c r="C335" s="26">
        <v>22.6</v>
      </c>
      <c r="D335" s="26">
        <v>14.8</v>
      </c>
      <c r="E335" s="26">
        <v>15</v>
      </c>
      <c r="F335" s="26">
        <v>15.8</v>
      </c>
      <c r="G335" s="27">
        <v>14.1</v>
      </c>
    </row>
    <row r="336" spans="1:7" x14ac:dyDescent="0.15">
      <c r="A336" s="25">
        <v>43524</v>
      </c>
      <c r="B336" s="26">
        <v>18.600000000000001</v>
      </c>
      <c r="C336" s="26">
        <v>12.4</v>
      </c>
      <c r="D336" s="26">
        <v>11.7</v>
      </c>
      <c r="E336" s="26">
        <v>12</v>
      </c>
      <c r="F336" s="26">
        <v>19.7</v>
      </c>
      <c r="G336" s="27">
        <v>9.9</v>
      </c>
    </row>
    <row r="337" spans="1:7" x14ac:dyDescent="0.15">
      <c r="A337" s="25">
        <v>43525</v>
      </c>
      <c r="B337" s="26">
        <v>12.8</v>
      </c>
      <c r="C337" s="26">
        <v>12.4</v>
      </c>
      <c r="D337" s="26">
        <v>4.8</v>
      </c>
      <c r="E337" s="26">
        <v>9.5</v>
      </c>
      <c r="F337" s="26">
        <v>9.1999999999999993</v>
      </c>
      <c r="G337" s="27">
        <v>6.9</v>
      </c>
    </row>
    <row r="338" spans="1:7" x14ac:dyDescent="0.15">
      <c r="A338" s="25">
        <v>43526</v>
      </c>
      <c r="B338" s="26">
        <v>21.7</v>
      </c>
      <c r="C338" s="26">
        <v>30</v>
      </c>
      <c r="D338" s="26">
        <v>15.2</v>
      </c>
      <c r="E338" s="26">
        <v>16.8</v>
      </c>
      <c r="F338" s="26">
        <v>21.9</v>
      </c>
      <c r="G338" s="27">
        <v>11.8</v>
      </c>
    </row>
    <row r="339" spans="1:7" x14ac:dyDescent="0.15">
      <c r="A339" s="25">
        <v>43527</v>
      </c>
      <c r="B339" s="26">
        <v>19.600000000000001</v>
      </c>
      <c r="C339" s="26">
        <v>19</v>
      </c>
      <c r="D339" s="26">
        <v>14</v>
      </c>
      <c r="E339" s="26">
        <v>17.8</v>
      </c>
      <c r="F339" s="26">
        <v>23.3</v>
      </c>
      <c r="G339" s="27">
        <v>11.8</v>
      </c>
    </row>
    <row r="340" spans="1:7" x14ac:dyDescent="0.15">
      <c r="A340" s="25">
        <v>43528</v>
      </c>
      <c r="B340" s="26">
        <v>4.9000000000000004</v>
      </c>
      <c r="C340" s="26">
        <v>5.9</v>
      </c>
      <c r="D340" s="26">
        <v>4.0999999999999996</v>
      </c>
      <c r="E340" s="26">
        <v>4.3</v>
      </c>
      <c r="F340" s="26">
        <v>6.7</v>
      </c>
      <c r="G340" s="27">
        <v>3.8</v>
      </c>
    </row>
    <row r="341" spans="1:7" x14ac:dyDescent="0.15">
      <c r="A341" s="25">
        <v>43529</v>
      </c>
      <c r="B341" s="26">
        <v>14.3</v>
      </c>
      <c r="C341" s="26">
        <v>13.9</v>
      </c>
      <c r="D341" s="26">
        <v>9.4</v>
      </c>
      <c r="E341" s="26">
        <v>11.7</v>
      </c>
      <c r="F341" s="26">
        <v>9.6</v>
      </c>
      <c r="G341" s="27">
        <v>8.5</v>
      </c>
    </row>
    <row r="342" spans="1:7" x14ac:dyDescent="0.15">
      <c r="A342" s="25">
        <v>43530</v>
      </c>
      <c r="B342" s="26">
        <v>15.3</v>
      </c>
      <c r="C342" s="26">
        <v>11</v>
      </c>
      <c r="D342" s="26">
        <v>8.4</v>
      </c>
      <c r="E342" s="26">
        <v>9</v>
      </c>
      <c r="F342" s="26">
        <v>10.4</v>
      </c>
      <c r="G342" s="27">
        <v>8.6999999999999993</v>
      </c>
    </row>
    <row r="343" spans="1:7" x14ac:dyDescent="0.15">
      <c r="A343" s="25">
        <v>43531</v>
      </c>
      <c r="B343" s="26">
        <v>5.3</v>
      </c>
      <c r="C343" s="26">
        <v>6.8</v>
      </c>
      <c r="D343" s="26">
        <v>2.2999999999999998</v>
      </c>
      <c r="E343" s="26">
        <v>4.3</v>
      </c>
      <c r="F343" s="26">
        <v>5.8</v>
      </c>
      <c r="G343" s="27">
        <v>4.8</v>
      </c>
    </row>
    <row r="344" spans="1:7" x14ac:dyDescent="0.15">
      <c r="A344" s="25">
        <v>43532</v>
      </c>
      <c r="B344" s="26">
        <v>6.5</v>
      </c>
      <c r="C344" s="26">
        <v>14.1</v>
      </c>
      <c r="D344" s="26">
        <v>4</v>
      </c>
      <c r="E344" s="26">
        <v>6.8</v>
      </c>
      <c r="F344" s="26">
        <v>3.3</v>
      </c>
      <c r="G344" s="27">
        <v>6.5</v>
      </c>
    </row>
    <row r="345" spans="1:7" x14ac:dyDescent="0.15">
      <c r="A345" s="25">
        <v>43533</v>
      </c>
      <c r="B345" s="26">
        <v>11.9</v>
      </c>
      <c r="C345" s="26">
        <v>10.6</v>
      </c>
      <c r="D345" s="26">
        <v>5.4</v>
      </c>
      <c r="E345" s="26">
        <v>7.2</v>
      </c>
      <c r="F345" s="26">
        <v>10.4</v>
      </c>
      <c r="G345" s="27">
        <v>6</v>
      </c>
    </row>
    <row r="346" spans="1:7" x14ac:dyDescent="0.15">
      <c r="A346" s="25">
        <v>43534</v>
      </c>
      <c r="B346" s="26">
        <v>10</v>
      </c>
      <c r="C346" s="26">
        <v>15.7</v>
      </c>
      <c r="D346" s="26">
        <v>4.4000000000000004</v>
      </c>
      <c r="E346" s="26">
        <v>6.9</v>
      </c>
      <c r="F346" s="26">
        <v>11.5</v>
      </c>
      <c r="G346" s="27">
        <v>5.0999999999999996</v>
      </c>
    </row>
    <row r="347" spans="1:7" x14ac:dyDescent="0.15">
      <c r="A347" s="25">
        <v>43535</v>
      </c>
      <c r="B347" s="26">
        <v>3.3</v>
      </c>
      <c r="C347" s="26">
        <v>5.5</v>
      </c>
      <c r="D347" s="26">
        <v>0.9</v>
      </c>
      <c r="E347" s="26">
        <v>2.9</v>
      </c>
      <c r="F347" s="26">
        <v>1.8</v>
      </c>
      <c r="G347" s="27">
        <v>2</v>
      </c>
    </row>
    <row r="348" spans="1:7" x14ac:dyDescent="0.15">
      <c r="A348" s="25">
        <v>43536</v>
      </c>
      <c r="B348" s="26">
        <v>8.6999999999999993</v>
      </c>
      <c r="C348" s="26">
        <v>10.8</v>
      </c>
      <c r="D348" s="26">
        <v>6.1</v>
      </c>
      <c r="E348" s="26">
        <v>9.6999999999999993</v>
      </c>
      <c r="F348" s="26">
        <v>8.4</v>
      </c>
      <c r="G348" s="27">
        <v>7.2</v>
      </c>
    </row>
    <row r="349" spans="1:7" x14ac:dyDescent="0.15">
      <c r="A349" s="25">
        <v>43537</v>
      </c>
      <c r="B349" s="26">
        <v>6</v>
      </c>
      <c r="C349" s="26">
        <v>10.1</v>
      </c>
      <c r="D349" s="26">
        <v>3.9</v>
      </c>
      <c r="E349" s="26">
        <v>5.9</v>
      </c>
      <c r="F349" s="26">
        <v>3.3</v>
      </c>
      <c r="G349" s="27">
        <v>5.3</v>
      </c>
    </row>
    <row r="350" spans="1:7" x14ac:dyDescent="0.15">
      <c r="A350" s="25">
        <v>43538</v>
      </c>
      <c r="B350" s="26">
        <v>7.7</v>
      </c>
      <c r="C350" s="26">
        <v>13.7</v>
      </c>
      <c r="D350" s="26">
        <v>5.5</v>
      </c>
      <c r="E350" s="26">
        <v>7.7</v>
      </c>
      <c r="F350" s="26">
        <v>7.3</v>
      </c>
      <c r="G350" s="27">
        <v>8</v>
      </c>
    </row>
    <row r="351" spans="1:7" x14ac:dyDescent="0.15">
      <c r="A351" s="25">
        <v>43539</v>
      </c>
      <c r="B351" s="26">
        <v>12.9</v>
      </c>
      <c r="C351" s="26">
        <v>18.5</v>
      </c>
      <c r="D351" s="26">
        <v>12</v>
      </c>
      <c r="E351" s="26">
        <v>16.7</v>
      </c>
      <c r="F351" s="26">
        <v>16</v>
      </c>
      <c r="G351" s="27">
        <v>12.7</v>
      </c>
    </row>
    <row r="352" spans="1:7" x14ac:dyDescent="0.15">
      <c r="A352" s="25">
        <v>43540</v>
      </c>
      <c r="B352" s="26">
        <v>6</v>
      </c>
      <c r="C352" s="26">
        <v>14.2</v>
      </c>
      <c r="D352" s="26">
        <v>14.3</v>
      </c>
      <c r="E352" s="26">
        <v>19.7</v>
      </c>
      <c r="F352" s="26">
        <v>11.6</v>
      </c>
      <c r="G352" s="27">
        <v>11.2</v>
      </c>
    </row>
    <row r="353" spans="1:7" x14ac:dyDescent="0.15">
      <c r="A353" s="25">
        <v>43541</v>
      </c>
      <c r="B353" s="26">
        <v>7.3</v>
      </c>
      <c r="C353" s="26">
        <v>8.1999999999999993</v>
      </c>
      <c r="D353" s="26">
        <v>5</v>
      </c>
      <c r="E353" s="26">
        <v>11.1</v>
      </c>
      <c r="F353" s="26">
        <v>5.8</v>
      </c>
      <c r="G353" s="27">
        <v>5.6</v>
      </c>
    </row>
    <row r="354" spans="1:7" x14ac:dyDescent="0.15">
      <c r="A354" s="25">
        <v>43542</v>
      </c>
      <c r="B354" s="26">
        <v>9.6</v>
      </c>
      <c r="C354" s="26">
        <v>7.9</v>
      </c>
      <c r="D354" s="26">
        <v>2.6</v>
      </c>
      <c r="E354" s="26">
        <v>5.8</v>
      </c>
      <c r="F354" s="26">
        <v>8.6</v>
      </c>
      <c r="G354" s="27">
        <v>3.4</v>
      </c>
    </row>
    <row r="355" spans="1:7" x14ac:dyDescent="0.15">
      <c r="A355" s="25">
        <v>43543</v>
      </c>
      <c r="B355" s="26">
        <v>11</v>
      </c>
      <c r="C355" s="26">
        <v>9.3000000000000007</v>
      </c>
      <c r="D355" s="26">
        <v>5.5</v>
      </c>
      <c r="E355" s="26">
        <v>8.9</v>
      </c>
      <c r="F355" s="26">
        <v>9.1999999999999993</v>
      </c>
      <c r="G355" s="27">
        <v>6.8</v>
      </c>
    </row>
    <row r="356" spans="1:7" x14ac:dyDescent="0.15">
      <c r="A356" s="25">
        <v>43544</v>
      </c>
      <c r="B356" s="26">
        <v>14.7</v>
      </c>
      <c r="C356" s="26">
        <v>13.8</v>
      </c>
      <c r="D356" s="26">
        <v>9.5</v>
      </c>
      <c r="E356" s="26">
        <v>12.4</v>
      </c>
      <c r="F356" s="26">
        <v>16.5</v>
      </c>
      <c r="G356" s="27">
        <v>10.1</v>
      </c>
    </row>
    <row r="357" spans="1:7" x14ac:dyDescent="0.15">
      <c r="A357" s="25">
        <v>43545</v>
      </c>
      <c r="B357" s="26">
        <v>7.7</v>
      </c>
      <c r="C357" s="26">
        <v>6.5</v>
      </c>
      <c r="D357" s="26">
        <v>2.8</v>
      </c>
      <c r="E357" s="26">
        <v>5.2</v>
      </c>
      <c r="F357" s="26">
        <v>11</v>
      </c>
      <c r="G357" s="27">
        <v>5.6</v>
      </c>
    </row>
    <row r="358" spans="1:7" x14ac:dyDescent="0.15">
      <c r="A358" s="25">
        <v>43546</v>
      </c>
      <c r="B358" s="26">
        <v>5</v>
      </c>
      <c r="C358" s="26">
        <v>11.6</v>
      </c>
      <c r="D358" s="26">
        <v>4.7</v>
      </c>
      <c r="E358" s="26">
        <v>8.1</v>
      </c>
      <c r="F358" s="26">
        <v>7.2</v>
      </c>
      <c r="G358" s="27">
        <v>7.3</v>
      </c>
    </row>
    <row r="359" spans="1:7" x14ac:dyDescent="0.15">
      <c r="A359" s="25">
        <v>43547</v>
      </c>
      <c r="B359" s="26">
        <v>7.6</v>
      </c>
      <c r="C359" s="26">
        <v>14.9</v>
      </c>
      <c r="D359" s="26">
        <v>4.7</v>
      </c>
      <c r="E359" s="26">
        <v>8</v>
      </c>
      <c r="F359" s="26">
        <v>4.0999999999999996</v>
      </c>
      <c r="G359" s="27">
        <v>5.8</v>
      </c>
    </row>
    <row r="360" spans="1:7" x14ac:dyDescent="0.15">
      <c r="A360" s="25">
        <v>43548</v>
      </c>
      <c r="B360" s="26">
        <v>10</v>
      </c>
      <c r="C360" s="26">
        <v>14.2</v>
      </c>
      <c r="D360" s="26">
        <v>5.6</v>
      </c>
      <c r="E360" s="26">
        <v>7.8</v>
      </c>
      <c r="F360" s="26">
        <v>9.5</v>
      </c>
      <c r="G360" s="27">
        <v>6.1</v>
      </c>
    </row>
    <row r="361" spans="1:7" x14ac:dyDescent="0.15">
      <c r="A361" s="25">
        <v>43549</v>
      </c>
      <c r="B361" s="26">
        <v>11.6</v>
      </c>
      <c r="C361" s="26">
        <v>11.3</v>
      </c>
      <c r="D361" s="26">
        <v>6.9</v>
      </c>
      <c r="E361" s="26">
        <v>7.5</v>
      </c>
      <c r="F361" s="26">
        <v>14.5</v>
      </c>
      <c r="G361" s="27">
        <v>7.3</v>
      </c>
    </row>
    <row r="362" spans="1:7" x14ac:dyDescent="0.15">
      <c r="A362" s="25">
        <v>43550</v>
      </c>
      <c r="B362" s="26">
        <v>13.3</v>
      </c>
      <c r="C362" s="26">
        <v>20.5</v>
      </c>
      <c r="D362" s="26">
        <v>7.9</v>
      </c>
      <c r="E362" s="26">
        <v>14.3</v>
      </c>
      <c r="F362" s="26">
        <v>12.5</v>
      </c>
      <c r="G362" s="27">
        <v>9.6999999999999993</v>
      </c>
    </row>
    <row r="363" spans="1:7" x14ac:dyDescent="0.15">
      <c r="A363" s="25">
        <v>43551</v>
      </c>
      <c r="B363" s="26">
        <v>14.5</v>
      </c>
      <c r="C363" s="26">
        <v>17.5</v>
      </c>
      <c r="D363" s="26">
        <v>15.5</v>
      </c>
      <c r="E363" s="26">
        <v>17.8</v>
      </c>
      <c r="F363" s="26">
        <v>17.5</v>
      </c>
      <c r="G363" s="27">
        <v>15.2</v>
      </c>
    </row>
    <row r="364" spans="1:7" x14ac:dyDescent="0.15">
      <c r="A364" s="25">
        <v>43552</v>
      </c>
      <c r="B364" s="26">
        <v>7.7</v>
      </c>
      <c r="C364" s="26">
        <v>8.9</v>
      </c>
      <c r="D364" s="26">
        <v>7.3</v>
      </c>
      <c r="E364" s="26">
        <v>14</v>
      </c>
      <c r="F364" s="26">
        <v>6.3</v>
      </c>
      <c r="G364" s="27">
        <v>12</v>
      </c>
    </row>
    <row r="365" spans="1:7" x14ac:dyDescent="0.15">
      <c r="A365" s="25">
        <v>43553</v>
      </c>
      <c r="B365" s="26">
        <v>9.6999999999999993</v>
      </c>
      <c r="C365" s="26">
        <v>14.1</v>
      </c>
      <c r="D365" s="26">
        <v>8</v>
      </c>
      <c r="E365" s="26">
        <v>10.1</v>
      </c>
      <c r="F365" s="26">
        <v>12.3</v>
      </c>
      <c r="G365" s="27">
        <v>6.9</v>
      </c>
    </row>
    <row r="366" spans="1:7" x14ac:dyDescent="0.15">
      <c r="A366" s="25">
        <v>43554</v>
      </c>
      <c r="B366" s="26">
        <v>10</v>
      </c>
      <c r="C366" s="26">
        <v>8.4</v>
      </c>
      <c r="D366" s="26">
        <v>10.5</v>
      </c>
      <c r="E366" s="26">
        <v>10.6</v>
      </c>
      <c r="F366" s="26">
        <v>12.7</v>
      </c>
      <c r="G366" s="27">
        <v>7</v>
      </c>
    </row>
    <row r="367" spans="1:7" x14ac:dyDescent="0.15">
      <c r="A367" s="25">
        <v>43555</v>
      </c>
      <c r="B367" s="26">
        <v>5.0999999999999996</v>
      </c>
      <c r="C367" s="26">
        <v>10.5</v>
      </c>
      <c r="D367" s="26">
        <v>3.8</v>
      </c>
      <c r="E367" s="26">
        <v>7</v>
      </c>
      <c r="F367" s="26">
        <v>5</v>
      </c>
      <c r="G367" s="27">
        <v>5.2</v>
      </c>
    </row>
    <row r="370" spans="1:7" x14ac:dyDescent="0.15">
      <c r="A370" s="209"/>
      <c r="B370" s="300">
        <f>(365-COUNT(B3:B367))/365</f>
        <v>5.4794520547945206E-3</v>
      </c>
      <c r="C370" s="300">
        <f t="shared" ref="C370:G370" si="0">(365-COUNT(C3:C367))/365</f>
        <v>1.9178082191780823E-2</v>
      </c>
      <c r="D370" s="300">
        <f t="shared" si="0"/>
        <v>1.3698630136986301E-2</v>
      </c>
      <c r="E370" s="300">
        <f t="shared" si="0"/>
        <v>5.4794520547945206E-3</v>
      </c>
      <c r="F370" s="300">
        <f t="shared" si="0"/>
        <v>0.11506849315068493</v>
      </c>
      <c r="G370" s="300">
        <f t="shared" si="0"/>
        <v>1.643835616438356E-2</v>
      </c>
    </row>
  </sheetData>
  <phoneticPr fontId="2"/>
  <pageMargins left="0.74803149606299213" right="0.74803149606299213" top="0.98425196850393704" bottom="0.98425196850393704" header="0.51181102362204722" footer="0.51181102362204722"/>
  <headerFooter alignWithMargins="0"/>
  <rowBreaks count="1" manualBreakCount="1">
    <brk id="274" max="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407"/>
  <sheetViews>
    <sheetView topLeftCell="L1" zoomScale="85" zoomScaleNormal="85" zoomScaleSheetLayoutView="80" workbookViewId="0">
      <pane ySplit="1" topLeftCell="A354" activePane="bottomLeft" state="frozen"/>
      <selection pane="bottomLeft" activeCell="AC1" sqref="AC1"/>
    </sheetView>
  </sheetViews>
  <sheetFormatPr defaultRowHeight="13.5" x14ac:dyDescent="0.15"/>
  <cols>
    <col min="1" max="1" width="11" style="261" bestFit="1" customWidth="1"/>
    <col min="2" max="4" width="9.75" style="256" customWidth="1"/>
    <col min="5" max="7" width="9.25" style="256" customWidth="1"/>
    <col min="8" max="17" width="9" style="256"/>
    <col min="18" max="19" width="9" style="262"/>
    <col min="20" max="27" width="9" style="256"/>
    <col min="28" max="29" width="8.625" style="48" customWidth="1"/>
    <col min="30" max="254" width="9" style="256"/>
    <col min="255" max="255" width="11" style="256" bestFit="1" customWidth="1"/>
    <col min="256" max="258" width="9.75" style="256" customWidth="1"/>
    <col min="259" max="261" width="9.25" style="256" customWidth="1"/>
    <col min="262" max="510" width="9" style="256"/>
    <col min="511" max="511" width="11" style="256" bestFit="1" customWidth="1"/>
    <col min="512" max="514" width="9.75" style="256" customWidth="1"/>
    <col min="515" max="517" width="9.25" style="256" customWidth="1"/>
    <col min="518" max="766" width="9" style="256"/>
    <col min="767" max="767" width="11" style="256" bestFit="1" customWidth="1"/>
    <col min="768" max="770" width="9.75" style="256" customWidth="1"/>
    <col min="771" max="773" width="9.25" style="256" customWidth="1"/>
    <col min="774" max="1022" width="9" style="256"/>
    <col min="1023" max="1023" width="11" style="256" bestFit="1" customWidth="1"/>
    <col min="1024" max="1026" width="9.75" style="256" customWidth="1"/>
    <col min="1027" max="1029" width="9.25" style="256" customWidth="1"/>
    <col min="1030" max="1278" width="9" style="256"/>
    <col min="1279" max="1279" width="11" style="256" bestFit="1" customWidth="1"/>
    <col min="1280" max="1282" width="9.75" style="256" customWidth="1"/>
    <col min="1283" max="1285" width="9.25" style="256" customWidth="1"/>
    <col min="1286" max="1534" width="9" style="256"/>
    <col min="1535" max="1535" width="11" style="256" bestFit="1" customWidth="1"/>
    <col min="1536" max="1538" width="9.75" style="256" customWidth="1"/>
    <col min="1539" max="1541" width="9.25" style="256" customWidth="1"/>
    <col min="1542" max="1790" width="9" style="256"/>
    <col min="1791" max="1791" width="11" style="256" bestFit="1" customWidth="1"/>
    <col min="1792" max="1794" width="9.75" style="256" customWidth="1"/>
    <col min="1795" max="1797" width="9.25" style="256" customWidth="1"/>
    <col min="1798" max="2046" width="9" style="256"/>
    <col min="2047" max="2047" width="11" style="256" bestFit="1" customWidth="1"/>
    <col min="2048" max="2050" width="9.75" style="256" customWidth="1"/>
    <col min="2051" max="2053" width="9.25" style="256" customWidth="1"/>
    <col min="2054" max="2302" width="9" style="256"/>
    <col min="2303" max="2303" width="11" style="256" bestFit="1" customWidth="1"/>
    <col min="2304" max="2306" width="9.75" style="256" customWidth="1"/>
    <col min="2307" max="2309" width="9.25" style="256" customWidth="1"/>
    <col min="2310" max="2558" width="9" style="256"/>
    <col min="2559" max="2559" width="11" style="256" bestFit="1" customWidth="1"/>
    <col min="2560" max="2562" width="9.75" style="256" customWidth="1"/>
    <col min="2563" max="2565" width="9.25" style="256" customWidth="1"/>
    <col min="2566" max="2814" width="9" style="256"/>
    <col min="2815" max="2815" width="11" style="256" bestFit="1" customWidth="1"/>
    <col min="2816" max="2818" width="9.75" style="256" customWidth="1"/>
    <col min="2819" max="2821" width="9.25" style="256" customWidth="1"/>
    <col min="2822" max="3070" width="9" style="256"/>
    <col min="3071" max="3071" width="11" style="256" bestFit="1" customWidth="1"/>
    <col min="3072" max="3074" width="9.75" style="256" customWidth="1"/>
    <col min="3075" max="3077" width="9.25" style="256" customWidth="1"/>
    <col min="3078" max="3326" width="9" style="256"/>
    <col min="3327" max="3327" width="11" style="256" bestFit="1" customWidth="1"/>
    <col min="3328" max="3330" width="9.75" style="256" customWidth="1"/>
    <col min="3331" max="3333" width="9.25" style="256" customWidth="1"/>
    <col min="3334" max="3582" width="9" style="256"/>
    <col min="3583" max="3583" width="11" style="256" bestFit="1" customWidth="1"/>
    <col min="3584" max="3586" width="9.75" style="256" customWidth="1"/>
    <col min="3587" max="3589" width="9.25" style="256" customWidth="1"/>
    <col min="3590" max="3838" width="9" style="256"/>
    <col min="3839" max="3839" width="11" style="256" bestFit="1" customWidth="1"/>
    <col min="3840" max="3842" width="9.75" style="256" customWidth="1"/>
    <col min="3843" max="3845" width="9.25" style="256" customWidth="1"/>
    <col min="3846" max="4094" width="9" style="256"/>
    <col min="4095" max="4095" width="11" style="256" bestFit="1" customWidth="1"/>
    <col min="4096" max="4098" width="9.75" style="256" customWidth="1"/>
    <col min="4099" max="4101" width="9.25" style="256" customWidth="1"/>
    <col min="4102" max="4350" width="9" style="256"/>
    <col min="4351" max="4351" width="11" style="256" bestFit="1" customWidth="1"/>
    <col min="4352" max="4354" width="9.75" style="256" customWidth="1"/>
    <col min="4355" max="4357" width="9.25" style="256" customWidth="1"/>
    <col min="4358" max="4606" width="9" style="256"/>
    <col min="4607" max="4607" width="11" style="256" bestFit="1" customWidth="1"/>
    <col min="4608" max="4610" width="9.75" style="256" customWidth="1"/>
    <col min="4611" max="4613" width="9.25" style="256" customWidth="1"/>
    <col min="4614" max="4862" width="9" style="256"/>
    <col min="4863" max="4863" width="11" style="256" bestFit="1" customWidth="1"/>
    <col min="4864" max="4866" width="9.75" style="256" customWidth="1"/>
    <col min="4867" max="4869" width="9.25" style="256" customWidth="1"/>
    <col min="4870" max="5118" width="9" style="256"/>
    <col min="5119" max="5119" width="11" style="256" bestFit="1" customWidth="1"/>
    <col min="5120" max="5122" width="9.75" style="256" customWidth="1"/>
    <col min="5123" max="5125" width="9.25" style="256" customWidth="1"/>
    <col min="5126" max="5374" width="9" style="256"/>
    <col min="5375" max="5375" width="11" style="256" bestFit="1" customWidth="1"/>
    <col min="5376" max="5378" width="9.75" style="256" customWidth="1"/>
    <col min="5379" max="5381" width="9.25" style="256" customWidth="1"/>
    <col min="5382" max="5630" width="9" style="256"/>
    <col min="5631" max="5631" width="11" style="256" bestFit="1" customWidth="1"/>
    <col min="5632" max="5634" width="9.75" style="256" customWidth="1"/>
    <col min="5635" max="5637" width="9.25" style="256" customWidth="1"/>
    <col min="5638" max="5886" width="9" style="256"/>
    <col min="5887" max="5887" width="11" style="256" bestFit="1" customWidth="1"/>
    <col min="5888" max="5890" width="9.75" style="256" customWidth="1"/>
    <col min="5891" max="5893" width="9.25" style="256" customWidth="1"/>
    <col min="5894" max="6142" width="9" style="256"/>
    <col min="6143" max="6143" width="11" style="256" bestFit="1" customWidth="1"/>
    <col min="6144" max="6146" width="9.75" style="256" customWidth="1"/>
    <col min="6147" max="6149" width="9.25" style="256" customWidth="1"/>
    <col min="6150" max="6398" width="9" style="256"/>
    <col min="6399" max="6399" width="11" style="256" bestFit="1" customWidth="1"/>
    <col min="6400" max="6402" width="9.75" style="256" customWidth="1"/>
    <col min="6403" max="6405" width="9.25" style="256" customWidth="1"/>
    <col min="6406" max="6654" width="9" style="256"/>
    <col min="6655" max="6655" width="11" style="256" bestFit="1" customWidth="1"/>
    <col min="6656" max="6658" width="9.75" style="256" customWidth="1"/>
    <col min="6659" max="6661" width="9.25" style="256" customWidth="1"/>
    <col min="6662" max="6910" width="9" style="256"/>
    <col min="6911" max="6911" width="11" style="256" bestFit="1" customWidth="1"/>
    <col min="6912" max="6914" width="9.75" style="256" customWidth="1"/>
    <col min="6915" max="6917" width="9.25" style="256" customWidth="1"/>
    <col min="6918" max="7166" width="9" style="256"/>
    <col min="7167" max="7167" width="11" style="256" bestFit="1" customWidth="1"/>
    <col min="7168" max="7170" width="9.75" style="256" customWidth="1"/>
    <col min="7171" max="7173" width="9.25" style="256" customWidth="1"/>
    <col min="7174" max="7422" width="9" style="256"/>
    <col min="7423" max="7423" width="11" style="256" bestFit="1" customWidth="1"/>
    <col min="7424" max="7426" width="9.75" style="256" customWidth="1"/>
    <col min="7427" max="7429" width="9.25" style="256" customWidth="1"/>
    <col min="7430" max="7678" width="9" style="256"/>
    <col min="7679" max="7679" width="11" style="256" bestFit="1" customWidth="1"/>
    <col min="7680" max="7682" width="9.75" style="256" customWidth="1"/>
    <col min="7683" max="7685" width="9.25" style="256" customWidth="1"/>
    <col min="7686" max="7934" width="9" style="256"/>
    <col min="7935" max="7935" width="11" style="256" bestFit="1" customWidth="1"/>
    <col min="7936" max="7938" width="9.75" style="256" customWidth="1"/>
    <col min="7939" max="7941" width="9.25" style="256" customWidth="1"/>
    <col min="7942" max="8190" width="9" style="256"/>
    <col min="8191" max="8191" width="11" style="256" bestFit="1" customWidth="1"/>
    <col min="8192" max="8194" width="9.75" style="256" customWidth="1"/>
    <col min="8195" max="8197" width="9.25" style="256" customWidth="1"/>
    <col min="8198" max="8446" width="9" style="256"/>
    <col min="8447" max="8447" width="11" style="256" bestFit="1" customWidth="1"/>
    <col min="8448" max="8450" width="9.75" style="256" customWidth="1"/>
    <col min="8451" max="8453" width="9.25" style="256" customWidth="1"/>
    <col min="8454" max="8702" width="9" style="256"/>
    <col min="8703" max="8703" width="11" style="256" bestFit="1" customWidth="1"/>
    <col min="8704" max="8706" width="9.75" style="256" customWidth="1"/>
    <col min="8707" max="8709" width="9.25" style="256" customWidth="1"/>
    <col min="8710" max="8958" width="9" style="256"/>
    <col min="8959" max="8959" width="11" style="256" bestFit="1" customWidth="1"/>
    <col min="8960" max="8962" width="9.75" style="256" customWidth="1"/>
    <col min="8963" max="8965" width="9.25" style="256" customWidth="1"/>
    <col min="8966" max="9214" width="9" style="256"/>
    <col min="9215" max="9215" width="11" style="256" bestFit="1" customWidth="1"/>
    <col min="9216" max="9218" width="9.75" style="256" customWidth="1"/>
    <col min="9219" max="9221" width="9.25" style="256" customWidth="1"/>
    <col min="9222" max="9470" width="9" style="256"/>
    <col min="9471" max="9471" width="11" style="256" bestFit="1" customWidth="1"/>
    <col min="9472" max="9474" width="9.75" style="256" customWidth="1"/>
    <col min="9475" max="9477" width="9.25" style="256" customWidth="1"/>
    <col min="9478" max="9726" width="9" style="256"/>
    <col min="9727" max="9727" width="11" style="256" bestFit="1" customWidth="1"/>
    <col min="9728" max="9730" width="9.75" style="256" customWidth="1"/>
    <col min="9731" max="9733" width="9.25" style="256" customWidth="1"/>
    <col min="9734" max="9982" width="9" style="256"/>
    <col min="9983" max="9983" width="11" style="256" bestFit="1" customWidth="1"/>
    <col min="9984" max="9986" width="9.75" style="256" customWidth="1"/>
    <col min="9987" max="9989" width="9.25" style="256" customWidth="1"/>
    <col min="9990" max="10238" width="9" style="256"/>
    <col min="10239" max="10239" width="11" style="256" bestFit="1" customWidth="1"/>
    <col min="10240" max="10242" width="9.75" style="256" customWidth="1"/>
    <col min="10243" max="10245" width="9.25" style="256" customWidth="1"/>
    <col min="10246" max="10494" width="9" style="256"/>
    <col min="10495" max="10495" width="11" style="256" bestFit="1" customWidth="1"/>
    <col min="10496" max="10498" width="9.75" style="256" customWidth="1"/>
    <col min="10499" max="10501" width="9.25" style="256" customWidth="1"/>
    <col min="10502" max="10750" width="9" style="256"/>
    <col min="10751" max="10751" width="11" style="256" bestFit="1" customWidth="1"/>
    <col min="10752" max="10754" width="9.75" style="256" customWidth="1"/>
    <col min="10755" max="10757" width="9.25" style="256" customWidth="1"/>
    <col min="10758" max="11006" width="9" style="256"/>
    <col min="11007" max="11007" width="11" style="256" bestFit="1" customWidth="1"/>
    <col min="11008" max="11010" width="9.75" style="256" customWidth="1"/>
    <col min="11011" max="11013" width="9.25" style="256" customWidth="1"/>
    <col min="11014" max="11262" width="9" style="256"/>
    <col min="11263" max="11263" width="11" style="256" bestFit="1" customWidth="1"/>
    <col min="11264" max="11266" width="9.75" style="256" customWidth="1"/>
    <col min="11267" max="11269" width="9.25" style="256" customWidth="1"/>
    <col min="11270" max="11518" width="9" style="256"/>
    <col min="11519" max="11519" width="11" style="256" bestFit="1" customWidth="1"/>
    <col min="11520" max="11522" width="9.75" style="256" customWidth="1"/>
    <col min="11523" max="11525" width="9.25" style="256" customWidth="1"/>
    <col min="11526" max="11774" width="9" style="256"/>
    <col min="11775" max="11775" width="11" style="256" bestFit="1" customWidth="1"/>
    <col min="11776" max="11778" width="9.75" style="256" customWidth="1"/>
    <col min="11779" max="11781" width="9.25" style="256" customWidth="1"/>
    <col min="11782" max="12030" width="9" style="256"/>
    <col min="12031" max="12031" width="11" style="256" bestFit="1" customWidth="1"/>
    <col min="12032" max="12034" width="9.75" style="256" customWidth="1"/>
    <col min="12035" max="12037" width="9.25" style="256" customWidth="1"/>
    <col min="12038" max="12286" width="9" style="256"/>
    <col min="12287" max="12287" width="11" style="256" bestFit="1" customWidth="1"/>
    <col min="12288" max="12290" width="9.75" style="256" customWidth="1"/>
    <col min="12291" max="12293" width="9.25" style="256" customWidth="1"/>
    <col min="12294" max="12542" width="9" style="256"/>
    <col min="12543" max="12543" width="11" style="256" bestFit="1" customWidth="1"/>
    <col min="12544" max="12546" width="9.75" style="256" customWidth="1"/>
    <col min="12547" max="12549" width="9.25" style="256" customWidth="1"/>
    <col min="12550" max="12798" width="9" style="256"/>
    <col min="12799" max="12799" width="11" style="256" bestFit="1" customWidth="1"/>
    <col min="12800" max="12802" width="9.75" style="256" customWidth="1"/>
    <col min="12803" max="12805" width="9.25" style="256" customWidth="1"/>
    <col min="12806" max="13054" width="9" style="256"/>
    <col min="13055" max="13055" width="11" style="256" bestFit="1" customWidth="1"/>
    <col min="13056" max="13058" width="9.75" style="256" customWidth="1"/>
    <col min="13059" max="13061" width="9.25" style="256" customWidth="1"/>
    <col min="13062" max="13310" width="9" style="256"/>
    <col min="13311" max="13311" width="11" style="256" bestFit="1" customWidth="1"/>
    <col min="13312" max="13314" width="9.75" style="256" customWidth="1"/>
    <col min="13315" max="13317" width="9.25" style="256" customWidth="1"/>
    <col min="13318" max="13566" width="9" style="256"/>
    <col min="13567" max="13567" width="11" style="256" bestFit="1" customWidth="1"/>
    <col min="13568" max="13570" width="9.75" style="256" customWidth="1"/>
    <col min="13571" max="13573" width="9.25" style="256" customWidth="1"/>
    <col min="13574" max="13822" width="9" style="256"/>
    <col min="13823" max="13823" width="11" style="256" bestFit="1" customWidth="1"/>
    <col min="13824" max="13826" width="9.75" style="256" customWidth="1"/>
    <col min="13827" max="13829" width="9.25" style="256" customWidth="1"/>
    <col min="13830" max="14078" width="9" style="256"/>
    <col min="14079" max="14079" width="11" style="256" bestFit="1" customWidth="1"/>
    <col min="14080" max="14082" width="9.75" style="256" customWidth="1"/>
    <col min="14083" max="14085" width="9.25" style="256" customWidth="1"/>
    <col min="14086" max="14334" width="9" style="256"/>
    <col min="14335" max="14335" width="11" style="256" bestFit="1" customWidth="1"/>
    <col min="14336" max="14338" width="9.75" style="256" customWidth="1"/>
    <col min="14339" max="14341" width="9.25" style="256" customWidth="1"/>
    <col min="14342" max="14590" width="9" style="256"/>
    <col min="14591" max="14591" width="11" style="256" bestFit="1" customWidth="1"/>
    <col min="14592" max="14594" width="9.75" style="256" customWidth="1"/>
    <col min="14595" max="14597" width="9.25" style="256" customWidth="1"/>
    <col min="14598" max="14846" width="9" style="256"/>
    <col min="14847" max="14847" width="11" style="256" bestFit="1" customWidth="1"/>
    <col min="14848" max="14850" width="9.75" style="256" customWidth="1"/>
    <col min="14851" max="14853" width="9.25" style="256" customWidth="1"/>
    <col min="14854" max="15102" width="9" style="256"/>
    <col min="15103" max="15103" width="11" style="256" bestFit="1" customWidth="1"/>
    <col min="15104" max="15106" width="9.75" style="256" customWidth="1"/>
    <col min="15107" max="15109" width="9.25" style="256" customWidth="1"/>
    <col min="15110" max="15358" width="9" style="256"/>
    <col min="15359" max="15359" width="11" style="256" bestFit="1" customWidth="1"/>
    <col min="15360" max="15362" width="9.75" style="256" customWidth="1"/>
    <col min="15363" max="15365" width="9.25" style="256" customWidth="1"/>
    <col min="15366" max="15614" width="9" style="256"/>
    <col min="15615" max="15615" width="11" style="256" bestFit="1" customWidth="1"/>
    <col min="15616" max="15618" width="9.75" style="256" customWidth="1"/>
    <col min="15619" max="15621" width="9.25" style="256" customWidth="1"/>
    <col min="15622" max="15870" width="9" style="256"/>
    <col min="15871" max="15871" width="11" style="256" bestFit="1" customWidth="1"/>
    <col min="15872" max="15874" width="9.75" style="256" customWidth="1"/>
    <col min="15875" max="15877" width="9.25" style="256" customWidth="1"/>
    <col min="15878" max="16126" width="9" style="256"/>
    <col min="16127" max="16127" width="11" style="256" bestFit="1" customWidth="1"/>
    <col min="16128" max="16130" width="9.75" style="256" customWidth="1"/>
    <col min="16131" max="16133" width="9.25" style="256" customWidth="1"/>
    <col min="16134" max="16384" width="9" style="256"/>
  </cols>
  <sheetData>
    <row r="1" spans="1:29" s="444" customFormat="1" ht="24" x14ac:dyDescent="0.15">
      <c r="A1" s="441" t="s">
        <v>589</v>
      </c>
      <c r="B1" s="442" t="s">
        <v>450</v>
      </c>
      <c r="C1" s="253" t="s">
        <v>260</v>
      </c>
      <c r="D1" s="442" t="s">
        <v>688</v>
      </c>
      <c r="E1" s="253" t="s">
        <v>445</v>
      </c>
      <c r="F1" s="442" t="s">
        <v>672</v>
      </c>
      <c r="G1" s="442" t="s">
        <v>675</v>
      </c>
      <c r="H1" s="442" t="s">
        <v>689</v>
      </c>
      <c r="I1" s="442" t="s">
        <v>228</v>
      </c>
      <c r="J1" s="442" t="s">
        <v>677</v>
      </c>
      <c r="K1" s="442" t="s">
        <v>231</v>
      </c>
      <c r="L1" s="442" t="s">
        <v>680</v>
      </c>
      <c r="M1" s="442" t="s">
        <v>234</v>
      </c>
      <c r="N1" s="442" t="s">
        <v>237</v>
      </c>
      <c r="O1" s="442" t="s">
        <v>240</v>
      </c>
      <c r="P1" s="442" t="s">
        <v>242</v>
      </c>
      <c r="Q1" s="442" t="s">
        <v>245</v>
      </c>
      <c r="R1" s="443" t="s">
        <v>247</v>
      </c>
      <c r="S1" s="443" t="s">
        <v>261</v>
      </c>
      <c r="T1" s="253" t="s">
        <v>252</v>
      </c>
      <c r="U1" s="253" t="s">
        <v>683</v>
      </c>
      <c r="V1" s="253" t="s">
        <v>457</v>
      </c>
      <c r="W1" s="253" t="s">
        <v>452</v>
      </c>
      <c r="X1" s="253" t="s">
        <v>771</v>
      </c>
      <c r="Y1" s="253" t="s">
        <v>772</v>
      </c>
      <c r="Z1" s="253" t="s">
        <v>773</v>
      </c>
      <c r="AA1" s="253" t="s">
        <v>491</v>
      </c>
      <c r="AB1" s="446" t="s">
        <v>774</v>
      </c>
      <c r="AC1" s="446" t="s">
        <v>775</v>
      </c>
    </row>
    <row r="2" spans="1:29" ht="24" x14ac:dyDescent="0.15">
      <c r="A2" s="257" t="s">
        <v>37</v>
      </c>
      <c r="B2" s="254">
        <v>22219010</v>
      </c>
      <c r="C2" s="253">
        <v>22205010</v>
      </c>
      <c r="D2" s="254">
        <v>22220010</v>
      </c>
      <c r="E2" s="254">
        <v>22327010</v>
      </c>
      <c r="F2" s="254">
        <v>22207010</v>
      </c>
      <c r="G2" s="254">
        <v>22210030</v>
      </c>
      <c r="H2" s="254">
        <v>22210010</v>
      </c>
      <c r="I2" s="254">
        <v>22209010</v>
      </c>
      <c r="J2" s="254">
        <v>22214010</v>
      </c>
      <c r="K2" s="254">
        <v>22447010</v>
      </c>
      <c r="L2" s="254">
        <v>22211010</v>
      </c>
      <c r="M2" s="254">
        <v>22221010</v>
      </c>
      <c r="N2" s="254">
        <v>22201500</v>
      </c>
      <c r="O2" s="254">
        <v>22201030</v>
      </c>
      <c r="P2" s="254">
        <v>22201060</v>
      </c>
      <c r="Q2" s="254">
        <v>22201090</v>
      </c>
      <c r="R2" s="255">
        <v>22204090</v>
      </c>
      <c r="S2" s="255">
        <v>22204020</v>
      </c>
      <c r="T2" s="254">
        <v>22204100</v>
      </c>
      <c r="U2" s="254">
        <v>22382010</v>
      </c>
      <c r="V2" s="254">
        <v>22135010</v>
      </c>
      <c r="W2" s="254">
        <v>22202040</v>
      </c>
      <c r="X2" s="254">
        <v>22202080</v>
      </c>
      <c r="Y2" s="254">
        <v>22202150</v>
      </c>
      <c r="Z2" s="254">
        <v>22202160</v>
      </c>
      <c r="AA2" s="254">
        <v>22218010</v>
      </c>
      <c r="AB2" s="456" t="s">
        <v>776</v>
      </c>
      <c r="AC2" s="456" t="s">
        <v>777</v>
      </c>
    </row>
    <row r="3" spans="1:29" x14ac:dyDescent="0.15">
      <c r="A3" s="258">
        <v>43191</v>
      </c>
      <c r="B3" s="263">
        <v>17.3</v>
      </c>
      <c r="C3" s="263">
        <v>11.2</v>
      </c>
      <c r="D3" s="263">
        <v>10.1</v>
      </c>
      <c r="E3" s="263">
        <v>14.9</v>
      </c>
      <c r="F3" s="263">
        <v>11</v>
      </c>
      <c r="G3" s="263">
        <v>11.8</v>
      </c>
      <c r="H3" s="263">
        <v>15.1</v>
      </c>
      <c r="I3" s="263">
        <v>12.3</v>
      </c>
      <c r="J3" s="263">
        <v>10.5</v>
      </c>
      <c r="K3" s="263">
        <v>11.6</v>
      </c>
      <c r="L3" s="263">
        <v>9.3000000000000007</v>
      </c>
      <c r="M3" s="263">
        <v>13.8</v>
      </c>
      <c r="N3" s="263">
        <v>14.5</v>
      </c>
      <c r="O3" s="263">
        <v>12.6</v>
      </c>
      <c r="P3" s="263">
        <v>12.3</v>
      </c>
      <c r="Q3" s="263">
        <v>14</v>
      </c>
      <c r="R3" s="263">
        <v>15.2</v>
      </c>
      <c r="S3" s="263">
        <v>13.3</v>
      </c>
      <c r="T3" s="263">
        <v>12.3</v>
      </c>
      <c r="U3" s="263">
        <v>11.2</v>
      </c>
      <c r="V3" s="263">
        <v>7.6000000000000005</v>
      </c>
      <c r="W3" s="263">
        <v>10.4</v>
      </c>
      <c r="X3" s="263">
        <v>10.3</v>
      </c>
      <c r="Y3" s="263">
        <v>9.8000000000000007</v>
      </c>
      <c r="Z3" s="263">
        <v>10.3</v>
      </c>
      <c r="AA3" s="263">
        <v>11.700000000000001</v>
      </c>
      <c r="AB3" s="445">
        <v>8</v>
      </c>
      <c r="AC3" s="445">
        <v>11.5</v>
      </c>
    </row>
    <row r="4" spans="1:29" x14ac:dyDescent="0.15">
      <c r="A4" s="258">
        <v>43192</v>
      </c>
      <c r="B4" s="263">
        <v>29</v>
      </c>
      <c r="C4" s="263">
        <v>17.399999999999999</v>
      </c>
      <c r="D4" s="263">
        <v>20.5</v>
      </c>
      <c r="E4" s="263">
        <v>20.3</v>
      </c>
      <c r="F4" s="263">
        <v>20.7</v>
      </c>
      <c r="G4" s="263">
        <v>22.2</v>
      </c>
      <c r="H4" s="263">
        <v>25.5</v>
      </c>
      <c r="I4" s="263">
        <v>24</v>
      </c>
      <c r="J4" s="263">
        <v>21.2</v>
      </c>
      <c r="K4" s="263">
        <v>21.8</v>
      </c>
      <c r="L4" s="263">
        <v>27.9</v>
      </c>
      <c r="M4" s="263">
        <v>11.7</v>
      </c>
      <c r="N4" s="263">
        <v>23.2</v>
      </c>
      <c r="O4" s="263">
        <v>23.8</v>
      </c>
      <c r="P4" s="263">
        <v>21.6</v>
      </c>
      <c r="Q4" s="263">
        <v>24.5</v>
      </c>
      <c r="R4" s="263">
        <v>21.8</v>
      </c>
      <c r="S4" s="263">
        <v>21.7</v>
      </c>
      <c r="T4" s="263">
        <v>22</v>
      </c>
      <c r="U4" s="263">
        <v>22.2</v>
      </c>
      <c r="V4" s="263">
        <v>21.3</v>
      </c>
      <c r="W4" s="263">
        <v>22.5</v>
      </c>
      <c r="X4" s="263">
        <v>22.8</v>
      </c>
      <c r="Y4" s="263">
        <v>23.3</v>
      </c>
      <c r="Z4" s="263">
        <v>23.5</v>
      </c>
      <c r="AA4" s="263">
        <v>27.900000000000002</v>
      </c>
      <c r="AB4" s="445">
        <v>20</v>
      </c>
      <c r="AC4" s="445">
        <v>21</v>
      </c>
    </row>
    <row r="5" spans="1:29" x14ac:dyDescent="0.15">
      <c r="A5" s="258">
        <v>43193</v>
      </c>
      <c r="B5" s="263">
        <v>25.5</v>
      </c>
      <c r="C5" s="263">
        <v>29.2</v>
      </c>
      <c r="D5" s="263">
        <v>33</v>
      </c>
      <c r="E5" s="263">
        <v>35.299999999999997</v>
      </c>
      <c r="F5" s="263">
        <v>27.2</v>
      </c>
      <c r="G5" s="263">
        <v>26.3</v>
      </c>
      <c r="H5" s="263">
        <v>28.1</v>
      </c>
      <c r="I5" s="263">
        <v>31.6</v>
      </c>
      <c r="J5" s="263">
        <v>24.5</v>
      </c>
      <c r="K5" s="263">
        <v>19.3</v>
      </c>
      <c r="L5" s="263">
        <v>33.6</v>
      </c>
      <c r="M5" s="263">
        <v>28</v>
      </c>
      <c r="N5" s="263">
        <v>30.1</v>
      </c>
      <c r="O5" s="263">
        <v>33.5</v>
      </c>
      <c r="P5" s="263">
        <v>31.2</v>
      </c>
      <c r="Q5" s="263">
        <v>29.9</v>
      </c>
      <c r="R5" s="263">
        <v>30</v>
      </c>
      <c r="S5" s="263">
        <v>29.3</v>
      </c>
      <c r="T5" s="263">
        <v>31</v>
      </c>
      <c r="U5" s="263">
        <v>29</v>
      </c>
      <c r="V5" s="263">
        <v>28.3</v>
      </c>
      <c r="W5" s="263">
        <v>31.200000000000003</v>
      </c>
      <c r="X5" s="263">
        <v>29.700000000000003</v>
      </c>
      <c r="Y5" s="263">
        <v>30.5</v>
      </c>
      <c r="Z5" s="263">
        <v>31.5</v>
      </c>
      <c r="AA5" s="263">
        <v>37.200000000000003</v>
      </c>
      <c r="AB5" s="445">
        <v>28.4</v>
      </c>
      <c r="AC5" s="445">
        <v>28.8</v>
      </c>
    </row>
    <row r="6" spans="1:29" x14ac:dyDescent="0.15">
      <c r="A6" s="258">
        <v>43194</v>
      </c>
      <c r="B6" s="263" t="s">
        <v>149</v>
      </c>
      <c r="C6" s="263">
        <v>31.6</v>
      </c>
      <c r="D6" s="263">
        <v>31.3</v>
      </c>
      <c r="E6" s="263">
        <v>38.200000000000003</v>
      </c>
      <c r="F6" s="263">
        <v>32.700000000000003</v>
      </c>
      <c r="G6" s="263">
        <v>31.8</v>
      </c>
      <c r="H6" s="263">
        <v>36.299999999999997</v>
      </c>
      <c r="I6" s="263">
        <v>28.2</v>
      </c>
      <c r="J6" s="263">
        <v>31.5</v>
      </c>
      <c r="K6" s="263">
        <v>18.600000000000001</v>
      </c>
      <c r="L6" s="263">
        <v>25.4</v>
      </c>
      <c r="M6" s="263">
        <v>25.2</v>
      </c>
      <c r="N6" s="263">
        <v>33.299999999999997</v>
      </c>
      <c r="O6" s="263">
        <v>32.200000000000003</v>
      </c>
      <c r="P6" s="263">
        <v>33.299999999999997</v>
      </c>
      <c r="Q6" s="263">
        <v>34.700000000000003</v>
      </c>
      <c r="R6" s="263">
        <v>35.5</v>
      </c>
      <c r="S6" s="263">
        <v>32.799999999999997</v>
      </c>
      <c r="T6" s="263">
        <v>35.700000000000003</v>
      </c>
      <c r="U6" s="263">
        <v>32.9</v>
      </c>
      <c r="V6" s="263">
        <v>24.5</v>
      </c>
      <c r="W6" s="263">
        <v>28.200000000000003</v>
      </c>
      <c r="X6" s="263">
        <v>26</v>
      </c>
      <c r="Y6" s="263">
        <v>26.700000000000003</v>
      </c>
      <c r="Z6" s="263">
        <v>27.3</v>
      </c>
      <c r="AA6" s="263">
        <v>31.400000000000002</v>
      </c>
      <c r="AB6" s="445">
        <v>26.3</v>
      </c>
      <c r="AC6" s="445">
        <v>28.8</v>
      </c>
    </row>
    <row r="7" spans="1:29" x14ac:dyDescent="0.15">
      <c r="A7" s="258">
        <v>43195</v>
      </c>
      <c r="B7" s="263">
        <v>5.8</v>
      </c>
      <c r="C7" s="263">
        <v>7.2</v>
      </c>
      <c r="D7" s="263">
        <v>11.7</v>
      </c>
      <c r="E7" s="263">
        <v>13.9</v>
      </c>
      <c r="F7" s="263">
        <v>12.8</v>
      </c>
      <c r="G7" s="263">
        <v>12.6</v>
      </c>
      <c r="H7" s="263">
        <v>10.4</v>
      </c>
      <c r="I7" s="263">
        <v>7.2</v>
      </c>
      <c r="J7" s="263">
        <v>7.7</v>
      </c>
      <c r="K7" s="263">
        <v>5.5</v>
      </c>
      <c r="L7" s="263">
        <v>5.6</v>
      </c>
      <c r="M7" s="263">
        <v>5.3</v>
      </c>
      <c r="N7" s="263">
        <v>7.8</v>
      </c>
      <c r="O7" s="263">
        <v>13.4</v>
      </c>
      <c r="P7" s="263">
        <v>10</v>
      </c>
      <c r="Q7" s="263">
        <v>7.6</v>
      </c>
      <c r="R7" s="263">
        <v>14.8</v>
      </c>
      <c r="S7" s="263">
        <v>15</v>
      </c>
      <c r="T7" s="263">
        <v>12.1</v>
      </c>
      <c r="U7" s="263">
        <v>12.3</v>
      </c>
      <c r="V7" s="263">
        <v>3</v>
      </c>
      <c r="W7" s="263">
        <v>7</v>
      </c>
      <c r="X7" s="263">
        <v>1.5</v>
      </c>
      <c r="Y7" s="263">
        <v>3.5</v>
      </c>
      <c r="Z7" s="263">
        <v>6.3000000000000007</v>
      </c>
      <c r="AA7" s="263">
        <v>4.9000000000000004</v>
      </c>
      <c r="AB7" s="445">
        <v>9.1999999999999993</v>
      </c>
      <c r="AC7" s="445">
        <v>8</v>
      </c>
    </row>
    <row r="8" spans="1:29" x14ac:dyDescent="0.15">
      <c r="A8" s="258">
        <v>43196</v>
      </c>
      <c r="B8" s="263">
        <v>18.8</v>
      </c>
      <c r="C8" s="263">
        <v>8.8000000000000007</v>
      </c>
      <c r="D8" s="263">
        <v>8.5</v>
      </c>
      <c r="E8" s="263">
        <v>9.1999999999999993</v>
      </c>
      <c r="F8" s="263">
        <v>7.8</v>
      </c>
      <c r="G8" s="263">
        <v>9.3000000000000007</v>
      </c>
      <c r="H8" s="263">
        <v>12.8</v>
      </c>
      <c r="I8" s="263">
        <v>9.6</v>
      </c>
      <c r="J8" s="263">
        <v>8.6</v>
      </c>
      <c r="K8" s="263">
        <v>11.5</v>
      </c>
      <c r="L8" s="263">
        <v>11.2</v>
      </c>
      <c r="M8" s="263">
        <v>12.3</v>
      </c>
      <c r="N8" s="263">
        <v>10.5</v>
      </c>
      <c r="O8" s="263">
        <v>13.2</v>
      </c>
      <c r="P8" s="263">
        <v>11.6</v>
      </c>
      <c r="Q8" s="263">
        <v>9.1</v>
      </c>
      <c r="R8" s="263">
        <v>12</v>
      </c>
      <c r="S8" s="263">
        <v>13.3</v>
      </c>
      <c r="T8" s="263">
        <v>11.9</v>
      </c>
      <c r="U8" s="263">
        <v>8.3000000000000007</v>
      </c>
      <c r="V8" s="263">
        <v>8</v>
      </c>
      <c r="W8" s="263">
        <v>12.8</v>
      </c>
      <c r="X8" s="263">
        <v>9.2000000000000011</v>
      </c>
      <c r="Y8" s="263">
        <v>12.5</v>
      </c>
      <c r="Z8" s="263">
        <v>9.8000000000000007</v>
      </c>
      <c r="AA8" s="263">
        <v>10.600000000000001</v>
      </c>
      <c r="AB8" s="445">
        <v>8.5</v>
      </c>
      <c r="AC8" s="445">
        <v>9.1999999999999993</v>
      </c>
    </row>
    <row r="9" spans="1:29" x14ac:dyDescent="0.15">
      <c r="A9" s="258">
        <v>43197</v>
      </c>
      <c r="B9" s="263">
        <v>21.1</v>
      </c>
      <c r="C9" s="263">
        <v>10.199999999999999</v>
      </c>
      <c r="D9" s="263">
        <v>8.8000000000000007</v>
      </c>
      <c r="E9" s="263">
        <v>22.1</v>
      </c>
      <c r="F9" s="263">
        <v>9</v>
      </c>
      <c r="G9" s="263">
        <v>9.8000000000000007</v>
      </c>
      <c r="H9" s="263">
        <v>5.3</v>
      </c>
      <c r="I9" s="263">
        <v>12.5</v>
      </c>
      <c r="J9" s="263">
        <v>11.6</v>
      </c>
      <c r="K9" s="263">
        <v>11</v>
      </c>
      <c r="L9" s="263">
        <v>12.3</v>
      </c>
      <c r="M9" s="263">
        <v>7.3</v>
      </c>
      <c r="N9" s="263">
        <v>8</v>
      </c>
      <c r="O9" s="263">
        <v>9</v>
      </c>
      <c r="P9" s="263">
        <v>10.199999999999999</v>
      </c>
      <c r="Q9" s="263">
        <v>8.1999999999999993</v>
      </c>
      <c r="R9" s="263">
        <v>13.3</v>
      </c>
      <c r="S9" s="263">
        <v>12.3</v>
      </c>
      <c r="T9" s="263">
        <v>11.2</v>
      </c>
      <c r="U9" s="263">
        <v>7.5</v>
      </c>
      <c r="V9" s="252">
        <v>7.3000000000000007</v>
      </c>
      <c r="W9" s="263">
        <v>11.100000000000001</v>
      </c>
      <c r="X9" s="263">
        <v>7</v>
      </c>
      <c r="Y9" s="263">
        <v>10.4</v>
      </c>
      <c r="Z9" s="263">
        <v>9.9</v>
      </c>
      <c r="AA9" s="263">
        <v>11.8</v>
      </c>
      <c r="AB9" s="445">
        <v>12.6</v>
      </c>
      <c r="AC9" s="445">
        <v>10.1</v>
      </c>
    </row>
    <row r="10" spans="1:29" x14ac:dyDescent="0.15">
      <c r="A10" s="258">
        <v>43198</v>
      </c>
      <c r="B10" s="263">
        <v>17.100000000000001</v>
      </c>
      <c r="C10" s="263">
        <v>9.8000000000000007</v>
      </c>
      <c r="D10" s="263">
        <v>11.1</v>
      </c>
      <c r="E10" s="263">
        <v>17.600000000000001</v>
      </c>
      <c r="F10" s="263">
        <v>10.3</v>
      </c>
      <c r="G10" s="263">
        <v>11.1</v>
      </c>
      <c r="H10" s="263">
        <v>7.4</v>
      </c>
      <c r="I10" s="263">
        <v>11.4</v>
      </c>
      <c r="J10" s="263">
        <v>12</v>
      </c>
      <c r="K10" s="263">
        <v>10.1</v>
      </c>
      <c r="L10" s="263">
        <v>12.5</v>
      </c>
      <c r="M10" s="263">
        <v>10.3</v>
      </c>
      <c r="N10" s="263">
        <v>8.8000000000000007</v>
      </c>
      <c r="O10" s="263">
        <v>8</v>
      </c>
      <c r="P10" s="263">
        <v>9.1999999999999993</v>
      </c>
      <c r="Q10" s="263">
        <v>8.3000000000000007</v>
      </c>
      <c r="R10" s="263">
        <v>12.1</v>
      </c>
      <c r="S10" s="263">
        <v>9.4</v>
      </c>
      <c r="T10" s="263">
        <v>8.3000000000000007</v>
      </c>
      <c r="U10" s="263">
        <v>6</v>
      </c>
      <c r="V10" s="252">
        <v>9.4</v>
      </c>
      <c r="W10" s="263">
        <v>11.5</v>
      </c>
      <c r="X10" s="263">
        <v>11.200000000000001</v>
      </c>
      <c r="Y10" s="263">
        <v>13</v>
      </c>
      <c r="Z10" s="263">
        <v>8.9</v>
      </c>
      <c r="AA10" s="263">
        <v>11.3</v>
      </c>
      <c r="AB10" s="445">
        <v>9</v>
      </c>
      <c r="AC10" s="445">
        <v>9.9</v>
      </c>
    </row>
    <row r="11" spans="1:29" x14ac:dyDescent="0.15">
      <c r="A11" s="258">
        <v>43199</v>
      </c>
      <c r="B11" s="263">
        <v>18.8</v>
      </c>
      <c r="C11" s="263">
        <v>11.4</v>
      </c>
      <c r="D11" s="263">
        <v>12.4</v>
      </c>
      <c r="E11" s="263">
        <v>16</v>
      </c>
      <c r="F11" s="263">
        <v>10.5</v>
      </c>
      <c r="G11" s="263">
        <v>10.6</v>
      </c>
      <c r="H11" s="263">
        <v>12</v>
      </c>
      <c r="I11" s="263">
        <v>14.9</v>
      </c>
      <c r="J11" s="263">
        <v>14.1</v>
      </c>
      <c r="K11" s="263">
        <v>15.2</v>
      </c>
      <c r="L11" s="263">
        <v>16.7</v>
      </c>
      <c r="M11" s="263">
        <v>16.7</v>
      </c>
      <c r="N11" s="263">
        <v>13.1</v>
      </c>
      <c r="O11" s="263">
        <v>11.4</v>
      </c>
      <c r="P11" s="263">
        <v>13.4</v>
      </c>
      <c r="Q11" s="263">
        <v>12.6</v>
      </c>
      <c r="R11" s="263">
        <v>12.7</v>
      </c>
      <c r="S11" s="263">
        <v>12.6</v>
      </c>
      <c r="T11" s="263">
        <v>11.3</v>
      </c>
      <c r="U11" s="263">
        <v>9.6</v>
      </c>
      <c r="V11" s="263">
        <v>10.100000000000001</v>
      </c>
      <c r="W11" s="263">
        <v>12.100000000000001</v>
      </c>
      <c r="X11" s="263">
        <v>14</v>
      </c>
      <c r="Y11" s="263">
        <v>14.200000000000001</v>
      </c>
      <c r="Z11" s="263">
        <v>11.5</v>
      </c>
      <c r="AA11" s="263">
        <v>14.200000000000001</v>
      </c>
      <c r="AB11" s="445">
        <v>12.6</v>
      </c>
      <c r="AC11" s="445">
        <v>14.2</v>
      </c>
    </row>
    <row r="12" spans="1:29" x14ac:dyDescent="0.15">
      <c r="A12" s="258">
        <v>43200</v>
      </c>
      <c r="B12" s="263">
        <v>22.9</v>
      </c>
      <c r="C12" s="263">
        <v>16.7</v>
      </c>
      <c r="D12" s="263">
        <v>16.5</v>
      </c>
      <c r="E12" s="263">
        <v>17.899999999999999</v>
      </c>
      <c r="F12" s="263">
        <v>13.6</v>
      </c>
      <c r="G12" s="263">
        <v>13.3</v>
      </c>
      <c r="H12" s="263">
        <v>14</v>
      </c>
      <c r="I12" s="263">
        <v>15</v>
      </c>
      <c r="J12" s="263">
        <v>15.7</v>
      </c>
      <c r="K12" s="263">
        <v>19.8</v>
      </c>
      <c r="L12" s="263">
        <v>21.8</v>
      </c>
      <c r="M12" s="263">
        <v>27.1</v>
      </c>
      <c r="N12" s="263">
        <v>14.6</v>
      </c>
      <c r="O12" s="263">
        <v>14.6</v>
      </c>
      <c r="P12" s="263">
        <v>15.2</v>
      </c>
      <c r="Q12" s="263">
        <v>16</v>
      </c>
      <c r="R12" s="263">
        <v>15.5</v>
      </c>
      <c r="S12" s="263">
        <v>15.8</v>
      </c>
      <c r="T12" s="263">
        <v>12.9</v>
      </c>
      <c r="U12" s="263">
        <v>16</v>
      </c>
      <c r="V12" s="263">
        <v>17</v>
      </c>
      <c r="W12" s="263">
        <v>18.5</v>
      </c>
      <c r="X12" s="263">
        <v>21.3</v>
      </c>
      <c r="Y12" s="263">
        <v>22.200000000000003</v>
      </c>
      <c r="Z12" s="263">
        <v>18.600000000000001</v>
      </c>
      <c r="AA12" s="263">
        <v>23.700000000000003</v>
      </c>
      <c r="AB12" s="445">
        <v>14.8</v>
      </c>
      <c r="AC12" s="445">
        <v>15.3</v>
      </c>
    </row>
    <row r="13" spans="1:29" x14ac:dyDescent="0.15">
      <c r="A13" s="258">
        <v>43201</v>
      </c>
      <c r="B13" s="263" t="s">
        <v>149</v>
      </c>
      <c r="C13" s="263">
        <v>10.199999999999999</v>
      </c>
      <c r="D13" s="263">
        <v>12.8</v>
      </c>
      <c r="E13" s="263">
        <v>12.5</v>
      </c>
      <c r="F13" s="263">
        <v>10.9</v>
      </c>
      <c r="G13" s="263">
        <v>14</v>
      </c>
      <c r="H13" s="263">
        <v>19.5</v>
      </c>
      <c r="I13" s="263">
        <v>14.1</v>
      </c>
      <c r="J13" s="263">
        <v>11.3</v>
      </c>
      <c r="K13" s="263">
        <v>13.5</v>
      </c>
      <c r="L13" s="263">
        <v>10.8</v>
      </c>
      <c r="M13" s="263">
        <v>15.8</v>
      </c>
      <c r="N13" s="263">
        <v>14.3</v>
      </c>
      <c r="O13" s="263">
        <v>13.3</v>
      </c>
      <c r="P13" s="263">
        <v>12.1</v>
      </c>
      <c r="Q13" s="263">
        <v>10.5</v>
      </c>
      <c r="R13" s="263">
        <v>15.8</v>
      </c>
      <c r="S13" s="263">
        <v>14</v>
      </c>
      <c r="T13" s="263">
        <v>11.7</v>
      </c>
      <c r="U13" s="263">
        <v>13.3</v>
      </c>
      <c r="V13" s="263">
        <v>11.8</v>
      </c>
      <c r="W13" s="263">
        <v>13</v>
      </c>
      <c r="X13" s="263">
        <v>10.9</v>
      </c>
      <c r="Y13" s="263">
        <v>12</v>
      </c>
      <c r="Z13" s="263">
        <v>13.600000000000001</v>
      </c>
      <c r="AA13" s="263">
        <v>13.200000000000001</v>
      </c>
      <c r="AB13" s="445">
        <v>10.199999999999999</v>
      </c>
      <c r="AC13" s="445">
        <v>12.4</v>
      </c>
    </row>
    <row r="14" spans="1:29" x14ac:dyDescent="0.15">
      <c r="A14" s="258">
        <v>43202</v>
      </c>
      <c r="B14" s="263" t="s">
        <v>149</v>
      </c>
      <c r="C14" s="263">
        <v>12.9</v>
      </c>
      <c r="D14" s="263">
        <v>13.3</v>
      </c>
      <c r="E14" s="263">
        <v>15.8</v>
      </c>
      <c r="F14" s="263">
        <v>13.4</v>
      </c>
      <c r="G14" s="263">
        <v>11</v>
      </c>
      <c r="H14" s="263">
        <v>14.8</v>
      </c>
      <c r="I14" s="263">
        <v>11.2</v>
      </c>
      <c r="J14" s="263">
        <v>12.3</v>
      </c>
      <c r="K14" s="263">
        <v>13.2</v>
      </c>
      <c r="L14" s="263">
        <v>12.8</v>
      </c>
      <c r="M14" s="263">
        <v>13.2</v>
      </c>
      <c r="N14" s="263">
        <v>12.5</v>
      </c>
      <c r="O14" s="263">
        <v>10.199999999999999</v>
      </c>
      <c r="P14" s="263">
        <v>11</v>
      </c>
      <c r="Q14" s="263">
        <v>15</v>
      </c>
      <c r="R14" s="263">
        <v>13.3</v>
      </c>
      <c r="S14" s="263">
        <v>10.3</v>
      </c>
      <c r="T14" s="263">
        <v>11.2</v>
      </c>
      <c r="U14" s="263">
        <v>11.9</v>
      </c>
      <c r="V14" s="263">
        <v>9.7000000000000011</v>
      </c>
      <c r="W14" s="263">
        <v>14</v>
      </c>
      <c r="X14" s="263">
        <v>13</v>
      </c>
      <c r="Y14" s="263">
        <v>14.100000000000001</v>
      </c>
      <c r="Z14" s="263">
        <v>12.200000000000001</v>
      </c>
      <c r="AA14" s="263">
        <v>14.600000000000001</v>
      </c>
      <c r="AB14" s="445">
        <v>14.2</v>
      </c>
      <c r="AC14" s="445">
        <v>9</v>
      </c>
    </row>
    <row r="15" spans="1:29" x14ac:dyDescent="0.15">
      <c r="A15" s="258">
        <v>43203</v>
      </c>
      <c r="B15" s="263" t="s">
        <v>149</v>
      </c>
      <c r="C15" s="263">
        <v>12.7</v>
      </c>
      <c r="D15" s="263">
        <v>12.9</v>
      </c>
      <c r="E15" s="263">
        <v>17.8</v>
      </c>
      <c r="F15" s="263">
        <v>11.4</v>
      </c>
      <c r="G15" s="263">
        <v>12.1</v>
      </c>
      <c r="H15" s="263">
        <v>9.8000000000000007</v>
      </c>
      <c r="I15" s="263">
        <v>11.4</v>
      </c>
      <c r="J15" s="263">
        <v>12.3</v>
      </c>
      <c r="K15" s="263">
        <v>12.2</v>
      </c>
      <c r="L15" s="263">
        <v>12.3</v>
      </c>
      <c r="M15" s="263">
        <v>11.5</v>
      </c>
      <c r="N15" s="263">
        <v>10</v>
      </c>
      <c r="O15" s="263">
        <v>10.8</v>
      </c>
      <c r="P15" s="263">
        <v>11.7</v>
      </c>
      <c r="Q15" s="263">
        <v>10.3</v>
      </c>
      <c r="R15" s="263">
        <v>11.9</v>
      </c>
      <c r="S15" s="263">
        <v>14</v>
      </c>
      <c r="T15" s="263">
        <v>10.8</v>
      </c>
      <c r="U15" s="263">
        <v>9.6</v>
      </c>
      <c r="V15" s="263">
        <v>7.6000000000000005</v>
      </c>
      <c r="W15" s="263">
        <v>13</v>
      </c>
      <c r="X15" s="263">
        <v>10.4</v>
      </c>
      <c r="Y15" s="263">
        <v>12.700000000000001</v>
      </c>
      <c r="Z15" s="263">
        <v>11.3</v>
      </c>
      <c r="AA15" s="263">
        <v>11.9</v>
      </c>
      <c r="AB15" s="445">
        <v>13.8</v>
      </c>
      <c r="AC15" s="445">
        <v>11.4</v>
      </c>
    </row>
    <row r="16" spans="1:29" x14ac:dyDescent="0.15">
      <c r="A16" s="258">
        <v>43204</v>
      </c>
      <c r="B16" s="263" t="s">
        <v>149</v>
      </c>
      <c r="C16" s="263">
        <v>7.8</v>
      </c>
      <c r="D16" s="263">
        <v>12.4</v>
      </c>
      <c r="E16" s="263">
        <v>13.8</v>
      </c>
      <c r="F16" s="263">
        <v>12</v>
      </c>
      <c r="G16" s="263">
        <v>12.1</v>
      </c>
      <c r="H16" s="263">
        <v>19</v>
      </c>
      <c r="I16" s="263">
        <v>11.3</v>
      </c>
      <c r="J16" s="263">
        <v>12</v>
      </c>
      <c r="K16" s="263">
        <v>13</v>
      </c>
      <c r="L16" s="263">
        <v>11.3</v>
      </c>
      <c r="M16" s="263">
        <v>15.4</v>
      </c>
      <c r="N16" s="263">
        <v>12.1</v>
      </c>
      <c r="O16" s="263">
        <v>13.5</v>
      </c>
      <c r="P16" s="263">
        <v>12.5</v>
      </c>
      <c r="Q16" s="263">
        <v>10.3</v>
      </c>
      <c r="R16" s="263">
        <v>14.2</v>
      </c>
      <c r="S16" s="263">
        <v>12.3</v>
      </c>
      <c r="T16" s="263">
        <v>12.8</v>
      </c>
      <c r="U16" s="263">
        <v>9.6999999999999993</v>
      </c>
      <c r="V16" s="263">
        <v>6.9</v>
      </c>
      <c r="W16" s="263">
        <v>12.3</v>
      </c>
      <c r="X16" s="263">
        <v>11</v>
      </c>
      <c r="Y16" s="263">
        <v>11.600000000000001</v>
      </c>
      <c r="Z16" s="263">
        <v>12</v>
      </c>
      <c r="AA16" s="263">
        <v>11.100000000000001</v>
      </c>
      <c r="AB16" s="445">
        <v>9.9</v>
      </c>
      <c r="AC16" s="445">
        <v>12</v>
      </c>
    </row>
    <row r="17" spans="1:29" x14ac:dyDescent="0.15">
      <c r="A17" s="258">
        <v>43205</v>
      </c>
      <c r="B17" s="263" t="s">
        <v>149</v>
      </c>
      <c r="C17" s="263">
        <v>1.7</v>
      </c>
      <c r="D17" s="263">
        <v>4.0999999999999996</v>
      </c>
      <c r="E17" s="263">
        <v>3</v>
      </c>
      <c r="F17" s="263">
        <v>4.5</v>
      </c>
      <c r="G17" s="263">
        <v>3.9</v>
      </c>
      <c r="H17" s="263">
        <v>5.9</v>
      </c>
      <c r="I17" s="263">
        <v>3.9</v>
      </c>
      <c r="J17" s="263">
        <v>1.9</v>
      </c>
      <c r="K17" s="263">
        <v>5.8</v>
      </c>
      <c r="L17" s="263">
        <v>3.5</v>
      </c>
      <c r="M17" s="263">
        <v>4.3</v>
      </c>
      <c r="N17" s="263">
        <v>5.5</v>
      </c>
      <c r="O17" s="263">
        <v>3.1</v>
      </c>
      <c r="P17" s="263">
        <v>4.2</v>
      </c>
      <c r="Q17" s="263">
        <v>4.7</v>
      </c>
      <c r="R17" s="263">
        <v>6</v>
      </c>
      <c r="S17" s="263">
        <v>8.6</v>
      </c>
      <c r="T17" s="263">
        <v>4.8</v>
      </c>
      <c r="U17" s="263">
        <v>6.6</v>
      </c>
      <c r="V17" s="263">
        <v>1</v>
      </c>
      <c r="W17" s="263">
        <v>6.1000000000000005</v>
      </c>
      <c r="X17" s="263">
        <v>1.8</v>
      </c>
      <c r="Y17" s="263">
        <v>2.8000000000000003</v>
      </c>
      <c r="Z17" s="263">
        <v>2.8000000000000003</v>
      </c>
      <c r="AA17" s="263">
        <v>3.7</v>
      </c>
      <c r="AB17" s="445">
        <v>5</v>
      </c>
      <c r="AC17" s="445">
        <v>2.1</v>
      </c>
    </row>
    <row r="18" spans="1:29" x14ac:dyDescent="0.15">
      <c r="A18" s="258">
        <v>43206</v>
      </c>
      <c r="B18" s="263" t="s">
        <v>149</v>
      </c>
      <c r="C18" s="263">
        <v>9.1999999999999993</v>
      </c>
      <c r="D18" s="263">
        <v>7.8</v>
      </c>
      <c r="E18" s="263">
        <v>17.8</v>
      </c>
      <c r="F18" s="263">
        <v>10.199999999999999</v>
      </c>
      <c r="G18" s="263">
        <v>10.4</v>
      </c>
      <c r="H18" s="263">
        <v>7</v>
      </c>
      <c r="I18" s="263">
        <v>7.6</v>
      </c>
      <c r="J18" s="263">
        <v>8.9</v>
      </c>
      <c r="K18" s="263">
        <v>8.6999999999999993</v>
      </c>
      <c r="L18" s="263">
        <v>13.8</v>
      </c>
      <c r="M18" s="263">
        <v>19.7</v>
      </c>
      <c r="N18" s="263">
        <v>8.5</v>
      </c>
      <c r="O18" s="263">
        <v>8.5</v>
      </c>
      <c r="P18" s="263">
        <v>9</v>
      </c>
      <c r="Q18" s="263">
        <v>9.3000000000000007</v>
      </c>
      <c r="R18" s="263">
        <v>10.8</v>
      </c>
      <c r="S18" s="263">
        <v>10</v>
      </c>
      <c r="T18" s="263">
        <v>8.5</v>
      </c>
      <c r="U18" s="263">
        <v>6.5</v>
      </c>
      <c r="V18" s="263">
        <v>8.4</v>
      </c>
      <c r="W18" s="263">
        <v>11.3</v>
      </c>
      <c r="X18" s="263">
        <v>13.100000000000001</v>
      </c>
      <c r="Y18" s="263">
        <v>15.4</v>
      </c>
      <c r="Z18" s="263">
        <v>11.100000000000001</v>
      </c>
      <c r="AA18" s="263">
        <v>12</v>
      </c>
      <c r="AB18" s="445">
        <v>11.4</v>
      </c>
      <c r="AC18" s="445">
        <v>8.8000000000000007</v>
      </c>
    </row>
    <row r="19" spans="1:29" x14ac:dyDescent="0.15">
      <c r="A19" s="258">
        <v>43207</v>
      </c>
      <c r="B19" s="263" t="s">
        <v>149</v>
      </c>
      <c r="C19" s="263">
        <v>10.199999999999999</v>
      </c>
      <c r="D19" s="263">
        <v>12.1</v>
      </c>
      <c r="E19" s="263">
        <v>17.899999999999999</v>
      </c>
      <c r="F19" s="263">
        <v>11.9</v>
      </c>
      <c r="G19" s="263">
        <v>12.8</v>
      </c>
      <c r="H19" s="263">
        <v>16</v>
      </c>
      <c r="I19" s="263">
        <v>10.5</v>
      </c>
      <c r="J19" s="263">
        <v>11.7</v>
      </c>
      <c r="K19" s="263">
        <v>12.1</v>
      </c>
      <c r="L19" s="263">
        <v>10.4</v>
      </c>
      <c r="M19" s="263">
        <v>15.7</v>
      </c>
      <c r="N19" s="263">
        <v>11.1</v>
      </c>
      <c r="O19" s="263">
        <v>13.1</v>
      </c>
      <c r="P19" s="263">
        <v>11.1</v>
      </c>
      <c r="Q19" s="263">
        <v>10.3</v>
      </c>
      <c r="R19" s="263">
        <v>13.6</v>
      </c>
      <c r="S19" s="263">
        <v>12.2</v>
      </c>
      <c r="T19" s="263">
        <v>10.9</v>
      </c>
      <c r="U19" s="263">
        <v>10.3</v>
      </c>
      <c r="V19" s="263">
        <v>6.8000000000000007</v>
      </c>
      <c r="W19" s="263">
        <v>11.100000000000001</v>
      </c>
      <c r="X19" s="263">
        <v>7.3000000000000007</v>
      </c>
      <c r="Y19" s="263">
        <v>9.9</v>
      </c>
      <c r="Z19" s="263">
        <v>9.2000000000000011</v>
      </c>
      <c r="AA19" s="263">
        <v>10.5</v>
      </c>
      <c r="AB19" s="445">
        <v>9.8000000000000007</v>
      </c>
      <c r="AC19" s="445">
        <v>12.3</v>
      </c>
    </row>
    <row r="20" spans="1:29" x14ac:dyDescent="0.15">
      <c r="A20" s="258">
        <v>43208</v>
      </c>
      <c r="B20" s="263" t="s">
        <v>149</v>
      </c>
      <c r="C20" s="263">
        <v>5.5</v>
      </c>
      <c r="D20" s="263">
        <v>4.0999999999999996</v>
      </c>
      <c r="E20" s="263">
        <v>4.9000000000000004</v>
      </c>
      <c r="F20" s="263">
        <v>2.4</v>
      </c>
      <c r="G20" s="263">
        <v>2.1</v>
      </c>
      <c r="H20" s="263">
        <v>4.4000000000000004</v>
      </c>
      <c r="I20" s="263">
        <v>2.8</v>
      </c>
      <c r="J20" s="263">
        <v>2</v>
      </c>
      <c r="K20" s="263">
        <v>2</v>
      </c>
      <c r="L20" s="263">
        <v>3.5</v>
      </c>
      <c r="M20" s="263">
        <v>8.1999999999999993</v>
      </c>
      <c r="N20" s="263">
        <v>4.8</v>
      </c>
      <c r="O20" s="263">
        <v>2.5</v>
      </c>
      <c r="P20" s="263">
        <v>4.2</v>
      </c>
      <c r="Q20" s="263">
        <v>3.5</v>
      </c>
      <c r="R20" s="263">
        <v>6.3</v>
      </c>
      <c r="S20" s="263">
        <v>3.4</v>
      </c>
      <c r="T20" s="263">
        <v>3.7</v>
      </c>
      <c r="U20" s="263">
        <v>2.8</v>
      </c>
      <c r="V20" s="263">
        <v>1.3</v>
      </c>
      <c r="W20" s="263">
        <v>5.5</v>
      </c>
      <c r="X20" s="263">
        <v>6.4</v>
      </c>
      <c r="Y20" s="263">
        <v>5.9</v>
      </c>
      <c r="Z20" s="263">
        <v>3.9000000000000004</v>
      </c>
      <c r="AA20" s="263">
        <v>5</v>
      </c>
      <c r="AB20" s="445">
        <v>3.7</v>
      </c>
      <c r="AC20" s="445">
        <v>2.7</v>
      </c>
    </row>
    <row r="21" spans="1:29" x14ac:dyDescent="0.15">
      <c r="A21" s="258">
        <v>43209</v>
      </c>
      <c r="B21" s="263" t="s">
        <v>149</v>
      </c>
      <c r="C21" s="263">
        <v>11.8</v>
      </c>
      <c r="D21" s="263">
        <v>12</v>
      </c>
      <c r="E21" s="263">
        <v>13.6</v>
      </c>
      <c r="F21" s="263">
        <v>11</v>
      </c>
      <c r="G21" s="263">
        <v>12.3</v>
      </c>
      <c r="H21" s="263">
        <v>19.399999999999999</v>
      </c>
      <c r="I21" s="263">
        <v>12.2</v>
      </c>
      <c r="J21" s="263">
        <v>12.3</v>
      </c>
      <c r="K21" s="263">
        <v>13</v>
      </c>
      <c r="L21" s="263">
        <v>11.2</v>
      </c>
      <c r="M21" s="263">
        <v>21.7</v>
      </c>
      <c r="N21" s="263">
        <v>13.3</v>
      </c>
      <c r="O21" s="263">
        <v>12.3</v>
      </c>
      <c r="P21" s="263">
        <v>13.5</v>
      </c>
      <c r="Q21" s="263">
        <v>14.2</v>
      </c>
      <c r="R21" s="263">
        <v>14.9</v>
      </c>
      <c r="S21" s="263">
        <v>13.3</v>
      </c>
      <c r="T21" s="263">
        <v>14</v>
      </c>
      <c r="U21" s="263">
        <v>11.3</v>
      </c>
      <c r="V21" s="263">
        <v>8.3000000000000007</v>
      </c>
      <c r="W21" s="263">
        <v>12.9</v>
      </c>
      <c r="X21" s="263">
        <v>14</v>
      </c>
      <c r="Y21" s="263">
        <v>13.200000000000001</v>
      </c>
      <c r="Z21" s="263">
        <v>12.5</v>
      </c>
      <c r="AA21" s="263">
        <v>15.100000000000001</v>
      </c>
      <c r="AB21" s="445">
        <v>12.8</v>
      </c>
      <c r="AC21" s="445">
        <v>12.2</v>
      </c>
    </row>
    <row r="22" spans="1:29" x14ac:dyDescent="0.15">
      <c r="A22" s="258">
        <v>43210</v>
      </c>
      <c r="B22" s="263" t="s">
        <v>149</v>
      </c>
      <c r="C22" s="263">
        <v>20.399999999999999</v>
      </c>
      <c r="D22" s="263">
        <v>20.100000000000001</v>
      </c>
      <c r="E22" s="263">
        <v>24.5</v>
      </c>
      <c r="F22" s="263">
        <v>20</v>
      </c>
      <c r="G22" s="263">
        <v>20.7</v>
      </c>
      <c r="H22" s="263">
        <v>19.2</v>
      </c>
      <c r="I22" s="263">
        <v>17.600000000000001</v>
      </c>
      <c r="J22" s="263">
        <v>18.7</v>
      </c>
      <c r="K22" s="263">
        <v>23</v>
      </c>
      <c r="L22" s="263">
        <v>22.3</v>
      </c>
      <c r="M22" s="263">
        <v>19.8</v>
      </c>
      <c r="N22" s="263">
        <v>20.5</v>
      </c>
      <c r="O22" s="263">
        <v>18.8</v>
      </c>
      <c r="P22" s="263">
        <v>19.3</v>
      </c>
      <c r="Q22" s="263">
        <v>21</v>
      </c>
      <c r="R22" s="263">
        <v>21.5</v>
      </c>
      <c r="S22" s="263">
        <v>20.8</v>
      </c>
      <c r="T22" s="263">
        <v>18.8</v>
      </c>
      <c r="U22" s="263">
        <v>19</v>
      </c>
      <c r="V22" s="263">
        <v>14.5</v>
      </c>
      <c r="W22" s="263">
        <v>19.5</v>
      </c>
      <c r="X22" s="263">
        <v>19.5</v>
      </c>
      <c r="Y22" s="263">
        <v>20.200000000000003</v>
      </c>
      <c r="Z22" s="263">
        <v>17.7</v>
      </c>
      <c r="AA22" s="263">
        <v>23.700000000000003</v>
      </c>
      <c r="AB22" s="445">
        <v>18</v>
      </c>
      <c r="AC22" s="445">
        <v>18.100000000000001</v>
      </c>
    </row>
    <row r="23" spans="1:29" x14ac:dyDescent="0.15">
      <c r="A23" s="258">
        <v>43211</v>
      </c>
      <c r="B23" s="263" t="s">
        <v>149</v>
      </c>
      <c r="C23" s="263">
        <v>19.3</v>
      </c>
      <c r="D23" s="263">
        <v>21.9</v>
      </c>
      <c r="E23" s="263">
        <v>26</v>
      </c>
      <c r="F23" s="263">
        <v>19.5</v>
      </c>
      <c r="G23" s="263">
        <v>20.5</v>
      </c>
      <c r="H23" s="263">
        <v>23.2</v>
      </c>
      <c r="I23" s="263">
        <v>21.8</v>
      </c>
      <c r="J23" s="263">
        <v>22.5</v>
      </c>
      <c r="K23" s="263">
        <v>21.4</v>
      </c>
      <c r="L23" s="263">
        <v>20.399999999999999</v>
      </c>
      <c r="M23" s="263">
        <v>28.8</v>
      </c>
      <c r="N23" s="263">
        <v>23.8</v>
      </c>
      <c r="O23" s="263">
        <v>22.6</v>
      </c>
      <c r="P23" s="263">
        <v>22.8</v>
      </c>
      <c r="Q23" s="263">
        <v>22.9</v>
      </c>
      <c r="R23" s="263">
        <v>24</v>
      </c>
      <c r="S23" s="263">
        <v>23.5</v>
      </c>
      <c r="T23" s="263">
        <v>23.8</v>
      </c>
      <c r="U23" s="263">
        <v>22.5</v>
      </c>
      <c r="V23" s="263">
        <v>18.7</v>
      </c>
      <c r="W23" s="263">
        <v>22.6</v>
      </c>
      <c r="X23" s="263">
        <v>21.400000000000002</v>
      </c>
      <c r="Y23" s="263">
        <v>23.3</v>
      </c>
      <c r="Z23" s="263">
        <v>22.8</v>
      </c>
      <c r="AA23" s="263">
        <v>24.8</v>
      </c>
      <c r="AB23" s="445">
        <v>18.600000000000001</v>
      </c>
      <c r="AC23" s="445">
        <v>20.5</v>
      </c>
    </row>
    <row r="24" spans="1:29" x14ac:dyDescent="0.15">
      <c r="A24" s="258">
        <v>43212</v>
      </c>
      <c r="B24" s="263" t="s">
        <v>149</v>
      </c>
      <c r="C24" s="263">
        <v>24.4</v>
      </c>
      <c r="D24" s="263">
        <v>27.5</v>
      </c>
      <c r="E24" s="263">
        <v>29</v>
      </c>
      <c r="F24" s="263">
        <v>23.4</v>
      </c>
      <c r="G24" s="263">
        <v>23.7</v>
      </c>
      <c r="H24" s="263">
        <v>26.3</v>
      </c>
      <c r="I24" s="263">
        <v>24.2</v>
      </c>
      <c r="J24" s="263">
        <v>24.1</v>
      </c>
      <c r="K24" s="263">
        <v>24.9</v>
      </c>
      <c r="L24" s="263">
        <v>22.2</v>
      </c>
      <c r="M24" s="263">
        <v>31.1</v>
      </c>
      <c r="N24" s="263">
        <v>27.8</v>
      </c>
      <c r="O24" s="263">
        <v>29.1</v>
      </c>
      <c r="P24" s="263">
        <v>28.1</v>
      </c>
      <c r="Q24" s="263">
        <v>28.9</v>
      </c>
      <c r="R24" s="263">
        <v>29.7</v>
      </c>
      <c r="S24" s="263">
        <v>28.5</v>
      </c>
      <c r="T24" s="263">
        <v>28.5</v>
      </c>
      <c r="U24" s="263">
        <v>25.5</v>
      </c>
      <c r="V24" s="263">
        <v>21.1</v>
      </c>
      <c r="W24" s="263">
        <v>29.5</v>
      </c>
      <c r="X24" s="263">
        <v>24.1</v>
      </c>
      <c r="Y24" s="263">
        <v>26.400000000000002</v>
      </c>
      <c r="Z24" s="263">
        <v>23.700000000000003</v>
      </c>
      <c r="AA24" s="263">
        <v>27.5</v>
      </c>
      <c r="AB24" s="445">
        <v>22.9</v>
      </c>
      <c r="AC24" s="445">
        <v>24.9</v>
      </c>
    </row>
    <row r="25" spans="1:29" x14ac:dyDescent="0.15">
      <c r="A25" s="258">
        <v>43213</v>
      </c>
      <c r="B25" s="263" t="s">
        <v>149</v>
      </c>
      <c r="C25" s="263">
        <v>30.3</v>
      </c>
      <c r="D25" s="263">
        <v>26.8</v>
      </c>
      <c r="E25" s="263">
        <v>35.1</v>
      </c>
      <c r="F25" s="263">
        <v>27</v>
      </c>
      <c r="G25" s="263">
        <v>26.3</v>
      </c>
      <c r="H25" s="263">
        <v>33.5</v>
      </c>
      <c r="I25" s="263">
        <v>25.3</v>
      </c>
      <c r="J25" s="263">
        <v>25.6</v>
      </c>
      <c r="K25" s="263">
        <v>24.8</v>
      </c>
      <c r="L25" s="263">
        <v>22.3</v>
      </c>
      <c r="M25" s="263">
        <v>21.2</v>
      </c>
      <c r="N25" s="263">
        <v>27.2</v>
      </c>
      <c r="O25" s="263">
        <v>28.4</v>
      </c>
      <c r="P25" s="263">
        <v>28.6</v>
      </c>
      <c r="Q25" s="263">
        <v>27</v>
      </c>
      <c r="R25" s="263">
        <v>29.3</v>
      </c>
      <c r="S25" s="263">
        <v>30.9</v>
      </c>
      <c r="T25" s="263">
        <v>26.6</v>
      </c>
      <c r="U25" s="263">
        <v>28.4</v>
      </c>
      <c r="V25" s="263">
        <v>16.600000000000001</v>
      </c>
      <c r="W25" s="263">
        <v>24.1</v>
      </c>
      <c r="X25" s="263">
        <v>19.3</v>
      </c>
      <c r="Y25" s="263">
        <v>23</v>
      </c>
      <c r="Z25" s="263">
        <v>21.6</v>
      </c>
      <c r="AA25" s="263">
        <v>22.8</v>
      </c>
      <c r="AB25" s="445">
        <v>27</v>
      </c>
      <c r="AC25" s="445">
        <v>25.7</v>
      </c>
    </row>
    <row r="26" spans="1:29" x14ac:dyDescent="0.15">
      <c r="A26" s="258">
        <v>43214</v>
      </c>
      <c r="B26" s="263" t="s">
        <v>149</v>
      </c>
      <c r="C26" s="263">
        <v>10.3</v>
      </c>
      <c r="D26" s="263">
        <v>12.1</v>
      </c>
      <c r="E26" s="263">
        <v>14.3</v>
      </c>
      <c r="F26" s="263">
        <v>15.4</v>
      </c>
      <c r="G26" s="263">
        <v>15.9</v>
      </c>
      <c r="H26" s="263">
        <v>19</v>
      </c>
      <c r="I26" s="263">
        <v>14.3</v>
      </c>
      <c r="J26" s="263">
        <v>14.6</v>
      </c>
      <c r="K26" s="263">
        <v>13</v>
      </c>
      <c r="L26" s="263">
        <v>12.4</v>
      </c>
      <c r="M26" s="263">
        <v>13.9</v>
      </c>
      <c r="N26" s="263">
        <v>14.5</v>
      </c>
      <c r="O26" s="263">
        <v>21.5</v>
      </c>
      <c r="P26" s="263">
        <v>16.899999999999999</v>
      </c>
      <c r="Q26" s="263">
        <v>13.4</v>
      </c>
      <c r="R26" s="263">
        <v>18.8</v>
      </c>
      <c r="S26" s="263">
        <v>18.600000000000001</v>
      </c>
      <c r="T26" s="263">
        <v>17</v>
      </c>
      <c r="U26" s="263">
        <v>14.8</v>
      </c>
      <c r="V26" s="263">
        <v>9.6000000000000014</v>
      </c>
      <c r="W26" s="263">
        <v>16</v>
      </c>
      <c r="X26" s="263">
        <v>11.5</v>
      </c>
      <c r="Y26" s="263">
        <v>10.5</v>
      </c>
      <c r="Z26" s="263">
        <v>12.700000000000001</v>
      </c>
      <c r="AA26" s="263">
        <v>14.4</v>
      </c>
      <c r="AB26" s="445">
        <v>14.9</v>
      </c>
      <c r="AC26" s="445">
        <v>15</v>
      </c>
    </row>
    <row r="27" spans="1:29" x14ac:dyDescent="0.15">
      <c r="A27" s="258">
        <v>43215</v>
      </c>
      <c r="B27" s="263" t="s">
        <v>149</v>
      </c>
      <c r="C27" s="263">
        <v>1.7</v>
      </c>
      <c r="D27" s="263">
        <v>4.5</v>
      </c>
      <c r="E27" s="263">
        <v>1.3</v>
      </c>
      <c r="F27" s="263">
        <v>4.5</v>
      </c>
      <c r="G27" s="263">
        <v>5.5</v>
      </c>
      <c r="H27" s="263">
        <v>8</v>
      </c>
      <c r="I27" s="263">
        <v>4</v>
      </c>
      <c r="J27" s="263">
        <v>3.5</v>
      </c>
      <c r="K27" s="263">
        <v>5.7</v>
      </c>
      <c r="L27" s="263">
        <v>4.4000000000000004</v>
      </c>
      <c r="M27" s="263">
        <v>4</v>
      </c>
      <c r="N27" s="263">
        <v>8.3000000000000007</v>
      </c>
      <c r="O27" s="263">
        <v>10</v>
      </c>
      <c r="P27" s="263">
        <v>6.2</v>
      </c>
      <c r="Q27" s="263">
        <v>7.6</v>
      </c>
      <c r="R27" s="263">
        <v>11.8</v>
      </c>
      <c r="S27" s="263">
        <v>11.6</v>
      </c>
      <c r="T27" s="263">
        <v>8.3000000000000007</v>
      </c>
      <c r="U27" s="263">
        <v>6.5</v>
      </c>
      <c r="V27" s="263">
        <v>0</v>
      </c>
      <c r="W27" s="263">
        <v>6.2</v>
      </c>
      <c r="X27" s="263">
        <v>5.2</v>
      </c>
      <c r="Y27" s="263">
        <v>7.3000000000000007</v>
      </c>
      <c r="Z27" s="263">
        <v>4.5</v>
      </c>
      <c r="AA27" s="263">
        <v>5.3000000000000007</v>
      </c>
      <c r="AB27" s="445">
        <v>5.0999999999999996</v>
      </c>
      <c r="AC27" s="445">
        <v>4</v>
      </c>
    </row>
    <row r="28" spans="1:29" x14ac:dyDescent="0.15">
      <c r="A28" s="258">
        <v>43216</v>
      </c>
      <c r="B28" s="263" t="s">
        <v>149</v>
      </c>
      <c r="C28" s="263">
        <v>3</v>
      </c>
      <c r="D28" s="263">
        <v>6.6</v>
      </c>
      <c r="E28" s="263">
        <v>6.8</v>
      </c>
      <c r="F28" s="263">
        <v>7.4</v>
      </c>
      <c r="G28" s="263">
        <v>7</v>
      </c>
      <c r="H28" s="263">
        <v>7.8</v>
      </c>
      <c r="I28" s="263">
        <v>6</v>
      </c>
      <c r="J28" s="263">
        <v>5.8</v>
      </c>
      <c r="K28" s="263">
        <v>6.8</v>
      </c>
      <c r="L28" s="263">
        <v>6.7</v>
      </c>
      <c r="M28" s="263">
        <v>6.8</v>
      </c>
      <c r="N28" s="263">
        <v>5</v>
      </c>
      <c r="O28" s="263">
        <v>6.2</v>
      </c>
      <c r="P28" s="263">
        <v>6.3</v>
      </c>
      <c r="Q28" s="263">
        <v>8</v>
      </c>
      <c r="R28" s="263">
        <v>9.6999999999999993</v>
      </c>
      <c r="S28" s="263">
        <v>8.1</v>
      </c>
      <c r="T28" s="263">
        <v>6.5</v>
      </c>
      <c r="U28" s="263">
        <v>5.5</v>
      </c>
      <c r="V28" s="263">
        <v>0.5</v>
      </c>
      <c r="W28" s="263">
        <v>4.8000000000000007</v>
      </c>
      <c r="X28" s="263">
        <v>5</v>
      </c>
      <c r="Y28" s="263">
        <v>5.3000000000000007</v>
      </c>
      <c r="Z28" s="263">
        <v>5.4</v>
      </c>
      <c r="AA28" s="263">
        <v>5.7</v>
      </c>
      <c r="AB28" s="445">
        <v>4.8</v>
      </c>
      <c r="AC28" s="445">
        <v>5.3</v>
      </c>
    </row>
    <row r="29" spans="1:29" x14ac:dyDescent="0.15">
      <c r="A29" s="258">
        <v>43217</v>
      </c>
      <c r="B29" s="263" t="s">
        <v>149</v>
      </c>
      <c r="C29" s="263">
        <v>7</v>
      </c>
      <c r="D29" s="263">
        <v>9.9</v>
      </c>
      <c r="E29" s="263">
        <v>11.1</v>
      </c>
      <c r="F29" s="263">
        <v>9.1999999999999993</v>
      </c>
      <c r="G29" s="263">
        <v>8.9</v>
      </c>
      <c r="H29" s="263">
        <v>10.5</v>
      </c>
      <c r="I29" s="263">
        <v>9.9</v>
      </c>
      <c r="J29" s="263">
        <v>8.4</v>
      </c>
      <c r="K29" s="263">
        <v>10.3</v>
      </c>
      <c r="L29" s="263">
        <v>9.1999999999999993</v>
      </c>
      <c r="M29" s="263">
        <v>12.4</v>
      </c>
      <c r="N29" s="263">
        <v>9.9</v>
      </c>
      <c r="O29" s="263">
        <v>10.9</v>
      </c>
      <c r="P29" s="263">
        <v>9.5</v>
      </c>
      <c r="Q29" s="263">
        <v>8.8000000000000007</v>
      </c>
      <c r="R29" s="263">
        <v>12.9</v>
      </c>
      <c r="S29" s="263">
        <v>10.4</v>
      </c>
      <c r="T29" s="263">
        <v>10.5</v>
      </c>
      <c r="U29" s="263">
        <v>7.6</v>
      </c>
      <c r="V29" s="263">
        <v>5.5</v>
      </c>
      <c r="W29" s="263">
        <v>10.9</v>
      </c>
      <c r="X29" s="263">
        <v>8.5</v>
      </c>
      <c r="Y29" s="263">
        <v>8.8000000000000007</v>
      </c>
      <c r="Z29" s="263">
        <v>7.8000000000000007</v>
      </c>
      <c r="AA29" s="263">
        <v>10.5</v>
      </c>
      <c r="AB29" s="445">
        <v>6.6</v>
      </c>
      <c r="AC29" s="445">
        <v>9.1</v>
      </c>
    </row>
    <row r="30" spans="1:29" x14ac:dyDescent="0.15">
      <c r="A30" s="258">
        <v>43218</v>
      </c>
      <c r="B30" s="263" t="s">
        <v>149</v>
      </c>
      <c r="C30" s="263">
        <v>18.3</v>
      </c>
      <c r="D30" s="263">
        <v>16.5</v>
      </c>
      <c r="E30" s="263">
        <v>18.399999999999999</v>
      </c>
      <c r="F30" s="263">
        <v>15</v>
      </c>
      <c r="G30" s="263">
        <v>17.399999999999999</v>
      </c>
      <c r="H30" s="263">
        <v>24.6</v>
      </c>
      <c r="I30" s="263">
        <v>19.3</v>
      </c>
      <c r="J30" s="263">
        <v>21.5</v>
      </c>
      <c r="K30" s="263">
        <v>24.6</v>
      </c>
      <c r="L30" s="263">
        <v>25.2</v>
      </c>
      <c r="M30" s="263">
        <v>20</v>
      </c>
      <c r="N30" s="263">
        <v>17.899999999999999</v>
      </c>
      <c r="O30" s="263">
        <v>16.3</v>
      </c>
      <c r="P30" s="263">
        <v>17.7</v>
      </c>
      <c r="Q30" s="263">
        <v>17.8</v>
      </c>
      <c r="R30" s="263">
        <v>18.7</v>
      </c>
      <c r="S30" s="263">
        <v>18.3</v>
      </c>
      <c r="T30" s="263">
        <v>15.7</v>
      </c>
      <c r="U30" s="263">
        <v>18</v>
      </c>
      <c r="V30" s="263">
        <v>15.700000000000001</v>
      </c>
      <c r="W30" s="263">
        <v>20.6</v>
      </c>
      <c r="X30" s="263">
        <v>21</v>
      </c>
      <c r="Y30" s="263">
        <v>22.1</v>
      </c>
      <c r="Z30" s="263">
        <v>14.4</v>
      </c>
      <c r="AA30" s="263">
        <v>21.700000000000003</v>
      </c>
      <c r="AB30" s="445">
        <v>16.399999999999999</v>
      </c>
      <c r="AC30" s="445">
        <v>20.100000000000001</v>
      </c>
    </row>
    <row r="31" spans="1:29" x14ac:dyDescent="0.15">
      <c r="A31" s="258">
        <v>43219</v>
      </c>
      <c r="B31" s="263" t="s">
        <v>149</v>
      </c>
      <c r="C31" s="263">
        <v>17.8</v>
      </c>
      <c r="D31" s="263">
        <v>19.3</v>
      </c>
      <c r="E31" s="263">
        <v>18.100000000000001</v>
      </c>
      <c r="F31" s="263">
        <v>18.5</v>
      </c>
      <c r="G31" s="263">
        <v>19.8</v>
      </c>
      <c r="H31" s="263">
        <v>20.6</v>
      </c>
      <c r="I31" s="263">
        <v>15.8</v>
      </c>
      <c r="J31" s="263">
        <v>17.899999999999999</v>
      </c>
      <c r="K31" s="263">
        <v>22.7</v>
      </c>
      <c r="L31" s="263">
        <v>15.8</v>
      </c>
      <c r="M31" s="263">
        <v>23</v>
      </c>
      <c r="N31" s="263">
        <v>21.4</v>
      </c>
      <c r="O31" s="263">
        <v>19.399999999999999</v>
      </c>
      <c r="P31" s="263">
        <v>21.6</v>
      </c>
      <c r="Q31" s="263">
        <v>21</v>
      </c>
      <c r="R31" s="263">
        <v>23.3</v>
      </c>
      <c r="S31" s="263">
        <v>23.4</v>
      </c>
      <c r="T31" s="263">
        <v>20.6</v>
      </c>
      <c r="U31" s="263">
        <v>21</v>
      </c>
      <c r="V31" s="263">
        <v>14.3</v>
      </c>
      <c r="W31" s="263">
        <v>21.3</v>
      </c>
      <c r="X31" s="263">
        <v>20.8</v>
      </c>
      <c r="Y31" s="263">
        <v>20.8</v>
      </c>
      <c r="Z31" s="263">
        <v>14.9</v>
      </c>
      <c r="AA31" s="263">
        <v>20.100000000000001</v>
      </c>
      <c r="AB31" s="445">
        <v>17.3</v>
      </c>
      <c r="AC31" s="445">
        <v>17.8</v>
      </c>
    </row>
    <row r="32" spans="1:29" x14ac:dyDescent="0.15">
      <c r="A32" s="258">
        <v>43220</v>
      </c>
      <c r="B32" s="263" t="s">
        <v>149</v>
      </c>
      <c r="C32" s="263">
        <v>14.8</v>
      </c>
      <c r="D32" s="263">
        <v>17.600000000000001</v>
      </c>
      <c r="E32" s="263">
        <v>16.8</v>
      </c>
      <c r="F32" s="263">
        <v>13.6</v>
      </c>
      <c r="G32" s="263">
        <v>14.8</v>
      </c>
      <c r="H32" s="263">
        <v>16.899999999999999</v>
      </c>
      <c r="I32" s="263">
        <v>15.5</v>
      </c>
      <c r="J32" s="263">
        <v>16</v>
      </c>
      <c r="K32" s="263">
        <v>17.8</v>
      </c>
      <c r="L32" s="263">
        <v>15.4</v>
      </c>
      <c r="M32" s="263">
        <v>20.399999999999999</v>
      </c>
      <c r="N32" s="263">
        <v>16.600000000000001</v>
      </c>
      <c r="O32" s="263">
        <v>15.2</v>
      </c>
      <c r="P32" s="263">
        <v>16.8</v>
      </c>
      <c r="Q32" s="263">
        <v>16.2</v>
      </c>
      <c r="R32" s="263">
        <v>21</v>
      </c>
      <c r="S32" s="263">
        <v>17.899999999999999</v>
      </c>
      <c r="T32" s="263">
        <v>15.3</v>
      </c>
      <c r="U32" s="263">
        <v>16.2</v>
      </c>
      <c r="V32" s="263">
        <v>14</v>
      </c>
      <c r="W32" s="263">
        <v>17.100000000000001</v>
      </c>
      <c r="X32" s="263">
        <v>15.200000000000001</v>
      </c>
      <c r="Y32" s="263">
        <v>14.200000000000001</v>
      </c>
      <c r="Z32" s="263">
        <v>14.700000000000001</v>
      </c>
      <c r="AA32" s="263">
        <v>15.8</v>
      </c>
      <c r="AB32" s="445">
        <v>16</v>
      </c>
      <c r="AC32" s="445">
        <v>15.6</v>
      </c>
    </row>
    <row r="33" spans="1:29" x14ac:dyDescent="0.15">
      <c r="A33" s="258">
        <v>43221</v>
      </c>
      <c r="B33" s="263" t="s">
        <v>149</v>
      </c>
      <c r="C33" s="263">
        <v>19</v>
      </c>
      <c r="D33" s="263">
        <v>19.399999999999999</v>
      </c>
      <c r="E33" s="263">
        <v>20</v>
      </c>
      <c r="F33" s="263">
        <v>18.5</v>
      </c>
      <c r="G33" s="263">
        <v>17.8</v>
      </c>
      <c r="H33" s="263">
        <v>18.8</v>
      </c>
      <c r="I33" s="263">
        <v>17.7</v>
      </c>
      <c r="J33" s="263">
        <v>17.8</v>
      </c>
      <c r="K33" s="263">
        <v>26</v>
      </c>
      <c r="L33" s="263">
        <v>21.2</v>
      </c>
      <c r="M33" s="263">
        <v>15.3</v>
      </c>
      <c r="N33" s="263">
        <v>19.7</v>
      </c>
      <c r="O33" s="263">
        <v>16.5</v>
      </c>
      <c r="P33" s="263">
        <v>19</v>
      </c>
      <c r="Q33" s="263">
        <v>18.8</v>
      </c>
      <c r="R33" s="263">
        <v>21.1</v>
      </c>
      <c r="S33" s="263">
        <v>19.3</v>
      </c>
      <c r="T33" s="263">
        <v>18.600000000000001</v>
      </c>
      <c r="U33" s="263">
        <v>18.899999999999999</v>
      </c>
      <c r="V33" s="263">
        <v>22</v>
      </c>
      <c r="W33" s="263">
        <v>23.900000000000002</v>
      </c>
      <c r="X33" s="263">
        <v>20</v>
      </c>
      <c r="Y33" s="263">
        <v>24.5</v>
      </c>
      <c r="Z33" s="263">
        <v>20.3</v>
      </c>
      <c r="AA33" s="263">
        <v>22.200000000000003</v>
      </c>
      <c r="AB33" s="445">
        <v>18.5</v>
      </c>
      <c r="AC33" s="445">
        <v>17</v>
      </c>
    </row>
    <row r="34" spans="1:29" x14ac:dyDescent="0.15">
      <c r="A34" s="258">
        <v>43222</v>
      </c>
      <c r="B34" s="263" t="s">
        <v>149</v>
      </c>
      <c r="C34" s="263">
        <v>15.5</v>
      </c>
      <c r="D34" s="263">
        <v>16.2</v>
      </c>
      <c r="E34" s="263">
        <v>16.899999999999999</v>
      </c>
      <c r="F34" s="263">
        <v>14.7</v>
      </c>
      <c r="G34" s="252">
        <v>16.3</v>
      </c>
      <c r="H34" s="263">
        <v>20.3</v>
      </c>
      <c r="I34" s="263">
        <v>15.3</v>
      </c>
      <c r="J34" s="263">
        <v>16.7</v>
      </c>
      <c r="K34" s="263">
        <v>19</v>
      </c>
      <c r="L34" s="263">
        <v>12.8</v>
      </c>
      <c r="M34" s="263">
        <v>7.7</v>
      </c>
      <c r="N34" s="263">
        <v>15.6</v>
      </c>
      <c r="O34" s="263">
        <v>23</v>
      </c>
      <c r="P34" s="263">
        <v>18.600000000000001</v>
      </c>
      <c r="Q34" s="263">
        <v>15.9</v>
      </c>
      <c r="R34" s="263">
        <v>19.600000000000001</v>
      </c>
      <c r="S34" s="263">
        <v>18.899999999999999</v>
      </c>
      <c r="T34" s="263">
        <v>17.2</v>
      </c>
      <c r="U34" s="263">
        <v>17.899999999999999</v>
      </c>
      <c r="V34" s="263">
        <v>16.3</v>
      </c>
      <c r="W34" s="263">
        <v>16.400000000000002</v>
      </c>
      <c r="X34" s="263">
        <v>15.3</v>
      </c>
      <c r="Y34" s="263">
        <v>12.100000000000001</v>
      </c>
      <c r="Z34" s="263">
        <v>16.8</v>
      </c>
      <c r="AA34" s="263">
        <v>13.8</v>
      </c>
      <c r="AB34" s="445">
        <v>16.5</v>
      </c>
      <c r="AC34" s="445">
        <v>15.9</v>
      </c>
    </row>
    <row r="35" spans="1:29" x14ac:dyDescent="0.15">
      <c r="A35" s="258">
        <v>43223</v>
      </c>
      <c r="B35" s="263" t="s">
        <v>149</v>
      </c>
      <c r="C35" s="263">
        <v>12</v>
      </c>
      <c r="D35" s="263">
        <v>11.3</v>
      </c>
      <c r="E35" s="263">
        <v>9.8000000000000007</v>
      </c>
      <c r="F35" s="263">
        <v>8.9</v>
      </c>
      <c r="G35" s="252">
        <v>9.8000000000000007</v>
      </c>
      <c r="H35" s="263">
        <v>12.6</v>
      </c>
      <c r="I35" s="263">
        <v>13.3</v>
      </c>
      <c r="J35" s="263">
        <v>9.4</v>
      </c>
      <c r="K35" s="263">
        <v>10.3</v>
      </c>
      <c r="L35" s="263">
        <v>10.3</v>
      </c>
      <c r="M35" s="263">
        <v>7.6</v>
      </c>
      <c r="N35" s="263">
        <v>10</v>
      </c>
      <c r="O35" s="263">
        <v>7.8</v>
      </c>
      <c r="P35" s="263">
        <v>9.3000000000000007</v>
      </c>
      <c r="Q35" s="263">
        <v>9</v>
      </c>
      <c r="R35" s="263">
        <v>12.6</v>
      </c>
      <c r="S35" s="263">
        <v>11.2</v>
      </c>
      <c r="T35" s="263">
        <v>9.5</v>
      </c>
      <c r="U35" s="263">
        <v>11.6</v>
      </c>
      <c r="V35" s="263">
        <v>4.6000000000000005</v>
      </c>
      <c r="W35" s="263">
        <v>11</v>
      </c>
      <c r="X35" s="263">
        <v>9.5</v>
      </c>
      <c r="Y35" s="263">
        <v>10.5</v>
      </c>
      <c r="Z35" s="263">
        <v>9.1</v>
      </c>
      <c r="AA35" s="263">
        <v>10</v>
      </c>
      <c r="AB35" s="445">
        <v>12.2</v>
      </c>
      <c r="AC35" s="445">
        <v>9.4</v>
      </c>
    </row>
    <row r="36" spans="1:29" x14ac:dyDescent="0.15">
      <c r="A36" s="258">
        <v>43224</v>
      </c>
      <c r="B36" s="263" t="s">
        <v>149</v>
      </c>
      <c r="C36" s="263">
        <v>8</v>
      </c>
      <c r="D36" s="263">
        <v>4.0999999999999996</v>
      </c>
      <c r="E36" s="263">
        <v>11.8</v>
      </c>
      <c r="F36" s="263">
        <v>8.1</v>
      </c>
      <c r="G36" s="252">
        <v>9.3000000000000007</v>
      </c>
      <c r="H36" s="263">
        <v>8.5</v>
      </c>
      <c r="I36" s="263">
        <v>9.4</v>
      </c>
      <c r="J36" s="263">
        <v>10.3</v>
      </c>
      <c r="K36" s="263">
        <v>10</v>
      </c>
      <c r="L36" s="263">
        <v>11</v>
      </c>
      <c r="M36" s="263">
        <v>7.8</v>
      </c>
      <c r="N36" s="263">
        <v>8.3000000000000007</v>
      </c>
      <c r="O36" s="263">
        <v>9.3000000000000007</v>
      </c>
      <c r="P36" s="263">
        <v>10.8</v>
      </c>
      <c r="Q36" s="263">
        <v>8.3000000000000007</v>
      </c>
      <c r="R36" s="263">
        <v>12.2</v>
      </c>
      <c r="S36" s="263">
        <v>11.4</v>
      </c>
      <c r="T36" s="263">
        <v>8.3000000000000007</v>
      </c>
      <c r="U36" s="263">
        <v>7.6</v>
      </c>
      <c r="V36" s="263">
        <v>7.5</v>
      </c>
      <c r="W36" s="263">
        <v>9.9</v>
      </c>
      <c r="X36" s="263">
        <v>9.8000000000000007</v>
      </c>
      <c r="Y36" s="263">
        <v>10.4</v>
      </c>
      <c r="Z36" s="263">
        <v>10.3</v>
      </c>
      <c r="AA36" s="263">
        <v>9.8000000000000007</v>
      </c>
      <c r="AB36" s="445">
        <v>8</v>
      </c>
      <c r="AC36" s="445">
        <v>9.3000000000000007</v>
      </c>
    </row>
    <row r="37" spans="1:29" x14ac:dyDescent="0.15">
      <c r="A37" s="258">
        <v>43225</v>
      </c>
      <c r="B37" s="263" t="s">
        <v>149</v>
      </c>
      <c r="C37" s="263">
        <v>12.6</v>
      </c>
      <c r="D37" s="263">
        <v>9.6</v>
      </c>
      <c r="E37" s="263">
        <v>14.6</v>
      </c>
      <c r="F37" s="263">
        <v>12.2</v>
      </c>
      <c r="G37" s="252">
        <v>13.3</v>
      </c>
      <c r="H37" s="263">
        <v>15.8</v>
      </c>
      <c r="I37" s="263">
        <v>13.1</v>
      </c>
      <c r="J37" s="263">
        <v>13</v>
      </c>
      <c r="K37" s="263">
        <v>13.2</v>
      </c>
      <c r="L37" s="263">
        <v>12.6</v>
      </c>
      <c r="M37" s="263">
        <v>14.3</v>
      </c>
      <c r="N37" s="263">
        <v>15</v>
      </c>
      <c r="O37" s="263">
        <v>12.2</v>
      </c>
      <c r="P37" s="263">
        <v>13.1</v>
      </c>
      <c r="Q37" s="263">
        <v>13.9</v>
      </c>
      <c r="R37" s="263">
        <v>13.5</v>
      </c>
      <c r="S37" s="263">
        <v>13.6</v>
      </c>
      <c r="T37" s="263">
        <v>12.8</v>
      </c>
      <c r="U37" s="263">
        <v>11.7</v>
      </c>
      <c r="V37" s="263">
        <v>9.5</v>
      </c>
      <c r="W37" s="263">
        <v>12.100000000000001</v>
      </c>
      <c r="X37" s="263">
        <v>14.9</v>
      </c>
      <c r="Y37" s="263">
        <v>14.3</v>
      </c>
      <c r="Z37" s="263">
        <v>11.200000000000001</v>
      </c>
      <c r="AA37" s="263">
        <v>14.200000000000001</v>
      </c>
      <c r="AB37" s="445">
        <v>12.2</v>
      </c>
      <c r="AC37" s="445">
        <v>12.1</v>
      </c>
    </row>
    <row r="38" spans="1:29" x14ac:dyDescent="0.15">
      <c r="A38" s="258">
        <v>43226</v>
      </c>
      <c r="B38" s="263" t="s">
        <v>149</v>
      </c>
      <c r="C38" s="263">
        <v>16.3</v>
      </c>
      <c r="D38" s="263">
        <v>11.5</v>
      </c>
      <c r="E38" s="263">
        <v>18.3</v>
      </c>
      <c r="F38" s="263">
        <v>14.5</v>
      </c>
      <c r="G38" s="252">
        <v>15.1</v>
      </c>
      <c r="H38" s="263">
        <v>19.8</v>
      </c>
      <c r="I38" s="263">
        <v>18.100000000000001</v>
      </c>
      <c r="J38" s="263">
        <v>17</v>
      </c>
      <c r="K38" s="263">
        <v>17.899999999999999</v>
      </c>
      <c r="L38" s="263">
        <v>16</v>
      </c>
      <c r="M38" s="263">
        <v>22.3</v>
      </c>
      <c r="N38" s="263">
        <v>17.2</v>
      </c>
      <c r="O38" s="263">
        <v>15.2</v>
      </c>
      <c r="P38" s="263">
        <v>16.3</v>
      </c>
      <c r="Q38" s="263">
        <v>16.8</v>
      </c>
      <c r="R38" s="263">
        <v>18.899999999999999</v>
      </c>
      <c r="S38" s="263">
        <v>18.3</v>
      </c>
      <c r="T38" s="263">
        <v>16.2</v>
      </c>
      <c r="U38" s="263">
        <v>17.2</v>
      </c>
      <c r="V38" s="263">
        <v>9</v>
      </c>
      <c r="W38" s="263">
        <v>15.700000000000001</v>
      </c>
      <c r="X38" s="263">
        <v>16.100000000000001</v>
      </c>
      <c r="Y38" s="263">
        <v>17.8</v>
      </c>
      <c r="Z38" s="263">
        <v>13.8</v>
      </c>
      <c r="AA38" s="263">
        <v>18.100000000000001</v>
      </c>
      <c r="AB38" s="445">
        <v>12.2</v>
      </c>
      <c r="AC38" s="445">
        <v>15.5</v>
      </c>
    </row>
    <row r="39" spans="1:29" x14ac:dyDescent="0.15">
      <c r="A39" s="258">
        <v>43227</v>
      </c>
      <c r="B39" s="263" t="s">
        <v>149</v>
      </c>
      <c r="C39" s="263">
        <v>2.2999999999999998</v>
      </c>
      <c r="D39" s="263">
        <v>4.4000000000000004</v>
      </c>
      <c r="E39" s="263">
        <v>4.4000000000000004</v>
      </c>
      <c r="F39" s="263">
        <v>3.3</v>
      </c>
      <c r="G39" s="252">
        <v>3.5</v>
      </c>
      <c r="H39" s="263">
        <v>5.5</v>
      </c>
      <c r="I39" s="263">
        <v>3</v>
      </c>
      <c r="J39" s="263">
        <v>3.3</v>
      </c>
      <c r="K39" s="263">
        <v>7.3</v>
      </c>
      <c r="L39" s="263">
        <v>7</v>
      </c>
      <c r="M39" s="263">
        <v>5.6</v>
      </c>
      <c r="N39" s="263">
        <v>3</v>
      </c>
      <c r="O39" s="263">
        <v>8.1999999999999993</v>
      </c>
      <c r="P39" s="263">
        <v>5.5</v>
      </c>
      <c r="Q39" s="263">
        <v>2.8</v>
      </c>
      <c r="R39" s="263">
        <v>6.3</v>
      </c>
      <c r="S39" s="263">
        <v>5.8</v>
      </c>
      <c r="T39" s="263">
        <v>5.0999999999999996</v>
      </c>
      <c r="U39" s="263">
        <v>4.3</v>
      </c>
      <c r="V39" s="263">
        <v>2</v>
      </c>
      <c r="W39" s="263">
        <v>9.6000000000000014</v>
      </c>
      <c r="X39" s="263">
        <v>4.1000000000000005</v>
      </c>
      <c r="Y39" s="263">
        <v>4.7</v>
      </c>
      <c r="Z39" s="263">
        <v>3.7</v>
      </c>
      <c r="AA39" s="263">
        <v>2.9000000000000004</v>
      </c>
      <c r="AB39" s="445">
        <v>4.4000000000000004</v>
      </c>
      <c r="AC39" s="445">
        <v>4.5999999999999996</v>
      </c>
    </row>
    <row r="40" spans="1:29" x14ac:dyDescent="0.15">
      <c r="A40" s="258">
        <v>43228</v>
      </c>
      <c r="B40" s="263" t="s">
        <v>149</v>
      </c>
      <c r="C40" s="263">
        <v>3</v>
      </c>
      <c r="D40" s="263">
        <v>1.8</v>
      </c>
      <c r="E40" s="263">
        <v>2.7</v>
      </c>
      <c r="F40" s="263">
        <v>3.6</v>
      </c>
      <c r="G40" s="252">
        <v>5</v>
      </c>
      <c r="H40" s="263">
        <v>2.2000000000000002</v>
      </c>
      <c r="I40" s="260">
        <v>2.9</v>
      </c>
      <c r="J40" s="263">
        <v>2.1</v>
      </c>
      <c r="K40" s="263">
        <v>2.2000000000000002</v>
      </c>
      <c r="L40" s="263">
        <v>3.1</v>
      </c>
      <c r="M40" s="263">
        <v>2.4</v>
      </c>
      <c r="N40" s="263">
        <v>1.2</v>
      </c>
      <c r="O40" s="263">
        <v>1.3</v>
      </c>
      <c r="P40" s="263">
        <v>3.2</v>
      </c>
      <c r="Q40" s="263">
        <v>0.3</v>
      </c>
      <c r="R40" s="263">
        <v>7.1</v>
      </c>
      <c r="S40" s="263">
        <v>4.2</v>
      </c>
      <c r="T40" s="263">
        <v>2</v>
      </c>
      <c r="U40" s="263">
        <v>3.3</v>
      </c>
      <c r="V40" s="263">
        <v>-0.1</v>
      </c>
      <c r="W40" s="263">
        <v>5.4</v>
      </c>
      <c r="X40" s="263">
        <v>2.2000000000000002</v>
      </c>
      <c r="Y40" s="263">
        <v>3.4000000000000004</v>
      </c>
      <c r="Z40" s="263">
        <v>3.5</v>
      </c>
      <c r="AA40" s="263">
        <v>3</v>
      </c>
      <c r="AB40" s="445">
        <v>1.3</v>
      </c>
      <c r="AC40" s="445">
        <v>3.7</v>
      </c>
    </row>
    <row r="41" spans="1:29" x14ac:dyDescent="0.15">
      <c r="A41" s="258">
        <v>43229</v>
      </c>
      <c r="B41" s="263" t="s">
        <v>149</v>
      </c>
      <c r="C41" s="263">
        <v>1.3</v>
      </c>
      <c r="D41" s="263">
        <v>2.8</v>
      </c>
      <c r="E41" s="263">
        <v>1.6</v>
      </c>
      <c r="F41" s="252">
        <v>2</v>
      </c>
      <c r="G41" s="252">
        <v>3.2</v>
      </c>
      <c r="H41" s="263">
        <v>1.4</v>
      </c>
      <c r="I41" s="263">
        <v>1.3</v>
      </c>
      <c r="J41" s="263">
        <v>0.8</v>
      </c>
      <c r="K41" s="263">
        <v>1</v>
      </c>
      <c r="L41" s="263">
        <v>1.5</v>
      </c>
      <c r="M41" s="263">
        <v>1.9</v>
      </c>
      <c r="N41" s="263">
        <v>5.0999999999999996</v>
      </c>
      <c r="O41" s="263">
        <v>2.2000000000000002</v>
      </c>
      <c r="P41" s="263">
        <v>2.2000000000000002</v>
      </c>
      <c r="Q41" s="263">
        <v>2</v>
      </c>
      <c r="R41" s="263">
        <v>4.4000000000000004</v>
      </c>
      <c r="S41" s="263">
        <v>2.5</v>
      </c>
      <c r="T41" s="263">
        <v>3.6</v>
      </c>
      <c r="U41" s="263">
        <v>1.8</v>
      </c>
      <c r="V41" s="263">
        <v>-0.5</v>
      </c>
      <c r="W41" s="263">
        <v>3.1</v>
      </c>
      <c r="X41" s="263">
        <v>3.3000000000000003</v>
      </c>
      <c r="Y41" s="263">
        <v>3.8000000000000003</v>
      </c>
      <c r="Z41" s="263">
        <v>2.4000000000000004</v>
      </c>
      <c r="AA41" s="263">
        <v>3.3000000000000003</v>
      </c>
      <c r="AB41" s="445">
        <v>0.2</v>
      </c>
      <c r="AC41" s="445">
        <v>1</v>
      </c>
    </row>
    <row r="42" spans="1:29" x14ac:dyDescent="0.15">
      <c r="A42" s="258">
        <v>43230</v>
      </c>
      <c r="B42" s="263" t="s">
        <v>149</v>
      </c>
      <c r="C42" s="263">
        <v>4.8</v>
      </c>
      <c r="D42" s="263">
        <v>8.6</v>
      </c>
      <c r="E42" s="263">
        <v>9.9</v>
      </c>
      <c r="F42" s="252">
        <v>9.4</v>
      </c>
      <c r="G42" s="252">
        <v>9.3000000000000007</v>
      </c>
      <c r="H42" s="263">
        <v>16</v>
      </c>
      <c r="I42" s="263">
        <v>7.3</v>
      </c>
      <c r="J42" s="263">
        <v>7.6</v>
      </c>
      <c r="K42" s="263">
        <v>6.1</v>
      </c>
      <c r="L42" s="263">
        <v>9.3000000000000007</v>
      </c>
      <c r="M42" s="263">
        <v>4.5999999999999996</v>
      </c>
      <c r="N42" s="263">
        <v>10.3</v>
      </c>
      <c r="O42" s="263">
        <v>7.7</v>
      </c>
      <c r="P42" s="263">
        <v>7.9</v>
      </c>
      <c r="Q42" s="263">
        <v>10.3</v>
      </c>
      <c r="R42" s="263">
        <v>10.1</v>
      </c>
      <c r="S42" s="263">
        <v>8.3000000000000007</v>
      </c>
      <c r="T42" s="263">
        <v>7.3</v>
      </c>
      <c r="U42" s="263">
        <v>8.6999999999999993</v>
      </c>
      <c r="V42" s="263">
        <v>3.4000000000000004</v>
      </c>
      <c r="W42" s="263">
        <v>5.9</v>
      </c>
      <c r="X42" s="263">
        <v>7.6000000000000005</v>
      </c>
      <c r="Y42" s="263">
        <v>8.4</v>
      </c>
      <c r="Z42" s="263">
        <v>5.6000000000000005</v>
      </c>
      <c r="AA42" s="263">
        <v>8.4</v>
      </c>
      <c r="AB42" s="445">
        <v>8.1999999999999993</v>
      </c>
      <c r="AC42" s="445">
        <v>8.1</v>
      </c>
    </row>
    <row r="43" spans="1:29" x14ac:dyDescent="0.15">
      <c r="A43" s="258">
        <v>43231</v>
      </c>
      <c r="B43" s="263" t="s">
        <v>149</v>
      </c>
      <c r="C43" s="263">
        <v>10</v>
      </c>
      <c r="D43" s="263">
        <v>9.4</v>
      </c>
      <c r="E43" s="263">
        <v>11.3</v>
      </c>
      <c r="F43" s="263">
        <v>11.2</v>
      </c>
      <c r="G43" s="252">
        <v>10.9</v>
      </c>
      <c r="H43" s="263">
        <v>17.899999999999999</v>
      </c>
      <c r="I43" s="263">
        <v>10.5</v>
      </c>
      <c r="J43" s="263">
        <v>10</v>
      </c>
      <c r="K43" s="263">
        <v>9.9</v>
      </c>
      <c r="L43" s="263">
        <v>9.8000000000000007</v>
      </c>
      <c r="M43" s="263">
        <v>13.5</v>
      </c>
      <c r="N43" s="263">
        <v>10.9</v>
      </c>
      <c r="O43" s="263">
        <v>11.4</v>
      </c>
      <c r="P43" s="263">
        <v>10.3</v>
      </c>
      <c r="Q43" s="263">
        <v>11.4</v>
      </c>
      <c r="R43" s="263">
        <v>12</v>
      </c>
      <c r="S43" s="263">
        <v>12.2</v>
      </c>
      <c r="T43" s="263">
        <v>10.6</v>
      </c>
      <c r="U43" s="263">
        <v>11.5</v>
      </c>
      <c r="V43" s="263">
        <v>5</v>
      </c>
      <c r="W43" s="263">
        <v>7.6000000000000005</v>
      </c>
      <c r="X43" s="263">
        <v>8.7000000000000011</v>
      </c>
      <c r="Y43" s="263">
        <v>8.8000000000000007</v>
      </c>
      <c r="Z43" s="263">
        <v>7.7</v>
      </c>
      <c r="AA43" s="263">
        <v>9.8000000000000007</v>
      </c>
      <c r="AB43" s="445">
        <v>7.9</v>
      </c>
      <c r="AC43" s="445">
        <v>10.3</v>
      </c>
    </row>
    <row r="44" spans="1:29" x14ac:dyDescent="0.15">
      <c r="A44" s="258">
        <v>43232</v>
      </c>
      <c r="B44" s="263" t="s">
        <v>149</v>
      </c>
      <c r="C44" s="263">
        <v>12.7</v>
      </c>
      <c r="D44" s="263">
        <v>12.3</v>
      </c>
      <c r="E44" s="263">
        <v>13.1</v>
      </c>
      <c r="F44" s="263">
        <v>12.7</v>
      </c>
      <c r="G44" s="252">
        <v>12.4</v>
      </c>
      <c r="H44" s="263">
        <v>14.2</v>
      </c>
      <c r="I44" s="263">
        <v>12.7</v>
      </c>
      <c r="J44" s="263">
        <v>12</v>
      </c>
      <c r="K44" s="263">
        <v>12.1</v>
      </c>
      <c r="L44" s="263">
        <v>11.3</v>
      </c>
      <c r="M44" s="263">
        <v>14.6</v>
      </c>
      <c r="N44" s="263">
        <v>16.2</v>
      </c>
      <c r="O44" s="263">
        <v>15.2</v>
      </c>
      <c r="P44" s="263">
        <v>14.3</v>
      </c>
      <c r="Q44" s="263">
        <v>16.399999999999999</v>
      </c>
      <c r="R44" s="263">
        <v>16.5</v>
      </c>
      <c r="S44" s="263">
        <v>15.4</v>
      </c>
      <c r="T44" s="263">
        <v>15.8</v>
      </c>
      <c r="U44" s="263">
        <v>14.2</v>
      </c>
      <c r="V44" s="263">
        <v>9.1</v>
      </c>
      <c r="W44" s="263">
        <v>13</v>
      </c>
      <c r="X44" s="263">
        <v>12.8</v>
      </c>
      <c r="Y44" s="263">
        <v>13.100000000000001</v>
      </c>
      <c r="Z44" s="263">
        <v>13.9</v>
      </c>
      <c r="AA44" s="263">
        <v>14.700000000000001</v>
      </c>
      <c r="AB44" s="445">
        <v>12</v>
      </c>
      <c r="AC44" s="445">
        <v>11.9</v>
      </c>
    </row>
    <row r="45" spans="1:29" x14ac:dyDescent="0.15">
      <c r="A45" s="258">
        <v>43233</v>
      </c>
      <c r="B45" s="263" t="s">
        <v>149</v>
      </c>
      <c r="C45" s="263">
        <v>3</v>
      </c>
      <c r="D45" s="263">
        <v>5.0999999999999996</v>
      </c>
      <c r="E45" s="263">
        <v>5.5</v>
      </c>
      <c r="F45" s="263">
        <v>6.7</v>
      </c>
      <c r="G45" s="252">
        <v>6</v>
      </c>
      <c r="H45" s="263">
        <v>11.1</v>
      </c>
      <c r="I45" s="263">
        <v>5.6</v>
      </c>
      <c r="J45" s="263">
        <v>5.0999999999999996</v>
      </c>
      <c r="K45" s="263">
        <v>6.7</v>
      </c>
      <c r="L45" s="263">
        <v>5.2</v>
      </c>
      <c r="M45" s="263">
        <v>5.7</v>
      </c>
      <c r="N45" s="263">
        <v>6.5</v>
      </c>
      <c r="O45" s="263">
        <v>10.7</v>
      </c>
      <c r="P45" s="263">
        <v>7.2</v>
      </c>
      <c r="Q45" s="263">
        <v>6.3</v>
      </c>
      <c r="R45" s="263">
        <v>9.6</v>
      </c>
      <c r="S45" s="263">
        <v>8.1</v>
      </c>
      <c r="T45" s="263">
        <v>7.5</v>
      </c>
      <c r="U45" s="263">
        <v>7.3</v>
      </c>
      <c r="V45" s="263">
        <v>3.6</v>
      </c>
      <c r="W45" s="263">
        <v>8.4</v>
      </c>
      <c r="X45" s="263">
        <v>5.3000000000000007</v>
      </c>
      <c r="Y45" s="263">
        <v>5.4</v>
      </c>
      <c r="Z45" s="450" t="s">
        <v>779</v>
      </c>
      <c r="AA45" s="263">
        <v>6.1000000000000005</v>
      </c>
      <c r="AB45" s="445">
        <v>4.8</v>
      </c>
      <c r="AC45" s="445">
        <v>6.2</v>
      </c>
    </row>
    <row r="46" spans="1:29" x14ac:dyDescent="0.15">
      <c r="A46" s="258">
        <v>43234</v>
      </c>
      <c r="B46" s="263" t="s">
        <v>149</v>
      </c>
      <c r="C46" s="263">
        <v>10.6</v>
      </c>
      <c r="D46" s="263">
        <v>9.5</v>
      </c>
      <c r="E46" s="263">
        <v>6.9</v>
      </c>
      <c r="F46" s="263">
        <v>7.2</v>
      </c>
      <c r="G46" s="252">
        <v>8</v>
      </c>
      <c r="H46" s="263">
        <v>14.5</v>
      </c>
      <c r="I46" s="263">
        <v>7.8</v>
      </c>
      <c r="J46" s="263">
        <v>8.9</v>
      </c>
      <c r="K46" s="263">
        <v>12</v>
      </c>
      <c r="L46" s="263">
        <v>11.4</v>
      </c>
      <c r="M46" s="263">
        <v>8.1999999999999993</v>
      </c>
      <c r="N46" s="263">
        <v>9.1999999999999993</v>
      </c>
      <c r="O46" s="263">
        <v>6.3</v>
      </c>
      <c r="P46" s="263">
        <v>7.3</v>
      </c>
      <c r="Q46" s="263">
        <v>8.5</v>
      </c>
      <c r="R46" s="263">
        <v>8.8000000000000007</v>
      </c>
      <c r="S46" s="263">
        <v>6.8</v>
      </c>
      <c r="T46" s="263">
        <v>7</v>
      </c>
      <c r="U46" s="263">
        <v>8.1999999999999993</v>
      </c>
      <c r="V46" s="263">
        <v>4</v>
      </c>
      <c r="W46" s="263">
        <v>8.3000000000000007</v>
      </c>
      <c r="X46" s="263">
        <v>9.1</v>
      </c>
      <c r="Y46" s="263">
        <v>11</v>
      </c>
      <c r="Z46" s="450" t="s">
        <v>779</v>
      </c>
      <c r="AA46" s="263">
        <v>11.700000000000001</v>
      </c>
      <c r="AB46" s="445">
        <v>9.4</v>
      </c>
      <c r="AC46" s="445">
        <v>6</v>
      </c>
    </row>
    <row r="47" spans="1:29" x14ac:dyDescent="0.15">
      <c r="A47" s="258">
        <v>43235</v>
      </c>
      <c r="B47" s="263" t="s">
        <v>149</v>
      </c>
      <c r="C47" s="263">
        <v>9.3000000000000007</v>
      </c>
      <c r="D47" s="263">
        <v>12</v>
      </c>
      <c r="E47" s="263">
        <v>12.3</v>
      </c>
      <c r="F47" s="263">
        <v>9.8000000000000007</v>
      </c>
      <c r="G47" s="252">
        <v>10.8</v>
      </c>
      <c r="H47" s="263">
        <v>12</v>
      </c>
      <c r="I47" s="263">
        <v>9.9</v>
      </c>
      <c r="J47" s="263">
        <v>11.1</v>
      </c>
      <c r="K47" s="263">
        <v>11.6</v>
      </c>
      <c r="L47" s="263">
        <v>9.4</v>
      </c>
      <c r="M47" s="263">
        <v>17.899999999999999</v>
      </c>
      <c r="N47" s="263">
        <v>10.8</v>
      </c>
      <c r="O47" s="263">
        <v>10.1</v>
      </c>
      <c r="P47" s="263">
        <v>11.3</v>
      </c>
      <c r="Q47" s="263">
        <v>12</v>
      </c>
      <c r="R47" s="263">
        <v>13</v>
      </c>
      <c r="S47" s="263">
        <v>13</v>
      </c>
      <c r="T47" s="263">
        <v>10.1</v>
      </c>
      <c r="U47" s="263">
        <v>10.5</v>
      </c>
      <c r="V47" s="263">
        <v>7</v>
      </c>
      <c r="W47" s="263">
        <v>12.8</v>
      </c>
      <c r="X47" s="263">
        <v>11</v>
      </c>
      <c r="Y47" s="263">
        <v>11.5</v>
      </c>
      <c r="Z47" s="263">
        <v>13.700000000000001</v>
      </c>
      <c r="AA47" s="263">
        <v>11.3</v>
      </c>
      <c r="AB47" s="445">
        <v>10.9</v>
      </c>
      <c r="AC47" s="445">
        <v>10.4</v>
      </c>
    </row>
    <row r="48" spans="1:29" x14ac:dyDescent="0.15">
      <c r="A48" s="258">
        <v>43236</v>
      </c>
      <c r="B48" s="263" t="s">
        <v>149</v>
      </c>
      <c r="C48" s="263">
        <v>13</v>
      </c>
      <c r="D48" s="263">
        <v>15.5</v>
      </c>
      <c r="E48" s="263">
        <v>12.7</v>
      </c>
      <c r="F48" s="263">
        <v>14.5</v>
      </c>
      <c r="G48" s="252">
        <v>13.5</v>
      </c>
      <c r="H48" s="263">
        <v>16.600000000000001</v>
      </c>
      <c r="I48" s="263">
        <v>14.5</v>
      </c>
      <c r="J48" s="263">
        <v>11.2</v>
      </c>
      <c r="K48" s="263">
        <v>14.5</v>
      </c>
      <c r="L48" s="263">
        <v>12.4</v>
      </c>
      <c r="M48" s="263">
        <v>15.2</v>
      </c>
      <c r="N48" s="263">
        <v>16</v>
      </c>
      <c r="O48" s="263">
        <v>18</v>
      </c>
      <c r="P48" s="263">
        <v>15.3</v>
      </c>
      <c r="Q48" s="263">
        <v>16.2</v>
      </c>
      <c r="R48" s="263">
        <v>16.7</v>
      </c>
      <c r="S48" s="263">
        <v>15.9</v>
      </c>
      <c r="T48" s="263">
        <v>16.899999999999999</v>
      </c>
      <c r="U48" s="263">
        <v>16</v>
      </c>
      <c r="V48" s="263">
        <v>12.600000000000001</v>
      </c>
      <c r="W48" s="263">
        <v>17.3</v>
      </c>
      <c r="X48" s="263">
        <v>14.5</v>
      </c>
      <c r="Y48" s="263">
        <v>15.100000000000001</v>
      </c>
      <c r="Z48" s="263">
        <v>15.600000000000001</v>
      </c>
      <c r="AA48" s="263">
        <v>14.8</v>
      </c>
      <c r="AB48" s="445">
        <v>13.1</v>
      </c>
      <c r="AC48" s="445">
        <v>14.6</v>
      </c>
    </row>
    <row r="49" spans="1:29" x14ac:dyDescent="0.15">
      <c r="A49" s="258">
        <v>43237</v>
      </c>
      <c r="B49" s="263" t="s">
        <v>149</v>
      </c>
      <c r="C49" s="263">
        <v>24.6</v>
      </c>
      <c r="D49" s="263">
        <v>25.8</v>
      </c>
      <c r="E49" s="263">
        <v>26.3</v>
      </c>
      <c r="F49" s="263">
        <v>22.4</v>
      </c>
      <c r="G49" s="252">
        <v>22.2</v>
      </c>
      <c r="H49" s="263">
        <v>28.3</v>
      </c>
      <c r="I49" s="263">
        <v>26.6</v>
      </c>
      <c r="J49" s="263">
        <v>21.8</v>
      </c>
      <c r="K49" s="263">
        <v>21.5</v>
      </c>
      <c r="L49" s="263">
        <v>21.5</v>
      </c>
      <c r="M49" s="263">
        <v>28.9</v>
      </c>
      <c r="N49" s="263">
        <v>25.3</v>
      </c>
      <c r="O49" s="263">
        <v>31.6</v>
      </c>
      <c r="P49" s="263">
        <v>25.2</v>
      </c>
      <c r="Q49" s="263">
        <v>25.6</v>
      </c>
      <c r="R49" s="263">
        <v>24.6</v>
      </c>
      <c r="S49" s="263">
        <v>23.9</v>
      </c>
      <c r="T49" s="263">
        <v>24.7</v>
      </c>
      <c r="U49" s="263">
        <v>22.5</v>
      </c>
      <c r="V49" s="263">
        <v>23.8</v>
      </c>
      <c r="W49" s="263">
        <v>24.8</v>
      </c>
      <c r="X49" s="263">
        <v>22.8</v>
      </c>
      <c r="Y49" s="263">
        <v>23.400000000000002</v>
      </c>
      <c r="Z49" s="263">
        <v>24.700000000000003</v>
      </c>
      <c r="AA49" s="263">
        <v>27.200000000000003</v>
      </c>
      <c r="AB49" s="445">
        <v>20</v>
      </c>
      <c r="AC49" s="445">
        <v>21.9</v>
      </c>
    </row>
    <row r="50" spans="1:29" x14ac:dyDescent="0.15">
      <c r="A50" s="258">
        <v>43238</v>
      </c>
      <c r="B50" s="263" t="s">
        <v>149</v>
      </c>
      <c r="C50" s="263">
        <v>31.2</v>
      </c>
      <c r="D50" s="263">
        <v>26.4</v>
      </c>
      <c r="E50" s="263">
        <v>29.3</v>
      </c>
      <c r="F50" s="263">
        <v>27.7</v>
      </c>
      <c r="G50" s="263">
        <v>27.3</v>
      </c>
      <c r="H50" s="263">
        <v>27</v>
      </c>
      <c r="I50" s="263">
        <v>29.1</v>
      </c>
      <c r="J50" s="263">
        <v>28</v>
      </c>
      <c r="K50" s="263">
        <v>21.6</v>
      </c>
      <c r="L50" s="263">
        <v>26.2</v>
      </c>
      <c r="M50" s="263">
        <v>27.3</v>
      </c>
      <c r="N50" s="263">
        <v>32.299999999999997</v>
      </c>
      <c r="O50" s="263">
        <v>41</v>
      </c>
      <c r="P50" s="263">
        <v>32.200000000000003</v>
      </c>
      <c r="Q50" s="263">
        <v>33</v>
      </c>
      <c r="R50" s="263">
        <v>30.9</v>
      </c>
      <c r="S50" s="263">
        <v>27.2</v>
      </c>
      <c r="T50" s="263">
        <v>33.799999999999997</v>
      </c>
      <c r="U50" s="263">
        <v>26</v>
      </c>
      <c r="V50" s="263">
        <v>27.900000000000002</v>
      </c>
      <c r="W50" s="263">
        <v>29.8</v>
      </c>
      <c r="X50" s="263">
        <v>27.700000000000003</v>
      </c>
      <c r="Y50" s="263">
        <v>27.700000000000003</v>
      </c>
      <c r="Z50" s="263">
        <v>30</v>
      </c>
      <c r="AA50" s="263">
        <v>31.3</v>
      </c>
      <c r="AB50" s="445">
        <v>24.5</v>
      </c>
      <c r="AC50" s="445">
        <v>27.9</v>
      </c>
    </row>
    <row r="51" spans="1:29" x14ac:dyDescent="0.15">
      <c r="A51" s="258">
        <v>43239</v>
      </c>
      <c r="B51" s="263" t="s">
        <v>149</v>
      </c>
      <c r="C51" s="263">
        <v>9.9</v>
      </c>
      <c r="D51" s="263">
        <v>4.4000000000000004</v>
      </c>
      <c r="E51" s="263">
        <v>8.6999999999999993</v>
      </c>
      <c r="F51" s="263">
        <v>8.3000000000000007</v>
      </c>
      <c r="G51" s="263">
        <v>8.6</v>
      </c>
      <c r="H51" s="263">
        <v>7.7</v>
      </c>
      <c r="I51" s="263">
        <v>9.3000000000000007</v>
      </c>
      <c r="J51" s="263">
        <v>4.7</v>
      </c>
      <c r="K51" s="263">
        <v>5.9</v>
      </c>
      <c r="L51" s="263">
        <v>3.4</v>
      </c>
      <c r="M51" s="263">
        <v>3.3</v>
      </c>
      <c r="N51" s="263">
        <v>8.3000000000000007</v>
      </c>
      <c r="O51" s="263">
        <v>8</v>
      </c>
      <c r="P51" s="263">
        <v>8.3000000000000007</v>
      </c>
      <c r="Q51" s="263">
        <v>9.3000000000000007</v>
      </c>
      <c r="R51" s="263">
        <v>11.5</v>
      </c>
      <c r="S51" s="263">
        <v>9.5</v>
      </c>
      <c r="T51" s="263">
        <v>9.6</v>
      </c>
      <c r="U51" s="263">
        <v>9.3000000000000007</v>
      </c>
      <c r="V51" s="263">
        <v>2</v>
      </c>
      <c r="W51" s="263">
        <v>5.7</v>
      </c>
      <c r="X51" s="263">
        <v>2.8000000000000003</v>
      </c>
      <c r="Y51" s="263">
        <v>3.9000000000000004</v>
      </c>
      <c r="Z51" s="263">
        <v>5.8000000000000007</v>
      </c>
      <c r="AA51" s="263">
        <v>5</v>
      </c>
      <c r="AB51" s="445">
        <v>10.5</v>
      </c>
      <c r="AC51" s="445">
        <v>6.4</v>
      </c>
    </row>
    <row r="52" spans="1:29" x14ac:dyDescent="0.15">
      <c r="A52" s="258">
        <v>43240</v>
      </c>
      <c r="B52" s="263" t="s">
        <v>149</v>
      </c>
      <c r="C52" s="263">
        <v>2.2000000000000002</v>
      </c>
      <c r="D52" s="263">
        <v>2.4</v>
      </c>
      <c r="E52" s="263">
        <v>3.4</v>
      </c>
      <c r="F52" s="263">
        <v>3.8</v>
      </c>
      <c r="G52" s="263">
        <v>4.2</v>
      </c>
      <c r="H52" s="263">
        <v>2.5</v>
      </c>
      <c r="I52" s="263">
        <v>2.9</v>
      </c>
      <c r="J52" s="263">
        <v>0.9</v>
      </c>
      <c r="K52" s="263">
        <v>4.5</v>
      </c>
      <c r="L52" s="263">
        <v>2.1</v>
      </c>
      <c r="M52" s="263">
        <v>3.5</v>
      </c>
      <c r="N52" s="263">
        <v>0.9</v>
      </c>
      <c r="O52" s="263">
        <v>2.9</v>
      </c>
      <c r="P52" s="263">
        <v>3.8</v>
      </c>
      <c r="Q52" s="263">
        <v>2.1</v>
      </c>
      <c r="R52" s="263">
        <v>6.4</v>
      </c>
      <c r="S52" s="263">
        <v>4.9000000000000004</v>
      </c>
      <c r="T52" s="263">
        <v>3.2</v>
      </c>
      <c r="U52" s="263">
        <v>2.2999999999999998</v>
      </c>
      <c r="V52" s="263">
        <v>1.4000000000000001</v>
      </c>
      <c r="W52" s="263">
        <v>4.6000000000000005</v>
      </c>
      <c r="X52" s="263">
        <v>3.5</v>
      </c>
      <c r="Y52" s="263">
        <v>4.1000000000000005</v>
      </c>
      <c r="Z52" s="263">
        <v>4.9000000000000004</v>
      </c>
      <c r="AA52" s="263">
        <v>4</v>
      </c>
      <c r="AB52" s="445">
        <v>1.6</v>
      </c>
      <c r="AC52" s="445">
        <v>3.8</v>
      </c>
    </row>
    <row r="53" spans="1:29" x14ac:dyDescent="0.15">
      <c r="A53" s="258">
        <v>43241</v>
      </c>
      <c r="B53" s="263" t="s">
        <v>149</v>
      </c>
      <c r="C53" s="263">
        <v>8.8000000000000007</v>
      </c>
      <c r="D53" s="263">
        <v>8.3000000000000007</v>
      </c>
      <c r="E53" s="263">
        <v>9.1</v>
      </c>
      <c r="F53" s="263">
        <v>9.5</v>
      </c>
      <c r="G53" s="263">
        <v>10.1</v>
      </c>
      <c r="H53" s="263">
        <v>10.8</v>
      </c>
      <c r="I53" s="263">
        <v>8.4</v>
      </c>
      <c r="J53" s="263">
        <v>6.6</v>
      </c>
      <c r="K53" s="263">
        <v>9.4</v>
      </c>
      <c r="L53" s="263">
        <v>10.199999999999999</v>
      </c>
      <c r="M53" s="263">
        <v>11.2</v>
      </c>
      <c r="N53" s="263">
        <v>8.8000000000000007</v>
      </c>
      <c r="O53" s="263">
        <v>8.1</v>
      </c>
      <c r="P53" s="263">
        <v>8.5</v>
      </c>
      <c r="Q53" s="263">
        <v>8.9</v>
      </c>
      <c r="R53" s="263">
        <v>10.9</v>
      </c>
      <c r="S53" s="263">
        <v>10.4</v>
      </c>
      <c r="T53" s="263">
        <v>7.8</v>
      </c>
      <c r="U53" s="263">
        <v>7.2</v>
      </c>
      <c r="V53" s="263">
        <v>5</v>
      </c>
      <c r="W53" s="263">
        <v>9.3000000000000007</v>
      </c>
      <c r="X53" s="263">
        <v>8.6</v>
      </c>
      <c r="Y53" s="263">
        <v>9.5</v>
      </c>
      <c r="Z53" s="263">
        <v>10</v>
      </c>
      <c r="AA53" s="263">
        <v>8.7000000000000011</v>
      </c>
      <c r="AB53" s="445">
        <v>7.2</v>
      </c>
      <c r="AC53" s="445">
        <v>8.6</v>
      </c>
    </row>
    <row r="54" spans="1:29" x14ac:dyDescent="0.15">
      <c r="A54" s="258">
        <v>43242</v>
      </c>
      <c r="B54" s="263" t="s">
        <v>149</v>
      </c>
      <c r="C54" s="263">
        <v>7.4</v>
      </c>
      <c r="D54" s="263">
        <v>10.7</v>
      </c>
      <c r="E54" s="263">
        <v>9.1999999999999993</v>
      </c>
      <c r="F54" s="263">
        <v>10.4</v>
      </c>
      <c r="G54" s="263">
        <v>11.2</v>
      </c>
      <c r="H54" s="263">
        <v>10.5</v>
      </c>
      <c r="I54" s="263">
        <v>7.6</v>
      </c>
      <c r="J54" s="263">
        <v>8</v>
      </c>
      <c r="K54" s="263">
        <v>9.4</v>
      </c>
      <c r="L54" s="263">
        <v>8.1</v>
      </c>
      <c r="M54" s="263">
        <v>11.4</v>
      </c>
      <c r="N54" s="263">
        <v>10.3</v>
      </c>
      <c r="O54" s="263">
        <v>8.1999999999999993</v>
      </c>
      <c r="P54" s="263">
        <v>9.3000000000000007</v>
      </c>
      <c r="Q54" s="263" t="s">
        <v>610</v>
      </c>
      <c r="R54" s="263">
        <v>12.2</v>
      </c>
      <c r="S54" s="263">
        <v>11.5</v>
      </c>
      <c r="T54" s="252">
        <v>9.6</v>
      </c>
      <c r="U54" s="263">
        <v>9.9</v>
      </c>
      <c r="V54" s="263">
        <v>5.4</v>
      </c>
      <c r="W54" s="263">
        <v>8.1</v>
      </c>
      <c r="X54" s="263">
        <v>8.1</v>
      </c>
      <c r="Y54" s="263">
        <v>8.5</v>
      </c>
      <c r="Z54" s="263">
        <v>8.1</v>
      </c>
      <c r="AA54" s="263">
        <v>9.3000000000000007</v>
      </c>
      <c r="AB54" s="445">
        <v>9.6999999999999993</v>
      </c>
      <c r="AC54" s="445">
        <v>8.1999999999999993</v>
      </c>
    </row>
    <row r="55" spans="1:29" x14ac:dyDescent="0.15">
      <c r="A55" s="258">
        <v>43243</v>
      </c>
      <c r="B55" s="263" t="s">
        <v>149</v>
      </c>
      <c r="C55" s="263">
        <v>5</v>
      </c>
      <c r="D55" s="263">
        <v>9</v>
      </c>
      <c r="E55" s="263">
        <v>6.5</v>
      </c>
      <c r="F55" s="263">
        <v>6.2</v>
      </c>
      <c r="G55" s="263">
        <v>8.1999999999999993</v>
      </c>
      <c r="H55" s="263">
        <v>6.7</v>
      </c>
      <c r="I55" s="263">
        <v>3.9</v>
      </c>
      <c r="J55" s="263">
        <v>5.3</v>
      </c>
      <c r="K55" s="263">
        <v>6.8</v>
      </c>
      <c r="L55" s="263">
        <v>4.5999999999999996</v>
      </c>
      <c r="M55" s="263">
        <v>5.5</v>
      </c>
      <c r="N55" s="263">
        <v>4.0999999999999996</v>
      </c>
      <c r="O55" s="263">
        <v>10.9</v>
      </c>
      <c r="P55" s="263">
        <v>7.8</v>
      </c>
      <c r="Q55" s="263">
        <v>6.9</v>
      </c>
      <c r="R55" s="263">
        <v>9.1999999999999993</v>
      </c>
      <c r="S55" s="263">
        <v>9.9</v>
      </c>
      <c r="T55" s="252">
        <v>5.9</v>
      </c>
      <c r="U55" s="263">
        <v>8.3000000000000007</v>
      </c>
      <c r="V55" s="263">
        <v>2.8000000000000003</v>
      </c>
      <c r="W55" s="263">
        <v>7.3000000000000007</v>
      </c>
      <c r="X55" s="263">
        <v>5.5</v>
      </c>
      <c r="Y55" s="263">
        <v>6.7</v>
      </c>
      <c r="Z55" s="263">
        <v>6.2</v>
      </c>
      <c r="AA55" s="263">
        <v>5.3000000000000007</v>
      </c>
      <c r="AB55" s="445">
        <v>5.8</v>
      </c>
      <c r="AC55" s="445">
        <v>5.8</v>
      </c>
    </row>
    <row r="56" spans="1:29" x14ac:dyDescent="0.15">
      <c r="A56" s="258">
        <v>43244</v>
      </c>
      <c r="B56" s="263" t="s">
        <v>149</v>
      </c>
      <c r="C56" s="263">
        <v>11.4</v>
      </c>
      <c r="D56" s="263">
        <v>6.5</v>
      </c>
      <c r="E56" s="263">
        <v>8.9</v>
      </c>
      <c r="F56" s="263">
        <v>6.8</v>
      </c>
      <c r="G56" s="263">
        <v>7.7</v>
      </c>
      <c r="H56" s="263">
        <v>11.5</v>
      </c>
      <c r="I56" s="263">
        <v>6.6</v>
      </c>
      <c r="J56" s="263">
        <v>5.7</v>
      </c>
      <c r="K56" s="263">
        <v>8.9</v>
      </c>
      <c r="L56" s="263">
        <v>8.1999999999999993</v>
      </c>
      <c r="M56" s="263">
        <v>7</v>
      </c>
      <c r="N56" s="263">
        <v>8.9</v>
      </c>
      <c r="O56" s="263">
        <v>8.1999999999999993</v>
      </c>
      <c r="P56" s="263">
        <v>8</v>
      </c>
      <c r="Q56" s="263">
        <v>7.5</v>
      </c>
      <c r="R56" s="263">
        <v>10.6</v>
      </c>
      <c r="S56" s="263">
        <v>10.3</v>
      </c>
      <c r="T56" s="252">
        <v>9.3000000000000007</v>
      </c>
      <c r="U56" s="263">
        <v>8.1999999999999993</v>
      </c>
      <c r="V56" s="263">
        <v>3.9000000000000004</v>
      </c>
      <c r="W56" s="263">
        <v>8.3000000000000007</v>
      </c>
      <c r="X56" s="263">
        <v>7.2</v>
      </c>
      <c r="Y56" s="263">
        <v>6.2</v>
      </c>
      <c r="Z56" s="263">
        <v>6.4</v>
      </c>
      <c r="AA56" s="263">
        <v>8.6</v>
      </c>
      <c r="AB56" s="445">
        <v>8.8000000000000007</v>
      </c>
      <c r="AC56" s="445">
        <v>5.7</v>
      </c>
    </row>
    <row r="57" spans="1:29" x14ac:dyDescent="0.15">
      <c r="A57" s="258">
        <v>43245</v>
      </c>
      <c r="B57" s="263" t="s">
        <v>149</v>
      </c>
      <c r="C57" s="263">
        <v>12.2</v>
      </c>
      <c r="D57" s="263">
        <v>13</v>
      </c>
      <c r="E57" s="263">
        <v>15.4</v>
      </c>
      <c r="F57" s="263">
        <v>12</v>
      </c>
      <c r="G57" s="263">
        <v>13.7</v>
      </c>
      <c r="H57" s="263">
        <v>18.2</v>
      </c>
      <c r="I57" s="263">
        <v>13.6</v>
      </c>
      <c r="J57" s="263">
        <v>14.3</v>
      </c>
      <c r="K57" s="263">
        <v>12.5</v>
      </c>
      <c r="L57" s="263">
        <v>13.8</v>
      </c>
      <c r="M57" s="263">
        <v>21.1</v>
      </c>
      <c r="N57" s="263">
        <v>16.399999999999999</v>
      </c>
      <c r="O57" s="263">
        <v>16.3</v>
      </c>
      <c r="P57" s="263">
        <v>15.5</v>
      </c>
      <c r="Q57" s="263">
        <v>15.4</v>
      </c>
      <c r="R57" s="263">
        <v>18.100000000000001</v>
      </c>
      <c r="S57" s="263">
        <v>16.100000000000001</v>
      </c>
      <c r="T57" s="263">
        <v>15.3</v>
      </c>
      <c r="U57" s="263">
        <v>14.8</v>
      </c>
      <c r="V57" s="263">
        <v>11.700000000000001</v>
      </c>
      <c r="W57" s="263">
        <v>15.8</v>
      </c>
      <c r="X57" s="263">
        <v>13.600000000000001</v>
      </c>
      <c r="Y57" s="263">
        <v>14.700000000000001</v>
      </c>
      <c r="Z57" s="263">
        <v>14</v>
      </c>
      <c r="AA57" s="263">
        <v>16.900000000000002</v>
      </c>
      <c r="AB57" s="445">
        <v>12.6</v>
      </c>
      <c r="AC57" s="445">
        <v>13.2</v>
      </c>
    </row>
    <row r="58" spans="1:29" x14ac:dyDescent="0.15">
      <c r="A58" s="258">
        <v>43246</v>
      </c>
      <c r="B58" s="263">
        <v>18.3</v>
      </c>
      <c r="C58" s="263">
        <v>23.5</v>
      </c>
      <c r="D58" s="263">
        <v>18.8</v>
      </c>
      <c r="E58" s="263">
        <v>29</v>
      </c>
      <c r="F58" s="263">
        <v>19</v>
      </c>
      <c r="G58" s="263">
        <v>19.2</v>
      </c>
      <c r="H58" s="263">
        <v>18.100000000000001</v>
      </c>
      <c r="I58" s="263">
        <v>16.7</v>
      </c>
      <c r="J58" s="263">
        <v>17.600000000000001</v>
      </c>
      <c r="K58" s="263">
        <v>14.6</v>
      </c>
      <c r="L58" s="263">
        <v>15.9</v>
      </c>
      <c r="M58" s="263">
        <v>16.600000000000001</v>
      </c>
      <c r="N58" s="263">
        <v>20</v>
      </c>
      <c r="O58" s="263">
        <v>22.3</v>
      </c>
      <c r="P58" s="263">
        <v>20.7</v>
      </c>
      <c r="Q58" s="263">
        <v>20.5</v>
      </c>
      <c r="R58" s="263">
        <v>21.7</v>
      </c>
      <c r="S58" s="263">
        <v>18.600000000000001</v>
      </c>
      <c r="T58" s="263">
        <v>21.5</v>
      </c>
      <c r="U58" s="263">
        <v>18.100000000000001</v>
      </c>
      <c r="V58" s="263">
        <v>14.3</v>
      </c>
      <c r="W58" s="263">
        <v>16.100000000000001</v>
      </c>
      <c r="X58" s="263">
        <v>14</v>
      </c>
      <c r="Y58" s="263">
        <v>16.5</v>
      </c>
      <c r="Z58" s="263">
        <v>16</v>
      </c>
      <c r="AA58" s="263">
        <v>17.8</v>
      </c>
      <c r="AB58" s="445">
        <v>18.2</v>
      </c>
      <c r="AC58" s="445">
        <v>17</v>
      </c>
    </row>
    <row r="59" spans="1:29" x14ac:dyDescent="0.15">
      <c r="A59" s="258">
        <v>43247</v>
      </c>
      <c r="B59" s="263" t="s">
        <v>149</v>
      </c>
      <c r="C59" s="263">
        <v>17.899999999999999</v>
      </c>
      <c r="D59" s="263">
        <v>13.4</v>
      </c>
      <c r="E59" s="263">
        <v>14.4</v>
      </c>
      <c r="F59" s="263">
        <v>14.5</v>
      </c>
      <c r="G59" s="263">
        <v>13.6</v>
      </c>
      <c r="H59" s="263">
        <v>14.5</v>
      </c>
      <c r="I59" s="263">
        <v>13.4</v>
      </c>
      <c r="J59" s="263">
        <v>13.6</v>
      </c>
      <c r="K59" s="263">
        <v>11.5</v>
      </c>
      <c r="L59" s="263">
        <v>13.3</v>
      </c>
      <c r="M59" s="263">
        <v>16.8</v>
      </c>
      <c r="N59" s="263">
        <v>20.7</v>
      </c>
      <c r="O59" s="263">
        <v>20.7</v>
      </c>
      <c r="P59" s="263">
        <v>17.7</v>
      </c>
      <c r="Q59" s="263">
        <v>20.5</v>
      </c>
      <c r="R59" s="263">
        <v>20.6</v>
      </c>
      <c r="S59" s="263">
        <v>15.7</v>
      </c>
      <c r="T59" s="263">
        <v>21.3</v>
      </c>
      <c r="U59" s="263">
        <v>14.9</v>
      </c>
      <c r="V59" s="263">
        <v>12.3</v>
      </c>
      <c r="W59" s="263">
        <v>14.4</v>
      </c>
      <c r="X59" s="263">
        <v>11.8</v>
      </c>
      <c r="Y59" s="263">
        <v>12.9</v>
      </c>
      <c r="Z59" s="263">
        <v>13</v>
      </c>
      <c r="AA59" s="263">
        <v>14.600000000000001</v>
      </c>
      <c r="AB59" s="445">
        <v>9.1</v>
      </c>
      <c r="AC59" s="445">
        <v>14</v>
      </c>
    </row>
    <row r="60" spans="1:29" x14ac:dyDescent="0.15">
      <c r="A60" s="258">
        <v>43248</v>
      </c>
      <c r="B60" s="263">
        <v>6.7</v>
      </c>
      <c r="C60" s="263">
        <v>6.4</v>
      </c>
      <c r="D60" s="263">
        <v>6</v>
      </c>
      <c r="E60" s="263">
        <v>10.7</v>
      </c>
      <c r="F60" s="263">
        <v>7.1</v>
      </c>
      <c r="G60" s="263">
        <v>7</v>
      </c>
      <c r="H60" s="263">
        <v>9.6</v>
      </c>
      <c r="I60" s="263">
        <v>8</v>
      </c>
      <c r="J60" s="263">
        <v>7.7</v>
      </c>
      <c r="K60" s="263">
        <v>6.6</v>
      </c>
      <c r="L60" s="263">
        <v>8.3000000000000007</v>
      </c>
      <c r="M60" s="263">
        <v>8.6999999999999993</v>
      </c>
      <c r="N60" s="263">
        <v>8.3000000000000007</v>
      </c>
      <c r="O60" s="263">
        <v>8.5</v>
      </c>
      <c r="P60" s="263">
        <v>8.6</v>
      </c>
      <c r="Q60" s="263">
        <v>9.8000000000000007</v>
      </c>
      <c r="R60" s="263">
        <v>10.7</v>
      </c>
      <c r="S60" s="263">
        <v>10.8</v>
      </c>
      <c r="T60" s="263">
        <v>10.5</v>
      </c>
      <c r="U60" s="263">
        <v>7.5</v>
      </c>
      <c r="V60" s="263">
        <v>6.8000000000000007</v>
      </c>
      <c r="W60" s="263">
        <v>9.3000000000000007</v>
      </c>
      <c r="X60" s="263">
        <v>6.6000000000000005</v>
      </c>
      <c r="Y60" s="263">
        <v>7.8000000000000007</v>
      </c>
      <c r="Z60" s="263">
        <v>9.4</v>
      </c>
      <c r="AA60" s="263">
        <v>10.4</v>
      </c>
      <c r="AB60" s="445">
        <v>6</v>
      </c>
      <c r="AC60" s="445">
        <v>8.6999999999999993</v>
      </c>
    </row>
    <row r="61" spans="1:29" x14ac:dyDescent="0.15">
      <c r="A61" s="258">
        <v>43249</v>
      </c>
      <c r="B61" s="263">
        <v>8.6</v>
      </c>
      <c r="C61" s="263">
        <v>8.5</v>
      </c>
      <c r="D61" s="263">
        <v>10.7</v>
      </c>
      <c r="E61" s="263">
        <v>11.8</v>
      </c>
      <c r="F61" s="263">
        <v>11.4</v>
      </c>
      <c r="G61" s="263">
        <v>11.5</v>
      </c>
      <c r="H61" s="263">
        <v>8.3000000000000007</v>
      </c>
      <c r="I61" s="263">
        <v>9</v>
      </c>
      <c r="J61" s="263">
        <v>7.8</v>
      </c>
      <c r="K61" s="263">
        <v>8.4</v>
      </c>
      <c r="L61" s="263">
        <v>7.6</v>
      </c>
      <c r="M61" s="263">
        <v>9.5</v>
      </c>
      <c r="N61" s="263">
        <v>11</v>
      </c>
      <c r="O61" s="263">
        <v>11.2</v>
      </c>
      <c r="P61" s="263">
        <v>10.3</v>
      </c>
      <c r="Q61" s="263">
        <v>13.3</v>
      </c>
      <c r="R61" s="263">
        <v>13.8</v>
      </c>
      <c r="S61" s="263">
        <v>12.6</v>
      </c>
      <c r="T61" s="263">
        <v>10.7</v>
      </c>
      <c r="U61" s="263">
        <v>9.6999999999999993</v>
      </c>
      <c r="V61" s="263">
        <v>7.2</v>
      </c>
      <c r="W61" s="263">
        <v>9.9</v>
      </c>
      <c r="X61" s="263">
        <v>8.1</v>
      </c>
      <c r="Y61" s="263">
        <v>10.3</v>
      </c>
      <c r="Z61" s="263">
        <v>8.5</v>
      </c>
      <c r="AA61" s="263">
        <v>9.9</v>
      </c>
      <c r="AB61" s="445">
        <v>8.3000000000000007</v>
      </c>
      <c r="AC61" s="445">
        <v>8.1999999999999993</v>
      </c>
    </row>
    <row r="62" spans="1:29" x14ac:dyDescent="0.15">
      <c r="A62" s="258">
        <v>43250</v>
      </c>
      <c r="B62" s="263">
        <v>9.1</v>
      </c>
      <c r="C62" s="263">
        <v>7.8</v>
      </c>
      <c r="D62" s="263">
        <v>12.7</v>
      </c>
      <c r="E62" s="263">
        <v>13.2</v>
      </c>
      <c r="F62" s="263">
        <v>12.8</v>
      </c>
      <c r="G62" s="263">
        <v>14.1</v>
      </c>
      <c r="H62" s="263">
        <v>15.2</v>
      </c>
      <c r="I62" s="263">
        <v>11.3</v>
      </c>
      <c r="J62" s="263">
        <v>11.3</v>
      </c>
      <c r="K62" s="263">
        <v>9.1</v>
      </c>
      <c r="L62" s="263">
        <v>11.3</v>
      </c>
      <c r="M62" s="263">
        <v>10.9</v>
      </c>
      <c r="N62" s="263">
        <v>10.3</v>
      </c>
      <c r="O62" s="263">
        <v>13.5</v>
      </c>
      <c r="P62" s="263">
        <v>12.6</v>
      </c>
      <c r="Q62" s="263">
        <v>12.5</v>
      </c>
      <c r="R62" s="263">
        <v>12.5</v>
      </c>
      <c r="S62" s="263">
        <v>12.8</v>
      </c>
      <c r="T62" s="263">
        <v>11.6</v>
      </c>
      <c r="U62" s="263">
        <v>11.1</v>
      </c>
      <c r="V62" s="263">
        <v>11.100000000000001</v>
      </c>
      <c r="W62" s="263">
        <v>11.9</v>
      </c>
      <c r="X62" s="263">
        <v>10</v>
      </c>
      <c r="Y62" s="263">
        <v>11.5</v>
      </c>
      <c r="Z62" s="263">
        <v>12</v>
      </c>
      <c r="AA62" s="263">
        <v>13.200000000000001</v>
      </c>
      <c r="AB62" s="445">
        <v>10.3</v>
      </c>
      <c r="AC62" s="445">
        <v>11</v>
      </c>
    </row>
    <row r="63" spans="1:29" x14ac:dyDescent="0.15">
      <c r="A63" s="258">
        <v>43251</v>
      </c>
      <c r="B63" s="263">
        <v>8.8000000000000007</v>
      </c>
      <c r="C63" s="263">
        <v>7.8</v>
      </c>
      <c r="D63" s="263">
        <v>11.4</v>
      </c>
      <c r="E63" s="263">
        <v>9.4</v>
      </c>
      <c r="F63" s="263">
        <v>10.1</v>
      </c>
      <c r="G63" s="263">
        <v>10.6</v>
      </c>
      <c r="H63" s="263">
        <v>9.5</v>
      </c>
      <c r="I63" s="263">
        <v>7.7</v>
      </c>
      <c r="J63" s="263">
        <v>8.9</v>
      </c>
      <c r="K63" s="263">
        <v>9.4</v>
      </c>
      <c r="L63" s="263">
        <v>10.3</v>
      </c>
      <c r="M63" s="263">
        <v>9.8000000000000007</v>
      </c>
      <c r="N63" s="263">
        <v>9</v>
      </c>
      <c r="O63" s="263">
        <v>11.9</v>
      </c>
      <c r="P63" s="263">
        <v>11</v>
      </c>
      <c r="Q63" s="263">
        <v>8</v>
      </c>
      <c r="R63" s="263">
        <v>12.7</v>
      </c>
      <c r="S63" s="263">
        <v>10.6</v>
      </c>
      <c r="T63" s="263">
        <v>10.6</v>
      </c>
      <c r="U63" s="263">
        <v>8.3000000000000007</v>
      </c>
      <c r="V63" s="263">
        <v>9.2000000000000011</v>
      </c>
      <c r="W63" s="263">
        <v>12.700000000000001</v>
      </c>
      <c r="X63" s="263">
        <v>9.5</v>
      </c>
      <c r="Y63" s="263">
        <v>11.3</v>
      </c>
      <c r="Z63" s="263">
        <v>10.600000000000001</v>
      </c>
      <c r="AA63" s="263">
        <v>9.3000000000000007</v>
      </c>
      <c r="AB63" s="445">
        <v>9.1999999999999993</v>
      </c>
      <c r="AC63" s="445">
        <v>11</v>
      </c>
    </row>
    <row r="64" spans="1:29" x14ac:dyDescent="0.15">
      <c r="A64" s="258">
        <v>43252</v>
      </c>
      <c r="B64" s="263">
        <v>9</v>
      </c>
      <c r="C64" s="263">
        <v>9.5</v>
      </c>
      <c r="D64" s="263">
        <v>8.6999999999999993</v>
      </c>
      <c r="E64" s="263">
        <v>10.8</v>
      </c>
      <c r="F64" s="263">
        <v>8.9</v>
      </c>
      <c r="G64" s="263">
        <v>9.8000000000000007</v>
      </c>
      <c r="H64" s="263">
        <v>11.8</v>
      </c>
      <c r="I64" s="263">
        <v>10.3</v>
      </c>
      <c r="J64" s="263">
        <v>8.1999999999999993</v>
      </c>
      <c r="K64" s="263">
        <v>10.7</v>
      </c>
      <c r="L64" s="263">
        <v>9.6</v>
      </c>
      <c r="M64" s="263">
        <v>10.9</v>
      </c>
      <c r="N64" s="263">
        <v>12</v>
      </c>
      <c r="O64" s="263">
        <v>9.9</v>
      </c>
      <c r="P64" s="263">
        <v>10.4</v>
      </c>
      <c r="Q64" s="263">
        <v>11.4</v>
      </c>
      <c r="R64" s="263">
        <v>9.8000000000000007</v>
      </c>
      <c r="S64" s="263">
        <v>10.1</v>
      </c>
      <c r="T64" s="263">
        <v>9</v>
      </c>
      <c r="U64" s="263">
        <v>8.3000000000000007</v>
      </c>
      <c r="V64" s="263">
        <v>9.3000000000000007</v>
      </c>
      <c r="W64" s="263">
        <v>12.600000000000001</v>
      </c>
      <c r="X64" s="263">
        <v>11.8</v>
      </c>
      <c r="Y64" s="263">
        <v>12.8</v>
      </c>
      <c r="Z64" s="263">
        <v>11.600000000000001</v>
      </c>
      <c r="AA64" s="263">
        <v>13.4</v>
      </c>
      <c r="AB64" s="445">
        <v>9</v>
      </c>
      <c r="AC64" s="445">
        <v>7.5</v>
      </c>
    </row>
    <row r="65" spans="1:29" x14ac:dyDescent="0.15">
      <c r="A65" s="258">
        <v>43253</v>
      </c>
      <c r="B65" s="263">
        <v>6.6</v>
      </c>
      <c r="C65" s="263">
        <v>8.1999999999999993</v>
      </c>
      <c r="D65" s="263">
        <v>10.8</v>
      </c>
      <c r="E65" s="263">
        <v>12</v>
      </c>
      <c r="F65" s="263">
        <v>10</v>
      </c>
      <c r="G65" s="263">
        <v>10</v>
      </c>
      <c r="H65" s="263">
        <v>14.5</v>
      </c>
      <c r="I65" s="263">
        <v>8.1</v>
      </c>
      <c r="J65" s="263">
        <v>8.3000000000000007</v>
      </c>
      <c r="K65" s="263">
        <v>8.4</v>
      </c>
      <c r="L65" s="263">
        <v>6.5</v>
      </c>
      <c r="M65" s="263">
        <v>10.6</v>
      </c>
      <c r="N65" s="263">
        <v>11.5</v>
      </c>
      <c r="O65" s="263">
        <v>11.1</v>
      </c>
      <c r="P65" s="263">
        <v>10.199999999999999</v>
      </c>
      <c r="Q65" s="263">
        <v>10.7</v>
      </c>
      <c r="R65" s="263">
        <v>11.5</v>
      </c>
      <c r="S65" s="263">
        <v>9.6999999999999993</v>
      </c>
      <c r="T65" s="263">
        <v>9</v>
      </c>
      <c r="U65" s="263">
        <v>9.6999999999999993</v>
      </c>
      <c r="V65" s="263">
        <v>6.8000000000000007</v>
      </c>
      <c r="W65" s="263">
        <v>10.3</v>
      </c>
      <c r="X65" s="263">
        <v>8.1</v>
      </c>
      <c r="Y65" s="263">
        <v>8.6</v>
      </c>
      <c r="Z65" s="263">
        <v>9.6000000000000014</v>
      </c>
      <c r="AA65" s="263">
        <v>9.9</v>
      </c>
      <c r="AB65" s="445">
        <v>7.8</v>
      </c>
      <c r="AC65" s="445">
        <v>7.5</v>
      </c>
    </row>
    <row r="66" spans="1:29" x14ac:dyDescent="0.15">
      <c r="A66" s="258">
        <v>43254</v>
      </c>
      <c r="B66" s="263">
        <v>7.1</v>
      </c>
      <c r="C66" s="263">
        <v>10.3</v>
      </c>
      <c r="D66" s="263">
        <v>9.8000000000000007</v>
      </c>
      <c r="E66" s="263">
        <v>9</v>
      </c>
      <c r="F66" s="263">
        <v>12.6</v>
      </c>
      <c r="G66" s="263">
        <v>11.3</v>
      </c>
      <c r="H66" s="263">
        <v>12.2</v>
      </c>
      <c r="I66" s="263">
        <v>7.8</v>
      </c>
      <c r="J66" s="263">
        <v>7.3</v>
      </c>
      <c r="K66" s="263">
        <v>7.5</v>
      </c>
      <c r="L66" s="263">
        <v>6.8</v>
      </c>
      <c r="M66" s="263">
        <v>8.1</v>
      </c>
      <c r="N66" s="263">
        <v>9.3000000000000007</v>
      </c>
      <c r="O66" s="263">
        <v>10</v>
      </c>
      <c r="P66" s="263">
        <v>9</v>
      </c>
      <c r="Q66" s="263">
        <v>9.5</v>
      </c>
      <c r="R66" s="263">
        <v>11.7</v>
      </c>
      <c r="S66" s="263">
        <v>10.5</v>
      </c>
      <c r="T66" s="263">
        <v>9.9</v>
      </c>
      <c r="U66" s="263">
        <v>10.7</v>
      </c>
      <c r="V66" s="263">
        <v>6.3000000000000007</v>
      </c>
      <c r="W66" s="263">
        <v>9.9</v>
      </c>
      <c r="X66" s="263">
        <v>7.2</v>
      </c>
      <c r="Y66" s="263">
        <v>7.5</v>
      </c>
      <c r="Z66" s="263">
        <v>8.6</v>
      </c>
      <c r="AA66" s="263">
        <v>9.1</v>
      </c>
      <c r="AB66" s="445">
        <v>10.1</v>
      </c>
      <c r="AC66" s="445">
        <v>8</v>
      </c>
    </row>
    <row r="67" spans="1:29" x14ac:dyDescent="0.15">
      <c r="A67" s="258">
        <v>43255</v>
      </c>
      <c r="B67" s="263">
        <v>7.6</v>
      </c>
      <c r="C67" s="263">
        <v>7.7</v>
      </c>
      <c r="D67" s="263">
        <v>10</v>
      </c>
      <c r="E67" s="263">
        <v>8.1</v>
      </c>
      <c r="F67" s="263">
        <v>10.1</v>
      </c>
      <c r="G67" s="263">
        <v>9.9</v>
      </c>
      <c r="H67" s="263">
        <v>7.2</v>
      </c>
      <c r="I67" s="263">
        <v>6.2</v>
      </c>
      <c r="J67" s="263">
        <v>6.6</v>
      </c>
      <c r="K67" s="263">
        <v>7.2</v>
      </c>
      <c r="L67" s="263">
        <v>6</v>
      </c>
      <c r="M67" s="263">
        <v>8.6</v>
      </c>
      <c r="N67" s="263">
        <v>9.1</v>
      </c>
      <c r="O67" s="263">
        <v>7.3</v>
      </c>
      <c r="P67" s="263">
        <v>7.6</v>
      </c>
      <c r="Q67" s="263">
        <v>7.8</v>
      </c>
      <c r="R67" s="263">
        <v>11.9</v>
      </c>
      <c r="S67" s="263">
        <v>8.8000000000000007</v>
      </c>
      <c r="T67" s="263">
        <v>10.4</v>
      </c>
      <c r="U67" s="263">
        <v>7.9</v>
      </c>
      <c r="V67" s="263">
        <v>6.4</v>
      </c>
      <c r="W67" s="263">
        <v>8.5</v>
      </c>
      <c r="X67" s="263">
        <v>7</v>
      </c>
      <c r="Y67" s="263">
        <v>7.3000000000000007</v>
      </c>
      <c r="Z67" s="263">
        <v>7.6000000000000005</v>
      </c>
      <c r="AA67" s="263">
        <v>8.6</v>
      </c>
      <c r="AB67" s="445">
        <v>8.6</v>
      </c>
      <c r="AC67" s="445">
        <v>6.3</v>
      </c>
    </row>
    <row r="68" spans="1:29" x14ac:dyDescent="0.15">
      <c r="A68" s="258">
        <v>43256</v>
      </c>
      <c r="B68" s="263">
        <v>11.6</v>
      </c>
      <c r="C68" s="263">
        <v>10.9</v>
      </c>
      <c r="D68" s="263">
        <v>10.5</v>
      </c>
      <c r="E68" s="263">
        <v>8.5</v>
      </c>
      <c r="F68" s="263">
        <v>9.1999999999999993</v>
      </c>
      <c r="G68" s="263">
        <v>10.3</v>
      </c>
      <c r="H68" s="263">
        <v>12</v>
      </c>
      <c r="I68" s="263">
        <v>7.5</v>
      </c>
      <c r="J68" s="263">
        <v>7</v>
      </c>
      <c r="K68" s="263">
        <v>6.9</v>
      </c>
      <c r="L68" s="263">
        <v>7.5</v>
      </c>
      <c r="M68" s="263">
        <v>9.9</v>
      </c>
      <c r="N68" s="263">
        <v>10.3</v>
      </c>
      <c r="O68" s="263">
        <v>12.7</v>
      </c>
      <c r="P68" s="263">
        <v>10.6</v>
      </c>
      <c r="Q68" s="263">
        <v>11.2</v>
      </c>
      <c r="R68" s="263">
        <v>13</v>
      </c>
      <c r="S68" s="263">
        <v>11.8</v>
      </c>
      <c r="T68" s="263">
        <v>9.9</v>
      </c>
      <c r="U68" s="263">
        <v>9.9</v>
      </c>
      <c r="V68" s="263">
        <v>6.9</v>
      </c>
      <c r="W68" s="263">
        <v>9.5</v>
      </c>
      <c r="X68" s="263">
        <v>7.5</v>
      </c>
      <c r="Y68" s="263">
        <v>7.9</v>
      </c>
      <c r="Z68" s="263">
        <v>9.8000000000000007</v>
      </c>
      <c r="AA68" s="263">
        <v>8.8000000000000007</v>
      </c>
      <c r="AB68" s="445">
        <v>7.7</v>
      </c>
      <c r="AC68" s="445">
        <v>7.5</v>
      </c>
    </row>
    <row r="69" spans="1:29" x14ac:dyDescent="0.15">
      <c r="A69" s="258">
        <v>43257</v>
      </c>
      <c r="B69" s="263">
        <v>3.3</v>
      </c>
      <c r="C69" s="263">
        <v>5.5</v>
      </c>
      <c r="D69" s="263">
        <v>9.8000000000000007</v>
      </c>
      <c r="E69" s="263">
        <v>5.9</v>
      </c>
      <c r="F69" s="263">
        <v>6.9</v>
      </c>
      <c r="G69" s="263">
        <v>7.6</v>
      </c>
      <c r="H69" s="263">
        <v>10.9</v>
      </c>
      <c r="I69" s="263">
        <v>6</v>
      </c>
      <c r="J69" s="263">
        <v>7.1</v>
      </c>
      <c r="K69" s="263">
        <v>5.3</v>
      </c>
      <c r="L69" s="263">
        <v>8</v>
      </c>
      <c r="M69" s="263">
        <v>5.5</v>
      </c>
      <c r="N69" s="263">
        <v>7.3</v>
      </c>
      <c r="O69" s="263">
        <v>13.4</v>
      </c>
      <c r="P69" s="263">
        <v>9.1</v>
      </c>
      <c r="Q69" s="263">
        <v>8.8000000000000007</v>
      </c>
      <c r="R69" s="263">
        <v>9.1</v>
      </c>
      <c r="S69" s="263">
        <v>9.5</v>
      </c>
      <c r="T69" s="263">
        <v>6.9</v>
      </c>
      <c r="U69" s="263">
        <v>8.6999999999999993</v>
      </c>
      <c r="V69" s="263">
        <v>4.7</v>
      </c>
      <c r="W69" s="263">
        <v>8.5</v>
      </c>
      <c r="X69" s="263">
        <v>6</v>
      </c>
      <c r="Y69" s="263">
        <v>6.9</v>
      </c>
      <c r="Z69" s="263">
        <v>7.1000000000000005</v>
      </c>
      <c r="AA69" s="263">
        <v>5.6000000000000005</v>
      </c>
      <c r="AB69" s="445">
        <v>5.3</v>
      </c>
      <c r="AC69" s="445">
        <v>8</v>
      </c>
    </row>
    <row r="70" spans="1:29" x14ac:dyDescent="0.15">
      <c r="A70" s="258">
        <v>43258</v>
      </c>
      <c r="B70" s="263">
        <v>8.1999999999999993</v>
      </c>
      <c r="C70" s="263">
        <v>11.2</v>
      </c>
      <c r="D70" s="263">
        <v>8.5</v>
      </c>
      <c r="E70" s="263">
        <v>8.5</v>
      </c>
      <c r="F70" s="263">
        <v>7.6</v>
      </c>
      <c r="G70" s="263">
        <v>9.1</v>
      </c>
      <c r="H70" s="263">
        <v>9.4</v>
      </c>
      <c r="I70" s="263">
        <v>7</v>
      </c>
      <c r="J70" s="263">
        <v>6.3</v>
      </c>
      <c r="K70" s="263">
        <v>7.8</v>
      </c>
      <c r="L70" s="263">
        <v>7.1</v>
      </c>
      <c r="M70" s="263">
        <v>7.4</v>
      </c>
      <c r="N70" s="263">
        <v>9.4</v>
      </c>
      <c r="O70" s="263">
        <v>7.4</v>
      </c>
      <c r="P70" s="263">
        <v>7.9</v>
      </c>
      <c r="Q70" s="263">
        <v>8.1</v>
      </c>
      <c r="R70" s="263">
        <v>7.6</v>
      </c>
      <c r="S70" s="263">
        <v>8.5</v>
      </c>
      <c r="T70" s="263">
        <v>7.8</v>
      </c>
      <c r="U70" s="263">
        <v>8.1</v>
      </c>
      <c r="V70" s="263">
        <v>5</v>
      </c>
      <c r="W70" s="263">
        <v>8.1</v>
      </c>
      <c r="X70" s="263">
        <v>7.6000000000000005</v>
      </c>
      <c r="Y70" s="263">
        <v>8.2000000000000011</v>
      </c>
      <c r="Z70" s="263">
        <v>6.9</v>
      </c>
      <c r="AA70" s="263">
        <v>8.5</v>
      </c>
      <c r="AB70" s="445">
        <v>8.5</v>
      </c>
      <c r="AC70" s="445">
        <v>5.6</v>
      </c>
    </row>
    <row r="71" spans="1:29" x14ac:dyDescent="0.15">
      <c r="A71" s="258">
        <v>43259</v>
      </c>
      <c r="B71" s="263">
        <v>10</v>
      </c>
      <c r="C71" s="263">
        <v>10.3</v>
      </c>
      <c r="D71" s="263">
        <v>9.3000000000000007</v>
      </c>
      <c r="E71" s="263">
        <v>10.8</v>
      </c>
      <c r="F71" s="263">
        <v>10.9</v>
      </c>
      <c r="G71" s="263">
        <v>10.3</v>
      </c>
      <c r="H71" s="263">
        <v>10.5</v>
      </c>
      <c r="I71" s="263">
        <v>13</v>
      </c>
      <c r="J71" s="263">
        <v>12.7</v>
      </c>
      <c r="K71" s="263">
        <v>13</v>
      </c>
      <c r="L71" s="263">
        <v>12.5</v>
      </c>
      <c r="M71" s="263">
        <v>13</v>
      </c>
      <c r="N71" s="263">
        <v>13</v>
      </c>
      <c r="O71" s="263">
        <v>17</v>
      </c>
      <c r="P71" s="263">
        <v>12.3</v>
      </c>
      <c r="Q71" s="263">
        <v>15.9</v>
      </c>
      <c r="R71" s="263">
        <v>13</v>
      </c>
      <c r="S71" s="263">
        <v>11.5</v>
      </c>
      <c r="T71" s="263">
        <v>12.7</v>
      </c>
      <c r="U71" s="263">
        <v>12.1</v>
      </c>
      <c r="V71" s="263">
        <v>11.200000000000001</v>
      </c>
      <c r="W71" s="263">
        <v>13.4</v>
      </c>
      <c r="X71" s="263">
        <v>11.3</v>
      </c>
      <c r="Y71" s="263">
        <v>12.9</v>
      </c>
      <c r="Z71" s="263">
        <v>12.3</v>
      </c>
      <c r="AA71" s="263">
        <v>13.3</v>
      </c>
      <c r="AB71" s="445">
        <v>10.4</v>
      </c>
      <c r="AC71" s="445">
        <v>10.1</v>
      </c>
    </row>
    <row r="72" spans="1:29" x14ac:dyDescent="0.15">
      <c r="A72" s="258">
        <v>43260</v>
      </c>
      <c r="B72" s="263">
        <v>21.1</v>
      </c>
      <c r="C72" s="263">
        <v>11.8</v>
      </c>
      <c r="D72" s="263">
        <v>10.5</v>
      </c>
      <c r="E72" s="263">
        <v>15.4</v>
      </c>
      <c r="F72" s="263">
        <v>10</v>
      </c>
      <c r="G72" s="263">
        <v>14.8</v>
      </c>
      <c r="H72" s="263">
        <v>21.8</v>
      </c>
      <c r="I72" s="263">
        <v>17</v>
      </c>
      <c r="J72" s="263">
        <v>16.899999999999999</v>
      </c>
      <c r="K72" s="263">
        <v>19.399999999999999</v>
      </c>
      <c r="L72" s="263">
        <v>20.2</v>
      </c>
      <c r="M72" s="263">
        <v>17.3</v>
      </c>
      <c r="N72" s="263">
        <v>13.5</v>
      </c>
      <c r="O72" s="252">
        <v>14.8</v>
      </c>
      <c r="P72" s="263">
        <v>13.2</v>
      </c>
      <c r="Q72" s="263">
        <v>12.4</v>
      </c>
      <c r="R72" s="263">
        <v>10.7</v>
      </c>
      <c r="S72" s="263">
        <v>14.6</v>
      </c>
      <c r="T72" s="263">
        <v>11.7</v>
      </c>
      <c r="U72" s="263">
        <v>14.6</v>
      </c>
      <c r="V72" s="263">
        <v>12.9</v>
      </c>
      <c r="W72" s="263">
        <v>18.900000000000002</v>
      </c>
      <c r="X72" s="263">
        <v>17.3</v>
      </c>
      <c r="Y72" s="263">
        <v>16.7</v>
      </c>
      <c r="Z72" s="263">
        <v>15.5</v>
      </c>
      <c r="AA72" s="263">
        <v>18.600000000000001</v>
      </c>
      <c r="AB72" s="445">
        <v>15.7</v>
      </c>
      <c r="AC72" s="445">
        <v>12.9</v>
      </c>
    </row>
    <row r="73" spans="1:29" x14ac:dyDescent="0.15">
      <c r="A73" s="258">
        <v>43261</v>
      </c>
      <c r="B73" s="263">
        <v>9.9</v>
      </c>
      <c r="C73" s="263">
        <v>6.3</v>
      </c>
      <c r="D73" s="263">
        <v>9.3000000000000007</v>
      </c>
      <c r="E73" s="263">
        <v>13.2</v>
      </c>
      <c r="F73" s="263">
        <v>10.6</v>
      </c>
      <c r="G73" s="263">
        <v>10</v>
      </c>
      <c r="H73" s="263">
        <v>11.1</v>
      </c>
      <c r="I73" s="263">
        <v>10.4</v>
      </c>
      <c r="J73" s="263">
        <v>9.8000000000000007</v>
      </c>
      <c r="K73" s="263">
        <v>11.1</v>
      </c>
      <c r="L73" s="263">
        <v>9.5</v>
      </c>
      <c r="M73" s="263">
        <v>12</v>
      </c>
      <c r="N73" s="263">
        <v>9.3000000000000007</v>
      </c>
      <c r="O73" s="263">
        <v>14.1</v>
      </c>
      <c r="P73" s="263">
        <v>13.4</v>
      </c>
      <c r="Q73" s="263">
        <v>9.3000000000000007</v>
      </c>
      <c r="R73" s="263">
        <v>12</v>
      </c>
      <c r="S73" s="263">
        <v>12.8</v>
      </c>
      <c r="T73" s="263">
        <v>11.8</v>
      </c>
      <c r="U73" s="263">
        <v>9.1999999999999993</v>
      </c>
      <c r="V73" s="263">
        <v>10.9</v>
      </c>
      <c r="W73" s="263">
        <v>15.3</v>
      </c>
      <c r="X73" s="263">
        <v>11.200000000000001</v>
      </c>
      <c r="Y73" s="263">
        <v>12.5</v>
      </c>
      <c r="Z73" s="263">
        <v>13.3</v>
      </c>
      <c r="AA73" s="263">
        <v>12.3</v>
      </c>
      <c r="AB73" s="445">
        <v>8.5</v>
      </c>
      <c r="AC73" s="445">
        <v>11.6</v>
      </c>
    </row>
    <row r="74" spans="1:29" x14ac:dyDescent="0.15">
      <c r="A74" s="258">
        <v>43262</v>
      </c>
      <c r="B74" s="263">
        <v>1.7</v>
      </c>
      <c r="C74" s="263">
        <v>0.2</v>
      </c>
      <c r="D74" s="263">
        <v>1.1000000000000001</v>
      </c>
      <c r="E74" s="263">
        <v>0.5</v>
      </c>
      <c r="F74" s="263">
        <v>2.6</v>
      </c>
      <c r="G74" s="263">
        <v>3.7</v>
      </c>
      <c r="H74" s="263">
        <v>8.8000000000000007</v>
      </c>
      <c r="I74" s="263">
        <v>3.2</v>
      </c>
      <c r="J74" s="263">
        <v>2.1</v>
      </c>
      <c r="K74" s="263">
        <v>7.5</v>
      </c>
      <c r="L74" s="263">
        <v>4.5</v>
      </c>
      <c r="M74" s="263">
        <v>5.8</v>
      </c>
      <c r="N74" s="263">
        <v>7.5</v>
      </c>
      <c r="O74" s="263">
        <v>3.9</v>
      </c>
      <c r="P74" s="263">
        <v>3.7</v>
      </c>
      <c r="Q74" s="263">
        <v>0.3</v>
      </c>
      <c r="R74" s="263">
        <v>5.2</v>
      </c>
      <c r="S74" s="263">
        <v>4.3</v>
      </c>
      <c r="T74" s="263">
        <v>3.1</v>
      </c>
      <c r="U74" s="263">
        <v>2.5</v>
      </c>
      <c r="V74" s="263">
        <v>2.9000000000000004</v>
      </c>
      <c r="W74" s="263">
        <v>7.6000000000000005</v>
      </c>
      <c r="X74" s="263">
        <v>5.5</v>
      </c>
      <c r="Y74" s="263">
        <v>7</v>
      </c>
      <c r="Z74" s="263">
        <v>3.7</v>
      </c>
      <c r="AA74" s="263">
        <v>5.7</v>
      </c>
      <c r="AB74" s="445">
        <v>0.4</v>
      </c>
      <c r="AC74" s="445">
        <v>3.4</v>
      </c>
    </row>
    <row r="75" spans="1:29" x14ac:dyDescent="0.15">
      <c r="A75" s="258">
        <v>43263</v>
      </c>
      <c r="B75" s="263">
        <v>5.6</v>
      </c>
      <c r="C75" s="263">
        <v>7.1</v>
      </c>
      <c r="D75" s="263">
        <v>7.5</v>
      </c>
      <c r="E75" s="263">
        <v>6</v>
      </c>
      <c r="F75" s="263">
        <v>7.4</v>
      </c>
      <c r="G75" s="263">
        <v>9</v>
      </c>
      <c r="H75" s="263">
        <v>10.6</v>
      </c>
      <c r="I75" s="263">
        <v>8.6</v>
      </c>
      <c r="J75" s="263">
        <v>3.9</v>
      </c>
      <c r="K75" s="263">
        <v>6.5</v>
      </c>
      <c r="L75" s="263">
        <v>4</v>
      </c>
      <c r="M75" s="263">
        <v>3.6</v>
      </c>
      <c r="N75" s="263">
        <v>12.3</v>
      </c>
      <c r="O75" s="263">
        <v>9.1999999999999993</v>
      </c>
      <c r="P75" s="263">
        <v>9.1</v>
      </c>
      <c r="Q75" s="263">
        <v>8.5</v>
      </c>
      <c r="R75" s="263">
        <v>10.8</v>
      </c>
      <c r="S75" s="263">
        <v>11.3</v>
      </c>
      <c r="T75" s="263">
        <v>10.1</v>
      </c>
      <c r="U75" s="263">
        <v>10.7</v>
      </c>
      <c r="V75" s="263">
        <v>1.9000000000000001</v>
      </c>
      <c r="W75" s="263">
        <v>6.5</v>
      </c>
      <c r="X75" s="263">
        <v>4</v>
      </c>
      <c r="Y75" s="263">
        <v>5</v>
      </c>
      <c r="Z75" s="263">
        <v>4.5</v>
      </c>
      <c r="AA75" s="263">
        <v>5.5</v>
      </c>
      <c r="AB75" s="445">
        <v>5.0999999999999996</v>
      </c>
      <c r="AC75" s="445">
        <v>4.5999999999999996</v>
      </c>
    </row>
    <row r="76" spans="1:29" x14ac:dyDescent="0.15">
      <c r="A76" s="258">
        <v>43264</v>
      </c>
      <c r="B76" s="263">
        <v>12.8</v>
      </c>
      <c r="C76" s="263">
        <v>10.5</v>
      </c>
      <c r="D76" s="263">
        <v>13.4</v>
      </c>
      <c r="E76" s="263">
        <v>13.3</v>
      </c>
      <c r="F76" s="263">
        <v>11</v>
      </c>
      <c r="G76" s="263">
        <v>12.9</v>
      </c>
      <c r="H76" s="263">
        <v>16.3</v>
      </c>
      <c r="I76" s="263">
        <v>25.3</v>
      </c>
      <c r="J76" s="263">
        <v>8.8000000000000007</v>
      </c>
      <c r="K76" s="263">
        <v>9.6</v>
      </c>
      <c r="L76" s="263">
        <v>9.1999999999999993</v>
      </c>
      <c r="M76" s="263">
        <v>5</v>
      </c>
      <c r="N76" s="263">
        <v>8</v>
      </c>
      <c r="O76" s="263">
        <v>12.6</v>
      </c>
      <c r="P76" s="263">
        <v>12.2</v>
      </c>
      <c r="Q76" s="263">
        <v>10.5</v>
      </c>
      <c r="R76" s="263">
        <v>12.4</v>
      </c>
      <c r="S76" s="263">
        <v>12.8</v>
      </c>
      <c r="T76" s="263">
        <v>13</v>
      </c>
      <c r="U76" s="263">
        <v>9.6</v>
      </c>
      <c r="V76" s="263">
        <v>3.4000000000000004</v>
      </c>
      <c r="W76" s="263">
        <v>7.2</v>
      </c>
      <c r="X76" s="263">
        <v>4.2</v>
      </c>
      <c r="Y76" s="263">
        <v>5.3000000000000007</v>
      </c>
      <c r="Z76" s="263">
        <v>6.5</v>
      </c>
      <c r="AA76" s="263">
        <v>6.3000000000000007</v>
      </c>
      <c r="AB76" s="445">
        <v>9.1999999999999993</v>
      </c>
      <c r="AC76" s="445">
        <v>10</v>
      </c>
    </row>
    <row r="77" spans="1:29" x14ac:dyDescent="0.15">
      <c r="A77" s="258">
        <v>43265</v>
      </c>
      <c r="B77" s="263">
        <v>6.5</v>
      </c>
      <c r="C77" s="263">
        <v>7.2</v>
      </c>
      <c r="D77" s="263">
        <v>8.4</v>
      </c>
      <c r="E77" s="263">
        <v>7.8</v>
      </c>
      <c r="F77" s="263">
        <v>8.4</v>
      </c>
      <c r="G77" s="263">
        <v>9</v>
      </c>
      <c r="H77" s="263">
        <v>7</v>
      </c>
      <c r="I77" s="263">
        <v>5.0999999999999996</v>
      </c>
      <c r="J77" s="263">
        <v>5.3</v>
      </c>
      <c r="K77" s="263">
        <v>7.3</v>
      </c>
      <c r="L77" s="263">
        <v>6.5</v>
      </c>
      <c r="M77" s="263">
        <v>8.6999999999999993</v>
      </c>
      <c r="N77" s="263">
        <v>8</v>
      </c>
      <c r="O77" s="263">
        <v>7.8</v>
      </c>
      <c r="P77" s="263">
        <v>7.8</v>
      </c>
      <c r="Q77" s="263">
        <v>7.8</v>
      </c>
      <c r="R77" s="263">
        <v>10.8</v>
      </c>
      <c r="S77" s="263">
        <v>8.6999999999999993</v>
      </c>
      <c r="T77" s="263">
        <v>7.1</v>
      </c>
      <c r="U77" s="263">
        <v>7</v>
      </c>
      <c r="V77" s="263">
        <v>6.9</v>
      </c>
      <c r="W77" s="263">
        <v>10.100000000000001</v>
      </c>
      <c r="X77" s="263">
        <v>6.4</v>
      </c>
      <c r="Y77" s="263">
        <v>8</v>
      </c>
      <c r="Z77" s="263">
        <v>7.1000000000000005</v>
      </c>
      <c r="AA77" s="263">
        <v>7.8000000000000007</v>
      </c>
      <c r="AB77" s="445">
        <v>7.7</v>
      </c>
      <c r="AC77" s="445">
        <v>5.7</v>
      </c>
    </row>
    <row r="78" spans="1:29" x14ac:dyDescent="0.15">
      <c r="A78" s="258">
        <v>43266</v>
      </c>
      <c r="B78" s="263">
        <v>3.7</v>
      </c>
      <c r="C78" s="263">
        <v>4.5999999999999996</v>
      </c>
      <c r="D78" s="263">
        <v>5.2</v>
      </c>
      <c r="E78" s="263">
        <v>5.8</v>
      </c>
      <c r="F78" s="263">
        <v>7.6</v>
      </c>
      <c r="G78" s="263">
        <v>6.5</v>
      </c>
      <c r="H78" s="263">
        <v>8.8000000000000007</v>
      </c>
      <c r="I78" s="263">
        <v>2.8</v>
      </c>
      <c r="J78" s="263">
        <v>4.5</v>
      </c>
      <c r="K78" s="263">
        <v>4.9000000000000004</v>
      </c>
      <c r="L78" s="263">
        <v>5.5</v>
      </c>
      <c r="M78" s="263">
        <v>5.5</v>
      </c>
      <c r="N78" s="263">
        <v>5</v>
      </c>
      <c r="O78" s="263">
        <v>7.8</v>
      </c>
      <c r="P78" s="263">
        <v>6.1</v>
      </c>
      <c r="Q78" s="263">
        <v>6.2</v>
      </c>
      <c r="R78" s="263">
        <v>7.8</v>
      </c>
      <c r="S78" s="263">
        <v>7.2</v>
      </c>
      <c r="T78" s="263">
        <v>6.3</v>
      </c>
      <c r="U78" s="263">
        <v>5.6</v>
      </c>
      <c r="V78" s="263">
        <v>6.2</v>
      </c>
      <c r="W78" s="263">
        <v>7.4</v>
      </c>
      <c r="X78" s="263">
        <v>4.9000000000000004</v>
      </c>
      <c r="Y78" s="263">
        <v>5.9</v>
      </c>
      <c r="Z78" s="263">
        <v>6.5</v>
      </c>
      <c r="AA78" s="263">
        <v>6.3000000000000007</v>
      </c>
      <c r="AB78" s="445">
        <v>3.4</v>
      </c>
      <c r="AC78" s="445">
        <v>5.5</v>
      </c>
    </row>
    <row r="79" spans="1:29" x14ac:dyDescent="0.15">
      <c r="A79" s="258">
        <v>43267</v>
      </c>
      <c r="B79" s="263">
        <v>5.3</v>
      </c>
      <c r="C79" s="263">
        <v>4.4000000000000004</v>
      </c>
      <c r="D79" s="263">
        <v>3.3</v>
      </c>
      <c r="E79" s="263">
        <v>4.4000000000000004</v>
      </c>
      <c r="F79" s="263">
        <v>4.9000000000000004</v>
      </c>
      <c r="G79" s="263">
        <v>5.8</v>
      </c>
      <c r="H79" s="263">
        <v>3.6</v>
      </c>
      <c r="I79" s="263">
        <v>3.4</v>
      </c>
      <c r="J79" s="263">
        <v>3.3</v>
      </c>
      <c r="K79" s="263">
        <v>6</v>
      </c>
      <c r="L79" s="263">
        <v>4.9000000000000004</v>
      </c>
      <c r="M79" s="263">
        <v>5.2</v>
      </c>
      <c r="N79" s="263">
        <v>4</v>
      </c>
      <c r="O79" s="263">
        <v>4.4000000000000004</v>
      </c>
      <c r="P79" s="263">
        <v>4.7</v>
      </c>
      <c r="Q79" s="263">
        <v>3.6</v>
      </c>
      <c r="R79" s="263">
        <v>5.8</v>
      </c>
      <c r="S79" s="263">
        <v>6.2</v>
      </c>
      <c r="T79" s="263">
        <v>5.5</v>
      </c>
      <c r="U79" s="263">
        <v>4</v>
      </c>
      <c r="V79" s="263">
        <v>6.5</v>
      </c>
      <c r="W79" s="263">
        <v>8</v>
      </c>
      <c r="X79" s="263">
        <v>5.8000000000000007</v>
      </c>
      <c r="Y79" s="263">
        <v>6.3000000000000007</v>
      </c>
      <c r="Z79" s="263">
        <v>8</v>
      </c>
      <c r="AA79" s="263">
        <v>6.3000000000000007</v>
      </c>
      <c r="AB79" s="445">
        <v>1.5</v>
      </c>
      <c r="AC79" s="445">
        <v>4</v>
      </c>
    </row>
    <row r="80" spans="1:29" x14ac:dyDescent="0.15">
      <c r="A80" s="258">
        <v>43268</v>
      </c>
      <c r="B80" s="263">
        <v>7.1</v>
      </c>
      <c r="C80" s="263">
        <v>6.9</v>
      </c>
      <c r="D80" s="263">
        <v>7.9</v>
      </c>
      <c r="E80" s="263">
        <v>8.9</v>
      </c>
      <c r="F80" s="263">
        <v>7.6</v>
      </c>
      <c r="G80" s="263">
        <v>7.8</v>
      </c>
      <c r="H80" s="263">
        <v>13.8</v>
      </c>
      <c r="I80" s="263">
        <v>5.5</v>
      </c>
      <c r="J80" s="263">
        <v>5.8</v>
      </c>
      <c r="K80" s="263">
        <v>5.5</v>
      </c>
      <c r="L80" s="263">
        <v>5.7</v>
      </c>
      <c r="M80" s="263">
        <v>7.1</v>
      </c>
      <c r="N80" s="263">
        <v>9.6</v>
      </c>
      <c r="O80" s="263">
        <v>7.3</v>
      </c>
      <c r="P80" s="263">
        <v>7.2</v>
      </c>
      <c r="Q80" s="263">
        <v>7.8</v>
      </c>
      <c r="R80" s="263">
        <v>10.3</v>
      </c>
      <c r="S80" s="263">
        <v>9</v>
      </c>
      <c r="T80" s="263">
        <v>8.8000000000000007</v>
      </c>
      <c r="U80" s="263">
        <v>6.8</v>
      </c>
      <c r="V80" s="263">
        <v>5.6000000000000005</v>
      </c>
      <c r="W80" s="263">
        <v>7.9</v>
      </c>
      <c r="X80" s="263">
        <v>6.8000000000000007</v>
      </c>
      <c r="Y80" s="263">
        <v>7</v>
      </c>
      <c r="Z80" s="263">
        <v>7.9</v>
      </c>
      <c r="AA80" s="263">
        <v>8.2000000000000011</v>
      </c>
      <c r="AB80" s="445">
        <v>9.8000000000000007</v>
      </c>
      <c r="AC80" s="445">
        <v>5.9</v>
      </c>
    </row>
    <row r="81" spans="1:29" x14ac:dyDescent="0.15">
      <c r="A81" s="258">
        <v>43269</v>
      </c>
      <c r="B81" s="263">
        <v>3.8</v>
      </c>
      <c r="C81" s="263">
        <v>4.5</v>
      </c>
      <c r="D81" s="263">
        <v>4.5</v>
      </c>
      <c r="E81" s="263">
        <v>5</v>
      </c>
      <c r="F81" s="263">
        <v>4.0999999999999996</v>
      </c>
      <c r="G81" s="263">
        <v>4.3</v>
      </c>
      <c r="H81" s="263">
        <v>5.3</v>
      </c>
      <c r="I81" s="263">
        <v>2.1</v>
      </c>
      <c r="J81" s="263">
        <v>3</v>
      </c>
      <c r="K81" s="263">
        <v>3</v>
      </c>
      <c r="L81" s="263">
        <v>1.8</v>
      </c>
      <c r="M81" s="263">
        <v>4.9000000000000004</v>
      </c>
      <c r="N81" s="263">
        <v>2.8</v>
      </c>
      <c r="O81" s="263">
        <v>4.2</v>
      </c>
      <c r="P81" s="263">
        <v>4.2</v>
      </c>
      <c r="Q81" s="263">
        <v>1.8</v>
      </c>
      <c r="R81" s="263">
        <v>6.2</v>
      </c>
      <c r="S81" s="263">
        <v>5.8</v>
      </c>
      <c r="T81" s="263">
        <v>1.2</v>
      </c>
      <c r="U81" s="263">
        <v>4.7</v>
      </c>
      <c r="V81" s="263">
        <v>2.7</v>
      </c>
      <c r="W81" s="263">
        <v>4.9000000000000004</v>
      </c>
      <c r="X81" s="263">
        <v>2.5</v>
      </c>
      <c r="Y81" s="263">
        <v>3.4000000000000004</v>
      </c>
      <c r="Z81" s="263">
        <v>3.5</v>
      </c>
      <c r="AA81" s="263">
        <v>3</v>
      </c>
      <c r="AB81" s="445">
        <v>3.4</v>
      </c>
      <c r="AC81" s="445">
        <v>4.8</v>
      </c>
    </row>
    <row r="82" spans="1:29" x14ac:dyDescent="0.15">
      <c r="A82" s="258">
        <v>43270</v>
      </c>
      <c r="B82" s="263">
        <v>6.6</v>
      </c>
      <c r="C82" s="263">
        <v>8.3000000000000007</v>
      </c>
      <c r="D82" s="263">
        <v>5.0999999999999996</v>
      </c>
      <c r="E82" s="263">
        <v>5</v>
      </c>
      <c r="F82" s="263">
        <v>5.0999999999999996</v>
      </c>
      <c r="G82" s="263">
        <v>5.4</v>
      </c>
      <c r="H82" s="263">
        <v>9.9</v>
      </c>
      <c r="I82" s="263">
        <v>5.3</v>
      </c>
      <c r="J82" s="263">
        <v>5</v>
      </c>
      <c r="K82" s="263">
        <v>5.4</v>
      </c>
      <c r="L82" s="263">
        <v>6.3</v>
      </c>
      <c r="M82" s="263">
        <v>10</v>
      </c>
      <c r="N82" s="263">
        <v>8.1</v>
      </c>
      <c r="O82" s="263">
        <v>5.7</v>
      </c>
      <c r="P82" s="263">
        <v>5.6</v>
      </c>
      <c r="Q82" s="263">
        <v>7.7</v>
      </c>
      <c r="R82" s="263">
        <v>7.5</v>
      </c>
      <c r="S82" s="263">
        <v>6.3</v>
      </c>
      <c r="T82" s="263">
        <v>6.2</v>
      </c>
      <c r="U82" s="263">
        <v>6.5</v>
      </c>
      <c r="V82" s="263">
        <v>5.4</v>
      </c>
      <c r="W82" s="263">
        <v>9.1</v>
      </c>
      <c r="X82" s="263">
        <v>6.8000000000000007</v>
      </c>
      <c r="Y82" s="263">
        <v>7.1000000000000005</v>
      </c>
      <c r="Z82" s="263">
        <v>7.7</v>
      </c>
      <c r="AA82" s="263">
        <v>7.2</v>
      </c>
      <c r="AB82" s="445">
        <v>5.3</v>
      </c>
      <c r="AC82" s="445">
        <v>3.5</v>
      </c>
    </row>
    <row r="83" spans="1:29" x14ac:dyDescent="0.15">
      <c r="A83" s="258">
        <v>43271</v>
      </c>
      <c r="B83" s="263">
        <v>4.5999999999999996</v>
      </c>
      <c r="C83" s="263">
        <v>1.7</v>
      </c>
      <c r="D83" s="263">
        <v>3.1</v>
      </c>
      <c r="E83" s="263">
        <v>5</v>
      </c>
      <c r="F83" s="263">
        <v>3.6</v>
      </c>
      <c r="G83" s="263">
        <v>2.8</v>
      </c>
      <c r="H83" s="263">
        <v>9.5</v>
      </c>
      <c r="I83" s="263">
        <v>2.6</v>
      </c>
      <c r="J83" s="263">
        <v>2.6</v>
      </c>
      <c r="K83" s="263">
        <v>3.3</v>
      </c>
      <c r="L83" s="263">
        <v>2.9</v>
      </c>
      <c r="M83" s="263">
        <v>2.9</v>
      </c>
      <c r="N83" s="263">
        <v>2.4</v>
      </c>
      <c r="O83" s="263">
        <v>6.9</v>
      </c>
      <c r="P83" s="263">
        <v>4</v>
      </c>
      <c r="Q83" s="263">
        <v>3.3</v>
      </c>
      <c r="R83" s="263">
        <v>3.1</v>
      </c>
      <c r="S83" s="263">
        <v>4.5999999999999996</v>
      </c>
      <c r="T83" s="263">
        <v>4.8</v>
      </c>
      <c r="U83" s="263">
        <v>3.5</v>
      </c>
      <c r="V83" s="263">
        <v>1.2000000000000002</v>
      </c>
      <c r="W83" s="263">
        <v>4.8000000000000007</v>
      </c>
      <c r="X83" s="263">
        <v>3.3000000000000003</v>
      </c>
      <c r="Y83" s="263">
        <v>3.3000000000000003</v>
      </c>
      <c r="Z83" s="263">
        <v>2.9000000000000004</v>
      </c>
      <c r="AA83" s="263">
        <v>2.7</v>
      </c>
      <c r="AB83" s="445">
        <v>2.6</v>
      </c>
      <c r="AC83" s="445">
        <v>4</v>
      </c>
    </row>
    <row r="84" spans="1:29" x14ac:dyDescent="0.15">
      <c r="A84" s="258">
        <v>43272</v>
      </c>
      <c r="B84" s="263">
        <v>7</v>
      </c>
      <c r="C84" s="263">
        <v>7.5</v>
      </c>
      <c r="D84" s="263">
        <v>6.8</v>
      </c>
      <c r="E84" s="263">
        <v>7.2</v>
      </c>
      <c r="F84" s="263">
        <v>7.3</v>
      </c>
      <c r="G84" s="263">
        <v>9.1999999999999993</v>
      </c>
      <c r="H84" s="263">
        <v>12.4</v>
      </c>
      <c r="I84" s="263">
        <v>9</v>
      </c>
      <c r="J84" s="263">
        <v>8.5</v>
      </c>
      <c r="K84" s="263">
        <v>8.4</v>
      </c>
      <c r="L84" s="263">
        <v>10.8</v>
      </c>
      <c r="M84" s="263">
        <v>10.199999999999999</v>
      </c>
      <c r="N84" s="263">
        <v>9.5</v>
      </c>
      <c r="O84" s="263">
        <v>7.7</v>
      </c>
      <c r="P84" s="263">
        <v>8.1</v>
      </c>
      <c r="Q84" s="263">
        <v>8.1999999999999993</v>
      </c>
      <c r="R84" s="263">
        <v>9.5</v>
      </c>
      <c r="S84" s="263">
        <v>9.9</v>
      </c>
      <c r="T84" s="263">
        <v>9.5</v>
      </c>
      <c r="U84" s="263">
        <v>9.4</v>
      </c>
      <c r="V84" s="263">
        <v>7</v>
      </c>
      <c r="W84" s="263">
        <v>10</v>
      </c>
      <c r="X84" s="263">
        <v>8.4</v>
      </c>
      <c r="Y84" s="263">
        <v>9.6000000000000014</v>
      </c>
      <c r="Z84" s="263">
        <v>7.8000000000000007</v>
      </c>
      <c r="AA84" s="263">
        <v>10.5</v>
      </c>
      <c r="AB84" s="445">
        <v>6.4</v>
      </c>
      <c r="AC84" s="445">
        <v>7.5</v>
      </c>
    </row>
    <row r="85" spans="1:29" x14ac:dyDescent="0.15">
      <c r="A85" s="258">
        <v>43273</v>
      </c>
      <c r="B85" s="263">
        <v>14.3</v>
      </c>
      <c r="C85" s="263">
        <v>23.7</v>
      </c>
      <c r="D85" s="263">
        <v>16.7</v>
      </c>
      <c r="E85" s="263">
        <v>15.8</v>
      </c>
      <c r="F85" s="263">
        <v>15.4</v>
      </c>
      <c r="G85" s="263">
        <v>17</v>
      </c>
      <c r="H85" s="263">
        <v>16.8</v>
      </c>
      <c r="I85" s="263">
        <v>13.7</v>
      </c>
      <c r="J85" s="263">
        <v>15.7</v>
      </c>
      <c r="K85" s="263">
        <v>17.2</v>
      </c>
      <c r="L85" s="263">
        <v>15.6</v>
      </c>
      <c r="M85" s="263">
        <v>19.2</v>
      </c>
      <c r="N85" s="263">
        <v>19.100000000000001</v>
      </c>
      <c r="O85" s="263">
        <v>15.9</v>
      </c>
      <c r="P85" s="263">
        <v>16.3</v>
      </c>
      <c r="Q85" s="263">
        <v>16.600000000000001</v>
      </c>
      <c r="R85" s="263">
        <v>19.3</v>
      </c>
      <c r="S85" s="263">
        <v>17.3</v>
      </c>
      <c r="T85" s="263">
        <v>16.600000000000001</v>
      </c>
      <c r="U85" s="263">
        <v>18.3</v>
      </c>
      <c r="V85" s="263">
        <v>14</v>
      </c>
      <c r="W85" s="263">
        <v>17.400000000000002</v>
      </c>
      <c r="X85" s="263">
        <v>16.600000000000001</v>
      </c>
      <c r="Y85" s="263">
        <v>16.900000000000002</v>
      </c>
      <c r="Z85" s="263">
        <v>16</v>
      </c>
      <c r="AA85" s="263">
        <v>18.400000000000002</v>
      </c>
      <c r="AB85" s="445">
        <v>18.600000000000001</v>
      </c>
      <c r="AC85" s="445">
        <v>13.4</v>
      </c>
    </row>
    <row r="86" spans="1:29" x14ac:dyDescent="0.15">
      <c r="A86" s="258">
        <v>43274</v>
      </c>
      <c r="B86" s="263">
        <v>8.3000000000000007</v>
      </c>
      <c r="C86" s="263">
        <v>14.5</v>
      </c>
      <c r="D86" s="263">
        <v>14</v>
      </c>
      <c r="E86" s="263">
        <v>14</v>
      </c>
      <c r="F86" s="263">
        <v>12.9</v>
      </c>
      <c r="G86" s="263">
        <v>14.5</v>
      </c>
      <c r="H86" s="263">
        <v>13.6</v>
      </c>
      <c r="I86" s="263">
        <v>10.3</v>
      </c>
      <c r="J86" s="263">
        <v>11.1</v>
      </c>
      <c r="K86" s="263">
        <v>9.6999999999999993</v>
      </c>
      <c r="L86" s="263">
        <v>8.6999999999999993</v>
      </c>
      <c r="M86" s="263">
        <v>10</v>
      </c>
      <c r="N86" s="263">
        <v>11.5</v>
      </c>
      <c r="O86" s="263">
        <v>17.8</v>
      </c>
      <c r="P86" s="263">
        <v>15.4</v>
      </c>
      <c r="Q86" s="252">
        <v>13</v>
      </c>
      <c r="R86" s="263">
        <v>15.5</v>
      </c>
      <c r="S86" s="263">
        <v>15.8</v>
      </c>
      <c r="T86" s="263">
        <v>14.7</v>
      </c>
      <c r="U86" s="263">
        <v>13.8</v>
      </c>
      <c r="V86" s="263">
        <v>10.5</v>
      </c>
      <c r="W86" s="263">
        <v>14.5</v>
      </c>
      <c r="X86" s="263">
        <v>9.9</v>
      </c>
      <c r="Y86" s="263">
        <v>11.700000000000001</v>
      </c>
      <c r="Z86" s="263">
        <v>12.5</v>
      </c>
      <c r="AA86" s="263">
        <v>11.3</v>
      </c>
      <c r="AB86" s="445">
        <v>12.5</v>
      </c>
      <c r="AC86" s="445">
        <v>12.8</v>
      </c>
    </row>
    <row r="87" spans="1:29" x14ac:dyDescent="0.15">
      <c r="A87" s="258">
        <v>43275</v>
      </c>
      <c r="B87" s="263">
        <v>7.9</v>
      </c>
      <c r="C87" s="263">
        <v>7.3</v>
      </c>
      <c r="D87" s="263">
        <v>7.5</v>
      </c>
      <c r="E87" s="263">
        <v>3.8</v>
      </c>
      <c r="F87" s="263">
        <v>6.3</v>
      </c>
      <c r="G87" s="263">
        <v>8.3000000000000007</v>
      </c>
      <c r="H87" s="263">
        <v>15.9</v>
      </c>
      <c r="I87" s="263">
        <v>7</v>
      </c>
      <c r="J87" s="263">
        <v>7.1</v>
      </c>
      <c r="K87" s="263">
        <v>10.199999999999999</v>
      </c>
      <c r="L87" s="263">
        <v>9.8000000000000007</v>
      </c>
      <c r="M87" s="263">
        <v>11</v>
      </c>
      <c r="N87" s="263">
        <v>11.6</v>
      </c>
      <c r="O87" s="263">
        <v>10.8</v>
      </c>
      <c r="P87" s="263">
        <v>9.3000000000000007</v>
      </c>
      <c r="Q87" s="252">
        <v>9.5</v>
      </c>
      <c r="R87" s="263">
        <v>8.4</v>
      </c>
      <c r="S87" s="263">
        <v>10.5</v>
      </c>
      <c r="T87" s="263">
        <v>8.6999999999999993</v>
      </c>
      <c r="U87" s="263">
        <v>8.1999999999999993</v>
      </c>
      <c r="V87" s="263">
        <v>7</v>
      </c>
      <c r="W87" s="263">
        <v>9.8000000000000007</v>
      </c>
      <c r="X87" s="263">
        <v>8.7000000000000011</v>
      </c>
      <c r="Y87" s="263">
        <v>10.5</v>
      </c>
      <c r="Z87" s="263">
        <v>7.8000000000000007</v>
      </c>
      <c r="AA87" s="263">
        <v>8.6</v>
      </c>
      <c r="AB87" s="445">
        <v>5.4</v>
      </c>
      <c r="AC87" s="445">
        <v>7.2</v>
      </c>
    </row>
    <row r="88" spans="1:29" x14ac:dyDescent="0.15">
      <c r="A88" s="258">
        <v>43276</v>
      </c>
      <c r="B88" s="263">
        <v>22.1</v>
      </c>
      <c r="C88" s="263">
        <v>21.6</v>
      </c>
      <c r="D88" s="263">
        <v>21.5</v>
      </c>
      <c r="E88" s="263">
        <v>23</v>
      </c>
      <c r="F88" s="263">
        <v>17.5</v>
      </c>
      <c r="G88" s="263">
        <v>17.899999999999999</v>
      </c>
      <c r="H88" s="263">
        <v>18.100000000000001</v>
      </c>
      <c r="I88" s="263">
        <v>20</v>
      </c>
      <c r="J88" s="263">
        <v>21.3</v>
      </c>
      <c r="K88" s="263">
        <v>20.2</v>
      </c>
      <c r="L88" s="263">
        <v>21.4</v>
      </c>
      <c r="M88" s="263">
        <v>19</v>
      </c>
      <c r="N88" s="263">
        <v>22.2</v>
      </c>
      <c r="O88" s="263">
        <v>23.6</v>
      </c>
      <c r="P88" s="263">
        <v>20</v>
      </c>
      <c r="Q88" s="263">
        <v>22.3</v>
      </c>
      <c r="R88" s="263">
        <v>18.2</v>
      </c>
      <c r="S88" s="263">
        <v>14.4</v>
      </c>
      <c r="T88" s="263">
        <v>16.600000000000001</v>
      </c>
      <c r="U88" s="263">
        <v>19</v>
      </c>
      <c r="V88" s="263">
        <v>19.200000000000003</v>
      </c>
      <c r="W88" s="263">
        <v>24</v>
      </c>
      <c r="X88" s="263">
        <v>17.5</v>
      </c>
      <c r="Y88" s="263">
        <v>21.5</v>
      </c>
      <c r="Z88" s="263">
        <v>21.900000000000002</v>
      </c>
      <c r="AA88" s="263">
        <v>24.3</v>
      </c>
      <c r="AB88" s="445">
        <v>18.5</v>
      </c>
      <c r="AC88" s="445">
        <v>16</v>
      </c>
    </row>
    <row r="89" spans="1:29" x14ac:dyDescent="0.15">
      <c r="A89" s="258">
        <v>43277</v>
      </c>
      <c r="B89" s="263">
        <v>10.5</v>
      </c>
      <c r="C89" s="263">
        <v>14.8</v>
      </c>
      <c r="D89" s="263">
        <v>12.3</v>
      </c>
      <c r="E89" s="263">
        <v>15.3</v>
      </c>
      <c r="F89" s="263">
        <v>16.5</v>
      </c>
      <c r="G89" s="263">
        <v>15.1</v>
      </c>
      <c r="H89" s="263">
        <v>17.5</v>
      </c>
      <c r="I89" s="263">
        <v>13.4</v>
      </c>
      <c r="J89" s="263">
        <v>14.2</v>
      </c>
      <c r="K89" s="263" t="s">
        <v>149</v>
      </c>
      <c r="L89" s="263" t="s">
        <v>149</v>
      </c>
      <c r="M89" s="263" t="s">
        <v>149</v>
      </c>
      <c r="N89" s="263">
        <v>18.5</v>
      </c>
      <c r="O89" s="263">
        <v>27.7</v>
      </c>
      <c r="P89" s="263">
        <v>19.7</v>
      </c>
      <c r="Q89" s="263">
        <v>17.899999999999999</v>
      </c>
      <c r="R89" s="263">
        <v>17.899999999999999</v>
      </c>
      <c r="S89" s="263">
        <v>16</v>
      </c>
      <c r="T89" s="263">
        <v>17.7</v>
      </c>
      <c r="U89" s="263">
        <v>15.9</v>
      </c>
      <c r="V89" s="263">
        <v>11</v>
      </c>
      <c r="W89" s="263">
        <v>13.8</v>
      </c>
      <c r="X89" s="263">
        <v>11.5</v>
      </c>
      <c r="Y89" s="263">
        <v>12.8</v>
      </c>
      <c r="Z89" s="263">
        <v>14.3</v>
      </c>
      <c r="AA89" s="263">
        <v>14</v>
      </c>
      <c r="AB89" s="445">
        <v>13</v>
      </c>
      <c r="AC89" s="445">
        <v>15.3</v>
      </c>
    </row>
    <row r="90" spans="1:29" x14ac:dyDescent="0.15">
      <c r="A90" s="258">
        <v>43278</v>
      </c>
      <c r="B90" s="263">
        <v>5.0999999999999996</v>
      </c>
      <c r="C90" s="263">
        <v>2.2999999999999998</v>
      </c>
      <c r="D90" s="263">
        <v>3.5</v>
      </c>
      <c r="E90" s="263">
        <v>3</v>
      </c>
      <c r="F90" s="263">
        <v>6</v>
      </c>
      <c r="G90" s="263">
        <v>7</v>
      </c>
      <c r="H90" s="263">
        <v>8.1</v>
      </c>
      <c r="I90" s="263">
        <v>4.8</v>
      </c>
      <c r="J90" s="263">
        <v>4.3</v>
      </c>
      <c r="K90" s="263" t="s">
        <v>149</v>
      </c>
      <c r="L90" s="263" t="s">
        <v>149</v>
      </c>
      <c r="M90" s="263" t="s">
        <v>149</v>
      </c>
      <c r="N90" s="263">
        <v>5.2</v>
      </c>
      <c r="O90" s="263">
        <v>4.7</v>
      </c>
      <c r="P90" s="263">
        <v>5.7</v>
      </c>
      <c r="Q90" s="263">
        <v>5.5</v>
      </c>
      <c r="R90" s="263">
        <v>7.3</v>
      </c>
      <c r="S90" s="263">
        <v>6.8</v>
      </c>
      <c r="T90" s="263">
        <v>6.7</v>
      </c>
      <c r="U90" s="263">
        <v>8</v>
      </c>
      <c r="V90" s="263">
        <v>5.9</v>
      </c>
      <c r="W90" s="263">
        <v>7.5</v>
      </c>
      <c r="X90" s="263">
        <v>4.9000000000000004</v>
      </c>
      <c r="Y90" s="263">
        <v>6.5</v>
      </c>
      <c r="Z90" s="263">
        <v>7</v>
      </c>
      <c r="AA90" s="263">
        <v>5.5</v>
      </c>
      <c r="AB90" s="445">
        <v>3.4</v>
      </c>
      <c r="AC90" s="445">
        <v>4.9000000000000004</v>
      </c>
    </row>
    <row r="91" spans="1:29" x14ac:dyDescent="0.15">
      <c r="A91" s="258">
        <v>43279</v>
      </c>
      <c r="B91" s="263">
        <v>6.5</v>
      </c>
      <c r="C91" s="263">
        <v>7.6</v>
      </c>
      <c r="D91" s="263">
        <v>4.8</v>
      </c>
      <c r="E91" s="263">
        <v>7</v>
      </c>
      <c r="F91" s="263">
        <v>9.4</v>
      </c>
      <c r="G91" s="263">
        <v>9</v>
      </c>
      <c r="H91" s="263">
        <v>7.1</v>
      </c>
      <c r="I91" s="263">
        <v>8.8000000000000007</v>
      </c>
      <c r="J91" s="263">
        <v>8</v>
      </c>
      <c r="K91" s="263">
        <v>7.2</v>
      </c>
      <c r="L91" s="263">
        <v>7.5</v>
      </c>
      <c r="M91" s="263">
        <v>7.8</v>
      </c>
      <c r="N91" s="263">
        <v>9.8000000000000007</v>
      </c>
      <c r="O91" s="263">
        <v>12.8</v>
      </c>
      <c r="P91" s="263">
        <v>9.3000000000000007</v>
      </c>
      <c r="Q91" s="263">
        <v>8.6999999999999993</v>
      </c>
      <c r="R91" s="263">
        <v>11.9</v>
      </c>
      <c r="S91" s="263">
        <v>11.1</v>
      </c>
      <c r="T91" s="263">
        <v>9.9</v>
      </c>
      <c r="U91" s="263">
        <v>9.8000000000000007</v>
      </c>
      <c r="V91" s="263">
        <v>9.2000000000000011</v>
      </c>
      <c r="W91" s="263">
        <v>11.4</v>
      </c>
      <c r="X91" s="263">
        <v>7.5</v>
      </c>
      <c r="Y91" s="263">
        <v>9.6000000000000014</v>
      </c>
      <c r="Z91" s="263">
        <v>10</v>
      </c>
      <c r="AA91" s="263">
        <v>10.100000000000001</v>
      </c>
      <c r="AB91" s="445">
        <v>4.9000000000000004</v>
      </c>
      <c r="AC91" s="445">
        <v>7.6</v>
      </c>
    </row>
    <row r="92" spans="1:29" x14ac:dyDescent="0.15">
      <c r="A92" s="258">
        <v>43280</v>
      </c>
      <c r="B92" s="263">
        <v>5.7</v>
      </c>
      <c r="C92" s="263">
        <v>1.7</v>
      </c>
      <c r="D92" s="263">
        <v>3.1</v>
      </c>
      <c r="E92" s="263">
        <v>0.7</v>
      </c>
      <c r="F92" s="263">
        <v>4.7</v>
      </c>
      <c r="G92" s="263">
        <v>4.8</v>
      </c>
      <c r="H92" s="263">
        <v>10.3</v>
      </c>
      <c r="I92" s="263">
        <v>3.6</v>
      </c>
      <c r="J92" s="263">
        <v>4.3</v>
      </c>
      <c r="K92" s="263">
        <v>4.8</v>
      </c>
      <c r="L92" s="263">
        <v>5.3</v>
      </c>
      <c r="M92" s="263">
        <v>7</v>
      </c>
      <c r="N92" s="263">
        <v>4.8</v>
      </c>
      <c r="O92" s="263">
        <v>13.2</v>
      </c>
      <c r="P92" s="263">
        <v>5.9</v>
      </c>
      <c r="Q92" s="263">
        <v>4.4000000000000004</v>
      </c>
      <c r="R92" s="263">
        <v>9.9</v>
      </c>
      <c r="S92" s="263">
        <v>6.8</v>
      </c>
      <c r="T92" s="263">
        <v>5.2</v>
      </c>
      <c r="U92" s="263">
        <v>5.5</v>
      </c>
      <c r="V92" s="263">
        <v>4.8000000000000007</v>
      </c>
      <c r="W92" s="263">
        <v>6.4</v>
      </c>
      <c r="X92" s="263">
        <v>5.2</v>
      </c>
      <c r="Y92" s="263">
        <v>5.9</v>
      </c>
      <c r="Z92" s="263">
        <v>6.5</v>
      </c>
      <c r="AA92" s="263">
        <v>6.2</v>
      </c>
      <c r="AB92" s="445">
        <v>3.3</v>
      </c>
      <c r="AC92" s="445">
        <v>4.7</v>
      </c>
    </row>
    <row r="93" spans="1:29" x14ac:dyDescent="0.15">
      <c r="A93" s="258">
        <v>43281</v>
      </c>
      <c r="B93" s="263">
        <v>6.2</v>
      </c>
      <c r="C93" s="263">
        <v>5.0999999999999996</v>
      </c>
      <c r="D93" s="263">
        <v>2.4</v>
      </c>
      <c r="E93" s="263">
        <v>2</v>
      </c>
      <c r="F93" s="263">
        <v>5</v>
      </c>
      <c r="G93" s="263">
        <v>4.9000000000000004</v>
      </c>
      <c r="H93" s="263">
        <v>8.6</v>
      </c>
      <c r="I93" s="263">
        <v>4</v>
      </c>
      <c r="J93" s="263">
        <v>4.2</v>
      </c>
      <c r="K93" s="263">
        <v>4</v>
      </c>
      <c r="L93" s="263">
        <v>4.8</v>
      </c>
      <c r="M93" s="263">
        <v>5.9</v>
      </c>
      <c r="N93" s="263">
        <v>6.7</v>
      </c>
      <c r="O93" s="263">
        <v>10.5</v>
      </c>
      <c r="P93" s="263">
        <v>6.1</v>
      </c>
      <c r="Q93" s="263">
        <v>5.9</v>
      </c>
      <c r="R93" s="263">
        <v>9.1999999999999993</v>
      </c>
      <c r="S93" s="263">
        <v>8.1</v>
      </c>
      <c r="T93" s="263">
        <v>5.8</v>
      </c>
      <c r="U93" s="263">
        <v>5.8</v>
      </c>
      <c r="V93" s="263">
        <v>4.2</v>
      </c>
      <c r="W93" s="263">
        <v>7.6000000000000005</v>
      </c>
      <c r="X93" s="263">
        <v>4.7</v>
      </c>
      <c r="Y93" s="263">
        <v>5.6000000000000005</v>
      </c>
      <c r="Z93" s="263">
        <v>6.3000000000000007</v>
      </c>
      <c r="AA93" s="263">
        <v>5.7</v>
      </c>
      <c r="AB93" s="445">
        <v>3.5</v>
      </c>
      <c r="AC93" s="445">
        <v>4.5</v>
      </c>
    </row>
    <row r="94" spans="1:29" x14ac:dyDescent="0.15">
      <c r="A94" s="258">
        <v>43282</v>
      </c>
      <c r="B94" s="263">
        <v>11.6</v>
      </c>
      <c r="C94" s="263">
        <v>11.9</v>
      </c>
      <c r="D94" s="263">
        <v>8.3000000000000007</v>
      </c>
      <c r="E94" s="263">
        <v>8.6999999999999993</v>
      </c>
      <c r="F94" s="263">
        <v>9.1999999999999993</v>
      </c>
      <c r="G94" s="263">
        <v>8.6</v>
      </c>
      <c r="H94" s="263">
        <v>8.8000000000000007</v>
      </c>
      <c r="I94" s="263">
        <v>9.1999999999999993</v>
      </c>
      <c r="J94" s="263">
        <v>9.6999999999999993</v>
      </c>
      <c r="K94" s="263">
        <v>9.1999999999999993</v>
      </c>
      <c r="L94" s="263">
        <v>9</v>
      </c>
      <c r="M94" s="263">
        <v>7.8</v>
      </c>
      <c r="N94" s="263">
        <v>8.8000000000000007</v>
      </c>
      <c r="O94" s="263">
        <v>10.9</v>
      </c>
      <c r="P94" s="263">
        <v>8.9</v>
      </c>
      <c r="Q94" s="263">
        <v>8.5</v>
      </c>
      <c r="R94" s="263">
        <v>10.7</v>
      </c>
      <c r="S94" s="263">
        <v>9.1</v>
      </c>
      <c r="T94" s="263">
        <v>7.7</v>
      </c>
      <c r="U94" s="263">
        <v>7.7</v>
      </c>
      <c r="V94" s="263">
        <v>8.4</v>
      </c>
      <c r="W94" s="263">
        <v>10.3</v>
      </c>
      <c r="X94" s="263">
        <v>7.9</v>
      </c>
      <c r="Y94" s="263">
        <v>8.5</v>
      </c>
      <c r="Z94" s="263">
        <v>10.3</v>
      </c>
      <c r="AA94" s="263">
        <v>9.9</v>
      </c>
      <c r="AB94" s="445">
        <v>7.2</v>
      </c>
      <c r="AC94" s="445">
        <v>8.5</v>
      </c>
    </row>
    <row r="95" spans="1:29" x14ac:dyDescent="0.15">
      <c r="A95" s="258">
        <v>43283</v>
      </c>
      <c r="B95" s="263">
        <v>7.2</v>
      </c>
      <c r="C95" s="263">
        <v>5.8</v>
      </c>
      <c r="D95" s="263">
        <v>5.4</v>
      </c>
      <c r="E95" s="263">
        <v>7</v>
      </c>
      <c r="F95" s="263" t="s">
        <v>149</v>
      </c>
      <c r="G95" s="263" t="s">
        <v>149</v>
      </c>
      <c r="H95" s="263" t="s">
        <v>149</v>
      </c>
      <c r="I95" s="263">
        <v>6.9</v>
      </c>
      <c r="J95" s="263" t="s">
        <v>149</v>
      </c>
      <c r="K95" s="263">
        <v>7.8</v>
      </c>
      <c r="L95" s="263">
        <v>7.6</v>
      </c>
      <c r="M95" s="263">
        <v>8.1999999999999993</v>
      </c>
      <c r="N95" s="263">
        <v>10.6</v>
      </c>
      <c r="O95" s="263">
        <v>12</v>
      </c>
      <c r="P95" s="263">
        <v>10</v>
      </c>
      <c r="Q95" s="263">
        <v>8.1999999999999993</v>
      </c>
      <c r="R95" s="263">
        <v>11.9</v>
      </c>
      <c r="S95" s="263">
        <v>10.4</v>
      </c>
      <c r="T95" s="263">
        <v>8.8000000000000007</v>
      </c>
      <c r="U95" s="263">
        <v>7.6</v>
      </c>
      <c r="V95" s="263">
        <v>7.1000000000000005</v>
      </c>
      <c r="W95" s="263">
        <v>10.3</v>
      </c>
      <c r="X95" s="263">
        <v>7.4</v>
      </c>
      <c r="Y95" s="263">
        <v>8.6</v>
      </c>
      <c r="Z95" s="263">
        <v>9.3000000000000007</v>
      </c>
      <c r="AA95" s="263">
        <v>8.8000000000000007</v>
      </c>
      <c r="AB95" s="445">
        <v>6.6</v>
      </c>
      <c r="AC95" s="445">
        <v>6.7</v>
      </c>
    </row>
    <row r="96" spans="1:29" x14ac:dyDescent="0.15">
      <c r="A96" s="258">
        <v>43284</v>
      </c>
      <c r="B96" s="263">
        <v>6.5</v>
      </c>
      <c r="C96" s="263">
        <v>5.3</v>
      </c>
      <c r="D96" s="263">
        <v>5</v>
      </c>
      <c r="E96" s="263">
        <v>6.4</v>
      </c>
      <c r="F96" s="263" t="s">
        <v>149</v>
      </c>
      <c r="G96" s="263" t="s">
        <v>149</v>
      </c>
      <c r="H96" s="263" t="s">
        <v>149</v>
      </c>
      <c r="I96" s="263">
        <v>5.5</v>
      </c>
      <c r="J96" s="263" t="s">
        <v>149</v>
      </c>
      <c r="K96" s="263">
        <v>7.3</v>
      </c>
      <c r="L96" s="263">
        <v>5.4</v>
      </c>
      <c r="M96" s="263">
        <v>4.0999999999999996</v>
      </c>
      <c r="N96" s="263" t="s">
        <v>610</v>
      </c>
      <c r="O96" s="263">
        <v>8.9</v>
      </c>
      <c r="P96" s="263">
        <v>7</v>
      </c>
      <c r="Q96" s="252">
        <v>8.5</v>
      </c>
      <c r="R96" s="263">
        <v>8.8000000000000007</v>
      </c>
      <c r="S96" s="263">
        <v>8.9</v>
      </c>
      <c r="T96" s="263">
        <v>8.5</v>
      </c>
      <c r="U96" s="263">
        <v>6.4</v>
      </c>
      <c r="V96" s="263">
        <v>6.3000000000000007</v>
      </c>
      <c r="W96" s="263">
        <v>8.9</v>
      </c>
      <c r="X96" s="263">
        <v>5.5</v>
      </c>
      <c r="Y96" s="263">
        <v>6.9</v>
      </c>
      <c r="Z96" s="263">
        <v>7.5</v>
      </c>
      <c r="AA96" s="263">
        <v>6.8000000000000007</v>
      </c>
      <c r="AB96" s="445">
        <v>5</v>
      </c>
      <c r="AC96" s="445">
        <v>6.7</v>
      </c>
    </row>
    <row r="97" spans="1:29" x14ac:dyDescent="0.15">
      <c r="A97" s="258">
        <v>43285</v>
      </c>
      <c r="B97" s="263">
        <v>6.4</v>
      </c>
      <c r="C97" s="263">
        <v>4</v>
      </c>
      <c r="D97" s="263">
        <v>6</v>
      </c>
      <c r="E97" s="263">
        <v>4.8</v>
      </c>
      <c r="F97" s="263">
        <v>4.5</v>
      </c>
      <c r="G97" s="263">
        <v>4.5999999999999996</v>
      </c>
      <c r="H97" s="263">
        <v>11.4</v>
      </c>
      <c r="I97" s="263">
        <v>4.9000000000000004</v>
      </c>
      <c r="J97" s="263" t="s">
        <v>149</v>
      </c>
      <c r="K97" s="263">
        <v>9.6999999999999993</v>
      </c>
      <c r="L97" s="263">
        <v>6.7</v>
      </c>
      <c r="M97" s="263">
        <v>6.5</v>
      </c>
      <c r="N97" s="263">
        <v>5.5</v>
      </c>
      <c r="O97" s="263">
        <v>13.4</v>
      </c>
      <c r="P97" s="263">
        <v>6.4</v>
      </c>
      <c r="Q97" s="252">
        <v>4.9000000000000004</v>
      </c>
      <c r="R97" s="263">
        <v>7.7</v>
      </c>
      <c r="S97" s="263">
        <v>9.4</v>
      </c>
      <c r="T97" s="263">
        <v>6.4</v>
      </c>
      <c r="U97" s="263">
        <v>5.8</v>
      </c>
      <c r="V97" s="263">
        <v>4.8000000000000007</v>
      </c>
      <c r="W97" s="263">
        <v>9.3000000000000007</v>
      </c>
      <c r="X97" s="263">
        <v>4</v>
      </c>
      <c r="Y97" s="263">
        <v>8.3000000000000007</v>
      </c>
      <c r="Z97" s="263">
        <v>7.2</v>
      </c>
      <c r="AA97" s="263">
        <v>5.6000000000000005</v>
      </c>
      <c r="AB97" s="445">
        <v>5</v>
      </c>
      <c r="AC97" s="445">
        <v>5.5</v>
      </c>
    </row>
    <row r="98" spans="1:29" x14ac:dyDescent="0.15">
      <c r="A98" s="258">
        <v>43286</v>
      </c>
      <c r="B98" s="263">
        <v>7.2</v>
      </c>
      <c r="C98" s="263">
        <v>2.9</v>
      </c>
      <c r="D98" s="263">
        <v>5</v>
      </c>
      <c r="E98" s="263">
        <v>4.0999999999999996</v>
      </c>
      <c r="F98" s="263">
        <v>7.3</v>
      </c>
      <c r="G98" s="263">
        <v>6</v>
      </c>
      <c r="H98" s="263">
        <v>7.5</v>
      </c>
      <c r="I98" s="263">
        <v>6.5</v>
      </c>
      <c r="J98" s="263" t="s">
        <v>149</v>
      </c>
      <c r="K98" s="263">
        <v>8.1</v>
      </c>
      <c r="L98" s="263">
        <v>6.5</v>
      </c>
      <c r="M98" s="263">
        <v>8.3000000000000007</v>
      </c>
      <c r="N98" s="263">
        <v>6</v>
      </c>
      <c r="O98" s="263">
        <v>10.199999999999999</v>
      </c>
      <c r="P98" s="263">
        <v>6.3</v>
      </c>
      <c r="Q98" s="252">
        <v>5.7</v>
      </c>
      <c r="R98" s="263">
        <v>6.8</v>
      </c>
      <c r="S98" s="263">
        <v>9.4</v>
      </c>
      <c r="T98" s="263">
        <v>5.0999999999999996</v>
      </c>
      <c r="U98" s="263">
        <v>7</v>
      </c>
      <c r="V98" s="263">
        <v>5.8000000000000007</v>
      </c>
      <c r="W98" s="263">
        <v>9.4</v>
      </c>
      <c r="X98" s="263">
        <v>4.7</v>
      </c>
      <c r="Y98" s="263">
        <v>8.4</v>
      </c>
      <c r="Z98" s="263">
        <v>8</v>
      </c>
      <c r="AA98" s="263">
        <v>8.3000000000000007</v>
      </c>
      <c r="AB98" s="445">
        <v>6</v>
      </c>
      <c r="AC98" s="445">
        <v>5</v>
      </c>
    </row>
    <row r="99" spans="1:29" x14ac:dyDescent="0.15">
      <c r="A99" s="258">
        <v>43287</v>
      </c>
      <c r="B99" s="263">
        <v>5.5</v>
      </c>
      <c r="C99" s="263" t="s">
        <v>149</v>
      </c>
      <c r="D99" s="263" t="s">
        <v>149</v>
      </c>
      <c r="E99" s="263">
        <v>2.5</v>
      </c>
      <c r="F99" s="263">
        <v>2.2999999999999998</v>
      </c>
      <c r="G99" s="263">
        <v>3.3</v>
      </c>
      <c r="H99" s="263">
        <v>3.7</v>
      </c>
      <c r="I99" s="263">
        <v>3</v>
      </c>
      <c r="J99" s="263">
        <v>4.0999999999999996</v>
      </c>
      <c r="K99" s="263">
        <v>5.5</v>
      </c>
      <c r="L99" s="263">
        <v>4.9000000000000004</v>
      </c>
      <c r="M99" s="263">
        <v>5.3</v>
      </c>
      <c r="N99" s="263">
        <v>3.9</v>
      </c>
      <c r="O99" s="263">
        <v>8.6999999999999993</v>
      </c>
      <c r="P99" s="263">
        <v>3.9</v>
      </c>
      <c r="Q99" s="263">
        <v>2.9</v>
      </c>
      <c r="R99" s="263">
        <v>6</v>
      </c>
      <c r="S99" s="263">
        <v>5.8</v>
      </c>
      <c r="T99" s="263">
        <v>3.6</v>
      </c>
      <c r="U99" s="263">
        <v>3.3</v>
      </c>
      <c r="V99" s="263">
        <v>3.2</v>
      </c>
      <c r="W99" s="263">
        <v>6.8000000000000007</v>
      </c>
      <c r="X99" s="263">
        <v>2.8000000000000003</v>
      </c>
      <c r="Y99" s="263">
        <v>5.1000000000000005</v>
      </c>
      <c r="Z99" s="263">
        <v>4.6000000000000005</v>
      </c>
      <c r="AA99" s="263">
        <v>3.7</v>
      </c>
      <c r="AB99" s="445">
        <v>3</v>
      </c>
      <c r="AC99" s="445">
        <v>3.5</v>
      </c>
    </row>
    <row r="100" spans="1:29" x14ac:dyDescent="0.15">
      <c r="A100" s="258">
        <v>43288</v>
      </c>
      <c r="B100" s="263">
        <v>5.8</v>
      </c>
      <c r="C100" s="263" t="s">
        <v>149</v>
      </c>
      <c r="D100" s="263" t="s">
        <v>149</v>
      </c>
      <c r="E100" s="263">
        <v>6.1</v>
      </c>
      <c r="F100" s="263">
        <v>2.5</v>
      </c>
      <c r="G100" s="263">
        <v>3.7</v>
      </c>
      <c r="H100" s="263">
        <v>6</v>
      </c>
      <c r="I100" s="263">
        <v>3.8</v>
      </c>
      <c r="J100" s="263">
        <v>4.3</v>
      </c>
      <c r="K100" s="263">
        <v>4.5999999999999996</v>
      </c>
      <c r="L100" s="263">
        <v>5.0999999999999996</v>
      </c>
      <c r="M100" s="263">
        <v>4.5999999999999996</v>
      </c>
      <c r="N100" s="263">
        <v>5.5</v>
      </c>
      <c r="O100" s="263">
        <v>8.6999999999999993</v>
      </c>
      <c r="P100" s="263">
        <v>5.9</v>
      </c>
      <c r="Q100" s="263">
        <v>5.6</v>
      </c>
      <c r="R100" s="263">
        <v>7.9</v>
      </c>
      <c r="S100" s="263">
        <v>7.4</v>
      </c>
      <c r="T100" s="263">
        <v>4.5999999999999996</v>
      </c>
      <c r="U100" s="263">
        <v>5.2</v>
      </c>
      <c r="V100" s="263">
        <v>3.9000000000000004</v>
      </c>
      <c r="W100" s="263">
        <v>6.7</v>
      </c>
      <c r="X100" s="263">
        <v>4.5</v>
      </c>
      <c r="Y100" s="263">
        <v>6.3000000000000007</v>
      </c>
      <c r="Z100" s="263">
        <v>6.3000000000000007</v>
      </c>
      <c r="AA100" s="263">
        <v>5.5</v>
      </c>
      <c r="AB100" s="445">
        <v>3.4</v>
      </c>
      <c r="AC100" s="445">
        <v>3.3</v>
      </c>
    </row>
    <row r="101" spans="1:29" x14ac:dyDescent="0.15">
      <c r="A101" s="258">
        <v>43289</v>
      </c>
      <c r="B101" s="252">
        <v>5.9</v>
      </c>
      <c r="C101" s="263" t="s">
        <v>149</v>
      </c>
      <c r="D101" s="263" t="s">
        <v>149</v>
      </c>
      <c r="E101" s="263">
        <v>5.7</v>
      </c>
      <c r="F101" s="263">
        <v>5.5</v>
      </c>
      <c r="G101" s="263">
        <v>6.4</v>
      </c>
      <c r="H101" s="263">
        <v>9.6</v>
      </c>
      <c r="I101" s="263">
        <v>5.3</v>
      </c>
      <c r="J101" s="263">
        <v>4.9000000000000004</v>
      </c>
      <c r="K101" s="263">
        <v>3.8</v>
      </c>
      <c r="L101" s="263">
        <v>5.8</v>
      </c>
      <c r="M101" s="263">
        <v>5</v>
      </c>
      <c r="N101" s="263">
        <v>5.4</v>
      </c>
      <c r="O101" s="263">
        <v>7</v>
      </c>
      <c r="P101" s="263">
        <v>5.5</v>
      </c>
      <c r="Q101" s="263">
        <v>4.9000000000000004</v>
      </c>
      <c r="R101" s="263">
        <v>8.1999999999999993</v>
      </c>
      <c r="S101" s="263">
        <v>8</v>
      </c>
      <c r="T101" s="263">
        <v>7.2</v>
      </c>
      <c r="U101" s="263">
        <v>6</v>
      </c>
      <c r="V101" s="263">
        <v>4.1000000000000005</v>
      </c>
      <c r="W101" s="263">
        <v>6.7</v>
      </c>
      <c r="X101" s="263">
        <v>5.1000000000000005</v>
      </c>
      <c r="Y101" s="263">
        <v>5.8000000000000007</v>
      </c>
      <c r="Z101" s="263">
        <v>5.2</v>
      </c>
      <c r="AA101" s="263">
        <v>6.4</v>
      </c>
      <c r="AB101" s="445">
        <v>5.8</v>
      </c>
      <c r="AC101" s="445">
        <v>4.5999999999999996</v>
      </c>
    </row>
    <row r="102" spans="1:29" x14ac:dyDescent="0.15">
      <c r="A102" s="258">
        <v>43290</v>
      </c>
      <c r="B102" s="252">
        <v>6.7</v>
      </c>
      <c r="C102" s="263" t="s">
        <v>149</v>
      </c>
      <c r="D102" s="263" t="s">
        <v>149</v>
      </c>
      <c r="E102" s="263">
        <v>5.3</v>
      </c>
      <c r="F102" s="263">
        <v>4.8</v>
      </c>
      <c r="G102" s="263">
        <v>5.6</v>
      </c>
      <c r="H102" s="263">
        <v>5.5</v>
      </c>
      <c r="I102" s="263">
        <v>5</v>
      </c>
      <c r="J102" s="263">
        <v>4.5</v>
      </c>
      <c r="K102" s="263">
        <v>4.9000000000000004</v>
      </c>
      <c r="L102" s="263">
        <v>6</v>
      </c>
      <c r="M102" s="263">
        <v>5</v>
      </c>
      <c r="N102" s="263">
        <v>4.9000000000000004</v>
      </c>
      <c r="O102" s="263">
        <v>2</v>
      </c>
      <c r="P102" s="263">
        <v>8.6</v>
      </c>
      <c r="Q102" s="263">
        <v>4.5</v>
      </c>
      <c r="R102" s="263">
        <v>7.1</v>
      </c>
      <c r="S102" s="263">
        <v>5.3</v>
      </c>
      <c r="T102" s="263">
        <v>3.8</v>
      </c>
      <c r="U102" s="263">
        <v>5.3</v>
      </c>
      <c r="V102" s="263">
        <v>4.2</v>
      </c>
      <c r="W102" s="263">
        <v>6.5</v>
      </c>
      <c r="X102" s="263">
        <v>4.4000000000000004</v>
      </c>
      <c r="Y102" s="263">
        <v>5.2</v>
      </c>
      <c r="Z102" s="263">
        <v>5.4</v>
      </c>
      <c r="AA102" s="263">
        <v>5.4</v>
      </c>
      <c r="AB102" s="445">
        <v>5.8</v>
      </c>
      <c r="AC102" s="445">
        <v>4.3</v>
      </c>
    </row>
    <row r="103" spans="1:29" x14ac:dyDescent="0.15">
      <c r="A103" s="258">
        <v>43291</v>
      </c>
      <c r="B103" s="252">
        <v>6.8</v>
      </c>
      <c r="C103" s="263" t="s">
        <v>149</v>
      </c>
      <c r="D103" s="263" t="s">
        <v>149</v>
      </c>
      <c r="E103" s="263">
        <v>7.7</v>
      </c>
      <c r="F103" s="263">
        <v>7.3</v>
      </c>
      <c r="G103" s="263">
        <v>8.1999999999999993</v>
      </c>
      <c r="H103" s="263">
        <v>9.6</v>
      </c>
      <c r="I103" s="263">
        <v>7.5</v>
      </c>
      <c r="J103" s="263">
        <v>7.3</v>
      </c>
      <c r="K103" s="263">
        <v>7.9</v>
      </c>
      <c r="L103" s="263">
        <v>8.5</v>
      </c>
      <c r="M103" s="263">
        <v>8</v>
      </c>
      <c r="N103" s="263">
        <v>7.1</v>
      </c>
      <c r="O103" s="263">
        <v>9.5</v>
      </c>
      <c r="P103" s="263">
        <v>7.5</v>
      </c>
      <c r="Q103" s="263">
        <v>8</v>
      </c>
      <c r="R103" s="263">
        <v>10.5</v>
      </c>
      <c r="S103" s="263">
        <v>9.9</v>
      </c>
      <c r="T103" s="263">
        <v>7</v>
      </c>
      <c r="U103" s="263">
        <v>7.2</v>
      </c>
      <c r="V103" s="263">
        <v>6.1000000000000005</v>
      </c>
      <c r="W103" s="263">
        <v>8.8000000000000007</v>
      </c>
      <c r="X103" s="263">
        <v>6.3000000000000007</v>
      </c>
      <c r="Y103" s="263">
        <v>6.4</v>
      </c>
      <c r="Z103" s="263">
        <v>6.6000000000000005</v>
      </c>
      <c r="AA103" s="263">
        <v>6.8000000000000007</v>
      </c>
      <c r="AB103" s="445">
        <v>5.5</v>
      </c>
      <c r="AC103" s="445">
        <v>4.3</v>
      </c>
    </row>
    <row r="104" spans="1:29" x14ac:dyDescent="0.15">
      <c r="A104" s="258">
        <v>43292</v>
      </c>
      <c r="B104" s="252">
        <v>9</v>
      </c>
      <c r="C104" s="263" t="s">
        <v>149</v>
      </c>
      <c r="D104" s="263">
        <v>10.6</v>
      </c>
      <c r="E104" s="263">
        <v>11.3</v>
      </c>
      <c r="F104" s="263">
        <v>13</v>
      </c>
      <c r="G104" s="263">
        <v>11.9</v>
      </c>
      <c r="H104" s="263">
        <v>16.2</v>
      </c>
      <c r="I104" s="263">
        <v>10.4</v>
      </c>
      <c r="J104" s="263">
        <v>10.5</v>
      </c>
      <c r="K104" s="263">
        <v>12.8</v>
      </c>
      <c r="L104" s="263">
        <v>13.1</v>
      </c>
      <c r="M104" s="263">
        <v>12.5</v>
      </c>
      <c r="N104" s="263">
        <v>15.1</v>
      </c>
      <c r="O104" s="263">
        <v>20.5</v>
      </c>
      <c r="P104" s="263">
        <v>16.2</v>
      </c>
      <c r="Q104" s="263">
        <v>16.3</v>
      </c>
      <c r="R104" s="263">
        <v>12.9</v>
      </c>
      <c r="S104" s="263">
        <v>13.3</v>
      </c>
      <c r="T104" s="263">
        <v>15.1</v>
      </c>
      <c r="U104" s="263">
        <v>12.8</v>
      </c>
      <c r="V104" s="263">
        <v>13.3</v>
      </c>
      <c r="W104" s="263">
        <v>14.9</v>
      </c>
      <c r="X104" s="263">
        <v>11.600000000000001</v>
      </c>
      <c r="Y104" s="263">
        <v>12.3</v>
      </c>
      <c r="Z104" s="263">
        <v>15</v>
      </c>
      <c r="AA104" s="263">
        <v>15</v>
      </c>
      <c r="AB104" s="445">
        <v>7.7</v>
      </c>
      <c r="AC104" s="445">
        <v>10.6</v>
      </c>
    </row>
    <row r="105" spans="1:29" x14ac:dyDescent="0.15">
      <c r="A105" s="258">
        <v>43293</v>
      </c>
      <c r="B105" s="263">
        <v>17.2</v>
      </c>
      <c r="C105" s="263">
        <v>15.3</v>
      </c>
      <c r="D105" s="263">
        <v>13.1</v>
      </c>
      <c r="E105" s="263">
        <v>14.1</v>
      </c>
      <c r="F105" s="263">
        <v>15.3</v>
      </c>
      <c r="G105" s="263">
        <v>17.5</v>
      </c>
      <c r="H105" s="263">
        <v>13.4</v>
      </c>
      <c r="I105" s="263">
        <v>12.4</v>
      </c>
      <c r="J105" s="263">
        <v>11.4</v>
      </c>
      <c r="K105" s="263">
        <v>15</v>
      </c>
      <c r="L105" s="263">
        <v>12.2</v>
      </c>
      <c r="M105" s="263">
        <v>14</v>
      </c>
      <c r="N105" s="263">
        <v>12.1</v>
      </c>
      <c r="O105" s="263">
        <v>19.100000000000001</v>
      </c>
      <c r="P105" s="263">
        <v>15.4</v>
      </c>
      <c r="Q105" s="263">
        <v>12.5</v>
      </c>
      <c r="R105" s="263">
        <v>15.5</v>
      </c>
      <c r="S105" s="263">
        <v>15</v>
      </c>
      <c r="T105" s="263">
        <v>16.3</v>
      </c>
      <c r="U105" s="263">
        <v>16.2</v>
      </c>
      <c r="V105" s="263">
        <v>12.4</v>
      </c>
      <c r="W105" s="263">
        <v>15.600000000000001</v>
      </c>
      <c r="X105" s="263">
        <v>12.3</v>
      </c>
      <c r="Y105" s="263">
        <v>15.5</v>
      </c>
      <c r="Z105" s="263">
        <v>13.200000000000001</v>
      </c>
      <c r="AA105" s="263">
        <v>12.4</v>
      </c>
      <c r="AB105" s="445">
        <v>13.5</v>
      </c>
      <c r="AC105" s="445">
        <v>13</v>
      </c>
    </row>
    <row r="106" spans="1:29" x14ac:dyDescent="0.15">
      <c r="A106" s="258">
        <v>43294</v>
      </c>
      <c r="B106" s="263">
        <v>18.100000000000001</v>
      </c>
      <c r="C106" s="263">
        <v>19</v>
      </c>
      <c r="D106" s="263">
        <v>18.7</v>
      </c>
      <c r="E106" s="263">
        <v>15.8</v>
      </c>
      <c r="F106" s="263">
        <v>16.899999999999999</v>
      </c>
      <c r="G106" s="263">
        <v>19.3</v>
      </c>
      <c r="H106" s="263">
        <v>16.8</v>
      </c>
      <c r="I106" s="263">
        <v>16.3</v>
      </c>
      <c r="J106" s="263">
        <v>16.8</v>
      </c>
      <c r="K106" s="263">
        <v>16.899999999999999</v>
      </c>
      <c r="L106" s="263">
        <v>19.7</v>
      </c>
      <c r="M106" s="263">
        <v>12.1</v>
      </c>
      <c r="N106" s="263">
        <v>15.3</v>
      </c>
      <c r="O106" s="263">
        <v>18.8</v>
      </c>
      <c r="P106" s="263">
        <v>18.100000000000001</v>
      </c>
      <c r="Q106" s="263">
        <v>15.9</v>
      </c>
      <c r="R106" s="263">
        <v>19.100000000000001</v>
      </c>
      <c r="S106" s="263">
        <v>20.100000000000001</v>
      </c>
      <c r="T106" s="263">
        <v>18.2</v>
      </c>
      <c r="U106" s="263">
        <v>19</v>
      </c>
      <c r="V106" s="263">
        <v>13.9</v>
      </c>
      <c r="W106" s="263">
        <v>16.600000000000001</v>
      </c>
      <c r="X106" s="263">
        <v>16.5</v>
      </c>
      <c r="Y106" s="263">
        <v>16.100000000000001</v>
      </c>
      <c r="Z106" s="263">
        <v>15.4</v>
      </c>
      <c r="AA106" s="263">
        <v>18.3</v>
      </c>
      <c r="AB106" s="445">
        <v>16.3</v>
      </c>
      <c r="AC106" s="445">
        <v>13</v>
      </c>
    </row>
    <row r="107" spans="1:29" x14ac:dyDescent="0.15">
      <c r="A107" s="258">
        <v>43295</v>
      </c>
      <c r="B107" s="263">
        <v>19</v>
      </c>
      <c r="C107" s="263">
        <v>22.1</v>
      </c>
      <c r="D107" s="263">
        <v>15.6</v>
      </c>
      <c r="E107" s="263">
        <v>16.899999999999999</v>
      </c>
      <c r="F107" s="263">
        <v>17.600000000000001</v>
      </c>
      <c r="G107" s="252">
        <v>20</v>
      </c>
      <c r="H107" s="263">
        <v>23.5</v>
      </c>
      <c r="I107" s="263">
        <v>18.100000000000001</v>
      </c>
      <c r="J107" s="263">
        <v>18.399999999999999</v>
      </c>
      <c r="K107" s="263">
        <v>23.3</v>
      </c>
      <c r="L107" s="263">
        <v>22.6</v>
      </c>
      <c r="M107" s="263">
        <v>26.7</v>
      </c>
      <c r="N107" s="263">
        <v>19.7</v>
      </c>
      <c r="O107" s="263">
        <v>21.8</v>
      </c>
      <c r="P107" s="263">
        <v>20.9</v>
      </c>
      <c r="Q107" s="263">
        <v>20.2</v>
      </c>
      <c r="R107" s="263">
        <v>18.399999999999999</v>
      </c>
      <c r="S107" s="263">
        <v>19.3</v>
      </c>
      <c r="T107" s="263">
        <v>19.399999999999999</v>
      </c>
      <c r="U107" s="263">
        <v>19.8</v>
      </c>
      <c r="V107" s="263">
        <v>21.900000000000002</v>
      </c>
      <c r="W107" s="263">
        <v>27.8</v>
      </c>
      <c r="X107" s="263">
        <v>25</v>
      </c>
      <c r="Y107" s="263">
        <v>26.700000000000003</v>
      </c>
      <c r="Z107" s="263">
        <v>23.8</v>
      </c>
      <c r="AA107" s="263">
        <v>24.1</v>
      </c>
      <c r="AB107" s="445">
        <v>17.100000000000001</v>
      </c>
      <c r="AC107" s="445">
        <v>16.600000000000001</v>
      </c>
    </row>
    <row r="108" spans="1:29" x14ac:dyDescent="0.15">
      <c r="A108" s="258">
        <v>43296</v>
      </c>
      <c r="B108" s="263">
        <v>19.3</v>
      </c>
      <c r="C108" s="263">
        <v>21.7</v>
      </c>
      <c r="D108" s="263">
        <v>21</v>
      </c>
      <c r="E108" s="263">
        <v>21</v>
      </c>
      <c r="F108" s="263">
        <v>21</v>
      </c>
      <c r="G108" s="263">
        <v>21</v>
      </c>
      <c r="H108" s="263">
        <v>23.6</v>
      </c>
      <c r="I108" s="263">
        <v>18.399999999999999</v>
      </c>
      <c r="J108" s="263">
        <v>19.899999999999999</v>
      </c>
      <c r="K108" s="263">
        <v>22.3</v>
      </c>
      <c r="L108" s="263">
        <v>19.399999999999999</v>
      </c>
      <c r="M108" s="263">
        <v>23.1</v>
      </c>
      <c r="N108" s="263">
        <v>22.5</v>
      </c>
      <c r="O108" s="263">
        <v>28.8</v>
      </c>
      <c r="P108" s="263">
        <v>24</v>
      </c>
      <c r="Q108" s="263">
        <v>24.5</v>
      </c>
      <c r="R108" s="263">
        <v>23.9</v>
      </c>
      <c r="S108" s="263">
        <v>22.8</v>
      </c>
      <c r="T108" s="263">
        <v>24.2</v>
      </c>
      <c r="U108" s="263">
        <v>21.7</v>
      </c>
      <c r="V108" s="263">
        <v>21.5</v>
      </c>
      <c r="W108" s="263">
        <v>26.3</v>
      </c>
      <c r="X108" s="263">
        <v>24.3</v>
      </c>
      <c r="Y108" s="263">
        <v>25.1</v>
      </c>
      <c r="Z108" s="263">
        <v>22.400000000000002</v>
      </c>
      <c r="AA108" s="263">
        <v>23.3</v>
      </c>
      <c r="AB108" s="445" t="s">
        <v>149</v>
      </c>
      <c r="AC108" s="445">
        <v>18.600000000000001</v>
      </c>
    </row>
    <row r="109" spans="1:29" x14ac:dyDescent="0.15">
      <c r="A109" s="258">
        <v>43297</v>
      </c>
      <c r="B109" s="263">
        <v>25</v>
      </c>
      <c r="C109" s="263">
        <v>23.9</v>
      </c>
      <c r="D109" s="263">
        <v>24.8</v>
      </c>
      <c r="E109" s="263">
        <v>20.2</v>
      </c>
      <c r="F109" s="263">
        <v>26.6</v>
      </c>
      <c r="G109" s="263">
        <v>24.7</v>
      </c>
      <c r="H109" s="263">
        <v>24.9</v>
      </c>
      <c r="I109" s="263">
        <v>24.5</v>
      </c>
      <c r="J109" s="263">
        <v>25.3</v>
      </c>
      <c r="K109" s="263">
        <v>26.3</v>
      </c>
      <c r="L109" s="263">
        <v>25.5</v>
      </c>
      <c r="M109" s="263">
        <v>27.1</v>
      </c>
      <c r="N109" s="263">
        <v>27.7</v>
      </c>
      <c r="O109" s="263">
        <v>39.4</v>
      </c>
      <c r="P109" s="263">
        <v>29.2</v>
      </c>
      <c r="Q109" s="263">
        <v>30.3</v>
      </c>
      <c r="R109" s="263">
        <v>29</v>
      </c>
      <c r="S109" s="263">
        <v>25.9</v>
      </c>
      <c r="T109" s="263">
        <v>30.8</v>
      </c>
      <c r="U109" s="263">
        <v>24.2</v>
      </c>
      <c r="V109" s="263">
        <v>25.1</v>
      </c>
      <c r="W109" s="263">
        <v>32.4</v>
      </c>
      <c r="X109" s="263">
        <v>29</v>
      </c>
      <c r="Y109" s="263">
        <v>29.200000000000003</v>
      </c>
      <c r="Z109" s="263">
        <v>29.200000000000003</v>
      </c>
      <c r="AA109" s="263">
        <v>29.200000000000003</v>
      </c>
      <c r="AB109" s="445" t="s">
        <v>149</v>
      </c>
      <c r="AC109" s="445">
        <v>23</v>
      </c>
    </row>
    <row r="110" spans="1:29" x14ac:dyDescent="0.15">
      <c r="A110" s="258">
        <v>43298</v>
      </c>
      <c r="B110" s="263">
        <v>19.600000000000001</v>
      </c>
      <c r="C110" s="263">
        <v>25.8</v>
      </c>
      <c r="D110" s="263">
        <v>23.3</v>
      </c>
      <c r="E110" s="263">
        <v>23</v>
      </c>
      <c r="F110" s="263">
        <v>26.6</v>
      </c>
      <c r="G110" s="263">
        <v>24.4</v>
      </c>
      <c r="H110" s="263">
        <v>22</v>
      </c>
      <c r="I110" s="263" t="s">
        <v>149</v>
      </c>
      <c r="J110" s="263">
        <v>24.5</v>
      </c>
      <c r="K110" s="263">
        <v>22.5</v>
      </c>
      <c r="L110" s="263">
        <v>22.5</v>
      </c>
      <c r="M110" s="263">
        <v>25.4</v>
      </c>
      <c r="N110" s="263">
        <v>29.1</v>
      </c>
      <c r="O110" s="263">
        <v>48.3</v>
      </c>
      <c r="P110" s="263">
        <v>31.3</v>
      </c>
      <c r="Q110" s="263">
        <v>32.9</v>
      </c>
      <c r="R110" s="263">
        <v>24.3</v>
      </c>
      <c r="S110" s="263">
        <v>25.2</v>
      </c>
      <c r="T110" s="263">
        <v>29.7</v>
      </c>
      <c r="U110" s="263">
        <v>24.2</v>
      </c>
      <c r="V110" s="263">
        <v>26</v>
      </c>
      <c r="W110" s="263">
        <v>29</v>
      </c>
      <c r="X110" s="263">
        <v>25.5</v>
      </c>
      <c r="Y110" s="263">
        <v>25.700000000000003</v>
      </c>
      <c r="Z110" s="263">
        <v>28.5</v>
      </c>
      <c r="AA110" s="263">
        <v>29.5</v>
      </c>
      <c r="AB110" s="445" t="s">
        <v>149</v>
      </c>
      <c r="AC110" s="445" t="s">
        <v>149</v>
      </c>
    </row>
    <row r="111" spans="1:29" x14ac:dyDescent="0.15">
      <c r="A111" s="258">
        <v>43299</v>
      </c>
      <c r="B111" s="263">
        <v>15.3</v>
      </c>
      <c r="C111" s="263">
        <v>23.3</v>
      </c>
      <c r="D111" s="263">
        <v>19.899999999999999</v>
      </c>
      <c r="E111" s="263">
        <v>18.899999999999999</v>
      </c>
      <c r="F111" s="263">
        <v>24.4</v>
      </c>
      <c r="G111" s="263">
        <v>21.1</v>
      </c>
      <c r="H111" s="263">
        <v>26.2</v>
      </c>
      <c r="I111" s="263" t="s">
        <v>149</v>
      </c>
      <c r="J111" s="263">
        <v>22.2</v>
      </c>
      <c r="K111" s="263">
        <v>17.5</v>
      </c>
      <c r="L111" s="263">
        <v>21.8</v>
      </c>
      <c r="M111" s="263">
        <v>25.6</v>
      </c>
      <c r="N111" s="263">
        <v>23.8</v>
      </c>
      <c r="O111" s="263">
        <v>37</v>
      </c>
      <c r="P111" s="263">
        <v>24.6</v>
      </c>
      <c r="Q111" s="263">
        <v>26.6</v>
      </c>
      <c r="R111" s="263">
        <v>22.6</v>
      </c>
      <c r="S111" s="263">
        <v>19.3</v>
      </c>
      <c r="T111" s="263">
        <v>28.4</v>
      </c>
      <c r="U111" s="263">
        <v>19.5</v>
      </c>
      <c r="V111" s="263">
        <v>25</v>
      </c>
      <c r="W111" s="263">
        <v>26.1</v>
      </c>
      <c r="X111" s="263">
        <v>24.700000000000003</v>
      </c>
      <c r="Y111" s="263">
        <v>24.3</v>
      </c>
      <c r="Z111" s="263">
        <v>26.700000000000003</v>
      </c>
      <c r="AA111" s="263">
        <v>27.200000000000003</v>
      </c>
      <c r="AB111" s="445" t="s">
        <v>149</v>
      </c>
      <c r="AC111" s="445" t="s">
        <v>149</v>
      </c>
    </row>
    <row r="112" spans="1:29" x14ac:dyDescent="0.15">
      <c r="A112" s="258">
        <v>43300</v>
      </c>
      <c r="B112" s="263">
        <v>7.6</v>
      </c>
      <c r="C112" s="263">
        <v>13.5</v>
      </c>
      <c r="D112" s="263">
        <v>11.7</v>
      </c>
      <c r="E112" s="263">
        <v>14.9</v>
      </c>
      <c r="F112" s="263">
        <v>13.7</v>
      </c>
      <c r="G112" s="263">
        <v>11.8</v>
      </c>
      <c r="H112" s="263">
        <v>11.2</v>
      </c>
      <c r="I112" s="263">
        <v>15.8</v>
      </c>
      <c r="J112" s="263">
        <v>12.9</v>
      </c>
      <c r="K112" s="263">
        <v>8.4</v>
      </c>
      <c r="L112" s="263">
        <v>12.2</v>
      </c>
      <c r="M112" s="263">
        <v>15.1</v>
      </c>
      <c r="N112" s="263">
        <v>15</v>
      </c>
      <c r="O112" s="263">
        <v>17.899999999999999</v>
      </c>
      <c r="P112" s="263">
        <v>12.7</v>
      </c>
      <c r="Q112" s="263">
        <v>19.600000000000001</v>
      </c>
      <c r="R112" s="263">
        <v>13.9</v>
      </c>
      <c r="S112" s="263">
        <v>10.5</v>
      </c>
      <c r="T112" s="263">
        <v>15</v>
      </c>
      <c r="U112" s="263">
        <v>10.5</v>
      </c>
      <c r="V112" s="263">
        <v>16.600000000000001</v>
      </c>
      <c r="W112" s="263">
        <v>15.4</v>
      </c>
      <c r="X112" s="263">
        <v>14.600000000000001</v>
      </c>
      <c r="Y112" s="263">
        <v>13.200000000000001</v>
      </c>
      <c r="Z112" s="263">
        <v>17.3</v>
      </c>
      <c r="AA112" s="263">
        <v>17</v>
      </c>
      <c r="AB112" s="445" t="s">
        <v>149</v>
      </c>
      <c r="AC112" s="445">
        <v>8.4</v>
      </c>
    </row>
    <row r="113" spans="1:29" x14ac:dyDescent="0.15">
      <c r="A113" s="258">
        <v>43301</v>
      </c>
      <c r="B113" s="263">
        <v>4.7</v>
      </c>
      <c r="C113" s="263">
        <v>3.1</v>
      </c>
      <c r="D113" s="263">
        <v>1.9</v>
      </c>
      <c r="E113" s="263">
        <v>3.1</v>
      </c>
      <c r="F113" s="263">
        <v>4.5</v>
      </c>
      <c r="G113" s="263">
        <v>4</v>
      </c>
      <c r="H113" s="263">
        <v>5.5</v>
      </c>
      <c r="I113" s="263">
        <v>3.8</v>
      </c>
      <c r="J113" s="263">
        <v>4.5</v>
      </c>
      <c r="K113" s="263">
        <v>4.2</v>
      </c>
      <c r="L113" s="263">
        <v>5</v>
      </c>
      <c r="M113" s="263">
        <v>5.2</v>
      </c>
      <c r="N113" s="263">
        <v>7.2</v>
      </c>
      <c r="O113" s="263">
        <v>6.5</v>
      </c>
      <c r="P113" s="263">
        <v>5.8</v>
      </c>
      <c r="Q113" s="263">
        <v>7.1</v>
      </c>
      <c r="R113" s="263">
        <v>7.3</v>
      </c>
      <c r="S113" s="263">
        <v>7.8</v>
      </c>
      <c r="T113" s="263">
        <v>5.8</v>
      </c>
      <c r="U113" s="263">
        <v>5.2</v>
      </c>
      <c r="V113" s="263">
        <v>3.9000000000000004</v>
      </c>
      <c r="W113" s="263">
        <v>6.3000000000000007</v>
      </c>
      <c r="X113" s="263">
        <v>3.8000000000000003</v>
      </c>
      <c r="Y113" s="263">
        <v>4.5</v>
      </c>
      <c r="Z113" s="263">
        <v>6.7</v>
      </c>
      <c r="AA113" s="263">
        <v>6.5</v>
      </c>
      <c r="AB113" s="445" t="s">
        <v>149</v>
      </c>
      <c r="AC113" s="445">
        <v>4.3</v>
      </c>
    </row>
    <row r="114" spans="1:29" x14ac:dyDescent="0.15">
      <c r="A114" s="258">
        <v>43302</v>
      </c>
      <c r="B114" s="263">
        <v>4.2</v>
      </c>
      <c r="C114" s="263">
        <v>1.9</v>
      </c>
      <c r="D114" s="263">
        <v>1.2</v>
      </c>
      <c r="E114" s="263">
        <v>5</v>
      </c>
      <c r="F114" s="263">
        <v>3.6</v>
      </c>
      <c r="G114" s="263">
        <v>3.9</v>
      </c>
      <c r="H114" s="263">
        <v>6.5</v>
      </c>
      <c r="I114" s="263">
        <v>3.8</v>
      </c>
      <c r="J114" s="263">
        <v>4.8</v>
      </c>
      <c r="K114" s="263">
        <v>3.7</v>
      </c>
      <c r="L114" s="263">
        <v>4.3</v>
      </c>
      <c r="M114" s="263">
        <v>3.3</v>
      </c>
      <c r="N114" s="263">
        <v>5.4</v>
      </c>
      <c r="O114" s="263">
        <v>5.3</v>
      </c>
      <c r="P114" s="263">
        <v>4.7</v>
      </c>
      <c r="Q114" s="263">
        <v>6</v>
      </c>
      <c r="R114" s="263">
        <v>5.9</v>
      </c>
      <c r="S114" s="263">
        <v>5.0999999999999996</v>
      </c>
      <c r="T114" s="263">
        <v>6.4</v>
      </c>
      <c r="U114" s="263">
        <v>3.9</v>
      </c>
      <c r="V114" s="263">
        <v>3.7</v>
      </c>
      <c r="W114" s="263">
        <v>4.9000000000000004</v>
      </c>
      <c r="X114" s="263">
        <v>3.6</v>
      </c>
      <c r="Y114" s="263">
        <v>4.8000000000000007</v>
      </c>
      <c r="Z114" s="263">
        <v>4.9000000000000004</v>
      </c>
      <c r="AA114" s="263">
        <v>5.2</v>
      </c>
      <c r="AB114" s="445">
        <v>0.5</v>
      </c>
      <c r="AC114" s="445">
        <v>3.4</v>
      </c>
    </row>
    <row r="115" spans="1:29" x14ac:dyDescent="0.15">
      <c r="A115" s="258">
        <v>43303</v>
      </c>
      <c r="B115" s="263">
        <v>9.6999999999999993</v>
      </c>
      <c r="C115" s="263">
        <v>16.5</v>
      </c>
      <c r="D115" s="263">
        <v>7.5</v>
      </c>
      <c r="E115" s="263">
        <v>10.7</v>
      </c>
      <c r="F115" s="263">
        <v>10.9</v>
      </c>
      <c r="G115" s="263">
        <v>10</v>
      </c>
      <c r="H115" s="263">
        <v>8</v>
      </c>
      <c r="I115" s="263">
        <v>9.5</v>
      </c>
      <c r="J115" s="263">
        <v>11</v>
      </c>
      <c r="K115" s="263">
        <v>9</v>
      </c>
      <c r="L115" s="263">
        <v>11.8</v>
      </c>
      <c r="M115" s="263">
        <v>8.3000000000000007</v>
      </c>
      <c r="N115" s="263">
        <v>11.2</v>
      </c>
      <c r="O115" s="263">
        <v>12.9</v>
      </c>
      <c r="P115" s="263">
        <v>11.3</v>
      </c>
      <c r="Q115" s="252">
        <v>11.9</v>
      </c>
      <c r="R115" s="263">
        <v>9.8000000000000007</v>
      </c>
      <c r="S115" s="263">
        <v>9.6</v>
      </c>
      <c r="T115" s="263">
        <v>10.199999999999999</v>
      </c>
      <c r="U115" s="263">
        <v>7.5</v>
      </c>
      <c r="V115" s="263">
        <v>8.5</v>
      </c>
      <c r="W115" s="263">
        <v>11.700000000000001</v>
      </c>
      <c r="X115" s="263">
        <v>8.3000000000000007</v>
      </c>
      <c r="Y115" s="263">
        <v>9.4</v>
      </c>
      <c r="Z115" s="263">
        <v>10.5</v>
      </c>
      <c r="AA115" s="263">
        <v>11.8</v>
      </c>
      <c r="AB115" s="445">
        <v>7.2</v>
      </c>
      <c r="AC115" s="445">
        <v>7.7</v>
      </c>
    </row>
    <row r="116" spans="1:29" x14ac:dyDescent="0.15">
      <c r="A116" s="258">
        <v>43304</v>
      </c>
      <c r="B116" s="263">
        <v>17.100000000000001</v>
      </c>
      <c r="C116" s="263">
        <v>19</v>
      </c>
      <c r="D116" s="263">
        <v>15.5</v>
      </c>
      <c r="E116" s="263">
        <v>18.100000000000001</v>
      </c>
      <c r="F116" s="263">
        <v>18.5</v>
      </c>
      <c r="G116" s="263">
        <v>19</v>
      </c>
      <c r="H116" s="263">
        <v>15.5</v>
      </c>
      <c r="I116" s="263">
        <v>15.5</v>
      </c>
      <c r="J116" s="263">
        <v>17.100000000000001</v>
      </c>
      <c r="K116" s="263">
        <v>13.9</v>
      </c>
      <c r="L116" s="263">
        <v>17.7</v>
      </c>
      <c r="M116" s="263">
        <v>9.6999999999999993</v>
      </c>
      <c r="N116" s="263">
        <v>17.399999999999999</v>
      </c>
      <c r="O116" s="263">
        <v>16.399999999999999</v>
      </c>
      <c r="P116" s="263">
        <v>18.399999999999999</v>
      </c>
      <c r="Q116" s="263">
        <v>19.7</v>
      </c>
      <c r="R116" s="263">
        <v>17.7</v>
      </c>
      <c r="S116" s="263">
        <v>17.399999999999999</v>
      </c>
      <c r="T116" s="263">
        <v>19.2</v>
      </c>
      <c r="U116" s="263">
        <v>14</v>
      </c>
      <c r="V116" s="263">
        <v>13.3</v>
      </c>
      <c r="W116" s="263">
        <v>17.3</v>
      </c>
      <c r="X116" s="263">
        <v>14</v>
      </c>
      <c r="Y116" s="263">
        <v>15.9</v>
      </c>
      <c r="Z116" s="263">
        <v>15.600000000000001</v>
      </c>
      <c r="AA116" s="263">
        <v>18.3</v>
      </c>
      <c r="AB116" s="445">
        <v>21.1</v>
      </c>
      <c r="AC116" s="445">
        <v>15.4</v>
      </c>
    </row>
    <row r="117" spans="1:29" x14ac:dyDescent="0.15">
      <c r="A117" s="258">
        <v>43305</v>
      </c>
      <c r="B117" s="263">
        <v>18.3</v>
      </c>
      <c r="C117" s="263">
        <v>25.4</v>
      </c>
      <c r="D117" s="263">
        <v>20.100000000000001</v>
      </c>
      <c r="E117" s="263">
        <v>17.600000000000001</v>
      </c>
      <c r="F117" s="263">
        <v>21.4</v>
      </c>
      <c r="G117" s="263">
        <v>20.399999999999999</v>
      </c>
      <c r="H117" s="263">
        <v>17.899999999999999</v>
      </c>
      <c r="I117" s="263">
        <v>20.8</v>
      </c>
      <c r="J117" s="263">
        <v>19.100000000000001</v>
      </c>
      <c r="K117" s="263">
        <v>20.3</v>
      </c>
      <c r="L117" s="263">
        <v>18.899999999999999</v>
      </c>
      <c r="M117" s="263">
        <v>16</v>
      </c>
      <c r="N117" s="263">
        <v>20.5</v>
      </c>
      <c r="O117" s="263">
        <v>24.8</v>
      </c>
      <c r="P117" s="263">
        <v>22.6</v>
      </c>
      <c r="Q117" s="263">
        <v>21.6</v>
      </c>
      <c r="R117" s="263">
        <v>21</v>
      </c>
      <c r="S117" s="263">
        <v>20.399999999999999</v>
      </c>
      <c r="T117" s="263">
        <v>20.9</v>
      </c>
      <c r="U117" s="263">
        <v>17.7</v>
      </c>
      <c r="V117" s="263">
        <v>17.5</v>
      </c>
      <c r="W117" s="263">
        <v>21.900000000000002</v>
      </c>
      <c r="X117" s="263">
        <v>17.900000000000002</v>
      </c>
      <c r="Y117" s="263">
        <v>21.200000000000003</v>
      </c>
      <c r="Z117" s="263">
        <v>21.5</v>
      </c>
      <c r="AA117" s="263">
        <v>23.8</v>
      </c>
      <c r="AB117" s="445">
        <v>18.2</v>
      </c>
      <c r="AC117" s="445">
        <v>17.899999999999999</v>
      </c>
    </row>
    <row r="118" spans="1:29" x14ac:dyDescent="0.15">
      <c r="A118" s="258">
        <v>43306</v>
      </c>
      <c r="B118" s="263">
        <v>10.9</v>
      </c>
      <c r="C118" s="263">
        <v>13.5</v>
      </c>
      <c r="D118" s="263">
        <v>24.5</v>
      </c>
      <c r="E118" s="263">
        <v>13.2</v>
      </c>
      <c r="F118" s="263">
        <v>21.5</v>
      </c>
      <c r="G118" s="263">
        <v>17.3</v>
      </c>
      <c r="H118" s="263">
        <v>22.5</v>
      </c>
      <c r="I118" s="263">
        <v>17.3</v>
      </c>
      <c r="J118" s="263">
        <v>17.100000000000001</v>
      </c>
      <c r="K118" s="263">
        <v>15.9</v>
      </c>
      <c r="L118" s="263">
        <v>18.2</v>
      </c>
      <c r="M118" s="263">
        <v>17.5</v>
      </c>
      <c r="N118" s="263">
        <v>22.1</v>
      </c>
      <c r="O118" s="263">
        <v>32.4</v>
      </c>
      <c r="P118" s="263">
        <v>20.3</v>
      </c>
      <c r="Q118" s="252">
        <v>26</v>
      </c>
      <c r="R118" s="263">
        <v>20.5</v>
      </c>
      <c r="S118" s="263">
        <v>20.8</v>
      </c>
      <c r="T118" s="263">
        <v>23.7</v>
      </c>
      <c r="U118" s="263">
        <v>19.7</v>
      </c>
      <c r="V118" s="263">
        <v>18.3</v>
      </c>
      <c r="W118" s="263">
        <v>20.700000000000003</v>
      </c>
      <c r="X118" s="263">
        <v>18.8</v>
      </c>
      <c r="Y118" s="263">
        <v>19.5</v>
      </c>
      <c r="Z118" s="263">
        <v>22.3</v>
      </c>
      <c r="AA118" s="263">
        <v>23.700000000000003</v>
      </c>
      <c r="AB118" s="445">
        <v>19.8</v>
      </c>
      <c r="AC118" s="445">
        <v>18.3</v>
      </c>
    </row>
    <row r="119" spans="1:29" x14ac:dyDescent="0.15">
      <c r="A119" s="258">
        <v>43307</v>
      </c>
      <c r="B119" s="263">
        <v>8.1999999999999993</v>
      </c>
      <c r="C119" s="263">
        <v>7.1</v>
      </c>
      <c r="D119" s="263">
        <v>11.8</v>
      </c>
      <c r="E119" s="263">
        <v>8.3000000000000007</v>
      </c>
      <c r="F119" s="263">
        <v>10</v>
      </c>
      <c r="G119" s="263">
        <v>9</v>
      </c>
      <c r="H119" s="263">
        <v>6</v>
      </c>
      <c r="I119" s="263">
        <v>9</v>
      </c>
      <c r="J119" s="263">
        <v>8.6999999999999993</v>
      </c>
      <c r="K119" s="263">
        <v>8.8000000000000007</v>
      </c>
      <c r="L119" s="263">
        <v>10.7</v>
      </c>
      <c r="M119" s="263">
        <v>6.6</v>
      </c>
      <c r="N119" s="263">
        <v>12.3</v>
      </c>
      <c r="O119" s="263">
        <v>16.899999999999999</v>
      </c>
      <c r="P119" s="263">
        <v>9.8000000000000007</v>
      </c>
      <c r="Q119" s="263">
        <v>13.8</v>
      </c>
      <c r="R119" s="263">
        <v>13</v>
      </c>
      <c r="S119" s="263">
        <v>11.9</v>
      </c>
      <c r="T119" s="263">
        <v>11.5</v>
      </c>
      <c r="U119" s="263">
        <v>8.6</v>
      </c>
      <c r="V119" s="263">
        <v>9.2000000000000011</v>
      </c>
      <c r="W119" s="263">
        <v>12.100000000000001</v>
      </c>
      <c r="X119" s="263">
        <v>9.3000000000000007</v>
      </c>
      <c r="Y119" s="263">
        <v>10.3</v>
      </c>
      <c r="Z119" s="263">
        <v>10.3</v>
      </c>
      <c r="AA119" s="263">
        <v>10.8</v>
      </c>
      <c r="AB119" s="445">
        <v>9.1</v>
      </c>
      <c r="AC119" s="445">
        <v>8.6999999999999993</v>
      </c>
    </row>
    <row r="120" spans="1:29" x14ac:dyDescent="0.15">
      <c r="A120" s="258">
        <v>43308</v>
      </c>
      <c r="B120" s="263">
        <v>10.6</v>
      </c>
      <c r="C120" s="263">
        <v>9.9</v>
      </c>
      <c r="D120" s="263">
        <v>10.6</v>
      </c>
      <c r="E120" s="263">
        <v>11.5</v>
      </c>
      <c r="F120" s="263">
        <v>14</v>
      </c>
      <c r="G120" s="263">
        <v>13.4</v>
      </c>
      <c r="H120" s="263">
        <v>16.2</v>
      </c>
      <c r="I120" s="263">
        <v>11.9</v>
      </c>
      <c r="J120" s="263">
        <v>11.3</v>
      </c>
      <c r="K120" s="263">
        <v>11.7</v>
      </c>
      <c r="L120" s="263">
        <v>14.8</v>
      </c>
      <c r="M120" s="263">
        <v>7.7</v>
      </c>
      <c r="N120" s="263">
        <v>13.8</v>
      </c>
      <c r="O120" s="263">
        <v>12.5</v>
      </c>
      <c r="P120" s="263">
        <v>11.8</v>
      </c>
      <c r="Q120" s="263">
        <v>14.2</v>
      </c>
      <c r="R120" s="263">
        <v>14.2</v>
      </c>
      <c r="S120" s="263">
        <v>12.7</v>
      </c>
      <c r="T120" s="263">
        <v>14.6</v>
      </c>
      <c r="U120" s="263">
        <v>9.6999999999999993</v>
      </c>
      <c r="V120" s="263">
        <v>11.9</v>
      </c>
      <c r="W120" s="263">
        <v>13.8</v>
      </c>
      <c r="X120" s="263">
        <v>13.3</v>
      </c>
      <c r="Y120" s="263">
        <v>13</v>
      </c>
      <c r="Z120" s="263">
        <v>13.700000000000001</v>
      </c>
      <c r="AA120" s="263">
        <v>15</v>
      </c>
      <c r="AB120" s="445">
        <v>12.5</v>
      </c>
      <c r="AC120" s="445">
        <v>9.1</v>
      </c>
    </row>
    <row r="121" spans="1:29" x14ac:dyDescent="0.15">
      <c r="A121" s="258">
        <v>43309</v>
      </c>
      <c r="B121" s="263">
        <v>6.3</v>
      </c>
      <c r="C121" s="263">
        <v>3.3</v>
      </c>
      <c r="D121" s="263">
        <v>3.3</v>
      </c>
      <c r="E121" s="263">
        <v>3.2</v>
      </c>
      <c r="F121" s="263">
        <v>5.8</v>
      </c>
      <c r="G121" s="263">
        <v>5.2</v>
      </c>
      <c r="H121" s="263">
        <v>7.3</v>
      </c>
      <c r="I121" s="263">
        <v>4.5</v>
      </c>
      <c r="J121" s="263">
        <v>5.9</v>
      </c>
      <c r="K121" s="263">
        <v>8.6</v>
      </c>
      <c r="L121" s="263">
        <v>6.4</v>
      </c>
      <c r="M121" s="263">
        <v>14.3</v>
      </c>
      <c r="N121" s="263">
        <v>6.4</v>
      </c>
      <c r="O121" s="263">
        <v>10.5</v>
      </c>
      <c r="P121" s="263">
        <v>6.8</v>
      </c>
      <c r="Q121" s="263">
        <v>6.3</v>
      </c>
      <c r="R121" s="263">
        <v>6</v>
      </c>
      <c r="S121" s="263">
        <v>7.2</v>
      </c>
      <c r="T121" s="263">
        <v>5.0999999999999996</v>
      </c>
      <c r="U121" s="263">
        <v>6.7</v>
      </c>
      <c r="V121" s="263">
        <v>10.5</v>
      </c>
      <c r="W121" s="263">
        <v>12.8</v>
      </c>
      <c r="X121" s="263">
        <v>12.200000000000001</v>
      </c>
      <c r="Y121" s="263">
        <v>12</v>
      </c>
      <c r="Z121" s="263">
        <v>12.200000000000001</v>
      </c>
      <c r="AA121" s="263">
        <v>11.700000000000001</v>
      </c>
      <c r="AB121" s="445">
        <v>3.8</v>
      </c>
      <c r="AC121" s="445">
        <v>5.5</v>
      </c>
    </row>
    <row r="122" spans="1:29" x14ac:dyDescent="0.15">
      <c r="A122" s="258">
        <v>43310</v>
      </c>
      <c r="B122" s="263">
        <v>9.6</v>
      </c>
      <c r="C122" s="263">
        <v>12.1</v>
      </c>
      <c r="D122" s="263">
        <v>4.8</v>
      </c>
      <c r="E122" s="263">
        <v>8.3000000000000007</v>
      </c>
      <c r="F122" s="263">
        <v>7.8</v>
      </c>
      <c r="G122" s="252">
        <v>5.8</v>
      </c>
      <c r="H122" s="263">
        <v>16.5</v>
      </c>
      <c r="I122" s="263">
        <v>8.5</v>
      </c>
      <c r="J122" s="263">
        <v>8.5</v>
      </c>
      <c r="K122" s="263">
        <v>8.8000000000000007</v>
      </c>
      <c r="L122" s="263">
        <v>10</v>
      </c>
      <c r="M122" s="263" t="s">
        <v>149</v>
      </c>
      <c r="N122" s="263">
        <v>8.1999999999999993</v>
      </c>
      <c r="O122" s="263">
        <v>8.1999999999999993</v>
      </c>
      <c r="P122" s="263">
        <v>7.2</v>
      </c>
      <c r="Q122" s="263">
        <v>8.6</v>
      </c>
      <c r="R122" s="263">
        <v>6.3</v>
      </c>
      <c r="S122" s="263">
        <v>7.7</v>
      </c>
      <c r="T122" s="263">
        <v>7.2</v>
      </c>
      <c r="U122" s="263">
        <v>8.5</v>
      </c>
      <c r="V122" s="263">
        <v>5.8000000000000007</v>
      </c>
      <c r="W122" s="263">
        <v>10.100000000000001</v>
      </c>
      <c r="X122" s="263">
        <v>6.3000000000000007</v>
      </c>
      <c r="Y122" s="263">
        <v>7.9</v>
      </c>
      <c r="Z122" s="263">
        <v>7.2</v>
      </c>
      <c r="AA122" s="263">
        <v>7</v>
      </c>
      <c r="AB122" s="445">
        <v>7.4</v>
      </c>
      <c r="AC122" s="445">
        <v>5.4</v>
      </c>
    </row>
    <row r="123" spans="1:29" x14ac:dyDescent="0.15">
      <c r="A123" s="258">
        <v>43311</v>
      </c>
      <c r="B123" s="263">
        <v>7.3</v>
      </c>
      <c r="C123" s="263">
        <v>9.8000000000000007</v>
      </c>
      <c r="D123" s="263">
        <v>9</v>
      </c>
      <c r="E123" s="263">
        <v>10.1</v>
      </c>
      <c r="F123" s="263">
        <v>11.3</v>
      </c>
      <c r="G123" s="252">
        <v>8.5</v>
      </c>
      <c r="H123" s="263">
        <v>11.9</v>
      </c>
      <c r="I123" s="263">
        <v>9</v>
      </c>
      <c r="J123" s="263">
        <v>9.5</v>
      </c>
      <c r="K123" s="263">
        <v>6.6</v>
      </c>
      <c r="L123" s="263">
        <v>9</v>
      </c>
      <c r="M123" s="263" t="s">
        <v>149</v>
      </c>
      <c r="N123" s="263">
        <v>9.9</v>
      </c>
      <c r="O123" s="263">
        <v>11.7</v>
      </c>
      <c r="P123" s="263">
        <v>10.9</v>
      </c>
      <c r="Q123" s="263">
        <v>10.4</v>
      </c>
      <c r="R123" s="263">
        <v>11.3</v>
      </c>
      <c r="S123" s="263">
        <v>9.5</v>
      </c>
      <c r="T123" s="263">
        <v>8.4</v>
      </c>
      <c r="U123" s="263">
        <v>7.3</v>
      </c>
      <c r="V123" s="263">
        <v>6.4</v>
      </c>
      <c r="W123" s="263">
        <v>10.100000000000001</v>
      </c>
      <c r="X123" s="263">
        <v>8.3000000000000007</v>
      </c>
      <c r="Y123" s="263">
        <v>8.6</v>
      </c>
      <c r="Z123" s="263">
        <v>8.7000000000000011</v>
      </c>
      <c r="AA123" s="263">
        <v>10.4</v>
      </c>
      <c r="AB123" s="445">
        <v>8</v>
      </c>
      <c r="AC123" s="445">
        <v>7</v>
      </c>
    </row>
    <row r="124" spans="1:29" x14ac:dyDescent="0.15">
      <c r="A124" s="258">
        <v>43312</v>
      </c>
      <c r="B124" s="263">
        <v>6.1</v>
      </c>
      <c r="C124" s="263">
        <v>6.9</v>
      </c>
      <c r="D124" s="263">
        <v>7.9</v>
      </c>
      <c r="E124" s="263">
        <v>7.6</v>
      </c>
      <c r="F124" s="263">
        <v>8.8000000000000007</v>
      </c>
      <c r="G124" s="252">
        <v>8.5</v>
      </c>
      <c r="H124" s="263">
        <v>7.9</v>
      </c>
      <c r="I124" s="263">
        <v>5.5</v>
      </c>
      <c r="J124" s="263">
        <v>5.7</v>
      </c>
      <c r="K124" s="263">
        <v>5.6</v>
      </c>
      <c r="L124" s="263">
        <v>5.8</v>
      </c>
      <c r="M124" s="252" t="s">
        <v>149</v>
      </c>
      <c r="N124" s="263">
        <v>8</v>
      </c>
      <c r="O124" s="263">
        <v>10.5</v>
      </c>
      <c r="P124" s="263">
        <v>7.3</v>
      </c>
      <c r="Q124" s="263">
        <v>8.1</v>
      </c>
      <c r="R124" s="263">
        <v>11.7</v>
      </c>
      <c r="S124" s="263">
        <v>6.9</v>
      </c>
      <c r="T124" s="263">
        <v>8.4</v>
      </c>
      <c r="U124" s="263">
        <v>7.6</v>
      </c>
      <c r="V124" s="263">
        <v>5.1000000000000005</v>
      </c>
      <c r="W124" s="263">
        <v>6.5</v>
      </c>
      <c r="X124" s="263">
        <v>4.8000000000000007</v>
      </c>
      <c r="Y124" s="263">
        <v>6.3000000000000007</v>
      </c>
      <c r="Z124" s="263">
        <v>5.8000000000000007</v>
      </c>
      <c r="AA124" s="263">
        <v>6.5</v>
      </c>
      <c r="AB124" s="445">
        <v>6</v>
      </c>
      <c r="AC124" s="445">
        <v>4.9000000000000004</v>
      </c>
    </row>
    <row r="125" spans="1:29" x14ac:dyDescent="0.15">
      <c r="A125" s="258">
        <v>43313</v>
      </c>
      <c r="B125" s="263">
        <v>8.6999999999999993</v>
      </c>
      <c r="C125" s="263">
        <v>13.5</v>
      </c>
      <c r="D125" s="263">
        <v>10.4</v>
      </c>
      <c r="E125" s="263">
        <v>11</v>
      </c>
      <c r="F125" s="263">
        <v>11.8</v>
      </c>
      <c r="G125" s="263">
        <v>13</v>
      </c>
      <c r="H125" s="263">
        <v>15.3</v>
      </c>
      <c r="I125" s="263">
        <v>11.6</v>
      </c>
      <c r="J125" s="263">
        <v>11.5</v>
      </c>
      <c r="K125" s="263">
        <v>9.6</v>
      </c>
      <c r="L125" s="263">
        <v>11.6</v>
      </c>
      <c r="M125" s="263">
        <v>6.8</v>
      </c>
      <c r="N125" s="263">
        <v>13.5</v>
      </c>
      <c r="O125" s="263">
        <v>16.2</v>
      </c>
      <c r="P125" s="263">
        <v>12.6</v>
      </c>
      <c r="Q125" s="263">
        <v>13.4</v>
      </c>
      <c r="R125" s="263">
        <v>13.5</v>
      </c>
      <c r="S125" s="263">
        <v>11.5</v>
      </c>
      <c r="T125" s="263">
        <v>12.3</v>
      </c>
      <c r="U125" s="263">
        <v>10.3</v>
      </c>
      <c r="V125" s="263">
        <v>9.5</v>
      </c>
      <c r="W125" s="263">
        <v>12.3</v>
      </c>
      <c r="X125" s="263">
        <v>9.8000000000000007</v>
      </c>
      <c r="Y125" s="263">
        <v>11.700000000000001</v>
      </c>
      <c r="Z125" s="263">
        <v>10</v>
      </c>
      <c r="AA125" s="263">
        <v>11.9</v>
      </c>
      <c r="AB125" s="445">
        <v>9.4</v>
      </c>
      <c r="AC125" s="445">
        <v>11</v>
      </c>
    </row>
    <row r="126" spans="1:29" x14ac:dyDescent="0.15">
      <c r="A126" s="258">
        <v>43314</v>
      </c>
      <c r="B126" s="263">
        <v>19.600000000000001</v>
      </c>
      <c r="C126" s="263">
        <v>21.3</v>
      </c>
      <c r="D126" s="263">
        <v>19.7</v>
      </c>
      <c r="E126" s="263">
        <v>19.100000000000001</v>
      </c>
      <c r="F126" s="263">
        <v>20.8</v>
      </c>
      <c r="G126" s="263">
        <v>21.2</v>
      </c>
      <c r="H126" s="263">
        <v>20</v>
      </c>
      <c r="I126" s="263">
        <v>17.399999999999999</v>
      </c>
      <c r="J126" s="263">
        <v>17.8</v>
      </c>
      <c r="K126" s="263">
        <v>17.399999999999999</v>
      </c>
      <c r="L126" s="263">
        <v>19.3</v>
      </c>
      <c r="M126" s="263">
        <v>17.2</v>
      </c>
      <c r="N126" s="263">
        <v>19.600000000000001</v>
      </c>
      <c r="O126" s="263">
        <v>26.2</v>
      </c>
      <c r="P126" s="263">
        <v>20.3</v>
      </c>
      <c r="Q126" s="263">
        <v>20.5</v>
      </c>
      <c r="R126" s="263">
        <v>18.899999999999999</v>
      </c>
      <c r="S126" s="263">
        <v>18.2</v>
      </c>
      <c r="T126" s="263">
        <v>22.1</v>
      </c>
      <c r="U126" s="263">
        <v>17.2</v>
      </c>
      <c r="V126" s="263">
        <v>16.900000000000002</v>
      </c>
      <c r="W126" s="263">
        <v>20.400000000000002</v>
      </c>
      <c r="X126" s="263">
        <v>18.100000000000001</v>
      </c>
      <c r="Y126" s="263">
        <v>21.700000000000003</v>
      </c>
      <c r="Z126" s="263">
        <v>19.600000000000001</v>
      </c>
      <c r="AA126" s="263">
        <v>21.200000000000003</v>
      </c>
      <c r="AB126" s="445">
        <v>17.5</v>
      </c>
      <c r="AC126" s="445">
        <v>16.8</v>
      </c>
    </row>
    <row r="127" spans="1:29" x14ac:dyDescent="0.15">
      <c r="A127" s="258">
        <v>43315</v>
      </c>
      <c r="B127" s="263">
        <v>21.8</v>
      </c>
      <c r="C127" s="263">
        <v>30.8</v>
      </c>
      <c r="D127" s="263">
        <v>26.7</v>
      </c>
      <c r="E127" s="263">
        <v>23.5</v>
      </c>
      <c r="F127" s="263">
        <v>26</v>
      </c>
      <c r="G127" s="252">
        <v>25.7</v>
      </c>
      <c r="H127" s="263">
        <v>26.4</v>
      </c>
      <c r="I127" s="263">
        <v>22.6</v>
      </c>
      <c r="J127" s="263">
        <v>21.7</v>
      </c>
      <c r="K127" s="263">
        <v>16.8</v>
      </c>
      <c r="L127" s="263">
        <v>19.3</v>
      </c>
      <c r="M127" s="263">
        <v>14.3</v>
      </c>
      <c r="N127" s="263">
        <v>24.5</v>
      </c>
      <c r="O127" s="263">
        <v>36.1</v>
      </c>
      <c r="P127" s="263">
        <v>25.4</v>
      </c>
      <c r="Q127" s="263">
        <v>25.8</v>
      </c>
      <c r="R127" s="263">
        <v>24</v>
      </c>
      <c r="S127" s="263">
        <v>22.4</v>
      </c>
      <c r="T127" s="263">
        <v>27.6</v>
      </c>
      <c r="U127" s="263">
        <v>23.1</v>
      </c>
      <c r="V127" s="263">
        <v>16.3</v>
      </c>
      <c r="W127" s="263">
        <v>20.900000000000002</v>
      </c>
      <c r="X127" s="263">
        <v>18.3</v>
      </c>
      <c r="Y127" s="263">
        <v>19.900000000000002</v>
      </c>
      <c r="Z127" s="263">
        <v>19.600000000000001</v>
      </c>
      <c r="AA127" s="263">
        <v>22.700000000000003</v>
      </c>
      <c r="AB127" s="445">
        <v>22.9</v>
      </c>
      <c r="AC127" s="445">
        <v>20.6</v>
      </c>
    </row>
    <row r="128" spans="1:29" x14ac:dyDescent="0.15">
      <c r="A128" s="258">
        <v>43316</v>
      </c>
      <c r="B128" s="263">
        <v>25</v>
      </c>
      <c r="C128" s="263">
        <v>23.3</v>
      </c>
      <c r="D128" s="263">
        <v>27.7</v>
      </c>
      <c r="E128" s="263">
        <v>24.7</v>
      </c>
      <c r="F128" s="263">
        <v>30.2</v>
      </c>
      <c r="G128" s="263">
        <v>28.8</v>
      </c>
      <c r="H128" s="263">
        <v>29.3</v>
      </c>
      <c r="I128" s="263">
        <v>26.9</v>
      </c>
      <c r="J128" s="263">
        <v>26.8</v>
      </c>
      <c r="K128" s="263">
        <v>24.4</v>
      </c>
      <c r="L128" s="263">
        <v>21.8</v>
      </c>
      <c r="M128" s="263">
        <v>27</v>
      </c>
      <c r="N128" s="263">
        <v>28.8</v>
      </c>
      <c r="O128" s="263">
        <v>44.5</v>
      </c>
      <c r="P128" s="263">
        <v>31.4</v>
      </c>
      <c r="Q128" s="263">
        <v>31.9</v>
      </c>
      <c r="R128" s="263">
        <v>25.2</v>
      </c>
      <c r="S128" s="263">
        <v>28.1</v>
      </c>
      <c r="T128" s="263">
        <v>31.1</v>
      </c>
      <c r="U128" s="263">
        <v>25.1</v>
      </c>
      <c r="V128" s="263">
        <v>23.8</v>
      </c>
      <c r="W128" s="263">
        <v>26.900000000000002</v>
      </c>
      <c r="X128" s="263">
        <v>25.200000000000003</v>
      </c>
      <c r="Y128" s="263">
        <v>24.200000000000003</v>
      </c>
      <c r="Z128" s="263">
        <v>26.200000000000003</v>
      </c>
      <c r="AA128" s="263">
        <v>29.3</v>
      </c>
      <c r="AB128" s="445">
        <v>27.8</v>
      </c>
      <c r="AC128" s="445">
        <v>26.8</v>
      </c>
    </row>
    <row r="129" spans="1:29" x14ac:dyDescent="0.15">
      <c r="A129" s="258">
        <v>43317</v>
      </c>
      <c r="B129" s="263">
        <v>21</v>
      </c>
      <c r="C129" s="263">
        <v>25.4</v>
      </c>
      <c r="D129" s="263">
        <v>22.1</v>
      </c>
      <c r="E129" s="263">
        <v>24.6</v>
      </c>
      <c r="F129" s="263">
        <v>22</v>
      </c>
      <c r="G129" s="252">
        <v>20.6</v>
      </c>
      <c r="H129" s="263">
        <v>19.3</v>
      </c>
      <c r="I129" s="263">
        <v>25.8</v>
      </c>
      <c r="J129" s="263">
        <v>26.7</v>
      </c>
      <c r="K129" s="263">
        <v>21.7</v>
      </c>
      <c r="L129" s="263">
        <v>22.6</v>
      </c>
      <c r="M129" s="263">
        <v>24.1</v>
      </c>
      <c r="N129" s="263">
        <v>27.1</v>
      </c>
      <c r="O129" s="263">
        <v>36</v>
      </c>
      <c r="P129" s="263">
        <v>27.9</v>
      </c>
      <c r="Q129" s="263">
        <v>30.4</v>
      </c>
      <c r="R129" s="263">
        <v>22.5</v>
      </c>
      <c r="S129" s="263">
        <v>24.3</v>
      </c>
      <c r="T129" s="263">
        <v>28.4</v>
      </c>
      <c r="U129" s="263">
        <v>20.3</v>
      </c>
      <c r="V129" s="263">
        <v>24.8</v>
      </c>
      <c r="W129" s="263">
        <v>27</v>
      </c>
      <c r="X129" s="263">
        <v>25</v>
      </c>
      <c r="Y129" s="263">
        <v>24.6</v>
      </c>
      <c r="Z129" s="263">
        <v>26.700000000000003</v>
      </c>
      <c r="AA129" s="263">
        <v>31.3</v>
      </c>
      <c r="AB129" s="445">
        <v>18.3</v>
      </c>
      <c r="AC129" s="445">
        <v>23.3</v>
      </c>
    </row>
    <row r="130" spans="1:29" x14ac:dyDescent="0.15">
      <c r="A130" s="258">
        <v>43318</v>
      </c>
      <c r="B130" s="263">
        <v>24.7</v>
      </c>
      <c r="C130" s="263">
        <v>27.2</v>
      </c>
      <c r="D130" s="263">
        <v>27.1</v>
      </c>
      <c r="E130" s="263">
        <v>26.1</v>
      </c>
      <c r="F130" s="263">
        <v>26.8</v>
      </c>
      <c r="G130" s="252">
        <v>27.4</v>
      </c>
      <c r="H130" s="263">
        <v>29.7</v>
      </c>
      <c r="I130" s="263">
        <v>25.5</v>
      </c>
      <c r="J130" s="263">
        <v>25.6</v>
      </c>
      <c r="K130" s="263">
        <v>25.1</v>
      </c>
      <c r="L130" s="263">
        <v>25.9</v>
      </c>
      <c r="M130" s="263">
        <v>18.5</v>
      </c>
      <c r="N130" s="263">
        <v>24.9</v>
      </c>
      <c r="O130" s="263">
        <v>37.299999999999997</v>
      </c>
      <c r="P130" s="263">
        <v>28</v>
      </c>
      <c r="Q130" s="263" t="s">
        <v>610</v>
      </c>
      <c r="R130" s="263">
        <v>25.3</v>
      </c>
      <c r="S130" s="263">
        <v>24</v>
      </c>
      <c r="T130" s="263">
        <v>29.8</v>
      </c>
      <c r="U130" s="263">
        <v>26</v>
      </c>
      <c r="V130" s="263">
        <v>20.100000000000001</v>
      </c>
      <c r="W130" s="263">
        <v>26.200000000000003</v>
      </c>
      <c r="X130" s="263">
        <v>23</v>
      </c>
      <c r="Y130" s="263">
        <v>24.400000000000002</v>
      </c>
      <c r="Z130" s="263">
        <v>25.3</v>
      </c>
      <c r="AA130" s="263">
        <v>29.700000000000003</v>
      </c>
      <c r="AB130" s="445">
        <v>29</v>
      </c>
      <c r="AC130" s="445">
        <v>23.4</v>
      </c>
    </row>
    <row r="131" spans="1:29" x14ac:dyDescent="0.15">
      <c r="A131" s="258">
        <v>43319</v>
      </c>
      <c r="B131" s="263">
        <v>5.2</v>
      </c>
      <c r="C131" s="263">
        <v>3.5</v>
      </c>
      <c r="D131" s="263">
        <v>2.2999999999999998</v>
      </c>
      <c r="E131" s="263">
        <v>2.2999999999999998</v>
      </c>
      <c r="F131" s="263">
        <v>7</v>
      </c>
      <c r="G131" s="252">
        <v>7.2</v>
      </c>
      <c r="H131" s="263">
        <v>5.5</v>
      </c>
      <c r="I131" s="263">
        <v>6.5</v>
      </c>
      <c r="J131" s="263">
        <v>6.6</v>
      </c>
      <c r="K131" s="263">
        <v>7.7</v>
      </c>
      <c r="L131" s="263">
        <v>6.5</v>
      </c>
      <c r="M131" s="263">
        <v>10.4</v>
      </c>
      <c r="N131" s="263">
        <v>7.4</v>
      </c>
      <c r="O131" s="263">
        <v>5.8</v>
      </c>
      <c r="P131" s="263">
        <v>6.4</v>
      </c>
      <c r="Q131" s="263">
        <v>6.5</v>
      </c>
      <c r="R131" s="263">
        <v>8.3000000000000007</v>
      </c>
      <c r="S131" s="263">
        <v>7.5</v>
      </c>
      <c r="T131" s="263">
        <v>6.5</v>
      </c>
      <c r="U131" s="263">
        <v>5.5</v>
      </c>
      <c r="V131" s="263">
        <v>11.4</v>
      </c>
      <c r="W131" s="263">
        <v>13.200000000000001</v>
      </c>
      <c r="X131" s="263">
        <v>9.9</v>
      </c>
      <c r="Y131" s="263">
        <v>9.6000000000000014</v>
      </c>
      <c r="Z131" s="263">
        <v>11.3</v>
      </c>
      <c r="AA131" s="263">
        <v>10.200000000000001</v>
      </c>
      <c r="AB131" s="445" t="s">
        <v>149</v>
      </c>
      <c r="AC131" s="445">
        <v>5.7</v>
      </c>
    </row>
    <row r="132" spans="1:29" x14ac:dyDescent="0.15">
      <c r="A132" s="258">
        <v>43320</v>
      </c>
      <c r="B132" s="263">
        <v>1.4</v>
      </c>
      <c r="C132" s="252">
        <v>1.1000000000000001</v>
      </c>
      <c r="D132" s="263">
        <v>0.8</v>
      </c>
      <c r="E132" s="263">
        <v>1</v>
      </c>
      <c r="F132" s="263">
        <v>3.6</v>
      </c>
      <c r="G132" s="263">
        <v>3.1</v>
      </c>
      <c r="H132" s="263">
        <v>5.3</v>
      </c>
      <c r="I132" s="263">
        <v>7</v>
      </c>
      <c r="J132" s="263">
        <v>5.8</v>
      </c>
      <c r="K132" s="263">
        <v>9.9</v>
      </c>
      <c r="L132" s="263">
        <v>14</v>
      </c>
      <c r="M132" s="263">
        <v>9.3000000000000007</v>
      </c>
      <c r="N132" s="263">
        <v>8.6999999999999993</v>
      </c>
      <c r="O132" s="263">
        <v>8.9</v>
      </c>
      <c r="P132" s="263">
        <v>6.9</v>
      </c>
      <c r="Q132" s="263">
        <v>8.6999999999999993</v>
      </c>
      <c r="R132" s="263">
        <v>6.8</v>
      </c>
      <c r="S132" s="263">
        <v>8.3000000000000007</v>
      </c>
      <c r="T132" s="263">
        <v>5.7</v>
      </c>
      <c r="U132" s="263">
        <v>2.8</v>
      </c>
      <c r="V132" s="263">
        <v>9.6000000000000014</v>
      </c>
      <c r="W132" s="263">
        <v>12.600000000000001</v>
      </c>
      <c r="X132" s="263">
        <v>12.100000000000001</v>
      </c>
      <c r="Y132" s="263">
        <v>12</v>
      </c>
      <c r="Z132" s="263">
        <v>10.8</v>
      </c>
      <c r="AA132" s="263">
        <v>13</v>
      </c>
      <c r="AB132" s="445" t="s">
        <v>149</v>
      </c>
      <c r="AC132" s="445">
        <v>5.5</v>
      </c>
    </row>
    <row r="133" spans="1:29" x14ac:dyDescent="0.15">
      <c r="A133" s="258">
        <v>43321</v>
      </c>
      <c r="B133" s="263">
        <v>11.2</v>
      </c>
      <c r="C133" s="252">
        <v>8.9</v>
      </c>
      <c r="D133" s="263">
        <v>7.5</v>
      </c>
      <c r="E133" s="263">
        <v>6.3</v>
      </c>
      <c r="F133" s="263">
        <v>9.8000000000000007</v>
      </c>
      <c r="G133" s="252">
        <v>9.4</v>
      </c>
      <c r="H133" s="263">
        <v>21.8</v>
      </c>
      <c r="I133" s="263">
        <v>10</v>
      </c>
      <c r="J133" s="263">
        <v>11.4</v>
      </c>
      <c r="K133" s="263">
        <v>9.5</v>
      </c>
      <c r="L133" s="263">
        <v>7.9</v>
      </c>
      <c r="M133" s="263">
        <v>9.9</v>
      </c>
      <c r="N133" s="263">
        <v>12.5</v>
      </c>
      <c r="O133" s="263">
        <v>14.3</v>
      </c>
      <c r="P133" s="263">
        <v>13.8</v>
      </c>
      <c r="Q133" s="263">
        <v>10.8</v>
      </c>
      <c r="R133" s="263">
        <v>12.5</v>
      </c>
      <c r="S133" s="263">
        <v>13.3</v>
      </c>
      <c r="T133" s="263">
        <v>11.5</v>
      </c>
      <c r="U133" s="263">
        <v>10.3</v>
      </c>
      <c r="V133" s="263">
        <v>7.5</v>
      </c>
      <c r="W133" s="263">
        <v>11.3</v>
      </c>
      <c r="X133" s="263">
        <v>9.3000000000000007</v>
      </c>
      <c r="Y133" s="263">
        <v>9.8000000000000007</v>
      </c>
      <c r="Z133" s="263">
        <v>9.9</v>
      </c>
      <c r="AA133" s="263">
        <v>11</v>
      </c>
      <c r="AB133" s="445">
        <v>7</v>
      </c>
      <c r="AC133" s="445">
        <v>8.8000000000000007</v>
      </c>
    </row>
    <row r="134" spans="1:29" x14ac:dyDescent="0.15">
      <c r="A134" s="258">
        <v>43322</v>
      </c>
      <c r="B134" s="263">
        <v>18.2</v>
      </c>
      <c r="C134" s="263">
        <v>11.5</v>
      </c>
      <c r="D134" s="263">
        <v>13.2</v>
      </c>
      <c r="E134" s="263">
        <v>13</v>
      </c>
      <c r="F134" s="263">
        <v>12.5</v>
      </c>
      <c r="G134" s="263">
        <v>13.4</v>
      </c>
      <c r="H134" s="263">
        <v>13.4</v>
      </c>
      <c r="I134" s="263">
        <v>11.4</v>
      </c>
      <c r="J134" s="263">
        <v>10.9</v>
      </c>
      <c r="K134" s="263">
        <v>12.8</v>
      </c>
      <c r="L134" s="263">
        <v>11.5</v>
      </c>
      <c r="M134" s="263">
        <v>13.2</v>
      </c>
      <c r="N134" s="263">
        <v>12.8</v>
      </c>
      <c r="O134" s="263">
        <v>13.8</v>
      </c>
      <c r="P134" s="263">
        <v>12.9</v>
      </c>
      <c r="Q134" s="263">
        <v>11.2</v>
      </c>
      <c r="R134" s="263">
        <v>13.4</v>
      </c>
      <c r="S134" s="263">
        <v>13.9</v>
      </c>
      <c r="T134" s="263">
        <v>14.6</v>
      </c>
      <c r="U134" s="263">
        <v>14.3</v>
      </c>
      <c r="V134" s="263">
        <v>12.4</v>
      </c>
      <c r="W134" s="263">
        <v>15</v>
      </c>
      <c r="X134" s="263">
        <v>11.5</v>
      </c>
      <c r="Y134" s="263">
        <v>12.9</v>
      </c>
      <c r="Z134" s="263">
        <v>14.200000000000001</v>
      </c>
      <c r="AA134" s="263">
        <v>13.3</v>
      </c>
      <c r="AB134" s="445">
        <v>12.6</v>
      </c>
      <c r="AC134" s="445">
        <v>12.8</v>
      </c>
    </row>
    <row r="135" spans="1:29" x14ac:dyDescent="0.15">
      <c r="A135" s="258">
        <v>43323</v>
      </c>
      <c r="B135" s="263">
        <v>10</v>
      </c>
      <c r="C135" s="263">
        <v>13.9</v>
      </c>
      <c r="D135" s="263">
        <v>12.5</v>
      </c>
      <c r="E135" s="263">
        <v>13.9</v>
      </c>
      <c r="F135" s="263">
        <v>14</v>
      </c>
      <c r="G135" s="263">
        <v>12.8</v>
      </c>
      <c r="H135" s="263">
        <v>13.4</v>
      </c>
      <c r="I135" s="263">
        <v>13.9</v>
      </c>
      <c r="J135" s="263">
        <v>14</v>
      </c>
      <c r="K135" s="263">
        <v>9.1</v>
      </c>
      <c r="L135" s="263">
        <v>11.8</v>
      </c>
      <c r="M135" s="263">
        <v>14.1</v>
      </c>
      <c r="N135" s="263">
        <v>17.100000000000001</v>
      </c>
      <c r="O135" s="263">
        <v>27</v>
      </c>
      <c r="P135" s="263">
        <v>16.899999999999999</v>
      </c>
      <c r="Q135" s="263">
        <v>15</v>
      </c>
      <c r="R135" s="263">
        <v>15.3</v>
      </c>
      <c r="S135" s="263">
        <v>14.5</v>
      </c>
      <c r="T135" s="263">
        <v>16.8</v>
      </c>
      <c r="U135" s="263">
        <v>11.2</v>
      </c>
      <c r="V135" s="263">
        <v>11.5</v>
      </c>
      <c r="W135" s="263">
        <v>13.8</v>
      </c>
      <c r="X135" s="263">
        <v>12.200000000000001</v>
      </c>
      <c r="Y135" s="263">
        <v>11.4</v>
      </c>
      <c r="Z135" s="263">
        <v>14.4</v>
      </c>
      <c r="AA135" s="263">
        <v>15.9</v>
      </c>
      <c r="AB135" s="445">
        <v>11</v>
      </c>
      <c r="AC135" s="445">
        <v>13</v>
      </c>
    </row>
    <row r="136" spans="1:29" x14ac:dyDescent="0.15">
      <c r="A136" s="258">
        <v>43324</v>
      </c>
      <c r="B136" s="263">
        <v>9.5</v>
      </c>
      <c r="C136" s="263">
        <v>7.4</v>
      </c>
      <c r="D136" s="263">
        <v>6.9</v>
      </c>
      <c r="E136" s="263">
        <v>7.3</v>
      </c>
      <c r="F136" s="263">
        <v>7.7</v>
      </c>
      <c r="G136" s="263">
        <v>6</v>
      </c>
      <c r="H136" s="263">
        <v>11.5</v>
      </c>
      <c r="I136" s="263">
        <v>4.8</v>
      </c>
      <c r="J136" s="263">
        <v>5.5</v>
      </c>
      <c r="K136" s="263">
        <v>8</v>
      </c>
      <c r="L136" s="263">
        <v>5.7</v>
      </c>
      <c r="M136" s="263">
        <v>8.3000000000000007</v>
      </c>
      <c r="N136" s="263">
        <v>10.5</v>
      </c>
      <c r="O136" s="263">
        <v>16</v>
      </c>
      <c r="P136" s="263">
        <v>8.1999999999999993</v>
      </c>
      <c r="Q136" s="263">
        <v>8.9</v>
      </c>
      <c r="R136" s="263">
        <v>10.8</v>
      </c>
      <c r="S136" s="263">
        <v>13.2</v>
      </c>
      <c r="T136" s="263">
        <v>10.8</v>
      </c>
      <c r="U136" s="263">
        <v>9.4</v>
      </c>
      <c r="V136" s="263">
        <v>6.4</v>
      </c>
      <c r="W136" s="263">
        <v>8.9</v>
      </c>
      <c r="X136" s="263">
        <v>5.2</v>
      </c>
      <c r="Y136" s="263">
        <v>7.3000000000000007</v>
      </c>
      <c r="Z136" s="263">
        <v>7.6000000000000005</v>
      </c>
      <c r="AA136" s="263">
        <v>6.6000000000000005</v>
      </c>
      <c r="AB136" s="445">
        <v>5</v>
      </c>
      <c r="AC136" s="445">
        <v>6.8</v>
      </c>
    </row>
    <row r="137" spans="1:29" x14ac:dyDescent="0.15">
      <c r="A137" s="258">
        <v>43325</v>
      </c>
      <c r="B137" s="263">
        <v>9.8000000000000007</v>
      </c>
      <c r="C137" s="263">
        <v>17.3</v>
      </c>
      <c r="D137" s="263">
        <v>4.7</v>
      </c>
      <c r="E137" s="263">
        <v>5.7</v>
      </c>
      <c r="F137" s="263">
        <v>9.1</v>
      </c>
      <c r="G137" s="263">
        <v>7</v>
      </c>
      <c r="H137" s="263">
        <v>9</v>
      </c>
      <c r="I137" s="263">
        <v>6.2</v>
      </c>
      <c r="J137" s="263">
        <v>6.3</v>
      </c>
      <c r="K137" s="263">
        <v>6.5</v>
      </c>
      <c r="L137" s="263">
        <v>7.3</v>
      </c>
      <c r="M137" s="263">
        <v>6.4</v>
      </c>
      <c r="N137" s="263">
        <v>7</v>
      </c>
      <c r="O137" s="263">
        <v>11.5</v>
      </c>
      <c r="P137" s="263">
        <v>5.7</v>
      </c>
      <c r="Q137" s="263">
        <v>7.2</v>
      </c>
      <c r="R137" s="263">
        <v>11.1</v>
      </c>
      <c r="S137" s="263">
        <v>8.1999999999999993</v>
      </c>
      <c r="T137" s="263">
        <v>8.1</v>
      </c>
      <c r="U137" s="263">
        <v>7.7</v>
      </c>
      <c r="V137" s="263">
        <v>6.1000000000000005</v>
      </c>
      <c r="W137" s="263">
        <v>8.8000000000000007</v>
      </c>
      <c r="X137" s="263">
        <v>6.6000000000000005</v>
      </c>
      <c r="Y137" s="263">
        <v>7.2</v>
      </c>
      <c r="Z137" s="263">
        <v>8.4</v>
      </c>
      <c r="AA137" s="263">
        <v>8.7000000000000011</v>
      </c>
      <c r="AB137" s="445">
        <v>3.6</v>
      </c>
      <c r="AC137" s="445">
        <v>4.5</v>
      </c>
    </row>
    <row r="138" spans="1:29" x14ac:dyDescent="0.15">
      <c r="A138" s="258">
        <v>43326</v>
      </c>
      <c r="B138" s="263">
        <v>8.3000000000000007</v>
      </c>
      <c r="C138" s="263">
        <v>6.2</v>
      </c>
      <c r="D138" s="263">
        <v>2.8</v>
      </c>
      <c r="E138" s="263">
        <v>4.8</v>
      </c>
      <c r="F138" s="263">
        <v>4.5</v>
      </c>
      <c r="G138" s="263">
        <v>4.2</v>
      </c>
      <c r="H138" s="263">
        <v>6.6</v>
      </c>
      <c r="I138" s="263">
        <v>4.5</v>
      </c>
      <c r="J138" s="263">
        <v>5.3</v>
      </c>
      <c r="K138" s="263">
        <v>4.8</v>
      </c>
      <c r="L138" s="263">
        <v>6.1</v>
      </c>
      <c r="M138" s="263">
        <v>4.2</v>
      </c>
      <c r="N138" s="263">
        <v>7</v>
      </c>
      <c r="O138" s="263">
        <v>11.2</v>
      </c>
      <c r="P138" s="263">
        <v>6.3</v>
      </c>
      <c r="Q138" s="263">
        <v>6.8</v>
      </c>
      <c r="R138" s="263">
        <v>6.1</v>
      </c>
      <c r="S138" s="263">
        <v>8.4</v>
      </c>
      <c r="T138" s="263">
        <v>5.6</v>
      </c>
      <c r="U138" s="263">
        <v>4.4000000000000004</v>
      </c>
      <c r="V138" s="263">
        <v>3.5</v>
      </c>
      <c r="W138" s="263">
        <v>6.6000000000000005</v>
      </c>
      <c r="X138" s="263">
        <v>4</v>
      </c>
      <c r="Y138" s="263">
        <v>5.2</v>
      </c>
      <c r="Z138" s="263">
        <v>6.6000000000000005</v>
      </c>
      <c r="AA138" s="263">
        <v>6.3000000000000007</v>
      </c>
      <c r="AB138" s="445">
        <v>4.5</v>
      </c>
      <c r="AC138" s="445">
        <v>4.3</v>
      </c>
    </row>
    <row r="139" spans="1:29" x14ac:dyDescent="0.15">
      <c r="A139" s="258">
        <v>43327</v>
      </c>
      <c r="B139" s="263">
        <v>8.6999999999999993</v>
      </c>
      <c r="C139" s="263">
        <v>1.4</v>
      </c>
      <c r="D139" s="263">
        <v>1.8</v>
      </c>
      <c r="E139" s="263">
        <v>2.2999999999999998</v>
      </c>
      <c r="F139" s="263">
        <v>3</v>
      </c>
      <c r="G139" s="263">
        <v>3.3</v>
      </c>
      <c r="H139" s="263">
        <v>7.5</v>
      </c>
      <c r="I139" s="263">
        <v>2.5</v>
      </c>
      <c r="J139" s="263">
        <v>3.5</v>
      </c>
      <c r="K139" s="263">
        <v>2.7</v>
      </c>
      <c r="L139" s="263">
        <v>2.1</v>
      </c>
      <c r="M139" s="263">
        <v>2.5</v>
      </c>
      <c r="N139" s="263">
        <v>3.5</v>
      </c>
      <c r="O139" s="263">
        <v>6.5</v>
      </c>
      <c r="P139" s="263">
        <v>3.2</v>
      </c>
      <c r="Q139" s="263">
        <v>3.9</v>
      </c>
      <c r="R139" s="263">
        <v>4.2</v>
      </c>
      <c r="S139" s="263">
        <v>5.9</v>
      </c>
      <c r="T139" s="263">
        <v>2.5</v>
      </c>
      <c r="U139" s="263">
        <v>2.9</v>
      </c>
      <c r="V139" s="263">
        <v>1.3</v>
      </c>
      <c r="W139" s="263">
        <v>4.1000000000000005</v>
      </c>
      <c r="X139" s="263">
        <v>0.5</v>
      </c>
      <c r="Y139" s="263">
        <v>2.5</v>
      </c>
      <c r="Z139" s="263">
        <v>3.5</v>
      </c>
      <c r="AA139" s="263">
        <v>1.5</v>
      </c>
      <c r="AB139" s="445">
        <v>2.2999999999999998</v>
      </c>
      <c r="AC139" s="445">
        <v>3</v>
      </c>
    </row>
    <row r="140" spans="1:29" x14ac:dyDescent="0.15">
      <c r="A140" s="258">
        <v>43328</v>
      </c>
      <c r="B140" s="263">
        <v>9</v>
      </c>
      <c r="C140" s="263">
        <v>4.9000000000000004</v>
      </c>
      <c r="D140" s="263">
        <v>3.1</v>
      </c>
      <c r="E140" s="263">
        <v>4.4000000000000004</v>
      </c>
      <c r="F140" s="263">
        <v>4.5999999999999996</v>
      </c>
      <c r="G140" s="252">
        <v>4.5</v>
      </c>
      <c r="H140" s="263">
        <v>7.5</v>
      </c>
      <c r="I140" s="263">
        <v>5.3</v>
      </c>
      <c r="J140" s="263">
        <v>5.0999999999999996</v>
      </c>
      <c r="K140" s="263">
        <v>5.4</v>
      </c>
      <c r="L140" s="263">
        <v>7.5</v>
      </c>
      <c r="M140" s="263">
        <v>4.5</v>
      </c>
      <c r="N140" s="263">
        <v>5.3</v>
      </c>
      <c r="O140" s="263">
        <v>5</v>
      </c>
      <c r="P140" s="263">
        <v>4.7</v>
      </c>
      <c r="Q140" s="263">
        <v>4.3</v>
      </c>
      <c r="R140" s="263">
        <v>4.7</v>
      </c>
      <c r="S140" s="263">
        <v>9</v>
      </c>
      <c r="T140" s="263">
        <v>4.4000000000000004</v>
      </c>
      <c r="U140" s="263">
        <v>4</v>
      </c>
      <c r="V140" s="263">
        <v>3.7</v>
      </c>
      <c r="W140" s="263">
        <v>5.9</v>
      </c>
      <c r="X140" s="263">
        <v>5.8000000000000007</v>
      </c>
      <c r="Y140" s="263">
        <v>6</v>
      </c>
      <c r="Z140" s="263">
        <v>4.7</v>
      </c>
      <c r="AA140" s="263">
        <v>5.4</v>
      </c>
      <c r="AB140" s="445">
        <v>4.2</v>
      </c>
      <c r="AC140" s="445">
        <v>4.2</v>
      </c>
    </row>
    <row r="141" spans="1:29" x14ac:dyDescent="0.15">
      <c r="A141" s="258">
        <v>43329</v>
      </c>
      <c r="B141" s="263">
        <v>9.1999999999999993</v>
      </c>
      <c r="C141" s="263">
        <v>4</v>
      </c>
      <c r="D141" s="263">
        <v>3.1</v>
      </c>
      <c r="E141" s="263">
        <v>3.5</v>
      </c>
      <c r="F141" s="263">
        <v>3.6</v>
      </c>
      <c r="G141" s="263">
        <v>4.5</v>
      </c>
      <c r="H141" s="263">
        <v>4.2</v>
      </c>
      <c r="I141" s="263">
        <v>4.8</v>
      </c>
      <c r="J141" s="263">
        <v>3.5</v>
      </c>
      <c r="K141" s="263">
        <v>3.1</v>
      </c>
      <c r="L141" s="263">
        <v>2.2999999999999998</v>
      </c>
      <c r="M141" s="263">
        <v>3.9</v>
      </c>
      <c r="N141" s="263">
        <v>5.0999999999999996</v>
      </c>
      <c r="O141" s="263">
        <v>1.6</v>
      </c>
      <c r="P141" s="263">
        <v>5.0999999999999996</v>
      </c>
      <c r="Q141" s="263">
        <v>6.8</v>
      </c>
      <c r="R141" s="263">
        <v>6.5</v>
      </c>
      <c r="S141" s="263">
        <v>7.5</v>
      </c>
      <c r="T141" s="263">
        <v>4.4000000000000004</v>
      </c>
      <c r="U141" s="263">
        <v>1.9</v>
      </c>
      <c r="V141" s="263">
        <v>3</v>
      </c>
      <c r="W141" s="263">
        <v>6.5</v>
      </c>
      <c r="X141" s="263">
        <v>3.7</v>
      </c>
      <c r="Y141" s="263">
        <v>4.5</v>
      </c>
      <c r="Z141" s="263">
        <v>6.1000000000000005</v>
      </c>
      <c r="AA141" s="263">
        <v>5.2</v>
      </c>
      <c r="AB141" s="445">
        <v>5.7</v>
      </c>
      <c r="AC141" s="445">
        <v>3.3</v>
      </c>
    </row>
    <row r="142" spans="1:29" x14ac:dyDescent="0.15">
      <c r="A142" s="258">
        <v>43330</v>
      </c>
      <c r="B142" s="263">
        <v>8.9</v>
      </c>
      <c r="C142" s="263">
        <v>4.8</v>
      </c>
      <c r="D142" s="263">
        <v>6.5</v>
      </c>
      <c r="E142" s="263">
        <v>9</v>
      </c>
      <c r="F142" s="263">
        <v>6.3</v>
      </c>
      <c r="G142" s="263">
        <v>7.5</v>
      </c>
      <c r="H142" s="263">
        <v>3.9</v>
      </c>
      <c r="I142" s="263">
        <v>5.3</v>
      </c>
      <c r="J142" s="263">
        <v>5.3</v>
      </c>
      <c r="K142" s="263">
        <v>5.4</v>
      </c>
      <c r="L142" s="263">
        <v>5.5</v>
      </c>
      <c r="M142" s="263">
        <v>3.7</v>
      </c>
      <c r="N142" s="263">
        <v>6</v>
      </c>
      <c r="O142" s="263">
        <v>3.7</v>
      </c>
      <c r="P142" s="263">
        <v>5.9</v>
      </c>
      <c r="Q142" s="263">
        <v>7.9</v>
      </c>
      <c r="R142" s="263">
        <v>8.3000000000000007</v>
      </c>
      <c r="S142" s="263">
        <v>7.1</v>
      </c>
      <c r="T142" s="263">
        <v>5</v>
      </c>
      <c r="U142" s="263">
        <v>3.6</v>
      </c>
      <c r="V142" s="263">
        <v>5.4</v>
      </c>
      <c r="W142" s="263">
        <v>7.2</v>
      </c>
      <c r="X142" s="263">
        <v>4</v>
      </c>
      <c r="Y142" s="263">
        <v>6.1000000000000005</v>
      </c>
      <c r="Z142" s="263">
        <v>7.8000000000000007</v>
      </c>
      <c r="AA142" s="263">
        <v>5.4</v>
      </c>
      <c r="AB142" s="445">
        <v>6.8</v>
      </c>
      <c r="AC142" s="445">
        <v>4.4000000000000004</v>
      </c>
    </row>
    <row r="143" spans="1:29" x14ac:dyDescent="0.15">
      <c r="A143" s="258">
        <v>43331</v>
      </c>
      <c r="B143" s="263">
        <v>8.5</v>
      </c>
      <c r="C143" s="263">
        <v>6.3</v>
      </c>
      <c r="D143" s="263">
        <v>7.7</v>
      </c>
      <c r="E143" s="263">
        <v>4.5999999999999996</v>
      </c>
      <c r="F143" s="263">
        <v>7.2</v>
      </c>
      <c r="G143" s="252">
        <v>6.9</v>
      </c>
      <c r="H143" s="263">
        <v>6.4</v>
      </c>
      <c r="I143" s="263">
        <v>5</v>
      </c>
      <c r="J143" s="263">
        <v>2.5</v>
      </c>
      <c r="K143" s="263">
        <v>5.7</v>
      </c>
      <c r="L143" s="263">
        <v>5.3</v>
      </c>
      <c r="M143" s="263">
        <v>6</v>
      </c>
      <c r="N143" s="263">
        <v>6.9</v>
      </c>
      <c r="O143" s="263">
        <v>7.8</v>
      </c>
      <c r="P143" s="263">
        <v>6.5</v>
      </c>
      <c r="Q143" s="263">
        <v>5.0999999999999996</v>
      </c>
      <c r="R143" s="263">
        <v>9.4</v>
      </c>
      <c r="S143" s="263">
        <v>8.5</v>
      </c>
      <c r="T143" s="263">
        <v>6.3</v>
      </c>
      <c r="U143" s="263">
        <v>5.5</v>
      </c>
      <c r="V143" s="263">
        <v>6.2</v>
      </c>
      <c r="W143" s="263">
        <v>7.8000000000000007</v>
      </c>
      <c r="X143" s="263">
        <v>6.2</v>
      </c>
      <c r="Y143" s="263">
        <v>6.3000000000000007</v>
      </c>
      <c r="Z143" s="263">
        <v>7.5</v>
      </c>
      <c r="AA143" s="263">
        <v>7.4</v>
      </c>
      <c r="AB143" s="445">
        <v>7.4</v>
      </c>
      <c r="AC143" s="445">
        <v>4.9000000000000004</v>
      </c>
    </row>
    <row r="144" spans="1:29" x14ac:dyDescent="0.15">
      <c r="A144" s="258">
        <v>43332</v>
      </c>
      <c r="B144" s="263">
        <v>10.9</v>
      </c>
      <c r="C144" s="263">
        <v>10.1</v>
      </c>
      <c r="D144" s="263">
        <v>9.1</v>
      </c>
      <c r="E144" s="263">
        <v>6.5</v>
      </c>
      <c r="F144" s="263">
        <v>10.5</v>
      </c>
      <c r="G144" s="252">
        <v>8.8000000000000007</v>
      </c>
      <c r="H144" s="263">
        <v>11</v>
      </c>
      <c r="I144" s="263">
        <v>4.3</v>
      </c>
      <c r="J144" s="263">
        <v>6.8</v>
      </c>
      <c r="K144" s="263">
        <v>5.5</v>
      </c>
      <c r="L144" s="263">
        <v>7.1</v>
      </c>
      <c r="M144" s="263">
        <v>9.6</v>
      </c>
      <c r="N144" s="263">
        <v>8.5</v>
      </c>
      <c r="O144" s="263">
        <v>12.2</v>
      </c>
      <c r="P144" s="263">
        <v>7.9</v>
      </c>
      <c r="Q144" s="263">
        <v>5.3</v>
      </c>
      <c r="R144" s="263">
        <v>9.6</v>
      </c>
      <c r="S144" s="263">
        <v>9.5</v>
      </c>
      <c r="T144" s="263">
        <v>8.1</v>
      </c>
      <c r="U144" s="263">
        <v>9.1</v>
      </c>
      <c r="V144" s="263">
        <v>5.4</v>
      </c>
      <c r="W144" s="263">
        <v>7.4</v>
      </c>
      <c r="X144" s="263">
        <v>7</v>
      </c>
      <c r="Y144" s="263">
        <v>6.9</v>
      </c>
      <c r="Z144" s="263">
        <v>6.3000000000000007</v>
      </c>
      <c r="AA144" s="263">
        <v>7.1000000000000005</v>
      </c>
      <c r="AB144" s="445">
        <v>5.5</v>
      </c>
      <c r="AC144" s="445">
        <v>7</v>
      </c>
    </row>
    <row r="145" spans="1:29" x14ac:dyDescent="0.15">
      <c r="A145" s="258">
        <v>43333</v>
      </c>
      <c r="B145" s="263">
        <v>14</v>
      </c>
      <c r="C145" s="263">
        <v>16.100000000000001</v>
      </c>
      <c r="D145" s="263">
        <v>8.1</v>
      </c>
      <c r="E145" s="263">
        <v>8.4</v>
      </c>
      <c r="F145" s="263">
        <v>7.8</v>
      </c>
      <c r="G145" s="252">
        <v>8.1999999999999993</v>
      </c>
      <c r="H145" s="263">
        <v>12.4</v>
      </c>
      <c r="I145" s="263">
        <v>8.5</v>
      </c>
      <c r="J145" s="263">
        <v>8.5</v>
      </c>
      <c r="K145" s="263">
        <v>8.1999999999999993</v>
      </c>
      <c r="L145" s="263">
        <v>11.1</v>
      </c>
      <c r="M145" s="263">
        <v>11.1</v>
      </c>
      <c r="N145" s="263">
        <v>7.6</v>
      </c>
      <c r="O145" s="263">
        <v>14.3</v>
      </c>
      <c r="P145" s="263">
        <v>8</v>
      </c>
      <c r="Q145" s="263">
        <v>6.9</v>
      </c>
      <c r="R145" s="263">
        <v>7.7</v>
      </c>
      <c r="S145" s="263">
        <v>10.4</v>
      </c>
      <c r="T145" s="263">
        <v>6.4</v>
      </c>
      <c r="U145" s="263" t="s">
        <v>610</v>
      </c>
      <c r="V145" s="263">
        <v>6.3000000000000007</v>
      </c>
      <c r="W145" s="263">
        <v>8.4</v>
      </c>
      <c r="X145" s="263">
        <v>6.5</v>
      </c>
      <c r="Y145" s="263">
        <v>8.8000000000000007</v>
      </c>
      <c r="Z145" s="263">
        <v>5.8000000000000007</v>
      </c>
      <c r="AA145" s="263">
        <v>8.4</v>
      </c>
      <c r="AB145" s="445">
        <v>7.3</v>
      </c>
      <c r="AC145" s="445">
        <v>6</v>
      </c>
    </row>
    <row r="146" spans="1:29" x14ac:dyDescent="0.15">
      <c r="A146" s="258">
        <v>43334</v>
      </c>
      <c r="B146" s="263">
        <v>9.3000000000000007</v>
      </c>
      <c r="C146" s="263">
        <v>8.6999999999999993</v>
      </c>
      <c r="D146" s="263">
        <v>5.9</v>
      </c>
      <c r="E146" s="263">
        <v>6.3</v>
      </c>
      <c r="F146" s="263">
        <v>6.3</v>
      </c>
      <c r="G146" s="263">
        <v>4.5999999999999996</v>
      </c>
      <c r="H146" s="263">
        <v>10.4</v>
      </c>
      <c r="I146" s="263">
        <v>5.8</v>
      </c>
      <c r="J146" s="263">
        <v>6.3</v>
      </c>
      <c r="K146" s="263">
        <v>8</v>
      </c>
      <c r="L146" s="263">
        <v>8.8000000000000007</v>
      </c>
      <c r="M146" s="263">
        <v>8.1999999999999993</v>
      </c>
      <c r="N146" s="263">
        <v>5.6</v>
      </c>
      <c r="O146" s="263">
        <v>8.9</v>
      </c>
      <c r="P146" s="263">
        <v>6.8</v>
      </c>
      <c r="Q146" s="263">
        <v>6.7</v>
      </c>
      <c r="R146" s="263">
        <v>7.5</v>
      </c>
      <c r="S146" s="263">
        <v>6.8</v>
      </c>
      <c r="T146" s="263">
        <v>6.2</v>
      </c>
      <c r="U146" s="263" t="s">
        <v>610</v>
      </c>
      <c r="V146" s="263">
        <v>3.8000000000000003</v>
      </c>
      <c r="W146" s="263">
        <v>8.5</v>
      </c>
      <c r="X146" s="263">
        <v>5.5</v>
      </c>
      <c r="Y146" s="263">
        <v>8</v>
      </c>
      <c r="Z146" s="263">
        <v>5.8000000000000007</v>
      </c>
      <c r="AA146" s="263">
        <v>6.6000000000000005</v>
      </c>
      <c r="AB146" s="445">
        <v>19.8</v>
      </c>
      <c r="AC146" s="445">
        <v>4.7</v>
      </c>
    </row>
    <row r="147" spans="1:29" x14ac:dyDescent="0.15">
      <c r="A147" s="258">
        <v>43335</v>
      </c>
      <c r="B147" s="263">
        <v>12</v>
      </c>
      <c r="C147" s="263">
        <v>7</v>
      </c>
      <c r="D147" s="263">
        <v>3.6</v>
      </c>
      <c r="E147" s="263" t="s">
        <v>149</v>
      </c>
      <c r="F147" s="263">
        <v>3.7</v>
      </c>
      <c r="G147" s="263">
        <v>4</v>
      </c>
      <c r="H147" s="263">
        <v>11.1</v>
      </c>
      <c r="I147" s="263">
        <v>5</v>
      </c>
      <c r="J147" s="263">
        <v>6</v>
      </c>
      <c r="K147" s="263">
        <v>7.8</v>
      </c>
      <c r="L147" s="263">
        <v>4.5999999999999996</v>
      </c>
      <c r="M147" s="263">
        <v>6.9</v>
      </c>
      <c r="N147" s="263">
        <v>6.8</v>
      </c>
      <c r="O147" s="263">
        <v>22.5</v>
      </c>
      <c r="P147" s="263">
        <v>7.9</v>
      </c>
      <c r="Q147" s="263">
        <v>6.9</v>
      </c>
      <c r="R147" s="263">
        <v>8</v>
      </c>
      <c r="S147" s="263">
        <v>9.6</v>
      </c>
      <c r="T147" s="263">
        <v>5</v>
      </c>
      <c r="U147" s="263" t="s">
        <v>610</v>
      </c>
      <c r="V147" s="263">
        <v>4.3</v>
      </c>
      <c r="W147" s="263">
        <v>9.2000000000000011</v>
      </c>
      <c r="X147" s="263">
        <v>4.8000000000000007</v>
      </c>
      <c r="Y147" s="263">
        <v>7.2</v>
      </c>
      <c r="Z147" s="263">
        <v>6.5</v>
      </c>
      <c r="AA147" s="263">
        <v>5</v>
      </c>
      <c r="AB147" s="445">
        <v>7.8</v>
      </c>
      <c r="AC147" s="445">
        <v>6.9</v>
      </c>
    </row>
    <row r="148" spans="1:29" x14ac:dyDescent="0.15">
      <c r="A148" s="258">
        <v>43336</v>
      </c>
      <c r="B148" s="263">
        <v>12.5</v>
      </c>
      <c r="C148" s="263">
        <v>4.5</v>
      </c>
      <c r="D148" s="263">
        <v>5.8</v>
      </c>
      <c r="E148" s="263" t="s">
        <v>149</v>
      </c>
      <c r="F148" s="263">
        <v>4.3</v>
      </c>
      <c r="G148" s="252">
        <v>6.5</v>
      </c>
      <c r="H148" s="263">
        <v>8.5</v>
      </c>
      <c r="I148" s="263">
        <v>5.9</v>
      </c>
      <c r="J148" s="263">
        <v>6.3</v>
      </c>
      <c r="K148" s="263">
        <v>11.4</v>
      </c>
      <c r="L148" s="263">
        <v>9.5</v>
      </c>
      <c r="M148" s="263">
        <v>11.8</v>
      </c>
      <c r="N148" s="263">
        <v>7.2</v>
      </c>
      <c r="O148" s="263">
        <v>20.5</v>
      </c>
      <c r="P148" s="263">
        <v>9.1</v>
      </c>
      <c r="Q148" s="263">
        <v>6.9</v>
      </c>
      <c r="R148" s="263">
        <v>10</v>
      </c>
      <c r="S148" s="263">
        <v>9.5</v>
      </c>
      <c r="T148" s="263">
        <v>7.3</v>
      </c>
      <c r="U148" s="263" t="s">
        <v>610</v>
      </c>
      <c r="V148" s="263">
        <v>8.7000000000000011</v>
      </c>
      <c r="W148" s="263">
        <v>12.8</v>
      </c>
      <c r="X148" s="263">
        <v>8.8000000000000007</v>
      </c>
      <c r="Y148" s="263">
        <v>12.100000000000001</v>
      </c>
      <c r="Z148" s="263">
        <v>10.200000000000001</v>
      </c>
      <c r="AA148" s="263">
        <v>10.700000000000001</v>
      </c>
      <c r="AB148" s="445">
        <v>6.2</v>
      </c>
      <c r="AC148" s="445">
        <v>7.4</v>
      </c>
    </row>
    <row r="149" spans="1:29" x14ac:dyDescent="0.15">
      <c r="A149" s="258">
        <v>43337</v>
      </c>
      <c r="B149" s="263">
        <v>12.3</v>
      </c>
      <c r="C149" s="263">
        <v>9.3000000000000007</v>
      </c>
      <c r="D149" s="263">
        <v>7.5</v>
      </c>
      <c r="E149" s="263" t="s">
        <v>149</v>
      </c>
      <c r="F149" s="263">
        <v>10.4</v>
      </c>
      <c r="G149" s="252">
        <v>9.1</v>
      </c>
      <c r="H149" s="263">
        <v>12.5</v>
      </c>
      <c r="I149" s="263">
        <v>9.1999999999999993</v>
      </c>
      <c r="J149" s="263">
        <v>9.8000000000000007</v>
      </c>
      <c r="K149" s="263">
        <v>9.4</v>
      </c>
      <c r="L149" s="263">
        <v>10.8</v>
      </c>
      <c r="M149" s="263">
        <v>10.3</v>
      </c>
      <c r="N149" s="263">
        <v>10.8</v>
      </c>
      <c r="O149" s="263">
        <v>20.2</v>
      </c>
      <c r="P149" s="263">
        <v>11</v>
      </c>
      <c r="Q149" s="263">
        <v>9.1</v>
      </c>
      <c r="R149" s="263">
        <v>10.4</v>
      </c>
      <c r="S149" s="263">
        <v>9.8000000000000007</v>
      </c>
      <c r="T149" s="263">
        <v>10.8</v>
      </c>
      <c r="U149" s="263" t="s">
        <v>610</v>
      </c>
      <c r="V149" s="263">
        <v>9</v>
      </c>
      <c r="W149" s="263">
        <v>11.5</v>
      </c>
      <c r="X149" s="263">
        <v>9.5</v>
      </c>
      <c r="Y149" s="263">
        <v>11.600000000000001</v>
      </c>
      <c r="Z149" s="263">
        <v>10.3</v>
      </c>
      <c r="AA149" s="263">
        <v>13.3</v>
      </c>
      <c r="AB149" s="445">
        <v>8.8000000000000007</v>
      </c>
      <c r="AC149" s="445">
        <v>7.3</v>
      </c>
    </row>
    <row r="150" spans="1:29" x14ac:dyDescent="0.15">
      <c r="A150" s="258">
        <v>43338</v>
      </c>
      <c r="B150" s="263">
        <v>15.5</v>
      </c>
      <c r="C150" s="263">
        <v>13</v>
      </c>
      <c r="D150" s="263">
        <v>10.9</v>
      </c>
      <c r="E150" s="263" t="s">
        <v>149</v>
      </c>
      <c r="F150" s="263">
        <v>12.7</v>
      </c>
      <c r="G150" s="252">
        <v>12.5</v>
      </c>
      <c r="H150" s="263">
        <v>17.8</v>
      </c>
      <c r="I150" s="263">
        <v>10.8</v>
      </c>
      <c r="J150" s="263">
        <v>11.5</v>
      </c>
      <c r="K150" s="263">
        <v>9</v>
      </c>
      <c r="L150" s="263">
        <v>10.9</v>
      </c>
      <c r="M150" s="263">
        <v>10.199999999999999</v>
      </c>
      <c r="N150" s="263">
        <v>16</v>
      </c>
      <c r="O150" s="263">
        <v>17.8</v>
      </c>
      <c r="P150" s="263">
        <v>17.3</v>
      </c>
      <c r="Q150" s="263">
        <v>14.5</v>
      </c>
      <c r="R150" s="263">
        <v>15.8</v>
      </c>
      <c r="S150" s="263">
        <v>14.8</v>
      </c>
      <c r="T150" s="263">
        <v>16.7</v>
      </c>
      <c r="U150" s="263" t="s">
        <v>610</v>
      </c>
      <c r="V150" s="263">
        <v>9.4</v>
      </c>
      <c r="W150" s="263">
        <v>13.600000000000001</v>
      </c>
      <c r="X150" s="263">
        <v>10</v>
      </c>
      <c r="Y150" s="263">
        <v>12.9</v>
      </c>
      <c r="Z150" s="263">
        <v>10.600000000000001</v>
      </c>
      <c r="AA150" s="263">
        <v>13.9</v>
      </c>
      <c r="AB150" s="445">
        <v>13.5</v>
      </c>
      <c r="AC150" s="445">
        <v>10.8</v>
      </c>
    </row>
    <row r="151" spans="1:29" x14ac:dyDescent="0.15">
      <c r="A151" s="258">
        <v>43339</v>
      </c>
      <c r="B151" s="263">
        <v>21.6</v>
      </c>
      <c r="C151" s="263">
        <v>17.3</v>
      </c>
      <c r="D151" s="263">
        <v>14.5</v>
      </c>
      <c r="E151" s="263" t="s">
        <v>149</v>
      </c>
      <c r="F151" s="263">
        <v>13.7</v>
      </c>
      <c r="G151" s="263">
        <v>12.7</v>
      </c>
      <c r="H151" s="263">
        <v>13.9</v>
      </c>
      <c r="I151" s="263">
        <v>14</v>
      </c>
      <c r="J151" s="263">
        <v>16</v>
      </c>
      <c r="K151" s="263">
        <v>10.5</v>
      </c>
      <c r="L151" s="263">
        <v>14</v>
      </c>
      <c r="M151" s="263">
        <v>7.4</v>
      </c>
      <c r="N151" s="263">
        <v>14.1</v>
      </c>
      <c r="O151" s="263">
        <v>17.600000000000001</v>
      </c>
      <c r="P151" s="263">
        <v>15.7</v>
      </c>
      <c r="Q151" s="263">
        <v>13.3</v>
      </c>
      <c r="R151" s="263">
        <v>16.2</v>
      </c>
      <c r="S151" s="263">
        <v>15.6</v>
      </c>
      <c r="T151" s="263">
        <v>15.5</v>
      </c>
      <c r="U151" s="263" t="s">
        <v>610</v>
      </c>
      <c r="V151" s="263">
        <v>12.100000000000001</v>
      </c>
      <c r="W151" s="263">
        <v>15.200000000000001</v>
      </c>
      <c r="X151" s="263">
        <v>11.4</v>
      </c>
      <c r="Y151" s="263">
        <v>12.5</v>
      </c>
      <c r="Z151" s="263">
        <v>13.4</v>
      </c>
      <c r="AA151" s="263">
        <v>13.8</v>
      </c>
      <c r="AB151" s="445">
        <v>13.8</v>
      </c>
      <c r="AC151" s="445">
        <v>13.9</v>
      </c>
    </row>
    <row r="152" spans="1:29" x14ac:dyDescent="0.15">
      <c r="A152" s="258">
        <v>43340</v>
      </c>
      <c r="B152" s="263">
        <v>18.399999999999999</v>
      </c>
      <c r="C152" s="263">
        <v>16.2</v>
      </c>
      <c r="D152" s="263">
        <v>19.600000000000001</v>
      </c>
      <c r="E152" s="263">
        <v>20.3</v>
      </c>
      <c r="F152" s="263">
        <v>19.100000000000001</v>
      </c>
      <c r="G152" s="263">
        <v>19.2</v>
      </c>
      <c r="H152" s="263">
        <v>23</v>
      </c>
      <c r="I152" s="263">
        <v>20.7</v>
      </c>
      <c r="J152" s="263">
        <v>19.5</v>
      </c>
      <c r="K152" s="263">
        <v>17</v>
      </c>
      <c r="L152" s="263">
        <v>17.899999999999999</v>
      </c>
      <c r="M152" s="263">
        <v>12.8</v>
      </c>
      <c r="N152" s="263">
        <v>21.9</v>
      </c>
      <c r="O152" s="263">
        <v>28</v>
      </c>
      <c r="P152" s="263">
        <v>20.8</v>
      </c>
      <c r="Q152" s="263">
        <v>18.3</v>
      </c>
      <c r="R152" s="263">
        <v>20.399999999999999</v>
      </c>
      <c r="S152" s="263">
        <v>20.100000000000001</v>
      </c>
      <c r="T152" s="263">
        <v>23.3</v>
      </c>
      <c r="U152" s="263" t="s">
        <v>610</v>
      </c>
      <c r="V152" s="263">
        <v>15.3</v>
      </c>
      <c r="W152" s="263">
        <v>19.400000000000002</v>
      </c>
      <c r="X152" s="263">
        <v>16.3</v>
      </c>
      <c r="Y152" s="263">
        <v>17.8</v>
      </c>
      <c r="Z152" s="263">
        <v>17.5</v>
      </c>
      <c r="AA152" s="263">
        <v>19</v>
      </c>
      <c r="AB152" s="445">
        <v>20.2</v>
      </c>
      <c r="AC152" s="445">
        <v>16.100000000000001</v>
      </c>
    </row>
    <row r="153" spans="1:29" x14ac:dyDescent="0.15">
      <c r="A153" s="258">
        <v>43341</v>
      </c>
      <c r="B153" s="263">
        <v>30.4</v>
      </c>
      <c r="C153" s="263">
        <v>23.5</v>
      </c>
      <c r="D153" s="263">
        <v>22.3</v>
      </c>
      <c r="E153" s="263">
        <v>22.2</v>
      </c>
      <c r="F153" s="263">
        <v>18.2</v>
      </c>
      <c r="G153" s="263">
        <v>18.399999999999999</v>
      </c>
      <c r="H153" s="263">
        <v>16.100000000000001</v>
      </c>
      <c r="I153" s="263">
        <v>14.4</v>
      </c>
      <c r="J153" s="263">
        <v>17.399999999999999</v>
      </c>
      <c r="K153" s="263">
        <v>15.1</v>
      </c>
      <c r="L153" s="263">
        <v>13.7</v>
      </c>
      <c r="M153" s="263">
        <v>9.9</v>
      </c>
      <c r="N153" s="263">
        <v>19.899999999999999</v>
      </c>
      <c r="O153" s="263">
        <v>23</v>
      </c>
      <c r="P153" s="263">
        <v>20.399999999999999</v>
      </c>
      <c r="Q153" s="263">
        <v>16.2</v>
      </c>
      <c r="R153" s="263">
        <v>19.600000000000001</v>
      </c>
      <c r="S153" s="263">
        <v>19.8</v>
      </c>
      <c r="T153" s="263">
        <v>20.9</v>
      </c>
      <c r="U153" s="263" t="s">
        <v>610</v>
      </c>
      <c r="V153" s="263">
        <v>12.600000000000001</v>
      </c>
      <c r="W153" s="263">
        <v>15.600000000000001</v>
      </c>
      <c r="X153" s="263">
        <v>13.100000000000001</v>
      </c>
      <c r="Y153" s="263">
        <v>14.200000000000001</v>
      </c>
      <c r="Z153" s="263">
        <v>13.9</v>
      </c>
      <c r="AA153" s="263">
        <v>13.5</v>
      </c>
      <c r="AB153" s="445" t="s">
        <v>149</v>
      </c>
      <c r="AC153" s="445">
        <v>14.3</v>
      </c>
    </row>
    <row r="154" spans="1:29" x14ac:dyDescent="0.15">
      <c r="A154" s="258">
        <v>43342</v>
      </c>
      <c r="B154" s="263">
        <v>9.6999999999999993</v>
      </c>
      <c r="C154" s="263">
        <v>7.7</v>
      </c>
      <c r="D154" s="263">
        <v>6.9</v>
      </c>
      <c r="E154" s="263">
        <v>8.8000000000000007</v>
      </c>
      <c r="F154" s="263">
        <v>12.1</v>
      </c>
      <c r="G154" s="263">
        <v>12.8</v>
      </c>
      <c r="H154" s="263">
        <v>16</v>
      </c>
      <c r="I154" s="263">
        <v>10.7</v>
      </c>
      <c r="J154" s="263">
        <v>10.199999999999999</v>
      </c>
      <c r="K154" s="263">
        <v>8</v>
      </c>
      <c r="L154" s="263">
        <v>10.3</v>
      </c>
      <c r="M154" s="263">
        <v>9.5</v>
      </c>
      <c r="N154" s="263">
        <v>15.8</v>
      </c>
      <c r="O154" s="263">
        <v>16.7</v>
      </c>
      <c r="P154" s="263">
        <v>14.9</v>
      </c>
      <c r="Q154" s="263">
        <v>14.9</v>
      </c>
      <c r="R154" s="263">
        <v>16.5</v>
      </c>
      <c r="S154" s="263">
        <v>15.4</v>
      </c>
      <c r="T154" s="263">
        <v>17.100000000000001</v>
      </c>
      <c r="U154" s="263" t="s">
        <v>610</v>
      </c>
      <c r="V154" s="263">
        <v>10.100000000000001</v>
      </c>
      <c r="W154" s="263">
        <v>11.8</v>
      </c>
      <c r="X154" s="263">
        <v>7.8000000000000007</v>
      </c>
      <c r="Y154" s="263">
        <v>8.7000000000000011</v>
      </c>
      <c r="Z154" s="263">
        <v>11.100000000000001</v>
      </c>
      <c r="AA154" s="263">
        <v>13.4</v>
      </c>
      <c r="AB154" s="445" t="s">
        <v>149</v>
      </c>
      <c r="AC154" s="445">
        <v>8.5</v>
      </c>
    </row>
    <row r="155" spans="1:29" x14ac:dyDescent="0.15">
      <c r="A155" s="258">
        <v>43343</v>
      </c>
      <c r="B155" s="263">
        <v>15.9</v>
      </c>
      <c r="C155" s="263">
        <v>14.2</v>
      </c>
      <c r="D155" s="263">
        <v>10.8</v>
      </c>
      <c r="E155" s="263">
        <v>9.5</v>
      </c>
      <c r="F155" s="263">
        <v>16.100000000000001</v>
      </c>
      <c r="G155" s="263">
        <v>15.6</v>
      </c>
      <c r="H155" s="263">
        <v>12.1</v>
      </c>
      <c r="I155" s="263">
        <v>10.7</v>
      </c>
      <c r="J155" s="263">
        <v>11.3</v>
      </c>
      <c r="K155" s="263">
        <v>8.9</v>
      </c>
      <c r="L155" s="263">
        <v>11.1</v>
      </c>
      <c r="M155" s="263">
        <v>9.6</v>
      </c>
      <c r="N155" s="263">
        <v>13</v>
      </c>
      <c r="O155" s="263">
        <v>19.8</v>
      </c>
      <c r="P155" s="263">
        <v>13.2</v>
      </c>
      <c r="Q155" s="263">
        <v>10.9</v>
      </c>
      <c r="R155" s="263" t="s">
        <v>610</v>
      </c>
      <c r="S155" s="263">
        <v>16.3</v>
      </c>
      <c r="T155" s="263">
        <v>16.600000000000001</v>
      </c>
      <c r="U155" s="263" t="s">
        <v>610</v>
      </c>
      <c r="V155" s="263">
        <v>10.4</v>
      </c>
      <c r="W155" s="263">
        <v>12.600000000000001</v>
      </c>
      <c r="X155" s="263">
        <v>9.7000000000000011</v>
      </c>
      <c r="Y155" s="263">
        <v>10.3</v>
      </c>
      <c r="Z155" s="263">
        <v>12</v>
      </c>
      <c r="AA155" s="263">
        <v>12.5</v>
      </c>
      <c r="AB155" s="445">
        <v>10.8</v>
      </c>
      <c r="AC155" s="445">
        <v>9.1999999999999993</v>
      </c>
    </row>
    <row r="156" spans="1:29" x14ac:dyDescent="0.15">
      <c r="A156" s="258">
        <v>43344</v>
      </c>
      <c r="B156" s="263">
        <v>10.199999999999999</v>
      </c>
      <c r="C156" s="263">
        <v>2.9</v>
      </c>
      <c r="D156" s="263">
        <v>5.8</v>
      </c>
      <c r="E156" s="263">
        <v>5.7</v>
      </c>
      <c r="F156" s="263">
        <v>5.7</v>
      </c>
      <c r="G156" s="252">
        <v>6.2</v>
      </c>
      <c r="H156" s="263">
        <v>5.5</v>
      </c>
      <c r="I156" s="263">
        <v>3.5</v>
      </c>
      <c r="J156" s="263">
        <v>2.4</v>
      </c>
      <c r="K156" s="263">
        <v>4.7</v>
      </c>
      <c r="L156" s="263">
        <v>2.5</v>
      </c>
      <c r="M156" s="263">
        <v>4.5999999999999996</v>
      </c>
      <c r="N156" s="263">
        <v>4.4000000000000004</v>
      </c>
      <c r="O156" s="263">
        <v>5.8</v>
      </c>
      <c r="P156" s="263">
        <v>5.0999999999999996</v>
      </c>
      <c r="Q156" s="263">
        <v>4.5999999999999996</v>
      </c>
      <c r="R156" s="263" t="s">
        <v>610</v>
      </c>
      <c r="S156" s="263">
        <v>7.5</v>
      </c>
      <c r="T156" s="263">
        <v>6</v>
      </c>
      <c r="U156" s="263">
        <v>4.4000000000000004</v>
      </c>
      <c r="V156" s="263">
        <v>5.5</v>
      </c>
      <c r="W156" s="263">
        <v>8.5</v>
      </c>
      <c r="X156" s="263">
        <v>3</v>
      </c>
      <c r="Y156" s="263">
        <v>5.2</v>
      </c>
      <c r="Z156" s="263">
        <v>5.4</v>
      </c>
      <c r="AA156" s="263">
        <v>3.3000000000000003</v>
      </c>
      <c r="AB156" s="445">
        <v>5.8</v>
      </c>
      <c r="AC156" s="445">
        <v>4.5</v>
      </c>
    </row>
    <row r="157" spans="1:29" x14ac:dyDescent="0.15">
      <c r="A157" s="258">
        <v>43345</v>
      </c>
      <c r="B157" s="263">
        <v>12.5</v>
      </c>
      <c r="C157" s="263">
        <v>4.5</v>
      </c>
      <c r="D157" s="263">
        <v>6.8</v>
      </c>
      <c r="E157" s="263">
        <v>7.5</v>
      </c>
      <c r="F157" s="263">
        <v>5.7</v>
      </c>
      <c r="G157" s="252">
        <v>7.8</v>
      </c>
      <c r="H157" s="263">
        <v>10</v>
      </c>
      <c r="I157" s="263">
        <v>4.5999999999999996</v>
      </c>
      <c r="J157" s="263">
        <v>5.0999999999999996</v>
      </c>
      <c r="K157" s="263">
        <v>4.5999999999999996</v>
      </c>
      <c r="L157" s="263">
        <v>6</v>
      </c>
      <c r="M157" s="263">
        <v>6.5</v>
      </c>
      <c r="N157" s="263">
        <v>6.5</v>
      </c>
      <c r="O157" s="263">
        <v>6.9</v>
      </c>
      <c r="P157" s="263">
        <v>6</v>
      </c>
      <c r="Q157" s="263">
        <v>5.0999999999999996</v>
      </c>
      <c r="R157" s="263" t="s">
        <v>610</v>
      </c>
      <c r="S157" s="263">
        <v>7.7</v>
      </c>
      <c r="T157" s="263">
        <v>5.4</v>
      </c>
      <c r="U157" s="263">
        <v>8.3000000000000007</v>
      </c>
      <c r="V157" s="263">
        <v>5.9</v>
      </c>
      <c r="W157" s="263">
        <v>7.8000000000000007</v>
      </c>
      <c r="X157" s="263">
        <v>5.7</v>
      </c>
      <c r="Y157" s="263">
        <v>6.3000000000000007</v>
      </c>
      <c r="Z157" s="263">
        <v>7.3000000000000007</v>
      </c>
      <c r="AA157" s="263">
        <v>7.4</v>
      </c>
      <c r="AB157" s="445">
        <v>8.1999999999999993</v>
      </c>
      <c r="AC157" s="445">
        <v>5.2</v>
      </c>
    </row>
    <row r="158" spans="1:29" x14ac:dyDescent="0.15">
      <c r="A158" s="258">
        <v>43346</v>
      </c>
      <c r="B158" s="263">
        <v>12.4</v>
      </c>
      <c r="C158" s="263">
        <v>8.1999999999999993</v>
      </c>
      <c r="D158" s="263">
        <v>7</v>
      </c>
      <c r="E158" s="263">
        <v>7.1</v>
      </c>
      <c r="F158" s="263">
        <v>6</v>
      </c>
      <c r="G158" s="263">
        <v>6.5</v>
      </c>
      <c r="H158" s="263">
        <v>9.4</v>
      </c>
      <c r="I158" s="263">
        <v>5.6</v>
      </c>
      <c r="J158" s="263">
        <v>4.4000000000000004</v>
      </c>
      <c r="K158" s="263">
        <v>5.6</v>
      </c>
      <c r="L158" s="263">
        <v>5.7</v>
      </c>
      <c r="M158" s="263">
        <v>4</v>
      </c>
      <c r="N158" s="263">
        <v>6.3</v>
      </c>
      <c r="O158" s="263">
        <v>7.2</v>
      </c>
      <c r="P158" s="263">
        <v>6.3</v>
      </c>
      <c r="Q158" s="263">
        <v>6.6</v>
      </c>
      <c r="R158" s="263" t="s">
        <v>610</v>
      </c>
      <c r="S158" s="263">
        <v>9.1</v>
      </c>
      <c r="T158" s="263">
        <v>5.6</v>
      </c>
      <c r="U158" s="263">
        <v>6.8</v>
      </c>
      <c r="V158" s="263">
        <v>4.1000000000000005</v>
      </c>
      <c r="W158" s="263">
        <v>7.9</v>
      </c>
      <c r="X158" s="263">
        <v>5.3000000000000007</v>
      </c>
      <c r="Y158" s="263">
        <v>5.6000000000000005</v>
      </c>
      <c r="Z158" s="263">
        <v>5.6000000000000005</v>
      </c>
      <c r="AA158" s="263">
        <v>5.7</v>
      </c>
      <c r="AB158" s="445">
        <v>8</v>
      </c>
      <c r="AC158" s="445">
        <v>6.6</v>
      </c>
    </row>
    <row r="159" spans="1:29" x14ac:dyDescent="0.15">
      <c r="A159" s="258">
        <v>43347</v>
      </c>
      <c r="B159" s="263">
        <v>15.1</v>
      </c>
      <c r="C159" s="263">
        <v>6.6</v>
      </c>
      <c r="D159" s="263">
        <v>5.8</v>
      </c>
      <c r="E159" s="263">
        <v>6.1</v>
      </c>
      <c r="F159" s="263">
        <v>5.9</v>
      </c>
      <c r="G159" s="252">
        <v>7</v>
      </c>
      <c r="H159" s="263">
        <v>15</v>
      </c>
      <c r="I159" s="263">
        <v>7.8</v>
      </c>
      <c r="J159" s="263">
        <v>7.9</v>
      </c>
      <c r="K159" s="263">
        <v>11.8</v>
      </c>
      <c r="L159" s="263">
        <v>10.3</v>
      </c>
      <c r="M159" s="263">
        <v>10.1</v>
      </c>
      <c r="N159" s="263">
        <v>8.6</v>
      </c>
      <c r="O159" s="263">
        <v>15.7</v>
      </c>
      <c r="P159" s="263">
        <v>10</v>
      </c>
      <c r="Q159" s="263">
        <v>6.2</v>
      </c>
      <c r="R159" s="263">
        <v>9.9</v>
      </c>
      <c r="S159" s="263">
        <v>13.1</v>
      </c>
      <c r="T159" s="263">
        <v>8.5</v>
      </c>
      <c r="U159" s="263">
        <v>13</v>
      </c>
      <c r="V159" s="263">
        <v>8.2000000000000011</v>
      </c>
      <c r="W159" s="263">
        <v>13.3</v>
      </c>
      <c r="X159" s="263">
        <v>7.8000000000000007</v>
      </c>
      <c r="Y159" s="263">
        <v>12.5</v>
      </c>
      <c r="Z159" s="263">
        <v>10.100000000000001</v>
      </c>
      <c r="AA159" s="263">
        <v>9</v>
      </c>
      <c r="AB159" s="445">
        <v>5.8</v>
      </c>
      <c r="AC159" s="445">
        <v>8.1</v>
      </c>
    </row>
    <row r="160" spans="1:29" x14ac:dyDescent="0.15">
      <c r="A160" s="258">
        <v>43348</v>
      </c>
      <c r="B160" s="263">
        <v>18.8</v>
      </c>
      <c r="C160" s="263">
        <v>12.4</v>
      </c>
      <c r="D160" s="263">
        <v>10.5</v>
      </c>
      <c r="E160" s="263">
        <v>11.5</v>
      </c>
      <c r="F160" s="263">
        <v>13.8</v>
      </c>
      <c r="G160" s="263">
        <v>12.6</v>
      </c>
      <c r="H160" s="263">
        <v>15.7</v>
      </c>
      <c r="I160" s="263">
        <v>12.5</v>
      </c>
      <c r="J160" s="263">
        <v>11.8</v>
      </c>
      <c r="K160" s="263">
        <v>15.9</v>
      </c>
      <c r="L160" s="263">
        <v>13.2</v>
      </c>
      <c r="M160" s="263">
        <v>14.1</v>
      </c>
      <c r="N160" s="263">
        <v>13.6</v>
      </c>
      <c r="O160" s="263">
        <v>17.3</v>
      </c>
      <c r="P160" s="263">
        <v>13.8</v>
      </c>
      <c r="Q160" s="263">
        <v>11.6</v>
      </c>
      <c r="R160" s="263">
        <v>14.5</v>
      </c>
      <c r="S160" s="263">
        <v>17.600000000000001</v>
      </c>
      <c r="T160" s="263">
        <v>13.5</v>
      </c>
      <c r="U160" s="263">
        <v>12.6</v>
      </c>
      <c r="V160" s="263">
        <v>12.3</v>
      </c>
      <c r="W160" s="263">
        <v>17.600000000000001</v>
      </c>
      <c r="X160" s="263">
        <v>12.8</v>
      </c>
      <c r="Y160" s="263">
        <v>14.600000000000001</v>
      </c>
      <c r="Z160" s="263">
        <v>15.100000000000001</v>
      </c>
      <c r="AA160" s="263">
        <v>16.8</v>
      </c>
      <c r="AB160" s="445">
        <v>11.9</v>
      </c>
      <c r="AC160" s="445">
        <v>10.8</v>
      </c>
    </row>
    <row r="161" spans="1:29" x14ac:dyDescent="0.15">
      <c r="A161" s="258">
        <v>43349</v>
      </c>
      <c r="B161" s="263">
        <v>22.8</v>
      </c>
      <c r="C161" s="263">
        <v>15</v>
      </c>
      <c r="D161" s="263">
        <v>18.2</v>
      </c>
      <c r="E161" s="263">
        <v>19.899999999999999</v>
      </c>
      <c r="F161" s="263">
        <v>20</v>
      </c>
      <c r="G161" s="263">
        <v>21.1</v>
      </c>
      <c r="H161" s="263">
        <v>16.3</v>
      </c>
      <c r="I161" s="263">
        <v>19.8</v>
      </c>
      <c r="J161" s="263">
        <v>19.899999999999999</v>
      </c>
      <c r="K161" s="263">
        <v>18</v>
      </c>
      <c r="L161" s="259">
        <v>18.899999999999999</v>
      </c>
      <c r="M161" s="263">
        <v>16.5</v>
      </c>
      <c r="N161" s="263">
        <v>19.5</v>
      </c>
      <c r="O161" s="263">
        <v>18.7</v>
      </c>
      <c r="P161" s="263">
        <v>19.7</v>
      </c>
      <c r="Q161" s="263">
        <v>15.7</v>
      </c>
      <c r="R161" s="252">
        <v>19.399999999999999</v>
      </c>
      <c r="S161" s="263">
        <v>20.2</v>
      </c>
      <c r="T161" s="263">
        <v>18.8</v>
      </c>
      <c r="U161" s="263">
        <v>17.5</v>
      </c>
      <c r="V161" s="263">
        <v>16.3</v>
      </c>
      <c r="W161" s="263">
        <v>23</v>
      </c>
      <c r="X161" s="263">
        <v>17.8</v>
      </c>
      <c r="Y161" s="263">
        <v>19.8</v>
      </c>
      <c r="Z161" s="263">
        <v>19.100000000000001</v>
      </c>
      <c r="AA161" s="263">
        <v>19.700000000000003</v>
      </c>
      <c r="AB161" s="445">
        <v>18.5</v>
      </c>
      <c r="AC161" s="445">
        <v>19.2</v>
      </c>
    </row>
    <row r="162" spans="1:29" x14ac:dyDescent="0.15">
      <c r="A162" s="258">
        <v>43350</v>
      </c>
      <c r="B162" s="263">
        <v>8.3000000000000007</v>
      </c>
      <c r="C162" s="263">
        <v>3</v>
      </c>
      <c r="D162" s="263">
        <v>7.9</v>
      </c>
      <c r="E162" s="263">
        <v>6.1</v>
      </c>
      <c r="F162" s="263">
        <v>9.3000000000000007</v>
      </c>
      <c r="G162" s="263">
        <v>8.4</v>
      </c>
      <c r="H162" s="263">
        <v>12.6</v>
      </c>
      <c r="I162" s="263">
        <v>6.9</v>
      </c>
      <c r="J162" s="263">
        <v>6.3</v>
      </c>
      <c r="K162" s="263">
        <v>7</v>
      </c>
      <c r="L162" s="263">
        <v>8</v>
      </c>
      <c r="M162" s="263">
        <v>11.3</v>
      </c>
      <c r="N162" s="263">
        <v>8.6999999999999993</v>
      </c>
      <c r="O162" s="263">
        <v>13.3</v>
      </c>
      <c r="P162" s="263">
        <v>8.3000000000000007</v>
      </c>
      <c r="Q162" s="263">
        <v>7.5</v>
      </c>
      <c r="R162" s="252">
        <v>11.1</v>
      </c>
      <c r="S162" s="263">
        <v>10</v>
      </c>
      <c r="T162" s="263">
        <v>8.3000000000000007</v>
      </c>
      <c r="U162" s="263">
        <v>7.9</v>
      </c>
      <c r="V162" s="263">
        <v>4.1000000000000005</v>
      </c>
      <c r="W162" s="263">
        <v>9.3000000000000007</v>
      </c>
      <c r="X162" s="263">
        <v>7.5</v>
      </c>
      <c r="Y162" s="263">
        <v>7</v>
      </c>
      <c r="Z162" s="263">
        <v>8.5</v>
      </c>
      <c r="AA162" s="263">
        <v>8.9</v>
      </c>
      <c r="AB162" s="445">
        <v>7.3</v>
      </c>
      <c r="AC162" s="445">
        <v>8.1</v>
      </c>
    </row>
    <row r="163" spans="1:29" x14ac:dyDescent="0.15">
      <c r="A163" s="258">
        <v>43351</v>
      </c>
      <c r="B163" s="263">
        <v>7.4</v>
      </c>
      <c r="C163" s="263">
        <v>2.2000000000000002</v>
      </c>
      <c r="D163" s="263">
        <v>3.2</v>
      </c>
      <c r="E163" s="263">
        <v>1.6</v>
      </c>
      <c r="F163" s="263">
        <v>3.8</v>
      </c>
      <c r="G163" s="263">
        <v>3.8</v>
      </c>
      <c r="H163" s="263">
        <v>7.8</v>
      </c>
      <c r="I163" s="263">
        <v>4.3</v>
      </c>
      <c r="J163" s="263">
        <v>3.7</v>
      </c>
      <c r="K163" s="263">
        <v>4.5</v>
      </c>
      <c r="L163" s="263">
        <v>5</v>
      </c>
      <c r="M163" s="263">
        <v>5.2</v>
      </c>
      <c r="N163" s="263">
        <v>4.2</v>
      </c>
      <c r="O163" s="263">
        <v>7.8</v>
      </c>
      <c r="P163" s="263">
        <v>4.4000000000000004</v>
      </c>
      <c r="Q163" s="263">
        <v>5.4</v>
      </c>
      <c r="R163" s="252">
        <v>6.8</v>
      </c>
      <c r="S163" s="263">
        <v>4.9000000000000004</v>
      </c>
      <c r="T163" s="263">
        <v>4.7</v>
      </c>
      <c r="U163" s="263">
        <v>4.2</v>
      </c>
      <c r="V163" s="263">
        <v>4.2</v>
      </c>
      <c r="W163" s="263">
        <v>7.6000000000000005</v>
      </c>
      <c r="X163" s="263">
        <v>4.2</v>
      </c>
      <c r="Y163" s="263">
        <v>5.3000000000000007</v>
      </c>
      <c r="Z163" s="263">
        <v>4.9000000000000004</v>
      </c>
      <c r="AA163" s="263">
        <v>5.8000000000000007</v>
      </c>
      <c r="AB163" s="445">
        <v>3.3</v>
      </c>
      <c r="AC163" s="445">
        <v>3.2</v>
      </c>
    </row>
    <row r="164" spans="1:29" x14ac:dyDescent="0.15">
      <c r="A164" s="258">
        <v>43352</v>
      </c>
      <c r="B164" s="263">
        <v>9.1</v>
      </c>
      <c r="C164" s="263">
        <v>8.3000000000000007</v>
      </c>
      <c r="D164" s="263">
        <v>3</v>
      </c>
      <c r="E164" s="263">
        <v>2.8</v>
      </c>
      <c r="F164" s="263">
        <v>3.8</v>
      </c>
      <c r="G164" s="263">
        <v>3.5</v>
      </c>
      <c r="H164" s="263">
        <v>5.3</v>
      </c>
      <c r="I164" s="263">
        <v>5</v>
      </c>
      <c r="J164" s="263">
        <v>6.3</v>
      </c>
      <c r="K164" s="263">
        <v>3.6</v>
      </c>
      <c r="L164" s="263">
        <v>5</v>
      </c>
      <c r="M164" s="263">
        <v>4.0999999999999996</v>
      </c>
      <c r="N164" s="263">
        <v>4.4000000000000004</v>
      </c>
      <c r="O164" s="263">
        <v>4.4000000000000004</v>
      </c>
      <c r="P164" s="263">
        <v>4.8</v>
      </c>
      <c r="Q164" s="263">
        <v>3.7</v>
      </c>
      <c r="R164" s="263">
        <v>7.2</v>
      </c>
      <c r="S164" s="263">
        <v>6.1</v>
      </c>
      <c r="T164" s="263">
        <v>4.0999999999999996</v>
      </c>
      <c r="U164" s="263">
        <v>3</v>
      </c>
      <c r="V164" s="263">
        <v>4</v>
      </c>
      <c r="W164" s="263">
        <v>6.4</v>
      </c>
      <c r="X164" s="263">
        <v>3.4000000000000004</v>
      </c>
      <c r="Y164" s="263">
        <v>4.1000000000000005</v>
      </c>
      <c r="Z164" s="263">
        <v>4.6000000000000005</v>
      </c>
      <c r="AA164" s="263">
        <v>4.7</v>
      </c>
      <c r="AB164" s="445">
        <v>3.6</v>
      </c>
      <c r="AC164" s="445">
        <v>3.7</v>
      </c>
    </row>
    <row r="165" spans="1:29" x14ac:dyDescent="0.15">
      <c r="A165" s="258">
        <v>43353</v>
      </c>
      <c r="B165" s="263">
        <v>6.8</v>
      </c>
      <c r="C165" s="263">
        <v>1.4</v>
      </c>
      <c r="D165" s="263">
        <v>3.1</v>
      </c>
      <c r="E165" s="263">
        <v>2.4</v>
      </c>
      <c r="F165" s="263">
        <v>3.2</v>
      </c>
      <c r="G165" s="263">
        <v>3.4</v>
      </c>
      <c r="H165" s="263">
        <v>6</v>
      </c>
      <c r="I165" s="263">
        <v>2.6</v>
      </c>
      <c r="J165" s="263">
        <v>2.1</v>
      </c>
      <c r="K165" s="263">
        <v>2.2999999999999998</v>
      </c>
      <c r="L165" s="263">
        <v>2.2999999999999998</v>
      </c>
      <c r="M165" s="263">
        <v>2.5</v>
      </c>
      <c r="N165" s="263">
        <v>3.5</v>
      </c>
      <c r="O165" s="263">
        <v>3.5</v>
      </c>
      <c r="P165" s="263">
        <v>3.6</v>
      </c>
      <c r="Q165" s="263">
        <v>4.5</v>
      </c>
      <c r="R165" s="263">
        <v>5.5</v>
      </c>
      <c r="S165" s="263">
        <v>4.5999999999999996</v>
      </c>
      <c r="T165" s="263">
        <v>5.0999999999999996</v>
      </c>
      <c r="U165" s="263">
        <v>1.4</v>
      </c>
      <c r="V165" s="263">
        <v>0.30000000000000004</v>
      </c>
      <c r="W165" s="263">
        <v>4.7</v>
      </c>
      <c r="X165" s="263">
        <v>-0.2</v>
      </c>
      <c r="Y165" s="263">
        <v>1</v>
      </c>
      <c r="Z165" s="263">
        <v>4.3</v>
      </c>
      <c r="AA165" s="263">
        <v>-0.2</v>
      </c>
      <c r="AB165" s="445">
        <v>2.9</v>
      </c>
      <c r="AC165" s="445">
        <v>3.9</v>
      </c>
    </row>
    <row r="166" spans="1:29" x14ac:dyDescent="0.15">
      <c r="A166" s="258">
        <v>43354</v>
      </c>
      <c r="B166" s="263">
        <v>8.9</v>
      </c>
      <c r="C166" s="263">
        <v>2.8</v>
      </c>
      <c r="D166" s="263">
        <v>2.9</v>
      </c>
      <c r="E166" s="263">
        <v>2.9</v>
      </c>
      <c r="F166" s="263">
        <v>3.5</v>
      </c>
      <c r="G166" s="263">
        <v>4.0999999999999996</v>
      </c>
      <c r="H166" s="263">
        <v>3.2</v>
      </c>
      <c r="I166" s="263">
        <v>5.6</v>
      </c>
      <c r="J166" s="263">
        <v>1.8</v>
      </c>
      <c r="K166" s="263">
        <v>4.7</v>
      </c>
      <c r="L166" s="263">
        <v>2.4</v>
      </c>
      <c r="M166" s="263">
        <v>3.1</v>
      </c>
      <c r="N166" s="263">
        <v>5.0999999999999996</v>
      </c>
      <c r="O166" s="263">
        <v>3.6</v>
      </c>
      <c r="P166" s="263">
        <v>3.4</v>
      </c>
      <c r="Q166" s="263">
        <v>3.3</v>
      </c>
      <c r="R166" s="263">
        <v>4.8</v>
      </c>
      <c r="S166" s="263">
        <v>6.8</v>
      </c>
      <c r="T166" s="263">
        <v>2.5</v>
      </c>
      <c r="U166" s="263">
        <v>1.7</v>
      </c>
      <c r="V166" s="263">
        <v>3.9000000000000004</v>
      </c>
      <c r="W166" s="263">
        <v>7.3000000000000007</v>
      </c>
      <c r="X166" s="263">
        <v>4.5</v>
      </c>
      <c r="Y166" s="263">
        <v>5.5</v>
      </c>
      <c r="Z166" s="263">
        <v>4.7</v>
      </c>
      <c r="AA166" s="263">
        <v>4.6000000000000005</v>
      </c>
      <c r="AB166" s="445">
        <v>4.8</v>
      </c>
      <c r="AC166" s="445">
        <v>3.2</v>
      </c>
    </row>
    <row r="167" spans="1:29" x14ac:dyDescent="0.15">
      <c r="A167" s="258">
        <v>43355</v>
      </c>
      <c r="B167" s="263">
        <v>10.199999999999999</v>
      </c>
      <c r="C167" s="263">
        <v>6.1</v>
      </c>
      <c r="D167" s="263">
        <v>5</v>
      </c>
      <c r="E167" s="263">
        <v>8.1</v>
      </c>
      <c r="F167" s="263">
        <v>6.8</v>
      </c>
      <c r="G167" s="263">
        <v>6.2</v>
      </c>
      <c r="H167" s="263">
        <v>5.8</v>
      </c>
      <c r="I167" s="263">
        <v>5.7</v>
      </c>
      <c r="J167" s="263">
        <v>5.0999999999999996</v>
      </c>
      <c r="K167" s="263">
        <v>5.8</v>
      </c>
      <c r="L167" s="263">
        <v>4.8</v>
      </c>
      <c r="M167" s="263">
        <v>4.2</v>
      </c>
      <c r="N167" s="263">
        <v>7</v>
      </c>
      <c r="O167" s="263">
        <v>7.8</v>
      </c>
      <c r="P167" s="263">
        <v>7.4</v>
      </c>
      <c r="Q167" s="263">
        <v>6</v>
      </c>
      <c r="R167" s="263">
        <v>7.1</v>
      </c>
      <c r="S167" s="263">
        <v>8.8000000000000007</v>
      </c>
      <c r="T167" s="263">
        <v>7.4</v>
      </c>
      <c r="U167" s="263">
        <v>6.8</v>
      </c>
      <c r="V167" s="263">
        <v>6.3000000000000007</v>
      </c>
      <c r="W167" s="263">
        <v>9.5</v>
      </c>
      <c r="X167" s="263">
        <v>5.3000000000000007</v>
      </c>
      <c r="Y167" s="263">
        <v>6.7</v>
      </c>
      <c r="Z167" s="263">
        <v>7.5</v>
      </c>
      <c r="AA167" s="263">
        <v>6.5</v>
      </c>
      <c r="AB167" s="445">
        <v>7.6</v>
      </c>
      <c r="AC167" s="445">
        <v>6.5</v>
      </c>
    </row>
    <row r="168" spans="1:29" x14ac:dyDescent="0.15">
      <c r="A168" s="258">
        <v>43356</v>
      </c>
      <c r="B168" s="263">
        <v>13</v>
      </c>
      <c r="C168" s="263">
        <v>8.3000000000000007</v>
      </c>
      <c r="D168" s="263">
        <v>8.6999999999999993</v>
      </c>
      <c r="E168" s="263">
        <v>10.7</v>
      </c>
      <c r="F168" s="263">
        <v>9.3000000000000007</v>
      </c>
      <c r="G168" s="263">
        <v>9.5</v>
      </c>
      <c r="H168" s="263">
        <v>11.6</v>
      </c>
      <c r="I168" s="263">
        <v>8.3000000000000007</v>
      </c>
      <c r="J168" s="263">
        <v>9.4</v>
      </c>
      <c r="K168" s="263">
        <v>8.3000000000000007</v>
      </c>
      <c r="L168" s="263">
        <v>10.8</v>
      </c>
      <c r="M168" s="263">
        <v>10.6</v>
      </c>
      <c r="N168" s="263">
        <v>9.1</v>
      </c>
      <c r="O168" s="263">
        <v>8.9</v>
      </c>
      <c r="P168" s="263">
        <v>8.6999999999999993</v>
      </c>
      <c r="Q168" s="263">
        <v>7.5</v>
      </c>
      <c r="R168" s="263">
        <v>9.5</v>
      </c>
      <c r="S168" s="263">
        <v>10.1</v>
      </c>
      <c r="T168" s="263">
        <v>7.3</v>
      </c>
      <c r="U168" s="263">
        <v>10</v>
      </c>
      <c r="V168" s="263">
        <v>6.9</v>
      </c>
      <c r="W168" s="263">
        <v>10.200000000000001</v>
      </c>
      <c r="X168" s="263">
        <v>8.3000000000000007</v>
      </c>
      <c r="Y168" s="263">
        <v>10.5</v>
      </c>
      <c r="Z168" s="263">
        <v>8.9</v>
      </c>
      <c r="AA168" s="263">
        <v>9.4</v>
      </c>
      <c r="AB168" s="445">
        <v>8.8000000000000007</v>
      </c>
      <c r="AC168" s="445">
        <v>7.7</v>
      </c>
    </row>
    <row r="169" spans="1:29" x14ac:dyDescent="0.15">
      <c r="A169" s="258">
        <v>43357</v>
      </c>
      <c r="B169" s="263">
        <v>8.8000000000000007</v>
      </c>
      <c r="C169" s="263">
        <v>3.9</v>
      </c>
      <c r="D169" s="263">
        <v>5.3</v>
      </c>
      <c r="E169" s="263">
        <v>6.9</v>
      </c>
      <c r="F169" s="263">
        <v>5.3</v>
      </c>
      <c r="G169" s="263">
        <v>6.2</v>
      </c>
      <c r="H169" s="263">
        <v>11.1</v>
      </c>
      <c r="I169" s="263">
        <v>4.3</v>
      </c>
      <c r="J169" s="263">
        <v>3.5</v>
      </c>
      <c r="K169" s="263">
        <v>5</v>
      </c>
      <c r="L169" s="263">
        <v>4.0999999999999996</v>
      </c>
      <c r="M169" s="263">
        <v>7.5</v>
      </c>
      <c r="N169" s="263">
        <v>5.7</v>
      </c>
      <c r="O169" s="263">
        <v>7.5</v>
      </c>
      <c r="P169" s="263">
        <v>5.6</v>
      </c>
      <c r="Q169" s="263">
        <v>4</v>
      </c>
      <c r="R169" s="263">
        <v>7.3</v>
      </c>
      <c r="S169" s="263">
        <v>7.7</v>
      </c>
      <c r="T169" s="263">
        <v>5</v>
      </c>
      <c r="U169" s="263">
        <v>5.9</v>
      </c>
      <c r="V169" s="263">
        <v>4.4000000000000004</v>
      </c>
      <c r="W169" s="263">
        <v>8</v>
      </c>
      <c r="X169" s="263">
        <v>5</v>
      </c>
      <c r="Y169" s="263">
        <v>5.2</v>
      </c>
      <c r="Z169" s="263">
        <v>6.6000000000000005</v>
      </c>
      <c r="AA169" s="263">
        <v>5</v>
      </c>
      <c r="AB169" s="445">
        <v>5.3</v>
      </c>
      <c r="AC169" s="445">
        <v>4.4000000000000004</v>
      </c>
    </row>
    <row r="170" spans="1:29" x14ac:dyDescent="0.15">
      <c r="A170" s="258">
        <v>43358</v>
      </c>
      <c r="B170" s="263">
        <v>7.5</v>
      </c>
      <c r="C170" s="263">
        <v>2.2999999999999998</v>
      </c>
      <c r="D170" s="263">
        <v>2.7</v>
      </c>
      <c r="E170" s="263">
        <v>1.7</v>
      </c>
      <c r="F170" s="263">
        <v>4.2</v>
      </c>
      <c r="G170" s="263">
        <v>5.5</v>
      </c>
      <c r="H170" s="263">
        <v>6.3</v>
      </c>
      <c r="I170" s="263">
        <v>2.9</v>
      </c>
      <c r="J170" s="263">
        <v>2.2999999999999998</v>
      </c>
      <c r="K170" s="263">
        <v>3.5</v>
      </c>
      <c r="L170" s="263">
        <v>5.2</v>
      </c>
      <c r="M170" s="263">
        <v>6.7</v>
      </c>
      <c r="N170" s="263">
        <v>4.4000000000000004</v>
      </c>
      <c r="O170" s="263">
        <v>3.2</v>
      </c>
      <c r="P170" s="263">
        <v>3.3</v>
      </c>
      <c r="Q170" s="263">
        <v>3.5</v>
      </c>
      <c r="R170" s="263">
        <v>3.5</v>
      </c>
      <c r="S170" s="263">
        <v>5.2</v>
      </c>
      <c r="T170" s="263">
        <v>2.6</v>
      </c>
      <c r="U170" s="263">
        <v>3</v>
      </c>
      <c r="V170" s="263">
        <v>2.5</v>
      </c>
      <c r="W170" s="263">
        <v>7</v>
      </c>
      <c r="X170" s="263">
        <v>3.9000000000000004</v>
      </c>
      <c r="Y170" s="263">
        <v>4.6000000000000005</v>
      </c>
      <c r="Z170" s="263">
        <v>4.4000000000000004</v>
      </c>
      <c r="AA170" s="263">
        <v>3.7</v>
      </c>
      <c r="AB170" s="445">
        <v>3.2</v>
      </c>
      <c r="AC170" s="445">
        <v>1.9</v>
      </c>
    </row>
    <row r="171" spans="1:29" x14ac:dyDescent="0.15">
      <c r="A171" s="258">
        <v>43359</v>
      </c>
      <c r="B171" s="263">
        <v>15.5</v>
      </c>
      <c r="C171" s="263">
        <v>9.3000000000000007</v>
      </c>
      <c r="D171" s="263">
        <v>7.6</v>
      </c>
      <c r="E171" s="263">
        <v>8.3000000000000007</v>
      </c>
      <c r="F171" s="263">
        <v>8.5</v>
      </c>
      <c r="G171" s="263">
        <v>8.1</v>
      </c>
      <c r="H171" s="263">
        <v>16.3</v>
      </c>
      <c r="I171" s="263">
        <v>10.199999999999999</v>
      </c>
      <c r="J171" s="263">
        <v>13</v>
      </c>
      <c r="K171" s="263">
        <v>12</v>
      </c>
      <c r="L171" s="263">
        <v>26</v>
      </c>
      <c r="M171" s="263">
        <v>9.9</v>
      </c>
      <c r="N171" s="263">
        <v>8.1</v>
      </c>
      <c r="O171" s="263">
        <v>10.5</v>
      </c>
      <c r="P171" s="263">
        <v>8.8000000000000007</v>
      </c>
      <c r="Q171" s="263">
        <v>6.6</v>
      </c>
      <c r="R171" s="263">
        <v>5.7</v>
      </c>
      <c r="S171" s="263">
        <v>8</v>
      </c>
      <c r="T171" s="263">
        <v>6.5</v>
      </c>
      <c r="U171" s="263">
        <v>9.1999999999999993</v>
      </c>
      <c r="V171" s="263">
        <v>7.1000000000000005</v>
      </c>
      <c r="W171" s="263">
        <v>12.100000000000001</v>
      </c>
      <c r="X171" s="263">
        <v>11.200000000000001</v>
      </c>
      <c r="Y171" s="263">
        <v>11.600000000000001</v>
      </c>
      <c r="Z171" s="263">
        <v>9.3000000000000007</v>
      </c>
      <c r="AA171" s="263">
        <v>11.700000000000001</v>
      </c>
      <c r="AB171" s="445">
        <v>6</v>
      </c>
      <c r="AC171" s="445">
        <v>7.5</v>
      </c>
    </row>
    <row r="172" spans="1:29" x14ac:dyDescent="0.15">
      <c r="A172" s="258">
        <v>43360</v>
      </c>
      <c r="B172" s="263">
        <v>17.3</v>
      </c>
      <c r="C172" s="263">
        <v>18.399999999999999</v>
      </c>
      <c r="D172" s="263">
        <v>13.2</v>
      </c>
      <c r="E172" s="263">
        <v>12.2</v>
      </c>
      <c r="F172" s="263">
        <v>11.6</v>
      </c>
      <c r="G172" s="263">
        <v>11.2</v>
      </c>
      <c r="H172" s="263">
        <v>14.2</v>
      </c>
      <c r="I172" s="263">
        <v>8.5</v>
      </c>
      <c r="J172" s="263">
        <v>11.7</v>
      </c>
      <c r="K172" s="263">
        <v>10.7</v>
      </c>
      <c r="L172" s="263">
        <v>9.8000000000000007</v>
      </c>
      <c r="M172" s="263">
        <v>6.4</v>
      </c>
      <c r="N172" s="263">
        <v>11.2</v>
      </c>
      <c r="O172" s="263">
        <v>12.4</v>
      </c>
      <c r="P172" s="263">
        <v>12.5</v>
      </c>
      <c r="Q172" s="263">
        <v>9</v>
      </c>
      <c r="R172" s="263">
        <v>11</v>
      </c>
      <c r="S172" s="263">
        <v>14</v>
      </c>
      <c r="T172" s="263">
        <v>10.5</v>
      </c>
      <c r="U172" s="263">
        <v>15.8</v>
      </c>
      <c r="V172" s="263">
        <v>7.5</v>
      </c>
      <c r="W172" s="263">
        <v>11.3</v>
      </c>
      <c r="X172" s="263">
        <v>8.2000000000000011</v>
      </c>
      <c r="Y172" s="263">
        <v>8.9</v>
      </c>
      <c r="Z172" s="263">
        <v>8.5</v>
      </c>
      <c r="AA172" s="263">
        <v>8.6</v>
      </c>
      <c r="AB172" s="445">
        <v>14</v>
      </c>
      <c r="AC172" s="445">
        <v>9.8000000000000007</v>
      </c>
    </row>
    <row r="173" spans="1:29" x14ac:dyDescent="0.15">
      <c r="A173" s="258">
        <v>43361</v>
      </c>
      <c r="B173" s="263">
        <v>9</v>
      </c>
      <c r="C173" s="263">
        <v>5</v>
      </c>
      <c r="D173" s="263">
        <v>6.6</v>
      </c>
      <c r="E173" s="263">
        <v>6.7</v>
      </c>
      <c r="F173" s="263">
        <v>6.7</v>
      </c>
      <c r="G173" s="263">
        <v>6.3</v>
      </c>
      <c r="H173" s="263">
        <v>7.9</v>
      </c>
      <c r="I173" s="263">
        <v>6.6</v>
      </c>
      <c r="J173" s="263">
        <v>5.0999999999999996</v>
      </c>
      <c r="K173" s="263">
        <v>7.9</v>
      </c>
      <c r="L173" s="263">
        <v>6.1</v>
      </c>
      <c r="M173" s="263">
        <v>10.6</v>
      </c>
      <c r="N173" s="263">
        <v>7.2</v>
      </c>
      <c r="O173" s="263">
        <v>8.1999999999999993</v>
      </c>
      <c r="P173" s="263">
        <v>7.7</v>
      </c>
      <c r="Q173" s="263">
        <v>7.9</v>
      </c>
      <c r="R173" s="263">
        <v>8.6999999999999993</v>
      </c>
      <c r="S173" s="263">
        <v>7.9</v>
      </c>
      <c r="T173" s="263">
        <v>7</v>
      </c>
      <c r="U173" s="263">
        <v>6</v>
      </c>
      <c r="V173" s="263">
        <v>9.5</v>
      </c>
      <c r="W173" s="263">
        <v>11.5</v>
      </c>
      <c r="X173" s="263">
        <v>8.9</v>
      </c>
      <c r="Y173" s="263">
        <v>9.8000000000000007</v>
      </c>
      <c r="Z173" s="263">
        <v>10.700000000000001</v>
      </c>
      <c r="AA173" s="263">
        <v>9.8000000000000007</v>
      </c>
      <c r="AB173" s="445">
        <v>6.8</v>
      </c>
      <c r="AC173" s="445">
        <v>6</v>
      </c>
    </row>
    <row r="174" spans="1:29" x14ac:dyDescent="0.15">
      <c r="A174" s="258">
        <v>43362</v>
      </c>
      <c r="B174" s="263">
        <v>12.6</v>
      </c>
      <c r="C174" s="263">
        <v>3.9</v>
      </c>
      <c r="D174" s="263">
        <v>6.7</v>
      </c>
      <c r="E174" s="263">
        <v>8.3000000000000007</v>
      </c>
      <c r="F174" s="263">
        <v>8.8000000000000007</v>
      </c>
      <c r="G174" s="263">
        <v>8.6999999999999993</v>
      </c>
      <c r="H174" s="263">
        <v>3.5</v>
      </c>
      <c r="I174" s="263">
        <v>9.3000000000000007</v>
      </c>
      <c r="J174" s="263">
        <v>7.8</v>
      </c>
      <c r="K174" s="263">
        <v>10</v>
      </c>
      <c r="L174" s="263">
        <v>8.5</v>
      </c>
      <c r="M174" s="263">
        <v>7.9</v>
      </c>
      <c r="N174" s="263">
        <v>9.3000000000000007</v>
      </c>
      <c r="O174" s="263">
        <v>9.5</v>
      </c>
      <c r="P174" s="263">
        <v>9.5</v>
      </c>
      <c r="Q174" s="263">
        <v>9.3000000000000007</v>
      </c>
      <c r="R174" s="263">
        <v>10.3</v>
      </c>
      <c r="S174" s="263">
        <v>11</v>
      </c>
      <c r="T174" s="263">
        <v>8.8000000000000007</v>
      </c>
      <c r="U174" s="263">
        <v>8.4</v>
      </c>
      <c r="V174" s="263">
        <v>11</v>
      </c>
      <c r="W174" s="263">
        <v>13.8</v>
      </c>
      <c r="X174" s="263">
        <v>10.3</v>
      </c>
      <c r="Y174" s="263">
        <v>12.200000000000001</v>
      </c>
      <c r="Z174" s="263">
        <v>13</v>
      </c>
      <c r="AA174" s="263">
        <v>11.5</v>
      </c>
      <c r="AB174" s="445">
        <v>7.9</v>
      </c>
      <c r="AC174" s="445">
        <v>9.3000000000000007</v>
      </c>
    </row>
    <row r="175" spans="1:29" x14ac:dyDescent="0.15">
      <c r="A175" s="258">
        <v>43363</v>
      </c>
      <c r="B175" s="263">
        <v>6.7</v>
      </c>
      <c r="C175" s="263" t="s">
        <v>149</v>
      </c>
      <c r="D175" s="263">
        <v>7.9</v>
      </c>
      <c r="E175" s="263">
        <v>6.9</v>
      </c>
      <c r="F175" s="263">
        <v>7.4</v>
      </c>
      <c r="G175" s="263">
        <v>7.2</v>
      </c>
      <c r="H175" s="263">
        <v>8</v>
      </c>
      <c r="I175" s="263">
        <v>5.9</v>
      </c>
      <c r="J175" s="263">
        <v>4.8</v>
      </c>
      <c r="K175" s="263">
        <v>6.1</v>
      </c>
      <c r="L175" s="263">
        <v>5.7</v>
      </c>
      <c r="M175" s="263">
        <v>5.0999999999999996</v>
      </c>
      <c r="N175" s="263">
        <v>8.5</v>
      </c>
      <c r="O175" s="263">
        <v>8.1999999999999993</v>
      </c>
      <c r="P175" s="263">
        <v>8.1999999999999993</v>
      </c>
      <c r="Q175" s="263">
        <v>6</v>
      </c>
      <c r="R175" s="263">
        <v>8.3000000000000007</v>
      </c>
      <c r="S175" s="263" t="s">
        <v>610</v>
      </c>
      <c r="T175" s="263">
        <v>7.1</v>
      </c>
      <c r="U175" s="263">
        <v>7.1</v>
      </c>
      <c r="V175" s="263">
        <v>5.6000000000000005</v>
      </c>
      <c r="W175" s="263">
        <v>11.4</v>
      </c>
      <c r="X175" s="263">
        <v>5.5</v>
      </c>
      <c r="Y175" s="263">
        <v>6</v>
      </c>
      <c r="Z175" s="263">
        <v>8.4</v>
      </c>
      <c r="AA175" s="263">
        <v>6.1000000000000005</v>
      </c>
      <c r="AB175" s="445">
        <v>6.8</v>
      </c>
      <c r="AC175" s="445">
        <v>7</v>
      </c>
    </row>
    <row r="176" spans="1:29" x14ac:dyDescent="0.15">
      <c r="A176" s="258">
        <v>43364</v>
      </c>
      <c r="B176" s="263">
        <v>1.8</v>
      </c>
      <c r="C176" s="263" t="s">
        <v>149</v>
      </c>
      <c r="D176" s="263">
        <v>2.7</v>
      </c>
      <c r="E176" s="263">
        <v>0.5</v>
      </c>
      <c r="F176" s="263">
        <v>2.1</v>
      </c>
      <c r="G176" s="263">
        <v>6.1</v>
      </c>
      <c r="H176" s="263">
        <v>7.1</v>
      </c>
      <c r="I176" s="263">
        <v>3.3</v>
      </c>
      <c r="J176" s="263">
        <v>0.9</v>
      </c>
      <c r="K176" s="263">
        <v>1.6</v>
      </c>
      <c r="L176" s="263">
        <v>0.6</v>
      </c>
      <c r="M176" s="263">
        <v>0.5</v>
      </c>
      <c r="N176" s="263">
        <v>4.3</v>
      </c>
      <c r="O176" s="263">
        <v>3.4</v>
      </c>
      <c r="P176" s="263">
        <v>2.9</v>
      </c>
      <c r="Q176" s="263">
        <v>2.9</v>
      </c>
      <c r="R176" s="263">
        <v>4</v>
      </c>
      <c r="S176" s="263" t="s">
        <v>610</v>
      </c>
      <c r="T176" s="263">
        <v>2.1</v>
      </c>
      <c r="U176" s="263">
        <v>2.2000000000000002</v>
      </c>
      <c r="V176" s="252">
        <v>1</v>
      </c>
      <c r="W176" s="263">
        <v>4.5</v>
      </c>
      <c r="X176" s="263">
        <v>1.5</v>
      </c>
      <c r="Y176" s="263">
        <v>3.4000000000000004</v>
      </c>
      <c r="Z176" s="263">
        <v>2.5</v>
      </c>
      <c r="AA176" s="263">
        <v>3</v>
      </c>
      <c r="AB176" s="445">
        <v>2.5</v>
      </c>
      <c r="AC176" s="445">
        <v>2</v>
      </c>
    </row>
    <row r="177" spans="1:29" x14ac:dyDescent="0.15">
      <c r="A177" s="258">
        <v>43365</v>
      </c>
      <c r="B177" s="263">
        <v>8.6</v>
      </c>
      <c r="C177" s="263" t="s">
        <v>149</v>
      </c>
      <c r="D177" s="263">
        <v>8.6999999999999993</v>
      </c>
      <c r="E177" s="263">
        <v>7.5</v>
      </c>
      <c r="F177" s="263">
        <v>10.1</v>
      </c>
      <c r="G177" s="263">
        <v>9</v>
      </c>
      <c r="H177" s="263">
        <v>21.2</v>
      </c>
      <c r="I177" s="263">
        <v>7</v>
      </c>
      <c r="J177" s="263">
        <v>10.4</v>
      </c>
      <c r="K177" s="263">
        <v>3.8</v>
      </c>
      <c r="L177" s="263">
        <v>7.3</v>
      </c>
      <c r="M177" s="263">
        <v>4.8</v>
      </c>
      <c r="N177" s="263">
        <v>9.1</v>
      </c>
      <c r="O177" s="263">
        <v>13.9</v>
      </c>
      <c r="P177" s="263">
        <v>9.4</v>
      </c>
      <c r="Q177" s="263">
        <v>7.6</v>
      </c>
      <c r="R177" s="263">
        <v>8.8000000000000007</v>
      </c>
      <c r="S177" s="263" t="s">
        <v>610</v>
      </c>
      <c r="T177" s="263">
        <v>8.4</v>
      </c>
      <c r="U177" s="263">
        <v>11.9</v>
      </c>
      <c r="V177" s="252">
        <v>2.1</v>
      </c>
      <c r="W177" s="263">
        <v>7.5</v>
      </c>
      <c r="X177" s="263">
        <v>5.3000000000000007</v>
      </c>
      <c r="Y177" s="263">
        <v>6.4</v>
      </c>
      <c r="Z177" s="263">
        <v>3.6</v>
      </c>
      <c r="AA177" s="263">
        <v>6.1000000000000005</v>
      </c>
      <c r="AB177" s="445">
        <v>6.8</v>
      </c>
      <c r="AC177" s="445">
        <v>7.4</v>
      </c>
    </row>
    <row r="178" spans="1:29" x14ac:dyDescent="0.15">
      <c r="A178" s="258">
        <v>43366</v>
      </c>
      <c r="B178" s="263">
        <v>6.7</v>
      </c>
      <c r="C178" s="263" t="s">
        <v>149</v>
      </c>
      <c r="D178" s="263">
        <v>6</v>
      </c>
      <c r="E178" s="263">
        <v>7</v>
      </c>
      <c r="F178" s="263">
        <v>7.2</v>
      </c>
      <c r="G178" s="263">
        <v>7.3</v>
      </c>
      <c r="H178" s="263">
        <v>7.7</v>
      </c>
      <c r="I178" s="263">
        <v>6.9</v>
      </c>
      <c r="J178" s="263">
        <v>8.3000000000000007</v>
      </c>
      <c r="K178" s="263">
        <v>7.5</v>
      </c>
      <c r="L178" s="263">
        <v>8.1999999999999993</v>
      </c>
      <c r="M178" s="263">
        <v>10.1</v>
      </c>
      <c r="N178" s="263">
        <v>8.9</v>
      </c>
      <c r="O178" s="263">
        <v>7.6</v>
      </c>
      <c r="P178" s="263">
        <v>9.1</v>
      </c>
      <c r="Q178" s="263">
        <v>8.4</v>
      </c>
      <c r="R178" s="263">
        <v>7.6</v>
      </c>
      <c r="S178" s="263" t="s">
        <v>610</v>
      </c>
      <c r="T178" s="263">
        <v>6.4</v>
      </c>
      <c r="U178" s="263">
        <v>5</v>
      </c>
      <c r="V178" s="252">
        <v>6.8000000000000007</v>
      </c>
      <c r="W178" s="263">
        <v>10.5</v>
      </c>
      <c r="X178" s="263">
        <v>9.3000000000000007</v>
      </c>
      <c r="Y178" s="263">
        <v>8.3000000000000007</v>
      </c>
      <c r="Z178" s="263">
        <v>8.1</v>
      </c>
      <c r="AA178" s="263">
        <v>9.4</v>
      </c>
      <c r="AB178" s="445">
        <v>6.7</v>
      </c>
      <c r="AC178" s="445">
        <v>6.5</v>
      </c>
    </row>
    <row r="179" spans="1:29" x14ac:dyDescent="0.15">
      <c r="A179" s="258">
        <v>43367</v>
      </c>
      <c r="B179" s="263">
        <v>11.4</v>
      </c>
      <c r="C179" s="263" t="s">
        <v>149</v>
      </c>
      <c r="D179" s="263">
        <v>8.6</v>
      </c>
      <c r="E179" s="263">
        <v>10</v>
      </c>
      <c r="F179" s="263">
        <v>8.4</v>
      </c>
      <c r="G179" s="263">
        <v>8.6</v>
      </c>
      <c r="H179" s="263">
        <v>14.3</v>
      </c>
      <c r="I179" s="263">
        <v>9.3000000000000007</v>
      </c>
      <c r="J179" s="263">
        <v>9.3000000000000007</v>
      </c>
      <c r="K179" s="263">
        <v>7.2</v>
      </c>
      <c r="L179" s="263">
        <v>11.4</v>
      </c>
      <c r="M179" s="263">
        <v>14.2</v>
      </c>
      <c r="N179" s="263">
        <v>10.3</v>
      </c>
      <c r="O179" s="263">
        <v>12.3</v>
      </c>
      <c r="P179" s="263">
        <v>11.3</v>
      </c>
      <c r="Q179" s="263">
        <v>8.8000000000000007</v>
      </c>
      <c r="R179" s="263">
        <v>10.3</v>
      </c>
      <c r="S179" s="263">
        <v>10.8</v>
      </c>
      <c r="T179" s="263">
        <v>9.8000000000000007</v>
      </c>
      <c r="U179" s="263">
        <v>9.6</v>
      </c>
      <c r="V179" s="263">
        <v>8.6</v>
      </c>
      <c r="W179" s="263">
        <v>13.3</v>
      </c>
      <c r="X179" s="263">
        <v>9.5</v>
      </c>
      <c r="Y179" s="263">
        <v>11.4</v>
      </c>
      <c r="Z179" s="263">
        <v>11.200000000000001</v>
      </c>
      <c r="AA179" s="263">
        <v>12.600000000000001</v>
      </c>
      <c r="AB179" s="445">
        <v>6.3</v>
      </c>
      <c r="AC179" s="445">
        <v>9.5</v>
      </c>
    </row>
    <row r="180" spans="1:29" x14ac:dyDescent="0.15">
      <c r="A180" s="258">
        <v>43368</v>
      </c>
      <c r="B180" s="263">
        <v>8.5</v>
      </c>
      <c r="C180" s="263" t="s">
        <v>149</v>
      </c>
      <c r="D180" s="263">
        <v>7.7</v>
      </c>
      <c r="E180" s="263">
        <v>10.7</v>
      </c>
      <c r="F180" s="263">
        <v>6</v>
      </c>
      <c r="G180" s="263">
        <v>8.5</v>
      </c>
      <c r="H180" s="263">
        <v>8.1</v>
      </c>
      <c r="I180" s="263">
        <v>8.1999999999999993</v>
      </c>
      <c r="J180" s="263">
        <v>7.6</v>
      </c>
      <c r="K180" s="263">
        <v>9</v>
      </c>
      <c r="L180" s="263">
        <v>4.8</v>
      </c>
      <c r="M180" s="263">
        <v>8.9</v>
      </c>
      <c r="N180" s="263">
        <v>8.5</v>
      </c>
      <c r="O180" s="263">
        <v>10.1</v>
      </c>
      <c r="P180" s="263">
        <v>10.5</v>
      </c>
      <c r="Q180" s="263">
        <v>8.8000000000000007</v>
      </c>
      <c r="R180" s="263">
        <v>9.4</v>
      </c>
      <c r="S180" s="263">
        <v>11.3</v>
      </c>
      <c r="T180" s="263">
        <v>6.8</v>
      </c>
      <c r="U180" s="263">
        <v>9.5</v>
      </c>
      <c r="V180" s="263">
        <v>7.6000000000000005</v>
      </c>
      <c r="W180" s="263">
        <v>12.4</v>
      </c>
      <c r="X180" s="263">
        <v>9.2000000000000011</v>
      </c>
      <c r="Y180" s="263">
        <v>9.5</v>
      </c>
      <c r="Z180" s="263">
        <v>9.9</v>
      </c>
      <c r="AA180" s="263">
        <v>7.7</v>
      </c>
      <c r="AB180" s="445">
        <v>9.3000000000000007</v>
      </c>
      <c r="AC180" s="445">
        <v>11.1</v>
      </c>
    </row>
    <row r="181" spans="1:29" x14ac:dyDescent="0.15">
      <c r="A181" s="258">
        <v>43369</v>
      </c>
      <c r="B181" s="263">
        <v>4.4000000000000004</v>
      </c>
      <c r="C181" s="263" t="s">
        <v>149</v>
      </c>
      <c r="D181" s="263">
        <v>1.3</v>
      </c>
      <c r="E181" s="263">
        <v>1.9</v>
      </c>
      <c r="F181" s="263">
        <v>3.1</v>
      </c>
      <c r="G181" s="263">
        <v>2.6</v>
      </c>
      <c r="H181" s="263">
        <v>3.8</v>
      </c>
      <c r="I181" s="263">
        <v>3.9</v>
      </c>
      <c r="J181" s="263">
        <v>1.5</v>
      </c>
      <c r="K181" s="263">
        <v>3.1</v>
      </c>
      <c r="L181" s="263">
        <v>1.4</v>
      </c>
      <c r="M181" s="263">
        <v>3.3</v>
      </c>
      <c r="N181" s="263">
        <v>3.9</v>
      </c>
      <c r="O181" s="263">
        <v>3.5</v>
      </c>
      <c r="P181" s="263">
        <v>3.6</v>
      </c>
      <c r="Q181" s="263">
        <v>2.9</v>
      </c>
      <c r="R181" s="263">
        <v>4.3</v>
      </c>
      <c r="S181" s="263">
        <v>2.5</v>
      </c>
      <c r="T181" s="263">
        <v>2.1</v>
      </c>
      <c r="U181" s="263">
        <v>4.7</v>
      </c>
      <c r="V181" s="263">
        <v>2.4000000000000004</v>
      </c>
      <c r="W181" s="263">
        <v>6.4</v>
      </c>
      <c r="X181" s="263">
        <v>3.2</v>
      </c>
      <c r="Y181" s="263">
        <v>4.2</v>
      </c>
      <c r="Z181" s="263">
        <v>4.1000000000000005</v>
      </c>
      <c r="AA181" s="263">
        <v>4.1000000000000005</v>
      </c>
      <c r="AB181" s="445">
        <v>3.2</v>
      </c>
      <c r="AC181" s="445">
        <v>2.2000000000000002</v>
      </c>
    </row>
    <row r="182" spans="1:29" x14ac:dyDescent="0.15">
      <c r="A182" s="258">
        <v>43370</v>
      </c>
      <c r="B182" s="263">
        <v>2.6</v>
      </c>
      <c r="C182" s="263" t="s">
        <v>149</v>
      </c>
      <c r="D182" s="263">
        <v>3.4</v>
      </c>
      <c r="E182" s="263">
        <v>1.5</v>
      </c>
      <c r="F182" s="263">
        <v>3.6</v>
      </c>
      <c r="G182" s="263">
        <v>4.4000000000000004</v>
      </c>
      <c r="H182" s="263">
        <v>5.7</v>
      </c>
      <c r="I182" s="263">
        <v>2.4</v>
      </c>
      <c r="J182" s="263">
        <v>0.5</v>
      </c>
      <c r="K182" s="263">
        <v>3</v>
      </c>
      <c r="L182" s="263">
        <v>1.7</v>
      </c>
      <c r="M182" s="263">
        <v>2.2000000000000002</v>
      </c>
      <c r="N182" s="263">
        <v>4.3</v>
      </c>
      <c r="O182" s="263">
        <v>1.8</v>
      </c>
      <c r="P182" s="263">
        <v>3.3</v>
      </c>
      <c r="Q182" s="263">
        <v>1.5</v>
      </c>
      <c r="R182" s="263">
        <v>6.1</v>
      </c>
      <c r="S182" s="263">
        <v>2.9</v>
      </c>
      <c r="T182" s="263">
        <v>4.4000000000000004</v>
      </c>
      <c r="U182" s="263">
        <v>1.7</v>
      </c>
      <c r="V182" s="263">
        <v>0.60000000000000009</v>
      </c>
      <c r="W182" s="263">
        <v>6.2</v>
      </c>
      <c r="X182" s="263">
        <v>3.1</v>
      </c>
      <c r="Y182" s="263">
        <v>3.2</v>
      </c>
      <c r="Z182" s="263">
        <v>3.8000000000000003</v>
      </c>
      <c r="AA182" s="263">
        <v>2.5</v>
      </c>
      <c r="AB182" s="445">
        <v>5.4</v>
      </c>
      <c r="AC182" s="445">
        <v>1.4</v>
      </c>
    </row>
    <row r="183" spans="1:29" x14ac:dyDescent="0.15">
      <c r="A183" s="258">
        <v>43371</v>
      </c>
      <c r="B183" s="263">
        <v>7.3</v>
      </c>
      <c r="C183" s="263" t="s">
        <v>149</v>
      </c>
      <c r="D183" s="263">
        <v>5.8</v>
      </c>
      <c r="E183" s="263">
        <v>6.6</v>
      </c>
      <c r="F183" s="263">
        <v>5.7</v>
      </c>
      <c r="G183" s="263">
        <v>5.6</v>
      </c>
      <c r="H183" s="263">
        <v>12</v>
      </c>
      <c r="I183" s="263">
        <v>6.5</v>
      </c>
      <c r="J183" s="263">
        <v>6.7</v>
      </c>
      <c r="K183" s="263">
        <v>8.6999999999999993</v>
      </c>
      <c r="L183" s="263">
        <v>7.8</v>
      </c>
      <c r="M183" s="263">
        <v>10.1</v>
      </c>
      <c r="N183" s="263">
        <v>6.3</v>
      </c>
      <c r="O183" s="263">
        <v>7.8</v>
      </c>
      <c r="P183" s="263">
        <v>7</v>
      </c>
      <c r="Q183" s="263">
        <v>7.4</v>
      </c>
      <c r="R183" s="263">
        <v>8.1</v>
      </c>
      <c r="S183" s="263">
        <v>7.1</v>
      </c>
      <c r="T183" s="263">
        <v>5.4</v>
      </c>
      <c r="U183" s="263">
        <v>6.6</v>
      </c>
      <c r="V183" s="263">
        <v>4.9000000000000004</v>
      </c>
      <c r="W183" s="263">
        <v>9.5</v>
      </c>
      <c r="X183" s="263">
        <v>7.3000000000000007</v>
      </c>
      <c r="Y183" s="263">
        <v>8.6</v>
      </c>
      <c r="Z183" s="263">
        <v>7.5</v>
      </c>
      <c r="AA183" s="263">
        <v>8</v>
      </c>
      <c r="AB183" s="445">
        <v>9</v>
      </c>
      <c r="AC183" s="445">
        <v>4.5</v>
      </c>
    </row>
    <row r="184" spans="1:29" x14ac:dyDescent="0.15">
      <c r="A184" s="258">
        <v>43372</v>
      </c>
      <c r="B184" s="263">
        <v>4.5999999999999996</v>
      </c>
      <c r="C184" s="263" t="s">
        <v>149</v>
      </c>
      <c r="D184" s="263">
        <v>4.9000000000000004</v>
      </c>
      <c r="E184" s="263">
        <v>6.1</v>
      </c>
      <c r="F184" s="263">
        <v>3.3</v>
      </c>
      <c r="G184" s="263">
        <v>4.5999999999999996</v>
      </c>
      <c r="H184" s="263">
        <v>9.1999999999999993</v>
      </c>
      <c r="I184" s="263">
        <v>3.3</v>
      </c>
      <c r="J184" s="263">
        <v>2.2000000000000002</v>
      </c>
      <c r="K184" s="263">
        <v>4.7</v>
      </c>
      <c r="L184" s="263">
        <v>2.1</v>
      </c>
      <c r="M184" s="263">
        <v>4.0999999999999996</v>
      </c>
      <c r="N184" s="263">
        <v>5.7</v>
      </c>
      <c r="O184" s="263">
        <v>5.3</v>
      </c>
      <c r="P184" s="263">
        <v>5.0999999999999996</v>
      </c>
      <c r="Q184" s="263">
        <v>1.4</v>
      </c>
      <c r="R184" s="263">
        <v>5.5</v>
      </c>
      <c r="S184" s="263">
        <v>4.4000000000000004</v>
      </c>
      <c r="T184" s="263">
        <v>3.3</v>
      </c>
      <c r="U184" s="263">
        <v>4.3</v>
      </c>
      <c r="V184" s="263">
        <v>2</v>
      </c>
      <c r="W184" s="263">
        <v>6.3000000000000007</v>
      </c>
      <c r="X184" s="263">
        <v>3.3000000000000003</v>
      </c>
      <c r="Y184" s="263">
        <v>1.8</v>
      </c>
      <c r="Z184" s="263">
        <v>3.9000000000000004</v>
      </c>
      <c r="AA184" s="263">
        <v>2.1</v>
      </c>
      <c r="AB184" s="445">
        <v>5.2</v>
      </c>
      <c r="AC184" s="445">
        <v>4.3</v>
      </c>
    </row>
    <row r="185" spans="1:29" x14ac:dyDescent="0.15">
      <c r="A185" s="258">
        <v>43373</v>
      </c>
      <c r="B185" s="263">
        <v>6.1</v>
      </c>
      <c r="C185" s="263" t="s">
        <v>149</v>
      </c>
      <c r="D185" s="263">
        <v>1.2</v>
      </c>
      <c r="E185" s="263">
        <v>1.9</v>
      </c>
      <c r="F185" s="263">
        <v>2.2999999999999998</v>
      </c>
      <c r="G185" s="263">
        <v>2.1</v>
      </c>
      <c r="H185" s="263">
        <v>10</v>
      </c>
      <c r="I185" s="263">
        <v>3.3</v>
      </c>
      <c r="J185" s="263">
        <v>3.4</v>
      </c>
      <c r="K185" s="263">
        <v>6.9</v>
      </c>
      <c r="L185" s="263">
        <v>3.7</v>
      </c>
      <c r="M185" s="263">
        <v>14.8</v>
      </c>
      <c r="N185" s="263">
        <v>4.9000000000000004</v>
      </c>
      <c r="O185" s="263">
        <v>8.6999999999999993</v>
      </c>
      <c r="P185" s="263">
        <v>3.9</v>
      </c>
      <c r="Q185" s="263">
        <v>3.9</v>
      </c>
      <c r="R185" s="263">
        <v>4.5999999999999996</v>
      </c>
      <c r="S185" s="263">
        <v>6.2</v>
      </c>
      <c r="T185" s="263">
        <v>3</v>
      </c>
      <c r="U185" s="263">
        <v>6.7</v>
      </c>
      <c r="V185" s="263">
        <v>2.7</v>
      </c>
      <c r="W185" s="263">
        <v>5.5</v>
      </c>
      <c r="X185" s="263">
        <v>6.8000000000000007</v>
      </c>
      <c r="Y185" s="263">
        <v>8.3000000000000007</v>
      </c>
      <c r="Z185" s="263">
        <v>3.9000000000000004</v>
      </c>
      <c r="AA185" s="263">
        <v>5.7</v>
      </c>
      <c r="AB185" s="445">
        <v>1.6</v>
      </c>
      <c r="AC185" s="445">
        <v>4.5</v>
      </c>
    </row>
    <row r="186" spans="1:29" x14ac:dyDescent="0.15">
      <c r="A186" s="258">
        <v>43374</v>
      </c>
      <c r="B186" s="263">
        <v>11.9</v>
      </c>
      <c r="C186" s="263" t="s">
        <v>149</v>
      </c>
      <c r="D186" s="263">
        <v>9.6999999999999993</v>
      </c>
      <c r="E186" s="263">
        <v>10.6</v>
      </c>
      <c r="F186" s="263">
        <v>10.1</v>
      </c>
      <c r="G186" s="263">
        <v>9.6</v>
      </c>
      <c r="H186" s="263">
        <v>8.6999999999999993</v>
      </c>
      <c r="I186" s="263">
        <v>10.199999999999999</v>
      </c>
      <c r="J186" s="263">
        <v>5.8</v>
      </c>
      <c r="K186" s="263" t="s">
        <v>149</v>
      </c>
      <c r="L186" s="263" t="s">
        <v>149</v>
      </c>
      <c r="M186" s="263" t="s">
        <v>149</v>
      </c>
      <c r="N186" s="263">
        <v>6.5</v>
      </c>
      <c r="O186" s="263">
        <v>5.9</v>
      </c>
      <c r="P186" s="263">
        <v>6.7</v>
      </c>
      <c r="Q186" s="263" t="s">
        <v>610</v>
      </c>
      <c r="R186" s="263" t="s">
        <v>610</v>
      </c>
      <c r="S186" s="263">
        <v>9.6999999999999993</v>
      </c>
      <c r="T186" s="263" t="s">
        <v>610</v>
      </c>
      <c r="U186" s="263" t="s">
        <v>610</v>
      </c>
      <c r="V186" s="263">
        <v>4.7</v>
      </c>
      <c r="W186" s="263">
        <v>9.5</v>
      </c>
      <c r="X186" s="263">
        <v>12.3</v>
      </c>
      <c r="Y186" s="263" t="s">
        <v>779</v>
      </c>
      <c r="Z186" s="263">
        <v>13</v>
      </c>
      <c r="AA186" s="263">
        <v>10.600000000000001</v>
      </c>
      <c r="AB186" s="445">
        <v>8.1999999999999993</v>
      </c>
      <c r="AC186" s="445">
        <v>6.9</v>
      </c>
    </row>
    <row r="187" spans="1:29" x14ac:dyDescent="0.15">
      <c r="A187" s="258">
        <v>43375</v>
      </c>
      <c r="B187" s="263">
        <v>9.8000000000000007</v>
      </c>
      <c r="C187" s="263" t="s">
        <v>149</v>
      </c>
      <c r="D187" s="263">
        <v>11.9</v>
      </c>
      <c r="E187" s="263">
        <v>12.1</v>
      </c>
      <c r="F187" s="263">
        <v>13.1</v>
      </c>
      <c r="G187" s="263">
        <v>12.5</v>
      </c>
      <c r="H187" s="263">
        <v>9.3000000000000007</v>
      </c>
      <c r="I187" s="263">
        <v>9.9</v>
      </c>
      <c r="J187" s="263">
        <v>11.8</v>
      </c>
      <c r="K187" s="263">
        <v>9.5</v>
      </c>
      <c r="L187" s="263">
        <v>10.6</v>
      </c>
      <c r="M187" s="263" t="s">
        <v>149</v>
      </c>
      <c r="N187" s="263">
        <v>11.8</v>
      </c>
      <c r="O187" s="263">
        <v>13</v>
      </c>
      <c r="P187" s="263">
        <v>12.4</v>
      </c>
      <c r="Q187" s="263">
        <v>10.9</v>
      </c>
      <c r="R187" s="263">
        <v>14</v>
      </c>
      <c r="S187" s="263">
        <v>12.1</v>
      </c>
      <c r="T187" s="263">
        <v>12</v>
      </c>
      <c r="U187" s="263">
        <v>8</v>
      </c>
      <c r="V187" s="263">
        <v>5.7</v>
      </c>
      <c r="W187" s="263">
        <v>11.4</v>
      </c>
      <c r="X187" s="263">
        <v>6.1000000000000005</v>
      </c>
      <c r="Y187" s="263">
        <v>15.100000000000001</v>
      </c>
      <c r="Z187" s="263">
        <v>10.4</v>
      </c>
      <c r="AA187" s="263">
        <v>9.2000000000000011</v>
      </c>
      <c r="AB187" s="445">
        <v>12.5</v>
      </c>
      <c r="AC187" s="445">
        <v>9.9</v>
      </c>
    </row>
    <row r="188" spans="1:29" x14ac:dyDescent="0.15">
      <c r="A188" s="258">
        <v>43376</v>
      </c>
      <c r="B188" s="263">
        <v>12.9</v>
      </c>
      <c r="C188" s="263" t="s">
        <v>149</v>
      </c>
      <c r="D188" s="263" t="s">
        <v>149</v>
      </c>
      <c r="E188" s="263">
        <v>14.8</v>
      </c>
      <c r="F188" s="263">
        <v>14.9</v>
      </c>
      <c r="G188" s="252">
        <v>15.7</v>
      </c>
      <c r="H188" s="263">
        <v>18.3</v>
      </c>
      <c r="I188" s="263">
        <v>12.8</v>
      </c>
      <c r="J188" s="263">
        <v>14</v>
      </c>
      <c r="K188" s="263">
        <v>26.2</v>
      </c>
      <c r="L188" s="263">
        <v>15.2</v>
      </c>
      <c r="M188" s="263" t="s">
        <v>149</v>
      </c>
      <c r="N188" s="263">
        <v>16.3</v>
      </c>
      <c r="O188" s="263">
        <v>17.600000000000001</v>
      </c>
      <c r="P188" s="263">
        <v>16.100000000000001</v>
      </c>
      <c r="Q188" s="263">
        <v>12.8</v>
      </c>
      <c r="R188" s="263">
        <v>15.3</v>
      </c>
      <c r="S188" s="263">
        <v>16.2</v>
      </c>
      <c r="T188" s="263">
        <v>15.8</v>
      </c>
      <c r="U188" s="263">
        <v>15.4</v>
      </c>
      <c r="V188" s="263">
        <v>12.3</v>
      </c>
      <c r="W188" s="263">
        <v>18.2</v>
      </c>
      <c r="X188" s="263">
        <v>15</v>
      </c>
      <c r="Y188" s="263">
        <v>14</v>
      </c>
      <c r="Z188" s="263">
        <v>15.9</v>
      </c>
      <c r="AA188" s="263">
        <v>16</v>
      </c>
      <c r="AB188" s="445" t="s">
        <v>149</v>
      </c>
      <c r="AC188" s="445">
        <v>13.8</v>
      </c>
    </row>
    <row r="189" spans="1:29" x14ac:dyDescent="0.15">
      <c r="A189" s="258">
        <v>43377</v>
      </c>
      <c r="B189" s="263">
        <v>12.4</v>
      </c>
      <c r="C189" s="263">
        <v>9.8000000000000007</v>
      </c>
      <c r="D189" s="263" t="s">
        <v>149</v>
      </c>
      <c r="E189" s="263">
        <v>12.1</v>
      </c>
      <c r="F189" s="263">
        <v>16.7</v>
      </c>
      <c r="G189" s="252">
        <v>17.3</v>
      </c>
      <c r="H189" s="263">
        <v>22.9</v>
      </c>
      <c r="I189" s="263">
        <v>14.5</v>
      </c>
      <c r="J189" s="263">
        <v>14.5</v>
      </c>
      <c r="K189" s="263">
        <v>15.3</v>
      </c>
      <c r="L189" s="263">
        <v>13</v>
      </c>
      <c r="M189" s="263">
        <v>14.7</v>
      </c>
      <c r="N189" s="263">
        <v>16.100000000000001</v>
      </c>
      <c r="O189" s="263">
        <v>15.4</v>
      </c>
      <c r="P189" s="263">
        <v>15.2</v>
      </c>
      <c r="Q189" s="263">
        <v>12.4</v>
      </c>
      <c r="R189" s="263">
        <v>16.100000000000001</v>
      </c>
      <c r="S189" s="263">
        <v>15.3</v>
      </c>
      <c r="T189" s="263">
        <v>14.1</v>
      </c>
      <c r="U189" s="263">
        <v>19</v>
      </c>
      <c r="V189" s="263">
        <v>12.700000000000001</v>
      </c>
      <c r="W189" s="263">
        <v>18</v>
      </c>
      <c r="X189" s="263">
        <v>14.700000000000001</v>
      </c>
      <c r="Y189" s="263">
        <v>16.3</v>
      </c>
      <c r="Z189" s="263">
        <v>14.8</v>
      </c>
      <c r="AA189" s="263">
        <v>16.2</v>
      </c>
      <c r="AB189" s="445" t="s">
        <v>149</v>
      </c>
      <c r="AC189" s="445">
        <v>13.2</v>
      </c>
    </row>
    <row r="190" spans="1:29" x14ac:dyDescent="0.15">
      <c r="A190" s="258">
        <v>43378</v>
      </c>
      <c r="B190" s="263">
        <v>5.2</v>
      </c>
      <c r="C190" s="263">
        <v>5.5</v>
      </c>
      <c r="D190" s="263">
        <v>7.5</v>
      </c>
      <c r="E190" s="263">
        <v>4.9000000000000004</v>
      </c>
      <c r="F190" s="263">
        <v>7</v>
      </c>
      <c r="G190" s="252">
        <v>9.8000000000000007</v>
      </c>
      <c r="H190" s="263">
        <v>10.6</v>
      </c>
      <c r="I190" s="263">
        <v>8.3000000000000007</v>
      </c>
      <c r="J190" s="263">
        <v>8.1</v>
      </c>
      <c r="K190" s="263">
        <v>10.9</v>
      </c>
      <c r="L190" s="263">
        <v>9.1</v>
      </c>
      <c r="M190" s="263">
        <v>8.4</v>
      </c>
      <c r="N190" s="263">
        <v>9.8000000000000007</v>
      </c>
      <c r="O190" s="263">
        <v>11.3</v>
      </c>
      <c r="P190" s="263">
        <v>9.5</v>
      </c>
      <c r="Q190" s="263">
        <v>9.3000000000000007</v>
      </c>
      <c r="R190" s="263">
        <v>8.1</v>
      </c>
      <c r="S190" s="263">
        <v>7.5</v>
      </c>
      <c r="T190" s="263">
        <v>8.8000000000000007</v>
      </c>
      <c r="U190" s="263">
        <v>9.1</v>
      </c>
      <c r="V190" s="263">
        <v>6</v>
      </c>
      <c r="W190" s="263">
        <v>10.3</v>
      </c>
      <c r="X190" s="263">
        <v>8</v>
      </c>
      <c r="Y190" s="263">
        <v>9.5</v>
      </c>
      <c r="Z190" s="263">
        <v>9.3000000000000007</v>
      </c>
      <c r="AA190" s="263">
        <v>11.600000000000001</v>
      </c>
      <c r="AB190" s="445">
        <v>5.8</v>
      </c>
      <c r="AC190" s="445">
        <v>6.5</v>
      </c>
    </row>
    <row r="191" spans="1:29" x14ac:dyDescent="0.15">
      <c r="A191" s="258">
        <v>43379</v>
      </c>
      <c r="B191" s="263">
        <v>7.8</v>
      </c>
      <c r="C191" s="263">
        <v>6.8</v>
      </c>
      <c r="D191" s="263">
        <v>8.6</v>
      </c>
      <c r="E191" s="263">
        <v>6.6</v>
      </c>
      <c r="F191" s="263">
        <v>5.3</v>
      </c>
      <c r="G191" s="252">
        <v>6.2</v>
      </c>
      <c r="H191" s="263">
        <v>12.7</v>
      </c>
      <c r="I191" s="263">
        <v>5.5</v>
      </c>
      <c r="J191" s="263">
        <v>7.7</v>
      </c>
      <c r="K191" s="263">
        <v>5.9</v>
      </c>
      <c r="L191" s="263">
        <v>8.6999999999999993</v>
      </c>
      <c r="M191" s="263">
        <v>11.5</v>
      </c>
      <c r="N191" s="263">
        <v>6.3</v>
      </c>
      <c r="O191" s="263">
        <v>10.3</v>
      </c>
      <c r="P191" s="263">
        <v>6.4</v>
      </c>
      <c r="Q191" s="263">
        <v>5.2</v>
      </c>
      <c r="R191" s="263">
        <v>9.4</v>
      </c>
      <c r="S191" s="263">
        <v>9.1999999999999993</v>
      </c>
      <c r="T191" s="263">
        <v>7.1</v>
      </c>
      <c r="U191" s="263">
        <v>11.5</v>
      </c>
      <c r="V191" s="263">
        <v>3.7</v>
      </c>
      <c r="W191" s="263">
        <v>8</v>
      </c>
      <c r="X191" s="263">
        <v>5.3000000000000007</v>
      </c>
      <c r="Y191" s="263">
        <v>7.1000000000000005</v>
      </c>
      <c r="Z191" s="263">
        <v>6.3000000000000007</v>
      </c>
      <c r="AA191" s="263">
        <v>8.2000000000000011</v>
      </c>
      <c r="AB191" s="445">
        <v>7.1</v>
      </c>
      <c r="AC191" s="445">
        <v>5.6</v>
      </c>
    </row>
    <row r="192" spans="1:29" x14ac:dyDescent="0.15">
      <c r="A192" s="258">
        <v>43380</v>
      </c>
      <c r="B192" s="263">
        <v>8.3000000000000007</v>
      </c>
      <c r="C192" s="263">
        <v>4.4000000000000004</v>
      </c>
      <c r="D192" s="263">
        <v>6.6</v>
      </c>
      <c r="E192" s="263">
        <v>8.1</v>
      </c>
      <c r="F192" s="263">
        <v>7.3</v>
      </c>
      <c r="G192" s="252">
        <v>7.2</v>
      </c>
      <c r="H192" s="263">
        <v>8.3000000000000007</v>
      </c>
      <c r="I192" s="263">
        <v>5</v>
      </c>
      <c r="J192" s="263">
        <v>3.1</v>
      </c>
      <c r="K192" s="263">
        <v>6.9</v>
      </c>
      <c r="L192" s="263">
        <v>7</v>
      </c>
      <c r="M192" s="263">
        <v>10.5</v>
      </c>
      <c r="N192" s="263">
        <v>5.8</v>
      </c>
      <c r="O192" s="263">
        <v>7.2</v>
      </c>
      <c r="P192" s="263">
        <v>6</v>
      </c>
      <c r="Q192" s="263">
        <v>5</v>
      </c>
      <c r="R192" s="263">
        <v>9.3000000000000007</v>
      </c>
      <c r="S192" s="263">
        <v>8.5</v>
      </c>
      <c r="T192" s="263">
        <v>8.1</v>
      </c>
      <c r="U192" s="263">
        <v>8.6</v>
      </c>
      <c r="V192" s="263">
        <v>4.2</v>
      </c>
      <c r="W192" s="263">
        <v>8.9</v>
      </c>
      <c r="X192" s="263">
        <v>6</v>
      </c>
      <c r="Y192" s="263">
        <v>7.4</v>
      </c>
      <c r="Z192" s="263">
        <v>7.4</v>
      </c>
      <c r="AA192" s="263">
        <v>9</v>
      </c>
      <c r="AB192" s="445">
        <v>6.7</v>
      </c>
      <c r="AC192" s="445">
        <v>5.0999999999999996</v>
      </c>
    </row>
    <row r="193" spans="1:29" x14ac:dyDescent="0.15">
      <c r="A193" s="258">
        <v>43381</v>
      </c>
      <c r="B193" s="263">
        <v>8</v>
      </c>
      <c r="C193" s="263">
        <v>6</v>
      </c>
      <c r="D193" s="263">
        <v>7.4</v>
      </c>
      <c r="E193" s="263">
        <v>11.2</v>
      </c>
      <c r="F193" s="263">
        <v>9.4</v>
      </c>
      <c r="G193" s="252">
        <v>11.3</v>
      </c>
      <c r="H193" s="263">
        <v>9.1999999999999993</v>
      </c>
      <c r="I193" s="263">
        <v>7.2</v>
      </c>
      <c r="J193" s="263">
        <v>8.1</v>
      </c>
      <c r="K193" s="263">
        <v>6.8</v>
      </c>
      <c r="L193" s="263">
        <v>6.3</v>
      </c>
      <c r="M193" s="263">
        <v>9.3000000000000007</v>
      </c>
      <c r="N193" s="263">
        <v>8.3000000000000007</v>
      </c>
      <c r="O193" s="263">
        <v>8</v>
      </c>
      <c r="P193" s="263">
        <v>9.3000000000000007</v>
      </c>
      <c r="Q193" s="263">
        <v>7.7</v>
      </c>
      <c r="R193" s="263">
        <v>11.7</v>
      </c>
      <c r="S193" s="263">
        <v>11.4</v>
      </c>
      <c r="T193" s="263">
        <v>9.5</v>
      </c>
      <c r="U193" s="263">
        <v>7.7</v>
      </c>
      <c r="V193" s="263">
        <v>5.3000000000000007</v>
      </c>
      <c r="W193" s="263">
        <v>9.2000000000000011</v>
      </c>
      <c r="X193" s="263">
        <v>5.5</v>
      </c>
      <c r="Y193" s="263">
        <v>6.8000000000000007</v>
      </c>
      <c r="Z193" s="263">
        <v>6.4</v>
      </c>
      <c r="AA193" s="263">
        <v>6.2</v>
      </c>
      <c r="AB193" s="445">
        <v>8</v>
      </c>
      <c r="AC193" s="445">
        <v>8.1999999999999993</v>
      </c>
    </row>
    <row r="194" spans="1:29" x14ac:dyDescent="0.15">
      <c r="A194" s="258">
        <v>43382</v>
      </c>
      <c r="B194" s="263">
        <v>11.9</v>
      </c>
      <c r="C194" s="263">
        <v>9</v>
      </c>
      <c r="D194" s="263">
        <v>10.8</v>
      </c>
      <c r="E194" s="263">
        <v>12.5</v>
      </c>
      <c r="F194" s="263">
        <v>11.4</v>
      </c>
      <c r="G194" s="252">
        <v>12</v>
      </c>
      <c r="H194" s="263">
        <v>10.3</v>
      </c>
      <c r="I194" s="263">
        <v>9.8000000000000007</v>
      </c>
      <c r="J194" s="263">
        <v>10.5</v>
      </c>
      <c r="K194" s="263">
        <v>11.7</v>
      </c>
      <c r="L194" s="263">
        <v>12</v>
      </c>
      <c r="M194" s="263">
        <v>13.5</v>
      </c>
      <c r="N194" s="263">
        <v>11.3</v>
      </c>
      <c r="O194" s="263">
        <v>13.5</v>
      </c>
      <c r="P194" s="263">
        <v>11.3</v>
      </c>
      <c r="Q194" s="263">
        <v>10.6</v>
      </c>
      <c r="R194" s="263">
        <v>12.2</v>
      </c>
      <c r="S194" s="263">
        <v>11.5</v>
      </c>
      <c r="T194" s="263">
        <v>11.4</v>
      </c>
      <c r="U194" s="263">
        <v>11.5</v>
      </c>
      <c r="V194" s="263">
        <v>10</v>
      </c>
      <c r="W194" s="263">
        <v>13.5</v>
      </c>
      <c r="X194" s="263">
        <v>10.8</v>
      </c>
      <c r="Y194" s="263">
        <v>11.100000000000001</v>
      </c>
      <c r="Z194" s="263">
        <v>9.9</v>
      </c>
      <c r="AA194" s="263">
        <v>11.200000000000001</v>
      </c>
      <c r="AB194" s="445">
        <v>9.3000000000000007</v>
      </c>
      <c r="AC194" s="445">
        <v>10.4</v>
      </c>
    </row>
    <row r="195" spans="1:29" x14ac:dyDescent="0.15">
      <c r="A195" s="258">
        <v>43383</v>
      </c>
      <c r="B195" s="263">
        <v>12.4</v>
      </c>
      <c r="C195" s="263">
        <v>10.5</v>
      </c>
      <c r="D195" s="263">
        <v>13.9</v>
      </c>
      <c r="E195" s="263">
        <v>13</v>
      </c>
      <c r="F195" s="263">
        <v>11.5</v>
      </c>
      <c r="G195" s="252">
        <v>11.8</v>
      </c>
      <c r="H195" s="263">
        <v>11</v>
      </c>
      <c r="I195" s="263">
        <v>10.3</v>
      </c>
      <c r="J195" s="263">
        <v>11.4</v>
      </c>
      <c r="K195" s="263">
        <v>10.4</v>
      </c>
      <c r="L195" s="263">
        <v>10.5</v>
      </c>
      <c r="M195" s="263">
        <v>12.8</v>
      </c>
      <c r="N195" s="263" t="s">
        <v>610</v>
      </c>
      <c r="O195" s="263">
        <v>14.7</v>
      </c>
      <c r="P195" s="263">
        <v>13.7</v>
      </c>
      <c r="Q195" s="263">
        <v>10.6</v>
      </c>
      <c r="R195" s="263">
        <v>14.8</v>
      </c>
      <c r="S195" s="263">
        <v>13.9</v>
      </c>
      <c r="T195" s="263">
        <v>13.2</v>
      </c>
      <c r="U195" s="263">
        <v>14.3</v>
      </c>
      <c r="V195" s="263">
        <v>10.100000000000001</v>
      </c>
      <c r="W195" s="263">
        <v>15.100000000000001</v>
      </c>
      <c r="X195" s="263">
        <v>11.5</v>
      </c>
      <c r="Y195" s="263">
        <v>13.8</v>
      </c>
      <c r="Z195" s="263">
        <v>10.3</v>
      </c>
      <c r="AA195" s="263">
        <v>12.9</v>
      </c>
      <c r="AB195" s="445">
        <v>13.3</v>
      </c>
      <c r="AC195" s="445">
        <v>11.8</v>
      </c>
    </row>
    <row r="196" spans="1:29" x14ac:dyDescent="0.15">
      <c r="A196" s="258">
        <v>43384</v>
      </c>
      <c r="B196" s="263">
        <v>11.5</v>
      </c>
      <c r="C196" s="263">
        <v>11.7</v>
      </c>
      <c r="D196" s="263">
        <v>11</v>
      </c>
      <c r="E196" s="263">
        <v>10.9</v>
      </c>
      <c r="F196" s="263">
        <v>9.8000000000000007</v>
      </c>
      <c r="G196" s="252">
        <v>10</v>
      </c>
      <c r="H196" s="263">
        <v>18.399999999999999</v>
      </c>
      <c r="I196" s="263">
        <v>9.9</v>
      </c>
      <c r="J196" s="263">
        <v>11.3</v>
      </c>
      <c r="K196" s="263">
        <v>11.8</v>
      </c>
      <c r="L196" s="263">
        <v>11.4</v>
      </c>
      <c r="M196" s="263">
        <v>11.3</v>
      </c>
      <c r="N196" s="263">
        <v>11.4</v>
      </c>
      <c r="O196" s="263">
        <v>15</v>
      </c>
      <c r="P196" s="263">
        <v>10.8</v>
      </c>
      <c r="Q196" s="263">
        <v>8.4</v>
      </c>
      <c r="R196" s="263">
        <v>12.1</v>
      </c>
      <c r="S196" s="263">
        <v>11.1</v>
      </c>
      <c r="T196" s="263">
        <v>9.9</v>
      </c>
      <c r="U196" s="263">
        <v>12.8</v>
      </c>
      <c r="V196" s="263">
        <v>7.4</v>
      </c>
      <c r="W196" s="263">
        <v>11.4</v>
      </c>
      <c r="X196" s="263">
        <v>9.5</v>
      </c>
      <c r="Y196" s="263">
        <v>6.4</v>
      </c>
      <c r="Z196" s="263">
        <v>9.5</v>
      </c>
      <c r="AA196" s="263">
        <v>8.2000000000000011</v>
      </c>
      <c r="AB196" s="445">
        <v>8.8000000000000007</v>
      </c>
      <c r="AC196" s="445">
        <v>9.6999999999999993</v>
      </c>
    </row>
    <row r="197" spans="1:29" x14ac:dyDescent="0.15">
      <c r="A197" s="258">
        <v>43385</v>
      </c>
      <c r="B197" s="263">
        <v>4.4000000000000004</v>
      </c>
      <c r="C197" s="263">
        <v>3.6</v>
      </c>
      <c r="D197" s="263">
        <v>4.3</v>
      </c>
      <c r="E197" s="263">
        <v>5.2</v>
      </c>
      <c r="F197" s="263">
        <v>5.8</v>
      </c>
      <c r="G197" s="252">
        <v>5</v>
      </c>
      <c r="H197" s="263">
        <v>4.5999999999999996</v>
      </c>
      <c r="I197" s="263">
        <v>3.8</v>
      </c>
      <c r="J197" s="263">
        <v>3.2</v>
      </c>
      <c r="K197" s="263">
        <v>2.4</v>
      </c>
      <c r="L197" s="263">
        <v>1.3</v>
      </c>
      <c r="M197" s="263">
        <v>1.6</v>
      </c>
      <c r="N197" s="263">
        <v>7</v>
      </c>
      <c r="O197" s="263">
        <v>5.4</v>
      </c>
      <c r="P197" s="263">
        <v>7.3</v>
      </c>
      <c r="Q197" s="263">
        <v>5.0999999999999996</v>
      </c>
      <c r="R197" s="263">
        <v>6.8</v>
      </c>
      <c r="S197" s="263">
        <v>6.9</v>
      </c>
      <c r="T197" s="263">
        <v>5.8</v>
      </c>
      <c r="U197" s="263">
        <v>4.2</v>
      </c>
      <c r="V197" s="263">
        <v>0.30000000000000004</v>
      </c>
      <c r="W197" s="263">
        <v>4.9000000000000004</v>
      </c>
      <c r="X197" s="263">
        <v>1.8</v>
      </c>
      <c r="Y197" s="263" t="s">
        <v>779</v>
      </c>
      <c r="Z197" s="263">
        <v>1.8</v>
      </c>
      <c r="AA197" s="263">
        <v>0.9</v>
      </c>
      <c r="AB197" s="445">
        <v>5.3</v>
      </c>
      <c r="AC197" s="445">
        <v>4.0999999999999996</v>
      </c>
    </row>
    <row r="198" spans="1:29" x14ac:dyDescent="0.15">
      <c r="A198" s="258">
        <v>43386</v>
      </c>
      <c r="B198" s="263">
        <v>5.8</v>
      </c>
      <c r="C198" s="263">
        <v>3.8</v>
      </c>
      <c r="D198" s="263">
        <v>2.4</v>
      </c>
      <c r="E198" s="263">
        <v>4.8</v>
      </c>
      <c r="F198" s="263">
        <v>5.8</v>
      </c>
      <c r="G198" s="252">
        <v>5.6</v>
      </c>
      <c r="H198" s="263">
        <v>5.0999999999999996</v>
      </c>
      <c r="I198" s="263">
        <v>5.2</v>
      </c>
      <c r="J198" s="263">
        <v>3.6</v>
      </c>
      <c r="K198" s="263">
        <v>4.5</v>
      </c>
      <c r="L198" s="263">
        <v>4.5999999999999996</v>
      </c>
      <c r="M198" s="263">
        <v>7</v>
      </c>
      <c r="N198" s="263">
        <v>6.3</v>
      </c>
      <c r="O198" s="263">
        <v>4</v>
      </c>
      <c r="P198" s="263">
        <v>5.3</v>
      </c>
      <c r="Q198" s="263">
        <v>2.9</v>
      </c>
      <c r="R198" s="263">
        <v>7.2</v>
      </c>
      <c r="S198" s="263">
        <v>6.2</v>
      </c>
      <c r="T198" s="263">
        <v>4.5999999999999996</v>
      </c>
      <c r="U198" s="263">
        <v>4.7</v>
      </c>
      <c r="V198" s="263">
        <v>3.8000000000000003</v>
      </c>
      <c r="W198" s="263">
        <v>7.7</v>
      </c>
      <c r="X198" s="263">
        <v>5.9</v>
      </c>
      <c r="Y198" s="263" t="s">
        <v>779</v>
      </c>
      <c r="Z198" s="263">
        <v>3.8000000000000003</v>
      </c>
      <c r="AA198" s="263">
        <v>4.9000000000000004</v>
      </c>
      <c r="AB198" s="445">
        <v>4.0999999999999996</v>
      </c>
      <c r="AC198" s="445">
        <v>5.2</v>
      </c>
    </row>
    <row r="199" spans="1:29" x14ac:dyDescent="0.15">
      <c r="A199" s="258">
        <v>43387</v>
      </c>
      <c r="B199" s="263">
        <v>5.3</v>
      </c>
      <c r="C199" s="263">
        <v>4</v>
      </c>
      <c r="D199" s="263">
        <v>5.2</v>
      </c>
      <c r="E199" s="263">
        <v>4.2</v>
      </c>
      <c r="F199" s="263">
        <v>4</v>
      </c>
      <c r="G199" s="252">
        <v>5.0999999999999996</v>
      </c>
      <c r="H199" s="263">
        <v>9.1999999999999993</v>
      </c>
      <c r="I199" s="263">
        <v>3.9</v>
      </c>
      <c r="J199" s="263">
        <v>3.1</v>
      </c>
      <c r="K199" s="263">
        <v>4.0999999999999996</v>
      </c>
      <c r="L199" s="263">
        <v>6.3</v>
      </c>
      <c r="M199" s="263">
        <v>16.8</v>
      </c>
      <c r="N199" s="263">
        <v>6.4</v>
      </c>
      <c r="O199" s="263">
        <v>5.9</v>
      </c>
      <c r="P199" s="263">
        <v>5.6</v>
      </c>
      <c r="Q199" s="263">
        <v>3.6</v>
      </c>
      <c r="R199" s="263">
        <v>6.7</v>
      </c>
      <c r="S199" s="263">
        <v>6.8</v>
      </c>
      <c r="T199" s="263">
        <v>4.5999999999999996</v>
      </c>
      <c r="U199" s="263">
        <v>6.2</v>
      </c>
      <c r="V199" s="263">
        <v>10</v>
      </c>
      <c r="W199" s="263">
        <v>9.2000000000000011</v>
      </c>
      <c r="X199" s="263">
        <v>8.6</v>
      </c>
      <c r="Y199" s="263" t="s">
        <v>779</v>
      </c>
      <c r="Z199" s="263">
        <v>7.3000000000000007</v>
      </c>
      <c r="AA199" s="263">
        <v>7.5</v>
      </c>
      <c r="AB199" s="445">
        <v>3.6</v>
      </c>
      <c r="AC199" s="445">
        <v>4.7</v>
      </c>
    </row>
    <row r="200" spans="1:29" x14ac:dyDescent="0.15">
      <c r="A200" s="258">
        <v>43388</v>
      </c>
      <c r="B200" s="263">
        <v>9.4</v>
      </c>
      <c r="C200" s="263">
        <v>9.5</v>
      </c>
      <c r="D200" s="263">
        <v>10.7</v>
      </c>
      <c r="E200" s="263">
        <v>10.4</v>
      </c>
      <c r="F200" s="263">
        <v>10</v>
      </c>
      <c r="G200" s="252">
        <v>11.3</v>
      </c>
      <c r="H200" s="263">
        <v>8.3000000000000007</v>
      </c>
      <c r="I200" s="263">
        <v>7.4</v>
      </c>
      <c r="J200" s="263">
        <v>8</v>
      </c>
      <c r="K200" s="263">
        <v>7.9</v>
      </c>
      <c r="L200" s="263">
        <v>9.1</v>
      </c>
      <c r="M200" s="263">
        <v>10.8</v>
      </c>
      <c r="N200" s="263">
        <v>9.8000000000000007</v>
      </c>
      <c r="O200" s="263">
        <v>8.8000000000000007</v>
      </c>
      <c r="P200" s="263">
        <v>10.1</v>
      </c>
      <c r="Q200" s="263">
        <v>6.5</v>
      </c>
      <c r="R200" s="263">
        <v>10.8</v>
      </c>
      <c r="S200" s="263">
        <v>11.1</v>
      </c>
      <c r="T200" s="263">
        <v>9.8000000000000007</v>
      </c>
      <c r="U200" s="263">
        <v>12.6</v>
      </c>
      <c r="V200" s="263">
        <v>8.1</v>
      </c>
      <c r="W200" s="263">
        <v>11</v>
      </c>
      <c r="X200" s="263">
        <v>10.9</v>
      </c>
      <c r="Y200" s="263">
        <v>6.8000000000000007</v>
      </c>
      <c r="Z200" s="263">
        <v>10</v>
      </c>
      <c r="AA200" s="263">
        <v>7.6000000000000005</v>
      </c>
      <c r="AB200" s="445">
        <v>9.3000000000000007</v>
      </c>
      <c r="AC200" s="445">
        <v>8.6999999999999993</v>
      </c>
    </row>
    <row r="201" spans="1:29" x14ac:dyDescent="0.15">
      <c r="A201" s="258">
        <v>43389</v>
      </c>
      <c r="B201" s="263">
        <v>14</v>
      </c>
      <c r="C201" s="263">
        <v>14.3</v>
      </c>
      <c r="D201" s="263">
        <v>12.2</v>
      </c>
      <c r="E201" s="263">
        <v>14.9</v>
      </c>
      <c r="F201" s="263">
        <v>10.1</v>
      </c>
      <c r="G201" s="252">
        <v>10.9</v>
      </c>
      <c r="H201" s="263">
        <v>14.5</v>
      </c>
      <c r="I201" s="263">
        <v>9.3000000000000007</v>
      </c>
      <c r="J201" s="263">
        <v>12.1</v>
      </c>
      <c r="K201" s="263">
        <v>10.5</v>
      </c>
      <c r="L201" s="263">
        <v>7.4</v>
      </c>
      <c r="M201" s="263">
        <v>17.600000000000001</v>
      </c>
      <c r="N201" s="263">
        <v>9.5</v>
      </c>
      <c r="O201" s="263">
        <v>8.1999999999999993</v>
      </c>
      <c r="P201" s="263">
        <v>9.8000000000000007</v>
      </c>
      <c r="Q201" s="263">
        <v>7.2</v>
      </c>
      <c r="R201" s="263">
        <v>9.4</v>
      </c>
      <c r="S201" s="263">
        <v>10.5</v>
      </c>
      <c r="T201" s="263">
        <v>8</v>
      </c>
      <c r="U201" s="263">
        <v>9.6</v>
      </c>
      <c r="V201" s="263">
        <v>3.7</v>
      </c>
      <c r="W201" s="263">
        <v>7.8000000000000007</v>
      </c>
      <c r="X201" s="263" t="s">
        <v>779</v>
      </c>
      <c r="Y201" s="263">
        <v>7.8000000000000007</v>
      </c>
      <c r="Z201" s="263">
        <v>5.5</v>
      </c>
      <c r="AA201" s="263">
        <v>5.8000000000000007</v>
      </c>
      <c r="AB201" s="445">
        <v>13</v>
      </c>
      <c r="AC201" s="445">
        <v>9</v>
      </c>
    </row>
    <row r="202" spans="1:29" x14ac:dyDescent="0.15">
      <c r="A202" s="258">
        <v>43390</v>
      </c>
      <c r="B202" s="263">
        <v>9.6999999999999993</v>
      </c>
      <c r="C202" s="263">
        <v>12.4</v>
      </c>
      <c r="D202" s="263">
        <v>12.2</v>
      </c>
      <c r="E202" s="263">
        <v>12.5</v>
      </c>
      <c r="F202" s="263">
        <v>9.3000000000000007</v>
      </c>
      <c r="G202" s="252">
        <v>10.1</v>
      </c>
      <c r="H202" s="263">
        <v>9</v>
      </c>
      <c r="I202" s="263">
        <v>10.8</v>
      </c>
      <c r="J202" s="263">
        <v>10.4</v>
      </c>
      <c r="K202" s="263">
        <v>12.1</v>
      </c>
      <c r="L202" s="263">
        <v>13.3</v>
      </c>
      <c r="M202" s="263">
        <v>13.2</v>
      </c>
      <c r="N202" s="263">
        <v>9</v>
      </c>
      <c r="O202" s="263">
        <v>9.4</v>
      </c>
      <c r="P202" s="263">
        <v>9.6</v>
      </c>
      <c r="Q202" s="263">
        <v>8.4</v>
      </c>
      <c r="R202" s="263">
        <v>12</v>
      </c>
      <c r="S202" s="263">
        <v>10.1</v>
      </c>
      <c r="T202" s="263">
        <v>8.6</v>
      </c>
      <c r="U202" s="252">
        <v>10.3</v>
      </c>
      <c r="V202" s="263">
        <v>6.5</v>
      </c>
      <c r="W202" s="263">
        <v>11.8</v>
      </c>
      <c r="X202" s="263" t="s">
        <v>779</v>
      </c>
      <c r="Y202" s="263">
        <v>12.700000000000001</v>
      </c>
      <c r="Z202" s="263">
        <v>9.2000000000000011</v>
      </c>
      <c r="AA202" s="263">
        <v>13.700000000000001</v>
      </c>
      <c r="AB202" s="445">
        <v>9.8000000000000007</v>
      </c>
      <c r="AC202" s="445">
        <v>9.1999999999999993</v>
      </c>
    </row>
    <row r="203" spans="1:29" x14ac:dyDescent="0.15">
      <c r="A203" s="258">
        <v>43391</v>
      </c>
      <c r="B203" s="263">
        <v>9.5</v>
      </c>
      <c r="C203" s="263">
        <v>9.1999999999999993</v>
      </c>
      <c r="D203" s="263">
        <v>9.8000000000000007</v>
      </c>
      <c r="E203" s="263">
        <v>10.5</v>
      </c>
      <c r="F203" s="263">
        <v>11.4</v>
      </c>
      <c r="G203" s="252">
        <v>13.3</v>
      </c>
      <c r="H203" s="263">
        <v>14.8</v>
      </c>
      <c r="I203" s="263">
        <v>10.6</v>
      </c>
      <c r="J203" s="263">
        <v>9.6999999999999993</v>
      </c>
      <c r="K203" s="263">
        <v>11.5</v>
      </c>
      <c r="L203" s="263">
        <v>10.9</v>
      </c>
      <c r="M203" s="263">
        <v>16.899999999999999</v>
      </c>
      <c r="N203" s="263">
        <v>11.8</v>
      </c>
      <c r="O203" s="263">
        <v>11</v>
      </c>
      <c r="P203" s="263">
        <v>11.5</v>
      </c>
      <c r="Q203" s="263">
        <v>10</v>
      </c>
      <c r="R203" s="263">
        <v>11.8</v>
      </c>
      <c r="S203" s="263">
        <v>12.5</v>
      </c>
      <c r="T203" s="263">
        <v>10.4</v>
      </c>
      <c r="U203" s="252">
        <v>11.8</v>
      </c>
      <c r="V203" s="263">
        <v>8.3000000000000007</v>
      </c>
      <c r="W203" s="263">
        <v>11.8</v>
      </c>
      <c r="X203" s="263" t="s">
        <v>779</v>
      </c>
      <c r="Y203" s="263">
        <v>12.4</v>
      </c>
      <c r="Z203" s="263">
        <v>10.5</v>
      </c>
      <c r="AA203" s="263">
        <v>12.200000000000001</v>
      </c>
      <c r="AB203" s="445">
        <v>9.1999999999999993</v>
      </c>
      <c r="AC203" s="445">
        <v>9.5</v>
      </c>
    </row>
    <row r="204" spans="1:29" x14ac:dyDescent="0.15">
      <c r="A204" s="258">
        <v>43392</v>
      </c>
      <c r="B204" s="263">
        <v>7.4</v>
      </c>
      <c r="C204" s="263">
        <v>5</v>
      </c>
      <c r="D204" s="263">
        <v>4.3</v>
      </c>
      <c r="E204" s="263">
        <v>7.3</v>
      </c>
      <c r="F204" s="263">
        <v>10</v>
      </c>
      <c r="G204" s="252">
        <v>10.199999999999999</v>
      </c>
      <c r="H204" s="263">
        <v>14.1</v>
      </c>
      <c r="I204" s="263">
        <v>9.1999999999999993</v>
      </c>
      <c r="J204" s="263">
        <v>8</v>
      </c>
      <c r="K204" s="263">
        <v>9.3000000000000007</v>
      </c>
      <c r="L204" s="263">
        <v>9.4</v>
      </c>
      <c r="M204" s="263">
        <v>16</v>
      </c>
      <c r="N204" s="263">
        <v>10.8</v>
      </c>
      <c r="O204" s="263">
        <v>9.6</v>
      </c>
      <c r="P204" s="263">
        <v>10.3</v>
      </c>
      <c r="Q204" s="263">
        <v>7.2</v>
      </c>
      <c r="R204" s="263">
        <v>11.9</v>
      </c>
      <c r="S204" s="263">
        <v>9.1999999999999993</v>
      </c>
      <c r="T204" s="252">
        <v>9.8000000000000007</v>
      </c>
      <c r="U204" s="252">
        <v>10.199999999999999</v>
      </c>
      <c r="V204" s="263">
        <v>11.700000000000001</v>
      </c>
      <c r="W204" s="263">
        <v>13.5</v>
      </c>
      <c r="X204" s="263">
        <v>11</v>
      </c>
      <c r="Y204" s="263">
        <v>10.100000000000001</v>
      </c>
      <c r="Z204" s="263">
        <v>12.4</v>
      </c>
      <c r="AA204" s="263">
        <v>10.700000000000001</v>
      </c>
      <c r="AB204" s="445">
        <v>6.8</v>
      </c>
      <c r="AC204" s="445">
        <v>9.1</v>
      </c>
    </row>
    <row r="205" spans="1:29" x14ac:dyDescent="0.15">
      <c r="A205" s="258">
        <v>43393</v>
      </c>
      <c r="B205" s="263">
        <v>7.5</v>
      </c>
      <c r="C205" s="263">
        <v>6.7</v>
      </c>
      <c r="D205" s="263">
        <v>6.2</v>
      </c>
      <c r="E205" s="263">
        <v>7</v>
      </c>
      <c r="F205" s="263">
        <v>7</v>
      </c>
      <c r="G205" s="252">
        <v>6.5</v>
      </c>
      <c r="H205" s="263">
        <v>7</v>
      </c>
      <c r="I205" s="263">
        <v>7.3</v>
      </c>
      <c r="J205" s="263">
        <v>7.9</v>
      </c>
      <c r="K205" s="263">
        <v>8.4</v>
      </c>
      <c r="L205" s="263">
        <v>8.4</v>
      </c>
      <c r="M205" s="263">
        <v>9.5</v>
      </c>
      <c r="N205" s="263">
        <v>8.8000000000000007</v>
      </c>
      <c r="O205" s="263">
        <v>8.1</v>
      </c>
      <c r="P205" s="263">
        <v>7.9</v>
      </c>
      <c r="Q205" s="263">
        <v>7</v>
      </c>
      <c r="R205" s="263">
        <v>8.1</v>
      </c>
      <c r="S205" s="263">
        <v>8</v>
      </c>
      <c r="T205" s="252">
        <v>7.3</v>
      </c>
      <c r="U205" s="263">
        <v>7</v>
      </c>
      <c r="V205" s="263">
        <v>4.2</v>
      </c>
      <c r="W205" s="263">
        <v>10.5</v>
      </c>
      <c r="X205" s="263">
        <v>9.9</v>
      </c>
      <c r="Y205" s="263">
        <v>10.600000000000001</v>
      </c>
      <c r="Z205" s="263">
        <v>7.9</v>
      </c>
      <c r="AA205" s="263">
        <v>9.8000000000000007</v>
      </c>
      <c r="AB205" s="445">
        <v>7</v>
      </c>
      <c r="AC205" s="445">
        <v>8.3000000000000007</v>
      </c>
    </row>
    <row r="206" spans="1:29" x14ac:dyDescent="0.15">
      <c r="A206" s="258">
        <v>43394</v>
      </c>
      <c r="B206" s="263">
        <v>5.8</v>
      </c>
      <c r="C206" s="263">
        <v>5.5</v>
      </c>
      <c r="D206" s="263">
        <v>5.5</v>
      </c>
      <c r="E206" s="263">
        <v>5.0999999999999996</v>
      </c>
      <c r="F206" s="263">
        <v>6.2</v>
      </c>
      <c r="G206" s="252">
        <v>5.2</v>
      </c>
      <c r="H206" s="263">
        <v>4.5</v>
      </c>
      <c r="I206" s="263">
        <v>2.9</v>
      </c>
      <c r="J206" s="263">
        <v>1.5</v>
      </c>
      <c r="K206" s="263">
        <v>5.6</v>
      </c>
      <c r="L206" s="263">
        <v>5.4</v>
      </c>
      <c r="M206" s="263">
        <v>8</v>
      </c>
      <c r="N206" s="263">
        <v>3.8</v>
      </c>
      <c r="O206" s="263">
        <v>3.6</v>
      </c>
      <c r="P206" s="263">
        <v>3.9</v>
      </c>
      <c r="Q206" s="263">
        <v>3</v>
      </c>
      <c r="R206" s="263">
        <v>7.1</v>
      </c>
      <c r="S206" s="263">
        <v>4.9000000000000004</v>
      </c>
      <c r="T206" s="263">
        <v>4.5</v>
      </c>
      <c r="U206" s="263">
        <v>3.1</v>
      </c>
      <c r="V206" s="263">
        <v>0.30000000000000004</v>
      </c>
      <c r="W206" s="263">
        <v>4.4000000000000004</v>
      </c>
      <c r="X206" s="263">
        <v>4.6000000000000005</v>
      </c>
      <c r="Y206" s="263">
        <v>5.3000000000000007</v>
      </c>
      <c r="Z206" s="263">
        <v>2.6</v>
      </c>
      <c r="AA206" s="263">
        <v>4.7</v>
      </c>
      <c r="AB206" s="445">
        <v>6.3</v>
      </c>
      <c r="AC206" s="445">
        <v>3.5</v>
      </c>
    </row>
    <row r="207" spans="1:29" x14ac:dyDescent="0.15">
      <c r="A207" s="258">
        <v>43395</v>
      </c>
      <c r="B207" s="263">
        <v>8.5</v>
      </c>
      <c r="C207" s="263">
        <v>7.1</v>
      </c>
      <c r="D207" s="263">
        <v>8.8000000000000007</v>
      </c>
      <c r="E207" s="263">
        <v>9.1999999999999993</v>
      </c>
      <c r="F207" s="263">
        <v>8.6999999999999993</v>
      </c>
      <c r="G207" s="263">
        <v>8.4</v>
      </c>
      <c r="H207" s="263">
        <v>3</v>
      </c>
      <c r="I207" s="263">
        <v>6.9</v>
      </c>
      <c r="J207" s="263">
        <v>6.5</v>
      </c>
      <c r="K207" s="263">
        <v>8.1999999999999993</v>
      </c>
      <c r="L207" s="263">
        <v>8.6999999999999993</v>
      </c>
      <c r="M207" s="263">
        <v>10.3</v>
      </c>
      <c r="N207" s="263">
        <v>7.5</v>
      </c>
      <c r="O207" s="263">
        <v>7.3</v>
      </c>
      <c r="P207" s="263">
        <v>7.4</v>
      </c>
      <c r="Q207" s="263">
        <v>6.8</v>
      </c>
      <c r="R207" s="263">
        <v>9.5</v>
      </c>
      <c r="S207" s="263">
        <v>8.1</v>
      </c>
      <c r="T207" s="263">
        <v>6.9</v>
      </c>
      <c r="U207" s="263">
        <v>6.5</v>
      </c>
      <c r="V207" s="263">
        <v>5.2</v>
      </c>
      <c r="W207" s="263">
        <v>6.9</v>
      </c>
      <c r="X207" s="263">
        <v>8</v>
      </c>
      <c r="Y207" s="263">
        <v>7.8000000000000007</v>
      </c>
      <c r="Z207" s="263">
        <v>5.9</v>
      </c>
      <c r="AA207" s="263">
        <v>9.1</v>
      </c>
      <c r="AB207" s="445">
        <v>7.8</v>
      </c>
      <c r="AC207" s="445">
        <v>7.7</v>
      </c>
    </row>
    <row r="208" spans="1:29" x14ac:dyDescent="0.15">
      <c r="A208" s="258">
        <v>43396</v>
      </c>
      <c r="B208" s="263">
        <v>8.4</v>
      </c>
      <c r="C208" s="263">
        <v>9.4</v>
      </c>
      <c r="D208" s="263">
        <v>9.3000000000000007</v>
      </c>
      <c r="E208" s="263">
        <v>11.9</v>
      </c>
      <c r="F208" s="263">
        <v>14</v>
      </c>
      <c r="G208" s="263">
        <v>13</v>
      </c>
      <c r="H208" s="263">
        <v>9.5</v>
      </c>
      <c r="I208" s="263">
        <v>7.1</v>
      </c>
      <c r="J208" s="263">
        <v>8.8000000000000007</v>
      </c>
      <c r="K208" s="263">
        <v>10.1</v>
      </c>
      <c r="L208" s="263">
        <v>8.8000000000000007</v>
      </c>
      <c r="M208" s="263">
        <v>8.4</v>
      </c>
      <c r="N208" s="263">
        <v>9.1999999999999993</v>
      </c>
      <c r="O208" s="263">
        <v>5.0999999999999996</v>
      </c>
      <c r="P208" s="263">
        <v>9.1</v>
      </c>
      <c r="Q208" s="263">
        <v>5.8</v>
      </c>
      <c r="R208" s="263">
        <v>12.5</v>
      </c>
      <c r="S208" s="263">
        <v>10.199999999999999</v>
      </c>
      <c r="T208" s="263">
        <v>8.1</v>
      </c>
      <c r="U208" s="263">
        <v>7.7</v>
      </c>
      <c r="V208" s="263">
        <v>5</v>
      </c>
      <c r="W208" s="263">
        <v>7.4</v>
      </c>
      <c r="X208" s="263">
        <v>7.7</v>
      </c>
      <c r="Y208" s="263">
        <v>8</v>
      </c>
      <c r="Z208" s="263">
        <v>5.4</v>
      </c>
      <c r="AA208" s="263">
        <v>7.3000000000000007</v>
      </c>
      <c r="AB208" s="445">
        <v>6.1</v>
      </c>
      <c r="AC208" s="445">
        <v>8.5</v>
      </c>
    </row>
    <row r="209" spans="1:29" x14ac:dyDescent="0.15">
      <c r="A209" s="258">
        <v>43397</v>
      </c>
      <c r="B209" s="263">
        <v>9.5</v>
      </c>
      <c r="C209" s="263">
        <v>7.4</v>
      </c>
      <c r="D209" s="263">
        <v>8.4</v>
      </c>
      <c r="E209" s="263">
        <v>9.3000000000000007</v>
      </c>
      <c r="F209" s="263">
        <v>8.5</v>
      </c>
      <c r="G209" s="263">
        <v>9.5</v>
      </c>
      <c r="H209" s="263">
        <v>14.2</v>
      </c>
      <c r="I209" s="263">
        <v>8.6999999999999993</v>
      </c>
      <c r="J209" s="263">
        <v>9.8000000000000007</v>
      </c>
      <c r="K209" s="263">
        <v>9.6</v>
      </c>
      <c r="L209" s="263">
        <v>10.1</v>
      </c>
      <c r="M209" s="263">
        <v>18.899999999999999</v>
      </c>
      <c r="N209" s="263">
        <v>7.9</v>
      </c>
      <c r="O209" s="263" t="s">
        <v>610</v>
      </c>
      <c r="P209" s="263">
        <v>9.3000000000000007</v>
      </c>
      <c r="Q209" s="263">
        <v>8</v>
      </c>
      <c r="R209" s="263">
        <v>13.5</v>
      </c>
      <c r="S209" s="263">
        <v>9.4</v>
      </c>
      <c r="T209" s="263">
        <v>8.6999999999999993</v>
      </c>
      <c r="U209" s="263">
        <v>10.199999999999999</v>
      </c>
      <c r="V209" s="263">
        <v>6.5</v>
      </c>
      <c r="W209" s="263">
        <v>9.8000000000000007</v>
      </c>
      <c r="X209" s="263">
        <v>10.200000000000001</v>
      </c>
      <c r="Y209" s="263">
        <v>9.7000000000000011</v>
      </c>
      <c r="Z209" s="263">
        <v>7.9</v>
      </c>
      <c r="AA209" s="263">
        <v>10.8</v>
      </c>
      <c r="AB209" s="445">
        <v>8.1999999999999993</v>
      </c>
      <c r="AC209" s="445">
        <v>6.6</v>
      </c>
    </row>
    <row r="210" spans="1:29" x14ac:dyDescent="0.15">
      <c r="A210" s="258">
        <v>43398</v>
      </c>
      <c r="B210" s="263">
        <v>15.6</v>
      </c>
      <c r="C210" s="263">
        <v>14.9</v>
      </c>
      <c r="D210" s="263">
        <v>14.5</v>
      </c>
      <c r="E210" s="263">
        <v>15.9</v>
      </c>
      <c r="F210" s="263">
        <v>14.5</v>
      </c>
      <c r="G210" s="263">
        <v>16.100000000000001</v>
      </c>
      <c r="H210" s="263">
        <v>20.6</v>
      </c>
      <c r="I210" s="263">
        <v>14.3</v>
      </c>
      <c r="J210" s="263">
        <v>14.4</v>
      </c>
      <c r="K210" s="263">
        <v>15</v>
      </c>
      <c r="L210" s="263">
        <v>14.9</v>
      </c>
      <c r="M210" s="263">
        <v>19.3</v>
      </c>
      <c r="N210" s="263">
        <v>14.1</v>
      </c>
      <c r="O210" s="263">
        <v>14.1</v>
      </c>
      <c r="P210" s="263">
        <v>14.3</v>
      </c>
      <c r="Q210" s="263">
        <v>13.3</v>
      </c>
      <c r="R210" s="263">
        <v>14.1</v>
      </c>
      <c r="S210" s="252">
        <v>14</v>
      </c>
      <c r="T210" s="263">
        <v>13.5</v>
      </c>
      <c r="U210" s="263">
        <v>16.899999999999999</v>
      </c>
      <c r="V210" s="263">
        <v>9.5</v>
      </c>
      <c r="W210" s="252">
        <v>15.3</v>
      </c>
      <c r="X210" s="252">
        <v>13.5</v>
      </c>
      <c r="Y210" s="252">
        <v>13.700000000000001</v>
      </c>
      <c r="Z210" s="252">
        <v>14.3</v>
      </c>
      <c r="AA210" s="252">
        <v>14.100000000000001</v>
      </c>
      <c r="AB210" s="445">
        <v>14.6</v>
      </c>
      <c r="AC210" s="445">
        <v>13.4</v>
      </c>
    </row>
    <row r="211" spans="1:29" x14ac:dyDescent="0.15">
      <c r="A211" s="258">
        <v>43399</v>
      </c>
      <c r="B211" s="263">
        <v>15.1</v>
      </c>
      <c r="C211" s="263">
        <v>14</v>
      </c>
      <c r="D211" s="263">
        <v>16.5</v>
      </c>
      <c r="E211" s="263">
        <v>20</v>
      </c>
      <c r="F211" s="263">
        <v>15.8</v>
      </c>
      <c r="G211" s="263">
        <v>16</v>
      </c>
      <c r="H211" s="263">
        <v>19.100000000000001</v>
      </c>
      <c r="I211" s="263">
        <v>16.2</v>
      </c>
      <c r="J211" s="263">
        <v>17</v>
      </c>
      <c r="K211" s="263">
        <v>18.5</v>
      </c>
      <c r="L211" s="263">
        <v>15.8</v>
      </c>
      <c r="M211" s="263">
        <v>19.7</v>
      </c>
      <c r="N211" s="263">
        <v>18.600000000000001</v>
      </c>
      <c r="O211" s="263">
        <v>17.600000000000001</v>
      </c>
      <c r="P211" s="263">
        <v>18.399999999999999</v>
      </c>
      <c r="Q211" s="263" t="s">
        <v>610</v>
      </c>
      <c r="R211" s="263">
        <v>19.8</v>
      </c>
      <c r="S211" s="252">
        <v>16.2</v>
      </c>
      <c r="T211" s="263">
        <v>17.3</v>
      </c>
      <c r="U211" s="263">
        <v>16</v>
      </c>
      <c r="V211" s="263">
        <v>11.200000000000001</v>
      </c>
      <c r="W211" s="252">
        <v>16.600000000000001</v>
      </c>
      <c r="X211" s="252">
        <v>15.4</v>
      </c>
      <c r="Y211" s="252">
        <v>16.3</v>
      </c>
      <c r="Z211" s="252">
        <v>15.100000000000001</v>
      </c>
      <c r="AA211" s="252">
        <v>16.2</v>
      </c>
      <c r="AB211" s="445">
        <v>16</v>
      </c>
      <c r="AC211" s="445">
        <v>16.100000000000001</v>
      </c>
    </row>
    <row r="212" spans="1:29" x14ac:dyDescent="0.15">
      <c r="A212" s="258">
        <v>43400</v>
      </c>
      <c r="B212" s="263">
        <v>8.1999999999999993</v>
      </c>
      <c r="C212" s="263">
        <v>6.3</v>
      </c>
      <c r="D212" s="263">
        <v>8.8000000000000007</v>
      </c>
      <c r="E212" s="263">
        <v>8</v>
      </c>
      <c r="F212" s="263">
        <v>7.1</v>
      </c>
      <c r="G212" s="263">
        <v>7.9</v>
      </c>
      <c r="H212" s="263">
        <v>15.1</v>
      </c>
      <c r="I212" s="263">
        <v>11.4</v>
      </c>
      <c r="J212" s="263">
        <v>7.8</v>
      </c>
      <c r="K212" s="263">
        <v>7.8</v>
      </c>
      <c r="L212" s="263">
        <v>8.6</v>
      </c>
      <c r="M212" s="263">
        <v>7.8</v>
      </c>
      <c r="N212" s="263">
        <v>7.8</v>
      </c>
      <c r="O212" s="263">
        <v>8.6</v>
      </c>
      <c r="P212" s="263">
        <v>7.7</v>
      </c>
      <c r="Q212" s="263" t="s">
        <v>610</v>
      </c>
      <c r="R212" s="263">
        <v>11</v>
      </c>
      <c r="S212" s="252">
        <v>10.3</v>
      </c>
      <c r="T212" s="263">
        <v>8.1999999999999993</v>
      </c>
      <c r="U212" s="263">
        <v>9</v>
      </c>
      <c r="V212" s="263">
        <v>5.5</v>
      </c>
      <c r="W212" s="263">
        <v>8.9</v>
      </c>
      <c r="X212" s="263">
        <v>6.2</v>
      </c>
      <c r="Y212" s="263">
        <v>7.6000000000000005</v>
      </c>
      <c r="Z212" s="263">
        <v>7.9</v>
      </c>
      <c r="AA212" s="263">
        <v>7.8000000000000007</v>
      </c>
      <c r="AB212" s="445" t="s">
        <v>149</v>
      </c>
      <c r="AC212" s="445">
        <v>8.6999999999999993</v>
      </c>
    </row>
    <row r="213" spans="1:29" x14ac:dyDescent="0.15">
      <c r="A213" s="258">
        <v>43401</v>
      </c>
      <c r="B213" s="263">
        <v>8</v>
      </c>
      <c r="C213" s="263">
        <v>7.1</v>
      </c>
      <c r="D213" s="263">
        <v>7.7</v>
      </c>
      <c r="E213" s="263">
        <v>10.1</v>
      </c>
      <c r="F213" s="263">
        <v>8.8000000000000007</v>
      </c>
      <c r="G213" s="263">
        <v>7</v>
      </c>
      <c r="H213" s="263">
        <v>6</v>
      </c>
      <c r="I213" s="263">
        <v>6.5</v>
      </c>
      <c r="J213" s="263">
        <v>6.2</v>
      </c>
      <c r="K213" s="263">
        <v>6.9</v>
      </c>
      <c r="L213" s="263">
        <v>7</v>
      </c>
      <c r="M213" s="263">
        <v>7.6</v>
      </c>
      <c r="N213" s="263">
        <v>8</v>
      </c>
      <c r="O213" s="263">
        <v>7.8</v>
      </c>
      <c r="P213" s="263">
        <v>7</v>
      </c>
      <c r="Q213" s="263" t="s">
        <v>610</v>
      </c>
      <c r="R213" s="263">
        <v>9.6999999999999993</v>
      </c>
      <c r="S213" s="263">
        <v>9</v>
      </c>
      <c r="T213" s="263">
        <v>8.3000000000000007</v>
      </c>
      <c r="U213" s="263">
        <v>7.4</v>
      </c>
      <c r="V213" s="263">
        <v>3.6</v>
      </c>
      <c r="W213" s="263">
        <v>7</v>
      </c>
      <c r="X213" s="263">
        <v>6.1000000000000005</v>
      </c>
      <c r="Y213" s="263">
        <v>7</v>
      </c>
      <c r="Z213" s="263">
        <v>5</v>
      </c>
      <c r="AA213" s="263">
        <v>6</v>
      </c>
      <c r="AB213" s="445">
        <v>7.4</v>
      </c>
      <c r="AC213" s="445">
        <v>6.5</v>
      </c>
    </row>
    <row r="214" spans="1:29" x14ac:dyDescent="0.15">
      <c r="A214" s="258">
        <v>43402</v>
      </c>
      <c r="B214" s="263">
        <v>11.4</v>
      </c>
      <c r="C214" s="263">
        <v>8.9</v>
      </c>
      <c r="D214" s="263">
        <v>8</v>
      </c>
      <c r="E214" s="263">
        <v>10</v>
      </c>
      <c r="F214" s="263">
        <v>10.8</v>
      </c>
      <c r="G214" s="263">
        <v>9.8000000000000007</v>
      </c>
      <c r="H214" s="263">
        <v>10.8</v>
      </c>
      <c r="I214" s="263">
        <v>10.3</v>
      </c>
      <c r="J214" s="263">
        <v>10.8</v>
      </c>
      <c r="K214" s="263">
        <v>11.3</v>
      </c>
      <c r="L214" s="263">
        <v>14.3</v>
      </c>
      <c r="M214" s="263">
        <v>12.5</v>
      </c>
      <c r="N214" s="263">
        <v>8.1</v>
      </c>
      <c r="O214" s="263">
        <v>8.6</v>
      </c>
      <c r="P214" s="263">
        <v>8.3000000000000007</v>
      </c>
      <c r="Q214" s="263" t="s">
        <v>610</v>
      </c>
      <c r="R214" s="263">
        <v>9.5</v>
      </c>
      <c r="S214" s="263">
        <v>10.7</v>
      </c>
      <c r="T214" s="263">
        <v>7.8</v>
      </c>
      <c r="U214" s="263">
        <v>8.6</v>
      </c>
      <c r="V214" s="263">
        <v>8.1</v>
      </c>
      <c r="W214" s="263">
        <v>11.700000000000001</v>
      </c>
      <c r="X214" s="263">
        <v>10.5</v>
      </c>
      <c r="Y214" s="263">
        <v>11.100000000000001</v>
      </c>
      <c r="Z214" s="263">
        <v>10.3</v>
      </c>
      <c r="AA214" s="263">
        <v>3.7</v>
      </c>
      <c r="AB214" s="445">
        <v>9.6999999999999993</v>
      </c>
      <c r="AC214" s="445">
        <v>8.6</v>
      </c>
    </row>
    <row r="215" spans="1:29" x14ac:dyDescent="0.15">
      <c r="A215" s="258">
        <v>43403</v>
      </c>
      <c r="B215" s="263">
        <v>8.3000000000000007</v>
      </c>
      <c r="C215" s="263">
        <v>8.3000000000000007</v>
      </c>
      <c r="D215" s="263">
        <v>7.8</v>
      </c>
      <c r="E215" s="263">
        <v>8.8000000000000007</v>
      </c>
      <c r="F215" s="263">
        <v>9.4</v>
      </c>
      <c r="G215" s="263">
        <v>8.4</v>
      </c>
      <c r="H215" s="263">
        <v>11.3</v>
      </c>
      <c r="I215" s="263">
        <v>6.7</v>
      </c>
      <c r="J215" s="263">
        <v>6.5</v>
      </c>
      <c r="K215" s="263">
        <v>8.6999999999999993</v>
      </c>
      <c r="L215" s="263">
        <v>8.3000000000000007</v>
      </c>
      <c r="M215" s="263">
        <v>9.1999999999999993</v>
      </c>
      <c r="N215" s="263">
        <v>6.8</v>
      </c>
      <c r="O215" s="263">
        <v>6.8</v>
      </c>
      <c r="P215" s="263">
        <v>6.9</v>
      </c>
      <c r="Q215" s="263" t="s">
        <v>610</v>
      </c>
      <c r="R215" s="263">
        <v>8.4</v>
      </c>
      <c r="S215" s="263">
        <v>6.2</v>
      </c>
      <c r="T215" s="263">
        <v>7.5</v>
      </c>
      <c r="U215" s="263">
        <v>7.4</v>
      </c>
      <c r="V215" s="263">
        <v>4.1000000000000005</v>
      </c>
      <c r="W215" s="263">
        <v>8.9</v>
      </c>
      <c r="X215" s="263">
        <v>7.4</v>
      </c>
      <c r="Y215" s="263">
        <v>8.4</v>
      </c>
      <c r="Z215" s="263">
        <v>5.5</v>
      </c>
      <c r="AA215" s="263" t="s">
        <v>779</v>
      </c>
      <c r="AB215" s="445">
        <v>8.1</v>
      </c>
      <c r="AC215" s="445">
        <v>7.1</v>
      </c>
    </row>
    <row r="216" spans="1:29" x14ac:dyDescent="0.15">
      <c r="A216" s="258">
        <v>43404</v>
      </c>
      <c r="B216" s="263">
        <v>5.6</v>
      </c>
      <c r="C216" s="263">
        <v>4.5999999999999996</v>
      </c>
      <c r="D216" s="263">
        <v>6.4</v>
      </c>
      <c r="E216" s="263">
        <v>6.5</v>
      </c>
      <c r="F216" s="263">
        <v>7.5</v>
      </c>
      <c r="G216" s="263">
        <v>6.5</v>
      </c>
      <c r="H216" s="263">
        <v>11</v>
      </c>
      <c r="I216" s="263" t="s">
        <v>149</v>
      </c>
      <c r="J216" s="263">
        <v>2.9</v>
      </c>
      <c r="K216" s="263">
        <v>4</v>
      </c>
      <c r="L216" s="263">
        <v>6.2</v>
      </c>
      <c r="M216" s="263">
        <v>4.2</v>
      </c>
      <c r="N216" s="263">
        <v>4.8</v>
      </c>
      <c r="O216" s="263">
        <v>5.6</v>
      </c>
      <c r="P216" s="263">
        <v>3.9</v>
      </c>
      <c r="Q216" s="263" t="s">
        <v>610</v>
      </c>
      <c r="R216" s="263">
        <v>7.6</v>
      </c>
      <c r="S216" s="263">
        <v>6.8</v>
      </c>
      <c r="T216" s="263">
        <v>4.5</v>
      </c>
      <c r="U216" s="263">
        <v>4.5</v>
      </c>
      <c r="V216" s="263">
        <v>1.9000000000000001</v>
      </c>
      <c r="W216" s="263">
        <v>4.5</v>
      </c>
      <c r="X216" s="263">
        <v>3.2</v>
      </c>
      <c r="Y216" s="263">
        <v>3.1</v>
      </c>
      <c r="Z216" s="263">
        <v>2</v>
      </c>
      <c r="AA216" s="263" t="s">
        <v>779</v>
      </c>
      <c r="AB216" s="445">
        <v>7</v>
      </c>
      <c r="AC216" s="445">
        <v>3.8</v>
      </c>
    </row>
    <row r="217" spans="1:29" x14ac:dyDescent="0.15">
      <c r="A217" s="258">
        <v>43405</v>
      </c>
      <c r="B217" s="263">
        <v>7.9</v>
      </c>
      <c r="C217" s="263">
        <v>7</v>
      </c>
      <c r="D217" s="263">
        <v>10.199999999999999</v>
      </c>
      <c r="E217" s="263">
        <v>7.7</v>
      </c>
      <c r="F217" s="263">
        <v>8.3000000000000007</v>
      </c>
      <c r="G217" s="263">
        <v>9.6</v>
      </c>
      <c r="H217" s="263">
        <v>7</v>
      </c>
      <c r="I217" s="263">
        <v>7.2</v>
      </c>
      <c r="J217" s="252">
        <v>10.3</v>
      </c>
      <c r="K217" s="263">
        <v>9.3000000000000007</v>
      </c>
      <c r="L217" s="263">
        <v>5.8</v>
      </c>
      <c r="M217" s="263">
        <v>6.6</v>
      </c>
      <c r="N217" s="263">
        <v>8.3000000000000007</v>
      </c>
      <c r="O217" s="263">
        <v>8</v>
      </c>
      <c r="P217" s="263">
        <v>8.4</v>
      </c>
      <c r="Q217" s="263" t="s">
        <v>610</v>
      </c>
      <c r="R217" s="263">
        <v>7.2</v>
      </c>
      <c r="S217" s="263">
        <v>9.1</v>
      </c>
      <c r="T217" s="263">
        <v>6.4</v>
      </c>
      <c r="U217" s="263">
        <v>7.5</v>
      </c>
      <c r="V217" s="263">
        <v>0</v>
      </c>
      <c r="W217" s="263">
        <v>3</v>
      </c>
      <c r="X217" s="263">
        <v>2.8000000000000003</v>
      </c>
      <c r="Y217" s="263">
        <v>4.2</v>
      </c>
      <c r="Z217" s="263">
        <v>1.7000000000000002</v>
      </c>
      <c r="AA217" s="263" t="s">
        <v>779</v>
      </c>
      <c r="AB217" s="445">
        <v>10.3</v>
      </c>
      <c r="AC217" s="445">
        <v>7.5</v>
      </c>
    </row>
    <row r="218" spans="1:29" x14ac:dyDescent="0.15">
      <c r="A218" s="258">
        <v>43406</v>
      </c>
      <c r="B218" s="263">
        <v>6.9</v>
      </c>
      <c r="C218" s="263">
        <v>5.6</v>
      </c>
      <c r="D218" s="263">
        <v>6.4</v>
      </c>
      <c r="E218" s="263">
        <v>6.8</v>
      </c>
      <c r="F218" s="263">
        <v>9.9</v>
      </c>
      <c r="G218" s="263">
        <v>10.3</v>
      </c>
      <c r="H218" s="263">
        <v>12.8</v>
      </c>
      <c r="I218" s="263">
        <v>10</v>
      </c>
      <c r="J218" s="252">
        <v>10.4</v>
      </c>
      <c r="K218" s="263">
        <v>11.8</v>
      </c>
      <c r="L218" s="263">
        <v>10.3</v>
      </c>
      <c r="M218" s="263">
        <v>12.9</v>
      </c>
      <c r="N218" s="263">
        <v>9.6999999999999993</v>
      </c>
      <c r="O218" s="263">
        <v>9.6999999999999993</v>
      </c>
      <c r="P218" s="263">
        <v>9.3000000000000007</v>
      </c>
      <c r="Q218" s="263" t="s">
        <v>610</v>
      </c>
      <c r="R218" s="263">
        <v>6.6</v>
      </c>
      <c r="S218" s="263">
        <v>9.5</v>
      </c>
      <c r="T218" s="263">
        <v>8.1</v>
      </c>
      <c r="U218" s="263">
        <v>8.8000000000000007</v>
      </c>
      <c r="V218" s="263">
        <v>3.3000000000000003</v>
      </c>
      <c r="W218" s="263">
        <v>8.3000000000000007</v>
      </c>
      <c r="X218" s="263">
        <v>8.5</v>
      </c>
      <c r="Y218" s="263">
        <v>9.2000000000000011</v>
      </c>
      <c r="Z218" s="263">
        <v>5.9</v>
      </c>
      <c r="AA218" s="263">
        <v>15.8</v>
      </c>
      <c r="AB218" s="445">
        <v>6.4</v>
      </c>
      <c r="AC218" s="445">
        <v>10</v>
      </c>
    </row>
    <row r="219" spans="1:29" x14ac:dyDescent="0.15">
      <c r="A219" s="258">
        <v>43407</v>
      </c>
      <c r="B219" s="263">
        <v>6.7</v>
      </c>
      <c r="C219" s="263">
        <v>4.9000000000000004</v>
      </c>
      <c r="D219" s="263">
        <v>10.3</v>
      </c>
      <c r="E219" s="263">
        <v>9.4</v>
      </c>
      <c r="F219" s="263">
        <v>11.8</v>
      </c>
      <c r="G219" s="263">
        <v>10.7</v>
      </c>
      <c r="H219" s="263">
        <v>18.899999999999999</v>
      </c>
      <c r="I219" s="263">
        <v>7.8</v>
      </c>
      <c r="J219" s="263">
        <v>8.6</v>
      </c>
      <c r="K219" s="263">
        <v>11</v>
      </c>
      <c r="L219" s="263">
        <v>9.1</v>
      </c>
      <c r="M219" s="263">
        <v>18.100000000000001</v>
      </c>
      <c r="N219" s="263">
        <v>9.5</v>
      </c>
      <c r="O219" s="263">
        <v>8.8000000000000007</v>
      </c>
      <c r="P219" s="263">
        <v>9</v>
      </c>
      <c r="Q219" s="263">
        <v>4.2</v>
      </c>
      <c r="R219" s="263">
        <v>10.6</v>
      </c>
      <c r="S219" s="263">
        <v>9.8000000000000007</v>
      </c>
      <c r="T219" s="263">
        <v>7.8</v>
      </c>
      <c r="U219" s="263">
        <v>8.3000000000000007</v>
      </c>
      <c r="V219" s="263">
        <v>6.6000000000000005</v>
      </c>
      <c r="W219" s="263">
        <v>10</v>
      </c>
      <c r="X219" s="263">
        <v>10.9</v>
      </c>
      <c r="Y219" s="263">
        <v>10.600000000000001</v>
      </c>
      <c r="Z219" s="263">
        <v>9.8000000000000007</v>
      </c>
      <c r="AA219" s="263">
        <v>10.8</v>
      </c>
      <c r="AB219" s="445">
        <v>9.6</v>
      </c>
      <c r="AC219" s="445">
        <v>7.9</v>
      </c>
    </row>
    <row r="220" spans="1:29" x14ac:dyDescent="0.15">
      <c r="A220" s="258">
        <v>43408</v>
      </c>
      <c r="B220" s="263">
        <v>4.8</v>
      </c>
      <c r="C220" s="263">
        <v>5.7</v>
      </c>
      <c r="D220" s="263">
        <v>8.9</v>
      </c>
      <c r="E220" s="263">
        <v>5.3</v>
      </c>
      <c r="F220" s="263">
        <v>8.3000000000000007</v>
      </c>
      <c r="G220" s="263">
        <v>7.5</v>
      </c>
      <c r="H220" s="263">
        <v>10.4</v>
      </c>
      <c r="I220" s="263">
        <v>5.2</v>
      </c>
      <c r="J220" s="263">
        <v>4.5999999999999996</v>
      </c>
      <c r="K220" s="263">
        <v>5.5</v>
      </c>
      <c r="L220" s="263">
        <v>6</v>
      </c>
      <c r="M220" s="263">
        <v>13.4</v>
      </c>
      <c r="N220" s="263">
        <v>6.9</v>
      </c>
      <c r="O220" s="263">
        <v>6.5</v>
      </c>
      <c r="P220" s="263">
        <v>6.5</v>
      </c>
      <c r="Q220" s="263">
        <v>4.9000000000000004</v>
      </c>
      <c r="R220" s="263">
        <v>8.1999999999999993</v>
      </c>
      <c r="S220" s="263">
        <v>7.7</v>
      </c>
      <c r="T220" s="263">
        <v>5.7</v>
      </c>
      <c r="U220" s="263">
        <v>9.3000000000000007</v>
      </c>
      <c r="V220" s="263">
        <v>1.3</v>
      </c>
      <c r="W220" s="263">
        <v>6.5</v>
      </c>
      <c r="X220" s="263">
        <v>6.1000000000000005</v>
      </c>
      <c r="Y220" s="263">
        <v>5.9</v>
      </c>
      <c r="Z220" s="263">
        <v>4.5</v>
      </c>
      <c r="AA220" s="263">
        <v>7.2</v>
      </c>
      <c r="AB220" s="445" t="s">
        <v>149</v>
      </c>
      <c r="AC220" s="445">
        <v>4.5999999999999996</v>
      </c>
    </row>
    <row r="221" spans="1:29" x14ac:dyDescent="0.15">
      <c r="A221" s="258">
        <v>43409</v>
      </c>
      <c r="B221" s="263">
        <v>8.8000000000000007</v>
      </c>
      <c r="C221" s="263">
        <v>9.5</v>
      </c>
      <c r="D221" s="263">
        <v>9.1</v>
      </c>
      <c r="E221" s="263">
        <v>8.8000000000000007</v>
      </c>
      <c r="F221" s="263">
        <v>8.4</v>
      </c>
      <c r="G221" s="263">
        <v>7.6</v>
      </c>
      <c r="H221" s="263">
        <v>17.5</v>
      </c>
      <c r="I221" s="263">
        <v>5</v>
      </c>
      <c r="J221" s="263">
        <v>5.8</v>
      </c>
      <c r="K221" s="263">
        <v>8.1</v>
      </c>
      <c r="L221" s="263">
        <v>7.6</v>
      </c>
      <c r="M221" s="263">
        <v>10.4</v>
      </c>
      <c r="N221" s="263">
        <v>5.2</v>
      </c>
      <c r="O221" s="263">
        <v>5.9</v>
      </c>
      <c r="P221" s="263">
        <v>6.7</v>
      </c>
      <c r="Q221" s="263">
        <v>4.0999999999999996</v>
      </c>
      <c r="R221" s="263">
        <v>8.5</v>
      </c>
      <c r="S221" s="263">
        <v>10.8</v>
      </c>
      <c r="T221" s="263">
        <v>6.1</v>
      </c>
      <c r="U221" s="263">
        <v>10.1</v>
      </c>
      <c r="V221" s="263">
        <v>3.9000000000000004</v>
      </c>
      <c r="W221" s="263">
        <v>7.8000000000000007</v>
      </c>
      <c r="X221" s="263">
        <v>6.9</v>
      </c>
      <c r="Y221" s="263">
        <v>8.3000000000000007</v>
      </c>
      <c r="Z221" s="263">
        <v>5</v>
      </c>
      <c r="AA221" s="263">
        <v>6.3000000000000007</v>
      </c>
      <c r="AB221" s="445">
        <v>7.1</v>
      </c>
      <c r="AC221" s="445">
        <v>6.4</v>
      </c>
    </row>
    <row r="222" spans="1:29" x14ac:dyDescent="0.15">
      <c r="A222" s="258">
        <v>43410</v>
      </c>
      <c r="B222" s="263">
        <v>6.3</v>
      </c>
      <c r="C222" s="263">
        <v>6.2</v>
      </c>
      <c r="D222" s="263">
        <v>4.5</v>
      </c>
      <c r="E222" s="263">
        <v>6.4</v>
      </c>
      <c r="F222" s="263">
        <v>3.3</v>
      </c>
      <c r="G222" s="263">
        <v>3.7</v>
      </c>
      <c r="H222" s="263">
        <v>5</v>
      </c>
      <c r="I222" s="263">
        <v>3.1</v>
      </c>
      <c r="J222" s="263">
        <v>2</v>
      </c>
      <c r="K222" s="263">
        <v>3.4</v>
      </c>
      <c r="L222" s="263">
        <v>2.2000000000000002</v>
      </c>
      <c r="M222" s="263">
        <v>1.3</v>
      </c>
      <c r="N222" s="263">
        <v>3.8</v>
      </c>
      <c r="O222" s="263">
        <v>4.5999999999999996</v>
      </c>
      <c r="P222" s="263">
        <v>3.4</v>
      </c>
      <c r="Q222" s="263">
        <v>1.1000000000000001</v>
      </c>
      <c r="R222" s="263">
        <v>4.8</v>
      </c>
      <c r="S222" s="263">
        <v>6.5</v>
      </c>
      <c r="T222" s="263">
        <v>3.3</v>
      </c>
      <c r="U222" s="263">
        <v>4.9000000000000004</v>
      </c>
      <c r="V222" s="263">
        <v>1</v>
      </c>
      <c r="W222" s="263">
        <v>5.5</v>
      </c>
      <c r="X222" s="263">
        <v>2.8000000000000003</v>
      </c>
      <c r="Y222" s="263">
        <v>2.9000000000000004</v>
      </c>
      <c r="Z222" s="263">
        <v>2.8000000000000003</v>
      </c>
      <c r="AA222" s="263">
        <v>2.7</v>
      </c>
      <c r="AB222" s="445">
        <v>7.8</v>
      </c>
      <c r="AC222" s="445">
        <v>3.9</v>
      </c>
    </row>
    <row r="223" spans="1:29" x14ac:dyDescent="0.15">
      <c r="A223" s="258">
        <v>43411</v>
      </c>
      <c r="B223" s="263">
        <v>9.5</v>
      </c>
      <c r="C223" s="263">
        <v>8.1</v>
      </c>
      <c r="D223" s="263">
        <v>6.2</v>
      </c>
      <c r="E223" s="263">
        <v>8.4</v>
      </c>
      <c r="F223" s="263">
        <v>8.6999999999999993</v>
      </c>
      <c r="G223" s="263">
        <v>10.1</v>
      </c>
      <c r="H223" s="263">
        <v>10.9</v>
      </c>
      <c r="I223" s="263">
        <v>7.8</v>
      </c>
      <c r="J223" s="263">
        <v>7.3</v>
      </c>
      <c r="K223" s="263">
        <v>9.6999999999999993</v>
      </c>
      <c r="L223" s="263">
        <v>11.4</v>
      </c>
      <c r="M223" s="263">
        <v>10.199999999999999</v>
      </c>
      <c r="N223" s="263">
        <v>7.7</v>
      </c>
      <c r="O223" s="263">
        <v>7</v>
      </c>
      <c r="P223" s="263">
        <v>7.6</v>
      </c>
      <c r="Q223" s="263">
        <v>7</v>
      </c>
      <c r="R223" s="263">
        <v>5.6</v>
      </c>
      <c r="S223" s="263">
        <v>8.9</v>
      </c>
      <c r="T223" s="263">
        <v>6.5</v>
      </c>
      <c r="U223" s="263">
        <v>8.1999999999999993</v>
      </c>
      <c r="V223" s="263">
        <v>4</v>
      </c>
      <c r="W223" s="263">
        <v>8.7000000000000011</v>
      </c>
      <c r="X223" s="263">
        <v>7.9</v>
      </c>
      <c r="Y223" s="263">
        <v>9.5</v>
      </c>
      <c r="Z223" s="263">
        <v>6.7</v>
      </c>
      <c r="AA223" s="263">
        <v>9.8000000000000007</v>
      </c>
      <c r="AB223" s="445">
        <v>8.5</v>
      </c>
      <c r="AC223" s="445">
        <v>5.5</v>
      </c>
    </row>
    <row r="224" spans="1:29" x14ac:dyDescent="0.15">
      <c r="A224" s="258">
        <v>43412</v>
      </c>
      <c r="B224" s="263">
        <v>13.4</v>
      </c>
      <c r="C224" s="263">
        <v>13.5</v>
      </c>
      <c r="D224" s="263">
        <v>10.6</v>
      </c>
      <c r="E224" s="263">
        <v>12.8</v>
      </c>
      <c r="F224" s="263">
        <v>12.8</v>
      </c>
      <c r="G224" s="263">
        <v>14</v>
      </c>
      <c r="H224" s="263">
        <v>13.3</v>
      </c>
      <c r="I224" s="263">
        <v>12.3</v>
      </c>
      <c r="J224" s="263">
        <v>12.7</v>
      </c>
      <c r="K224" s="263">
        <v>13.3</v>
      </c>
      <c r="L224" s="263">
        <v>8</v>
      </c>
      <c r="M224" s="263">
        <v>17.3</v>
      </c>
      <c r="N224" s="263">
        <v>12</v>
      </c>
      <c r="O224" s="263">
        <v>11.9</v>
      </c>
      <c r="P224" s="263">
        <v>12.8</v>
      </c>
      <c r="Q224" s="263">
        <v>9.3000000000000007</v>
      </c>
      <c r="R224" s="263">
        <v>10.4</v>
      </c>
      <c r="S224" s="263">
        <v>12.5</v>
      </c>
      <c r="T224" s="263">
        <v>12.5</v>
      </c>
      <c r="U224" s="263">
        <v>13.5</v>
      </c>
      <c r="V224" s="263">
        <v>9.2000000000000011</v>
      </c>
      <c r="W224" s="263">
        <v>12.600000000000001</v>
      </c>
      <c r="X224" s="263">
        <v>11.8</v>
      </c>
      <c r="Y224" s="263">
        <v>13.100000000000001</v>
      </c>
      <c r="Z224" s="263">
        <v>11.9</v>
      </c>
      <c r="AA224" s="263">
        <v>12</v>
      </c>
      <c r="AB224" s="445">
        <v>11.5</v>
      </c>
      <c r="AC224" s="445">
        <v>11.8</v>
      </c>
    </row>
    <row r="225" spans="1:29" x14ac:dyDescent="0.15">
      <c r="A225" s="258">
        <v>43413</v>
      </c>
      <c r="B225" s="263">
        <v>4.3</v>
      </c>
      <c r="C225" s="263">
        <v>5.5</v>
      </c>
      <c r="D225" s="263">
        <v>8.1</v>
      </c>
      <c r="E225" s="263">
        <v>5.0999999999999996</v>
      </c>
      <c r="F225" s="263">
        <v>8.3000000000000007</v>
      </c>
      <c r="G225" s="263">
        <v>9.4</v>
      </c>
      <c r="H225" s="263">
        <v>11.4</v>
      </c>
      <c r="I225" s="263">
        <v>6.3</v>
      </c>
      <c r="J225" s="263">
        <v>6.5</v>
      </c>
      <c r="K225" s="263">
        <v>9.3000000000000007</v>
      </c>
      <c r="L225" s="263">
        <v>5.7</v>
      </c>
      <c r="M225" s="263">
        <v>7.9</v>
      </c>
      <c r="N225" s="263">
        <v>9.1999999999999993</v>
      </c>
      <c r="O225" s="263">
        <v>8.6</v>
      </c>
      <c r="P225" s="263">
        <v>8.5</v>
      </c>
      <c r="Q225" s="263">
        <v>3.1</v>
      </c>
      <c r="R225" s="263">
        <v>7.7</v>
      </c>
      <c r="S225" s="263">
        <v>12.2</v>
      </c>
      <c r="T225" s="263">
        <v>7.5</v>
      </c>
      <c r="U225" s="263">
        <v>8</v>
      </c>
      <c r="V225" s="263">
        <v>6.3000000000000007</v>
      </c>
      <c r="W225" s="263">
        <v>9.4</v>
      </c>
      <c r="X225" s="263">
        <v>5.6000000000000005</v>
      </c>
      <c r="Y225" s="263">
        <v>5.1000000000000005</v>
      </c>
      <c r="Z225" s="263">
        <v>7.4</v>
      </c>
      <c r="AA225" s="263">
        <v>5.9</v>
      </c>
      <c r="AB225" s="445">
        <v>7.1</v>
      </c>
      <c r="AC225" s="445">
        <v>7</v>
      </c>
    </row>
    <row r="226" spans="1:29" x14ac:dyDescent="0.15">
      <c r="A226" s="258">
        <v>43414</v>
      </c>
      <c r="B226" s="263">
        <v>7.8</v>
      </c>
      <c r="C226" s="252">
        <v>6.5</v>
      </c>
      <c r="D226" s="263">
        <v>8.5</v>
      </c>
      <c r="E226" s="263">
        <v>6.5</v>
      </c>
      <c r="F226" s="263">
        <v>8.8000000000000007</v>
      </c>
      <c r="G226" s="263">
        <v>9.6999999999999993</v>
      </c>
      <c r="H226" s="263">
        <v>17.8</v>
      </c>
      <c r="I226" s="263">
        <v>6</v>
      </c>
      <c r="J226" s="263">
        <v>6.6</v>
      </c>
      <c r="K226" s="263">
        <v>7</v>
      </c>
      <c r="L226" s="263">
        <v>8</v>
      </c>
      <c r="M226" s="263">
        <v>6.8</v>
      </c>
      <c r="N226" s="263">
        <v>6.5</v>
      </c>
      <c r="O226" s="263">
        <v>6.5</v>
      </c>
      <c r="P226" s="263">
        <v>7.7</v>
      </c>
      <c r="Q226" s="263">
        <v>6.1</v>
      </c>
      <c r="R226" s="263">
        <v>6.1</v>
      </c>
      <c r="S226" s="263">
        <v>9.3000000000000007</v>
      </c>
      <c r="T226" s="263">
        <v>6.4</v>
      </c>
      <c r="U226" s="263">
        <v>7.2</v>
      </c>
      <c r="V226" s="263">
        <v>3.3000000000000003</v>
      </c>
      <c r="W226" s="263">
        <v>7.3000000000000007</v>
      </c>
      <c r="X226" s="263">
        <v>7</v>
      </c>
      <c r="Y226" s="263">
        <v>8</v>
      </c>
      <c r="Z226" s="263">
        <v>6.4</v>
      </c>
      <c r="AA226" s="263">
        <v>7.7</v>
      </c>
      <c r="AB226" s="445">
        <v>8.9</v>
      </c>
      <c r="AC226" s="445">
        <v>6.6</v>
      </c>
    </row>
    <row r="227" spans="1:29" x14ac:dyDescent="0.15">
      <c r="A227" s="258">
        <v>43415</v>
      </c>
      <c r="B227" s="263">
        <v>11.7</v>
      </c>
      <c r="C227" s="263">
        <v>10.3</v>
      </c>
      <c r="D227" s="263">
        <v>9.3000000000000007</v>
      </c>
      <c r="E227" s="263">
        <v>12</v>
      </c>
      <c r="F227" s="263">
        <v>9.8000000000000007</v>
      </c>
      <c r="G227" s="263">
        <v>10</v>
      </c>
      <c r="H227" s="263">
        <v>12</v>
      </c>
      <c r="I227" s="263">
        <v>10.8</v>
      </c>
      <c r="J227" s="263">
        <v>8.9</v>
      </c>
      <c r="K227" s="263">
        <v>11.8</v>
      </c>
      <c r="L227" s="263">
        <v>10.6</v>
      </c>
      <c r="M227" s="263">
        <v>15.5</v>
      </c>
      <c r="N227" s="263">
        <v>11.2</v>
      </c>
      <c r="O227" s="263">
        <v>10.5</v>
      </c>
      <c r="P227" s="263">
        <v>10.5</v>
      </c>
      <c r="Q227" s="263">
        <v>7.1</v>
      </c>
      <c r="R227" s="263">
        <v>13.6</v>
      </c>
      <c r="S227" s="263">
        <v>11.1</v>
      </c>
      <c r="T227" s="263">
        <v>10.4</v>
      </c>
      <c r="U227" s="263">
        <v>9.3000000000000007</v>
      </c>
      <c r="V227" s="263">
        <v>7.8000000000000007</v>
      </c>
      <c r="W227" s="263">
        <v>11.8</v>
      </c>
      <c r="X227" s="263">
        <v>12.3</v>
      </c>
      <c r="Y227" s="263">
        <v>12</v>
      </c>
      <c r="Z227" s="263">
        <v>11</v>
      </c>
      <c r="AA227" s="263">
        <v>12.3</v>
      </c>
      <c r="AB227" s="445">
        <v>9.1999999999999993</v>
      </c>
      <c r="AC227" s="445">
        <v>10.1</v>
      </c>
    </row>
    <row r="228" spans="1:29" x14ac:dyDescent="0.15">
      <c r="A228" s="258">
        <v>43416</v>
      </c>
      <c r="B228" s="263">
        <v>15.2</v>
      </c>
      <c r="C228" s="263">
        <v>14.3</v>
      </c>
      <c r="D228" s="263">
        <v>14.6</v>
      </c>
      <c r="E228" s="263">
        <v>11</v>
      </c>
      <c r="F228" s="263">
        <v>13.3</v>
      </c>
      <c r="G228" s="263">
        <v>13.4</v>
      </c>
      <c r="H228" s="263">
        <v>18.8</v>
      </c>
      <c r="I228" s="263">
        <v>13.3</v>
      </c>
      <c r="J228" s="263">
        <v>12.8</v>
      </c>
      <c r="K228" s="263">
        <v>15.8</v>
      </c>
      <c r="L228" s="263">
        <v>16.2</v>
      </c>
      <c r="M228" s="263">
        <v>21.4</v>
      </c>
      <c r="N228" s="263">
        <v>12.3</v>
      </c>
      <c r="O228" s="263">
        <v>11.5</v>
      </c>
      <c r="P228" s="263">
        <v>12.5</v>
      </c>
      <c r="Q228" s="263">
        <v>7.5</v>
      </c>
      <c r="R228" s="263">
        <v>13.3</v>
      </c>
      <c r="S228" s="263">
        <v>16.2</v>
      </c>
      <c r="T228" s="263">
        <v>13</v>
      </c>
      <c r="U228" s="263">
        <v>14.3</v>
      </c>
      <c r="V228" s="263">
        <v>9.9</v>
      </c>
      <c r="W228" s="263">
        <v>16.100000000000001</v>
      </c>
      <c r="X228" s="263">
        <v>14.200000000000001</v>
      </c>
      <c r="Y228" s="263">
        <v>14.100000000000001</v>
      </c>
      <c r="Z228" s="263">
        <v>12</v>
      </c>
      <c r="AA228" s="263">
        <v>12.600000000000001</v>
      </c>
      <c r="AB228" s="445">
        <v>12.8</v>
      </c>
      <c r="AC228" s="445">
        <v>13.3</v>
      </c>
    </row>
    <row r="229" spans="1:29" x14ac:dyDescent="0.15">
      <c r="A229" s="258">
        <v>43417</v>
      </c>
      <c r="B229" s="263">
        <v>11.8</v>
      </c>
      <c r="C229" s="263">
        <v>13.6</v>
      </c>
      <c r="D229" s="263">
        <v>12</v>
      </c>
      <c r="E229" s="263">
        <v>14.7</v>
      </c>
      <c r="F229" s="263">
        <v>13.4</v>
      </c>
      <c r="G229" s="263">
        <v>13.1</v>
      </c>
      <c r="H229" s="263">
        <v>14.4</v>
      </c>
      <c r="I229" s="263">
        <v>13.2</v>
      </c>
      <c r="J229" s="263">
        <v>12.5</v>
      </c>
      <c r="K229" s="263">
        <v>15.9</v>
      </c>
      <c r="L229" s="263">
        <v>16.5</v>
      </c>
      <c r="M229" s="263">
        <v>14.5</v>
      </c>
      <c r="N229" s="263">
        <v>13.3</v>
      </c>
      <c r="O229" s="263">
        <v>12.5</v>
      </c>
      <c r="P229" s="263">
        <v>12.8</v>
      </c>
      <c r="Q229" s="263">
        <v>5.5</v>
      </c>
      <c r="R229" s="263">
        <v>12.5</v>
      </c>
      <c r="S229" s="263">
        <v>14.7</v>
      </c>
      <c r="T229" s="263">
        <v>12.7</v>
      </c>
      <c r="U229" s="263">
        <v>15.6</v>
      </c>
      <c r="V229" s="263">
        <v>7.9</v>
      </c>
      <c r="W229" s="263">
        <v>17</v>
      </c>
      <c r="X229" s="263">
        <v>13.3</v>
      </c>
      <c r="Y229" s="263">
        <v>14.100000000000001</v>
      </c>
      <c r="Z229" s="263">
        <v>13.8</v>
      </c>
      <c r="AA229" s="263">
        <v>14.600000000000001</v>
      </c>
      <c r="AB229" s="445">
        <v>13.1</v>
      </c>
      <c r="AC229" s="445">
        <v>13.7</v>
      </c>
    </row>
    <row r="230" spans="1:29" x14ac:dyDescent="0.15">
      <c r="A230" s="258">
        <v>43418</v>
      </c>
      <c r="B230" s="263">
        <v>5.8</v>
      </c>
      <c r="C230" s="263">
        <v>5.9</v>
      </c>
      <c r="D230" s="263">
        <v>4.5999999999999996</v>
      </c>
      <c r="E230" s="263">
        <v>6.7</v>
      </c>
      <c r="F230" s="263">
        <v>6.2</v>
      </c>
      <c r="G230" s="263">
        <v>6.5</v>
      </c>
      <c r="H230" s="263">
        <v>5.9</v>
      </c>
      <c r="I230" s="263">
        <v>6.3</v>
      </c>
      <c r="J230" s="263">
        <v>5.4</v>
      </c>
      <c r="K230" s="263">
        <v>6.3</v>
      </c>
      <c r="L230" s="263">
        <v>6.9</v>
      </c>
      <c r="M230" s="263">
        <v>9.9</v>
      </c>
      <c r="N230" s="263">
        <v>6.2</v>
      </c>
      <c r="O230" s="263">
        <v>6.2</v>
      </c>
      <c r="P230" s="263">
        <v>5.9</v>
      </c>
      <c r="Q230" s="263">
        <v>3.1</v>
      </c>
      <c r="R230" s="263">
        <v>6.9</v>
      </c>
      <c r="S230" s="263">
        <v>6.3</v>
      </c>
      <c r="T230" s="263">
        <v>5.5</v>
      </c>
      <c r="U230" s="263">
        <v>4.3</v>
      </c>
      <c r="V230" s="263">
        <v>3.5</v>
      </c>
      <c r="W230" s="263">
        <v>7.1000000000000005</v>
      </c>
      <c r="X230" s="263">
        <v>5.8000000000000007</v>
      </c>
      <c r="Y230" s="263">
        <v>8.7000000000000011</v>
      </c>
      <c r="Z230" s="263">
        <v>5.4</v>
      </c>
      <c r="AA230" s="263">
        <v>8.6</v>
      </c>
      <c r="AB230" s="445">
        <v>6.1</v>
      </c>
      <c r="AC230" s="445">
        <v>4.9000000000000004</v>
      </c>
    </row>
    <row r="231" spans="1:29" x14ac:dyDescent="0.15">
      <c r="A231" s="258">
        <v>43419</v>
      </c>
      <c r="B231" s="263">
        <v>5.3</v>
      </c>
      <c r="C231" s="263">
        <v>5</v>
      </c>
      <c r="D231" s="263">
        <v>5.8</v>
      </c>
      <c r="E231" s="263">
        <v>6.8</v>
      </c>
      <c r="F231" s="263">
        <v>6.8</v>
      </c>
      <c r="G231" s="263">
        <v>7</v>
      </c>
      <c r="H231" s="263">
        <v>9.8000000000000007</v>
      </c>
      <c r="I231" s="263">
        <v>6.7</v>
      </c>
      <c r="J231" s="263">
        <v>5.5</v>
      </c>
      <c r="K231" s="263">
        <v>6.3</v>
      </c>
      <c r="L231" s="263">
        <v>5.5</v>
      </c>
      <c r="M231" s="263">
        <v>7.8</v>
      </c>
      <c r="N231" s="263">
        <v>6.8</v>
      </c>
      <c r="O231" s="263">
        <v>5.7</v>
      </c>
      <c r="P231" s="263">
        <v>5.5</v>
      </c>
      <c r="Q231" s="263">
        <v>5.5</v>
      </c>
      <c r="R231" s="263">
        <v>4.8</v>
      </c>
      <c r="S231" s="263" t="s">
        <v>610</v>
      </c>
      <c r="T231" s="263">
        <v>4.4000000000000004</v>
      </c>
      <c r="U231" s="263">
        <v>4.7</v>
      </c>
      <c r="V231" s="263">
        <v>1.3</v>
      </c>
      <c r="W231" s="263">
        <v>6.3000000000000007</v>
      </c>
      <c r="X231" s="263">
        <v>5.7</v>
      </c>
      <c r="Y231" s="263">
        <v>5.8000000000000007</v>
      </c>
      <c r="Z231" s="263">
        <v>4.7</v>
      </c>
      <c r="AA231" s="263">
        <v>5.7</v>
      </c>
      <c r="AB231" s="445">
        <v>5.0999999999999996</v>
      </c>
      <c r="AC231" s="445">
        <v>4.9000000000000004</v>
      </c>
    </row>
    <row r="232" spans="1:29" x14ac:dyDescent="0.15">
      <c r="A232" s="258">
        <v>43420</v>
      </c>
      <c r="B232" s="263">
        <v>6.2</v>
      </c>
      <c r="C232" s="263">
        <v>5.0999999999999996</v>
      </c>
      <c r="D232" s="263">
        <v>8.3000000000000007</v>
      </c>
      <c r="E232" s="263">
        <v>7.8</v>
      </c>
      <c r="F232" s="263">
        <v>8.1</v>
      </c>
      <c r="G232" s="263">
        <v>7.5</v>
      </c>
      <c r="H232" s="263">
        <v>11.5</v>
      </c>
      <c r="I232" s="263">
        <v>7</v>
      </c>
      <c r="J232" s="263">
        <v>7.5</v>
      </c>
      <c r="K232" s="263">
        <v>10.4</v>
      </c>
      <c r="L232" s="263">
        <v>9.6</v>
      </c>
      <c r="M232" s="263">
        <v>13.4</v>
      </c>
      <c r="N232" s="263">
        <v>7.3</v>
      </c>
      <c r="O232" s="263">
        <v>6.9</v>
      </c>
      <c r="P232" s="263">
        <v>7.3</v>
      </c>
      <c r="Q232" s="263">
        <v>4</v>
      </c>
      <c r="R232" s="263">
        <v>7.4</v>
      </c>
      <c r="S232" s="263" t="s">
        <v>610</v>
      </c>
      <c r="T232" s="263">
        <v>6.6</v>
      </c>
      <c r="U232" s="263">
        <v>6.1</v>
      </c>
      <c r="V232" s="263">
        <v>3.3000000000000003</v>
      </c>
      <c r="W232" s="263">
        <v>7.1000000000000005</v>
      </c>
      <c r="X232" s="263">
        <v>9.3000000000000007</v>
      </c>
      <c r="Y232" s="263">
        <v>7.5</v>
      </c>
      <c r="Z232" s="263">
        <v>6.6000000000000005</v>
      </c>
      <c r="AA232" s="263">
        <v>7.8000000000000007</v>
      </c>
      <c r="AB232" s="445">
        <v>3.7</v>
      </c>
      <c r="AC232" s="445">
        <v>4.0999999999999996</v>
      </c>
    </row>
    <row r="233" spans="1:29" x14ac:dyDescent="0.15">
      <c r="A233" s="258">
        <v>43421</v>
      </c>
      <c r="B233" s="263">
        <v>11</v>
      </c>
      <c r="C233" s="263">
        <v>10.4</v>
      </c>
      <c r="D233" s="263">
        <v>10.199999999999999</v>
      </c>
      <c r="E233" s="263">
        <v>8.5</v>
      </c>
      <c r="F233" s="263">
        <v>12.1</v>
      </c>
      <c r="G233" s="263">
        <v>11</v>
      </c>
      <c r="H233" s="263">
        <v>12.4</v>
      </c>
      <c r="I233" s="263">
        <v>9.1</v>
      </c>
      <c r="J233" s="263">
        <v>10.199999999999999</v>
      </c>
      <c r="K233" s="263">
        <v>11.9</v>
      </c>
      <c r="L233" s="263">
        <v>10.3</v>
      </c>
      <c r="M233" s="263">
        <v>13.5</v>
      </c>
      <c r="N233" s="263">
        <v>9.6999999999999993</v>
      </c>
      <c r="O233" s="263">
        <v>9.1</v>
      </c>
      <c r="P233" s="263">
        <v>10</v>
      </c>
      <c r="Q233" s="263">
        <v>6.4</v>
      </c>
      <c r="R233" s="263">
        <v>10.9</v>
      </c>
      <c r="S233" s="263" t="s">
        <v>610</v>
      </c>
      <c r="T233" s="263">
        <v>9.5</v>
      </c>
      <c r="U233" s="263">
        <v>11</v>
      </c>
      <c r="V233" s="263">
        <v>3.7</v>
      </c>
      <c r="W233" s="263">
        <v>8.5</v>
      </c>
      <c r="X233" s="263">
        <v>9.9</v>
      </c>
      <c r="Y233" s="263">
        <v>10.700000000000001</v>
      </c>
      <c r="Z233" s="263">
        <v>6.3000000000000007</v>
      </c>
      <c r="AA233" s="263">
        <v>10.4</v>
      </c>
      <c r="AB233" s="445">
        <v>10.9</v>
      </c>
      <c r="AC233" s="445">
        <v>6.4</v>
      </c>
    </row>
    <row r="234" spans="1:29" x14ac:dyDescent="0.15">
      <c r="A234" s="258">
        <v>43422</v>
      </c>
      <c r="B234" s="263">
        <v>8</v>
      </c>
      <c r="C234" s="263">
        <v>6.6</v>
      </c>
      <c r="D234" s="263">
        <v>10.9</v>
      </c>
      <c r="E234" s="263">
        <v>8.9</v>
      </c>
      <c r="F234" s="263">
        <v>12.6</v>
      </c>
      <c r="G234" s="263">
        <v>12.5</v>
      </c>
      <c r="H234" s="263">
        <v>14.8</v>
      </c>
      <c r="I234" s="263">
        <v>12.5</v>
      </c>
      <c r="J234" s="263">
        <v>11.7</v>
      </c>
      <c r="K234" s="263">
        <v>14.8</v>
      </c>
      <c r="L234" s="263">
        <v>14.2</v>
      </c>
      <c r="M234" s="263">
        <v>13.1</v>
      </c>
      <c r="N234" s="263">
        <v>11.7</v>
      </c>
      <c r="O234" s="263">
        <v>10.5</v>
      </c>
      <c r="P234" s="263">
        <v>11.8</v>
      </c>
      <c r="Q234" s="263">
        <v>7.5</v>
      </c>
      <c r="R234" s="263">
        <v>10.5</v>
      </c>
      <c r="S234" s="263" t="s">
        <v>610</v>
      </c>
      <c r="T234" s="263">
        <v>11.1</v>
      </c>
      <c r="U234" s="263">
        <v>11.4</v>
      </c>
      <c r="V234" s="263">
        <v>4.7</v>
      </c>
      <c r="W234" s="263">
        <v>11.100000000000001</v>
      </c>
      <c r="X234" s="263">
        <v>11</v>
      </c>
      <c r="Y234" s="263">
        <v>12</v>
      </c>
      <c r="Z234" s="263">
        <v>9.1</v>
      </c>
      <c r="AA234" s="263">
        <v>12.700000000000001</v>
      </c>
      <c r="AB234" s="445">
        <v>9.1999999999999993</v>
      </c>
      <c r="AC234" s="445">
        <v>10.8</v>
      </c>
    </row>
    <row r="235" spans="1:29" x14ac:dyDescent="0.15">
      <c r="A235" s="258">
        <v>43423</v>
      </c>
      <c r="B235" s="263">
        <v>11.8</v>
      </c>
      <c r="C235" s="263">
        <v>10.3</v>
      </c>
      <c r="D235" s="263">
        <v>12.2</v>
      </c>
      <c r="E235" s="263">
        <v>13.3</v>
      </c>
      <c r="F235" s="263">
        <v>13.4</v>
      </c>
      <c r="G235" s="263">
        <v>13.3</v>
      </c>
      <c r="H235" s="263">
        <v>17.2</v>
      </c>
      <c r="I235" s="263">
        <v>12.2</v>
      </c>
      <c r="J235" s="263">
        <v>11.7</v>
      </c>
      <c r="K235" s="263">
        <v>9.9</v>
      </c>
      <c r="L235" s="263">
        <v>8.6</v>
      </c>
      <c r="M235" s="263">
        <v>9.4</v>
      </c>
      <c r="N235" s="263">
        <v>13.6</v>
      </c>
      <c r="O235" s="263">
        <v>12.5</v>
      </c>
      <c r="P235" s="263">
        <v>13.7</v>
      </c>
      <c r="Q235" s="263">
        <v>6.5</v>
      </c>
      <c r="R235" s="263">
        <v>12</v>
      </c>
      <c r="S235" s="263" t="s">
        <v>610</v>
      </c>
      <c r="T235" s="263">
        <v>12.8</v>
      </c>
      <c r="U235" s="263">
        <v>16</v>
      </c>
      <c r="V235" s="263">
        <v>4.2</v>
      </c>
      <c r="W235" s="263">
        <v>7.4</v>
      </c>
      <c r="X235" s="263">
        <v>6.3000000000000007</v>
      </c>
      <c r="Y235" s="263">
        <v>6.9</v>
      </c>
      <c r="Z235" s="263">
        <v>5.1000000000000005</v>
      </c>
      <c r="AA235" s="263">
        <v>8.9</v>
      </c>
      <c r="AB235" s="445">
        <v>12.8</v>
      </c>
      <c r="AC235" s="445">
        <v>12.4</v>
      </c>
    </row>
    <row r="236" spans="1:29" x14ac:dyDescent="0.15">
      <c r="A236" s="258">
        <v>43424</v>
      </c>
      <c r="B236" s="263">
        <v>4.4000000000000004</v>
      </c>
      <c r="C236" s="263">
        <v>5</v>
      </c>
      <c r="D236" s="263">
        <v>4.3</v>
      </c>
      <c r="E236" s="263">
        <v>5.6</v>
      </c>
      <c r="F236" s="263">
        <v>5.9</v>
      </c>
      <c r="G236" s="263">
        <v>6.7</v>
      </c>
      <c r="H236" s="263">
        <v>5.6</v>
      </c>
      <c r="I236" s="263">
        <v>6.9</v>
      </c>
      <c r="J236" s="263">
        <v>6.9</v>
      </c>
      <c r="K236" s="263">
        <v>9.8000000000000007</v>
      </c>
      <c r="L236" s="263">
        <v>5.5</v>
      </c>
      <c r="M236" s="263">
        <v>6.4</v>
      </c>
      <c r="N236" s="263">
        <v>8.1</v>
      </c>
      <c r="O236" s="263">
        <v>7.6</v>
      </c>
      <c r="P236" s="263">
        <v>7.6</v>
      </c>
      <c r="Q236" s="263">
        <v>6.5</v>
      </c>
      <c r="R236" s="263">
        <v>6.3</v>
      </c>
      <c r="S236" s="263" t="s">
        <v>610</v>
      </c>
      <c r="T236" s="263">
        <v>4.4000000000000004</v>
      </c>
      <c r="U236" s="263">
        <v>4.0999999999999996</v>
      </c>
      <c r="V236" s="263">
        <v>1.3</v>
      </c>
      <c r="W236" s="263">
        <v>3.6</v>
      </c>
      <c r="X236" s="263">
        <v>3.5</v>
      </c>
      <c r="Y236" s="263">
        <v>2.4000000000000004</v>
      </c>
      <c r="Z236" s="263">
        <v>2.7</v>
      </c>
      <c r="AA236" s="263">
        <v>6.6000000000000005</v>
      </c>
      <c r="AB236" s="445">
        <v>3.9</v>
      </c>
      <c r="AC236" s="445">
        <v>7.4</v>
      </c>
    </row>
    <row r="237" spans="1:29" x14ac:dyDescent="0.15">
      <c r="A237" s="258">
        <v>43425</v>
      </c>
      <c r="B237" s="263">
        <v>11</v>
      </c>
      <c r="C237" s="263">
        <v>9.1999999999999993</v>
      </c>
      <c r="D237" s="263">
        <v>11.3</v>
      </c>
      <c r="E237" s="263">
        <v>10.5</v>
      </c>
      <c r="F237" s="263">
        <v>13</v>
      </c>
      <c r="G237" s="263">
        <v>12.3</v>
      </c>
      <c r="H237" s="263">
        <v>12.6</v>
      </c>
      <c r="I237" s="263">
        <v>10.199999999999999</v>
      </c>
      <c r="J237" s="263">
        <v>10.8</v>
      </c>
      <c r="K237" s="263">
        <v>13.4</v>
      </c>
      <c r="L237" s="263">
        <v>12.7</v>
      </c>
      <c r="M237" s="263">
        <v>16.399999999999999</v>
      </c>
      <c r="N237" s="263">
        <v>10.6</v>
      </c>
      <c r="O237" s="263">
        <v>10.5</v>
      </c>
      <c r="P237" s="263">
        <v>11.7</v>
      </c>
      <c r="Q237" s="263">
        <v>8.3000000000000007</v>
      </c>
      <c r="R237" s="263">
        <v>10.5</v>
      </c>
      <c r="S237" s="263" t="s">
        <v>610</v>
      </c>
      <c r="T237" s="263">
        <v>10.3</v>
      </c>
      <c r="U237" s="263">
        <v>10.3</v>
      </c>
      <c r="V237" s="263">
        <v>4.7</v>
      </c>
      <c r="W237" s="263">
        <v>8</v>
      </c>
      <c r="X237" s="263">
        <v>8</v>
      </c>
      <c r="Y237" s="263">
        <v>10</v>
      </c>
      <c r="Z237" s="263">
        <v>7.7</v>
      </c>
      <c r="AA237" s="263">
        <v>9</v>
      </c>
      <c r="AB237" s="445">
        <v>9.9</v>
      </c>
      <c r="AC237" s="445">
        <v>9.9</v>
      </c>
    </row>
    <row r="238" spans="1:29" x14ac:dyDescent="0.15">
      <c r="A238" s="258">
        <v>43426</v>
      </c>
      <c r="B238" s="263">
        <v>9.9</v>
      </c>
      <c r="C238" s="263">
        <v>12.3</v>
      </c>
      <c r="D238" s="263">
        <v>12.7</v>
      </c>
      <c r="E238" s="263">
        <v>11.3</v>
      </c>
      <c r="F238" s="263">
        <v>13</v>
      </c>
      <c r="G238" s="263">
        <v>12.2</v>
      </c>
      <c r="H238" s="263">
        <v>14.3</v>
      </c>
      <c r="I238" s="263">
        <v>7.8</v>
      </c>
      <c r="J238" s="263">
        <v>8.5</v>
      </c>
      <c r="K238" s="263">
        <v>9.4</v>
      </c>
      <c r="L238" s="263">
        <v>6.6</v>
      </c>
      <c r="M238" s="263">
        <v>11.3</v>
      </c>
      <c r="N238" s="263">
        <v>11.3</v>
      </c>
      <c r="O238" s="263">
        <v>10.1</v>
      </c>
      <c r="P238" s="263">
        <v>10.9</v>
      </c>
      <c r="Q238" s="263">
        <v>4.7</v>
      </c>
      <c r="R238" s="263">
        <v>11.4</v>
      </c>
      <c r="S238" s="263" t="s">
        <v>610</v>
      </c>
      <c r="T238" s="263">
        <v>10.9</v>
      </c>
      <c r="U238" s="263">
        <v>13.9</v>
      </c>
      <c r="V238" s="263">
        <v>3.5</v>
      </c>
      <c r="W238" s="263">
        <v>7.1000000000000005</v>
      </c>
      <c r="X238" s="263">
        <v>6.4</v>
      </c>
      <c r="Y238" s="263">
        <v>6.8000000000000007</v>
      </c>
      <c r="Z238" s="263">
        <v>4.3</v>
      </c>
      <c r="AA238" s="263">
        <v>7.2</v>
      </c>
      <c r="AB238" s="445">
        <v>10.4</v>
      </c>
      <c r="AC238" s="445">
        <v>9.9</v>
      </c>
    </row>
    <row r="239" spans="1:29" x14ac:dyDescent="0.15">
      <c r="A239" s="258">
        <v>43427</v>
      </c>
      <c r="B239" s="263">
        <v>3.6</v>
      </c>
      <c r="C239" s="263">
        <v>4</v>
      </c>
      <c r="D239" s="263">
        <v>5.5</v>
      </c>
      <c r="E239" s="263">
        <v>5.5</v>
      </c>
      <c r="F239" s="263">
        <v>5.4</v>
      </c>
      <c r="G239" s="263">
        <v>7.3</v>
      </c>
      <c r="H239" s="263">
        <v>6.2</v>
      </c>
      <c r="I239" s="263">
        <v>2.2000000000000002</v>
      </c>
      <c r="J239" s="263">
        <v>2.2000000000000002</v>
      </c>
      <c r="K239" s="263">
        <v>2.9</v>
      </c>
      <c r="L239" s="263">
        <v>1.9</v>
      </c>
      <c r="M239" s="263">
        <v>3</v>
      </c>
      <c r="N239" s="263">
        <v>3.8</v>
      </c>
      <c r="O239" s="263">
        <v>3.8</v>
      </c>
      <c r="P239" s="263">
        <v>2.7</v>
      </c>
      <c r="Q239" s="263">
        <v>2.5</v>
      </c>
      <c r="R239" s="263">
        <v>4.3</v>
      </c>
      <c r="S239" s="263" t="s">
        <v>610</v>
      </c>
      <c r="T239" s="263">
        <v>3.3</v>
      </c>
      <c r="U239" s="263">
        <v>4.7</v>
      </c>
      <c r="V239" s="263">
        <v>-0.2</v>
      </c>
      <c r="W239" s="263">
        <v>2.2000000000000002</v>
      </c>
      <c r="X239" s="263">
        <v>1.6</v>
      </c>
      <c r="Y239" s="263">
        <v>1.9000000000000001</v>
      </c>
      <c r="Z239" s="263">
        <v>-0.4</v>
      </c>
      <c r="AA239" s="263">
        <v>2</v>
      </c>
      <c r="AB239" s="445">
        <v>5.8</v>
      </c>
      <c r="AC239" s="445">
        <v>3</v>
      </c>
    </row>
    <row r="240" spans="1:29" x14ac:dyDescent="0.15">
      <c r="A240" s="258">
        <v>43428</v>
      </c>
      <c r="B240" s="263">
        <v>4.9000000000000004</v>
      </c>
      <c r="C240" s="263">
        <v>4.5999999999999996</v>
      </c>
      <c r="D240" s="263">
        <v>6.3</v>
      </c>
      <c r="E240" s="263">
        <v>5.5</v>
      </c>
      <c r="F240" s="263">
        <v>7.1</v>
      </c>
      <c r="G240" s="263">
        <v>7.8</v>
      </c>
      <c r="H240" s="263">
        <v>12.5</v>
      </c>
      <c r="I240" s="263">
        <v>5.8</v>
      </c>
      <c r="J240" s="263">
        <v>8</v>
      </c>
      <c r="K240" s="263">
        <v>10.5</v>
      </c>
      <c r="L240" s="259">
        <v>5.5</v>
      </c>
      <c r="M240" s="263">
        <v>7.1</v>
      </c>
      <c r="N240" s="263">
        <v>7</v>
      </c>
      <c r="O240" s="252">
        <v>5.6</v>
      </c>
      <c r="P240" s="263">
        <v>6.2</v>
      </c>
      <c r="Q240" s="263">
        <v>2.9</v>
      </c>
      <c r="R240" s="263">
        <v>6.5</v>
      </c>
      <c r="S240" s="263" t="s">
        <v>610</v>
      </c>
      <c r="T240" s="263">
        <v>6.1</v>
      </c>
      <c r="U240" s="263">
        <v>6.9</v>
      </c>
      <c r="V240" s="263">
        <v>0.9</v>
      </c>
      <c r="W240" s="263">
        <v>3.4000000000000004</v>
      </c>
      <c r="X240" s="263">
        <v>4.3</v>
      </c>
      <c r="Y240" s="263">
        <v>6.1000000000000005</v>
      </c>
      <c r="Z240" s="263">
        <v>0.5</v>
      </c>
      <c r="AA240" s="263">
        <v>4.7</v>
      </c>
      <c r="AB240" s="445">
        <v>4.2</v>
      </c>
      <c r="AC240" s="445">
        <v>6.5</v>
      </c>
    </row>
    <row r="241" spans="1:29" x14ac:dyDescent="0.15">
      <c r="A241" s="258">
        <v>43429</v>
      </c>
      <c r="B241" s="263">
        <v>9.5</v>
      </c>
      <c r="C241" s="263">
        <v>6.1</v>
      </c>
      <c r="D241" s="263">
        <v>10.3</v>
      </c>
      <c r="E241" s="263">
        <v>8.5</v>
      </c>
      <c r="F241" s="263">
        <v>9.5</v>
      </c>
      <c r="G241" s="263">
        <v>9</v>
      </c>
      <c r="H241" s="263">
        <v>12.6</v>
      </c>
      <c r="I241" s="263">
        <v>11.9</v>
      </c>
      <c r="J241" s="263">
        <v>19.899999999999999</v>
      </c>
      <c r="K241" s="263">
        <v>10.5</v>
      </c>
      <c r="L241" s="263">
        <v>10.7</v>
      </c>
      <c r="M241" s="263">
        <v>17.8</v>
      </c>
      <c r="N241" s="263">
        <v>8</v>
      </c>
      <c r="O241" s="252">
        <v>7.3</v>
      </c>
      <c r="P241" s="263">
        <v>8.5</v>
      </c>
      <c r="Q241" s="263">
        <v>3.9</v>
      </c>
      <c r="R241" s="263">
        <v>8.3000000000000007</v>
      </c>
      <c r="S241" s="263" t="s">
        <v>610</v>
      </c>
      <c r="T241" s="263">
        <v>7.5</v>
      </c>
      <c r="U241" s="263">
        <v>8.9</v>
      </c>
      <c r="V241" s="263">
        <v>3.8000000000000003</v>
      </c>
      <c r="W241" s="263">
        <v>7.2</v>
      </c>
      <c r="X241" s="263">
        <v>8.8000000000000007</v>
      </c>
      <c r="Y241" s="263">
        <v>8.9</v>
      </c>
      <c r="Z241" s="263">
        <v>3.5</v>
      </c>
      <c r="AA241" s="263">
        <v>8.2000000000000011</v>
      </c>
      <c r="AB241" s="445">
        <v>9.3000000000000007</v>
      </c>
      <c r="AC241" s="445">
        <v>8.4</v>
      </c>
    </row>
    <row r="242" spans="1:29" x14ac:dyDescent="0.15">
      <c r="A242" s="258">
        <v>43430</v>
      </c>
      <c r="B242" s="263">
        <v>13.6</v>
      </c>
      <c r="C242" s="263">
        <v>12.4</v>
      </c>
      <c r="D242" s="263">
        <v>9.6999999999999993</v>
      </c>
      <c r="E242" s="263">
        <v>16.899999999999999</v>
      </c>
      <c r="F242" s="263">
        <v>14.2</v>
      </c>
      <c r="G242" s="263">
        <v>13.8</v>
      </c>
      <c r="H242" s="263">
        <v>15.1</v>
      </c>
      <c r="I242" s="263">
        <v>15.8</v>
      </c>
      <c r="J242" s="263">
        <v>16.5</v>
      </c>
      <c r="K242" s="263">
        <v>18</v>
      </c>
      <c r="L242" s="263">
        <v>15.6</v>
      </c>
      <c r="M242" s="263">
        <v>23.8</v>
      </c>
      <c r="N242" s="263">
        <v>12.2</v>
      </c>
      <c r="O242" s="252">
        <v>10.4</v>
      </c>
      <c r="P242" s="263">
        <v>13.8</v>
      </c>
      <c r="Q242" s="263">
        <v>7.9</v>
      </c>
      <c r="R242" s="263">
        <v>12.7</v>
      </c>
      <c r="S242" s="263" t="s">
        <v>610</v>
      </c>
      <c r="T242" s="263">
        <v>10.6</v>
      </c>
      <c r="U242" s="263">
        <v>12</v>
      </c>
      <c r="V242" s="263">
        <v>11.5</v>
      </c>
      <c r="W242" s="263">
        <v>13</v>
      </c>
      <c r="X242" s="263">
        <v>15.100000000000001</v>
      </c>
      <c r="Y242" s="263">
        <v>16.400000000000002</v>
      </c>
      <c r="Z242" s="263">
        <v>10.700000000000001</v>
      </c>
      <c r="AA242" s="263">
        <v>15.4</v>
      </c>
      <c r="AB242" s="445">
        <v>15.4</v>
      </c>
      <c r="AC242" s="445">
        <v>15</v>
      </c>
    </row>
    <row r="243" spans="1:29" x14ac:dyDescent="0.15">
      <c r="A243" s="258">
        <v>43431</v>
      </c>
      <c r="B243" s="263">
        <v>11.1</v>
      </c>
      <c r="C243" s="263">
        <v>9.9</v>
      </c>
      <c r="D243" s="263">
        <v>13.4</v>
      </c>
      <c r="E243" s="263">
        <v>7.9</v>
      </c>
      <c r="F243" s="263">
        <v>13.4</v>
      </c>
      <c r="G243" s="263">
        <v>14.1</v>
      </c>
      <c r="H243" s="263">
        <v>24.8</v>
      </c>
      <c r="I243" s="263">
        <v>15.6</v>
      </c>
      <c r="J243" s="263">
        <v>17.899999999999999</v>
      </c>
      <c r="K243" s="263">
        <v>16.2</v>
      </c>
      <c r="L243" s="263">
        <v>17.8</v>
      </c>
      <c r="M243" s="263">
        <v>31.6</v>
      </c>
      <c r="N243" s="263">
        <v>11.7</v>
      </c>
      <c r="O243" s="263">
        <v>12.1</v>
      </c>
      <c r="P243" s="263">
        <v>14.1</v>
      </c>
      <c r="Q243" s="263">
        <v>11</v>
      </c>
      <c r="R243" s="263">
        <v>13.5</v>
      </c>
      <c r="S243" s="263" t="s">
        <v>610</v>
      </c>
      <c r="T243" s="263">
        <v>12.5</v>
      </c>
      <c r="U243" s="263">
        <v>17.7</v>
      </c>
      <c r="V243" s="263">
        <v>12.9</v>
      </c>
      <c r="W243" s="263">
        <v>14.200000000000001</v>
      </c>
      <c r="X243" s="263">
        <v>16.5</v>
      </c>
      <c r="Y243" s="263">
        <v>15.9</v>
      </c>
      <c r="Z243" s="263">
        <v>13.4</v>
      </c>
      <c r="AA243" s="263">
        <v>17.900000000000002</v>
      </c>
      <c r="AB243" s="445">
        <v>11.3</v>
      </c>
      <c r="AC243" s="445">
        <v>11.8</v>
      </c>
    </row>
    <row r="244" spans="1:29" x14ac:dyDescent="0.15">
      <c r="A244" s="258">
        <v>43432</v>
      </c>
      <c r="B244" s="263">
        <v>13.8</v>
      </c>
      <c r="C244" s="263">
        <v>18.5</v>
      </c>
      <c r="D244" s="263">
        <v>17.5</v>
      </c>
      <c r="E244" s="263">
        <v>22.1</v>
      </c>
      <c r="F244" s="263">
        <v>15.5</v>
      </c>
      <c r="G244" s="263">
        <v>16.7</v>
      </c>
      <c r="H244" s="263">
        <v>14.4</v>
      </c>
      <c r="I244" s="263">
        <v>13.4</v>
      </c>
      <c r="J244" s="263">
        <v>17.600000000000001</v>
      </c>
      <c r="K244" s="263">
        <v>17.899999999999999</v>
      </c>
      <c r="L244" s="263">
        <v>15.4</v>
      </c>
      <c r="M244" s="263">
        <v>20.8</v>
      </c>
      <c r="N244" s="263">
        <v>14.3</v>
      </c>
      <c r="O244" s="263">
        <v>13.3</v>
      </c>
      <c r="P244" s="263">
        <v>16.7</v>
      </c>
      <c r="Q244" s="263">
        <v>11.7</v>
      </c>
      <c r="R244" s="263">
        <v>15.3</v>
      </c>
      <c r="S244" s="263" t="s">
        <v>610</v>
      </c>
      <c r="T244" s="263">
        <v>15</v>
      </c>
      <c r="U244" s="263">
        <v>17</v>
      </c>
      <c r="V244" s="263">
        <v>14</v>
      </c>
      <c r="W244" s="263">
        <v>16.400000000000002</v>
      </c>
      <c r="X244" s="263">
        <v>17.3</v>
      </c>
      <c r="Y244" s="263">
        <v>17.600000000000001</v>
      </c>
      <c r="Z244" s="263">
        <v>12.8</v>
      </c>
      <c r="AA244" s="263">
        <v>16.100000000000001</v>
      </c>
      <c r="AB244" s="445">
        <v>19.8</v>
      </c>
      <c r="AC244" s="445">
        <v>14.1</v>
      </c>
    </row>
    <row r="245" spans="1:29" x14ac:dyDescent="0.15">
      <c r="A245" s="258">
        <v>43433</v>
      </c>
      <c r="B245" s="263">
        <v>12.8</v>
      </c>
      <c r="C245" s="263">
        <v>9.4</v>
      </c>
      <c r="D245" s="263">
        <v>10.8</v>
      </c>
      <c r="E245" s="263">
        <v>15.4</v>
      </c>
      <c r="F245" s="263">
        <v>10.4</v>
      </c>
      <c r="G245" s="263">
        <v>10.7</v>
      </c>
      <c r="H245" s="263">
        <v>15.5</v>
      </c>
      <c r="I245" s="263">
        <v>9.6</v>
      </c>
      <c r="J245" s="263">
        <v>9.6999999999999993</v>
      </c>
      <c r="K245" s="263">
        <v>8.9</v>
      </c>
      <c r="L245" s="263">
        <v>10.5</v>
      </c>
      <c r="M245" s="263">
        <v>10</v>
      </c>
      <c r="N245" s="263">
        <v>9.4</v>
      </c>
      <c r="O245" s="252">
        <v>8.4</v>
      </c>
      <c r="P245" s="263">
        <v>9.1999999999999993</v>
      </c>
      <c r="Q245" s="263">
        <v>6.7</v>
      </c>
      <c r="R245" s="263">
        <v>10.4</v>
      </c>
      <c r="S245" s="263" t="s">
        <v>610</v>
      </c>
      <c r="T245" s="263">
        <v>8.5</v>
      </c>
      <c r="U245" s="263">
        <v>9.9</v>
      </c>
      <c r="V245" s="263">
        <v>6.7</v>
      </c>
      <c r="W245" s="263">
        <v>8.7000000000000011</v>
      </c>
      <c r="X245" s="263">
        <v>6.6000000000000005</v>
      </c>
      <c r="Y245" s="263">
        <v>8.2000000000000011</v>
      </c>
      <c r="Z245" s="263">
        <v>6.9</v>
      </c>
      <c r="AA245" s="263">
        <v>10.3</v>
      </c>
      <c r="AB245" s="445">
        <v>12.3</v>
      </c>
      <c r="AC245" s="445">
        <v>8.6</v>
      </c>
    </row>
    <row r="246" spans="1:29" x14ac:dyDescent="0.15">
      <c r="A246" s="258">
        <v>43434</v>
      </c>
      <c r="B246" s="263">
        <v>12.8</v>
      </c>
      <c r="C246" s="263">
        <v>8.9</v>
      </c>
      <c r="D246" s="263">
        <v>10.5</v>
      </c>
      <c r="E246" s="263">
        <v>14.3</v>
      </c>
      <c r="F246" s="263">
        <v>11.4</v>
      </c>
      <c r="G246" s="263">
        <v>12.7</v>
      </c>
      <c r="H246" s="263">
        <v>11.5</v>
      </c>
      <c r="I246" s="263">
        <v>14.8</v>
      </c>
      <c r="J246" s="263">
        <v>28.3</v>
      </c>
      <c r="K246" s="263">
        <v>15</v>
      </c>
      <c r="L246" s="263">
        <v>18.399999999999999</v>
      </c>
      <c r="M246" s="263">
        <v>18.5</v>
      </c>
      <c r="N246" s="263">
        <v>12.8</v>
      </c>
      <c r="O246" s="263">
        <v>12.1</v>
      </c>
      <c r="P246" s="263">
        <v>12.5</v>
      </c>
      <c r="Q246" s="263">
        <v>10.8</v>
      </c>
      <c r="R246" s="263">
        <v>12.9</v>
      </c>
      <c r="S246" s="263" t="s">
        <v>610</v>
      </c>
      <c r="T246" s="263">
        <v>11.6</v>
      </c>
      <c r="U246" s="263">
        <v>9.5</v>
      </c>
      <c r="V246" s="263">
        <v>12</v>
      </c>
      <c r="W246" s="263">
        <v>13.3</v>
      </c>
      <c r="X246" s="263">
        <v>12.9</v>
      </c>
      <c r="Y246" s="263">
        <v>15.5</v>
      </c>
      <c r="Z246" s="263">
        <v>10.9</v>
      </c>
      <c r="AA246" s="263">
        <v>15.700000000000001</v>
      </c>
      <c r="AB246" s="445">
        <v>11.4</v>
      </c>
      <c r="AC246" s="445">
        <v>12.3</v>
      </c>
    </row>
    <row r="247" spans="1:29" x14ac:dyDescent="0.15">
      <c r="A247" s="258">
        <v>43435</v>
      </c>
      <c r="B247" s="263">
        <v>20.3</v>
      </c>
      <c r="C247" s="252">
        <v>15.8</v>
      </c>
      <c r="D247" s="263">
        <v>18.3</v>
      </c>
      <c r="E247" s="263">
        <v>19.5</v>
      </c>
      <c r="F247" s="263">
        <v>15</v>
      </c>
      <c r="G247" s="263">
        <v>15.8</v>
      </c>
      <c r="H247" s="263">
        <v>19</v>
      </c>
      <c r="I247" s="263">
        <v>19.3</v>
      </c>
      <c r="J247" s="263">
        <v>18.5</v>
      </c>
      <c r="K247" s="263">
        <v>20</v>
      </c>
      <c r="L247" s="263">
        <v>20.100000000000001</v>
      </c>
      <c r="M247" s="263">
        <v>25.5</v>
      </c>
      <c r="N247" s="263">
        <v>14.4</v>
      </c>
      <c r="O247" s="263" t="s">
        <v>610</v>
      </c>
      <c r="P247" s="263">
        <v>15.5</v>
      </c>
      <c r="Q247" s="263">
        <v>12.2</v>
      </c>
      <c r="R247" s="263">
        <v>12.8</v>
      </c>
      <c r="S247" s="263" t="s">
        <v>610</v>
      </c>
      <c r="T247" s="263">
        <v>12.7</v>
      </c>
      <c r="U247" s="263">
        <v>12</v>
      </c>
      <c r="V247" s="263">
        <v>16</v>
      </c>
      <c r="W247" s="263">
        <v>18.2</v>
      </c>
      <c r="X247" s="263">
        <v>18.7</v>
      </c>
      <c r="Y247" s="263">
        <v>20.400000000000002</v>
      </c>
      <c r="Z247" s="263">
        <v>16.3</v>
      </c>
      <c r="AA247" s="263">
        <v>21.6</v>
      </c>
      <c r="AB247" s="445">
        <v>18.5</v>
      </c>
      <c r="AC247" s="445">
        <v>18.3</v>
      </c>
    </row>
    <row r="248" spans="1:29" x14ac:dyDescent="0.15">
      <c r="A248" s="258">
        <v>43436</v>
      </c>
      <c r="B248" s="263">
        <v>6.3</v>
      </c>
      <c r="C248" s="252">
        <v>5.8</v>
      </c>
      <c r="D248" s="263">
        <v>8.9</v>
      </c>
      <c r="E248" s="263">
        <v>7.8</v>
      </c>
      <c r="F248" s="263">
        <v>11</v>
      </c>
      <c r="G248" s="263">
        <v>14</v>
      </c>
      <c r="H248" s="263">
        <v>10</v>
      </c>
      <c r="I248" s="263">
        <v>9.6</v>
      </c>
      <c r="J248" s="263">
        <v>9.6999999999999993</v>
      </c>
      <c r="K248" s="263">
        <v>13.2</v>
      </c>
      <c r="L248" s="263">
        <v>11.3</v>
      </c>
      <c r="M248" s="263">
        <v>20.3</v>
      </c>
      <c r="N248" s="263">
        <v>10.4</v>
      </c>
      <c r="O248" s="263" t="s">
        <v>610</v>
      </c>
      <c r="P248" s="263">
        <v>10.6</v>
      </c>
      <c r="Q248" s="263">
        <v>7.5</v>
      </c>
      <c r="R248" s="263">
        <v>8.6</v>
      </c>
      <c r="S248" s="263" t="s">
        <v>610</v>
      </c>
      <c r="T248" s="263">
        <v>8.8000000000000007</v>
      </c>
      <c r="U248" s="263">
        <v>8.8000000000000007</v>
      </c>
      <c r="V248" s="263">
        <v>8.3000000000000007</v>
      </c>
      <c r="W248" s="263">
        <v>10.600000000000001</v>
      </c>
      <c r="X248" s="263">
        <v>13.3</v>
      </c>
      <c r="Y248" s="263">
        <v>13.4</v>
      </c>
      <c r="Z248" s="263">
        <v>9.5</v>
      </c>
      <c r="AA248" s="263">
        <v>12.700000000000001</v>
      </c>
      <c r="AB248" s="445">
        <v>7.4</v>
      </c>
      <c r="AC248" s="445">
        <v>8.6999999999999993</v>
      </c>
    </row>
    <row r="249" spans="1:29" x14ac:dyDescent="0.15">
      <c r="A249" s="258">
        <v>43437</v>
      </c>
      <c r="B249" s="263">
        <v>10.199999999999999</v>
      </c>
      <c r="C249" s="252">
        <v>10.3</v>
      </c>
      <c r="D249" s="263">
        <v>13.5</v>
      </c>
      <c r="E249" s="263">
        <v>11.3</v>
      </c>
      <c r="F249" s="263">
        <v>11.1</v>
      </c>
      <c r="G249" s="263">
        <v>12.8</v>
      </c>
      <c r="H249" s="263">
        <v>17.399999999999999</v>
      </c>
      <c r="I249" s="263">
        <v>13.1</v>
      </c>
      <c r="J249" s="263">
        <v>14.1</v>
      </c>
      <c r="K249" s="263">
        <v>16</v>
      </c>
      <c r="L249" s="263">
        <v>14.8</v>
      </c>
      <c r="M249" s="263">
        <v>21</v>
      </c>
      <c r="N249" s="263">
        <v>12.6</v>
      </c>
      <c r="O249" s="263" t="s">
        <v>610</v>
      </c>
      <c r="P249" s="263">
        <v>14.2</v>
      </c>
      <c r="Q249" s="263">
        <v>9.8000000000000007</v>
      </c>
      <c r="R249" s="263">
        <v>12.3</v>
      </c>
      <c r="S249" s="263" t="s">
        <v>610</v>
      </c>
      <c r="T249" s="263">
        <v>12.4</v>
      </c>
      <c r="U249" s="263">
        <v>13.2</v>
      </c>
      <c r="V249" s="263">
        <v>9.9</v>
      </c>
      <c r="W249" s="263">
        <v>13</v>
      </c>
      <c r="X249" s="263">
        <v>13.9</v>
      </c>
      <c r="Y249" s="263">
        <v>13.5</v>
      </c>
      <c r="Z249" s="263">
        <v>10.100000000000001</v>
      </c>
      <c r="AA249" s="263">
        <v>13.3</v>
      </c>
      <c r="AB249" s="445">
        <v>13.2</v>
      </c>
      <c r="AC249" s="445">
        <v>6.4</v>
      </c>
    </row>
    <row r="250" spans="1:29" x14ac:dyDescent="0.15">
      <c r="A250" s="258">
        <v>43438</v>
      </c>
      <c r="B250" s="263">
        <v>8</v>
      </c>
      <c r="C250" s="252">
        <v>8.9</v>
      </c>
      <c r="D250" s="263">
        <v>13.5</v>
      </c>
      <c r="E250" s="263">
        <v>8.6999999999999993</v>
      </c>
      <c r="F250" s="263">
        <v>12</v>
      </c>
      <c r="G250" s="263">
        <v>10.4</v>
      </c>
      <c r="H250" s="263">
        <v>20.2</v>
      </c>
      <c r="I250" s="263">
        <v>8.1999999999999993</v>
      </c>
      <c r="J250" s="263">
        <v>9.3000000000000007</v>
      </c>
      <c r="K250" s="263">
        <v>8.6999999999999993</v>
      </c>
      <c r="L250" s="263">
        <v>9</v>
      </c>
      <c r="M250" s="263">
        <v>13.2</v>
      </c>
      <c r="N250" s="263">
        <v>8.6999999999999993</v>
      </c>
      <c r="O250" s="263">
        <v>9.5</v>
      </c>
      <c r="P250" s="263">
        <v>10.4</v>
      </c>
      <c r="Q250" s="263">
        <v>8.5</v>
      </c>
      <c r="R250" s="263">
        <v>10.199999999999999</v>
      </c>
      <c r="S250" s="263" t="s">
        <v>610</v>
      </c>
      <c r="T250" s="263">
        <v>10.5</v>
      </c>
      <c r="U250" s="263">
        <v>12</v>
      </c>
      <c r="V250" s="263">
        <v>7.3000000000000007</v>
      </c>
      <c r="W250" s="263">
        <v>9.7000000000000011</v>
      </c>
      <c r="X250" s="263">
        <v>9</v>
      </c>
      <c r="Y250" s="263">
        <v>8</v>
      </c>
      <c r="Z250" s="263">
        <v>8.4</v>
      </c>
      <c r="AA250" s="263">
        <v>10.8</v>
      </c>
      <c r="AB250" s="445">
        <v>10.8</v>
      </c>
      <c r="AC250" s="445">
        <v>5.9</v>
      </c>
    </row>
    <row r="251" spans="1:29" x14ac:dyDescent="0.15">
      <c r="A251" s="258">
        <v>43439</v>
      </c>
      <c r="B251" s="263">
        <v>5.5</v>
      </c>
      <c r="C251" s="252">
        <v>4.2</v>
      </c>
      <c r="D251" s="263">
        <v>4.5</v>
      </c>
      <c r="E251" s="263">
        <v>4.2</v>
      </c>
      <c r="F251" s="263">
        <v>6.3</v>
      </c>
      <c r="G251" s="263">
        <v>5.8</v>
      </c>
      <c r="H251" s="263">
        <v>8.3000000000000007</v>
      </c>
      <c r="I251" s="263">
        <v>5.4</v>
      </c>
      <c r="J251" s="263">
        <v>4.0999999999999996</v>
      </c>
      <c r="K251" s="263">
        <v>6.4</v>
      </c>
      <c r="L251" s="263">
        <v>5.0999999999999996</v>
      </c>
      <c r="M251" s="263">
        <v>5.7</v>
      </c>
      <c r="N251" s="263">
        <v>5.4</v>
      </c>
      <c r="O251" s="263">
        <v>5.5</v>
      </c>
      <c r="P251" s="263">
        <v>6</v>
      </c>
      <c r="Q251" s="263">
        <v>4.7</v>
      </c>
      <c r="R251" s="263">
        <v>5.2</v>
      </c>
      <c r="S251" s="263" t="s">
        <v>610</v>
      </c>
      <c r="T251" s="263">
        <v>4.5</v>
      </c>
      <c r="U251" s="263">
        <v>4.5999999999999996</v>
      </c>
      <c r="V251" s="263">
        <v>2.4000000000000004</v>
      </c>
      <c r="W251" s="263">
        <v>6.4</v>
      </c>
      <c r="X251" s="263">
        <v>3.1</v>
      </c>
      <c r="Y251" s="263">
        <v>5.4</v>
      </c>
      <c r="Z251" s="263">
        <v>6</v>
      </c>
      <c r="AA251" s="263">
        <v>7.1000000000000005</v>
      </c>
      <c r="AB251" s="445">
        <v>5</v>
      </c>
      <c r="AC251" s="445">
        <v>4.5999999999999996</v>
      </c>
    </row>
    <row r="252" spans="1:29" x14ac:dyDescent="0.15">
      <c r="A252" s="258">
        <v>43440</v>
      </c>
      <c r="B252" s="263">
        <v>6.1</v>
      </c>
      <c r="C252" s="252">
        <v>5.5</v>
      </c>
      <c r="D252" s="263">
        <v>6.2</v>
      </c>
      <c r="E252" s="263">
        <v>7.3</v>
      </c>
      <c r="F252" s="263">
        <v>7.2</v>
      </c>
      <c r="G252" s="263">
        <v>9.4</v>
      </c>
      <c r="H252" s="263">
        <v>5.8</v>
      </c>
      <c r="I252" s="263">
        <v>7.1</v>
      </c>
      <c r="J252" s="263">
        <v>5</v>
      </c>
      <c r="K252" s="263">
        <v>7.9</v>
      </c>
      <c r="L252" s="263">
        <v>4.3</v>
      </c>
      <c r="M252" s="263">
        <v>10.7</v>
      </c>
      <c r="N252" s="263">
        <v>10.199999999999999</v>
      </c>
      <c r="O252" s="263">
        <v>9.8000000000000007</v>
      </c>
      <c r="P252" s="263">
        <v>9.1999999999999993</v>
      </c>
      <c r="Q252" s="263">
        <v>4.2</v>
      </c>
      <c r="R252" s="263">
        <v>8</v>
      </c>
      <c r="S252" s="263" t="s">
        <v>610</v>
      </c>
      <c r="T252" s="263">
        <v>8.8000000000000007</v>
      </c>
      <c r="U252" s="263">
        <v>7.5</v>
      </c>
      <c r="V252" s="263">
        <v>5.2</v>
      </c>
      <c r="W252" s="263">
        <v>8.3000000000000007</v>
      </c>
      <c r="X252" s="263">
        <v>5.6000000000000005</v>
      </c>
      <c r="Y252" s="263">
        <v>6.5</v>
      </c>
      <c r="Z252" s="263">
        <v>6.4</v>
      </c>
      <c r="AA252" s="263">
        <v>6.2</v>
      </c>
      <c r="AB252" s="445">
        <v>4.3</v>
      </c>
      <c r="AC252" s="445">
        <v>8.4</v>
      </c>
    </row>
    <row r="253" spans="1:29" x14ac:dyDescent="0.15">
      <c r="A253" s="258">
        <v>43441</v>
      </c>
      <c r="B253" s="263">
        <v>6.7</v>
      </c>
      <c r="C253" s="263">
        <v>6</v>
      </c>
      <c r="D253" s="263">
        <v>4.5</v>
      </c>
      <c r="E253" s="263">
        <v>8.3000000000000007</v>
      </c>
      <c r="F253" s="263">
        <v>9</v>
      </c>
      <c r="G253" s="263">
        <v>9.1</v>
      </c>
      <c r="H253" s="263">
        <v>10.8</v>
      </c>
      <c r="I253" s="263">
        <v>7.7</v>
      </c>
      <c r="J253" s="263">
        <v>4.3</v>
      </c>
      <c r="K253" s="263">
        <v>5.2</v>
      </c>
      <c r="L253" s="263">
        <v>4.3</v>
      </c>
      <c r="M253" s="263">
        <v>4</v>
      </c>
      <c r="N253" s="263">
        <v>4.9000000000000004</v>
      </c>
      <c r="O253" s="263">
        <v>6</v>
      </c>
      <c r="P253" s="263">
        <v>4.8</v>
      </c>
      <c r="Q253" s="263">
        <v>5.8</v>
      </c>
      <c r="R253" s="263">
        <v>8.5</v>
      </c>
      <c r="S253" s="263" t="s">
        <v>610</v>
      </c>
      <c r="T253" s="263">
        <v>5.8</v>
      </c>
      <c r="U253" s="263">
        <v>6.3</v>
      </c>
      <c r="V253" s="263">
        <v>2.2000000000000002</v>
      </c>
      <c r="W253" s="263">
        <v>5</v>
      </c>
      <c r="X253" s="263">
        <v>2.8000000000000003</v>
      </c>
      <c r="Y253" s="263">
        <v>5</v>
      </c>
      <c r="Z253" s="263">
        <v>4</v>
      </c>
      <c r="AA253" s="263">
        <v>4</v>
      </c>
      <c r="AB253" s="445">
        <v>7.5</v>
      </c>
      <c r="AC253" s="445">
        <v>4.0999999999999996</v>
      </c>
    </row>
    <row r="254" spans="1:29" x14ac:dyDescent="0.15">
      <c r="A254" s="258">
        <v>43442</v>
      </c>
      <c r="B254" s="263">
        <v>3.6</v>
      </c>
      <c r="C254" s="263">
        <v>3.8</v>
      </c>
      <c r="D254" s="263">
        <v>3.3</v>
      </c>
      <c r="E254" s="263">
        <v>5.4</v>
      </c>
      <c r="F254" s="263">
        <v>4.2</v>
      </c>
      <c r="G254" s="263">
        <v>3.8</v>
      </c>
      <c r="H254" s="263">
        <v>1.8</v>
      </c>
      <c r="I254" s="263">
        <v>3.4</v>
      </c>
      <c r="J254" s="263">
        <v>0.3</v>
      </c>
      <c r="K254" s="263">
        <v>2</v>
      </c>
      <c r="L254" s="263">
        <v>0.4</v>
      </c>
      <c r="M254" s="263">
        <v>1.2</v>
      </c>
      <c r="N254" s="263">
        <v>4.8</v>
      </c>
      <c r="O254" s="263">
        <v>4.3</v>
      </c>
      <c r="P254" s="263">
        <v>0.7</v>
      </c>
      <c r="Q254" s="263">
        <v>-1</v>
      </c>
      <c r="R254" s="263">
        <v>5.5</v>
      </c>
      <c r="S254" s="263" t="s">
        <v>610</v>
      </c>
      <c r="T254" s="263">
        <v>4</v>
      </c>
      <c r="U254" s="263">
        <v>2.2999999999999998</v>
      </c>
      <c r="V254" s="263">
        <v>-1.6</v>
      </c>
      <c r="W254" s="263">
        <v>1.3</v>
      </c>
      <c r="X254" s="263">
        <v>-0.8</v>
      </c>
      <c r="Y254" s="263">
        <v>0.30000000000000004</v>
      </c>
      <c r="Z254" s="263">
        <v>-1.2000000000000002</v>
      </c>
      <c r="AA254" s="263">
        <v>-0.30000000000000004</v>
      </c>
      <c r="AB254" s="445">
        <v>2.1</v>
      </c>
      <c r="AC254" s="445">
        <v>1.3</v>
      </c>
    </row>
    <row r="255" spans="1:29" x14ac:dyDescent="0.15">
      <c r="A255" s="258">
        <v>43443</v>
      </c>
      <c r="B255" s="263">
        <v>3.8</v>
      </c>
      <c r="C255" s="263">
        <v>3.8</v>
      </c>
      <c r="D255" s="263">
        <v>4.8</v>
      </c>
      <c r="E255" s="263">
        <v>9</v>
      </c>
      <c r="F255" s="263">
        <v>3.8</v>
      </c>
      <c r="G255" s="263">
        <v>3.7</v>
      </c>
      <c r="H255" s="263">
        <v>1.9</v>
      </c>
      <c r="I255" s="263">
        <v>1.8</v>
      </c>
      <c r="J255" s="263">
        <v>16.2</v>
      </c>
      <c r="K255" s="263">
        <v>2.2000000000000002</v>
      </c>
      <c r="L255" s="263">
        <v>0.4</v>
      </c>
      <c r="M255" s="263">
        <v>2.6</v>
      </c>
      <c r="N255" s="263">
        <v>4.3</v>
      </c>
      <c r="O255" s="263">
        <v>3.6</v>
      </c>
      <c r="P255" s="263">
        <v>2.2999999999999998</v>
      </c>
      <c r="Q255" s="263">
        <v>-0.5</v>
      </c>
      <c r="R255" s="263">
        <v>3</v>
      </c>
      <c r="S255" s="263" t="s">
        <v>610</v>
      </c>
      <c r="T255" s="263">
        <v>4.9000000000000004</v>
      </c>
      <c r="U255" s="263">
        <v>2</v>
      </c>
      <c r="V255" s="263">
        <v>-1</v>
      </c>
      <c r="W255" s="263">
        <v>1</v>
      </c>
      <c r="X255" s="263">
        <v>1.3</v>
      </c>
      <c r="Y255" s="263">
        <v>1.8</v>
      </c>
      <c r="Z255" s="263">
        <v>0</v>
      </c>
      <c r="AA255" s="263">
        <v>0.9</v>
      </c>
      <c r="AB255" s="445">
        <v>3.5</v>
      </c>
      <c r="AC255" s="445">
        <v>1.3</v>
      </c>
    </row>
    <row r="256" spans="1:29" x14ac:dyDescent="0.15">
      <c r="A256" s="258">
        <v>43444</v>
      </c>
      <c r="B256" s="263">
        <v>4.4000000000000004</v>
      </c>
      <c r="C256" s="263">
        <v>4.9000000000000004</v>
      </c>
      <c r="D256" s="263">
        <v>7.2</v>
      </c>
      <c r="E256" s="263">
        <v>4.9000000000000004</v>
      </c>
      <c r="F256" s="263">
        <v>7.1</v>
      </c>
      <c r="G256" s="263" t="s">
        <v>149</v>
      </c>
      <c r="H256" s="263">
        <v>10.199999999999999</v>
      </c>
      <c r="I256" s="263">
        <v>6.2</v>
      </c>
      <c r="J256" s="263">
        <v>15.7</v>
      </c>
      <c r="K256" s="263">
        <v>10.199999999999999</v>
      </c>
      <c r="L256" s="263">
        <v>3.9</v>
      </c>
      <c r="M256" s="263">
        <v>5.6</v>
      </c>
      <c r="N256" s="263">
        <v>7.1</v>
      </c>
      <c r="O256" s="263">
        <v>5.4</v>
      </c>
      <c r="P256" s="263">
        <v>5.6</v>
      </c>
      <c r="Q256" s="263">
        <v>2</v>
      </c>
      <c r="R256" s="263">
        <v>5.3</v>
      </c>
      <c r="S256" s="263" t="s">
        <v>610</v>
      </c>
      <c r="T256" s="263">
        <v>3.5</v>
      </c>
      <c r="U256" s="263">
        <v>5.5</v>
      </c>
      <c r="V256" s="263">
        <v>-0.9</v>
      </c>
      <c r="W256" s="263">
        <v>2.5</v>
      </c>
      <c r="X256" s="263">
        <v>0.9</v>
      </c>
      <c r="Y256" s="263">
        <v>3.5</v>
      </c>
      <c r="Z256" s="263">
        <v>0.2</v>
      </c>
      <c r="AA256" s="263">
        <v>-0.4</v>
      </c>
      <c r="AB256" s="445">
        <v>6</v>
      </c>
      <c r="AC256" s="445">
        <v>7</v>
      </c>
    </row>
    <row r="257" spans="1:29" x14ac:dyDescent="0.15">
      <c r="A257" s="258">
        <v>43445</v>
      </c>
      <c r="B257" s="263">
        <v>3.7</v>
      </c>
      <c r="C257" s="263">
        <v>3.4</v>
      </c>
      <c r="D257" s="263">
        <v>5.2</v>
      </c>
      <c r="E257" s="263">
        <v>4.3</v>
      </c>
      <c r="F257" s="263">
        <v>7.6</v>
      </c>
      <c r="G257" s="263">
        <v>9.5</v>
      </c>
      <c r="H257" s="263">
        <v>8.1999999999999993</v>
      </c>
      <c r="I257" s="263">
        <v>4.0999999999999996</v>
      </c>
      <c r="J257" s="263">
        <v>5.6</v>
      </c>
      <c r="K257" s="263">
        <v>5.8</v>
      </c>
      <c r="L257" s="263">
        <v>5.4</v>
      </c>
      <c r="M257" s="263">
        <v>18.899999999999999</v>
      </c>
      <c r="N257" s="263">
        <v>8.4</v>
      </c>
      <c r="O257" s="263">
        <v>5.7</v>
      </c>
      <c r="P257" s="263">
        <v>5.5</v>
      </c>
      <c r="Q257" s="263">
        <v>3.4</v>
      </c>
      <c r="R257" s="263">
        <v>5.3</v>
      </c>
      <c r="S257" s="263">
        <v>5.8</v>
      </c>
      <c r="T257" s="263">
        <v>5.5</v>
      </c>
      <c r="U257" s="263">
        <v>7</v>
      </c>
      <c r="V257" s="263">
        <v>2.8000000000000003</v>
      </c>
      <c r="W257" s="263">
        <v>5.8000000000000007</v>
      </c>
      <c r="X257" s="263" t="s">
        <v>779</v>
      </c>
      <c r="Y257" s="263">
        <v>6.7</v>
      </c>
      <c r="Z257" s="263">
        <v>4</v>
      </c>
      <c r="AA257" s="263" t="s">
        <v>779</v>
      </c>
      <c r="AB257" s="445">
        <v>3.4</v>
      </c>
      <c r="AC257" s="445">
        <v>4.8</v>
      </c>
    </row>
    <row r="258" spans="1:29" x14ac:dyDescent="0.15">
      <c r="A258" s="258">
        <v>43446</v>
      </c>
      <c r="B258" s="263">
        <v>2.5</v>
      </c>
      <c r="C258" s="263">
        <v>1.1000000000000001</v>
      </c>
      <c r="D258" s="263">
        <v>5</v>
      </c>
      <c r="E258" s="263">
        <v>0.8</v>
      </c>
      <c r="F258" s="263">
        <v>4</v>
      </c>
      <c r="G258" s="263">
        <v>5.7</v>
      </c>
      <c r="H258" s="263">
        <v>8.4</v>
      </c>
      <c r="I258" s="263">
        <v>4.0999999999999996</v>
      </c>
      <c r="J258" s="263">
        <v>2.9</v>
      </c>
      <c r="K258" s="263">
        <v>3.2</v>
      </c>
      <c r="L258" s="263">
        <v>3.1</v>
      </c>
      <c r="M258" s="263">
        <v>5.8</v>
      </c>
      <c r="N258" s="263">
        <v>4.5</v>
      </c>
      <c r="O258" s="263">
        <v>3.8</v>
      </c>
      <c r="P258" s="263">
        <v>3.8</v>
      </c>
      <c r="Q258" s="263">
        <v>3</v>
      </c>
      <c r="R258" s="263">
        <v>2.2999999999999998</v>
      </c>
      <c r="S258" s="263">
        <v>2.2999999999999998</v>
      </c>
      <c r="T258" s="263">
        <v>2.8</v>
      </c>
      <c r="U258" s="263">
        <v>5.7</v>
      </c>
      <c r="V258" s="263">
        <v>0.2</v>
      </c>
      <c r="W258" s="263">
        <v>3.2</v>
      </c>
      <c r="X258" s="263" t="s">
        <v>779</v>
      </c>
      <c r="Y258" s="263">
        <v>3.5</v>
      </c>
      <c r="Z258" s="263">
        <v>0.4</v>
      </c>
      <c r="AA258" s="263" t="s">
        <v>779</v>
      </c>
      <c r="AB258" s="445">
        <v>2.8</v>
      </c>
      <c r="AC258" s="445">
        <v>4.5999999999999996</v>
      </c>
    </row>
    <row r="259" spans="1:29" x14ac:dyDescent="0.15">
      <c r="A259" s="258">
        <v>43447</v>
      </c>
      <c r="B259" s="263">
        <v>4.3</v>
      </c>
      <c r="C259" s="263">
        <v>4.9000000000000004</v>
      </c>
      <c r="D259" s="263">
        <v>5.5</v>
      </c>
      <c r="E259" s="263">
        <v>7.3</v>
      </c>
      <c r="F259" s="263">
        <v>4</v>
      </c>
      <c r="G259" s="263">
        <v>5.0999999999999996</v>
      </c>
      <c r="H259" s="263">
        <v>5.0999999999999996</v>
      </c>
      <c r="I259" s="263">
        <v>6.3</v>
      </c>
      <c r="J259" s="263">
        <v>4.8</v>
      </c>
      <c r="K259" s="263">
        <v>4.5</v>
      </c>
      <c r="L259" s="263">
        <v>2.6</v>
      </c>
      <c r="M259" s="263">
        <v>8.1</v>
      </c>
      <c r="N259" s="263">
        <v>6.1</v>
      </c>
      <c r="O259" s="263">
        <v>5.6</v>
      </c>
      <c r="P259" s="263">
        <v>5.0999999999999996</v>
      </c>
      <c r="Q259" s="263">
        <v>3.3</v>
      </c>
      <c r="R259" s="263">
        <v>4.5999999999999996</v>
      </c>
      <c r="S259" s="263">
        <v>6</v>
      </c>
      <c r="T259" s="263">
        <v>4</v>
      </c>
      <c r="U259" s="263">
        <v>5.3</v>
      </c>
      <c r="V259" s="263">
        <v>1</v>
      </c>
      <c r="W259" s="263">
        <v>2.3000000000000003</v>
      </c>
      <c r="X259" s="263">
        <v>6</v>
      </c>
      <c r="Y259" s="263">
        <v>4.3</v>
      </c>
      <c r="Z259" s="263">
        <v>1.3</v>
      </c>
      <c r="AA259" s="263" t="s">
        <v>779</v>
      </c>
      <c r="AB259" s="445">
        <v>5.2</v>
      </c>
      <c r="AC259" s="445">
        <v>5.5</v>
      </c>
    </row>
    <row r="260" spans="1:29" x14ac:dyDescent="0.15">
      <c r="A260" s="258">
        <v>43448</v>
      </c>
      <c r="B260" s="263">
        <v>8</v>
      </c>
      <c r="C260" s="263">
        <v>5.9</v>
      </c>
      <c r="D260" s="263">
        <v>4.7</v>
      </c>
      <c r="E260" s="263">
        <v>6.2</v>
      </c>
      <c r="F260" s="263">
        <v>6.1</v>
      </c>
      <c r="G260" s="263">
        <v>7.1</v>
      </c>
      <c r="H260" s="263">
        <v>8.6999999999999993</v>
      </c>
      <c r="I260" s="263">
        <v>6.8</v>
      </c>
      <c r="J260" s="263">
        <v>6</v>
      </c>
      <c r="K260" s="263">
        <v>7.1</v>
      </c>
      <c r="L260" s="263">
        <v>5.4</v>
      </c>
      <c r="M260" s="263">
        <v>6.2</v>
      </c>
      <c r="N260" s="263">
        <v>4.9000000000000004</v>
      </c>
      <c r="O260" s="263">
        <v>5.7</v>
      </c>
      <c r="P260" s="263">
        <v>5.8</v>
      </c>
      <c r="Q260" s="263">
        <v>3.4</v>
      </c>
      <c r="R260" s="263">
        <v>5</v>
      </c>
      <c r="S260" s="263">
        <v>6.1</v>
      </c>
      <c r="T260" s="263">
        <v>4.5</v>
      </c>
      <c r="U260" s="263">
        <v>5.3</v>
      </c>
      <c r="V260" s="263">
        <v>2.8000000000000003</v>
      </c>
      <c r="W260" s="263">
        <v>5</v>
      </c>
      <c r="X260" s="263">
        <v>5.4</v>
      </c>
      <c r="Y260" s="263">
        <v>5.6000000000000005</v>
      </c>
      <c r="Z260" s="263">
        <v>3.7</v>
      </c>
      <c r="AA260" s="263" t="s">
        <v>779</v>
      </c>
      <c r="AB260" s="445">
        <v>6.1</v>
      </c>
      <c r="AC260" s="445">
        <v>5</v>
      </c>
    </row>
    <row r="261" spans="1:29" x14ac:dyDescent="0.15">
      <c r="A261" s="258">
        <v>43449</v>
      </c>
      <c r="B261" s="263">
        <v>8.4</v>
      </c>
      <c r="C261" s="263">
        <v>8</v>
      </c>
      <c r="D261" s="263">
        <v>9.9</v>
      </c>
      <c r="E261" s="263">
        <v>8.1</v>
      </c>
      <c r="F261" s="263">
        <v>11</v>
      </c>
      <c r="G261" s="263">
        <v>11.7</v>
      </c>
      <c r="H261" s="263">
        <v>9.4</v>
      </c>
      <c r="I261" s="263">
        <v>6.8</v>
      </c>
      <c r="J261" s="263">
        <v>9.8000000000000007</v>
      </c>
      <c r="K261" s="263">
        <v>7.6</v>
      </c>
      <c r="L261" s="263">
        <v>5.6</v>
      </c>
      <c r="M261" s="263">
        <v>6</v>
      </c>
      <c r="N261" s="263">
        <v>8.1999999999999993</v>
      </c>
      <c r="O261" s="263">
        <v>7.4</v>
      </c>
      <c r="P261" s="263">
        <v>7.9</v>
      </c>
      <c r="Q261" s="263">
        <v>3.2</v>
      </c>
      <c r="R261" s="263">
        <v>9.5</v>
      </c>
      <c r="S261" s="263">
        <v>8.1</v>
      </c>
      <c r="T261" s="263">
        <v>6.9</v>
      </c>
      <c r="U261" s="263">
        <v>7.2</v>
      </c>
      <c r="V261" s="263">
        <v>1.7000000000000002</v>
      </c>
      <c r="W261" s="263">
        <v>5.5</v>
      </c>
      <c r="X261" s="263">
        <v>4.6000000000000005</v>
      </c>
      <c r="Y261" s="263">
        <v>4.9000000000000004</v>
      </c>
      <c r="Z261" s="263">
        <v>3.5</v>
      </c>
      <c r="AA261" s="263" t="s">
        <v>779</v>
      </c>
      <c r="AB261" s="445">
        <v>12.3</v>
      </c>
      <c r="AC261" s="445">
        <v>8.1</v>
      </c>
    </row>
    <row r="262" spans="1:29" x14ac:dyDescent="0.15">
      <c r="A262" s="258">
        <v>43450</v>
      </c>
      <c r="B262" s="263">
        <v>5.7</v>
      </c>
      <c r="C262" s="263">
        <v>5.4</v>
      </c>
      <c r="D262" s="263">
        <v>8.5</v>
      </c>
      <c r="E262" s="263">
        <v>5.0999999999999996</v>
      </c>
      <c r="F262" s="263">
        <v>8.3000000000000007</v>
      </c>
      <c r="G262" s="263">
        <v>10.4</v>
      </c>
      <c r="H262" s="263">
        <v>9.6999999999999993</v>
      </c>
      <c r="I262" s="263">
        <v>6.8</v>
      </c>
      <c r="J262" s="263">
        <v>8</v>
      </c>
      <c r="K262" s="263">
        <v>9.9</v>
      </c>
      <c r="L262" s="263">
        <v>6.8</v>
      </c>
      <c r="M262" s="263">
        <v>8.8000000000000007</v>
      </c>
      <c r="N262" s="263">
        <v>6.2</v>
      </c>
      <c r="O262" s="263">
        <v>6.9</v>
      </c>
      <c r="P262" s="263">
        <v>7.7</v>
      </c>
      <c r="Q262" s="263">
        <v>4.5</v>
      </c>
      <c r="R262" s="263">
        <v>6.4</v>
      </c>
      <c r="S262" s="263">
        <v>8.3000000000000007</v>
      </c>
      <c r="T262" s="263">
        <v>6.8</v>
      </c>
      <c r="U262" s="263">
        <v>8.3000000000000007</v>
      </c>
      <c r="V262" s="263">
        <v>4.5</v>
      </c>
      <c r="W262" s="263">
        <v>5.8000000000000007</v>
      </c>
      <c r="X262" s="263">
        <v>8.5</v>
      </c>
      <c r="Y262" s="263">
        <v>8.3000000000000007</v>
      </c>
      <c r="Z262" s="263">
        <v>4.9000000000000004</v>
      </c>
      <c r="AA262" s="263" t="s">
        <v>779</v>
      </c>
      <c r="AB262" s="445">
        <v>7.6</v>
      </c>
      <c r="AC262" s="445">
        <v>7.6</v>
      </c>
    </row>
    <row r="263" spans="1:29" x14ac:dyDescent="0.15">
      <c r="A263" s="258">
        <v>43451</v>
      </c>
      <c r="B263" s="263">
        <v>4.8</v>
      </c>
      <c r="C263" s="263">
        <v>4.0999999999999996</v>
      </c>
      <c r="D263" s="263">
        <v>6.8</v>
      </c>
      <c r="E263" s="263">
        <v>4</v>
      </c>
      <c r="F263" s="263">
        <v>6.5</v>
      </c>
      <c r="G263" s="263">
        <v>7.5</v>
      </c>
      <c r="H263" s="263">
        <v>12</v>
      </c>
      <c r="I263" s="263">
        <v>2.8</v>
      </c>
      <c r="J263" s="263">
        <v>2.8</v>
      </c>
      <c r="K263" s="263">
        <v>6.6</v>
      </c>
      <c r="L263" s="263">
        <v>3.3</v>
      </c>
      <c r="M263" s="263">
        <v>10.3</v>
      </c>
      <c r="N263" s="263">
        <v>4</v>
      </c>
      <c r="O263" s="263">
        <v>3.8</v>
      </c>
      <c r="P263" s="263">
        <v>4.5</v>
      </c>
      <c r="Q263" s="263">
        <v>2.5</v>
      </c>
      <c r="R263" s="263">
        <v>5.3</v>
      </c>
      <c r="S263" s="263">
        <v>5.3</v>
      </c>
      <c r="T263" s="263">
        <v>3.7</v>
      </c>
      <c r="U263" s="263" t="s">
        <v>610</v>
      </c>
      <c r="V263" s="263">
        <v>0.4</v>
      </c>
      <c r="W263" s="263">
        <v>4.4000000000000004</v>
      </c>
      <c r="X263" s="263">
        <v>5.5</v>
      </c>
      <c r="Y263" s="263">
        <v>5.3000000000000007</v>
      </c>
      <c r="Z263" s="263">
        <v>2.4000000000000004</v>
      </c>
      <c r="AA263" s="263">
        <v>9.9</v>
      </c>
      <c r="AB263" s="445">
        <v>5.2</v>
      </c>
      <c r="AC263" s="445">
        <v>3.4</v>
      </c>
    </row>
    <row r="264" spans="1:29" x14ac:dyDescent="0.15">
      <c r="A264" s="258">
        <v>43452</v>
      </c>
      <c r="B264" s="263">
        <v>8.5</v>
      </c>
      <c r="C264" s="263">
        <v>5.5</v>
      </c>
      <c r="D264" s="263">
        <v>4.5</v>
      </c>
      <c r="E264" s="263">
        <v>7.4</v>
      </c>
      <c r="F264" s="263">
        <v>7.9</v>
      </c>
      <c r="G264" s="263">
        <v>7.2</v>
      </c>
      <c r="H264" s="263">
        <v>8.1</v>
      </c>
      <c r="I264" s="263">
        <v>6.3</v>
      </c>
      <c r="J264" s="263">
        <v>9.1</v>
      </c>
      <c r="K264" s="263">
        <v>7.4</v>
      </c>
      <c r="L264" s="263">
        <v>8.5</v>
      </c>
      <c r="M264" s="263">
        <v>9.1</v>
      </c>
      <c r="N264" s="263">
        <v>4.5</v>
      </c>
      <c r="O264" s="263">
        <v>4.5</v>
      </c>
      <c r="P264" s="263">
        <v>4</v>
      </c>
      <c r="Q264" s="263">
        <v>3.3</v>
      </c>
      <c r="R264" s="263">
        <v>5</v>
      </c>
      <c r="S264" s="263">
        <v>5.2</v>
      </c>
      <c r="T264" s="263">
        <v>3</v>
      </c>
      <c r="U264" s="263" t="s">
        <v>610</v>
      </c>
      <c r="V264" s="263">
        <v>2.4000000000000004</v>
      </c>
      <c r="W264" s="263">
        <v>5.2</v>
      </c>
      <c r="X264" s="263">
        <v>6</v>
      </c>
      <c r="Y264" s="263">
        <v>6.8000000000000007</v>
      </c>
      <c r="Z264" s="263">
        <v>3.5</v>
      </c>
      <c r="AA264" s="263">
        <v>6.7</v>
      </c>
      <c r="AB264" s="445">
        <v>5.4</v>
      </c>
      <c r="AC264" s="445">
        <v>5.5</v>
      </c>
    </row>
    <row r="265" spans="1:29" x14ac:dyDescent="0.15">
      <c r="A265" s="258">
        <v>43453</v>
      </c>
      <c r="B265" s="263">
        <v>10.5</v>
      </c>
      <c r="C265" s="263">
        <v>8.6999999999999993</v>
      </c>
      <c r="D265" s="263">
        <v>8.1999999999999993</v>
      </c>
      <c r="E265" s="263">
        <v>11.1</v>
      </c>
      <c r="F265" s="263">
        <v>8.8000000000000007</v>
      </c>
      <c r="G265" s="263">
        <v>9.6999999999999993</v>
      </c>
      <c r="H265" s="263">
        <v>10.9</v>
      </c>
      <c r="I265" s="263">
        <v>11.1</v>
      </c>
      <c r="J265" s="263">
        <v>11.9</v>
      </c>
      <c r="K265" s="263">
        <v>12.5</v>
      </c>
      <c r="L265" s="263">
        <v>14</v>
      </c>
      <c r="M265" s="263">
        <v>14.9</v>
      </c>
      <c r="N265" s="263" t="s">
        <v>610</v>
      </c>
      <c r="O265" s="263">
        <v>7</v>
      </c>
      <c r="P265" s="263">
        <v>7.9</v>
      </c>
      <c r="Q265" s="263">
        <v>4.4000000000000004</v>
      </c>
      <c r="R265" s="263">
        <v>8.1</v>
      </c>
      <c r="S265" s="263">
        <v>10.3</v>
      </c>
      <c r="T265" s="263">
        <v>6.7</v>
      </c>
      <c r="U265" s="263">
        <v>5.5</v>
      </c>
      <c r="V265" s="263">
        <v>7.2</v>
      </c>
      <c r="W265" s="263">
        <v>9.5</v>
      </c>
      <c r="X265" s="263">
        <v>11</v>
      </c>
      <c r="Y265" s="263">
        <v>11.200000000000001</v>
      </c>
      <c r="Z265" s="263">
        <v>8.6</v>
      </c>
      <c r="AA265" s="263">
        <v>11.9</v>
      </c>
      <c r="AB265" s="445">
        <v>6.1</v>
      </c>
      <c r="AC265" s="445">
        <v>10.5</v>
      </c>
    </row>
    <row r="266" spans="1:29" x14ac:dyDescent="0.15">
      <c r="A266" s="258">
        <v>43454</v>
      </c>
      <c r="B266" s="263">
        <v>17.399999999999999</v>
      </c>
      <c r="C266" s="252">
        <v>16.100000000000001</v>
      </c>
      <c r="D266" s="263">
        <v>19.100000000000001</v>
      </c>
      <c r="E266" s="263">
        <v>19.399999999999999</v>
      </c>
      <c r="F266" s="263">
        <v>16.600000000000001</v>
      </c>
      <c r="G266" s="263">
        <v>17.8</v>
      </c>
      <c r="H266" s="263">
        <v>19.899999999999999</v>
      </c>
      <c r="I266" s="263">
        <v>19.5</v>
      </c>
      <c r="J266" s="263">
        <v>20.2</v>
      </c>
      <c r="K266" s="263">
        <v>23.6</v>
      </c>
      <c r="L266" s="263">
        <v>22.4</v>
      </c>
      <c r="M266" s="263">
        <v>30.2</v>
      </c>
      <c r="N266" s="263" t="s">
        <v>610</v>
      </c>
      <c r="O266" s="263">
        <v>14.3</v>
      </c>
      <c r="P266" s="263">
        <v>16.3</v>
      </c>
      <c r="Q266" s="263">
        <v>9.9</v>
      </c>
      <c r="R266" s="263">
        <v>15.3</v>
      </c>
      <c r="S266" s="252">
        <v>16.100000000000001</v>
      </c>
      <c r="T266" s="263">
        <v>13.6</v>
      </c>
      <c r="U266" s="263">
        <v>16.8</v>
      </c>
      <c r="V266" s="263">
        <v>17.2</v>
      </c>
      <c r="W266" s="263">
        <v>19.700000000000003</v>
      </c>
      <c r="X266" s="263">
        <v>19</v>
      </c>
      <c r="Y266" s="263">
        <v>20.400000000000002</v>
      </c>
      <c r="Z266" s="263">
        <v>17.7</v>
      </c>
      <c r="AA266" s="263">
        <v>21.5</v>
      </c>
      <c r="AB266" s="445">
        <v>16.8</v>
      </c>
      <c r="AC266" s="445">
        <v>17.7</v>
      </c>
    </row>
    <row r="267" spans="1:29" x14ac:dyDescent="0.15">
      <c r="A267" s="258">
        <v>43455</v>
      </c>
      <c r="B267" s="263">
        <v>12.2</v>
      </c>
      <c r="C267" s="263">
        <v>15.2</v>
      </c>
      <c r="D267" s="263">
        <v>17.5</v>
      </c>
      <c r="E267" s="263">
        <v>16</v>
      </c>
      <c r="F267" s="263">
        <v>20</v>
      </c>
      <c r="G267" s="263">
        <v>19.7</v>
      </c>
      <c r="H267" s="263">
        <v>13.6</v>
      </c>
      <c r="I267" s="263">
        <v>14.7</v>
      </c>
      <c r="J267" s="263">
        <v>17.2</v>
      </c>
      <c r="K267" s="263">
        <v>20</v>
      </c>
      <c r="L267" s="263">
        <v>16.7</v>
      </c>
      <c r="M267" s="263">
        <v>25.8</v>
      </c>
      <c r="N267" s="263" t="s">
        <v>610</v>
      </c>
      <c r="O267" s="263">
        <v>14.3</v>
      </c>
      <c r="P267" s="263">
        <v>16.2</v>
      </c>
      <c r="Q267" s="263">
        <v>10.8</v>
      </c>
      <c r="R267" s="263">
        <v>13.7</v>
      </c>
      <c r="S267" s="252">
        <v>17.100000000000001</v>
      </c>
      <c r="T267" s="263">
        <v>15</v>
      </c>
      <c r="U267" s="263">
        <v>18.7</v>
      </c>
      <c r="V267" s="263">
        <v>13.5</v>
      </c>
      <c r="W267" s="263">
        <v>15.5</v>
      </c>
      <c r="X267" s="263">
        <v>16.900000000000002</v>
      </c>
      <c r="Y267" s="263">
        <v>18</v>
      </c>
      <c r="Z267" s="263">
        <v>15.600000000000001</v>
      </c>
      <c r="AA267" s="263">
        <v>17.5</v>
      </c>
      <c r="AB267" s="445">
        <v>13.4</v>
      </c>
      <c r="AC267" s="445">
        <v>16.2</v>
      </c>
    </row>
    <row r="268" spans="1:29" x14ac:dyDescent="0.15">
      <c r="A268" s="258">
        <v>43456</v>
      </c>
      <c r="B268" s="263">
        <v>12</v>
      </c>
      <c r="C268" s="263">
        <v>12.3</v>
      </c>
      <c r="D268" s="263">
        <v>13</v>
      </c>
      <c r="E268" s="263">
        <v>12.5</v>
      </c>
      <c r="F268" s="263">
        <v>15.7</v>
      </c>
      <c r="G268" s="263">
        <v>18</v>
      </c>
      <c r="H268" s="263">
        <v>29.9</v>
      </c>
      <c r="I268" s="263">
        <v>9.1999999999999993</v>
      </c>
      <c r="J268" s="263">
        <v>9.1999999999999993</v>
      </c>
      <c r="K268" s="263">
        <v>11</v>
      </c>
      <c r="L268" s="263">
        <v>8.1</v>
      </c>
      <c r="M268" s="263">
        <v>18.3</v>
      </c>
      <c r="N268" s="263">
        <v>13.8</v>
      </c>
      <c r="O268" s="263">
        <v>11.3</v>
      </c>
      <c r="P268" s="263">
        <v>12.3</v>
      </c>
      <c r="Q268" s="263">
        <v>6.4</v>
      </c>
      <c r="R268" s="263">
        <v>13.6</v>
      </c>
      <c r="S268" s="263">
        <v>12</v>
      </c>
      <c r="T268" s="263">
        <v>11.7</v>
      </c>
      <c r="U268" s="263">
        <v>15.7</v>
      </c>
      <c r="V268" s="263">
        <v>7</v>
      </c>
      <c r="W268" s="263">
        <v>10.5</v>
      </c>
      <c r="X268" s="263">
        <v>10.3</v>
      </c>
      <c r="Y268" s="263">
        <v>8.1</v>
      </c>
      <c r="Z268" s="263">
        <v>8.3000000000000007</v>
      </c>
      <c r="AA268" s="263">
        <v>7.2</v>
      </c>
      <c r="AB268" s="445">
        <v>11.2</v>
      </c>
      <c r="AC268" s="445">
        <v>10.5</v>
      </c>
    </row>
    <row r="269" spans="1:29" x14ac:dyDescent="0.15">
      <c r="A269" s="258">
        <v>43457</v>
      </c>
      <c r="B269" s="263">
        <v>9.1</v>
      </c>
      <c r="C269" s="263">
        <v>6.8</v>
      </c>
      <c r="D269" s="263">
        <v>9.6999999999999993</v>
      </c>
      <c r="E269" s="263">
        <v>8.3000000000000007</v>
      </c>
      <c r="F269" s="263">
        <v>14.2</v>
      </c>
      <c r="G269" s="263">
        <v>13.4</v>
      </c>
      <c r="H269" s="263">
        <v>22</v>
      </c>
      <c r="I269" s="263">
        <v>10.1</v>
      </c>
      <c r="J269" s="263">
        <v>10.9</v>
      </c>
      <c r="K269" s="263">
        <v>11.7</v>
      </c>
      <c r="L269" s="263">
        <v>9.3000000000000007</v>
      </c>
      <c r="M269" s="263">
        <v>12.8</v>
      </c>
      <c r="N269" s="263">
        <v>12</v>
      </c>
      <c r="O269" s="263">
        <v>9.1</v>
      </c>
      <c r="P269" s="263">
        <v>10.5</v>
      </c>
      <c r="Q269" s="263">
        <v>5.7</v>
      </c>
      <c r="R269" s="263">
        <v>9.8000000000000007</v>
      </c>
      <c r="S269" s="263">
        <v>12.1</v>
      </c>
      <c r="T269" s="263">
        <v>10.5</v>
      </c>
      <c r="U269" s="263">
        <v>10.3</v>
      </c>
      <c r="V269" s="263">
        <v>6.1000000000000005</v>
      </c>
      <c r="W269" s="263">
        <v>9.1</v>
      </c>
      <c r="X269" s="263">
        <v>9.6000000000000014</v>
      </c>
      <c r="Y269" s="263">
        <v>10</v>
      </c>
      <c r="Z269" s="263">
        <v>7.8000000000000007</v>
      </c>
      <c r="AA269" s="263">
        <v>9.5</v>
      </c>
      <c r="AB269" s="445">
        <v>9.5</v>
      </c>
      <c r="AC269" s="445">
        <v>10.3</v>
      </c>
    </row>
    <row r="270" spans="1:29" x14ac:dyDescent="0.15">
      <c r="A270" s="258">
        <v>43458</v>
      </c>
      <c r="B270" s="263">
        <v>4.8</v>
      </c>
      <c r="C270" s="263">
        <v>5.7</v>
      </c>
      <c r="D270" s="263">
        <v>5</v>
      </c>
      <c r="E270" s="263">
        <v>5.9</v>
      </c>
      <c r="F270" s="263">
        <v>5.9</v>
      </c>
      <c r="G270" s="263">
        <v>5</v>
      </c>
      <c r="H270" s="263">
        <v>6.6</v>
      </c>
      <c r="I270" s="263">
        <v>4.3</v>
      </c>
      <c r="J270" s="263">
        <v>2.9</v>
      </c>
      <c r="K270" s="263">
        <v>3.9</v>
      </c>
      <c r="L270" s="263">
        <v>2.2000000000000002</v>
      </c>
      <c r="M270" s="263">
        <v>1.8</v>
      </c>
      <c r="N270" s="263">
        <v>3.3</v>
      </c>
      <c r="O270" s="263">
        <v>4.0999999999999996</v>
      </c>
      <c r="P270" s="263">
        <v>3.3</v>
      </c>
      <c r="Q270" s="263">
        <v>3</v>
      </c>
      <c r="R270" s="263">
        <v>5.9</v>
      </c>
      <c r="S270" s="263">
        <v>6.4</v>
      </c>
      <c r="T270" s="263">
        <v>3.5</v>
      </c>
      <c r="U270" s="263">
        <v>4.8</v>
      </c>
      <c r="V270" s="263">
        <v>-0.60000000000000009</v>
      </c>
      <c r="W270" s="263">
        <v>1.1000000000000001</v>
      </c>
      <c r="X270" s="263">
        <v>1.4000000000000001</v>
      </c>
      <c r="Y270" s="263">
        <v>2.8000000000000003</v>
      </c>
      <c r="Z270" s="263">
        <v>1.3</v>
      </c>
      <c r="AA270" s="263">
        <v>2.6</v>
      </c>
      <c r="AB270" s="445">
        <v>6.5</v>
      </c>
      <c r="AC270" s="445">
        <v>3.1</v>
      </c>
    </row>
    <row r="271" spans="1:29" x14ac:dyDescent="0.15">
      <c r="A271" s="258">
        <v>43459</v>
      </c>
      <c r="B271" s="263">
        <v>4.7</v>
      </c>
      <c r="C271" s="263">
        <v>4.3</v>
      </c>
      <c r="D271" s="263">
        <v>13.2</v>
      </c>
      <c r="E271" s="263">
        <v>8.4</v>
      </c>
      <c r="F271" s="263">
        <v>6.3</v>
      </c>
      <c r="G271" s="263">
        <v>6.5</v>
      </c>
      <c r="H271" s="263">
        <v>5</v>
      </c>
      <c r="I271" s="263">
        <v>4.9000000000000004</v>
      </c>
      <c r="J271" s="263">
        <v>5.9</v>
      </c>
      <c r="K271" s="263">
        <v>6.1</v>
      </c>
      <c r="L271" s="263">
        <v>7</v>
      </c>
      <c r="M271" s="263">
        <v>5.9</v>
      </c>
      <c r="N271" s="263">
        <v>5.7</v>
      </c>
      <c r="O271" s="263">
        <v>5.9</v>
      </c>
      <c r="P271" s="263">
        <v>5.7</v>
      </c>
      <c r="Q271" s="263">
        <v>3.5</v>
      </c>
      <c r="R271" s="263">
        <v>7.2</v>
      </c>
      <c r="S271" s="263">
        <v>9.1999999999999993</v>
      </c>
      <c r="T271" s="263">
        <v>4.4000000000000004</v>
      </c>
      <c r="U271" s="263">
        <v>2.5</v>
      </c>
      <c r="V271" s="263">
        <v>1.1000000000000001</v>
      </c>
      <c r="W271" s="263">
        <v>2</v>
      </c>
      <c r="X271" s="263">
        <v>3.9000000000000004</v>
      </c>
      <c r="Y271" s="263">
        <v>4.6000000000000005</v>
      </c>
      <c r="Z271" s="263">
        <v>2.5</v>
      </c>
      <c r="AA271" s="263">
        <v>5.4</v>
      </c>
      <c r="AB271" s="445">
        <v>5.9</v>
      </c>
      <c r="AC271" s="445">
        <v>5.5</v>
      </c>
    </row>
    <row r="272" spans="1:29" x14ac:dyDescent="0.15">
      <c r="A272" s="258">
        <v>43460</v>
      </c>
      <c r="B272" s="263">
        <v>12.3</v>
      </c>
      <c r="C272" s="263">
        <v>7.9</v>
      </c>
      <c r="D272" s="263">
        <v>9.9</v>
      </c>
      <c r="E272" s="263">
        <v>6.8</v>
      </c>
      <c r="F272" s="263">
        <v>11.2</v>
      </c>
      <c r="G272" s="263">
        <v>11</v>
      </c>
      <c r="H272" s="263">
        <v>12</v>
      </c>
      <c r="I272" s="263">
        <v>6.8</v>
      </c>
      <c r="J272" s="263">
        <v>8.5</v>
      </c>
      <c r="K272" s="263">
        <v>8.1999999999999993</v>
      </c>
      <c r="L272" s="263">
        <v>7.7</v>
      </c>
      <c r="M272" s="263">
        <v>11.2</v>
      </c>
      <c r="N272" s="263">
        <v>9.8000000000000007</v>
      </c>
      <c r="O272" s="263">
        <v>7.7</v>
      </c>
      <c r="P272" s="263">
        <v>9.1999999999999993</v>
      </c>
      <c r="Q272" s="263">
        <v>4.7</v>
      </c>
      <c r="R272" s="263">
        <v>8</v>
      </c>
      <c r="S272" s="263">
        <v>10.1</v>
      </c>
      <c r="T272" s="263">
        <v>6.9</v>
      </c>
      <c r="U272" s="263">
        <v>8</v>
      </c>
      <c r="V272" s="263">
        <v>3.3000000000000003</v>
      </c>
      <c r="W272" s="263">
        <v>5.4</v>
      </c>
      <c r="X272" s="263">
        <v>7.5</v>
      </c>
      <c r="Y272" s="263">
        <v>8</v>
      </c>
      <c r="Z272" s="263">
        <v>4.4000000000000004</v>
      </c>
      <c r="AA272" s="263">
        <v>7.3000000000000007</v>
      </c>
      <c r="AB272" s="445">
        <v>10.7</v>
      </c>
      <c r="AC272" s="445">
        <v>9.3000000000000007</v>
      </c>
    </row>
    <row r="273" spans="1:29" x14ac:dyDescent="0.15">
      <c r="A273" s="258">
        <v>43461</v>
      </c>
      <c r="B273" s="263">
        <v>9.3000000000000007</v>
      </c>
      <c r="C273" s="263">
        <v>8.1</v>
      </c>
      <c r="D273" s="263">
        <v>10.4</v>
      </c>
      <c r="E273" s="263">
        <v>9.3000000000000007</v>
      </c>
      <c r="F273" s="263">
        <v>11.5</v>
      </c>
      <c r="G273" s="263">
        <v>9.6999999999999993</v>
      </c>
      <c r="H273" s="263">
        <v>15.7</v>
      </c>
      <c r="I273" s="263">
        <v>4.4000000000000004</v>
      </c>
      <c r="J273" s="263">
        <v>4.0999999999999996</v>
      </c>
      <c r="K273" s="263">
        <v>4.8</v>
      </c>
      <c r="L273" s="263">
        <v>4.9000000000000004</v>
      </c>
      <c r="M273" s="263">
        <v>7.6</v>
      </c>
      <c r="N273" s="263">
        <v>6</v>
      </c>
      <c r="O273" s="263">
        <v>6.2</v>
      </c>
      <c r="P273" s="263">
        <v>6.7</v>
      </c>
      <c r="Q273" s="263">
        <v>4.8</v>
      </c>
      <c r="R273" s="263">
        <v>6.3</v>
      </c>
      <c r="S273" s="263">
        <v>8.6999999999999993</v>
      </c>
      <c r="T273" s="263">
        <v>5.8</v>
      </c>
      <c r="U273" s="263">
        <v>6.7</v>
      </c>
      <c r="V273" s="263">
        <v>2.2000000000000002</v>
      </c>
      <c r="W273" s="263">
        <v>3.2</v>
      </c>
      <c r="X273" s="263">
        <v>5.3000000000000007</v>
      </c>
      <c r="Y273" s="263">
        <v>6.1000000000000005</v>
      </c>
      <c r="Z273" s="263">
        <v>3.8000000000000003</v>
      </c>
      <c r="AA273" s="263">
        <v>5</v>
      </c>
      <c r="AB273" s="445">
        <v>11.7</v>
      </c>
      <c r="AC273" s="445">
        <v>6.1</v>
      </c>
    </row>
    <row r="274" spans="1:29" x14ac:dyDescent="0.15">
      <c r="A274" s="258">
        <v>43462</v>
      </c>
      <c r="B274" s="263">
        <v>3.2</v>
      </c>
      <c r="C274" s="263">
        <v>1.6</v>
      </c>
      <c r="D274" s="263">
        <v>1.3</v>
      </c>
      <c r="E274" s="263">
        <v>2.8</v>
      </c>
      <c r="F274" s="263">
        <v>1.4</v>
      </c>
      <c r="G274" s="263">
        <v>0.9</v>
      </c>
      <c r="H274" s="263">
        <v>1</v>
      </c>
      <c r="I274" s="263">
        <v>1.2</v>
      </c>
      <c r="J274" s="263">
        <v>0.2</v>
      </c>
      <c r="K274" s="263">
        <v>1.8</v>
      </c>
      <c r="L274" s="263">
        <v>1.5</v>
      </c>
      <c r="M274" s="263">
        <v>1.9</v>
      </c>
      <c r="N274" s="263">
        <v>2</v>
      </c>
      <c r="O274" s="263">
        <v>2.2999999999999998</v>
      </c>
      <c r="P274" s="263">
        <v>-0.1</v>
      </c>
      <c r="Q274" s="263">
        <v>0.6</v>
      </c>
      <c r="R274" s="263">
        <v>3.8</v>
      </c>
      <c r="S274" s="263">
        <v>2.2999999999999998</v>
      </c>
      <c r="T274" s="263">
        <v>2</v>
      </c>
      <c r="U274" s="263">
        <v>-0.7</v>
      </c>
      <c r="V274" s="263">
        <v>-1.7000000000000002</v>
      </c>
      <c r="W274" s="263">
        <v>-0.1</v>
      </c>
      <c r="X274" s="263">
        <v>0.8</v>
      </c>
      <c r="Y274" s="263">
        <v>1.3</v>
      </c>
      <c r="Z274" s="263">
        <v>0.8</v>
      </c>
      <c r="AA274" s="263">
        <v>1</v>
      </c>
      <c r="AB274" s="445">
        <v>1.3</v>
      </c>
      <c r="AC274" s="445">
        <v>0</v>
      </c>
    </row>
    <row r="275" spans="1:29" x14ac:dyDescent="0.15">
      <c r="A275" s="258">
        <v>43463</v>
      </c>
      <c r="B275" s="263">
        <v>4</v>
      </c>
      <c r="C275" s="263">
        <v>3.3</v>
      </c>
      <c r="D275" s="263">
        <v>4.5999999999999996</v>
      </c>
      <c r="E275" s="263">
        <v>4</v>
      </c>
      <c r="F275" s="263">
        <v>3.4</v>
      </c>
      <c r="G275" s="263">
        <v>2.6</v>
      </c>
      <c r="H275" s="263">
        <v>1.8</v>
      </c>
      <c r="I275" s="263" t="s">
        <v>149</v>
      </c>
      <c r="J275" s="263">
        <v>0.6</v>
      </c>
      <c r="K275" s="263">
        <v>3</v>
      </c>
      <c r="L275" s="263">
        <v>2.4</v>
      </c>
      <c r="M275" s="263">
        <v>4</v>
      </c>
      <c r="N275" s="263">
        <v>2.8</v>
      </c>
      <c r="O275" s="263">
        <v>3.4</v>
      </c>
      <c r="P275" s="263">
        <v>1.3</v>
      </c>
      <c r="Q275" s="263">
        <v>1.3</v>
      </c>
      <c r="R275" s="263">
        <v>4.4000000000000004</v>
      </c>
      <c r="S275" s="263">
        <v>3.5</v>
      </c>
      <c r="T275" s="263">
        <v>2.5</v>
      </c>
      <c r="U275" s="263">
        <v>1</v>
      </c>
      <c r="V275" s="263">
        <v>-0.70000000000000007</v>
      </c>
      <c r="W275" s="263">
        <v>0.5</v>
      </c>
      <c r="X275" s="263">
        <v>2.8000000000000003</v>
      </c>
      <c r="Y275" s="263">
        <v>3</v>
      </c>
      <c r="Z275" s="263">
        <v>1</v>
      </c>
      <c r="AA275" s="263">
        <v>3</v>
      </c>
      <c r="AB275" s="445">
        <v>2.5</v>
      </c>
      <c r="AC275" s="445">
        <v>0.6</v>
      </c>
    </row>
    <row r="276" spans="1:29" x14ac:dyDescent="0.15">
      <c r="A276" s="258">
        <v>43464</v>
      </c>
      <c r="B276" s="263">
        <v>4.2</v>
      </c>
      <c r="C276" s="263">
        <v>3.1</v>
      </c>
      <c r="D276" s="263">
        <v>4.8</v>
      </c>
      <c r="E276" s="263">
        <v>3.9</v>
      </c>
      <c r="F276" s="263">
        <v>3.2</v>
      </c>
      <c r="G276" s="263">
        <v>2.9</v>
      </c>
      <c r="H276" s="263">
        <v>4.4000000000000004</v>
      </c>
      <c r="I276" s="263" t="s">
        <v>149</v>
      </c>
      <c r="J276" s="263">
        <v>1.5</v>
      </c>
      <c r="K276" s="263">
        <v>2.4</v>
      </c>
      <c r="L276" s="263">
        <v>1.8</v>
      </c>
      <c r="M276" s="263">
        <v>3.9</v>
      </c>
      <c r="N276" s="263">
        <v>3.7</v>
      </c>
      <c r="O276" s="263">
        <v>3.6</v>
      </c>
      <c r="P276" s="263">
        <v>3.6</v>
      </c>
      <c r="Q276" s="263">
        <v>1.7</v>
      </c>
      <c r="R276" s="263">
        <v>3.2</v>
      </c>
      <c r="S276" s="263">
        <v>3</v>
      </c>
      <c r="T276" s="263">
        <v>2.7</v>
      </c>
      <c r="U276" s="263">
        <v>-0.6</v>
      </c>
      <c r="V276" s="263">
        <v>-1.4000000000000001</v>
      </c>
      <c r="W276" s="263">
        <v>0.5</v>
      </c>
      <c r="X276" s="263">
        <v>2.3000000000000003</v>
      </c>
      <c r="Y276" s="263">
        <v>2.8000000000000003</v>
      </c>
      <c r="Z276" s="263">
        <v>-0.1</v>
      </c>
      <c r="AA276" s="263">
        <v>2.3000000000000003</v>
      </c>
      <c r="AB276" s="445">
        <v>5.3</v>
      </c>
      <c r="AC276" s="445">
        <v>1.2</v>
      </c>
    </row>
    <row r="277" spans="1:29" x14ac:dyDescent="0.15">
      <c r="A277" s="258">
        <v>43465</v>
      </c>
      <c r="B277" s="263">
        <v>5.5</v>
      </c>
      <c r="C277" s="263">
        <v>3.2</v>
      </c>
      <c r="D277" s="263">
        <v>6.9</v>
      </c>
      <c r="E277" s="263">
        <v>4.2</v>
      </c>
      <c r="F277" s="263">
        <v>5.3</v>
      </c>
      <c r="G277" s="263">
        <v>5</v>
      </c>
      <c r="H277" s="263">
        <v>7.7</v>
      </c>
      <c r="I277" s="263" t="s">
        <v>149</v>
      </c>
      <c r="J277" s="263">
        <v>2</v>
      </c>
      <c r="K277" s="263">
        <v>9.4</v>
      </c>
      <c r="L277" s="263">
        <v>2.2999999999999998</v>
      </c>
      <c r="M277" s="263">
        <v>4</v>
      </c>
      <c r="N277" s="263">
        <v>5</v>
      </c>
      <c r="O277" s="263">
        <v>4</v>
      </c>
      <c r="P277" s="263">
        <v>4.7</v>
      </c>
      <c r="Q277" s="263">
        <v>2.9</v>
      </c>
      <c r="R277" s="263">
        <v>5.3</v>
      </c>
      <c r="S277" s="263">
        <v>4.5</v>
      </c>
      <c r="T277" s="263">
        <v>3.3</v>
      </c>
      <c r="U277" s="263">
        <v>0.5</v>
      </c>
      <c r="V277" s="263">
        <v>-1.5</v>
      </c>
      <c r="W277" s="263">
        <v>-1.3</v>
      </c>
      <c r="X277" s="263">
        <v>3</v>
      </c>
      <c r="Y277" s="263">
        <v>2.6</v>
      </c>
      <c r="Z277" s="263">
        <v>-0.70000000000000007</v>
      </c>
      <c r="AA277" s="263">
        <v>3.5</v>
      </c>
      <c r="AB277" s="445">
        <v>6.5</v>
      </c>
      <c r="AC277" s="445">
        <v>3.7</v>
      </c>
    </row>
    <row r="278" spans="1:29" x14ac:dyDescent="0.15">
      <c r="A278" s="258">
        <v>43466</v>
      </c>
      <c r="B278" s="263">
        <v>5.7</v>
      </c>
      <c r="C278" s="263">
        <v>4.8</v>
      </c>
      <c r="D278" s="263">
        <v>6</v>
      </c>
      <c r="E278" s="263">
        <v>4.9000000000000004</v>
      </c>
      <c r="F278" s="263">
        <v>6.5</v>
      </c>
      <c r="G278" s="263">
        <v>5.6</v>
      </c>
      <c r="H278" s="263">
        <v>9.8000000000000007</v>
      </c>
      <c r="I278" s="263" t="s">
        <v>149</v>
      </c>
      <c r="J278" s="263">
        <v>1.5</v>
      </c>
      <c r="K278" s="263">
        <v>4.8</v>
      </c>
      <c r="L278" s="263">
        <v>3.6</v>
      </c>
      <c r="M278" s="263">
        <v>7.3</v>
      </c>
      <c r="N278" s="263">
        <v>3.9</v>
      </c>
      <c r="O278" s="263">
        <v>4</v>
      </c>
      <c r="P278" s="263">
        <v>3.9</v>
      </c>
      <c r="Q278" s="263">
        <v>3.5</v>
      </c>
      <c r="R278" s="263">
        <v>4.4000000000000004</v>
      </c>
      <c r="S278" s="263">
        <v>5.3</v>
      </c>
      <c r="T278" s="263">
        <v>3.7</v>
      </c>
      <c r="U278" s="263">
        <v>0.2</v>
      </c>
      <c r="V278" s="263">
        <v>-0.30000000000000004</v>
      </c>
      <c r="W278" s="263">
        <v>1.3</v>
      </c>
      <c r="X278" s="263">
        <v>4.5</v>
      </c>
      <c r="Y278" s="263">
        <v>4.3</v>
      </c>
      <c r="Z278" s="263">
        <v>1.1000000000000001</v>
      </c>
      <c r="AA278" s="263">
        <v>3.8000000000000003</v>
      </c>
      <c r="AB278" s="445">
        <v>5.0999999999999996</v>
      </c>
      <c r="AC278" s="445">
        <v>4</v>
      </c>
    </row>
    <row r="279" spans="1:29" x14ac:dyDescent="0.15">
      <c r="A279" s="258">
        <v>43467</v>
      </c>
      <c r="B279" s="263">
        <v>5.6</v>
      </c>
      <c r="C279" s="263">
        <v>5.7</v>
      </c>
      <c r="D279" s="263">
        <v>5.5</v>
      </c>
      <c r="E279" s="263">
        <v>6.8</v>
      </c>
      <c r="F279" s="263">
        <v>5.6</v>
      </c>
      <c r="G279" s="263">
        <v>6</v>
      </c>
      <c r="H279" s="263">
        <v>9.3000000000000007</v>
      </c>
      <c r="I279" s="263">
        <v>4</v>
      </c>
      <c r="J279" s="263">
        <v>3.1</v>
      </c>
      <c r="K279" s="263">
        <v>5.8</v>
      </c>
      <c r="L279" s="263">
        <v>3.6</v>
      </c>
      <c r="M279" s="263">
        <v>7.3</v>
      </c>
      <c r="N279" s="263">
        <v>5.5</v>
      </c>
      <c r="O279" s="263">
        <v>5.7</v>
      </c>
      <c r="P279" s="263">
        <v>5.3</v>
      </c>
      <c r="Q279" s="263">
        <v>3</v>
      </c>
      <c r="R279" s="263">
        <v>6.7</v>
      </c>
      <c r="S279" s="263">
        <v>6.9</v>
      </c>
      <c r="T279" s="263">
        <v>5.4</v>
      </c>
      <c r="U279" s="263">
        <v>1.7</v>
      </c>
      <c r="V279" s="263">
        <v>2</v>
      </c>
      <c r="W279" s="263">
        <v>2.5</v>
      </c>
      <c r="X279" s="263">
        <v>4.9000000000000004</v>
      </c>
      <c r="Y279" s="263">
        <v>5.9</v>
      </c>
      <c r="Z279" s="263">
        <v>2.4000000000000004</v>
      </c>
      <c r="AA279" s="263">
        <v>5.2</v>
      </c>
      <c r="AB279" s="445">
        <v>4.5999999999999996</v>
      </c>
      <c r="AC279" s="445">
        <v>5.7</v>
      </c>
    </row>
    <row r="280" spans="1:29" x14ac:dyDescent="0.15">
      <c r="A280" s="258">
        <v>43468</v>
      </c>
      <c r="B280" s="263">
        <v>5.5</v>
      </c>
      <c r="C280" s="263">
        <v>4.5</v>
      </c>
      <c r="D280" s="263">
        <v>4.4000000000000004</v>
      </c>
      <c r="E280" s="263">
        <v>5.0999999999999996</v>
      </c>
      <c r="F280" s="263">
        <v>3.8</v>
      </c>
      <c r="G280" s="263">
        <v>4.5</v>
      </c>
      <c r="H280" s="263">
        <v>4.4000000000000004</v>
      </c>
      <c r="I280" s="263">
        <v>2.1</v>
      </c>
      <c r="J280" s="263">
        <v>1.5</v>
      </c>
      <c r="K280" s="263">
        <v>2.9</v>
      </c>
      <c r="L280" s="263">
        <v>1.1000000000000001</v>
      </c>
      <c r="M280" s="263">
        <v>3.5</v>
      </c>
      <c r="N280" s="263">
        <v>3.6</v>
      </c>
      <c r="O280" s="263">
        <v>3.2</v>
      </c>
      <c r="P280" s="263">
        <v>2.7</v>
      </c>
      <c r="Q280" s="263">
        <v>1.5</v>
      </c>
      <c r="R280" s="263">
        <v>5.7</v>
      </c>
      <c r="S280" s="263">
        <v>5.8</v>
      </c>
      <c r="T280" s="263">
        <v>2.5</v>
      </c>
      <c r="U280" s="263">
        <v>-0.6</v>
      </c>
      <c r="V280" s="263">
        <v>-1</v>
      </c>
      <c r="W280" s="263">
        <v>1.1000000000000001</v>
      </c>
      <c r="X280" s="263">
        <v>2</v>
      </c>
      <c r="Y280" s="263">
        <v>2.3000000000000003</v>
      </c>
      <c r="Z280" s="263">
        <v>0.4</v>
      </c>
      <c r="AA280" s="263">
        <v>2.5</v>
      </c>
      <c r="AB280" s="445">
        <v>6</v>
      </c>
      <c r="AC280" s="445">
        <v>1.5</v>
      </c>
    </row>
    <row r="281" spans="1:29" x14ac:dyDescent="0.15">
      <c r="A281" s="258">
        <v>43469</v>
      </c>
      <c r="B281" s="263">
        <v>5.7</v>
      </c>
      <c r="C281" s="263">
        <v>4.5</v>
      </c>
      <c r="D281" s="263">
        <v>6.1</v>
      </c>
      <c r="E281" s="263">
        <v>6.2</v>
      </c>
      <c r="F281" s="263">
        <v>5</v>
      </c>
      <c r="G281" s="263">
        <v>7.2</v>
      </c>
      <c r="H281" s="263">
        <v>10</v>
      </c>
      <c r="I281" s="263">
        <v>4.7</v>
      </c>
      <c r="J281" s="263">
        <v>4.7</v>
      </c>
      <c r="K281" s="263">
        <v>4.9000000000000004</v>
      </c>
      <c r="L281" s="263">
        <v>5.6</v>
      </c>
      <c r="M281" s="263">
        <v>7.5</v>
      </c>
      <c r="N281" s="263">
        <v>5</v>
      </c>
      <c r="O281" s="263">
        <v>4.4000000000000004</v>
      </c>
      <c r="P281" s="263">
        <v>5.2</v>
      </c>
      <c r="Q281" s="263">
        <v>3.4</v>
      </c>
      <c r="R281" s="263">
        <v>6.3</v>
      </c>
      <c r="S281" s="263">
        <v>6.4</v>
      </c>
      <c r="T281" s="263">
        <v>4.8</v>
      </c>
      <c r="U281" s="263">
        <v>1.5</v>
      </c>
      <c r="V281" s="263">
        <v>0.8</v>
      </c>
      <c r="W281" s="263">
        <v>3</v>
      </c>
      <c r="X281" s="263">
        <v>4.4000000000000004</v>
      </c>
      <c r="Y281" s="263">
        <v>5.3000000000000007</v>
      </c>
      <c r="Z281" s="263">
        <v>2.5</v>
      </c>
      <c r="AA281" s="263">
        <v>5.1000000000000005</v>
      </c>
      <c r="AB281" s="445">
        <v>5.0999999999999996</v>
      </c>
      <c r="AC281" s="445">
        <v>4.5999999999999996</v>
      </c>
    </row>
    <row r="282" spans="1:29" x14ac:dyDescent="0.15">
      <c r="A282" s="258">
        <v>43470</v>
      </c>
      <c r="B282" s="263">
        <v>10.4</v>
      </c>
      <c r="C282" s="263">
        <v>6.5</v>
      </c>
      <c r="D282" s="263">
        <v>6.8</v>
      </c>
      <c r="E282" s="263">
        <v>7.4</v>
      </c>
      <c r="F282" s="263">
        <v>6.9</v>
      </c>
      <c r="G282" s="263">
        <v>8</v>
      </c>
      <c r="H282" s="263">
        <v>9.6999999999999993</v>
      </c>
      <c r="I282" s="263">
        <v>7.7</v>
      </c>
      <c r="J282" s="263">
        <v>7.3</v>
      </c>
      <c r="K282" s="263">
        <v>10.7</v>
      </c>
      <c r="L282" s="263">
        <v>10.1</v>
      </c>
      <c r="M282" s="263">
        <v>13</v>
      </c>
      <c r="N282" s="263">
        <v>5</v>
      </c>
      <c r="O282" s="263">
        <v>5.4</v>
      </c>
      <c r="P282" s="263">
        <v>5.2</v>
      </c>
      <c r="Q282" s="263">
        <v>3.3</v>
      </c>
      <c r="R282" s="263">
        <v>6.9</v>
      </c>
      <c r="S282" s="263">
        <v>7.9</v>
      </c>
      <c r="T282" s="263">
        <v>4</v>
      </c>
      <c r="U282" s="263">
        <v>7.5</v>
      </c>
      <c r="V282" s="263">
        <v>5.4</v>
      </c>
      <c r="W282" s="263">
        <v>6.6000000000000005</v>
      </c>
      <c r="X282" s="263">
        <v>9.5</v>
      </c>
      <c r="Y282" s="263">
        <v>10.200000000000001</v>
      </c>
      <c r="Z282" s="263">
        <v>6.5</v>
      </c>
      <c r="AA282" s="263">
        <v>9.1</v>
      </c>
      <c r="AB282" s="445">
        <v>8.3000000000000007</v>
      </c>
      <c r="AC282" s="445">
        <v>6.9</v>
      </c>
    </row>
    <row r="283" spans="1:29" x14ac:dyDescent="0.15">
      <c r="A283" s="258">
        <v>43471</v>
      </c>
      <c r="B283" s="263">
        <v>4.2</v>
      </c>
      <c r="C283" s="263">
        <v>3.6</v>
      </c>
      <c r="D283" s="263">
        <v>7</v>
      </c>
      <c r="E283" s="263">
        <v>6</v>
      </c>
      <c r="F283" s="263">
        <v>7.9</v>
      </c>
      <c r="G283" s="252">
        <v>8.8000000000000007</v>
      </c>
      <c r="H283" s="263">
        <v>10.199999999999999</v>
      </c>
      <c r="I283" s="263">
        <v>6.3</v>
      </c>
      <c r="J283" s="263">
        <v>6.5</v>
      </c>
      <c r="K283" s="263">
        <v>5.9</v>
      </c>
      <c r="L283" s="263">
        <v>3.8</v>
      </c>
      <c r="M283" s="263">
        <v>4.3</v>
      </c>
      <c r="N283" s="263">
        <v>6.2</v>
      </c>
      <c r="O283" s="263">
        <v>6.1</v>
      </c>
      <c r="P283" s="263">
        <v>7</v>
      </c>
      <c r="Q283" s="263">
        <v>4.5</v>
      </c>
      <c r="R283" s="263">
        <v>6</v>
      </c>
      <c r="S283" s="263">
        <v>7.2</v>
      </c>
      <c r="T283" s="263">
        <v>5</v>
      </c>
      <c r="U283" s="263">
        <v>5.0999999999999996</v>
      </c>
      <c r="V283" s="263">
        <v>1.1000000000000001</v>
      </c>
      <c r="W283" s="263">
        <v>2.3000000000000003</v>
      </c>
      <c r="X283" s="263">
        <v>4.3</v>
      </c>
      <c r="Y283" s="263">
        <v>3.6</v>
      </c>
      <c r="Z283" s="263">
        <v>1.9000000000000001</v>
      </c>
      <c r="AA283" s="263">
        <v>4.9000000000000004</v>
      </c>
      <c r="AB283" s="445">
        <v>5.5</v>
      </c>
      <c r="AC283" s="445">
        <v>6.9</v>
      </c>
    </row>
    <row r="284" spans="1:29" x14ac:dyDescent="0.15">
      <c r="A284" s="258">
        <v>43472</v>
      </c>
      <c r="B284" s="263">
        <v>6.8</v>
      </c>
      <c r="C284" s="263">
        <v>6</v>
      </c>
      <c r="D284" s="263">
        <v>8.5</v>
      </c>
      <c r="E284" s="263">
        <v>7.3</v>
      </c>
      <c r="F284" s="263">
        <v>9.3000000000000007</v>
      </c>
      <c r="G284" s="252">
        <v>8</v>
      </c>
      <c r="H284" s="263">
        <v>8.1999999999999993</v>
      </c>
      <c r="I284" s="263">
        <v>5</v>
      </c>
      <c r="J284" s="263">
        <v>4.5</v>
      </c>
      <c r="K284" s="263">
        <v>2.9</v>
      </c>
      <c r="L284" s="263">
        <v>5.3</v>
      </c>
      <c r="M284" s="263">
        <v>5.9</v>
      </c>
      <c r="N284" s="263">
        <v>6.7</v>
      </c>
      <c r="O284" s="263">
        <v>6.8</v>
      </c>
      <c r="P284" s="263">
        <v>6.7</v>
      </c>
      <c r="Q284" s="263">
        <v>4.3</v>
      </c>
      <c r="R284" s="263">
        <v>7.5</v>
      </c>
      <c r="S284" s="263">
        <v>8.6</v>
      </c>
      <c r="T284" s="263">
        <v>7</v>
      </c>
      <c r="U284" s="263">
        <v>4</v>
      </c>
      <c r="V284" s="263">
        <v>0.2</v>
      </c>
      <c r="W284" s="263">
        <v>2.3000000000000003</v>
      </c>
      <c r="X284" s="263">
        <v>4.7</v>
      </c>
      <c r="Y284" s="263">
        <v>4.5</v>
      </c>
      <c r="Z284" s="263">
        <v>2.5</v>
      </c>
      <c r="AA284" s="263">
        <v>4.9000000000000004</v>
      </c>
      <c r="AB284" s="445">
        <v>9</v>
      </c>
      <c r="AC284" s="445">
        <v>5.6</v>
      </c>
    </row>
    <row r="285" spans="1:29" x14ac:dyDescent="0.15">
      <c r="A285" s="258">
        <v>43473</v>
      </c>
      <c r="B285" s="263">
        <v>16</v>
      </c>
      <c r="C285" s="263">
        <v>10.1</v>
      </c>
      <c r="D285" s="263">
        <v>11.8</v>
      </c>
      <c r="E285" s="263">
        <v>10.199999999999999</v>
      </c>
      <c r="F285" s="263">
        <v>12.9</v>
      </c>
      <c r="G285" s="263">
        <v>12.2</v>
      </c>
      <c r="H285" s="263">
        <v>13.3</v>
      </c>
      <c r="I285" s="263">
        <v>12.1</v>
      </c>
      <c r="J285" s="263">
        <v>13.4</v>
      </c>
      <c r="K285" s="263">
        <v>18.899999999999999</v>
      </c>
      <c r="L285" s="263">
        <v>19.399999999999999</v>
      </c>
      <c r="M285" s="263">
        <v>22.3</v>
      </c>
      <c r="N285" s="263">
        <v>9.5</v>
      </c>
      <c r="O285" s="263">
        <v>9</v>
      </c>
      <c r="P285" s="263">
        <v>9.8000000000000007</v>
      </c>
      <c r="Q285" s="263">
        <v>5.7</v>
      </c>
      <c r="R285" s="263">
        <v>8.6999999999999993</v>
      </c>
      <c r="S285" s="263">
        <v>11.8</v>
      </c>
      <c r="T285" s="263">
        <v>8.3000000000000007</v>
      </c>
      <c r="U285" s="263">
        <v>10.4</v>
      </c>
      <c r="V285" s="263">
        <v>11</v>
      </c>
      <c r="W285" s="263">
        <v>14.700000000000001</v>
      </c>
      <c r="X285" s="263">
        <v>15</v>
      </c>
      <c r="Y285" s="263">
        <v>15.700000000000001</v>
      </c>
      <c r="Z285" s="263">
        <v>14.100000000000001</v>
      </c>
      <c r="AA285" s="263">
        <v>15.200000000000001</v>
      </c>
      <c r="AB285" s="445">
        <v>12.9</v>
      </c>
      <c r="AC285" s="445">
        <v>12.9</v>
      </c>
    </row>
    <row r="286" spans="1:29" x14ac:dyDescent="0.15">
      <c r="A286" s="258">
        <v>43474</v>
      </c>
      <c r="B286" s="263">
        <v>5</v>
      </c>
      <c r="C286" s="263">
        <v>4.5999999999999996</v>
      </c>
      <c r="D286" s="263">
        <v>6.4</v>
      </c>
      <c r="E286" s="263">
        <v>4.5999999999999996</v>
      </c>
      <c r="F286" s="263">
        <v>4.5</v>
      </c>
      <c r="G286" s="263">
        <v>4</v>
      </c>
      <c r="H286" s="263">
        <v>4</v>
      </c>
      <c r="I286" s="263">
        <v>4.8</v>
      </c>
      <c r="J286" s="263">
        <v>3.5</v>
      </c>
      <c r="K286" s="263">
        <v>3.7</v>
      </c>
      <c r="L286" s="263">
        <v>4</v>
      </c>
      <c r="M286" s="263">
        <v>4.3</v>
      </c>
      <c r="N286" s="263">
        <v>3.5</v>
      </c>
      <c r="O286" s="263">
        <v>5.9</v>
      </c>
      <c r="P286" s="263">
        <v>4.4000000000000004</v>
      </c>
      <c r="Q286" s="263">
        <v>4</v>
      </c>
      <c r="R286" s="263">
        <v>4.2</v>
      </c>
      <c r="S286" s="263">
        <v>5</v>
      </c>
      <c r="T286" s="263">
        <v>4.0999999999999996</v>
      </c>
      <c r="U286" s="263">
        <v>1.2</v>
      </c>
      <c r="V286" s="263">
        <v>0.5</v>
      </c>
      <c r="W286" s="263">
        <v>2.8000000000000003</v>
      </c>
      <c r="X286" s="263">
        <v>3.2</v>
      </c>
      <c r="Y286" s="263">
        <v>5.3000000000000007</v>
      </c>
      <c r="Z286" s="263">
        <v>3.3000000000000003</v>
      </c>
      <c r="AA286" s="263">
        <v>4.6000000000000005</v>
      </c>
      <c r="AB286" s="445">
        <v>6.1</v>
      </c>
      <c r="AC286" s="445">
        <v>2.9</v>
      </c>
    </row>
    <row r="287" spans="1:29" x14ac:dyDescent="0.15">
      <c r="A287" s="258">
        <v>43475</v>
      </c>
      <c r="B287" s="263">
        <v>7.2</v>
      </c>
      <c r="C287" s="263">
        <v>4.5</v>
      </c>
      <c r="D287" s="263">
        <v>7.3</v>
      </c>
      <c r="E287" s="263">
        <v>5.8</v>
      </c>
      <c r="F287" s="263">
        <v>7.7</v>
      </c>
      <c r="G287" s="263">
        <v>6.8</v>
      </c>
      <c r="H287" s="263">
        <v>7.1</v>
      </c>
      <c r="I287" s="263">
        <v>5.3</v>
      </c>
      <c r="J287" s="263">
        <v>5</v>
      </c>
      <c r="K287" s="263">
        <v>9.9</v>
      </c>
      <c r="L287" s="263">
        <v>6.3</v>
      </c>
      <c r="M287" s="263">
        <v>7.4</v>
      </c>
      <c r="N287" s="263">
        <v>6.6</v>
      </c>
      <c r="O287" s="263">
        <v>6</v>
      </c>
      <c r="P287" s="263">
        <v>4.5</v>
      </c>
      <c r="Q287" s="263">
        <v>4.3</v>
      </c>
      <c r="R287" s="263">
        <v>5.9</v>
      </c>
      <c r="S287" s="263" t="s">
        <v>610</v>
      </c>
      <c r="T287" s="263">
        <v>5.7</v>
      </c>
      <c r="U287" s="263">
        <v>4.7</v>
      </c>
      <c r="V287" s="263">
        <v>1.6</v>
      </c>
      <c r="W287" s="263">
        <v>4.1000000000000005</v>
      </c>
      <c r="X287" s="263">
        <v>5.7</v>
      </c>
      <c r="Y287" s="263">
        <v>5.2</v>
      </c>
      <c r="Z287" s="263">
        <v>3.5</v>
      </c>
      <c r="AA287" s="263">
        <v>6.5</v>
      </c>
      <c r="AB287" s="445">
        <v>7.6</v>
      </c>
      <c r="AC287" s="445">
        <v>5.2</v>
      </c>
    </row>
    <row r="288" spans="1:29" x14ac:dyDescent="0.15">
      <c r="A288" s="258">
        <v>43476</v>
      </c>
      <c r="B288" s="263">
        <v>6.5</v>
      </c>
      <c r="C288" s="263">
        <v>6.9</v>
      </c>
      <c r="D288" s="263">
        <v>9.5</v>
      </c>
      <c r="E288" s="263">
        <v>5.3</v>
      </c>
      <c r="F288" s="263">
        <v>9.8000000000000007</v>
      </c>
      <c r="G288" s="263">
        <v>9.5</v>
      </c>
      <c r="H288" s="263">
        <v>10.9</v>
      </c>
      <c r="I288" s="263">
        <v>7.2</v>
      </c>
      <c r="J288" s="263">
        <v>7.9</v>
      </c>
      <c r="K288" s="263">
        <v>7.2</v>
      </c>
      <c r="L288" s="263">
        <v>7.3</v>
      </c>
      <c r="M288" s="263">
        <v>9.8000000000000007</v>
      </c>
      <c r="N288" s="263">
        <v>7</v>
      </c>
      <c r="O288" s="263">
        <v>8</v>
      </c>
      <c r="P288" s="263">
        <v>7.5</v>
      </c>
      <c r="Q288" s="252">
        <v>5.9</v>
      </c>
      <c r="R288" s="263" t="s">
        <v>610</v>
      </c>
      <c r="S288" s="263">
        <v>6.6</v>
      </c>
      <c r="T288" s="263">
        <v>6.8</v>
      </c>
      <c r="U288" s="263">
        <v>10.3</v>
      </c>
      <c r="V288" s="263">
        <v>1.8</v>
      </c>
      <c r="W288" s="263">
        <v>4.1000000000000005</v>
      </c>
      <c r="X288" s="263">
        <v>7</v>
      </c>
      <c r="Y288" s="263">
        <v>6.8000000000000007</v>
      </c>
      <c r="Z288" s="263">
        <v>4.2</v>
      </c>
      <c r="AA288" s="263">
        <v>6.3000000000000007</v>
      </c>
      <c r="AB288" s="445">
        <v>9.3000000000000007</v>
      </c>
      <c r="AC288" s="445">
        <v>8.1</v>
      </c>
    </row>
    <row r="289" spans="1:29" x14ac:dyDescent="0.15">
      <c r="A289" s="258">
        <v>43477</v>
      </c>
      <c r="B289" s="263">
        <v>8.6999999999999993</v>
      </c>
      <c r="C289" s="263">
        <v>8.8000000000000007</v>
      </c>
      <c r="D289" s="263">
        <v>13.3</v>
      </c>
      <c r="E289" s="263">
        <v>4.7</v>
      </c>
      <c r="F289" s="263">
        <v>11.4</v>
      </c>
      <c r="G289" s="263">
        <v>15.1</v>
      </c>
      <c r="H289" s="263">
        <v>13.6</v>
      </c>
      <c r="I289" s="263">
        <v>11</v>
      </c>
      <c r="J289" s="263">
        <v>11.8</v>
      </c>
      <c r="K289" s="263">
        <v>16.5</v>
      </c>
      <c r="L289" s="263">
        <v>13.5</v>
      </c>
      <c r="M289" s="263">
        <v>19</v>
      </c>
      <c r="N289" s="263">
        <v>10</v>
      </c>
      <c r="O289" s="263">
        <v>10</v>
      </c>
      <c r="P289" s="263">
        <v>10.199999999999999</v>
      </c>
      <c r="Q289" s="252">
        <v>6.1</v>
      </c>
      <c r="R289" s="263" t="s">
        <v>610</v>
      </c>
      <c r="S289" s="263">
        <v>10.1</v>
      </c>
      <c r="T289" s="263">
        <v>8.9</v>
      </c>
      <c r="U289" s="263">
        <v>14.5</v>
      </c>
      <c r="V289" s="263">
        <v>8.7000000000000011</v>
      </c>
      <c r="W289" s="263">
        <v>10.5</v>
      </c>
      <c r="X289" s="263">
        <v>13.200000000000001</v>
      </c>
      <c r="Y289" s="263">
        <v>12.3</v>
      </c>
      <c r="Z289" s="263">
        <v>11.200000000000001</v>
      </c>
      <c r="AA289" s="263">
        <v>13.9</v>
      </c>
      <c r="AB289" s="445">
        <v>7.8</v>
      </c>
      <c r="AC289" s="445">
        <v>10.9</v>
      </c>
    </row>
    <row r="290" spans="1:29" x14ac:dyDescent="0.15">
      <c r="A290" s="258">
        <v>43478</v>
      </c>
      <c r="B290" s="263">
        <v>11.8</v>
      </c>
      <c r="C290" s="263">
        <v>12</v>
      </c>
      <c r="D290" s="263">
        <v>11.5</v>
      </c>
      <c r="E290" s="263">
        <v>9.9</v>
      </c>
      <c r="F290" s="263">
        <v>13.6</v>
      </c>
      <c r="G290" s="263">
        <v>15</v>
      </c>
      <c r="H290" s="263">
        <v>18.100000000000001</v>
      </c>
      <c r="I290" s="263">
        <v>10</v>
      </c>
      <c r="J290" s="263">
        <v>10.9</v>
      </c>
      <c r="K290" s="263">
        <v>12.4</v>
      </c>
      <c r="L290" s="263">
        <v>13.2</v>
      </c>
      <c r="M290" s="263">
        <v>10.7</v>
      </c>
      <c r="N290" s="263">
        <v>10.7</v>
      </c>
      <c r="O290" s="263">
        <v>11.7</v>
      </c>
      <c r="P290" s="263">
        <v>10.9</v>
      </c>
      <c r="Q290" s="263">
        <v>7.2</v>
      </c>
      <c r="R290" s="263">
        <v>12.4</v>
      </c>
      <c r="S290" s="263">
        <v>8.6</v>
      </c>
      <c r="T290" s="263">
        <v>10.9</v>
      </c>
      <c r="U290" s="263">
        <v>14.5</v>
      </c>
      <c r="V290" s="263">
        <v>5.9</v>
      </c>
      <c r="W290" s="263">
        <v>10.600000000000001</v>
      </c>
      <c r="X290" s="263">
        <v>12.3</v>
      </c>
      <c r="Y290" s="263">
        <v>13.5</v>
      </c>
      <c r="Z290" s="263">
        <v>10.700000000000001</v>
      </c>
      <c r="AA290" s="263">
        <v>13.600000000000001</v>
      </c>
      <c r="AB290" s="445">
        <v>11.7</v>
      </c>
      <c r="AC290" s="445">
        <v>9.3000000000000007</v>
      </c>
    </row>
    <row r="291" spans="1:29" x14ac:dyDescent="0.15">
      <c r="A291" s="258">
        <v>43479</v>
      </c>
      <c r="B291" s="263">
        <v>6.5</v>
      </c>
      <c r="C291" s="263">
        <v>6.1</v>
      </c>
      <c r="D291" s="263">
        <v>9</v>
      </c>
      <c r="E291" s="263">
        <v>10.9</v>
      </c>
      <c r="F291" s="263">
        <v>10.7</v>
      </c>
      <c r="G291" s="263">
        <v>9.1</v>
      </c>
      <c r="H291" s="263">
        <v>9.6999999999999993</v>
      </c>
      <c r="I291" s="263">
        <v>9.5</v>
      </c>
      <c r="J291" s="263">
        <v>9.8000000000000007</v>
      </c>
      <c r="K291" s="263">
        <v>10.8</v>
      </c>
      <c r="L291" s="263">
        <v>10</v>
      </c>
      <c r="M291" s="263">
        <v>10.1</v>
      </c>
      <c r="N291" s="263">
        <v>9.5</v>
      </c>
      <c r="O291" s="263">
        <v>8.5</v>
      </c>
      <c r="P291" s="263">
        <v>9.6</v>
      </c>
      <c r="Q291" s="263">
        <v>5.7</v>
      </c>
      <c r="R291" s="263">
        <v>9.6999999999999993</v>
      </c>
      <c r="S291" s="263">
        <v>8.3000000000000007</v>
      </c>
      <c r="T291" s="263">
        <v>7.2</v>
      </c>
      <c r="U291" s="263">
        <v>8.4</v>
      </c>
      <c r="V291" s="263">
        <v>1.8</v>
      </c>
      <c r="W291" s="263">
        <v>6.1000000000000005</v>
      </c>
      <c r="X291" s="263">
        <v>7.2</v>
      </c>
      <c r="Y291" s="263">
        <v>8.8000000000000007</v>
      </c>
      <c r="Z291" s="263">
        <v>6.3000000000000007</v>
      </c>
      <c r="AA291" s="263">
        <v>9.9</v>
      </c>
      <c r="AB291" s="445">
        <v>8.6999999999999993</v>
      </c>
      <c r="AC291" s="445">
        <v>7.8</v>
      </c>
    </row>
    <row r="292" spans="1:29" x14ac:dyDescent="0.15">
      <c r="A292" s="258">
        <v>43480</v>
      </c>
      <c r="B292" s="263">
        <v>5.8</v>
      </c>
      <c r="C292" s="263">
        <v>7.3</v>
      </c>
      <c r="D292" s="263">
        <v>9.8000000000000007</v>
      </c>
      <c r="E292" s="263">
        <v>8.3000000000000007</v>
      </c>
      <c r="F292" s="263">
        <v>7.3</v>
      </c>
      <c r="G292" s="263">
        <v>11.2</v>
      </c>
      <c r="H292" s="263">
        <v>4.4000000000000004</v>
      </c>
      <c r="I292" s="263">
        <v>6.2</v>
      </c>
      <c r="J292" s="263">
        <v>6.8</v>
      </c>
      <c r="K292" s="263">
        <v>8.3000000000000007</v>
      </c>
      <c r="L292" s="263">
        <v>5.8</v>
      </c>
      <c r="M292" s="263">
        <v>12.8</v>
      </c>
      <c r="N292" s="263">
        <v>7.7</v>
      </c>
      <c r="O292" s="263">
        <v>7.5</v>
      </c>
      <c r="P292" s="263">
        <v>7.1</v>
      </c>
      <c r="Q292" s="263">
        <v>4.7</v>
      </c>
      <c r="R292" s="263">
        <v>7</v>
      </c>
      <c r="S292" s="263">
        <v>10</v>
      </c>
      <c r="T292" s="263">
        <v>7.9</v>
      </c>
      <c r="U292" s="263">
        <v>8.6</v>
      </c>
      <c r="V292" s="263">
        <v>4.5</v>
      </c>
      <c r="W292" s="263">
        <v>7.1000000000000005</v>
      </c>
      <c r="X292" s="263">
        <v>7.6000000000000005</v>
      </c>
      <c r="Y292" s="263">
        <v>8.3000000000000007</v>
      </c>
      <c r="Z292" s="263">
        <v>5.3000000000000007</v>
      </c>
      <c r="AA292" s="263">
        <v>7</v>
      </c>
      <c r="AB292" s="445">
        <v>11.3</v>
      </c>
      <c r="AC292" s="445">
        <v>8.3000000000000007</v>
      </c>
    </row>
    <row r="293" spans="1:29" x14ac:dyDescent="0.15">
      <c r="A293" s="258">
        <v>43481</v>
      </c>
      <c r="B293" s="263">
        <v>14.6</v>
      </c>
      <c r="C293" s="263">
        <v>12.5</v>
      </c>
      <c r="D293" s="263">
        <v>12</v>
      </c>
      <c r="E293" s="263">
        <v>14.3</v>
      </c>
      <c r="F293" s="263">
        <v>12.5</v>
      </c>
      <c r="G293" s="263">
        <v>14</v>
      </c>
      <c r="H293" s="263">
        <v>16.3</v>
      </c>
      <c r="I293" s="263">
        <v>16.8</v>
      </c>
      <c r="J293" s="263">
        <v>10.6</v>
      </c>
      <c r="K293" s="263">
        <v>16.600000000000001</v>
      </c>
      <c r="L293" s="263">
        <v>15.1</v>
      </c>
      <c r="M293" s="263">
        <v>22.8</v>
      </c>
      <c r="N293" s="263">
        <v>11.1</v>
      </c>
      <c r="O293" s="263">
        <v>11.5</v>
      </c>
      <c r="P293" s="263">
        <v>11.7</v>
      </c>
      <c r="Q293" s="263">
        <v>6.4</v>
      </c>
      <c r="R293" s="263">
        <v>11.1</v>
      </c>
      <c r="S293" s="263">
        <v>14.2</v>
      </c>
      <c r="T293" s="263">
        <v>12.7</v>
      </c>
      <c r="U293" s="263">
        <v>15.4</v>
      </c>
      <c r="V293" s="263">
        <v>12</v>
      </c>
      <c r="W293" s="263">
        <v>13.4</v>
      </c>
      <c r="X293" s="263">
        <v>14.4</v>
      </c>
      <c r="Y293" s="263">
        <v>13.9</v>
      </c>
      <c r="Z293" s="263">
        <v>11.5</v>
      </c>
      <c r="AA293" s="263">
        <v>13.8</v>
      </c>
      <c r="AB293" s="445">
        <v>13.5</v>
      </c>
      <c r="AC293" s="445">
        <v>12.3</v>
      </c>
    </row>
    <row r="294" spans="1:29" x14ac:dyDescent="0.15">
      <c r="A294" s="258">
        <v>43482</v>
      </c>
      <c r="B294" s="263">
        <v>8.1</v>
      </c>
      <c r="C294" s="252">
        <v>7.8</v>
      </c>
      <c r="D294" s="263">
        <v>9.5</v>
      </c>
      <c r="E294" s="263">
        <v>8.3000000000000007</v>
      </c>
      <c r="F294" s="263">
        <v>14.3</v>
      </c>
      <c r="G294" s="263">
        <v>12.1</v>
      </c>
      <c r="H294" s="263">
        <v>12.4</v>
      </c>
      <c r="I294" s="263">
        <v>6.8</v>
      </c>
      <c r="J294" s="263">
        <v>7.7</v>
      </c>
      <c r="K294" s="263">
        <v>7.4</v>
      </c>
      <c r="L294" s="263">
        <v>10</v>
      </c>
      <c r="M294" s="263">
        <v>10</v>
      </c>
      <c r="N294" s="263">
        <v>7.2</v>
      </c>
      <c r="O294" s="263">
        <v>8.3000000000000007</v>
      </c>
      <c r="P294" s="263">
        <v>5.9</v>
      </c>
      <c r="Q294" s="263">
        <v>3.2</v>
      </c>
      <c r="R294" s="263">
        <v>7.7</v>
      </c>
      <c r="S294" s="263">
        <v>9.6999999999999993</v>
      </c>
      <c r="T294" s="263">
        <v>8</v>
      </c>
      <c r="U294" s="263">
        <v>8.8000000000000007</v>
      </c>
      <c r="V294" s="263">
        <v>5.7</v>
      </c>
      <c r="W294" s="263">
        <v>8.3000000000000007</v>
      </c>
      <c r="X294" s="263">
        <v>10</v>
      </c>
      <c r="Y294" s="263">
        <v>9.5</v>
      </c>
      <c r="Z294" s="263">
        <v>7.5</v>
      </c>
      <c r="AA294" s="263">
        <v>9.1</v>
      </c>
      <c r="AB294" s="445">
        <v>11.8</v>
      </c>
      <c r="AC294" s="445">
        <v>5.6</v>
      </c>
    </row>
    <row r="295" spans="1:29" x14ac:dyDescent="0.15">
      <c r="A295" s="258">
        <v>43483</v>
      </c>
      <c r="B295" s="263">
        <v>5.8</v>
      </c>
      <c r="C295" s="252">
        <v>4.5</v>
      </c>
      <c r="D295" s="263">
        <v>6.1</v>
      </c>
      <c r="E295" s="263">
        <v>6</v>
      </c>
      <c r="F295" s="263">
        <v>5</v>
      </c>
      <c r="G295" s="263">
        <v>4.5999999999999996</v>
      </c>
      <c r="H295" s="263">
        <v>4.8</v>
      </c>
      <c r="I295" s="263">
        <v>5.8</v>
      </c>
      <c r="J295" s="263">
        <v>4.3</v>
      </c>
      <c r="K295" s="263">
        <v>4.5</v>
      </c>
      <c r="L295" s="263">
        <v>4.9000000000000004</v>
      </c>
      <c r="M295" s="263">
        <v>5.6</v>
      </c>
      <c r="N295" s="263">
        <v>3.4</v>
      </c>
      <c r="O295" s="263">
        <v>5.4</v>
      </c>
      <c r="P295" s="263">
        <v>3.7</v>
      </c>
      <c r="Q295" s="263">
        <v>3.1</v>
      </c>
      <c r="R295" s="263">
        <v>3.5</v>
      </c>
      <c r="S295" s="263">
        <v>6.4</v>
      </c>
      <c r="T295" s="263">
        <v>3.3</v>
      </c>
      <c r="U295" s="263">
        <v>0.9</v>
      </c>
      <c r="V295" s="263">
        <v>1.5</v>
      </c>
      <c r="W295" s="263">
        <v>3.9000000000000004</v>
      </c>
      <c r="X295" s="263">
        <v>3.7</v>
      </c>
      <c r="Y295" s="263">
        <v>5.2</v>
      </c>
      <c r="Z295" s="263">
        <v>3</v>
      </c>
      <c r="AA295" s="263">
        <v>4.8000000000000007</v>
      </c>
      <c r="AB295" s="445">
        <v>5.8</v>
      </c>
      <c r="AC295" s="445">
        <v>3.7</v>
      </c>
    </row>
    <row r="296" spans="1:29" x14ac:dyDescent="0.15">
      <c r="A296" s="258">
        <v>43484</v>
      </c>
      <c r="B296" s="263">
        <v>7.1</v>
      </c>
      <c r="C296" s="252">
        <v>6</v>
      </c>
      <c r="D296" s="263">
        <v>7.5</v>
      </c>
      <c r="E296" s="263">
        <v>6.7</v>
      </c>
      <c r="F296" s="263">
        <v>7</v>
      </c>
      <c r="G296" s="263">
        <v>7.1</v>
      </c>
      <c r="H296" s="263">
        <v>9.1999999999999993</v>
      </c>
      <c r="I296" s="263" t="s">
        <v>149</v>
      </c>
      <c r="J296" s="263">
        <v>6.5</v>
      </c>
      <c r="K296" s="263">
        <v>8</v>
      </c>
      <c r="L296" s="263">
        <v>9.3000000000000007</v>
      </c>
      <c r="M296" s="263">
        <v>9.1</v>
      </c>
      <c r="N296" s="263">
        <v>5.6</v>
      </c>
      <c r="O296" s="263">
        <v>6.2</v>
      </c>
      <c r="P296" s="263">
        <v>5.7</v>
      </c>
      <c r="Q296" s="263">
        <v>2.8</v>
      </c>
      <c r="R296" s="263">
        <v>6.3</v>
      </c>
      <c r="S296" s="263">
        <v>6.3</v>
      </c>
      <c r="T296" s="263">
        <v>4.5999999999999996</v>
      </c>
      <c r="U296" s="263">
        <v>3.6</v>
      </c>
      <c r="V296" s="263">
        <v>3.3000000000000003</v>
      </c>
      <c r="W296" s="263">
        <v>5</v>
      </c>
      <c r="X296" s="263">
        <v>7.6000000000000005</v>
      </c>
      <c r="Y296" s="263">
        <v>5.7</v>
      </c>
      <c r="Z296" s="263">
        <v>4.9000000000000004</v>
      </c>
      <c r="AA296" s="263">
        <v>7</v>
      </c>
      <c r="AB296" s="445">
        <v>7.2</v>
      </c>
      <c r="AC296" s="445">
        <v>6</v>
      </c>
    </row>
    <row r="297" spans="1:29" x14ac:dyDescent="0.15">
      <c r="A297" s="258">
        <v>43485</v>
      </c>
      <c r="B297" s="263">
        <v>8.4</v>
      </c>
      <c r="C297" s="252">
        <v>6</v>
      </c>
      <c r="D297" s="263">
        <v>10.3</v>
      </c>
      <c r="E297" s="263">
        <v>6.8</v>
      </c>
      <c r="F297" s="263">
        <v>13</v>
      </c>
      <c r="G297" s="263">
        <v>17.100000000000001</v>
      </c>
      <c r="H297" s="263">
        <v>15.8</v>
      </c>
      <c r="I297" s="263" t="s">
        <v>149</v>
      </c>
      <c r="J297" s="263">
        <v>5.8</v>
      </c>
      <c r="K297" s="263">
        <v>12</v>
      </c>
      <c r="L297" s="263">
        <v>8</v>
      </c>
      <c r="M297" s="263">
        <v>16.899999999999999</v>
      </c>
      <c r="N297" s="263">
        <v>6.1</v>
      </c>
      <c r="O297" s="263">
        <v>6.3</v>
      </c>
      <c r="P297" s="263">
        <v>6</v>
      </c>
      <c r="Q297" s="263">
        <v>3.3</v>
      </c>
      <c r="R297" s="263">
        <v>5.7</v>
      </c>
      <c r="S297" s="263">
        <v>8.1</v>
      </c>
      <c r="T297" s="263">
        <v>5.3</v>
      </c>
      <c r="U297" s="263">
        <v>12.6</v>
      </c>
      <c r="V297" s="263">
        <v>5.6000000000000005</v>
      </c>
      <c r="W297" s="263">
        <v>7.6000000000000005</v>
      </c>
      <c r="X297" s="263">
        <v>9.4</v>
      </c>
      <c r="Y297" s="263">
        <v>9.3000000000000007</v>
      </c>
      <c r="Z297" s="263">
        <v>7.2</v>
      </c>
      <c r="AA297" s="263">
        <v>9.9</v>
      </c>
      <c r="AB297" s="445">
        <v>10.6</v>
      </c>
      <c r="AC297" s="445">
        <v>7.9</v>
      </c>
    </row>
    <row r="298" spans="1:29" x14ac:dyDescent="0.15">
      <c r="A298" s="258">
        <v>43486</v>
      </c>
      <c r="B298" s="263">
        <v>7</v>
      </c>
      <c r="C298" s="252">
        <v>5.9</v>
      </c>
      <c r="D298" s="263">
        <v>7.3</v>
      </c>
      <c r="E298" s="263">
        <v>6</v>
      </c>
      <c r="F298" s="263">
        <v>6.6</v>
      </c>
      <c r="G298" s="263">
        <v>5</v>
      </c>
      <c r="H298" s="263">
        <v>7.6</v>
      </c>
      <c r="I298" s="263">
        <v>4.7</v>
      </c>
      <c r="J298" s="263" t="s">
        <v>149</v>
      </c>
      <c r="K298" s="263">
        <v>6.2</v>
      </c>
      <c r="L298" s="263">
        <v>6.6</v>
      </c>
      <c r="M298" s="263">
        <v>6.6</v>
      </c>
      <c r="N298" s="263">
        <v>2.8</v>
      </c>
      <c r="O298" s="263">
        <v>4.2</v>
      </c>
      <c r="P298" s="263">
        <v>3.5</v>
      </c>
      <c r="Q298" s="263">
        <v>2.2999999999999998</v>
      </c>
      <c r="R298" s="263">
        <v>7</v>
      </c>
      <c r="S298" s="263">
        <v>5.4</v>
      </c>
      <c r="T298" s="263">
        <v>3.5</v>
      </c>
      <c r="U298" s="263">
        <v>2.2000000000000002</v>
      </c>
      <c r="V298" s="263">
        <v>2.4000000000000004</v>
      </c>
      <c r="W298" s="263">
        <v>4.5</v>
      </c>
      <c r="X298" s="263">
        <v>5.6000000000000005</v>
      </c>
      <c r="Y298" s="263">
        <v>5.7</v>
      </c>
      <c r="Z298" s="263">
        <v>3.6</v>
      </c>
      <c r="AA298" s="263">
        <v>5.4</v>
      </c>
      <c r="AB298" s="445">
        <v>7.4</v>
      </c>
      <c r="AC298" s="445">
        <v>3.5</v>
      </c>
    </row>
    <row r="299" spans="1:29" x14ac:dyDescent="0.15">
      <c r="A299" s="258">
        <v>43487</v>
      </c>
      <c r="B299" s="263">
        <v>6.7</v>
      </c>
      <c r="C299" s="252">
        <v>6.2</v>
      </c>
      <c r="D299" s="263">
        <v>7.5</v>
      </c>
      <c r="E299" s="263">
        <v>7.1</v>
      </c>
      <c r="F299" s="263">
        <v>9</v>
      </c>
      <c r="G299" s="263">
        <v>6.6</v>
      </c>
      <c r="H299" s="263">
        <v>10.3</v>
      </c>
      <c r="I299" s="263" t="s">
        <v>149</v>
      </c>
      <c r="J299" s="263" t="s">
        <v>149</v>
      </c>
      <c r="K299" s="263">
        <v>6.6</v>
      </c>
      <c r="L299" s="263">
        <v>6.4</v>
      </c>
      <c r="M299" s="263">
        <v>8.1999999999999993</v>
      </c>
      <c r="N299" s="263">
        <v>4.8</v>
      </c>
      <c r="O299" s="263">
        <v>5.6</v>
      </c>
      <c r="P299" s="263">
        <v>4.5999999999999996</v>
      </c>
      <c r="Q299" s="263">
        <v>3.2</v>
      </c>
      <c r="R299" s="263">
        <v>6.1</v>
      </c>
      <c r="S299" s="263">
        <v>7</v>
      </c>
      <c r="T299" s="263">
        <v>4.5</v>
      </c>
      <c r="U299" s="263">
        <v>5.5</v>
      </c>
      <c r="V299" s="263">
        <v>3.5</v>
      </c>
      <c r="W299" s="263">
        <v>5</v>
      </c>
      <c r="X299" s="263">
        <v>5.7</v>
      </c>
      <c r="Y299" s="263">
        <v>6.7</v>
      </c>
      <c r="Z299" s="263">
        <v>3.3000000000000003</v>
      </c>
      <c r="AA299" s="263">
        <v>6.5</v>
      </c>
      <c r="AB299" s="445">
        <v>5.7</v>
      </c>
      <c r="AC299" s="445">
        <v>5.4</v>
      </c>
    </row>
    <row r="300" spans="1:29" x14ac:dyDescent="0.15">
      <c r="A300" s="258">
        <v>43488</v>
      </c>
      <c r="B300" s="263">
        <v>13.3</v>
      </c>
      <c r="C300" s="252">
        <v>11.8</v>
      </c>
      <c r="D300" s="263">
        <v>13</v>
      </c>
      <c r="E300" s="263">
        <v>11.2</v>
      </c>
      <c r="F300" s="263">
        <v>12.2</v>
      </c>
      <c r="G300" s="263">
        <v>11.8</v>
      </c>
      <c r="H300" s="263">
        <v>12.4</v>
      </c>
      <c r="I300" s="263" t="s">
        <v>149</v>
      </c>
      <c r="J300" s="263">
        <v>12.9</v>
      </c>
      <c r="K300" s="263">
        <v>16.100000000000001</v>
      </c>
      <c r="L300" s="263">
        <v>19.7</v>
      </c>
      <c r="M300" s="263">
        <v>20.8</v>
      </c>
      <c r="N300" s="263">
        <v>10.4</v>
      </c>
      <c r="O300" s="252">
        <v>13.2</v>
      </c>
      <c r="P300" s="263">
        <v>10.7</v>
      </c>
      <c r="Q300" s="263">
        <v>6.8</v>
      </c>
      <c r="R300" s="263">
        <v>10.7</v>
      </c>
      <c r="S300" s="263">
        <v>10.5</v>
      </c>
      <c r="T300" s="263">
        <v>10</v>
      </c>
      <c r="U300" s="263">
        <v>14</v>
      </c>
      <c r="V300" s="263">
        <v>12.200000000000001</v>
      </c>
      <c r="W300" s="263">
        <v>12.600000000000001</v>
      </c>
      <c r="X300" s="263">
        <v>13.8</v>
      </c>
      <c r="Y300" s="263">
        <v>13.600000000000001</v>
      </c>
      <c r="Z300" s="263">
        <v>13.700000000000001</v>
      </c>
      <c r="AA300" s="263">
        <v>15.100000000000001</v>
      </c>
      <c r="AB300" s="445">
        <v>12.4</v>
      </c>
      <c r="AC300" s="445">
        <v>13</v>
      </c>
    </row>
    <row r="301" spans="1:29" x14ac:dyDescent="0.15">
      <c r="A301" s="258">
        <v>43489</v>
      </c>
      <c r="B301" s="263">
        <v>9.3000000000000007</v>
      </c>
      <c r="C301" s="252">
        <v>8.1</v>
      </c>
      <c r="D301" s="263">
        <v>11.3</v>
      </c>
      <c r="E301" s="263">
        <v>6.3</v>
      </c>
      <c r="F301" s="263">
        <v>10.8</v>
      </c>
      <c r="G301" s="263">
        <v>11.1</v>
      </c>
      <c r="H301" s="263">
        <v>9.9</v>
      </c>
      <c r="I301" s="263">
        <v>7.7</v>
      </c>
      <c r="J301" s="263">
        <v>7.9</v>
      </c>
      <c r="K301" s="263">
        <v>9</v>
      </c>
      <c r="L301" s="263">
        <v>8.3000000000000007</v>
      </c>
      <c r="M301" s="263">
        <v>11.1</v>
      </c>
      <c r="N301" s="263">
        <v>9.3000000000000007</v>
      </c>
      <c r="O301" s="252">
        <v>9.5</v>
      </c>
      <c r="P301" s="263">
        <v>11.3</v>
      </c>
      <c r="Q301" s="263">
        <v>9.1999999999999993</v>
      </c>
      <c r="R301" s="263">
        <v>10.1</v>
      </c>
      <c r="S301" s="263">
        <v>8.6999999999999993</v>
      </c>
      <c r="T301" s="263">
        <v>9.6999999999999993</v>
      </c>
      <c r="U301" s="263">
        <v>10</v>
      </c>
      <c r="V301" s="263">
        <v>5.1000000000000005</v>
      </c>
      <c r="W301" s="263">
        <v>6.5</v>
      </c>
      <c r="X301" s="263">
        <v>7.8000000000000007</v>
      </c>
      <c r="Y301" s="263">
        <v>8.5</v>
      </c>
      <c r="Z301" s="263">
        <v>6.6000000000000005</v>
      </c>
      <c r="AA301" s="263">
        <v>8.7000000000000011</v>
      </c>
      <c r="AB301" s="445">
        <v>11.4</v>
      </c>
      <c r="AC301" s="445">
        <v>7.8</v>
      </c>
    </row>
    <row r="302" spans="1:29" x14ac:dyDescent="0.15">
      <c r="A302" s="258">
        <v>43490</v>
      </c>
      <c r="B302" s="263">
        <v>7.7</v>
      </c>
      <c r="C302" s="252">
        <v>5.5</v>
      </c>
      <c r="D302" s="263">
        <v>8.8000000000000007</v>
      </c>
      <c r="E302" s="263">
        <v>7.7</v>
      </c>
      <c r="F302" s="263">
        <v>8.1999999999999993</v>
      </c>
      <c r="G302" s="263">
        <v>8.1</v>
      </c>
      <c r="H302" s="263">
        <v>7.5</v>
      </c>
      <c r="I302" s="263" t="s">
        <v>149</v>
      </c>
      <c r="J302" s="263">
        <v>5.9</v>
      </c>
      <c r="K302" s="263">
        <v>8.1999999999999993</v>
      </c>
      <c r="L302" s="263">
        <v>8.5</v>
      </c>
      <c r="M302" s="263">
        <v>10</v>
      </c>
      <c r="N302" s="263">
        <v>8.3000000000000007</v>
      </c>
      <c r="O302" s="263">
        <v>8</v>
      </c>
      <c r="P302" s="263">
        <v>8.1</v>
      </c>
      <c r="Q302" s="263">
        <v>5.8</v>
      </c>
      <c r="R302" s="263">
        <v>6.3</v>
      </c>
      <c r="S302" s="263">
        <v>8.1999999999999993</v>
      </c>
      <c r="T302" s="263">
        <v>6.8</v>
      </c>
      <c r="U302" s="263">
        <v>6.5</v>
      </c>
      <c r="V302" s="263">
        <v>3.3000000000000003</v>
      </c>
      <c r="W302" s="263">
        <v>5.2</v>
      </c>
      <c r="X302" s="263">
        <v>8</v>
      </c>
      <c r="Y302" s="263">
        <v>6.8000000000000007</v>
      </c>
      <c r="Z302" s="263">
        <v>4.3</v>
      </c>
      <c r="AA302" s="263">
        <v>8.2000000000000011</v>
      </c>
      <c r="AB302" s="445">
        <v>8.1999999999999993</v>
      </c>
      <c r="AC302" s="445">
        <v>8.3000000000000007</v>
      </c>
    </row>
    <row r="303" spans="1:29" x14ac:dyDescent="0.15">
      <c r="A303" s="258">
        <v>43491</v>
      </c>
      <c r="B303" s="263">
        <v>11.6</v>
      </c>
      <c r="C303" s="252">
        <v>11.4</v>
      </c>
      <c r="D303" s="263">
        <v>7.5</v>
      </c>
      <c r="E303" s="263">
        <v>8.8000000000000007</v>
      </c>
      <c r="F303" s="263">
        <v>6.3</v>
      </c>
      <c r="G303" s="263">
        <v>9.1999999999999993</v>
      </c>
      <c r="H303" s="263">
        <v>7.3</v>
      </c>
      <c r="I303" s="263" t="s">
        <v>149</v>
      </c>
      <c r="J303" s="263">
        <v>11.5</v>
      </c>
      <c r="K303" s="263">
        <v>13</v>
      </c>
      <c r="L303" s="263">
        <v>10.5</v>
      </c>
      <c r="M303" s="263">
        <v>11.8</v>
      </c>
      <c r="N303" s="263">
        <v>8.5</v>
      </c>
      <c r="O303" s="263">
        <v>8.5</v>
      </c>
      <c r="P303" s="263">
        <v>10</v>
      </c>
      <c r="Q303" s="263">
        <v>4.9000000000000004</v>
      </c>
      <c r="R303" s="263">
        <v>4.9000000000000004</v>
      </c>
      <c r="S303" s="263">
        <v>5.5</v>
      </c>
      <c r="T303" s="263">
        <v>6</v>
      </c>
      <c r="U303" s="263">
        <v>4</v>
      </c>
      <c r="V303" s="263">
        <v>5</v>
      </c>
      <c r="W303" s="263">
        <v>6.7</v>
      </c>
      <c r="X303" s="263">
        <v>6.4</v>
      </c>
      <c r="Y303" s="263">
        <v>8.8000000000000007</v>
      </c>
      <c r="Z303" s="263">
        <v>7.2</v>
      </c>
      <c r="AA303" s="263">
        <v>8.3000000000000007</v>
      </c>
      <c r="AB303" s="445">
        <v>8.8000000000000007</v>
      </c>
      <c r="AC303" s="445">
        <v>13</v>
      </c>
    </row>
    <row r="304" spans="1:29" x14ac:dyDescent="0.15">
      <c r="A304" s="258">
        <v>43492</v>
      </c>
      <c r="B304" s="263">
        <v>2.6</v>
      </c>
      <c r="C304" s="252">
        <v>1.3</v>
      </c>
      <c r="D304" s="263">
        <v>3.1</v>
      </c>
      <c r="E304" s="263">
        <v>1.5</v>
      </c>
      <c r="F304" s="263">
        <v>2.7</v>
      </c>
      <c r="G304" s="263">
        <v>1.4</v>
      </c>
      <c r="H304" s="263">
        <v>2</v>
      </c>
      <c r="I304" s="263" t="s">
        <v>149</v>
      </c>
      <c r="J304" s="263">
        <v>1.8</v>
      </c>
      <c r="K304" s="263">
        <v>1.9</v>
      </c>
      <c r="L304" s="263">
        <v>3.5</v>
      </c>
      <c r="M304" s="263">
        <v>5</v>
      </c>
      <c r="N304" s="263">
        <v>3.4</v>
      </c>
      <c r="O304" s="263">
        <v>3.1</v>
      </c>
      <c r="P304" s="263">
        <v>2.2999999999999998</v>
      </c>
      <c r="Q304" s="263">
        <v>1.3</v>
      </c>
      <c r="R304" s="263">
        <v>4.5</v>
      </c>
      <c r="S304" s="263">
        <v>3.6</v>
      </c>
      <c r="T304" s="263">
        <v>2.4</v>
      </c>
      <c r="U304" s="263">
        <v>-1.1000000000000001</v>
      </c>
      <c r="V304" s="263">
        <v>0.70000000000000007</v>
      </c>
      <c r="W304" s="263">
        <v>2.1</v>
      </c>
      <c r="X304" s="263">
        <v>3.5</v>
      </c>
      <c r="Y304" s="263">
        <v>4.1000000000000005</v>
      </c>
      <c r="Z304" s="263">
        <v>1.4000000000000001</v>
      </c>
      <c r="AA304" s="263">
        <v>3.8000000000000003</v>
      </c>
      <c r="AB304" s="445">
        <v>1.7</v>
      </c>
      <c r="AC304" s="445">
        <v>0.8</v>
      </c>
    </row>
    <row r="305" spans="1:29" x14ac:dyDescent="0.15">
      <c r="A305" s="258">
        <v>43493</v>
      </c>
      <c r="B305" s="263">
        <v>7.3</v>
      </c>
      <c r="C305" s="252">
        <v>5.2</v>
      </c>
      <c r="D305" s="263">
        <v>7.4</v>
      </c>
      <c r="E305" s="263">
        <v>6</v>
      </c>
      <c r="F305" s="263">
        <v>7.5</v>
      </c>
      <c r="G305" s="263">
        <v>5.4</v>
      </c>
      <c r="H305" s="263">
        <v>6.4</v>
      </c>
      <c r="I305" s="263" t="s">
        <v>149</v>
      </c>
      <c r="J305" s="263">
        <v>7.3</v>
      </c>
      <c r="K305" s="263">
        <v>10.199999999999999</v>
      </c>
      <c r="L305" s="263">
        <v>8.8000000000000007</v>
      </c>
      <c r="M305" s="263">
        <v>11.5</v>
      </c>
      <c r="N305" s="263">
        <v>5.9</v>
      </c>
      <c r="O305" s="263">
        <v>6.5</v>
      </c>
      <c r="P305" s="263">
        <v>6.3</v>
      </c>
      <c r="Q305" s="263">
        <v>4.4000000000000004</v>
      </c>
      <c r="R305" s="263">
        <v>6</v>
      </c>
      <c r="S305" s="263">
        <v>7.3</v>
      </c>
      <c r="T305" s="263">
        <v>4.9000000000000004</v>
      </c>
      <c r="U305" s="263">
        <v>1.9</v>
      </c>
      <c r="V305" s="263">
        <v>6.8000000000000007</v>
      </c>
      <c r="W305" s="263">
        <v>6.2</v>
      </c>
      <c r="X305" s="263">
        <v>8.8000000000000007</v>
      </c>
      <c r="Y305" s="263">
        <v>8.7000000000000011</v>
      </c>
      <c r="Z305" s="263">
        <v>6.8000000000000007</v>
      </c>
      <c r="AA305" s="263">
        <v>9.6000000000000014</v>
      </c>
      <c r="AB305" s="445">
        <v>5.7</v>
      </c>
      <c r="AC305" s="445">
        <v>5.8</v>
      </c>
    </row>
    <row r="306" spans="1:29" x14ac:dyDescent="0.15">
      <c r="A306" s="258">
        <v>43494</v>
      </c>
      <c r="B306" s="263">
        <v>9</v>
      </c>
      <c r="C306" s="252">
        <v>6.7</v>
      </c>
      <c r="D306" s="263">
        <v>8</v>
      </c>
      <c r="E306" s="263">
        <v>7.8</v>
      </c>
      <c r="F306" s="263">
        <v>7.6</v>
      </c>
      <c r="G306" s="263">
        <v>8.1</v>
      </c>
      <c r="H306" s="263">
        <v>12.1</v>
      </c>
      <c r="I306" s="263" t="s">
        <v>149</v>
      </c>
      <c r="J306" s="263">
        <v>9.1999999999999993</v>
      </c>
      <c r="K306" s="263">
        <v>10</v>
      </c>
      <c r="L306" s="263">
        <v>9.8000000000000007</v>
      </c>
      <c r="M306" s="263">
        <v>10.3</v>
      </c>
      <c r="N306" s="263">
        <v>6.3</v>
      </c>
      <c r="O306" s="263">
        <v>6.4</v>
      </c>
      <c r="P306" s="263">
        <v>6.6</v>
      </c>
      <c r="Q306" s="263">
        <v>4.7</v>
      </c>
      <c r="R306" s="263">
        <v>7.3</v>
      </c>
      <c r="S306" s="263">
        <v>7.8</v>
      </c>
      <c r="T306" s="263">
        <v>6.5</v>
      </c>
      <c r="U306" s="263">
        <v>5.8</v>
      </c>
      <c r="V306" s="263">
        <v>6.7</v>
      </c>
      <c r="W306" s="263">
        <v>6.9</v>
      </c>
      <c r="X306" s="263">
        <v>9.6000000000000014</v>
      </c>
      <c r="Y306" s="263">
        <v>10.3</v>
      </c>
      <c r="Z306" s="263">
        <v>8.3000000000000007</v>
      </c>
      <c r="AA306" s="263">
        <v>11.5</v>
      </c>
      <c r="AB306" s="445">
        <v>8.1</v>
      </c>
      <c r="AC306" s="445">
        <v>7</v>
      </c>
    </row>
    <row r="307" spans="1:29" x14ac:dyDescent="0.15">
      <c r="A307" s="258">
        <v>43495</v>
      </c>
      <c r="B307" s="263">
        <v>11.3</v>
      </c>
      <c r="C307" s="252">
        <v>11.9</v>
      </c>
      <c r="D307" s="263">
        <v>15.4</v>
      </c>
      <c r="E307" s="263">
        <v>13.5</v>
      </c>
      <c r="F307" s="263">
        <v>14.1</v>
      </c>
      <c r="G307" s="263">
        <v>15.9</v>
      </c>
      <c r="H307" s="263">
        <v>19.8</v>
      </c>
      <c r="I307" s="263" t="s">
        <v>149</v>
      </c>
      <c r="J307" s="263">
        <v>12</v>
      </c>
      <c r="K307" s="263">
        <v>16.600000000000001</v>
      </c>
      <c r="L307" s="263">
        <v>15.1</v>
      </c>
      <c r="M307" s="263">
        <v>20</v>
      </c>
      <c r="N307" s="263">
        <v>12</v>
      </c>
      <c r="O307" s="263">
        <v>11.7</v>
      </c>
      <c r="P307" s="263">
        <v>12.4</v>
      </c>
      <c r="Q307" s="263">
        <v>8.4</v>
      </c>
      <c r="R307" s="263">
        <v>10.6</v>
      </c>
      <c r="S307" s="263">
        <v>11.4</v>
      </c>
      <c r="T307" s="263">
        <v>13.6</v>
      </c>
      <c r="U307" s="263">
        <v>16.600000000000001</v>
      </c>
      <c r="V307" s="263">
        <v>8.5</v>
      </c>
      <c r="W307" s="263">
        <v>11.100000000000001</v>
      </c>
      <c r="X307" s="263">
        <v>14.4</v>
      </c>
      <c r="Y307" s="263">
        <v>13.8</v>
      </c>
      <c r="Z307" s="263">
        <v>11.8</v>
      </c>
      <c r="AA307" s="263">
        <v>14.3</v>
      </c>
      <c r="AB307" s="445">
        <v>14</v>
      </c>
      <c r="AC307" s="445">
        <v>13.5</v>
      </c>
    </row>
    <row r="308" spans="1:29" x14ac:dyDescent="0.15">
      <c r="A308" s="258">
        <v>43496</v>
      </c>
      <c r="B308" s="263">
        <v>8.3000000000000007</v>
      </c>
      <c r="C308" s="252">
        <v>10</v>
      </c>
      <c r="D308" s="263">
        <v>11.3</v>
      </c>
      <c r="E308" s="263">
        <v>11.5</v>
      </c>
      <c r="F308" s="263">
        <v>11.8</v>
      </c>
      <c r="G308" s="263">
        <v>14.1</v>
      </c>
      <c r="H308" s="263">
        <v>17</v>
      </c>
      <c r="I308" s="263">
        <v>13.3</v>
      </c>
      <c r="J308" s="263">
        <v>13</v>
      </c>
      <c r="K308" s="263">
        <v>18.100000000000001</v>
      </c>
      <c r="L308" s="263">
        <v>12.9</v>
      </c>
      <c r="M308" s="263">
        <v>20</v>
      </c>
      <c r="N308" s="263">
        <v>12.2</v>
      </c>
      <c r="O308" s="252">
        <v>12.3</v>
      </c>
      <c r="P308" s="263">
        <v>12</v>
      </c>
      <c r="Q308" s="263">
        <v>6.6</v>
      </c>
      <c r="R308" s="263">
        <v>10.6</v>
      </c>
      <c r="S308" s="263">
        <v>12.6</v>
      </c>
      <c r="T308" s="263">
        <v>10.8</v>
      </c>
      <c r="U308" s="263">
        <v>13.6</v>
      </c>
      <c r="V308" s="263">
        <v>9.4</v>
      </c>
      <c r="W308" s="263">
        <v>9.6000000000000014</v>
      </c>
      <c r="X308" s="263">
        <v>11.100000000000001</v>
      </c>
      <c r="Y308" s="263">
        <v>11.600000000000001</v>
      </c>
      <c r="Z308" s="263">
        <v>9.2000000000000011</v>
      </c>
      <c r="AA308" s="263">
        <v>12.200000000000001</v>
      </c>
      <c r="AB308" s="445">
        <v>11.9</v>
      </c>
      <c r="AC308" s="445">
        <v>14</v>
      </c>
    </row>
    <row r="309" spans="1:29" x14ac:dyDescent="0.15">
      <c r="A309" s="258">
        <v>43497</v>
      </c>
      <c r="B309" s="263">
        <v>3.5</v>
      </c>
      <c r="C309" s="252">
        <v>3</v>
      </c>
      <c r="D309" s="263">
        <v>5.9</v>
      </c>
      <c r="E309" s="263">
        <v>3.9</v>
      </c>
      <c r="F309" s="263">
        <v>4.5</v>
      </c>
      <c r="G309" s="263">
        <v>6.1</v>
      </c>
      <c r="H309" s="263">
        <v>4.2</v>
      </c>
      <c r="I309" s="263" t="s">
        <v>149</v>
      </c>
      <c r="J309" s="263" t="s">
        <v>149</v>
      </c>
      <c r="K309" s="263">
        <v>2.2999999999999998</v>
      </c>
      <c r="L309" s="263">
        <v>2.7</v>
      </c>
      <c r="M309" s="263">
        <v>4.9000000000000004</v>
      </c>
      <c r="N309" s="263">
        <v>4</v>
      </c>
      <c r="O309" s="263">
        <v>4.8</v>
      </c>
      <c r="P309" s="263">
        <v>4.5</v>
      </c>
      <c r="Q309" s="263">
        <v>3</v>
      </c>
      <c r="R309" s="263">
        <v>4.3</v>
      </c>
      <c r="S309" s="263">
        <v>5</v>
      </c>
      <c r="T309" s="263">
        <v>4.3</v>
      </c>
      <c r="U309" s="263">
        <v>-0.2</v>
      </c>
      <c r="V309" s="263">
        <v>1.5</v>
      </c>
      <c r="W309" s="263">
        <v>1.2000000000000002</v>
      </c>
      <c r="X309" s="263">
        <v>2.8000000000000003</v>
      </c>
      <c r="Y309" s="263">
        <v>3.6</v>
      </c>
      <c r="Z309" s="263">
        <v>1.9000000000000001</v>
      </c>
      <c r="AA309" s="263">
        <v>4.3</v>
      </c>
      <c r="AB309" s="445">
        <v>4.8</v>
      </c>
      <c r="AC309" s="445">
        <v>2</v>
      </c>
    </row>
    <row r="310" spans="1:29" x14ac:dyDescent="0.15">
      <c r="A310" s="258">
        <v>43498</v>
      </c>
      <c r="B310" s="263">
        <v>8.9</v>
      </c>
      <c r="C310" s="252">
        <v>8</v>
      </c>
      <c r="D310" s="263">
        <v>7.8</v>
      </c>
      <c r="E310" s="263">
        <v>7.7</v>
      </c>
      <c r="F310" s="263">
        <v>9.3000000000000007</v>
      </c>
      <c r="G310" s="263">
        <v>7.6</v>
      </c>
      <c r="H310" s="263">
        <v>9.1</v>
      </c>
      <c r="I310" s="263" t="s">
        <v>149</v>
      </c>
      <c r="J310" s="263">
        <v>10.5</v>
      </c>
      <c r="K310" s="263">
        <v>9.1</v>
      </c>
      <c r="L310" s="263">
        <v>9.1</v>
      </c>
      <c r="M310" s="263">
        <v>10.8</v>
      </c>
      <c r="N310" s="263">
        <v>7.2</v>
      </c>
      <c r="O310" s="263">
        <v>5.8</v>
      </c>
      <c r="P310" s="263">
        <v>6.9</v>
      </c>
      <c r="Q310" s="263">
        <v>4.2</v>
      </c>
      <c r="R310" s="263">
        <v>6.7</v>
      </c>
      <c r="S310" s="263">
        <v>6.3</v>
      </c>
      <c r="T310" s="263">
        <v>6</v>
      </c>
      <c r="U310" s="263">
        <v>4.5</v>
      </c>
      <c r="V310" s="263">
        <v>5.4</v>
      </c>
      <c r="W310" s="263">
        <v>6.3000000000000007</v>
      </c>
      <c r="X310" s="263">
        <v>9.3000000000000007</v>
      </c>
      <c r="Y310" s="263">
        <v>8.7000000000000011</v>
      </c>
      <c r="Z310" s="263">
        <v>6.5</v>
      </c>
      <c r="AA310" s="263">
        <v>7.9</v>
      </c>
      <c r="AB310" s="445">
        <v>7.4</v>
      </c>
      <c r="AC310" s="445">
        <v>6.5</v>
      </c>
    </row>
    <row r="311" spans="1:29" x14ac:dyDescent="0.15">
      <c r="A311" s="258">
        <v>43499</v>
      </c>
      <c r="B311" s="263">
        <v>10.3</v>
      </c>
      <c r="C311" s="252">
        <v>10.5</v>
      </c>
      <c r="D311" s="263">
        <v>12.1</v>
      </c>
      <c r="E311" s="263">
        <v>8.4</v>
      </c>
      <c r="F311" s="263">
        <v>10.5</v>
      </c>
      <c r="G311" s="263">
        <v>13.3</v>
      </c>
      <c r="H311" s="263">
        <v>9.6</v>
      </c>
      <c r="I311" s="263" t="s">
        <v>149</v>
      </c>
      <c r="J311" s="263">
        <v>10.4</v>
      </c>
      <c r="K311" s="263">
        <v>18.399999999999999</v>
      </c>
      <c r="L311" s="263">
        <v>11.5</v>
      </c>
      <c r="M311" s="263">
        <v>18.5</v>
      </c>
      <c r="N311" s="263">
        <v>9.9</v>
      </c>
      <c r="O311" s="263">
        <v>7.9</v>
      </c>
      <c r="P311" s="263">
        <v>10</v>
      </c>
      <c r="Q311" s="263">
        <v>6.2</v>
      </c>
      <c r="R311" s="263">
        <v>7.5</v>
      </c>
      <c r="S311" s="263">
        <v>10.8</v>
      </c>
      <c r="T311" s="263">
        <v>10.5</v>
      </c>
      <c r="U311" s="263">
        <v>15</v>
      </c>
      <c r="V311" s="263">
        <v>8.8000000000000007</v>
      </c>
      <c r="W311" s="263">
        <v>10.8</v>
      </c>
      <c r="X311" s="263">
        <v>13.3</v>
      </c>
      <c r="Y311" s="263">
        <v>11.700000000000001</v>
      </c>
      <c r="Z311" s="263">
        <v>11</v>
      </c>
      <c r="AA311" s="263">
        <v>10.8</v>
      </c>
      <c r="AB311" s="445">
        <v>8.4</v>
      </c>
      <c r="AC311" s="445">
        <v>11.8</v>
      </c>
    </row>
    <row r="312" spans="1:29" x14ac:dyDescent="0.15">
      <c r="A312" s="258">
        <v>43500</v>
      </c>
      <c r="B312" s="263">
        <v>10.5</v>
      </c>
      <c r="C312" s="252">
        <v>4.5999999999999996</v>
      </c>
      <c r="D312" s="263">
        <v>7.8</v>
      </c>
      <c r="E312" s="263">
        <v>5.5</v>
      </c>
      <c r="F312" s="263">
        <v>6.6</v>
      </c>
      <c r="G312" s="263">
        <v>6.6</v>
      </c>
      <c r="H312" s="263">
        <v>12.5</v>
      </c>
      <c r="I312" s="263" t="s">
        <v>149</v>
      </c>
      <c r="J312" s="263">
        <v>8.6999999999999993</v>
      </c>
      <c r="K312" s="263">
        <v>11.1</v>
      </c>
      <c r="L312" s="263">
        <v>10.6</v>
      </c>
      <c r="M312" s="263">
        <v>13.8</v>
      </c>
      <c r="N312" s="263">
        <v>3.7</v>
      </c>
      <c r="O312" s="263">
        <v>6.8</v>
      </c>
      <c r="P312" s="263">
        <v>5.2</v>
      </c>
      <c r="Q312" s="263">
        <v>4.4000000000000004</v>
      </c>
      <c r="R312" s="263">
        <v>5.9</v>
      </c>
      <c r="S312" s="263">
        <v>4.5</v>
      </c>
      <c r="T312" s="263">
        <v>3.4</v>
      </c>
      <c r="U312" s="263">
        <v>9.5</v>
      </c>
      <c r="V312" s="263">
        <v>6.4</v>
      </c>
      <c r="W312" s="263">
        <v>8.5</v>
      </c>
      <c r="X312" s="263">
        <v>8.6</v>
      </c>
      <c r="Y312" s="263">
        <v>9</v>
      </c>
      <c r="Z312" s="263">
        <v>7.4</v>
      </c>
      <c r="AA312" s="263">
        <v>7.8000000000000007</v>
      </c>
      <c r="AB312" s="445">
        <v>7.3</v>
      </c>
      <c r="AC312" s="445">
        <v>8.3000000000000007</v>
      </c>
    </row>
    <row r="313" spans="1:29" x14ac:dyDescent="0.15">
      <c r="A313" s="258">
        <v>43501</v>
      </c>
      <c r="B313" s="263">
        <v>13.4</v>
      </c>
      <c r="C313" s="252">
        <v>12.8</v>
      </c>
      <c r="D313" s="263">
        <v>10.7</v>
      </c>
      <c r="E313" s="263">
        <v>16.100000000000001</v>
      </c>
      <c r="F313" s="263">
        <v>13.5</v>
      </c>
      <c r="G313" s="263">
        <v>13.8</v>
      </c>
      <c r="H313" s="263">
        <v>11</v>
      </c>
      <c r="I313" s="263" t="s">
        <v>149</v>
      </c>
      <c r="J313" s="263">
        <v>11.1</v>
      </c>
      <c r="K313" s="263">
        <v>14.9</v>
      </c>
      <c r="L313" s="263">
        <v>14.4</v>
      </c>
      <c r="M313" s="263">
        <v>18</v>
      </c>
      <c r="N313" s="263" t="s">
        <v>610</v>
      </c>
      <c r="O313" s="263">
        <v>8.5</v>
      </c>
      <c r="P313" s="263">
        <v>11</v>
      </c>
      <c r="Q313" s="263" t="s">
        <v>610</v>
      </c>
      <c r="R313" s="263">
        <v>10.8</v>
      </c>
      <c r="S313" s="263">
        <v>11.7</v>
      </c>
      <c r="T313" s="263">
        <v>10</v>
      </c>
      <c r="U313" s="263">
        <v>12.5</v>
      </c>
      <c r="V313" s="263">
        <v>10.8</v>
      </c>
      <c r="W313" s="263">
        <v>12.200000000000001</v>
      </c>
      <c r="X313" s="263">
        <v>13.600000000000001</v>
      </c>
      <c r="Y313" s="263">
        <v>14.100000000000001</v>
      </c>
      <c r="Z313" s="263">
        <v>12.4</v>
      </c>
      <c r="AA313" s="263">
        <v>15</v>
      </c>
      <c r="AB313" s="445">
        <v>12.4</v>
      </c>
      <c r="AC313" s="445">
        <v>13</v>
      </c>
    </row>
    <row r="314" spans="1:29" x14ac:dyDescent="0.15">
      <c r="A314" s="258">
        <v>43502</v>
      </c>
      <c r="B314" s="263">
        <v>6.8</v>
      </c>
      <c r="C314" s="252">
        <v>8.3000000000000007</v>
      </c>
      <c r="D314" s="263">
        <v>11.9</v>
      </c>
      <c r="E314" s="263">
        <v>10.5</v>
      </c>
      <c r="F314" s="263">
        <v>12</v>
      </c>
      <c r="G314" s="263">
        <v>13.8</v>
      </c>
      <c r="H314" s="263">
        <v>12.6</v>
      </c>
      <c r="I314" s="263" t="s">
        <v>149</v>
      </c>
      <c r="J314" s="263">
        <v>9.3000000000000007</v>
      </c>
      <c r="K314" s="263">
        <v>12.5</v>
      </c>
      <c r="L314" s="263">
        <v>8.1</v>
      </c>
      <c r="M314" s="263">
        <v>21.8</v>
      </c>
      <c r="N314" s="263">
        <v>9.1</v>
      </c>
      <c r="O314" s="263">
        <v>6.4</v>
      </c>
      <c r="P314" s="263">
        <v>9</v>
      </c>
      <c r="Q314" s="263">
        <v>5.3</v>
      </c>
      <c r="R314" s="263">
        <v>8.5</v>
      </c>
      <c r="S314" s="263">
        <v>9.9</v>
      </c>
      <c r="T314" s="263">
        <v>7.7</v>
      </c>
      <c r="U314" s="263">
        <v>12.1</v>
      </c>
      <c r="V314" s="263">
        <v>8.8000000000000007</v>
      </c>
      <c r="W314" s="263">
        <v>12.100000000000001</v>
      </c>
      <c r="X314" s="263">
        <v>13.200000000000001</v>
      </c>
      <c r="Y314" s="263">
        <v>11.8</v>
      </c>
      <c r="Z314" s="263">
        <v>10.700000000000001</v>
      </c>
      <c r="AA314" s="263">
        <v>10.700000000000001</v>
      </c>
      <c r="AB314" s="445" t="s">
        <v>149</v>
      </c>
      <c r="AC314" s="445">
        <v>9.5</v>
      </c>
    </row>
    <row r="315" spans="1:29" x14ac:dyDescent="0.15">
      <c r="A315" s="258">
        <v>43503</v>
      </c>
      <c r="B315" s="263">
        <v>11</v>
      </c>
      <c r="C315" s="252">
        <v>10.6</v>
      </c>
      <c r="D315" s="263">
        <v>9.6</v>
      </c>
      <c r="E315" s="263">
        <v>7.5</v>
      </c>
      <c r="F315" s="263">
        <v>11.3</v>
      </c>
      <c r="G315" s="263">
        <v>12.8</v>
      </c>
      <c r="H315" s="263">
        <v>18.8</v>
      </c>
      <c r="I315" s="263" t="s">
        <v>149</v>
      </c>
      <c r="J315" s="263">
        <v>9.6999999999999993</v>
      </c>
      <c r="K315" s="263">
        <v>13.7</v>
      </c>
      <c r="L315" s="263">
        <v>13.9</v>
      </c>
      <c r="M315" s="263">
        <v>18.399999999999999</v>
      </c>
      <c r="N315" s="263">
        <v>8.5</v>
      </c>
      <c r="O315" s="263">
        <v>4.8</v>
      </c>
      <c r="P315" s="263">
        <v>8.8000000000000007</v>
      </c>
      <c r="Q315" s="263">
        <v>4.3</v>
      </c>
      <c r="R315" s="263">
        <v>9.3000000000000007</v>
      </c>
      <c r="S315" s="263">
        <v>10.4</v>
      </c>
      <c r="T315" s="263">
        <v>9.1999999999999993</v>
      </c>
      <c r="U315" s="263">
        <v>12.8</v>
      </c>
      <c r="V315" s="263">
        <v>10.100000000000001</v>
      </c>
      <c r="W315" s="263">
        <v>12.100000000000001</v>
      </c>
      <c r="X315" s="263">
        <v>13.5</v>
      </c>
      <c r="Y315" s="263">
        <v>13.3</v>
      </c>
      <c r="Z315" s="263">
        <v>9.4</v>
      </c>
      <c r="AA315" s="263">
        <v>11.5</v>
      </c>
      <c r="AB315" s="445" t="s">
        <v>149</v>
      </c>
      <c r="AC315" s="445">
        <v>11.1</v>
      </c>
    </row>
    <row r="316" spans="1:29" x14ac:dyDescent="0.15">
      <c r="A316" s="258">
        <v>43504</v>
      </c>
      <c r="B316" s="263">
        <v>7.2</v>
      </c>
      <c r="C316" s="252">
        <v>6</v>
      </c>
      <c r="D316" s="263">
        <v>6</v>
      </c>
      <c r="E316" s="263">
        <v>7.1</v>
      </c>
      <c r="F316" s="263">
        <v>9.1999999999999993</v>
      </c>
      <c r="G316" s="263">
        <v>7.2</v>
      </c>
      <c r="H316" s="263">
        <v>6.8</v>
      </c>
      <c r="I316" s="263" t="s">
        <v>149</v>
      </c>
      <c r="J316" s="263">
        <v>9.3000000000000007</v>
      </c>
      <c r="K316" s="263">
        <v>4.7</v>
      </c>
      <c r="L316" s="263">
        <v>4.9000000000000004</v>
      </c>
      <c r="M316" s="263">
        <v>3.8</v>
      </c>
      <c r="N316" s="252">
        <v>5.4</v>
      </c>
      <c r="O316" s="263">
        <v>3</v>
      </c>
      <c r="P316" s="263">
        <v>5.5</v>
      </c>
      <c r="Q316" s="263">
        <v>4.5999999999999996</v>
      </c>
      <c r="R316" s="263">
        <v>5.2</v>
      </c>
      <c r="S316" s="263">
        <v>7.8</v>
      </c>
      <c r="T316" s="263">
        <v>5.3</v>
      </c>
      <c r="U316" s="263">
        <v>6.6</v>
      </c>
      <c r="V316" s="263">
        <v>3.5</v>
      </c>
      <c r="W316" s="263">
        <v>3.5</v>
      </c>
      <c r="X316" s="263">
        <v>4.1000000000000005</v>
      </c>
      <c r="Y316" s="263">
        <v>5</v>
      </c>
      <c r="Z316" s="263">
        <v>3.4000000000000004</v>
      </c>
      <c r="AA316" s="263">
        <v>5.3000000000000007</v>
      </c>
      <c r="AB316" s="445" t="s">
        <v>149</v>
      </c>
      <c r="AC316" s="445">
        <v>4.5</v>
      </c>
    </row>
    <row r="317" spans="1:29" x14ac:dyDescent="0.15">
      <c r="A317" s="258">
        <v>43505</v>
      </c>
      <c r="B317" s="263">
        <v>7.8</v>
      </c>
      <c r="C317" s="252">
        <v>6.8</v>
      </c>
      <c r="D317" s="263">
        <v>7.7</v>
      </c>
      <c r="E317" s="263">
        <v>7.8</v>
      </c>
      <c r="F317" s="263">
        <v>9.5</v>
      </c>
      <c r="G317" s="263">
        <v>10.3</v>
      </c>
      <c r="H317" s="263">
        <v>5.9</v>
      </c>
      <c r="I317" s="263" t="s">
        <v>149</v>
      </c>
      <c r="J317" s="263">
        <v>8.5</v>
      </c>
      <c r="K317" s="263">
        <v>9</v>
      </c>
      <c r="L317" s="263">
        <v>8.3000000000000007</v>
      </c>
      <c r="M317" s="263">
        <v>9</v>
      </c>
      <c r="N317" s="252">
        <v>7.5</v>
      </c>
      <c r="O317" s="263">
        <v>4.5999999999999996</v>
      </c>
      <c r="P317" s="263">
        <v>7.1</v>
      </c>
      <c r="Q317" s="263">
        <v>3.8</v>
      </c>
      <c r="R317" s="263">
        <v>7</v>
      </c>
      <c r="S317" s="263">
        <v>7.6</v>
      </c>
      <c r="T317" s="263">
        <v>7.1</v>
      </c>
      <c r="U317" s="263">
        <v>8.3000000000000007</v>
      </c>
      <c r="V317" s="263">
        <v>5.8000000000000007</v>
      </c>
      <c r="W317" s="263">
        <v>6.5</v>
      </c>
      <c r="X317" s="263">
        <v>8.4</v>
      </c>
      <c r="Y317" s="263">
        <v>8</v>
      </c>
      <c r="Z317" s="263">
        <v>6.5</v>
      </c>
      <c r="AA317" s="263">
        <v>9.2000000000000011</v>
      </c>
      <c r="AB317" s="445" t="s">
        <v>149</v>
      </c>
      <c r="AC317" s="445">
        <v>6.8</v>
      </c>
    </row>
    <row r="318" spans="1:29" x14ac:dyDescent="0.15">
      <c r="A318" s="258">
        <v>43506</v>
      </c>
      <c r="B318" s="263">
        <v>8.4</v>
      </c>
      <c r="C318" s="252">
        <v>8.3000000000000007</v>
      </c>
      <c r="D318" s="263">
        <v>6.5</v>
      </c>
      <c r="E318" s="263">
        <v>7</v>
      </c>
      <c r="F318" s="263">
        <v>6.5</v>
      </c>
      <c r="G318" s="263">
        <v>8.1999999999999993</v>
      </c>
      <c r="H318" s="263">
        <v>7.3</v>
      </c>
      <c r="I318" s="263" t="s">
        <v>149</v>
      </c>
      <c r="J318" s="263">
        <v>8</v>
      </c>
      <c r="K318" s="263">
        <v>5.2</v>
      </c>
      <c r="L318" s="263">
        <v>5.0999999999999996</v>
      </c>
      <c r="M318" s="263">
        <v>5.8</v>
      </c>
      <c r="N318" s="263">
        <v>5.6</v>
      </c>
      <c r="O318" s="263">
        <v>1.9</v>
      </c>
      <c r="P318" s="263">
        <v>5.4</v>
      </c>
      <c r="Q318" s="263">
        <v>2.7</v>
      </c>
      <c r="R318" s="263">
        <v>4.3</v>
      </c>
      <c r="S318" s="263">
        <v>5.3</v>
      </c>
      <c r="T318" s="263">
        <v>3.8</v>
      </c>
      <c r="U318" s="263">
        <v>5.8</v>
      </c>
      <c r="V318" s="263">
        <v>1.5</v>
      </c>
      <c r="W318" s="263">
        <v>2.1</v>
      </c>
      <c r="X318" s="263">
        <v>4.7</v>
      </c>
      <c r="Y318" s="263">
        <v>5.7</v>
      </c>
      <c r="Z318" s="263">
        <v>2.8000000000000003</v>
      </c>
      <c r="AA318" s="263">
        <v>4.9000000000000004</v>
      </c>
      <c r="AB318" s="445" t="s">
        <v>149</v>
      </c>
      <c r="AC318" s="445">
        <v>5.4</v>
      </c>
    </row>
    <row r="319" spans="1:29" x14ac:dyDescent="0.15">
      <c r="A319" s="258">
        <v>43507</v>
      </c>
      <c r="B319" s="263">
        <v>9.9</v>
      </c>
      <c r="C319" s="252">
        <v>13.2</v>
      </c>
      <c r="D319" s="263">
        <v>12.6</v>
      </c>
      <c r="E319" s="263">
        <v>10</v>
      </c>
      <c r="F319" s="263">
        <v>8</v>
      </c>
      <c r="G319" s="263">
        <v>9.5</v>
      </c>
      <c r="H319" s="263">
        <v>12.5</v>
      </c>
      <c r="I319" s="263" t="s">
        <v>149</v>
      </c>
      <c r="J319" s="263">
        <v>8.5</v>
      </c>
      <c r="K319" s="263">
        <v>9.1999999999999993</v>
      </c>
      <c r="L319" s="263">
        <v>8.8000000000000007</v>
      </c>
      <c r="M319" s="263">
        <v>14.3</v>
      </c>
      <c r="N319" s="263">
        <v>7</v>
      </c>
      <c r="O319" s="263">
        <v>4.9000000000000004</v>
      </c>
      <c r="P319" s="263">
        <v>7.1</v>
      </c>
      <c r="Q319" s="263">
        <v>3.5</v>
      </c>
      <c r="R319" s="263">
        <v>7.3</v>
      </c>
      <c r="S319" s="263">
        <v>7.5</v>
      </c>
      <c r="T319" s="263">
        <v>7.4</v>
      </c>
      <c r="U319" s="263">
        <v>9.3000000000000007</v>
      </c>
      <c r="V319" s="263">
        <v>7.7</v>
      </c>
      <c r="W319" s="263">
        <v>6.5</v>
      </c>
      <c r="X319" s="263">
        <v>11.200000000000001</v>
      </c>
      <c r="Y319" s="263">
        <v>9</v>
      </c>
      <c r="Z319" s="263">
        <v>6.7</v>
      </c>
      <c r="AA319" s="263">
        <v>8.3000000000000007</v>
      </c>
      <c r="AB319" s="445" t="s">
        <v>149</v>
      </c>
      <c r="AC319" s="445">
        <v>7.4</v>
      </c>
    </row>
    <row r="320" spans="1:29" x14ac:dyDescent="0.15">
      <c r="A320" s="258">
        <v>43508</v>
      </c>
      <c r="B320" s="263">
        <v>4.7</v>
      </c>
      <c r="C320" s="252">
        <v>7.5</v>
      </c>
      <c r="D320" s="263">
        <v>9.1999999999999993</v>
      </c>
      <c r="E320" s="263">
        <v>6.9</v>
      </c>
      <c r="F320" s="263">
        <v>7.4</v>
      </c>
      <c r="G320" s="263">
        <v>7.1</v>
      </c>
      <c r="H320" s="263">
        <v>9.4</v>
      </c>
      <c r="I320" s="263" t="s">
        <v>149</v>
      </c>
      <c r="J320" s="263">
        <v>8.3000000000000007</v>
      </c>
      <c r="K320" s="263">
        <v>4.3</v>
      </c>
      <c r="L320" s="263">
        <v>5</v>
      </c>
      <c r="M320" s="263">
        <v>6.5</v>
      </c>
      <c r="N320" s="263">
        <v>4.8</v>
      </c>
      <c r="O320" s="263">
        <v>2</v>
      </c>
      <c r="P320" s="263">
        <v>5.0999999999999996</v>
      </c>
      <c r="Q320" s="263">
        <v>3</v>
      </c>
      <c r="R320" s="263">
        <v>4.8</v>
      </c>
      <c r="S320" s="263">
        <v>6</v>
      </c>
      <c r="T320" s="263">
        <v>5.2</v>
      </c>
      <c r="U320" s="263">
        <v>6.5</v>
      </c>
      <c r="V320" s="263">
        <v>1.9000000000000001</v>
      </c>
      <c r="W320" s="263">
        <v>1.8</v>
      </c>
      <c r="X320" s="263">
        <v>4.4000000000000004</v>
      </c>
      <c r="Y320" s="263">
        <v>3.8000000000000003</v>
      </c>
      <c r="Z320" s="263">
        <v>1.8</v>
      </c>
      <c r="AA320" s="263">
        <v>4</v>
      </c>
      <c r="AB320" s="445" t="s">
        <v>149</v>
      </c>
      <c r="AC320" s="445">
        <v>4.2</v>
      </c>
    </row>
    <row r="321" spans="1:29" x14ac:dyDescent="0.15">
      <c r="A321" s="258">
        <v>43509</v>
      </c>
      <c r="B321" s="263">
        <v>11</v>
      </c>
      <c r="C321" s="252">
        <v>10.199999999999999</v>
      </c>
      <c r="D321" s="263">
        <v>10.5</v>
      </c>
      <c r="E321" s="263">
        <v>11.7</v>
      </c>
      <c r="F321" s="263">
        <v>13.3</v>
      </c>
      <c r="G321" s="263">
        <v>13.5</v>
      </c>
      <c r="H321" s="263">
        <v>14.3</v>
      </c>
      <c r="I321" s="263" t="s">
        <v>149</v>
      </c>
      <c r="J321" s="263">
        <v>9.3000000000000007</v>
      </c>
      <c r="K321" s="263">
        <v>10.8</v>
      </c>
      <c r="L321" s="263">
        <v>11.5</v>
      </c>
      <c r="M321" s="263">
        <v>12.4</v>
      </c>
      <c r="N321" s="263">
        <v>10.5</v>
      </c>
      <c r="O321" s="263">
        <v>6.2</v>
      </c>
      <c r="P321" s="263">
        <v>8.5</v>
      </c>
      <c r="Q321" s="263">
        <v>6.4</v>
      </c>
      <c r="R321" s="263">
        <v>9</v>
      </c>
      <c r="S321" s="263">
        <v>11.2</v>
      </c>
      <c r="T321" s="263">
        <v>9.6</v>
      </c>
      <c r="U321" s="263">
        <v>12.8</v>
      </c>
      <c r="V321" s="263">
        <v>8.4</v>
      </c>
      <c r="W321" s="263">
        <v>7.3000000000000007</v>
      </c>
      <c r="X321" s="263">
        <v>9.9</v>
      </c>
      <c r="Y321" s="263">
        <v>10.600000000000001</v>
      </c>
      <c r="Z321" s="263">
        <v>7</v>
      </c>
      <c r="AA321" s="263">
        <v>9.8000000000000007</v>
      </c>
      <c r="AB321" s="445" t="s">
        <v>149</v>
      </c>
      <c r="AC321" s="445">
        <v>10</v>
      </c>
    </row>
    <row r="322" spans="1:29" x14ac:dyDescent="0.15">
      <c r="A322" s="258">
        <v>43510</v>
      </c>
      <c r="B322" s="263">
        <v>11.1</v>
      </c>
      <c r="C322" s="252">
        <v>11.8</v>
      </c>
      <c r="D322" s="263">
        <v>13.8</v>
      </c>
      <c r="E322" s="263">
        <v>12.6</v>
      </c>
      <c r="F322" s="263">
        <v>15.3</v>
      </c>
      <c r="G322" s="263">
        <v>14.5</v>
      </c>
      <c r="H322" s="263">
        <v>16.899999999999999</v>
      </c>
      <c r="I322" s="263" t="s">
        <v>149</v>
      </c>
      <c r="J322" s="263">
        <v>9.6</v>
      </c>
      <c r="K322" s="263">
        <v>10.5</v>
      </c>
      <c r="L322" s="263">
        <v>9.6</v>
      </c>
      <c r="M322" s="263">
        <v>10.9</v>
      </c>
      <c r="N322" s="263">
        <v>10.9</v>
      </c>
      <c r="O322" s="263">
        <v>7.9</v>
      </c>
      <c r="P322" s="263">
        <v>10.6</v>
      </c>
      <c r="Q322" s="263">
        <v>6.3</v>
      </c>
      <c r="R322" s="263">
        <v>9.6999999999999993</v>
      </c>
      <c r="S322" s="263">
        <v>12.2</v>
      </c>
      <c r="T322" s="263">
        <v>9.9</v>
      </c>
      <c r="U322" s="263">
        <v>14.5</v>
      </c>
      <c r="V322" s="263">
        <v>6.8000000000000007</v>
      </c>
      <c r="W322" s="263">
        <v>7.8000000000000007</v>
      </c>
      <c r="X322" s="263">
        <v>8.1</v>
      </c>
      <c r="Y322" s="263">
        <v>8</v>
      </c>
      <c r="Z322" s="263">
        <v>6.7</v>
      </c>
      <c r="AA322" s="263">
        <v>9.3000000000000007</v>
      </c>
      <c r="AB322" s="445" t="s">
        <v>149</v>
      </c>
      <c r="AC322" s="445">
        <v>12.1</v>
      </c>
    </row>
    <row r="323" spans="1:29" x14ac:dyDescent="0.15">
      <c r="A323" s="258">
        <v>43511</v>
      </c>
      <c r="B323" s="263">
        <v>6.5</v>
      </c>
      <c r="C323" s="252">
        <v>8.6999999999999993</v>
      </c>
      <c r="D323" s="263">
        <v>10.7</v>
      </c>
      <c r="E323" s="263">
        <v>6</v>
      </c>
      <c r="F323" s="263">
        <v>12.4</v>
      </c>
      <c r="G323" s="263">
        <v>12.2</v>
      </c>
      <c r="H323" s="263">
        <v>11</v>
      </c>
      <c r="I323" s="263" t="s">
        <v>149</v>
      </c>
      <c r="J323" s="252">
        <v>11</v>
      </c>
      <c r="K323" s="263">
        <v>12.3</v>
      </c>
      <c r="L323" s="263">
        <v>13</v>
      </c>
      <c r="M323" s="263">
        <v>15.3</v>
      </c>
      <c r="N323" s="263">
        <v>9.4</v>
      </c>
      <c r="O323" s="263">
        <v>6.8</v>
      </c>
      <c r="P323" s="263">
        <v>9.8000000000000007</v>
      </c>
      <c r="Q323" s="263">
        <v>6</v>
      </c>
      <c r="R323" s="263">
        <v>9.8000000000000007</v>
      </c>
      <c r="S323" s="263">
        <v>10</v>
      </c>
      <c r="T323" s="263">
        <v>9.1999999999999993</v>
      </c>
      <c r="U323" s="263">
        <v>12.2</v>
      </c>
      <c r="V323" s="263">
        <v>9.2000000000000011</v>
      </c>
      <c r="W323" s="263">
        <v>7.6000000000000005</v>
      </c>
      <c r="X323" s="263">
        <v>11.100000000000001</v>
      </c>
      <c r="Y323" s="263">
        <v>10</v>
      </c>
      <c r="Z323" s="263">
        <v>8.4</v>
      </c>
      <c r="AA323" s="263">
        <v>10.4</v>
      </c>
      <c r="AB323" s="445" t="s">
        <v>149</v>
      </c>
      <c r="AC323" s="445">
        <v>10.5</v>
      </c>
    </row>
    <row r="324" spans="1:29" x14ac:dyDescent="0.15">
      <c r="A324" s="258">
        <v>43512</v>
      </c>
      <c r="B324" s="263">
        <v>11.7</v>
      </c>
      <c r="C324" s="252">
        <v>18.399999999999999</v>
      </c>
      <c r="D324" s="263">
        <v>12</v>
      </c>
      <c r="E324" s="263">
        <v>9.5</v>
      </c>
      <c r="F324" s="263">
        <v>11.7</v>
      </c>
      <c r="G324" s="263">
        <v>13.5</v>
      </c>
      <c r="H324" s="263">
        <v>14.5</v>
      </c>
      <c r="I324" s="263" t="s">
        <v>149</v>
      </c>
      <c r="J324" s="263">
        <v>11</v>
      </c>
      <c r="K324" s="263">
        <v>9.8000000000000007</v>
      </c>
      <c r="L324" s="263">
        <v>11.7</v>
      </c>
      <c r="M324" s="263">
        <v>13.6</v>
      </c>
      <c r="N324" s="263">
        <v>9.1999999999999993</v>
      </c>
      <c r="O324" s="263">
        <v>5.8</v>
      </c>
      <c r="P324" s="263">
        <v>9.1</v>
      </c>
      <c r="Q324" s="263">
        <v>5</v>
      </c>
      <c r="R324" s="263">
        <v>10.4</v>
      </c>
      <c r="S324" s="263">
        <v>10</v>
      </c>
      <c r="T324" s="263">
        <v>9.5</v>
      </c>
      <c r="U324" s="263">
        <v>12.3</v>
      </c>
      <c r="V324" s="263">
        <v>7.9</v>
      </c>
      <c r="W324" s="263">
        <v>7.4</v>
      </c>
      <c r="X324" s="263">
        <v>10.5</v>
      </c>
      <c r="Y324" s="263">
        <v>10.9</v>
      </c>
      <c r="Z324" s="263">
        <v>7.9</v>
      </c>
      <c r="AA324" s="263">
        <v>10.3</v>
      </c>
      <c r="AB324" s="445" t="s">
        <v>149</v>
      </c>
      <c r="AC324" s="445">
        <v>7</v>
      </c>
    </row>
    <row r="325" spans="1:29" x14ac:dyDescent="0.15">
      <c r="A325" s="258">
        <v>43513</v>
      </c>
      <c r="B325" s="263">
        <v>13.3</v>
      </c>
      <c r="C325" s="252">
        <v>12</v>
      </c>
      <c r="D325" s="263">
        <v>12.7</v>
      </c>
      <c r="E325" s="263">
        <v>15</v>
      </c>
      <c r="F325" s="263">
        <v>14.1</v>
      </c>
      <c r="G325" s="263">
        <v>13.2</v>
      </c>
      <c r="H325" s="263">
        <v>12.9</v>
      </c>
      <c r="I325" s="260" t="s">
        <v>149</v>
      </c>
      <c r="J325" s="263">
        <v>11.3</v>
      </c>
      <c r="K325" s="263">
        <v>11.6</v>
      </c>
      <c r="L325" s="263">
        <v>12.8</v>
      </c>
      <c r="M325" s="263">
        <v>14</v>
      </c>
      <c r="N325" s="263">
        <v>12</v>
      </c>
      <c r="O325" s="263">
        <v>8.8000000000000007</v>
      </c>
      <c r="P325" s="252">
        <v>12</v>
      </c>
      <c r="Q325" s="263">
        <v>7.1</v>
      </c>
      <c r="R325" s="263">
        <v>12.2</v>
      </c>
      <c r="S325" s="263">
        <v>12.5</v>
      </c>
      <c r="T325" s="263">
        <v>12</v>
      </c>
      <c r="U325" s="263">
        <v>14.2</v>
      </c>
      <c r="V325" s="263">
        <v>10.3</v>
      </c>
      <c r="W325" s="263">
        <v>10.100000000000001</v>
      </c>
      <c r="X325" s="263">
        <v>12.700000000000001</v>
      </c>
      <c r="Y325" s="263">
        <v>12.700000000000001</v>
      </c>
      <c r="Z325" s="263">
        <v>11.5</v>
      </c>
      <c r="AA325" s="263">
        <v>13.5</v>
      </c>
      <c r="AB325" s="445" t="s">
        <v>149</v>
      </c>
      <c r="AC325" s="445">
        <v>12.7</v>
      </c>
    </row>
    <row r="326" spans="1:29" x14ac:dyDescent="0.15">
      <c r="A326" s="258">
        <v>43514</v>
      </c>
      <c r="B326" s="263">
        <v>10.8</v>
      </c>
      <c r="C326" s="252">
        <v>9.6999999999999993</v>
      </c>
      <c r="D326" s="263">
        <v>12.6</v>
      </c>
      <c r="E326" s="263">
        <v>11.9</v>
      </c>
      <c r="F326" s="263">
        <v>12.7</v>
      </c>
      <c r="G326" s="263">
        <v>12.6</v>
      </c>
      <c r="H326" s="263">
        <v>14.9</v>
      </c>
      <c r="I326" s="263" t="s">
        <v>149</v>
      </c>
      <c r="J326" s="263">
        <v>14.6</v>
      </c>
      <c r="K326" s="263">
        <v>16.7</v>
      </c>
      <c r="L326" s="263">
        <v>14.4</v>
      </c>
      <c r="M326" s="263">
        <v>15.7</v>
      </c>
      <c r="N326" s="263">
        <v>12.6</v>
      </c>
      <c r="O326" s="263">
        <v>9</v>
      </c>
      <c r="P326" s="252">
        <v>12.8</v>
      </c>
      <c r="Q326" s="263">
        <v>8.1</v>
      </c>
      <c r="R326" s="263">
        <v>10.9</v>
      </c>
      <c r="S326" s="263">
        <v>12.8</v>
      </c>
      <c r="T326" s="263">
        <v>12.8</v>
      </c>
      <c r="U326" s="263">
        <v>12.5</v>
      </c>
      <c r="V326" s="263">
        <v>8.2000000000000011</v>
      </c>
      <c r="W326" s="263">
        <v>8.3000000000000007</v>
      </c>
      <c r="X326" s="263">
        <v>11.9</v>
      </c>
      <c r="Y326" s="263">
        <v>12.4</v>
      </c>
      <c r="Z326" s="263">
        <v>10.100000000000001</v>
      </c>
      <c r="AA326" s="263">
        <v>12.5</v>
      </c>
      <c r="AB326" s="445" t="s">
        <v>149</v>
      </c>
      <c r="AC326" s="445">
        <v>14.8</v>
      </c>
    </row>
    <row r="327" spans="1:29" x14ac:dyDescent="0.15">
      <c r="A327" s="258">
        <v>43515</v>
      </c>
      <c r="B327" s="263">
        <v>7.7</v>
      </c>
      <c r="C327" s="252">
        <v>10</v>
      </c>
      <c r="D327" s="263">
        <v>13.8</v>
      </c>
      <c r="E327" s="263">
        <v>11.3</v>
      </c>
      <c r="F327" s="263">
        <v>10.3</v>
      </c>
      <c r="G327" s="263">
        <v>13.8</v>
      </c>
      <c r="H327" s="263">
        <v>16.2</v>
      </c>
      <c r="I327" s="263" t="s">
        <v>149</v>
      </c>
      <c r="J327" s="263">
        <v>12.1</v>
      </c>
      <c r="K327" s="263">
        <v>19.3</v>
      </c>
      <c r="L327" s="263">
        <v>9.6999999999999993</v>
      </c>
      <c r="M327" s="263">
        <v>17.7</v>
      </c>
      <c r="N327" s="263">
        <v>12</v>
      </c>
      <c r="O327" s="263">
        <v>8.4</v>
      </c>
      <c r="P327" s="263">
        <v>10.6</v>
      </c>
      <c r="Q327" s="263">
        <v>5.4</v>
      </c>
      <c r="R327" s="263">
        <v>9.5</v>
      </c>
      <c r="S327" s="263">
        <v>13.5</v>
      </c>
      <c r="T327" s="263">
        <v>11</v>
      </c>
      <c r="U327" s="263">
        <v>13.3</v>
      </c>
      <c r="V327" s="263">
        <v>10.8</v>
      </c>
      <c r="W327" s="263">
        <v>7.6000000000000005</v>
      </c>
      <c r="X327" s="263">
        <v>11.3</v>
      </c>
      <c r="Y327" s="263">
        <v>10</v>
      </c>
      <c r="Z327" s="263">
        <v>9.3000000000000007</v>
      </c>
      <c r="AA327" s="263">
        <v>9.5</v>
      </c>
      <c r="AB327" s="445" t="s">
        <v>149</v>
      </c>
      <c r="AC327" s="445">
        <v>12</v>
      </c>
    </row>
    <row r="328" spans="1:29" x14ac:dyDescent="0.15">
      <c r="A328" s="258">
        <v>43516</v>
      </c>
      <c r="B328" s="263">
        <v>8.3000000000000007</v>
      </c>
      <c r="C328" s="252">
        <v>13.8</v>
      </c>
      <c r="D328" s="263">
        <v>9.4</v>
      </c>
      <c r="E328" s="263">
        <v>8.5</v>
      </c>
      <c r="F328" s="263">
        <v>7.6</v>
      </c>
      <c r="G328" s="263">
        <v>8.3000000000000007</v>
      </c>
      <c r="H328" s="263">
        <v>12.2</v>
      </c>
      <c r="I328" s="263" t="s">
        <v>149</v>
      </c>
      <c r="J328" s="263" t="s">
        <v>149</v>
      </c>
      <c r="K328" s="263">
        <v>4.5999999999999996</v>
      </c>
      <c r="L328" s="263">
        <v>5.7</v>
      </c>
      <c r="M328" s="252">
        <v>6.4</v>
      </c>
      <c r="N328" s="263">
        <v>5</v>
      </c>
      <c r="O328" s="263">
        <v>3.5</v>
      </c>
      <c r="P328" s="263">
        <v>6.2</v>
      </c>
      <c r="Q328" s="263">
        <v>5.3</v>
      </c>
      <c r="R328" s="263">
        <v>7.3</v>
      </c>
      <c r="S328" s="263">
        <v>8.3000000000000007</v>
      </c>
      <c r="T328" s="263">
        <v>6.8</v>
      </c>
      <c r="U328" s="263">
        <v>10</v>
      </c>
      <c r="V328" s="263">
        <v>1</v>
      </c>
      <c r="W328" s="263">
        <v>4.4000000000000004</v>
      </c>
      <c r="X328" s="263">
        <v>6</v>
      </c>
      <c r="Y328" s="263">
        <v>5.8000000000000007</v>
      </c>
      <c r="Z328" s="263">
        <v>3.7</v>
      </c>
      <c r="AA328" s="263">
        <v>6.4</v>
      </c>
      <c r="AB328" s="445" t="s">
        <v>149</v>
      </c>
      <c r="AC328" s="445">
        <v>5</v>
      </c>
    </row>
    <row r="329" spans="1:29" x14ac:dyDescent="0.15">
      <c r="A329" s="258">
        <v>43517</v>
      </c>
      <c r="B329" s="263">
        <v>6.7</v>
      </c>
      <c r="C329" s="252">
        <v>3.9</v>
      </c>
      <c r="D329" s="263">
        <v>4.0999999999999996</v>
      </c>
      <c r="E329" s="263">
        <v>8</v>
      </c>
      <c r="F329" s="263">
        <v>8</v>
      </c>
      <c r="G329" s="263">
        <v>7.7</v>
      </c>
      <c r="H329" s="263">
        <v>10.5</v>
      </c>
      <c r="I329" s="263" t="s">
        <v>149</v>
      </c>
      <c r="J329" s="263" t="s">
        <v>149</v>
      </c>
      <c r="K329" s="263">
        <v>8.1999999999999993</v>
      </c>
      <c r="L329" s="263">
        <v>10.4</v>
      </c>
      <c r="M329" s="252">
        <v>6.8</v>
      </c>
      <c r="N329" s="263">
        <v>6.8</v>
      </c>
      <c r="O329" s="263">
        <v>3.6</v>
      </c>
      <c r="P329" s="263">
        <v>6.7</v>
      </c>
      <c r="Q329" s="263">
        <v>2.2999999999999998</v>
      </c>
      <c r="R329" s="263">
        <v>6.3</v>
      </c>
      <c r="S329" s="263">
        <v>7.2</v>
      </c>
      <c r="T329" s="263">
        <v>5</v>
      </c>
      <c r="U329" s="263">
        <v>6.9</v>
      </c>
      <c r="V329" s="263">
        <v>5.3000000000000007</v>
      </c>
      <c r="W329" s="263">
        <v>7.9</v>
      </c>
      <c r="X329" s="263">
        <v>8</v>
      </c>
      <c r="Y329" s="263">
        <v>8.5</v>
      </c>
      <c r="Z329" s="263">
        <v>6.3000000000000007</v>
      </c>
      <c r="AA329" s="263">
        <v>8.5</v>
      </c>
      <c r="AB329" s="445" t="s">
        <v>149</v>
      </c>
      <c r="AC329" s="445">
        <v>6.8</v>
      </c>
    </row>
    <row r="330" spans="1:29" x14ac:dyDescent="0.15">
      <c r="A330" s="258">
        <v>43518</v>
      </c>
      <c r="B330" s="263">
        <v>6.3</v>
      </c>
      <c r="C330" s="252">
        <v>7.2</v>
      </c>
      <c r="D330" s="263">
        <v>7</v>
      </c>
      <c r="E330" s="263">
        <v>5.8</v>
      </c>
      <c r="F330" s="263">
        <v>10.199999999999999</v>
      </c>
      <c r="G330" s="263">
        <v>10.9</v>
      </c>
      <c r="H330" s="263">
        <v>14.3</v>
      </c>
      <c r="I330" s="263" t="s">
        <v>149</v>
      </c>
      <c r="J330" s="263">
        <v>9.5</v>
      </c>
      <c r="K330" s="252">
        <v>13.9</v>
      </c>
      <c r="L330" s="263">
        <v>14.2</v>
      </c>
      <c r="M330" s="252">
        <v>19.899999999999999</v>
      </c>
      <c r="N330" s="263">
        <v>10.9</v>
      </c>
      <c r="O330" s="263">
        <v>6.4</v>
      </c>
      <c r="P330" s="263">
        <v>11.1</v>
      </c>
      <c r="Q330" s="263">
        <v>6.3</v>
      </c>
      <c r="R330" s="263">
        <v>8.1999999999999993</v>
      </c>
      <c r="S330" s="263">
        <v>9.1999999999999993</v>
      </c>
      <c r="T330" s="263">
        <v>9.3000000000000007</v>
      </c>
      <c r="U330" s="263">
        <v>7.9</v>
      </c>
      <c r="V330" s="263">
        <v>8.3000000000000007</v>
      </c>
      <c r="W330" s="263">
        <v>12.700000000000001</v>
      </c>
      <c r="X330" s="263">
        <v>12.5</v>
      </c>
      <c r="Y330" s="263">
        <v>11.4</v>
      </c>
      <c r="Z330" s="263">
        <v>9.4</v>
      </c>
      <c r="AA330" s="263">
        <v>14.8</v>
      </c>
      <c r="AB330" s="445" t="s">
        <v>149</v>
      </c>
      <c r="AC330" s="445">
        <v>11</v>
      </c>
    </row>
    <row r="331" spans="1:29" x14ac:dyDescent="0.15">
      <c r="A331" s="258">
        <v>43519</v>
      </c>
      <c r="B331" s="263">
        <v>18.2</v>
      </c>
      <c r="C331" s="252">
        <v>15.8</v>
      </c>
      <c r="D331" s="263">
        <v>15.8</v>
      </c>
      <c r="E331" s="263">
        <v>17</v>
      </c>
      <c r="F331" s="263">
        <v>16.2</v>
      </c>
      <c r="G331" s="263">
        <v>18.399999999999999</v>
      </c>
      <c r="H331" s="263">
        <v>14.5</v>
      </c>
      <c r="I331" s="263" t="s">
        <v>149</v>
      </c>
      <c r="J331" s="263">
        <v>14.2</v>
      </c>
      <c r="K331" s="252">
        <v>13</v>
      </c>
      <c r="L331" s="252">
        <v>10.5</v>
      </c>
      <c r="M331" s="263">
        <v>14.3</v>
      </c>
      <c r="N331" s="263">
        <v>13.5</v>
      </c>
      <c r="O331" s="263">
        <v>9.8000000000000007</v>
      </c>
      <c r="P331" s="263">
        <v>14.5</v>
      </c>
      <c r="Q331" s="263">
        <v>7.9</v>
      </c>
      <c r="R331" s="263">
        <v>12.8</v>
      </c>
      <c r="S331" s="263">
        <v>14.3</v>
      </c>
      <c r="T331" s="263">
        <v>12.8</v>
      </c>
      <c r="U331" s="263">
        <v>16.600000000000001</v>
      </c>
      <c r="V331" s="263">
        <v>8.4</v>
      </c>
      <c r="W331" s="263">
        <v>11.600000000000001</v>
      </c>
      <c r="X331" s="263">
        <v>11.5</v>
      </c>
      <c r="Y331" s="263">
        <v>11.8</v>
      </c>
      <c r="Z331" s="263">
        <v>8.7000000000000011</v>
      </c>
      <c r="AA331" s="263">
        <v>11.3</v>
      </c>
      <c r="AB331" s="445" t="s">
        <v>149</v>
      </c>
      <c r="AC331" s="445">
        <v>15.3</v>
      </c>
    </row>
    <row r="332" spans="1:29" x14ac:dyDescent="0.15">
      <c r="A332" s="258">
        <v>43520</v>
      </c>
      <c r="B332" s="263">
        <v>14</v>
      </c>
      <c r="C332" s="252">
        <v>14.8</v>
      </c>
      <c r="D332" s="263">
        <v>13.5</v>
      </c>
      <c r="E332" s="263">
        <v>14.2</v>
      </c>
      <c r="F332" s="263">
        <v>13.4</v>
      </c>
      <c r="G332" s="263">
        <v>13.4</v>
      </c>
      <c r="H332" s="263">
        <v>11.8</v>
      </c>
      <c r="I332" s="263" t="s">
        <v>149</v>
      </c>
      <c r="J332" s="252">
        <v>13.6</v>
      </c>
      <c r="K332" s="263">
        <v>18.8</v>
      </c>
      <c r="L332" s="252">
        <v>13.1</v>
      </c>
      <c r="M332" s="263">
        <v>20.3</v>
      </c>
      <c r="N332" s="263">
        <v>13.9</v>
      </c>
      <c r="O332" s="263">
        <v>10</v>
      </c>
      <c r="P332" s="263">
        <v>13.9</v>
      </c>
      <c r="Q332" s="263">
        <v>7.3</v>
      </c>
      <c r="R332" s="263">
        <v>13.4</v>
      </c>
      <c r="S332" s="263">
        <v>13.8</v>
      </c>
      <c r="T332" s="263">
        <v>13.7</v>
      </c>
      <c r="U332" s="263">
        <v>13.1</v>
      </c>
      <c r="V332" s="263">
        <v>10.9</v>
      </c>
      <c r="W332" s="263">
        <v>13.600000000000001</v>
      </c>
      <c r="X332" s="263">
        <v>13.700000000000001</v>
      </c>
      <c r="Y332" s="263">
        <v>14</v>
      </c>
      <c r="Z332" s="263">
        <v>11.3</v>
      </c>
      <c r="AA332" s="263">
        <v>14.5</v>
      </c>
      <c r="AB332" s="445" t="s">
        <v>149</v>
      </c>
      <c r="AC332" s="445">
        <v>12.3</v>
      </c>
    </row>
    <row r="333" spans="1:29" x14ac:dyDescent="0.15">
      <c r="A333" s="258">
        <v>43521</v>
      </c>
      <c r="B333" s="263">
        <v>12.5</v>
      </c>
      <c r="C333" s="263">
        <v>7.4</v>
      </c>
      <c r="D333" s="263">
        <v>12.6</v>
      </c>
      <c r="E333" s="263">
        <v>6.9</v>
      </c>
      <c r="F333" s="263">
        <v>9.6999999999999993</v>
      </c>
      <c r="G333" s="263">
        <v>13.3</v>
      </c>
      <c r="H333" s="263">
        <v>20.7</v>
      </c>
      <c r="I333" s="263" t="s">
        <v>149</v>
      </c>
      <c r="J333" s="252">
        <v>11</v>
      </c>
      <c r="K333" s="263">
        <v>11.9</v>
      </c>
      <c r="L333" s="263">
        <v>12.2</v>
      </c>
      <c r="M333" s="263">
        <v>14.1</v>
      </c>
      <c r="N333" s="263">
        <v>11.9</v>
      </c>
      <c r="O333" s="263">
        <v>8</v>
      </c>
      <c r="P333" s="263">
        <v>12.9</v>
      </c>
      <c r="Q333" s="263">
        <v>8.5</v>
      </c>
      <c r="R333" s="263">
        <v>10.5</v>
      </c>
      <c r="S333" s="263">
        <v>13.5</v>
      </c>
      <c r="T333" s="263" t="s">
        <v>610</v>
      </c>
      <c r="U333" s="263">
        <v>14.7</v>
      </c>
      <c r="V333" s="263">
        <v>7.8000000000000007</v>
      </c>
      <c r="W333" s="263">
        <v>11.5</v>
      </c>
      <c r="X333" s="263">
        <v>13.3</v>
      </c>
      <c r="Y333" s="263">
        <v>12.8</v>
      </c>
      <c r="Z333" s="263">
        <v>9.1</v>
      </c>
      <c r="AA333" s="263">
        <v>13.100000000000001</v>
      </c>
      <c r="AB333" s="445" t="s">
        <v>149</v>
      </c>
      <c r="AC333" s="445">
        <v>12</v>
      </c>
    </row>
    <row r="334" spans="1:29" x14ac:dyDescent="0.15">
      <c r="A334" s="258">
        <v>43522</v>
      </c>
      <c r="B334" s="263">
        <v>18.2</v>
      </c>
      <c r="C334" s="263">
        <v>24.5</v>
      </c>
      <c r="D334" s="263">
        <v>22</v>
      </c>
      <c r="E334" s="263">
        <v>23.3</v>
      </c>
      <c r="F334" s="263">
        <v>23</v>
      </c>
      <c r="G334" s="263">
        <v>25</v>
      </c>
      <c r="H334" s="263">
        <v>21.6</v>
      </c>
      <c r="I334" s="263" t="s">
        <v>149</v>
      </c>
      <c r="J334" s="263">
        <v>15.5</v>
      </c>
      <c r="K334" s="263">
        <v>17.8</v>
      </c>
      <c r="L334" s="263">
        <v>17.2</v>
      </c>
      <c r="M334" s="263">
        <v>17.3</v>
      </c>
      <c r="N334" s="263" t="s">
        <v>610</v>
      </c>
      <c r="O334" s="263">
        <v>15</v>
      </c>
      <c r="P334" s="263">
        <v>19.5</v>
      </c>
      <c r="Q334" s="263">
        <v>12.5</v>
      </c>
      <c r="R334" s="263">
        <v>18.899999999999999</v>
      </c>
      <c r="S334" s="263">
        <v>20.2</v>
      </c>
      <c r="T334" s="263" t="s">
        <v>610</v>
      </c>
      <c r="U334" s="263">
        <v>25.6</v>
      </c>
      <c r="V334" s="263">
        <v>11.4</v>
      </c>
      <c r="W334" s="263">
        <v>15.700000000000001</v>
      </c>
      <c r="X334" s="263">
        <v>15.4</v>
      </c>
      <c r="Y334" s="263">
        <v>15.700000000000001</v>
      </c>
      <c r="Z334" s="263">
        <v>12.8</v>
      </c>
      <c r="AA334" s="263">
        <v>17.600000000000001</v>
      </c>
      <c r="AB334" s="445" t="s">
        <v>149</v>
      </c>
      <c r="AC334" s="445">
        <v>19.2</v>
      </c>
    </row>
    <row r="335" spans="1:29" x14ac:dyDescent="0.15">
      <c r="A335" s="258">
        <v>43523</v>
      </c>
      <c r="B335" s="263">
        <v>14.3</v>
      </c>
      <c r="C335" s="263">
        <v>15.8</v>
      </c>
      <c r="D335" s="263">
        <v>16</v>
      </c>
      <c r="E335" s="252">
        <v>15.4</v>
      </c>
      <c r="F335" s="263">
        <v>20.3</v>
      </c>
      <c r="G335" s="263">
        <v>20.2</v>
      </c>
      <c r="H335" s="263">
        <v>19.899999999999999</v>
      </c>
      <c r="I335" s="263" t="s">
        <v>149</v>
      </c>
      <c r="J335" s="263">
        <v>20.6</v>
      </c>
      <c r="K335" s="263">
        <v>20.100000000000001</v>
      </c>
      <c r="L335" s="263">
        <v>19.5</v>
      </c>
      <c r="M335" s="263">
        <v>19.399999999999999</v>
      </c>
      <c r="N335" s="263" t="s">
        <v>610</v>
      </c>
      <c r="O335" s="263">
        <v>14.6</v>
      </c>
      <c r="P335" s="263" t="s">
        <v>610</v>
      </c>
      <c r="Q335" s="263">
        <v>11.8</v>
      </c>
      <c r="R335" s="263">
        <v>16.899999999999999</v>
      </c>
      <c r="S335" s="263">
        <v>17.399999999999999</v>
      </c>
      <c r="T335" s="263">
        <v>18.3</v>
      </c>
      <c r="U335" s="263">
        <v>19.7</v>
      </c>
      <c r="V335" s="263">
        <v>13</v>
      </c>
      <c r="W335" s="263">
        <v>17.100000000000001</v>
      </c>
      <c r="X335" s="263">
        <v>16.8</v>
      </c>
      <c r="Y335" s="263">
        <v>16.7</v>
      </c>
      <c r="Z335" s="263">
        <v>15.200000000000001</v>
      </c>
      <c r="AA335" s="263">
        <v>17.600000000000001</v>
      </c>
      <c r="AB335" s="445" t="s">
        <v>149</v>
      </c>
      <c r="AC335" s="445">
        <v>17.2</v>
      </c>
    </row>
    <row r="336" spans="1:29" x14ac:dyDescent="0.15">
      <c r="A336" s="258">
        <v>43524</v>
      </c>
      <c r="B336" s="263">
        <v>9</v>
      </c>
      <c r="C336" s="263">
        <v>9.9</v>
      </c>
      <c r="D336" s="263">
        <v>11.5</v>
      </c>
      <c r="E336" s="263">
        <v>8.8000000000000007</v>
      </c>
      <c r="F336" s="263">
        <v>9</v>
      </c>
      <c r="G336" s="263">
        <v>15.5</v>
      </c>
      <c r="H336" s="263">
        <v>16.3</v>
      </c>
      <c r="I336" s="263" t="s">
        <v>149</v>
      </c>
      <c r="J336" s="263">
        <v>10.3</v>
      </c>
      <c r="K336" s="263">
        <v>11.6</v>
      </c>
      <c r="L336" s="263">
        <v>7.6</v>
      </c>
      <c r="M336" s="263">
        <v>15.7</v>
      </c>
      <c r="N336" s="263">
        <v>11</v>
      </c>
      <c r="O336" s="263">
        <v>6.2</v>
      </c>
      <c r="P336" s="263" t="s">
        <v>610</v>
      </c>
      <c r="Q336" s="263" t="s">
        <v>610</v>
      </c>
      <c r="R336" s="263">
        <v>8.8000000000000007</v>
      </c>
      <c r="S336" s="263">
        <v>7.1</v>
      </c>
      <c r="T336" s="263">
        <v>6.7</v>
      </c>
      <c r="U336" s="263">
        <v>12</v>
      </c>
      <c r="V336" s="263">
        <v>10.8</v>
      </c>
      <c r="W336" s="263">
        <v>9.1</v>
      </c>
      <c r="X336" s="263">
        <v>9</v>
      </c>
      <c r="Y336" s="263">
        <v>8.8000000000000007</v>
      </c>
      <c r="Z336" s="263">
        <v>6.1000000000000005</v>
      </c>
      <c r="AA336" s="263">
        <v>8.4</v>
      </c>
      <c r="AB336" s="445" t="s">
        <v>149</v>
      </c>
      <c r="AC336" s="445">
        <v>8.3000000000000007</v>
      </c>
    </row>
    <row r="337" spans="1:29" x14ac:dyDescent="0.15">
      <c r="A337" s="258">
        <v>43525</v>
      </c>
      <c r="B337" s="263">
        <v>11.8</v>
      </c>
      <c r="C337" s="263">
        <v>8</v>
      </c>
      <c r="D337" s="263">
        <v>4.8</v>
      </c>
      <c r="E337" s="263">
        <v>8.1</v>
      </c>
      <c r="F337" s="263">
        <v>8.6999999999999993</v>
      </c>
      <c r="G337" s="263">
        <v>12.4</v>
      </c>
      <c r="H337" s="263">
        <v>9.5</v>
      </c>
      <c r="I337" s="263" t="s">
        <v>149</v>
      </c>
      <c r="J337" s="263">
        <v>9</v>
      </c>
      <c r="K337" s="263">
        <v>11.9</v>
      </c>
      <c r="L337" s="263">
        <v>12.6</v>
      </c>
      <c r="M337" s="263">
        <v>15.5</v>
      </c>
      <c r="N337" s="252">
        <v>8.4</v>
      </c>
      <c r="O337" s="263">
        <v>4.5</v>
      </c>
      <c r="P337" s="263">
        <v>8.5</v>
      </c>
      <c r="Q337" s="263" t="s">
        <v>610</v>
      </c>
      <c r="R337" s="263">
        <v>7.3</v>
      </c>
      <c r="S337" s="263">
        <v>8.9</v>
      </c>
      <c r="T337" s="263">
        <v>7.3</v>
      </c>
      <c r="U337" s="263">
        <v>9.8000000000000007</v>
      </c>
      <c r="V337" s="263">
        <v>8</v>
      </c>
      <c r="W337" s="263">
        <v>11.8</v>
      </c>
      <c r="X337" s="263">
        <v>12</v>
      </c>
      <c r="Y337" s="263">
        <v>12.9</v>
      </c>
      <c r="Z337" s="263">
        <v>7.4</v>
      </c>
      <c r="AA337" s="263">
        <v>10.700000000000001</v>
      </c>
      <c r="AB337" s="445" t="s">
        <v>149</v>
      </c>
      <c r="AC337" s="445">
        <v>9.4</v>
      </c>
    </row>
    <row r="338" spans="1:29" x14ac:dyDescent="0.15">
      <c r="A338" s="258">
        <v>43526</v>
      </c>
      <c r="B338" s="263">
        <v>17.100000000000001</v>
      </c>
      <c r="C338" s="263">
        <v>16.600000000000001</v>
      </c>
      <c r="D338" s="263">
        <v>13.8</v>
      </c>
      <c r="E338" s="263">
        <v>17</v>
      </c>
      <c r="F338" s="263">
        <v>16.399999999999999</v>
      </c>
      <c r="G338" s="263">
        <v>15.2</v>
      </c>
      <c r="H338" s="263">
        <v>12.8</v>
      </c>
      <c r="I338" s="263" t="s">
        <v>149</v>
      </c>
      <c r="J338" s="263">
        <v>15.4</v>
      </c>
      <c r="K338" s="263">
        <v>19.8</v>
      </c>
      <c r="L338" s="263">
        <v>15.8</v>
      </c>
      <c r="M338" s="263">
        <v>21.4</v>
      </c>
      <c r="N338" s="252">
        <v>15.3</v>
      </c>
      <c r="O338" s="263">
        <v>10.5</v>
      </c>
      <c r="P338" s="263">
        <v>16</v>
      </c>
      <c r="Q338" s="263">
        <v>16.3</v>
      </c>
      <c r="R338" s="263">
        <v>15.4</v>
      </c>
      <c r="S338" s="263">
        <v>14.8</v>
      </c>
      <c r="T338" s="263">
        <v>15</v>
      </c>
      <c r="U338" s="263">
        <v>17.3</v>
      </c>
      <c r="V338" s="263">
        <v>11.700000000000001</v>
      </c>
      <c r="W338" s="263">
        <v>13.8</v>
      </c>
      <c r="X338" s="263">
        <v>13.700000000000001</v>
      </c>
      <c r="Y338" s="263">
        <v>15.3</v>
      </c>
      <c r="Z338" s="263">
        <v>12.4</v>
      </c>
      <c r="AA338" s="263">
        <v>15.5</v>
      </c>
      <c r="AB338" s="445" t="s">
        <v>149</v>
      </c>
      <c r="AC338" s="445">
        <v>15.3</v>
      </c>
    </row>
    <row r="339" spans="1:29" x14ac:dyDescent="0.15">
      <c r="A339" s="258">
        <v>43527</v>
      </c>
      <c r="B339" s="263">
        <v>8.5</v>
      </c>
      <c r="C339" s="263">
        <v>10.6</v>
      </c>
      <c r="D339" s="263">
        <v>10.8</v>
      </c>
      <c r="E339" s="263">
        <v>11.8</v>
      </c>
      <c r="F339" s="263">
        <v>14.5</v>
      </c>
      <c r="G339" s="263">
        <v>16</v>
      </c>
      <c r="H339" s="263">
        <v>25.8</v>
      </c>
      <c r="I339" s="263" t="s">
        <v>149</v>
      </c>
      <c r="J339" s="263">
        <v>13.7</v>
      </c>
      <c r="K339" s="263">
        <v>15.2</v>
      </c>
      <c r="L339" s="263">
        <v>10.1</v>
      </c>
      <c r="M339" s="263">
        <v>26.1</v>
      </c>
      <c r="N339" s="252">
        <v>13.2</v>
      </c>
      <c r="O339" s="263">
        <v>8.4</v>
      </c>
      <c r="P339" s="263">
        <v>13</v>
      </c>
      <c r="Q339" s="263">
        <v>12.7</v>
      </c>
      <c r="R339" s="263">
        <v>14.1</v>
      </c>
      <c r="S339" s="263">
        <v>13.4</v>
      </c>
      <c r="T339" s="263">
        <v>12.7</v>
      </c>
      <c r="U339" s="263">
        <v>13.9</v>
      </c>
      <c r="V339" s="263">
        <v>10.4</v>
      </c>
      <c r="W339" s="263">
        <v>13.700000000000001</v>
      </c>
      <c r="X339" s="263">
        <v>12.8</v>
      </c>
      <c r="Y339" s="263">
        <v>12.200000000000001</v>
      </c>
      <c r="Z339" s="263">
        <v>10</v>
      </c>
      <c r="AA339" s="263">
        <v>13.5</v>
      </c>
      <c r="AB339" s="445" t="s">
        <v>149</v>
      </c>
      <c r="AC339" s="445">
        <v>11.8</v>
      </c>
    </row>
    <row r="340" spans="1:29" x14ac:dyDescent="0.15">
      <c r="A340" s="258">
        <v>43528</v>
      </c>
      <c r="B340" s="263">
        <v>1.8</v>
      </c>
      <c r="C340" s="263">
        <v>0.6</v>
      </c>
      <c r="D340" s="263">
        <v>1.7</v>
      </c>
      <c r="E340" s="263">
        <v>0.1</v>
      </c>
      <c r="F340" s="263">
        <v>3.4</v>
      </c>
      <c r="G340" s="263">
        <v>4.9000000000000004</v>
      </c>
      <c r="H340" s="263">
        <v>7.3</v>
      </c>
      <c r="I340" s="263" t="s">
        <v>149</v>
      </c>
      <c r="J340" s="263">
        <v>7.6</v>
      </c>
      <c r="K340" s="263">
        <v>8</v>
      </c>
      <c r="L340" s="263">
        <v>7.2</v>
      </c>
      <c r="M340" s="263">
        <v>17.3</v>
      </c>
      <c r="N340" s="252">
        <v>4</v>
      </c>
      <c r="O340" s="263">
        <v>0.8</v>
      </c>
      <c r="P340" s="263">
        <v>4.3</v>
      </c>
      <c r="Q340" s="263">
        <v>3.5</v>
      </c>
      <c r="R340" s="263">
        <v>2.4</v>
      </c>
      <c r="S340" s="263">
        <v>4.2</v>
      </c>
      <c r="T340" s="263">
        <v>2.4</v>
      </c>
      <c r="U340" s="263">
        <v>3</v>
      </c>
      <c r="V340" s="263">
        <v>2.9000000000000004</v>
      </c>
      <c r="W340" s="263">
        <v>7.1000000000000005</v>
      </c>
      <c r="X340" s="263">
        <v>6.9</v>
      </c>
      <c r="Y340" s="263">
        <v>6.9</v>
      </c>
      <c r="Z340" s="263">
        <v>4.6000000000000005</v>
      </c>
      <c r="AA340" s="263">
        <v>7.9</v>
      </c>
      <c r="AB340" s="445" t="s">
        <v>149</v>
      </c>
      <c r="AC340" s="445">
        <v>3.3</v>
      </c>
    </row>
    <row r="341" spans="1:29" x14ac:dyDescent="0.15">
      <c r="A341" s="258">
        <v>43529</v>
      </c>
      <c r="B341" s="263">
        <v>12</v>
      </c>
      <c r="C341" s="263">
        <v>12.7</v>
      </c>
      <c r="D341" s="263">
        <v>9.6</v>
      </c>
      <c r="E341" s="263">
        <v>11.3</v>
      </c>
      <c r="F341" s="263">
        <v>8.9</v>
      </c>
      <c r="G341" s="263">
        <v>10.1</v>
      </c>
      <c r="H341" s="263">
        <v>13.9</v>
      </c>
      <c r="I341" s="263" t="s">
        <v>149</v>
      </c>
      <c r="J341" s="263">
        <v>8.4</v>
      </c>
      <c r="K341" s="263">
        <v>6.8</v>
      </c>
      <c r="L341" s="263">
        <v>5.8</v>
      </c>
      <c r="M341" s="263">
        <v>10.199999999999999</v>
      </c>
      <c r="N341" s="252">
        <v>6</v>
      </c>
      <c r="O341" s="263">
        <v>1.9</v>
      </c>
      <c r="P341" s="263">
        <v>6.2</v>
      </c>
      <c r="Q341" s="263">
        <v>7</v>
      </c>
      <c r="R341" s="263">
        <v>7.1</v>
      </c>
      <c r="S341" s="263">
        <v>9.3000000000000007</v>
      </c>
      <c r="T341" s="263">
        <v>5.9</v>
      </c>
      <c r="U341" s="263">
        <v>9.3000000000000007</v>
      </c>
      <c r="V341" s="263">
        <v>3.5</v>
      </c>
      <c r="W341" s="263">
        <v>6.3000000000000007</v>
      </c>
      <c r="X341" s="263">
        <v>6.9</v>
      </c>
      <c r="Y341" s="263">
        <v>8.3000000000000007</v>
      </c>
      <c r="Z341" s="263">
        <v>5.5</v>
      </c>
      <c r="AA341" s="263">
        <v>5.9</v>
      </c>
      <c r="AB341" s="445" t="s">
        <v>149</v>
      </c>
      <c r="AC341" s="445">
        <v>7.6</v>
      </c>
    </row>
    <row r="342" spans="1:29" x14ac:dyDescent="0.15">
      <c r="A342" s="258">
        <v>43530</v>
      </c>
      <c r="B342" s="263">
        <v>9.6999999999999993</v>
      </c>
      <c r="C342" s="263">
        <v>8.3000000000000007</v>
      </c>
      <c r="D342" s="263">
        <v>9.1999999999999993</v>
      </c>
      <c r="E342" s="263">
        <v>9.1999999999999993</v>
      </c>
      <c r="F342" s="263">
        <v>9.6</v>
      </c>
      <c r="G342" s="263">
        <v>12.3</v>
      </c>
      <c r="H342" s="263">
        <v>17</v>
      </c>
      <c r="I342" s="263" t="s">
        <v>149</v>
      </c>
      <c r="J342" s="263">
        <v>10.9</v>
      </c>
      <c r="K342" s="263">
        <v>15.5</v>
      </c>
      <c r="L342" s="263">
        <v>11.2</v>
      </c>
      <c r="M342" s="263">
        <v>16.8</v>
      </c>
      <c r="N342" s="252">
        <v>11.8</v>
      </c>
      <c r="O342" s="263">
        <v>7.2</v>
      </c>
      <c r="P342" s="263">
        <v>12.2</v>
      </c>
      <c r="Q342" s="263">
        <v>10.4</v>
      </c>
      <c r="R342" s="252">
        <v>11.2</v>
      </c>
      <c r="S342" s="263">
        <v>14</v>
      </c>
      <c r="T342" s="263">
        <v>12.2</v>
      </c>
      <c r="U342" s="252">
        <v>13.6</v>
      </c>
      <c r="V342" s="263">
        <v>9.5</v>
      </c>
      <c r="W342" s="263">
        <v>10.5</v>
      </c>
      <c r="X342" s="263">
        <v>11.3</v>
      </c>
      <c r="Y342" s="263">
        <v>10.5</v>
      </c>
      <c r="Z342" s="263">
        <v>8.4</v>
      </c>
      <c r="AA342" s="263">
        <v>11.3</v>
      </c>
      <c r="AB342" s="445" t="s">
        <v>149</v>
      </c>
      <c r="AC342" s="445">
        <v>12.5</v>
      </c>
    </row>
    <row r="343" spans="1:29" x14ac:dyDescent="0.15">
      <c r="A343" s="258">
        <v>43531</v>
      </c>
      <c r="B343" s="263">
        <v>6.4</v>
      </c>
      <c r="C343" s="263" t="s">
        <v>149</v>
      </c>
      <c r="D343" s="263">
        <v>3.5</v>
      </c>
      <c r="E343" s="263">
        <v>4.0999999999999996</v>
      </c>
      <c r="F343" s="263">
        <v>3.3</v>
      </c>
      <c r="G343" s="263">
        <v>4</v>
      </c>
      <c r="H343" s="263">
        <v>3.5</v>
      </c>
      <c r="I343" s="263" t="s">
        <v>149</v>
      </c>
      <c r="J343" s="263">
        <v>7.4</v>
      </c>
      <c r="K343" s="263">
        <v>3.5</v>
      </c>
      <c r="L343" s="263">
        <v>4.9000000000000004</v>
      </c>
      <c r="M343" s="263">
        <v>7.5</v>
      </c>
      <c r="N343" s="252">
        <v>3.5</v>
      </c>
      <c r="O343" s="263">
        <v>0.5</v>
      </c>
      <c r="P343" s="263">
        <v>3</v>
      </c>
      <c r="Q343" s="263">
        <v>2.6</v>
      </c>
      <c r="R343" s="252">
        <v>2.2000000000000002</v>
      </c>
      <c r="S343" s="263">
        <v>3.3</v>
      </c>
      <c r="T343" s="263">
        <v>2.7</v>
      </c>
      <c r="U343" s="252">
        <v>4.5</v>
      </c>
      <c r="V343" s="263">
        <v>3.7</v>
      </c>
      <c r="W343" s="263">
        <v>6.8000000000000007</v>
      </c>
      <c r="X343" s="263">
        <v>5.3000000000000007</v>
      </c>
      <c r="Y343" s="263">
        <v>5.8000000000000007</v>
      </c>
      <c r="Z343" s="263">
        <v>2.6</v>
      </c>
      <c r="AA343" s="263">
        <v>4.5</v>
      </c>
      <c r="AB343" s="445">
        <v>3</v>
      </c>
      <c r="AC343" s="445">
        <v>2.7</v>
      </c>
    </row>
    <row r="344" spans="1:29" x14ac:dyDescent="0.15">
      <c r="A344" s="258">
        <v>43532</v>
      </c>
      <c r="B344" s="263">
        <v>7.7</v>
      </c>
      <c r="C344" s="263" t="s">
        <v>149</v>
      </c>
      <c r="D344" s="263">
        <v>5.7</v>
      </c>
      <c r="E344" s="263">
        <v>7.4</v>
      </c>
      <c r="F344" s="263">
        <v>9.5</v>
      </c>
      <c r="G344" s="263">
        <v>8.6999999999999993</v>
      </c>
      <c r="H344" s="263">
        <v>10.4</v>
      </c>
      <c r="I344" s="263" t="s">
        <v>149</v>
      </c>
      <c r="J344" s="263">
        <v>10.199999999999999</v>
      </c>
      <c r="K344" s="263">
        <v>7.2</v>
      </c>
      <c r="L344" s="263">
        <v>10.3</v>
      </c>
      <c r="M344" s="263">
        <v>6.2</v>
      </c>
      <c r="N344" s="252">
        <v>8.4</v>
      </c>
      <c r="O344" s="263">
        <v>3.5</v>
      </c>
      <c r="P344" s="263">
        <v>7.1</v>
      </c>
      <c r="Q344" s="263">
        <v>6.8</v>
      </c>
      <c r="R344" s="252">
        <v>6.5</v>
      </c>
      <c r="S344" s="263">
        <v>9.1</v>
      </c>
      <c r="T344" s="263">
        <v>7.2</v>
      </c>
      <c r="U344" s="252">
        <v>8.5</v>
      </c>
      <c r="V344" s="263">
        <v>3.8000000000000003</v>
      </c>
      <c r="W344" s="263">
        <v>7.8000000000000007</v>
      </c>
      <c r="X344" s="263">
        <v>7</v>
      </c>
      <c r="Y344" s="263">
        <v>7.5</v>
      </c>
      <c r="Z344" s="263">
        <v>4.5</v>
      </c>
      <c r="AA344" s="263">
        <v>7.8000000000000007</v>
      </c>
      <c r="AB344" s="445">
        <v>8.4</v>
      </c>
      <c r="AC344" s="445">
        <v>7.8</v>
      </c>
    </row>
    <row r="345" spans="1:29" x14ac:dyDescent="0.15">
      <c r="A345" s="258">
        <v>43533</v>
      </c>
      <c r="B345" s="263">
        <v>7.8</v>
      </c>
      <c r="C345" s="263" t="s">
        <v>149</v>
      </c>
      <c r="D345" s="263">
        <v>7</v>
      </c>
      <c r="E345" s="263">
        <v>7</v>
      </c>
      <c r="F345" s="263">
        <v>7.3</v>
      </c>
      <c r="G345" s="263">
        <v>7.6</v>
      </c>
      <c r="H345" s="263">
        <v>8.5</v>
      </c>
      <c r="I345" s="263" t="s">
        <v>149</v>
      </c>
      <c r="J345" s="263">
        <v>9.4</v>
      </c>
      <c r="K345" s="259">
        <v>10</v>
      </c>
      <c r="L345" s="263">
        <v>8.3000000000000007</v>
      </c>
      <c r="M345" s="263">
        <v>14.5</v>
      </c>
      <c r="N345" s="252">
        <v>7.1</v>
      </c>
      <c r="O345" s="263">
        <v>3.3</v>
      </c>
      <c r="P345" s="263">
        <v>7.7</v>
      </c>
      <c r="Q345" s="263">
        <v>7.4</v>
      </c>
      <c r="R345" s="263">
        <v>4.9000000000000004</v>
      </c>
      <c r="S345" s="263">
        <v>6.3</v>
      </c>
      <c r="T345" s="263">
        <v>6.3</v>
      </c>
      <c r="U345" s="263">
        <v>7.5</v>
      </c>
      <c r="V345" s="263">
        <v>2.6</v>
      </c>
      <c r="W345" s="263">
        <v>7.3000000000000007</v>
      </c>
      <c r="X345" s="263">
        <v>8.5</v>
      </c>
      <c r="Y345" s="263">
        <v>8.5</v>
      </c>
      <c r="Z345" s="263">
        <v>4.3</v>
      </c>
      <c r="AA345" s="263">
        <v>7.7</v>
      </c>
      <c r="AB345" s="445">
        <v>6.8</v>
      </c>
      <c r="AC345" s="445">
        <v>8.6</v>
      </c>
    </row>
    <row r="346" spans="1:29" x14ac:dyDescent="0.15">
      <c r="A346" s="258">
        <v>43534</v>
      </c>
      <c r="B346" s="263">
        <v>5.7</v>
      </c>
      <c r="C346" s="263" t="s">
        <v>149</v>
      </c>
      <c r="D346" s="263">
        <v>6.8</v>
      </c>
      <c r="E346" s="263">
        <v>5.9</v>
      </c>
      <c r="F346" s="263">
        <v>6.7</v>
      </c>
      <c r="G346" s="263">
        <v>6.5</v>
      </c>
      <c r="H346" s="263">
        <v>14.3</v>
      </c>
      <c r="I346" s="263" t="s">
        <v>149</v>
      </c>
      <c r="J346" s="263">
        <v>8.4</v>
      </c>
      <c r="K346" s="263">
        <v>9.3000000000000007</v>
      </c>
      <c r="L346" s="263">
        <v>4.5</v>
      </c>
      <c r="M346" s="263">
        <v>7.2</v>
      </c>
      <c r="N346" s="263">
        <v>6.4</v>
      </c>
      <c r="O346" s="263">
        <v>2.1</v>
      </c>
      <c r="P346" s="263">
        <v>6.5</v>
      </c>
      <c r="Q346" s="263">
        <v>5.6</v>
      </c>
      <c r="R346" s="263">
        <v>5.6</v>
      </c>
      <c r="S346" s="263">
        <v>6.6</v>
      </c>
      <c r="T346" s="263">
        <v>6.4</v>
      </c>
      <c r="U346" s="263">
        <v>6.8</v>
      </c>
      <c r="V346" s="263">
        <v>2.5</v>
      </c>
      <c r="W346" s="263">
        <v>5.5</v>
      </c>
      <c r="X346" s="263">
        <v>5.1000000000000005</v>
      </c>
      <c r="Y346" s="263">
        <v>4.3</v>
      </c>
      <c r="Z346" s="263">
        <v>2.5</v>
      </c>
      <c r="AA346" s="263">
        <v>5</v>
      </c>
      <c r="AB346" s="445">
        <v>5.7</v>
      </c>
      <c r="AC346" s="445">
        <v>5.5</v>
      </c>
    </row>
    <row r="347" spans="1:29" x14ac:dyDescent="0.15">
      <c r="A347" s="258">
        <v>43535</v>
      </c>
      <c r="B347" s="263">
        <v>3.5</v>
      </c>
      <c r="C347" s="263" t="s">
        <v>149</v>
      </c>
      <c r="D347" s="263">
        <v>4.3</v>
      </c>
      <c r="E347" s="263">
        <v>1.8</v>
      </c>
      <c r="F347" s="263">
        <v>2.4</v>
      </c>
      <c r="G347" s="263">
        <v>1</v>
      </c>
      <c r="H347" s="263">
        <v>6.7</v>
      </c>
      <c r="I347" s="263" t="s">
        <v>149</v>
      </c>
      <c r="J347" s="263">
        <v>7.4</v>
      </c>
      <c r="K347" s="263">
        <v>1.8</v>
      </c>
      <c r="L347" s="263">
        <v>2.7</v>
      </c>
      <c r="M347" s="263">
        <v>4.3</v>
      </c>
      <c r="N347" s="263">
        <v>1.4</v>
      </c>
      <c r="O347" s="263">
        <v>-1.6</v>
      </c>
      <c r="P347" s="263">
        <v>2.2000000000000002</v>
      </c>
      <c r="Q347" s="263">
        <v>4.4000000000000004</v>
      </c>
      <c r="R347" s="263">
        <v>2.1</v>
      </c>
      <c r="S347" s="263">
        <v>2.2999999999999998</v>
      </c>
      <c r="T347" s="263">
        <v>1.7</v>
      </c>
      <c r="U347" s="263">
        <v>2.5</v>
      </c>
      <c r="V347" s="263">
        <v>1</v>
      </c>
      <c r="W347" s="263">
        <v>2.9000000000000004</v>
      </c>
      <c r="X347" s="263">
        <v>3.1</v>
      </c>
      <c r="Y347" s="263">
        <v>3.6</v>
      </c>
      <c r="Z347" s="263">
        <v>1.5</v>
      </c>
      <c r="AA347" s="263">
        <v>2.8000000000000003</v>
      </c>
      <c r="AB347" s="445">
        <v>1.7</v>
      </c>
      <c r="AC347" s="445">
        <v>0.8</v>
      </c>
    </row>
    <row r="348" spans="1:29" x14ac:dyDescent="0.15">
      <c r="A348" s="258">
        <v>43536</v>
      </c>
      <c r="B348" s="263">
        <v>11.3</v>
      </c>
      <c r="C348" s="263">
        <v>8.9</v>
      </c>
      <c r="D348" s="263">
        <v>9.1999999999999993</v>
      </c>
      <c r="E348" s="263">
        <v>10.9</v>
      </c>
      <c r="F348" s="263">
        <v>11.3</v>
      </c>
      <c r="G348" s="263">
        <v>9.6999999999999993</v>
      </c>
      <c r="H348" s="263">
        <v>13.3</v>
      </c>
      <c r="I348" s="263" t="s">
        <v>149</v>
      </c>
      <c r="J348" s="263">
        <v>8.6999999999999993</v>
      </c>
      <c r="K348" s="263">
        <v>12.7</v>
      </c>
      <c r="L348" s="263">
        <v>14.6</v>
      </c>
      <c r="M348" s="263">
        <v>15.6</v>
      </c>
      <c r="N348" s="263">
        <v>9.6</v>
      </c>
      <c r="O348" s="263">
        <v>5.5</v>
      </c>
      <c r="P348" s="263">
        <v>9.1999999999999993</v>
      </c>
      <c r="Q348" s="263">
        <v>8.8000000000000007</v>
      </c>
      <c r="R348" s="263">
        <v>8.3000000000000007</v>
      </c>
      <c r="S348" s="263">
        <v>12.1</v>
      </c>
      <c r="T348" s="263">
        <v>9.5</v>
      </c>
      <c r="U348" s="263">
        <v>11.1</v>
      </c>
      <c r="V348" s="263">
        <v>10.200000000000001</v>
      </c>
      <c r="W348" s="263">
        <v>11.8</v>
      </c>
      <c r="X348" s="263">
        <v>12.3</v>
      </c>
      <c r="Y348" s="263">
        <v>12.600000000000001</v>
      </c>
      <c r="Z348" s="263">
        <v>10.100000000000001</v>
      </c>
      <c r="AA348" s="263">
        <v>12</v>
      </c>
      <c r="AB348" s="445">
        <v>10.7</v>
      </c>
      <c r="AC348" s="445">
        <v>9.5</v>
      </c>
    </row>
    <row r="349" spans="1:29" x14ac:dyDescent="0.15">
      <c r="A349" s="258">
        <v>43537</v>
      </c>
      <c r="B349" s="263">
        <v>9.9</v>
      </c>
      <c r="C349" s="263">
        <v>8.3000000000000007</v>
      </c>
      <c r="D349" s="263">
        <v>5.0999999999999996</v>
      </c>
      <c r="E349" s="263">
        <v>7.8</v>
      </c>
      <c r="F349" s="263">
        <v>7.2</v>
      </c>
      <c r="G349" s="263">
        <v>7.4</v>
      </c>
      <c r="H349" s="263">
        <v>4.3</v>
      </c>
      <c r="I349" s="263" t="s">
        <v>149</v>
      </c>
      <c r="J349" s="263">
        <v>12</v>
      </c>
      <c r="K349" s="263">
        <v>9.1999999999999993</v>
      </c>
      <c r="L349" s="263">
        <v>9.4</v>
      </c>
      <c r="M349" s="263">
        <v>12.1</v>
      </c>
      <c r="N349" s="263">
        <v>8.1</v>
      </c>
      <c r="O349" s="263">
        <v>4</v>
      </c>
      <c r="P349" s="263">
        <v>7.5</v>
      </c>
      <c r="Q349" s="263">
        <v>6.6</v>
      </c>
      <c r="R349" s="263">
        <v>4.9000000000000004</v>
      </c>
      <c r="S349" s="263">
        <v>7.9</v>
      </c>
      <c r="T349" s="263">
        <v>6</v>
      </c>
      <c r="U349" s="263">
        <v>6.7</v>
      </c>
      <c r="V349" s="263">
        <v>8.1</v>
      </c>
      <c r="W349" s="263">
        <v>10</v>
      </c>
      <c r="X349" s="263">
        <v>8.5</v>
      </c>
      <c r="Y349" s="263">
        <v>9.7000000000000011</v>
      </c>
      <c r="Z349" s="263">
        <v>7</v>
      </c>
      <c r="AA349" s="263">
        <v>9.7000000000000011</v>
      </c>
      <c r="AB349" s="445">
        <v>8.1999999999999993</v>
      </c>
      <c r="AC349" s="445">
        <v>8.5</v>
      </c>
    </row>
    <row r="350" spans="1:29" x14ac:dyDescent="0.15">
      <c r="A350" s="258">
        <v>43538</v>
      </c>
      <c r="B350" s="263">
        <v>9.1</v>
      </c>
      <c r="C350" s="263">
        <v>6.8</v>
      </c>
      <c r="D350" s="263">
        <v>7.8</v>
      </c>
      <c r="E350" s="263">
        <v>8.5</v>
      </c>
      <c r="F350" s="263">
        <v>7.6</v>
      </c>
      <c r="G350" s="263">
        <v>8.6999999999999993</v>
      </c>
      <c r="H350" s="263">
        <v>10.199999999999999</v>
      </c>
      <c r="I350" s="263" t="s">
        <v>149</v>
      </c>
      <c r="J350" s="263">
        <v>9.8000000000000007</v>
      </c>
      <c r="K350" s="263">
        <v>8.4</v>
      </c>
      <c r="L350" s="263">
        <v>11.1</v>
      </c>
      <c r="M350" s="263">
        <v>8.1</v>
      </c>
      <c r="N350" s="263">
        <v>7.9</v>
      </c>
      <c r="O350" s="263">
        <v>4.9000000000000004</v>
      </c>
      <c r="P350" s="263">
        <v>7.2</v>
      </c>
      <c r="Q350" s="263">
        <v>6.5</v>
      </c>
      <c r="R350" s="263">
        <v>8.1999999999999993</v>
      </c>
      <c r="S350" s="263">
        <v>8</v>
      </c>
      <c r="T350" s="263">
        <v>7.8</v>
      </c>
      <c r="U350" s="263">
        <v>8.9</v>
      </c>
      <c r="V350" s="263">
        <v>6</v>
      </c>
      <c r="W350" s="263">
        <v>8.7000000000000011</v>
      </c>
      <c r="X350" s="263">
        <v>9</v>
      </c>
      <c r="Y350" s="263">
        <v>10</v>
      </c>
      <c r="Z350" s="263">
        <v>6.7</v>
      </c>
      <c r="AA350" s="263">
        <v>9.1</v>
      </c>
      <c r="AB350" s="445">
        <v>7.9</v>
      </c>
      <c r="AC350" s="445">
        <v>7.5</v>
      </c>
    </row>
    <row r="351" spans="1:29" x14ac:dyDescent="0.15">
      <c r="A351" s="258">
        <v>43539</v>
      </c>
      <c r="B351" s="263">
        <v>16.8</v>
      </c>
      <c r="C351" s="263">
        <v>14.2</v>
      </c>
      <c r="D351" s="263">
        <v>15.8</v>
      </c>
      <c r="E351" s="263">
        <v>14.4</v>
      </c>
      <c r="F351" s="263">
        <v>14.6</v>
      </c>
      <c r="G351" s="263">
        <v>15.5</v>
      </c>
      <c r="H351" s="263">
        <v>13.4</v>
      </c>
      <c r="I351" s="263" t="s">
        <v>149</v>
      </c>
      <c r="J351" s="263">
        <v>10.5</v>
      </c>
      <c r="K351" s="263">
        <v>16.399999999999999</v>
      </c>
      <c r="L351" s="263">
        <v>18.2</v>
      </c>
      <c r="M351" s="263">
        <v>20.7</v>
      </c>
      <c r="N351" s="263">
        <v>12.1</v>
      </c>
      <c r="O351" s="263">
        <v>9.1</v>
      </c>
      <c r="P351" s="263">
        <v>13</v>
      </c>
      <c r="Q351" s="263">
        <v>12.5</v>
      </c>
      <c r="R351" s="263">
        <v>11.2</v>
      </c>
      <c r="S351" s="263">
        <v>15</v>
      </c>
      <c r="T351" s="263">
        <v>11.8</v>
      </c>
      <c r="U351" s="263">
        <v>15.2</v>
      </c>
      <c r="V351" s="263">
        <v>10.5</v>
      </c>
      <c r="W351" s="263">
        <v>13</v>
      </c>
      <c r="X351" s="263">
        <v>14.8</v>
      </c>
      <c r="Y351" s="263">
        <v>14.200000000000001</v>
      </c>
      <c r="Z351" s="263">
        <v>12</v>
      </c>
      <c r="AA351" s="263">
        <v>14</v>
      </c>
      <c r="AB351" s="445">
        <v>14.7</v>
      </c>
      <c r="AC351" s="445">
        <v>14.6</v>
      </c>
    </row>
    <row r="352" spans="1:29" x14ac:dyDescent="0.15">
      <c r="A352" s="258">
        <v>43540</v>
      </c>
      <c r="B352" s="263">
        <v>17.100000000000001</v>
      </c>
      <c r="C352" s="263">
        <v>22.5</v>
      </c>
      <c r="D352" s="263">
        <v>17.2</v>
      </c>
      <c r="E352" s="263">
        <v>17.3</v>
      </c>
      <c r="F352" s="263">
        <v>20.2</v>
      </c>
      <c r="G352" s="263">
        <v>18.5</v>
      </c>
      <c r="H352" s="263">
        <v>22</v>
      </c>
      <c r="I352" s="263" t="s">
        <v>149</v>
      </c>
      <c r="J352" s="263">
        <v>15.5</v>
      </c>
      <c r="K352" s="263">
        <v>13.4</v>
      </c>
      <c r="L352" s="263">
        <v>10</v>
      </c>
      <c r="M352" s="263">
        <v>14.1</v>
      </c>
      <c r="N352" s="263">
        <v>16.600000000000001</v>
      </c>
      <c r="O352" s="263">
        <v>12.7</v>
      </c>
      <c r="P352" s="263">
        <v>16.899999999999999</v>
      </c>
      <c r="Q352" s="263">
        <v>16.8</v>
      </c>
      <c r="R352" s="263">
        <v>13.9</v>
      </c>
      <c r="S352" s="263">
        <v>17.8</v>
      </c>
      <c r="T352" s="263">
        <v>15.9</v>
      </c>
      <c r="U352" s="263">
        <v>17</v>
      </c>
      <c r="V352" s="263">
        <v>8.2000000000000011</v>
      </c>
      <c r="W352" s="263">
        <v>11.3</v>
      </c>
      <c r="X352" s="263">
        <v>11</v>
      </c>
      <c r="Y352" s="263">
        <v>11.600000000000001</v>
      </c>
      <c r="Z352" s="263">
        <v>9.5</v>
      </c>
      <c r="AA352" s="263">
        <v>12.8</v>
      </c>
      <c r="AB352" s="445">
        <v>18.399999999999999</v>
      </c>
      <c r="AC352" s="445">
        <v>14.6</v>
      </c>
    </row>
    <row r="353" spans="1:29" x14ac:dyDescent="0.15">
      <c r="A353" s="258">
        <v>43541</v>
      </c>
      <c r="B353" s="263">
        <v>6.8</v>
      </c>
      <c r="C353" s="263">
        <v>6.2</v>
      </c>
      <c r="D353" s="263">
        <v>6.6</v>
      </c>
      <c r="E353" s="263">
        <v>4.9000000000000004</v>
      </c>
      <c r="F353" s="263">
        <v>6.8</v>
      </c>
      <c r="G353" s="263">
        <v>7.3</v>
      </c>
      <c r="H353" s="263">
        <v>4.4000000000000004</v>
      </c>
      <c r="I353" s="263" t="s">
        <v>149</v>
      </c>
      <c r="J353" s="263">
        <v>9.8000000000000007</v>
      </c>
      <c r="K353" s="263">
        <v>5.7</v>
      </c>
      <c r="L353" s="263">
        <v>7.1</v>
      </c>
      <c r="M353" s="263">
        <v>5.9</v>
      </c>
      <c r="N353" s="263">
        <v>7.1</v>
      </c>
      <c r="O353" s="263">
        <v>4.9000000000000004</v>
      </c>
      <c r="P353" s="263">
        <v>6.7</v>
      </c>
      <c r="Q353" s="263">
        <v>6</v>
      </c>
      <c r="R353" s="263">
        <v>7</v>
      </c>
      <c r="S353" s="263">
        <v>8.6</v>
      </c>
      <c r="T353" s="263">
        <v>7.2</v>
      </c>
      <c r="U353" s="263">
        <v>6.3</v>
      </c>
      <c r="V353" s="263">
        <v>2.5</v>
      </c>
      <c r="W353" s="263">
        <v>5.5</v>
      </c>
      <c r="X353" s="263">
        <v>5.4</v>
      </c>
      <c r="Y353" s="263">
        <v>5.9</v>
      </c>
      <c r="Z353" s="263">
        <v>3</v>
      </c>
      <c r="AA353" s="263">
        <v>5.6000000000000005</v>
      </c>
      <c r="AB353" s="445">
        <v>6.3</v>
      </c>
      <c r="AC353" s="445">
        <v>6</v>
      </c>
    </row>
    <row r="354" spans="1:29" x14ac:dyDescent="0.15">
      <c r="A354" s="258">
        <v>43542</v>
      </c>
      <c r="B354" s="263">
        <v>6.9</v>
      </c>
      <c r="C354" s="263">
        <v>4.9000000000000004</v>
      </c>
      <c r="D354" s="263">
        <v>5.9</v>
      </c>
      <c r="E354" s="263">
        <v>5.3</v>
      </c>
      <c r="F354" s="263">
        <v>5</v>
      </c>
      <c r="G354" s="263">
        <v>5.8</v>
      </c>
      <c r="H354" s="263">
        <v>4.4000000000000004</v>
      </c>
      <c r="I354" s="263" t="s">
        <v>149</v>
      </c>
      <c r="J354" s="263">
        <v>3.8</v>
      </c>
      <c r="K354" s="263">
        <v>7.5</v>
      </c>
      <c r="L354" s="263">
        <v>6.3</v>
      </c>
      <c r="M354" s="263">
        <v>8.9</v>
      </c>
      <c r="N354" s="263">
        <v>5.5</v>
      </c>
      <c r="O354" s="263">
        <v>3.5</v>
      </c>
      <c r="P354" s="263">
        <v>6.1</v>
      </c>
      <c r="Q354" s="263">
        <v>6.5</v>
      </c>
      <c r="R354" s="263">
        <v>4.5</v>
      </c>
      <c r="S354" s="263">
        <v>3.8</v>
      </c>
      <c r="T354" s="263">
        <v>4.3</v>
      </c>
      <c r="U354" s="263">
        <v>6.2</v>
      </c>
      <c r="V354" s="263">
        <v>1.3</v>
      </c>
      <c r="W354" s="263">
        <v>4.3</v>
      </c>
      <c r="X354" s="263">
        <v>5.7</v>
      </c>
      <c r="Y354" s="263">
        <v>6.3000000000000007</v>
      </c>
      <c r="Z354" s="263">
        <v>2.7</v>
      </c>
      <c r="AA354" s="263">
        <v>5.9</v>
      </c>
      <c r="AB354" s="445">
        <v>3.9</v>
      </c>
      <c r="AC354" s="445">
        <v>6.5</v>
      </c>
    </row>
    <row r="355" spans="1:29" x14ac:dyDescent="0.15">
      <c r="A355" s="258">
        <v>43543</v>
      </c>
      <c r="B355" s="263">
        <v>6.3</v>
      </c>
      <c r="C355" s="263">
        <v>7.5</v>
      </c>
      <c r="D355" s="263">
        <v>9.1999999999999993</v>
      </c>
      <c r="E355" s="263">
        <v>8.6999999999999993</v>
      </c>
      <c r="F355" s="263">
        <v>8.1999999999999993</v>
      </c>
      <c r="G355" s="263">
        <v>9.1</v>
      </c>
      <c r="H355" s="263">
        <v>15.3</v>
      </c>
      <c r="I355" s="263" t="s">
        <v>149</v>
      </c>
      <c r="J355" s="263">
        <v>9.3000000000000007</v>
      </c>
      <c r="K355" s="263">
        <v>10.8</v>
      </c>
      <c r="L355" s="263">
        <v>6.3</v>
      </c>
      <c r="M355" s="263">
        <v>18.8</v>
      </c>
      <c r="N355" s="263">
        <v>6.7</v>
      </c>
      <c r="O355" s="263">
        <v>4.3</v>
      </c>
      <c r="P355" s="263">
        <v>7.9</v>
      </c>
      <c r="Q355" s="263">
        <v>9.8000000000000007</v>
      </c>
      <c r="R355" s="263">
        <v>5.8</v>
      </c>
      <c r="S355" s="263">
        <v>7.1</v>
      </c>
      <c r="T355" s="263">
        <v>6.6</v>
      </c>
      <c r="U355" s="263">
        <v>9.1</v>
      </c>
      <c r="V355" s="263">
        <v>6.7</v>
      </c>
      <c r="W355" s="263">
        <v>8</v>
      </c>
      <c r="X355" s="263">
        <v>8.8000000000000007</v>
      </c>
      <c r="Y355" s="263">
        <v>6.5</v>
      </c>
      <c r="Z355" s="263">
        <v>5.7</v>
      </c>
      <c r="AA355" s="263">
        <v>7.9</v>
      </c>
      <c r="AB355" s="445">
        <v>7.8</v>
      </c>
      <c r="AC355" s="445">
        <v>7.7</v>
      </c>
    </row>
    <row r="356" spans="1:29" x14ac:dyDescent="0.15">
      <c r="A356" s="258">
        <v>43544</v>
      </c>
      <c r="B356" s="263">
        <v>11.4</v>
      </c>
      <c r="C356" s="263">
        <v>11.3</v>
      </c>
      <c r="D356" s="263">
        <v>10.5</v>
      </c>
      <c r="E356" s="263">
        <v>9.6</v>
      </c>
      <c r="F356" s="263">
        <v>11.5</v>
      </c>
      <c r="G356" s="263">
        <v>10.8</v>
      </c>
      <c r="H356" s="260">
        <v>17.5</v>
      </c>
      <c r="I356" s="263" t="s">
        <v>149</v>
      </c>
      <c r="J356" s="263">
        <v>8.9</v>
      </c>
      <c r="K356" s="263">
        <v>12.2</v>
      </c>
      <c r="L356" s="263">
        <v>10.9</v>
      </c>
      <c r="M356" s="263">
        <v>29.3</v>
      </c>
      <c r="N356" s="263">
        <v>10.7</v>
      </c>
      <c r="O356" s="263">
        <v>7</v>
      </c>
      <c r="P356" s="263">
        <v>11.9</v>
      </c>
      <c r="Q356" s="263">
        <v>13.8</v>
      </c>
      <c r="R356" s="263">
        <v>10.199999999999999</v>
      </c>
      <c r="S356" s="263">
        <v>11.9</v>
      </c>
      <c r="T356" s="263">
        <v>10.199999999999999</v>
      </c>
      <c r="U356" s="263">
        <v>12.9</v>
      </c>
      <c r="V356" s="263">
        <v>9.4</v>
      </c>
      <c r="W356" s="263">
        <v>12</v>
      </c>
      <c r="X356" s="263">
        <v>12.600000000000001</v>
      </c>
      <c r="Y356" s="263">
        <v>13.5</v>
      </c>
      <c r="Z356" s="263">
        <v>10.3</v>
      </c>
      <c r="AA356" s="263">
        <v>13</v>
      </c>
      <c r="AB356" s="445">
        <v>10.8</v>
      </c>
      <c r="AC356" s="445">
        <v>10.7</v>
      </c>
    </row>
    <row r="357" spans="1:29" x14ac:dyDescent="0.15">
      <c r="A357" s="258">
        <v>43545</v>
      </c>
      <c r="B357" s="263">
        <v>5.9</v>
      </c>
      <c r="C357" s="263">
        <v>6.7</v>
      </c>
      <c r="D357" s="263">
        <v>12.5</v>
      </c>
      <c r="E357" s="263">
        <v>8.5</v>
      </c>
      <c r="F357" s="263">
        <v>8.3000000000000007</v>
      </c>
      <c r="G357" s="263">
        <v>7.6</v>
      </c>
      <c r="H357" s="263">
        <v>13.9</v>
      </c>
      <c r="I357" s="263" t="s">
        <v>149</v>
      </c>
      <c r="J357" s="263">
        <v>6.5</v>
      </c>
      <c r="K357" s="263">
        <v>9.9</v>
      </c>
      <c r="L357" s="263">
        <v>8.1</v>
      </c>
      <c r="M357" s="263">
        <v>9.5</v>
      </c>
      <c r="N357" s="263">
        <v>7.9</v>
      </c>
      <c r="O357" s="263">
        <v>4.5999999999999996</v>
      </c>
      <c r="P357" s="263">
        <v>8</v>
      </c>
      <c r="Q357" s="263">
        <v>7.5</v>
      </c>
      <c r="R357" s="263">
        <v>9.3000000000000007</v>
      </c>
      <c r="S357" s="263">
        <v>8.5</v>
      </c>
      <c r="T357" s="263">
        <v>7.7</v>
      </c>
      <c r="U357" s="263">
        <v>11.7</v>
      </c>
      <c r="V357" s="263">
        <v>13.100000000000001</v>
      </c>
      <c r="W357" s="263">
        <v>9</v>
      </c>
      <c r="X357" s="263">
        <v>7.2</v>
      </c>
      <c r="Y357" s="263">
        <v>7.6000000000000005</v>
      </c>
      <c r="Z357" s="263">
        <v>7.5</v>
      </c>
      <c r="AA357" s="263">
        <v>8.8000000000000007</v>
      </c>
      <c r="AB357" s="445">
        <v>7.3</v>
      </c>
      <c r="AC357" s="445">
        <v>9.8000000000000007</v>
      </c>
    </row>
    <row r="358" spans="1:29" x14ac:dyDescent="0.15">
      <c r="A358" s="258">
        <v>43546</v>
      </c>
      <c r="B358" s="263">
        <v>12.7</v>
      </c>
      <c r="C358" s="263">
        <v>10.4</v>
      </c>
      <c r="D358" s="263">
        <v>13.7</v>
      </c>
      <c r="E358" s="263">
        <v>11.7</v>
      </c>
      <c r="F358" s="263">
        <v>9.1999999999999993</v>
      </c>
      <c r="G358" s="263">
        <v>10.8</v>
      </c>
      <c r="H358" s="263">
        <v>8</v>
      </c>
      <c r="I358" s="263" t="s">
        <v>149</v>
      </c>
      <c r="J358" s="263">
        <v>13.5</v>
      </c>
      <c r="K358" s="263">
        <v>14.7</v>
      </c>
      <c r="L358" s="263">
        <v>14.2</v>
      </c>
      <c r="M358" s="263">
        <v>16.100000000000001</v>
      </c>
      <c r="N358" s="263">
        <v>10.8</v>
      </c>
      <c r="O358" s="263">
        <v>6.1</v>
      </c>
      <c r="P358" s="263">
        <v>12.5</v>
      </c>
      <c r="Q358" s="263">
        <v>12.9</v>
      </c>
      <c r="R358" s="263">
        <v>10</v>
      </c>
      <c r="S358" s="263">
        <v>10.199999999999999</v>
      </c>
      <c r="T358" s="263">
        <v>9.8000000000000007</v>
      </c>
      <c r="U358" s="263">
        <v>10.199999999999999</v>
      </c>
      <c r="V358" s="263">
        <v>11.8</v>
      </c>
      <c r="W358" s="263">
        <v>13.3</v>
      </c>
      <c r="X358" s="263">
        <v>12.8</v>
      </c>
      <c r="Y358" s="263">
        <v>13.8</v>
      </c>
      <c r="Z358" s="263">
        <v>12.200000000000001</v>
      </c>
      <c r="AA358" s="263">
        <v>13.3</v>
      </c>
      <c r="AB358" s="445">
        <v>10.9</v>
      </c>
      <c r="AC358" s="445">
        <v>9.6999999999999993</v>
      </c>
    </row>
    <row r="359" spans="1:29" x14ac:dyDescent="0.15">
      <c r="A359" s="258">
        <v>43547</v>
      </c>
      <c r="B359" s="263">
        <v>8.1999999999999993</v>
      </c>
      <c r="C359" s="263">
        <v>6.7</v>
      </c>
      <c r="D359" s="263">
        <v>9.6</v>
      </c>
      <c r="E359" s="263">
        <v>10</v>
      </c>
      <c r="F359" s="263">
        <v>9.1999999999999993</v>
      </c>
      <c r="G359" s="263">
        <v>9.6</v>
      </c>
      <c r="H359" s="263">
        <v>2.7</v>
      </c>
      <c r="I359" s="263" t="s">
        <v>149</v>
      </c>
      <c r="J359" s="263">
        <v>11.7</v>
      </c>
      <c r="K359" s="263">
        <v>8.8000000000000007</v>
      </c>
      <c r="L359" s="263">
        <v>9.6</v>
      </c>
      <c r="M359" s="263">
        <v>5.8</v>
      </c>
      <c r="N359" s="263">
        <v>8.8000000000000007</v>
      </c>
      <c r="O359" s="263">
        <v>5.6</v>
      </c>
      <c r="P359" s="263">
        <v>7.3</v>
      </c>
      <c r="Q359" s="263">
        <v>5.2</v>
      </c>
      <c r="R359" s="263">
        <v>8.4</v>
      </c>
      <c r="S359" s="263">
        <v>9.3000000000000007</v>
      </c>
      <c r="T359" s="263">
        <v>7.1</v>
      </c>
      <c r="U359" s="263">
        <v>7.7</v>
      </c>
      <c r="V359" s="263">
        <v>5</v>
      </c>
      <c r="W359" s="263">
        <v>7.5</v>
      </c>
      <c r="X359" s="263">
        <v>7.6000000000000005</v>
      </c>
      <c r="Y359" s="263">
        <v>7.1000000000000005</v>
      </c>
      <c r="Z359" s="263">
        <v>7.5</v>
      </c>
      <c r="AA359" s="263">
        <v>9</v>
      </c>
      <c r="AB359" s="445">
        <v>5.5</v>
      </c>
      <c r="AC359" s="445">
        <v>9.1999999999999993</v>
      </c>
    </row>
    <row r="360" spans="1:29" x14ac:dyDescent="0.15">
      <c r="A360" s="258">
        <v>43548</v>
      </c>
      <c r="B360" s="263">
        <v>10</v>
      </c>
      <c r="C360" s="263">
        <v>6.8</v>
      </c>
      <c r="D360" s="263">
        <v>5.4</v>
      </c>
      <c r="E360" s="263">
        <v>5.4</v>
      </c>
      <c r="F360" s="263">
        <v>7.9</v>
      </c>
      <c r="G360" s="263">
        <v>7.1</v>
      </c>
      <c r="H360" s="263">
        <v>5.9</v>
      </c>
      <c r="I360" s="263" t="s">
        <v>149</v>
      </c>
      <c r="J360" s="263">
        <v>8.6999999999999993</v>
      </c>
      <c r="K360" s="263">
        <v>7.8</v>
      </c>
      <c r="L360" s="263">
        <v>8.5</v>
      </c>
      <c r="M360" s="263">
        <v>10.5</v>
      </c>
      <c r="N360" s="263">
        <v>7.9</v>
      </c>
      <c r="O360" s="263">
        <v>4.4000000000000004</v>
      </c>
      <c r="P360" s="263">
        <v>6.4</v>
      </c>
      <c r="Q360" s="263">
        <v>6.4</v>
      </c>
      <c r="R360" s="263">
        <v>6.1</v>
      </c>
      <c r="S360" s="263">
        <v>7.4</v>
      </c>
      <c r="T360" s="263">
        <v>7</v>
      </c>
      <c r="U360" s="263">
        <v>7.8</v>
      </c>
      <c r="V360" s="263">
        <v>5.4</v>
      </c>
      <c r="W360" s="263">
        <v>7.1000000000000005</v>
      </c>
      <c r="X360" s="263">
        <v>9.4</v>
      </c>
      <c r="Y360" s="263">
        <v>9.1</v>
      </c>
      <c r="Z360" s="263">
        <v>6.8000000000000007</v>
      </c>
      <c r="AA360" s="263">
        <v>8.8000000000000007</v>
      </c>
      <c r="AB360" s="445">
        <v>7.7</v>
      </c>
      <c r="AC360" s="445">
        <v>7.1</v>
      </c>
    </row>
    <row r="361" spans="1:29" x14ac:dyDescent="0.15">
      <c r="A361" s="258">
        <v>43549</v>
      </c>
      <c r="B361" s="263">
        <v>10.6</v>
      </c>
      <c r="C361" s="263">
        <v>6.1</v>
      </c>
      <c r="D361" s="263">
        <v>9.6999999999999993</v>
      </c>
      <c r="E361" s="263">
        <v>9.1</v>
      </c>
      <c r="F361" s="263">
        <v>9.1999999999999993</v>
      </c>
      <c r="G361" s="263">
        <v>8.5</v>
      </c>
      <c r="H361" s="263">
        <v>12.8</v>
      </c>
      <c r="I361" s="263" t="s">
        <v>149</v>
      </c>
      <c r="J361" s="263">
        <v>9.9</v>
      </c>
      <c r="K361" s="263">
        <v>10.3</v>
      </c>
      <c r="L361" s="263">
        <v>10.6</v>
      </c>
      <c r="M361" s="263">
        <v>15.3</v>
      </c>
      <c r="N361" s="263">
        <v>8</v>
      </c>
      <c r="O361" s="263">
        <v>4.9000000000000004</v>
      </c>
      <c r="P361" s="263">
        <v>9.1</v>
      </c>
      <c r="Q361" s="263">
        <v>8.9</v>
      </c>
      <c r="R361" s="263">
        <v>9.1</v>
      </c>
      <c r="S361" s="263">
        <v>8.6999999999999993</v>
      </c>
      <c r="T361" s="263">
        <v>8.5</v>
      </c>
      <c r="U361" s="263">
        <v>9.5</v>
      </c>
      <c r="V361" s="263">
        <v>8.5</v>
      </c>
      <c r="W361" s="263">
        <v>9.2000000000000011</v>
      </c>
      <c r="X361" s="263">
        <v>11.3</v>
      </c>
      <c r="Y361" s="263">
        <v>10.100000000000001</v>
      </c>
      <c r="Z361" s="263">
        <v>8.3000000000000007</v>
      </c>
      <c r="AA361" s="263">
        <v>10.700000000000001</v>
      </c>
      <c r="AB361" s="445">
        <v>11.8</v>
      </c>
      <c r="AC361" s="445">
        <v>10.5</v>
      </c>
    </row>
    <row r="362" spans="1:29" x14ac:dyDescent="0.15">
      <c r="A362" s="258">
        <v>43550</v>
      </c>
      <c r="B362" s="263">
        <v>7.3</v>
      </c>
      <c r="C362" s="263">
        <v>10.3</v>
      </c>
      <c r="D362" s="263">
        <v>10.3</v>
      </c>
      <c r="E362" s="263">
        <v>9.3000000000000007</v>
      </c>
      <c r="F362" s="263">
        <v>9</v>
      </c>
      <c r="G362" s="263">
        <v>10.7</v>
      </c>
      <c r="H362" s="263">
        <v>14.8</v>
      </c>
      <c r="I362" s="263" t="s">
        <v>149</v>
      </c>
      <c r="J362" s="263">
        <v>15</v>
      </c>
      <c r="K362" s="263">
        <v>20.8</v>
      </c>
      <c r="L362" s="263">
        <v>23.7</v>
      </c>
      <c r="M362" s="263">
        <v>33.4</v>
      </c>
      <c r="N362" s="263">
        <v>8.5</v>
      </c>
      <c r="O362" s="263">
        <v>5.5</v>
      </c>
      <c r="P362" s="263">
        <v>9.6999999999999993</v>
      </c>
      <c r="Q362" s="263">
        <v>10.1</v>
      </c>
      <c r="R362" s="263">
        <v>8.4</v>
      </c>
      <c r="S362" s="263">
        <v>10.199999999999999</v>
      </c>
      <c r="T362" s="263">
        <v>7.5</v>
      </c>
      <c r="U362" s="263">
        <v>9</v>
      </c>
      <c r="V362" s="263">
        <v>15.9</v>
      </c>
      <c r="W362" s="263">
        <v>21</v>
      </c>
      <c r="X362" s="263">
        <v>18.100000000000001</v>
      </c>
      <c r="Y362" s="263">
        <v>19.100000000000001</v>
      </c>
      <c r="Z362" s="263">
        <v>19.200000000000003</v>
      </c>
      <c r="AA362" s="263">
        <v>18.600000000000001</v>
      </c>
      <c r="AB362" s="445">
        <v>6</v>
      </c>
      <c r="AC362" s="445">
        <v>12.9</v>
      </c>
    </row>
    <row r="363" spans="1:29" x14ac:dyDescent="0.15">
      <c r="A363" s="258">
        <v>43551</v>
      </c>
      <c r="B363" s="263">
        <v>10.9</v>
      </c>
      <c r="C363" s="263">
        <v>14.3</v>
      </c>
      <c r="D363" s="263">
        <v>15.5</v>
      </c>
      <c r="E363" s="263">
        <v>15.8</v>
      </c>
      <c r="F363" s="263">
        <v>18.3</v>
      </c>
      <c r="G363" s="263">
        <v>17</v>
      </c>
      <c r="H363" s="263">
        <v>17.2</v>
      </c>
      <c r="I363" s="263" t="s">
        <v>149</v>
      </c>
      <c r="J363" s="263">
        <v>17</v>
      </c>
      <c r="K363" s="263">
        <v>17.3</v>
      </c>
      <c r="L363" s="263">
        <v>16.100000000000001</v>
      </c>
      <c r="M363" s="263">
        <v>20.8</v>
      </c>
      <c r="N363" s="263">
        <v>14.5</v>
      </c>
      <c r="O363" s="263">
        <v>11.2</v>
      </c>
      <c r="P363" s="263">
        <v>16.7</v>
      </c>
      <c r="Q363" s="263">
        <v>17.600000000000001</v>
      </c>
      <c r="R363" s="263">
        <v>13.9</v>
      </c>
      <c r="S363" s="263">
        <v>15</v>
      </c>
      <c r="T363" s="263">
        <v>15</v>
      </c>
      <c r="U363" s="263">
        <v>17.5</v>
      </c>
      <c r="V363" s="263">
        <v>12.700000000000001</v>
      </c>
      <c r="W363" s="263">
        <v>15.8</v>
      </c>
      <c r="X363" s="263">
        <v>16.7</v>
      </c>
      <c r="Y363" s="263">
        <v>17.400000000000002</v>
      </c>
      <c r="Z363" s="263">
        <v>15.4</v>
      </c>
      <c r="AA363" s="263">
        <v>16.600000000000001</v>
      </c>
      <c r="AB363" s="445">
        <v>14.2</v>
      </c>
      <c r="AC363" s="445">
        <v>17.8</v>
      </c>
    </row>
    <row r="364" spans="1:29" x14ac:dyDescent="0.15">
      <c r="A364" s="258">
        <v>43552</v>
      </c>
      <c r="B364" s="263">
        <v>16.5</v>
      </c>
      <c r="C364" s="263">
        <v>15.7</v>
      </c>
      <c r="D364" s="263">
        <v>16.100000000000001</v>
      </c>
      <c r="E364" s="263">
        <v>16.100000000000001</v>
      </c>
      <c r="F364" s="263">
        <v>19.8</v>
      </c>
      <c r="G364" s="263">
        <v>15.8</v>
      </c>
      <c r="H364" s="263">
        <v>17</v>
      </c>
      <c r="I364" s="263" t="s">
        <v>149</v>
      </c>
      <c r="J364" s="263">
        <v>16.899999999999999</v>
      </c>
      <c r="K364" s="263">
        <v>15.2</v>
      </c>
      <c r="L364" s="263">
        <v>15.4</v>
      </c>
      <c r="M364" s="263">
        <v>18.600000000000001</v>
      </c>
      <c r="N364" s="263">
        <v>15.5</v>
      </c>
      <c r="O364" s="263">
        <v>12.3</v>
      </c>
      <c r="P364" s="263">
        <v>18</v>
      </c>
      <c r="Q364" s="263">
        <v>18.5</v>
      </c>
      <c r="R364" s="263">
        <v>15</v>
      </c>
      <c r="S364" s="263">
        <v>16.2</v>
      </c>
      <c r="T364" s="263">
        <v>16</v>
      </c>
      <c r="U364" s="263">
        <v>15</v>
      </c>
      <c r="V364" s="263">
        <v>11.8</v>
      </c>
      <c r="W364" s="263">
        <v>15.3</v>
      </c>
      <c r="X364" s="263">
        <v>14.5</v>
      </c>
      <c r="Y364" s="263">
        <v>15.3</v>
      </c>
      <c r="Z364" s="263">
        <v>15.4</v>
      </c>
      <c r="AA364" s="263">
        <v>16.900000000000002</v>
      </c>
      <c r="AB364" s="445">
        <v>16.399999999999999</v>
      </c>
      <c r="AC364" s="445">
        <v>15.7</v>
      </c>
    </row>
    <row r="365" spans="1:29" x14ac:dyDescent="0.15">
      <c r="A365" s="258">
        <v>43553</v>
      </c>
      <c r="B365" s="263">
        <v>9.6999999999999993</v>
      </c>
      <c r="C365" s="263">
        <v>11.1</v>
      </c>
      <c r="D365" s="263">
        <v>12.7</v>
      </c>
      <c r="E365" s="252">
        <v>11.3</v>
      </c>
      <c r="F365" s="263">
        <v>11.7</v>
      </c>
      <c r="G365" s="263">
        <v>13.8</v>
      </c>
      <c r="H365" s="263">
        <v>10.8</v>
      </c>
      <c r="I365" s="263" t="s">
        <v>149</v>
      </c>
      <c r="J365" s="263">
        <v>12.2</v>
      </c>
      <c r="K365" s="263">
        <v>11.5</v>
      </c>
      <c r="L365" s="263">
        <v>11.6</v>
      </c>
      <c r="M365" s="263">
        <v>12.4</v>
      </c>
      <c r="N365" s="263">
        <v>12</v>
      </c>
      <c r="O365" s="263">
        <v>7.9</v>
      </c>
      <c r="P365" s="263">
        <v>11.4</v>
      </c>
      <c r="Q365" s="263">
        <v>10</v>
      </c>
      <c r="R365" s="263">
        <v>11</v>
      </c>
      <c r="S365" s="263">
        <v>10.6</v>
      </c>
      <c r="T365" s="263">
        <v>11.1</v>
      </c>
      <c r="U365" s="263">
        <v>7.3</v>
      </c>
      <c r="V365" s="263">
        <v>7.2</v>
      </c>
      <c r="W365" s="263">
        <v>9.1</v>
      </c>
      <c r="X365" s="263">
        <v>10.600000000000001</v>
      </c>
      <c r="Y365" s="263">
        <v>11.5</v>
      </c>
      <c r="Z365" s="263">
        <v>10.200000000000001</v>
      </c>
      <c r="AA365" s="263">
        <v>11.9</v>
      </c>
      <c r="AB365" s="445">
        <v>9.1</v>
      </c>
      <c r="AC365" s="445">
        <v>9.8000000000000007</v>
      </c>
    </row>
    <row r="366" spans="1:29" x14ac:dyDescent="0.15">
      <c r="A366" s="258">
        <v>43554</v>
      </c>
      <c r="B366" s="263">
        <v>15.2</v>
      </c>
      <c r="C366" s="263">
        <v>17.7</v>
      </c>
      <c r="D366" s="263">
        <v>15.4</v>
      </c>
      <c r="E366" s="252">
        <v>14.8</v>
      </c>
      <c r="F366" s="263">
        <v>14.3</v>
      </c>
      <c r="G366" s="263">
        <v>18.8</v>
      </c>
      <c r="H366" s="263">
        <v>26.9</v>
      </c>
      <c r="I366" s="263" t="s">
        <v>149</v>
      </c>
      <c r="J366" s="263">
        <v>14.1</v>
      </c>
      <c r="K366" s="263">
        <v>17.3</v>
      </c>
      <c r="L366" s="263">
        <v>13.4</v>
      </c>
      <c r="M366" s="263">
        <v>17.3</v>
      </c>
      <c r="N366" s="263">
        <v>15</v>
      </c>
      <c r="O366" s="263">
        <v>10.6</v>
      </c>
      <c r="P366" s="263">
        <v>15.6</v>
      </c>
      <c r="Q366" s="263">
        <v>14.6</v>
      </c>
      <c r="R366" s="263">
        <v>14.5</v>
      </c>
      <c r="S366" s="263">
        <v>15.5</v>
      </c>
      <c r="T366" s="263">
        <v>15.2</v>
      </c>
      <c r="U366" s="263">
        <v>16.8</v>
      </c>
      <c r="V366" s="263">
        <v>10.8</v>
      </c>
      <c r="W366" s="263">
        <v>14.4</v>
      </c>
      <c r="X366" s="263">
        <v>12.8</v>
      </c>
      <c r="Y366" s="263">
        <v>12.8</v>
      </c>
      <c r="Z366" s="263">
        <v>13</v>
      </c>
      <c r="AA366" s="263">
        <v>14.4</v>
      </c>
      <c r="AB366" s="445">
        <v>12.1</v>
      </c>
      <c r="AC366" s="445">
        <v>17</v>
      </c>
    </row>
    <row r="367" spans="1:29" x14ac:dyDescent="0.15">
      <c r="A367" s="258">
        <v>43555</v>
      </c>
      <c r="B367" s="263">
        <v>10.4</v>
      </c>
      <c r="C367" s="263">
        <v>6.3</v>
      </c>
      <c r="D367" s="263">
        <v>6.1</v>
      </c>
      <c r="E367" s="252">
        <v>9.6</v>
      </c>
      <c r="F367" s="263">
        <v>4.3</v>
      </c>
      <c r="G367" s="263">
        <v>5.3</v>
      </c>
      <c r="H367" s="263">
        <v>6.5</v>
      </c>
      <c r="I367" s="263" t="s">
        <v>149</v>
      </c>
      <c r="J367" s="263">
        <v>6.5</v>
      </c>
      <c r="K367" s="263">
        <v>7.2</v>
      </c>
      <c r="L367" s="263">
        <v>6.5</v>
      </c>
      <c r="M367" s="263">
        <v>8.8000000000000007</v>
      </c>
      <c r="N367" s="263">
        <v>5.5</v>
      </c>
      <c r="O367" s="263">
        <v>3.5</v>
      </c>
      <c r="P367" s="263">
        <v>5.8</v>
      </c>
      <c r="Q367" s="263">
        <v>5.8</v>
      </c>
      <c r="R367" s="263">
        <v>5.0999999999999996</v>
      </c>
      <c r="S367" s="263">
        <v>8.8000000000000007</v>
      </c>
      <c r="T367" s="263">
        <v>5.7</v>
      </c>
      <c r="U367" s="263">
        <v>5</v>
      </c>
      <c r="V367" s="263">
        <v>5.4</v>
      </c>
      <c r="W367" s="263">
        <v>7.8000000000000007</v>
      </c>
      <c r="X367" s="263">
        <v>8</v>
      </c>
      <c r="Y367" s="263">
        <v>8.8000000000000007</v>
      </c>
      <c r="Z367" s="263">
        <v>7.8000000000000007</v>
      </c>
      <c r="AA367" s="263">
        <v>9.3000000000000007</v>
      </c>
      <c r="AB367" s="445">
        <v>8.5</v>
      </c>
      <c r="AC367" s="445">
        <v>6.3</v>
      </c>
    </row>
    <row r="368" spans="1:29" x14ac:dyDescent="0.15">
      <c r="AB368" s="40"/>
      <c r="AC368" s="40"/>
    </row>
    <row r="369" spans="1:29" x14ac:dyDescent="0.15">
      <c r="AB369" s="40"/>
      <c r="AC369" s="40"/>
    </row>
    <row r="370" spans="1:29" s="23" customFormat="1" x14ac:dyDescent="0.15">
      <c r="A370" s="209"/>
      <c r="B370" s="300">
        <f>(365-COUNT(B3:B367))/365</f>
        <v>0.12876712328767123</v>
      </c>
      <c r="C370" s="300">
        <f t="shared" ref="C370:AC370" si="0">(365-COUNT(C3:C367))/365</f>
        <v>6.8493150684931503E-2</v>
      </c>
      <c r="D370" s="300">
        <f t="shared" si="0"/>
        <v>1.9178082191780823E-2</v>
      </c>
      <c r="E370" s="300">
        <f t="shared" si="0"/>
        <v>1.3698630136986301E-2</v>
      </c>
      <c r="F370" s="300">
        <f t="shared" si="0"/>
        <v>5.4794520547945206E-3</v>
      </c>
      <c r="G370" s="300">
        <f t="shared" si="0"/>
        <v>8.21917808219178E-3</v>
      </c>
      <c r="H370" s="300">
        <f t="shared" si="0"/>
        <v>5.4794520547945206E-3</v>
      </c>
      <c r="I370" s="300">
        <f t="shared" si="0"/>
        <v>0.20821917808219179</v>
      </c>
      <c r="J370" s="300">
        <f t="shared" si="0"/>
        <v>2.4657534246575342E-2</v>
      </c>
      <c r="K370" s="300">
        <f t="shared" si="0"/>
        <v>8.21917808219178E-3</v>
      </c>
      <c r="L370" s="300">
        <f t="shared" si="0"/>
        <v>8.21917808219178E-3</v>
      </c>
      <c r="M370" s="300">
        <f t="shared" si="0"/>
        <v>2.1917808219178082E-2</v>
      </c>
      <c r="N370" s="300">
        <f t="shared" si="0"/>
        <v>2.1917808219178082E-2</v>
      </c>
      <c r="O370" s="300">
        <f t="shared" si="0"/>
        <v>1.0958904109589041E-2</v>
      </c>
      <c r="P370" s="300">
        <f t="shared" si="0"/>
        <v>5.4794520547945206E-3</v>
      </c>
      <c r="Q370" s="300">
        <f t="shared" si="0"/>
        <v>3.8356164383561646E-2</v>
      </c>
      <c r="R370" s="300">
        <f t="shared" si="0"/>
        <v>1.9178082191780823E-2</v>
      </c>
      <c r="S370" s="300">
        <f>(365-COUNT(S3:S367))/365</f>
        <v>8.4931506849315067E-2</v>
      </c>
      <c r="T370" s="300">
        <f t="shared" si="0"/>
        <v>8.21917808219178E-3</v>
      </c>
      <c r="U370" s="300">
        <f t="shared" si="0"/>
        <v>3.8356164383561646E-2</v>
      </c>
      <c r="V370" s="300">
        <f t="shared" si="0"/>
        <v>0</v>
      </c>
      <c r="W370" s="300">
        <f t="shared" si="0"/>
        <v>0</v>
      </c>
      <c r="X370" s="300">
        <f t="shared" si="0"/>
        <v>1.3698630136986301E-2</v>
      </c>
      <c r="Y370" s="300">
        <f t="shared" si="0"/>
        <v>1.0958904109589041E-2</v>
      </c>
      <c r="Z370" s="300">
        <f t="shared" si="0"/>
        <v>5.4794520547945206E-3</v>
      </c>
      <c r="AA370" s="300">
        <f t="shared" si="0"/>
        <v>2.4657534246575342E-2</v>
      </c>
      <c r="AB370" s="300">
        <f t="shared" si="0"/>
        <v>0.11780821917808219</v>
      </c>
      <c r="AC370" s="300">
        <f t="shared" si="0"/>
        <v>5.4794520547945206E-3</v>
      </c>
    </row>
    <row r="371" spans="1:29" x14ac:dyDescent="0.15">
      <c r="AB371" s="40"/>
      <c r="AC371" s="40"/>
    </row>
    <row r="372" spans="1:29" x14ac:dyDescent="0.15">
      <c r="AB372" s="40"/>
      <c r="AC372" s="40"/>
    </row>
    <row r="373" spans="1:29" x14ac:dyDescent="0.15">
      <c r="AB373" s="40"/>
      <c r="AC373" s="40"/>
    </row>
    <row r="374" spans="1:29" x14ac:dyDescent="0.15">
      <c r="AB374" s="40"/>
      <c r="AC374" s="40"/>
    </row>
    <row r="375" spans="1:29" x14ac:dyDescent="0.15">
      <c r="AB375" s="40"/>
      <c r="AC375" s="40"/>
    </row>
    <row r="376" spans="1:29" x14ac:dyDescent="0.15">
      <c r="AB376" s="40"/>
      <c r="AC376" s="40"/>
    </row>
    <row r="377" spans="1:29" x14ac:dyDescent="0.15">
      <c r="AB377" s="40"/>
      <c r="AC377" s="40"/>
    </row>
    <row r="378" spans="1:29" x14ac:dyDescent="0.15">
      <c r="AB378" s="40"/>
      <c r="AC378" s="40"/>
    </row>
    <row r="379" spans="1:29" x14ac:dyDescent="0.15">
      <c r="AB379" s="40"/>
      <c r="AC379" s="40"/>
    </row>
    <row r="380" spans="1:29" x14ac:dyDescent="0.15">
      <c r="AB380" s="40"/>
      <c r="AC380" s="40"/>
    </row>
    <row r="381" spans="1:29" x14ac:dyDescent="0.15">
      <c r="AB381" s="40"/>
      <c r="AC381" s="40"/>
    </row>
    <row r="382" spans="1:29" x14ac:dyDescent="0.15">
      <c r="AB382" s="40"/>
      <c r="AC382" s="40"/>
    </row>
    <row r="383" spans="1:29" x14ac:dyDescent="0.15">
      <c r="AB383" s="40"/>
      <c r="AC383" s="40"/>
    </row>
    <row r="384" spans="1:29" x14ac:dyDescent="0.15">
      <c r="AB384" s="40"/>
      <c r="AC384" s="40"/>
    </row>
    <row r="385" spans="28:29" x14ac:dyDescent="0.15">
      <c r="AB385" s="40"/>
      <c r="AC385" s="40"/>
    </row>
    <row r="386" spans="28:29" x14ac:dyDescent="0.15">
      <c r="AB386" s="40"/>
      <c r="AC386" s="40"/>
    </row>
    <row r="387" spans="28:29" x14ac:dyDescent="0.15">
      <c r="AB387" s="40"/>
      <c r="AC387" s="40"/>
    </row>
    <row r="388" spans="28:29" x14ac:dyDescent="0.15">
      <c r="AB388" s="40"/>
      <c r="AC388" s="40"/>
    </row>
    <row r="389" spans="28:29" x14ac:dyDescent="0.15">
      <c r="AB389" s="40"/>
      <c r="AC389" s="40"/>
    </row>
    <row r="390" spans="28:29" x14ac:dyDescent="0.15">
      <c r="AB390" s="40"/>
      <c r="AC390" s="40"/>
    </row>
    <row r="391" spans="28:29" x14ac:dyDescent="0.15">
      <c r="AB391" s="40"/>
      <c r="AC391" s="40"/>
    </row>
    <row r="392" spans="28:29" x14ac:dyDescent="0.15">
      <c r="AB392" s="40"/>
      <c r="AC392" s="40"/>
    </row>
    <row r="393" spans="28:29" x14ac:dyDescent="0.15">
      <c r="AB393" s="40"/>
      <c r="AC393" s="40"/>
    </row>
    <row r="394" spans="28:29" x14ac:dyDescent="0.15">
      <c r="AB394" s="40"/>
      <c r="AC394" s="40"/>
    </row>
    <row r="395" spans="28:29" x14ac:dyDescent="0.15">
      <c r="AB395" s="40"/>
      <c r="AC395" s="40"/>
    </row>
    <row r="396" spans="28:29" x14ac:dyDescent="0.15">
      <c r="AB396" s="40"/>
      <c r="AC396" s="40"/>
    </row>
    <row r="397" spans="28:29" x14ac:dyDescent="0.15">
      <c r="AB397" s="40"/>
      <c r="AC397" s="40"/>
    </row>
    <row r="398" spans="28:29" x14ac:dyDescent="0.15">
      <c r="AB398" s="40"/>
      <c r="AC398" s="40"/>
    </row>
    <row r="399" spans="28:29" x14ac:dyDescent="0.15">
      <c r="AB399" s="40"/>
      <c r="AC399" s="40"/>
    </row>
    <row r="400" spans="28:29" x14ac:dyDescent="0.15">
      <c r="AB400" s="40"/>
      <c r="AC400" s="40"/>
    </row>
    <row r="401" spans="28:29" x14ac:dyDescent="0.15">
      <c r="AB401" s="40"/>
      <c r="AC401" s="40"/>
    </row>
    <row r="402" spans="28:29" x14ac:dyDescent="0.15">
      <c r="AB402" s="40"/>
      <c r="AC402" s="40"/>
    </row>
    <row r="403" spans="28:29" x14ac:dyDescent="0.15">
      <c r="AB403" s="40"/>
      <c r="AC403" s="40"/>
    </row>
    <row r="404" spans="28:29" x14ac:dyDescent="0.15">
      <c r="AB404" s="40"/>
      <c r="AC404" s="40"/>
    </row>
    <row r="405" spans="28:29" x14ac:dyDescent="0.15">
      <c r="AB405" s="40"/>
      <c r="AC405" s="40"/>
    </row>
    <row r="406" spans="28:29" x14ac:dyDescent="0.15">
      <c r="AB406" s="40"/>
      <c r="AC406" s="40"/>
    </row>
    <row r="407" spans="28:29" x14ac:dyDescent="0.15">
      <c r="AB407" s="40"/>
      <c r="AC407" s="40"/>
    </row>
  </sheetData>
  <phoneticPr fontId="2"/>
  <conditionalFormatting sqref="A1:XFD1048576">
    <cfRule type="cellIs" dxfId="34" priority="1" operator="equal">
      <formula>"zzzz"</formula>
    </cfRule>
  </conditionalFormatting>
  <printOptions horizontalCentered="1"/>
  <pageMargins left="0.39370078740157483" right="0.39370078740157483" top="0.78740157480314965" bottom="0.78740157480314965" header="0.39370078740157483" footer="0.39370078740157483"/>
  <headerFooter alignWithMargins="0">
    <oddFooter>&amp;P / &amp;N ページ</oddFooter>
  </headerFooter>
  <rowBreaks count="3" manualBreakCount="3">
    <brk id="123" max="24" man="1"/>
    <brk id="247" max="24" man="1"/>
    <brk id="30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CB370"/>
  <sheetViews>
    <sheetView showGridLines="0" zoomScale="70" zoomScaleNormal="70" workbookViewId="0">
      <pane xSplit="2" ySplit="2" topLeftCell="C336" activePane="bottomRight" state="frozen"/>
      <selection pane="topRight" activeCell="C1" sqref="C1"/>
      <selection pane="bottomLeft" activeCell="A3" sqref="A3"/>
      <selection pane="bottomRight" activeCell="M1" sqref="M1:Z1048576"/>
    </sheetView>
  </sheetViews>
  <sheetFormatPr defaultRowHeight="13.5" x14ac:dyDescent="0.15"/>
  <cols>
    <col min="1" max="1" width="6.875" bestFit="1" customWidth="1"/>
    <col min="2" max="2" width="11" style="455" bestFit="1" customWidth="1"/>
    <col min="3" max="37" width="4.375" customWidth="1"/>
    <col min="38" max="38" width="4.5" customWidth="1"/>
    <col min="39" max="50" width="4.375" customWidth="1"/>
    <col min="51" max="51" width="5.875" customWidth="1"/>
    <col min="55" max="64" width="6.375" customWidth="1"/>
    <col min="65" max="65" width="7.25" customWidth="1"/>
    <col min="68" max="78" width="4.875" customWidth="1"/>
    <col min="82" max="82" width="12.125" bestFit="1" customWidth="1"/>
  </cols>
  <sheetData>
    <row r="1" spans="1:80" ht="14.25" thickBot="1" x14ac:dyDescent="0.2">
      <c r="B1" s="452" t="s">
        <v>36</v>
      </c>
      <c r="C1" t="s">
        <v>269</v>
      </c>
      <c r="O1" s="64" t="s">
        <v>270</v>
      </c>
      <c r="AA1" s="64" t="s">
        <v>271</v>
      </c>
      <c r="AC1" s="451" t="s">
        <v>778</v>
      </c>
      <c r="AN1" s="64" t="s">
        <v>297</v>
      </c>
      <c r="BB1" t="s">
        <v>272</v>
      </c>
    </row>
    <row r="2" spans="1:80" ht="14.25" thickBot="1" x14ac:dyDescent="0.2">
      <c r="A2" t="s">
        <v>273</v>
      </c>
      <c r="B2" s="453" t="s">
        <v>274</v>
      </c>
      <c r="C2" t="s">
        <v>275</v>
      </c>
      <c r="D2" t="s">
        <v>276</v>
      </c>
      <c r="E2" t="s">
        <v>277</v>
      </c>
      <c r="F2" t="s">
        <v>278</v>
      </c>
      <c r="G2" t="s">
        <v>279</v>
      </c>
      <c r="H2" t="s">
        <v>280</v>
      </c>
      <c r="I2" t="s">
        <v>281</v>
      </c>
      <c r="J2" t="s">
        <v>282</v>
      </c>
      <c r="K2" t="s">
        <v>283</v>
      </c>
      <c r="L2" t="s">
        <v>284</v>
      </c>
      <c r="M2" s="66" t="s">
        <v>285</v>
      </c>
      <c r="O2" t="s">
        <v>275</v>
      </c>
      <c r="P2" t="s">
        <v>276</v>
      </c>
      <c r="Q2" t="s">
        <v>277</v>
      </c>
      <c r="R2" t="s">
        <v>278</v>
      </c>
      <c r="S2" t="s">
        <v>279</v>
      </c>
      <c r="T2" t="s">
        <v>280</v>
      </c>
      <c r="U2" t="s">
        <v>281</v>
      </c>
      <c r="V2" t="s">
        <v>282</v>
      </c>
      <c r="W2" t="s">
        <v>283</v>
      </c>
      <c r="X2" t="s">
        <v>284</v>
      </c>
      <c r="Y2" s="66" t="s">
        <v>286</v>
      </c>
      <c r="AA2" t="s">
        <v>275</v>
      </c>
      <c r="AB2" t="s">
        <v>276</v>
      </c>
      <c r="AC2" t="s">
        <v>277</v>
      </c>
      <c r="AD2" t="s">
        <v>278</v>
      </c>
      <c r="AE2" t="s">
        <v>279</v>
      </c>
      <c r="AF2" t="s">
        <v>280</v>
      </c>
      <c r="AG2" t="s">
        <v>281</v>
      </c>
      <c r="AH2" t="s">
        <v>282</v>
      </c>
      <c r="AI2" t="s">
        <v>283</v>
      </c>
      <c r="AJ2" t="s">
        <v>284</v>
      </c>
      <c r="AK2" s="66" t="s">
        <v>286</v>
      </c>
      <c r="AL2" s="67" t="s">
        <v>287</v>
      </c>
      <c r="AN2" t="s">
        <v>275</v>
      </c>
      <c r="AO2" t="s">
        <v>276</v>
      </c>
      <c r="AP2" t="s">
        <v>277</v>
      </c>
      <c r="AQ2" t="s">
        <v>278</v>
      </c>
      <c r="AR2" t="s">
        <v>279</v>
      </c>
      <c r="AS2" t="s">
        <v>280</v>
      </c>
      <c r="AT2" t="s">
        <v>281</v>
      </c>
      <c r="AU2" t="s">
        <v>282</v>
      </c>
      <c r="AV2" t="s">
        <v>283</v>
      </c>
      <c r="AW2" t="s">
        <v>284</v>
      </c>
      <c r="AX2" s="66" t="s">
        <v>286</v>
      </c>
      <c r="AY2" s="67" t="s">
        <v>287</v>
      </c>
      <c r="BB2" s="68"/>
      <c r="BC2" s="69" t="s">
        <v>275</v>
      </c>
      <c r="BD2" s="70" t="s">
        <v>276</v>
      </c>
      <c r="BE2" s="70" t="s">
        <v>277</v>
      </c>
      <c r="BF2" s="70" t="s">
        <v>278</v>
      </c>
      <c r="BG2" s="70" t="s">
        <v>279</v>
      </c>
      <c r="BH2" s="70" t="s">
        <v>280</v>
      </c>
      <c r="BI2" s="70" t="s">
        <v>281</v>
      </c>
      <c r="BJ2" s="70" t="s">
        <v>282</v>
      </c>
      <c r="BK2" s="70" t="s">
        <v>283</v>
      </c>
      <c r="BL2" s="70" t="s">
        <v>284</v>
      </c>
      <c r="BM2" s="71" t="s">
        <v>288</v>
      </c>
    </row>
    <row r="3" spans="1:80" ht="15" thickTop="1" thickBot="1" x14ac:dyDescent="0.2">
      <c r="A3">
        <f t="shared" ref="A3:A66" si="0">MONTH(B3)</f>
        <v>4</v>
      </c>
      <c r="B3" s="454">
        <v>43191</v>
      </c>
      <c r="C3">
        <f>COUNT(茨城!$B3:$Z3)</f>
        <v>18</v>
      </c>
      <c r="D3">
        <f>COUNT(栃木!$B3:$Z3)</f>
        <v>11</v>
      </c>
      <c r="E3">
        <f>COUNT(群馬!$B3:$Z3)</f>
        <v>8</v>
      </c>
      <c r="F3">
        <f>COUNT(埼玉!$B3:$AG3)</f>
        <v>20</v>
      </c>
      <c r="G3">
        <f>COUNT(千葉!$B3:$AA3)</f>
        <v>21</v>
      </c>
      <c r="H3">
        <f>COUNT(東京!$B3:$Z3)</f>
        <v>8</v>
      </c>
      <c r="I3">
        <f>COUNT(神奈川!$B3:$Z3)</f>
        <v>13</v>
      </c>
      <c r="J3">
        <f>COUNT(山梨!$B3:$Z3)</f>
        <v>3</v>
      </c>
      <c r="K3">
        <f>COUNT(長野!$B3:$Z3)</f>
        <v>6</v>
      </c>
      <c r="L3">
        <f>COUNT(静岡!$B3:$AC3)</f>
        <v>28</v>
      </c>
      <c r="M3" s="66">
        <f>SUM(C3:L3)</f>
        <v>136</v>
      </c>
      <c r="O3">
        <f>COUNTIF(茨城!$B3:$Z3,$O$1)</f>
        <v>0</v>
      </c>
      <c r="P3">
        <f>COUNTIF(栃木!$B3:$Z3,$O$1)</f>
        <v>0</v>
      </c>
      <c r="Q3">
        <f>COUNTIF(群馬!$B3:$Z3,$O$1)</f>
        <v>0</v>
      </c>
      <c r="R3">
        <f>COUNTIF(埼玉!$B3:$AG3,$O$1)</f>
        <v>0</v>
      </c>
      <c r="S3">
        <f>COUNTIF(千葉!$B3:$AA3,$O$1)</f>
        <v>0</v>
      </c>
      <c r="T3">
        <f>COUNTIF(東京!$B3:$Z3,$O$1)</f>
        <v>0</v>
      </c>
      <c r="U3">
        <f>COUNTIF(神奈川!$B3:$Z3,$O$1)</f>
        <v>0</v>
      </c>
      <c r="V3">
        <f>COUNTIF(山梨!$B3:$Z3,$O$1)</f>
        <v>0</v>
      </c>
      <c r="W3">
        <f>COUNTIF(長野!$B3:$Z3,$O$1)</f>
        <v>0</v>
      </c>
      <c r="X3">
        <f>COUNTIF(静岡!$B3:$AC3,$O$1)</f>
        <v>0</v>
      </c>
      <c r="Y3" s="66">
        <f>SUM(O3:X3)</f>
        <v>0</v>
      </c>
      <c r="AA3" s="84">
        <f>COUNTIF(茨城!$B3:$Z3,$AA$1)</f>
        <v>0</v>
      </c>
      <c r="AB3" s="84">
        <f>COUNTIF(栃木!$B3:$Z3,$AA$1)</f>
        <v>0</v>
      </c>
      <c r="AC3" s="84">
        <f>COUNTIF(群馬!$B3:$Z3,$AA$1)</f>
        <v>0</v>
      </c>
      <c r="AD3" s="84">
        <f>COUNTIF(埼玉!$B3:$AG3,$AA$1)</f>
        <v>0</v>
      </c>
      <c r="AE3" s="84">
        <f>COUNTIF(千葉!$B3:$AA3,$AA$1)</f>
        <v>0</v>
      </c>
      <c r="AF3" s="84">
        <f>COUNTIF(東京!$B3:$Z3,$AA$1)</f>
        <v>0</v>
      </c>
      <c r="AG3" s="84">
        <f>COUNTIF(神奈川!$B3:$Z3,$AA$1)</f>
        <v>0</v>
      </c>
      <c r="AH3" s="84">
        <f>COUNTIF(山梨!$B3:$Z3,$AA$1)</f>
        <v>0</v>
      </c>
      <c r="AI3" s="84">
        <f>COUNTIF(長野!$B3:$Z3,$AA$1)</f>
        <v>0</v>
      </c>
      <c r="AJ3" s="84">
        <f>COUNTIF(静岡!$B3:$AC3,$AC$1)</f>
        <v>0</v>
      </c>
      <c r="AK3" s="66">
        <f>SUM(AA3:AJ3)</f>
        <v>0</v>
      </c>
      <c r="AL3" s="73">
        <f>AK3/$M3</f>
        <v>0</v>
      </c>
      <c r="AN3">
        <f>COUNTIF(茨城!$B3:$Z3,$AN$1)</f>
        <v>0</v>
      </c>
      <c r="AO3">
        <f>COUNTIF(栃木!$B3:$Z3,$AN$1)</f>
        <v>0</v>
      </c>
      <c r="AP3">
        <f>COUNTIF(群馬!$B3:$Z3,$AN$1)</f>
        <v>0</v>
      </c>
      <c r="AQ3">
        <f>COUNTIF(埼玉!$B3:$AG3,$AN$1)</f>
        <v>0</v>
      </c>
      <c r="AR3">
        <f>COUNTIF(千葉!$B3:$AA3,$AN$1)</f>
        <v>0</v>
      </c>
      <c r="AS3">
        <f>COUNTIF(東京!$B3:$Z3,$AN$1)</f>
        <v>0</v>
      </c>
      <c r="AT3">
        <f>COUNTIF(神奈川!$B3:$Z3,$AN$1)</f>
        <v>0</v>
      </c>
      <c r="AU3">
        <f>COUNTIF(山梨!$B3:$Z3,$AN$1)</f>
        <v>0</v>
      </c>
      <c r="AV3">
        <f>COUNTIF(長野!$B3:$Z3,$AN$1)</f>
        <v>0</v>
      </c>
      <c r="AW3">
        <f>COUNTIF(静岡!$B3:$AC3,$AN$1)</f>
        <v>0</v>
      </c>
      <c r="AX3" s="66">
        <f>SUM(AN3:AW3)</f>
        <v>0</v>
      </c>
      <c r="AY3" s="73">
        <f>AX3/$M3</f>
        <v>0</v>
      </c>
      <c r="BB3" s="392"/>
      <c r="BC3" s="393">
        <f ca="1">COUNTA(INDIRECT("'"&amp;BC2&amp;"'!$B1:$AE1"))</f>
        <v>18</v>
      </c>
      <c r="BD3" s="393">
        <f ca="1">COUNTA(INDIRECT("'"&amp;BD2&amp;"'!$B1:$AE1"))</f>
        <v>11</v>
      </c>
      <c r="BE3" s="393">
        <f ca="1">COUNTA(INDIRECT("'"&amp;BE2&amp;"'!$B1:$AE1"))</f>
        <v>8</v>
      </c>
      <c r="BF3" s="393">
        <f ca="1">COUNTA(INDIRECT("'"&amp;BF2&amp;"'!$B1:$AG1"))</f>
        <v>20</v>
      </c>
      <c r="BG3" s="393">
        <f t="shared" ref="BG3:BK3" ca="1" si="1">COUNTA(INDIRECT("'"&amp;BG2&amp;"'!$B1:$AE1"))</f>
        <v>21</v>
      </c>
      <c r="BH3" s="393">
        <f t="shared" ca="1" si="1"/>
        <v>8</v>
      </c>
      <c r="BI3" s="393">
        <f t="shared" ca="1" si="1"/>
        <v>13</v>
      </c>
      <c r="BJ3" s="393">
        <f t="shared" ca="1" si="1"/>
        <v>4</v>
      </c>
      <c r="BK3" s="393">
        <f t="shared" ca="1" si="1"/>
        <v>6</v>
      </c>
      <c r="BL3" s="393">
        <f ca="1">COUNTA(INDIRECT("'"&amp;BL2&amp;"'!$B1:$AE1"))</f>
        <v>28</v>
      </c>
      <c r="BM3" s="394">
        <f ca="1">SUM(BC3:BL3)</f>
        <v>137</v>
      </c>
    </row>
    <row r="4" spans="1:80" x14ac:dyDescent="0.15">
      <c r="A4">
        <f>MONTH(B4)</f>
        <v>4</v>
      </c>
      <c r="B4" s="454">
        <v>43192</v>
      </c>
      <c r="C4">
        <f>COUNT(茨城!$B4:$Z4)</f>
        <v>18</v>
      </c>
      <c r="D4">
        <f>COUNT(栃木!$B4:$Z4)</f>
        <v>11</v>
      </c>
      <c r="E4">
        <f>COUNT(群馬!$B4:$Z4)</f>
        <v>8</v>
      </c>
      <c r="F4">
        <f>COUNT(埼玉!$B4:$AG4)</f>
        <v>20</v>
      </c>
      <c r="G4">
        <f>COUNT(千葉!$B4:$AA4)</f>
        <v>21</v>
      </c>
      <c r="H4">
        <f>COUNT(東京!$B4:$Z4)</f>
        <v>8</v>
      </c>
      <c r="I4">
        <f>COUNT(神奈川!$B4:$Z4)</f>
        <v>13</v>
      </c>
      <c r="J4">
        <f>COUNT(山梨!$B4:$Z4)</f>
        <v>3</v>
      </c>
      <c r="K4">
        <f>COUNT(長野!$B4:$Z4)</f>
        <v>6</v>
      </c>
      <c r="L4">
        <f>COUNT(静岡!$B4:$AC4)</f>
        <v>28</v>
      </c>
      <c r="M4" s="66">
        <f t="shared" ref="M4:M67" si="2">SUM(C4:L4)</f>
        <v>136</v>
      </c>
      <c r="O4">
        <f>COUNTIF(茨城!$B4:$Z4,$O$1)</f>
        <v>0</v>
      </c>
      <c r="P4">
        <f>COUNTIF(栃木!$B4:$Z4,$O$1)</f>
        <v>0</v>
      </c>
      <c r="Q4">
        <f>COUNTIF(群馬!$B4:$Z4,$O$1)</f>
        <v>0</v>
      </c>
      <c r="R4">
        <f>COUNTIF(埼玉!$B4:$AG4,$O$1)</f>
        <v>0</v>
      </c>
      <c r="S4">
        <f>COUNTIF(千葉!$B4:$AA4,$O$1)</f>
        <v>0</v>
      </c>
      <c r="T4">
        <f>COUNTIF(東京!$B4:$Z4,$O$1)</f>
        <v>0</v>
      </c>
      <c r="U4">
        <f>COUNTIF(神奈川!$B4:$Z4,$O$1)</f>
        <v>0</v>
      </c>
      <c r="V4">
        <f>COUNTIF(山梨!$B4:$Z4,$O$1)</f>
        <v>0</v>
      </c>
      <c r="W4">
        <f>COUNTIF(長野!$B4:$Z4,$O$1)</f>
        <v>0</v>
      </c>
      <c r="X4">
        <f>COUNTIF(静岡!$B4:$AC4,$O$1)</f>
        <v>0</v>
      </c>
      <c r="Y4" s="66">
        <f t="shared" ref="Y4:Y67" si="3">SUM(O4:X4)</f>
        <v>0</v>
      </c>
      <c r="AA4" s="84">
        <f>COUNTIF(茨城!$B4:$Z4,$AA$1)</f>
        <v>0</v>
      </c>
      <c r="AB4" s="84">
        <f>COUNTIF(栃木!$B4:$Z4,$AA$1)</f>
        <v>0</v>
      </c>
      <c r="AC4" s="84">
        <f>COUNTIF(群馬!$B4:$Z4,$AA$1)</f>
        <v>0</v>
      </c>
      <c r="AD4" s="84">
        <f>COUNTIF(埼玉!$B4:$AG4,$AA$1)</f>
        <v>0</v>
      </c>
      <c r="AE4" s="84">
        <f>COUNTIF(千葉!$B4:$AA4,$AA$1)</f>
        <v>0</v>
      </c>
      <c r="AF4" s="84">
        <f>COUNTIF(東京!$B4:$Z4,$AA$1)</f>
        <v>0</v>
      </c>
      <c r="AG4" s="84">
        <f>COUNTIF(神奈川!$B4:$Z4,$AA$1)</f>
        <v>0</v>
      </c>
      <c r="AH4" s="84">
        <f>COUNTIF(山梨!$B4:$Z4,$AA$1)</f>
        <v>0</v>
      </c>
      <c r="AI4" s="84">
        <f>COUNTIF(長野!$B4:$Z4,$AA$1)</f>
        <v>0</v>
      </c>
      <c r="AJ4" s="84">
        <f>COUNTIF(静岡!$B4:$AC4,$AC$1)</f>
        <v>0</v>
      </c>
      <c r="AK4" s="66">
        <f t="shared" ref="AK4:AK67" si="4">SUM(AA4:AJ4)</f>
        <v>0</v>
      </c>
      <c r="AL4" s="73">
        <f t="shared" ref="AL4:AL67" si="5">AK4/$M4</f>
        <v>0</v>
      </c>
      <c r="AN4">
        <f>COUNTIF(茨城!$B4:$Z4,$AN$1)</f>
        <v>0</v>
      </c>
      <c r="AO4">
        <f>COUNTIF(栃木!$B4:$Z4,$AN$1)</f>
        <v>0</v>
      </c>
      <c r="AP4">
        <f>COUNTIF(群馬!$B4:$Z4,$AN$1)</f>
        <v>3</v>
      </c>
      <c r="AQ4">
        <f>COUNTIF(埼玉!$B4:$AG4,$AN$1)</f>
        <v>0</v>
      </c>
      <c r="AR4">
        <f>COUNTIF(千葉!$B4:$AA4,$AN$1)</f>
        <v>0</v>
      </c>
      <c r="AS4">
        <f>COUNTIF(東京!$B4:$Z4,$AN$1)</f>
        <v>1</v>
      </c>
      <c r="AT4">
        <f>COUNTIF(神奈川!$B4:$Z4,$AN$1)</f>
        <v>1</v>
      </c>
      <c r="AU4">
        <f>COUNTIF(山梨!$B4:$Z4,$AN$1)</f>
        <v>1</v>
      </c>
      <c r="AV4">
        <f>COUNTIF(長野!$B4:$Z4,$AN$1)</f>
        <v>6</v>
      </c>
      <c r="AW4">
        <f>COUNTIF(静岡!$B4:$AC4,$AN$1)</f>
        <v>4</v>
      </c>
      <c r="AX4" s="66">
        <f t="shared" ref="AX4:AX67" si="6">SUM(AN4:AW4)</f>
        <v>16</v>
      </c>
      <c r="AY4" s="73">
        <f t="shared" ref="AY4:AY67" si="7">AX4/$M4</f>
        <v>0.11764705882352941</v>
      </c>
    </row>
    <row r="5" spans="1:80" x14ac:dyDescent="0.15">
      <c r="A5">
        <f t="shared" si="0"/>
        <v>4</v>
      </c>
      <c r="B5" s="454">
        <v>43193</v>
      </c>
      <c r="C5">
        <f>COUNT(茨城!$B5:$Z5)</f>
        <v>18</v>
      </c>
      <c r="D5">
        <f>COUNT(栃木!$B5:$Z5)</f>
        <v>11</v>
      </c>
      <c r="E5">
        <f>COUNT(群馬!$B5:$Z5)</f>
        <v>8</v>
      </c>
      <c r="F5">
        <f>COUNT(埼玉!$B5:$AG5)</f>
        <v>20</v>
      </c>
      <c r="G5">
        <f>COUNT(千葉!$B5:$AA5)</f>
        <v>21</v>
      </c>
      <c r="H5">
        <f>COUNT(東京!$B5:$Z5)</f>
        <v>8</v>
      </c>
      <c r="I5">
        <f>COUNT(神奈川!$B5:$Z5)</f>
        <v>13</v>
      </c>
      <c r="J5">
        <f>COUNT(山梨!$B5:$Z5)</f>
        <v>3</v>
      </c>
      <c r="K5">
        <f>COUNT(長野!$B5:$Z5)</f>
        <v>6</v>
      </c>
      <c r="L5">
        <f>COUNT(静岡!$B5:$AC5)</f>
        <v>28</v>
      </c>
      <c r="M5" s="66">
        <f t="shared" si="2"/>
        <v>136</v>
      </c>
      <c r="O5">
        <f>COUNTIF(茨城!$B5:$Z5,$O$1)</f>
        <v>0</v>
      </c>
      <c r="P5">
        <f>COUNTIF(栃木!$B5:$Z5,$O$1)</f>
        <v>0</v>
      </c>
      <c r="Q5">
        <f>COUNTIF(群馬!$B5:$Z5,$O$1)</f>
        <v>0</v>
      </c>
      <c r="R5">
        <f>COUNTIF(埼玉!$B5:$AG5,$O$1)</f>
        <v>0</v>
      </c>
      <c r="S5">
        <f>COUNTIF(千葉!$B5:$AA5,$O$1)</f>
        <v>0</v>
      </c>
      <c r="T5">
        <f>COUNTIF(東京!$B5:$Z5,$O$1)</f>
        <v>0</v>
      </c>
      <c r="U5">
        <f>COUNTIF(神奈川!$B5:$Z5,$O$1)</f>
        <v>0</v>
      </c>
      <c r="V5">
        <f>COUNTIF(山梨!$B5:$Z5,$O$1)</f>
        <v>0</v>
      </c>
      <c r="W5">
        <f>COUNTIF(長野!$B5:$Z5,$O$1)</f>
        <v>0</v>
      </c>
      <c r="X5">
        <f>COUNTIF(静岡!$B5:$AC5,$O$1)</f>
        <v>0</v>
      </c>
      <c r="Y5" s="66">
        <f t="shared" si="3"/>
        <v>0</v>
      </c>
      <c r="AA5" s="84">
        <f>COUNTIF(茨城!$B5:$Z5,$AA$1)</f>
        <v>0</v>
      </c>
      <c r="AB5" s="84">
        <f>COUNTIF(栃木!$B5:$Z5,$AA$1)</f>
        <v>0</v>
      </c>
      <c r="AC5" s="84">
        <f>COUNTIF(群馬!$B5:$Z5,$AA$1)</f>
        <v>1</v>
      </c>
      <c r="AD5" s="84">
        <f>COUNTIF(埼玉!$B5:$AG5,$AA$1)</f>
        <v>0</v>
      </c>
      <c r="AE5" s="84">
        <f>COUNTIF(千葉!$B5:$AA5,$AA$1)</f>
        <v>0</v>
      </c>
      <c r="AF5" s="84">
        <f>COUNTIF(東京!$B5:$Z5,$AA$1)</f>
        <v>0</v>
      </c>
      <c r="AG5" s="84">
        <f>COUNTIF(神奈川!$B5:$Z5,$AA$1)</f>
        <v>0</v>
      </c>
      <c r="AH5" s="84">
        <f>COUNTIF(山梨!$B5:$Z5,$AA$1)</f>
        <v>0</v>
      </c>
      <c r="AI5" s="84">
        <f>COUNTIF(長野!$B5:$Z5,$AA$1)</f>
        <v>0</v>
      </c>
      <c r="AJ5" s="84">
        <f>COUNTIF(静岡!$B5:$AC5,$AC$1)</f>
        <v>2</v>
      </c>
      <c r="AK5" s="66">
        <f t="shared" si="4"/>
        <v>3</v>
      </c>
      <c r="AL5" s="73">
        <f t="shared" si="5"/>
        <v>2.2058823529411766E-2</v>
      </c>
      <c r="AN5">
        <f>COUNTIF(茨城!$B5:$Z5,$AN$1)</f>
        <v>12</v>
      </c>
      <c r="AO5">
        <f>COUNTIF(栃木!$B5:$Z5,$AN$1)</f>
        <v>9</v>
      </c>
      <c r="AP5">
        <f>COUNTIF(群馬!$B5:$Z5,$AN$1)</f>
        <v>8</v>
      </c>
      <c r="AQ5">
        <f>COUNTIF(埼玉!$B5:$AG5,$AN$1)</f>
        <v>20</v>
      </c>
      <c r="AR5">
        <f>COUNTIF(千葉!$B5:$AA5,$AN$1)</f>
        <v>14</v>
      </c>
      <c r="AS5">
        <f>COUNTIF(東京!$B5:$Z5,$AN$1)</f>
        <v>8</v>
      </c>
      <c r="AT5">
        <f>COUNTIF(神奈川!$B5:$Z5,$AN$1)</f>
        <v>11</v>
      </c>
      <c r="AU5">
        <f>COUNTIF(山梨!$B5:$Z5,$AN$1)</f>
        <v>2</v>
      </c>
      <c r="AV5">
        <f>COUNTIF(長野!$B5:$Z5,$AN$1)</f>
        <v>6</v>
      </c>
      <c r="AW5">
        <f>COUNTIF(静岡!$B5:$AC5,$AN$1)</f>
        <v>26</v>
      </c>
      <c r="AX5" s="66">
        <f t="shared" si="6"/>
        <v>116</v>
      </c>
      <c r="AY5" s="73">
        <f t="shared" si="7"/>
        <v>0.8529411764705882</v>
      </c>
    </row>
    <row r="6" spans="1:80" x14ac:dyDescent="0.15">
      <c r="A6">
        <f t="shared" si="0"/>
        <v>4</v>
      </c>
      <c r="B6" s="454">
        <v>43194</v>
      </c>
      <c r="C6">
        <f>COUNT(茨城!$B6:$Z6)</f>
        <v>18</v>
      </c>
      <c r="D6">
        <f>COUNT(栃木!$B6:$Z6)</f>
        <v>11</v>
      </c>
      <c r="E6">
        <f>COUNT(群馬!$B6:$Z6)</f>
        <v>8</v>
      </c>
      <c r="F6">
        <f>COUNT(埼玉!$B6:$AG6)</f>
        <v>20</v>
      </c>
      <c r="G6">
        <f>COUNT(千葉!$B6:$AA6)</f>
        <v>21</v>
      </c>
      <c r="H6">
        <f>COUNT(東京!$B6:$Z6)</f>
        <v>8</v>
      </c>
      <c r="I6">
        <f>COUNT(神奈川!$B6:$Z6)</f>
        <v>13</v>
      </c>
      <c r="J6">
        <f>COUNT(山梨!$B6:$Z6)</f>
        <v>3</v>
      </c>
      <c r="K6">
        <f>COUNT(長野!$B6:$Z6)</f>
        <v>6</v>
      </c>
      <c r="L6">
        <f>COUNT(静岡!$B6:$AC6)</f>
        <v>27</v>
      </c>
      <c r="M6" s="66">
        <f t="shared" si="2"/>
        <v>135</v>
      </c>
      <c r="O6">
        <f>COUNTIF(茨城!$B6:$Z6,$O$1)</f>
        <v>0</v>
      </c>
      <c r="P6">
        <f>COUNTIF(栃木!$B6:$Z6,$O$1)</f>
        <v>0</v>
      </c>
      <c r="Q6">
        <f>COUNTIF(群馬!$B6:$Z6,$O$1)</f>
        <v>0</v>
      </c>
      <c r="R6">
        <f>COUNTIF(埼玉!$B6:$AG6,$O$1)</f>
        <v>0</v>
      </c>
      <c r="S6">
        <f>COUNTIF(千葉!$B6:$AA6,$O$1)</f>
        <v>0</v>
      </c>
      <c r="T6">
        <f>COUNTIF(東京!$B6:$Z6,$O$1)</f>
        <v>0</v>
      </c>
      <c r="U6">
        <f>COUNTIF(神奈川!$B6:$Z6,$O$1)</f>
        <v>0</v>
      </c>
      <c r="V6">
        <f>COUNTIF(山梨!$B6:$Z6,$O$1)</f>
        <v>0</v>
      </c>
      <c r="W6">
        <f>COUNTIF(長野!$B6:$Z6,$O$1)</f>
        <v>0</v>
      </c>
      <c r="X6">
        <f>COUNTIF(静岡!$B6:$AC6,$O$1)</f>
        <v>0</v>
      </c>
      <c r="Y6" s="66">
        <f t="shared" si="3"/>
        <v>0</v>
      </c>
      <c r="AA6" s="84">
        <f>COUNTIF(茨城!$B6:$Z6,$AA$1)</f>
        <v>2</v>
      </c>
      <c r="AB6" s="84">
        <f>COUNTIF(栃木!$B6:$Z6,$AA$1)</f>
        <v>2</v>
      </c>
      <c r="AC6" s="84">
        <f>COUNTIF(群馬!$B6:$Z6,$AA$1)</f>
        <v>0</v>
      </c>
      <c r="AD6" s="84">
        <f>COUNTIF(埼玉!$B6:$AG6,$AA$1)</f>
        <v>4</v>
      </c>
      <c r="AE6" s="84">
        <f>COUNTIF(千葉!$B6:$AA6,$AA$1)</f>
        <v>6</v>
      </c>
      <c r="AF6" s="84">
        <f>COUNTIF(東京!$B6:$Z6,$AA$1)</f>
        <v>4</v>
      </c>
      <c r="AG6" s="84">
        <f>COUNTIF(神奈川!$B6:$Z6,$AA$1)</f>
        <v>4</v>
      </c>
      <c r="AH6" s="84">
        <f>COUNTIF(山梨!$B6:$Z6,$AA$1)</f>
        <v>0</v>
      </c>
      <c r="AI6" s="84">
        <f>COUNTIF(長野!$B6:$Z6,$AA$1)</f>
        <v>0</v>
      </c>
      <c r="AJ6" s="84">
        <f>COUNTIF(静岡!$B6:$AC6,$AC$1)</f>
        <v>4</v>
      </c>
      <c r="AK6" s="66">
        <f t="shared" si="4"/>
        <v>26</v>
      </c>
      <c r="AL6" s="73">
        <f>AK6/$M6</f>
        <v>0.19259259259259259</v>
      </c>
      <c r="AN6">
        <f>COUNTIF(茨城!$B6:$Z6,$AN$1)</f>
        <v>14</v>
      </c>
      <c r="AO6">
        <f>COUNTIF(栃木!$B6:$Z6,$AN$1)</f>
        <v>6</v>
      </c>
      <c r="AP6">
        <f>COUNTIF(群馬!$B6:$Z6,$AN$1)</f>
        <v>3</v>
      </c>
      <c r="AQ6">
        <f>COUNTIF(埼玉!$B6:$AG6,$AN$1)</f>
        <v>20</v>
      </c>
      <c r="AR6">
        <f>COUNTIF(千葉!$B6:$AA6,$AN$1)</f>
        <v>20</v>
      </c>
      <c r="AS6">
        <f>COUNTIF(東京!$B6:$Z6,$AN$1)</f>
        <v>8</v>
      </c>
      <c r="AT6">
        <f>COUNTIF(神奈川!$B6:$Z6,$AN$1)</f>
        <v>13</v>
      </c>
      <c r="AU6">
        <f>COUNTIF(山梨!$B6:$Z6,$AN$1)</f>
        <v>1</v>
      </c>
      <c r="AV6">
        <f>COUNTIF(長野!$B6:$Z6,$AN$1)</f>
        <v>0</v>
      </c>
      <c r="AW6">
        <f>COUNTIF(静岡!$B6:$AC6,$AN$1)</f>
        <v>25</v>
      </c>
      <c r="AX6" s="66">
        <f t="shared" si="6"/>
        <v>110</v>
      </c>
      <c r="AY6" s="73">
        <f t="shared" si="7"/>
        <v>0.81481481481481477</v>
      </c>
      <c r="BB6" s="187" t="s">
        <v>290</v>
      </c>
      <c r="BL6" s="75" t="s">
        <v>291</v>
      </c>
      <c r="BM6" s="76">
        <f ca="1">1-BM20/(BM3*365)</f>
        <v>2.1377862213778576E-2</v>
      </c>
      <c r="BO6" t="s">
        <v>292</v>
      </c>
    </row>
    <row r="7" spans="1:80" ht="14.25" thickBot="1" x14ac:dyDescent="0.2">
      <c r="A7">
        <f t="shared" si="0"/>
        <v>4</v>
      </c>
      <c r="B7" s="454">
        <v>43195</v>
      </c>
      <c r="C7">
        <f>COUNT(茨城!$B7:$Z7)</f>
        <v>18</v>
      </c>
      <c r="D7">
        <f>COUNT(栃木!$B7:$Z7)</f>
        <v>11</v>
      </c>
      <c r="E7">
        <f>COUNT(群馬!$B7:$Z7)</f>
        <v>8</v>
      </c>
      <c r="F7">
        <f>COUNT(埼玉!$B7:$AG7)</f>
        <v>20</v>
      </c>
      <c r="G7">
        <f>COUNT(千葉!$B7:$AA7)</f>
        <v>21</v>
      </c>
      <c r="H7">
        <f>COUNT(東京!$B7:$Z7)</f>
        <v>8</v>
      </c>
      <c r="I7">
        <f>COUNT(神奈川!$B7:$Z7)</f>
        <v>13</v>
      </c>
      <c r="J7">
        <f>COUNT(山梨!$B7:$Z7)</f>
        <v>3</v>
      </c>
      <c r="K7">
        <f>COUNT(長野!$B7:$Z7)</f>
        <v>6</v>
      </c>
      <c r="L7">
        <f>COUNT(静岡!$B7:$AC7)</f>
        <v>28</v>
      </c>
      <c r="M7" s="66">
        <f t="shared" si="2"/>
        <v>136</v>
      </c>
      <c r="O7">
        <f>COUNTIF(茨城!$B7:$Z7,$O$1)</f>
        <v>0</v>
      </c>
      <c r="P7">
        <f>COUNTIF(栃木!$B7:$Z7,$O$1)</f>
        <v>0</v>
      </c>
      <c r="Q7">
        <f>COUNTIF(群馬!$B7:$Z7,$O$1)</f>
        <v>0</v>
      </c>
      <c r="R7">
        <f>COUNTIF(埼玉!$B7:$AG7,$O$1)</f>
        <v>0</v>
      </c>
      <c r="S7">
        <f>COUNTIF(千葉!$B7:$AA7,$O$1)</f>
        <v>0</v>
      </c>
      <c r="T7">
        <f>COUNTIF(東京!$B7:$Z7,$O$1)</f>
        <v>0</v>
      </c>
      <c r="U7">
        <f>COUNTIF(神奈川!$B7:$Z7,$O$1)</f>
        <v>0</v>
      </c>
      <c r="V7">
        <f>COUNTIF(山梨!$B7:$Z7,$O$1)</f>
        <v>0</v>
      </c>
      <c r="W7">
        <f>COUNTIF(長野!$B7:$Z7,$O$1)</f>
        <v>0</v>
      </c>
      <c r="X7">
        <f>COUNTIF(静岡!$B7:$AC7,$O$1)</f>
        <v>0</v>
      </c>
      <c r="Y7" s="66">
        <f t="shared" si="3"/>
        <v>0</v>
      </c>
      <c r="AA7" s="84">
        <f>COUNTIF(茨城!$B7:$Z7,$AA$1)</f>
        <v>0</v>
      </c>
      <c r="AB7" s="84">
        <f>COUNTIF(栃木!$B7:$Z7,$AA$1)</f>
        <v>0</v>
      </c>
      <c r="AC7" s="84">
        <f>COUNTIF(群馬!$B7:$Z7,$AA$1)</f>
        <v>0</v>
      </c>
      <c r="AD7" s="84">
        <f>COUNTIF(埼玉!$B7:$AG7,$AA$1)</f>
        <v>0</v>
      </c>
      <c r="AE7" s="84">
        <f>COUNTIF(千葉!$B7:$AA7,$AA$1)</f>
        <v>0</v>
      </c>
      <c r="AF7" s="84">
        <f>COUNTIF(東京!$B7:$Z7,$AA$1)</f>
        <v>0</v>
      </c>
      <c r="AG7" s="84">
        <f>COUNTIF(神奈川!$B7:$Z7,$AA$1)</f>
        <v>0</v>
      </c>
      <c r="AH7" s="84">
        <f>COUNTIF(山梨!$B7:$Z7,$AA$1)</f>
        <v>0</v>
      </c>
      <c r="AI7" s="84">
        <f>COUNTIF(長野!$B7:$Z7,$AA$1)</f>
        <v>0</v>
      </c>
      <c r="AJ7" s="84">
        <f>COUNTIF(静岡!$B7:$AC7,$AC$1)</f>
        <v>0</v>
      </c>
      <c r="AK7" s="66">
        <f t="shared" si="4"/>
        <v>0</v>
      </c>
      <c r="AL7" s="73">
        <f t="shared" si="5"/>
        <v>0</v>
      </c>
      <c r="AN7">
        <f>COUNTIF(茨城!$B7:$Z7,$AN$1)</f>
        <v>0</v>
      </c>
      <c r="AO7">
        <f>COUNTIF(栃木!$B7:$Z7,$AN$1)</f>
        <v>0</v>
      </c>
      <c r="AP7">
        <f>COUNTIF(群馬!$B7:$Z7,$AN$1)</f>
        <v>0</v>
      </c>
      <c r="AQ7">
        <f>COUNTIF(埼玉!$B7:$AG7,$AN$1)</f>
        <v>0</v>
      </c>
      <c r="AR7">
        <f>COUNTIF(千葉!$B7:$AA7,$AN$1)</f>
        <v>0</v>
      </c>
      <c r="AS7">
        <f>COUNTIF(東京!$B7:$Z7,$AN$1)</f>
        <v>0</v>
      </c>
      <c r="AT7">
        <f>COUNTIF(神奈川!$B7:$Z7,$AN$1)</f>
        <v>0</v>
      </c>
      <c r="AU7">
        <f>COUNTIF(山梨!$B7:$Z7,$AN$1)</f>
        <v>0</v>
      </c>
      <c r="AV7">
        <f>COUNTIF(長野!$B7:$Z7,$AN$1)</f>
        <v>0</v>
      </c>
      <c r="AW7">
        <f>COUNTIF(静岡!$B7:$AC7,$AN$1)</f>
        <v>0</v>
      </c>
      <c r="AX7" s="66">
        <f t="shared" si="6"/>
        <v>0</v>
      </c>
      <c r="AY7" s="73">
        <f t="shared" si="7"/>
        <v>0</v>
      </c>
      <c r="BB7" s="77"/>
      <c r="BC7" s="78" t="s">
        <v>275</v>
      </c>
      <c r="BD7" s="77" t="s">
        <v>276</v>
      </c>
      <c r="BE7" s="77" t="s">
        <v>277</v>
      </c>
      <c r="BF7" s="77" t="s">
        <v>278</v>
      </c>
      <c r="BG7" s="77" t="s">
        <v>279</v>
      </c>
      <c r="BH7" s="77" t="s">
        <v>280</v>
      </c>
      <c r="BI7" s="77" t="s">
        <v>281</v>
      </c>
      <c r="BJ7" s="77" t="s">
        <v>282</v>
      </c>
      <c r="BK7" s="77" t="s">
        <v>283</v>
      </c>
      <c r="BL7" s="77" t="s">
        <v>284</v>
      </c>
      <c r="BM7" s="78" t="s">
        <v>286</v>
      </c>
      <c r="BO7" s="77"/>
      <c r="BP7" s="77" t="s">
        <v>275</v>
      </c>
      <c r="BQ7" s="77" t="s">
        <v>276</v>
      </c>
      <c r="BR7" s="77" t="s">
        <v>277</v>
      </c>
      <c r="BS7" s="77" t="s">
        <v>278</v>
      </c>
      <c r="BT7" s="77" t="s">
        <v>279</v>
      </c>
      <c r="BU7" s="77" t="s">
        <v>280</v>
      </c>
      <c r="BV7" s="77" t="s">
        <v>281</v>
      </c>
      <c r="BW7" s="77" t="s">
        <v>282</v>
      </c>
      <c r="BX7" s="77" t="s">
        <v>283</v>
      </c>
      <c r="BY7" s="77" t="s">
        <v>284</v>
      </c>
      <c r="BZ7" s="77" t="s">
        <v>293</v>
      </c>
    </row>
    <row r="8" spans="1:80" ht="14.25" thickTop="1" x14ac:dyDescent="0.15">
      <c r="A8">
        <f t="shared" si="0"/>
        <v>4</v>
      </c>
      <c r="B8" s="454">
        <v>43196</v>
      </c>
      <c r="C8">
        <f>COUNT(茨城!$B8:$Z8)</f>
        <v>18</v>
      </c>
      <c r="D8">
        <f>COUNT(栃木!$B8:$Z8)</f>
        <v>11</v>
      </c>
      <c r="E8">
        <f>COUNT(群馬!$B8:$Z8)</f>
        <v>8</v>
      </c>
      <c r="F8">
        <f>COUNT(埼玉!$B8:$AG8)</f>
        <v>20</v>
      </c>
      <c r="G8">
        <f>COUNT(千葉!$B8:$AA8)</f>
        <v>20</v>
      </c>
      <c r="H8">
        <f>COUNT(東京!$B8:$Z8)</f>
        <v>8</v>
      </c>
      <c r="I8">
        <f>COUNT(神奈川!$B8:$Z8)</f>
        <v>13</v>
      </c>
      <c r="J8">
        <f>COUNT(山梨!$B8:$Z8)</f>
        <v>3</v>
      </c>
      <c r="K8">
        <f>COUNT(長野!$B8:$Z8)</f>
        <v>6</v>
      </c>
      <c r="L8">
        <f>COUNT(静岡!$B8:$AC8)</f>
        <v>28</v>
      </c>
      <c r="M8" s="66">
        <f t="shared" si="2"/>
        <v>135</v>
      </c>
      <c r="O8">
        <f>COUNTIF(茨城!$B8:$Z8,$O$1)</f>
        <v>0</v>
      </c>
      <c r="P8">
        <f>COUNTIF(栃木!$B8:$Z8,$O$1)</f>
        <v>0</v>
      </c>
      <c r="Q8">
        <f>COUNTIF(群馬!$B8:$Z8,$O$1)</f>
        <v>0</v>
      </c>
      <c r="R8">
        <f>COUNTIF(埼玉!$B8:$AG8,$O$1)</f>
        <v>0</v>
      </c>
      <c r="S8">
        <f>COUNTIF(千葉!$B8:$AA8,$O$1)</f>
        <v>0</v>
      </c>
      <c r="T8">
        <f>COUNTIF(東京!$B8:$Z8,$O$1)</f>
        <v>0</v>
      </c>
      <c r="U8">
        <f>COUNTIF(神奈川!$B8:$Z8,$O$1)</f>
        <v>0</v>
      </c>
      <c r="V8">
        <f>COUNTIF(山梨!$B8:$Z8,$O$1)</f>
        <v>0</v>
      </c>
      <c r="W8">
        <f>COUNTIF(長野!$B8:$Z8,$O$1)</f>
        <v>0</v>
      </c>
      <c r="X8">
        <f>COUNTIF(静岡!$B8:$AC8,$O$1)</f>
        <v>0</v>
      </c>
      <c r="Y8" s="66">
        <f t="shared" si="3"/>
        <v>0</v>
      </c>
      <c r="AA8" s="84">
        <f>COUNTIF(茨城!$B8:$Z8,$AA$1)</f>
        <v>0</v>
      </c>
      <c r="AB8" s="84">
        <f>COUNTIF(栃木!$B8:$Z8,$AA$1)</f>
        <v>0</v>
      </c>
      <c r="AC8" s="84">
        <f>COUNTIF(群馬!$B8:$Z8,$AA$1)</f>
        <v>0</v>
      </c>
      <c r="AD8" s="84">
        <f>COUNTIF(埼玉!$B8:$AG8,$AA$1)</f>
        <v>0</v>
      </c>
      <c r="AE8" s="84">
        <f>COUNTIF(千葉!$B8:$AA8,$AA$1)</f>
        <v>0</v>
      </c>
      <c r="AF8" s="84">
        <f>COUNTIF(東京!$B8:$Z8,$AA$1)</f>
        <v>0</v>
      </c>
      <c r="AG8" s="84">
        <f>COUNTIF(神奈川!$B8:$Z8,$AA$1)</f>
        <v>0</v>
      </c>
      <c r="AH8" s="84">
        <f>COUNTIF(山梨!$B8:$Z8,$AA$1)</f>
        <v>0</v>
      </c>
      <c r="AI8" s="84">
        <f>COUNTIF(長野!$B8:$Z8,$AA$1)</f>
        <v>0</v>
      </c>
      <c r="AJ8" s="84">
        <f>COUNTIF(静岡!$B8:$AC8,$AC$1)</f>
        <v>0</v>
      </c>
      <c r="AK8" s="66">
        <f t="shared" si="4"/>
        <v>0</v>
      </c>
      <c r="AL8" s="73">
        <f t="shared" si="5"/>
        <v>0</v>
      </c>
      <c r="AN8">
        <f>COUNTIF(茨城!$B8:$Z8,$AN$1)</f>
        <v>0</v>
      </c>
      <c r="AO8">
        <f>COUNTIF(栃木!$B8:$Z8,$AN$1)</f>
        <v>0</v>
      </c>
      <c r="AP8">
        <f>COUNTIF(群馬!$B8:$Z8,$AN$1)</f>
        <v>0</v>
      </c>
      <c r="AQ8">
        <f>COUNTIF(埼玉!$B8:$AG8,$AN$1)</f>
        <v>0</v>
      </c>
      <c r="AR8">
        <f>COUNTIF(千葉!$B8:$AA8,$AN$1)</f>
        <v>0</v>
      </c>
      <c r="AS8">
        <f>COUNTIF(東京!$B8:$Z8,$AN$1)</f>
        <v>0</v>
      </c>
      <c r="AT8">
        <f>COUNTIF(神奈川!$B8:$Z8,$AN$1)</f>
        <v>0</v>
      </c>
      <c r="AU8">
        <f>COUNTIF(山梨!$B8:$Z8,$AN$1)</f>
        <v>0</v>
      </c>
      <c r="AV8">
        <f>COUNTIF(長野!$B8:$Z8,$AN$1)</f>
        <v>0</v>
      </c>
      <c r="AW8">
        <f>COUNTIF(静岡!$B8:$AC8,$AN$1)</f>
        <v>0</v>
      </c>
      <c r="AX8" s="66">
        <f t="shared" si="6"/>
        <v>0</v>
      </c>
      <c r="AY8" s="73">
        <f t="shared" si="7"/>
        <v>0</v>
      </c>
      <c r="BB8" s="79">
        <v>43191</v>
      </c>
      <c r="BC8" s="80">
        <f>SUMIF($A:$A,MONTH($BB8),C:C)</f>
        <v>540</v>
      </c>
      <c r="BD8" s="81">
        <f>SUMIF($A:$A,MONTH($BB8),D:D)</f>
        <v>330</v>
      </c>
      <c r="BE8" s="81">
        <f t="shared" ref="BE8:BE19" si="8">SUMIF($A:$A,MONTH($BB8),E:E)</f>
        <v>240</v>
      </c>
      <c r="BF8" s="81">
        <f t="shared" ref="BF8:BF19" si="9">SUMIF($A:$A,MONTH($BB8),F:F)</f>
        <v>600</v>
      </c>
      <c r="BG8" s="81">
        <f t="shared" ref="BG8:BG19" si="10">SUMIF($A:$A,MONTH($BB8),G:G)</f>
        <v>628</v>
      </c>
      <c r="BH8" s="81">
        <f t="shared" ref="BH8:BH19" si="11">SUMIF($A:$A,MONTH($BB8),H:H)</f>
        <v>237</v>
      </c>
      <c r="BI8" s="81">
        <f t="shared" ref="BI8:BI19" si="12">SUMIF($A:$A,MONTH($BB8),I:I)</f>
        <v>370</v>
      </c>
      <c r="BJ8" s="81">
        <f t="shared" ref="BJ8:BJ19" si="13">SUMIF($A:$A,MONTH($BB8),J:J)</f>
        <v>90</v>
      </c>
      <c r="BK8" s="81">
        <f t="shared" ref="BK8:BK19" si="14">SUMIF($A:$A,MONTH($BB8),K:K)</f>
        <v>180</v>
      </c>
      <c r="BL8" s="81">
        <f t="shared" ref="BL8:BL19" si="15">SUMIF($A:$A,MONTH($BB8),L:L)</f>
        <v>819</v>
      </c>
      <c r="BM8" s="289">
        <f>SUM(BC8:BL8)</f>
        <v>4034</v>
      </c>
      <c r="BO8" s="293">
        <v>42461</v>
      </c>
      <c r="BP8" s="81">
        <f>COUNTIFS($A:$A,MONTH($BO8),AA:AA,"&gt;0")</f>
        <v>1</v>
      </c>
      <c r="BQ8" s="81">
        <f t="shared" ref="BQ8:BQ19" si="16">COUNTIFS($A:$A,MONTH($BO8),AB:AB,"&gt;0")</f>
        <v>1</v>
      </c>
      <c r="BR8" s="81">
        <f t="shared" ref="BR8:BR19" si="17">COUNTIFS($A:$A,MONTH($BO8),AC:AC,"&gt;0")</f>
        <v>2</v>
      </c>
      <c r="BS8" s="81">
        <f t="shared" ref="BS8:BS19" si="18">COUNTIFS($A:$A,MONTH($BO8),AD:AD,"&gt;0")</f>
        <v>1</v>
      </c>
      <c r="BT8" s="81">
        <f t="shared" ref="BT8:BT19" si="19">COUNTIFS($A:$A,MONTH($BO8),AE:AE,"&gt;0")</f>
        <v>1</v>
      </c>
      <c r="BU8" s="81">
        <f t="shared" ref="BU8:BU19" si="20">COUNTIFS($A:$A,MONTH($BO8),AF:AF,"&gt;0")</f>
        <v>1</v>
      </c>
      <c r="BV8" s="81">
        <f t="shared" ref="BV8:BV19" si="21">COUNTIFS($A:$A,MONTH($BO8),AG:AG,"&gt;0")</f>
        <v>1</v>
      </c>
      <c r="BW8" s="81">
        <f t="shared" ref="BW8:BW19" si="22">COUNTIFS($A:$A,MONTH($BO8),AH:AH,"&gt;0")</f>
        <v>0</v>
      </c>
      <c r="BX8" s="81">
        <f t="shared" ref="BX8:BX19" si="23">COUNTIFS($A:$A,MONTH($BO8),AI:AI,"&gt;0")</f>
        <v>0</v>
      </c>
      <c r="BY8" s="81">
        <f t="shared" ref="BY8:BY19" si="24">COUNTIFS($A:$A,MONTH($BO8),AJ:AJ,"&gt;0")</f>
        <v>3</v>
      </c>
      <c r="BZ8" s="81">
        <f t="shared" ref="BZ8:BZ19" si="25">COUNTIFS($A:$A,MONTH($BO8),AK:AK,"&gt;0")</f>
        <v>3</v>
      </c>
      <c r="CB8" s="296"/>
    </row>
    <row r="9" spans="1:80" x14ac:dyDescent="0.15">
      <c r="A9">
        <f t="shared" si="0"/>
        <v>4</v>
      </c>
      <c r="B9" s="454">
        <v>43197</v>
      </c>
      <c r="C9">
        <f>COUNT(茨城!$B9:$Z9)</f>
        <v>18</v>
      </c>
      <c r="D9">
        <f>COUNT(栃木!$B9:$Z9)</f>
        <v>11</v>
      </c>
      <c r="E9">
        <f>COUNT(群馬!$B9:$Z9)</f>
        <v>8</v>
      </c>
      <c r="F9">
        <f>COUNT(埼玉!$B9:$AG9)</f>
        <v>20</v>
      </c>
      <c r="G9">
        <f>COUNT(千葉!$B9:$AA9)</f>
        <v>21</v>
      </c>
      <c r="H9">
        <f>COUNT(東京!$B9:$Z9)</f>
        <v>8</v>
      </c>
      <c r="I9">
        <f>COUNT(神奈川!$B9:$Z9)</f>
        <v>13</v>
      </c>
      <c r="J9">
        <f>COUNT(山梨!$B9:$Z9)</f>
        <v>3</v>
      </c>
      <c r="K9">
        <f>COUNT(長野!$B9:$Z9)</f>
        <v>6</v>
      </c>
      <c r="L9">
        <f>COUNT(静岡!$B9:$AC9)</f>
        <v>28</v>
      </c>
      <c r="M9" s="66">
        <f t="shared" si="2"/>
        <v>136</v>
      </c>
      <c r="O9">
        <f>COUNTIF(茨城!$B9:$Z9,$O$1)</f>
        <v>0</v>
      </c>
      <c r="P9">
        <f>COUNTIF(栃木!$B9:$Z9,$O$1)</f>
        <v>0</v>
      </c>
      <c r="Q9">
        <f>COUNTIF(群馬!$B9:$Z9,$O$1)</f>
        <v>0</v>
      </c>
      <c r="R9">
        <f>COUNTIF(埼玉!$B9:$AG9,$O$1)</f>
        <v>0</v>
      </c>
      <c r="S9">
        <f>COUNTIF(千葉!$B9:$AA9,$O$1)</f>
        <v>0</v>
      </c>
      <c r="T9">
        <f>COUNTIF(東京!$B9:$Z9,$O$1)</f>
        <v>0</v>
      </c>
      <c r="U9">
        <f>COUNTIF(神奈川!$B9:$Z9,$O$1)</f>
        <v>0</v>
      </c>
      <c r="V9">
        <f>COUNTIF(山梨!$B9:$Z9,$O$1)</f>
        <v>0</v>
      </c>
      <c r="W9">
        <f>COUNTIF(長野!$B9:$Z9,$O$1)</f>
        <v>0</v>
      </c>
      <c r="X9">
        <f>COUNTIF(静岡!$B9:$AC9,$O$1)</f>
        <v>0</v>
      </c>
      <c r="Y9" s="66">
        <f t="shared" si="3"/>
        <v>0</v>
      </c>
      <c r="AA9" s="84">
        <f>COUNTIF(茨城!$B9:$Z9,$AA$1)</f>
        <v>0</v>
      </c>
      <c r="AB9" s="84">
        <f>COUNTIF(栃木!$B9:$Z9,$AA$1)</f>
        <v>0</v>
      </c>
      <c r="AC9" s="84">
        <f>COUNTIF(群馬!$B9:$Z9,$AA$1)</f>
        <v>0</v>
      </c>
      <c r="AD9" s="84">
        <f>COUNTIF(埼玉!$B9:$AG9,$AA$1)</f>
        <v>0</v>
      </c>
      <c r="AE9" s="84">
        <f>COUNTIF(千葉!$B9:$AA9,$AA$1)</f>
        <v>0</v>
      </c>
      <c r="AF9" s="84">
        <f>COUNTIF(東京!$B9:$Z9,$AA$1)</f>
        <v>0</v>
      </c>
      <c r="AG9" s="84">
        <f>COUNTIF(神奈川!$B9:$Z9,$AA$1)</f>
        <v>0</v>
      </c>
      <c r="AH9" s="84">
        <f>COUNTIF(山梨!$B9:$Z9,$AA$1)</f>
        <v>0</v>
      </c>
      <c r="AI9" s="84">
        <f>COUNTIF(長野!$B9:$Z9,$AA$1)</f>
        <v>0</v>
      </c>
      <c r="AJ9" s="84">
        <f>COUNTIF(静岡!$B9:$AC9,$AC$1)</f>
        <v>0</v>
      </c>
      <c r="AK9" s="66">
        <f t="shared" si="4"/>
        <v>0</v>
      </c>
      <c r="AL9" s="73">
        <f t="shared" si="5"/>
        <v>0</v>
      </c>
      <c r="AN9">
        <f>COUNTIF(茨城!$B9:$Z9,$AN$1)</f>
        <v>0</v>
      </c>
      <c r="AO9">
        <f>COUNTIF(栃木!$B9:$Z9,$AN$1)</f>
        <v>0</v>
      </c>
      <c r="AP9">
        <f>COUNTIF(群馬!$B9:$Z9,$AN$1)</f>
        <v>0</v>
      </c>
      <c r="AQ9">
        <f>COUNTIF(埼玉!$B9:$AG9,$AN$1)</f>
        <v>0</v>
      </c>
      <c r="AR9">
        <f>COUNTIF(千葉!$B9:$AA9,$AN$1)</f>
        <v>0</v>
      </c>
      <c r="AS9">
        <f>COUNTIF(東京!$B9:$Z9,$AN$1)</f>
        <v>0</v>
      </c>
      <c r="AT9">
        <f>COUNTIF(神奈川!$B9:$Z9,$AN$1)</f>
        <v>0</v>
      </c>
      <c r="AU9">
        <f>COUNTIF(山梨!$B9:$Z9,$AN$1)</f>
        <v>0</v>
      </c>
      <c r="AV9">
        <f>COUNTIF(長野!$B9:$Z9,$AN$1)</f>
        <v>0</v>
      </c>
      <c r="AW9">
        <f>COUNTIF(静岡!$B9:$AC9,$AN$1)</f>
        <v>0</v>
      </c>
      <c r="AX9" s="66">
        <f t="shared" si="6"/>
        <v>0</v>
      </c>
      <c r="AY9" s="73">
        <f t="shared" si="7"/>
        <v>0</v>
      </c>
      <c r="BB9" s="83">
        <v>43221</v>
      </c>
      <c r="BC9" s="80">
        <f t="shared" ref="BC9:BC19" si="26">SUMIF($A:$A,MONTH($BB9),C:C)</f>
        <v>555</v>
      </c>
      <c r="BD9" s="81">
        <f t="shared" ref="BD9:BD19" si="27">SUMIF($A:$A,MONTH($BB9),D:D)</f>
        <v>333</v>
      </c>
      <c r="BE9" s="81">
        <f t="shared" si="8"/>
        <v>248</v>
      </c>
      <c r="BF9" s="81">
        <f t="shared" si="9"/>
        <v>620</v>
      </c>
      <c r="BG9" s="81">
        <f t="shared" si="10"/>
        <v>644</v>
      </c>
      <c r="BH9" s="81">
        <f t="shared" si="11"/>
        <v>239</v>
      </c>
      <c r="BI9" s="81">
        <f t="shared" si="12"/>
        <v>399</v>
      </c>
      <c r="BJ9" s="81">
        <f t="shared" si="13"/>
        <v>95</v>
      </c>
      <c r="BK9" s="81">
        <f t="shared" si="14"/>
        <v>186</v>
      </c>
      <c r="BL9" s="81">
        <f t="shared" si="15"/>
        <v>839</v>
      </c>
      <c r="BM9" s="289">
        <f t="shared" ref="BM9:BM19" si="28">SUM(BC9:BL9)</f>
        <v>4158</v>
      </c>
      <c r="BO9" s="294">
        <v>42491</v>
      </c>
      <c r="BP9" s="81">
        <f t="shared" ref="BP9:BP19" si="29">COUNTIFS($A:$A,MONTH($BO9),AA:AA,"&gt;0")</f>
        <v>0</v>
      </c>
      <c r="BQ9" s="81">
        <f t="shared" si="16"/>
        <v>0</v>
      </c>
      <c r="BR9" s="81">
        <f t="shared" si="17"/>
        <v>0</v>
      </c>
      <c r="BS9" s="81">
        <f t="shared" si="18"/>
        <v>0</v>
      </c>
      <c r="BT9" s="81">
        <f t="shared" si="19"/>
        <v>0</v>
      </c>
      <c r="BU9" s="81">
        <f t="shared" si="20"/>
        <v>1</v>
      </c>
      <c r="BV9" s="81">
        <f t="shared" si="21"/>
        <v>1</v>
      </c>
      <c r="BW9" s="81">
        <f t="shared" si="22"/>
        <v>0</v>
      </c>
      <c r="BX9" s="81">
        <f t="shared" si="23"/>
        <v>0</v>
      </c>
      <c r="BY9" s="81">
        <f t="shared" si="24"/>
        <v>1</v>
      </c>
      <c r="BZ9" s="299">
        <f t="shared" si="25"/>
        <v>1</v>
      </c>
      <c r="CB9" s="296"/>
    </row>
    <row r="10" spans="1:80" x14ac:dyDescent="0.15">
      <c r="A10">
        <f t="shared" si="0"/>
        <v>4</v>
      </c>
      <c r="B10" s="454">
        <v>43198</v>
      </c>
      <c r="C10">
        <f>COUNT(茨城!$B10:$Z10)</f>
        <v>18</v>
      </c>
      <c r="D10">
        <f>COUNT(栃木!$B10:$Z10)</f>
        <v>11</v>
      </c>
      <c r="E10">
        <f>COUNT(群馬!$B10:$Z10)</f>
        <v>8</v>
      </c>
      <c r="F10">
        <f>COUNT(埼玉!$B10:$AG10)</f>
        <v>20</v>
      </c>
      <c r="G10">
        <f>COUNT(千葉!$B10:$AA10)</f>
        <v>21</v>
      </c>
      <c r="H10">
        <f>COUNT(東京!$B10:$Z10)</f>
        <v>8</v>
      </c>
      <c r="I10">
        <f>COUNT(神奈川!$B10:$Z10)</f>
        <v>13</v>
      </c>
      <c r="J10">
        <f>COUNT(山梨!$B10:$Z10)</f>
        <v>3</v>
      </c>
      <c r="K10">
        <f>COUNT(長野!$B10:$Z10)</f>
        <v>6</v>
      </c>
      <c r="L10">
        <f>COUNT(静岡!$B10:$AC10)</f>
        <v>28</v>
      </c>
      <c r="M10" s="66">
        <f t="shared" si="2"/>
        <v>136</v>
      </c>
      <c r="O10">
        <f>COUNTIF(茨城!$B10:$Z10,$O$1)</f>
        <v>0</v>
      </c>
      <c r="P10">
        <f>COUNTIF(栃木!$B10:$Z10,$O$1)</f>
        <v>0</v>
      </c>
      <c r="Q10">
        <f>COUNTIF(群馬!$B10:$Z10,$O$1)</f>
        <v>0</v>
      </c>
      <c r="R10">
        <f>COUNTIF(埼玉!$B10:$AG10,$O$1)</f>
        <v>0</v>
      </c>
      <c r="S10">
        <f>COUNTIF(千葉!$B10:$AA10,$O$1)</f>
        <v>0</v>
      </c>
      <c r="T10">
        <f>COUNTIF(東京!$B10:$Z10,$O$1)</f>
        <v>0</v>
      </c>
      <c r="U10">
        <f>COUNTIF(神奈川!$B10:$Z10,$O$1)</f>
        <v>0</v>
      </c>
      <c r="V10">
        <f>COUNTIF(山梨!$B10:$Z10,$O$1)</f>
        <v>0</v>
      </c>
      <c r="W10">
        <f>COUNTIF(長野!$B10:$Z10,$O$1)</f>
        <v>0</v>
      </c>
      <c r="X10">
        <f>COUNTIF(静岡!$B10:$AC10,$O$1)</f>
        <v>0</v>
      </c>
      <c r="Y10" s="66">
        <f t="shared" si="3"/>
        <v>0</v>
      </c>
      <c r="AA10" s="84">
        <f>COUNTIF(茨城!$B10:$Z10,$AA$1)</f>
        <v>0</v>
      </c>
      <c r="AB10" s="84">
        <f>COUNTIF(栃木!$B10:$Z10,$AA$1)</f>
        <v>0</v>
      </c>
      <c r="AC10" s="84">
        <f>COUNTIF(群馬!$B10:$Z10,$AA$1)</f>
        <v>0</v>
      </c>
      <c r="AD10" s="84">
        <f>COUNTIF(埼玉!$B10:$AG10,$AA$1)</f>
        <v>0</v>
      </c>
      <c r="AE10" s="84">
        <f>COUNTIF(千葉!$B10:$AA10,$AA$1)</f>
        <v>0</v>
      </c>
      <c r="AF10" s="84">
        <f>COUNTIF(東京!$B10:$Z10,$AA$1)</f>
        <v>0</v>
      </c>
      <c r="AG10" s="84">
        <f>COUNTIF(神奈川!$B10:$Z10,$AA$1)</f>
        <v>0</v>
      </c>
      <c r="AH10" s="84">
        <f>COUNTIF(山梨!$B10:$Z10,$AA$1)</f>
        <v>0</v>
      </c>
      <c r="AI10" s="84">
        <f>COUNTIF(長野!$B10:$Z10,$AA$1)</f>
        <v>0</v>
      </c>
      <c r="AJ10" s="84">
        <f>COUNTIF(静岡!$B10:$AC10,$AC$1)</f>
        <v>0</v>
      </c>
      <c r="AK10" s="66">
        <f t="shared" si="4"/>
        <v>0</v>
      </c>
      <c r="AL10" s="73">
        <f t="shared" si="5"/>
        <v>0</v>
      </c>
      <c r="AN10">
        <f>COUNTIF(茨城!$B10:$Z10,$AN$1)</f>
        <v>0</v>
      </c>
      <c r="AO10">
        <f>COUNTIF(栃木!$B10:$Z10,$AN$1)</f>
        <v>0</v>
      </c>
      <c r="AP10">
        <f>COUNTIF(群馬!$B10:$Z10,$AN$1)</f>
        <v>0</v>
      </c>
      <c r="AQ10">
        <f>COUNTIF(埼玉!$B10:$AG10,$AN$1)</f>
        <v>0</v>
      </c>
      <c r="AR10">
        <f>COUNTIF(千葉!$B10:$AA10,$AN$1)</f>
        <v>0</v>
      </c>
      <c r="AS10">
        <f>COUNTIF(東京!$B10:$Z10,$AN$1)</f>
        <v>0</v>
      </c>
      <c r="AT10">
        <f>COUNTIF(神奈川!$B10:$Z10,$AN$1)</f>
        <v>0</v>
      </c>
      <c r="AU10">
        <f>COUNTIF(山梨!$B10:$Z10,$AN$1)</f>
        <v>0</v>
      </c>
      <c r="AV10">
        <f>COUNTIF(長野!$B10:$Z10,$AN$1)</f>
        <v>0</v>
      </c>
      <c r="AW10">
        <f>COUNTIF(静岡!$B10:$AC10,$AN$1)</f>
        <v>0</v>
      </c>
      <c r="AX10" s="66">
        <f t="shared" si="6"/>
        <v>0</v>
      </c>
      <c r="AY10" s="73">
        <f t="shared" si="7"/>
        <v>0</v>
      </c>
      <c r="BB10" s="83">
        <v>43252</v>
      </c>
      <c r="BC10" s="80">
        <f t="shared" si="26"/>
        <v>540</v>
      </c>
      <c r="BD10" s="81">
        <f t="shared" si="27"/>
        <v>326</v>
      </c>
      <c r="BE10" s="81">
        <f t="shared" si="8"/>
        <v>240</v>
      </c>
      <c r="BF10" s="81">
        <f t="shared" si="9"/>
        <v>600</v>
      </c>
      <c r="BG10" s="81">
        <f t="shared" si="10"/>
        <v>622</v>
      </c>
      <c r="BH10" s="81">
        <f t="shared" si="11"/>
        <v>231</v>
      </c>
      <c r="BI10" s="81">
        <f t="shared" si="12"/>
        <v>390</v>
      </c>
      <c r="BJ10" s="81">
        <f t="shared" si="13"/>
        <v>120</v>
      </c>
      <c r="BK10" s="81">
        <f t="shared" si="14"/>
        <v>180</v>
      </c>
      <c r="BL10" s="81">
        <f>SUMIF($A:$A,MONTH($BB10),L:L)</f>
        <v>834</v>
      </c>
      <c r="BM10" s="289">
        <f t="shared" si="28"/>
        <v>4083</v>
      </c>
      <c r="BO10" s="294">
        <v>42522</v>
      </c>
      <c r="BP10" s="81">
        <f t="shared" si="29"/>
        <v>0</v>
      </c>
      <c r="BQ10" s="81">
        <f t="shared" si="16"/>
        <v>0</v>
      </c>
      <c r="BR10" s="81">
        <f t="shared" si="17"/>
        <v>0</v>
      </c>
      <c r="BS10" s="81">
        <f t="shared" si="18"/>
        <v>0</v>
      </c>
      <c r="BT10" s="81">
        <f t="shared" si="19"/>
        <v>0</v>
      </c>
      <c r="BU10" s="81">
        <f t="shared" si="20"/>
        <v>0</v>
      </c>
      <c r="BV10" s="81">
        <f t="shared" si="21"/>
        <v>0</v>
      </c>
      <c r="BW10" s="81">
        <f t="shared" si="22"/>
        <v>0</v>
      </c>
      <c r="BX10" s="81">
        <f t="shared" si="23"/>
        <v>0</v>
      </c>
      <c r="BY10" s="81">
        <f t="shared" si="24"/>
        <v>0</v>
      </c>
      <c r="BZ10" s="81">
        <f t="shared" si="25"/>
        <v>0</v>
      </c>
      <c r="CB10" s="296"/>
    </row>
    <row r="11" spans="1:80" x14ac:dyDescent="0.15">
      <c r="A11">
        <f t="shared" si="0"/>
        <v>4</v>
      </c>
      <c r="B11" s="454">
        <v>43199</v>
      </c>
      <c r="C11">
        <f>COUNT(茨城!$B11:$Z11)</f>
        <v>18</v>
      </c>
      <c r="D11">
        <f>COUNT(栃木!$B11:$Z11)</f>
        <v>11</v>
      </c>
      <c r="E11">
        <f>COUNT(群馬!$B11:$Z11)</f>
        <v>8</v>
      </c>
      <c r="F11">
        <f>COUNT(埼玉!$B11:$AG11)</f>
        <v>20</v>
      </c>
      <c r="G11">
        <f>COUNT(千葉!$B11:$AA11)</f>
        <v>21</v>
      </c>
      <c r="H11">
        <f>COUNT(東京!$B11:$Z11)</f>
        <v>8</v>
      </c>
      <c r="I11">
        <f>COUNT(神奈川!$B11:$Z11)</f>
        <v>13</v>
      </c>
      <c r="J11">
        <f>COUNT(山梨!$B11:$Z11)</f>
        <v>3</v>
      </c>
      <c r="K11">
        <f>COUNT(長野!$B11:$Z11)</f>
        <v>6</v>
      </c>
      <c r="L11">
        <f>COUNT(静岡!$B11:$AC11)</f>
        <v>28</v>
      </c>
      <c r="M11" s="66">
        <f t="shared" si="2"/>
        <v>136</v>
      </c>
      <c r="O11">
        <f>COUNTIF(茨城!$B11:$Z11,$O$1)</f>
        <v>0</v>
      </c>
      <c r="P11">
        <f>COUNTIF(栃木!$B11:$Z11,$O$1)</f>
        <v>0</v>
      </c>
      <c r="Q11">
        <f>COUNTIF(群馬!$B11:$Z11,$O$1)</f>
        <v>0</v>
      </c>
      <c r="R11">
        <f>COUNTIF(埼玉!$B11:$AG11,$O$1)</f>
        <v>0</v>
      </c>
      <c r="S11">
        <f>COUNTIF(千葉!$B11:$AA11,$O$1)</f>
        <v>0</v>
      </c>
      <c r="T11">
        <f>COUNTIF(東京!$B11:$Z11,$O$1)</f>
        <v>0</v>
      </c>
      <c r="U11">
        <f>COUNTIF(神奈川!$B11:$Z11,$O$1)</f>
        <v>0</v>
      </c>
      <c r="V11">
        <f>COUNTIF(山梨!$B11:$Z11,$O$1)</f>
        <v>0</v>
      </c>
      <c r="W11">
        <f>COUNTIF(長野!$B11:$Z11,$O$1)</f>
        <v>0</v>
      </c>
      <c r="X11">
        <f>COUNTIF(静岡!$B11:$AC11,$O$1)</f>
        <v>0</v>
      </c>
      <c r="Y11" s="66">
        <f t="shared" si="3"/>
        <v>0</v>
      </c>
      <c r="AA11" s="84">
        <f>COUNTIF(茨城!$B11:$Z11,$AA$1)</f>
        <v>0</v>
      </c>
      <c r="AB11" s="84">
        <f>COUNTIF(栃木!$B11:$Z11,$AA$1)</f>
        <v>0</v>
      </c>
      <c r="AC11" s="84">
        <f>COUNTIF(群馬!$B11:$Z11,$AA$1)</f>
        <v>0</v>
      </c>
      <c r="AD11" s="84">
        <f>COUNTIF(埼玉!$B11:$AG11,$AA$1)</f>
        <v>0</v>
      </c>
      <c r="AE11" s="84">
        <f>COUNTIF(千葉!$B11:$AA11,$AA$1)</f>
        <v>0</v>
      </c>
      <c r="AF11" s="84">
        <f>COUNTIF(東京!$B11:$Z11,$AA$1)</f>
        <v>0</v>
      </c>
      <c r="AG11" s="84">
        <f>COUNTIF(神奈川!$B11:$Z11,$AA$1)</f>
        <v>0</v>
      </c>
      <c r="AH11" s="84">
        <f>COUNTIF(山梨!$B11:$Z11,$AA$1)</f>
        <v>0</v>
      </c>
      <c r="AI11" s="84">
        <f>COUNTIF(長野!$B11:$Z11,$AA$1)</f>
        <v>0</v>
      </c>
      <c r="AJ11" s="84">
        <f>COUNTIF(静岡!$B11:$AC11,$AC$1)</f>
        <v>0</v>
      </c>
      <c r="AK11" s="66">
        <f t="shared" si="4"/>
        <v>0</v>
      </c>
      <c r="AL11" s="73">
        <f t="shared" si="5"/>
        <v>0</v>
      </c>
      <c r="AN11">
        <f>COUNTIF(茨城!$B11:$Z11,$AN$1)</f>
        <v>0</v>
      </c>
      <c r="AO11">
        <f>COUNTIF(栃木!$B11:$Z11,$AN$1)</f>
        <v>0</v>
      </c>
      <c r="AP11">
        <f>COUNTIF(群馬!$B11:$Z11,$AN$1)</f>
        <v>0</v>
      </c>
      <c r="AQ11">
        <f>COUNTIF(埼玉!$B11:$AG11,$AN$1)</f>
        <v>0</v>
      </c>
      <c r="AR11">
        <f>COUNTIF(千葉!$B11:$AA11,$AN$1)</f>
        <v>0</v>
      </c>
      <c r="AS11">
        <f>COUNTIF(東京!$B11:$Z11,$AN$1)</f>
        <v>0</v>
      </c>
      <c r="AT11">
        <f>COUNTIF(神奈川!$B11:$Z11,$AN$1)</f>
        <v>0</v>
      </c>
      <c r="AU11">
        <f>COUNTIF(山梨!$B11:$Z11,$AN$1)</f>
        <v>0</v>
      </c>
      <c r="AV11">
        <f>COUNTIF(長野!$B11:$Z11,$AN$1)</f>
        <v>0</v>
      </c>
      <c r="AW11">
        <f>COUNTIF(静岡!$B11:$AC11,$AN$1)</f>
        <v>0</v>
      </c>
      <c r="AX11" s="66">
        <f t="shared" si="6"/>
        <v>0</v>
      </c>
      <c r="AY11" s="73">
        <f t="shared" si="7"/>
        <v>0</v>
      </c>
      <c r="BB11" s="83">
        <v>43282</v>
      </c>
      <c r="BC11" s="80">
        <f t="shared" si="26"/>
        <v>556</v>
      </c>
      <c r="BD11" s="81">
        <f t="shared" si="27"/>
        <v>335</v>
      </c>
      <c r="BE11" s="81">
        <f t="shared" si="8"/>
        <v>248</v>
      </c>
      <c r="BF11" s="81">
        <f t="shared" si="9"/>
        <v>597</v>
      </c>
      <c r="BG11" s="81">
        <f t="shared" si="10"/>
        <v>645</v>
      </c>
      <c r="BH11" s="81">
        <f t="shared" si="11"/>
        <v>245</v>
      </c>
      <c r="BI11" s="81">
        <f t="shared" si="12"/>
        <v>400</v>
      </c>
      <c r="BJ11" s="81">
        <f t="shared" si="13"/>
        <v>123</v>
      </c>
      <c r="BK11" s="81">
        <f t="shared" si="14"/>
        <v>185</v>
      </c>
      <c r="BL11" s="81">
        <f t="shared" si="15"/>
        <v>833</v>
      </c>
      <c r="BM11" s="289">
        <f t="shared" si="28"/>
        <v>4167</v>
      </c>
      <c r="BO11" s="294">
        <v>42552</v>
      </c>
      <c r="BP11" s="81">
        <f t="shared" si="29"/>
        <v>0</v>
      </c>
      <c r="BQ11" s="81">
        <f t="shared" si="16"/>
        <v>0</v>
      </c>
      <c r="BR11" s="81">
        <f t="shared" si="17"/>
        <v>0</v>
      </c>
      <c r="BS11" s="81">
        <f t="shared" si="18"/>
        <v>0</v>
      </c>
      <c r="BT11" s="81">
        <f t="shared" si="19"/>
        <v>0</v>
      </c>
      <c r="BU11" s="81">
        <f t="shared" si="20"/>
        <v>0</v>
      </c>
      <c r="BV11" s="81">
        <f t="shared" si="21"/>
        <v>0</v>
      </c>
      <c r="BW11" s="81">
        <f t="shared" si="22"/>
        <v>0</v>
      </c>
      <c r="BX11" s="81">
        <f t="shared" si="23"/>
        <v>1</v>
      </c>
      <c r="BY11" s="81">
        <f t="shared" si="24"/>
        <v>3</v>
      </c>
      <c r="BZ11" s="81">
        <f t="shared" si="25"/>
        <v>4</v>
      </c>
      <c r="CB11" s="296"/>
    </row>
    <row r="12" spans="1:80" x14ac:dyDescent="0.15">
      <c r="A12">
        <f t="shared" si="0"/>
        <v>4</v>
      </c>
      <c r="B12" s="454">
        <v>43200</v>
      </c>
      <c r="C12">
        <f>COUNT(茨城!$B12:$Z12)</f>
        <v>18</v>
      </c>
      <c r="D12">
        <f>COUNT(栃木!$B12:$Z12)</f>
        <v>11</v>
      </c>
      <c r="E12">
        <f>COUNT(群馬!$B12:$Z12)</f>
        <v>8</v>
      </c>
      <c r="F12">
        <f>COUNT(埼玉!$B12:$AG12)</f>
        <v>20</v>
      </c>
      <c r="G12">
        <f>COUNT(千葉!$B12:$AA12)</f>
        <v>21</v>
      </c>
      <c r="H12">
        <f>COUNT(東京!$B12:$Z12)</f>
        <v>8</v>
      </c>
      <c r="I12">
        <f>COUNT(神奈川!$B12:$Z12)</f>
        <v>13</v>
      </c>
      <c r="J12">
        <f>COUNT(山梨!$B12:$Z12)</f>
        <v>3</v>
      </c>
      <c r="K12">
        <f>COUNT(長野!$B12:$Z12)</f>
        <v>6</v>
      </c>
      <c r="L12">
        <f>COUNT(静岡!$B12:$AC12)</f>
        <v>28</v>
      </c>
      <c r="M12" s="66">
        <f t="shared" si="2"/>
        <v>136</v>
      </c>
      <c r="O12">
        <f>COUNTIF(茨城!$B12:$Z12,$O$1)</f>
        <v>0</v>
      </c>
      <c r="P12">
        <f>COUNTIF(栃木!$B12:$Z12,$O$1)</f>
        <v>0</v>
      </c>
      <c r="Q12">
        <f>COUNTIF(群馬!$B12:$Z12,$O$1)</f>
        <v>0</v>
      </c>
      <c r="R12">
        <f>COUNTIF(埼玉!$B12:$AG12,$O$1)</f>
        <v>0</v>
      </c>
      <c r="S12">
        <f>COUNTIF(千葉!$B12:$AA12,$O$1)</f>
        <v>0</v>
      </c>
      <c r="T12">
        <f>COUNTIF(東京!$B12:$Z12,$O$1)</f>
        <v>0</v>
      </c>
      <c r="U12">
        <f>COUNTIF(神奈川!$B12:$Z12,$O$1)</f>
        <v>0</v>
      </c>
      <c r="V12">
        <f>COUNTIF(山梨!$B12:$Z12,$O$1)</f>
        <v>0</v>
      </c>
      <c r="W12">
        <f>COUNTIF(長野!$B12:$Z12,$O$1)</f>
        <v>0</v>
      </c>
      <c r="X12">
        <f>COUNTIF(静岡!$B12:$AC12,$O$1)</f>
        <v>0</v>
      </c>
      <c r="Y12" s="66">
        <f t="shared" si="3"/>
        <v>0</v>
      </c>
      <c r="AA12" s="84">
        <f>COUNTIF(茨城!$B12:$Z12,$AA$1)</f>
        <v>0</v>
      </c>
      <c r="AB12" s="84">
        <f>COUNTIF(栃木!$B12:$Z12,$AA$1)</f>
        <v>0</v>
      </c>
      <c r="AC12" s="84">
        <f>COUNTIF(群馬!$B12:$Z12,$AA$1)</f>
        <v>0</v>
      </c>
      <c r="AD12" s="84">
        <f>COUNTIF(埼玉!$B12:$AG12,$AA$1)</f>
        <v>0</v>
      </c>
      <c r="AE12" s="84">
        <f>COUNTIF(千葉!$B12:$AA12,$AA$1)</f>
        <v>0</v>
      </c>
      <c r="AF12" s="84">
        <f>COUNTIF(東京!$B12:$Z12,$AA$1)</f>
        <v>0</v>
      </c>
      <c r="AG12" s="84">
        <f>COUNTIF(神奈川!$B12:$Z12,$AA$1)</f>
        <v>0</v>
      </c>
      <c r="AH12" s="84">
        <f>COUNTIF(山梨!$B12:$Z12,$AA$1)</f>
        <v>0</v>
      </c>
      <c r="AI12" s="84">
        <f>COUNTIF(長野!$B12:$Z12,$AA$1)</f>
        <v>0</v>
      </c>
      <c r="AJ12" s="84">
        <f>COUNTIF(静岡!$B12:$AC12,$AC$1)</f>
        <v>0</v>
      </c>
      <c r="AK12" s="66">
        <f t="shared" si="4"/>
        <v>0</v>
      </c>
      <c r="AL12" s="73">
        <f t="shared" si="5"/>
        <v>0</v>
      </c>
      <c r="AN12">
        <f>COUNTIF(茨城!$B12:$Z12,$AN$1)</f>
        <v>0</v>
      </c>
      <c r="AO12">
        <f>COUNTIF(栃木!$B12:$Z12,$AN$1)</f>
        <v>0</v>
      </c>
      <c r="AP12">
        <f>COUNTIF(群馬!$B12:$Z12,$AN$1)</f>
        <v>0</v>
      </c>
      <c r="AQ12">
        <f>COUNTIF(埼玉!$B12:$AG12,$AN$1)</f>
        <v>0</v>
      </c>
      <c r="AR12">
        <f>COUNTIF(千葉!$B12:$AA12,$AN$1)</f>
        <v>0</v>
      </c>
      <c r="AS12">
        <f>COUNTIF(東京!$B12:$Z12,$AN$1)</f>
        <v>0</v>
      </c>
      <c r="AT12">
        <f>COUNTIF(神奈川!$B12:$Z12,$AN$1)</f>
        <v>0</v>
      </c>
      <c r="AU12">
        <f>COUNTIF(山梨!$B12:$Z12,$AN$1)</f>
        <v>0</v>
      </c>
      <c r="AV12">
        <f>COUNTIF(長野!$B12:$Z12,$AN$1)</f>
        <v>0</v>
      </c>
      <c r="AW12">
        <f>COUNTIF(静岡!$B12:$AC12,$AN$1)</f>
        <v>1</v>
      </c>
      <c r="AX12" s="66">
        <f t="shared" si="6"/>
        <v>1</v>
      </c>
      <c r="AY12" s="73">
        <f t="shared" si="7"/>
        <v>7.3529411764705881E-3</v>
      </c>
      <c r="BB12" s="83">
        <v>43313</v>
      </c>
      <c r="BC12" s="80">
        <f t="shared" si="26"/>
        <v>555</v>
      </c>
      <c r="BD12" s="81">
        <f t="shared" si="27"/>
        <v>338</v>
      </c>
      <c r="BE12" s="81">
        <f t="shared" si="8"/>
        <v>248</v>
      </c>
      <c r="BF12" s="81">
        <f t="shared" si="9"/>
        <v>567</v>
      </c>
      <c r="BG12" s="81">
        <f t="shared" si="10"/>
        <v>646</v>
      </c>
      <c r="BH12" s="81">
        <f t="shared" si="11"/>
        <v>246</v>
      </c>
      <c r="BI12" s="81">
        <f t="shared" si="12"/>
        <v>397</v>
      </c>
      <c r="BJ12" s="81">
        <f t="shared" si="13"/>
        <v>116</v>
      </c>
      <c r="BK12" s="81">
        <f t="shared" si="14"/>
        <v>182</v>
      </c>
      <c r="BL12" s="81">
        <f t="shared" si="15"/>
        <v>846</v>
      </c>
      <c r="BM12" s="289">
        <f t="shared" si="28"/>
        <v>4141</v>
      </c>
      <c r="BO12" s="294">
        <v>42583</v>
      </c>
      <c r="BP12" s="81">
        <f t="shared" si="29"/>
        <v>0</v>
      </c>
      <c r="BQ12" s="81">
        <f t="shared" si="16"/>
        <v>0</v>
      </c>
      <c r="BR12" s="81">
        <f t="shared" si="17"/>
        <v>0</v>
      </c>
      <c r="BS12" s="81">
        <f t="shared" si="18"/>
        <v>0</v>
      </c>
      <c r="BT12" s="81">
        <f t="shared" si="19"/>
        <v>0</v>
      </c>
      <c r="BU12" s="81">
        <f t="shared" si="20"/>
        <v>0</v>
      </c>
      <c r="BV12" s="81">
        <f t="shared" si="21"/>
        <v>2</v>
      </c>
      <c r="BW12" s="81">
        <f t="shared" si="22"/>
        <v>0</v>
      </c>
      <c r="BX12" s="81">
        <f t="shared" si="23"/>
        <v>0</v>
      </c>
      <c r="BY12" s="81">
        <f t="shared" si="24"/>
        <v>4</v>
      </c>
      <c r="BZ12" s="81">
        <f t="shared" si="25"/>
        <v>4</v>
      </c>
      <c r="CB12" s="296"/>
    </row>
    <row r="13" spans="1:80" x14ac:dyDescent="0.15">
      <c r="A13">
        <f t="shared" si="0"/>
        <v>4</v>
      </c>
      <c r="B13" s="454">
        <v>43201</v>
      </c>
      <c r="C13">
        <f>COUNT(茨城!$B13:$Z13)</f>
        <v>18</v>
      </c>
      <c r="D13">
        <f>COUNT(栃木!$B13:$Z13)</f>
        <v>11</v>
      </c>
      <c r="E13">
        <f>COUNT(群馬!$B13:$Z13)</f>
        <v>8</v>
      </c>
      <c r="F13">
        <f>COUNT(埼玉!$B13:$AG13)</f>
        <v>20</v>
      </c>
      <c r="G13">
        <f>COUNT(千葉!$B13:$AA13)</f>
        <v>21</v>
      </c>
      <c r="H13">
        <f>COUNT(東京!$B13:$Z13)</f>
        <v>8</v>
      </c>
      <c r="I13">
        <f>COUNT(神奈川!$B13:$Z13)</f>
        <v>13</v>
      </c>
      <c r="J13">
        <f>COUNT(山梨!$B13:$Z13)</f>
        <v>3</v>
      </c>
      <c r="K13">
        <f>COUNT(長野!$B13:$Z13)</f>
        <v>6</v>
      </c>
      <c r="L13">
        <f>COUNT(静岡!$B13:$AC13)</f>
        <v>27</v>
      </c>
      <c r="M13" s="66">
        <f t="shared" si="2"/>
        <v>135</v>
      </c>
      <c r="O13">
        <f>COUNTIF(茨城!$B13:$Z13,$O$1)</f>
        <v>0</v>
      </c>
      <c r="P13">
        <f>COUNTIF(栃木!$B13:$Z13,$O$1)</f>
        <v>0</v>
      </c>
      <c r="Q13">
        <f>COUNTIF(群馬!$B13:$Z13,$O$1)</f>
        <v>0</v>
      </c>
      <c r="R13">
        <f>COUNTIF(埼玉!$B13:$AG13,$O$1)</f>
        <v>0</v>
      </c>
      <c r="S13">
        <f>COUNTIF(千葉!$B13:$AA13,$O$1)</f>
        <v>0</v>
      </c>
      <c r="T13">
        <f>COUNTIF(東京!$B13:$Z13,$O$1)</f>
        <v>0</v>
      </c>
      <c r="U13">
        <f>COUNTIF(神奈川!$B13:$Z13,$O$1)</f>
        <v>0</v>
      </c>
      <c r="V13">
        <f>COUNTIF(山梨!$B13:$Z13,$O$1)</f>
        <v>0</v>
      </c>
      <c r="W13">
        <f>COUNTIF(長野!$B13:$Z13,$O$1)</f>
        <v>0</v>
      </c>
      <c r="X13">
        <f>COUNTIF(静岡!$B13:$AC13,$O$1)</f>
        <v>0</v>
      </c>
      <c r="Y13" s="66">
        <f t="shared" si="3"/>
        <v>0</v>
      </c>
      <c r="AA13" s="84">
        <f>COUNTIF(茨城!$B13:$Z13,$AA$1)</f>
        <v>0</v>
      </c>
      <c r="AB13" s="84">
        <f>COUNTIF(栃木!$B13:$Z13,$AA$1)</f>
        <v>0</v>
      </c>
      <c r="AC13" s="84">
        <f>COUNTIF(群馬!$B13:$Z13,$AA$1)</f>
        <v>0</v>
      </c>
      <c r="AD13" s="84">
        <f>COUNTIF(埼玉!$B13:$AG13,$AA$1)</f>
        <v>0</v>
      </c>
      <c r="AE13" s="84">
        <f>COUNTIF(千葉!$B13:$AA13,$AA$1)</f>
        <v>0</v>
      </c>
      <c r="AF13" s="84">
        <f>COUNTIF(東京!$B13:$Z13,$AA$1)</f>
        <v>0</v>
      </c>
      <c r="AG13" s="84">
        <f>COUNTIF(神奈川!$B13:$Z13,$AA$1)</f>
        <v>0</v>
      </c>
      <c r="AH13" s="84">
        <f>COUNTIF(山梨!$B13:$Z13,$AA$1)</f>
        <v>0</v>
      </c>
      <c r="AI13" s="84">
        <f>COUNTIF(長野!$B13:$Z13,$AA$1)</f>
        <v>0</v>
      </c>
      <c r="AJ13" s="84">
        <f>COUNTIF(静岡!$B13:$AC13,$AC$1)</f>
        <v>0</v>
      </c>
      <c r="AK13" s="66">
        <f t="shared" si="4"/>
        <v>0</v>
      </c>
      <c r="AL13" s="73">
        <f t="shared" si="5"/>
        <v>0</v>
      </c>
      <c r="AN13">
        <f>COUNTIF(茨城!$B13:$Z13,$AN$1)</f>
        <v>0</v>
      </c>
      <c r="AO13">
        <f>COUNTIF(栃木!$B13:$Z13,$AN$1)</f>
        <v>0</v>
      </c>
      <c r="AP13">
        <f>COUNTIF(群馬!$B13:$Z13,$AN$1)</f>
        <v>0</v>
      </c>
      <c r="AQ13">
        <f>COUNTIF(埼玉!$B13:$AG13,$AN$1)</f>
        <v>0</v>
      </c>
      <c r="AR13">
        <f>COUNTIF(千葉!$B13:$AA13,$AN$1)</f>
        <v>0</v>
      </c>
      <c r="AS13">
        <f>COUNTIF(東京!$B13:$Z13,$AN$1)</f>
        <v>0</v>
      </c>
      <c r="AT13">
        <f>COUNTIF(神奈川!$B13:$Z13,$AN$1)</f>
        <v>0</v>
      </c>
      <c r="AU13">
        <f>COUNTIF(山梨!$B13:$Z13,$AN$1)</f>
        <v>0</v>
      </c>
      <c r="AV13">
        <f>COUNTIF(長野!$B13:$Z13,$AN$1)</f>
        <v>0</v>
      </c>
      <c r="AW13">
        <f>COUNTIF(静岡!$B13:$AC13,$AN$1)</f>
        <v>0</v>
      </c>
      <c r="AX13" s="66">
        <f t="shared" si="6"/>
        <v>0</v>
      </c>
      <c r="AY13" s="73">
        <f t="shared" si="7"/>
        <v>0</v>
      </c>
      <c r="BB13" s="83">
        <v>43344</v>
      </c>
      <c r="BC13" s="80">
        <f t="shared" si="26"/>
        <v>540</v>
      </c>
      <c r="BD13" s="81">
        <f t="shared" si="27"/>
        <v>330</v>
      </c>
      <c r="BE13" s="81">
        <f t="shared" si="8"/>
        <v>240</v>
      </c>
      <c r="BF13" s="81">
        <f t="shared" si="9"/>
        <v>589</v>
      </c>
      <c r="BG13" s="81">
        <f t="shared" si="10"/>
        <v>626</v>
      </c>
      <c r="BH13" s="81">
        <f t="shared" si="11"/>
        <v>238</v>
      </c>
      <c r="BI13" s="81">
        <f t="shared" si="12"/>
        <v>379</v>
      </c>
      <c r="BJ13" s="81">
        <f t="shared" si="13"/>
        <v>120</v>
      </c>
      <c r="BK13" s="81">
        <f t="shared" si="14"/>
        <v>180</v>
      </c>
      <c r="BL13" s="81">
        <f t="shared" si="15"/>
        <v>822</v>
      </c>
      <c r="BM13" s="289">
        <f t="shared" si="28"/>
        <v>4064</v>
      </c>
      <c r="BO13" s="294">
        <v>42614</v>
      </c>
      <c r="BP13" s="81">
        <f t="shared" si="29"/>
        <v>0</v>
      </c>
      <c r="BQ13" s="81">
        <f t="shared" si="16"/>
        <v>0</v>
      </c>
      <c r="BR13" s="81">
        <f t="shared" si="17"/>
        <v>0</v>
      </c>
      <c r="BS13" s="81">
        <f t="shared" si="18"/>
        <v>0</v>
      </c>
      <c r="BT13" s="81">
        <f t="shared" si="19"/>
        <v>0</v>
      </c>
      <c r="BU13" s="81">
        <f t="shared" si="20"/>
        <v>0</v>
      </c>
      <c r="BV13" s="81">
        <f t="shared" si="21"/>
        <v>0</v>
      </c>
      <c r="BW13" s="81">
        <f t="shared" si="22"/>
        <v>0</v>
      </c>
      <c r="BX13" s="81">
        <f t="shared" si="23"/>
        <v>0</v>
      </c>
      <c r="BY13" s="81">
        <f t="shared" si="24"/>
        <v>0</v>
      </c>
      <c r="BZ13" s="81">
        <f t="shared" si="25"/>
        <v>0</v>
      </c>
      <c r="CB13" s="296"/>
    </row>
    <row r="14" spans="1:80" x14ac:dyDescent="0.15">
      <c r="A14">
        <f t="shared" si="0"/>
        <v>4</v>
      </c>
      <c r="B14" s="454">
        <v>43202</v>
      </c>
      <c r="C14">
        <f>COUNT(茨城!$B14:$Z14)</f>
        <v>18</v>
      </c>
      <c r="D14">
        <f>COUNT(栃木!$B14:$Z14)</f>
        <v>11</v>
      </c>
      <c r="E14">
        <f>COUNT(群馬!$B14:$Z14)</f>
        <v>8</v>
      </c>
      <c r="F14">
        <f>COUNT(埼玉!$B14:$AG14)</f>
        <v>20</v>
      </c>
      <c r="G14">
        <f>COUNT(千葉!$B14:$AA14)</f>
        <v>21</v>
      </c>
      <c r="H14">
        <f>COUNT(東京!$B14:$Z14)</f>
        <v>8</v>
      </c>
      <c r="I14">
        <f>COUNT(神奈川!$B14:$Z14)</f>
        <v>13</v>
      </c>
      <c r="J14">
        <f>COUNT(山梨!$B14:$Z14)</f>
        <v>3</v>
      </c>
      <c r="K14">
        <f>COUNT(長野!$B14:$Z14)</f>
        <v>6</v>
      </c>
      <c r="L14">
        <f>COUNT(静岡!$B14:$AC14)</f>
        <v>27</v>
      </c>
      <c r="M14" s="66">
        <f t="shared" si="2"/>
        <v>135</v>
      </c>
      <c r="O14">
        <f>COUNTIF(茨城!$B14:$Z14,$O$1)</f>
        <v>0</v>
      </c>
      <c r="P14">
        <f>COUNTIF(栃木!$B14:$Z14,$O$1)</f>
        <v>0</v>
      </c>
      <c r="Q14">
        <f>COUNTIF(群馬!$B14:$Z14,$O$1)</f>
        <v>0</v>
      </c>
      <c r="R14">
        <f>COUNTIF(埼玉!$B14:$AG14,$O$1)</f>
        <v>0</v>
      </c>
      <c r="S14">
        <f>COUNTIF(千葉!$B14:$AA14,$O$1)</f>
        <v>0</v>
      </c>
      <c r="T14">
        <f>COUNTIF(東京!$B14:$Z14,$O$1)</f>
        <v>0</v>
      </c>
      <c r="U14">
        <f>COUNTIF(神奈川!$B14:$Z14,$O$1)</f>
        <v>0</v>
      </c>
      <c r="V14">
        <f>COUNTIF(山梨!$B14:$Z14,$O$1)</f>
        <v>0</v>
      </c>
      <c r="W14">
        <f>COUNTIF(長野!$B14:$Z14,$O$1)</f>
        <v>0</v>
      </c>
      <c r="X14">
        <f>COUNTIF(静岡!$B14:$AC14,$O$1)</f>
        <v>0</v>
      </c>
      <c r="Y14" s="66">
        <f t="shared" si="3"/>
        <v>0</v>
      </c>
      <c r="AA14" s="84">
        <f>COUNTIF(茨城!$B14:$Z14,$AA$1)</f>
        <v>0</v>
      </c>
      <c r="AB14" s="84">
        <f>COUNTIF(栃木!$B14:$Z14,$AA$1)</f>
        <v>0</v>
      </c>
      <c r="AC14" s="84">
        <f>COUNTIF(群馬!$B14:$Z14,$AA$1)</f>
        <v>0</v>
      </c>
      <c r="AD14" s="84">
        <f>COUNTIF(埼玉!$B14:$AG14,$AA$1)</f>
        <v>0</v>
      </c>
      <c r="AE14" s="84">
        <f>COUNTIF(千葉!$B14:$AA14,$AA$1)</f>
        <v>0</v>
      </c>
      <c r="AF14" s="84">
        <f>COUNTIF(東京!$B14:$Z14,$AA$1)</f>
        <v>0</v>
      </c>
      <c r="AG14" s="84">
        <f>COUNTIF(神奈川!$B14:$Z14,$AA$1)</f>
        <v>0</v>
      </c>
      <c r="AH14" s="84">
        <f>COUNTIF(山梨!$B14:$Z14,$AA$1)</f>
        <v>0</v>
      </c>
      <c r="AI14" s="84">
        <f>COUNTIF(長野!$B14:$Z14,$AA$1)</f>
        <v>0</v>
      </c>
      <c r="AJ14" s="84">
        <f>COUNTIF(静岡!$B14:$AC14,$AC$1)</f>
        <v>0</v>
      </c>
      <c r="AK14" s="66">
        <f t="shared" si="4"/>
        <v>0</v>
      </c>
      <c r="AL14" s="73">
        <f t="shared" si="5"/>
        <v>0</v>
      </c>
      <c r="AN14">
        <f>COUNTIF(茨城!$B14:$Z14,$AN$1)</f>
        <v>0</v>
      </c>
      <c r="AO14">
        <f>COUNTIF(栃木!$B14:$Z14,$AN$1)</f>
        <v>0</v>
      </c>
      <c r="AP14">
        <f>COUNTIF(群馬!$B14:$Z14,$AN$1)</f>
        <v>0</v>
      </c>
      <c r="AQ14">
        <f>COUNTIF(埼玉!$B14:$AG14,$AN$1)</f>
        <v>0</v>
      </c>
      <c r="AR14">
        <f>COUNTIF(千葉!$B14:$AA14,$AN$1)</f>
        <v>0</v>
      </c>
      <c r="AS14">
        <f>COUNTIF(東京!$B14:$Z14,$AN$1)</f>
        <v>0</v>
      </c>
      <c r="AT14">
        <f>COUNTIF(神奈川!$B14:$Z14,$AN$1)</f>
        <v>0</v>
      </c>
      <c r="AU14">
        <f>COUNTIF(山梨!$B14:$Z14,$AN$1)</f>
        <v>0</v>
      </c>
      <c r="AV14">
        <f>COUNTIF(長野!$B14:$Z14,$AN$1)</f>
        <v>0</v>
      </c>
      <c r="AW14">
        <f>COUNTIF(静岡!$B14:$AC14,$AN$1)</f>
        <v>0</v>
      </c>
      <c r="AX14" s="66">
        <f t="shared" si="6"/>
        <v>0</v>
      </c>
      <c r="AY14" s="73">
        <f t="shared" si="7"/>
        <v>0</v>
      </c>
      <c r="BB14" s="83">
        <v>43374</v>
      </c>
      <c r="BC14" s="80">
        <f t="shared" si="26"/>
        <v>549</v>
      </c>
      <c r="BD14" s="81">
        <f t="shared" si="27"/>
        <v>340</v>
      </c>
      <c r="BE14" s="81">
        <f t="shared" si="8"/>
        <v>248</v>
      </c>
      <c r="BF14" s="81">
        <f t="shared" si="9"/>
        <v>602</v>
      </c>
      <c r="BG14" s="81">
        <f t="shared" si="10"/>
        <v>639</v>
      </c>
      <c r="BH14" s="81">
        <f t="shared" si="11"/>
        <v>245</v>
      </c>
      <c r="BI14" s="81">
        <f t="shared" si="12"/>
        <v>370</v>
      </c>
      <c r="BJ14" s="81">
        <f t="shared" si="13"/>
        <v>123</v>
      </c>
      <c r="BK14" s="81">
        <f t="shared" si="14"/>
        <v>185</v>
      </c>
      <c r="BL14" s="81">
        <f t="shared" si="15"/>
        <v>833</v>
      </c>
      <c r="BM14" s="289">
        <f t="shared" si="28"/>
        <v>4134</v>
      </c>
      <c r="BO14" s="294">
        <v>42644</v>
      </c>
      <c r="BP14" s="81">
        <f t="shared" si="29"/>
        <v>0</v>
      </c>
      <c r="BQ14" s="81">
        <f t="shared" si="16"/>
        <v>0</v>
      </c>
      <c r="BR14" s="81">
        <f t="shared" si="17"/>
        <v>0</v>
      </c>
      <c r="BS14" s="81">
        <f t="shared" si="18"/>
        <v>0</v>
      </c>
      <c r="BT14" s="81">
        <f t="shared" si="19"/>
        <v>0</v>
      </c>
      <c r="BU14" s="81">
        <f t="shared" si="20"/>
        <v>0</v>
      </c>
      <c r="BV14" s="81">
        <f t="shared" si="21"/>
        <v>0</v>
      </c>
      <c r="BW14" s="81">
        <f t="shared" si="22"/>
        <v>0</v>
      </c>
      <c r="BX14" s="81">
        <f t="shared" si="23"/>
        <v>0</v>
      </c>
      <c r="BY14" s="81">
        <f t="shared" si="24"/>
        <v>0</v>
      </c>
      <c r="BZ14" s="81">
        <f t="shared" si="25"/>
        <v>0</v>
      </c>
      <c r="CB14" s="296"/>
    </row>
    <row r="15" spans="1:80" x14ac:dyDescent="0.15">
      <c r="A15">
        <f t="shared" si="0"/>
        <v>4</v>
      </c>
      <c r="B15" s="454">
        <v>43203</v>
      </c>
      <c r="C15">
        <f>COUNT(茨城!$B15:$Z15)</f>
        <v>18</v>
      </c>
      <c r="D15">
        <f>COUNT(栃木!$B15:$Z15)</f>
        <v>11</v>
      </c>
      <c r="E15">
        <f>COUNT(群馬!$B15:$Z15)</f>
        <v>8</v>
      </c>
      <c r="F15">
        <f>COUNT(埼玉!$B15:$AG15)</f>
        <v>20</v>
      </c>
      <c r="G15">
        <f>COUNT(千葉!$B15:$AA15)</f>
        <v>21</v>
      </c>
      <c r="H15">
        <f>COUNT(東京!$B15:$Z15)</f>
        <v>8</v>
      </c>
      <c r="I15">
        <f>COUNT(神奈川!$B15:$Z15)</f>
        <v>12</v>
      </c>
      <c r="J15">
        <f>COUNT(山梨!$B15:$Z15)</f>
        <v>3</v>
      </c>
      <c r="K15">
        <f>COUNT(長野!$B15:$Z15)</f>
        <v>6</v>
      </c>
      <c r="L15">
        <f>COUNT(静岡!$B15:$AC15)</f>
        <v>27</v>
      </c>
      <c r="M15" s="66">
        <f t="shared" si="2"/>
        <v>134</v>
      </c>
      <c r="O15">
        <f>COUNTIF(茨城!$B15:$Z15,$O$1)</f>
        <v>0</v>
      </c>
      <c r="P15">
        <f>COUNTIF(栃木!$B15:$Z15,$O$1)</f>
        <v>0</v>
      </c>
      <c r="Q15">
        <f>COUNTIF(群馬!$B15:$Z15,$O$1)</f>
        <v>0</v>
      </c>
      <c r="R15">
        <f>COUNTIF(埼玉!$B15:$AG15,$O$1)</f>
        <v>0</v>
      </c>
      <c r="S15">
        <f>COUNTIF(千葉!$B15:$AA15,$O$1)</f>
        <v>0</v>
      </c>
      <c r="T15">
        <f>COUNTIF(東京!$B15:$Z15,$O$1)</f>
        <v>0</v>
      </c>
      <c r="U15">
        <f>COUNTIF(神奈川!$B15:$Z15,$O$1)</f>
        <v>0</v>
      </c>
      <c r="V15">
        <f>COUNTIF(山梨!$B15:$Z15,$O$1)</f>
        <v>0</v>
      </c>
      <c r="W15">
        <f>COUNTIF(長野!$B15:$Z15,$O$1)</f>
        <v>0</v>
      </c>
      <c r="X15">
        <f>COUNTIF(静岡!$B15:$AC15,$O$1)</f>
        <v>0</v>
      </c>
      <c r="Y15" s="66">
        <f t="shared" si="3"/>
        <v>0</v>
      </c>
      <c r="AA15" s="84">
        <f>COUNTIF(茨城!$B15:$Z15,$AA$1)</f>
        <v>0</v>
      </c>
      <c r="AB15" s="84">
        <f>COUNTIF(栃木!$B15:$Z15,$AA$1)</f>
        <v>0</v>
      </c>
      <c r="AC15" s="84">
        <f>COUNTIF(群馬!$B15:$Z15,$AA$1)</f>
        <v>0</v>
      </c>
      <c r="AD15" s="84">
        <f>COUNTIF(埼玉!$B15:$AG15,$AA$1)</f>
        <v>0</v>
      </c>
      <c r="AE15" s="84">
        <f>COUNTIF(千葉!$B15:$AA15,$AA$1)</f>
        <v>0</v>
      </c>
      <c r="AF15" s="84">
        <f>COUNTIF(東京!$B15:$Z15,$AA$1)</f>
        <v>0</v>
      </c>
      <c r="AG15" s="84">
        <f>COUNTIF(神奈川!$B15:$Z15,$AA$1)</f>
        <v>0</v>
      </c>
      <c r="AH15" s="84">
        <f>COUNTIF(山梨!$B15:$Z15,$AA$1)</f>
        <v>0</v>
      </c>
      <c r="AI15" s="84">
        <f>COUNTIF(長野!$B15:$Z15,$AA$1)</f>
        <v>0</v>
      </c>
      <c r="AJ15" s="84">
        <f>COUNTIF(静岡!$B15:$AC15,$AC$1)</f>
        <v>0</v>
      </c>
      <c r="AK15" s="66">
        <f t="shared" si="4"/>
        <v>0</v>
      </c>
      <c r="AL15" s="73">
        <f t="shared" si="5"/>
        <v>0</v>
      </c>
      <c r="AN15">
        <f>COUNTIF(茨城!$B15:$Z15,$AN$1)</f>
        <v>0</v>
      </c>
      <c r="AO15">
        <f>COUNTIF(栃木!$B15:$Z15,$AN$1)</f>
        <v>0</v>
      </c>
      <c r="AP15">
        <f>COUNTIF(群馬!$B15:$Z15,$AN$1)</f>
        <v>0</v>
      </c>
      <c r="AQ15">
        <f>COUNTIF(埼玉!$B15:$AG15,$AN$1)</f>
        <v>0</v>
      </c>
      <c r="AR15">
        <f>COUNTIF(千葉!$B15:$AA15,$AN$1)</f>
        <v>0</v>
      </c>
      <c r="AS15">
        <f>COUNTIF(東京!$B15:$Z15,$AN$1)</f>
        <v>0</v>
      </c>
      <c r="AT15">
        <f>COUNTIF(神奈川!$B15:$Z15,$AN$1)</f>
        <v>0</v>
      </c>
      <c r="AU15">
        <f>COUNTIF(山梨!$B15:$Z15,$AN$1)</f>
        <v>0</v>
      </c>
      <c r="AV15">
        <f>COUNTIF(長野!$B15:$Z15,$AN$1)</f>
        <v>0</v>
      </c>
      <c r="AW15">
        <f>COUNTIF(静岡!$B15:$AC15,$AN$1)</f>
        <v>0</v>
      </c>
      <c r="AX15" s="66">
        <f t="shared" si="6"/>
        <v>0</v>
      </c>
      <c r="AY15" s="73">
        <f t="shared" si="7"/>
        <v>0</v>
      </c>
      <c r="BB15" s="83">
        <v>43405</v>
      </c>
      <c r="BC15" s="80">
        <f t="shared" si="26"/>
        <v>533</v>
      </c>
      <c r="BD15" s="81">
        <f t="shared" si="27"/>
        <v>316</v>
      </c>
      <c r="BE15" s="81">
        <f t="shared" si="8"/>
        <v>240</v>
      </c>
      <c r="BF15" s="81">
        <f t="shared" si="9"/>
        <v>584</v>
      </c>
      <c r="BG15" s="81">
        <f t="shared" si="10"/>
        <v>625</v>
      </c>
      <c r="BH15" s="81">
        <f t="shared" si="11"/>
        <v>237</v>
      </c>
      <c r="BI15" s="81">
        <f t="shared" si="12"/>
        <v>346</v>
      </c>
      <c r="BJ15" s="81">
        <f t="shared" si="13"/>
        <v>120</v>
      </c>
      <c r="BK15" s="81">
        <f t="shared" si="14"/>
        <v>161</v>
      </c>
      <c r="BL15" s="81">
        <f t="shared" si="15"/>
        <v>820</v>
      </c>
      <c r="BM15" s="289">
        <f t="shared" si="28"/>
        <v>3982</v>
      </c>
      <c r="BO15" s="294">
        <v>42675</v>
      </c>
      <c r="BP15" s="81">
        <f t="shared" si="29"/>
        <v>0</v>
      </c>
      <c r="BQ15" s="81">
        <f t="shared" si="16"/>
        <v>0</v>
      </c>
      <c r="BR15" s="81">
        <f t="shared" si="17"/>
        <v>0</v>
      </c>
      <c r="BS15" s="81">
        <f t="shared" si="18"/>
        <v>1</v>
      </c>
      <c r="BT15" s="81">
        <f t="shared" si="19"/>
        <v>0</v>
      </c>
      <c r="BU15" s="81">
        <f t="shared" si="20"/>
        <v>0</v>
      </c>
      <c r="BV15" s="81">
        <f t="shared" si="21"/>
        <v>1</v>
      </c>
      <c r="BW15" s="81">
        <f t="shared" si="22"/>
        <v>0</v>
      </c>
      <c r="BX15" s="81">
        <f t="shared" si="23"/>
        <v>0</v>
      </c>
      <c r="BY15" s="81">
        <f t="shared" si="24"/>
        <v>0</v>
      </c>
      <c r="BZ15" s="81">
        <f t="shared" si="25"/>
        <v>2</v>
      </c>
      <c r="CB15" s="296"/>
    </row>
    <row r="16" spans="1:80" x14ac:dyDescent="0.15">
      <c r="A16">
        <f t="shared" si="0"/>
        <v>4</v>
      </c>
      <c r="B16" s="454">
        <v>43204</v>
      </c>
      <c r="C16">
        <f>COUNT(茨城!$B16:$Z16)</f>
        <v>18</v>
      </c>
      <c r="D16">
        <f>COUNT(栃木!$B16:$Z16)</f>
        <v>11</v>
      </c>
      <c r="E16">
        <f>COUNT(群馬!$B16:$Z16)</f>
        <v>8</v>
      </c>
      <c r="F16">
        <f>COUNT(埼玉!$B16:$AG16)</f>
        <v>20</v>
      </c>
      <c r="G16">
        <f>COUNT(千葉!$B16:$AA16)</f>
        <v>21</v>
      </c>
      <c r="H16">
        <f>COUNT(東京!$B16:$Z16)</f>
        <v>8</v>
      </c>
      <c r="I16">
        <f>COUNT(神奈川!$B16:$Z16)</f>
        <v>12</v>
      </c>
      <c r="J16">
        <f>COUNT(山梨!$B16:$Z16)</f>
        <v>3</v>
      </c>
      <c r="K16">
        <f>COUNT(長野!$B16:$Z16)</f>
        <v>6</v>
      </c>
      <c r="L16">
        <f>COUNT(静岡!$B16:$AC16)</f>
        <v>27</v>
      </c>
      <c r="M16" s="66">
        <f t="shared" si="2"/>
        <v>134</v>
      </c>
      <c r="O16">
        <f>COUNTIF(茨城!$B16:$Z16,$O$1)</f>
        <v>0</v>
      </c>
      <c r="P16">
        <f>COUNTIF(栃木!$B16:$Z16,$O$1)</f>
        <v>0</v>
      </c>
      <c r="Q16">
        <f>COUNTIF(群馬!$B16:$Z16,$O$1)</f>
        <v>0</v>
      </c>
      <c r="R16">
        <f>COUNTIF(埼玉!$B16:$AG16,$O$1)</f>
        <v>0</v>
      </c>
      <c r="S16">
        <f>COUNTIF(千葉!$B16:$AA16,$O$1)</f>
        <v>0</v>
      </c>
      <c r="T16">
        <f>COUNTIF(東京!$B16:$Z16,$O$1)</f>
        <v>0</v>
      </c>
      <c r="U16">
        <f>COUNTIF(神奈川!$B16:$Z16,$O$1)</f>
        <v>0</v>
      </c>
      <c r="V16">
        <f>COUNTIF(山梨!$B16:$Z16,$O$1)</f>
        <v>0</v>
      </c>
      <c r="W16">
        <f>COUNTIF(長野!$B16:$Z16,$O$1)</f>
        <v>0</v>
      </c>
      <c r="X16">
        <f>COUNTIF(静岡!$B16:$AC16,$O$1)</f>
        <v>0</v>
      </c>
      <c r="Y16" s="66">
        <f t="shared" si="3"/>
        <v>0</v>
      </c>
      <c r="AA16" s="84">
        <f>COUNTIF(茨城!$B16:$Z16,$AA$1)</f>
        <v>0</v>
      </c>
      <c r="AB16" s="84">
        <f>COUNTIF(栃木!$B16:$Z16,$AA$1)</f>
        <v>0</v>
      </c>
      <c r="AC16" s="84">
        <f>COUNTIF(群馬!$B16:$Z16,$AA$1)</f>
        <v>0</v>
      </c>
      <c r="AD16" s="84">
        <f>COUNTIF(埼玉!$B16:$AG16,$AA$1)</f>
        <v>0</v>
      </c>
      <c r="AE16" s="84">
        <f>COUNTIF(千葉!$B16:$AA16,$AA$1)</f>
        <v>0</v>
      </c>
      <c r="AF16" s="84">
        <f>COUNTIF(東京!$B16:$Z16,$AA$1)</f>
        <v>0</v>
      </c>
      <c r="AG16" s="84">
        <f>COUNTIF(神奈川!$B16:$Z16,$AA$1)</f>
        <v>0</v>
      </c>
      <c r="AH16" s="84">
        <f>COUNTIF(山梨!$B16:$Z16,$AA$1)</f>
        <v>0</v>
      </c>
      <c r="AI16" s="84">
        <f>COUNTIF(長野!$B16:$Z16,$AA$1)</f>
        <v>0</v>
      </c>
      <c r="AJ16" s="84">
        <f>COUNTIF(静岡!$B16:$AC16,$AC$1)</f>
        <v>0</v>
      </c>
      <c r="AK16" s="66">
        <f t="shared" si="4"/>
        <v>0</v>
      </c>
      <c r="AL16" s="73">
        <f t="shared" si="5"/>
        <v>0</v>
      </c>
      <c r="AN16">
        <f>COUNTIF(茨城!$B16:$Z16,$AN$1)</f>
        <v>0</v>
      </c>
      <c r="AO16">
        <f>COUNTIF(栃木!$B16:$Z16,$AN$1)</f>
        <v>0</v>
      </c>
      <c r="AP16">
        <f>COUNTIF(群馬!$B16:$Z16,$AN$1)</f>
        <v>0</v>
      </c>
      <c r="AQ16">
        <f>COUNTIF(埼玉!$B16:$AG16,$AN$1)</f>
        <v>0</v>
      </c>
      <c r="AR16">
        <f>COUNTIF(千葉!$B16:$AA16,$AN$1)</f>
        <v>0</v>
      </c>
      <c r="AS16">
        <f>COUNTIF(東京!$B16:$Z16,$AN$1)</f>
        <v>0</v>
      </c>
      <c r="AT16">
        <f>COUNTIF(神奈川!$B16:$Z16,$AN$1)</f>
        <v>0</v>
      </c>
      <c r="AU16">
        <f>COUNTIF(山梨!$B16:$Z16,$AN$1)</f>
        <v>0</v>
      </c>
      <c r="AV16">
        <f>COUNTIF(長野!$B16:$Z16,$AN$1)</f>
        <v>0</v>
      </c>
      <c r="AW16">
        <f>COUNTIF(静岡!$B16:$AC16,$AN$1)</f>
        <v>0</v>
      </c>
      <c r="AX16" s="66">
        <f t="shared" si="6"/>
        <v>0</v>
      </c>
      <c r="AY16" s="73">
        <f t="shared" si="7"/>
        <v>0</v>
      </c>
      <c r="BB16" s="83">
        <v>43435</v>
      </c>
      <c r="BC16" s="80">
        <f t="shared" si="26"/>
        <v>550</v>
      </c>
      <c r="BD16" s="81">
        <f t="shared" si="27"/>
        <v>340</v>
      </c>
      <c r="BE16" s="81">
        <f t="shared" si="8"/>
        <v>248</v>
      </c>
      <c r="BF16" s="81">
        <f t="shared" si="9"/>
        <v>586</v>
      </c>
      <c r="BG16" s="81">
        <f t="shared" si="10"/>
        <v>622</v>
      </c>
      <c r="BH16" s="81">
        <f t="shared" si="11"/>
        <v>245</v>
      </c>
      <c r="BI16" s="81">
        <f t="shared" si="12"/>
        <v>371</v>
      </c>
      <c r="BJ16" s="81">
        <f t="shared" si="13"/>
        <v>123</v>
      </c>
      <c r="BK16" s="81">
        <f t="shared" si="14"/>
        <v>157</v>
      </c>
      <c r="BL16" s="81">
        <f t="shared" si="15"/>
        <v>838</v>
      </c>
      <c r="BM16" s="289">
        <f t="shared" si="28"/>
        <v>4080</v>
      </c>
      <c r="BO16" s="294">
        <v>42705</v>
      </c>
      <c r="BP16" s="81">
        <f t="shared" si="29"/>
        <v>5</v>
      </c>
      <c r="BQ16" s="81">
        <f t="shared" si="16"/>
        <v>0</v>
      </c>
      <c r="BR16" s="81">
        <f t="shared" si="17"/>
        <v>0</v>
      </c>
      <c r="BS16" s="81">
        <f t="shared" si="18"/>
        <v>2</v>
      </c>
      <c r="BT16" s="81">
        <f t="shared" si="19"/>
        <v>2</v>
      </c>
      <c r="BU16" s="81">
        <f t="shared" si="20"/>
        <v>2</v>
      </c>
      <c r="BV16" s="81">
        <f t="shared" si="21"/>
        <v>1</v>
      </c>
      <c r="BW16" s="81">
        <f t="shared" si="22"/>
        <v>2</v>
      </c>
      <c r="BX16" s="81">
        <f t="shared" si="23"/>
        <v>0</v>
      </c>
      <c r="BY16" s="81">
        <f t="shared" si="24"/>
        <v>0</v>
      </c>
      <c r="BZ16" s="297">
        <f t="shared" si="25"/>
        <v>5</v>
      </c>
      <c r="CB16" s="296"/>
    </row>
    <row r="17" spans="1:80" x14ac:dyDescent="0.15">
      <c r="A17">
        <f t="shared" si="0"/>
        <v>4</v>
      </c>
      <c r="B17" s="454">
        <v>43205</v>
      </c>
      <c r="C17">
        <f>COUNT(茨城!$B17:$Z17)</f>
        <v>18</v>
      </c>
      <c r="D17">
        <f>COUNT(栃木!$B17:$Z17)</f>
        <v>11</v>
      </c>
      <c r="E17">
        <f>COUNT(群馬!$B17:$Z17)</f>
        <v>8</v>
      </c>
      <c r="F17">
        <f>COUNT(埼玉!$B17:$AG17)</f>
        <v>20</v>
      </c>
      <c r="G17">
        <f>COUNT(千葉!$B17:$AA17)</f>
        <v>21</v>
      </c>
      <c r="H17">
        <f>COUNT(東京!$B17:$Z17)</f>
        <v>8</v>
      </c>
      <c r="I17">
        <f>COUNT(神奈川!$B17:$Z17)</f>
        <v>12</v>
      </c>
      <c r="J17">
        <f>COUNT(山梨!$B17:$Z17)</f>
        <v>3</v>
      </c>
      <c r="K17">
        <f>COUNT(長野!$B17:$Z17)</f>
        <v>6</v>
      </c>
      <c r="L17">
        <f>COUNT(静岡!$B17:$AC17)</f>
        <v>27</v>
      </c>
      <c r="M17" s="66">
        <f t="shared" si="2"/>
        <v>134</v>
      </c>
      <c r="O17">
        <f>COUNTIF(茨城!$B17:$Z17,$O$1)</f>
        <v>0</v>
      </c>
      <c r="P17">
        <f>COUNTIF(栃木!$B17:$Z17,$O$1)</f>
        <v>0</v>
      </c>
      <c r="Q17">
        <f>COUNTIF(群馬!$B17:$Z17,$O$1)</f>
        <v>0</v>
      </c>
      <c r="R17">
        <f>COUNTIF(埼玉!$B17:$AG17,$O$1)</f>
        <v>0</v>
      </c>
      <c r="S17">
        <f>COUNTIF(千葉!$B17:$AA17,$O$1)</f>
        <v>0</v>
      </c>
      <c r="T17">
        <f>COUNTIF(東京!$B17:$Z17,$O$1)</f>
        <v>0</v>
      </c>
      <c r="U17">
        <f>COUNTIF(神奈川!$B17:$Z17,$O$1)</f>
        <v>0</v>
      </c>
      <c r="V17">
        <f>COUNTIF(山梨!$B17:$Z17,$O$1)</f>
        <v>0</v>
      </c>
      <c r="W17">
        <f>COUNTIF(長野!$B17:$Z17,$O$1)</f>
        <v>0</v>
      </c>
      <c r="X17">
        <f>COUNTIF(静岡!$B17:$AC17,$O$1)</f>
        <v>0</v>
      </c>
      <c r="Y17" s="66">
        <f t="shared" si="3"/>
        <v>0</v>
      </c>
      <c r="AA17" s="84">
        <f>COUNTIF(茨城!$B17:$Z17,$AA$1)</f>
        <v>0</v>
      </c>
      <c r="AB17" s="84">
        <f>COUNTIF(栃木!$B17:$Z17,$AA$1)</f>
        <v>0</v>
      </c>
      <c r="AC17" s="84">
        <f>COUNTIF(群馬!$B17:$Z17,$AA$1)</f>
        <v>0</v>
      </c>
      <c r="AD17" s="84">
        <f>COUNTIF(埼玉!$B17:$AG17,$AA$1)</f>
        <v>0</v>
      </c>
      <c r="AE17" s="84">
        <f>COUNTIF(千葉!$B17:$AA17,$AA$1)</f>
        <v>0</v>
      </c>
      <c r="AF17" s="84">
        <f>COUNTIF(東京!$B17:$Z17,$AA$1)</f>
        <v>0</v>
      </c>
      <c r="AG17" s="84">
        <f>COUNTIF(神奈川!$B17:$Z17,$AA$1)</f>
        <v>0</v>
      </c>
      <c r="AH17" s="84">
        <f>COUNTIF(山梨!$B17:$Z17,$AA$1)</f>
        <v>0</v>
      </c>
      <c r="AI17" s="84">
        <f>COUNTIF(長野!$B17:$Z17,$AA$1)</f>
        <v>0</v>
      </c>
      <c r="AJ17" s="84">
        <f>COUNTIF(静岡!$B17:$AC17,$AC$1)</f>
        <v>0</v>
      </c>
      <c r="AK17" s="66">
        <f t="shared" si="4"/>
        <v>0</v>
      </c>
      <c r="AL17" s="73">
        <f t="shared" si="5"/>
        <v>0</v>
      </c>
      <c r="AN17">
        <f>COUNTIF(茨城!$B17:$Z17,$AN$1)</f>
        <v>0</v>
      </c>
      <c r="AO17">
        <f>COUNTIF(栃木!$B17:$Z17,$AN$1)</f>
        <v>0</v>
      </c>
      <c r="AP17">
        <f>COUNTIF(群馬!$B17:$Z17,$AN$1)</f>
        <v>0</v>
      </c>
      <c r="AQ17">
        <f>COUNTIF(埼玉!$B17:$AG17,$AN$1)</f>
        <v>0</v>
      </c>
      <c r="AR17">
        <f>COUNTIF(千葉!$B17:$AA17,$AN$1)</f>
        <v>0</v>
      </c>
      <c r="AS17">
        <f>COUNTIF(東京!$B17:$Z17,$AN$1)</f>
        <v>0</v>
      </c>
      <c r="AT17">
        <f>COUNTIF(神奈川!$B17:$Z17,$AN$1)</f>
        <v>0</v>
      </c>
      <c r="AU17">
        <f>COUNTIF(山梨!$B17:$Z17,$AN$1)</f>
        <v>0</v>
      </c>
      <c r="AV17">
        <f>COUNTIF(長野!$B17:$Z17,$AN$1)</f>
        <v>0</v>
      </c>
      <c r="AW17">
        <f>COUNTIF(静岡!$B17:$AC17,$AN$1)</f>
        <v>0</v>
      </c>
      <c r="AX17" s="66">
        <f t="shared" si="6"/>
        <v>0</v>
      </c>
      <c r="AY17" s="73">
        <f t="shared" si="7"/>
        <v>0</v>
      </c>
      <c r="BB17" s="83">
        <v>43466</v>
      </c>
      <c r="BC17" s="80">
        <f t="shared" si="26"/>
        <v>552</v>
      </c>
      <c r="BD17" s="81">
        <f t="shared" si="27"/>
        <v>341</v>
      </c>
      <c r="BE17" s="81">
        <f t="shared" si="8"/>
        <v>248</v>
      </c>
      <c r="BF17" s="81">
        <f t="shared" si="9"/>
        <v>614</v>
      </c>
      <c r="BG17" s="81">
        <f t="shared" si="10"/>
        <v>632</v>
      </c>
      <c r="BH17" s="81">
        <f t="shared" si="11"/>
        <v>242</v>
      </c>
      <c r="BI17" s="81">
        <f t="shared" si="12"/>
        <v>394</v>
      </c>
      <c r="BJ17" s="81">
        <f t="shared" si="13"/>
        <v>124</v>
      </c>
      <c r="BK17" s="81">
        <f t="shared" si="14"/>
        <v>177</v>
      </c>
      <c r="BL17" s="81">
        <f t="shared" si="15"/>
        <v>852</v>
      </c>
      <c r="BM17" s="289">
        <f t="shared" si="28"/>
        <v>4176</v>
      </c>
      <c r="BO17" s="294">
        <v>42736</v>
      </c>
      <c r="BP17" s="81">
        <f t="shared" si="29"/>
        <v>0</v>
      </c>
      <c r="BQ17" s="81">
        <f t="shared" si="16"/>
        <v>1</v>
      </c>
      <c r="BR17" s="81">
        <f t="shared" si="17"/>
        <v>0</v>
      </c>
      <c r="BS17" s="81">
        <f t="shared" si="18"/>
        <v>0</v>
      </c>
      <c r="BT17" s="81">
        <f t="shared" si="19"/>
        <v>1</v>
      </c>
      <c r="BU17" s="81">
        <f t="shared" si="20"/>
        <v>0</v>
      </c>
      <c r="BV17" s="81">
        <f t="shared" si="21"/>
        <v>0</v>
      </c>
      <c r="BW17" s="81">
        <f t="shared" si="22"/>
        <v>1</v>
      </c>
      <c r="BX17" s="81">
        <f t="shared" si="23"/>
        <v>0</v>
      </c>
      <c r="BY17" s="81">
        <f t="shared" si="24"/>
        <v>0</v>
      </c>
      <c r="BZ17" s="81">
        <f t="shared" si="25"/>
        <v>2</v>
      </c>
      <c r="CB17" s="296"/>
    </row>
    <row r="18" spans="1:80" x14ac:dyDescent="0.15">
      <c r="A18">
        <f t="shared" si="0"/>
        <v>4</v>
      </c>
      <c r="B18" s="454">
        <v>43206</v>
      </c>
      <c r="C18">
        <f>COUNT(茨城!$B18:$Z18)</f>
        <v>18</v>
      </c>
      <c r="D18">
        <f>COUNT(栃木!$B18:$Z18)</f>
        <v>11</v>
      </c>
      <c r="E18">
        <f>COUNT(群馬!$B18:$Z18)</f>
        <v>8</v>
      </c>
      <c r="F18">
        <f>COUNT(埼玉!$B18:$AG18)</f>
        <v>20</v>
      </c>
      <c r="G18">
        <f>COUNT(千葉!$B18:$AA18)</f>
        <v>21</v>
      </c>
      <c r="H18">
        <f>COUNT(東京!$B18:$Z18)</f>
        <v>8</v>
      </c>
      <c r="I18">
        <f>COUNT(神奈川!$B18:$Z18)</f>
        <v>12</v>
      </c>
      <c r="J18">
        <f>COUNT(山梨!$B18:$Z18)</f>
        <v>3</v>
      </c>
      <c r="K18">
        <f>COUNT(長野!$B18:$Z18)</f>
        <v>6</v>
      </c>
      <c r="L18">
        <f>COUNT(静岡!$B18:$AC18)</f>
        <v>27</v>
      </c>
      <c r="M18" s="66">
        <f t="shared" si="2"/>
        <v>134</v>
      </c>
      <c r="O18">
        <f>COUNTIF(茨城!$B18:$Z18,$O$1)</f>
        <v>0</v>
      </c>
      <c r="P18">
        <f>COUNTIF(栃木!$B18:$Z18,$O$1)</f>
        <v>0</v>
      </c>
      <c r="Q18">
        <f>COUNTIF(群馬!$B18:$Z18,$O$1)</f>
        <v>0</v>
      </c>
      <c r="R18">
        <f>COUNTIF(埼玉!$B18:$AG18,$O$1)</f>
        <v>0</v>
      </c>
      <c r="S18">
        <f>COUNTIF(千葉!$B18:$AA18,$O$1)</f>
        <v>0</v>
      </c>
      <c r="T18">
        <f>COUNTIF(東京!$B18:$Z18,$O$1)</f>
        <v>0</v>
      </c>
      <c r="U18">
        <f>COUNTIF(神奈川!$B18:$Z18,$O$1)</f>
        <v>0</v>
      </c>
      <c r="V18">
        <f>COUNTIF(山梨!$B18:$Z18,$O$1)</f>
        <v>0</v>
      </c>
      <c r="W18">
        <f>COUNTIF(長野!$B18:$Z18,$O$1)</f>
        <v>0</v>
      </c>
      <c r="X18">
        <f>COUNTIF(静岡!$B18:$AC18,$O$1)</f>
        <v>0</v>
      </c>
      <c r="Y18" s="66">
        <f t="shared" si="3"/>
        <v>0</v>
      </c>
      <c r="AA18" s="84">
        <f>COUNTIF(茨城!$B18:$Z18,$AA$1)</f>
        <v>0</v>
      </c>
      <c r="AB18" s="84">
        <f>COUNTIF(栃木!$B18:$Z18,$AA$1)</f>
        <v>0</v>
      </c>
      <c r="AC18" s="84">
        <f>COUNTIF(群馬!$B18:$Z18,$AA$1)</f>
        <v>0</v>
      </c>
      <c r="AD18" s="84">
        <f>COUNTIF(埼玉!$B18:$AG18,$AA$1)</f>
        <v>0</v>
      </c>
      <c r="AE18" s="84">
        <f>COUNTIF(千葉!$B18:$AA18,$AA$1)</f>
        <v>0</v>
      </c>
      <c r="AF18" s="84">
        <f>COUNTIF(東京!$B18:$Z18,$AA$1)</f>
        <v>0</v>
      </c>
      <c r="AG18" s="84">
        <f>COUNTIF(神奈川!$B18:$Z18,$AA$1)</f>
        <v>0</v>
      </c>
      <c r="AH18" s="84">
        <f>COUNTIF(山梨!$B18:$Z18,$AA$1)</f>
        <v>0</v>
      </c>
      <c r="AI18" s="84">
        <f>COUNTIF(長野!$B18:$Z18,$AA$1)</f>
        <v>0</v>
      </c>
      <c r="AJ18" s="84">
        <f>COUNTIF(静岡!$B18:$AC18,$AC$1)</f>
        <v>0</v>
      </c>
      <c r="AK18" s="66">
        <f t="shared" si="4"/>
        <v>0</v>
      </c>
      <c r="AL18" s="73">
        <f t="shared" si="5"/>
        <v>0</v>
      </c>
      <c r="AN18">
        <f>COUNTIF(茨城!$B18:$Z18,$AN$1)</f>
        <v>0</v>
      </c>
      <c r="AO18">
        <f>COUNTIF(栃木!$B18:$Z18,$AN$1)</f>
        <v>0</v>
      </c>
      <c r="AP18">
        <f>COUNTIF(群馬!$B18:$Z18,$AN$1)</f>
        <v>1</v>
      </c>
      <c r="AQ18">
        <f>COUNTIF(埼玉!$B18:$AG18,$AN$1)</f>
        <v>1</v>
      </c>
      <c r="AR18">
        <f>COUNTIF(千葉!$B18:$AA18,$AN$1)</f>
        <v>0</v>
      </c>
      <c r="AS18">
        <f>COUNTIF(東京!$B18:$Z18,$AN$1)</f>
        <v>0</v>
      </c>
      <c r="AT18">
        <f>COUNTIF(神奈川!$B18:$Z18,$AN$1)</f>
        <v>0</v>
      </c>
      <c r="AU18">
        <f>COUNTIF(山梨!$B18:$Z18,$AN$1)</f>
        <v>0</v>
      </c>
      <c r="AV18">
        <f>COUNTIF(長野!$B18:$Z18,$AN$1)</f>
        <v>0</v>
      </c>
      <c r="AW18">
        <f>COUNTIF(静岡!$B18:$AC18,$AN$1)</f>
        <v>0</v>
      </c>
      <c r="AX18" s="66">
        <f t="shared" si="6"/>
        <v>2</v>
      </c>
      <c r="AY18" s="73">
        <f t="shared" si="7"/>
        <v>1.4925373134328358E-2</v>
      </c>
      <c r="BB18" s="83">
        <v>43497</v>
      </c>
      <c r="BC18" s="80">
        <f t="shared" si="26"/>
        <v>500</v>
      </c>
      <c r="BD18" s="81">
        <f t="shared" si="27"/>
        <v>301</v>
      </c>
      <c r="BE18" s="81">
        <f t="shared" si="8"/>
        <v>224</v>
      </c>
      <c r="BF18" s="81">
        <f t="shared" si="9"/>
        <v>560</v>
      </c>
      <c r="BG18" s="81">
        <f t="shared" si="10"/>
        <v>583</v>
      </c>
      <c r="BH18" s="81">
        <f t="shared" si="11"/>
        <v>223</v>
      </c>
      <c r="BI18" s="81">
        <f t="shared" si="12"/>
        <v>360</v>
      </c>
      <c r="BJ18" s="81">
        <f t="shared" si="13"/>
        <v>111</v>
      </c>
      <c r="BK18" s="81">
        <f t="shared" si="14"/>
        <v>167</v>
      </c>
      <c r="BL18" s="81">
        <f t="shared" si="15"/>
        <v>721</v>
      </c>
      <c r="BM18" s="289">
        <f t="shared" si="28"/>
        <v>3750</v>
      </c>
      <c r="BO18" s="294">
        <v>42767</v>
      </c>
      <c r="BP18" s="81">
        <f t="shared" si="29"/>
        <v>3</v>
      </c>
      <c r="BQ18" s="81">
        <f t="shared" si="16"/>
        <v>1</v>
      </c>
      <c r="BR18" s="81">
        <f t="shared" si="17"/>
        <v>0</v>
      </c>
      <c r="BS18" s="81">
        <f t="shared" si="18"/>
        <v>1</v>
      </c>
      <c r="BT18" s="81">
        <f t="shared" si="19"/>
        <v>0</v>
      </c>
      <c r="BU18" s="81">
        <f t="shared" si="20"/>
        <v>1</v>
      </c>
      <c r="BV18" s="81">
        <f t="shared" si="21"/>
        <v>0</v>
      </c>
      <c r="BW18" s="81">
        <f t="shared" si="22"/>
        <v>0</v>
      </c>
      <c r="BX18" s="81">
        <f t="shared" si="23"/>
        <v>0</v>
      </c>
      <c r="BY18" s="81">
        <f t="shared" si="24"/>
        <v>0</v>
      </c>
      <c r="BZ18" s="81">
        <f t="shared" si="25"/>
        <v>3</v>
      </c>
      <c r="CB18" s="296"/>
    </row>
    <row r="19" spans="1:80" ht="14.25" thickBot="1" x14ac:dyDescent="0.2">
      <c r="A19">
        <f t="shared" si="0"/>
        <v>4</v>
      </c>
      <c r="B19" s="454">
        <v>43207</v>
      </c>
      <c r="C19">
        <f>COUNT(茨城!$B19:$Z19)</f>
        <v>18</v>
      </c>
      <c r="D19">
        <f>COUNT(栃木!$B19:$Z19)</f>
        <v>11</v>
      </c>
      <c r="E19">
        <f>COUNT(群馬!$B19:$Z19)</f>
        <v>8</v>
      </c>
      <c r="F19">
        <f>COUNT(埼玉!$B19:$AG19)</f>
        <v>20</v>
      </c>
      <c r="G19">
        <f>COUNT(千葉!$B19:$AA19)</f>
        <v>21</v>
      </c>
      <c r="H19">
        <f>COUNT(東京!$B19:$Z19)</f>
        <v>8</v>
      </c>
      <c r="I19">
        <f>COUNT(神奈川!$B19:$Z19)</f>
        <v>11</v>
      </c>
      <c r="J19">
        <f>COUNT(山梨!$B19:$Z19)</f>
        <v>3</v>
      </c>
      <c r="K19">
        <f>COUNT(長野!$B19:$Z19)</f>
        <v>6</v>
      </c>
      <c r="L19">
        <f>COUNT(静岡!$B19:$AC19)</f>
        <v>27</v>
      </c>
      <c r="M19" s="66">
        <f t="shared" si="2"/>
        <v>133</v>
      </c>
      <c r="O19">
        <f>COUNTIF(茨城!$B19:$Z19,$O$1)</f>
        <v>0</v>
      </c>
      <c r="P19">
        <f>COUNTIF(栃木!$B19:$Z19,$O$1)</f>
        <v>0</v>
      </c>
      <c r="Q19">
        <f>COUNTIF(群馬!$B19:$Z19,$O$1)</f>
        <v>0</v>
      </c>
      <c r="R19">
        <f>COUNTIF(埼玉!$B19:$AG19,$O$1)</f>
        <v>0</v>
      </c>
      <c r="S19">
        <f>COUNTIF(千葉!$B19:$AA19,$O$1)</f>
        <v>0</v>
      </c>
      <c r="T19">
        <f>COUNTIF(東京!$B19:$Z19,$O$1)</f>
        <v>0</v>
      </c>
      <c r="U19">
        <f>COUNTIF(神奈川!$B19:$Z19,$O$1)</f>
        <v>0</v>
      </c>
      <c r="V19">
        <f>COUNTIF(山梨!$B19:$Z19,$O$1)</f>
        <v>0</v>
      </c>
      <c r="W19">
        <f>COUNTIF(長野!$B19:$Z19,$O$1)</f>
        <v>0</v>
      </c>
      <c r="X19">
        <f>COUNTIF(静岡!$B19:$AC19,$O$1)</f>
        <v>0</v>
      </c>
      <c r="Y19" s="66">
        <f t="shared" si="3"/>
        <v>0</v>
      </c>
      <c r="AA19" s="84">
        <f>COUNTIF(茨城!$B19:$Z19,$AA$1)</f>
        <v>0</v>
      </c>
      <c r="AB19" s="84">
        <f>COUNTIF(栃木!$B19:$Z19,$AA$1)</f>
        <v>0</v>
      </c>
      <c r="AC19" s="84">
        <f>COUNTIF(群馬!$B19:$Z19,$AA$1)</f>
        <v>0</v>
      </c>
      <c r="AD19" s="84">
        <f>COUNTIF(埼玉!$B19:$AG19,$AA$1)</f>
        <v>0</v>
      </c>
      <c r="AE19" s="84">
        <f>COUNTIF(千葉!$B19:$AA19,$AA$1)</f>
        <v>0</v>
      </c>
      <c r="AF19" s="84">
        <f>COUNTIF(東京!$B19:$Z19,$AA$1)</f>
        <v>0</v>
      </c>
      <c r="AG19" s="84">
        <f>COUNTIF(神奈川!$B19:$Z19,$AA$1)</f>
        <v>0</v>
      </c>
      <c r="AH19" s="84">
        <f>COUNTIF(山梨!$B19:$Z19,$AA$1)</f>
        <v>0</v>
      </c>
      <c r="AI19" s="84">
        <f>COUNTIF(長野!$B19:$Z19,$AA$1)</f>
        <v>0</v>
      </c>
      <c r="AJ19" s="84">
        <f>COUNTIF(静岡!$B19:$AC19,$AC$1)</f>
        <v>0</v>
      </c>
      <c r="AK19" s="66">
        <f t="shared" si="4"/>
        <v>0</v>
      </c>
      <c r="AL19" s="73">
        <f t="shared" si="5"/>
        <v>0</v>
      </c>
      <c r="AN19">
        <f>COUNTIF(茨城!$B19:$Z19,$AN$1)</f>
        <v>0</v>
      </c>
      <c r="AO19">
        <f>COUNTIF(栃木!$B19:$Z19,$AN$1)</f>
        <v>0</v>
      </c>
      <c r="AP19">
        <f>COUNTIF(群馬!$B19:$Z19,$AN$1)</f>
        <v>0</v>
      </c>
      <c r="AQ19">
        <f>COUNTIF(埼玉!$B19:$AG19,$AN$1)</f>
        <v>0</v>
      </c>
      <c r="AR19">
        <f>COUNTIF(千葉!$B19:$AA19,$AN$1)</f>
        <v>0</v>
      </c>
      <c r="AS19">
        <f>COUNTIF(東京!$B19:$Z19,$AN$1)</f>
        <v>0</v>
      </c>
      <c r="AT19">
        <f>COUNTIF(神奈川!$B19:$Z19,$AN$1)</f>
        <v>0</v>
      </c>
      <c r="AU19">
        <f>COUNTIF(山梨!$B19:$Z19,$AN$1)</f>
        <v>0</v>
      </c>
      <c r="AV19">
        <f>COUNTIF(長野!$B19:$Z19,$AN$1)</f>
        <v>0</v>
      </c>
      <c r="AW19">
        <f>COUNTIF(静岡!$B19:$AC19,$AN$1)</f>
        <v>0</v>
      </c>
      <c r="AX19" s="66">
        <f t="shared" si="6"/>
        <v>0</v>
      </c>
      <c r="AY19" s="73">
        <f t="shared" si="7"/>
        <v>0</v>
      </c>
      <c r="BB19" s="85">
        <v>43525</v>
      </c>
      <c r="BC19" s="86">
        <f t="shared" si="26"/>
        <v>554</v>
      </c>
      <c r="BD19" s="87">
        <f t="shared" si="27"/>
        <v>324</v>
      </c>
      <c r="BE19" s="87">
        <f t="shared" si="8"/>
        <v>248</v>
      </c>
      <c r="BF19" s="87">
        <f t="shared" si="9"/>
        <v>619</v>
      </c>
      <c r="BG19" s="87">
        <f t="shared" si="10"/>
        <v>642</v>
      </c>
      <c r="BH19" s="87">
        <f t="shared" si="11"/>
        <v>247</v>
      </c>
      <c r="BI19" s="87">
        <f t="shared" si="12"/>
        <v>398</v>
      </c>
      <c r="BJ19" s="87">
        <f t="shared" si="13"/>
        <v>124</v>
      </c>
      <c r="BK19" s="87">
        <f t="shared" si="14"/>
        <v>186</v>
      </c>
      <c r="BL19" s="87">
        <f t="shared" si="15"/>
        <v>825</v>
      </c>
      <c r="BM19" s="290">
        <f t="shared" si="28"/>
        <v>4167</v>
      </c>
      <c r="BO19" s="295">
        <v>42795</v>
      </c>
      <c r="BP19" s="77">
        <f t="shared" si="29"/>
        <v>1</v>
      </c>
      <c r="BQ19" s="77">
        <f t="shared" si="16"/>
        <v>0</v>
      </c>
      <c r="BR19" s="77">
        <f t="shared" si="17"/>
        <v>0</v>
      </c>
      <c r="BS19" s="77">
        <f t="shared" si="18"/>
        <v>0</v>
      </c>
      <c r="BT19" s="77">
        <f t="shared" si="19"/>
        <v>0</v>
      </c>
      <c r="BU19" s="77">
        <f t="shared" si="20"/>
        <v>0</v>
      </c>
      <c r="BV19" s="77">
        <f t="shared" si="21"/>
        <v>0</v>
      </c>
      <c r="BW19" s="77">
        <f t="shared" si="22"/>
        <v>0</v>
      </c>
      <c r="BX19" s="77">
        <f t="shared" si="23"/>
        <v>0</v>
      </c>
      <c r="BY19" s="77">
        <f t="shared" si="24"/>
        <v>0</v>
      </c>
      <c r="BZ19" s="298">
        <f t="shared" si="25"/>
        <v>1</v>
      </c>
      <c r="CB19" s="296"/>
    </row>
    <row r="20" spans="1:80" ht="14.25" thickTop="1" x14ac:dyDescent="0.15">
      <c r="A20">
        <f t="shared" si="0"/>
        <v>4</v>
      </c>
      <c r="B20" s="454">
        <v>43208</v>
      </c>
      <c r="C20">
        <f>COUNT(茨城!$B20:$Z20)</f>
        <v>18</v>
      </c>
      <c r="D20">
        <f>COUNT(栃木!$B20:$Z20)</f>
        <v>11</v>
      </c>
      <c r="E20">
        <f>COUNT(群馬!$B20:$Z20)</f>
        <v>8</v>
      </c>
      <c r="F20">
        <f>COUNT(埼玉!$B20:$AG20)</f>
        <v>20</v>
      </c>
      <c r="G20">
        <f>COUNT(千葉!$B20:$AA20)</f>
        <v>21</v>
      </c>
      <c r="H20">
        <f>COUNT(東京!$B20:$Z20)</f>
        <v>8</v>
      </c>
      <c r="I20">
        <f>COUNT(神奈川!$B20:$Z20)</f>
        <v>11</v>
      </c>
      <c r="J20">
        <f>COUNT(山梨!$B20:$Z20)</f>
        <v>3</v>
      </c>
      <c r="K20">
        <f>COUNT(長野!$B20:$Z20)</f>
        <v>6</v>
      </c>
      <c r="L20">
        <f>COUNT(静岡!$B20:$AC20)</f>
        <v>27</v>
      </c>
      <c r="M20" s="66">
        <f t="shared" si="2"/>
        <v>133</v>
      </c>
      <c r="O20">
        <f>COUNTIF(茨城!$B20:$Z20,$O$1)</f>
        <v>0</v>
      </c>
      <c r="P20">
        <f>COUNTIF(栃木!$B20:$Z20,$O$1)</f>
        <v>0</v>
      </c>
      <c r="Q20">
        <f>COUNTIF(群馬!$B20:$Z20,$O$1)</f>
        <v>0</v>
      </c>
      <c r="R20">
        <f>COUNTIF(埼玉!$B20:$AG20,$O$1)</f>
        <v>0</v>
      </c>
      <c r="S20">
        <f>COUNTIF(千葉!$B20:$AA20,$O$1)</f>
        <v>0</v>
      </c>
      <c r="T20">
        <f>COUNTIF(東京!$B20:$Z20,$O$1)</f>
        <v>0</v>
      </c>
      <c r="U20">
        <f>COUNTIF(神奈川!$B20:$Z20,$O$1)</f>
        <v>0</v>
      </c>
      <c r="V20">
        <f>COUNTIF(山梨!$B20:$Z20,$O$1)</f>
        <v>0</v>
      </c>
      <c r="W20">
        <f>COUNTIF(長野!$B20:$Z20,$O$1)</f>
        <v>0</v>
      </c>
      <c r="X20">
        <f>COUNTIF(静岡!$B20:$AC20,$O$1)</f>
        <v>0</v>
      </c>
      <c r="Y20" s="66">
        <f t="shared" si="3"/>
        <v>0</v>
      </c>
      <c r="AA20" s="84">
        <f>COUNTIF(茨城!$B20:$Z20,$AA$1)</f>
        <v>0</v>
      </c>
      <c r="AB20" s="84">
        <f>COUNTIF(栃木!$B20:$Z20,$AA$1)</f>
        <v>0</v>
      </c>
      <c r="AC20" s="84">
        <f>COUNTIF(群馬!$B20:$Z20,$AA$1)</f>
        <v>0</v>
      </c>
      <c r="AD20" s="84">
        <f>COUNTIF(埼玉!$B20:$AG20,$AA$1)</f>
        <v>0</v>
      </c>
      <c r="AE20" s="84">
        <f>COUNTIF(千葉!$B20:$AA20,$AA$1)</f>
        <v>0</v>
      </c>
      <c r="AF20" s="84">
        <f>COUNTIF(東京!$B20:$Z20,$AA$1)</f>
        <v>0</v>
      </c>
      <c r="AG20" s="84">
        <f>COUNTIF(神奈川!$B20:$Z20,$AA$1)</f>
        <v>0</v>
      </c>
      <c r="AH20" s="84">
        <f>COUNTIF(山梨!$B20:$Z20,$AA$1)</f>
        <v>0</v>
      </c>
      <c r="AI20" s="84">
        <f>COUNTIF(長野!$B20:$Z20,$AA$1)</f>
        <v>0</v>
      </c>
      <c r="AJ20" s="84">
        <f>COUNTIF(静岡!$B20:$AC20,$AC$1)</f>
        <v>0</v>
      </c>
      <c r="AK20" s="66">
        <f t="shared" si="4"/>
        <v>0</v>
      </c>
      <c r="AL20" s="73">
        <f t="shared" si="5"/>
        <v>0</v>
      </c>
      <c r="AN20">
        <f>COUNTIF(茨城!$B20:$Z20,$AN$1)</f>
        <v>0</v>
      </c>
      <c r="AO20">
        <f>COUNTIF(栃木!$B20:$Z20,$AN$1)</f>
        <v>0</v>
      </c>
      <c r="AP20">
        <f>COUNTIF(群馬!$B20:$Z20,$AN$1)</f>
        <v>0</v>
      </c>
      <c r="AQ20">
        <f>COUNTIF(埼玉!$B20:$AG20,$AN$1)</f>
        <v>0</v>
      </c>
      <c r="AR20">
        <f>COUNTIF(千葉!$B20:$AA20,$AN$1)</f>
        <v>0</v>
      </c>
      <c r="AS20">
        <f>COUNTIF(東京!$B20:$Z20,$AN$1)</f>
        <v>0</v>
      </c>
      <c r="AT20">
        <f>COUNTIF(神奈川!$B20:$Z20,$AN$1)</f>
        <v>0</v>
      </c>
      <c r="AU20">
        <f>COUNTIF(山梨!$B20:$Z20,$AN$1)</f>
        <v>0</v>
      </c>
      <c r="AV20">
        <f>COUNTIF(長野!$B20:$Z20,$AN$1)</f>
        <v>0</v>
      </c>
      <c r="AW20">
        <f>COUNTIF(静岡!$B20:$AC20,$AN$1)</f>
        <v>0</v>
      </c>
      <c r="AX20" s="66">
        <f t="shared" si="6"/>
        <v>0</v>
      </c>
      <c r="AY20" s="73">
        <f t="shared" si="7"/>
        <v>0</v>
      </c>
      <c r="BB20" s="81" t="s">
        <v>285</v>
      </c>
      <c r="BC20" s="291">
        <f>SUM(BC8:BC19)</f>
        <v>6524</v>
      </c>
      <c r="BD20" s="292">
        <f t="shared" ref="BD20:BL20" si="30">SUM(BD8:BD19)</f>
        <v>3954</v>
      </c>
      <c r="BE20" s="292">
        <f t="shared" si="30"/>
        <v>2920</v>
      </c>
      <c r="BF20" s="292">
        <f t="shared" si="30"/>
        <v>7138</v>
      </c>
      <c r="BG20" s="292">
        <f t="shared" si="30"/>
        <v>7554</v>
      </c>
      <c r="BH20" s="292">
        <f t="shared" si="30"/>
        <v>2875</v>
      </c>
      <c r="BI20" s="292">
        <f t="shared" si="30"/>
        <v>4574</v>
      </c>
      <c r="BJ20" s="292">
        <f t="shared" si="30"/>
        <v>1389</v>
      </c>
      <c r="BK20" s="292">
        <f t="shared" si="30"/>
        <v>2126</v>
      </c>
      <c r="BL20" s="292">
        <f t="shared" si="30"/>
        <v>9882</v>
      </c>
      <c r="BM20" s="291">
        <f>SUM(BM8:BM19)</f>
        <v>48936</v>
      </c>
      <c r="BO20" s="81" t="s">
        <v>285</v>
      </c>
      <c r="BP20" s="81">
        <f>SUM(BP8:BP19)</f>
        <v>10</v>
      </c>
      <c r="BQ20" s="81">
        <f t="shared" ref="BQ20:BZ20" si="31">SUM(BQ8:BQ19)</f>
        <v>3</v>
      </c>
      <c r="BR20" s="81">
        <f t="shared" si="31"/>
        <v>2</v>
      </c>
      <c r="BS20" s="81">
        <f t="shared" si="31"/>
        <v>5</v>
      </c>
      <c r="BT20" s="81">
        <f t="shared" si="31"/>
        <v>4</v>
      </c>
      <c r="BU20" s="81">
        <f t="shared" si="31"/>
        <v>5</v>
      </c>
      <c r="BV20" s="81">
        <f t="shared" si="31"/>
        <v>6</v>
      </c>
      <c r="BW20" s="81">
        <f t="shared" si="31"/>
        <v>3</v>
      </c>
      <c r="BX20" s="81">
        <f t="shared" si="31"/>
        <v>1</v>
      </c>
      <c r="BY20" s="81">
        <f t="shared" si="31"/>
        <v>11</v>
      </c>
      <c r="BZ20" s="81">
        <f t="shared" si="31"/>
        <v>25</v>
      </c>
    </row>
    <row r="21" spans="1:80" x14ac:dyDescent="0.15">
      <c r="A21">
        <f t="shared" si="0"/>
        <v>4</v>
      </c>
      <c r="B21" s="454">
        <v>43209</v>
      </c>
      <c r="C21">
        <f>COUNT(茨城!$B21:$Z21)</f>
        <v>18</v>
      </c>
      <c r="D21">
        <f>COUNT(栃木!$B21:$Z21)</f>
        <v>11</v>
      </c>
      <c r="E21">
        <f>COUNT(群馬!$B21:$Z21)</f>
        <v>8</v>
      </c>
      <c r="F21">
        <f>COUNT(埼玉!$B21:$AG21)</f>
        <v>20</v>
      </c>
      <c r="G21">
        <f>COUNT(千葉!$B21:$AA21)</f>
        <v>21</v>
      </c>
      <c r="H21">
        <f>COUNT(東京!$B21:$Z21)</f>
        <v>8</v>
      </c>
      <c r="I21">
        <f>COUNT(神奈川!$B21:$Z21)</f>
        <v>12</v>
      </c>
      <c r="J21">
        <f>COUNT(山梨!$B21:$Z21)</f>
        <v>3</v>
      </c>
      <c r="K21">
        <f>COUNT(長野!$B21:$Z21)</f>
        <v>6</v>
      </c>
      <c r="L21">
        <f>COUNT(静岡!$B21:$AC21)</f>
        <v>27</v>
      </c>
      <c r="M21" s="66">
        <f t="shared" si="2"/>
        <v>134</v>
      </c>
      <c r="O21">
        <f>COUNTIF(茨城!$B21:$Z21,$O$1)</f>
        <v>0</v>
      </c>
      <c r="P21">
        <f>COUNTIF(栃木!$B21:$Z21,$O$1)</f>
        <v>0</v>
      </c>
      <c r="Q21">
        <f>COUNTIF(群馬!$B21:$Z21,$O$1)</f>
        <v>0</v>
      </c>
      <c r="R21">
        <f>COUNTIF(埼玉!$B21:$AG21,$O$1)</f>
        <v>0</v>
      </c>
      <c r="S21">
        <f>COUNTIF(千葉!$B21:$AA21,$O$1)</f>
        <v>0</v>
      </c>
      <c r="T21">
        <f>COUNTIF(東京!$B21:$Z21,$O$1)</f>
        <v>0</v>
      </c>
      <c r="U21">
        <f>COUNTIF(神奈川!$B21:$Z21,$O$1)</f>
        <v>0</v>
      </c>
      <c r="V21">
        <f>COUNTIF(山梨!$B21:$Z21,$O$1)</f>
        <v>0</v>
      </c>
      <c r="W21">
        <f>COUNTIF(長野!$B21:$Z21,$O$1)</f>
        <v>0</v>
      </c>
      <c r="X21">
        <f>COUNTIF(静岡!$B21:$AC21,$O$1)</f>
        <v>0</v>
      </c>
      <c r="Y21" s="66">
        <f t="shared" si="3"/>
        <v>0</v>
      </c>
      <c r="AA21" s="84">
        <f>COUNTIF(茨城!$B21:$Z21,$AA$1)</f>
        <v>0</v>
      </c>
      <c r="AB21" s="84">
        <f>COUNTIF(栃木!$B21:$Z21,$AA$1)</f>
        <v>0</v>
      </c>
      <c r="AC21" s="84">
        <f>COUNTIF(群馬!$B21:$Z21,$AA$1)</f>
        <v>0</v>
      </c>
      <c r="AD21" s="84">
        <f>COUNTIF(埼玉!$B21:$AG21,$AA$1)</f>
        <v>0</v>
      </c>
      <c r="AE21" s="84">
        <f>COUNTIF(千葉!$B21:$AA21,$AA$1)</f>
        <v>0</v>
      </c>
      <c r="AF21" s="84">
        <f>COUNTIF(東京!$B21:$Z21,$AA$1)</f>
        <v>0</v>
      </c>
      <c r="AG21" s="84">
        <f>COUNTIF(神奈川!$B21:$Z21,$AA$1)</f>
        <v>0</v>
      </c>
      <c r="AH21" s="84">
        <f>COUNTIF(山梨!$B21:$Z21,$AA$1)</f>
        <v>0</v>
      </c>
      <c r="AI21" s="84">
        <f>COUNTIF(長野!$B21:$Z21,$AA$1)</f>
        <v>0</v>
      </c>
      <c r="AJ21" s="84">
        <f>COUNTIF(静岡!$B21:$AC21,$AC$1)</f>
        <v>0</v>
      </c>
      <c r="AK21" s="66">
        <f t="shared" si="4"/>
        <v>0</v>
      </c>
      <c r="AL21" s="73">
        <f t="shared" si="5"/>
        <v>0</v>
      </c>
      <c r="AN21">
        <f>COUNTIF(茨城!$B21:$Z21,$AN$1)</f>
        <v>0</v>
      </c>
      <c r="AO21">
        <f>COUNTIF(栃木!$B21:$Z21,$AN$1)</f>
        <v>0</v>
      </c>
      <c r="AP21">
        <f>COUNTIF(群馬!$B21:$Z21,$AN$1)</f>
        <v>0</v>
      </c>
      <c r="AQ21">
        <f>COUNTIF(埼玉!$B21:$AG21,$AN$1)</f>
        <v>0</v>
      </c>
      <c r="AR21">
        <f>COUNTIF(千葉!$B21:$AA21,$AN$1)</f>
        <v>0</v>
      </c>
      <c r="AS21">
        <f>COUNTIF(東京!$B21:$Z21,$AN$1)</f>
        <v>0</v>
      </c>
      <c r="AT21">
        <f>COUNTIF(神奈川!$B21:$Z21,$AN$1)</f>
        <v>0</v>
      </c>
      <c r="AU21">
        <f>COUNTIF(山梨!$B21:$Z21,$AN$1)</f>
        <v>0</v>
      </c>
      <c r="AV21">
        <f>COUNTIF(長野!$B21:$Z21,$AN$1)</f>
        <v>0</v>
      </c>
      <c r="AW21">
        <f>COUNTIF(静岡!$B21:$AC21,$AN$1)</f>
        <v>0</v>
      </c>
      <c r="AX21" s="66">
        <f t="shared" si="6"/>
        <v>0</v>
      </c>
      <c r="AY21" s="73">
        <f t="shared" si="7"/>
        <v>0</v>
      </c>
      <c r="BB21" s="185" t="s">
        <v>334</v>
      </c>
      <c r="BC21" s="186">
        <f ca="1">1-BC20/(BC3*365)</f>
        <v>7.0015220700152536E-3</v>
      </c>
      <c r="BD21" s="186">
        <f t="shared" ref="BD21:BM21" ca="1" si="32">1-BD20/(BD3*365)</f>
        <v>1.51930261519303E-2</v>
      </c>
      <c r="BE21" s="186">
        <f t="shared" ca="1" si="32"/>
        <v>0</v>
      </c>
      <c r="BF21" s="186">
        <f t="shared" ca="1" si="32"/>
        <v>2.2191780821917861E-2</v>
      </c>
      <c r="BG21" s="186">
        <f t="shared" ca="1" si="32"/>
        <v>1.4481409001956935E-2</v>
      </c>
      <c r="BH21" s="186">
        <f t="shared" ca="1" si="32"/>
        <v>1.5410958904109595E-2</v>
      </c>
      <c r="BI21" s="186">
        <f t="shared" ca="1" si="32"/>
        <v>3.6037934668071703E-2</v>
      </c>
      <c r="BJ21" s="186">
        <f t="shared" ca="1" si="32"/>
        <v>4.8630136986301364E-2</v>
      </c>
      <c r="BK21" s="186">
        <f t="shared" ca="1" si="32"/>
        <v>2.9223744292237397E-2</v>
      </c>
      <c r="BL21" s="186">
        <f t="shared" ca="1" si="32"/>
        <v>3.30724070450098E-2</v>
      </c>
      <c r="BM21" s="186">
        <f t="shared" ca="1" si="32"/>
        <v>2.1377862213778576E-2</v>
      </c>
    </row>
    <row r="22" spans="1:80" ht="16.5" customHeight="1" x14ac:dyDescent="0.15">
      <c r="A22">
        <f t="shared" si="0"/>
        <v>4</v>
      </c>
      <c r="B22" s="454">
        <v>43210</v>
      </c>
      <c r="C22">
        <f>COUNT(茨城!$B22:$Z22)</f>
        <v>18</v>
      </c>
      <c r="D22">
        <f>COUNT(栃木!$B22:$Z22)</f>
        <v>11</v>
      </c>
      <c r="E22">
        <f>COUNT(群馬!$B22:$Z22)</f>
        <v>8</v>
      </c>
      <c r="F22">
        <f>COUNT(埼玉!$B22:$AG22)</f>
        <v>20</v>
      </c>
      <c r="G22">
        <f>COUNT(千葉!$B22:$AA22)</f>
        <v>21</v>
      </c>
      <c r="H22">
        <f>COUNT(東京!$B22:$Z22)</f>
        <v>8</v>
      </c>
      <c r="I22">
        <f>COUNT(神奈川!$B22:$Z22)</f>
        <v>12</v>
      </c>
      <c r="J22">
        <f>COUNT(山梨!$B22:$Z22)</f>
        <v>3</v>
      </c>
      <c r="K22">
        <f>COUNT(長野!$B22:$Z22)</f>
        <v>6</v>
      </c>
      <c r="L22">
        <f>COUNT(静岡!$B22:$AC22)</f>
        <v>27</v>
      </c>
      <c r="M22" s="66">
        <f t="shared" si="2"/>
        <v>134</v>
      </c>
      <c r="O22">
        <f>COUNTIF(茨城!$B22:$Z22,$O$1)</f>
        <v>0</v>
      </c>
      <c r="P22">
        <f>COUNTIF(栃木!$B22:$Z22,$O$1)</f>
        <v>0</v>
      </c>
      <c r="Q22">
        <f>COUNTIF(群馬!$B22:$Z22,$O$1)</f>
        <v>0</v>
      </c>
      <c r="R22">
        <f>COUNTIF(埼玉!$B22:$AG22,$O$1)</f>
        <v>0</v>
      </c>
      <c r="S22">
        <f>COUNTIF(千葉!$B22:$AA22,$O$1)</f>
        <v>0</v>
      </c>
      <c r="T22">
        <f>COUNTIF(東京!$B22:$Z22,$O$1)</f>
        <v>0</v>
      </c>
      <c r="U22">
        <f>COUNTIF(神奈川!$B22:$Z22,$O$1)</f>
        <v>0</v>
      </c>
      <c r="V22">
        <f>COUNTIF(山梨!$B22:$Z22,$O$1)</f>
        <v>0</v>
      </c>
      <c r="W22">
        <f>COUNTIF(長野!$B22:$Z22,$O$1)</f>
        <v>0</v>
      </c>
      <c r="X22">
        <f>COUNTIF(静岡!$B22:$AC22,$O$1)</f>
        <v>0</v>
      </c>
      <c r="Y22" s="66">
        <f t="shared" si="3"/>
        <v>0</v>
      </c>
      <c r="AA22" s="84">
        <f>COUNTIF(茨城!$B22:$Z22,$AA$1)</f>
        <v>0</v>
      </c>
      <c r="AB22" s="84">
        <f>COUNTIF(栃木!$B22:$Z22,$AA$1)</f>
        <v>0</v>
      </c>
      <c r="AC22" s="84">
        <f>COUNTIF(群馬!$B22:$Z22,$AA$1)</f>
        <v>0</v>
      </c>
      <c r="AD22" s="84">
        <f>COUNTIF(埼玉!$B22:$AG22,$AA$1)</f>
        <v>0</v>
      </c>
      <c r="AE22" s="84">
        <f>COUNTIF(千葉!$B22:$AA22,$AA$1)</f>
        <v>0</v>
      </c>
      <c r="AF22" s="84">
        <f>COUNTIF(東京!$B22:$Z22,$AA$1)</f>
        <v>0</v>
      </c>
      <c r="AG22" s="84">
        <f>COUNTIF(神奈川!$B22:$Z22,$AA$1)</f>
        <v>0</v>
      </c>
      <c r="AH22" s="84">
        <f>COUNTIF(山梨!$B22:$Z22,$AA$1)</f>
        <v>0</v>
      </c>
      <c r="AI22" s="84">
        <f>COUNTIF(長野!$B22:$Z22,$AA$1)</f>
        <v>0</v>
      </c>
      <c r="AJ22" s="84">
        <f>COUNTIF(静岡!$B22:$AC22,$AC$1)</f>
        <v>0</v>
      </c>
      <c r="AK22" s="66">
        <f t="shared" si="4"/>
        <v>0</v>
      </c>
      <c r="AL22" s="73">
        <f t="shared" si="5"/>
        <v>0</v>
      </c>
      <c r="AN22">
        <f>COUNTIF(茨城!$B22:$Z22,$AN$1)</f>
        <v>0</v>
      </c>
      <c r="AO22">
        <f>COUNTIF(栃木!$B22:$Z22,$AN$1)</f>
        <v>0</v>
      </c>
      <c r="AP22">
        <f>COUNTIF(群馬!$B22:$Z22,$AN$1)</f>
        <v>0</v>
      </c>
      <c r="AQ22">
        <f>COUNTIF(埼玉!$B22:$AG22,$AN$1)</f>
        <v>0</v>
      </c>
      <c r="AR22">
        <f>COUNTIF(千葉!$B22:$AA22,$AN$1)</f>
        <v>0</v>
      </c>
      <c r="AS22">
        <f>COUNTIF(東京!$B22:$Z22,$AN$1)</f>
        <v>0</v>
      </c>
      <c r="AT22">
        <f>COUNTIF(神奈川!$B22:$Z22,$AN$1)</f>
        <v>0</v>
      </c>
      <c r="AU22">
        <f>COUNTIF(山梨!$B22:$Z22,$AN$1)</f>
        <v>0</v>
      </c>
      <c r="AV22">
        <f>COUNTIF(長野!$B22:$Z22,$AN$1)</f>
        <v>0</v>
      </c>
      <c r="AW22">
        <f>COUNTIF(静岡!$B22:$AC22,$AN$1)</f>
        <v>0</v>
      </c>
      <c r="AX22" s="66">
        <f t="shared" si="6"/>
        <v>0</v>
      </c>
      <c r="AY22" s="73">
        <f t="shared" si="7"/>
        <v>0</v>
      </c>
      <c r="BB22" s="187" t="s">
        <v>294</v>
      </c>
    </row>
    <row r="23" spans="1:80" ht="14.25" thickBot="1" x14ac:dyDescent="0.2">
      <c r="A23">
        <f t="shared" si="0"/>
        <v>4</v>
      </c>
      <c r="B23" s="454">
        <v>43211</v>
      </c>
      <c r="C23">
        <f>COUNT(茨城!$B23:$Z23)</f>
        <v>18</v>
      </c>
      <c r="D23">
        <f>COUNT(栃木!$B23:$Z23)</f>
        <v>11</v>
      </c>
      <c r="E23">
        <f>COUNT(群馬!$B23:$Z23)</f>
        <v>8</v>
      </c>
      <c r="F23">
        <f>COUNT(埼玉!$B23:$AG23)</f>
        <v>20</v>
      </c>
      <c r="G23">
        <f>COUNT(千葉!$B23:$AA23)</f>
        <v>21</v>
      </c>
      <c r="H23">
        <f>COUNT(東京!$B23:$Z23)</f>
        <v>8</v>
      </c>
      <c r="I23">
        <f>COUNT(神奈川!$B23:$Z23)</f>
        <v>12</v>
      </c>
      <c r="J23">
        <f>COUNT(山梨!$B23:$Z23)</f>
        <v>3</v>
      </c>
      <c r="K23">
        <f>COUNT(長野!$B23:$Z23)</f>
        <v>6</v>
      </c>
      <c r="L23">
        <f>COUNT(静岡!$B23:$AC23)</f>
        <v>27</v>
      </c>
      <c r="M23" s="66">
        <f t="shared" si="2"/>
        <v>134</v>
      </c>
      <c r="O23">
        <f>COUNTIF(茨城!$B23:$Z23,$O$1)</f>
        <v>0</v>
      </c>
      <c r="P23">
        <f>COUNTIF(栃木!$B23:$Z23,$O$1)</f>
        <v>0</v>
      </c>
      <c r="Q23">
        <f>COUNTIF(群馬!$B23:$Z23,$O$1)</f>
        <v>0</v>
      </c>
      <c r="R23">
        <f>COUNTIF(埼玉!$B23:$AG23,$O$1)</f>
        <v>0</v>
      </c>
      <c r="S23">
        <f>COUNTIF(千葉!$B23:$AA23,$O$1)</f>
        <v>0</v>
      </c>
      <c r="T23">
        <f>COUNTIF(東京!$B23:$Z23,$O$1)</f>
        <v>0</v>
      </c>
      <c r="U23">
        <f>COUNTIF(神奈川!$B23:$Z23,$O$1)</f>
        <v>0</v>
      </c>
      <c r="V23">
        <f>COUNTIF(山梨!$B23:$Z23,$O$1)</f>
        <v>0</v>
      </c>
      <c r="W23">
        <f>COUNTIF(長野!$B23:$Z23,$O$1)</f>
        <v>0</v>
      </c>
      <c r="X23">
        <f>COUNTIF(静岡!$B23:$AC23,$O$1)</f>
        <v>0</v>
      </c>
      <c r="Y23" s="66">
        <f t="shared" si="3"/>
        <v>0</v>
      </c>
      <c r="AA23" s="84">
        <f>COUNTIF(茨城!$B23:$Z23,$AA$1)</f>
        <v>0</v>
      </c>
      <c r="AB23" s="84">
        <f>COUNTIF(栃木!$B23:$Z23,$AA$1)</f>
        <v>0</v>
      </c>
      <c r="AC23" s="84">
        <f>COUNTIF(群馬!$B23:$Z23,$AA$1)</f>
        <v>0</v>
      </c>
      <c r="AD23" s="84">
        <f>COUNTIF(埼玉!$B23:$AG23,$AA$1)</f>
        <v>0</v>
      </c>
      <c r="AE23" s="84">
        <f>COUNTIF(千葉!$B23:$AA23,$AA$1)</f>
        <v>0</v>
      </c>
      <c r="AF23" s="84">
        <f>COUNTIF(東京!$B23:$Z23,$AA$1)</f>
        <v>0</v>
      </c>
      <c r="AG23" s="84">
        <f>COUNTIF(神奈川!$B23:$Z23,$AA$1)</f>
        <v>0</v>
      </c>
      <c r="AH23" s="84">
        <f>COUNTIF(山梨!$B23:$Z23,$AA$1)</f>
        <v>0</v>
      </c>
      <c r="AI23" s="84">
        <f>COUNTIF(長野!$B23:$Z23,$AA$1)</f>
        <v>0</v>
      </c>
      <c r="AJ23" s="84">
        <f>COUNTIF(静岡!$B23:$AC23,$AC$1)</f>
        <v>0</v>
      </c>
      <c r="AK23" s="66">
        <f t="shared" si="4"/>
        <v>0</v>
      </c>
      <c r="AL23" s="73">
        <f t="shared" si="5"/>
        <v>0</v>
      </c>
      <c r="AN23">
        <f>COUNTIF(茨城!$B23:$Z23,$AN$1)</f>
        <v>1</v>
      </c>
      <c r="AO23">
        <f>COUNTIF(栃木!$B23:$Z23,$AN$1)</f>
        <v>1</v>
      </c>
      <c r="AP23">
        <f>COUNTIF(群馬!$B23:$Z23,$AN$1)</f>
        <v>5</v>
      </c>
      <c r="AQ23">
        <f>COUNTIF(埼玉!$B23:$AG23,$AN$1)</f>
        <v>13</v>
      </c>
      <c r="AR23">
        <f>COUNTIF(千葉!$B23:$AA23,$AN$1)</f>
        <v>0</v>
      </c>
      <c r="AS23">
        <f>COUNTIF(東京!$B23:$Z23,$AN$1)</f>
        <v>3</v>
      </c>
      <c r="AT23">
        <f>COUNTIF(神奈川!$B23:$Z23,$AN$1)</f>
        <v>2</v>
      </c>
      <c r="AU23">
        <f>COUNTIF(山梨!$B23:$Z23,$AN$1)</f>
        <v>0</v>
      </c>
      <c r="AV23">
        <f>COUNTIF(長野!$B23:$Z23,$AN$1)</f>
        <v>2</v>
      </c>
      <c r="AW23">
        <f>COUNTIF(静岡!$B23:$AC23,$AN$1)</f>
        <v>2</v>
      </c>
      <c r="AX23" s="66">
        <f t="shared" si="6"/>
        <v>29</v>
      </c>
      <c r="AY23" s="73">
        <f t="shared" si="7"/>
        <v>0.21641791044776118</v>
      </c>
      <c r="BB23" s="77"/>
      <c r="BC23" s="78" t="s">
        <v>275</v>
      </c>
      <c r="BD23" s="77" t="s">
        <v>276</v>
      </c>
      <c r="BE23" s="77" t="s">
        <v>277</v>
      </c>
      <c r="BF23" s="77" t="s">
        <v>278</v>
      </c>
      <c r="BG23" s="77" t="s">
        <v>279</v>
      </c>
      <c r="BH23" s="77" t="s">
        <v>280</v>
      </c>
      <c r="BI23" s="77" t="s">
        <v>281</v>
      </c>
      <c r="BJ23" s="77" t="s">
        <v>282</v>
      </c>
      <c r="BK23" s="77" t="s">
        <v>283</v>
      </c>
      <c r="BL23" s="77" t="s">
        <v>284</v>
      </c>
      <c r="BM23" s="88" t="s">
        <v>286</v>
      </c>
    </row>
    <row r="24" spans="1:80" ht="14.25" thickTop="1" x14ac:dyDescent="0.15">
      <c r="A24">
        <f t="shared" si="0"/>
        <v>4</v>
      </c>
      <c r="B24" s="454">
        <v>43212</v>
      </c>
      <c r="C24">
        <f>COUNT(茨城!$B24:$Z24)</f>
        <v>18</v>
      </c>
      <c r="D24">
        <f>COUNT(栃木!$B24:$Z24)</f>
        <v>11</v>
      </c>
      <c r="E24">
        <f>COUNT(群馬!$B24:$Z24)</f>
        <v>8</v>
      </c>
      <c r="F24">
        <f>COUNT(埼玉!$B24:$AG24)</f>
        <v>20</v>
      </c>
      <c r="G24">
        <f>COUNT(千葉!$B24:$AA24)</f>
        <v>21</v>
      </c>
      <c r="H24">
        <f>COUNT(東京!$B24:$Z24)</f>
        <v>8</v>
      </c>
      <c r="I24">
        <f>COUNT(神奈川!$B24:$Z24)</f>
        <v>12</v>
      </c>
      <c r="J24">
        <f>COUNT(山梨!$B24:$Z24)</f>
        <v>3</v>
      </c>
      <c r="K24">
        <f>COUNT(長野!$B24:$Z24)</f>
        <v>6</v>
      </c>
      <c r="L24">
        <f>COUNT(静岡!$B24:$AC24)</f>
        <v>27</v>
      </c>
      <c r="M24" s="66">
        <f t="shared" si="2"/>
        <v>134</v>
      </c>
      <c r="O24">
        <f>COUNTIF(茨城!$B24:$Z24,$O$1)</f>
        <v>0</v>
      </c>
      <c r="P24">
        <f>COUNTIF(栃木!$B24:$Z24,$O$1)</f>
        <v>0</v>
      </c>
      <c r="Q24">
        <f>COUNTIF(群馬!$B24:$Z24,$O$1)</f>
        <v>0</v>
      </c>
      <c r="R24">
        <f>COUNTIF(埼玉!$B24:$AG24,$O$1)</f>
        <v>0</v>
      </c>
      <c r="S24">
        <f>COUNTIF(千葉!$B24:$AA24,$O$1)</f>
        <v>0</v>
      </c>
      <c r="T24">
        <f>COUNTIF(東京!$B24:$Z24,$O$1)</f>
        <v>0</v>
      </c>
      <c r="U24">
        <f>COUNTIF(神奈川!$B24:$Z24,$O$1)</f>
        <v>0</v>
      </c>
      <c r="V24">
        <f>COUNTIF(山梨!$B24:$Z24,$O$1)</f>
        <v>0</v>
      </c>
      <c r="W24">
        <f>COUNTIF(長野!$B24:$Z24,$O$1)</f>
        <v>0</v>
      </c>
      <c r="X24">
        <f>COUNTIF(静岡!$B24:$AC24,$O$1)</f>
        <v>0</v>
      </c>
      <c r="Y24" s="66">
        <f t="shared" si="3"/>
        <v>0</v>
      </c>
      <c r="AA24" s="84">
        <f>COUNTIF(茨城!$B24:$Z24,$AA$1)</f>
        <v>0</v>
      </c>
      <c r="AB24" s="84">
        <f>COUNTIF(栃木!$B24:$Z24,$AA$1)</f>
        <v>0</v>
      </c>
      <c r="AC24" s="84">
        <f>COUNTIF(群馬!$B24:$Z24,$AA$1)</f>
        <v>0</v>
      </c>
      <c r="AD24" s="84">
        <f>COUNTIF(埼玉!$B24:$AG24,$AA$1)</f>
        <v>0</v>
      </c>
      <c r="AE24" s="84">
        <f>COUNTIF(千葉!$B24:$AA24,$AA$1)</f>
        <v>0</v>
      </c>
      <c r="AF24" s="84">
        <f>COUNTIF(東京!$B24:$Z24,$AA$1)</f>
        <v>0</v>
      </c>
      <c r="AG24" s="84">
        <f>COUNTIF(神奈川!$B24:$Z24,$AA$1)</f>
        <v>0</v>
      </c>
      <c r="AH24" s="84">
        <f>COUNTIF(山梨!$B24:$Z24,$AA$1)</f>
        <v>0</v>
      </c>
      <c r="AI24" s="84">
        <f>COUNTIF(長野!$B24:$Z24,$AA$1)</f>
        <v>0</v>
      </c>
      <c r="AJ24" s="84">
        <f>COUNTIF(静岡!$B24:$AC24,$AC$1)</f>
        <v>0</v>
      </c>
      <c r="AK24" s="66">
        <f t="shared" si="4"/>
        <v>0</v>
      </c>
      <c r="AL24" s="73">
        <f t="shared" si="5"/>
        <v>0</v>
      </c>
      <c r="AN24">
        <f>COUNTIF(茨城!$B24:$Z24,$AN$1)</f>
        <v>14</v>
      </c>
      <c r="AO24">
        <f>COUNTIF(栃木!$B24:$Z24,$AN$1)</f>
        <v>3</v>
      </c>
      <c r="AP24">
        <f>COUNTIF(群馬!$B24:$Z24,$AN$1)</f>
        <v>3</v>
      </c>
      <c r="AQ24">
        <f>COUNTIF(埼玉!$B24:$AG24,$AN$1)</f>
        <v>20</v>
      </c>
      <c r="AR24">
        <f>COUNTIF(千葉!$B24:$AA24,$AN$1)</f>
        <v>13</v>
      </c>
      <c r="AS24">
        <f>COUNTIF(東京!$B24:$Z24,$AN$1)</f>
        <v>6</v>
      </c>
      <c r="AT24">
        <f>COUNTIF(神奈川!$B24:$Z24,$AN$1)</f>
        <v>7</v>
      </c>
      <c r="AU24">
        <f>COUNTIF(山梨!$B24:$Z24,$AN$1)</f>
        <v>0</v>
      </c>
      <c r="AV24">
        <f>COUNTIF(長野!$B24:$Z24,$AN$1)</f>
        <v>1</v>
      </c>
      <c r="AW24">
        <f>COUNTIF(静岡!$B24:$AC24,$AN$1)</f>
        <v>15</v>
      </c>
      <c r="AX24" s="66">
        <f t="shared" si="6"/>
        <v>82</v>
      </c>
      <c r="AY24" s="73">
        <f t="shared" si="7"/>
        <v>0.61194029850746268</v>
      </c>
      <c r="BB24" s="79">
        <v>43191</v>
      </c>
      <c r="BC24" s="80">
        <f>SUMIF($A:$A,MONTH($BB24),AA:AA)</f>
        <v>2</v>
      </c>
      <c r="BD24" s="81">
        <f t="shared" ref="BD24:BD35" si="33">SUMIF($A:$A,MONTH($BB24),AB:AB)</f>
        <v>2</v>
      </c>
      <c r="BE24" s="81">
        <f t="shared" ref="BE24:BE35" si="34">SUMIF($A:$A,MONTH($BB24),AC:AC)</f>
        <v>2</v>
      </c>
      <c r="BF24" s="81">
        <f t="shared" ref="BF24:BF35" si="35">SUMIF($A:$A,MONTH($BB24),AD:AD)</f>
        <v>4</v>
      </c>
      <c r="BG24" s="81">
        <f t="shared" ref="BG24:BG35" si="36">SUMIF($A:$A,MONTH($BB24),AE:AE)</f>
        <v>6</v>
      </c>
      <c r="BH24" s="81">
        <f t="shared" ref="BH24:BH35" si="37">SUMIF($A:$A,MONTH($BB24),AF:AF)</f>
        <v>4</v>
      </c>
      <c r="BI24" s="81">
        <f t="shared" ref="BI24:BI35" si="38">SUMIF($A:$A,MONTH($BB24),AG:AG)</f>
        <v>4</v>
      </c>
      <c r="BJ24" s="81">
        <f t="shared" ref="BJ24:BJ35" si="39">SUMIF($A:$A,MONTH($BB24),AH:AH)</f>
        <v>0</v>
      </c>
      <c r="BK24" s="81">
        <f t="shared" ref="BK24:BK35" si="40">SUMIF($A:$A,MONTH($BB24),AI:AI)</f>
        <v>0</v>
      </c>
      <c r="BL24" s="81">
        <f>SUMIF($A:$A,MONTH($BB24),AJ:AJ)</f>
        <v>7</v>
      </c>
      <c r="BM24" s="74">
        <f>SUM(BC24:BL24)</f>
        <v>31</v>
      </c>
    </row>
    <row r="25" spans="1:80" x14ac:dyDescent="0.15">
      <c r="A25">
        <f t="shared" si="0"/>
        <v>4</v>
      </c>
      <c r="B25" s="454">
        <v>43213</v>
      </c>
      <c r="C25">
        <f>COUNT(茨城!$B25:$Z25)</f>
        <v>18</v>
      </c>
      <c r="D25">
        <f>COUNT(栃木!$B25:$Z25)</f>
        <v>11</v>
      </c>
      <c r="E25">
        <f>COUNT(群馬!$B25:$Z25)</f>
        <v>8</v>
      </c>
      <c r="F25">
        <f>COUNT(埼玉!$B25:$AG25)</f>
        <v>20</v>
      </c>
      <c r="G25">
        <f>COUNT(千葉!$B25:$AA25)</f>
        <v>21</v>
      </c>
      <c r="H25">
        <f>COUNT(東京!$B25:$Z25)</f>
        <v>7</v>
      </c>
      <c r="I25">
        <f>COUNT(神奈川!$B25:$Z25)</f>
        <v>12</v>
      </c>
      <c r="J25">
        <f>COUNT(山梨!$B25:$Z25)</f>
        <v>3</v>
      </c>
      <c r="K25">
        <f>COUNT(長野!$B25:$Z25)</f>
        <v>6</v>
      </c>
      <c r="L25">
        <f>COUNT(静岡!$B25:$AC25)</f>
        <v>27</v>
      </c>
      <c r="M25" s="66">
        <f t="shared" si="2"/>
        <v>133</v>
      </c>
      <c r="O25">
        <f>COUNTIF(茨城!$B25:$Z25,$O$1)</f>
        <v>0</v>
      </c>
      <c r="P25">
        <f>COUNTIF(栃木!$B25:$Z25,$O$1)</f>
        <v>0</v>
      </c>
      <c r="Q25">
        <f>COUNTIF(群馬!$B25:$Z25,$O$1)</f>
        <v>0</v>
      </c>
      <c r="R25">
        <f>COUNTIF(埼玉!$B25:$AG25,$O$1)</f>
        <v>0</v>
      </c>
      <c r="S25">
        <f>COUNTIF(千葉!$B25:$AA25,$O$1)</f>
        <v>0</v>
      </c>
      <c r="T25">
        <f>COUNTIF(東京!$B25:$Z25,$O$1)</f>
        <v>0</v>
      </c>
      <c r="U25">
        <f>COUNTIF(神奈川!$B25:$Z25,$O$1)</f>
        <v>0</v>
      </c>
      <c r="V25">
        <f>COUNTIF(山梨!$B25:$Z25,$O$1)</f>
        <v>0</v>
      </c>
      <c r="W25">
        <f>COUNTIF(長野!$B25:$Z25,$O$1)</f>
        <v>0</v>
      </c>
      <c r="X25">
        <f>COUNTIF(静岡!$B25:$AC25,$O$1)</f>
        <v>0</v>
      </c>
      <c r="Y25" s="66">
        <f t="shared" si="3"/>
        <v>0</v>
      </c>
      <c r="AA25" s="84">
        <f>COUNTIF(茨城!$B25:$Z25,$AA$1)</f>
        <v>0</v>
      </c>
      <c r="AB25" s="84">
        <f>COUNTIF(栃木!$B25:$Z25,$AA$1)</f>
        <v>0</v>
      </c>
      <c r="AC25" s="84">
        <f>COUNTIF(群馬!$B25:$Z25,$AA$1)</f>
        <v>1</v>
      </c>
      <c r="AD25" s="84">
        <f>COUNTIF(埼玉!$B25:$AG25,$AA$1)</f>
        <v>0</v>
      </c>
      <c r="AE25" s="84">
        <f>COUNTIF(千葉!$B25:$AA25,$AA$1)</f>
        <v>0</v>
      </c>
      <c r="AF25" s="84">
        <f>COUNTIF(東京!$B25:$Z25,$AA$1)</f>
        <v>0</v>
      </c>
      <c r="AG25" s="84">
        <f>COUNTIF(神奈川!$B25:$Z25,$AA$1)</f>
        <v>0</v>
      </c>
      <c r="AH25" s="84">
        <f>COUNTIF(山梨!$B25:$Z25,$AA$1)</f>
        <v>0</v>
      </c>
      <c r="AI25" s="84">
        <f>COUNTIF(長野!$B25:$Z25,$AA$1)</f>
        <v>0</v>
      </c>
      <c r="AJ25" s="84">
        <f>COUNTIF(静岡!$B25:$AC25,$AC$1)</f>
        <v>1</v>
      </c>
      <c r="AK25" s="66">
        <f t="shared" si="4"/>
        <v>2</v>
      </c>
      <c r="AL25" s="73">
        <f t="shared" si="5"/>
        <v>1.5037593984962405E-2</v>
      </c>
      <c r="AN25">
        <f>COUNTIF(茨城!$B25:$Z25,$AN$1)</f>
        <v>0</v>
      </c>
      <c r="AO25">
        <f>COUNTIF(栃木!$B25:$Z25,$AN$1)</f>
        <v>1</v>
      </c>
      <c r="AP25">
        <f>COUNTIF(群馬!$B25:$Z25,$AN$1)</f>
        <v>6</v>
      </c>
      <c r="AQ25">
        <f>COUNTIF(埼玉!$B25:$AG25,$AN$1)</f>
        <v>10</v>
      </c>
      <c r="AR25">
        <f>COUNTIF(千葉!$B25:$AA25,$AN$1)</f>
        <v>9</v>
      </c>
      <c r="AS25">
        <f>COUNTIF(東京!$B25:$Z25,$AN$1)</f>
        <v>7</v>
      </c>
      <c r="AT25">
        <f>COUNTIF(神奈川!$B25:$Z25,$AN$1)</f>
        <v>11</v>
      </c>
      <c r="AU25">
        <f>COUNTIF(山梨!$B25:$Z25,$AN$1)</f>
        <v>3</v>
      </c>
      <c r="AV25">
        <f>COUNTIF(長野!$B25:$Z25,$AN$1)</f>
        <v>2</v>
      </c>
      <c r="AW25">
        <f>COUNTIF(静岡!$B25:$AC25,$AN$1)</f>
        <v>18</v>
      </c>
      <c r="AX25" s="66">
        <f t="shared" si="6"/>
        <v>67</v>
      </c>
      <c r="AY25" s="73">
        <f t="shared" si="7"/>
        <v>0.50375939849624063</v>
      </c>
      <c r="BB25" s="83">
        <v>43221</v>
      </c>
      <c r="BC25" s="80">
        <f t="shared" ref="BC25:BC35" si="41">SUMIF($A:$A,MONTH($BB25),AA:AA)</f>
        <v>0</v>
      </c>
      <c r="BD25" s="81">
        <f t="shared" si="33"/>
        <v>0</v>
      </c>
      <c r="BE25" s="81">
        <f t="shared" si="34"/>
        <v>0</v>
      </c>
      <c r="BF25" s="81">
        <f t="shared" si="35"/>
        <v>0</v>
      </c>
      <c r="BG25" s="81">
        <f t="shared" si="36"/>
        <v>0</v>
      </c>
      <c r="BH25" s="81">
        <f t="shared" si="37"/>
        <v>1</v>
      </c>
      <c r="BI25" s="81">
        <f t="shared" si="38"/>
        <v>4</v>
      </c>
      <c r="BJ25" s="81">
        <f t="shared" si="39"/>
        <v>0</v>
      </c>
      <c r="BK25" s="81">
        <f t="shared" si="40"/>
        <v>0</v>
      </c>
      <c r="BL25" s="81">
        <f t="shared" ref="BL25:BL35" si="42">SUMIF($A:$A,MONTH($BB25),AJ:AJ)</f>
        <v>1</v>
      </c>
      <c r="BM25" s="74">
        <f t="shared" ref="BM25:BM35" si="43">SUM(BC25:BL25)</f>
        <v>6</v>
      </c>
    </row>
    <row r="26" spans="1:80" x14ac:dyDescent="0.15">
      <c r="A26">
        <f t="shared" si="0"/>
        <v>4</v>
      </c>
      <c r="B26" s="454">
        <v>43214</v>
      </c>
      <c r="C26">
        <f>COUNT(茨城!$B26:$Z26)</f>
        <v>18</v>
      </c>
      <c r="D26">
        <f>COUNT(栃木!$B26:$Z26)</f>
        <v>11</v>
      </c>
      <c r="E26">
        <f>COUNT(群馬!$B26:$Z26)</f>
        <v>8</v>
      </c>
      <c r="F26">
        <f>COUNT(埼玉!$B26:$AG26)</f>
        <v>20</v>
      </c>
      <c r="G26">
        <f>COUNT(千葉!$B26:$AA26)</f>
        <v>21</v>
      </c>
      <c r="H26">
        <f>COUNT(東京!$B26:$Z26)</f>
        <v>7</v>
      </c>
      <c r="I26">
        <f>COUNT(神奈川!$B26:$Z26)</f>
        <v>12</v>
      </c>
      <c r="J26">
        <f>COUNT(山梨!$B26:$Z26)</f>
        <v>3</v>
      </c>
      <c r="K26">
        <f>COUNT(長野!$B26:$Z26)</f>
        <v>6</v>
      </c>
      <c r="L26">
        <f>COUNT(静岡!$B26:$AC26)</f>
        <v>27</v>
      </c>
      <c r="M26" s="66">
        <f t="shared" si="2"/>
        <v>133</v>
      </c>
      <c r="O26">
        <f>COUNTIF(茨城!$B26:$Z26,$O$1)</f>
        <v>0</v>
      </c>
      <c r="P26">
        <f>COUNTIF(栃木!$B26:$Z26,$O$1)</f>
        <v>0</v>
      </c>
      <c r="Q26">
        <f>COUNTIF(群馬!$B26:$Z26,$O$1)</f>
        <v>0</v>
      </c>
      <c r="R26">
        <f>COUNTIF(埼玉!$B26:$AG26,$O$1)</f>
        <v>0</v>
      </c>
      <c r="S26">
        <f>COUNTIF(千葉!$B26:$AA26,$O$1)</f>
        <v>0</v>
      </c>
      <c r="T26">
        <f>COUNTIF(東京!$B26:$Z26,$O$1)</f>
        <v>0</v>
      </c>
      <c r="U26">
        <f>COUNTIF(神奈川!$B26:$Z26,$O$1)</f>
        <v>0</v>
      </c>
      <c r="V26">
        <f>COUNTIF(山梨!$B26:$Z26,$O$1)</f>
        <v>0</v>
      </c>
      <c r="W26">
        <f>COUNTIF(長野!$B26:$Z26,$O$1)</f>
        <v>0</v>
      </c>
      <c r="X26">
        <f>COUNTIF(静岡!$B26:$AC26,$O$1)</f>
        <v>0</v>
      </c>
      <c r="Y26" s="66">
        <f t="shared" si="3"/>
        <v>0</v>
      </c>
      <c r="AA26" s="84">
        <f>COUNTIF(茨城!$B26:$Z26,$AA$1)</f>
        <v>0</v>
      </c>
      <c r="AB26" s="84">
        <f>COUNTIF(栃木!$B26:$Z26,$AA$1)</f>
        <v>0</v>
      </c>
      <c r="AC26" s="84">
        <f>COUNTIF(群馬!$B26:$Z26,$AA$1)</f>
        <v>0</v>
      </c>
      <c r="AD26" s="84">
        <f>COUNTIF(埼玉!$B26:$AG26,$AA$1)</f>
        <v>0</v>
      </c>
      <c r="AE26" s="84">
        <f>COUNTIF(千葉!$B26:$AA26,$AA$1)</f>
        <v>0</v>
      </c>
      <c r="AF26" s="84">
        <f>COUNTIF(東京!$B26:$Z26,$AA$1)</f>
        <v>0</v>
      </c>
      <c r="AG26" s="84">
        <f>COUNTIF(神奈川!$B26:$Z26,$AA$1)</f>
        <v>0</v>
      </c>
      <c r="AH26" s="84">
        <f>COUNTIF(山梨!$B26:$Z26,$AA$1)</f>
        <v>0</v>
      </c>
      <c r="AI26" s="84">
        <f>COUNTIF(長野!$B26:$Z26,$AA$1)</f>
        <v>0</v>
      </c>
      <c r="AJ26" s="84">
        <f>COUNTIF(静岡!$B26:$AC26,$AC$1)</f>
        <v>0</v>
      </c>
      <c r="AK26" s="66">
        <f t="shared" si="4"/>
        <v>0</v>
      </c>
      <c r="AL26" s="73">
        <f t="shared" si="5"/>
        <v>0</v>
      </c>
      <c r="AN26">
        <f>COUNTIF(茨城!$B26:$Z26,$AN$1)</f>
        <v>0</v>
      </c>
      <c r="AO26">
        <f>COUNTIF(栃木!$B26:$Z26,$AN$1)</f>
        <v>0</v>
      </c>
      <c r="AP26">
        <f>COUNTIF(群馬!$B26:$Z26,$AN$1)</f>
        <v>0</v>
      </c>
      <c r="AQ26">
        <f>COUNTIF(埼玉!$B26:$AG26,$AN$1)</f>
        <v>0</v>
      </c>
      <c r="AR26">
        <f>COUNTIF(千葉!$B26:$AA26,$AN$1)</f>
        <v>0</v>
      </c>
      <c r="AS26">
        <f>COUNTIF(東京!$B26:$Z26,$AN$1)</f>
        <v>0</v>
      </c>
      <c r="AT26">
        <f>COUNTIF(神奈川!$B26:$Z26,$AN$1)</f>
        <v>0</v>
      </c>
      <c r="AU26">
        <f>COUNTIF(山梨!$B26:$Z26,$AN$1)</f>
        <v>0</v>
      </c>
      <c r="AV26">
        <f>COUNTIF(長野!$B26:$Z26,$AN$1)</f>
        <v>0</v>
      </c>
      <c r="AW26">
        <f>COUNTIF(静岡!$B26:$AC26,$AN$1)</f>
        <v>0</v>
      </c>
      <c r="AX26" s="66">
        <f t="shared" si="6"/>
        <v>0</v>
      </c>
      <c r="AY26" s="73">
        <f t="shared" si="7"/>
        <v>0</v>
      </c>
      <c r="BB26" s="83">
        <v>43252</v>
      </c>
      <c r="BC26" s="80">
        <f t="shared" si="41"/>
        <v>0</v>
      </c>
      <c r="BD26" s="81">
        <f t="shared" si="33"/>
        <v>0</v>
      </c>
      <c r="BE26" s="81">
        <f t="shared" si="34"/>
        <v>0</v>
      </c>
      <c r="BF26" s="81">
        <f t="shared" si="35"/>
        <v>0</v>
      </c>
      <c r="BG26" s="81">
        <f t="shared" si="36"/>
        <v>0</v>
      </c>
      <c r="BH26" s="81">
        <f t="shared" si="37"/>
        <v>0</v>
      </c>
      <c r="BI26" s="81">
        <f t="shared" si="38"/>
        <v>0</v>
      </c>
      <c r="BJ26" s="81">
        <f t="shared" si="39"/>
        <v>0</v>
      </c>
      <c r="BK26" s="81">
        <f t="shared" si="40"/>
        <v>0</v>
      </c>
      <c r="BL26" s="81">
        <f t="shared" si="42"/>
        <v>0</v>
      </c>
      <c r="BM26" s="74">
        <f t="shared" si="43"/>
        <v>0</v>
      </c>
    </row>
    <row r="27" spans="1:80" x14ac:dyDescent="0.15">
      <c r="A27">
        <f t="shared" si="0"/>
        <v>4</v>
      </c>
      <c r="B27" s="454">
        <v>43215</v>
      </c>
      <c r="C27">
        <f>COUNT(茨城!$B27:$Z27)</f>
        <v>18</v>
      </c>
      <c r="D27">
        <f>COUNT(栃木!$B27:$Z27)</f>
        <v>11</v>
      </c>
      <c r="E27">
        <f>COUNT(群馬!$B27:$Z27)</f>
        <v>8</v>
      </c>
      <c r="F27">
        <f>COUNT(埼玉!$B27:$AG27)</f>
        <v>20</v>
      </c>
      <c r="G27">
        <f>COUNT(千葉!$B27:$AA27)</f>
        <v>20</v>
      </c>
      <c r="H27">
        <f>COUNT(東京!$B27:$Z27)</f>
        <v>7</v>
      </c>
      <c r="I27">
        <f>COUNT(神奈川!$B27:$Z27)</f>
        <v>12</v>
      </c>
      <c r="J27">
        <f>COUNT(山梨!$B27:$Z27)</f>
        <v>3</v>
      </c>
      <c r="K27">
        <f>COUNT(長野!$B27:$Z27)</f>
        <v>6</v>
      </c>
      <c r="L27">
        <f>COUNT(静岡!$B27:$AC27)</f>
        <v>27</v>
      </c>
      <c r="M27" s="66">
        <f t="shared" si="2"/>
        <v>132</v>
      </c>
      <c r="O27">
        <f>COUNTIF(茨城!$B27:$Z27,$O$1)</f>
        <v>0</v>
      </c>
      <c r="P27">
        <f>COUNTIF(栃木!$B27:$Z27,$O$1)</f>
        <v>0</v>
      </c>
      <c r="Q27">
        <f>COUNTIF(群馬!$B27:$Z27,$O$1)</f>
        <v>0</v>
      </c>
      <c r="R27">
        <f>COUNTIF(埼玉!$B27:$AG27,$O$1)</f>
        <v>0</v>
      </c>
      <c r="S27">
        <f>COUNTIF(千葉!$B27:$AA27,$O$1)</f>
        <v>0</v>
      </c>
      <c r="T27">
        <f>COUNTIF(東京!$B27:$Z27,$O$1)</f>
        <v>0</v>
      </c>
      <c r="U27">
        <f>COUNTIF(神奈川!$B27:$Z27,$O$1)</f>
        <v>0</v>
      </c>
      <c r="V27">
        <f>COUNTIF(山梨!$B27:$Z27,$O$1)</f>
        <v>0</v>
      </c>
      <c r="W27">
        <f>COUNTIF(長野!$B27:$Z27,$O$1)</f>
        <v>0</v>
      </c>
      <c r="X27">
        <f>COUNTIF(静岡!$B27:$AC27,$O$1)</f>
        <v>0</v>
      </c>
      <c r="Y27" s="66">
        <f t="shared" si="3"/>
        <v>0</v>
      </c>
      <c r="Z27" s="84"/>
      <c r="AA27" s="84">
        <f>COUNTIF(茨城!$B27:$Z27,$AA$1)</f>
        <v>0</v>
      </c>
      <c r="AB27" s="84">
        <f>COUNTIF(栃木!$B27:$Z27,$AA$1)</f>
        <v>0</v>
      </c>
      <c r="AC27" s="84">
        <f>COUNTIF(群馬!$B27:$Z27,$AA$1)</f>
        <v>0</v>
      </c>
      <c r="AD27" s="84">
        <f>COUNTIF(埼玉!$B27:$AG27,$AA$1)</f>
        <v>0</v>
      </c>
      <c r="AE27" s="84">
        <f>COUNTIF(千葉!$B27:$AA27,$AA$1)</f>
        <v>0</v>
      </c>
      <c r="AF27" s="84">
        <f>COUNTIF(東京!$B27:$Z27,$AA$1)</f>
        <v>0</v>
      </c>
      <c r="AG27" s="84">
        <f>COUNTIF(神奈川!$B27:$Z27,$AA$1)</f>
        <v>0</v>
      </c>
      <c r="AH27" s="84">
        <f>COUNTIF(山梨!$B27:$Z27,$AA$1)</f>
        <v>0</v>
      </c>
      <c r="AI27" s="84">
        <f>COUNTIF(長野!$B27:$Z27,$AA$1)</f>
        <v>0</v>
      </c>
      <c r="AJ27" s="84">
        <f>COUNTIF(静岡!$B27:$AC27,$AC$1)</f>
        <v>0</v>
      </c>
      <c r="AK27" s="66">
        <f t="shared" si="4"/>
        <v>0</v>
      </c>
      <c r="AL27" s="73">
        <f t="shared" si="5"/>
        <v>0</v>
      </c>
      <c r="AN27">
        <f>COUNTIF(茨城!$B27:$Z27,$AN$1)</f>
        <v>0</v>
      </c>
      <c r="AO27">
        <f>COUNTIF(栃木!$B27:$Z27,$AN$1)</f>
        <v>0</v>
      </c>
      <c r="AP27">
        <f>COUNTIF(群馬!$B27:$Z27,$AN$1)</f>
        <v>0</v>
      </c>
      <c r="AQ27">
        <f>COUNTIF(埼玉!$B27:$AG27,$AN$1)</f>
        <v>0</v>
      </c>
      <c r="AR27">
        <f>COUNTIF(千葉!$B27:$AA27,$AN$1)</f>
        <v>0</v>
      </c>
      <c r="AS27">
        <f>COUNTIF(東京!$B27:$Z27,$AN$1)</f>
        <v>0</v>
      </c>
      <c r="AT27">
        <f>COUNTIF(神奈川!$B27:$Z27,$AN$1)</f>
        <v>0</v>
      </c>
      <c r="AU27">
        <f>COUNTIF(山梨!$B27:$Z27,$AN$1)</f>
        <v>0</v>
      </c>
      <c r="AV27">
        <f>COUNTIF(長野!$B27:$Z27,$AN$1)</f>
        <v>0</v>
      </c>
      <c r="AW27">
        <f>COUNTIF(静岡!$B27:$AC27,$AN$1)</f>
        <v>0</v>
      </c>
      <c r="AX27" s="66">
        <f t="shared" si="6"/>
        <v>0</v>
      </c>
      <c r="AY27" s="73">
        <f t="shared" si="7"/>
        <v>0</v>
      </c>
      <c r="BB27" s="83">
        <v>43282</v>
      </c>
      <c r="BC27" s="80">
        <f t="shared" si="41"/>
        <v>0</v>
      </c>
      <c r="BD27" s="81">
        <f t="shared" si="33"/>
        <v>0</v>
      </c>
      <c r="BE27" s="81">
        <f t="shared" si="34"/>
        <v>0</v>
      </c>
      <c r="BF27" s="81">
        <f t="shared" si="35"/>
        <v>0</v>
      </c>
      <c r="BG27" s="81">
        <f t="shared" si="36"/>
        <v>0</v>
      </c>
      <c r="BH27" s="81">
        <f t="shared" si="37"/>
        <v>0</v>
      </c>
      <c r="BI27" s="81">
        <f t="shared" si="38"/>
        <v>0</v>
      </c>
      <c r="BJ27" s="81">
        <f t="shared" si="39"/>
        <v>0</v>
      </c>
      <c r="BK27" s="81">
        <f t="shared" si="40"/>
        <v>1</v>
      </c>
      <c r="BL27" s="81">
        <f t="shared" si="42"/>
        <v>3</v>
      </c>
      <c r="BM27" s="74">
        <f t="shared" si="43"/>
        <v>4</v>
      </c>
    </row>
    <row r="28" spans="1:80" x14ac:dyDescent="0.15">
      <c r="A28">
        <f t="shared" si="0"/>
        <v>4</v>
      </c>
      <c r="B28" s="454">
        <v>43216</v>
      </c>
      <c r="C28">
        <f>COUNT(茨城!$B28:$Z28)</f>
        <v>18</v>
      </c>
      <c r="D28">
        <f>COUNT(栃木!$B28:$Z28)</f>
        <v>11</v>
      </c>
      <c r="E28">
        <f>COUNT(群馬!$B28:$Z28)</f>
        <v>8</v>
      </c>
      <c r="F28">
        <f>COUNT(埼玉!$B28:$AG28)</f>
        <v>20</v>
      </c>
      <c r="G28">
        <f>COUNT(千葉!$B28:$AA28)</f>
        <v>21</v>
      </c>
      <c r="H28">
        <f>COUNT(東京!$B28:$Z28)</f>
        <v>8</v>
      </c>
      <c r="I28">
        <f>COUNT(神奈川!$B28:$Z28)</f>
        <v>12</v>
      </c>
      <c r="J28">
        <f>COUNT(山梨!$B28:$Z28)</f>
        <v>3</v>
      </c>
      <c r="K28">
        <f>COUNT(長野!$B28:$Z28)</f>
        <v>6</v>
      </c>
      <c r="L28">
        <f>COUNT(静岡!$B28:$AC28)</f>
        <v>27</v>
      </c>
      <c r="M28" s="66">
        <f t="shared" si="2"/>
        <v>134</v>
      </c>
      <c r="O28">
        <f>COUNTIF(茨城!$B28:$Z28,$O$1)</f>
        <v>0</v>
      </c>
      <c r="P28">
        <f>COUNTIF(栃木!$B28:$Z28,$O$1)</f>
        <v>0</v>
      </c>
      <c r="Q28">
        <f>COUNTIF(群馬!$B28:$Z28,$O$1)</f>
        <v>0</v>
      </c>
      <c r="R28">
        <f>COUNTIF(埼玉!$B28:$AG28,$O$1)</f>
        <v>0</v>
      </c>
      <c r="S28">
        <f>COUNTIF(千葉!$B28:$AA28,$O$1)</f>
        <v>0</v>
      </c>
      <c r="T28">
        <f>COUNTIF(東京!$B28:$Z28,$O$1)</f>
        <v>0</v>
      </c>
      <c r="U28">
        <f>COUNTIF(神奈川!$B28:$Z28,$O$1)</f>
        <v>0</v>
      </c>
      <c r="V28">
        <f>COUNTIF(山梨!$B28:$Z28,$O$1)</f>
        <v>0</v>
      </c>
      <c r="W28">
        <f>COUNTIF(長野!$B28:$Z28,$O$1)</f>
        <v>0</v>
      </c>
      <c r="X28">
        <f>COUNTIF(静岡!$B28:$AC28,$O$1)</f>
        <v>0</v>
      </c>
      <c r="Y28" s="66">
        <f t="shared" si="3"/>
        <v>0</v>
      </c>
      <c r="Z28" s="84"/>
      <c r="AA28" s="84">
        <f>COUNTIF(茨城!$B28:$Z28,$AA$1)</f>
        <v>0</v>
      </c>
      <c r="AB28" s="84">
        <f>COUNTIF(栃木!$B28:$Z28,$AA$1)</f>
        <v>0</v>
      </c>
      <c r="AC28" s="84">
        <f>COUNTIF(群馬!$B28:$Z28,$AA$1)</f>
        <v>0</v>
      </c>
      <c r="AD28" s="84">
        <f>COUNTIF(埼玉!$B28:$AG28,$AA$1)</f>
        <v>0</v>
      </c>
      <c r="AE28" s="84">
        <f>COUNTIF(千葉!$B28:$AA28,$AA$1)</f>
        <v>0</v>
      </c>
      <c r="AF28" s="84">
        <f>COUNTIF(東京!$B28:$Z28,$AA$1)</f>
        <v>0</v>
      </c>
      <c r="AG28" s="84">
        <f>COUNTIF(神奈川!$B28:$Z28,$AA$1)</f>
        <v>0</v>
      </c>
      <c r="AH28" s="84">
        <f>COUNTIF(山梨!$B28:$Z28,$AA$1)</f>
        <v>0</v>
      </c>
      <c r="AI28" s="84">
        <f>COUNTIF(長野!$B28:$Z28,$AA$1)</f>
        <v>0</v>
      </c>
      <c r="AJ28" s="84">
        <f>COUNTIF(静岡!$B28:$AC28,$AC$1)</f>
        <v>0</v>
      </c>
      <c r="AK28" s="66">
        <f t="shared" si="4"/>
        <v>0</v>
      </c>
      <c r="AL28" s="73">
        <f t="shared" si="5"/>
        <v>0</v>
      </c>
      <c r="AN28">
        <f>COUNTIF(茨城!$B28:$Z28,$AN$1)</f>
        <v>0</v>
      </c>
      <c r="AO28">
        <f>COUNTIF(栃木!$B28:$Z28,$AN$1)</f>
        <v>0</v>
      </c>
      <c r="AP28">
        <f>COUNTIF(群馬!$B28:$Z28,$AN$1)</f>
        <v>0</v>
      </c>
      <c r="AQ28">
        <f>COUNTIF(埼玉!$B28:$AG28,$AN$1)</f>
        <v>0</v>
      </c>
      <c r="AR28">
        <f>COUNTIF(千葉!$B28:$AA28,$AN$1)</f>
        <v>0</v>
      </c>
      <c r="AS28">
        <f>COUNTIF(東京!$B28:$Z28,$AN$1)</f>
        <v>0</v>
      </c>
      <c r="AT28">
        <f>COUNTIF(神奈川!$B28:$Z28,$AN$1)</f>
        <v>0</v>
      </c>
      <c r="AU28">
        <f>COUNTIF(山梨!$B28:$Z28,$AN$1)</f>
        <v>0</v>
      </c>
      <c r="AV28">
        <f>COUNTIF(長野!$B28:$Z28,$AN$1)</f>
        <v>0</v>
      </c>
      <c r="AW28">
        <f>COUNTIF(静岡!$B28:$AC28,$AN$1)</f>
        <v>0</v>
      </c>
      <c r="AX28" s="66">
        <f t="shared" si="6"/>
        <v>0</v>
      </c>
      <c r="AY28" s="73">
        <f t="shared" si="7"/>
        <v>0</v>
      </c>
      <c r="BB28" s="83">
        <v>43313</v>
      </c>
      <c r="BC28" s="80">
        <f t="shared" si="41"/>
        <v>0</v>
      </c>
      <c r="BD28" s="81">
        <f t="shared" si="33"/>
        <v>0</v>
      </c>
      <c r="BE28" s="81">
        <f t="shared" si="34"/>
        <v>0</v>
      </c>
      <c r="BF28" s="81">
        <f t="shared" si="35"/>
        <v>0</v>
      </c>
      <c r="BG28" s="81">
        <f t="shared" si="36"/>
        <v>0</v>
      </c>
      <c r="BH28" s="81">
        <f t="shared" si="37"/>
        <v>0</v>
      </c>
      <c r="BI28" s="81">
        <f t="shared" si="38"/>
        <v>3</v>
      </c>
      <c r="BJ28" s="81">
        <f t="shared" si="39"/>
        <v>0</v>
      </c>
      <c r="BK28" s="81">
        <f t="shared" si="40"/>
        <v>0</v>
      </c>
      <c r="BL28" s="81">
        <f t="shared" si="42"/>
        <v>4</v>
      </c>
      <c r="BM28" s="74">
        <f t="shared" si="43"/>
        <v>7</v>
      </c>
    </row>
    <row r="29" spans="1:80" x14ac:dyDescent="0.15">
      <c r="A29">
        <f t="shared" si="0"/>
        <v>4</v>
      </c>
      <c r="B29" s="454">
        <v>43217</v>
      </c>
      <c r="C29">
        <f>COUNT(茨城!$B29:$Z29)</f>
        <v>18</v>
      </c>
      <c r="D29">
        <f>COUNT(栃木!$B29:$Z29)</f>
        <v>11</v>
      </c>
      <c r="E29">
        <f>COUNT(群馬!$B29:$Z29)</f>
        <v>8</v>
      </c>
      <c r="F29">
        <f>COUNT(埼玉!$B29:$AG29)</f>
        <v>20</v>
      </c>
      <c r="G29">
        <f>COUNT(千葉!$B29:$AA29)</f>
        <v>21</v>
      </c>
      <c r="H29">
        <f>COUNT(東京!$B29:$Z29)</f>
        <v>8</v>
      </c>
      <c r="I29">
        <f>COUNT(神奈川!$B29:$Z29)</f>
        <v>12</v>
      </c>
      <c r="J29">
        <f>COUNT(山梨!$B29:$Z29)</f>
        <v>3</v>
      </c>
      <c r="K29">
        <f>COUNT(長野!$B29:$Z29)</f>
        <v>6</v>
      </c>
      <c r="L29">
        <f>COUNT(静岡!$B29:$AC29)</f>
        <v>27</v>
      </c>
      <c r="M29" s="66">
        <f t="shared" si="2"/>
        <v>134</v>
      </c>
      <c r="O29">
        <f>COUNTIF(茨城!$B29:$Z29,$O$1)</f>
        <v>0</v>
      </c>
      <c r="P29">
        <f>COUNTIF(栃木!$B29:$Z29,$O$1)</f>
        <v>0</v>
      </c>
      <c r="Q29">
        <f>COUNTIF(群馬!$B29:$Z29,$O$1)</f>
        <v>0</v>
      </c>
      <c r="R29">
        <f>COUNTIF(埼玉!$B29:$AG29,$O$1)</f>
        <v>0</v>
      </c>
      <c r="S29">
        <f>COUNTIF(千葉!$B29:$AA29,$O$1)</f>
        <v>0</v>
      </c>
      <c r="T29">
        <f>COUNTIF(東京!$B29:$Z29,$O$1)</f>
        <v>0</v>
      </c>
      <c r="U29">
        <f>COUNTIF(神奈川!$B29:$Z29,$O$1)</f>
        <v>0</v>
      </c>
      <c r="V29">
        <f>COUNTIF(山梨!$B29:$Z29,$O$1)</f>
        <v>0</v>
      </c>
      <c r="W29">
        <f>COUNTIF(長野!$B29:$Z29,$O$1)</f>
        <v>0</v>
      </c>
      <c r="X29">
        <f>COUNTIF(静岡!$B29:$AC29,$O$1)</f>
        <v>0</v>
      </c>
      <c r="Y29" s="66">
        <f t="shared" si="3"/>
        <v>0</v>
      </c>
      <c r="Z29" s="84"/>
      <c r="AA29" s="84">
        <f>COUNTIF(茨城!$B29:$Z29,$AA$1)</f>
        <v>0</v>
      </c>
      <c r="AB29" s="84">
        <f>COUNTIF(栃木!$B29:$Z29,$AA$1)</f>
        <v>0</v>
      </c>
      <c r="AC29" s="84">
        <f>COUNTIF(群馬!$B29:$Z29,$AA$1)</f>
        <v>0</v>
      </c>
      <c r="AD29" s="84">
        <f>COUNTIF(埼玉!$B29:$AG29,$AA$1)</f>
        <v>0</v>
      </c>
      <c r="AE29" s="84">
        <f>COUNTIF(千葉!$B29:$AA29,$AA$1)</f>
        <v>0</v>
      </c>
      <c r="AF29" s="84">
        <f>COUNTIF(東京!$B29:$Z29,$AA$1)</f>
        <v>0</v>
      </c>
      <c r="AG29" s="84">
        <f>COUNTIF(神奈川!$B29:$Z29,$AA$1)</f>
        <v>0</v>
      </c>
      <c r="AH29" s="84">
        <f>COUNTIF(山梨!$B29:$Z29,$AA$1)</f>
        <v>0</v>
      </c>
      <c r="AI29" s="84">
        <f>COUNTIF(長野!$B29:$Z29,$AA$1)</f>
        <v>0</v>
      </c>
      <c r="AJ29" s="84">
        <f>COUNTIF(静岡!$B29:$AC29,$AC$1)</f>
        <v>0</v>
      </c>
      <c r="AK29" s="66">
        <f t="shared" si="4"/>
        <v>0</v>
      </c>
      <c r="AL29" s="73">
        <f t="shared" si="5"/>
        <v>0</v>
      </c>
      <c r="AN29">
        <f>COUNTIF(茨城!$B29:$Z29,$AN$1)</f>
        <v>0</v>
      </c>
      <c r="AO29">
        <f>COUNTIF(栃木!$B29:$Z29,$AN$1)</f>
        <v>0</v>
      </c>
      <c r="AP29">
        <f>COUNTIF(群馬!$B29:$Z29,$AN$1)</f>
        <v>0</v>
      </c>
      <c r="AQ29">
        <f>COUNTIF(埼玉!$B29:$AG29,$AN$1)</f>
        <v>0</v>
      </c>
      <c r="AR29">
        <f>COUNTIF(千葉!$B29:$AA29,$AN$1)</f>
        <v>0</v>
      </c>
      <c r="AS29">
        <f>COUNTIF(東京!$B29:$Z29,$AN$1)</f>
        <v>0</v>
      </c>
      <c r="AT29">
        <f>COUNTIF(神奈川!$B29:$Z29,$AN$1)</f>
        <v>0</v>
      </c>
      <c r="AU29">
        <f>COUNTIF(山梨!$B29:$Z29,$AN$1)</f>
        <v>0</v>
      </c>
      <c r="AV29">
        <f>COUNTIF(長野!$B29:$Z29,$AN$1)</f>
        <v>0</v>
      </c>
      <c r="AW29">
        <f>COUNTIF(静岡!$B29:$AC29,$AN$1)</f>
        <v>0</v>
      </c>
      <c r="AX29" s="66">
        <f t="shared" si="6"/>
        <v>0</v>
      </c>
      <c r="AY29" s="73">
        <f t="shared" si="7"/>
        <v>0</v>
      </c>
      <c r="BB29" s="83">
        <v>43344</v>
      </c>
      <c r="BC29" s="80">
        <f t="shared" si="41"/>
        <v>0</v>
      </c>
      <c r="BD29" s="81">
        <f t="shared" si="33"/>
        <v>0</v>
      </c>
      <c r="BE29" s="81">
        <f t="shared" si="34"/>
        <v>0</v>
      </c>
      <c r="BF29" s="81">
        <f t="shared" si="35"/>
        <v>0</v>
      </c>
      <c r="BG29" s="81">
        <f t="shared" si="36"/>
        <v>0</v>
      </c>
      <c r="BH29" s="81">
        <f t="shared" si="37"/>
        <v>0</v>
      </c>
      <c r="BI29" s="81">
        <f t="shared" si="38"/>
        <v>0</v>
      </c>
      <c r="BJ29" s="81">
        <f t="shared" si="39"/>
        <v>0</v>
      </c>
      <c r="BK29" s="81">
        <f t="shared" si="40"/>
        <v>0</v>
      </c>
      <c r="BL29" s="81">
        <f t="shared" si="42"/>
        <v>0</v>
      </c>
      <c r="BM29" s="74">
        <f t="shared" si="43"/>
        <v>0</v>
      </c>
    </row>
    <row r="30" spans="1:80" x14ac:dyDescent="0.15">
      <c r="A30">
        <f t="shared" si="0"/>
        <v>4</v>
      </c>
      <c r="B30" s="454">
        <v>43218</v>
      </c>
      <c r="C30">
        <f>COUNT(茨城!$B30:$Z30)</f>
        <v>18</v>
      </c>
      <c r="D30">
        <f>COUNT(栃木!$B30:$Z30)</f>
        <v>11</v>
      </c>
      <c r="E30">
        <f>COUNT(群馬!$B30:$Z30)</f>
        <v>8</v>
      </c>
      <c r="F30">
        <f>COUNT(埼玉!$B30:$AG30)</f>
        <v>20</v>
      </c>
      <c r="G30">
        <f>COUNT(千葉!$B30:$AA30)</f>
        <v>21</v>
      </c>
      <c r="H30">
        <f>COUNT(東京!$B30:$Z30)</f>
        <v>8</v>
      </c>
      <c r="I30">
        <f>COUNT(神奈川!$B30:$Z30)</f>
        <v>12</v>
      </c>
      <c r="J30">
        <f>COUNT(山梨!$B30:$Z30)</f>
        <v>3</v>
      </c>
      <c r="K30">
        <f>COUNT(長野!$B30:$Z30)</f>
        <v>6</v>
      </c>
      <c r="L30">
        <f>COUNT(静岡!$B30:$AC30)</f>
        <v>27</v>
      </c>
      <c r="M30" s="66">
        <f t="shared" si="2"/>
        <v>134</v>
      </c>
      <c r="O30">
        <f>COUNTIF(茨城!$B30:$Z30,$O$1)</f>
        <v>0</v>
      </c>
      <c r="P30">
        <f>COUNTIF(栃木!$B30:$Z30,$O$1)</f>
        <v>0</v>
      </c>
      <c r="Q30">
        <f>COUNTIF(群馬!$B30:$Z30,$O$1)</f>
        <v>0</v>
      </c>
      <c r="R30">
        <f>COUNTIF(埼玉!$B30:$AG30,$O$1)</f>
        <v>0</v>
      </c>
      <c r="S30">
        <f>COUNTIF(千葉!$B30:$AA30,$O$1)</f>
        <v>0</v>
      </c>
      <c r="T30">
        <f>COUNTIF(東京!$B30:$Z30,$O$1)</f>
        <v>0</v>
      </c>
      <c r="U30">
        <f>COUNTIF(神奈川!$B30:$Z30,$O$1)</f>
        <v>0</v>
      </c>
      <c r="V30">
        <f>COUNTIF(山梨!$B30:$Z30,$O$1)</f>
        <v>0</v>
      </c>
      <c r="W30">
        <f>COUNTIF(長野!$B30:$Z30,$O$1)</f>
        <v>0</v>
      </c>
      <c r="X30">
        <f>COUNTIF(静岡!$B30:$AC30,$O$1)</f>
        <v>0</v>
      </c>
      <c r="Y30" s="66">
        <f t="shared" si="3"/>
        <v>0</v>
      </c>
      <c r="Z30" s="84"/>
      <c r="AA30" s="84">
        <f>COUNTIF(茨城!$B30:$Z30,$AA$1)</f>
        <v>0</v>
      </c>
      <c r="AB30" s="84">
        <f>COUNTIF(栃木!$B30:$Z30,$AA$1)</f>
        <v>0</v>
      </c>
      <c r="AC30" s="84">
        <f>COUNTIF(群馬!$B30:$Z30,$AA$1)</f>
        <v>0</v>
      </c>
      <c r="AD30" s="84">
        <f>COUNTIF(埼玉!$B30:$AG30,$AA$1)</f>
        <v>0</v>
      </c>
      <c r="AE30" s="84">
        <f>COUNTIF(千葉!$B30:$AA30,$AA$1)</f>
        <v>0</v>
      </c>
      <c r="AF30" s="84">
        <f>COUNTIF(東京!$B30:$Z30,$AA$1)</f>
        <v>0</v>
      </c>
      <c r="AG30" s="84">
        <f>COUNTIF(神奈川!$B30:$Z30,$AA$1)</f>
        <v>0</v>
      </c>
      <c r="AH30" s="84">
        <f>COUNTIF(山梨!$B30:$Z30,$AA$1)</f>
        <v>0</v>
      </c>
      <c r="AI30" s="84">
        <f>COUNTIF(長野!$B30:$Z30,$AA$1)</f>
        <v>0</v>
      </c>
      <c r="AJ30" s="84">
        <f>COUNTIF(静岡!$B30:$AC30,$AC$1)</f>
        <v>0</v>
      </c>
      <c r="AK30" s="66">
        <f t="shared" si="4"/>
        <v>0</v>
      </c>
      <c r="AL30" s="73">
        <f t="shared" si="5"/>
        <v>0</v>
      </c>
      <c r="AN30">
        <f>COUNTIF(茨城!$B30:$Z30,$AN$1)</f>
        <v>0</v>
      </c>
      <c r="AO30">
        <f>COUNTIF(栃木!$B30:$Z30,$AN$1)</f>
        <v>0</v>
      </c>
      <c r="AP30">
        <f>COUNTIF(群馬!$B30:$Z30,$AN$1)</f>
        <v>0</v>
      </c>
      <c r="AQ30">
        <f>COUNTIF(埼玉!$B30:$AG30,$AN$1)</f>
        <v>0</v>
      </c>
      <c r="AR30">
        <f>COUNTIF(千葉!$B30:$AA30,$AN$1)</f>
        <v>0</v>
      </c>
      <c r="AS30">
        <f>COUNTIF(東京!$B30:$Z30,$AN$1)</f>
        <v>0</v>
      </c>
      <c r="AT30">
        <f>COUNTIF(神奈川!$B30:$Z30,$AN$1)</f>
        <v>0</v>
      </c>
      <c r="AU30">
        <f>COUNTIF(山梨!$B30:$Z30,$AN$1)</f>
        <v>0</v>
      </c>
      <c r="AV30">
        <f>COUNTIF(長野!$B30:$Z30,$AN$1)</f>
        <v>0</v>
      </c>
      <c r="AW30">
        <f>COUNTIF(静岡!$B30:$AC30,$AN$1)</f>
        <v>1</v>
      </c>
      <c r="AX30" s="66">
        <f t="shared" si="6"/>
        <v>1</v>
      </c>
      <c r="AY30" s="73">
        <f t="shared" si="7"/>
        <v>7.462686567164179E-3</v>
      </c>
      <c r="BB30" s="83">
        <v>43374</v>
      </c>
      <c r="BC30" s="80">
        <f t="shared" si="41"/>
        <v>0</v>
      </c>
      <c r="BD30" s="81">
        <f t="shared" si="33"/>
        <v>0</v>
      </c>
      <c r="BE30" s="81">
        <f t="shared" si="34"/>
        <v>0</v>
      </c>
      <c r="BF30" s="81">
        <f t="shared" si="35"/>
        <v>0</v>
      </c>
      <c r="BG30" s="81">
        <f t="shared" si="36"/>
        <v>0</v>
      </c>
      <c r="BH30" s="81">
        <f t="shared" si="37"/>
        <v>0</v>
      </c>
      <c r="BI30" s="81">
        <f t="shared" si="38"/>
        <v>0</v>
      </c>
      <c r="BJ30" s="81">
        <f t="shared" si="39"/>
        <v>0</v>
      </c>
      <c r="BK30" s="81">
        <f t="shared" si="40"/>
        <v>0</v>
      </c>
      <c r="BL30" s="81">
        <f t="shared" si="42"/>
        <v>0</v>
      </c>
      <c r="BM30" s="74">
        <f t="shared" si="43"/>
        <v>0</v>
      </c>
    </row>
    <row r="31" spans="1:80" x14ac:dyDescent="0.15">
      <c r="A31">
        <f t="shared" si="0"/>
        <v>4</v>
      </c>
      <c r="B31" s="454">
        <v>43219</v>
      </c>
      <c r="C31">
        <f>COUNT(茨城!$B31:$Z31)</f>
        <v>18</v>
      </c>
      <c r="D31">
        <f>COUNT(栃木!$B31:$Z31)</f>
        <v>11</v>
      </c>
      <c r="E31">
        <f>COUNT(群馬!$B31:$Z31)</f>
        <v>8</v>
      </c>
      <c r="F31">
        <f>COUNT(埼玉!$B31:$AG31)</f>
        <v>20</v>
      </c>
      <c r="G31">
        <f>COUNT(千葉!$B31:$AA31)</f>
        <v>21</v>
      </c>
      <c r="H31">
        <f>COUNT(東京!$B31:$Z31)</f>
        <v>8</v>
      </c>
      <c r="I31">
        <f>COUNT(神奈川!$B31:$Z31)</f>
        <v>12</v>
      </c>
      <c r="J31">
        <f>COUNT(山梨!$B31:$Z31)</f>
        <v>3</v>
      </c>
      <c r="K31">
        <f>COUNT(長野!$B31:$Z31)</f>
        <v>6</v>
      </c>
      <c r="L31">
        <f>COUNT(静岡!$B31:$AC31)</f>
        <v>27</v>
      </c>
      <c r="M31" s="66">
        <f t="shared" si="2"/>
        <v>134</v>
      </c>
      <c r="O31">
        <f>COUNTIF(茨城!$B31:$Z31,$O$1)</f>
        <v>0</v>
      </c>
      <c r="P31">
        <f>COUNTIF(栃木!$B31:$Z31,$O$1)</f>
        <v>0</v>
      </c>
      <c r="Q31">
        <f>COUNTIF(群馬!$B31:$Z31,$O$1)</f>
        <v>0</v>
      </c>
      <c r="R31">
        <f>COUNTIF(埼玉!$B31:$AG31,$O$1)</f>
        <v>0</v>
      </c>
      <c r="S31">
        <f>COUNTIF(千葉!$B31:$AA31,$O$1)</f>
        <v>0</v>
      </c>
      <c r="T31">
        <f>COUNTIF(東京!$B31:$Z31,$O$1)</f>
        <v>0</v>
      </c>
      <c r="U31">
        <f>COUNTIF(神奈川!$B31:$Z31,$O$1)</f>
        <v>0</v>
      </c>
      <c r="V31">
        <f>COUNTIF(山梨!$B31:$Z31,$O$1)</f>
        <v>0</v>
      </c>
      <c r="W31">
        <f>COUNTIF(長野!$B31:$Z31,$O$1)</f>
        <v>0</v>
      </c>
      <c r="X31">
        <f>COUNTIF(静岡!$B31:$AC31,$O$1)</f>
        <v>0</v>
      </c>
      <c r="Y31" s="66">
        <f t="shared" si="3"/>
        <v>0</v>
      </c>
      <c r="AA31" s="84">
        <f>COUNTIF(茨城!$B31:$Z31,$AA$1)</f>
        <v>0</v>
      </c>
      <c r="AB31" s="84">
        <f>COUNTIF(栃木!$B31:$Z31,$AA$1)</f>
        <v>0</v>
      </c>
      <c r="AC31" s="84">
        <f>COUNTIF(群馬!$B31:$Z31,$AA$1)</f>
        <v>0</v>
      </c>
      <c r="AD31" s="84">
        <f>COUNTIF(埼玉!$B31:$AG31,$AA$1)</f>
        <v>0</v>
      </c>
      <c r="AE31" s="84">
        <f>COUNTIF(千葉!$B31:$AA31,$AA$1)</f>
        <v>0</v>
      </c>
      <c r="AF31" s="84">
        <f>COUNTIF(東京!$B31:$Z31,$AA$1)</f>
        <v>0</v>
      </c>
      <c r="AG31" s="84">
        <f>COUNTIF(神奈川!$B31:$Z31,$AA$1)</f>
        <v>0</v>
      </c>
      <c r="AH31" s="84">
        <f>COUNTIF(山梨!$B31:$Z31,$AA$1)</f>
        <v>0</v>
      </c>
      <c r="AI31" s="84">
        <f>COUNTIF(長野!$B31:$Z31,$AA$1)</f>
        <v>0</v>
      </c>
      <c r="AJ31" s="84">
        <f>COUNTIF(静岡!$B31:$AC31,$AC$1)</f>
        <v>0</v>
      </c>
      <c r="AK31" s="66">
        <f t="shared" si="4"/>
        <v>0</v>
      </c>
      <c r="AL31" s="73">
        <f t="shared" si="5"/>
        <v>0</v>
      </c>
      <c r="AN31">
        <f>COUNTIF(茨城!$B31:$Z31,$AN$1)</f>
        <v>0</v>
      </c>
      <c r="AO31">
        <f>COUNTIF(栃木!$B31:$Z31,$AN$1)</f>
        <v>0</v>
      </c>
      <c r="AP31">
        <f>COUNTIF(群馬!$B31:$Z31,$AN$1)</f>
        <v>0</v>
      </c>
      <c r="AQ31">
        <f>COUNTIF(埼玉!$B31:$AG31,$AN$1)</f>
        <v>0</v>
      </c>
      <c r="AR31">
        <f>COUNTIF(千葉!$B31:$AA31,$AN$1)</f>
        <v>0</v>
      </c>
      <c r="AS31">
        <f>COUNTIF(東京!$B31:$Z31,$AN$1)</f>
        <v>0</v>
      </c>
      <c r="AT31">
        <f>COUNTIF(神奈川!$B31:$Z31,$AN$1)</f>
        <v>0</v>
      </c>
      <c r="AU31">
        <f>COUNTIF(山梨!$B31:$Z31,$AN$1)</f>
        <v>0</v>
      </c>
      <c r="AV31">
        <f>COUNTIF(長野!$B31:$Z31,$AN$1)</f>
        <v>0</v>
      </c>
      <c r="AW31">
        <f>COUNTIF(静岡!$B31:$AC31,$AN$1)</f>
        <v>0</v>
      </c>
      <c r="AX31" s="66">
        <f t="shared" si="6"/>
        <v>0</v>
      </c>
      <c r="AY31" s="73">
        <f t="shared" si="7"/>
        <v>0</v>
      </c>
      <c r="BB31" s="83">
        <v>43405</v>
      </c>
      <c r="BC31" s="80">
        <f t="shared" si="41"/>
        <v>0</v>
      </c>
      <c r="BD31" s="81">
        <f t="shared" si="33"/>
        <v>0</v>
      </c>
      <c r="BE31" s="81">
        <f t="shared" si="34"/>
        <v>0</v>
      </c>
      <c r="BF31" s="81">
        <f t="shared" si="35"/>
        <v>1</v>
      </c>
      <c r="BG31" s="81">
        <f t="shared" si="36"/>
        <v>0</v>
      </c>
      <c r="BH31" s="81">
        <f t="shared" si="37"/>
        <v>0</v>
      </c>
      <c r="BI31" s="81">
        <f t="shared" si="38"/>
        <v>2</v>
      </c>
      <c r="BJ31" s="81">
        <f t="shared" si="39"/>
        <v>0</v>
      </c>
      <c r="BK31" s="81">
        <f t="shared" si="40"/>
        <v>0</v>
      </c>
      <c r="BL31" s="81">
        <f t="shared" si="42"/>
        <v>0</v>
      </c>
      <c r="BM31" s="74">
        <f t="shared" si="43"/>
        <v>3</v>
      </c>
    </row>
    <row r="32" spans="1:80" x14ac:dyDescent="0.15">
      <c r="A32">
        <f t="shared" si="0"/>
        <v>4</v>
      </c>
      <c r="B32" s="454">
        <v>43220</v>
      </c>
      <c r="C32">
        <f>COUNT(茨城!$B32:$Z32)</f>
        <v>18</v>
      </c>
      <c r="D32">
        <f>COUNT(栃木!$B32:$Z32)</f>
        <v>11</v>
      </c>
      <c r="E32">
        <f>COUNT(群馬!$B32:$Z32)</f>
        <v>8</v>
      </c>
      <c r="F32">
        <f>COUNT(埼玉!$B32:$AG32)</f>
        <v>20</v>
      </c>
      <c r="G32">
        <f>COUNT(千葉!$B32:$AA32)</f>
        <v>21</v>
      </c>
      <c r="H32">
        <f>COUNT(東京!$B32:$Z32)</f>
        <v>8</v>
      </c>
      <c r="I32">
        <f>COUNT(神奈川!$B32:$Z32)</f>
        <v>12</v>
      </c>
      <c r="J32">
        <f>COUNT(山梨!$B32:$Z32)</f>
        <v>3</v>
      </c>
      <c r="K32">
        <f>COUNT(長野!$B32:$Z32)</f>
        <v>6</v>
      </c>
      <c r="L32">
        <f>COUNT(静岡!$B32:$AC32)</f>
        <v>27</v>
      </c>
      <c r="M32" s="66">
        <f t="shared" si="2"/>
        <v>134</v>
      </c>
      <c r="O32">
        <f>COUNTIF(茨城!$B32:$Z32,$O$1)</f>
        <v>0</v>
      </c>
      <c r="P32">
        <f>COUNTIF(栃木!$B32:$Z32,$O$1)</f>
        <v>0</v>
      </c>
      <c r="Q32">
        <f>COUNTIF(群馬!$B32:$Z32,$O$1)</f>
        <v>0</v>
      </c>
      <c r="R32">
        <f>COUNTIF(埼玉!$B32:$AG32,$O$1)</f>
        <v>0</v>
      </c>
      <c r="S32">
        <f>COUNTIF(千葉!$B32:$AA32,$O$1)</f>
        <v>0</v>
      </c>
      <c r="T32">
        <f>COUNTIF(東京!$B32:$Z32,$O$1)</f>
        <v>0</v>
      </c>
      <c r="U32">
        <f>COUNTIF(神奈川!$B32:$Z32,$O$1)</f>
        <v>0</v>
      </c>
      <c r="V32">
        <f>COUNTIF(山梨!$B32:$Z32,$O$1)</f>
        <v>0</v>
      </c>
      <c r="W32">
        <f>COUNTIF(長野!$B32:$Z32,$O$1)</f>
        <v>0</v>
      </c>
      <c r="X32">
        <f>COUNTIF(静岡!$B32:$AC32,$O$1)</f>
        <v>0</v>
      </c>
      <c r="Y32" s="66">
        <f t="shared" si="3"/>
        <v>0</v>
      </c>
      <c r="AA32">
        <f>COUNTIF(茨城!$B32:$Z32,$AA$1)</f>
        <v>0</v>
      </c>
      <c r="AB32">
        <f>COUNTIF(栃木!$B32:$Z32,$AA$1)</f>
        <v>0</v>
      </c>
      <c r="AC32">
        <f>COUNTIF(群馬!$B32:$Z32,$AA$1)</f>
        <v>0</v>
      </c>
      <c r="AD32">
        <f>COUNTIF(埼玉!$B32:$AG32,$AA$1)</f>
        <v>0</v>
      </c>
      <c r="AE32">
        <f>COUNTIF(千葉!$B32:$AA32,$AA$1)</f>
        <v>0</v>
      </c>
      <c r="AF32">
        <f>COUNTIF(東京!$B32:$Z32,$AA$1)</f>
        <v>0</v>
      </c>
      <c r="AG32">
        <f>COUNTIF(神奈川!$B32:$Z32,$AA$1)</f>
        <v>0</v>
      </c>
      <c r="AH32">
        <f>COUNTIF(山梨!$B32:$Z32,$AA$1)</f>
        <v>0</v>
      </c>
      <c r="AI32">
        <f>COUNTIF(長野!$B32:$Z32,$AA$1)</f>
        <v>0</v>
      </c>
      <c r="AJ32">
        <f>COUNTIF(静岡!$B32:$AC32,$AC$1)</f>
        <v>0</v>
      </c>
      <c r="AK32" s="66">
        <f t="shared" si="4"/>
        <v>0</v>
      </c>
      <c r="AL32" s="73">
        <f t="shared" si="5"/>
        <v>0</v>
      </c>
      <c r="AN32">
        <f>COUNTIF(茨城!$B32:$Z32,$AN$1)</f>
        <v>0</v>
      </c>
      <c r="AO32">
        <f>COUNTIF(栃木!$B32:$Z32,$AN$1)</f>
        <v>0</v>
      </c>
      <c r="AP32">
        <f>COUNTIF(群馬!$B32:$Z32,$AN$1)</f>
        <v>0</v>
      </c>
      <c r="AQ32">
        <f>COUNTIF(埼玉!$B32:$AG32,$AN$1)</f>
        <v>0</v>
      </c>
      <c r="AR32">
        <f>COUNTIF(千葉!$B32:$AA32,$AN$1)</f>
        <v>0</v>
      </c>
      <c r="AS32">
        <f>COUNTIF(東京!$B32:$Z32,$AN$1)</f>
        <v>0</v>
      </c>
      <c r="AT32">
        <f>COUNTIF(神奈川!$B32:$Z32,$AN$1)</f>
        <v>0</v>
      </c>
      <c r="AU32">
        <f>COUNTIF(山梨!$B32:$Z32,$AN$1)</f>
        <v>0</v>
      </c>
      <c r="AV32">
        <f>COUNTIF(長野!$B32:$Z32,$AN$1)</f>
        <v>0</v>
      </c>
      <c r="AW32">
        <f>COUNTIF(静岡!$B32:$AC32,$AN$1)</f>
        <v>0</v>
      </c>
      <c r="AX32" s="66">
        <f t="shared" si="6"/>
        <v>0</v>
      </c>
      <c r="AY32" s="73">
        <f t="shared" si="7"/>
        <v>0</v>
      </c>
      <c r="BB32" s="83">
        <v>43435</v>
      </c>
      <c r="BC32" s="80">
        <f t="shared" si="41"/>
        <v>13</v>
      </c>
      <c r="BD32" s="81">
        <f t="shared" si="33"/>
        <v>0</v>
      </c>
      <c r="BE32" s="81">
        <f t="shared" si="34"/>
        <v>0</v>
      </c>
      <c r="BF32" s="81">
        <f t="shared" si="35"/>
        <v>5</v>
      </c>
      <c r="BG32" s="81">
        <f t="shared" si="36"/>
        <v>7</v>
      </c>
      <c r="BH32" s="81">
        <f t="shared" si="37"/>
        <v>5</v>
      </c>
      <c r="BI32" s="81">
        <f t="shared" si="38"/>
        <v>2</v>
      </c>
      <c r="BJ32" s="81">
        <f t="shared" si="39"/>
        <v>3</v>
      </c>
      <c r="BK32" s="81">
        <f t="shared" si="40"/>
        <v>0</v>
      </c>
      <c r="BL32" s="81">
        <f t="shared" si="42"/>
        <v>0</v>
      </c>
      <c r="BM32" s="74">
        <f t="shared" si="43"/>
        <v>35</v>
      </c>
    </row>
    <row r="33" spans="1:65" x14ac:dyDescent="0.15">
      <c r="A33">
        <f t="shared" si="0"/>
        <v>5</v>
      </c>
      <c r="B33" s="454">
        <v>43221</v>
      </c>
      <c r="C33">
        <f>COUNT(茨城!$B33:$Z33)</f>
        <v>18</v>
      </c>
      <c r="D33">
        <f>COUNT(栃木!$B33:$Z33)</f>
        <v>11</v>
      </c>
      <c r="E33">
        <f>COUNT(群馬!$B33:$Z33)</f>
        <v>8</v>
      </c>
      <c r="F33">
        <f>COUNT(埼玉!$B33:$AG33)</f>
        <v>20</v>
      </c>
      <c r="G33">
        <f>COUNT(千葉!$B33:$AA33)</f>
        <v>21</v>
      </c>
      <c r="H33">
        <f>COUNT(東京!$B33:$Z33)</f>
        <v>8</v>
      </c>
      <c r="I33">
        <f>COUNT(神奈川!$B33:$Z33)</f>
        <v>12</v>
      </c>
      <c r="J33">
        <f>COUNT(山梨!$B33:$Z33)</f>
        <v>3</v>
      </c>
      <c r="K33">
        <f>COUNT(長野!$B33:$Z33)</f>
        <v>6</v>
      </c>
      <c r="L33">
        <f>COUNT(静岡!$B33:$AC33)</f>
        <v>27</v>
      </c>
      <c r="M33" s="66">
        <f t="shared" si="2"/>
        <v>134</v>
      </c>
      <c r="O33">
        <f>COUNTIF(茨城!$B33:$Z33,$O$1)</f>
        <v>0</v>
      </c>
      <c r="P33">
        <f>COUNTIF(栃木!$B33:$Z33,$O$1)</f>
        <v>0</v>
      </c>
      <c r="Q33">
        <f>COUNTIF(群馬!$B33:$Z33,$O$1)</f>
        <v>0</v>
      </c>
      <c r="R33">
        <f>COUNTIF(埼玉!$B33:$AG33,$O$1)</f>
        <v>0</v>
      </c>
      <c r="S33">
        <f>COUNTIF(千葉!$B33:$AA33,$O$1)</f>
        <v>0</v>
      </c>
      <c r="T33">
        <f>COUNTIF(東京!$B33:$Z33,$O$1)</f>
        <v>0</v>
      </c>
      <c r="U33">
        <f>COUNTIF(神奈川!$B33:$Z33,$O$1)</f>
        <v>0</v>
      </c>
      <c r="V33">
        <f>COUNTIF(山梨!$B33:$Z33,$O$1)</f>
        <v>0</v>
      </c>
      <c r="W33">
        <f>COUNTIF(長野!$B33:$Z33,$O$1)</f>
        <v>0</v>
      </c>
      <c r="X33">
        <f>COUNTIF(静岡!$B33:$AC33,$O$1)</f>
        <v>0</v>
      </c>
      <c r="Y33" s="66">
        <f t="shared" si="3"/>
        <v>0</v>
      </c>
      <c r="AA33">
        <f>COUNTIF(茨城!$B33:$Z33,$AA$1)</f>
        <v>0</v>
      </c>
      <c r="AB33">
        <f>COUNTIF(栃木!$B33:$Z33,$AA$1)</f>
        <v>0</v>
      </c>
      <c r="AC33">
        <f>COUNTIF(群馬!$B33:$Z33,$AA$1)</f>
        <v>0</v>
      </c>
      <c r="AD33">
        <f>COUNTIF(埼玉!$B33:$AG33,$AA$1)</f>
        <v>0</v>
      </c>
      <c r="AE33">
        <f>COUNTIF(千葉!$B33:$AA33,$AA$1)</f>
        <v>0</v>
      </c>
      <c r="AF33">
        <f>COUNTIF(東京!$B33:$Z33,$AA$1)</f>
        <v>0</v>
      </c>
      <c r="AG33">
        <f>COUNTIF(神奈川!$B33:$Z33,$AA$1)</f>
        <v>0</v>
      </c>
      <c r="AH33">
        <f>COUNTIF(山梨!$B33:$Z33,$AA$1)</f>
        <v>0</v>
      </c>
      <c r="AI33">
        <f>COUNTIF(長野!$B33:$Z33,$AA$1)</f>
        <v>0</v>
      </c>
      <c r="AJ33">
        <f>COUNTIF(静岡!$B33:$AC33,$AC$1)</f>
        <v>0</v>
      </c>
      <c r="AK33" s="66">
        <f t="shared" si="4"/>
        <v>0</v>
      </c>
      <c r="AL33" s="73">
        <f t="shared" si="5"/>
        <v>0</v>
      </c>
      <c r="AN33">
        <f>COUNTIF(茨城!$B33:$Z33,$AN$1)</f>
        <v>0</v>
      </c>
      <c r="AO33">
        <f>COUNTIF(栃木!$B33:$Z33,$AN$1)</f>
        <v>0</v>
      </c>
      <c r="AP33">
        <f>COUNTIF(群馬!$B33:$Z33,$AN$1)</f>
        <v>0</v>
      </c>
      <c r="AQ33">
        <f>COUNTIF(埼玉!$B33:$AG33,$AN$1)</f>
        <v>0</v>
      </c>
      <c r="AR33">
        <f>COUNTIF(千葉!$B33:$AA33,$AN$1)</f>
        <v>0</v>
      </c>
      <c r="AS33">
        <f>COUNTIF(東京!$B33:$Z33,$AN$1)</f>
        <v>0</v>
      </c>
      <c r="AT33">
        <f>COUNTIF(神奈川!$B33:$Z33,$AN$1)</f>
        <v>0</v>
      </c>
      <c r="AU33">
        <f>COUNTIF(山梨!$B33:$Z33,$AN$1)</f>
        <v>0</v>
      </c>
      <c r="AV33">
        <f>COUNTIF(長野!$B33:$Z33,$AN$1)</f>
        <v>0</v>
      </c>
      <c r="AW33">
        <f>COUNTIF(静岡!$B33:$AC33,$AN$1)</f>
        <v>1</v>
      </c>
      <c r="AX33" s="66">
        <f t="shared" si="6"/>
        <v>1</v>
      </c>
      <c r="AY33" s="73">
        <f t="shared" si="7"/>
        <v>7.462686567164179E-3</v>
      </c>
      <c r="BB33" s="83">
        <v>43466</v>
      </c>
      <c r="BC33" s="80">
        <f t="shared" si="41"/>
        <v>0</v>
      </c>
      <c r="BD33" s="81">
        <f t="shared" si="33"/>
        <v>1</v>
      </c>
      <c r="BE33" s="81">
        <f t="shared" si="34"/>
        <v>0</v>
      </c>
      <c r="BF33" s="81">
        <f t="shared" si="35"/>
        <v>0</v>
      </c>
      <c r="BG33" s="81">
        <f t="shared" si="36"/>
        <v>1</v>
      </c>
      <c r="BH33" s="81">
        <f t="shared" si="37"/>
        <v>0</v>
      </c>
      <c r="BI33" s="81">
        <f t="shared" si="38"/>
        <v>0</v>
      </c>
      <c r="BJ33" s="81">
        <f t="shared" si="39"/>
        <v>2</v>
      </c>
      <c r="BK33" s="81">
        <f t="shared" si="40"/>
        <v>0</v>
      </c>
      <c r="BL33" s="81">
        <f t="shared" si="42"/>
        <v>0</v>
      </c>
      <c r="BM33" s="74">
        <f t="shared" si="43"/>
        <v>4</v>
      </c>
    </row>
    <row r="34" spans="1:65" x14ac:dyDescent="0.15">
      <c r="A34">
        <f t="shared" si="0"/>
        <v>5</v>
      </c>
      <c r="B34" s="454">
        <v>43222</v>
      </c>
      <c r="C34">
        <f>COUNT(茨城!$B34:$Z34)</f>
        <v>18</v>
      </c>
      <c r="D34">
        <f>COUNT(栃木!$B34:$Z34)</f>
        <v>10</v>
      </c>
      <c r="E34">
        <f>COUNT(群馬!$B34:$Z34)</f>
        <v>8</v>
      </c>
      <c r="F34">
        <f>COUNT(埼玉!$B34:$AG34)</f>
        <v>20</v>
      </c>
      <c r="G34">
        <f>COUNT(千葉!$B34:$AA34)</f>
        <v>21</v>
      </c>
      <c r="H34">
        <f>COUNT(東京!$B34:$Z34)</f>
        <v>8</v>
      </c>
      <c r="I34">
        <f>COUNT(神奈川!$B34:$Z34)</f>
        <v>13</v>
      </c>
      <c r="J34">
        <f>COUNT(山梨!$B34:$Z34)</f>
        <v>3</v>
      </c>
      <c r="K34">
        <f>COUNT(長野!$B34:$Z34)</f>
        <v>6</v>
      </c>
      <c r="L34">
        <f>COUNT(静岡!$B34:$AC34)</f>
        <v>27</v>
      </c>
      <c r="M34" s="66">
        <f t="shared" si="2"/>
        <v>134</v>
      </c>
      <c r="O34">
        <f>COUNTIF(茨城!$B34:$Z34,$O$1)</f>
        <v>0</v>
      </c>
      <c r="P34">
        <f>COUNTIF(栃木!$B34:$Z34,$O$1)</f>
        <v>0</v>
      </c>
      <c r="Q34">
        <f>COUNTIF(群馬!$B34:$Z34,$O$1)</f>
        <v>0</v>
      </c>
      <c r="R34">
        <f>COUNTIF(埼玉!$B34:$AG34,$O$1)</f>
        <v>0</v>
      </c>
      <c r="S34">
        <f>COUNTIF(千葉!$B34:$AA34,$O$1)</f>
        <v>0</v>
      </c>
      <c r="T34">
        <f>COUNTIF(東京!$B34:$Z34,$O$1)</f>
        <v>0</v>
      </c>
      <c r="U34">
        <f>COUNTIF(神奈川!$B34:$Z34,$O$1)</f>
        <v>0</v>
      </c>
      <c r="V34">
        <f>COUNTIF(山梨!$B34:$Z34,$O$1)</f>
        <v>0</v>
      </c>
      <c r="W34">
        <f>COUNTIF(長野!$B34:$Z34,$O$1)</f>
        <v>0</v>
      </c>
      <c r="X34">
        <f>COUNTIF(静岡!$B34:$AC34,$O$1)</f>
        <v>0</v>
      </c>
      <c r="Y34" s="66">
        <f t="shared" si="3"/>
        <v>0</v>
      </c>
      <c r="AA34">
        <f>COUNTIF(茨城!$B34:$Z34,$AA$1)</f>
        <v>0</v>
      </c>
      <c r="AB34">
        <f>COUNTIF(栃木!$B34:$Z34,$AA$1)</f>
        <v>0</v>
      </c>
      <c r="AC34">
        <f>COUNTIF(群馬!$B34:$Z34,$AA$1)</f>
        <v>0</v>
      </c>
      <c r="AD34">
        <f>COUNTIF(埼玉!$B34:$AG34,$AA$1)</f>
        <v>0</v>
      </c>
      <c r="AE34">
        <f>COUNTIF(千葉!$B34:$AA34,$AA$1)</f>
        <v>0</v>
      </c>
      <c r="AF34">
        <f>COUNTIF(東京!$B34:$Z34,$AA$1)</f>
        <v>0</v>
      </c>
      <c r="AG34">
        <f>COUNTIF(神奈川!$B34:$Z34,$AA$1)</f>
        <v>0</v>
      </c>
      <c r="AH34">
        <f>COUNTIF(山梨!$B34:$Z34,$AA$1)</f>
        <v>0</v>
      </c>
      <c r="AI34">
        <f>COUNTIF(長野!$B34:$Z34,$AA$1)</f>
        <v>0</v>
      </c>
      <c r="AJ34">
        <f>COUNTIF(静岡!$B34:$AC34,$AC$1)</f>
        <v>0</v>
      </c>
      <c r="AK34" s="66">
        <f t="shared" si="4"/>
        <v>0</v>
      </c>
      <c r="AL34" s="73">
        <f t="shared" si="5"/>
        <v>0</v>
      </c>
      <c r="AN34">
        <f>COUNTIF(茨城!$B34:$Z34,$AN$1)</f>
        <v>2</v>
      </c>
      <c r="AO34">
        <f>COUNTIF(栃木!$B34:$Z34,$AN$1)</f>
        <v>1</v>
      </c>
      <c r="AP34">
        <f>COUNTIF(群馬!$B34:$Z34,$AN$1)</f>
        <v>2</v>
      </c>
      <c r="AQ34">
        <f>COUNTIF(埼玉!$B34:$AG34,$AN$1)</f>
        <v>6</v>
      </c>
      <c r="AR34">
        <f>COUNTIF(千葉!$B34:$AA34,$AN$1)</f>
        <v>1</v>
      </c>
      <c r="AS34">
        <f>COUNTIF(東京!$B34:$Z34,$AN$1)</f>
        <v>1</v>
      </c>
      <c r="AT34">
        <f>COUNTIF(神奈川!$B34:$Z34,$AN$1)</f>
        <v>1</v>
      </c>
      <c r="AU34">
        <f>COUNTIF(山梨!$B34:$Z34,$AN$1)</f>
        <v>0</v>
      </c>
      <c r="AV34">
        <f>COUNTIF(長野!$B34:$Z34,$AN$1)</f>
        <v>0</v>
      </c>
      <c r="AW34">
        <f>COUNTIF(静岡!$B34:$AC34,$AN$1)</f>
        <v>0</v>
      </c>
      <c r="AX34" s="66">
        <f t="shared" si="6"/>
        <v>14</v>
      </c>
      <c r="AY34" s="73">
        <f t="shared" si="7"/>
        <v>0.1044776119402985</v>
      </c>
      <c r="BB34" s="83">
        <v>43497</v>
      </c>
      <c r="BC34" s="80">
        <f t="shared" si="41"/>
        <v>8</v>
      </c>
      <c r="BD34" s="81">
        <f t="shared" si="33"/>
        <v>1</v>
      </c>
      <c r="BE34" s="81">
        <f t="shared" si="34"/>
        <v>0</v>
      </c>
      <c r="BF34" s="81">
        <f t="shared" si="35"/>
        <v>3</v>
      </c>
      <c r="BG34" s="81">
        <f t="shared" si="36"/>
        <v>0</v>
      </c>
      <c r="BH34" s="81">
        <f t="shared" si="37"/>
        <v>2</v>
      </c>
      <c r="BI34" s="81">
        <f t="shared" si="38"/>
        <v>0</v>
      </c>
      <c r="BJ34" s="81">
        <f t="shared" si="39"/>
        <v>0</v>
      </c>
      <c r="BK34" s="81">
        <f t="shared" si="40"/>
        <v>0</v>
      </c>
      <c r="BL34" s="81">
        <f t="shared" si="42"/>
        <v>0</v>
      </c>
      <c r="BM34" s="74">
        <f t="shared" si="43"/>
        <v>14</v>
      </c>
    </row>
    <row r="35" spans="1:65" x14ac:dyDescent="0.15">
      <c r="A35">
        <f t="shared" si="0"/>
        <v>5</v>
      </c>
      <c r="B35" s="454">
        <v>43223</v>
      </c>
      <c r="C35">
        <f>COUNT(茨城!$B35:$Z35)</f>
        <v>18</v>
      </c>
      <c r="D35">
        <f>COUNT(栃木!$B35:$Z35)</f>
        <v>10</v>
      </c>
      <c r="E35">
        <f>COUNT(群馬!$B35:$Z35)</f>
        <v>8</v>
      </c>
      <c r="F35">
        <f>COUNT(埼玉!$B35:$AG35)</f>
        <v>20</v>
      </c>
      <c r="G35">
        <f>COUNT(千葉!$B35:$AA35)</f>
        <v>21</v>
      </c>
      <c r="H35">
        <f>COUNT(東京!$B35:$Z35)</f>
        <v>8</v>
      </c>
      <c r="I35">
        <f>COUNT(神奈川!$B35:$Z35)</f>
        <v>13</v>
      </c>
      <c r="J35">
        <f>COUNT(山梨!$B35:$Z35)</f>
        <v>3</v>
      </c>
      <c r="K35">
        <f>COUNT(長野!$B35:$Z35)</f>
        <v>6</v>
      </c>
      <c r="L35">
        <f>COUNT(静岡!$B35:$AC35)</f>
        <v>27</v>
      </c>
      <c r="M35" s="66">
        <f t="shared" si="2"/>
        <v>134</v>
      </c>
      <c r="O35">
        <f>COUNTIF(茨城!$B35:$Z35,$O$1)</f>
        <v>0</v>
      </c>
      <c r="P35">
        <f>COUNTIF(栃木!$B35:$Z35,$O$1)</f>
        <v>0</v>
      </c>
      <c r="Q35">
        <f>COUNTIF(群馬!$B35:$Z35,$O$1)</f>
        <v>0</v>
      </c>
      <c r="R35">
        <f>COUNTIF(埼玉!$B35:$AG35,$O$1)</f>
        <v>0</v>
      </c>
      <c r="S35">
        <f>COUNTIF(千葉!$B35:$AA35,$O$1)</f>
        <v>0</v>
      </c>
      <c r="T35">
        <f>COUNTIF(東京!$B35:$Z35,$O$1)</f>
        <v>0</v>
      </c>
      <c r="U35">
        <f>COUNTIF(神奈川!$B35:$Z35,$O$1)</f>
        <v>0</v>
      </c>
      <c r="V35">
        <f>COUNTIF(山梨!$B35:$Z35,$O$1)</f>
        <v>0</v>
      </c>
      <c r="W35">
        <f>COUNTIF(長野!$B35:$Z35,$O$1)</f>
        <v>0</v>
      </c>
      <c r="X35">
        <f>COUNTIF(静岡!$B35:$AC35,$O$1)</f>
        <v>0</v>
      </c>
      <c r="Y35" s="66">
        <f t="shared" si="3"/>
        <v>0</v>
      </c>
      <c r="AA35">
        <f>COUNTIF(茨城!$B35:$Z35,$AA$1)</f>
        <v>0</v>
      </c>
      <c r="AB35">
        <f>COUNTIF(栃木!$B35:$Z35,$AA$1)</f>
        <v>0</v>
      </c>
      <c r="AC35">
        <f>COUNTIF(群馬!$B35:$Z35,$AA$1)</f>
        <v>0</v>
      </c>
      <c r="AD35">
        <f>COUNTIF(埼玉!$B35:$AG35,$AA$1)</f>
        <v>0</v>
      </c>
      <c r="AE35">
        <f>COUNTIF(千葉!$B35:$AA35,$AA$1)</f>
        <v>0</v>
      </c>
      <c r="AF35">
        <f>COUNTIF(東京!$B35:$Z35,$AA$1)</f>
        <v>0</v>
      </c>
      <c r="AG35">
        <f>COUNTIF(神奈川!$B35:$Z35,$AA$1)</f>
        <v>0</v>
      </c>
      <c r="AH35">
        <f>COUNTIF(山梨!$B35:$Z35,$AA$1)</f>
        <v>0</v>
      </c>
      <c r="AI35">
        <f>COUNTIF(長野!$B35:$Z35,$AA$1)</f>
        <v>0</v>
      </c>
      <c r="AJ35">
        <f>COUNTIF(静岡!$B35:$AC35,$AC$1)</f>
        <v>0</v>
      </c>
      <c r="AK35" s="66">
        <f t="shared" si="4"/>
        <v>0</v>
      </c>
      <c r="AL35" s="73">
        <f t="shared" si="5"/>
        <v>0</v>
      </c>
      <c r="AN35">
        <f>COUNTIF(茨城!$B35:$Z35,$AN$1)</f>
        <v>0</v>
      </c>
      <c r="AO35">
        <f>COUNTIF(栃木!$B35:$Z35,$AN$1)</f>
        <v>0</v>
      </c>
      <c r="AP35">
        <f>COUNTIF(群馬!$B35:$Z35,$AN$1)</f>
        <v>0</v>
      </c>
      <c r="AQ35">
        <f>COUNTIF(埼玉!$B35:$AG35,$AN$1)</f>
        <v>0</v>
      </c>
      <c r="AR35">
        <f>COUNTIF(千葉!$B35:$AA35,$AN$1)</f>
        <v>0</v>
      </c>
      <c r="AS35">
        <f>COUNTIF(東京!$B35:$Z35,$AN$1)</f>
        <v>0</v>
      </c>
      <c r="AT35">
        <f>COUNTIF(神奈川!$B35:$Z35,$AN$1)</f>
        <v>0</v>
      </c>
      <c r="AU35">
        <f>COUNTIF(山梨!$B35:$Z35,$AN$1)</f>
        <v>0</v>
      </c>
      <c r="AV35">
        <f>COUNTIF(長野!$B35:$Z35,$AN$1)</f>
        <v>0</v>
      </c>
      <c r="AW35">
        <f>COUNTIF(静岡!$B35:$AC35,$AN$1)</f>
        <v>0</v>
      </c>
      <c r="AX35" s="66">
        <f t="shared" si="6"/>
        <v>0</v>
      </c>
      <c r="AY35" s="73">
        <f t="shared" si="7"/>
        <v>0</v>
      </c>
      <c r="BB35" s="85">
        <v>43525</v>
      </c>
      <c r="BC35" s="86">
        <f t="shared" si="41"/>
        <v>1</v>
      </c>
      <c r="BD35" s="87">
        <f t="shared" si="33"/>
        <v>0</v>
      </c>
      <c r="BE35" s="87">
        <f t="shared" si="34"/>
        <v>0</v>
      </c>
      <c r="BF35" s="87">
        <f t="shared" si="35"/>
        <v>0</v>
      </c>
      <c r="BG35" s="87">
        <f t="shared" si="36"/>
        <v>0</v>
      </c>
      <c r="BH35" s="87">
        <f t="shared" si="37"/>
        <v>0</v>
      </c>
      <c r="BI35" s="87">
        <f t="shared" si="38"/>
        <v>0</v>
      </c>
      <c r="BJ35" s="87">
        <f t="shared" si="39"/>
        <v>0</v>
      </c>
      <c r="BK35" s="87">
        <f t="shared" si="40"/>
        <v>0</v>
      </c>
      <c r="BL35" s="87">
        <f t="shared" si="42"/>
        <v>0</v>
      </c>
      <c r="BM35" s="82">
        <f t="shared" si="43"/>
        <v>1</v>
      </c>
    </row>
    <row r="36" spans="1:65" x14ac:dyDescent="0.15">
      <c r="A36">
        <f t="shared" si="0"/>
        <v>5</v>
      </c>
      <c r="B36" s="454">
        <v>43224</v>
      </c>
      <c r="C36">
        <f>COUNT(茨城!$B36:$Z36)</f>
        <v>18</v>
      </c>
      <c r="D36">
        <f>COUNT(栃木!$B36:$Z36)</f>
        <v>10</v>
      </c>
      <c r="E36">
        <f>COUNT(群馬!$B36:$Z36)</f>
        <v>8</v>
      </c>
      <c r="F36">
        <f>COUNT(埼玉!$B36:$AG36)</f>
        <v>20</v>
      </c>
      <c r="G36">
        <f>COUNT(千葉!$B36:$AA36)</f>
        <v>21</v>
      </c>
      <c r="H36">
        <f>COUNT(東京!$B36:$Z36)</f>
        <v>8</v>
      </c>
      <c r="I36">
        <f>COUNT(神奈川!$B36:$Z36)</f>
        <v>13</v>
      </c>
      <c r="J36">
        <f>COUNT(山梨!$B36:$Z36)</f>
        <v>3</v>
      </c>
      <c r="K36">
        <f>COUNT(長野!$B36:$Z36)</f>
        <v>6</v>
      </c>
      <c r="L36">
        <f>COUNT(静岡!$B36:$AC36)</f>
        <v>27</v>
      </c>
      <c r="M36" s="66">
        <f t="shared" si="2"/>
        <v>134</v>
      </c>
      <c r="O36">
        <f>COUNTIF(茨城!$B36:$Z36,$O$1)</f>
        <v>0</v>
      </c>
      <c r="P36">
        <f>COUNTIF(栃木!$B36:$Z36,$O$1)</f>
        <v>0</v>
      </c>
      <c r="Q36">
        <f>COUNTIF(群馬!$B36:$Z36,$O$1)</f>
        <v>0</v>
      </c>
      <c r="R36">
        <f>COUNTIF(埼玉!$B36:$AG36,$O$1)</f>
        <v>0</v>
      </c>
      <c r="S36">
        <f>COUNTIF(千葉!$B36:$AA36,$O$1)</f>
        <v>0</v>
      </c>
      <c r="T36">
        <f>COUNTIF(東京!$B36:$Z36,$O$1)</f>
        <v>0</v>
      </c>
      <c r="U36">
        <f>COUNTIF(神奈川!$B36:$Z36,$O$1)</f>
        <v>0</v>
      </c>
      <c r="V36">
        <f>COUNTIF(山梨!$B36:$Z36,$O$1)</f>
        <v>0</v>
      </c>
      <c r="W36">
        <f>COUNTIF(長野!$B36:$Z36,$O$1)</f>
        <v>0</v>
      </c>
      <c r="X36">
        <f>COUNTIF(静岡!$B36:$AC36,$O$1)</f>
        <v>0</v>
      </c>
      <c r="Y36" s="66">
        <f t="shared" si="3"/>
        <v>0</v>
      </c>
      <c r="AA36">
        <f>COUNTIF(茨城!$B36:$Z36,$AA$1)</f>
        <v>0</v>
      </c>
      <c r="AB36">
        <f>COUNTIF(栃木!$B36:$Z36,$AA$1)</f>
        <v>0</v>
      </c>
      <c r="AC36">
        <f>COUNTIF(群馬!$B36:$Z36,$AA$1)</f>
        <v>0</v>
      </c>
      <c r="AD36">
        <f>COUNTIF(埼玉!$B36:$AG36,$AA$1)</f>
        <v>0</v>
      </c>
      <c r="AE36">
        <f>COUNTIF(千葉!$B36:$AA36,$AA$1)</f>
        <v>0</v>
      </c>
      <c r="AF36">
        <f>COUNTIF(東京!$B36:$Z36,$AA$1)</f>
        <v>0</v>
      </c>
      <c r="AG36">
        <f>COUNTIF(神奈川!$B36:$Z36,$AA$1)</f>
        <v>0</v>
      </c>
      <c r="AH36">
        <f>COUNTIF(山梨!$B36:$Z36,$AA$1)</f>
        <v>0</v>
      </c>
      <c r="AI36">
        <f>COUNTIF(長野!$B36:$Z36,$AA$1)</f>
        <v>0</v>
      </c>
      <c r="AJ36">
        <f>COUNTIF(静岡!$B36:$AC36,$AC$1)</f>
        <v>0</v>
      </c>
      <c r="AK36" s="66">
        <f t="shared" si="4"/>
        <v>0</v>
      </c>
      <c r="AL36" s="73">
        <f t="shared" si="5"/>
        <v>0</v>
      </c>
      <c r="AN36">
        <f>COUNTIF(茨城!$B36:$Z36,$AN$1)</f>
        <v>0</v>
      </c>
      <c r="AO36">
        <f>COUNTIF(栃木!$B36:$Z36,$AN$1)</f>
        <v>0</v>
      </c>
      <c r="AP36">
        <f>COUNTIF(群馬!$B36:$Z36,$AN$1)</f>
        <v>0</v>
      </c>
      <c r="AQ36">
        <f>COUNTIF(埼玉!$B36:$AG36,$AN$1)</f>
        <v>0</v>
      </c>
      <c r="AR36">
        <f>COUNTIF(千葉!$B36:$AA36,$AN$1)</f>
        <v>0</v>
      </c>
      <c r="AS36">
        <f>COUNTIF(東京!$B36:$Z36,$AN$1)</f>
        <v>0</v>
      </c>
      <c r="AT36">
        <f>COUNTIF(神奈川!$B36:$Z36,$AN$1)</f>
        <v>0</v>
      </c>
      <c r="AU36">
        <f>COUNTIF(山梨!$B36:$Z36,$AN$1)</f>
        <v>0</v>
      </c>
      <c r="AV36">
        <f>COUNTIF(長野!$B36:$Z36,$AN$1)</f>
        <v>0</v>
      </c>
      <c r="AW36">
        <f>COUNTIF(静岡!$B36:$AC36,$AN$1)</f>
        <v>0</v>
      </c>
      <c r="AX36" s="66">
        <f t="shared" si="6"/>
        <v>0</v>
      </c>
      <c r="AY36" s="73">
        <f t="shared" si="7"/>
        <v>0</v>
      </c>
      <c r="BB36" s="81" t="s">
        <v>286</v>
      </c>
      <c r="BC36" s="80">
        <f>SUM(BC24:BC35)</f>
        <v>24</v>
      </c>
      <c r="BD36" s="81">
        <f t="shared" ref="BD36:BM36" si="44">SUM(BD24:BD35)</f>
        <v>4</v>
      </c>
      <c r="BE36" s="81">
        <f t="shared" si="44"/>
        <v>2</v>
      </c>
      <c r="BF36" s="81">
        <f t="shared" si="44"/>
        <v>13</v>
      </c>
      <c r="BG36" s="81">
        <f t="shared" si="44"/>
        <v>14</v>
      </c>
      <c r="BH36" s="81">
        <f t="shared" si="44"/>
        <v>12</v>
      </c>
      <c r="BI36" s="81">
        <f t="shared" si="44"/>
        <v>15</v>
      </c>
      <c r="BJ36" s="81">
        <f t="shared" si="44"/>
        <v>5</v>
      </c>
      <c r="BK36" s="81">
        <f t="shared" si="44"/>
        <v>1</v>
      </c>
      <c r="BL36" s="81">
        <f t="shared" si="44"/>
        <v>15</v>
      </c>
      <c r="BM36" s="74">
        <f t="shared" si="44"/>
        <v>105</v>
      </c>
    </row>
    <row r="37" spans="1:65" x14ac:dyDescent="0.15">
      <c r="A37">
        <f t="shared" si="0"/>
        <v>5</v>
      </c>
      <c r="B37" s="454">
        <v>43225</v>
      </c>
      <c r="C37">
        <f>COUNT(茨城!$B37:$Z37)</f>
        <v>18</v>
      </c>
      <c r="D37">
        <f>COUNT(栃木!$B37:$Z37)</f>
        <v>10</v>
      </c>
      <c r="E37">
        <f>COUNT(群馬!$B37:$Z37)</f>
        <v>8</v>
      </c>
      <c r="F37">
        <f>COUNT(埼玉!$B37:$AG37)</f>
        <v>20</v>
      </c>
      <c r="G37">
        <f>COUNT(千葉!$B37:$AA37)</f>
        <v>21</v>
      </c>
      <c r="H37">
        <f>COUNT(東京!$B37:$Z37)</f>
        <v>8</v>
      </c>
      <c r="I37">
        <f>COUNT(神奈川!$B37:$Z37)</f>
        <v>13</v>
      </c>
      <c r="J37">
        <f>COUNT(山梨!$B37:$Z37)</f>
        <v>3</v>
      </c>
      <c r="K37">
        <f>COUNT(長野!$B37:$Z37)</f>
        <v>6</v>
      </c>
      <c r="L37">
        <f>COUNT(静岡!$B37:$AC37)</f>
        <v>27</v>
      </c>
      <c r="M37" s="66">
        <f t="shared" si="2"/>
        <v>134</v>
      </c>
      <c r="O37">
        <f>COUNTIF(茨城!$B37:$Z37,$O$1)</f>
        <v>0</v>
      </c>
      <c r="P37">
        <f>COUNTIF(栃木!$B37:$Z37,$O$1)</f>
        <v>0</v>
      </c>
      <c r="Q37">
        <f>COUNTIF(群馬!$B37:$Z37,$O$1)</f>
        <v>0</v>
      </c>
      <c r="R37">
        <f>COUNTIF(埼玉!$B37:$AG37,$O$1)</f>
        <v>0</v>
      </c>
      <c r="S37">
        <f>COUNTIF(千葉!$B37:$AA37,$O$1)</f>
        <v>0</v>
      </c>
      <c r="T37">
        <f>COUNTIF(東京!$B37:$Z37,$O$1)</f>
        <v>0</v>
      </c>
      <c r="U37">
        <f>COUNTIF(神奈川!$B37:$Z37,$O$1)</f>
        <v>0</v>
      </c>
      <c r="V37">
        <f>COUNTIF(山梨!$B37:$Z37,$O$1)</f>
        <v>0</v>
      </c>
      <c r="W37">
        <f>COUNTIF(長野!$B37:$Z37,$O$1)</f>
        <v>0</v>
      </c>
      <c r="X37">
        <f>COUNTIF(静岡!$B37:$AC37,$O$1)</f>
        <v>0</v>
      </c>
      <c r="Y37" s="66">
        <f t="shared" si="3"/>
        <v>0</v>
      </c>
      <c r="AA37">
        <f>COUNTIF(茨城!$B37:$Z37,$AA$1)</f>
        <v>0</v>
      </c>
      <c r="AB37">
        <f>COUNTIF(栃木!$B37:$Z37,$AA$1)</f>
        <v>0</v>
      </c>
      <c r="AC37">
        <f>COUNTIF(群馬!$B37:$Z37,$AA$1)</f>
        <v>0</v>
      </c>
      <c r="AD37">
        <f>COUNTIF(埼玉!$B37:$AG37,$AA$1)</f>
        <v>0</v>
      </c>
      <c r="AE37">
        <f>COUNTIF(千葉!$B37:$AA37,$AA$1)</f>
        <v>0</v>
      </c>
      <c r="AF37">
        <f>COUNTIF(東京!$B37:$Z37,$AA$1)</f>
        <v>0</v>
      </c>
      <c r="AG37">
        <f>COUNTIF(神奈川!$B37:$Z37,$AA$1)</f>
        <v>0</v>
      </c>
      <c r="AH37">
        <f>COUNTIF(山梨!$B37:$Z37,$AA$1)</f>
        <v>0</v>
      </c>
      <c r="AI37">
        <f>COUNTIF(長野!$B37:$Z37,$AA$1)</f>
        <v>0</v>
      </c>
      <c r="AJ37">
        <f>COUNTIF(静岡!$B37:$AC37,$AC$1)</f>
        <v>0</v>
      </c>
      <c r="AK37" s="66">
        <f t="shared" si="4"/>
        <v>0</v>
      </c>
      <c r="AL37" s="73">
        <f t="shared" si="5"/>
        <v>0</v>
      </c>
      <c r="AN37">
        <f>COUNTIF(茨城!$B37:$Z37,$AN$1)</f>
        <v>0</v>
      </c>
      <c r="AO37">
        <f>COUNTIF(栃木!$B37:$Z37,$AN$1)</f>
        <v>0</v>
      </c>
      <c r="AP37">
        <f>COUNTIF(群馬!$B37:$Z37,$AN$1)</f>
        <v>0</v>
      </c>
      <c r="AQ37">
        <f>COUNTIF(埼玉!$B37:$AG37,$AN$1)</f>
        <v>0</v>
      </c>
      <c r="AR37">
        <f>COUNTIF(千葉!$B37:$AA37,$AN$1)</f>
        <v>0</v>
      </c>
      <c r="AS37">
        <f>COUNTIF(東京!$B37:$Z37,$AN$1)</f>
        <v>0</v>
      </c>
      <c r="AT37">
        <f>COUNTIF(神奈川!$B37:$Z37,$AN$1)</f>
        <v>0</v>
      </c>
      <c r="AU37">
        <f>COUNTIF(山梨!$B37:$Z37,$AN$1)</f>
        <v>0</v>
      </c>
      <c r="AV37">
        <f>COUNTIF(長野!$B37:$Z37,$AN$1)</f>
        <v>0</v>
      </c>
      <c r="AW37">
        <f>COUNTIF(静岡!$B37:$AC37,$AN$1)</f>
        <v>0</v>
      </c>
      <c r="AX37" s="66">
        <f t="shared" si="6"/>
        <v>0</v>
      </c>
      <c r="AY37" s="73">
        <f t="shared" si="7"/>
        <v>0</v>
      </c>
    </row>
    <row r="38" spans="1:65" x14ac:dyDescent="0.15">
      <c r="A38">
        <f t="shared" si="0"/>
        <v>5</v>
      </c>
      <c r="B38" s="454">
        <v>43226</v>
      </c>
      <c r="C38">
        <f>COUNT(茨城!$B38:$Z38)</f>
        <v>18</v>
      </c>
      <c r="D38">
        <f>COUNT(栃木!$B38:$Z38)</f>
        <v>9</v>
      </c>
      <c r="E38">
        <f>COUNT(群馬!$B38:$Z38)</f>
        <v>8</v>
      </c>
      <c r="F38">
        <f>COUNT(埼玉!$B38:$AG38)</f>
        <v>20</v>
      </c>
      <c r="G38">
        <f>COUNT(千葉!$B38:$AA38)</f>
        <v>21</v>
      </c>
      <c r="H38">
        <f>COUNT(東京!$B38:$Z38)</f>
        <v>8</v>
      </c>
      <c r="I38">
        <f>COUNT(神奈川!$B38:$Z38)</f>
        <v>13</v>
      </c>
      <c r="J38">
        <f>COUNT(山梨!$B38:$Z38)</f>
        <v>3</v>
      </c>
      <c r="K38">
        <f>COUNT(長野!$B38:$Z38)</f>
        <v>6</v>
      </c>
      <c r="L38">
        <f>COUNT(静岡!$B38:$AC38)</f>
        <v>27</v>
      </c>
      <c r="M38" s="66">
        <f t="shared" si="2"/>
        <v>133</v>
      </c>
      <c r="O38">
        <f>COUNTIF(茨城!$B38:$Z38,$O$1)</f>
        <v>0</v>
      </c>
      <c r="P38">
        <f>COUNTIF(栃木!$B38:$Z38,$O$1)</f>
        <v>0</v>
      </c>
      <c r="Q38">
        <f>COUNTIF(群馬!$B38:$Z38,$O$1)</f>
        <v>0</v>
      </c>
      <c r="R38">
        <f>COUNTIF(埼玉!$B38:$AG38,$O$1)</f>
        <v>0</v>
      </c>
      <c r="S38">
        <f>COUNTIF(千葉!$B38:$AA38,$O$1)</f>
        <v>0</v>
      </c>
      <c r="T38">
        <f>COUNTIF(東京!$B38:$Z38,$O$1)</f>
        <v>0</v>
      </c>
      <c r="U38">
        <f>COUNTIF(神奈川!$B38:$Z38,$O$1)</f>
        <v>0</v>
      </c>
      <c r="V38">
        <f>COUNTIF(山梨!$B38:$Z38,$O$1)</f>
        <v>0</v>
      </c>
      <c r="W38">
        <f>COUNTIF(長野!$B38:$Z38,$O$1)</f>
        <v>0</v>
      </c>
      <c r="X38">
        <f>COUNTIF(静岡!$B38:$AC38,$O$1)</f>
        <v>0</v>
      </c>
      <c r="Y38" s="66">
        <f t="shared" si="3"/>
        <v>0</v>
      </c>
      <c r="AA38">
        <f>COUNTIF(茨城!$B38:$Z38,$AA$1)</f>
        <v>0</v>
      </c>
      <c r="AB38">
        <f>COUNTIF(栃木!$B38:$Z38,$AA$1)</f>
        <v>0</v>
      </c>
      <c r="AC38">
        <f>COUNTIF(群馬!$B38:$Z38,$AA$1)</f>
        <v>0</v>
      </c>
      <c r="AD38">
        <f>COUNTIF(埼玉!$B38:$AG38,$AA$1)</f>
        <v>0</v>
      </c>
      <c r="AE38">
        <f>COUNTIF(千葉!$B38:$AA38,$AA$1)</f>
        <v>0</v>
      </c>
      <c r="AF38">
        <f>COUNTIF(東京!$B38:$Z38,$AA$1)</f>
        <v>0</v>
      </c>
      <c r="AG38">
        <f>COUNTIF(神奈川!$B38:$Z38,$AA$1)</f>
        <v>0</v>
      </c>
      <c r="AH38">
        <f>COUNTIF(山梨!$B38:$Z38,$AA$1)</f>
        <v>0</v>
      </c>
      <c r="AI38">
        <f>COUNTIF(長野!$B38:$Z38,$AA$1)</f>
        <v>0</v>
      </c>
      <c r="AJ38">
        <f>COUNTIF(静岡!$B38:$AC38,$AC$1)</f>
        <v>0</v>
      </c>
      <c r="AK38" s="66">
        <f t="shared" si="4"/>
        <v>0</v>
      </c>
      <c r="AL38" s="73">
        <f t="shared" si="5"/>
        <v>0</v>
      </c>
      <c r="AN38">
        <f>COUNTIF(茨城!$B38:$Z38,$AN$1)</f>
        <v>0</v>
      </c>
      <c r="AO38">
        <f>COUNTIF(栃木!$B38:$Z38,$AN$1)</f>
        <v>0</v>
      </c>
      <c r="AP38">
        <f>COUNTIF(群馬!$B38:$Z38,$AN$1)</f>
        <v>0</v>
      </c>
      <c r="AQ38">
        <f>COUNTIF(埼玉!$B38:$AG38,$AN$1)</f>
        <v>0</v>
      </c>
      <c r="AR38">
        <f>COUNTIF(千葉!$B38:$AA38,$AN$1)</f>
        <v>0</v>
      </c>
      <c r="AS38">
        <f>COUNTIF(東京!$B38:$Z38,$AN$1)</f>
        <v>0</v>
      </c>
      <c r="AT38">
        <f>COUNTIF(神奈川!$B38:$Z38,$AN$1)</f>
        <v>0</v>
      </c>
      <c r="AU38">
        <f>COUNTIF(山梨!$B38:$Z38,$AN$1)</f>
        <v>0</v>
      </c>
      <c r="AV38">
        <f>COUNTIF(長野!$B38:$Z38,$AN$1)</f>
        <v>0</v>
      </c>
      <c r="AW38">
        <f>COUNTIF(静岡!$B38:$AC38,$AN$1)</f>
        <v>0</v>
      </c>
      <c r="AX38" s="66">
        <f t="shared" si="6"/>
        <v>0</v>
      </c>
      <c r="AY38" s="73">
        <f t="shared" si="7"/>
        <v>0</v>
      </c>
    </row>
    <row r="39" spans="1:65" x14ac:dyDescent="0.15">
      <c r="A39">
        <f t="shared" si="0"/>
        <v>5</v>
      </c>
      <c r="B39" s="454">
        <v>43227</v>
      </c>
      <c r="C39">
        <f>COUNT(茨城!$B39:$Z39)</f>
        <v>18</v>
      </c>
      <c r="D39">
        <f>COUNT(栃木!$B39:$Z39)</f>
        <v>11</v>
      </c>
      <c r="E39">
        <f>COUNT(群馬!$B39:$Z39)</f>
        <v>8</v>
      </c>
      <c r="F39">
        <f>COUNT(埼玉!$B39:$AG39)</f>
        <v>20</v>
      </c>
      <c r="G39">
        <f>COUNT(千葉!$B39:$AA39)</f>
        <v>21</v>
      </c>
      <c r="H39">
        <f>COUNT(東京!$B39:$Z39)</f>
        <v>8</v>
      </c>
      <c r="I39">
        <f>COUNT(神奈川!$B39:$Z39)</f>
        <v>13</v>
      </c>
      <c r="J39">
        <f>COUNT(山梨!$B39:$Z39)</f>
        <v>3</v>
      </c>
      <c r="K39">
        <f>COUNT(長野!$B39:$Z39)</f>
        <v>6</v>
      </c>
      <c r="L39">
        <f>COUNT(静岡!$B39:$AC39)</f>
        <v>27</v>
      </c>
      <c r="M39" s="66">
        <f t="shared" si="2"/>
        <v>135</v>
      </c>
      <c r="O39">
        <f>COUNTIF(茨城!$B39:$Z39,$O$1)</f>
        <v>0</v>
      </c>
      <c r="P39">
        <f>COUNTIF(栃木!$B39:$Z39,$O$1)</f>
        <v>0</v>
      </c>
      <c r="Q39">
        <f>COUNTIF(群馬!$B39:$Z39,$O$1)</f>
        <v>0</v>
      </c>
      <c r="R39">
        <f>COUNTIF(埼玉!$B39:$AG39,$O$1)</f>
        <v>0</v>
      </c>
      <c r="S39">
        <f>COUNTIF(千葉!$B39:$AA39,$O$1)</f>
        <v>0</v>
      </c>
      <c r="T39">
        <f>COUNTIF(東京!$B39:$Z39,$O$1)</f>
        <v>0</v>
      </c>
      <c r="U39">
        <f>COUNTIF(神奈川!$B39:$Z39,$O$1)</f>
        <v>0</v>
      </c>
      <c r="V39">
        <f>COUNTIF(山梨!$B39:$Z39,$O$1)</f>
        <v>0</v>
      </c>
      <c r="W39">
        <f>COUNTIF(長野!$B39:$Z39,$O$1)</f>
        <v>0</v>
      </c>
      <c r="X39">
        <f>COUNTIF(静岡!$B39:$AC39,$O$1)</f>
        <v>0</v>
      </c>
      <c r="Y39" s="66">
        <f t="shared" si="3"/>
        <v>0</v>
      </c>
      <c r="AA39">
        <f>COUNTIF(茨城!$B39:$Z39,$AA$1)</f>
        <v>0</v>
      </c>
      <c r="AB39">
        <f>COUNTIF(栃木!$B39:$Z39,$AA$1)</f>
        <v>0</v>
      </c>
      <c r="AC39">
        <f>COUNTIF(群馬!$B39:$Z39,$AA$1)</f>
        <v>0</v>
      </c>
      <c r="AD39">
        <f>COUNTIF(埼玉!$B39:$AG39,$AA$1)</f>
        <v>0</v>
      </c>
      <c r="AE39">
        <f>COUNTIF(千葉!$B39:$AA39,$AA$1)</f>
        <v>0</v>
      </c>
      <c r="AF39">
        <f>COUNTIF(東京!$B39:$Z39,$AA$1)</f>
        <v>0</v>
      </c>
      <c r="AG39">
        <f>COUNTIF(神奈川!$B39:$Z39,$AA$1)</f>
        <v>0</v>
      </c>
      <c r="AH39">
        <f>COUNTIF(山梨!$B39:$Z39,$AA$1)</f>
        <v>0</v>
      </c>
      <c r="AI39">
        <f>COUNTIF(長野!$B39:$Z39,$AA$1)</f>
        <v>0</v>
      </c>
      <c r="AJ39">
        <f>COUNTIF(静岡!$B39:$AC39,$AC$1)</f>
        <v>0</v>
      </c>
      <c r="AK39" s="66">
        <f t="shared" si="4"/>
        <v>0</v>
      </c>
      <c r="AL39" s="73">
        <f t="shared" si="5"/>
        <v>0</v>
      </c>
      <c r="AN39">
        <f>COUNTIF(茨城!$B39:$Z39,$AN$1)</f>
        <v>0</v>
      </c>
      <c r="AO39">
        <f>COUNTIF(栃木!$B39:$Z39,$AN$1)</f>
        <v>0</v>
      </c>
      <c r="AP39">
        <f>COUNTIF(群馬!$B39:$Z39,$AN$1)</f>
        <v>0</v>
      </c>
      <c r="AQ39">
        <f>COUNTIF(埼玉!$B39:$AG39,$AN$1)</f>
        <v>0</v>
      </c>
      <c r="AR39">
        <f>COUNTIF(千葉!$B39:$AA39,$AN$1)</f>
        <v>0</v>
      </c>
      <c r="AS39">
        <f>COUNTIF(東京!$B39:$Z39,$AN$1)</f>
        <v>0</v>
      </c>
      <c r="AT39">
        <f>COUNTIF(神奈川!$B39:$Z39,$AN$1)</f>
        <v>0</v>
      </c>
      <c r="AU39">
        <f>COUNTIF(山梨!$B39:$Z39,$AN$1)</f>
        <v>0</v>
      </c>
      <c r="AV39">
        <f>COUNTIF(長野!$B39:$Z39,$AN$1)</f>
        <v>0</v>
      </c>
      <c r="AW39">
        <f>COUNTIF(静岡!$B39:$AC39,$AN$1)</f>
        <v>0</v>
      </c>
      <c r="AX39" s="66">
        <f t="shared" si="6"/>
        <v>0</v>
      </c>
      <c r="AY39" s="73">
        <f t="shared" si="7"/>
        <v>0</v>
      </c>
      <c r="BB39" t="s">
        <v>295</v>
      </c>
    </row>
    <row r="40" spans="1:65" ht="14.25" thickBot="1" x14ac:dyDescent="0.2">
      <c r="A40">
        <f t="shared" si="0"/>
        <v>5</v>
      </c>
      <c r="B40" s="454">
        <v>43228</v>
      </c>
      <c r="C40">
        <f>COUNT(茨城!$B40:$Z40)</f>
        <v>18</v>
      </c>
      <c r="D40">
        <f>COUNT(栃木!$B40:$Z40)</f>
        <v>11</v>
      </c>
      <c r="E40">
        <f>COUNT(群馬!$B40:$Z40)</f>
        <v>8</v>
      </c>
      <c r="F40">
        <f>COUNT(埼玉!$B40:$AG40)</f>
        <v>20</v>
      </c>
      <c r="G40">
        <f>COUNT(千葉!$B40:$AA40)</f>
        <v>21</v>
      </c>
      <c r="H40">
        <f>COUNT(東京!$B40:$Z40)</f>
        <v>8</v>
      </c>
      <c r="I40">
        <f>COUNT(神奈川!$B40:$Z40)</f>
        <v>13</v>
      </c>
      <c r="J40">
        <f>COUNT(山梨!$B40:$Z40)</f>
        <v>3</v>
      </c>
      <c r="K40">
        <f>COUNT(長野!$B40:$Z40)</f>
        <v>6</v>
      </c>
      <c r="L40">
        <f>COUNT(静岡!$B40:$AC40)</f>
        <v>27</v>
      </c>
      <c r="M40" s="66">
        <f t="shared" si="2"/>
        <v>135</v>
      </c>
      <c r="O40">
        <f>COUNTIF(茨城!$B40:$Z40,$O$1)</f>
        <v>0</v>
      </c>
      <c r="P40">
        <f>COUNTIF(栃木!$B40:$Z40,$O$1)</f>
        <v>0</v>
      </c>
      <c r="Q40">
        <f>COUNTIF(群馬!$B40:$Z40,$O$1)</f>
        <v>0</v>
      </c>
      <c r="R40">
        <f>COUNTIF(埼玉!$B40:$AG40,$O$1)</f>
        <v>0</v>
      </c>
      <c r="S40">
        <f>COUNTIF(千葉!$B40:$AA40,$O$1)</f>
        <v>0</v>
      </c>
      <c r="T40">
        <f>COUNTIF(東京!$B40:$Z40,$O$1)</f>
        <v>0</v>
      </c>
      <c r="U40">
        <f>COUNTIF(神奈川!$B40:$Z40,$O$1)</f>
        <v>0</v>
      </c>
      <c r="V40">
        <f>COUNTIF(山梨!$B40:$Z40,$O$1)</f>
        <v>0</v>
      </c>
      <c r="W40">
        <f>COUNTIF(長野!$B40:$Z40,$O$1)</f>
        <v>0</v>
      </c>
      <c r="X40">
        <f>COUNTIF(静岡!$B40:$AC40,$O$1)</f>
        <v>0</v>
      </c>
      <c r="Y40" s="66">
        <f t="shared" si="3"/>
        <v>0</v>
      </c>
      <c r="AA40">
        <f>COUNTIF(茨城!$B40:$Z40,$AA$1)</f>
        <v>0</v>
      </c>
      <c r="AB40">
        <f>COUNTIF(栃木!$B40:$Z40,$AA$1)</f>
        <v>0</v>
      </c>
      <c r="AC40">
        <f>COUNTIF(群馬!$B40:$Z40,$AA$1)</f>
        <v>0</v>
      </c>
      <c r="AD40">
        <f>COUNTIF(埼玉!$B40:$AG40,$AA$1)</f>
        <v>0</v>
      </c>
      <c r="AE40">
        <f>COUNTIF(千葉!$B40:$AA40,$AA$1)</f>
        <v>0</v>
      </c>
      <c r="AF40">
        <f>COUNTIF(東京!$B40:$Z40,$AA$1)</f>
        <v>0</v>
      </c>
      <c r="AG40">
        <f>COUNTIF(神奈川!$B40:$Z40,$AA$1)</f>
        <v>0</v>
      </c>
      <c r="AH40">
        <f>COUNTIF(山梨!$B40:$Z40,$AA$1)</f>
        <v>0</v>
      </c>
      <c r="AI40">
        <f>COUNTIF(長野!$B40:$Z40,$AA$1)</f>
        <v>0</v>
      </c>
      <c r="AJ40">
        <f>COUNTIF(静岡!$B40:$AC40,$AC$1)</f>
        <v>0</v>
      </c>
      <c r="AK40" s="66">
        <f t="shared" si="4"/>
        <v>0</v>
      </c>
      <c r="AL40" s="73">
        <f t="shared" si="5"/>
        <v>0</v>
      </c>
      <c r="AN40">
        <f>COUNTIF(茨城!$B40:$Z40,$AN$1)</f>
        <v>0</v>
      </c>
      <c r="AO40">
        <f>COUNTIF(栃木!$B40:$Z40,$AN$1)</f>
        <v>0</v>
      </c>
      <c r="AP40">
        <f>COUNTIF(群馬!$B40:$Z40,$AN$1)</f>
        <v>0</v>
      </c>
      <c r="AQ40">
        <f>COUNTIF(埼玉!$B40:$AG40,$AN$1)</f>
        <v>0</v>
      </c>
      <c r="AR40">
        <f>COUNTIF(千葉!$B40:$AA40,$AN$1)</f>
        <v>0</v>
      </c>
      <c r="AS40">
        <f>COUNTIF(東京!$B40:$Z40,$AN$1)</f>
        <v>0</v>
      </c>
      <c r="AT40">
        <f>COUNTIF(神奈川!$B40:$Z40,$AN$1)</f>
        <v>0</v>
      </c>
      <c r="AU40">
        <f>COUNTIF(山梨!$B40:$Z40,$AN$1)</f>
        <v>0</v>
      </c>
      <c r="AV40">
        <f>COUNTIF(長野!$B40:$Z40,$AN$1)</f>
        <v>0</v>
      </c>
      <c r="AW40">
        <f>COUNTIF(静岡!$B40:$AC40,$AN$1)</f>
        <v>0</v>
      </c>
      <c r="AX40" s="66">
        <f t="shared" si="6"/>
        <v>0</v>
      </c>
      <c r="AY40" s="73">
        <f t="shared" si="7"/>
        <v>0</v>
      </c>
      <c r="BB40" s="77"/>
      <c r="BC40" s="78" t="s">
        <v>275</v>
      </c>
      <c r="BD40" s="77" t="s">
        <v>276</v>
      </c>
      <c r="BE40" s="77" t="s">
        <v>277</v>
      </c>
      <c r="BF40" s="77" t="s">
        <v>278</v>
      </c>
      <c r="BG40" s="77" t="s">
        <v>279</v>
      </c>
      <c r="BH40" s="77" t="s">
        <v>280</v>
      </c>
      <c r="BI40" s="77" t="s">
        <v>281</v>
      </c>
      <c r="BJ40" s="77" t="s">
        <v>282</v>
      </c>
      <c r="BK40" s="77" t="s">
        <v>283</v>
      </c>
      <c r="BL40" s="77" t="s">
        <v>284</v>
      </c>
      <c r="BM40" s="77" t="s">
        <v>293</v>
      </c>
    </row>
    <row r="41" spans="1:65" ht="14.25" thickTop="1" x14ac:dyDescent="0.15">
      <c r="A41">
        <f t="shared" si="0"/>
        <v>5</v>
      </c>
      <c r="B41" s="454">
        <v>43229</v>
      </c>
      <c r="C41">
        <f>COUNT(茨城!$B41:$Z41)</f>
        <v>17</v>
      </c>
      <c r="D41">
        <f>COUNT(栃木!$B41:$Z41)</f>
        <v>11</v>
      </c>
      <c r="E41">
        <f>COUNT(群馬!$B41:$Z41)</f>
        <v>8</v>
      </c>
      <c r="F41">
        <f>COUNT(埼玉!$B41:$AG41)</f>
        <v>20</v>
      </c>
      <c r="G41">
        <f>COUNT(千葉!$B41:$AA41)</f>
        <v>21</v>
      </c>
      <c r="H41">
        <f>COUNT(東京!$B41:$Z41)</f>
        <v>8</v>
      </c>
      <c r="I41">
        <f>COUNT(神奈川!$B41:$Z41)</f>
        <v>13</v>
      </c>
      <c r="J41">
        <f>COUNT(山梨!$B41:$Z41)</f>
        <v>3</v>
      </c>
      <c r="K41">
        <f>COUNT(長野!$B41:$Z41)</f>
        <v>6</v>
      </c>
      <c r="L41">
        <f>COUNT(静岡!$B41:$AC41)</f>
        <v>27</v>
      </c>
      <c r="M41" s="66">
        <f t="shared" si="2"/>
        <v>134</v>
      </c>
      <c r="O41">
        <f>COUNTIF(茨城!$B41:$Z41,$O$1)</f>
        <v>0</v>
      </c>
      <c r="P41">
        <f>COUNTIF(栃木!$B41:$Z41,$O$1)</f>
        <v>0</v>
      </c>
      <c r="Q41">
        <f>COUNTIF(群馬!$B41:$Z41,$O$1)</f>
        <v>0</v>
      </c>
      <c r="R41">
        <f>COUNTIF(埼玉!$B41:$AG41,$O$1)</f>
        <v>0</v>
      </c>
      <c r="S41">
        <f>COUNTIF(千葉!$B41:$AA41,$O$1)</f>
        <v>0</v>
      </c>
      <c r="T41">
        <f>COUNTIF(東京!$B41:$Z41,$O$1)</f>
        <v>0</v>
      </c>
      <c r="U41">
        <f>COUNTIF(神奈川!$B41:$Z41,$O$1)</f>
        <v>0</v>
      </c>
      <c r="V41">
        <f>COUNTIF(山梨!$B41:$Z41,$O$1)</f>
        <v>0</v>
      </c>
      <c r="W41">
        <f>COUNTIF(長野!$B41:$Z41,$O$1)</f>
        <v>0</v>
      </c>
      <c r="X41">
        <f>COUNTIF(静岡!$B41:$AC41,$O$1)</f>
        <v>0</v>
      </c>
      <c r="Y41" s="66">
        <f t="shared" si="3"/>
        <v>0</v>
      </c>
      <c r="AA41">
        <f>COUNTIF(茨城!$B41:$Z41,$AA$1)</f>
        <v>0</v>
      </c>
      <c r="AB41">
        <f>COUNTIF(栃木!$B41:$Z41,$AA$1)</f>
        <v>0</v>
      </c>
      <c r="AC41">
        <f>COUNTIF(群馬!$B41:$Z41,$AA$1)</f>
        <v>0</v>
      </c>
      <c r="AD41" s="97">
        <f>COUNTIF(埼玉!$B41:$AG41,$AA$1)</f>
        <v>0</v>
      </c>
      <c r="AE41">
        <f>COUNTIF(千葉!$B41:$AA41,$AA$1)</f>
        <v>0</v>
      </c>
      <c r="AF41">
        <f>COUNTIF(東京!$B41:$Z41,$AA$1)</f>
        <v>0</v>
      </c>
      <c r="AG41">
        <f>COUNTIF(神奈川!$B41:$Z41,$AA$1)</f>
        <v>0</v>
      </c>
      <c r="AH41">
        <f>COUNTIF(山梨!$B41:$Z41,$AA$1)</f>
        <v>0</v>
      </c>
      <c r="AI41">
        <f>COUNTIF(長野!$B41:$Z41,$AA$1)</f>
        <v>0</v>
      </c>
      <c r="AJ41">
        <f>COUNTIF(静岡!$B41:$AC41,$AC$1)</f>
        <v>0</v>
      </c>
      <c r="AK41" s="66">
        <f t="shared" si="4"/>
        <v>0</v>
      </c>
      <c r="AL41" s="73">
        <f t="shared" si="5"/>
        <v>0</v>
      </c>
      <c r="AN41">
        <f>COUNTIF(茨城!$B41:$Z41,$AN$1)</f>
        <v>0</v>
      </c>
      <c r="AO41">
        <f>COUNTIF(栃木!$B41:$Z41,$AN$1)</f>
        <v>0</v>
      </c>
      <c r="AP41">
        <f>COUNTIF(群馬!$B41:$Z41,$AN$1)</f>
        <v>0</v>
      </c>
      <c r="AQ41">
        <f>COUNTIF(埼玉!$B41:$AG41,$AN$1)</f>
        <v>0</v>
      </c>
      <c r="AR41">
        <f>COUNTIF(千葉!$B41:$AA41,$AN$1)</f>
        <v>0</v>
      </c>
      <c r="AS41">
        <f>COUNTIF(東京!$B41:$Z41,$AN$1)</f>
        <v>0</v>
      </c>
      <c r="AT41">
        <f>COUNTIF(神奈川!$B41:$Z41,$AN$1)</f>
        <v>0</v>
      </c>
      <c r="AU41">
        <f>COUNTIF(山梨!$B41:$Z41,$AN$1)</f>
        <v>0</v>
      </c>
      <c r="AV41">
        <f>COUNTIF(長野!$B41:$Z41,$AN$1)</f>
        <v>0</v>
      </c>
      <c r="AW41">
        <f>COUNTIF(静岡!$B41:$AC41,$AN$1)</f>
        <v>0</v>
      </c>
      <c r="AX41" s="66">
        <f t="shared" si="6"/>
        <v>0</v>
      </c>
      <c r="AY41" s="73">
        <f t="shared" si="7"/>
        <v>0</v>
      </c>
      <c r="BB41" s="79">
        <v>43191</v>
      </c>
      <c r="BC41" s="90">
        <f>BC24/BC8</f>
        <v>3.7037037037037038E-3</v>
      </c>
      <c r="BD41" s="91">
        <f t="shared" ref="BD41:BM41" si="45">BD24/BD8</f>
        <v>6.0606060606060606E-3</v>
      </c>
      <c r="BE41" s="91">
        <f t="shared" si="45"/>
        <v>8.3333333333333332E-3</v>
      </c>
      <c r="BF41" s="91">
        <f t="shared" si="45"/>
        <v>6.6666666666666671E-3</v>
      </c>
      <c r="BG41" s="91">
        <f t="shared" si="45"/>
        <v>9.5541401273885346E-3</v>
      </c>
      <c r="BH41" s="91">
        <f t="shared" si="45"/>
        <v>1.6877637130801686E-2</v>
      </c>
      <c r="BI41" s="91">
        <f t="shared" si="45"/>
        <v>1.0810810810810811E-2</v>
      </c>
      <c r="BJ41" s="91">
        <f t="shared" si="45"/>
        <v>0</v>
      </c>
      <c r="BK41" s="91">
        <f t="shared" si="45"/>
        <v>0</v>
      </c>
      <c r="BL41" s="91">
        <f t="shared" si="45"/>
        <v>8.5470085470085479E-3</v>
      </c>
      <c r="BM41" s="91">
        <f t="shared" si="45"/>
        <v>7.6846802181457612E-3</v>
      </c>
    </row>
    <row r="42" spans="1:65" x14ac:dyDescent="0.15">
      <c r="A42">
        <f t="shared" si="0"/>
        <v>5</v>
      </c>
      <c r="B42" s="454">
        <v>43230</v>
      </c>
      <c r="C42">
        <f>COUNT(茨城!$B42:$Z42)</f>
        <v>17</v>
      </c>
      <c r="D42">
        <f>COUNT(栃木!$B42:$Z42)</f>
        <v>11</v>
      </c>
      <c r="E42">
        <f>COUNT(群馬!$B42:$Z42)</f>
        <v>8</v>
      </c>
      <c r="F42">
        <f>COUNT(埼玉!$B42:$AG42)</f>
        <v>20</v>
      </c>
      <c r="G42">
        <f>COUNT(千葉!$B42:$AA42)</f>
        <v>21</v>
      </c>
      <c r="H42">
        <f>COUNT(東京!$B42:$Z42)</f>
        <v>8</v>
      </c>
      <c r="I42">
        <f>COUNT(神奈川!$B42:$Z42)</f>
        <v>12</v>
      </c>
      <c r="J42">
        <f>COUNT(山梨!$B42:$Z42)</f>
        <v>3</v>
      </c>
      <c r="K42">
        <f>COUNT(長野!$B42:$Z42)</f>
        <v>6</v>
      </c>
      <c r="L42">
        <f>COUNT(静岡!$B42:$AC42)</f>
        <v>27</v>
      </c>
      <c r="M42" s="66">
        <f t="shared" si="2"/>
        <v>133</v>
      </c>
      <c r="O42">
        <f>COUNTIF(茨城!$B42:$Z42,$O$1)</f>
        <v>0</v>
      </c>
      <c r="P42">
        <f>COUNTIF(栃木!$B42:$Z42,$O$1)</f>
        <v>0</v>
      </c>
      <c r="Q42">
        <f>COUNTIF(群馬!$B42:$Z42,$O$1)</f>
        <v>0</v>
      </c>
      <c r="R42">
        <f>COUNTIF(埼玉!$B42:$AG42,$O$1)</f>
        <v>0</v>
      </c>
      <c r="S42">
        <f>COUNTIF(千葉!$B42:$AA42,$O$1)</f>
        <v>0</v>
      </c>
      <c r="T42">
        <f>COUNTIF(東京!$B42:$Z42,$O$1)</f>
        <v>0</v>
      </c>
      <c r="U42">
        <f>COUNTIF(神奈川!$B42:$Z42,$O$1)</f>
        <v>0</v>
      </c>
      <c r="V42">
        <f>COUNTIF(山梨!$B42:$Z42,$O$1)</f>
        <v>0</v>
      </c>
      <c r="W42">
        <f>COUNTIF(長野!$B42:$Z42,$O$1)</f>
        <v>0</v>
      </c>
      <c r="X42">
        <f>COUNTIF(静岡!$B42:$AC42,$O$1)</f>
        <v>0</v>
      </c>
      <c r="Y42" s="66">
        <f t="shared" si="3"/>
        <v>0</v>
      </c>
      <c r="AA42">
        <f>COUNTIF(茨城!$B42:$Z42,$AA$1)</f>
        <v>0</v>
      </c>
      <c r="AB42">
        <f>COUNTIF(栃木!$B42:$Z42,$AA$1)</f>
        <v>0</v>
      </c>
      <c r="AC42">
        <f>COUNTIF(群馬!$B42:$Z42,$AA$1)</f>
        <v>0</v>
      </c>
      <c r="AD42">
        <f>COUNTIF(埼玉!$B42:$AG42,$AA$1)</f>
        <v>0</v>
      </c>
      <c r="AE42">
        <f>COUNTIF(千葉!$B42:$AA42,$AA$1)</f>
        <v>0</v>
      </c>
      <c r="AF42">
        <f>COUNTIF(東京!$B42:$Z42,$AA$1)</f>
        <v>0</v>
      </c>
      <c r="AG42">
        <f>COUNTIF(神奈川!$B42:$Z42,$AA$1)</f>
        <v>0</v>
      </c>
      <c r="AH42">
        <f>COUNTIF(山梨!$B42:$Z42,$AA$1)</f>
        <v>0</v>
      </c>
      <c r="AI42">
        <f>COUNTIF(長野!$B42:$Z42,$AA$1)</f>
        <v>0</v>
      </c>
      <c r="AJ42">
        <f>COUNTIF(静岡!$B42:$AC42,$AC$1)</f>
        <v>0</v>
      </c>
      <c r="AK42" s="66">
        <f t="shared" si="4"/>
        <v>0</v>
      </c>
      <c r="AL42" s="73">
        <f t="shared" si="5"/>
        <v>0</v>
      </c>
      <c r="AN42">
        <f>COUNTIF(茨城!$B42:$Z42,$AN$1)</f>
        <v>0</v>
      </c>
      <c r="AO42">
        <f>COUNTIF(栃木!$B42:$Z42,$AN$1)</f>
        <v>0</v>
      </c>
      <c r="AP42">
        <f>COUNTIF(群馬!$B42:$Z42,$AN$1)</f>
        <v>0</v>
      </c>
      <c r="AQ42">
        <f>COUNTIF(埼玉!$B42:$AG42,$AN$1)</f>
        <v>0</v>
      </c>
      <c r="AR42">
        <f>COUNTIF(千葉!$B42:$AA42,$AN$1)</f>
        <v>0</v>
      </c>
      <c r="AS42">
        <f>COUNTIF(東京!$B42:$Z42,$AN$1)</f>
        <v>0</v>
      </c>
      <c r="AT42">
        <f>COUNTIF(神奈川!$B42:$Z42,$AN$1)</f>
        <v>0</v>
      </c>
      <c r="AU42">
        <f>COUNTIF(山梨!$B42:$Z42,$AN$1)</f>
        <v>0</v>
      </c>
      <c r="AV42">
        <f>COUNTIF(長野!$B42:$Z42,$AN$1)</f>
        <v>0</v>
      </c>
      <c r="AW42">
        <f>COUNTIF(静岡!$B42:$AC42,$AN$1)</f>
        <v>0</v>
      </c>
      <c r="AX42" s="66">
        <f t="shared" si="6"/>
        <v>0</v>
      </c>
      <c r="AY42" s="73">
        <f t="shared" si="7"/>
        <v>0</v>
      </c>
      <c r="BB42" s="83">
        <v>43221</v>
      </c>
      <c r="BC42" s="90">
        <f t="shared" ref="BC42:BM53" si="46">BC25/BC9</f>
        <v>0</v>
      </c>
      <c r="BD42" s="91">
        <f t="shared" si="46"/>
        <v>0</v>
      </c>
      <c r="BE42" s="91">
        <f t="shared" si="46"/>
        <v>0</v>
      </c>
      <c r="BF42" s="91">
        <f t="shared" si="46"/>
        <v>0</v>
      </c>
      <c r="BG42" s="91">
        <f t="shared" si="46"/>
        <v>0</v>
      </c>
      <c r="BH42" s="91">
        <f t="shared" si="46"/>
        <v>4.1841004184100415E-3</v>
      </c>
      <c r="BI42" s="91">
        <f t="shared" si="46"/>
        <v>1.0025062656641603E-2</v>
      </c>
      <c r="BJ42" s="91">
        <f t="shared" si="46"/>
        <v>0</v>
      </c>
      <c r="BK42" s="91">
        <f t="shared" si="46"/>
        <v>0</v>
      </c>
      <c r="BL42" s="91">
        <f t="shared" si="46"/>
        <v>1.1918951132300357E-3</v>
      </c>
      <c r="BM42" s="91">
        <f t="shared" si="46"/>
        <v>1.443001443001443E-3</v>
      </c>
    </row>
    <row r="43" spans="1:65" x14ac:dyDescent="0.15">
      <c r="A43">
        <f t="shared" si="0"/>
        <v>5</v>
      </c>
      <c r="B43" s="454">
        <v>43231</v>
      </c>
      <c r="C43">
        <f>COUNT(茨城!$B43:$Z43)</f>
        <v>17</v>
      </c>
      <c r="D43">
        <f>COUNT(栃木!$B43:$Z43)</f>
        <v>11</v>
      </c>
      <c r="E43">
        <f>COUNT(群馬!$B43:$Z43)</f>
        <v>8</v>
      </c>
      <c r="F43">
        <f>COUNT(埼玉!$B43:$AG43)</f>
        <v>20</v>
      </c>
      <c r="G43">
        <f>COUNT(千葉!$B43:$AA43)</f>
        <v>21</v>
      </c>
      <c r="H43">
        <f>COUNT(東京!$B43:$Z43)</f>
        <v>8</v>
      </c>
      <c r="I43">
        <f>COUNT(神奈川!$B43:$Z43)</f>
        <v>13</v>
      </c>
      <c r="J43">
        <f>COUNT(山梨!$B43:$Z43)</f>
        <v>3</v>
      </c>
      <c r="K43">
        <f>COUNT(長野!$B43:$Z43)</f>
        <v>6</v>
      </c>
      <c r="L43">
        <f>COUNT(静岡!$B43:$AC43)</f>
        <v>27</v>
      </c>
      <c r="M43" s="66">
        <f t="shared" si="2"/>
        <v>134</v>
      </c>
      <c r="O43">
        <f>COUNTIF(茨城!$B43:$Z43,$O$1)</f>
        <v>0</v>
      </c>
      <c r="P43">
        <f>COUNTIF(栃木!$B43:$Z43,$O$1)</f>
        <v>0</v>
      </c>
      <c r="Q43">
        <f>COUNTIF(群馬!$B43:$Z43,$O$1)</f>
        <v>0</v>
      </c>
      <c r="R43">
        <f>COUNTIF(埼玉!$B43:$AG43,$O$1)</f>
        <v>0</v>
      </c>
      <c r="S43">
        <f>COUNTIF(千葉!$B43:$AA43,$O$1)</f>
        <v>0</v>
      </c>
      <c r="T43">
        <f>COUNTIF(東京!$B43:$Z43,$O$1)</f>
        <v>0</v>
      </c>
      <c r="U43">
        <f>COUNTIF(神奈川!$B43:$Z43,$O$1)</f>
        <v>0</v>
      </c>
      <c r="V43">
        <f>COUNTIF(山梨!$B43:$Z43,$O$1)</f>
        <v>0</v>
      </c>
      <c r="W43">
        <f>COUNTIF(長野!$B43:$Z43,$O$1)</f>
        <v>0</v>
      </c>
      <c r="X43">
        <f>COUNTIF(静岡!$B43:$AC43,$O$1)</f>
        <v>0</v>
      </c>
      <c r="Y43" s="66">
        <f t="shared" si="3"/>
        <v>0</v>
      </c>
      <c r="AA43">
        <f>COUNTIF(茨城!$B43:$Z43,$AA$1)</f>
        <v>0</v>
      </c>
      <c r="AB43">
        <f>COUNTIF(栃木!$B43:$Z43,$AA$1)</f>
        <v>0</v>
      </c>
      <c r="AC43">
        <f>COUNTIF(群馬!$B43:$Z43,$AA$1)</f>
        <v>0</v>
      </c>
      <c r="AD43">
        <f>COUNTIF(埼玉!$B43:$AG43,$AA$1)</f>
        <v>0</v>
      </c>
      <c r="AE43">
        <f>COUNTIF(千葉!$B43:$AA43,$AA$1)</f>
        <v>0</v>
      </c>
      <c r="AF43">
        <f>COUNTIF(東京!$B43:$Z43,$AA$1)</f>
        <v>0</v>
      </c>
      <c r="AG43">
        <f>COUNTIF(神奈川!$B43:$Z43,$AA$1)</f>
        <v>0</v>
      </c>
      <c r="AH43">
        <f>COUNTIF(山梨!$B43:$Z43,$AA$1)</f>
        <v>0</v>
      </c>
      <c r="AI43">
        <f>COUNTIF(長野!$B43:$Z43,$AA$1)</f>
        <v>0</v>
      </c>
      <c r="AJ43">
        <f>COUNTIF(静岡!$B43:$AC43,$AC$1)</f>
        <v>0</v>
      </c>
      <c r="AK43" s="66">
        <f t="shared" si="4"/>
        <v>0</v>
      </c>
      <c r="AL43" s="73">
        <f t="shared" si="5"/>
        <v>0</v>
      </c>
      <c r="AN43">
        <f>COUNTIF(茨城!$B43:$Z43,$AN$1)</f>
        <v>0</v>
      </c>
      <c r="AO43">
        <f>COUNTIF(栃木!$B43:$Z43,$AN$1)</f>
        <v>0</v>
      </c>
      <c r="AP43">
        <f>COUNTIF(群馬!$B43:$Z43,$AN$1)</f>
        <v>0</v>
      </c>
      <c r="AQ43">
        <f>COUNTIF(埼玉!$B43:$AG43,$AN$1)</f>
        <v>0</v>
      </c>
      <c r="AR43">
        <f>COUNTIF(千葉!$B43:$AA43,$AN$1)</f>
        <v>0</v>
      </c>
      <c r="AS43">
        <f>COUNTIF(東京!$B43:$Z43,$AN$1)</f>
        <v>0</v>
      </c>
      <c r="AT43">
        <f>COUNTIF(神奈川!$B43:$Z43,$AN$1)</f>
        <v>0</v>
      </c>
      <c r="AU43">
        <f>COUNTIF(山梨!$B43:$Z43,$AN$1)</f>
        <v>0</v>
      </c>
      <c r="AV43">
        <f>COUNTIF(長野!$B43:$Z43,$AN$1)</f>
        <v>0</v>
      </c>
      <c r="AW43">
        <f>COUNTIF(静岡!$B43:$AC43,$AN$1)</f>
        <v>0</v>
      </c>
      <c r="AX43" s="66">
        <f t="shared" si="6"/>
        <v>0</v>
      </c>
      <c r="AY43" s="73">
        <f t="shared" si="7"/>
        <v>0</v>
      </c>
      <c r="BB43" s="83">
        <v>43252</v>
      </c>
      <c r="BC43" s="90">
        <f t="shared" si="46"/>
        <v>0</v>
      </c>
      <c r="BD43" s="91">
        <f t="shared" si="46"/>
        <v>0</v>
      </c>
      <c r="BE43" s="91">
        <f t="shared" si="46"/>
        <v>0</v>
      </c>
      <c r="BF43" s="91">
        <f t="shared" si="46"/>
        <v>0</v>
      </c>
      <c r="BG43" s="91">
        <f t="shared" si="46"/>
        <v>0</v>
      </c>
      <c r="BH43" s="91">
        <f t="shared" si="46"/>
        <v>0</v>
      </c>
      <c r="BI43" s="91">
        <f t="shared" si="46"/>
        <v>0</v>
      </c>
      <c r="BJ43" s="91">
        <f t="shared" si="46"/>
        <v>0</v>
      </c>
      <c r="BK43" s="91">
        <f t="shared" si="46"/>
        <v>0</v>
      </c>
      <c r="BL43" s="91">
        <f t="shared" si="46"/>
        <v>0</v>
      </c>
      <c r="BM43" s="91">
        <f t="shared" si="46"/>
        <v>0</v>
      </c>
    </row>
    <row r="44" spans="1:65" x14ac:dyDescent="0.15">
      <c r="A44">
        <f t="shared" si="0"/>
        <v>5</v>
      </c>
      <c r="B44" s="454">
        <v>43232</v>
      </c>
      <c r="C44">
        <f>COUNT(茨城!$B44:$Z44)</f>
        <v>18</v>
      </c>
      <c r="D44">
        <f>COUNT(栃木!$B44:$Z44)</f>
        <v>11</v>
      </c>
      <c r="E44">
        <f>COUNT(群馬!$B44:$Z44)</f>
        <v>8</v>
      </c>
      <c r="F44">
        <f>COUNT(埼玉!$B44:$AG44)</f>
        <v>20</v>
      </c>
      <c r="G44">
        <f>COUNT(千葉!$B44:$AA44)</f>
        <v>21</v>
      </c>
      <c r="H44">
        <f>COUNT(東京!$B44:$Z44)</f>
        <v>8</v>
      </c>
      <c r="I44">
        <f>COUNT(神奈川!$B44:$Z44)</f>
        <v>13</v>
      </c>
      <c r="J44">
        <f>COUNT(山梨!$B44:$Z44)</f>
        <v>3</v>
      </c>
      <c r="K44">
        <f>COUNT(長野!$B44:$Z44)</f>
        <v>6</v>
      </c>
      <c r="L44">
        <f>COUNT(静岡!$B44:$AC44)</f>
        <v>27</v>
      </c>
      <c r="M44" s="66">
        <f t="shared" si="2"/>
        <v>135</v>
      </c>
      <c r="O44">
        <f>COUNTIF(茨城!$B44:$Z44,$O$1)</f>
        <v>0</v>
      </c>
      <c r="P44">
        <f>COUNTIF(栃木!$B44:$Z44,$O$1)</f>
        <v>0</v>
      </c>
      <c r="Q44">
        <f>COUNTIF(群馬!$B44:$Z44,$O$1)</f>
        <v>0</v>
      </c>
      <c r="R44">
        <f>COUNTIF(埼玉!$B44:$AG44,$O$1)</f>
        <v>0</v>
      </c>
      <c r="S44">
        <f>COUNTIF(千葉!$B44:$AA44,$O$1)</f>
        <v>0</v>
      </c>
      <c r="T44">
        <f>COUNTIF(東京!$B44:$Z44,$O$1)</f>
        <v>0</v>
      </c>
      <c r="U44">
        <f>COUNTIF(神奈川!$B44:$Z44,$O$1)</f>
        <v>0</v>
      </c>
      <c r="V44">
        <f>COUNTIF(山梨!$B44:$Z44,$O$1)</f>
        <v>0</v>
      </c>
      <c r="W44">
        <f>COUNTIF(長野!$B44:$Z44,$O$1)</f>
        <v>0</v>
      </c>
      <c r="X44">
        <f>COUNTIF(静岡!$B44:$AC44,$O$1)</f>
        <v>0</v>
      </c>
      <c r="Y44" s="66">
        <f t="shared" si="3"/>
        <v>0</v>
      </c>
      <c r="AA44">
        <f>COUNTIF(茨城!$B44:$Z44,$AA$1)</f>
        <v>0</v>
      </c>
      <c r="AB44">
        <f>COUNTIF(栃木!$B44:$Z44,$AA$1)</f>
        <v>0</v>
      </c>
      <c r="AC44">
        <f>COUNTIF(群馬!$B44:$Z44,$AA$1)</f>
        <v>0</v>
      </c>
      <c r="AD44">
        <f>COUNTIF(埼玉!$B44:$AG44,$AA$1)</f>
        <v>0</v>
      </c>
      <c r="AE44">
        <f>COUNTIF(千葉!$B44:$AA44,$AA$1)</f>
        <v>0</v>
      </c>
      <c r="AF44">
        <f>COUNTIF(東京!$B44:$Z44,$AA$1)</f>
        <v>0</v>
      </c>
      <c r="AG44">
        <f>COUNTIF(神奈川!$B44:$Z44,$AA$1)</f>
        <v>0</v>
      </c>
      <c r="AH44">
        <f>COUNTIF(山梨!$B44:$Z44,$AA$1)</f>
        <v>0</v>
      </c>
      <c r="AI44">
        <f>COUNTIF(長野!$B44:$Z44,$AA$1)</f>
        <v>0</v>
      </c>
      <c r="AJ44">
        <f>COUNTIF(静岡!$B44:$AC44,$AC$1)</f>
        <v>0</v>
      </c>
      <c r="AK44" s="66">
        <f t="shared" si="4"/>
        <v>0</v>
      </c>
      <c r="AL44" s="73">
        <f t="shared" si="5"/>
        <v>0</v>
      </c>
      <c r="AN44">
        <f>COUNTIF(茨城!$B44:$Z44,$AN$1)</f>
        <v>0</v>
      </c>
      <c r="AO44">
        <f>COUNTIF(栃木!$B44:$Z44,$AN$1)</f>
        <v>0</v>
      </c>
      <c r="AP44">
        <f>COUNTIF(群馬!$B44:$Z44,$AN$1)</f>
        <v>0</v>
      </c>
      <c r="AQ44">
        <f>COUNTIF(埼玉!$B44:$AG44,$AN$1)</f>
        <v>0</v>
      </c>
      <c r="AR44">
        <f>COUNTIF(千葉!$B44:$AA44,$AN$1)</f>
        <v>0</v>
      </c>
      <c r="AS44">
        <f>COUNTIF(東京!$B44:$Z44,$AN$1)</f>
        <v>0</v>
      </c>
      <c r="AT44">
        <f>COUNTIF(神奈川!$B44:$Z44,$AN$1)</f>
        <v>0</v>
      </c>
      <c r="AU44">
        <f>COUNTIF(山梨!$B44:$Z44,$AN$1)</f>
        <v>0</v>
      </c>
      <c r="AV44">
        <f>COUNTIF(長野!$B44:$Z44,$AN$1)</f>
        <v>0</v>
      </c>
      <c r="AW44">
        <f>COUNTIF(静岡!$B44:$AC44,$AN$1)</f>
        <v>0</v>
      </c>
      <c r="AX44" s="66">
        <f t="shared" si="6"/>
        <v>0</v>
      </c>
      <c r="AY44" s="73">
        <f t="shared" si="7"/>
        <v>0</v>
      </c>
      <c r="BB44" s="83">
        <v>43282</v>
      </c>
      <c r="BC44" s="90">
        <f t="shared" si="46"/>
        <v>0</v>
      </c>
      <c r="BD44" s="91">
        <f t="shared" si="46"/>
        <v>0</v>
      </c>
      <c r="BE44" s="91">
        <f t="shared" si="46"/>
        <v>0</v>
      </c>
      <c r="BF44" s="91">
        <f t="shared" si="46"/>
        <v>0</v>
      </c>
      <c r="BG44" s="91">
        <f t="shared" si="46"/>
        <v>0</v>
      </c>
      <c r="BH44" s="91">
        <f t="shared" si="46"/>
        <v>0</v>
      </c>
      <c r="BI44" s="91">
        <f t="shared" si="46"/>
        <v>0</v>
      </c>
      <c r="BJ44" s="91">
        <f t="shared" si="46"/>
        <v>0</v>
      </c>
      <c r="BK44" s="91">
        <f t="shared" si="46"/>
        <v>5.4054054054054057E-3</v>
      </c>
      <c r="BL44" s="91">
        <f t="shared" si="46"/>
        <v>3.6014405762304922E-3</v>
      </c>
      <c r="BM44" s="91">
        <f t="shared" si="46"/>
        <v>9.5992320614350852E-4</v>
      </c>
    </row>
    <row r="45" spans="1:65" x14ac:dyDescent="0.15">
      <c r="A45">
        <f t="shared" si="0"/>
        <v>5</v>
      </c>
      <c r="B45" s="454">
        <v>43233</v>
      </c>
      <c r="C45">
        <f>COUNT(茨城!$B45:$Z45)</f>
        <v>18</v>
      </c>
      <c r="D45">
        <f>COUNT(栃木!$B45:$Z45)</f>
        <v>11</v>
      </c>
      <c r="E45">
        <f>COUNT(群馬!$B45:$Z45)</f>
        <v>8</v>
      </c>
      <c r="F45">
        <f>COUNT(埼玉!$B45:$AG45)</f>
        <v>20</v>
      </c>
      <c r="G45">
        <f>COUNT(千葉!$B45:$AA45)</f>
        <v>20</v>
      </c>
      <c r="H45">
        <f>COUNT(東京!$B45:$Z45)</f>
        <v>8</v>
      </c>
      <c r="I45">
        <f>COUNT(神奈川!$B45:$Z45)</f>
        <v>13</v>
      </c>
      <c r="J45">
        <f>COUNT(山梨!$B45:$Z45)</f>
        <v>3</v>
      </c>
      <c r="K45">
        <f>COUNT(長野!$B45:$Z45)</f>
        <v>6</v>
      </c>
      <c r="L45">
        <f>COUNT(静岡!$B45:$AC45)</f>
        <v>26</v>
      </c>
      <c r="M45" s="66">
        <f t="shared" si="2"/>
        <v>133</v>
      </c>
      <c r="O45">
        <f>COUNTIF(茨城!$B45:$Z45,$O$1)</f>
        <v>0</v>
      </c>
      <c r="P45">
        <f>COUNTIF(栃木!$B45:$Z45,$O$1)</f>
        <v>0</v>
      </c>
      <c r="Q45">
        <f>COUNTIF(群馬!$B45:$Z45,$O$1)</f>
        <v>0</v>
      </c>
      <c r="R45">
        <f>COUNTIF(埼玉!$B45:$AG45,$O$1)</f>
        <v>0</v>
      </c>
      <c r="S45">
        <f>COUNTIF(千葉!$B45:$AA45,$O$1)</f>
        <v>0</v>
      </c>
      <c r="T45">
        <f>COUNTIF(東京!$B45:$Z45,$O$1)</f>
        <v>0</v>
      </c>
      <c r="U45">
        <f>COUNTIF(神奈川!$B45:$Z45,$O$1)</f>
        <v>0</v>
      </c>
      <c r="V45">
        <f>COUNTIF(山梨!$B45:$Z45,$O$1)</f>
        <v>0</v>
      </c>
      <c r="W45">
        <f>COUNTIF(長野!$B45:$Z45,$O$1)</f>
        <v>0</v>
      </c>
      <c r="X45">
        <f>COUNTIF(静岡!$B45:$AC45,$O$1)</f>
        <v>0</v>
      </c>
      <c r="Y45" s="66">
        <f t="shared" si="3"/>
        <v>0</v>
      </c>
      <c r="AA45">
        <f>COUNTIF(茨城!$B45:$Z45,$AA$1)</f>
        <v>0</v>
      </c>
      <c r="AB45">
        <f>COUNTIF(栃木!$B45:$Z45,$AA$1)</f>
        <v>0</v>
      </c>
      <c r="AC45">
        <f>COUNTIF(群馬!$B45:$Z45,$AA$1)</f>
        <v>0</v>
      </c>
      <c r="AD45">
        <f>COUNTIF(埼玉!$B45:$AG45,$AA$1)</f>
        <v>0</v>
      </c>
      <c r="AE45">
        <f>COUNTIF(千葉!$B45:$AA45,$AA$1)</f>
        <v>0</v>
      </c>
      <c r="AF45">
        <f>COUNTIF(東京!$B45:$Z45,$AA$1)</f>
        <v>0</v>
      </c>
      <c r="AG45">
        <f>COUNTIF(神奈川!$B45:$Z45,$AA$1)</f>
        <v>0</v>
      </c>
      <c r="AH45">
        <f>COUNTIF(山梨!$B45:$Z45,$AA$1)</f>
        <v>0</v>
      </c>
      <c r="AI45">
        <f>COUNTIF(長野!$B45:$Z45,$AA$1)</f>
        <v>0</v>
      </c>
      <c r="AJ45">
        <f>COUNTIF(静岡!$B45:$AC45,$AC$1)</f>
        <v>0</v>
      </c>
      <c r="AK45" s="66">
        <f t="shared" si="4"/>
        <v>0</v>
      </c>
      <c r="AL45" s="73">
        <f t="shared" si="5"/>
        <v>0</v>
      </c>
      <c r="AN45">
        <f>COUNTIF(茨城!$B45:$Z45,$AN$1)</f>
        <v>0</v>
      </c>
      <c r="AO45">
        <f>COUNTIF(栃木!$B45:$Z45,$AN$1)</f>
        <v>0</v>
      </c>
      <c r="AP45">
        <f>COUNTIF(群馬!$B45:$Z45,$AN$1)</f>
        <v>0</v>
      </c>
      <c r="AQ45">
        <f>COUNTIF(埼玉!$B45:$AG45,$AN$1)</f>
        <v>0</v>
      </c>
      <c r="AR45">
        <f>COUNTIF(千葉!$B45:$AA45,$AN$1)</f>
        <v>0</v>
      </c>
      <c r="AS45">
        <f>COUNTIF(東京!$B45:$Z45,$AN$1)</f>
        <v>0</v>
      </c>
      <c r="AT45">
        <f>COUNTIF(神奈川!$B45:$Z45,$AN$1)</f>
        <v>0</v>
      </c>
      <c r="AU45">
        <f>COUNTIF(山梨!$B45:$Z45,$AN$1)</f>
        <v>0</v>
      </c>
      <c r="AV45">
        <f>COUNTIF(長野!$B45:$Z45,$AN$1)</f>
        <v>0</v>
      </c>
      <c r="AW45">
        <f>COUNTIF(静岡!$B45:$AC45,$AN$1)</f>
        <v>0</v>
      </c>
      <c r="AX45" s="66">
        <f t="shared" si="6"/>
        <v>0</v>
      </c>
      <c r="AY45" s="73">
        <f t="shared" si="7"/>
        <v>0</v>
      </c>
      <c r="BB45" s="83">
        <v>43313</v>
      </c>
      <c r="BC45" s="90">
        <f t="shared" si="46"/>
        <v>0</v>
      </c>
      <c r="BD45" s="91">
        <f t="shared" si="46"/>
        <v>0</v>
      </c>
      <c r="BE45" s="91">
        <f t="shared" si="46"/>
        <v>0</v>
      </c>
      <c r="BF45" s="91">
        <f t="shared" si="46"/>
        <v>0</v>
      </c>
      <c r="BG45" s="91">
        <f t="shared" si="46"/>
        <v>0</v>
      </c>
      <c r="BH45" s="91">
        <f t="shared" si="46"/>
        <v>0</v>
      </c>
      <c r="BI45" s="91">
        <f t="shared" si="46"/>
        <v>7.556675062972292E-3</v>
      </c>
      <c r="BJ45" s="91">
        <f t="shared" si="46"/>
        <v>0</v>
      </c>
      <c r="BK45" s="91">
        <f t="shared" si="46"/>
        <v>0</v>
      </c>
      <c r="BL45" s="91">
        <f t="shared" si="46"/>
        <v>4.7281323877068557E-3</v>
      </c>
      <c r="BM45" s="91">
        <f t="shared" si="46"/>
        <v>1.6904129437333977E-3</v>
      </c>
    </row>
    <row r="46" spans="1:65" x14ac:dyDescent="0.15">
      <c r="A46">
        <f t="shared" si="0"/>
        <v>5</v>
      </c>
      <c r="B46" s="454">
        <v>43234</v>
      </c>
      <c r="C46">
        <f>COUNT(茨城!$B46:$Z46)</f>
        <v>18</v>
      </c>
      <c r="D46">
        <f>COUNT(栃木!$B46:$Z46)</f>
        <v>11</v>
      </c>
      <c r="E46">
        <f>COUNT(群馬!$B46:$Z46)</f>
        <v>8</v>
      </c>
      <c r="F46">
        <f>COUNT(埼玉!$B46:$AG46)</f>
        <v>20</v>
      </c>
      <c r="G46">
        <f>COUNT(千葉!$B46:$AA46)</f>
        <v>20</v>
      </c>
      <c r="H46">
        <f>COUNT(東京!$B46:$Z46)</f>
        <v>8</v>
      </c>
      <c r="I46">
        <f>COUNT(神奈川!$B46:$Z46)</f>
        <v>13</v>
      </c>
      <c r="J46">
        <f>COUNT(山梨!$B46:$Z46)</f>
        <v>3</v>
      </c>
      <c r="K46">
        <f>COUNT(長野!$B46:$Z46)</f>
        <v>6</v>
      </c>
      <c r="L46">
        <f>COUNT(静岡!$B46:$AC46)</f>
        <v>26</v>
      </c>
      <c r="M46" s="66">
        <f t="shared" si="2"/>
        <v>133</v>
      </c>
      <c r="O46">
        <f>COUNTIF(茨城!$B46:$Z46,$O$1)</f>
        <v>0</v>
      </c>
      <c r="P46">
        <f>COUNTIF(栃木!$B46:$Z46,$O$1)</f>
        <v>0</v>
      </c>
      <c r="Q46">
        <f>COUNTIF(群馬!$B46:$Z46,$O$1)</f>
        <v>0</v>
      </c>
      <c r="R46">
        <f>COUNTIF(埼玉!$B46:$AG46,$O$1)</f>
        <v>0</v>
      </c>
      <c r="S46">
        <f>COUNTIF(千葉!$B46:$AA46,$O$1)</f>
        <v>0</v>
      </c>
      <c r="T46">
        <f>COUNTIF(東京!$B46:$Z46,$O$1)</f>
        <v>0</v>
      </c>
      <c r="U46">
        <f>COUNTIF(神奈川!$B46:$Z46,$O$1)</f>
        <v>0</v>
      </c>
      <c r="V46">
        <f>COUNTIF(山梨!$B46:$Z46,$O$1)</f>
        <v>0</v>
      </c>
      <c r="W46">
        <f>COUNTIF(長野!$B46:$Z46,$O$1)</f>
        <v>0</v>
      </c>
      <c r="X46">
        <f>COUNTIF(静岡!$B46:$AC46,$O$1)</f>
        <v>0</v>
      </c>
      <c r="Y46" s="66">
        <f t="shared" si="3"/>
        <v>0</v>
      </c>
      <c r="AA46">
        <f>COUNTIF(茨城!$B46:$Z46,$AA$1)</f>
        <v>0</v>
      </c>
      <c r="AB46">
        <f>COUNTIF(栃木!$B46:$Z46,$AA$1)</f>
        <v>0</v>
      </c>
      <c r="AC46">
        <f>COUNTIF(群馬!$B46:$Z46,$AA$1)</f>
        <v>0</v>
      </c>
      <c r="AD46">
        <f>COUNTIF(埼玉!$B46:$AG46,$AA$1)</f>
        <v>0</v>
      </c>
      <c r="AE46">
        <f>COUNTIF(千葉!$B46:$AA46,$AA$1)</f>
        <v>0</v>
      </c>
      <c r="AF46">
        <f>COUNTIF(東京!$B46:$Z46,$AA$1)</f>
        <v>0</v>
      </c>
      <c r="AG46">
        <f>COUNTIF(神奈川!$B46:$Z46,$AA$1)</f>
        <v>0</v>
      </c>
      <c r="AH46">
        <f>COUNTIF(山梨!$B46:$Z46,$AA$1)</f>
        <v>0</v>
      </c>
      <c r="AI46">
        <f>COUNTIF(長野!$B46:$Z46,$AA$1)</f>
        <v>0</v>
      </c>
      <c r="AJ46">
        <f>COUNTIF(静岡!$B46:$AC46,$AC$1)</f>
        <v>0</v>
      </c>
      <c r="AK46" s="66">
        <f t="shared" si="4"/>
        <v>0</v>
      </c>
      <c r="AL46" s="73">
        <f t="shared" si="5"/>
        <v>0</v>
      </c>
      <c r="AN46">
        <f>COUNTIF(茨城!$B46:$Z46,$AN$1)</f>
        <v>0</v>
      </c>
      <c r="AO46">
        <f>COUNTIF(栃木!$B46:$Z46,$AN$1)</f>
        <v>0</v>
      </c>
      <c r="AP46">
        <f>COUNTIF(群馬!$B46:$Z46,$AN$1)</f>
        <v>0</v>
      </c>
      <c r="AQ46">
        <f>COUNTIF(埼玉!$B46:$AG46,$AN$1)</f>
        <v>0</v>
      </c>
      <c r="AR46">
        <f>COUNTIF(千葉!$B46:$AA46,$AN$1)</f>
        <v>0</v>
      </c>
      <c r="AS46">
        <f>COUNTIF(東京!$B46:$Z46,$AN$1)</f>
        <v>0</v>
      </c>
      <c r="AT46">
        <f>COUNTIF(神奈川!$B46:$Z46,$AN$1)</f>
        <v>0</v>
      </c>
      <c r="AU46">
        <f>COUNTIF(山梨!$B46:$Z46,$AN$1)</f>
        <v>0</v>
      </c>
      <c r="AV46">
        <f>COUNTIF(長野!$B46:$Z46,$AN$1)</f>
        <v>0</v>
      </c>
      <c r="AW46">
        <f>COUNTIF(静岡!$B46:$AC46,$AN$1)</f>
        <v>0</v>
      </c>
      <c r="AX46" s="66">
        <f t="shared" si="6"/>
        <v>0</v>
      </c>
      <c r="AY46" s="73">
        <f t="shared" si="7"/>
        <v>0</v>
      </c>
      <c r="BB46" s="83">
        <v>43344</v>
      </c>
      <c r="BC46" s="90">
        <f t="shared" si="46"/>
        <v>0</v>
      </c>
      <c r="BD46" s="91">
        <f t="shared" si="46"/>
        <v>0</v>
      </c>
      <c r="BE46" s="91">
        <f t="shared" si="46"/>
        <v>0</v>
      </c>
      <c r="BF46" s="91">
        <f t="shared" si="46"/>
        <v>0</v>
      </c>
      <c r="BG46" s="91">
        <f t="shared" si="46"/>
        <v>0</v>
      </c>
      <c r="BH46" s="91">
        <f t="shared" si="46"/>
        <v>0</v>
      </c>
      <c r="BI46" s="91">
        <f t="shared" si="46"/>
        <v>0</v>
      </c>
      <c r="BJ46" s="91">
        <f t="shared" si="46"/>
        <v>0</v>
      </c>
      <c r="BK46" s="91">
        <f t="shared" si="46"/>
        <v>0</v>
      </c>
      <c r="BL46" s="91">
        <f t="shared" si="46"/>
        <v>0</v>
      </c>
      <c r="BM46" s="91">
        <f t="shared" si="46"/>
        <v>0</v>
      </c>
    </row>
    <row r="47" spans="1:65" x14ac:dyDescent="0.15">
      <c r="A47">
        <f t="shared" si="0"/>
        <v>5</v>
      </c>
      <c r="B47" s="454">
        <v>43235</v>
      </c>
      <c r="C47">
        <f>COUNT(茨城!$B47:$Z47)</f>
        <v>18</v>
      </c>
      <c r="D47">
        <f>COUNT(栃木!$B47:$Z47)</f>
        <v>11</v>
      </c>
      <c r="E47">
        <f>COUNT(群馬!$B47:$Z47)</f>
        <v>8</v>
      </c>
      <c r="F47">
        <f>COUNT(埼玉!$B47:$AG47)</f>
        <v>20</v>
      </c>
      <c r="G47">
        <f>COUNT(千葉!$B47:$AA47)</f>
        <v>21</v>
      </c>
      <c r="H47">
        <f>COUNT(東京!$B47:$Z47)</f>
        <v>8</v>
      </c>
      <c r="I47">
        <f>COUNT(神奈川!$B47:$Z47)</f>
        <v>13</v>
      </c>
      <c r="J47">
        <f>COUNT(山梨!$B47:$Z47)</f>
        <v>3</v>
      </c>
      <c r="K47">
        <f>COUNT(長野!$B47:$Z47)</f>
        <v>6</v>
      </c>
      <c r="L47">
        <f>COUNT(静岡!$B47:$AC47)</f>
        <v>27</v>
      </c>
      <c r="M47" s="66">
        <f t="shared" si="2"/>
        <v>135</v>
      </c>
      <c r="O47">
        <f>COUNTIF(茨城!$B47:$Z47,$O$1)</f>
        <v>0</v>
      </c>
      <c r="P47">
        <f>COUNTIF(栃木!$B47:$Z47,$O$1)</f>
        <v>0</v>
      </c>
      <c r="Q47">
        <f>COUNTIF(群馬!$B47:$Z47,$O$1)</f>
        <v>0</v>
      </c>
      <c r="R47">
        <f>COUNTIF(埼玉!$B47:$AG47,$O$1)</f>
        <v>0</v>
      </c>
      <c r="S47">
        <f>COUNTIF(千葉!$B47:$AA47,$O$1)</f>
        <v>0</v>
      </c>
      <c r="T47">
        <f>COUNTIF(東京!$B47:$Z47,$O$1)</f>
        <v>0</v>
      </c>
      <c r="U47">
        <f>COUNTIF(神奈川!$B47:$Z47,$O$1)</f>
        <v>0</v>
      </c>
      <c r="V47">
        <f>COUNTIF(山梨!$B47:$Z47,$O$1)</f>
        <v>0</v>
      </c>
      <c r="W47">
        <f>COUNTIF(長野!$B47:$Z47,$O$1)</f>
        <v>0</v>
      </c>
      <c r="X47">
        <f>COUNTIF(静岡!$B47:$AC47,$O$1)</f>
        <v>0</v>
      </c>
      <c r="Y47" s="66">
        <f t="shared" si="3"/>
        <v>0</v>
      </c>
      <c r="AA47">
        <f>COUNTIF(茨城!$B47:$Z47,$AA$1)</f>
        <v>0</v>
      </c>
      <c r="AB47">
        <f>COUNTIF(栃木!$B47:$Z47,$AA$1)</f>
        <v>0</v>
      </c>
      <c r="AC47">
        <f>COUNTIF(群馬!$B47:$Z47,$AA$1)</f>
        <v>0</v>
      </c>
      <c r="AD47">
        <f>COUNTIF(埼玉!$B47:$AG47,$AA$1)</f>
        <v>0</v>
      </c>
      <c r="AE47">
        <f>COUNTIF(千葉!$B47:$AA47,$AA$1)</f>
        <v>0</v>
      </c>
      <c r="AF47">
        <f>COUNTIF(東京!$B47:$Z47,$AA$1)</f>
        <v>0</v>
      </c>
      <c r="AG47">
        <f>COUNTIF(神奈川!$B47:$Z47,$AA$1)</f>
        <v>0</v>
      </c>
      <c r="AH47">
        <f>COUNTIF(山梨!$B47:$Z47,$AA$1)</f>
        <v>0</v>
      </c>
      <c r="AI47">
        <f>COUNTIF(長野!$B47:$Z47,$AA$1)</f>
        <v>0</v>
      </c>
      <c r="AJ47">
        <f>COUNTIF(静岡!$B47:$AC47,$AC$1)</f>
        <v>0</v>
      </c>
      <c r="AK47" s="66">
        <f t="shared" si="4"/>
        <v>0</v>
      </c>
      <c r="AL47" s="73">
        <f t="shared" si="5"/>
        <v>0</v>
      </c>
      <c r="AN47">
        <f>COUNTIF(茨城!$B47:$Z47,$AN$1)</f>
        <v>0</v>
      </c>
      <c r="AO47">
        <f>COUNTIF(栃木!$B47:$Z47,$AN$1)</f>
        <v>0</v>
      </c>
      <c r="AP47">
        <f>COUNTIF(群馬!$B47:$Z47,$AN$1)</f>
        <v>0</v>
      </c>
      <c r="AQ47">
        <f>COUNTIF(埼玉!$B47:$AG47,$AN$1)</f>
        <v>0</v>
      </c>
      <c r="AR47">
        <f>COUNTIF(千葉!$B47:$AA47,$AN$1)</f>
        <v>0</v>
      </c>
      <c r="AS47">
        <f>COUNTIF(東京!$B47:$Z47,$AN$1)</f>
        <v>0</v>
      </c>
      <c r="AT47">
        <f>COUNTIF(神奈川!$B47:$Z47,$AN$1)</f>
        <v>0</v>
      </c>
      <c r="AU47">
        <f>COUNTIF(山梨!$B47:$Z47,$AN$1)</f>
        <v>0</v>
      </c>
      <c r="AV47">
        <f>COUNTIF(長野!$B47:$Z47,$AN$1)</f>
        <v>0</v>
      </c>
      <c r="AW47">
        <f>COUNTIF(静岡!$B47:$AC47,$AN$1)</f>
        <v>0</v>
      </c>
      <c r="AX47" s="66">
        <f t="shared" si="6"/>
        <v>0</v>
      </c>
      <c r="AY47" s="73">
        <f t="shared" si="7"/>
        <v>0</v>
      </c>
      <c r="BB47" s="83">
        <v>43374</v>
      </c>
      <c r="BC47" s="90">
        <f t="shared" si="46"/>
        <v>0</v>
      </c>
      <c r="BD47" s="91">
        <f t="shared" si="46"/>
        <v>0</v>
      </c>
      <c r="BE47" s="91">
        <f t="shared" si="46"/>
        <v>0</v>
      </c>
      <c r="BF47" s="91">
        <f t="shared" si="46"/>
        <v>0</v>
      </c>
      <c r="BG47" s="91">
        <f t="shared" si="46"/>
        <v>0</v>
      </c>
      <c r="BH47" s="91">
        <f t="shared" si="46"/>
        <v>0</v>
      </c>
      <c r="BI47" s="91">
        <f t="shared" si="46"/>
        <v>0</v>
      </c>
      <c r="BJ47" s="91">
        <f t="shared" si="46"/>
        <v>0</v>
      </c>
      <c r="BK47" s="91">
        <f t="shared" si="46"/>
        <v>0</v>
      </c>
      <c r="BL47" s="91">
        <f t="shared" si="46"/>
        <v>0</v>
      </c>
      <c r="BM47" s="91">
        <f t="shared" si="46"/>
        <v>0</v>
      </c>
    </row>
    <row r="48" spans="1:65" x14ac:dyDescent="0.15">
      <c r="A48">
        <f t="shared" si="0"/>
        <v>5</v>
      </c>
      <c r="B48" s="454">
        <v>43236</v>
      </c>
      <c r="C48">
        <f>COUNT(茨城!$B48:$Z48)</f>
        <v>18</v>
      </c>
      <c r="D48">
        <f>COUNT(栃木!$B48:$Z48)</f>
        <v>11</v>
      </c>
      <c r="E48">
        <f>COUNT(群馬!$B48:$Z48)</f>
        <v>8</v>
      </c>
      <c r="F48">
        <f>COUNT(埼玉!$B48:$AG48)</f>
        <v>20</v>
      </c>
      <c r="G48">
        <f>COUNT(千葉!$B48:$AA48)</f>
        <v>21</v>
      </c>
      <c r="H48">
        <f>COUNT(東京!$B48:$Z48)</f>
        <v>7</v>
      </c>
      <c r="I48">
        <f>COUNT(神奈川!$B48:$Z48)</f>
        <v>13</v>
      </c>
      <c r="J48">
        <f>COUNT(山梨!$B48:$Z48)</f>
        <v>3</v>
      </c>
      <c r="K48">
        <f>COUNT(長野!$B48:$Z48)</f>
        <v>6</v>
      </c>
      <c r="L48">
        <f>COUNT(静岡!$B48:$AC48)</f>
        <v>27</v>
      </c>
      <c r="M48" s="66">
        <f t="shared" si="2"/>
        <v>134</v>
      </c>
      <c r="O48">
        <f>COUNTIF(茨城!$B48:$Z48,$O$1)</f>
        <v>0</v>
      </c>
      <c r="P48">
        <f>COUNTIF(栃木!$B48:$Z48,$O$1)</f>
        <v>0</v>
      </c>
      <c r="Q48">
        <f>COUNTIF(群馬!$B48:$Z48,$O$1)</f>
        <v>0</v>
      </c>
      <c r="R48">
        <f>COUNTIF(埼玉!$B48:$AG48,$O$1)</f>
        <v>0</v>
      </c>
      <c r="S48">
        <f>COUNTIF(千葉!$B48:$AA48,$O$1)</f>
        <v>0</v>
      </c>
      <c r="T48">
        <f>COUNTIF(東京!$B48:$Z48,$O$1)</f>
        <v>0</v>
      </c>
      <c r="U48">
        <f>COUNTIF(神奈川!$B48:$Z48,$O$1)</f>
        <v>0</v>
      </c>
      <c r="V48">
        <f>COUNTIF(山梨!$B48:$Z48,$O$1)</f>
        <v>0</v>
      </c>
      <c r="W48">
        <f>COUNTIF(長野!$B48:$Z48,$O$1)</f>
        <v>0</v>
      </c>
      <c r="X48">
        <f>COUNTIF(静岡!$B48:$AC48,$O$1)</f>
        <v>0</v>
      </c>
      <c r="Y48" s="66">
        <f t="shared" si="3"/>
        <v>0</v>
      </c>
      <c r="AA48">
        <f>COUNTIF(茨城!$B48:$Z48,$AA$1)</f>
        <v>0</v>
      </c>
      <c r="AB48">
        <f>COUNTIF(栃木!$B48:$Z48,$AA$1)</f>
        <v>0</v>
      </c>
      <c r="AC48">
        <f>COUNTIF(群馬!$B48:$Z48,$AA$1)</f>
        <v>0</v>
      </c>
      <c r="AD48">
        <f>COUNTIF(埼玉!$B48:$AG48,$AA$1)</f>
        <v>0</v>
      </c>
      <c r="AE48">
        <f>COUNTIF(千葉!$B48:$AA48,$AA$1)</f>
        <v>0</v>
      </c>
      <c r="AF48">
        <f>COUNTIF(東京!$B48:$Z48,$AA$1)</f>
        <v>0</v>
      </c>
      <c r="AG48">
        <f>COUNTIF(神奈川!$B48:$Z48,$AA$1)</f>
        <v>0</v>
      </c>
      <c r="AH48">
        <f>COUNTIF(山梨!$B48:$Z48,$AA$1)</f>
        <v>0</v>
      </c>
      <c r="AI48">
        <f>COUNTIF(長野!$B48:$Z48,$AA$1)</f>
        <v>0</v>
      </c>
      <c r="AJ48">
        <f>COUNTIF(静岡!$B48:$AC48,$AC$1)</f>
        <v>0</v>
      </c>
      <c r="AK48" s="66">
        <f t="shared" si="4"/>
        <v>0</v>
      </c>
      <c r="AL48" s="73">
        <f t="shared" si="5"/>
        <v>0</v>
      </c>
      <c r="AN48">
        <f>COUNTIF(茨城!$B48:$Z48,$AN$1)</f>
        <v>0</v>
      </c>
      <c r="AO48">
        <f>COUNTIF(栃木!$B48:$Z48,$AN$1)</f>
        <v>0</v>
      </c>
      <c r="AP48">
        <f>COUNTIF(群馬!$B48:$Z48,$AN$1)</f>
        <v>0</v>
      </c>
      <c r="AQ48">
        <f>COUNTIF(埼玉!$B48:$AG48,$AN$1)</f>
        <v>0</v>
      </c>
      <c r="AR48">
        <f>COUNTIF(千葉!$B48:$AA48,$AN$1)</f>
        <v>0</v>
      </c>
      <c r="AS48">
        <f>COUNTIF(東京!$B48:$Z48,$AN$1)</f>
        <v>0</v>
      </c>
      <c r="AT48">
        <f>COUNTIF(神奈川!$B48:$Z48,$AN$1)</f>
        <v>0</v>
      </c>
      <c r="AU48">
        <f>COUNTIF(山梨!$B48:$Z48,$AN$1)</f>
        <v>0</v>
      </c>
      <c r="AV48">
        <f>COUNTIF(長野!$B48:$Z48,$AN$1)</f>
        <v>0</v>
      </c>
      <c r="AW48">
        <f>COUNTIF(静岡!$B48:$AC48,$AN$1)</f>
        <v>0</v>
      </c>
      <c r="AX48" s="66">
        <f t="shared" si="6"/>
        <v>0</v>
      </c>
      <c r="AY48" s="73">
        <f t="shared" si="7"/>
        <v>0</v>
      </c>
      <c r="BB48" s="83">
        <v>43405</v>
      </c>
      <c r="BC48" s="90">
        <f t="shared" si="46"/>
        <v>0</v>
      </c>
      <c r="BD48" s="91">
        <f t="shared" si="46"/>
        <v>0</v>
      </c>
      <c r="BE48" s="91">
        <f t="shared" si="46"/>
        <v>0</v>
      </c>
      <c r="BF48" s="91">
        <f t="shared" si="46"/>
        <v>1.7123287671232876E-3</v>
      </c>
      <c r="BG48" s="91">
        <f t="shared" si="46"/>
        <v>0</v>
      </c>
      <c r="BH48" s="91">
        <f t="shared" si="46"/>
        <v>0</v>
      </c>
      <c r="BI48" s="91">
        <f t="shared" si="46"/>
        <v>5.7803468208092483E-3</v>
      </c>
      <c r="BJ48" s="91">
        <f t="shared" si="46"/>
        <v>0</v>
      </c>
      <c r="BK48" s="91">
        <f t="shared" si="46"/>
        <v>0</v>
      </c>
      <c r="BL48" s="91">
        <f t="shared" si="46"/>
        <v>0</v>
      </c>
      <c r="BM48" s="91">
        <f t="shared" si="46"/>
        <v>7.5339025615268711E-4</v>
      </c>
    </row>
    <row r="49" spans="1:75" x14ac:dyDescent="0.15">
      <c r="A49">
        <f t="shared" si="0"/>
        <v>5</v>
      </c>
      <c r="B49" s="454">
        <v>43237</v>
      </c>
      <c r="C49">
        <f>COUNT(茨城!$B49:$Z49)</f>
        <v>18</v>
      </c>
      <c r="D49">
        <f>COUNT(栃木!$B49:$Z49)</f>
        <v>11</v>
      </c>
      <c r="E49">
        <f>COUNT(群馬!$B49:$Z49)</f>
        <v>8</v>
      </c>
      <c r="F49">
        <f>COUNT(埼玉!$B49:$AG49)</f>
        <v>20</v>
      </c>
      <c r="G49">
        <f>COUNT(千葉!$B49:$AA49)</f>
        <v>20</v>
      </c>
      <c r="H49">
        <f>COUNT(東京!$B49:$Z49)</f>
        <v>7</v>
      </c>
      <c r="I49">
        <f>COUNT(神奈川!$B49:$Z49)</f>
        <v>13</v>
      </c>
      <c r="J49">
        <f>COUNT(山梨!$B49:$Z49)</f>
        <v>3</v>
      </c>
      <c r="K49">
        <f>COUNT(長野!$B49:$Z49)</f>
        <v>6</v>
      </c>
      <c r="L49">
        <f>COUNT(静岡!$B49:$AC49)</f>
        <v>27</v>
      </c>
      <c r="M49" s="66">
        <f t="shared" si="2"/>
        <v>133</v>
      </c>
      <c r="O49">
        <f>COUNTIF(茨城!$B49:$Z49,$O$1)</f>
        <v>0</v>
      </c>
      <c r="P49">
        <f>COUNTIF(栃木!$B49:$Z49,$O$1)</f>
        <v>0</v>
      </c>
      <c r="Q49">
        <f>COUNTIF(群馬!$B49:$Z49,$O$1)</f>
        <v>0</v>
      </c>
      <c r="R49">
        <f>COUNTIF(埼玉!$B49:$AG49,$O$1)</f>
        <v>0</v>
      </c>
      <c r="S49">
        <f>COUNTIF(千葉!$B49:$AA49,$O$1)</f>
        <v>0</v>
      </c>
      <c r="T49">
        <f>COUNTIF(東京!$B49:$Z49,$O$1)</f>
        <v>0</v>
      </c>
      <c r="U49">
        <f>COUNTIF(神奈川!$B49:$Z49,$O$1)</f>
        <v>0</v>
      </c>
      <c r="V49">
        <f>COUNTIF(山梨!$B49:$Z49,$O$1)</f>
        <v>0</v>
      </c>
      <c r="W49">
        <f>COUNTIF(長野!$B49:$Z49,$O$1)</f>
        <v>0</v>
      </c>
      <c r="X49">
        <f>COUNTIF(静岡!$B49:$AC49,$O$1)</f>
        <v>0</v>
      </c>
      <c r="Y49" s="66">
        <f t="shared" si="3"/>
        <v>0</v>
      </c>
      <c r="AA49">
        <f>COUNTIF(茨城!$B49:$Z49,$AA$1)</f>
        <v>0</v>
      </c>
      <c r="AB49">
        <f>COUNTIF(栃木!$B49:$Z49,$AA$1)</f>
        <v>0</v>
      </c>
      <c r="AC49">
        <f>COUNTIF(群馬!$B49:$Z49,$AA$1)</f>
        <v>0</v>
      </c>
      <c r="AD49">
        <f>COUNTIF(埼玉!$B49:$AG49,$AA$1)</f>
        <v>0</v>
      </c>
      <c r="AE49">
        <f>COUNTIF(千葉!$B49:$AA49,$AA$1)</f>
        <v>0</v>
      </c>
      <c r="AF49">
        <f>COUNTIF(東京!$B49:$Z49,$AA$1)</f>
        <v>0</v>
      </c>
      <c r="AG49">
        <f>COUNTIF(神奈川!$B49:$Z49,$AA$1)</f>
        <v>0</v>
      </c>
      <c r="AH49">
        <f>COUNTIF(山梨!$B49:$Z49,$AA$1)</f>
        <v>0</v>
      </c>
      <c r="AI49">
        <f>COUNTIF(長野!$B49:$Z49,$AA$1)</f>
        <v>0</v>
      </c>
      <c r="AJ49">
        <f>COUNTIF(静岡!$B49:$AC49,$AC$1)</f>
        <v>0</v>
      </c>
      <c r="AK49" s="66">
        <f t="shared" si="4"/>
        <v>0</v>
      </c>
      <c r="AL49" s="73">
        <f t="shared" si="5"/>
        <v>0</v>
      </c>
      <c r="AN49">
        <f>COUNTIF(茨城!$B49:$Z49,$AN$1)</f>
        <v>1</v>
      </c>
      <c r="AO49">
        <f>COUNTIF(栃木!$B49:$Z49,$AN$1)</f>
        <v>3</v>
      </c>
      <c r="AP49">
        <f>COUNTIF(群馬!$B49:$Z49,$AN$1)</f>
        <v>4</v>
      </c>
      <c r="AQ49">
        <f>COUNTIF(埼玉!$B49:$AG49,$AN$1)</f>
        <v>15</v>
      </c>
      <c r="AR49">
        <f>COUNTIF(千葉!$B49:$AA49,$AN$1)</f>
        <v>3</v>
      </c>
      <c r="AS49">
        <f>COUNTIF(東京!$B49:$Z49,$AN$1)</f>
        <v>3</v>
      </c>
      <c r="AT49">
        <f>COUNTIF(神奈川!$B49:$Z49,$AN$1)</f>
        <v>3</v>
      </c>
      <c r="AU49">
        <f>COUNTIF(山梨!$B49:$Z49,$AN$1)</f>
        <v>0</v>
      </c>
      <c r="AV49">
        <f>COUNTIF(長野!$B49:$Z49,$AN$1)</f>
        <v>0</v>
      </c>
      <c r="AW49">
        <f>COUNTIF(静岡!$B49:$AC49,$AN$1)</f>
        <v>10</v>
      </c>
      <c r="AX49" s="66">
        <f t="shared" si="6"/>
        <v>42</v>
      </c>
      <c r="AY49" s="73">
        <f t="shared" si="7"/>
        <v>0.31578947368421051</v>
      </c>
      <c r="BB49" s="83">
        <v>43435</v>
      </c>
      <c r="BC49" s="90">
        <f t="shared" si="46"/>
        <v>2.3636363636363636E-2</v>
      </c>
      <c r="BD49" s="91">
        <f t="shared" si="46"/>
        <v>0</v>
      </c>
      <c r="BE49" s="91">
        <f t="shared" si="46"/>
        <v>0</v>
      </c>
      <c r="BF49" s="91">
        <f t="shared" si="46"/>
        <v>8.5324232081911266E-3</v>
      </c>
      <c r="BG49" s="91">
        <f t="shared" si="46"/>
        <v>1.1254019292604502E-2</v>
      </c>
      <c r="BH49" s="91">
        <f t="shared" si="46"/>
        <v>2.0408163265306121E-2</v>
      </c>
      <c r="BI49" s="91">
        <f t="shared" si="46"/>
        <v>5.3908355795148251E-3</v>
      </c>
      <c r="BJ49" s="91">
        <f t="shared" si="46"/>
        <v>2.4390243902439025E-2</v>
      </c>
      <c r="BK49" s="91">
        <f t="shared" si="46"/>
        <v>0</v>
      </c>
      <c r="BL49" s="91">
        <f t="shared" si="46"/>
        <v>0</v>
      </c>
      <c r="BM49" s="91">
        <f t="shared" si="46"/>
        <v>8.5784313725490204E-3</v>
      </c>
    </row>
    <row r="50" spans="1:75" x14ac:dyDescent="0.15">
      <c r="A50">
        <f t="shared" si="0"/>
        <v>5</v>
      </c>
      <c r="B50" s="454">
        <v>43238</v>
      </c>
      <c r="C50">
        <f>COUNT(茨城!$B50:$Z50)</f>
        <v>18</v>
      </c>
      <c r="D50">
        <f>COUNT(栃木!$B50:$Z50)</f>
        <v>11</v>
      </c>
      <c r="E50">
        <f>COUNT(群馬!$B50:$Z50)</f>
        <v>8</v>
      </c>
      <c r="F50">
        <f>COUNT(埼玉!$B50:$AG50)</f>
        <v>20</v>
      </c>
      <c r="G50">
        <f>COUNT(千葉!$B50:$AA50)</f>
        <v>20</v>
      </c>
      <c r="H50">
        <f>COUNT(東京!$B50:$Z50)</f>
        <v>7</v>
      </c>
      <c r="I50">
        <f>COUNT(神奈川!$B50:$Z50)</f>
        <v>13</v>
      </c>
      <c r="J50">
        <f>COUNT(山梨!$B50:$Z50)</f>
        <v>3</v>
      </c>
      <c r="K50">
        <f>COUNT(長野!$B50:$Z50)</f>
        <v>6</v>
      </c>
      <c r="L50">
        <f>COUNT(静岡!$B50:$AC50)</f>
        <v>27</v>
      </c>
      <c r="M50" s="66">
        <f t="shared" si="2"/>
        <v>133</v>
      </c>
      <c r="O50">
        <f>COUNTIF(茨城!$B50:$Z50,$O$1)</f>
        <v>0</v>
      </c>
      <c r="P50">
        <f>COUNTIF(栃木!$B50:$Z50,$O$1)</f>
        <v>0</v>
      </c>
      <c r="Q50">
        <f>COUNTIF(群馬!$B50:$Z50,$O$1)</f>
        <v>0</v>
      </c>
      <c r="R50">
        <f>COUNTIF(埼玉!$B50:$AG50,$O$1)</f>
        <v>0</v>
      </c>
      <c r="S50">
        <f>COUNTIF(千葉!$B50:$AA50,$O$1)</f>
        <v>0</v>
      </c>
      <c r="T50">
        <f>COUNTIF(東京!$B50:$Z50,$O$1)</f>
        <v>0</v>
      </c>
      <c r="U50">
        <f>COUNTIF(神奈川!$B50:$Z50,$O$1)</f>
        <v>0</v>
      </c>
      <c r="V50">
        <f>COUNTIF(山梨!$B50:$Z50,$O$1)</f>
        <v>0</v>
      </c>
      <c r="W50">
        <f>COUNTIF(長野!$B50:$Z50,$O$1)</f>
        <v>0</v>
      </c>
      <c r="X50">
        <f>COUNTIF(静岡!$B50:$AC50,$O$1)</f>
        <v>0</v>
      </c>
      <c r="Y50" s="66">
        <f t="shared" si="3"/>
        <v>0</v>
      </c>
      <c r="AA50">
        <f>COUNTIF(茨城!$B50:$Z50,$AA$1)</f>
        <v>0</v>
      </c>
      <c r="AB50">
        <f>COUNTIF(栃木!$B50:$Z50,$AA$1)</f>
        <v>0</v>
      </c>
      <c r="AC50">
        <f>COUNTIF(群馬!$B50:$Z50,$AA$1)</f>
        <v>0</v>
      </c>
      <c r="AD50">
        <f>COUNTIF(埼玉!$B50:$AG50,$AA$1)</f>
        <v>0</v>
      </c>
      <c r="AE50">
        <f>COUNTIF(千葉!$B50:$AA50,$AA$1)</f>
        <v>0</v>
      </c>
      <c r="AF50">
        <f>COUNTIF(東京!$B50:$Z50,$AA$1)</f>
        <v>1</v>
      </c>
      <c r="AG50">
        <f>COUNTIF(神奈川!$B50:$Z50,$AA$1)</f>
        <v>4</v>
      </c>
      <c r="AH50">
        <f>COUNTIF(山梨!$B50:$Z50,$AA$1)</f>
        <v>0</v>
      </c>
      <c r="AI50">
        <f>COUNTIF(長野!$B50:$Z50,$AA$1)</f>
        <v>0</v>
      </c>
      <c r="AJ50">
        <f>COUNTIF(静岡!$B50:$AC50,$AC$1)</f>
        <v>1</v>
      </c>
      <c r="AK50" s="66">
        <f t="shared" si="4"/>
        <v>6</v>
      </c>
      <c r="AL50" s="73">
        <f t="shared" si="5"/>
        <v>4.5112781954887216E-2</v>
      </c>
      <c r="AN50">
        <f>COUNTIF(茨城!$B50:$Z50,$AN$1)</f>
        <v>1</v>
      </c>
      <c r="AO50">
        <f>COUNTIF(栃木!$B50:$Z50,$AN$1)</f>
        <v>1</v>
      </c>
      <c r="AP50">
        <f>COUNTIF(群馬!$B50:$Z50,$AN$1)</f>
        <v>6</v>
      </c>
      <c r="AQ50">
        <f>COUNTIF(埼玉!$B50:$AG50,$AN$1)</f>
        <v>17</v>
      </c>
      <c r="AR50">
        <f>COUNTIF(千葉!$B50:$AA50,$AN$1)</f>
        <v>8</v>
      </c>
      <c r="AS50">
        <f>COUNTIF(東京!$B50:$Z50,$AN$1)</f>
        <v>7</v>
      </c>
      <c r="AT50">
        <f>COUNTIF(神奈川!$B50:$Z50,$AN$1)</f>
        <v>13</v>
      </c>
      <c r="AU50">
        <f>COUNTIF(山梨!$B50:$Z50,$AN$1)</f>
        <v>2</v>
      </c>
      <c r="AV50">
        <f>COUNTIF(長野!$B50:$Z50,$AN$1)</f>
        <v>1</v>
      </c>
      <c r="AW50">
        <f>COUNTIF(静岡!$B50:$AC50,$AN$1)</f>
        <v>25</v>
      </c>
      <c r="AX50" s="66">
        <f t="shared" si="6"/>
        <v>81</v>
      </c>
      <c r="AY50" s="73">
        <f t="shared" si="7"/>
        <v>0.60902255639097747</v>
      </c>
      <c r="BB50" s="83">
        <v>43466</v>
      </c>
      <c r="BC50" s="90">
        <f t="shared" si="46"/>
        <v>0</v>
      </c>
      <c r="BD50" s="91">
        <f t="shared" si="46"/>
        <v>2.9325513196480938E-3</v>
      </c>
      <c r="BE50" s="91">
        <f t="shared" si="46"/>
        <v>0</v>
      </c>
      <c r="BF50" s="91">
        <f t="shared" si="46"/>
        <v>0</v>
      </c>
      <c r="BG50" s="91">
        <f t="shared" si="46"/>
        <v>1.5822784810126582E-3</v>
      </c>
      <c r="BH50" s="91">
        <f t="shared" si="46"/>
        <v>0</v>
      </c>
      <c r="BI50" s="91">
        <f t="shared" si="46"/>
        <v>0</v>
      </c>
      <c r="BJ50" s="91">
        <f t="shared" si="46"/>
        <v>1.6129032258064516E-2</v>
      </c>
      <c r="BK50" s="91">
        <f t="shared" si="46"/>
        <v>0</v>
      </c>
      <c r="BL50" s="91">
        <f t="shared" si="46"/>
        <v>0</v>
      </c>
      <c r="BM50" s="91">
        <f t="shared" si="46"/>
        <v>9.5785440613026815E-4</v>
      </c>
    </row>
    <row r="51" spans="1:75" x14ac:dyDescent="0.15">
      <c r="A51">
        <f t="shared" si="0"/>
        <v>5</v>
      </c>
      <c r="B51" s="454">
        <v>43239</v>
      </c>
      <c r="C51">
        <f>COUNT(茨城!$B51:$Z51)</f>
        <v>18</v>
      </c>
      <c r="D51">
        <f>COUNT(栃木!$B51:$Z51)</f>
        <v>11</v>
      </c>
      <c r="E51">
        <f>COUNT(群馬!$B51:$Z51)</f>
        <v>8</v>
      </c>
      <c r="F51">
        <f>COUNT(埼玉!$B51:$AG51)</f>
        <v>20</v>
      </c>
      <c r="G51">
        <f>COUNT(千葉!$B51:$AA51)</f>
        <v>21</v>
      </c>
      <c r="H51">
        <f>COUNT(東京!$B51:$Z51)</f>
        <v>8</v>
      </c>
      <c r="I51">
        <f>COUNT(神奈川!$B51:$Z51)</f>
        <v>13</v>
      </c>
      <c r="J51">
        <f>COUNT(山梨!$B51:$Z51)</f>
        <v>3</v>
      </c>
      <c r="K51">
        <f>COUNT(長野!$B51:$Z51)</f>
        <v>6</v>
      </c>
      <c r="L51">
        <f>COUNT(静岡!$B51:$AC51)</f>
        <v>27</v>
      </c>
      <c r="M51" s="66">
        <f t="shared" si="2"/>
        <v>135</v>
      </c>
      <c r="O51">
        <f>COUNTIF(茨城!$B51:$Z51,$O$1)</f>
        <v>0</v>
      </c>
      <c r="P51">
        <f>COUNTIF(栃木!$B51:$Z51,$O$1)</f>
        <v>0</v>
      </c>
      <c r="Q51">
        <f>COUNTIF(群馬!$B51:$Z51,$O$1)</f>
        <v>0</v>
      </c>
      <c r="R51">
        <f>COUNTIF(埼玉!$B51:$AG51,$O$1)</f>
        <v>0</v>
      </c>
      <c r="S51">
        <f>COUNTIF(千葉!$B51:$AA51,$O$1)</f>
        <v>0</v>
      </c>
      <c r="T51">
        <f>COUNTIF(東京!$B51:$Z51,$O$1)</f>
        <v>0</v>
      </c>
      <c r="U51">
        <f>COUNTIF(神奈川!$B51:$Z51,$O$1)</f>
        <v>0</v>
      </c>
      <c r="V51">
        <f>COUNTIF(山梨!$B51:$Z51,$O$1)</f>
        <v>0</v>
      </c>
      <c r="W51">
        <f>COUNTIF(長野!$B51:$Z51,$O$1)</f>
        <v>0</v>
      </c>
      <c r="X51">
        <f>COUNTIF(静岡!$B51:$AC51,$O$1)</f>
        <v>0</v>
      </c>
      <c r="Y51" s="66">
        <f t="shared" si="3"/>
        <v>0</v>
      </c>
      <c r="AA51">
        <f>COUNTIF(茨城!$B51:$Z51,$AA$1)</f>
        <v>0</v>
      </c>
      <c r="AB51">
        <f>COUNTIF(栃木!$B51:$Z51,$AA$1)</f>
        <v>0</v>
      </c>
      <c r="AC51">
        <f>COUNTIF(群馬!$B51:$Z51,$AA$1)</f>
        <v>0</v>
      </c>
      <c r="AD51">
        <f>COUNTIF(埼玉!$B51:$AG51,$AA$1)</f>
        <v>0</v>
      </c>
      <c r="AE51">
        <f>COUNTIF(千葉!$B51:$AA51,$AA$1)</f>
        <v>0</v>
      </c>
      <c r="AF51">
        <f>COUNTIF(東京!$B51:$Z51,$AA$1)</f>
        <v>0</v>
      </c>
      <c r="AG51">
        <f>COUNTIF(神奈川!$B51:$Z51,$AA$1)</f>
        <v>0</v>
      </c>
      <c r="AH51">
        <f>COUNTIF(山梨!$B51:$Z51,$AA$1)</f>
        <v>0</v>
      </c>
      <c r="AI51">
        <f>COUNTIF(長野!$B51:$Z51,$AA$1)</f>
        <v>0</v>
      </c>
      <c r="AJ51">
        <f>COUNTIF(静岡!$B51:$AC51,$AC$1)</f>
        <v>0</v>
      </c>
      <c r="AK51" s="66">
        <f t="shared" si="4"/>
        <v>0</v>
      </c>
      <c r="AL51" s="73">
        <f t="shared" si="5"/>
        <v>0</v>
      </c>
      <c r="AN51">
        <f>COUNTIF(茨城!$B51:$Z51,$AN$1)</f>
        <v>0</v>
      </c>
      <c r="AO51">
        <f>COUNTIF(栃木!$B51:$Z51,$AN$1)</f>
        <v>0</v>
      </c>
      <c r="AP51">
        <f>COUNTIF(群馬!$B51:$Z51,$AN$1)</f>
        <v>0</v>
      </c>
      <c r="AQ51">
        <f>COUNTIF(埼玉!$B51:$AG51,$AN$1)</f>
        <v>0</v>
      </c>
      <c r="AR51">
        <f>COUNTIF(千葉!$B51:$AA51,$AN$1)</f>
        <v>0</v>
      </c>
      <c r="AS51">
        <f>COUNTIF(東京!$B51:$Z51,$AN$1)</f>
        <v>0</v>
      </c>
      <c r="AT51">
        <f>COUNTIF(神奈川!$B51:$Z51,$AN$1)</f>
        <v>0</v>
      </c>
      <c r="AU51">
        <f>COUNTIF(山梨!$B51:$Z51,$AN$1)</f>
        <v>0</v>
      </c>
      <c r="AV51">
        <f>COUNTIF(長野!$B51:$Z51,$AN$1)</f>
        <v>0</v>
      </c>
      <c r="AW51">
        <f>COUNTIF(静岡!$B51:$AC51,$AN$1)</f>
        <v>0</v>
      </c>
      <c r="AX51" s="66">
        <f t="shared" si="6"/>
        <v>0</v>
      </c>
      <c r="AY51" s="73">
        <f t="shared" si="7"/>
        <v>0</v>
      </c>
      <c r="BB51" s="83">
        <v>43497</v>
      </c>
      <c r="BC51" s="90">
        <f t="shared" si="46"/>
        <v>1.6E-2</v>
      </c>
      <c r="BD51" s="91">
        <f t="shared" si="46"/>
        <v>3.3222591362126247E-3</v>
      </c>
      <c r="BE51" s="91">
        <f t="shared" si="46"/>
        <v>0</v>
      </c>
      <c r="BF51" s="91">
        <f t="shared" si="46"/>
        <v>5.3571428571428572E-3</v>
      </c>
      <c r="BG51" s="91">
        <f t="shared" si="46"/>
        <v>0</v>
      </c>
      <c r="BH51" s="91">
        <f t="shared" si="46"/>
        <v>8.9686098654708519E-3</v>
      </c>
      <c r="BI51" s="91">
        <f t="shared" si="46"/>
        <v>0</v>
      </c>
      <c r="BJ51" s="91">
        <f t="shared" si="46"/>
        <v>0</v>
      </c>
      <c r="BK51" s="91">
        <f t="shared" si="46"/>
        <v>0</v>
      </c>
      <c r="BL51" s="91">
        <f t="shared" si="46"/>
        <v>0</v>
      </c>
      <c r="BM51" s="91">
        <f t="shared" si="46"/>
        <v>3.7333333333333333E-3</v>
      </c>
    </row>
    <row r="52" spans="1:75" x14ac:dyDescent="0.15">
      <c r="A52">
        <f t="shared" si="0"/>
        <v>5</v>
      </c>
      <c r="B52" s="454">
        <v>43240</v>
      </c>
      <c r="C52">
        <f>COUNT(茨城!$B52:$Z52)</f>
        <v>18</v>
      </c>
      <c r="D52">
        <f>COUNT(栃木!$B52:$Z52)</f>
        <v>10</v>
      </c>
      <c r="E52">
        <f>COUNT(群馬!$B52:$Z52)</f>
        <v>8</v>
      </c>
      <c r="F52">
        <f>COUNT(埼玉!$B52:$AG52)</f>
        <v>20</v>
      </c>
      <c r="G52">
        <f>COUNT(千葉!$B52:$AA52)</f>
        <v>21</v>
      </c>
      <c r="H52">
        <f>COUNT(東京!$B52:$Z52)</f>
        <v>8</v>
      </c>
      <c r="I52">
        <f>COUNT(神奈川!$B52:$Z52)</f>
        <v>13</v>
      </c>
      <c r="J52">
        <f>COUNT(山梨!$B52:$Z52)</f>
        <v>3</v>
      </c>
      <c r="K52">
        <f>COUNT(長野!$B52:$Z52)</f>
        <v>6</v>
      </c>
      <c r="L52">
        <f>COUNT(静岡!$B52:$AC52)</f>
        <v>27</v>
      </c>
      <c r="M52" s="66">
        <f t="shared" si="2"/>
        <v>134</v>
      </c>
      <c r="O52">
        <f>COUNTIF(茨城!$B52:$Z52,$O$1)</f>
        <v>0</v>
      </c>
      <c r="P52">
        <f>COUNTIF(栃木!$B52:$Z52,$O$1)</f>
        <v>0</v>
      </c>
      <c r="Q52">
        <f>COUNTIF(群馬!$B52:$Z52,$O$1)</f>
        <v>0</v>
      </c>
      <c r="R52">
        <f>COUNTIF(埼玉!$B52:$AG52,$O$1)</f>
        <v>0</v>
      </c>
      <c r="S52">
        <f>COUNTIF(千葉!$B52:$AA52,$O$1)</f>
        <v>0</v>
      </c>
      <c r="T52">
        <f>COUNTIF(東京!$B52:$Z52,$O$1)</f>
        <v>0</v>
      </c>
      <c r="U52">
        <f>COUNTIF(神奈川!$B52:$Z52,$O$1)</f>
        <v>0</v>
      </c>
      <c r="V52">
        <f>COUNTIF(山梨!$B52:$Z52,$O$1)</f>
        <v>0</v>
      </c>
      <c r="W52">
        <f>COUNTIF(長野!$B52:$Z52,$O$1)</f>
        <v>0</v>
      </c>
      <c r="X52">
        <f>COUNTIF(静岡!$B52:$AC52,$O$1)</f>
        <v>0</v>
      </c>
      <c r="Y52" s="66">
        <f t="shared" si="3"/>
        <v>0</v>
      </c>
      <c r="AA52">
        <f>COUNTIF(茨城!$B52:$Z52,$AA$1)</f>
        <v>0</v>
      </c>
      <c r="AB52">
        <f>COUNTIF(栃木!$B52:$Z52,$AA$1)</f>
        <v>0</v>
      </c>
      <c r="AC52">
        <f>COUNTIF(群馬!$B52:$Z52,$AA$1)</f>
        <v>0</v>
      </c>
      <c r="AD52">
        <f>COUNTIF(埼玉!$B52:$AG52,$AA$1)</f>
        <v>0</v>
      </c>
      <c r="AE52">
        <f>COUNTIF(千葉!$B52:$AA52,$AA$1)</f>
        <v>0</v>
      </c>
      <c r="AF52">
        <f>COUNTIF(東京!$B52:$Z52,$AA$1)</f>
        <v>0</v>
      </c>
      <c r="AG52">
        <f>COUNTIF(神奈川!$B52:$Z52,$AA$1)</f>
        <v>0</v>
      </c>
      <c r="AH52">
        <f>COUNTIF(山梨!$B52:$Z52,$AA$1)</f>
        <v>0</v>
      </c>
      <c r="AI52">
        <f>COUNTIF(長野!$B52:$Z52,$AA$1)</f>
        <v>0</v>
      </c>
      <c r="AJ52">
        <f>COUNTIF(静岡!$B52:$AC52,$AC$1)</f>
        <v>0</v>
      </c>
      <c r="AK52" s="66">
        <f t="shared" si="4"/>
        <v>0</v>
      </c>
      <c r="AL52" s="73">
        <f t="shared" si="5"/>
        <v>0</v>
      </c>
      <c r="AN52">
        <f>COUNTIF(茨城!$B52:$Z52,$AN$1)</f>
        <v>0</v>
      </c>
      <c r="AO52">
        <f>COUNTIF(栃木!$B52:$Z52,$AN$1)</f>
        <v>0</v>
      </c>
      <c r="AP52">
        <f>COUNTIF(群馬!$B52:$Z52,$AN$1)</f>
        <v>0</v>
      </c>
      <c r="AQ52">
        <f>COUNTIF(埼玉!$B52:$AG52,$AN$1)</f>
        <v>0</v>
      </c>
      <c r="AR52">
        <f>COUNTIF(千葉!$B52:$AA52,$AN$1)</f>
        <v>0</v>
      </c>
      <c r="AS52">
        <f>COUNTIF(東京!$B52:$Z52,$AN$1)</f>
        <v>0</v>
      </c>
      <c r="AT52">
        <f>COUNTIF(神奈川!$B52:$Z52,$AN$1)</f>
        <v>0</v>
      </c>
      <c r="AU52">
        <f>COUNTIF(山梨!$B52:$Z52,$AN$1)</f>
        <v>0</v>
      </c>
      <c r="AV52">
        <f>COUNTIF(長野!$B52:$Z52,$AN$1)</f>
        <v>0</v>
      </c>
      <c r="AW52">
        <f>COUNTIF(静岡!$B52:$AC52,$AN$1)</f>
        <v>0</v>
      </c>
      <c r="AX52" s="66">
        <f t="shared" si="6"/>
        <v>0</v>
      </c>
      <c r="AY52" s="73">
        <f t="shared" si="7"/>
        <v>0</v>
      </c>
      <c r="BB52" s="85">
        <v>43525</v>
      </c>
      <c r="BC52" s="92">
        <f t="shared" si="46"/>
        <v>1.8050541516245488E-3</v>
      </c>
      <c r="BD52" s="93">
        <f t="shared" si="46"/>
        <v>0</v>
      </c>
      <c r="BE52" s="93">
        <f t="shared" si="46"/>
        <v>0</v>
      </c>
      <c r="BF52" s="93">
        <f t="shared" si="46"/>
        <v>0</v>
      </c>
      <c r="BG52" s="93">
        <f t="shared" si="46"/>
        <v>0</v>
      </c>
      <c r="BH52" s="93">
        <f t="shared" si="46"/>
        <v>0</v>
      </c>
      <c r="BI52" s="93">
        <f t="shared" si="46"/>
        <v>0</v>
      </c>
      <c r="BJ52" s="93">
        <f t="shared" si="46"/>
        <v>0</v>
      </c>
      <c r="BK52" s="93">
        <f t="shared" si="46"/>
        <v>0</v>
      </c>
      <c r="BL52" s="93">
        <f t="shared" si="46"/>
        <v>0</v>
      </c>
      <c r="BM52" s="93">
        <f t="shared" si="46"/>
        <v>2.3998080153587713E-4</v>
      </c>
    </row>
    <row r="53" spans="1:75" x14ac:dyDescent="0.15">
      <c r="A53">
        <f t="shared" si="0"/>
        <v>5</v>
      </c>
      <c r="B53" s="454">
        <v>43241</v>
      </c>
      <c r="C53">
        <f>COUNT(茨城!$B53:$Z53)</f>
        <v>18</v>
      </c>
      <c r="D53">
        <f>COUNT(栃木!$B53:$Z53)</f>
        <v>10</v>
      </c>
      <c r="E53">
        <f>COUNT(群馬!$B53:$Z53)</f>
        <v>8</v>
      </c>
      <c r="F53">
        <f>COUNT(埼玉!$B53:$AG53)</f>
        <v>20</v>
      </c>
      <c r="G53">
        <f>COUNT(千葉!$B53:$AA53)</f>
        <v>21</v>
      </c>
      <c r="H53">
        <f>COUNT(東京!$B53:$Z53)</f>
        <v>8</v>
      </c>
      <c r="I53">
        <f>COUNT(神奈川!$B53:$Z53)</f>
        <v>13</v>
      </c>
      <c r="J53">
        <f>COUNT(山梨!$B53:$Z53)</f>
        <v>3</v>
      </c>
      <c r="K53">
        <f>COUNT(長野!$B53:$Z53)</f>
        <v>6</v>
      </c>
      <c r="L53">
        <f>COUNT(静岡!$B53:$AC53)</f>
        <v>27</v>
      </c>
      <c r="M53" s="66">
        <f t="shared" si="2"/>
        <v>134</v>
      </c>
      <c r="O53">
        <f>COUNTIF(茨城!$B53:$Z53,$O$1)</f>
        <v>0</v>
      </c>
      <c r="P53">
        <f>COUNTIF(栃木!$B53:$Z53,$O$1)</f>
        <v>0</v>
      </c>
      <c r="Q53">
        <f>COUNTIF(群馬!$B53:$Z53,$O$1)</f>
        <v>0</v>
      </c>
      <c r="R53">
        <f>COUNTIF(埼玉!$B53:$AG53,$O$1)</f>
        <v>0</v>
      </c>
      <c r="S53">
        <f>COUNTIF(千葉!$B53:$AA53,$O$1)</f>
        <v>0</v>
      </c>
      <c r="T53">
        <f>COUNTIF(東京!$B53:$Z53,$O$1)</f>
        <v>0</v>
      </c>
      <c r="U53">
        <f>COUNTIF(神奈川!$B53:$Z53,$O$1)</f>
        <v>0</v>
      </c>
      <c r="V53">
        <f>COUNTIF(山梨!$B53:$Z53,$O$1)</f>
        <v>0</v>
      </c>
      <c r="W53">
        <f>COUNTIF(長野!$B53:$Z53,$O$1)</f>
        <v>0</v>
      </c>
      <c r="X53">
        <f>COUNTIF(静岡!$B53:$AC53,$O$1)</f>
        <v>0</v>
      </c>
      <c r="Y53" s="66">
        <f t="shared" si="3"/>
        <v>0</v>
      </c>
      <c r="AA53">
        <f>COUNTIF(茨城!$B53:$Z53,$AA$1)</f>
        <v>0</v>
      </c>
      <c r="AB53">
        <f>COUNTIF(栃木!$B53:$Z53,$AA$1)</f>
        <v>0</v>
      </c>
      <c r="AC53">
        <f>COUNTIF(群馬!$B53:$Z53,$AA$1)</f>
        <v>0</v>
      </c>
      <c r="AD53">
        <f>COUNTIF(埼玉!$B53:$AG53,$AA$1)</f>
        <v>0</v>
      </c>
      <c r="AE53">
        <f>COUNTIF(千葉!$B53:$AA53,$AA$1)</f>
        <v>0</v>
      </c>
      <c r="AF53">
        <f>COUNTIF(東京!$B53:$Z53,$AA$1)</f>
        <v>0</v>
      </c>
      <c r="AG53">
        <f>COUNTIF(神奈川!$B53:$Z53,$AA$1)</f>
        <v>0</v>
      </c>
      <c r="AH53">
        <f>COUNTIF(山梨!$B53:$Z53,$AA$1)</f>
        <v>0</v>
      </c>
      <c r="AI53">
        <f>COUNTIF(長野!$B53:$Z53,$AA$1)</f>
        <v>0</v>
      </c>
      <c r="AJ53">
        <f>COUNTIF(静岡!$B53:$AC53,$AC$1)</f>
        <v>0</v>
      </c>
      <c r="AK53" s="66">
        <f t="shared" si="4"/>
        <v>0</v>
      </c>
      <c r="AL53" s="73">
        <f t="shared" si="5"/>
        <v>0</v>
      </c>
      <c r="AN53">
        <f>COUNTIF(茨城!$B53:$Z53,$AN$1)</f>
        <v>0</v>
      </c>
      <c r="AO53">
        <f>COUNTIF(栃木!$B53:$Z53,$AN$1)</f>
        <v>0</v>
      </c>
      <c r="AP53">
        <f>COUNTIF(群馬!$B53:$Z53,$AN$1)</f>
        <v>0</v>
      </c>
      <c r="AQ53">
        <f>COUNTIF(埼玉!$B53:$AG53,$AN$1)</f>
        <v>0</v>
      </c>
      <c r="AR53">
        <f>COUNTIF(千葉!$B53:$AA53,$AN$1)</f>
        <v>0</v>
      </c>
      <c r="AS53">
        <f>COUNTIF(東京!$B53:$Z53,$AN$1)</f>
        <v>0</v>
      </c>
      <c r="AT53">
        <f>COUNTIF(神奈川!$B53:$Z53,$AN$1)</f>
        <v>0</v>
      </c>
      <c r="AU53">
        <f>COUNTIF(山梨!$B53:$Z53,$AN$1)</f>
        <v>0</v>
      </c>
      <c r="AV53">
        <f>COUNTIF(長野!$B53:$Z53,$AN$1)</f>
        <v>0</v>
      </c>
      <c r="AW53">
        <f>COUNTIF(静岡!$B53:$AC53,$AN$1)</f>
        <v>0</v>
      </c>
      <c r="AX53" s="66">
        <f t="shared" si="6"/>
        <v>0</v>
      </c>
      <c r="AY53" s="73">
        <f t="shared" si="7"/>
        <v>0</v>
      </c>
      <c r="BB53" s="81" t="s">
        <v>296</v>
      </c>
      <c r="BC53" s="94">
        <f t="shared" si="46"/>
        <v>3.678724708767627E-3</v>
      </c>
      <c r="BD53" s="95">
        <f t="shared" si="46"/>
        <v>1.0116337885685382E-3</v>
      </c>
      <c r="BE53" s="95">
        <f t="shared" si="46"/>
        <v>6.8493150684931507E-4</v>
      </c>
      <c r="BF53" s="95">
        <f t="shared" si="46"/>
        <v>1.8212384421406557E-3</v>
      </c>
      <c r="BG53" s="95">
        <f t="shared" si="46"/>
        <v>1.8533227429176596E-3</v>
      </c>
      <c r="BH53" s="95">
        <f t="shared" si="46"/>
        <v>4.1739130434782605E-3</v>
      </c>
      <c r="BI53" s="95">
        <f t="shared" si="46"/>
        <v>3.279405334499344E-3</v>
      </c>
      <c r="BJ53" s="95">
        <f t="shared" si="46"/>
        <v>3.599712023038157E-3</v>
      </c>
      <c r="BK53" s="95">
        <f t="shared" si="46"/>
        <v>4.7036688617121356E-4</v>
      </c>
      <c r="BL53" s="95">
        <f t="shared" si="46"/>
        <v>1.5179113539769277E-3</v>
      </c>
      <c r="BM53" s="95">
        <f t="shared" si="46"/>
        <v>2.1456596370769986E-3</v>
      </c>
    </row>
    <row r="54" spans="1:75" x14ac:dyDescent="0.15">
      <c r="A54">
        <f t="shared" si="0"/>
        <v>5</v>
      </c>
      <c r="B54" s="454">
        <v>43242</v>
      </c>
      <c r="C54">
        <f>COUNT(茨城!$B54:$Z54)</f>
        <v>18</v>
      </c>
      <c r="D54">
        <f>COUNT(栃木!$B54:$Z54)</f>
        <v>11</v>
      </c>
      <c r="E54">
        <f>COUNT(群馬!$B54:$Z54)</f>
        <v>8</v>
      </c>
      <c r="F54">
        <f>COUNT(埼玉!$B54:$AG54)</f>
        <v>20</v>
      </c>
      <c r="G54">
        <f>COUNT(千葉!$B54:$AA54)</f>
        <v>20</v>
      </c>
      <c r="H54">
        <f>COUNT(東京!$B54:$Z54)</f>
        <v>7</v>
      </c>
      <c r="I54">
        <f>COUNT(神奈川!$B54:$Z54)</f>
        <v>12</v>
      </c>
      <c r="J54">
        <f>COUNT(山梨!$B54:$Z54)</f>
        <v>3</v>
      </c>
      <c r="K54">
        <f>COUNT(長野!$B54:$Z54)</f>
        <v>6</v>
      </c>
      <c r="L54">
        <f>COUNT(静岡!$B54:$AC54)</f>
        <v>26</v>
      </c>
      <c r="M54" s="66">
        <f t="shared" si="2"/>
        <v>131</v>
      </c>
      <c r="O54">
        <f>COUNTIF(茨城!$B54:$Z54,$O$1)</f>
        <v>0</v>
      </c>
      <c r="P54">
        <f>COUNTIF(栃木!$B54:$Z54,$O$1)</f>
        <v>0</v>
      </c>
      <c r="Q54">
        <f>COUNTIF(群馬!$B54:$Z54,$O$1)</f>
        <v>0</v>
      </c>
      <c r="R54">
        <f>COUNTIF(埼玉!$B54:$AG54,$O$1)</f>
        <v>0</v>
      </c>
      <c r="S54">
        <f>COUNTIF(千葉!$B54:$AA54,$O$1)</f>
        <v>0</v>
      </c>
      <c r="T54">
        <f>COUNTIF(東京!$B54:$Z54,$O$1)</f>
        <v>0</v>
      </c>
      <c r="U54">
        <f>COUNTIF(神奈川!$B54:$Z54,$O$1)</f>
        <v>0</v>
      </c>
      <c r="V54">
        <f>COUNTIF(山梨!$B54:$Z54,$O$1)</f>
        <v>0</v>
      </c>
      <c r="W54">
        <f>COUNTIF(長野!$B54:$Z54,$O$1)</f>
        <v>0</v>
      </c>
      <c r="X54">
        <f>COUNTIF(静岡!$B54:$AC54,$O$1)</f>
        <v>0</v>
      </c>
      <c r="Y54" s="66">
        <f t="shared" si="3"/>
        <v>0</v>
      </c>
      <c r="AA54">
        <f>COUNTIF(茨城!$B54:$Z54,$AA$1)</f>
        <v>0</v>
      </c>
      <c r="AB54">
        <f>COUNTIF(栃木!$B54:$Z54,$AA$1)</f>
        <v>0</v>
      </c>
      <c r="AC54">
        <f>COUNTIF(群馬!$B54:$Z54,$AA$1)</f>
        <v>0</v>
      </c>
      <c r="AD54">
        <f>COUNTIF(埼玉!$B54:$AG54,$AA$1)</f>
        <v>0</v>
      </c>
      <c r="AE54">
        <f>COUNTIF(千葉!$B54:$AA54,$AA$1)</f>
        <v>0</v>
      </c>
      <c r="AF54">
        <f>COUNTIF(東京!$B54:$Z54,$AA$1)</f>
        <v>0</v>
      </c>
      <c r="AG54">
        <f>COUNTIF(神奈川!$B54:$Z54,$AA$1)</f>
        <v>0</v>
      </c>
      <c r="AH54">
        <f>COUNTIF(山梨!$B54:$Z54,$AA$1)</f>
        <v>0</v>
      </c>
      <c r="AI54">
        <f>COUNTIF(長野!$B54:$Z54,$AA$1)</f>
        <v>0</v>
      </c>
      <c r="AJ54">
        <f>COUNTIF(静岡!$B54:$AC54,$AC$1)</f>
        <v>0</v>
      </c>
      <c r="AK54" s="66">
        <f t="shared" si="4"/>
        <v>0</v>
      </c>
      <c r="AL54" s="73">
        <f t="shared" si="5"/>
        <v>0</v>
      </c>
      <c r="AN54">
        <f>COUNTIF(茨城!$B54:$Z54,$AN$1)</f>
        <v>0</v>
      </c>
      <c r="AO54">
        <f>COUNTIF(栃木!$B54:$Z54,$AN$1)</f>
        <v>0</v>
      </c>
      <c r="AP54">
        <f>COUNTIF(群馬!$B54:$Z54,$AN$1)</f>
        <v>0</v>
      </c>
      <c r="AQ54">
        <f>COUNTIF(埼玉!$B54:$AG54,$AN$1)</f>
        <v>0</v>
      </c>
      <c r="AR54">
        <f>COUNTIF(千葉!$B54:$AA54,$AN$1)</f>
        <v>0</v>
      </c>
      <c r="AS54">
        <f>COUNTIF(東京!$B54:$Z54,$AN$1)</f>
        <v>0</v>
      </c>
      <c r="AT54">
        <f>COUNTIF(神奈川!$B54:$Z54,$AN$1)</f>
        <v>0</v>
      </c>
      <c r="AU54">
        <f>COUNTIF(山梨!$B54:$Z54,$AN$1)</f>
        <v>0</v>
      </c>
      <c r="AV54">
        <f>COUNTIF(長野!$B54:$Z54,$AN$1)</f>
        <v>0</v>
      </c>
      <c r="AW54">
        <f>COUNTIF(静岡!$B54:$AC54,$AN$1)</f>
        <v>0</v>
      </c>
      <c r="AX54" s="66">
        <f t="shared" si="6"/>
        <v>0</v>
      </c>
      <c r="AY54" s="73">
        <f t="shared" si="7"/>
        <v>0</v>
      </c>
      <c r="BS54" t="s">
        <v>337</v>
      </c>
    </row>
    <row r="55" spans="1:75" x14ac:dyDescent="0.15">
      <c r="A55">
        <f t="shared" si="0"/>
        <v>5</v>
      </c>
      <c r="B55" s="454">
        <v>43243</v>
      </c>
      <c r="C55">
        <f>COUNT(茨城!$B55:$Z55)</f>
        <v>18</v>
      </c>
      <c r="D55">
        <f>COUNT(栃木!$B55:$Z55)</f>
        <v>11</v>
      </c>
      <c r="E55">
        <f>COUNT(群馬!$B55:$Z55)</f>
        <v>8</v>
      </c>
      <c r="F55">
        <f>COUNT(埼玉!$B55:$AG55)</f>
        <v>20</v>
      </c>
      <c r="G55">
        <f>COUNT(千葉!$B55:$AA55)</f>
        <v>20</v>
      </c>
      <c r="H55">
        <f>COUNT(東京!$B55:$Z55)</f>
        <v>7</v>
      </c>
      <c r="I55">
        <f>COUNT(神奈川!$B55:$Z55)</f>
        <v>12</v>
      </c>
      <c r="J55">
        <f>COUNT(山梨!$B55:$Z55)</f>
        <v>3</v>
      </c>
      <c r="K55">
        <f>COUNT(長野!$B55:$Z55)</f>
        <v>6</v>
      </c>
      <c r="L55">
        <f>COUNT(静岡!$B55:$AC55)</f>
        <v>27</v>
      </c>
      <c r="M55" s="66">
        <f t="shared" si="2"/>
        <v>132</v>
      </c>
      <c r="O55">
        <f>COUNTIF(茨城!$B55:$Z55,$O$1)</f>
        <v>0</v>
      </c>
      <c r="P55">
        <f>COUNTIF(栃木!$B55:$Z55,$O$1)</f>
        <v>0</v>
      </c>
      <c r="Q55">
        <f>COUNTIF(群馬!$B55:$Z55,$O$1)</f>
        <v>0</v>
      </c>
      <c r="R55">
        <f>COUNTIF(埼玉!$B55:$AG55,$O$1)</f>
        <v>0</v>
      </c>
      <c r="S55">
        <f>COUNTIF(千葉!$B55:$AA55,$O$1)</f>
        <v>0</v>
      </c>
      <c r="T55">
        <f>COUNTIF(東京!$B55:$Z55,$O$1)</f>
        <v>0</v>
      </c>
      <c r="U55">
        <f>COUNTIF(神奈川!$B55:$Z55,$O$1)</f>
        <v>0</v>
      </c>
      <c r="V55">
        <f>COUNTIF(山梨!$B55:$Z55,$O$1)</f>
        <v>0</v>
      </c>
      <c r="W55">
        <f>COUNTIF(長野!$B55:$Z55,$O$1)</f>
        <v>0</v>
      </c>
      <c r="X55">
        <f>COUNTIF(静岡!$B55:$AC55,$O$1)</f>
        <v>0</v>
      </c>
      <c r="Y55" s="66">
        <f t="shared" si="3"/>
        <v>0</v>
      </c>
      <c r="AA55">
        <f>COUNTIF(茨城!$B55:$Z55,$AA$1)</f>
        <v>0</v>
      </c>
      <c r="AB55">
        <f>COUNTIF(栃木!$B55:$Z55,$AA$1)</f>
        <v>0</v>
      </c>
      <c r="AC55">
        <f>COUNTIF(群馬!$B55:$Z55,$AA$1)</f>
        <v>0</v>
      </c>
      <c r="AD55">
        <f>COUNTIF(埼玉!$B55:$AG55,$AA$1)</f>
        <v>0</v>
      </c>
      <c r="AE55">
        <f>COUNTIF(千葉!$B55:$AA55,$AA$1)</f>
        <v>0</v>
      </c>
      <c r="AF55">
        <f>COUNTIF(東京!$B55:$Z55,$AA$1)</f>
        <v>0</v>
      </c>
      <c r="AG55">
        <f>COUNTIF(神奈川!$B55:$Z55,$AA$1)</f>
        <v>0</v>
      </c>
      <c r="AH55">
        <f>COUNTIF(山梨!$B55:$Z55,$AA$1)</f>
        <v>0</v>
      </c>
      <c r="AI55">
        <f>COUNTIF(長野!$B55:$Z55,$AA$1)</f>
        <v>0</v>
      </c>
      <c r="AJ55">
        <f>COUNTIF(静岡!$B55:$AC55,$AC$1)</f>
        <v>0</v>
      </c>
      <c r="AK55" s="66">
        <f t="shared" si="4"/>
        <v>0</v>
      </c>
      <c r="AL55" s="73">
        <f t="shared" si="5"/>
        <v>0</v>
      </c>
      <c r="AN55">
        <f>COUNTIF(茨城!$B55:$Z55,$AN$1)</f>
        <v>0</v>
      </c>
      <c r="AO55">
        <f>COUNTIF(栃木!$B55:$Z55,$AN$1)</f>
        <v>0</v>
      </c>
      <c r="AP55">
        <f>COUNTIF(群馬!$B55:$Z55,$AN$1)</f>
        <v>0</v>
      </c>
      <c r="AQ55">
        <f>COUNTIF(埼玉!$B55:$AG55,$AN$1)</f>
        <v>0</v>
      </c>
      <c r="AR55">
        <f>COUNTIF(千葉!$B55:$AA55,$AN$1)</f>
        <v>0</v>
      </c>
      <c r="AS55">
        <f>COUNTIF(東京!$B55:$Z55,$AN$1)</f>
        <v>0</v>
      </c>
      <c r="AT55">
        <f>COUNTIF(神奈川!$B55:$Z55,$AN$1)</f>
        <v>0</v>
      </c>
      <c r="AU55">
        <f>COUNTIF(山梨!$B55:$Z55,$AN$1)</f>
        <v>0</v>
      </c>
      <c r="AV55">
        <f>COUNTIF(長野!$B55:$Z55,$AN$1)</f>
        <v>0</v>
      </c>
      <c r="AW55">
        <f>COUNTIF(静岡!$B55:$AC55,$AN$1)</f>
        <v>0</v>
      </c>
      <c r="AX55" s="66">
        <f t="shared" si="6"/>
        <v>0</v>
      </c>
      <c r="AY55" s="73">
        <f t="shared" si="7"/>
        <v>0</v>
      </c>
      <c r="BS55" s="271"/>
      <c r="BT55" s="409" t="s">
        <v>339</v>
      </c>
      <c r="BU55" s="410" t="s">
        <v>340</v>
      </c>
      <c r="BV55" s="410" t="s">
        <v>460</v>
      </c>
      <c r="BW55" s="410" t="s">
        <v>726</v>
      </c>
    </row>
    <row r="56" spans="1:75" x14ac:dyDescent="0.15">
      <c r="A56">
        <f t="shared" si="0"/>
        <v>5</v>
      </c>
      <c r="B56" s="454">
        <v>43244</v>
      </c>
      <c r="C56">
        <f>COUNT(茨城!$B56:$Z56)</f>
        <v>18</v>
      </c>
      <c r="D56">
        <f>COUNT(栃木!$B56:$Z56)</f>
        <v>11</v>
      </c>
      <c r="E56">
        <f>COUNT(群馬!$B56:$Z56)</f>
        <v>8</v>
      </c>
      <c r="F56">
        <f>COUNT(埼玉!$B56:$AG56)</f>
        <v>20</v>
      </c>
      <c r="G56">
        <f>COUNT(千葉!$B56:$AA56)</f>
        <v>21</v>
      </c>
      <c r="H56">
        <f>COUNT(東京!$B56:$Z56)</f>
        <v>7</v>
      </c>
      <c r="I56">
        <f>COUNT(神奈川!$B56:$Z56)</f>
        <v>13</v>
      </c>
      <c r="J56">
        <f>COUNT(山梨!$B56:$Z56)</f>
        <v>2</v>
      </c>
      <c r="K56">
        <f>COUNT(長野!$B56:$Z56)</f>
        <v>6</v>
      </c>
      <c r="L56">
        <f>COUNT(静岡!$B56:$AC56)</f>
        <v>27</v>
      </c>
      <c r="M56" s="66">
        <f t="shared" si="2"/>
        <v>133</v>
      </c>
      <c r="O56">
        <f>COUNTIF(茨城!$B56:$Z56,$O$1)</f>
        <v>0</v>
      </c>
      <c r="P56">
        <f>COUNTIF(栃木!$B56:$Z56,$O$1)</f>
        <v>0</v>
      </c>
      <c r="Q56">
        <f>COUNTIF(群馬!$B56:$Z56,$O$1)</f>
        <v>0</v>
      </c>
      <c r="R56">
        <f>COUNTIF(埼玉!$B56:$AG56,$O$1)</f>
        <v>0</v>
      </c>
      <c r="S56">
        <f>COUNTIF(千葉!$B56:$AA56,$O$1)</f>
        <v>0</v>
      </c>
      <c r="T56">
        <f>COUNTIF(東京!$B56:$Z56,$O$1)</f>
        <v>0</v>
      </c>
      <c r="U56">
        <f>COUNTIF(神奈川!$B56:$Z56,$O$1)</f>
        <v>0</v>
      </c>
      <c r="V56">
        <f>COUNTIF(山梨!$B56:$Z56,$O$1)</f>
        <v>0</v>
      </c>
      <c r="W56">
        <f>COUNTIF(長野!$B56:$Z56,$O$1)</f>
        <v>0</v>
      </c>
      <c r="X56">
        <f>COUNTIF(静岡!$B56:$AC56,$O$1)</f>
        <v>0</v>
      </c>
      <c r="Y56" s="66">
        <f t="shared" si="3"/>
        <v>0</v>
      </c>
      <c r="AA56">
        <f>COUNTIF(茨城!$B56:$Z56,$AA$1)</f>
        <v>0</v>
      </c>
      <c r="AB56">
        <f>COUNTIF(栃木!$B56:$Z56,$AA$1)</f>
        <v>0</v>
      </c>
      <c r="AC56">
        <f>COUNTIF(群馬!$B56:$Z56,$AA$1)</f>
        <v>0</v>
      </c>
      <c r="AD56">
        <f>COUNTIF(埼玉!$B56:$AG56,$AA$1)</f>
        <v>0</v>
      </c>
      <c r="AE56">
        <f>COUNTIF(千葉!$B56:$AA56,$AA$1)</f>
        <v>0</v>
      </c>
      <c r="AF56">
        <f>COUNTIF(東京!$B56:$Z56,$AA$1)</f>
        <v>0</v>
      </c>
      <c r="AG56">
        <f>COUNTIF(神奈川!$B56:$Z56,$AA$1)</f>
        <v>0</v>
      </c>
      <c r="AH56">
        <f>COUNTIF(山梨!$B56:$Z56,$AA$1)</f>
        <v>0</v>
      </c>
      <c r="AI56">
        <f>COUNTIF(長野!$B56:$Z56,$AA$1)</f>
        <v>0</v>
      </c>
      <c r="AJ56">
        <f>COUNTIF(静岡!$B56:$AC56,$AC$1)</f>
        <v>0</v>
      </c>
      <c r="AK56" s="66">
        <f t="shared" si="4"/>
        <v>0</v>
      </c>
      <c r="AL56" s="73">
        <f t="shared" si="5"/>
        <v>0</v>
      </c>
      <c r="AN56">
        <f>COUNTIF(茨城!$B56:$Z56,$AN$1)</f>
        <v>0</v>
      </c>
      <c r="AO56">
        <f>COUNTIF(栃木!$B56:$Z56,$AN$1)</f>
        <v>0</v>
      </c>
      <c r="AP56">
        <f>COUNTIF(群馬!$B56:$Z56,$AN$1)</f>
        <v>0</v>
      </c>
      <c r="AQ56">
        <f>COUNTIF(埼玉!$B56:$AG56,$AN$1)</f>
        <v>0</v>
      </c>
      <c r="AR56">
        <f>COUNTIF(千葉!$B56:$AA56,$AN$1)</f>
        <v>0</v>
      </c>
      <c r="AS56">
        <f>COUNTIF(東京!$B56:$Z56,$AN$1)</f>
        <v>0</v>
      </c>
      <c r="AT56">
        <f>COUNTIF(神奈川!$B56:$Z56,$AN$1)</f>
        <v>0</v>
      </c>
      <c r="AU56">
        <f>COUNTIF(山梨!$B56:$Z56,$AN$1)</f>
        <v>0</v>
      </c>
      <c r="AV56">
        <f>COUNTIF(長野!$B56:$Z56,$AN$1)</f>
        <v>0</v>
      </c>
      <c r="AW56">
        <f>COUNTIF(静岡!$B56:$AC56,$AN$1)</f>
        <v>0</v>
      </c>
      <c r="AX56" s="66">
        <f t="shared" si="6"/>
        <v>0</v>
      </c>
      <c r="AY56" s="73">
        <f t="shared" si="7"/>
        <v>0</v>
      </c>
      <c r="BS56" s="271">
        <v>4</v>
      </c>
      <c r="BT56" s="411">
        <v>3.1183124426780801E-2</v>
      </c>
      <c r="BU56" s="412">
        <v>9.9033816425120776E-3</v>
      </c>
      <c r="BV56" s="411">
        <v>1.0397712503249284E-3</v>
      </c>
      <c r="BW56" s="413">
        <v>0</v>
      </c>
    </row>
    <row r="57" spans="1:75" x14ac:dyDescent="0.15">
      <c r="A57">
        <f t="shared" si="0"/>
        <v>5</v>
      </c>
      <c r="B57" s="454">
        <v>43245</v>
      </c>
      <c r="C57">
        <f>COUNT(茨城!$B57:$Z57)</f>
        <v>18</v>
      </c>
      <c r="D57">
        <f>COUNT(栃木!$B57:$Z57)</f>
        <v>11</v>
      </c>
      <c r="E57">
        <f>COUNT(群馬!$B57:$Z57)</f>
        <v>8</v>
      </c>
      <c r="F57">
        <f>COUNT(埼玉!$B57:$AG57)</f>
        <v>20</v>
      </c>
      <c r="G57">
        <f>COUNT(千葉!$B57:$AA57)</f>
        <v>20</v>
      </c>
      <c r="H57">
        <f>COUNT(東京!$B57:$Z57)</f>
        <v>8</v>
      </c>
      <c r="I57">
        <f>COUNT(神奈川!$B57:$Z57)</f>
        <v>13</v>
      </c>
      <c r="J57">
        <f>COUNT(山梨!$B57:$Z57)</f>
        <v>3</v>
      </c>
      <c r="K57">
        <f>COUNT(長野!$B57:$Z57)</f>
        <v>6</v>
      </c>
      <c r="L57">
        <f>COUNT(静岡!$B57:$AC57)</f>
        <v>27</v>
      </c>
      <c r="M57" s="66">
        <f t="shared" si="2"/>
        <v>134</v>
      </c>
      <c r="O57">
        <f>COUNTIF(茨城!$B57:$Z57,$O$1)</f>
        <v>0</v>
      </c>
      <c r="P57">
        <f>COUNTIF(栃木!$B57:$Z57,$O$1)</f>
        <v>0</v>
      </c>
      <c r="Q57">
        <f>COUNTIF(群馬!$B57:$Z57,$O$1)</f>
        <v>0</v>
      </c>
      <c r="R57">
        <f>COUNTIF(埼玉!$B57:$AG57,$O$1)</f>
        <v>0</v>
      </c>
      <c r="S57">
        <f>COUNTIF(千葉!$B57:$AA57,$O$1)</f>
        <v>0</v>
      </c>
      <c r="T57">
        <f>COUNTIF(東京!$B57:$Z57,$O$1)</f>
        <v>0</v>
      </c>
      <c r="U57">
        <f>COUNTIF(神奈川!$B57:$Z57,$O$1)</f>
        <v>0</v>
      </c>
      <c r="V57">
        <f>COUNTIF(山梨!$B57:$Z57,$O$1)</f>
        <v>0</v>
      </c>
      <c r="W57">
        <f>COUNTIF(長野!$B57:$Z57,$O$1)</f>
        <v>0</v>
      </c>
      <c r="X57">
        <f>COUNTIF(静岡!$B57:$AC57,$O$1)</f>
        <v>0</v>
      </c>
      <c r="Y57" s="66">
        <f t="shared" si="3"/>
        <v>0</v>
      </c>
      <c r="AA57">
        <f>COUNTIF(茨城!$B57:$Z57,$AA$1)</f>
        <v>0</v>
      </c>
      <c r="AB57">
        <f>COUNTIF(栃木!$B57:$Z57,$AA$1)</f>
        <v>0</v>
      </c>
      <c r="AC57">
        <f>COUNTIF(群馬!$B57:$Z57,$AA$1)</f>
        <v>0</v>
      </c>
      <c r="AD57">
        <f>COUNTIF(埼玉!$B57:$AG57,$AA$1)</f>
        <v>0</v>
      </c>
      <c r="AE57">
        <f>COUNTIF(千葉!$B57:$AA57,$AA$1)</f>
        <v>0</v>
      </c>
      <c r="AF57">
        <f>COUNTIF(東京!$B57:$Z57,$AA$1)</f>
        <v>0</v>
      </c>
      <c r="AG57">
        <f>COUNTIF(神奈川!$B57:$Z57,$AA$1)</f>
        <v>0</v>
      </c>
      <c r="AH57">
        <f>COUNTIF(山梨!$B57:$Z57,$AA$1)</f>
        <v>0</v>
      </c>
      <c r="AI57">
        <f>COUNTIF(長野!$B57:$Z57,$AA$1)</f>
        <v>0</v>
      </c>
      <c r="AJ57">
        <f>COUNTIF(静岡!$B57:$AC57,$AC$1)</f>
        <v>0</v>
      </c>
      <c r="AK57" s="66">
        <f t="shared" si="4"/>
        <v>0</v>
      </c>
      <c r="AL57" s="73">
        <f t="shared" si="5"/>
        <v>0</v>
      </c>
      <c r="AN57">
        <f>COUNTIF(茨城!$B57:$Z57,$AN$1)</f>
        <v>0</v>
      </c>
      <c r="AO57">
        <f>COUNTIF(栃木!$B57:$Z57,$AN$1)</f>
        <v>0</v>
      </c>
      <c r="AP57">
        <f>COUNTIF(群馬!$B57:$Z57,$AN$1)</f>
        <v>0</v>
      </c>
      <c r="AQ57">
        <f>COUNTIF(埼玉!$B57:$AG57,$AN$1)</f>
        <v>0</v>
      </c>
      <c r="AR57">
        <f>COUNTIF(千葉!$B57:$AA57,$AN$1)</f>
        <v>0</v>
      </c>
      <c r="AS57">
        <f>COUNTIF(東京!$B57:$Z57,$AN$1)</f>
        <v>0</v>
      </c>
      <c r="AT57">
        <f>COUNTIF(神奈川!$B57:$Z57,$AN$1)</f>
        <v>0</v>
      </c>
      <c r="AU57">
        <f>COUNTIF(山梨!$B57:$Z57,$AN$1)</f>
        <v>0</v>
      </c>
      <c r="AV57">
        <f>COUNTIF(長野!$B57:$Z57,$AN$1)</f>
        <v>0</v>
      </c>
      <c r="AW57">
        <f>COUNTIF(静岡!$B57:$AC57,$AN$1)</f>
        <v>0</v>
      </c>
      <c r="AX57" s="66">
        <f t="shared" si="6"/>
        <v>0</v>
      </c>
      <c r="AY57" s="73">
        <f t="shared" si="7"/>
        <v>0</v>
      </c>
      <c r="BS57" s="271">
        <v>5</v>
      </c>
      <c r="BT57" s="411">
        <v>3.9598108747044919E-2</v>
      </c>
      <c r="BU57" s="412">
        <v>4.6838407494145199E-4</v>
      </c>
      <c r="BV57" s="411">
        <v>5.8375634517766496E-3</v>
      </c>
      <c r="BW57" s="413">
        <v>7.32421875E-4</v>
      </c>
    </row>
    <row r="58" spans="1:75" x14ac:dyDescent="0.15">
      <c r="A58">
        <f t="shared" si="0"/>
        <v>5</v>
      </c>
      <c r="B58" s="454">
        <v>43246</v>
      </c>
      <c r="C58">
        <f>COUNT(茨城!$B58:$Z58)</f>
        <v>18</v>
      </c>
      <c r="D58">
        <f>COUNT(栃木!$B58:$Z58)</f>
        <v>11</v>
      </c>
      <c r="E58">
        <f>COUNT(群馬!$B58:$Z58)</f>
        <v>8</v>
      </c>
      <c r="F58">
        <f>COUNT(埼玉!$B58:$AG58)</f>
        <v>20</v>
      </c>
      <c r="G58">
        <f>COUNT(千葉!$B58:$AA58)</f>
        <v>21</v>
      </c>
      <c r="H58">
        <f>COUNT(東京!$B58:$Z58)</f>
        <v>8</v>
      </c>
      <c r="I58">
        <f>COUNT(神奈川!$B58:$Z58)</f>
        <v>13</v>
      </c>
      <c r="J58">
        <f>COUNT(山梨!$B58:$Z58)</f>
        <v>3</v>
      </c>
      <c r="K58">
        <f>COUNT(長野!$B58:$Z58)</f>
        <v>6</v>
      </c>
      <c r="L58">
        <f>COUNT(静岡!$B58:$AC58)</f>
        <v>28</v>
      </c>
      <c r="M58" s="66">
        <f t="shared" si="2"/>
        <v>136</v>
      </c>
      <c r="O58">
        <f>COUNTIF(茨城!$B58:$Z58,$O$1)</f>
        <v>0</v>
      </c>
      <c r="P58">
        <f>COUNTIF(栃木!$B58:$Z58,$O$1)</f>
        <v>0</v>
      </c>
      <c r="Q58">
        <f>COUNTIF(群馬!$B58:$Z58,$O$1)</f>
        <v>0</v>
      </c>
      <c r="R58">
        <f>COUNTIF(埼玉!$B58:$AG58,$O$1)</f>
        <v>0</v>
      </c>
      <c r="S58">
        <f>COUNTIF(千葉!$B58:$AA58,$O$1)</f>
        <v>0</v>
      </c>
      <c r="T58">
        <f>COUNTIF(東京!$B58:$Z58,$O$1)</f>
        <v>0</v>
      </c>
      <c r="U58">
        <f>COUNTIF(神奈川!$B58:$Z58,$O$1)</f>
        <v>0</v>
      </c>
      <c r="V58">
        <f>COUNTIF(山梨!$B58:$Z58,$O$1)</f>
        <v>0</v>
      </c>
      <c r="W58">
        <f>COUNTIF(長野!$B58:$Z58,$O$1)</f>
        <v>0</v>
      </c>
      <c r="X58">
        <f>COUNTIF(静岡!$B58:$AC58,$O$1)</f>
        <v>0</v>
      </c>
      <c r="Y58" s="66">
        <f t="shared" si="3"/>
        <v>0</v>
      </c>
      <c r="AA58">
        <f>COUNTIF(茨城!$B58:$Z58,$AA$1)</f>
        <v>0</v>
      </c>
      <c r="AB58">
        <f>COUNTIF(栃木!$B58:$Z58,$AA$1)</f>
        <v>0</v>
      </c>
      <c r="AC58">
        <f>COUNTIF(群馬!$B58:$Z58,$AA$1)</f>
        <v>0</v>
      </c>
      <c r="AD58">
        <f>COUNTIF(埼玉!$B58:$AG58,$AA$1)</f>
        <v>0</v>
      </c>
      <c r="AE58">
        <f>COUNTIF(千葉!$B58:$AA58,$AA$1)</f>
        <v>0</v>
      </c>
      <c r="AF58">
        <f>COUNTIF(東京!$B58:$Z58,$AA$1)</f>
        <v>0</v>
      </c>
      <c r="AG58">
        <f>COUNTIF(神奈川!$B58:$Z58,$AA$1)</f>
        <v>0</v>
      </c>
      <c r="AH58">
        <f>COUNTIF(山梨!$B58:$Z58,$AA$1)</f>
        <v>0</v>
      </c>
      <c r="AI58">
        <f>COUNTIF(長野!$B58:$Z58,$AA$1)</f>
        <v>0</v>
      </c>
      <c r="AJ58">
        <f>COUNTIF(静岡!$B58:$AC58,$AC$1)</f>
        <v>0</v>
      </c>
      <c r="AK58" s="66">
        <f t="shared" si="4"/>
        <v>0</v>
      </c>
      <c r="AL58" s="73">
        <f t="shared" si="5"/>
        <v>0</v>
      </c>
      <c r="AN58">
        <f>COUNTIF(茨城!$B58:$Z58,$AN$1)</f>
        <v>0</v>
      </c>
      <c r="AO58">
        <f>COUNTIF(栃木!$B58:$Z58,$AN$1)</f>
        <v>0</v>
      </c>
      <c r="AP58">
        <f>COUNTIF(群馬!$B58:$Z58,$AN$1)</f>
        <v>0</v>
      </c>
      <c r="AQ58">
        <f>COUNTIF(埼玉!$B58:$AG58,$AN$1)</f>
        <v>0</v>
      </c>
      <c r="AR58">
        <f>COUNTIF(千葉!$B58:$AA58,$AN$1)</f>
        <v>0</v>
      </c>
      <c r="AS58">
        <f>COUNTIF(東京!$B58:$Z58,$AN$1)</f>
        <v>0</v>
      </c>
      <c r="AT58">
        <f>COUNTIF(神奈川!$B58:$Z58,$AN$1)</f>
        <v>2</v>
      </c>
      <c r="AU58">
        <f>COUNTIF(山梨!$B58:$Z58,$AN$1)</f>
        <v>0</v>
      </c>
      <c r="AV58">
        <f>COUNTIF(長野!$B58:$Z58,$AN$1)</f>
        <v>0</v>
      </c>
      <c r="AW58">
        <f>COUNTIF(静岡!$B58:$AC58,$AN$1)</f>
        <v>1</v>
      </c>
      <c r="AX58" s="66">
        <f t="shared" si="6"/>
        <v>3</v>
      </c>
      <c r="AY58" s="73">
        <f t="shared" si="7"/>
        <v>2.2058823529411766E-2</v>
      </c>
      <c r="BS58" s="271">
        <v>6</v>
      </c>
      <c r="BT58" s="411">
        <v>0.13382218148487626</v>
      </c>
      <c r="BU58" s="412">
        <v>2.4224806201550387E-4</v>
      </c>
      <c r="BV58" s="411">
        <v>0</v>
      </c>
      <c r="BW58" s="413">
        <v>2.503755633450175E-4</v>
      </c>
    </row>
    <row r="59" spans="1:75" x14ac:dyDescent="0.15">
      <c r="A59">
        <f t="shared" si="0"/>
        <v>5</v>
      </c>
      <c r="B59" s="454">
        <v>43247</v>
      </c>
      <c r="C59">
        <f>COUNT(茨城!$B59:$Z59)</f>
        <v>18</v>
      </c>
      <c r="D59">
        <f>COUNT(栃木!$B59:$Z59)</f>
        <v>11</v>
      </c>
      <c r="E59">
        <f>COUNT(群馬!$B59:$Z59)</f>
        <v>8</v>
      </c>
      <c r="F59">
        <f>COUNT(埼玉!$B59:$AG59)</f>
        <v>20</v>
      </c>
      <c r="G59">
        <f>COUNT(千葉!$B59:$AA59)</f>
        <v>21</v>
      </c>
      <c r="H59">
        <f>COUNT(東京!$B59:$Z59)</f>
        <v>8</v>
      </c>
      <c r="I59">
        <f>COUNT(神奈川!$B59:$Z59)</f>
        <v>13</v>
      </c>
      <c r="J59">
        <f>COUNT(山梨!$B59:$Z59)</f>
        <v>3</v>
      </c>
      <c r="K59">
        <f>COUNT(長野!$B59:$Z59)</f>
        <v>6</v>
      </c>
      <c r="L59">
        <f>COUNT(静岡!$B59:$AC59)</f>
        <v>27</v>
      </c>
      <c r="M59" s="66">
        <f t="shared" si="2"/>
        <v>135</v>
      </c>
      <c r="O59">
        <f>COUNTIF(茨城!$B59:$Z59,$O$1)</f>
        <v>0</v>
      </c>
      <c r="P59">
        <f>COUNTIF(栃木!$B59:$Z59,$O$1)</f>
        <v>0</v>
      </c>
      <c r="Q59">
        <f>COUNTIF(群馬!$B59:$Z59,$O$1)</f>
        <v>0</v>
      </c>
      <c r="R59">
        <f>COUNTIF(埼玉!$B59:$AG59,$O$1)</f>
        <v>0</v>
      </c>
      <c r="S59">
        <f>COUNTIF(千葉!$B59:$AA59,$O$1)</f>
        <v>0</v>
      </c>
      <c r="T59">
        <f>COUNTIF(東京!$B59:$Z59,$O$1)</f>
        <v>0</v>
      </c>
      <c r="U59">
        <f>COUNTIF(神奈川!$B59:$Z59,$O$1)</f>
        <v>0</v>
      </c>
      <c r="V59">
        <f>COUNTIF(山梨!$B59:$Z59,$O$1)</f>
        <v>0</v>
      </c>
      <c r="W59">
        <f>COUNTIF(長野!$B59:$Z59,$O$1)</f>
        <v>0</v>
      </c>
      <c r="X59">
        <f>COUNTIF(静岡!$B59:$AC59,$O$1)</f>
        <v>0</v>
      </c>
      <c r="Y59" s="66">
        <f t="shared" si="3"/>
        <v>0</v>
      </c>
      <c r="AA59">
        <f>COUNTIF(茨城!$B59:$Z59,$AA$1)</f>
        <v>0</v>
      </c>
      <c r="AB59">
        <f>COUNTIF(栃木!$B59:$Z59,$AA$1)</f>
        <v>0</v>
      </c>
      <c r="AC59">
        <f>COUNTIF(群馬!$B59:$Z59,$AA$1)</f>
        <v>0</v>
      </c>
      <c r="AD59">
        <f>COUNTIF(埼玉!$B59:$AG59,$AA$1)</f>
        <v>0</v>
      </c>
      <c r="AE59">
        <f>COUNTIF(千葉!$B59:$AA59,$AA$1)</f>
        <v>0</v>
      </c>
      <c r="AF59">
        <f>COUNTIF(東京!$B59:$Z59,$AA$1)</f>
        <v>0</v>
      </c>
      <c r="AG59">
        <f>COUNTIF(神奈川!$B59:$Z59,$AA$1)</f>
        <v>0</v>
      </c>
      <c r="AH59">
        <f>COUNTIF(山梨!$B59:$Z59,$AA$1)</f>
        <v>0</v>
      </c>
      <c r="AI59">
        <f>COUNTIF(長野!$B59:$Z59,$AA$1)</f>
        <v>0</v>
      </c>
      <c r="AJ59">
        <f>COUNTIF(静岡!$B59:$AC59,$AC$1)</f>
        <v>0</v>
      </c>
      <c r="AK59" s="66">
        <f t="shared" si="4"/>
        <v>0</v>
      </c>
      <c r="AL59" s="73">
        <f t="shared" si="5"/>
        <v>0</v>
      </c>
      <c r="AN59">
        <f>COUNTIF(茨城!$B59:$Z59,$AN$1)</f>
        <v>0</v>
      </c>
      <c r="AO59">
        <f>COUNTIF(栃木!$B59:$Z59,$AN$1)</f>
        <v>0</v>
      </c>
      <c r="AP59">
        <f>COUNTIF(群馬!$B59:$Z59,$AN$1)</f>
        <v>0</v>
      </c>
      <c r="AQ59">
        <f>COUNTIF(埼玉!$B59:$AG59,$AN$1)</f>
        <v>0</v>
      </c>
      <c r="AR59">
        <f>COUNTIF(千葉!$B59:$AA59,$AN$1)</f>
        <v>0</v>
      </c>
      <c r="AS59">
        <f>COUNTIF(東京!$B59:$Z59,$AN$1)</f>
        <v>0</v>
      </c>
      <c r="AT59">
        <f>COUNTIF(神奈川!$B59:$Z59,$AN$1)</f>
        <v>0</v>
      </c>
      <c r="AU59">
        <f>COUNTIF(山梨!$B59:$Z59,$AN$1)</f>
        <v>0</v>
      </c>
      <c r="AV59">
        <f>COUNTIF(長野!$B59:$Z59,$AN$1)</f>
        <v>0</v>
      </c>
      <c r="AW59">
        <f>COUNTIF(静岡!$B59:$AC59,$AN$1)</f>
        <v>0</v>
      </c>
      <c r="AX59" s="66">
        <f t="shared" si="6"/>
        <v>0</v>
      </c>
      <c r="AY59" s="73">
        <f t="shared" si="7"/>
        <v>0</v>
      </c>
      <c r="BS59" s="271">
        <v>7</v>
      </c>
      <c r="BT59" s="411">
        <v>5.0249779606229797E-2</v>
      </c>
      <c r="BU59" s="412">
        <v>6.3574287732517075E-3</v>
      </c>
      <c r="BV59" s="411">
        <v>6.6073697585768741E-3</v>
      </c>
      <c r="BW59" s="413">
        <v>2.4758603614756129E-4</v>
      </c>
    </row>
    <row r="60" spans="1:75" x14ac:dyDescent="0.15">
      <c r="A60">
        <f t="shared" si="0"/>
        <v>5</v>
      </c>
      <c r="B60" s="454">
        <v>43248</v>
      </c>
      <c r="C60">
        <f>COUNT(茨城!$B60:$Z60)</f>
        <v>18</v>
      </c>
      <c r="D60">
        <f>COUNT(栃木!$B60:$Z60)</f>
        <v>11</v>
      </c>
      <c r="E60">
        <f>COUNT(群馬!$B60:$Z60)</f>
        <v>8</v>
      </c>
      <c r="F60">
        <f>COUNT(埼玉!$B60:$AG60)</f>
        <v>20</v>
      </c>
      <c r="G60">
        <f>COUNT(千葉!$B60:$AA60)</f>
        <v>21</v>
      </c>
      <c r="H60">
        <f>COUNT(東京!$B60:$Z60)</f>
        <v>8</v>
      </c>
      <c r="I60">
        <f>COUNT(神奈川!$B60:$Z60)</f>
        <v>13</v>
      </c>
      <c r="J60">
        <f>COUNT(山梨!$B60:$Z60)</f>
        <v>3</v>
      </c>
      <c r="K60">
        <f>COUNT(長野!$B60:$Z60)</f>
        <v>6</v>
      </c>
      <c r="L60">
        <f>COUNT(静岡!$B60:$AC60)</f>
        <v>28</v>
      </c>
      <c r="M60" s="66">
        <f t="shared" si="2"/>
        <v>136</v>
      </c>
      <c r="O60">
        <f>COUNTIF(茨城!$B60:$Z60,$O$1)</f>
        <v>0</v>
      </c>
      <c r="P60">
        <f>COUNTIF(栃木!$B60:$Z60,$O$1)</f>
        <v>0</v>
      </c>
      <c r="Q60">
        <f>COUNTIF(群馬!$B60:$Z60,$O$1)</f>
        <v>0</v>
      </c>
      <c r="R60">
        <f>COUNTIF(埼玉!$B60:$AG60,$O$1)</f>
        <v>0</v>
      </c>
      <c r="S60">
        <f>COUNTIF(千葉!$B60:$AA60,$O$1)</f>
        <v>0</v>
      </c>
      <c r="T60">
        <f>COUNTIF(東京!$B60:$Z60,$O$1)</f>
        <v>0</v>
      </c>
      <c r="U60">
        <f>COUNTIF(神奈川!$B60:$Z60,$O$1)</f>
        <v>0</v>
      </c>
      <c r="V60">
        <f>COUNTIF(山梨!$B60:$Z60,$O$1)</f>
        <v>0</v>
      </c>
      <c r="W60">
        <f>COUNTIF(長野!$B60:$Z60,$O$1)</f>
        <v>0</v>
      </c>
      <c r="X60">
        <f>COUNTIF(静岡!$B60:$AC60,$O$1)</f>
        <v>0</v>
      </c>
      <c r="Y60" s="66">
        <f t="shared" si="3"/>
        <v>0</v>
      </c>
      <c r="AA60">
        <f>COUNTIF(茨城!$B60:$Z60,$AA$1)</f>
        <v>0</v>
      </c>
      <c r="AB60">
        <f>COUNTIF(栃木!$B60:$Z60,$AA$1)</f>
        <v>0</v>
      </c>
      <c r="AC60">
        <f>COUNTIF(群馬!$B60:$Z60,$AA$1)</f>
        <v>0</v>
      </c>
      <c r="AD60">
        <f>COUNTIF(埼玉!$B60:$AG60,$AA$1)</f>
        <v>0</v>
      </c>
      <c r="AE60">
        <f>COUNTIF(千葉!$B60:$AA60,$AA$1)</f>
        <v>0</v>
      </c>
      <c r="AF60">
        <f>COUNTIF(東京!$B60:$Z60,$AA$1)</f>
        <v>0</v>
      </c>
      <c r="AG60">
        <f>COUNTIF(神奈川!$B60:$Z60,$AA$1)</f>
        <v>0</v>
      </c>
      <c r="AH60">
        <f>COUNTIF(山梨!$B60:$Z60,$AA$1)</f>
        <v>0</v>
      </c>
      <c r="AI60">
        <f>COUNTIF(長野!$B60:$Z60,$AA$1)</f>
        <v>0</v>
      </c>
      <c r="AJ60">
        <f>COUNTIF(静岡!$B60:$AC60,$AC$1)</f>
        <v>0</v>
      </c>
      <c r="AK60" s="66">
        <f t="shared" si="4"/>
        <v>0</v>
      </c>
      <c r="AL60" s="73">
        <f t="shared" si="5"/>
        <v>0</v>
      </c>
      <c r="AN60">
        <f>COUNTIF(茨城!$B60:$Z60,$AN$1)</f>
        <v>0</v>
      </c>
      <c r="AO60">
        <f>COUNTIF(栃木!$B60:$Z60,$AN$1)</f>
        <v>0</v>
      </c>
      <c r="AP60">
        <f>COUNTIF(群馬!$B60:$Z60,$AN$1)</f>
        <v>3</v>
      </c>
      <c r="AQ60">
        <f>COUNTIF(埼玉!$B60:$AG60,$AN$1)</f>
        <v>0</v>
      </c>
      <c r="AR60">
        <f>COUNTIF(千葉!$B60:$AA60,$AN$1)</f>
        <v>0</v>
      </c>
      <c r="AS60">
        <f>COUNTIF(東京!$B60:$Z60,$AN$1)</f>
        <v>0</v>
      </c>
      <c r="AT60">
        <f>COUNTIF(神奈川!$B60:$Z60,$AN$1)</f>
        <v>0</v>
      </c>
      <c r="AU60">
        <f>COUNTIF(山梨!$B60:$Z60,$AN$1)</f>
        <v>0</v>
      </c>
      <c r="AV60">
        <f>COUNTIF(長野!$B60:$Z60,$AN$1)</f>
        <v>2</v>
      </c>
      <c r="AW60">
        <f>COUNTIF(静岡!$B60:$AC60,$AN$1)</f>
        <v>0</v>
      </c>
      <c r="AX60" s="66">
        <f t="shared" si="6"/>
        <v>5</v>
      </c>
      <c r="AY60" s="73">
        <f t="shared" si="7"/>
        <v>3.6764705882352942E-2</v>
      </c>
      <c r="BS60" s="271">
        <v>8</v>
      </c>
      <c r="BT60" s="411">
        <v>0</v>
      </c>
      <c r="BU60" s="412">
        <v>2.427993334920257E-2</v>
      </c>
      <c r="BV60" s="411">
        <v>0</v>
      </c>
      <c r="BW60" s="413">
        <v>2.4521824423737128E-4</v>
      </c>
    </row>
    <row r="61" spans="1:75" x14ac:dyDescent="0.15">
      <c r="A61">
        <f t="shared" si="0"/>
        <v>5</v>
      </c>
      <c r="B61" s="454">
        <v>43249</v>
      </c>
      <c r="C61">
        <f>COUNT(茨城!$B61:$Z61)</f>
        <v>18</v>
      </c>
      <c r="D61">
        <f>COUNT(栃木!$B61:$Z61)</f>
        <v>11</v>
      </c>
      <c r="E61">
        <f>COUNT(群馬!$B61:$Z61)</f>
        <v>8</v>
      </c>
      <c r="F61">
        <f>COUNT(埼玉!$B61:$AG61)</f>
        <v>20</v>
      </c>
      <c r="G61">
        <f>COUNT(千葉!$B61:$AA61)</f>
        <v>21</v>
      </c>
      <c r="H61">
        <f>COUNT(東京!$B61:$Z61)</f>
        <v>7</v>
      </c>
      <c r="I61">
        <f>COUNT(神奈川!$B61:$Z61)</f>
        <v>13</v>
      </c>
      <c r="J61">
        <f>COUNT(山梨!$B61:$Z61)</f>
        <v>4</v>
      </c>
      <c r="K61">
        <f>COUNT(長野!$B61:$Z61)</f>
        <v>6</v>
      </c>
      <c r="L61">
        <f>COUNT(静岡!$B61:$AC61)</f>
        <v>28</v>
      </c>
      <c r="M61" s="66">
        <f t="shared" si="2"/>
        <v>136</v>
      </c>
      <c r="O61">
        <f>COUNTIF(茨城!$B61:$Z61,$O$1)</f>
        <v>0</v>
      </c>
      <c r="P61">
        <f>COUNTIF(栃木!$B61:$Z61,$O$1)</f>
        <v>0</v>
      </c>
      <c r="Q61">
        <f>COUNTIF(群馬!$B61:$Z61,$O$1)</f>
        <v>0</v>
      </c>
      <c r="R61">
        <f>COUNTIF(埼玉!$B61:$AG61,$O$1)</f>
        <v>0</v>
      </c>
      <c r="S61">
        <f>COUNTIF(千葉!$B61:$AA61,$O$1)</f>
        <v>0</v>
      </c>
      <c r="T61">
        <f>COUNTIF(東京!$B61:$Z61,$O$1)</f>
        <v>0</v>
      </c>
      <c r="U61">
        <f>COUNTIF(神奈川!$B61:$Z61,$O$1)</f>
        <v>0</v>
      </c>
      <c r="V61">
        <f>COUNTIF(山梨!$B61:$Z61,$O$1)</f>
        <v>0</v>
      </c>
      <c r="W61">
        <f>COUNTIF(長野!$B61:$Z61,$O$1)</f>
        <v>0</v>
      </c>
      <c r="X61">
        <f>COUNTIF(静岡!$B61:$AC61,$O$1)</f>
        <v>0</v>
      </c>
      <c r="Y61" s="66">
        <f t="shared" si="3"/>
        <v>0</v>
      </c>
      <c r="AA61">
        <f>COUNTIF(茨城!$B61:$Z61,$AA$1)</f>
        <v>0</v>
      </c>
      <c r="AB61">
        <f>COUNTIF(栃木!$B61:$Z61,$AA$1)</f>
        <v>0</v>
      </c>
      <c r="AC61">
        <f>COUNTIF(群馬!$B61:$Z61,$AA$1)</f>
        <v>0</v>
      </c>
      <c r="AD61">
        <f>COUNTIF(埼玉!$B61:$AG61,$AA$1)</f>
        <v>0</v>
      </c>
      <c r="AE61">
        <f>COUNTIF(千葉!$B61:$AA61,$AA$1)</f>
        <v>0</v>
      </c>
      <c r="AF61">
        <f>COUNTIF(東京!$B61:$Z61,$AA$1)</f>
        <v>0</v>
      </c>
      <c r="AG61">
        <f>COUNTIF(神奈川!$B61:$Z61,$AA$1)</f>
        <v>0</v>
      </c>
      <c r="AH61">
        <f>COUNTIF(山梨!$B61:$Z61,$AA$1)</f>
        <v>0</v>
      </c>
      <c r="AI61">
        <f>COUNTIF(長野!$B61:$Z61,$AA$1)</f>
        <v>0</v>
      </c>
      <c r="AJ61">
        <f>COUNTIF(静岡!$B61:$AC61,$AC$1)</f>
        <v>0</v>
      </c>
      <c r="AK61" s="66">
        <f t="shared" si="4"/>
        <v>0</v>
      </c>
      <c r="AL61" s="73">
        <f t="shared" si="5"/>
        <v>0</v>
      </c>
      <c r="AN61">
        <f>COUNTIF(茨城!$B61:$Z61,$AN$1)</f>
        <v>0</v>
      </c>
      <c r="AO61">
        <f>COUNTIF(栃木!$B61:$Z61,$AN$1)</f>
        <v>0</v>
      </c>
      <c r="AP61">
        <f>COUNTIF(群馬!$B61:$Z61,$AN$1)</f>
        <v>3</v>
      </c>
      <c r="AQ61">
        <f>COUNTIF(埼玉!$B61:$AG61,$AN$1)</f>
        <v>0</v>
      </c>
      <c r="AR61">
        <f>COUNTIF(千葉!$B61:$AA61,$AN$1)</f>
        <v>0</v>
      </c>
      <c r="AS61">
        <f>COUNTIF(東京!$B61:$Z61,$AN$1)</f>
        <v>0</v>
      </c>
      <c r="AT61">
        <f>COUNTIF(神奈川!$B61:$Z61,$AN$1)</f>
        <v>0</v>
      </c>
      <c r="AU61">
        <f>COUNTIF(山梨!$B61:$Z61,$AN$1)</f>
        <v>0</v>
      </c>
      <c r="AV61">
        <f>COUNTIF(長野!$B61:$Z61,$AN$1)</f>
        <v>0</v>
      </c>
      <c r="AW61">
        <f>COUNTIF(静岡!$B61:$AC61,$AN$1)</f>
        <v>0</v>
      </c>
      <c r="AX61" s="66">
        <f t="shared" si="6"/>
        <v>3</v>
      </c>
      <c r="AY61" s="73">
        <f t="shared" si="7"/>
        <v>2.2058823529411766E-2</v>
      </c>
      <c r="BS61" s="271">
        <v>9</v>
      </c>
      <c r="BT61" s="411">
        <v>0</v>
      </c>
      <c r="BU61" s="412">
        <v>2.4563989191844754E-4</v>
      </c>
      <c r="BV61" s="411">
        <v>0</v>
      </c>
      <c r="BW61" s="413">
        <v>0</v>
      </c>
    </row>
    <row r="62" spans="1:75" x14ac:dyDescent="0.15">
      <c r="A62">
        <f t="shared" si="0"/>
        <v>5</v>
      </c>
      <c r="B62" s="454">
        <v>43250</v>
      </c>
      <c r="C62">
        <f>COUNT(茨城!$B62:$Z62)</f>
        <v>18</v>
      </c>
      <c r="D62">
        <f>COUNT(栃木!$B62:$Z62)</f>
        <v>11</v>
      </c>
      <c r="E62">
        <f>COUNT(群馬!$B62:$Z62)</f>
        <v>8</v>
      </c>
      <c r="F62">
        <f>COUNT(埼玉!$B62:$AG62)</f>
        <v>20</v>
      </c>
      <c r="G62">
        <f>COUNT(千葉!$B62:$AA62)</f>
        <v>21</v>
      </c>
      <c r="H62">
        <f>COUNT(東京!$B62:$Z62)</f>
        <v>7</v>
      </c>
      <c r="I62">
        <f>COUNT(神奈川!$B62:$Z62)</f>
        <v>13</v>
      </c>
      <c r="J62">
        <f>COUNT(山梨!$B62:$Z62)</f>
        <v>4</v>
      </c>
      <c r="K62">
        <f>COUNT(長野!$B62:$Z62)</f>
        <v>6</v>
      </c>
      <c r="L62">
        <f>COUNT(静岡!$B62:$AC62)</f>
        <v>28</v>
      </c>
      <c r="M62" s="66">
        <f t="shared" si="2"/>
        <v>136</v>
      </c>
      <c r="O62">
        <f>COUNTIF(茨城!$B62:$Z62,$O$1)</f>
        <v>0</v>
      </c>
      <c r="P62">
        <f>COUNTIF(栃木!$B62:$Z62,$O$1)</f>
        <v>0</v>
      </c>
      <c r="Q62">
        <f>COUNTIF(群馬!$B62:$Z62,$O$1)</f>
        <v>0</v>
      </c>
      <c r="R62">
        <f>COUNTIF(埼玉!$B62:$AG62,$O$1)</f>
        <v>0</v>
      </c>
      <c r="S62">
        <f>COUNTIF(千葉!$B62:$AA62,$O$1)</f>
        <v>0</v>
      </c>
      <c r="T62">
        <f>COUNTIF(東京!$B62:$Z62,$O$1)</f>
        <v>0</v>
      </c>
      <c r="U62">
        <f>COUNTIF(神奈川!$B62:$Z62,$O$1)</f>
        <v>0</v>
      </c>
      <c r="V62">
        <f>COUNTIF(山梨!$B62:$Z62,$O$1)</f>
        <v>0</v>
      </c>
      <c r="W62">
        <f>COUNTIF(長野!$B62:$Z62,$O$1)</f>
        <v>0</v>
      </c>
      <c r="X62">
        <f>COUNTIF(静岡!$B62:$AC62,$O$1)</f>
        <v>0</v>
      </c>
      <c r="Y62" s="66">
        <f t="shared" si="3"/>
        <v>0</v>
      </c>
      <c r="AA62">
        <f>COUNTIF(茨城!$B62:$Z62,$AA$1)</f>
        <v>0</v>
      </c>
      <c r="AB62">
        <f>COUNTIF(栃木!$B62:$Z62,$AA$1)</f>
        <v>0</v>
      </c>
      <c r="AC62">
        <f>COUNTIF(群馬!$B62:$Z62,$AA$1)</f>
        <v>0</v>
      </c>
      <c r="AD62">
        <f>COUNTIF(埼玉!$B62:$AG62,$AA$1)</f>
        <v>0</v>
      </c>
      <c r="AE62">
        <f>COUNTIF(千葉!$B62:$AA62,$AA$1)</f>
        <v>0</v>
      </c>
      <c r="AF62">
        <f>COUNTIF(東京!$B62:$Z62,$AA$1)</f>
        <v>0</v>
      </c>
      <c r="AG62">
        <f>COUNTIF(神奈川!$B62:$Z62,$AA$1)</f>
        <v>0</v>
      </c>
      <c r="AH62">
        <f>COUNTIF(山梨!$B62:$Z62,$AA$1)</f>
        <v>0</v>
      </c>
      <c r="AI62">
        <f>COUNTIF(長野!$B62:$Z62,$AA$1)</f>
        <v>0</v>
      </c>
      <c r="AJ62">
        <f>COUNTIF(静岡!$B62:$AC62,$AC$1)</f>
        <v>0</v>
      </c>
      <c r="AK62" s="66">
        <f t="shared" si="4"/>
        <v>0</v>
      </c>
      <c r="AL62" s="73">
        <f t="shared" si="5"/>
        <v>0</v>
      </c>
      <c r="AN62">
        <f>COUNTIF(茨城!$B62:$Z62,$AN$1)</f>
        <v>0</v>
      </c>
      <c r="AO62">
        <f>COUNTIF(栃木!$B62:$Z62,$AN$1)</f>
        <v>0</v>
      </c>
      <c r="AP62">
        <f>COUNTIF(群馬!$B62:$Z62,$AN$1)</f>
        <v>0</v>
      </c>
      <c r="AQ62">
        <f>COUNTIF(埼玉!$B62:$AG62,$AN$1)</f>
        <v>0</v>
      </c>
      <c r="AR62">
        <f>COUNTIF(千葉!$B62:$AA62,$AN$1)</f>
        <v>0</v>
      </c>
      <c r="AS62">
        <f>COUNTIF(東京!$B62:$Z62,$AN$1)</f>
        <v>0</v>
      </c>
      <c r="AT62">
        <f>COUNTIF(神奈川!$B62:$Z62,$AN$1)</f>
        <v>0</v>
      </c>
      <c r="AU62">
        <f>COUNTIF(山梨!$B62:$Z62,$AN$1)</f>
        <v>0</v>
      </c>
      <c r="AV62">
        <f>COUNTIF(長野!$B62:$Z62,$AN$1)</f>
        <v>0</v>
      </c>
      <c r="AW62">
        <f>COUNTIF(静岡!$B62:$AC62,$AN$1)</f>
        <v>0</v>
      </c>
      <c r="AX62" s="66">
        <f t="shared" si="6"/>
        <v>0</v>
      </c>
      <c r="AY62" s="73">
        <f t="shared" si="7"/>
        <v>0</v>
      </c>
      <c r="BS62" s="271">
        <v>10</v>
      </c>
      <c r="BT62" s="411">
        <v>1.0137989298789073E-2</v>
      </c>
      <c r="BU62" s="412">
        <v>1.3568198048083789E-2</v>
      </c>
      <c r="BV62" s="411">
        <v>5.0968399592252807E-4</v>
      </c>
      <c r="BW62" s="413">
        <v>7.3529411764705881E-4</v>
      </c>
    </row>
    <row r="63" spans="1:75" x14ac:dyDescent="0.15">
      <c r="A63">
        <f t="shared" si="0"/>
        <v>5</v>
      </c>
      <c r="B63" s="454">
        <v>43251</v>
      </c>
      <c r="C63">
        <f>COUNT(茨城!$B63:$Z63)</f>
        <v>18</v>
      </c>
      <c r="D63">
        <f>COUNT(栃木!$B63:$Z63)</f>
        <v>11</v>
      </c>
      <c r="E63">
        <f>COUNT(群馬!$B63:$Z63)</f>
        <v>8</v>
      </c>
      <c r="F63">
        <f>COUNT(埼玉!$B63:$AG63)</f>
        <v>20</v>
      </c>
      <c r="G63">
        <f>COUNT(千葉!$B63:$AA63)</f>
        <v>21</v>
      </c>
      <c r="H63">
        <f>COUNT(東京!$B63:$Z63)</f>
        <v>7</v>
      </c>
      <c r="I63">
        <f>COUNT(神奈川!$B63:$Z63)</f>
        <v>13</v>
      </c>
      <c r="J63">
        <f>COUNT(山梨!$B63:$Z63)</f>
        <v>4</v>
      </c>
      <c r="K63">
        <f>COUNT(長野!$B63:$Z63)</f>
        <v>6</v>
      </c>
      <c r="L63">
        <f>COUNT(静岡!$B63:$AC63)</f>
        <v>28</v>
      </c>
      <c r="M63" s="66">
        <f t="shared" si="2"/>
        <v>136</v>
      </c>
      <c r="O63">
        <f>COUNTIF(茨城!$B63:$Z63,$O$1)</f>
        <v>0</v>
      </c>
      <c r="P63">
        <f>COUNTIF(栃木!$B63:$Z63,$O$1)</f>
        <v>0</v>
      </c>
      <c r="Q63">
        <f>COUNTIF(群馬!$B63:$Z63,$O$1)</f>
        <v>0</v>
      </c>
      <c r="R63">
        <f>COUNTIF(埼玉!$B63:$AG63,$O$1)</f>
        <v>0</v>
      </c>
      <c r="S63">
        <f>COUNTIF(千葉!$B63:$AA63,$O$1)</f>
        <v>0</v>
      </c>
      <c r="T63">
        <f>COUNTIF(東京!$B63:$Z63,$O$1)</f>
        <v>0</v>
      </c>
      <c r="U63">
        <f>COUNTIF(神奈川!$B63:$Z63,$O$1)</f>
        <v>0</v>
      </c>
      <c r="V63">
        <f>COUNTIF(山梨!$B63:$Z63,$O$1)</f>
        <v>0</v>
      </c>
      <c r="W63">
        <f>COUNTIF(長野!$B63:$Z63,$O$1)</f>
        <v>0</v>
      </c>
      <c r="X63">
        <f>COUNTIF(静岡!$B63:$AC63,$O$1)</f>
        <v>0</v>
      </c>
      <c r="Y63" s="66">
        <f t="shared" si="3"/>
        <v>0</v>
      </c>
      <c r="AA63">
        <f>COUNTIF(茨城!$B63:$Z63,$AA$1)</f>
        <v>0</v>
      </c>
      <c r="AB63">
        <f>COUNTIF(栃木!$B63:$Z63,$AA$1)</f>
        <v>0</v>
      </c>
      <c r="AC63">
        <f>COUNTIF(群馬!$B63:$Z63,$AA$1)</f>
        <v>0</v>
      </c>
      <c r="AD63">
        <f>COUNTIF(埼玉!$B63:$AG63,$AA$1)</f>
        <v>0</v>
      </c>
      <c r="AE63">
        <f>COUNTIF(千葉!$B63:$AA63,$AA$1)</f>
        <v>0</v>
      </c>
      <c r="AF63">
        <f>COUNTIF(東京!$B63:$Z63,$AA$1)</f>
        <v>0</v>
      </c>
      <c r="AG63">
        <f>COUNTIF(神奈川!$B63:$Z63,$AA$1)</f>
        <v>0</v>
      </c>
      <c r="AH63">
        <f>COUNTIF(山梨!$B63:$Z63,$AA$1)</f>
        <v>0</v>
      </c>
      <c r="AI63">
        <f>COUNTIF(長野!$B63:$Z63,$AA$1)</f>
        <v>0</v>
      </c>
      <c r="AJ63">
        <f>COUNTIF(静岡!$B63:$AC63,$AC$1)</f>
        <v>0</v>
      </c>
      <c r="AK63" s="66">
        <f t="shared" si="4"/>
        <v>0</v>
      </c>
      <c r="AL63" s="73">
        <f t="shared" si="5"/>
        <v>0</v>
      </c>
      <c r="AN63">
        <f>COUNTIF(茨城!$B63:$Z63,$AN$1)</f>
        <v>0</v>
      </c>
      <c r="AO63">
        <f>COUNTIF(栃木!$B63:$Z63,$AN$1)</f>
        <v>0</v>
      </c>
      <c r="AP63">
        <f>COUNTIF(群馬!$B63:$Z63,$AN$1)</f>
        <v>0</v>
      </c>
      <c r="AQ63">
        <f>COUNTIF(埼玉!$B63:$AG63,$AN$1)</f>
        <v>0</v>
      </c>
      <c r="AR63">
        <f>COUNTIF(千葉!$B63:$AA63,$AN$1)</f>
        <v>0</v>
      </c>
      <c r="AS63">
        <f>COUNTIF(東京!$B63:$Z63,$AN$1)</f>
        <v>0</v>
      </c>
      <c r="AT63">
        <f>COUNTIF(神奈川!$B63:$Z63,$AN$1)</f>
        <v>0</v>
      </c>
      <c r="AU63">
        <f>COUNTIF(山梨!$B63:$Z63,$AN$1)</f>
        <v>0</v>
      </c>
      <c r="AV63">
        <f>COUNTIF(長野!$B63:$Z63,$AN$1)</f>
        <v>0</v>
      </c>
      <c r="AW63">
        <f>COUNTIF(静岡!$B63:$AC63,$AN$1)</f>
        <v>0</v>
      </c>
      <c r="AX63" s="66">
        <f t="shared" si="6"/>
        <v>0</v>
      </c>
      <c r="AY63" s="73">
        <f t="shared" si="7"/>
        <v>0</v>
      </c>
      <c r="BS63" s="271">
        <v>11</v>
      </c>
      <c r="BT63" s="411">
        <v>5.5620608899297425E-3</v>
      </c>
      <c r="BU63" s="412">
        <v>2.4479804161566709E-4</v>
      </c>
      <c r="BV63" s="411">
        <v>1.0501443948542925E-3</v>
      </c>
      <c r="BW63" s="413">
        <v>7.3697585768742061E-3</v>
      </c>
    </row>
    <row r="64" spans="1:75" x14ac:dyDescent="0.15">
      <c r="A64">
        <f t="shared" si="0"/>
        <v>6</v>
      </c>
      <c r="B64" s="454">
        <v>43252</v>
      </c>
      <c r="C64">
        <f>COUNT(茨城!$B64:$Z64)</f>
        <v>18</v>
      </c>
      <c r="D64">
        <f>COUNT(栃木!$B64:$Z64)</f>
        <v>10</v>
      </c>
      <c r="E64">
        <f>COUNT(群馬!$B64:$Z64)</f>
        <v>8</v>
      </c>
      <c r="F64">
        <f>COUNT(埼玉!$B64:$AG64)</f>
        <v>20</v>
      </c>
      <c r="G64">
        <f>COUNT(千葉!$B64:$AA64)</f>
        <v>20</v>
      </c>
      <c r="H64">
        <f>COUNT(東京!$B64:$Z64)</f>
        <v>8</v>
      </c>
      <c r="I64">
        <f>COUNT(神奈川!$B64:$Z64)</f>
        <v>13</v>
      </c>
      <c r="J64">
        <f>COUNT(山梨!$B64:$Z64)</f>
        <v>4</v>
      </c>
      <c r="K64">
        <f>COUNT(長野!$B64:$Z64)</f>
        <v>6</v>
      </c>
      <c r="L64">
        <f>COUNT(静岡!$B64:$AC64)</f>
        <v>28</v>
      </c>
      <c r="M64" s="66">
        <f t="shared" si="2"/>
        <v>135</v>
      </c>
      <c r="O64">
        <f>COUNTIF(茨城!$B64:$Z64,$O$1)</f>
        <v>0</v>
      </c>
      <c r="P64">
        <f>COUNTIF(栃木!$B64:$Z64,$O$1)</f>
        <v>0</v>
      </c>
      <c r="Q64">
        <f>COUNTIF(群馬!$B64:$Z64,$O$1)</f>
        <v>0</v>
      </c>
      <c r="R64">
        <f>COUNTIF(埼玉!$B64:$AG64,$O$1)</f>
        <v>0</v>
      </c>
      <c r="S64">
        <f>COUNTIF(千葉!$B64:$AA64,$O$1)</f>
        <v>0</v>
      </c>
      <c r="T64">
        <f>COUNTIF(東京!$B64:$Z64,$O$1)</f>
        <v>0</v>
      </c>
      <c r="U64">
        <f>COUNTIF(神奈川!$B64:$Z64,$O$1)</f>
        <v>0</v>
      </c>
      <c r="V64">
        <f>COUNTIF(山梨!$B64:$Z64,$O$1)</f>
        <v>0</v>
      </c>
      <c r="W64">
        <f>COUNTIF(長野!$B64:$Z64,$O$1)</f>
        <v>0</v>
      </c>
      <c r="X64">
        <f>COUNTIF(静岡!$B64:$AC64,$O$1)</f>
        <v>0</v>
      </c>
      <c r="Y64" s="66">
        <f t="shared" si="3"/>
        <v>0</v>
      </c>
      <c r="AA64">
        <f>COUNTIF(茨城!$B64:$Z64,$AA$1)</f>
        <v>0</v>
      </c>
      <c r="AB64">
        <f>COUNTIF(栃木!$B64:$Z64,$AA$1)</f>
        <v>0</v>
      </c>
      <c r="AC64">
        <f>COUNTIF(群馬!$B64:$Z64,$AA$1)</f>
        <v>0</v>
      </c>
      <c r="AD64">
        <f>COUNTIF(埼玉!$B64:$AG64,$AA$1)</f>
        <v>0</v>
      </c>
      <c r="AE64">
        <f>COUNTIF(千葉!$B64:$AA64,$AA$1)</f>
        <v>0</v>
      </c>
      <c r="AF64">
        <f>COUNTIF(東京!$B64:$Z64,$AA$1)</f>
        <v>0</v>
      </c>
      <c r="AG64">
        <f>COUNTIF(神奈川!$B64:$Z64,$AA$1)</f>
        <v>0</v>
      </c>
      <c r="AH64">
        <f>COUNTIF(山梨!$B64:$Z64,$AA$1)</f>
        <v>0</v>
      </c>
      <c r="AI64">
        <f>COUNTIF(長野!$B64:$Z64,$AA$1)</f>
        <v>0</v>
      </c>
      <c r="AJ64">
        <f>COUNTIF(静岡!$B64:$AC64,$AC$1)</f>
        <v>0</v>
      </c>
      <c r="AK64" s="66">
        <f t="shared" si="4"/>
        <v>0</v>
      </c>
      <c r="AL64" s="73">
        <f t="shared" si="5"/>
        <v>0</v>
      </c>
      <c r="AN64">
        <f>COUNTIF(茨城!$B64:$Z64,$AN$1)</f>
        <v>0</v>
      </c>
      <c r="AO64">
        <f>COUNTIF(栃木!$B64:$Z64,$AN$1)</f>
        <v>0</v>
      </c>
      <c r="AP64">
        <f>COUNTIF(群馬!$B64:$Z64,$AN$1)</f>
        <v>0</v>
      </c>
      <c r="AQ64">
        <f>COUNTIF(埼玉!$B64:$AG64,$AN$1)</f>
        <v>0</v>
      </c>
      <c r="AR64">
        <f>COUNTIF(千葉!$B64:$AA64,$AN$1)</f>
        <v>0</v>
      </c>
      <c r="AS64">
        <f>COUNTIF(東京!$B64:$Z64,$AN$1)</f>
        <v>0</v>
      </c>
      <c r="AT64">
        <f>COUNTIF(神奈川!$B64:$Z64,$AN$1)</f>
        <v>0</v>
      </c>
      <c r="AU64">
        <f>COUNTIF(山梨!$B64:$Z64,$AN$1)</f>
        <v>0</v>
      </c>
      <c r="AV64">
        <f>COUNTIF(長野!$B64:$Z64,$AN$1)</f>
        <v>0</v>
      </c>
      <c r="AW64">
        <f>COUNTIF(静岡!$B64:$AC64,$AN$1)</f>
        <v>0</v>
      </c>
      <c r="AX64" s="66">
        <f t="shared" si="6"/>
        <v>0</v>
      </c>
      <c r="AY64" s="73">
        <f t="shared" si="7"/>
        <v>0</v>
      </c>
      <c r="BS64" s="271">
        <v>12</v>
      </c>
      <c r="BT64" s="411">
        <v>9.2957746478873234E-3</v>
      </c>
      <c r="BU64" s="412">
        <v>2.0330064577852188E-2</v>
      </c>
      <c r="BV64" s="411">
        <v>1.6641065028161803E-2</v>
      </c>
      <c r="BW64" s="413">
        <v>1.354346220142822E-2</v>
      </c>
    </row>
    <row r="65" spans="1:75" x14ac:dyDescent="0.15">
      <c r="A65">
        <f t="shared" si="0"/>
        <v>6</v>
      </c>
      <c r="B65" s="454">
        <v>43253</v>
      </c>
      <c r="C65">
        <f>COUNT(茨城!$B65:$Z65)</f>
        <v>18</v>
      </c>
      <c r="D65">
        <f>COUNT(栃木!$B65:$Z65)</f>
        <v>10</v>
      </c>
      <c r="E65">
        <f>COUNT(群馬!$B65:$Z65)</f>
        <v>8</v>
      </c>
      <c r="F65">
        <f>COUNT(埼玉!$B65:$AG65)</f>
        <v>20</v>
      </c>
      <c r="G65">
        <f>COUNT(千葉!$B65:$AA65)</f>
        <v>21</v>
      </c>
      <c r="H65">
        <f>COUNT(東京!$B65:$Z65)</f>
        <v>8</v>
      </c>
      <c r="I65">
        <f>COUNT(神奈川!$B65:$Z65)</f>
        <v>13</v>
      </c>
      <c r="J65">
        <f>COUNT(山梨!$B65:$Z65)</f>
        <v>4</v>
      </c>
      <c r="K65">
        <f>COUNT(長野!$B65:$Z65)</f>
        <v>6</v>
      </c>
      <c r="L65">
        <f>COUNT(静岡!$B65:$AC65)</f>
        <v>28</v>
      </c>
      <c r="M65" s="66">
        <f t="shared" si="2"/>
        <v>136</v>
      </c>
      <c r="O65">
        <f>COUNTIF(茨城!$B65:$Z65,$O$1)</f>
        <v>0</v>
      </c>
      <c r="P65">
        <f>COUNTIF(栃木!$B65:$Z65,$O$1)</f>
        <v>0</v>
      </c>
      <c r="Q65">
        <f>COUNTIF(群馬!$B65:$Z65,$O$1)</f>
        <v>0</v>
      </c>
      <c r="R65">
        <f>COUNTIF(埼玉!$B65:$AG65,$O$1)</f>
        <v>0</v>
      </c>
      <c r="S65">
        <f>COUNTIF(千葉!$B65:$AA65,$O$1)</f>
        <v>0</v>
      </c>
      <c r="T65">
        <f>COUNTIF(東京!$B65:$Z65,$O$1)</f>
        <v>0</v>
      </c>
      <c r="U65">
        <f>COUNTIF(神奈川!$B65:$Z65,$O$1)</f>
        <v>0</v>
      </c>
      <c r="V65">
        <f>COUNTIF(山梨!$B65:$Z65,$O$1)</f>
        <v>0</v>
      </c>
      <c r="W65">
        <f>COUNTIF(長野!$B65:$Z65,$O$1)</f>
        <v>0</v>
      </c>
      <c r="X65">
        <f>COUNTIF(静岡!$B65:$AC65,$O$1)</f>
        <v>0</v>
      </c>
      <c r="Y65" s="66">
        <f t="shared" si="3"/>
        <v>0</v>
      </c>
      <c r="AA65">
        <f>COUNTIF(茨城!$B65:$Z65,$AA$1)</f>
        <v>0</v>
      </c>
      <c r="AB65">
        <f>COUNTIF(栃木!$B65:$Z65,$AA$1)</f>
        <v>0</v>
      </c>
      <c r="AC65">
        <f>COUNTIF(群馬!$B65:$Z65,$AA$1)</f>
        <v>0</v>
      </c>
      <c r="AD65">
        <f>COUNTIF(埼玉!$B65:$AG65,$AA$1)</f>
        <v>0</v>
      </c>
      <c r="AE65">
        <f>COUNTIF(千葉!$B65:$AA65,$AA$1)</f>
        <v>0</v>
      </c>
      <c r="AF65">
        <f>COUNTIF(東京!$B65:$Z65,$AA$1)</f>
        <v>0</v>
      </c>
      <c r="AG65">
        <f>COUNTIF(神奈川!$B65:$Z65,$AA$1)</f>
        <v>0</v>
      </c>
      <c r="AH65">
        <f>COUNTIF(山梨!$B65:$Z65,$AA$1)</f>
        <v>0</v>
      </c>
      <c r="AI65">
        <f>COUNTIF(長野!$B65:$Z65,$AA$1)</f>
        <v>0</v>
      </c>
      <c r="AJ65">
        <f>COUNTIF(静岡!$B65:$AC65,$AC$1)</f>
        <v>0</v>
      </c>
      <c r="AK65" s="66">
        <f t="shared" si="4"/>
        <v>0</v>
      </c>
      <c r="AL65" s="73">
        <f t="shared" si="5"/>
        <v>0</v>
      </c>
      <c r="AN65">
        <f>COUNTIF(茨城!$B65:$Z65,$AN$1)</f>
        <v>0</v>
      </c>
      <c r="AO65">
        <f>COUNTIF(栃木!$B65:$Z65,$AN$1)</f>
        <v>0</v>
      </c>
      <c r="AP65">
        <f>COUNTIF(群馬!$B65:$Z65,$AN$1)</f>
        <v>0</v>
      </c>
      <c r="AQ65">
        <f>COUNTIF(埼玉!$B65:$AG65,$AN$1)</f>
        <v>0</v>
      </c>
      <c r="AR65">
        <f>COUNTIF(千葉!$B65:$AA65,$AN$1)</f>
        <v>0</v>
      </c>
      <c r="AS65">
        <f>COUNTIF(東京!$B65:$Z65,$AN$1)</f>
        <v>0</v>
      </c>
      <c r="AT65">
        <f>COUNTIF(神奈川!$B65:$Z65,$AN$1)</f>
        <v>0</v>
      </c>
      <c r="AU65">
        <f>COUNTIF(山梨!$B65:$Z65,$AN$1)</f>
        <v>0</v>
      </c>
      <c r="AV65">
        <f>COUNTIF(長野!$B65:$Z65,$AN$1)</f>
        <v>0</v>
      </c>
      <c r="AW65">
        <f>COUNTIF(静岡!$B65:$AC65,$AN$1)</f>
        <v>0</v>
      </c>
      <c r="AX65" s="66">
        <f t="shared" si="6"/>
        <v>0</v>
      </c>
      <c r="AY65" s="73">
        <f t="shared" si="7"/>
        <v>0</v>
      </c>
      <c r="BS65" s="271">
        <v>1</v>
      </c>
      <c r="BT65" s="411">
        <v>3.7217291726309764E-3</v>
      </c>
      <c r="BU65" s="412">
        <v>7.1157495256166982E-4</v>
      </c>
      <c r="BV65" s="411">
        <v>1.7784552845528454E-3</v>
      </c>
      <c r="BW65" s="413">
        <v>1.9733596447952641E-3</v>
      </c>
    </row>
    <row r="66" spans="1:75" x14ac:dyDescent="0.15">
      <c r="A66">
        <f t="shared" si="0"/>
        <v>6</v>
      </c>
      <c r="B66" s="454">
        <v>43254</v>
      </c>
      <c r="C66">
        <f>COUNT(茨城!$B66:$Z66)</f>
        <v>18</v>
      </c>
      <c r="D66">
        <f>COUNT(栃木!$B66:$Z66)</f>
        <v>10</v>
      </c>
      <c r="E66">
        <f>COUNT(群馬!$B66:$Z66)</f>
        <v>8</v>
      </c>
      <c r="F66">
        <f>COUNT(埼玉!$B66:$AG66)</f>
        <v>20</v>
      </c>
      <c r="G66">
        <f>COUNT(千葉!$B66:$AA66)</f>
        <v>21</v>
      </c>
      <c r="H66">
        <f>COUNT(東京!$B66:$Z66)</f>
        <v>8</v>
      </c>
      <c r="I66">
        <f>COUNT(神奈川!$B66:$Z66)</f>
        <v>13</v>
      </c>
      <c r="J66">
        <f>COUNT(山梨!$B66:$Z66)</f>
        <v>4</v>
      </c>
      <c r="K66">
        <f>COUNT(長野!$B66:$Z66)</f>
        <v>6</v>
      </c>
      <c r="L66">
        <f>COUNT(静岡!$B66:$AC66)</f>
        <v>28</v>
      </c>
      <c r="M66" s="66">
        <f t="shared" si="2"/>
        <v>136</v>
      </c>
      <c r="O66">
        <f>COUNTIF(茨城!$B66:$Z66,$O$1)</f>
        <v>0</v>
      </c>
      <c r="P66">
        <f>COUNTIF(栃木!$B66:$Z66,$O$1)</f>
        <v>0</v>
      </c>
      <c r="Q66">
        <f>COUNTIF(群馬!$B66:$Z66,$O$1)</f>
        <v>0</v>
      </c>
      <c r="R66">
        <f>COUNTIF(埼玉!$B66:$AG66,$O$1)</f>
        <v>0</v>
      </c>
      <c r="S66">
        <f>COUNTIF(千葉!$B66:$AA66,$O$1)</f>
        <v>0</v>
      </c>
      <c r="T66">
        <f>COUNTIF(東京!$B66:$Z66,$O$1)</f>
        <v>0</v>
      </c>
      <c r="U66">
        <f>COUNTIF(神奈川!$B66:$Z66,$O$1)</f>
        <v>0</v>
      </c>
      <c r="V66">
        <f>COUNTIF(山梨!$B66:$Z66,$O$1)</f>
        <v>0</v>
      </c>
      <c r="W66">
        <f>COUNTIF(長野!$B66:$Z66,$O$1)</f>
        <v>0</v>
      </c>
      <c r="X66">
        <f>COUNTIF(静岡!$B66:$AC66,$O$1)</f>
        <v>0</v>
      </c>
      <c r="Y66" s="66">
        <f t="shared" si="3"/>
        <v>0</v>
      </c>
      <c r="AA66">
        <f>COUNTIF(茨城!$B66:$Z66,$AA$1)</f>
        <v>0</v>
      </c>
      <c r="AB66">
        <f>COUNTIF(栃木!$B66:$Z66,$AA$1)</f>
        <v>0</v>
      </c>
      <c r="AC66">
        <f>COUNTIF(群馬!$B66:$Z66,$AA$1)</f>
        <v>0</v>
      </c>
      <c r="AD66">
        <f>COUNTIF(埼玉!$B66:$AG66,$AA$1)</f>
        <v>0</v>
      </c>
      <c r="AE66">
        <f>COUNTIF(千葉!$B66:$AA66,$AA$1)</f>
        <v>0</v>
      </c>
      <c r="AF66">
        <f>COUNTIF(東京!$B66:$Z66,$AA$1)</f>
        <v>0</v>
      </c>
      <c r="AG66">
        <f>COUNTIF(神奈川!$B66:$Z66,$AA$1)</f>
        <v>0</v>
      </c>
      <c r="AH66">
        <f>COUNTIF(山梨!$B66:$Z66,$AA$1)</f>
        <v>0</v>
      </c>
      <c r="AI66">
        <f>COUNTIF(長野!$B66:$Z66,$AA$1)</f>
        <v>0</v>
      </c>
      <c r="AJ66">
        <f>COUNTIF(静岡!$B66:$AC66,$AC$1)</f>
        <v>0</v>
      </c>
      <c r="AK66" s="66">
        <f t="shared" si="4"/>
        <v>0</v>
      </c>
      <c r="AL66" s="73">
        <f t="shared" si="5"/>
        <v>0</v>
      </c>
      <c r="AN66">
        <f>COUNTIF(茨城!$B66:$Z66,$AN$1)</f>
        <v>0</v>
      </c>
      <c r="AO66">
        <f>COUNTIF(栃木!$B66:$Z66,$AN$1)</f>
        <v>0</v>
      </c>
      <c r="AP66">
        <f>COUNTIF(群馬!$B66:$Z66,$AN$1)</f>
        <v>0</v>
      </c>
      <c r="AQ66">
        <f>COUNTIF(埼玉!$B66:$AG66,$AN$1)</f>
        <v>0</v>
      </c>
      <c r="AR66">
        <f>COUNTIF(千葉!$B66:$AA66,$AN$1)</f>
        <v>0</v>
      </c>
      <c r="AS66">
        <f>COUNTIF(東京!$B66:$Z66,$AN$1)</f>
        <v>0</v>
      </c>
      <c r="AT66">
        <f>COUNTIF(神奈川!$B66:$Z66,$AN$1)</f>
        <v>0</v>
      </c>
      <c r="AU66">
        <f>COUNTIF(山梨!$B66:$Z66,$AN$1)</f>
        <v>0</v>
      </c>
      <c r="AV66">
        <f>COUNTIF(長野!$B66:$Z66,$AN$1)</f>
        <v>0</v>
      </c>
      <c r="AW66">
        <f>COUNTIF(静岡!$B66:$AC66,$AN$1)</f>
        <v>0</v>
      </c>
      <c r="AX66" s="66">
        <f t="shared" si="6"/>
        <v>0</v>
      </c>
      <c r="AY66" s="73">
        <f t="shared" si="7"/>
        <v>0</v>
      </c>
      <c r="BS66" s="271">
        <v>2</v>
      </c>
      <c r="BT66" s="411">
        <v>4.0612308653545769E-3</v>
      </c>
      <c r="BU66" s="412">
        <v>7.537688442211055E-4</v>
      </c>
      <c r="BV66" s="411">
        <v>2.8376844494892167E-3</v>
      </c>
      <c r="BW66" s="413">
        <v>1.9504040122596824E-3</v>
      </c>
    </row>
    <row r="67" spans="1:75" x14ac:dyDescent="0.15">
      <c r="A67">
        <f t="shared" ref="A67:A130" si="47">MONTH(B67)</f>
        <v>6</v>
      </c>
      <c r="B67" s="454">
        <v>43255</v>
      </c>
      <c r="C67">
        <f>COUNT(茨城!$B67:$Z67)</f>
        <v>18</v>
      </c>
      <c r="D67">
        <f>COUNT(栃木!$B67:$Z67)</f>
        <v>10</v>
      </c>
      <c r="E67">
        <f>COUNT(群馬!$B67:$Z67)</f>
        <v>8</v>
      </c>
      <c r="F67">
        <f>COUNT(埼玉!$B67:$AG67)</f>
        <v>20</v>
      </c>
      <c r="G67">
        <f>COUNT(千葉!$B67:$AA67)</f>
        <v>21</v>
      </c>
      <c r="H67">
        <f>COUNT(東京!$B67:$Z67)</f>
        <v>8</v>
      </c>
      <c r="I67">
        <f>COUNT(神奈川!$B67:$Z67)</f>
        <v>13</v>
      </c>
      <c r="J67">
        <f>COUNT(山梨!$B67:$Z67)</f>
        <v>4</v>
      </c>
      <c r="K67">
        <f>COUNT(長野!$B67:$Z67)</f>
        <v>6</v>
      </c>
      <c r="L67">
        <f>COUNT(静岡!$B67:$AC67)</f>
        <v>28</v>
      </c>
      <c r="M67" s="66">
        <f t="shared" si="2"/>
        <v>136</v>
      </c>
      <c r="O67">
        <f>COUNTIF(茨城!$B67:$Z67,$O$1)</f>
        <v>0</v>
      </c>
      <c r="P67">
        <f>COUNTIF(栃木!$B67:$Z67,$O$1)</f>
        <v>0</v>
      </c>
      <c r="Q67">
        <f>COUNTIF(群馬!$B67:$Z67,$O$1)</f>
        <v>0</v>
      </c>
      <c r="R67">
        <f>COUNTIF(埼玉!$B67:$AG67,$O$1)</f>
        <v>0</v>
      </c>
      <c r="S67">
        <f>COUNTIF(千葉!$B67:$AA67,$O$1)</f>
        <v>0</v>
      </c>
      <c r="T67">
        <f>COUNTIF(東京!$B67:$Z67,$O$1)</f>
        <v>0</v>
      </c>
      <c r="U67">
        <f>COUNTIF(神奈川!$B67:$Z67,$O$1)</f>
        <v>0</v>
      </c>
      <c r="V67">
        <f>COUNTIF(山梨!$B67:$Z67,$O$1)</f>
        <v>0</v>
      </c>
      <c r="W67">
        <f>COUNTIF(長野!$B67:$Z67,$O$1)</f>
        <v>0</v>
      </c>
      <c r="X67">
        <f>COUNTIF(静岡!$B67:$AC67,$O$1)</f>
        <v>0</v>
      </c>
      <c r="Y67" s="66">
        <f t="shared" si="3"/>
        <v>0</v>
      </c>
      <c r="AA67">
        <f>COUNTIF(茨城!$B67:$Z67,$AA$1)</f>
        <v>0</v>
      </c>
      <c r="AB67">
        <f>COUNTIF(栃木!$B67:$Z67,$AA$1)</f>
        <v>0</v>
      </c>
      <c r="AC67">
        <f>COUNTIF(群馬!$B67:$Z67,$AA$1)</f>
        <v>0</v>
      </c>
      <c r="AD67">
        <f>COUNTIF(埼玉!$B67:$AG67,$AA$1)</f>
        <v>0</v>
      </c>
      <c r="AE67">
        <f>COUNTIF(千葉!$B67:$AA67,$AA$1)</f>
        <v>0</v>
      </c>
      <c r="AF67">
        <f>COUNTIF(東京!$B67:$Z67,$AA$1)</f>
        <v>0</v>
      </c>
      <c r="AG67">
        <f>COUNTIF(神奈川!$B67:$Z67,$AA$1)</f>
        <v>0</v>
      </c>
      <c r="AH67">
        <f>COUNTIF(山梨!$B67:$Z67,$AA$1)</f>
        <v>0</v>
      </c>
      <c r="AI67">
        <f>COUNTIF(長野!$B67:$Z67,$AA$1)</f>
        <v>0</v>
      </c>
      <c r="AJ67">
        <f>COUNTIF(静岡!$B67:$AC67,$AC$1)</f>
        <v>0</v>
      </c>
      <c r="AK67" s="66">
        <f t="shared" si="4"/>
        <v>0</v>
      </c>
      <c r="AL67" s="73">
        <f t="shared" si="5"/>
        <v>0</v>
      </c>
      <c r="AN67">
        <f>COUNTIF(茨城!$B67:$Z67,$AN$1)</f>
        <v>0</v>
      </c>
      <c r="AO67">
        <f>COUNTIF(栃木!$B67:$Z67,$AN$1)</f>
        <v>0</v>
      </c>
      <c r="AP67">
        <f>COUNTIF(群馬!$B67:$Z67,$AN$1)</f>
        <v>0</v>
      </c>
      <c r="AQ67">
        <f>COUNTIF(埼玉!$B67:$AG67,$AN$1)</f>
        <v>0</v>
      </c>
      <c r="AR67">
        <f>COUNTIF(千葉!$B67:$AA67,$AN$1)</f>
        <v>0</v>
      </c>
      <c r="AS67">
        <f>COUNTIF(東京!$B67:$Z67,$AN$1)</f>
        <v>0</v>
      </c>
      <c r="AT67">
        <f>COUNTIF(神奈川!$B67:$Z67,$AN$1)</f>
        <v>0</v>
      </c>
      <c r="AU67">
        <f>COUNTIF(山梨!$B67:$Z67,$AN$1)</f>
        <v>0</v>
      </c>
      <c r="AV67">
        <f>COUNTIF(長野!$B67:$Z67,$AN$1)</f>
        <v>0</v>
      </c>
      <c r="AW67">
        <f>COUNTIF(静岡!$B67:$AC67,$AN$1)</f>
        <v>0</v>
      </c>
      <c r="AX67" s="66">
        <f t="shared" si="6"/>
        <v>0</v>
      </c>
      <c r="AY67" s="73">
        <f t="shared" si="7"/>
        <v>0</v>
      </c>
      <c r="BS67" s="271">
        <v>3</v>
      </c>
      <c r="BT67" s="411">
        <v>8.7078651685393253E-3</v>
      </c>
      <c r="BU67" s="412">
        <v>1.1792452830188679E-3</v>
      </c>
      <c r="BV67" s="411">
        <v>1.2735608762098829E-2</v>
      </c>
      <c r="BW67" s="413">
        <v>2.3535180191223339E-2</v>
      </c>
    </row>
    <row r="68" spans="1:75" x14ac:dyDescent="0.15">
      <c r="A68">
        <f t="shared" si="47"/>
        <v>6</v>
      </c>
      <c r="B68" s="454">
        <v>43256</v>
      </c>
      <c r="C68">
        <f>COUNT(茨城!$B68:$Z68)</f>
        <v>18</v>
      </c>
      <c r="D68">
        <f>COUNT(栃木!$B68:$Z68)</f>
        <v>11</v>
      </c>
      <c r="E68">
        <f>COUNT(群馬!$B68:$Z68)</f>
        <v>8</v>
      </c>
      <c r="F68">
        <f>COUNT(埼玉!$B68:$AG68)</f>
        <v>20</v>
      </c>
      <c r="G68">
        <f>COUNT(千葉!$B68:$AA68)</f>
        <v>21</v>
      </c>
      <c r="H68">
        <f>COUNT(東京!$B68:$Z68)</f>
        <v>7</v>
      </c>
      <c r="I68">
        <f>COUNT(神奈川!$B68:$Z68)</f>
        <v>13</v>
      </c>
      <c r="J68">
        <f>COUNT(山梨!$B68:$Z68)</f>
        <v>4</v>
      </c>
      <c r="K68">
        <f>COUNT(長野!$B68:$Z68)</f>
        <v>6</v>
      </c>
      <c r="L68">
        <f>COUNT(静岡!$B68:$AC68)</f>
        <v>28</v>
      </c>
      <c r="M68" s="66">
        <f t="shared" ref="M68:M131" si="48">SUM(C68:L68)</f>
        <v>136</v>
      </c>
      <c r="O68">
        <f>COUNTIF(茨城!$B68:$Z68,$O$1)</f>
        <v>0</v>
      </c>
      <c r="P68">
        <f>COUNTIF(栃木!$B68:$Z68,$O$1)</f>
        <v>0</v>
      </c>
      <c r="Q68">
        <f>COUNTIF(群馬!$B68:$Z68,$O$1)</f>
        <v>0</v>
      </c>
      <c r="R68">
        <f>COUNTIF(埼玉!$B68:$AG68,$O$1)</f>
        <v>0</v>
      </c>
      <c r="S68">
        <f>COUNTIF(千葉!$B68:$AA68,$O$1)</f>
        <v>0</v>
      </c>
      <c r="T68">
        <f>COUNTIF(東京!$B68:$Z68,$O$1)</f>
        <v>0</v>
      </c>
      <c r="U68">
        <f>COUNTIF(神奈川!$B68:$Z68,$O$1)</f>
        <v>0</v>
      </c>
      <c r="V68">
        <f>COUNTIF(山梨!$B68:$Z68,$O$1)</f>
        <v>0</v>
      </c>
      <c r="W68">
        <f>COUNTIF(長野!$B68:$Z68,$O$1)</f>
        <v>0</v>
      </c>
      <c r="X68">
        <f>COUNTIF(静岡!$B68:$AC68,$O$1)</f>
        <v>0</v>
      </c>
      <c r="Y68" s="66">
        <f t="shared" ref="Y68:Y131" si="49">SUM(O68:X68)</f>
        <v>0</v>
      </c>
      <c r="AA68">
        <f>COUNTIF(茨城!$B68:$Z68,$AA$1)</f>
        <v>0</v>
      </c>
      <c r="AB68">
        <f>COUNTIF(栃木!$B68:$Z68,$AA$1)</f>
        <v>0</v>
      </c>
      <c r="AC68">
        <f>COUNTIF(群馬!$B68:$Z68,$AA$1)</f>
        <v>0</v>
      </c>
      <c r="AD68">
        <f>COUNTIF(埼玉!$B68:$AG68,$AA$1)</f>
        <v>0</v>
      </c>
      <c r="AE68">
        <f>COUNTIF(千葉!$B68:$AA68,$AA$1)</f>
        <v>0</v>
      </c>
      <c r="AF68">
        <f>COUNTIF(東京!$B68:$Z68,$AA$1)</f>
        <v>0</v>
      </c>
      <c r="AG68">
        <f>COUNTIF(神奈川!$B68:$Z68,$AA$1)</f>
        <v>0</v>
      </c>
      <c r="AH68">
        <f>COUNTIF(山梨!$B68:$Z68,$AA$1)</f>
        <v>0</v>
      </c>
      <c r="AI68">
        <f>COUNTIF(長野!$B68:$Z68,$AA$1)</f>
        <v>0</v>
      </c>
      <c r="AJ68">
        <f>COUNTIF(静岡!$B68:$AC68,$AC$1)</f>
        <v>0</v>
      </c>
      <c r="AK68" s="66">
        <f t="shared" ref="AK68:AK131" si="50">SUM(AA68:AJ68)</f>
        <v>0</v>
      </c>
      <c r="AL68" s="73">
        <f t="shared" ref="AL68:AL131" si="51">AK68/$M68</f>
        <v>0</v>
      </c>
      <c r="AN68">
        <f>COUNTIF(茨城!$B68:$Z68,$AN$1)</f>
        <v>0</v>
      </c>
      <c r="AO68">
        <f>COUNTIF(栃木!$B68:$Z68,$AN$1)</f>
        <v>0</v>
      </c>
      <c r="AP68">
        <f>COUNTIF(群馬!$B68:$Z68,$AN$1)</f>
        <v>0</v>
      </c>
      <c r="AQ68">
        <f>COUNTIF(埼玉!$B68:$AG68,$AN$1)</f>
        <v>0</v>
      </c>
      <c r="AR68">
        <f>COUNTIF(千葉!$B68:$AA68,$AN$1)</f>
        <v>0</v>
      </c>
      <c r="AS68">
        <f>COUNTIF(東京!$B68:$Z68,$AN$1)</f>
        <v>0</v>
      </c>
      <c r="AT68">
        <f>COUNTIF(神奈川!$B68:$Z68,$AN$1)</f>
        <v>0</v>
      </c>
      <c r="AU68">
        <f>COUNTIF(山梨!$B68:$Z68,$AN$1)</f>
        <v>0</v>
      </c>
      <c r="AV68">
        <f>COUNTIF(長野!$B68:$Z68,$AN$1)</f>
        <v>0</v>
      </c>
      <c r="AW68">
        <f>COUNTIF(静岡!$B68:$AC68,$AN$1)</f>
        <v>0</v>
      </c>
      <c r="AX68" s="66">
        <f t="shared" ref="AX68:AX131" si="52">SUM(AN68:AW68)</f>
        <v>0</v>
      </c>
      <c r="AY68" s="73">
        <f t="shared" ref="AY68:AY131" si="53">AX68/$M68</f>
        <v>0</v>
      </c>
      <c r="BS68" s="84"/>
      <c r="BT68" s="84"/>
      <c r="BU68" s="84"/>
      <c r="BV68" s="84"/>
      <c r="BW68" s="84"/>
    </row>
    <row r="69" spans="1:75" x14ac:dyDescent="0.15">
      <c r="A69">
        <f t="shared" si="47"/>
        <v>6</v>
      </c>
      <c r="B69" s="454">
        <v>43257</v>
      </c>
      <c r="C69">
        <f>COUNT(茨城!$B69:$Z69)</f>
        <v>18</v>
      </c>
      <c r="D69">
        <f>COUNT(栃木!$B69:$Z69)</f>
        <v>11</v>
      </c>
      <c r="E69">
        <f>COUNT(群馬!$B69:$Z69)</f>
        <v>8</v>
      </c>
      <c r="F69">
        <f>COUNT(埼玉!$B69:$AG69)</f>
        <v>20</v>
      </c>
      <c r="G69">
        <f>COUNT(千葉!$B69:$AA69)</f>
        <v>21</v>
      </c>
      <c r="H69">
        <f>COUNT(東京!$B69:$Z69)</f>
        <v>7</v>
      </c>
      <c r="I69">
        <f>COUNT(神奈川!$B69:$Z69)</f>
        <v>13</v>
      </c>
      <c r="J69">
        <f>COUNT(山梨!$B69:$Z69)</f>
        <v>4</v>
      </c>
      <c r="K69">
        <f>COUNT(長野!$B69:$Z69)</f>
        <v>6</v>
      </c>
      <c r="L69">
        <f>COUNT(静岡!$B69:$AC69)</f>
        <v>28</v>
      </c>
      <c r="M69" s="66">
        <f t="shared" si="48"/>
        <v>136</v>
      </c>
      <c r="O69">
        <f>COUNTIF(茨城!$B69:$Z69,$O$1)</f>
        <v>0</v>
      </c>
      <c r="P69">
        <f>COUNTIF(栃木!$B69:$Z69,$O$1)</f>
        <v>0</v>
      </c>
      <c r="Q69">
        <f>COUNTIF(群馬!$B69:$Z69,$O$1)</f>
        <v>0</v>
      </c>
      <c r="R69">
        <f>COUNTIF(埼玉!$B69:$AG69,$O$1)</f>
        <v>0</v>
      </c>
      <c r="S69">
        <f>COUNTIF(千葉!$B69:$AA69,$O$1)</f>
        <v>0</v>
      </c>
      <c r="T69">
        <f>COUNTIF(東京!$B69:$Z69,$O$1)</f>
        <v>0</v>
      </c>
      <c r="U69">
        <f>COUNTIF(神奈川!$B69:$Z69,$O$1)</f>
        <v>0</v>
      </c>
      <c r="V69">
        <f>COUNTIF(山梨!$B69:$Z69,$O$1)</f>
        <v>0</v>
      </c>
      <c r="W69">
        <f>COUNTIF(長野!$B69:$Z69,$O$1)</f>
        <v>0</v>
      </c>
      <c r="X69">
        <f>COUNTIF(静岡!$B69:$AC69,$O$1)</f>
        <v>0</v>
      </c>
      <c r="Y69" s="66">
        <f t="shared" si="49"/>
        <v>0</v>
      </c>
      <c r="AA69">
        <f>COUNTIF(茨城!$B69:$Z69,$AA$1)</f>
        <v>0</v>
      </c>
      <c r="AB69">
        <f>COUNTIF(栃木!$B69:$Z69,$AA$1)</f>
        <v>0</v>
      </c>
      <c r="AC69">
        <f>COUNTIF(群馬!$B69:$Z69,$AA$1)</f>
        <v>0</v>
      </c>
      <c r="AD69">
        <f>COUNTIF(埼玉!$B69:$AG69,$AA$1)</f>
        <v>0</v>
      </c>
      <c r="AE69">
        <f>COUNTIF(千葉!$B69:$AA69,$AA$1)</f>
        <v>0</v>
      </c>
      <c r="AF69">
        <f>COUNTIF(東京!$B69:$Z69,$AA$1)</f>
        <v>0</v>
      </c>
      <c r="AG69">
        <f>COUNTIF(神奈川!$B69:$Z69,$AA$1)</f>
        <v>0</v>
      </c>
      <c r="AH69">
        <f>COUNTIF(山梨!$B69:$Z69,$AA$1)</f>
        <v>0</v>
      </c>
      <c r="AI69">
        <f>COUNTIF(長野!$B69:$Z69,$AA$1)</f>
        <v>0</v>
      </c>
      <c r="AJ69">
        <f>COUNTIF(静岡!$B69:$AC69,$AC$1)</f>
        <v>0</v>
      </c>
      <c r="AK69" s="66">
        <f t="shared" si="50"/>
        <v>0</v>
      </c>
      <c r="AL69" s="73">
        <f t="shared" si="51"/>
        <v>0</v>
      </c>
      <c r="AN69">
        <f>COUNTIF(茨城!$B69:$Z69,$AN$1)</f>
        <v>0</v>
      </c>
      <c r="AO69">
        <f>COUNTIF(栃木!$B69:$Z69,$AN$1)</f>
        <v>0</v>
      </c>
      <c r="AP69">
        <f>COUNTIF(群馬!$B69:$Z69,$AN$1)</f>
        <v>0</v>
      </c>
      <c r="AQ69">
        <f>COUNTIF(埼玉!$B69:$AG69,$AN$1)</f>
        <v>0</v>
      </c>
      <c r="AR69">
        <f>COUNTIF(千葉!$B69:$AA69,$AN$1)</f>
        <v>0</v>
      </c>
      <c r="AS69">
        <f>COUNTIF(東京!$B69:$Z69,$AN$1)</f>
        <v>0</v>
      </c>
      <c r="AT69">
        <f>COUNTIF(神奈川!$B69:$Z69,$AN$1)</f>
        <v>0</v>
      </c>
      <c r="AU69">
        <f>COUNTIF(山梨!$B69:$Z69,$AN$1)</f>
        <v>0</v>
      </c>
      <c r="AV69">
        <f>COUNTIF(長野!$B69:$Z69,$AN$1)</f>
        <v>0</v>
      </c>
      <c r="AW69">
        <f>COUNTIF(静岡!$B69:$AC69,$AN$1)</f>
        <v>0</v>
      </c>
      <c r="AX69" s="66">
        <f t="shared" si="52"/>
        <v>0</v>
      </c>
      <c r="AY69" s="73">
        <f t="shared" si="53"/>
        <v>0</v>
      </c>
      <c r="BS69" s="84" t="s">
        <v>338</v>
      </c>
      <c r="BT69" s="189">
        <v>2.4082903571081053E-2</v>
      </c>
      <c r="BU69" s="190">
        <v>6.5652522017614094E-3</v>
      </c>
      <c r="BV69" s="270">
        <v>4.1193978346201962E-3</v>
      </c>
      <c r="BW69" s="269">
        <v>4.2525692605949426E-3</v>
      </c>
    </row>
    <row r="70" spans="1:75" x14ac:dyDescent="0.15">
      <c r="A70">
        <f t="shared" si="47"/>
        <v>6</v>
      </c>
      <c r="B70" s="454">
        <v>43258</v>
      </c>
      <c r="C70">
        <f>COUNT(茨城!$B70:$Z70)</f>
        <v>18</v>
      </c>
      <c r="D70">
        <f>COUNT(栃木!$B70:$Z70)</f>
        <v>11</v>
      </c>
      <c r="E70">
        <f>COUNT(群馬!$B70:$Z70)</f>
        <v>8</v>
      </c>
      <c r="F70">
        <f>COUNT(埼玉!$B70:$AG70)</f>
        <v>20</v>
      </c>
      <c r="G70">
        <f>COUNT(千葉!$B70:$AA70)</f>
        <v>21</v>
      </c>
      <c r="H70">
        <f>COUNT(東京!$B70:$Z70)</f>
        <v>7</v>
      </c>
      <c r="I70">
        <f>COUNT(神奈川!$B70:$Z70)</f>
        <v>13</v>
      </c>
      <c r="J70">
        <f>COUNT(山梨!$B70:$Z70)</f>
        <v>4</v>
      </c>
      <c r="K70">
        <f>COUNT(長野!$B70:$Z70)</f>
        <v>6</v>
      </c>
      <c r="L70">
        <f>COUNT(静岡!$B70:$AC70)</f>
        <v>28</v>
      </c>
      <c r="M70" s="66">
        <f t="shared" si="48"/>
        <v>136</v>
      </c>
      <c r="O70">
        <f>COUNTIF(茨城!$B70:$Z70,$O$1)</f>
        <v>0</v>
      </c>
      <c r="P70">
        <f>COUNTIF(栃木!$B70:$Z70,$O$1)</f>
        <v>0</v>
      </c>
      <c r="Q70">
        <f>COUNTIF(群馬!$B70:$Z70,$O$1)</f>
        <v>0</v>
      </c>
      <c r="R70">
        <f>COUNTIF(埼玉!$B70:$AG70,$O$1)</f>
        <v>0</v>
      </c>
      <c r="S70">
        <f>COUNTIF(千葉!$B70:$AA70,$O$1)</f>
        <v>0</v>
      </c>
      <c r="T70">
        <f>COUNTIF(東京!$B70:$Z70,$O$1)</f>
        <v>0</v>
      </c>
      <c r="U70">
        <f>COUNTIF(神奈川!$B70:$Z70,$O$1)</f>
        <v>0</v>
      </c>
      <c r="V70">
        <f>COUNTIF(山梨!$B70:$Z70,$O$1)</f>
        <v>0</v>
      </c>
      <c r="W70">
        <f>COUNTIF(長野!$B70:$Z70,$O$1)</f>
        <v>0</v>
      </c>
      <c r="X70">
        <f>COUNTIF(静岡!$B70:$AC70,$O$1)</f>
        <v>0</v>
      </c>
      <c r="Y70" s="66">
        <f t="shared" si="49"/>
        <v>0</v>
      </c>
      <c r="AA70">
        <f>COUNTIF(茨城!$B70:$Z70,$AA$1)</f>
        <v>0</v>
      </c>
      <c r="AB70">
        <f>COUNTIF(栃木!$B70:$Z70,$AA$1)</f>
        <v>0</v>
      </c>
      <c r="AC70">
        <f>COUNTIF(群馬!$B70:$Z70,$AA$1)</f>
        <v>0</v>
      </c>
      <c r="AD70">
        <f>COUNTIF(埼玉!$B70:$AG70,$AA$1)</f>
        <v>0</v>
      </c>
      <c r="AE70">
        <f>COUNTIF(千葉!$B70:$AA70,$AA$1)</f>
        <v>0</v>
      </c>
      <c r="AF70">
        <f>COUNTIF(東京!$B70:$Z70,$AA$1)</f>
        <v>0</v>
      </c>
      <c r="AG70">
        <f>COUNTIF(神奈川!$B70:$Z70,$AA$1)</f>
        <v>0</v>
      </c>
      <c r="AH70">
        <f>COUNTIF(山梨!$B70:$Z70,$AA$1)</f>
        <v>0</v>
      </c>
      <c r="AI70">
        <f>COUNTIF(長野!$B70:$Z70,$AA$1)</f>
        <v>0</v>
      </c>
      <c r="AJ70">
        <f>COUNTIF(静岡!$B70:$AC70,$AC$1)</f>
        <v>0</v>
      </c>
      <c r="AK70" s="66">
        <f t="shared" si="50"/>
        <v>0</v>
      </c>
      <c r="AL70" s="73">
        <f t="shared" si="51"/>
        <v>0</v>
      </c>
      <c r="AN70">
        <f>COUNTIF(茨城!$B70:$Z70,$AN$1)</f>
        <v>0</v>
      </c>
      <c r="AO70">
        <f>COUNTIF(栃木!$B70:$Z70,$AN$1)</f>
        <v>0</v>
      </c>
      <c r="AP70">
        <f>COUNTIF(群馬!$B70:$Z70,$AN$1)</f>
        <v>0</v>
      </c>
      <c r="AQ70">
        <f>COUNTIF(埼玉!$B70:$AG70,$AN$1)</f>
        <v>0</v>
      </c>
      <c r="AR70">
        <f>COUNTIF(千葉!$B70:$AA70,$AN$1)</f>
        <v>0</v>
      </c>
      <c r="AS70">
        <f>COUNTIF(東京!$B70:$Z70,$AN$1)</f>
        <v>0</v>
      </c>
      <c r="AT70">
        <f>COUNTIF(神奈川!$B70:$Z70,$AN$1)</f>
        <v>0</v>
      </c>
      <c r="AU70">
        <f>COUNTIF(山梨!$B70:$Z70,$AN$1)</f>
        <v>0</v>
      </c>
      <c r="AV70">
        <f>COUNTIF(長野!$B70:$Z70,$AN$1)</f>
        <v>0</v>
      </c>
      <c r="AW70">
        <f>COUNTIF(静岡!$B70:$AC70,$AN$1)</f>
        <v>0</v>
      </c>
      <c r="AX70" s="66">
        <f t="shared" si="52"/>
        <v>0</v>
      </c>
      <c r="AY70" s="73">
        <f t="shared" si="53"/>
        <v>0</v>
      </c>
    </row>
    <row r="71" spans="1:75" x14ac:dyDescent="0.15">
      <c r="A71">
        <f t="shared" si="47"/>
        <v>6</v>
      </c>
      <c r="B71" s="454">
        <v>43259</v>
      </c>
      <c r="C71">
        <f>COUNT(茨城!$B71:$Z71)</f>
        <v>18</v>
      </c>
      <c r="D71">
        <f>COUNT(栃木!$B71:$Z71)</f>
        <v>11</v>
      </c>
      <c r="E71">
        <f>COUNT(群馬!$B71:$Z71)</f>
        <v>8</v>
      </c>
      <c r="F71">
        <f>COUNT(埼玉!$B71:$AG71)</f>
        <v>20</v>
      </c>
      <c r="G71">
        <f>COUNT(千葉!$B71:$AA71)</f>
        <v>21</v>
      </c>
      <c r="H71">
        <f>COUNT(東京!$B71:$Z71)</f>
        <v>8</v>
      </c>
      <c r="I71">
        <f>COUNT(神奈川!$B71:$Z71)</f>
        <v>13</v>
      </c>
      <c r="J71">
        <f>COUNT(山梨!$B71:$Z71)</f>
        <v>4</v>
      </c>
      <c r="K71">
        <f>COUNT(長野!$B71:$Z71)</f>
        <v>6</v>
      </c>
      <c r="L71">
        <f>COUNT(静岡!$B71:$AC71)</f>
        <v>28</v>
      </c>
      <c r="M71" s="66">
        <f t="shared" si="48"/>
        <v>137</v>
      </c>
      <c r="O71">
        <f>COUNTIF(茨城!$B71:$Z71,$O$1)</f>
        <v>0</v>
      </c>
      <c r="P71">
        <f>COUNTIF(栃木!$B71:$Z71,$O$1)</f>
        <v>0</v>
      </c>
      <c r="Q71">
        <f>COUNTIF(群馬!$B71:$Z71,$O$1)</f>
        <v>0</v>
      </c>
      <c r="R71">
        <f>COUNTIF(埼玉!$B71:$AG71,$O$1)</f>
        <v>0</v>
      </c>
      <c r="S71">
        <f>COUNTIF(千葉!$B71:$AA71,$O$1)</f>
        <v>0</v>
      </c>
      <c r="T71">
        <f>COUNTIF(東京!$B71:$Z71,$O$1)</f>
        <v>0</v>
      </c>
      <c r="U71">
        <f>COUNTIF(神奈川!$B71:$Z71,$O$1)</f>
        <v>0</v>
      </c>
      <c r="V71">
        <f>COUNTIF(山梨!$B71:$Z71,$O$1)</f>
        <v>0</v>
      </c>
      <c r="W71">
        <f>COUNTIF(長野!$B71:$Z71,$O$1)</f>
        <v>0</v>
      </c>
      <c r="X71">
        <f>COUNTIF(静岡!$B71:$AC71,$O$1)</f>
        <v>0</v>
      </c>
      <c r="Y71" s="66">
        <f t="shared" si="49"/>
        <v>0</v>
      </c>
      <c r="AA71">
        <f>COUNTIF(茨城!$B71:$Z71,$AA$1)</f>
        <v>0</v>
      </c>
      <c r="AB71">
        <f>COUNTIF(栃木!$B71:$Z71,$AA$1)</f>
        <v>0</v>
      </c>
      <c r="AC71">
        <f>COUNTIF(群馬!$B71:$Z71,$AA$1)</f>
        <v>0</v>
      </c>
      <c r="AD71">
        <f>COUNTIF(埼玉!$B71:$AG71,$AA$1)</f>
        <v>0</v>
      </c>
      <c r="AE71">
        <f>COUNTIF(千葉!$B71:$AA71,$AA$1)</f>
        <v>0</v>
      </c>
      <c r="AF71">
        <f>COUNTIF(東京!$B71:$Z71,$AA$1)</f>
        <v>0</v>
      </c>
      <c r="AG71">
        <f>COUNTIF(神奈川!$B71:$Z71,$AA$1)</f>
        <v>0</v>
      </c>
      <c r="AH71">
        <f>COUNTIF(山梨!$B71:$Z71,$AA$1)</f>
        <v>0</v>
      </c>
      <c r="AI71">
        <f>COUNTIF(長野!$B71:$Z71,$AA$1)</f>
        <v>0</v>
      </c>
      <c r="AJ71">
        <f>COUNTIF(静岡!$B71:$AC71,$AC$1)</f>
        <v>0</v>
      </c>
      <c r="AK71" s="66">
        <f t="shared" si="50"/>
        <v>0</v>
      </c>
      <c r="AL71" s="73">
        <f t="shared" si="51"/>
        <v>0</v>
      </c>
      <c r="AN71">
        <f>COUNTIF(茨城!$B71:$Z71,$AN$1)</f>
        <v>0</v>
      </c>
      <c r="AO71">
        <f>COUNTIF(栃木!$B71:$Z71,$AN$1)</f>
        <v>0</v>
      </c>
      <c r="AP71">
        <f>COUNTIF(群馬!$B71:$Z71,$AN$1)</f>
        <v>0</v>
      </c>
      <c r="AQ71">
        <f>COUNTIF(埼玉!$B71:$AG71,$AN$1)</f>
        <v>0</v>
      </c>
      <c r="AR71">
        <f>COUNTIF(千葉!$B71:$AA71,$AN$1)</f>
        <v>0</v>
      </c>
      <c r="AS71">
        <f>COUNTIF(東京!$B71:$Z71,$AN$1)</f>
        <v>0</v>
      </c>
      <c r="AT71">
        <f>COUNTIF(神奈川!$B71:$Z71,$AN$1)</f>
        <v>0</v>
      </c>
      <c r="AU71">
        <f>COUNTIF(山梨!$B71:$Z71,$AN$1)</f>
        <v>0</v>
      </c>
      <c r="AV71">
        <f>COUNTIF(長野!$B71:$Z71,$AN$1)</f>
        <v>0</v>
      </c>
      <c r="AW71">
        <f>COUNTIF(静岡!$B71:$AC71,$AN$1)</f>
        <v>0</v>
      </c>
      <c r="AX71" s="66">
        <f t="shared" si="52"/>
        <v>0</v>
      </c>
      <c r="AY71" s="73">
        <f t="shared" si="53"/>
        <v>0</v>
      </c>
    </row>
    <row r="72" spans="1:75" x14ac:dyDescent="0.15">
      <c r="A72">
        <f t="shared" si="47"/>
        <v>6</v>
      </c>
      <c r="B72" s="454">
        <v>43260</v>
      </c>
      <c r="C72">
        <f>COUNT(茨城!$B72:$Z72)</f>
        <v>18</v>
      </c>
      <c r="D72">
        <f>COUNT(栃木!$B72:$Z72)</f>
        <v>11</v>
      </c>
      <c r="E72">
        <f>COUNT(群馬!$B72:$Z72)</f>
        <v>8</v>
      </c>
      <c r="F72">
        <f>COUNT(埼玉!$B72:$AG72)</f>
        <v>20</v>
      </c>
      <c r="G72">
        <f>COUNT(千葉!$B72:$AA72)</f>
        <v>21</v>
      </c>
      <c r="H72">
        <f>COUNT(東京!$B72:$Z72)</f>
        <v>8</v>
      </c>
      <c r="I72">
        <f>COUNT(神奈川!$B72:$Z72)</f>
        <v>13</v>
      </c>
      <c r="J72">
        <f>COUNT(山梨!$B72:$Z72)</f>
        <v>4</v>
      </c>
      <c r="K72">
        <f>COUNT(長野!$B72:$Z72)</f>
        <v>6</v>
      </c>
      <c r="L72">
        <f>COUNT(静岡!$B72:$AC72)</f>
        <v>28</v>
      </c>
      <c r="M72" s="66">
        <f t="shared" si="48"/>
        <v>137</v>
      </c>
      <c r="O72">
        <f>COUNTIF(茨城!$B72:$Z72,$O$1)</f>
        <v>0</v>
      </c>
      <c r="P72">
        <f>COUNTIF(栃木!$B72:$Z72,$O$1)</f>
        <v>0</v>
      </c>
      <c r="Q72">
        <f>COUNTIF(群馬!$B72:$Z72,$O$1)</f>
        <v>0</v>
      </c>
      <c r="R72">
        <f>COUNTIF(埼玉!$B72:$AG72,$O$1)</f>
        <v>0</v>
      </c>
      <c r="S72">
        <f>COUNTIF(千葉!$B72:$AA72,$O$1)</f>
        <v>0</v>
      </c>
      <c r="T72">
        <f>COUNTIF(東京!$B72:$Z72,$O$1)</f>
        <v>0</v>
      </c>
      <c r="U72">
        <f>COUNTIF(神奈川!$B72:$Z72,$O$1)</f>
        <v>0</v>
      </c>
      <c r="V72">
        <f>COUNTIF(山梨!$B72:$Z72,$O$1)</f>
        <v>0</v>
      </c>
      <c r="W72">
        <f>COUNTIF(長野!$B72:$Z72,$O$1)</f>
        <v>0</v>
      </c>
      <c r="X72">
        <f>COUNTIF(静岡!$B72:$AC72,$O$1)</f>
        <v>0</v>
      </c>
      <c r="Y72" s="66">
        <f t="shared" si="49"/>
        <v>0</v>
      </c>
      <c r="AA72">
        <f>COUNTIF(茨城!$B72:$Z72,$AA$1)</f>
        <v>0</v>
      </c>
      <c r="AB72">
        <f>COUNTIF(栃木!$B72:$Z72,$AA$1)</f>
        <v>0</v>
      </c>
      <c r="AC72">
        <f>COUNTIF(群馬!$B72:$Z72,$AA$1)</f>
        <v>0</v>
      </c>
      <c r="AD72">
        <f>COUNTIF(埼玉!$B72:$AG72,$AA$1)</f>
        <v>0</v>
      </c>
      <c r="AE72">
        <f>COUNTIF(千葉!$B72:$AA72,$AA$1)</f>
        <v>0</v>
      </c>
      <c r="AF72">
        <f>COUNTIF(東京!$B72:$Z72,$AA$1)</f>
        <v>0</v>
      </c>
      <c r="AG72">
        <f>COUNTIF(神奈川!$B72:$Z72,$AA$1)</f>
        <v>0</v>
      </c>
      <c r="AH72">
        <f>COUNTIF(山梨!$B72:$Z72,$AA$1)</f>
        <v>0</v>
      </c>
      <c r="AI72">
        <f>COUNTIF(長野!$B72:$Z72,$AA$1)</f>
        <v>0</v>
      </c>
      <c r="AJ72">
        <f>COUNTIF(静岡!$B72:$AC72,$AC$1)</f>
        <v>0</v>
      </c>
      <c r="AK72" s="66">
        <f t="shared" si="50"/>
        <v>0</v>
      </c>
      <c r="AL72" s="73">
        <f t="shared" si="51"/>
        <v>0</v>
      </c>
      <c r="AN72">
        <f>COUNTIF(茨城!$B72:$Z72,$AN$1)</f>
        <v>0</v>
      </c>
      <c r="AO72">
        <f>COUNTIF(栃木!$B72:$Z72,$AN$1)</f>
        <v>0</v>
      </c>
      <c r="AP72">
        <f>COUNTIF(群馬!$B72:$Z72,$AN$1)</f>
        <v>0</v>
      </c>
      <c r="AQ72">
        <f>COUNTIF(埼玉!$B72:$AG72,$AN$1)</f>
        <v>0</v>
      </c>
      <c r="AR72">
        <f>COUNTIF(千葉!$B72:$AA72,$AN$1)</f>
        <v>0</v>
      </c>
      <c r="AS72">
        <f>COUNTIF(東京!$B72:$Z72,$AN$1)</f>
        <v>0</v>
      </c>
      <c r="AT72">
        <f>COUNTIF(神奈川!$B72:$Z72,$AN$1)</f>
        <v>0</v>
      </c>
      <c r="AU72">
        <f>COUNTIF(山梨!$B72:$Z72,$AN$1)</f>
        <v>0</v>
      </c>
      <c r="AV72">
        <f>COUNTIF(長野!$B72:$Z72,$AN$1)</f>
        <v>0</v>
      </c>
      <c r="AW72">
        <f>COUNTIF(静岡!$B72:$AC72,$AN$1)</f>
        <v>0</v>
      </c>
      <c r="AX72" s="66">
        <f t="shared" si="52"/>
        <v>0</v>
      </c>
      <c r="AY72" s="73">
        <f t="shared" si="53"/>
        <v>0</v>
      </c>
    </row>
    <row r="73" spans="1:75" x14ac:dyDescent="0.15">
      <c r="A73">
        <f t="shared" si="47"/>
        <v>6</v>
      </c>
      <c r="B73" s="454">
        <v>43261</v>
      </c>
      <c r="C73">
        <f>COUNT(茨城!$B73:$Z73)</f>
        <v>18</v>
      </c>
      <c r="D73">
        <f>COUNT(栃木!$B73:$Z73)</f>
        <v>11</v>
      </c>
      <c r="E73">
        <f>COUNT(群馬!$B73:$Z73)</f>
        <v>8</v>
      </c>
      <c r="F73">
        <f>COUNT(埼玉!$B73:$AG73)</f>
        <v>20</v>
      </c>
      <c r="G73">
        <f>COUNT(千葉!$B73:$AA73)</f>
        <v>21</v>
      </c>
      <c r="H73">
        <f>COUNT(東京!$B73:$Z73)</f>
        <v>8</v>
      </c>
      <c r="I73">
        <f>COUNT(神奈川!$B73:$Z73)</f>
        <v>13</v>
      </c>
      <c r="J73">
        <f>COUNT(山梨!$B73:$Z73)</f>
        <v>4</v>
      </c>
      <c r="K73">
        <f>COUNT(長野!$B73:$Z73)</f>
        <v>6</v>
      </c>
      <c r="L73">
        <f>COUNT(静岡!$B73:$AC73)</f>
        <v>28</v>
      </c>
      <c r="M73" s="66">
        <f t="shared" si="48"/>
        <v>137</v>
      </c>
      <c r="O73">
        <f>COUNTIF(茨城!$B73:$Z73,$O$1)</f>
        <v>0</v>
      </c>
      <c r="P73">
        <f>COUNTIF(栃木!$B73:$Z73,$O$1)</f>
        <v>0</v>
      </c>
      <c r="Q73">
        <f>COUNTIF(群馬!$B73:$Z73,$O$1)</f>
        <v>0</v>
      </c>
      <c r="R73">
        <f>COUNTIF(埼玉!$B73:$AG73,$O$1)</f>
        <v>0</v>
      </c>
      <c r="S73">
        <f>COUNTIF(千葉!$B73:$AA73,$O$1)</f>
        <v>0</v>
      </c>
      <c r="T73">
        <f>COUNTIF(東京!$B73:$Z73,$O$1)</f>
        <v>0</v>
      </c>
      <c r="U73">
        <f>COUNTIF(神奈川!$B73:$Z73,$O$1)</f>
        <v>0</v>
      </c>
      <c r="V73">
        <f>COUNTIF(山梨!$B73:$Z73,$O$1)</f>
        <v>0</v>
      </c>
      <c r="W73">
        <f>COUNTIF(長野!$B73:$Z73,$O$1)</f>
        <v>0</v>
      </c>
      <c r="X73">
        <f>COUNTIF(静岡!$B73:$AC73,$O$1)</f>
        <v>0</v>
      </c>
      <c r="Y73" s="66">
        <f t="shared" si="49"/>
        <v>0</v>
      </c>
      <c r="AA73">
        <f>COUNTIF(茨城!$B73:$Z73,$AA$1)</f>
        <v>0</v>
      </c>
      <c r="AB73">
        <f>COUNTIF(栃木!$B73:$Z73,$AA$1)</f>
        <v>0</v>
      </c>
      <c r="AC73">
        <f>COUNTIF(群馬!$B73:$Z73,$AA$1)</f>
        <v>0</v>
      </c>
      <c r="AD73">
        <f>COUNTIF(埼玉!$B73:$AG73,$AA$1)</f>
        <v>0</v>
      </c>
      <c r="AE73">
        <f>COUNTIF(千葉!$B73:$AA73,$AA$1)</f>
        <v>0</v>
      </c>
      <c r="AF73">
        <f>COUNTIF(東京!$B73:$Z73,$AA$1)</f>
        <v>0</v>
      </c>
      <c r="AG73">
        <f>COUNTIF(神奈川!$B73:$Z73,$AA$1)</f>
        <v>0</v>
      </c>
      <c r="AH73">
        <f>COUNTIF(山梨!$B73:$Z73,$AA$1)</f>
        <v>0</v>
      </c>
      <c r="AI73">
        <f>COUNTIF(長野!$B73:$Z73,$AA$1)</f>
        <v>0</v>
      </c>
      <c r="AJ73">
        <f>COUNTIF(静岡!$B73:$AC73,$AC$1)</f>
        <v>0</v>
      </c>
      <c r="AK73" s="66">
        <f t="shared" si="50"/>
        <v>0</v>
      </c>
      <c r="AL73" s="73">
        <f t="shared" si="51"/>
        <v>0</v>
      </c>
      <c r="AN73">
        <f>COUNTIF(茨城!$B73:$Z73,$AN$1)</f>
        <v>0</v>
      </c>
      <c r="AO73">
        <f>COUNTIF(栃木!$B73:$Z73,$AN$1)</f>
        <v>0</v>
      </c>
      <c r="AP73">
        <f>COUNTIF(群馬!$B73:$Z73,$AN$1)</f>
        <v>0</v>
      </c>
      <c r="AQ73">
        <f>COUNTIF(埼玉!$B73:$AG73,$AN$1)</f>
        <v>0</v>
      </c>
      <c r="AR73">
        <f>COUNTIF(千葉!$B73:$AA73,$AN$1)</f>
        <v>0</v>
      </c>
      <c r="AS73">
        <f>COUNTIF(東京!$B73:$Z73,$AN$1)</f>
        <v>0</v>
      </c>
      <c r="AT73">
        <f>COUNTIF(神奈川!$B73:$Z73,$AN$1)</f>
        <v>0</v>
      </c>
      <c r="AU73">
        <f>COUNTIF(山梨!$B73:$Z73,$AN$1)</f>
        <v>0</v>
      </c>
      <c r="AV73">
        <f>COUNTIF(長野!$B73:$Z73,$AN$1)</f>
        <v>0</v>
      </c>
      <c r="AW73">
        <f>COUNTIF(静岡!$B73:$AC73,$AN$1)</f>
        <v>0</v>
      </c>
      <c r="AX73" s="66">
        <f t="shared" si="52"/>
        <v>0</v>
      </c>
      <c r="AY73" s="73">
        <f t="shared" si="53"/>
        <v>0</v>
      </c>
    </row>
    <row r="74" spans="1:75" x14ac:dyDescent="0.15">
      <c r="A74">
        <f t="shared" si="47"/>
        <v>6</v>
      </c>
      <c r="B74" s="454">
        <v>43262</v>
      </c>
      <c r="C74">
        <f>COUNT(茨城!$B74:$Z74)</f>
        <v>18</v>
      </c>
      <c r="D74">
        <f>COUNT(栃木!$B74:$Z74)</f>
        <v>11</v>
      </c>
      <c r="E74">
        <f>COUNT(群馬!$B74:$Z74)</f>
        <v>8</v>
      </c>
      <c r="F74">
        <f>COUNT(埼玉!$B74:$AG74)</f>
        <v>20</v>
      </c>
      <c r="G74">
        <f>COUNT(千葉!$B74:$AA74)</f>
        <v>21</v>
      </c>
      <c r="H74">
        <f>COUNT(東京!$B74:$Z74)</f>
        <v>7</v>
      </c>
      <c r="I74">
        <f>COUNT(神奈川!$B74:$Z74)</f>
        <v>13</v>
      </c>
      <c r="J74">
        <f>COUNT(山梨!$B74:$Z74)</f>
        <v>4</v>
      </c>
      <c r="K74">
        <f>COUNT(長野!$B74:$Z74)</f>
        <v>6</v>
      </c>
      <c r="L74">
        <f>COUNT(静岡!$B74:$AC74)</f>
        <v>28</v>
      </c>
      <c r="M74" s="66">
        <f t="shared" si="48"/>
        <v>136</v>
      </c>
      <c r="O74">
        <f>COUNTIF(茨城!$B74:$Z74,$O$1)</f>
        <v>0</v>
      </c>
      <c r="P74">
        <f>COUNTIF(栃木!$B74:$Z74,$O$1)</f>
        <v>0</v>
      </c>
      <c r="Q74">
        <f>COUNTIF(群馬!$B74:$Z74,$O$1)</f>
        <v>0</v>
      </c>
      <c r="R74">
        <f>COUNTIF(埼玉!$B74:$AG74,$O$1)</f>
        <v>0</v>
      </c>
      <c r="S74">
        <f>COUNTIF(千葉!$B74:$AA74,$O$1)</f>
        <v>0</v>
      </c>
      <c r="T74">
        <f>COUNTIF(東京!$B74:$Z74,$O$1)</f>
        <v>0</v>
      </c>
      <c r="U74">
        <f>COUNTIF(神奈川!$B74:$Z74,$O$1)</f>
        <v>0</v>
      </c>
      <c r="V74">
        <f>COUNTIF(山梨!$B74:$Z74,$O$1)</f>
        <v>0</v>
      </c>
      <c r="W74">
        <f>COUNTIF(長野!$B74:$Z74,$O$1)</f>
        <v>0</v>
      </c>
      <c r="X74">
        <f>COUNTIF(静岡!$B74:$AC74,$O$1)</f>
        <v>0</v>
      </c>
      <c r="Y74" s="66">
        <f t="shared" si="49"/>
        <v>0</v>
      </c>
      <c r="AA74">
        <f>COUNTIF(茨城!$B74:$Z74,$AA$1)</f>
        <v>0</v>
      </c>
      <c r="AB74">
        <f>COUNTIF(栃木!$B74:$Z74,$AA$1)</f>
        <v>0</v>
      </c>
      <c r="AC74">
        <f>COUNTIF(群馬!$B74:$Z74,$AA$1)</f>
        <v>0</v>
      </c>
      <c r="AD74">
        <f>COUNTIF(埼玉!$B74:$AG74,$AA$1)</f>
        <v>0</v>
      </c>
      <c r="AE74">
        <f>COUNTIF(千葉!$B74:$AA74,$AA$1)</f>
        <v>0</v>
      </c>
      <c r="AF74">
        <f>COUNTIF(東京!$B74:$Z74,$AA$1)</f>
        <v>0</v>
      </c>
      <c r="AG74">
        <f>COUNTIF(神奈川!$B74:$Z74,$AA$1)</f>
        <v>0</v>
      </c>
      <c r="AH74">
        <f>COUNTIF(山梨!$B74:$Z74,$AA$1)</f>
        <v>0</v>
      </c>
      <c r="AI74">
        <f>COUNTIF(長野!$B74:$Z74,$AA$1)</f>
        <v>0</v>
      </c>
      <c r="AJ74">
        <f>COUNTIF(静岡!$B74:$AC74,$AC$1)</f>
        <v>0</v>
      </c>
      <c r="AK74" s="66">
        <f t="shared" si="50"/>
        <v>0</v>
      </c>
      <c r="AL74" s="73">
        <f t="shared" si="51"/>
        <v>0</v>
      </c>
      <c r="AN74">
        <f>COUNTIF(茨城!$B74:$Z74,$AN$1)</f>
        <v>0</v>
      </c>
      <c r="AO74">
        <f>COUNTIF(栃木!$B74:$Z74,$AN$1)</f>
        <v>0</v>
      </c>
      <c r="AP74">
        <f>COUNTIF(群馬!$B74:$Z74,$AN$1)</f>
        <v>0</v>
      </c>
      <c r="AQ74">
        <f>COUNTIF(埼玉!$B74:$AG74,$AN$1)</f>
        <v>0</v>
      </c>
      <c r="AR74">
        <f>COUNTIF(千葉!$B74:$AA74,$AN$1)</f>
        <v>0</v>
      </c>
      <c r="AS74">
        <f>COUNTIF(東京!$B74:$Z74,$AN$1)</f>
        <v>0</v>
      </c>
      <c r="AT74">
        <f>COUNTIF(神奈川!$B74:$Z74,$AN$1)</f>
        <v>0</v>
      </c>
      <c r="AU74">
        <f>COUNTIF(山梨!$B74:$Z74,$AN$1)</f>
        <v>0</v>
      </c>
      <c r="AV74">
        <f>COUNTIF(長野!$B74:$Z74,$AN$1)</f>
        <v>0</v>
      </c>
      <c r="AW74">
        <f>COUNTIF(静岡!$B74:$AC74,$AN$1)</f>
        <v>0</v>
      </c>
      <c r="AX74" s="66">
        <f t="shared" si="52"/>
        <v>0</v>
      </c>
      <c r="AY74" s="73">
        <f t="shared" si="53"/>
        <v>0</v>
      </c>
    </row>
    <row r="75" spans="1:75" x14ac:dyDescent="0.15">
      <c r="A75">
        <f t="shared" si="47"/>
        <v>6</v>
      </c>
      <c r="B75" s="454">
        <v>43263</v>
      </c>
      <c r="C75">
        <f>COUNT(茨城!$B75:$Z75)</f>
        <v>18</v>
      </c>
      <c r="D75">
        <f>COUNT(栃木!$B75:$Z75)</f>
        <v>11</v>
      </c>
      <c r="E75">
        <f>COUNT(群馬!$B75:$Z75)</f>
        <v>8</v>
      </c>
      <c r="F75">
        <f>COUNT(埼玉!$B75:$AG75)</f>
        <v>20</v>
      </c>
      <c r="G75">
        <f>COUNT(千葉!$B75:$AA75)</f>
        <v>21</v>
      </c>
      <c r="H75">
        <f>COUNT(東京!$B75:$Z75)</f>
        <v>7</v>
      </c>
      <c r="I75">
        <f>COUNT(神奈川!$B75:$Z75)</f>
        <v>13</v>
      </c>
      <c r="J75">
        <f>COUNT(山梨!$B75:$Z75)</f>
        <v>4</v>
      </c>
      <c r="K75">
        <f>COUNT(長野!$B75:$Z75)</f>
        <v>6</v>
      </c>
      <c r="L75">
        <f>COUNT(静岡!$B75:$AC75)</f>
        <v>28</v>
      </c>
      <c r="M75" s="66">
        <f t="shared" si="48"/>
        <v>136</v>
      </c>
      <c r="O75">
        <f>COUNTIF(茨城!$B75:$Z75,$O$1)</f>
        <v>0</v>
      </c>
      <c r="P75">
        <f>COUNTIF(栃木!$B75:$Z75,$O$1)</f>
        <v>0</v>
      </c>
      <c r="Q75">
        <f>COUNTIF(群馬!$B75:$Z75,$O$1)</f>
        <v>0</v>
      </c>
      <c r="R75">
        <f>COUNTIF(埼玉!$B75:$AG75,$O$1)</f>
        <v>0</v>
      </c>
      <c r="S75">
        <f>COUNTIF(千葉!$B75:$AA75,$O$1)</f>
        <v>0</v>
      </c>
      <c r="T75">
        <f>COUNTIF(東京!$B75:$Z75,$O$1)</f>
        <v>0</v>
      </c>
      <c r="U75">
        <f>COUNTIF(神奈川!$B75:$Z75,$O$1)</f>
        <v>0</v>
      </c>
      <c r="V75">
        <f>COUNTIF(山梨!$B75:$Z75,$O$1)</f>
        <v>0</v>
      </c>
      <c r="W75">
        <f>COUNTIF(長野!$B75:$Z75,$O$1)</f>
        <v>0</v>
      </c>
      <c r="X75">
        <f>COUNTIF(静岡!$B75:$AC75,$O$1)</f>
        <v>0</v>
      </c>
      <c r="Y75" s="66">
        <f t="shared" si="49"/>
        <v>0</v>
      </c>
      <c r="AA75">
        <f>COUNTIF(茨城!$B75:$Z75,$AA$1)</f>
        <v>0</v>
      </c>
      <c r="AB75">
        <f>COUNTIF(栃木!$B75:$Z75,$AA$1)</f>
        <v>0</v>
      </c>
      <c r="AC75">
        <f>COUNTIF(群馬!$B75:$Z75,$AA$1)</f>
        <v>0</v>
      </c>
      <c r="AD75">
        <f>COUNTIF(埼玉!$B75:$AG75,$AA$1)</f>
        <v>0</v>
      </c>
      <c r="AE75">
        <f>COUNTIF(千葉!$B75:$AA75,$AA$1)</f>
        <v>0</v>
      </c>
      <c r="AF75">
        <f>COUNTIF(東京!$B75:$Z75,$AA$1)</f>
        <v>0</v>
      </c>
      <c r="AG75">
        <f>COUNTIF(神奈川!$B75:$Z75,$AA$1)</f>
        <v>0</v>
      </c>
      <c r="AH75">
        <f>COUNTIF(山梨!$B75:$Z75,$AA$1)</f>
        <v>0</v>
      </c>
      <c r="AI75">
        <f>COUNTIF(長野!$B75:$Z75,$AA$1)</f>
        <v>0</v>
      </c>
      <c r="AJ75">
        <f>COUNTIF(静岡!$B75:$AC75,$AC$1)</f>
        <v>0</v>
      </c>
      <c r="AK75" s="66">
        <f t="shared" si="50"/>
        <v>0</v>
      </c>
      <c r="AL75" s="73">
        <f t="shared" si="51"/>
        <v>0</v>
      </c>
      <c r="AN75">
        <f>COUNTIF(茨城!$B75:$Z75,$AN$1)</f>
        <v>0</v>
      </c>
      <c r="AO75">
        <f>COUNTIF(栃木!$B75:$Z75,$AN$1)</f>
        <v>0</v>
      </c>
      <c r="AP75">
        <f>COUNTIF(群馬!$B75:$Z75,$AN$1)</f>
        <v>0</v>
      </c>
      <c r="AQ75">
        <f>COUNTIF(埼玉!$B75:$AG75,$AN$1)</f>
        <v>0</v>
      </c>
      <c r="AR75">
        <f>COUNTIF(千葉!$B75:$AA75,$AN$1)</f>
        <v>0</v>
      </c>
      <c r="AS75">
        <f>COUNTIF(東京!$B75:$Z75,$AN$1)</f>
        <v>0</v>
      </c>
      <c r="AT75">
        <f>COUNTIF(神奈川!$B75:$Z75,$AN$1)</f>
        <v>0</v>
      </c>
      <c r="AU75">
        <f>COUNTIF(山梨!$B75:$Z75,$AN$1)</f>
        <v>0</v>
      </c>
      <c r="AV75">
        <f>COUNTIF(長野!$B75:$Z75,$AN$1)</f>
        <v>0</v>
      </c>
      <c r="AW75">
        <f>COUNTIF(静岡!$B75:$AC75,$AN$1)</f>
        <v>0</v>
      </c>
      <c r="AX75" s="66">
        <f t="shared" si="52"/>
        <v>0</v>
      </c>
      <c r="AY75" s="73">
        <f t="shared" si="53"/>
        <v>0</v>
      </c>
    </row>
    <row r="76" spans="1:75" x14ac:dyDescent="0.15">
      <c r="A76">
        <f t="shared" si="47"/>
        <v>6</v>
      </c>
      <c r="B76" s="454">
        <v>43264</v>
      </c>
      <c r="C76">
        <f>COUNT(茨城!$B76:$Z76)</f>
        <v>18</v>
      </c>
      <c r="D76">
        <f>COUNT(栃木!$B76:$Z76)</f>
        <v>11</v>
      </c>
      <c r="E76">
        <f>COUNT(群馬!$B76:$Z76)</f>
        <v>8</v>
      </c>
      <c r="F76">
        <f>COUNT(埼玉!$B76:$AG76)</f>
        <v>20</v>
      </c>
      <c r="G76">
        <f>COUNT(千葉!$B76:$AA76)</f>
        <v>21</v>
      </c>
      <c r="H76">
        <f>COUNT(東京!$B76:$Z76)</f>
        <v>7</v>
      </c>
      <c r="I76">
        <f>COUNT(神奈川!$B76:$Z76)</f>
        <v>13</v>
      </c>
      <c r="J76">
        <f>COUNT(山梨!$B76:$Z76)</f>
        <v>4</v>
      </c>
      <c r="K76">
        <f>COUNT(長野!$B76:$Z76)</f>
        <v>6</v>
      </c>
      <c r="L76">
        <f>COUNT(静岡!$B76:$AC76)</f>
        <v>28</v>
      </c>
      <c r="M76" s="66">
        <f t="shared" si="48"/>
        <v>136</v>
      </c>
      <c r="O76">
        <f>COUNTIF(茨城!$B76:$Z76,$O$1)</f>
        <v>0</v>
      </c>
      <c r="P76">
        <f>COUNTIF(栃木!$B76:$Z76,$O$1)</f>
        <v>0</v>
      </c>
      <c r="Q76">
        <f>COUNTIF(群馬!$B76:$Z76,$O$1)</f>
        <v>0</v>
      </c>
      <c r="R76">
        <f>COUNTIF(埼玉!$B76:$AG76,$O$1)</f>
        <v>0</v>
      </c>
      <c r="S76">
        <f>COUNTIF(千葉!$B76:$AA76,$O$1)</f>
        <v>0</v>
      </c>
      <c r="T76">
        <f>COUNTIF(東京!$B76:$Z76,$O$1)</f>
        <v>0</v>
      </c>
      <c r="U76">
        <f>COUNTIF(神奈川!$B76:$Z76,$O$1)</f>
        <v>0</v>
      </c>
      <c r="V76">
        <f>COUNTIF(山梨!$B76:$Z76,$O$1)</f>
        <v>0</v>
      </c>
      <c r="W76">
        <f>COUNTIF(長野!$B76:$Z76,$O$1)</f>
        <v>0</v>
      </c>
      <c r="X76">
        <f>COUNTIF(静岡!$B76:$AC76,$O$1)</f>
        <v>0</v>
      </c>
      <c r="Y76" s="66">
        <f t="shared" si="49"/>
        <v>0</v>
      </c>
      <c r="AA76">
        <f>COUNTIF(茨城!$B76:$Z76,$AA$1)</f>
        <v>0</v>
      </c>
      <c r="AB76">
        <f>COUNTIF(栃木!$B76:$Z76,$AA$1)</f>
        <v>0</v>
      </c>
      <c r="AC76">
        <f>COUNTIF(群馬!$B76:$Z76,$AA$1)</f>
        <v>0</v>
      </c>
      <c r="AD76">
        <f>COUNTIF(埼玉!$B76:$AG76,$AA$1)</f>
        <v>0</v>
      </c>
      <c r="AE76">
        <f>COUNTIF(千葉!$B76:$AA76,$AA$1)</f>
        <v>0</v>
      </c>
      <c r="AF76">
        <f>COUNTIF(東京!$B76:$Z76,$AA$1)</f>
        <v>0</v>
      </c>
      <c r="AG76">
        <f>COUNTIF(神奈川!$B76:$Z76,$AA$1)</f>
        <v>0</v>
      </c>
      <c r="AH76">
        <f>COUNTIF(山梨!$B76:$Z76,$AA$1)</f>
        <v>0</v>
      </c>
      <c r="AI76">
        <f>COUNTIF(長野!$B76:$Z76,$AA$1)</f>
        <v>0</v>
      </c>
      <c r="AJ76">
        <f>COUNTIF(静岡!$B76:$AC76,$AC$1)</f>
        <v>0</v>
      </c>
      <c r="AK76" s="66">
        <f t="shared" si="50"/>
        <v>0</v>
      </c>
      <c r="AL76" s="73">
        <f t="shared" si="51"/>
        <v>0</v>
      </c>
      <c r="AN76">
        <f>COUNTIF(茨城!$B76:$Z76,$AN$1)</f>
        <v>0</v>
      </c>
      <c r="AO76">
        <f>COUNTIF(栃木!$B76:$Z76,$AN$1)</f>
        <v>0</v>
      </c>
      <c r="AP76">
        <f>COUNTIF(群馬!$B76:$Z76,$AN$1)</f>
        <v>0</v>
      </c>
      <c r="AQ76">
        <f>COUNTIF(埼玉!$B76:$AG76,$AN$1)</f>
        <v>0</v>
      </c>
      <c r="AR76">
        <f>COUNTIF(千葉!$B76:$AA76,$AN$1)</f>
        <v>0</v>
      </c>
      <c r="AS76">
        <f>COUNTIF(東京!$B76:$Z76,$AN$1)</f>
        <v>0</v>
      </c>
      <c r="AT76">
        <f>COUNTIF(神奈川!$B76:$Z76,$AN$1)</f>
        <v>0</v>
      </c>
      <c r="AU76">
        <f>COUNTIF(山梨!$B76:$Z76,$AN$1)</f>
        <v>0</v>
      </c>
      <c r="AV76">
        <f>COUNTIF(長野!$B76:$Z76,$AN$1)</f>
        <v>0</v>
      </c>
      <c r="AW76">
        <f>COUNTIF(静岡!$B76:$AC76,$AN$1)</f>
        <v>1</v>
      </c>
      <c r="AX76" s="66">
        <f t="shared" si="52"/>
        <v>1</v>
      </c>
      <c r="AY76" s="73">
        <f t="shared" si="53"/>
        <v>7.3529411764705881E-3</v>
      </c>
    </row>
    <row r="77" spans="1:75" x14ac:dyDescent="0.15">
      <c r="A77">
        <f t="shared" si="47"/>
        <v>6</v>
      </c>
      <c r="B77" s="454">
        <v>43265</v>
      </c>
      <c r="C77">
        <f>COUNT(茨城!$B77:$Z77)</f>
        <v>18</v>
      </c>
      <c r="D77">
        <f>COUNT(栃木!$B77:$Z77)</f>
        <v>11</v>
      </c>
      <c r="E77">
        <f>COUNT(群馬!$B77:$Z77)</f>
        <v>8</v>
      </c>
      <c r="F77">
        <f>COUNT(埼玉!$B77:$AG77)</f>
        <v>20</v>
      </c>
      <c r="G77">
        <f>COUNT(千葉!$B77:$AA77)</f>
        <v>21</v>
      </c>
      <c r="H77">
        <f>COUNT(東京!$B77:$Z77)</f>
        <v>8</v>
      </c>
      <c r="I77">
        <f>COUNT(神奈川!$B77:$Z77)</f>
        <v>13</v>
      </c>
      <c r="J77">
        <f>COUNT(山梨!$B77:$Z77)</f>
        <v>4</v>
      </c>
      <c r="K77">
        <f>COUNT(長野!$B77:$Z77)</f>
        <v>6</v>
      </c>
      <c r="L77">
        <f>COUNT(静岡!$B77:$AC77)</f>
        <v>28</v>
      </c>
      <c r="M77" s="66">
        <f t="shared" si="48"/>
        <v>137</v>
      </c>
      <c r="O77">
        <f>COUNTIF(茨城!$B77:$Z77,$O$1)</f>
        <v>0</v>
      </c>
      <c r="P77">
        <f>COUNTIF(栃木!$B77:$Z77,$O$1)</f>
        <v>0</v>
      </c>
      <c r="Q77">
        <f>COUNTIF(群馬!$B77:$Z77,$O$1)</f>
        <v>0</v>
      </c>
      <c r="R77">
        <f>COUNTIF(埼玉!$B77:$AG77,$O$1)</f>
        <v>0</v>
      </c>
      <c r="S77">
        <f>COUNTIF(千葉!$B77:$AA77,$O$1)</f>
        <v>0</v>
      </c>
      <c r="T77">
        <f>COUNTIF(東京!$B77:$Z77,$O$1)</f>
        <v>0</v>
      </c>
      <c r="U77">
        <f>COUNTIF(神奈川!$B77:$Z77,$O$1)</f>
        <v>0</v>
      </c>
      <c r="V77">
        <f>COUNTIF(山梨!$B77:$Z77,$O$1)</f>
        <v>0</v>
      </c>
      <c r="W77">
        <f>COUNTIF(長野!$B77:$Z77,$O$1)</f>
        <v>0</v>
      </c>
      <c r="X77">
        <f>COUNTIF(静岡!$B77:$AC77,$O$1)</f>
        <v>0</v>
      </c>
      <c r="Y77" s="66">
        <f t="shared" si="49"/>
        <v>0</v>
      </c>
      <c r="AA77">
        <f>COUNTIF(茨城!$B77:$Z77,$AA$1)</f>
        <v>0</v>
      </c>
      <c r="AB77">
        <f>COUNTIF(栃木!$B77:$Z77,$AA$1)</f>
        <v>0</v>
      </c>
      <c r="AC77">
        <f>COUNTIF(群馬!$B77:$Z77,$AA$1)</f>
        <v>0</v>
      </c>
      <c r="AD77">
        <f>COUNTIF(埼玉!$B77:$AG77,$AA$1)</f>
        <v>0</v>
      </c>
      <c r="AE77">
        <f>COUNTIF(千葉!$B77:$AA77,$AA$1)</f>
        <v>0</v>
      </c>
      <c r="AF77">
        <f>COUNTIF(東京!$B77:$Z77,$AA$1)</f>
        <v>0</v>
      </c>
      <c r="AG77">
        <f>COUNTIF(神奈川!$B77:$Z77,$AA$1)</f>
        <v>0</v>
      </c>
      <c r="AH77">
        <f>COUNTIF(山梨!$B77:$Z77,$AA$1)</f>
        <v>0</v>
      </c>
      <c r="AI77">
        <f>COUNTIF(長野!$B77:$Z77,$AA$1)</f>
        <v>0</v>
      </c>
      <c r="AJ77">
        <f>COUNTIF(静岡!$B77:$AC77,$AC$1)</f>
        <v>0</v>
      </c>
      <c r="AK77" s="66">
        <f t="shared" si="50"/>
        <v>0</v>
      </c>
      <c r="AL77" s="73">
        <f t="shared" si="51"/>
        <v>0</v>
      </c>
      <c r="AN77">
        <f>COUNTIF(茨城!$B77:$Z77,$AN$1)</f>
        <v>0</v>
      </c>
      <c r="AO77">
        <f>COUNTIF(栃木!$B77:$Z77,$AN$1)</f>
        <v>0</v>
      </c>
      <c r="AP77">
        <f>COUNTIF(群馬!$B77:$Z77,$AN$1)</f>
        <v>0</v>
      </c>
      <c r="AQ77">
        <f>COUNTIF(埼玉!$B77:$AG77,$AN$1)</f>
        <v>0</v>
      </c>
      <c r="AR77">
        <f>COUNTIF(千葉!$B77:$AA77,$AN$1)</f>
        <v>0</v>
      </c>
      <c r="AS77">
        <f>COUNTIF(東京!$B77:$Z77,$AN$1)</f>
        <v>0</v>
      </c>
      <c r="AT77">
        <f>COUNTIF(神奈川!$B77:$Z77,$AN$1)</f>
        <v>0</v>
      </c>
      <c r="AU77">
        <f>COUNTIF(山梨!$B77:$Z77,$AN$1)</f>
        <v>0</v>
      </c>
      <c r="AV77">
        <f>COUNTIF(長野!$B77:$Z77,$AN$1)</f>
        <v>0</v>
      </c>
      <c r="AW77">
        <f>COUNTIF(静岡!$B77:$AC77,$AN$1)</f>
        <v>0</v>
      </c>
      <c r="AX77" s="66">
        <f t="shared" si="52"/>
        <v>0</v>
      </c>
      <c r="AY77" s="73">
        <f t="shared" si="53"/>
        <v>0</v>
      </c>
    </row>
    <row r="78" spans="1:75" x14ac:dyDescent="0.15">
      <c r="A78">
        <f t="shared" si="47"/>
        <v>6</v>
      </c>
      <c r="B78" s="454">
        <v>43266</v>
      </c>
      <c r="C78">
        <f>COUNT(茨城!$B78:$Z78)</f>
        <v>18</v>
      </c>
      <c r="D78">
        <f>COUNT(栃木!$B78:$Z78)</f>
        <v>11</v>
      </c>
      <c r="E78">
        <f>COUNT(群馬!$B78:$Z78)</f>
        <v>8</v>
      </c>
      <c r="F78">
        <f>COUNT(埼玉!$B78:$AG78)</f>
        <v>20</v>
      </c>
      <c r="G78">
        <f>COUNT(千葉!$B78:$AA78)</f>
        <v>21</v>
      </c>
      <c r="H78">
        <f>COUNT(東京!$B78:$Z78)</f>
        <v>8</v>
      </c>
      <c r="I78">
        <f>COUNT(神奈川!$B78:$Z78)</f>
        <v>13</v>
      </c>
      <c r="J78">
        <f>COUNT(山梨!$B78:$Z78)</f>
        <v>4</v>
      </c>
      <c r="K78">
        <f>COUNT(長野!$B78:$Z78)</f>
        <v>6</v>
      </c>
      <c r="L78">
        <f>COUNT(静岡!$B78:$AC78)</f>
        <v>28</v>
      </c>
      <c r="M78" s="66">
        <f t="shared" si="48"/>
        <v>137</v>
      </c>
      <c r="O78">
        <f>COUNTIF(茨城!$B78:$Z78,$O$1)</f>
        <v>0</v>
      </c>
      <c r="P78">
        <f>COUNTIF(栃木!$B78:$Z78,$O$1)</f>
        <v>0</v>
      </c>
      <c r="Q78">
        <f>COUNTIF(群馬!$B78:$Z78,$O$1)</f>
        <v>0</v>
      </c>
      <c r="R78">
        <f>COUNTIF(埼玉!$B78:$AG78,$O$1)</f>
        <v>0</v>
      </c>
      <c r="S78">
        <f>COUNTIF(千葉!$B78:$AA78,$O$1)</f>
        <v>0</v>
      </c>
      <c r="T78">
        <f>COUNTIF(東京!$B78:$Z78,$O$1)</f>
        <v>0</v>
      </c>
      <c r="U78">
        <f>COUNTIF(神奈川!$B78:$Z78,$O$1)</f>
        <v>0</v>
      </c>
      <c r="V78">
        <f>COUNTIF(山梨!$B78:$Z78,$O$1)</f>
        <v>0</v>
      </c>
      <c r="W78">
        <f>COUNTIF(長野!$B78:$Z78,$O$1)</f>
        <v>0</v>
      </c>
      <c r="X78">
        <f>COUNTIF(静岡!$B78:$AC78,$O$1)</f>
        <v>0</v>
      </c>
      <c r="Y78" s="66">
        <f t="shared" si="49"/>
        <v>0</v>
      </c>
      <c r="AA78">
        <f>COUNTIF(茨城!$B78:$Z78,$AA$1)</f>
        <v>0</v>
      </c>
      <c r="AB78">
        <f>COUNTIF(栃木!$B78:$Z78,$AA$1)</f>
        <v>0</v>
      </c>
      <c r="AC78">
        <f>COUNTIF(群馬!$B78:$Z78,$AA$1)</f>
        <v>0</v>
      </c>
      <c r="AD78">
        <f>COUNTIF(埼玉!$B78:$AG78,$AA$1)</f>
        <v>0</v>
      </c>
      <c r="AE78">
        <f>COUNTIF(千葉!$B78:$AA78,$AA$1)</f>
        <v>0</v>
      </c>
      <c r="AF78">
        <f>COUNTIF(東京!$B78:$Z78,$AA$1)</f>
        <v>0</v>
      </c>
      <c r="AG78">
        <f>COUNTIF(神奈川!$B78:$Z78,$AA$1)</f>
        <v>0</v>
      </c>
      <c r="AH78">
        <f>COUNTIF(山梨!$B78:$Z78,$AA$1)</f>
        <v>0</v>
      </c>
      <c r="AI78">
        <f>COUNTIF(長野!$B78:$Z78,$AA$1)</f>
        <v>0</v>
      </c>
      <c r="AJ78">
        <f>COUNTIF(静岡!$B78:$AC78,$AC$1)</f>
        <v>0</v>
      </c>
      <c r="AK78" s="66">
        <f t="shared" si="50"/>
        <v>0</v>
      </c>
      <c r="AL78" s="73">
        <f t="shared" si="51"/>
        <v>0</v>
      </c>
      <c r="AN78">
        <f>COUNTIF(茨城!$B78:$Z78,$AN$1)</f>
        <v>0</v>
      </c>
      <c r="AO78">
        <f>COUNTIF(栃木!$B78:$Z78,$AN$1)</f>
        <v>0</v>
      </c>
      <c r="AP78">
        <f>COUNTIF(群馬!$B78:$Z78,$AN$1)</f>
        <v>0</v>
      </c>
      <c r="AQ78">
        <f>COUNTIF(埼玉!$B78:$AG78,$AN$1)</f>
        <v>0</v>
      </c>
      <c r="AR78">
        <f>COUNTIF(千葉!$B78:$AA78,$AN$1)</f>
        <v>0</v>
      </c>
      <c r="AS78">
        <f>COUNTIF(東京!$B78:$Z78,$AN$1)</f>
        <v>0</v>
      </c>
      <c r="AT78">
        <f>COUNTIF(神奈川!$B78:$Z78,$AN$1)</f>
        <v>0</v>
      </c>
      <c r="AU78">
        <f>COUNTIF(山梨!$B78:$Z78,$AN$1)</f>
        <v>0</v>
      </c>
      <c r="AV78">
        <f>COUNTIF(長野!$B78:$Z78,$AN$1)</f>
        <v>0</v>
      </c>
      <c r="AW78">
        <f>COUNTIF(静岡!$B78:$AC78,$AN$1)</f>
        <v>0</v>
      </c>
      <c r="AX78" s="66">
        <f t="shared" si="52"/>
        <v>0</v>
      </c>
      <c r="AY78" s="73">
        <f t="shared" si="53"/>
        <v>0</v>
      </c>
    </row>
    <row r="79" spans="1:75" x14ac:dyDescent="0.15">
      <c r="A79">
        <f t="shared" si="47"/>
        <v>6</v>
      </c>
      <c r="B79" s="454">
        <v>43267</v>
      </c>
      <c r="C79">
        <f>COUNT(茨城!$B79:$Z79)</f>
        <v>18</v>
      </c>
      <c r="D79">
        <f>COUNT(栃木!$B79:$Z79)</f>
        <v>11</v>
      </c>
      <c r="E79">
        <f>COUNT(群馬!$B79:$Z79)</f>
        <v>8</v>
      </c>
      <c r="F79">
        <f>COUNT(埼玉!$B79:$AG79)</f>
        <v>20</v>
      </c>
      <c r="G79">
        <f>COUNT(千葉!$B79:$AA79)</f>
        <v>21</v>
      </c>
      <c r="H79">
        <f>COUNT(東京!$B79:$Z79)</f>
        <v>8</v>
      </c>
      <c r="I79">
        <f>COUNT(神奈川!$B79:$Z79)</f>
        <v>13</v>
      </c>
      <c r="J79">
        <f>COUNT(山梨!$B79:$Z79)</f>
        <v>4</v>
      </c>
      <c r="K79">
        <f>COUNT(長野!$B79:$Z79)</f>
        <v>6</v>
      </c>
      <c r="L79">
        <f>COUNT(静岡!$B79:$AC79)</f>
        <v>28</v>
      </c>
      <c r="M79" s="66">
        <f t="shared" si="48"/>
        <v>137</v>
      </c>
      <c r="O79">
        <f>COUNTIF(茨城!$B79:$Z79,$O$1)</f>
        <v>0</v>
      </c>
      <c r="P79">
        <f>COUNTIF(栃木!$B79:$Z79,$O$1)</f>
        <v>0</v>
      </c>
      <c r="Q79">
        <f>COUNTIF(群馬!$B79:$Z79,$O$1)</f>
        <v>0</v>
      </c>
      <c r="R79">
        <f>COUNTIF(埼玉!$B79:$AG79,$O$1)</f>
        <v>0</v>
      </c>
      <c r="S79">
        <f>COUNTIF(千葉!$B79:$AA79,$O$1)</f>
        <v>0</v>
      </c>
      <c r="T79">
        <f>COUNTIF(東京!$B79:$Z79,$O$1)</f>
        <v>0</v>
      </c>
      <c r="U79">
        <f>COUNTIF(神奈川!$B79:$Z79,$O$1)</f>
        <v>0</v>
      </c>
      <c r="V79">
        <f>COUNTIF(山梨!$B79:$Z79,$O$1)</f>
        <v>0</v>
      </c>
      <c r="W79">
        <f>COUNTIF(長野!$B79:$Z79,$O$1)</f>
        <v>0</v>
      </c>
      <c r="X79">
        <f>COUNTIF(静岡!$B79:$AC79,$O$1)</f>
        <v>0</v>
      </c>
      <c r="Y79" s="66">
        <f t="shared" si="49"/>
        <v>0</v>
      </c>
      <c r="AA79">
        <f>COUNTIF(茨城!$B79:$Z79,$AA$1)</f>
        <v>0</v>
      </c>
      <c r="AB79">
        <f>COUNTIF(栃木!$B79:$Z79,$AA$1)</f>
        <v>0</v>
      </c>
      <c r="AC79">
        <f>COUNTIF(群馬!$B79:$Z79,$AA$1)</f>
        <v>0</v>
      </c>
      <c r="AD79">
        <f>COUNTIF(埼玉!$B79:$AG79,$AA$1)</f>
        <v>0</v>
      </c>
      <c r="AE79">
        <f>COUNTIF(千葉!$B79:$AA79,$AA$1)</f>
        <v>0</v>
      </c>
      <c r="AF79">
        <f>COUNTIF(東京!$B79:$Z79,$AA$1)</f>
        <v>0</v>
      </c>
      <c r="AG79">
        <f>COUNTIF(神奈川!$B79:$Z79,$AA$1)</f>
        <v>0</v>
      </c>
      <c r="AH79">
        <f>COUNTIF(山梨!$B79:$Z79,$AA$1)</f>
        <v>0</v>
      </c>
      <c r="AI79">
        <f>COUNTIF(長野!$B79:$Z79,$AA$1)</f>
        <v>0</v>
      </c>
      <c r="AJ79">
        <f>COUNTIF(静岡!$B79:$AC79,$AC$1)</f>
        <v>0</v>
      </c>
      <c r="AK79" s="66">
        <f t="shared" si="50"/>
        <v>0</v>
      </c>
      <c r="AL79" s="73">
        <f t="shared" si="51"/>
        <v>0</v>
      </c>
      <c r="AN79">
        <f>COUNTIF(茨城!$B79:$Z79,$AN$1)</f>
        <v>0</v>
      </c>
      <c r="AO79">
        <f>COUNTIF(栃木!$B79:$Z79,$AN$1)</f>
        <v>0</v>
      </c>
      <c r="AP79">
        <f>COUNTIF(群馬!$B79:$Z79,$AN$1)</f>
        <v>0</v>
      </c>
      <c r="AQ79">
        <f>COUNTIF(埼玉!$B79:$AG79,$AN$1)</f>
        <v>0</v>
      </c>
      <c r="AR79">
        <f>COUNTIF(千葉!$B79:$AA79,$AN$1)</f>
        <v>0</v>
      </c>
      <c r="AS79">
        <f>COUNTIF(東京!$B79:$Z79,$AN$1)</f>
        <v>0</v>
      </c>
      <c r="AT79">
        <f>COUNTIF(神奈川!$B79:$Z79,$AN$1)</f>
        <v>0</v>
      </c>
      <c r="AU79">
        <f>COUNTIF(山梨!$B79:$Z79,$AN$1)</f>
        <v>0</v>
      </c>
      <c r="AV79">
        <f>COUNTIF(長野!$B79:$Z79,$AN$1)</f>
        <v>0</v>
      </c>
      <c r="AW79">
        <f>COUNTIF(静岡!$B79:$AC79,$AN$1)</f>
        <v>0</v>
      </c>
      <c r="AX79" s="66">
        <f t="shared" si="52"/>
        <v>0</v>
      </c>
      <c r="AY79" s="73">
        <f t="shared" si="53"/>
        <v>0</v>
      </c>
    </row>
    <row r="80" spans="1:75" x14ac:dyDescent="0.15">
      <c r="A80">
        <f t="shared" si="47"/>
        <v>6</v>
      </c>
      <c r="B80" s="454">
        <v>43268</v>
      </c>
      <c r="C80">
        <f>COUNT(茨城!$B80:$Z80)</f>
        <v>18</v>
      </c>
      <c r="D80">
        <f>COUNT(栃木!$B80:$Z80)</f>
        <v>11</v>
      </c>
      <c r="E80">
        <f>COUNT(群馬!$B80:$Z80)</f>
        <v>8</v>
      </c>
      <c r="F80">
        <f>COUNT(埼玉!$B80:$AG80)</f>
        <v>20</v>
      </c>
      <c r="G80">
        <f>COUNT(千葉!$B80:$AA80)</f>
        <v>20</v>
      </c>
      <c r="H80">
        <f>COUNT(東京!$B80:$Z80)</f>
        <v>8</v>
      </c>
      <c r="I80">
        <f>COUNT(神奈川!$B80:$Z80)</f>
        <v>13</v>
      </c>
      <c r="J80">
        <f>COUNT(山梨!$B80:$Z80)</f>
        <v>4</v>
      </c>
      <c r="K80">
        <f>COUNT(長野!$B80:$Z80)</f>
        <v>6</v>
      </c>
      <c r="L80">
        <f>COUNT(静岡!$B80:$AC80)</f>
        <v>28</v>
      </c>
      <c r="M80" s="66">
        <f t="shared" si="48"/>
        <v>136</v>
      </c>
      <c r="O80">
        <f>COUNTIF(茨城!$B80:$Z80,$O$1)</f>
        <v>0</v>
      </c>
      <c r="P80">
        <f>COUNTIF(栃木!$B80:$Z80,$O$1)</f>
        <v>0</v>
      </c>
      <c r="Q80">
        <f>COUNTIF(群馬!$B80:$Z80,$O$1)</f>
        <v>0</v>
      </c>
      <c r="R80">
        <f>COUNTIF(埼玉!$B80:$AG80,$O$1)</f>
        <v>0</v>
      </c>
      <c r="S80">
        <f>COUNTIF(千葉!$B80:$AA80,$O$1)</f>
        <v>0</v>
      </c>
      <c r="T80">
        <f>COUNTIF(東京!$B80:$Z80,$O$1)</f>
        <v>0</v>
      </c>
      <c r="U80">
        <f>COUNTIF(神奈川!$B80:$Z80,$O$1)</f>
        <v>0</v>
      </c>
      <c r="V80">
        <f>COUNTIF(山梨!$B80:$Z80,$O$1)</f>
        <v>0</v>
      </c>
      <c r="W80">
        <f>COUNTIF(長野!$B80:$Z80,$O$1)</f>
        <v>0</v>
      </c>
      <c r="X80">
        <f>COUNTIF(静岡!$B80:$AC80,$O$1)</f>
        <v>0</v>
      </c>
      <c r="Y80" s="66">
        <f t="shared" si="49"/>
        <v>0</v>
      </c>
      <c r="AA80">
        <f>COUNTIF(茨城!$B80:$Z80,$AA$1)</f>
        <v>0</v>
      </c>
      <c r="AB80">
        <f>COUNTIF(栃木!$B80:$Z80,$AA$1)</f>
        <v>0</v>
      </c>
      <c r="AC80">
        <f>COUNTIF(群馬!$B80:$Z80,$AA$1)</f>
        <v>0</v>
      </c>
      <c r="AD80">
        <f>COUNTIF(埼玉!$B80:$AG80,$AA$1)</f>
        <v>0</v>
      </c>
      <c r="AE80">
        <f>COUNTIF(千葉!$B80:$AA80,$AA$1)</f>
        <v>0</v>
      </c>
      <c r="AF80">
        <f>COUNTIF(東京!$B80:$Z80,$AA$1)</f>
        <v>0</v>
      </c>
      <c r="AG80">
        <f>COUNTIF(神奈川!$B80:$Z80,$AA$1)</f>
        <v>0</v>
      </c>
      <c r="AH80">
        <f>COUNTIF(山梨!$B80:$Z80,$AA$1)</f>
        <v>0</v>
      </c>
      <c r="AI80">
        <f>COUNTIF(長野!$B80:$Z80,$AA$1)</f>
        <v>0</v>
      </c>
      <c r="AJ80">
        <f>COUNTIF(静岡!$B80:$AC80,$AC$1)</f>
        <v>0</v>
      </c>
      <c r="AK80" s="66">
        <f t="shared" si="50"/>
        <v>0</v>
      </c>
      <c r="AL80" s="73">
        <f t="shared" si="51"/>
        <v>0</v>
      </c>
      <c r="AN80">
        <f>COUNTIF(茨城!$B80:$Z80,$AN$1)</f>
        <v>0</v>
      </c>
      <c r="AO80">
        <f>COUNTIF(栃木!$B80:$Z80,$AN$1)</f>
        <v>0</v>
      </c>
      <c r="AP80">
        <f>COUNTIF(群馬!$B80:$Z80,$AN$1)</f>
        <v>0</v>
      </c>
      <c r="AQ80">
        <f>COUNTIF(埼玉!$B80:$AG80,$AN$1)</f>
        <v>0</v>
      </c>
      <c r="AR80">
        <f>COUNTIF(千葉!$B80:$AA80,$AN$1)</f>
        <v>0</v>
      </c>
      <c r="AS80">
        <f>COUNTIF(東京!$B80:$Z80,$AN$1)</f>
        <v>0</v>
      </c>
      <c r="AT80">
        <f>COUNTIF(神奈川!$B80:$Z80,$AN$1)</f>
        <v>0</v>
      </c>
      <c r="AU80">
        <f>COUNTIF(山梨!$B80:$Z80,$AN$1)</f>
        <v>0</v>
      </c>
      <c r="AV80">
        <f>COUNTIF(長野!$B80:$Z80,$AN$1)</f>
        <v>0</v>
      </c>
      <c r="AW80">
        <f>COUNTIF(静岡!$B80:$AC80,$AN$1)</f>
        <v>0</v>
      </c>
      <c r="AX80" s="66">
        <f t="shared" si="52"/>
        <v>0</v>
      </c>
      <c r="AY80" s="73">
        <f t="shared" si="53"/>
        <v>0</v>
      </c>
    </row>
    <row r="81" spans="1:51" x14ac:dyDescent="0.15">
      <c r="A81">
        <f t="shared" si="47"/>
        <v>6</v>
      </c>
      <c r="B81" s="454">
        <v>43269</v>
      </c>
      <c r="C81">
        <f>COUNT(茨城!$B81:$Z81)</f>
        <v>18</v>
      </c>
      <c r="D81">
        <f>COUNT(栃木!$B81:$Z81)</f>
        <v>11</v>
      </c>
      <c r="E81">
        <f>COUNT(群馬!$B81:$Z81)</f>
        <v>8</v>
      </c>
      <c r="F81">
        <f>COUNT(埼玉!$B81:$AG81)</f>
        <v>20</v>
      </c>
      <c r="G81">
        <f>COUNT(千葉!$B81:$AA81)</f>
        <v>19</v>
      </c>
      <c r="H81">
        <f>COUNT(東京!$B81:$Z81)</f>
        <v>8</v>
      </c>
      <c r="I81">
        <f>COUNT(神奈川!$B81:$Z81)</f>
        <v>13</v>
      </c>
      <c r="J81">
        <f>COUNT(山梨!$B81:$Z81)</f>
        <v>4</v>
      </c>
      <c r="K81">
        <f>COUNT(長野!$B81:$Z81)</f>
        <v>6</v>
      </c>
      <c r="L81">
        <f>COUNT(静岡!$B81:$AC81)</f>
        <v>28</v>
      </c>
      <c r="M81" s="66">
        <f t="shared" si="48"/>
        <v>135</v>
      </c>
      <c r="O81">
        <f>COUNTIF(茨城!$B81:$Z81,$O$1)</f>
        <v>0</v>
      </c>
      <c r="P81">
        <f>COUNTIF(栃木!$B81:$Z81,$O$1)</f>
        <v>0</v>
      </c>
      <c r="Q81">
        <f>COUNTIF(群馬!$B81:$Z81,$O$1)</f>
        <v>0</v>
      </c>
      <c r="R81">
        <f>COUNTIF(埼玉!$B81:$AG81,$O$1)</f>
        <v>0</v>
      </c>
      <c r="S81">
        <f>COUNTIF(千葉!$B81:$AA81,$O$1)</f>
        <v>0</v>
      </c>
      <c r="T81">
        <f>COUNTIF(東京!$B81:$Z81,$O$1)</f>
        <v>0</v>
      </c>
      <c r="U81">
        <f>COUNTIF(神奈川!$B81:$Z81,$O$1)</f>
        <v>0</v>
      </c>
      <c r="V81">
        <f>COUNTIF(山梨!$B81:$Z81,$O$1)</f>
        <v>0</v>
      </c>
      <c r="W81">
        <f>COUNTIF(長野!$B81:$Z81,$O$1)</f>
        <v>0</v>
      </c>
      <c r="X81">
        <f>COUNTIF(静岡!$B81:$AC81,$O$1)</f>
        <v>0</v>
      </c>
      <c r="Y81" s="66">
        <f t="shared" si="49"/>
        <v>0</v>
      </c>
      <c r="AA81">
        <f>COUNTIF(茨城!$B81:$Z81,$AA$1)</f>
        <v>0</v>
      </c>
      <c r="AB81">
        <f>COUNTIF(栃木!$B81:$Z81,$AA$1)</f>
        <v>0</v>
      </c>
      <c r="AC81">
        <f>COUNTIF(群馬!$B81:$Z81,$AA$1)</f>
        <v>0</v>
      </c>
      <c r="AD81">
        <f>COUNTIF(埼玉!$B81:$AG81,$AA$1)</f>
        <v>0</v>
      </c>
      <c r="AE81">
        <f>COUNTIF(千葉!$B81:$AA81,$AA$1)</f>
        <v>0</v>
      </c>
      <c r="AF81">
        <f>COUNTIF(東京!$B81:$Z81,$AA$1)</f>
        <v>0</v>
      </c>
      <c r="AG81">
        <f>COUNTIF(神奈川!$B81:$Z81,$AA$1)</f>
        <v>0</v>
      </c>
      <c r="AH81">
        <f>COUNTIF(山梨!$B81:$Z81,$AA$1)</f>
        <v>0</v>
      </c>
      <c r="AI81">
        <f>COUNTIF(長野!$B81:$Z81,$AA$1)</f>
        <v>0</v>
      </c>
      <c r="AJ81">
        <f>COUNTIF(静岡!$B81:$AC81,$AC$1)</f>
        <v>0</v>
      </c>
      <c r="AK81" s="66">
        <f t="shared" si="50"/>
        <v>0</v>
      </c>
      <c r="AL81" s="73">
        <f t="shared" si="51"/>
        <v>0</v>
      </c>
      <c r="AN81">
        <f>COUNTIF(茨城!$B81:$Z81,$AN$1)</f>
        <v>0</v>
      </c>
      <c r="AO81">
        <f>COUNTIF(栃木!$B81:$Z81,$AN$1)</f>
        <v>0</v>
      </c>
      <c r="AP81">
        <f>COUNTIF(群馬!$B81:$Z81,$AN$1)</f>
        <v>0</v>
      </c>
      <c r="AQ81">
        <f>COUNTIF(埼玉!$B81:$AG81,$AN$1)</f>
        <v>0</v>
      </c>
      <c r="AR81">
        <f>COUNTIF(千葉!$B81:$AA81,$AN$1)</f>
        <v>0</v>
      </c>
      <c r="AS81">
        <f>COUNTIF(東京!$B81:$Z81,$AN$1)</f>
        <v>0</v>
      </c>
      <c r="AT81">
        <f>COUNTIF(神奈川!$B81:$Z81,$AN$1)</f>
        <v>0</v>
      </c>
      <c r="AU81">
        <f>COUNTIF(山梨!$B81:$Z81,$AN$1)</f>
        <v>0</v>
      </c>
      <c r="AV81">
        <f>COUNTIF(長野!$B81:$Z81,$AN$1)</f>
        <v>0</v>
      </c>
      <c r="AW81">
        <f>COUNTIF(静岡!$B81:$AC81,$AN$1)</f>
        <v>0</v>
      </c>
      <c r="AX81" s="66">
        <f t="shared" si="52"/>
        <v>0</v>
      </c>
      <c r="AY81" s="73">
        <f t="shared" si="53"/>
        <v>0</v>
      </c>
    </row>
    <row r="82" spans="1:51" x14ac:dyDescent="0.15">
      <c r="A82">
        <f t="shared" si="47"/>
        <v>6</v>
      </c>
      <c r="B82" s="454">
        <v>43270</v>
      </c>
      <c r="C82">
        <f>COUNT(茨城!$B82:$Z82)</f>
        <v>18</v>
      </c>
      <c r="D82">
        <f>COUNT(栃木!$B82:$Z82)</f>
        <v>11</v>
      </c>
      <c r="E82">
        <f>COUNT(群馬!$B82:$Z82)</f>
        <v>8</v>
      </c>
      <c r="F82">
        <f>COUNT(埼玉!$B82:$AG82)</f>
        <v>20</v>
      </c>
      <c r="G82">
        <f>COUNT(千葉!$B82:$AA82)</f>
        <v>19</v>
      </c>
      <c r="H82">
        <f>COUNT(東京!$B82:$Z82)</f>
        <v>7</v>
      </c>
      <c r="I82">
        <f>COUNT(神奈川!$B82:$Z82)</f>
        <v>13</v>
      </c>
      <c r="J82">
        <f>COUNT(山梨!$B82:$Z82)</f>
        <v>4</v>
      </c>
      <c r="K82">
        <f>COUNT(長野!$B82:$Z82)</f>
        <v>6</v>
      </c>
      <c r="L82">
        <f>COUNT(静岡!$B82:$AC82)</f>
        <v>28</v>
      </c>
      <c r="M82" s="66">
        <f t="shared" si="48"/>
        <v>134</v>
      </c>
      <c r="O82">
        <f>COUNTIF(茨城!$B82:$Z82,$O$1)</f>
        <v>0</v>
      </c>
      <c r="P82">
        <f>COUNTIF(栃木!$B82:$Z82,$O$1)</f>
        <v>0</v>
      </c>
      <c r="Q82">
        <f>COUNTIF(群馬!$B82:$Z82,$O$1)</f>
        <v>0</v>
      </c>
      <c r="R82">
        <f>COUNTIF(埼玉!$B82:$AG82,$O$1)</f>
        <v>0</v>
      </c>
      <c r="S82">
        <f>COUNTIF(千葉!$B82:$AA82,$O$1)</f>
        <v>0</v>
      </c>
      <c r="T82">
        <f>COUNTIF(東京!$B82:$Z82,$O$1)</f>
        <v>0</v>
      </c>
      <c r="U82">
        <f>COUNTIF(神奈川!$B82:$Z82,$O$1)</f>
        <v>0</v>
      </c>
      <c r="V82">
        <f>COUNTIF(山梨!$B82:$Z82,$O$1)</f>
        <v>0</v>
      </c>
      <c r="W82">
        <f>COUNTIF(長野!$B82:$Z82,$O$1)</f>
        <v>0</v>
      </c>
      <c r="X82">
        <f>COUNTIF(静岡!$B82:$AC82,$O$1)</f>
        <v>0</v>
      </c>
      <c r="Y82" s="66">
        <f t="shared" si="49"/>
        <v>0</v>
      </c>
      <c r="AA82">
        <f>COUNTIF(茨城!$B82:$Z82,$AA$1)</f>
        <v>0</v>
      </c>
      <c r="AB82">
        <f>COUNTIF(栃木!$B82:$Z82,$AA$1)</f>
        <v>0</v>
      </c>
      <c r="AC82">
        <f>COUNTIF(群馬!$B82:$Z82,$AA$1)</f>
        <v>0</v>
      </c>
      <c r="AD82">
        <f>COUNTIF(埼玉!$B82:$AG82,$AA$1)</f>
        <v>0</v>
      </c>
      <c r="AE82">
        <f>COUNTIF(千葉!$B82:$AA82,$AA$1)</f>
        <v>0</v>
      </c>
      <c r="AF82">
        <f>COUNTIF(東京!$B82:$Z82,$AA$1)</f>
        <v>0</v>
      </c>
      <c r="AG82">
        <f>COUNTIF(神奈川!$B82:$Z82,$AA$1)</f>
        <v>0</v>
      </c>
      <c r="AH82">
        <f>COUNTIF(山梨!$B82:$Z82,$AA$1)</f>
        <v>0</v>
      </c>
      <c r="AI82">
        <f>COUNTIF(長野!$B82:$Z82,$AA$1)</f>
        <v>0</v>
      </c>
      <c r="AJ82">
        <f>COUNTIF(静岡!$B82:$AC82,$AC$1)</f>
        <v>0</v>
      </c>
      <c r="AK82" s="66">
        <f t="shared" si="50"/>
        <v>0</v>
      </c>
      <c r="AL82" s="73">
        <f t="shared" si="51"/>
        <v>0</v>
      </c>
      <c r="AN82">
        <f>COUNTIF(茨城!$B82:$Z82,$AN$1)</f>
        <v>0</v>
      </c>
      <c r="AO82">
        <f>COUNTIF(栃木!$B82:$Z82,$AN$1)</f>
        <v>0</v>
      </c>
      <c r="AP82">
        <f>COUNTIF(群馬!$B82:$Z82,$AN$1)</f>
        <v>0</v>
      </c>
      <c r="AQ82">
        <f>COUNTIF(埼玉!$B82:$AG82,$AN$1)</f>
        <v>0</v>
      </c>
      <c r="AR82">
        <f>COUNTIF(千葉!$B82:$AA82,$AN$1)</f>
        <v>0</v>
      </c>
      <c r="AS82">
        <f>COUNTIF(東京!$B82:$Z82,$AN$1)</f>
        <v>0</v>
      </c>
      <c r="AT82">
        <f>COUNTIF(神奈川!$B82:$Z82,$AN$1)</f>
        <v>0</v>
      </c>
      <c r="AU82">
        <f>COUNTIF(山梨!$B82:$Z82,$AN$1)</f>
        <v>0</v>
      </c>
      <c r="AV82">
        <f>COUNTIF(長野!$B82:$Z82,$AN$1)</f>
        <v>0</v>
      </c>
      <c r="AW82">
        <f>COUNTIF(静岡!$B82:$AC82,$AN$1)</f>
        <v>0</v>
      </c>
      <c r="AX82" s="66">
        <f t="shared" si="52"/>
        <v>0</v>
      </c>
      <c r="AY82" s="73">
        <f t="shared" si="53"/>
        <v>0</v>
      </c>
    </row>
    <row r="83" spans="1:51" x14ac:dyDescent="0.15">
      <c r="A83">
        <f t="shared" si="47"/>
        <v>6</v>
      </c>
      <c r="B83" s="454">
        <v>43271</v>
      </c>
      <c r="C83">
        <f>COUNT(茨城!$B83:$Z83)</f>
        <v>18</v>
      </c>
      <c r="D83">
        <f>COUNT(栃木!$B83:$Z83)</f>
        <v>11</v>
      </c>
      <c r="E83">
        <f>COUNT(群馬!$B83:$Z83)</f>
        <v>8</v>
      </c>
      <c r="F83">
        <f>COUNT(埼玉!$B83:$AG83)</f>
        <v>20</v>
      </c>
      <c r="G83">
        <f>COUNT(千葉!$B83:$AA83)</f>
        <v>20</v>
      </c>
      <c r="H83">
        <f>COUNT(東京!$B83:$Z83)</f>
        <v>7</v>
      </c>
      <c r="I83">
        <f>COUNT(神奈川!$B83:$Z83)</f>
        <v>13</v>
      </c>
      <c r="J83">
        <f>COUNT(山梨!$B83:$Z83)</f>
        <v>4</v>
      </c>
      <c r="K83">
        <f>COUNT(長野!$B83:$Z83)</f>
        <v>6</v>
      </c>
      <c r="L83">
        <f>COUNT(静岡!$B83:$AC83)</f>
        <v>28</v>
      </c>
      <c r="M83" s="66">
        <f t="shared" si="48"/>
        <v>135</v>
      </c>
      <c r="O83">
        <f>COUNTIF(茨城!$B83:$Z83,$O$1)</f>
        <v>0</v>
      </c>
      <c r="P83">
        <f>COUNTIF(栃木!$B83:$Z83,$O$1)</f>
        <v>0</v>
      </c>
      <c r="Q83">
        <f>COUNTIF(群馬!$B83:$Z83,$O$1)</f>
        <v>0</v>
      </c>
      <c r="R83">
        <f>COUNTIF(埼玉!$B83:$AG83,$O$1)</f>
        <v>0</v>
      </c>
      <c r="S83">
        <f>COUNTIF(千葉!$B83:$AA83,$O$1)</f>
        <v>0</v>
      </c>
      <c r="T83">
        <f>COUNTIF(東京!$B83:$Z83,$O$1)</f>
        <v>0</v>
      </c>
      <c r="U83">
        <f>COUNTIF(神奈川!$B83:$Z83,$O$1)</f>
        <v>0</v>
      </c>
      <c r="V83">
        <f>COUNTIF(山梨!$B83:$Z83,$O$1)</f>
        <v>0</v>
      </c>
      <c r="W83">
        <f>COUNTIF(長野!$B83:$Z83,$O$1)</f>
        <v>0</v>
      </c>
      <c r="X83">
        <f>COUNTIF(静岡!$B83:$AC83,$O$1)</f>
        <v>0</v>
      </c>
      <c r="Y83" s="66">
        <f t="shared" si="49"/>
        <v>0</v>
      </c>
      <c r="AA83">
        <f>COUNTIF(茨城!$B83:$Z83,$AA$1)</f>
        <v>0</v>
      </c>
      <c r="AB83">
        <f>COUNTIF(栃木!$B83:$Z83,$AA$1)</f>
        <v>0</v>
      </c>
      <c r="AC83">
        <f>COUNTIF(群馬!$B83:$Z83,$AA$1)</f>
        <v>0</v>
      </c>
      <c r="AD83">
        <f>COUNTIF(埼玉!$B83:$AG83,$AA$1)</f>
        <v>0</v>
      </c>
      <c r="AE83">
        <f>COUNTIF(千葉!$B83:$AA83,$AA$1)</f>
        <v>0</v>
      </c>
      <c r="AF83">
        <f>COUNTIF(東京!$B83:$Z83,$AA$1)</f>
        <v>0</v>
      </c>
      <c r="AG83">
        <f>COUNTIF(神奈川!$B83:$Z83,$AA$1)</f>
        <v>0</v>
      </c>
      <c r="AH83">
        <f>COUNTIF(山梨!$B83:$Z83,$AA$1)</f>
        <v>0</v>
      </c>
      <c r="AI83">
        <f>COUNTIF(長野!$B83:$Z83,$AA$1)</f>
        <v>0</v>
      </c>
      <c r="AJ83">
        <f>COUNTIF(静岡!$B83:$AC83,$AC$1)</f>
        <v>0</v>
      </c>
      <c r="AK83" s="66">
        <f t="shared" si="50"/>
        <v>0</v>
      </c>
      <c r="AL83" s="73">
        <f t="shared" si="51"/>
        <v>0</v>
      </c>
      <c r="AN83">
        <f>COUNTIF(茨城!$B83:$Z83,$AN$1)</f>
        <v>0</v>
      </c>
      <c r="AO83">
        <f>COUNTIF(栃木!$B83:$Z83,$AN$1)</f>
        <v>0</v>
      </c>
      <c r="AP83">
        <f>COUNTIF(群馬!$B83:$Z83,$AN$1)</f>
        <v>0</v>
      </c>
      <c r="AQ83">
        <f>COUNTIF(埼玉!$B83:$AG83,$AN$1)</f>
        <v>0</v>
      </c>
      <c r="AR83">
        <f>COUNTIF(千葉!$B83:$AA83,$AN$1)</f>
        <v>0</v>
      </c>
      <c r="AS83">
        <f>COUNTIF(東京!$B83:$Z83,$AN$1)</f>
        <v>0</v>
      </c>
      <c r="AT83">
        <f>COUNTIF(神奈川!$B83:$Z83,$AN$1)</f>
        <v>0</v>
      </c>
      <c r="AU83">
        <f>COUNTIF(山梨!$B83:$Z83,$AN$1)</f>
        <v>0</v>
      </c>
      <c r="AV83">
        <f>COUNTIF(長野!$B83:$Z83,$AN$1)</f>
        <v>0</v>
      </c>
      <c r="AW83">
        <f>COUNTIF(静岡!$B83:$AC83,$AN$1)</f>
        <v>0</v>
      </c>
      <c r="AX83" s="66">
        <f t="shared" si="52"/>
        <v>0</v>
      </c>
      <c r="AY83" s="73">
        <f t="shared" si="53"/>
        <v>0</v>
      </c>
    </row>
    <row r="84" spans="1:51" x14ac:dyDescent="0.15">
      <c r="A84">
        <f t="shared" si="47"/>
        <v>6</v>
      </c>
      <c r="B84" s="454">
        <v>43272</v>
      </c>
      <c r="C84">
        <f>COUNT(茨城!$B84:$Z84)</f>
        <v>18</v>
      </c>
      <c r="D84">
        <f>COUNT(栃木!$B84:$Z84)</f>
        <v>11</v>
      </c>
      <c r="E84">
        <f>COUNT(群馬!$B84:$Z84)</f>
        <v>8</v>
      </c>
      <c r="F84">
        <f>COUNT(埼玉!$B84:$AG84)</f>
        <v>20</v>
      </c>
      <c r="G84">
        <f>COUNT(千葉!$B84:$AA84)</f>
        <v>20</v>
      </c>
      <c r="H84">
        <f>COUNT(東京!$B84:$Z84)</f>
        <v>7</v>
      </c>
      <c r="I84">
        <f>COUNT(神奈川!$B84:$Z84)</f>
        <v>13</v>
      </c>
      <c r="J84">
        <f>COUNT(山梨!$B84:$Z84)</f>
        <v>4</v>
      </c>
      <c r="K84">
        <f>COUNT(長野!$B84:$Z84)</f>
        <v>6</v>
      </c>
      <c r="L84">
        <f>COUNT(静岡!$B84:$AC84)</f>
        <v>28</v>
      </c>
      <c r="M84" s="66">
        <f t="shared" si="48"/>
        <v>135</v>
      </c>
      <c r="O84">
        <f>COUNTIF(茨城!$B84:$Z84,$O$1)</f>
        <v>0</v>
      </c>
      <c r="P84">
        <f>COUNTIF(栃木!$B84:$Z84,$O$1)</f>
        <v>0</v>
      </c>
      <c r="Q84">
        <f>COUNTIF(群馬!$B84:$Z84,$O$1)</f>
        <v>0</v>
      </c>
      <c r="R84">
        <f>COUNTIF(埼玉!$B84:$AG84,$O$1)</f>
        <v>0</v>
      </c>
      <c r="S84">
        <f>COUNTIF(千葉!$B84:$AA84,$O$1)</f>
        <v>0</v>
      </c>
      <c r="T84">
        <f>COUNTIF(東京!$B84:$Z84,$O$1)</f>
        <v>0</v>
      </c>
      <c r="U84">
        <f>COUNTIF(神奈川!$B84:$Z84,$O$1)</f>
        <v>0</v>
      </c>
      <c r="V84">
        <f>COUNTIF(山梨!$B84:$Z84,$O$1)</f>
        <v>0</v>
      </c>
      <c r="W84">
        <f>COUNTIF(長野!$B84:$Z84,$O$1)</f>
        <v>0</v>
      </c>
      <c r="X84">
        <f>COUNTIF(静岡!$B84:$AC84,$O$1)</f>
        <v>0</v>
      </c>
      <c r="Y84" s="66">
        <f t="shared" si="49"/>
        <v>0</v>
      </c>
      <c r="AA84">
        <f>COUNTIF(茨城!$B84:$Z84,$AA$1)</f>
        <v>0</v>
      </c>
      <c r="AB84">
        <f>COUNTIF(栃木!$B84:$Z84,$AA$1)</f>
        <v>0</v>
      </c>
      <c r="AC84">
        <f>COUNTIF(群馬!$B84:$Z84,$AA$1)</f>
        <v>0</v>
      </c>
      <c r="AD84">
        <f>COUNTIF(埼玉!$B84:$AG84,$AA$1)</f>
        <v>0</v>
      </c>
      <c r="AE84">
        <f>COUNTIF(千葉!$B84:$AA84,$AA$1)</f>
        <v>0</v>
      </c>
      <c r="AF84">
        <f>COUNTIF(東京!$B84:$Z84,$AA$1)</f>
        <v>0</v>
      </c>
      <c r="AG84">
        <f>COUNTIF(神奈川!$B84:$Z84,$AA$1)</f>
        <v>0</v>
      </c>
      <c r="AH84">
        <f>COUNTIF(山梨!$B84:$Z84,$AA$1)</f>
        <v>0</v>
      </c>
      <c r="AI84">
        <f>COUNTIF(長野!$B84:$Z84,$AA$1)</f>
        <v>0</v>
      </c>
      <c r="AJ84">
        <f>COUNTIF(静岡!$B84:$AC84,$AC$1)</f>
        <v>0</v>
      </c>
      <c r="AK84" s="66">
        <f t="shared" si="50"/>
        <v>0</v>
      </c>
      <c r="AL84" s="73">
        <f t="shared" si="51"/>
        <v>0</v>
      </c>
      <c r="AN84">
        <f>COUNTIF(茨城!$B84:$Z84,$AN$1)</f>
        <v>0</v>
      </c>
      <c r="AO84">
        <f>COUNTIF(栃木!$B84:$Z84,$AN$1)</f>
        <v>0</v>
      </c>
      <c r="AP84">
        <f>COUNTIF(群馬!$B84:$Z84,$AN$1)</f>
        <v>0</v>
      </c>
      <c r="AQ84">
        <f>COUNTIF(埼玉!$B84:$AG84,$AN$1)</f>
        <v>0</v>
      </c>
      <c r="AR84">
        <f>COUNTIF(千葉!$B84:$AA84,$AN$1)</f>
        <v>0</v>
      </c>
      <c r="AS84">
        <f>COUNTIF(東京!$B84:$Z84,$AN$1)</f>
        <v>0</v>
      </c>
      <c r="AT84">
        <f>COUNTIF(神奈川!$B84:$Z84,$AN$1)</f>
        <v>0</v>
      </c>
      <c r="AU84">
        <f>COUNTIF(山梨!$B84:$Z84,$AN$1)</f>
        <v>0</v>
      </c>
      <c r="AV84">
        <f>COUNTIF(長野!$B84:$Z84,$AN$1)</f>
        <v>0</v>
      </c>
      <c r="AW84">
        <f>COUNTIF(静岡!$B84:$AC84,$AN$1)</f>
        <v>0</v>
      </c>
      <c r="AX84" s="66">
        <f t="shared" si="52"/>
        <v>0</v>
      </c>
      <c r="AY84" s="73">
        <f t="shared" si="53"/>
        <v>0</v>
      </c>
    </row>
    <row r="85" spans="1:51" x14ac:dyDescent="0.15">
      <c r="A85">
        <f t="shared" si="47"/>
        <v>6</v>
      </c>
      <c r="B85" s="454">
        <v>43273</v>
      </c>
      <c r="C85">
        <f>COUNT(茨城!$B85:$Z85)</f>
        <v>18</v>
      </c>
      <c r="D85">
        <f>COUNT(栃木!$B85:$Z85)</f>
        <v>11</v>
      </c>
      <c r="E85">
        <f>COUNT(群馬!$B85:$Z85)</f>
        <v>8</v>
      </c>
      <c r="F85">
        <f>COUNT(埼玉!$B85:$AG85)</f>
        <v>20</v>
      </c>
      <c r="G85">
        <f>COUNT(千葉!$B85:$AA85)</f>
        <v>21</v>
      </c>
      <c r="H85">
        <f>COUNT(東京!$B85:$Z85)</f>
        <v>8</v>
      </c>
      <c r="I85">
        <f>COUNT(神奈川!$B85:$Z85)</f>
        <v>13</v>
      </c>
      <c r="J85">
        <f>COUNT(山梨!$B85:$Z85)</f>
        <v>4</v>
      </c>
      <c r="K85">
        <f>COUNT(長野!$B85:$Z85)</f>
        <v>6</v>
      </c>
      <c r="L85">
        <f>COUNT(静岡!$B85:$AC85)</f>
        <v>28</v>
      </c>
      <c r="M85" s="66">
        <f t="shared" si="48"/>
        <v>137</v>
      </c>
      <c r="O85">
        <f>COUNTIF(茨城!$B85:$Z85,$O$1)</f>
        <v>0</v>
      </c>
      <c r="P85">
        <f>COUNTIF(栃木!$B85:$Z85,$O$1)</f>
        <v>0</v>
      </c>
      <c r="Q85">
        <f>COUNTIF(群馬!$B85:$Z85,$O$1)</f>
        <v>0</v>
      </c>
      <c r="R85">
        <f>COUNTIF(埼玉!$B85:$AG85,$O$1)</f>
        <v>0</v>
      </c>
      <c r="S85">
        <f>COUNTIF(千葉!$B85:$AA85,$O$1)</f>
        <v>0</v>
      </c>
      <c r="T85">
        <f>COUNTIF(東京!$B85:$Z85,$O$1)</f>
        <v>0</v>
      </c>
      <c r="U85">
        <f>COUNTIF(神奈川!$B85:$Z85,$O$1)</f>
        <v>0</v>
      </c>
      <c r="V85">
        <f>COUNTIF(山梨!$B85:$Z85,$O$1)</f>
        <v>0</v>
      </c>
      <c r="W85">
        <f>COUNTIF(長野!$B85:$Z85,$O$1)</f>
        <v>0</v>
      </c>
      <c r="X85">
        <f>COUNTIF(静岡!$B85:$AC85,$O$1)</f>
        <v>0</v>
      </c>
      <c r="Y85" s="66">
        <f t="shared" si="49"/>
        <v>0</v>
      </c>
      <c r="AA85">
        <f>COUNTIF(茨城!$B85:$Z85,$AA$1)</f>
        <v>0</v>
      </c>
      <c r="AB85">
        <f>COUNTIF(栃木!$B85:$Z85,$AA$1)</f>
        <v>0</v>
      </c>
      <c r="AC85">
        <f>COUNTIF(群馬!$B85:$Z85,$AA$1)</f>
        <v>0</v>
      </c>
      <c r="AD85">
        <f>COUNTIF(埼玉!$B85:$AG85,$AA$1)</f>
        <v>0</v>
      </c>
      <c r="AE85">
        <f>COUNTIF(千葉!$B85:$AA85,$AA$1)</f>
        <v>0</v>
      </c>
      <c r="AF85">
        <f>COUNTIF(東京!$B85:$Z85,$AA$1)</f>
        <v>0</v>
      </c>
      <c r="AG85">
        <f>COUNTIF(神奈川!$B85:$Z85,$AA$1)</f>
        <v>0</v>
      </c>
      <c r="AH85">
        <f>COUNTIF(山梨!$B85:$Z85,$AA$1)</f>
        <v>0</v>
      </c>
      <c r="AI85">
        <f>COUNTIF(長野!$B85:$Z85,$AA$1)</f>
        <v>0</v>
      </c>
      <c r="AJ85">
        <f>COUNTIF(静岡!$B85:$AC85,$AC$1)</f>
        <v>0</v>
      </c>
      <c r="AK85" s="66">
        <f t="shared" si="50"/>
        <v>0</v>
      </c>
      <c r="AL85" s="73">
        <f t="shared" si="51"/>
        <v>0</v>
      </c>
      <c r="AN85">
        <f>COUNTIF(茨城!$B85:$Z85,$AN$1)</f>
        <v>0</v>
      </c>
      <c r="AO85">
        <f>COUNTIF(栃木!$B85:$Z85,$AN$1)</f>
        <v>0</v>
      </c>
      <c r="AP85">
        <f>COUNTIF(群馬!$B85:$Z85,$AN$1)</f>
        <v>0</v>
      </c>
      <c r="AQ85">
        <f>COUNTIF(埼玉!$B85:$AG85,$AN$1)</f>
        <v>0</v>
      </c>
      <c r="AR85">
        <f>COUNTIF(千葉!$B85:$AA85,$AN$1)</f>
        <v>0</v>
      </c>
      <c r="AS85">
        <f>COUNTIF(東京!$B85:$Z85,$AN$1)</f>
        <v>0</v>
      </c>
      <c r="AT85">
        <f>COUNTIF(神奈川!$B85:$Z85,$AN$1)</f>
        <v>1</v>
      </c>
      <c r="AU85">
        <f>COUNTIF(山梨!$B85:$Z85,$AN$1)</f>
        <v>0</v>
      </c>
      <c r="AV85">
        <f>COUNTIF(長野!$B85:$Z85,$AN$1)</f>
        <v>0</v>
      </c>
      <c r="AW85">
        <f>COUNTIF(静岡!$B85:$AC85,$AN$1)</f>
        <v>0</v>
      </c>
      <c r="AX85" s="66">
        <f t="shared" si="52"/>
        <v>1</v>
      </c>
      <c r="AY85" s="73">
        <f t="shared" si="53"/>
        <v>7.2992700729927005E-3</v>
      </c>
    </row>
    <row r="86" spans="1:51" x14ac:dyDescent="0.15">
      <c r="A86">
        <f t="shared" si="47"/>
        <v>6</v>
      </c>
      <c r="B86" s="454">
        <v>43274</v>
      </c>
      <c r="C86">
        <f>COUNT(茨城!$B86:$Z86)</f>
        <v>18</v>
      </c>
      <c r="D86">
        <f>COUNT(栃木!$B86:$Z86)</f>
        <v>11</v>
      </c>
      <c r="E86">
        <f>COUNT(群馬!$B86:$Z86)</f>
        <v>8</v>
      </c>
      <c r="F86">
        <f>COUNT(埼玉!$B86:$AG86)</f>
        <v>20</v>
      </c>
      <c r="G86">
        <f>COUNT(千葉!$B86:$AA86)</f>
        <v>21</v>
      </c>
      <c r="H86">
        <f>COUNT(東京!$B86:$Z86)</f>
        <v>8</v>
      </c>
      <c r="I86">
        <f>COUNT(神奈川!$B86:$Z86)</f>
        <v>13</v>
      </c>
      <c r="J86">
        <f>COUNT(山梨!$B86:$Z86)</f>
        <v>4</v>
      </c>
      <c r="K86">
        <f>COUNT(長野!$B86:$Z86)</f>
        <v>6</v>
      </c>
      <c r="L86">
        <f>COUNT(静岡!$B86:$AC86)</f>
        <v>28</v>
      </c>
      <c r="M86" s="66">
        <f t="shared" si="48"/>
        <v>137</v>
      </c>
      <c r="O86">
        <f>COUNTIF(茨城!$B86:$Z86,$O$1)</f>
        <v>0</v>
      </c>
      <c r="P86">
        <f>COUNTIF(栃木!$B86:$Z86,$O$1)</f>
        <v>0</v>
      </c>
      <c r="Q86">
        <f>COUNTIF(群馬!$B86:$Z86,$O$1)</f>
        <v>0</v>
      </c>
      <c r="R86">
        <f>COUNTIF(埼玉!$B86:$AG86,$O$1)</f>
        <v>0</v>
      </c>
      <c r="S86">
        <f>COUNTIF(千葉!$B86:$AA86,$O$1)</f>
        <v>0</v>
      </c>
      <c r="T86">
        <f>COUNTIF(東京!$B86:$Z86,$O$1)</f>
        <v>0</v>
      </c>
      <c r="U86">
        <f>COUNTIF(神奈川!$B86:$Z86,$O$1)</f>
        <v>0</v>
      </c>
      <c r="V86">
        <f>COUNTIF(山梨!$B86:$Z86,$O$1)</f>
        <v>0</v>
      </c>
      <c r="W86">
        <f>COUNTIF(長野!$B86:$Z86,$O$1)</f>
        <v>0</v>
      </c>
      <c r="X86">
        <f>COUNTIF(静岡!$B86:$AC86,$O$1)</f>
        <v>0</v>
      </c>
      <c r="Y86" s="66">
        <f t="shared" si="49"/>
        <v>0</v>
      </c>
      <c r="AA86">
        <f>COUNTIF(茨城!$B86:$Z86,$AA$1)</f>
        <v>0</v>
      </c>
      <c r="AB86">
        <f>COUNTIF(栃木!$B86:$Z86,$AA$1)</f>
        <v>0</v>
      </c>
      <c r="AC86">
        <f>COUNTIF(群馬!$B86:$Z86,$AA$1)</f>
        <v>0</v>
      </c>
      <c r="AD86">
        <f>COUNTIF(埼玉!$B86:$AG86,$AA$1)</f>
        <v>0</v>
      </c>
      <c r="AE86">
        <f>COUNTIF(千葉!$B86:$AA86,$AA$1)</f>
        <v>0</v>
      </c>
      <c r="AF86">
        <f>COUNTIF(東京!$B86:$Z86,$AA$1)</f>
        <v>0</v>
      </c>
      <c r="AG86">
        <f>COUNTIF(神奈川!$B86:$Z86,$AA$1)</f>
        <v>0</v>
      </c>
      <c r="AH86">
        <f>COUNTIF(山梨!$B86:$Z86,$AA$1)</f>
        <v>0</v>
      </c>
      <c r="AI86">
        <f>COUNTIF(長野!$B86:$Z86,$AA$1)</f>
        <v>0</v>
      </c>
      <c r="AJ86">
        <f>COUNTIF(静岡!$B86:$AC86,$AC$1)</f>
        <v>0</v>
      </c>
      <c r="AK86" s="66">
        <f t="shared" si="50"/>
        <v>0</v>
      </c>
      <c r="AL86" s="73">
        <f t="shared" si="51"/>
        <v>0</v>
      </c>
      <c r="AN86">
        <f>COUNTIF(茨城!$B86:$Z86,$AN$1)</f>
        <v>1</v>
      </c>
      <c r="AO86">
        <f>COUNTIF(栃木!$B86:$Z86,$AN$1)</f>
        <v>0</v>
      </c>
      <c r="AP86">
        <f>COUNTIF(群馬!$B86:$Z86,$AN$1)</f>
        <v>0</v>
      </c>
      <c r="AQ86">
        <f>COUNTIF(埼玉!$B86:$AG86,$AN$1)</f>
        <v>0</v>
      </c>
      <c r="AR86">
        <f>COUNTIF(千葉!$B86:$AA86,$AN$1)</f>
        <v>0</v>
      </c>
      <c r="AS86">
        <f>COUNTIF(東京!$B86:$Z86,$AN$1)</f>
        <v>2</v>
      </c>
      <c r="AT86">
        <f>COUNTIF(神奈川!$B86:$Z86,$AN$1)</f>
        <v>1</v>
      </c>
      <c r="AU86">
        <f>COUNTIF(山梨!$B86:$Z86,$AN$1)</f>
        <v>0</v>
      </c>
      <c r="AV86">
        <f>COUNTIF(長野!$B86:$Z86,$AN$1)</f>
        <v>0</v>
      </c>
      <c r="AW86">
        <f>COUNTIF(静岡!$B86:$AC86,$AN$1)</f>
        <v>0</v>
      </c>
      <c r="AX86" s="66">
        <f t="shared" si="52"/>
        <v>4</v>
      </c>
      <c r="AY86" s="73">
        <f t="shared" si="53"/>
        <v>2.9197080291970802E-2</v>
      </c>
    </row>
    <row r="87" spans="1:51" x14ac:dyDescent="0.15">
      <c r="A87">
        <f t="shared" si="47"/>
        <v>6</v>
      </c>
      <c r="B87" s="454">
        <v>43275</v>
      </c>
      <c r="C87">
        <f>COUNT(茨城!$B87:$Z87)</f>
        <v>18</v>
      </c>
      <c r="D87">
        <f>COUNT(栃木!$B87:$Z87)</f>
        <v>11</v>
      </c>
      <c r="E87">
        <f>COUNT(群馬!$B87:$Z87)</f>
        <v>8</v>
      </c>
      <c r="F87">
        <f>COUNT(埼玉!$B87:$AG87)</f>
        <v>20</v>
      </c>
      <c r="G87">
        <f>COUNT(千葉!$B87:$AA87)</f>
        <v>21</v>
      </c>
      <c r="H87">
        <f>COUNT(東京!$B87:$Z87)</f>
        <v>8</v>
      </c>
      <c r="I87">
        <f>COUNT(神奈川!$B87:$Z87)</f>
        <v>13</v>
      </c>
      <c r="J87">
        <f>COUNT(山梨!$B87:$Z87)</f>
        <v>4</v>
      </c>
      <c r="K87">
        <f>COUNT(長野!$B87:$Z87)</f>
        <v>6</v>
      </c>
      <c r="L87">
        <f>COUNT(静岡!$B87:$AC87)</f>
        <v>28</v>
      </c>
      <c r="M87" s="66">
        <f t="shared" si="48"/>
        <v>137</v>
      </c>
      <c r="O87">
        <f>COUNTIF(茨城!$B87:$Z87,$O$1)</f>
        <v>0</v>
      </c>
      <c r="P87">
        <f>COUNTIF(栃木!$B87:$Z87,$O$1)</f>
        <v>0</v>
      </c>
      <c r="Q87">
        <f>COUNTIF(群馬!$B87:$Z87,$O$1)</f>
        <v>0</v>
      </c>
      <c r="R87">
        <f>COUNTIF(埼玉!$B87:$AG87,$O$1)</f>
        <v>0</v>
      </c>
      <c r="S87">
        <f>COUNTIF(千葉!$B87:$AA87,$O$1)</f>
        <v>0</v>
      </c>
      <c r="T87">
        <f>COUNTIF(東京!$B87:$Z87,$O$1)</f>
        <v>0</v>
      </c>
      <c r="U87">
        <f>COUNTIF(神奈川!$B87:$Z87,$O$1)</f>
        <v>0</v>
      </c>
      <c r="V87">
        <f>COUNTIF(山梨!$B87:$Z87,$O$1)</f>
        <v>0</v>
      </c>
      <c r="W87">
        <f>COUNTIF(長野!$B87:$Z87,$O$1)</f>
        <v>0</v>
      </c>
      <c r="X87">
        <f>COUNTIF(静岡!$B87:$AC87,$O$1)</f>
        <v>0</v>
      </c>
      <c r="Y87" s="66">
        <f t="shared" si="49"/>
        <v>0</v>
      </c>
      <c r="AA87">
        <f>COUNTIF(茨城!$B87:$Z87,$AA$1)</f>
        <v>0</v>
      </c>
      <c r="AB87">
        <f>COUNTIF(栃木!$B87:$Z87,$AA$1)</f>
        <v>0</v>
      </c>
      <c r="AC87">
        <f>COUNTIF(群馬!$B87:$Z87,$AA$1)</f>
        <v>0</v>
      </c>
      <c r="AD87">
        <f>COUNTIF(埼玉!$B87:$AG87,$AA$1)</f>
        <v>0</v>
      </c>
      <c r="AE87">
        <f>COUNTIF(千葉!$B87:$AA87,$AA$1)</f>
        <v>0</v>
      </c>
      <c r="AF87">
        <f>COUNTIF(東京!$B87:$Z87,$AA$1)</f>
        <v>0</v>
      </c>
      <c r="AG87">
        <f>COUNTIF(神奈川!$B87:$Z87,$AA$1)</f>
        <v>0</v>
      </c>
      <c r="AH87">
        <f>COUNTIF(山梨!$B87:$Z87,$AA$1)</f>
        <v>0</v>
      </c>
      <c r="AI87">
        <f>COUNTIF(長野!$B87:$Z87,$AA$1)</f>
        <v>0</v>
      </c>
      <c r="AJ87">
        <f>COUNTIF(静岡!$B87:$AC87,$AC$1)</f>
        <v>0</v>
      </c>
      <c r="AK87" s="66">
        <f t="shared" si="50"/>
        <v>0</v>
      </c>
      <c r="AL87" s="73">
        <f t="shared" si="51"/>
        <v>0</v>
      </c>
      <c r="AN87">
        <f>COUNTIF(茨城!$B87:$Z87,$AN$1)</f>
        <v>0</v>
      </c>
      <c r="AO87">
        <f>COUNTIF(栃木!$B87:$Z87,$AN$1)</f>
        <v>0</v>
      </c>
      <c r="AP87">
        <f>COUNTIF(群馬!$B87:$Z87,$AN$1)</f>
        <v>0</v>
      </c>
      <c r="AQ87">
        <f>COUNTIF(埼玉!$B87:$AG87,$AN$1)</f>
        <v>0</v>
      </c>
      <c r="AR87">
        <f>COUNTIF(千葉!$B87:$AA87,$AN$1)</f>
        <v>0</v>
      </c>
      <c r="AS87">
        <f>COUNTIF(東京!$B87:$Z87,$AN$1)</f>
        <v>0</v>
      </c>
      <c r="AT87">
        <f>COUNTIF(神奈川!$B87:$Z87,$AN$1)</f>
        <v>0</v>
      </c>
      <c r="AU87">
        <f>COUNTIF(山梨!$B87:$Z87,$AN$1)</f>
        <v>0</v>
      </c>
      <c r="AV87">
        <f>COUNTIF(長野!$B87:$Z87,$AN$1)</f>
        <v>0</v>
      </c>
      <c r="AW87">
        <f>COUNTIF(静岡!$B87:$AC87,$AN$1)</f>
        <v>0</v>
      </c>
      <c r="AX87" s="66">
        <f t="shared" si="52"/>
        <v>0</v>
      </c>
      <c r="AY87" s="73">
        <f t="shared" si="53"/>
        <v>0</v>
      </c>
    </row>
    <row r="88" spans="1:51" x14ac:dyDescent="0.15">
      <c r="A88">
        <f t="shared" si="47"/>
        <v>6</v>
      </c>
      <c r="B88" s="454">
        <v>43276</v>
      </c>
      <c r="C88">
        <f>COUNT(茨城!$B88:$Z88)</f>
        <v>18</v>
      </c>
      <c r="D88">
        <f>COUNT(栃木!$B88:$Z88)</f>
        <v>11</v>
      </c>
      <c r="E88">
        <f>COUNT(群馬!$B88:$Z88)</f>
        <v>8</v>
      </c>
      <c r="F88">
        <f>COUNT(埼玉!$B88:$AG88)</f>
        <v>20</v>
      </c>
      <c r="G88">
        <f>COUNT(千葉!$B88:$AA88)</f>
        <v>21</v>
      </c>
      <c r="H88">
        <f>COUNT(東京!$B88:$Z88)</f>
        <v>8</v>
      </c>
      <c r="I88">
        <f>COUNT(神奈川!$B88:$Z88)</f>
        <v>13</v>
      </c>
      <c r="J88">
        <f>COUNT(山梨!$B88:$Z88)</f>
        <v>4</v>
      </c>
      <c r="K88">
        <f>COUNT(長野!$B88:$Z88)</f>
        <v>6</v>
      </c>
      <c r="L88">
        <f>COUNT(静岡!$B88:$AC88)</f>
        <v>28</v>
      </c>
      <c r="M88" s="66">
        <f t="shared" si="48"/>
        <v>137</v>
      </c>
      <c r="O88">
        <f>COUNTIF(茨城!$B88:$Z88,$O$1)</f>
        <v>0</v>
      </c>
      <c r="P88">
        <f>COUNTIF(栃木!$B88:$Z88,$O$1)</f>
        <v>0</v>
      </c>
      <c r="Q88">
        <f>COUNTIF(群馬!$B88:$Z88,$O$1)</f>
        <v>0</v>
      </c>
      <c r="R88">
        <f>COUNTIF(埼玉!$B88:$AG88,$O$1)</f>
        <v>0</v>
      </c>
      <c r="S88">
        <f>COUNTIF(千葉!$B88:$AA88,$O$1)</f>
        <v>0</v>
      </c>
      <c r="T88">
        <f>COUNTIF(東京!$B88:$Z88,$O$1)</f>
        <v>0</v>
      </c>
      <c r="U88">
        <f>COUNTIF(神奈川!$B88:$Z88,$O$1)</f>
        <v>0</v>
      </c>
      <c r="V88">
        <f>COUNTIF(山梨!$B88:$Z88,$O$1)</f>
        <v>0</v>
      </c>
      <c r="W88">
        <f>COUNTIF(長野!$B88:$Z88,$O$1)</f>
        <v>0</v>
      </c>
      <c r="X88">
        <f>COUNTIF(静岡!$B88:$AC88,$O$1)</f>
        <v>0</v>
      </c>
      <c r="Y88" s="66">
        <f t="shared" si="49"/>
        <v>0</v>
      </c>
      <c r="AA88">
        <f>COUNTIF(茨城!$B88:$Z88,$AA$1)</f>
        <v>0</v>
      </c>
      <c r="AB88">
        <f>COUNTIF(栃木!$B88:$Z88,$AA$1)</f>
        <v>0</v>
      </c>
      <c r="AC88">
        <f>COUNTIF(群馬!$B88:$Z88,$AA$1)</f>
        <v>0</v>
      </c>
      <c r="AD88">
        <f>COUNTIF(埼玉!$B88:$AG88,$AA$1)</f>
        <v>0</v>
      </c>
      <c r="AE88">
        <f>COUNTIF(千葉!$B88:$AA88,$AA$1)</f>
        <v>0</v>
      </c>
      <c r="AF88">
        <f>COUNTIF(東京!$B88:$Z88,$AA$1)</f>
        <v>0</v>
      </c>
      <c r="AG88">
        <f>COUNTIF(神奈川!$B88:$Z88,$AA$1)</f>
        <v>0</v>
      </c>
      <c r="AH88">
        <f>COUNTIF(山梨!$B88:$Z88,$AA$1)</f>
        <v>0</v>
      </c>
      <c r="AI88">
        <f>COUNTIF(長野!$B88:$Z88,$AA$1)</f>
        <v>0</v>
      </c>
      <c r="AJ88">
        <f>COUNTIF(静岡!$B88:$AC88,$AC$1)</f>
        <v>0</v>
      </c>
      <c r="AK88" s="66">
        <f t="shared" si="50"/>
        <v>0</v>
      </c>
      <c r="AL88" s="73">
        <f t="shared" si="51"/>
        <v>0</v>
      </c>
      <c r="AN88">
        <f>COUNTIF(茨城!$B88:$Z88,$AN$1)</f>
        <v>0</v>
      </c>
      <c r="AO88">
        <f>COUNTIF(栃木!$B88:$Z88,$AN$1)</f>
        <v>0</v>
      </c>
      <c r="AP88">
        <f>COUNTIF(群馬!$B88:$Z88,$AN$1)</f>
        <v>0</v>
      </c>
      <c r="AQ88">
        <f>COUNTIF(埼玉!$B88:$AG88,$AN$1)</f>
        <v>0</v>
      </c>
      <c r="AR88">
        <f>COUNTIF(千葉!$B88:$AA88,$AN$1)</f>
        <v>0</v>
      </c>
      <c r="AS88">
        <f>COUNTIF(東京!$B88:$Z88,$AN$1)</f>
        <v>0</v>
      </c>
      <c r="AT88">
        <f>COUNTIF(神奈川!$B88:$Z88,$AN$1)</f>
        <v>2</v>
      </c>
      <c r="AU88">
        <f>COUNTIF(山梨!$B88:$Z88,$AN$1)</f>
        <v>0</v>
      </c>
      <c r="AV88">
        <f>COUNTIF(長野!$B88:$Z88,$AN$1)</f>
        <v>0</v>
      </c>
      <c r="AW88">
        <f>COUNTIF(静岡!$B88:$AC88,$AN$1)</f>
        <v>0</v>
      </c>
      <c r="AX88" s="66">
        <f t="shared" si="52"/>
        <v>2</v>
      </c>
      <c r="AY88" s="73">
        <f t="shared" si="53"/>
        <v>1.4598540145985401E-2</v>
      </c>
    </row>
    <row r="89" spans="1:51" x14ac:dyDescent="0.15">
      <c r="A89">
        <f t="shared" si="47"/>
        <v>6</v>
      </c>
      <c r="B89" s="454">
        <v>43277</v>
      </c>
      <c r="C89">
        <f>COUNT(茨城!$B89:$Z89)</f>
        <v>18</v>
      </c>
      <c r="D89">
        <f>COUNT(栃木!$B89:$Z89)</f>
        <v>11</v>
      </c>
      <c r="E89">
        <f>COUNT(群馬!$B89:$Z89)</f>
        <v>8</v>
      </c>
      <c r="F89">
        <f>COUNT(埼玉!$B89:$AG89)</f>
        <v>20</v>
      </c>
      <c r="G89">
        <f>COUNT(千葉!$B89:$AA89)</f>
        <v>21</v>
      </c>
      <c r="H89">
        <f>COUNT(東京!$B89:$Z89)</f>
        <v>8</v>
      </c>
      <c r="I89">
        <f>COUNT(神奈川!$B89:$Z89)</f>
        <v>13</v>
      </c>
      <c r="J89">
        <f>COUNT(山梨!$B89:$Z89)</f>
        <v>4</v>
      </c>
      <c r="K89">
        <f>COUNT(長野!$B89:$Z89)</f>
        <v>6</v>
      </c>
      <c r="L89">
        <f>COUNT(静岡!$B89:$AC89)</f>
        <v>25</v>
      </c>
      <c r="M89" s="66">
        <f t="shared" si="48"/>
        <v>134</v>
      </c>
      <c r="O89">
        <f>COUNTIF(茨城!$B89:$Z89,$O$1)</f>
        <v>0</v>
      </c>
      <c r="P89">
        <f>COUNTIF(栃木!$B89:$Z89,$O$1)</f>
        <v>0</v>
      </c>
      <c r="Q89">
        <f>COUNTIF(群馬!$B89:$Z89,$O$1)</f>
        <v>0</v>
      </c>
      <c r="R89">
        <f>COUNTIF(埼玉!$B89:$AG89,$O$1)</f>
        <v>0</v>
      </c>
      <c r="S89">
        <f>COUNTIF(千葉!$B89:$AA89,$O$1)</f>
        <v>0</v>
      </c>
      <c r="T89">
        <f>COUNTIF(東京!$B89:$Z89,$O$1)</f>
        <v>0</v>
      </c>
      <c r="U89">
        <f>COUNTIF(神奈川!$B89:$Z89,$O$1)</f>
        <v>0</v>
      </c>
      <c r="V89">
        <f>COUNTIF(山梨!$B89:$Z89,$O$1)</f>
        <v>0</v>
      </c>
      <c r="W89">
        <f>COUNTIF(長野!$B89:$Z89,$O$1)</f>
        <v>0</v>
      </c>
      <c r="X89">
        <f>COUNTIF(静岡!$B89:$AC89,$O$1)</f>
        <v>0</v>
      </c>
      <c r="Y89" s="66">
        <f t="shared" si="49"/>
        <v>0</v>
      </c>
      <c r="AA89">
        <f>COUNTIF(茨城!$B89:$Z89,$AA$1)</f>
        <v>0</v>
      </c>
      <c r="AB89">
        <f>COUNTIF(栃木!$B89:$Z89,$AA$1)</f>
        <v>0</v>
      </c>
      <c r="AC89">
        <f>COUNTIF(群馬!$B89:$Z89,$AA$1)</f>
        <v>0</v>
      </c>
      <c r="AD89">
        <f>COUNTIF(埼玉!$B89:$AG89,$AA$1)</f>
        <v>0</v>
      </c>
      <c r="AE89">
        <f>COUNTIF(千葉!$B89:$AA89,$AA$1)</f>
        <v>0</v>
      </c>
      <c r="AF89">
        <f>COUNTIF(東京!$B89:$Z89,$AA$1)</f>
        <v>0</v>
      </c>
      <c r="AG89">
        <f>COUNTIF(神奈川!$B89:$Z89,$AA$1)</f>
        <v>0</v>
      </c>
      <c r="AH89">
        <f>COUNTIF(山梨!$B89:$Z89,$AA$1)</f>
        <v>0</v>
      </c>
      <c r="AI89">
        <f>COUNTIF(長野!$B89:$Z89,$AA$1)</f>
        <v>0</v>
      </c>
      <c r="AJ89">
        <f>COUNTIF(静岡!$B89:$AC89,$AC$1)</f>
        <v>0</v>
      </c>
      <c r="AK89" s="66">
        <f t="shared" si="50"/>
        <v>0</v>
      </c>
      <c r="AL89" s="73">
        <f t="shared" si="51"/>
        <v>0</v>
      </c>
      <c r="AN89">
        <f>COUNTIF(茨城!$B89:$Z89,$AN$1)</f>
        <v>0</v>
      </c>
      <c r="AO89">
        <f>COUNTIF(栃木!$B89:$Z89,$AN$1)</f>
        <v>0</v>
      </c>
      <c r="AP89">
        <f>COUNTIF(群馬!$B89:$Z89,$AN$1)</f>
        <v>4</v>
      </c>
      <c r="AQ89">
        <f>COUNTIF(埼玉!$B89:$AG89,$AN$1)</f>
        <v>3</v>
      </c>
      <c r="AR89">
        <f>COUNTIF(千葉!$B89:$AA89,$AN$1)</f>
        <v>0</v>
      </c>
      <c r="AS89">
        <f>COUNTIF(東京!$B89:$Z89,$AN$1)</f>
        <v>0</v>
      </c>
      <c r="AT89">
        <f>COUNTIF(神奈川!$B89:$Z89,$AN$1)</f>
        <v>0</v>
      </c>
      <c r="AU89">
        <f>COUNTIF(山梨!$B89:$Z89,$AN$1)</f>
        <v>0</v>
      </c>
      <c r="AV89">
        <f>COUNTIF(長野!$B89:$Z89,$AN$1)</f>
        <v>2</v>
      </c>
      <c r="AW89">
        <f>COUNTIF(静岡!$B89:$AC89,$AN$1)</f>
        <v>1</v>
      </c>
      <c r="AX89" s="66">
        <f t="shared" si="52"/>
        <v>10</v>
      </c>
      <c r="AY89" s="73">
        <f t="shared" si="53"/>
        <v>7.4626865671641784E-2</v>
      </c>
    </row>
    <row r="90" spans="1:51" x14ac:dyDescent="0.15">
      <c r="A90">
        <f t="shared" si="47"/>
        <v>6</v>
      </c>
      <c r="B90" s="454">
        <v>43278</v>
      </c>
      <c r="C90">
        <f>COUNT(茨城!$B90:$Z90)</f>
        <v>18</v>
      </c>
      <c r="D90">
        <f>COUNT(栃木!$B90:$Z90)</f>
        <v>11</v>
      </c>
      <c r="E90">
        <f>COUNT(群馬!$B90:$Z90)</f>
        <v>8</v>
      </c>
      <c r="F90">
        <f>COUNT(埼玉!$B90:$AG90)</f>
        <v>20</v>
      </c>
      <c r="G90">
        <f>COUNT(千葉!$B90:$AA90)</f>
        <v>21</v>
      </c>
      <c r="H90">
        <f>COUNT(東京!$B90:$Z90)</f>
        <v>8</v>
      </c>
      <c r="I90">
        <f>COUNT(神奈川!$B90:$Z90)</f>
        <v>13</v>
      </c>
      <c r="J90">
        <f>COUNT(山梨!$B90:$Z90)</f>
        <v>4</v>
      </c>
      <c r="K90">
        <f>COUNT(長野!$B90:$Z90)</f>
        <v>6</v>
      </c>
      <c r="L90">
        <f>COUNT(静岡!$B90:$AC90)</f>
        <v>25</v>
      </c>
      <c r="M90" s="66">
        <f t="shared" si="48"/>
        <v>134</v>
      </c>
      <c r="O90">
        <f>COUNTIF(茨城!$B90:$Z90,$O$1)</f>
        <v>0</v>
      </c>
      <c r="P90">
        <f>COUNTIF(栃木!$B90:$Z90,$O$1)</f>
        <v>0</v>
      </c>
      <c r="Q90">
        <f>COUNTIF(群馬!$B90:$Z90,$O$1)</f>
        <v>0</v>
      </c>
      <c r="R90">
        <f>COUNTIF(埼玉!$B90:$AG90,$O$1)</f>
        <v>0</v>
      </c>
      <c r="S90">
        <f>COUNTIF(千葉!$B90:$AA90,$O$1)</f>
        <v>0</v>
      </c>
      <c r="T90">
        <f>COUNTIF(東京!$B90:$Z90,$O$1)</f>
        <v>0</v>
      </c>
      <c r="U90">
        <f>COUNTIF(神奈川!$B90:$Z90,$O$1)</f>
        <v>0</v>
      </c>
      <c r="V90">
        <f>COUNTIF(山梨!$B90:$Z90,$O$1)</f>
        <v>0</v>
      </c>
      <c r="W90">
        <f>COUNTIF(長野!$B90:$Z90,$O$1)</f>
        <v>0</v>
      </c>
      <c r="X90">
        <f>COUNTIF(静岡!$B90:$AC90,$O$1)</f>
        <v>0</v>
      </c>
      <c r="Y90" s="66">
        <f t="shared" si="49"/>
        <v>0</v>
      </c>
      <c r="AA90">
        <f>COUNTIF(茨城!$B90:$Z90,$AA$1)</f>
        <v>0</v>
      </c>
      <c r="AB90">
        <f>COUNTIF(栃木!$B90:$Z90,$AA$1)</f>
        <v>0</v>
      </c>
      <c r="AC90">
        <f>COUNTIF(群馬!$B90:$Z90,$AA$1)</f>
        <v>0</v>
      </c>
      <c r="AD90">
        <f>COUNTIF(埼玉!$B90:$AG90,$AA$1)</f>
        <v>0</v>
      </c>
      <c r="AE90">
        <f>COUNTIF(千葉!$B90:$AA90,$AA$1)</f>
        <v>0</v>
      </c>
      <c r="AF90">
        <f>COUNTIF(東京!$B90:$Z90,$AA$1)</f>
        <v>0</v>
      </c>
      <c r="AG90">
        <f>COUNTIF(神奈川!$B90:$Z90,$AA$1)</f>
        <v>0</v>
      </c>
      <c r="AH90">
        <f>COUNTIF(山梨!$B90:$Z90,$AA$1)</f>
        <v>0</v>
      </c>
      <c r="AI90">
        <f>COUNTIF(長野!$B90:$Z90,$AA$1)</f>
        <v>0</v>
      </c>
      <c r="AJ90">
        <f>COUNTIF(静岡!$B90:$AC90,$AC$1)</f>
        <v>0</v>
      </c>
      <c r="AK90" s="66">
        <f t="shared" si="50"/>
        <v>0</v>
      </c>
      <c r="AL90" s="73">
        <f t="shared" si="51"/>
        <v>0</v>
      </c>
      <c r="AN90">
        <f>COUNTIF(茨城!$B90:$Z90,$AN$1)</f>
        <v>0</v>
      </c>
      <c r="AO90">
        <f>COUNTIF(栃木!$B90:$Z90,$AN$1)</f>
        <v>0</v>
      </c>
      <c r="AP90">
        <f>COUNTIF(群馬!$B90:$Z90,$AN$1)</f>
        <v>0</v>
      </c>
      <c r="AQ90">
        <f>COUNTIF(埼玉!$B90:$AG90,$AN$1)</f>
        <v>2</v>
      </c>
      <c r="AR90">
        <f>COUNTIF(千葉!$B90:$AA90,$AN$1)</f>
        <v>0</v>
      </c>
      <c r="AS90">
        <f>COUNTIF(東京!$B90:$Z90,$AN$1)</f>
        <v>0</v>
      </c>
      <c r="AT90">
        <f>COUNTIF(神奈川!$B90:$Z90,$AN$1)</f>
        <v>0</v>
      </c>
      <c r="AU90">
        <f>COUNTIF(山梨!$B90:$Z90,$AN$1)</f>
        <v>0</v>
      </c>
      <c r="AV90">
        <f>COUNTIF(長野!$B90:$Z90,$AN$1)</f>
        <v>0</v>
      </c>
      <c r="AW90">
        <f>COUNTIF(静岡!$B90:$AC90,$AN$1)</f>
        <v>0</v>
      </c>
      <c r="AX90" s="66">
        <f t="shared" si="52"/>
        <v>2</v>
      </c>
      <c r="AY90" s="73">
        <f t="shared" si="53"/>
        <v>1.4925373134328358E-2</v>
      </c>
    </row>
    <row r="91" spans="1:51" x14ac:dyDescent="0.15">
      <c r="A91">
        <f t="shared" si="47"/>
        <v>6</v>
      </c>
      <c r="B91" s="454">
        <v>43279</v>
      </c>
      <c r="C91">
        <f>COUNT(茨城!$B91:$Z91)</f>
        <v>18</v>
      </c>
      <c r="D91">
        <f>COUNT(栃木!$B91:$Z91)</f>
        <v>11</v>
      </c>
      <c r="E91">
        <f>COUNT(群馬!$B91:$Z91)</f>
        <v>8</v>
      </c>
      <c r="F91">
        <f>COUNT(埼玉!$B91:$AG91)</f>
        <v>20</v>
      </c>
      <c r="G91">
        <f>COUNT(千葉!$B91:$AA91)</f>
        <v>21</v>
      </c>
      <c r="H91">
        <f>COUNT(東京!$B91:$Z91)</f>
        <v>8</v>
      </c>
      <c r="I91">
        <f>COUNT(神奈川!$B91:$Z91)</f>
        <v>13</v>
      </c>
      <c r="J91">
        <f>COUNT(山梨!$B91:$Z91)</f>
        <v>4</v>
      </c>
      <c r="K91">
        <f>COUNT(長野!$B91:$Z91)</f>
        <v>6</v>
      </c>
      <c r="L91">
        <f>COUNT(静岡!$B91:$AC91)</f>
        <v>28</v>
      </c>
      <c r="M91" s="66">
        <f t="shared" si="48"/>
        <v>137</v>
      </c>
      <c r="O91">
        <f>COUNTIF(茨城!$B91:$Z91,$O$1)</f>
        <v>0</v>
      </c>
      <c r="P91">
        <f>COUNTIF(栃木!$B91:$Z91,$O$1)</f>
        <v>0</v>
      </c>
      <c r="Q91">
        <f>COUNTIF(群馬!$B91:$Z91,$O$1)</f>
        <v>0</v>
      </c>
      <c r="R91">
        <f>COUNTIF(埼玉!$B91:$AG91,$O$1)</f>
        <v>0</v>
      </c>
      <c r="S91">
        <f>COUNTIF(千葉!$B91:$AA91,$O$1)</f>
        <v>0</v>
      </c>
      <c r="T91">
        <f>COUNTIF(東京!$B91:$Z91,$O$1)</f>
        <v>0</v>
      </c>
      <c r="U91">
        <f>COUNTIF(神奈川!$B91:$Z91,$O$1)</f>
        <v>0</v>
      </c>
      <c r="V91">
        <f>COUNTIF(山梨!$B91:$Z91,$O$1)</f>
        <v>0</v>
      </c>
      <c r="W91">
        <f>COUNTIF(長野!$B91:$Z91,$O$1)</f>
        <v>0</v>
      </c>
      <c r="X91">
        <f>COUNTIF(静岡!$B91:$AC91,$O$1)</f>
        <v>0</v>
      </c>
      <c r="Y91" s="66">
        <f t="shared" si="49"/>
        <v>0</v>
      </c>
      <c r="AA91">
        <f>COUNTIF(茨城!$B91:$Z91,$AA$1)</f>
        <v>0</v>
      </c>
      <c r="AB91">
        <f>COUNTIF(栃木!$B91:$Z91,$AA$1)</f>
        <v>0</v>
      </c>
      <c r="AC91">
        <f>COUNTIF(群馬!$B91:$Z91,$AA$1)</f>
        <v>0</v>
      </c>
      <c r="AD91">
        <f>COUNTIF(埼玉!$B91:$AG91,$AA$1)</f>
        <v>0</v>
      </c>
      <c r="AE91">
        <f>COUNTIF(千葉!$B91:$AA91,$AA$1)</f>
        <v>0</v>
      </c>
      <c r="AF91">
        <f>COUNTIF(東京!$B91:$Z91,$AA$1)</f>
        <v>0</v>
      </c>
      <c r="AG91">
        <f>COUNTIF(神奈川!$B91:$Z91,$AA$1)</f>
        <v>0</v>
      </c>
      <c r="AH91">
        <f>COUNTIF(山梨!$B91:$Z91,$AA$1)</f>
        <v>0</v>
      </c>
      <c r="AI91">
        <f>COUNTIF(長野!$B91:$Z91,$AA$1)</f>
        <v>0</v>
      </c>
      <c r="AJ91">
        <f>COUNTIF(静岡!$B91:$AC91,$AC$1)</f>
        <v>0</v>
      </c>
      <c r="AK91" s="66">
        <f t="shared" si="50"/>
        <v>0</v>
      </c>
      <c r="AL91" s="73">
        <f t="shared" si="51"/>
        <v>0</v>
      </c>
      <c r="AN91">
        <f>COUNTIF(茨城!$B91:$Z91,$AN$1)</f>
        <v>0</v>
      </c>
      <c r="AO91">
        <f>COUNTIF(栃木!$B91:$Z91,$AN$1)</f>
        <v>0</v>
      </c>
      <c r="AP91">
        <f>COUNTIF(群馬!$B91:$Z91,$AN$1)</f>
        <v>0</v>
      </c>
      <c r="AQ91">
        <f>COUNTIF(埼玉!$B91:$AG91,$AN$1)</f>
        <v>0</v>
      </c>
      <c r="AR91">
        <f>COUNTIF(千葉!$B91:$AA91,$AN$1)</f>
        <v>0</v>
      </c>
      <c r="AS91">
        <f>COUNTIF(東京!$B91:$Z91,$AN$1)</f>
        <v>0</v>
      </c>
      <c r="AT91">
        <f>COUNTIF(神奈川!$B91:$Z91,$AN$1)</f>
        <v>0</v>
      </c>
      <c r="AU91">
        <f>COUNTIF(山梨!$B91:$Z91,$AN$1)</f>
        <v>0</v>
      </c>
      <c r="AV91">
        <f>COUNTIF(長野!$B91:$Z91,$AN$1)</f>
        <v>0</v>
      </c>
      <c r="AW91">
        <f>COUNTIF(静岡!$B91:$AC91,$AN$1)</f>
        <v>0</v>
      </c>
      <c r="AX91" s="66">
        <f t="shared" si="52"/>
        <v>0</v>
      </c>
      <c r="AY91" s="73">
        <f t="shared" si="53"/>
        <v>0</v>
      </c>
    </row>
    <row r="92" spans="1:51" x14ac:dyDescent="0.15">
      <c r="A92">
        <f t="shared" si="47"/>
        <v>6</v>
      </c>
      <c r="B92" s="454">
        <v>43280</v>
      </c>
      <c r="C92">
        <f>COUNT(茨城!$B92:$Z92)</f>
        <v>18</v>
      </c>
      <c r="D92">
        <f>COUNT(栃木!$B92:$Z92)</f>
        <v>11</v>
      </c>
      <c r="E92">
        <f>COUNT(群馬!$B92:$Z92)</f>
        <v>8</v>
      </c>
      <c r="F92">
        <f>COUNT(埼玉!$B92:$AG92)</f>
        <v>20</v>
      </c>
      <c r="G92">
        <f>COUNT(千葉!$B92:$AA92)</f>
        <v>21</v>
      </c>
      <c r="H92">
        <f>COUNT(東京!$B92:$Z92)</f>
        <v>8</v>
      </c>
      <c r="I92">
        <f>COUNT(神奈川!$B92:$Z92)</f>
        <v>13</v>
      </c>
      <c r="J92">
        <f>COUNT(山梨!$B92:$Z92)</f>
        <v>4</v>
      </c>
      <c r="K92">
        <f>COUNT(長野!$B92:$Z92)</f>
        <v>6</v>
      </c>
      <c r="L92">
        <f>COUNT(静岡!$B92:$AC92)</f>
        <v>28</v>
      </c>
      <c r="M92" s="66">
        <f t="shared" si="48"/>
        <v>137</v>
      </c>
      <c r="O92">
        <f>COUNTIF(茨城!$B92:$Z92,$O$1)</f>
        <v>0</v>
      </c>
      <c r="P92">
        <f>COUNTIF(栃木!$B92:$Z92,$O$1)</f>
        <v>0</v>
      </c>
      <c r="Q92">
        <f>COUNTIF(群馬!$B92:$Z92,$O$1)</f>
        <v>0</v>
      </c>
      <c r="R92">
        <f>COUNTIF(埼玉!$B92:$AG92,$O$1)</f>
        <v>0</v>
      </c>
      <c r="S92">
        <f>COUNTIF(千葉!$B92:$AA92,$O$1)</f>
        <v>0</v>
      </c>
      <c r="T92">
        <f>COUNTIF(東京!$B92:$Z92,$O$1)</f>
        <v>0</v>
      </c>
      <c r="U92">
        <f>COUNTIF(神奈川!$B92:$Z92,$O$1)</f>
        <v>0</v>
      </c>
      <c r="V92">
        <f>COUNTIF(山梨!$B92:$Z92,$O$1)</f>
        <v>0</v>
      </c>
      <c r="W92">
        <f>COUNTIF(長野!$B92:$Z92,$O$1)</f>
        <v>0</v>
      </c>
      <c r="X92">
        <f>COUNTIF(静岡!$B92:$AC92,$O$1)</f>
        <v>0</v>
      </c>
      <c r="Y92" s="66">
        <f t="shared" si="49"/>
        <v>0</v>
      </c>
      <c r="AA92">
        <f>COUNTIF(茨城!$B92:$Z92,$AA$1)</f>
        <v>0</v>
      </c>
      <c r="AB92">
        <f>COUNTIF(栃木!$B92:$Z92,$AA$1)</f>
        <v>0</v>
      </c>
      <c r="AC92">
        <f>COUNTIF(群馬!$B92:$Z92,$AA$1)</f>
        <v>0</v>
      </c>
      <c r="AD92">
        <f>COUNTIF(埼玉!$B92:$AG92,$AA$1)</f>
        <v>0</v>
      </c>
      <c r="AE92">
        <f>COUNTIF(千葉!$B92:$AA92,$AA$1)</f>
        <v>0</v>
      </c>
      <c r="AF92">
        <f>COUNTIF(東京!$B92:$Z92,$AA$1)</f>
        <v>0</v>
      </c>
      <c r="AG92">
        <f>COUNTIF(神奈川!$B92:$Z92,$AA$1)</f>
        <v>0</v>
      </c>
      <c r="AH92">
        <f>COUNTIF(山梨!$B92:$Z92,$AA$1)</f>
        <v>0</v>
      </c>
      <c r="AI92">
        <f>COUNTIF(長野!$B92:$Z92,$AA$1)</f>
        <v>0</v>
      </c>
      <c r="AJ92">
        <f>COUNTIF(静岡!$B92:$AC92,$AC$1)</f>
        <v>0</v>
      </c>
      <c r="AK92" s="66">
        <f t="shared" si="50"/>
        <v>0</v>
      </c>
      <c r="AL92" s="73">
        <f t="shared" si="51"/>
        <v>0</v>
      </c>
      <c r="AN92">
        <f>COUNTIF(茨城!$B92:$Z92,$AN$1)</f>
        <v>0</v>
      </c>
      <c r="AO92">
        <f>COUNTIF(栃木!$B92:$Z92,$AN$1)</f>
        <v>0</v>
      </c>
      <c r="AP92">
        <f>COUNTIF(群馬!$B92:$Z92,$AN$1)</f>
        <v>0</v>
      </c>
      <c r="AQ92">
        <f>COUNTIF(埼玉!$B92:$AG92,$AN$1)</f>
        <v>0</v>
      </c>
      <c r="AR92">
        <f>COUNTIF(千葉!$B92:$AA92,$AN$1)</f>
        <v>0</v>
      </c>
      <c r="AS92">
        <f>COUNTIF(東京!$B92:$Z92,$AN$1)</f>
        <v>0</v>
      </c>
      <c r="AT92">
        <f>COUNTIF(神奈川!$B92:$Z92,$AN$1)</f>
        <v>0</v>
      </c>
      <c r="AU92">
        <f>COUNTIF(山梨!$B92:$Z92,$AN$1)</f>
        <v>0</v>
      </c>
      <c r="AV92">
        <f>COUNTIF(長野!$B92:$Z92,$AN$1)</f>
        <v>0</v>
      </c>
      <c r="AW92">
        <f>COUNTIF(静岡!$B92:$AC92,$AN$1)</f>
        <v>0</v>
      </c>
      <c r="AX92" s="66">
        <f t="shared" si="52"/>
        <v>0</v>
      </c>
      <c r="AY92" s="73">
        <f t="shared" si="53"/>
        <v>0</v>
      </c>
    </row>
    <row r="93" spans="1:51" x14ac:dyDescent="0.15">
      <c r="A93">
        <f t="shared" si="47"/>
        <v>6</v>
      </c>
      <c r="B93" s="454">
        <v>43281</v>
      </c>
      <c r="C93">
        <f>COUNT(茨城!$B93:$Z93)</f>
        <v>18</v>
      </c>
      <c r="D93">
        <f>COUNT(栃木!$B93:$Z93)</f>
        <v>11</v>
      </c>
      <c r="E93">
        <f>COUNT(群馬!$B93:$Z93)</f>
        <v>8</v>
      </c>
      <c r="F93">
        <f>COUNT(埼玉!$B93:$AG93)</f>
        <v>20</v>
      </c>
      <c r="G93">
        <f>COUNT(千葉!$B93:$AA93)</f>
        <v>21</v>
      </c>
      <c r="H93">
        <f>COUNT(東京!$B93:$Z93)</f>
        <v>8</v>
      </c>
      <c r="I93">
        <f>COUNT(神奈川!$B93:$Z93)</f>
        <v>13</v>
      </c>
      <c r="J93">
        <f>COUNT(山梨!$B93:$Z93)</f>
        <v>4</v>
      </c>
      <c r="K93">
        <f>COUNT(長野!$B93:$Z93)</f>
        <v>6</v>
      </c>
      <c r="L93">
        <f>COUNT(静岡!$B93:$AC93)</f>
        <v>28</v>
      </c>
      <c r="M93" s="66">
        <f t="shared" si="48"/>
        <v>137</v>
      </c>
      <c r="O93">
        <f>COUNTIF(茨城!$B93:$Z93,$O$1)</f>
        <v>0</v>
      </c>
      <c r="P93">
        <f>COUNTIF(栃木!$B93:$Z93,$O$1)</f>
        <v>0</v>
      </c>
      <c r="Q93">
        <f>COUNTIF(群馬!$B93:$Z93,$O$1)</f>
        <v>0</v>
      </c>
      <c r="R93">
        <f>COUNTIF(埼玉!$B93:$AG93,$O$1)</f>
        <v>0</v>
      </c>
      <c r="S93">
        <f>COUNTIF(千葉!$B93:$AA93,$O$1)</f>
        <v>0</v>
      </c>
      <c r="T93">
        <f>COUNTIF(東京!$B93:$Z93,$O$1)</f>
        <v>0</v>
      </c>
      <c r="U93">
        <f>COUNTIF(神奈川!$B93:$Z93,$O$1)</f>
        <v>0</v>
      </c>
      <c r="V93">
        <f>COUNTIF(山梨!$B93:$Z93,$O$1)</f>
        <v>0</v>
      </c>
      <c r="W93">
        <f>COUNTIF(長野!$B93:$Z93,$O$1)</f>
        <v>0</v>
      </c>
      <c r="X93">
        <f>COUNTIF(静岡!$B93:$AC93,$O$1)</f>
        <v>0</v>
      </c>
      <c r="Y93" s="66">
        <f t="shared" si="49"/>
        <v>0</v>
      </c>
      <c r="AA93">
        <f>COUNTIF(茨城!$B93:$Z93,$AA$1)</f>
        <v>0</v>
      </c>
      <c r="AB93">
        <f>COUNTIF(栃木!$B93:$Z93,$AA$1)</f>
        <v>0</v>
      </c>
      <c r="AC93">
        <f>COUNTIF(群馬!$B93:$Z93,$AA$1)</f>
        <v>0</v>
      </c>
      <c r="AD93">
        <f>COUNTIF(埼玉!$B93:$AG93,$AA$1)</f>
        <v>0</v>
      </c>
      <c r="AE93">
        <f>COUNTIF(千葉!$B93:$AA93,$AA$1)</f>
        <v>0</v>
      </c>
      <c r="AF93">
        <f>COUNTIF(東京!$B93:$Z93,$AA$1)</f>
        <v>0</v>
      </c>
      <c r="AG93">
        <f>COUNTIF(神奈川!$B93:$Z93,$AA$1)</f>
        <v>0</v>
      </c>
      <c r="AH93">
        <f>COUNTIF(山梨!$B93:$Z93,$AA$1)</f>
        <v>0</v>
      </c>
      <c r="AI93">
        <f>COUNTIF(長野!$B93:$Z93,$AA$1)</f>
        <v>0</v>
      </c>
      <c r="AJ93">
        <f>COUNTIF(静岡!$B93:$AC93,$AC$1)</f>
        <v>0</v>
      </c>
      <c r="AK93" s="66">
        <f t="shared" si="50"/>
        <v>0</v>
      </c>
      <c r="AL93" s="73">
        <f t="shared" si="51"/>
        <v>0</v>
      </c>
      <c r="AN93">
        <f>COUNTIF(茨城!$B93:$Z93,$AN$1)</f>
        <v>0</v>
      </c>
      <c r="AO93">
        <f>COUNTIF(栃木!$B93:$Z93,$AN$1)</f>
        <v>0</v>
      </c>
      <c r="AP93">
        <f>COUNTIF(群馬!$B93:$Z93,$AN$1)</f>
        <v>0</v>
      </c>
      <c r="AQ93">
        <f>COUNTIF(埼玉!$B93:$AG93,$AN$1)</f>
        <v>0</v>
      </c>
      <c r="AR93">
        <f>COUNTIF(千葉!$B93:$AA93,$AN$1)</f>
        <v>0</v>
      </c>
      <c r="AS93">
        <f>COUNTIF(東京!$B93:$Z93,$AN$1)</f>
        <v>0</v>
      </c>
      <c r="AT93">
        <f>COUNTIF(神奈川!$B93:$Z93,$AN$1)</f>
        <v>0</v>
      </c>
      <c r="AU93">
        <f>COUNTIF(山梨!$B93:$Z93,$AN$1)</f>
        <v>0</v>
      </c>
      <c r="AV93">
        <f>COUNTIF(長野!$B93:$Z93,$AN$1)</f>
        <v>0</v>
      </c>
      <c r="AW93">
        <f>COUNTIF(静岡!$B93:$AC93,$AN$1)</f>
        <v>0</v>
      </c>
      <c r="AX93" s="66">
        <f t="shared" si="52"/>
        <v>0</v>
      </c>
      <c r="AY93" s="73">
        <f t="shared" si="53"/>
        <v>0</v>
      </c>
    </row>
    <row r="94" spans="1:51" x14ac:dyDescent="0.15">
      <c r="A94">
        <f t="shared" si="47"/>
        <v>7</v>
      </c>
      <c r="B94" s="454">
        <v>43282</v>
      </c>
      <c r="C94">
        <f>COUNT(茨城!$B94:$Z94)</f>
        <v>18</v>
      </c>
      <c r="D94">
        <f>COUNT(栃木!$B94:$Z94)</f>
        <v>11</v>
      </c>
      <c r="E94">
        <f>COUNT(群馬!$B94:$Z94)</f>
        <v>8</v>
      </c>
      <c r="F94">
        <f>COUNT(埼玉!$B94:$AG94)</f>
        <v>20</v>
      </c>
      <c r="G94">
        <f>COUNT(千葉!$B94:$AA94)</f>
        <v>21</v>
      </c>
      <c r="H94">
        <f>COUNT(東京!$B94:$Z94)</f>
        <v>8</v>
      </c>
      <c r="I94">
        <f>COUNT(神奈川!$B94:$Z94)</f>
        <v>13</v>
      </c>
      <c r="J94">
        <f>COUNT(山梨!$B94:$Z94)</f>
        <v>4</v>
      </c>
      <c r="K94">
        <f>COUNT(長野!$B94:$Z94)</f>
        <v>6</v>
      </c>
      <c r="L94">
        <f>COUNT(静岡!$B94:$AC94)</f>
        <v>28</v>
      </c>
      <c r="M94" s="66">
        <f t="shared" si="48"/>
        <v>137</v>
      </c>
      <c r="O94">
        <f>COUNTIF(茨城!$B94:$Z94,$O$1)</f>
        <v>0</v>
      </c>
      <c r="P94">
        <f>COUNTIF(栃木!$B94:$Z94,$O$1)</f>
        <v>0</v>
      </c>
      <c r="Q94">
        <f>COUNTIF(群馬!$B94:$Z94,$O$1)</f>
        <v>0</v>
      </c>
      <c r="R94">
        <f>COUNTIF(埼玉!$B94:$AG94,$O$1)</f>
        <v>0</v>
      </c>
      <c r="S94">
        <f>COUNTIF(千葉!$B94:$AA94,$O$1)</f>
        <v>0</v>
      </c>
      <c r="T94">
        <f>COUNTIF(東京!$B94:$Z94,$O$1)</f>
        <v>0</v>
      </c>
      <c r="U94">
        <f>COUNTIF(神奈川!$B94:$Z94,$O$1)</f>
        <v>0</v>
      </c>
      <c r="V94">
        <f>COUNTIF(山梨!$B94:$Z94,$O$1)</f>
        <v>0</v>
      </c>
      <c r="W94">
        <f>COUNTIF(長野!$B94:$Z94,$O$1)</f>
        <v>0</v>
      </c>
      <c r="X94">
        <f>COUNTIF(静岡!$B94:$AC94,$O$1)</f>
        <v>0</v>
      </c>
      <c r="Y94" s="66">
        <f t="shared" si="49"/>
        <v>0</v>
      </c>
      <c r="AA94">
        <f>COUNTIF(茨城!$B94:$Z94,$AA$1)</f>
        <v>0</v>
      </c>
      <c r="AB94">
        <f>COUNTIF(栃木!$B94:$Z94,$AA$1)</f>
        <v>0</v>
      </c>
      <c r="AC94">
        <f>COUNTIF(群馬!$B94:$Z94,$AA$1)</f>
        <v>0</v>
      </c>
      <c r="AD94">
        <f>COUNTIF(埼玉!$B94:$AG94,$AA$1)</f>
        <v>0</v>
      </c>
      <c r="AE94">
        <f>COUNTIF(千葉!$B94:$AA94,$AA$1)</f>
        <v>0</v>
      </c>
      <c r="AF94">
        <f>COUNTIF(東京!$B94:$Z94,$AA$1)</f>
        <v>0</v>
      </c>
      <c r="AG94">
        <f>COUNTIF(神奈川!$B94:$Z94,$AA$1)</f>
        <v>0</v>
      </c>
      <c r="AH94">
        <f>COUNTIF(山梨!$B94:$Z94,$AA$1)</f>
        <v>0</v>
      </c>
      <c r="AI94">
        <f>COUNTIF(長野!$B94:$Z94,$AA$1)</f>
        <v>0</v>
      </c>
      <c r="AJ94">
        <f>COUNTIF(静岡!$B94:$AC94,$AC$1)</f>
        <v>0</v>
      </c>
      <c r="AK94" s="66">
        <f t="shared" si="50"/>
        <v>0</v>
      </c>
      <c r="AL94" s="73">
        <f t="shared" si="51"/>
        <v>0</v>
      </c>
      <c r="AN94">
        <f>COUNTIF(茨城!$B94:$Z94,$AN$1)</f>
        <v>0</v>
      </c>
      <c r="AO94">
        <f>COUNTIF(栃木!$B94:$Z94,$AN$1)</f>
        <v>0</v>
      </c>
      <c r="AP94">
        <f>COUNTIF(群馬!$B94:$Z94,$AN$1)</f>
        <v>0</v>
      </c>
      <c r="AQ94">
        <f>COUNTIF(埼玉!$B94:$AG94,$AN$1)</f>
        <v>0</v>
      </c>
      <c r="AR94">
        <f>COUNTIF(千葉!$B94:$AA94,$AN$1)</f>
        <v>0</v>
      </c>
      <c r="AS94">
        <f>COUNTIF(東京!$B94:$Z94,$AN$1)</f>
        <v>0</v>
      </c>
      <c r="AT94">
        <f>COUNTIF(神奈川!$B94:$Z94,$AN$1)</f>
        <v>0</v>
      </c>
      <c r="AU94">
        <f>COUNTIF(山梨!$B94:$Z94,$AN$1)</f>
        <v>0</v>
      </c>
      <c r="AV94">
        <f>COUNTIF(長野!$B94:$Z94,$AN$1)</f>
        <v>0</v>
      </c>
      <c r="AW94">
        <f>COUNTIF(静岡!$B94:$AC94,$AN$1)</f>
        <v>0</v>
      </c>
      <c r="AX94" s="66">
        <f t="shared" si="52"/>
        <v>0</v>
      </c>
      <c r="AY94" s="73">
        <f t="shared" si="53"/>
        <v>0</v>
      </c>
    </row>
    <row r="95" spans="1:51" x14ac:dyDescent="0.15">
      <c r="A95">
        <f t="shared" si="47"/>
        <v>7</v>
      </c>
      <c r="B95" s="454">
        <v>43283</v>
      </c>
      <c r="C95">
        <f>COUNT(茨城!$B95:$Z95)</f>
        <v>18</v>
      </c>
      <c r="D95">
        <f>COUNT(栃木!$B95:$Z95)</f>
        <v>11</v>
      </c>
      <c r="E95">
        <f>COUNT(群馬!$B95:$Z95)</f>
        <v>8</v>
      </c>
      <c r="F95">
        <f>COUNT(埼玉!$B95:$AG95)</f>
        <v>20</v>
      </c>
      <c r="G95">
        <f>COUNT(千葉!$B95:$AA95)</f>
        <v>21</v>
      </c>
      <c r="H95">
        <f>COUNT(東京!$B95:$Z95)</f>
        <v>8</v>
      </c>
      <c r="I95">
        <f>COUNT(神奈川!$B95:$Z95)</f>
        <v>13</v>
      </c>
      <c r="J95">
        <f>COUNT(山梨!$B95:$Z95)</f>
        <v>4</v>
      </c>
      <c r="K95">
        <f>COUNT(長野!$B95:$Z95)</f>
        <v>6</v>
      </c>
      <c r="L95">
        <f>COUNT(静岡!$B95:$AC95)</f>
        <v>24</v>
      </c>
      <c r="M95" s="66">
        <f t="shared" si="48"/>
        <v>133</v>
      </c>
      <c r="O95">
        <f>COUNTIF(茨城!$B95:$Z95,$O$1)</f>
        <v>0</v>
      </c>
      <c r="P95">
        <f>COUNTIF(栃木!$B95:$Z95,$O$1)</f>
        <v>0</v>
      </c>
      <c r="Q95">
        <f>COUNTIF(群馬!$B95:$Z95,$O$1)</f>
        <v>0</v>
      </c>
      <c r="R95">
        <f>COUNTIF(埼玉!$B95:$AG95,$O$1)</f>
        <v>0</v>
      </c>
      <c r="S95">
        <f>COUNTIF(千葉!$B95:$AA95,$O$1)</f>
        <v>0</v>
      </c>
      <c r="T95">
        <f>COUNTIF(東京!$B95:$Z95,$O$1)</f>
        <v>0</v>
      </c>
      <c r="U95">
        <f>COUNTIF(神奈川!$B95:$Z95,$O$1)</f>
        <v>0</v>
      </c>
      <c r="V95">
        <f>COUNTIF(山梨!$B95:$Z95,$O$1)</f>
        <v>0</v>
      </c>
      <c r="W95">
        <f>COUNTIF(長野!$B95:$Z95,$O$1)</f>
        <v>0</v>
      </c>
      <c r="X95">
        <f>COUNTIF(静岡!$B95:$AC95,$O$1)</f>
        <v>0</v>
      </c>
      <c r="Y95" s="66">
        <f t="shared" si="49"/>
        <v>0</v>
      </c>
      <c r="AA95">
        <f>COUNTIF(茨城!$B95:$Z95,$AA$1)</f>
        <v>0</v>
      </c>
      <c r="AB95">
        <f>COUNTIF(栃木!$B95:$Z95,$AA$1)</f>
        <v>0</v>
      </c>
      <c r="AC95">
        <f>COUNTIF(群馬!$B95:$Z95,$AA$1)</f>
        <v>0</v>
      </c>
      <c r="AD95">
        <f>COUNTIF(埼玉!$B95:$AG95,$AA$1)</f>
        <v>0</v>
      </c>
      <c r="AE95">
        <f>COUNTIF(千葉!$B95:$AA95,$AA$1)</f>
        <v>0</v>
      </c>
      <c r="AF95">
        <f>COUNTIF(東京!$B95:$Z95,$AA$1)</f>
        <v>0</v>
      </c>
      <c r="AG95">
        <f>COUNTIF(神奈川!$B95:$Z95,$AA$1)</f>
        <v>0</v>
      </c>
      <c r="AH95">
        <f>COUNTIF(山梨!$B95:$Z95,$AA$1)</f>
        <v>0</v>
      </c>
      <c r="AI95">
        <f>COUNTIF(長野!$B95:$Z95,$AA$1)</f>
        <v>0</v>
      </c>
      <c r="AJ95">
        <f>COUNTIF(静岡!$B95:$AC95,$AC$1)</f>
        <v>0</v>
      </c>
      <c r="AK95" s="66">
        <f t="shared" si="50"/>
        <v>0</v>
      </c>
      <c r="AL95" s="73">
        <f t="shared" si="51"/>
        <v>0</v>
      </c>
      <c r="AN95">
        <f>COUNTIF(茨城!$B95:$Z95,$AN$1)</f>
        <v>0</v>
      </c>
      <c r="AO95">
        <f>COUNTIF(栃木!$B95:$Z95,$AN$1)</f>
        <v>0</v>
      </c>
      <c r="AP95">
        <f>COUNTIF(群馬!$B95:$Z95,$AN$1)</f>
        <v>0</v>
      </c>
      <c r="AQ95">
        <f>COUNTIF(埼玉!$B95:$AG95,$AN$1)</f>
        <v>0</v>
      </c>
      <c r="AR95">
        <f>COUNTIF(千葉!$B95:$AA95,$AN$1)</f>
        <v>0</v>
      </c>
      <c r="AS95">
        <f>COUNTIF(東京!$B95:$Z95,$AN$1)</f>
        <v>0</v>
      </c>
      <c r="AT95">
        <f>COUNTIF(神奈川!$B95:$Z95,$AN$1)</f>
        <v>0</v>
      </c>
      <c r="AU95">
        <f>COUNTIF(山梨!$B95:$Z95,$AN$1)</f>
        <v>0</v>
      </c>
      <c r="AV95">
        <f>COUNTIF(長野!$B95:$Z95,$AN$1)</f>
        <v>0</v>
      </c>
      <c r="AW95">
        <f>COUNTIF(静岡!$B95:$AC95,$AN$1)</f>
        <v>0</v>
      </c>
      <c r="AX95" s="66">
        <f t="shared" si="52"/>
        <v>0</v>
      </c>
      <c r="AY95" s="73">
        <f t="shared" si="53"/>
        <v>0</v>
      </c>
    </row>
    <row r="96" spans="1:51" x14ac:dyDescent="0.15">
      <c r="A96">
        <f t="shared" si="47"/>
        <v>7</v>
      </c>
      <c r="B96" s="454">
        <v>43284</v>
      </c>
      <c r="C96">
        <f>COUNT(茨城!$B96:$Z96)</f>
        <v>18</v>
      </c>
      <c r="D96">
        <f>COUNT(栃木!$B96:$Z96)</f>
        <v>11</v>
      </c>
      <c r="E96">
        <f>COUNT(群馬!$B96:$Z96)</f>
        <v>8</v>
      </c>
      <c r="F96">
        <f>COUNT(埼玉!$B96:$AG96)</f>
        <v>20</v>
      </c>
      <c r="G96">
        <f>COUNT(千葉!$B96:$AA96)</f>
        <v>21</v>
      </c>
      <c r="H96">
        <f>COUNT(東京!$B96:$Z96)</f>
        <v>7</v>
      </c>
      <c r="I96">
        <f>COUNT(神奈川!$B96:$Z96)</f>
        <v>13</v>
      </c>
      <c r="J96">
        <f>COUNT(山梨!$B96:$Z96)</f>
        <v>4</v>
      </c>
      <c r="K96">
        <f>COUNT(長野!$B96:$Z96)</f>
        <v>6</v>
      </c>
      <c r="L96">
        <f>COUNT(静岡!$B96:$AC96)</f>
        <v>23</v>
      </c>
      <c r="M96" s="66">
        <f t="shared" si="48"/>
        <v>131</v>
      </c>
      <c r="O96">
        <f>COUNTIF(茨城!$B96:$Z96,$O$1)</f>
        <v>0</v>
      </c>
      <c r="P96">
        <f>COUNTIF(栃木!$B96:$Z96,$O$1)</f>
        <v>0</v>
      </c>
      <c r="Q96">
        <f>COUNTIF(群馬!$B96:$Z96,$O$1)</f>
        <v>0</v>
      </c>
      <c r="R96">
        <f>COUNTIF(埼玉!$B96:$AG96,$O$1)</f>
        <v>0</v>
      </c>
      <c r="S96">
        <f>COUNTIF(千葉!$B96:$AA96,$O$1)</f>
        <v>0</v>
      </c>
      <c r="T96">
        <f>COUNTIF(東京!$B96:$Z96,$O$1)</f>
        <v>0</v>
      </c>
      <c r="U96">
        <f>COUNTIF(神奈川!$B96:$Z96,$O$1)</f>
        <v>0</v>
      </c>
      <c r="V96">
        <f>COUNTIF(山梨!$B96:$Z96,$O$1)</f>
        <v>0</v>
      </c>
      <c r="W96">
        <f>COUNTIF(長野!$B96:$Z96,$O$1)</f>
        <v>0</v>
      </c>
      <c r="X96">
        <f>COUNTIF(静岡!$B96:$AC96,$O$1)</f>
        <v>0</v>
      </c>
      <c r="Y96" s="66">
        <f t="shared" si="49"/>
        <v>0</v>
      </c>
      <c r="AA96">
        <f>COUNTIF(茨城!$B96:$Z96,$AA$1)</f>
        <v>0</v>
      </c>
      <c r="AB96">
        <f>COUNTIF(栃木!$B96:$Z96,$AA$1)</f>
        <v>0</v>
      </c>
      <c r="AC96">
        <f>COUNTIF(群馬!$B96:$Z96,$AA$1)</f>
        <v>0</v>
      </c>
      <c r="AD96">
        <f>COUNTIF(埼玉!$B96:$AG96,$AA$1)</f>
        <v>0</v>
      </c>
      <c r="AE96">
        <f>COUNTIF(千葉!$B96:$AA96,$AA$1)</f>
        <v>0</v>
      </c>
      <c r="AF96">
        <f>COUNTIF(東京!$B96:$Z96,$AA$1)</f>
        <v>0</v>
      </c>
      <c r="AG96">
        <f>COUNTIF(神奈川!$B96:$Z96,$AA$1)</f>
        <v>0</v>
      </c>
      <c r="AH96">
        <f>COUNTIF(山梨!$B96:$Z96,$AA$1)</f>
        <v>0</v>
      </c>
      <c r="AI96">
        <f>COUNTIF(長野!$B96:$Z96,$AA$1)</f>
        <v>0</v>
      </c>
      <c r="AJ96">
        <f>COUNTIF(静岡!$B96:$AC96,$AC$1)</f>
        <v>0</v>
      </c>
      <c r="AK96" s="66">
        <f t="shared" si="50"/>
        <v>0</v>
      </c>
      <c r="AL96" s="73">
        <f t="shared" si="51"/>
        <v>0</v>
      </c>
      <c r="AN96">
        <f>COUNTIF(茨城!$B96:$Z96,$AN$1)</f>
        <v>0</v>
      </c>
      <c r="AO96">
        <f>COUNTIF(栃木!$B96:$Z96,$AN$1)</f>
        <v>0</v>
      </c>
      <c r="AP96">
        <f>COUNTIF(群馬!$B96:$Z96,$AN$1)</f>
        <v>0</v>
      </c>
      <c r="AQ96">
        <f>COUNTIF(埼玉!$B96:$AG96,$AN$1)</f>
        <v>0</v>
      </c>
      <c r="AR96">
        <f>COUNTIF(千葉!$B96:$AA96,$AN$1)</f>
        <v>0</v>
      </c>
      <c r="AS96">
        <f>COUNTIF(東京!$B96:$Z96,$AN$1)</f>
        <v>0</v>
      </c>
      <c r="AT96">
        <f>COUNTIF(神奈川!$B96:$Z96,$AN$1)</f>
        <v>0</v>
      </c>
      <c r="AU96">
        <f>COUNTIF(山梨!$B96:$Z96,$AN$1)</f>
        <v>0</v>
      </c>
      <c r="AV96">
        <f>COUNTIF(長野!$B96:$Z96,$AN$1)</f>
        <v>0</v>
      </c>
      <c r="AW96">
        <f>COUNTIF(静岡!$B96:$AC96,$AN$1)</f>
        <v>0</v>
      </c>
      <c r="AX96" s="66">
        <f t="shared" si="52"/>
        <v>0</v>
      </c>
      <c r="AY96" s="73">
        <f t="shared" si="53"/>
        <v>0</v>
      </c>
    </row>
    <row r="97" spans="1:58" x14ac:dyDescent="0.15">
      <c r="A97">
        <f t="shared" si="47"/>
        <v>7</v>
      </c>
      <c r="B97" s="454">
        <v>43285</v>
      </c>
      <c r="C97">
        <f>COUNT(茨城!$B97:$Z97)</f>
        <v>18</v>
      </c>
      <c r="D97">
        <f>COUNT(栃木!$B97:$Z97)</f>
        <v>11</v>
      </c>
      <c r="E97">
        <f>COUNT(群馬!$B97:$Z97)</f>
        <v>8</v>
      </c>
      <c r="F97">
        <f>COUNT(埼玉!$B97:$AG97)</f>
        <v>20</v>
      </c>
      <c r="G97">
        <f>COUNT(千葉!$B97:$AA97)</f>
        <v>21</v>
      </c>
      <c r="H97">
        <f>COUNT(東京!$B97:$Z97)</f>
        <v>7</v>
      </c>
      <c r="I97">
        <f>COUNT(神奈川!$B97:$Z97)</f>
        <v>13</v>
      </c>
      <c r="J97">
        <f>COUNT(山梨!$B97:$Z97)</f>
        <v>4</v>
      </c>
      <c r="K97">
        <f>COUNT(長野!$B97:$Z97)</f>
        <v>6</v>
      </c>
      <c r="L97">
        <f>COUNT(静岡!$B97:$AC97)</f>
        <v>27</v>
      </c>
      <c r="M97" s="66">
        <f t="shared" si="48"/>
        <v>135</v>
      </c>
      <c r="O97">
        <f>COUNTIF(茨城!$B97:$Z97,$O$1)</f>
        <v>0</v>
      </c>
      <c r="P97">
        <f>COUNTIF(栃木!$B97:$Z97,$O$1)</f>
        <v>0</v>
      </c>
      <c r="Q97">
        <f>COUNTIF(群馬!$B97:$Z97,$O$1)</f>
        <v>0</v>
      </c>
      <c r="R97">
        <f>COUNTIF(埼玉!$B97:$AG97,$O$1)</f>
        <v>0</v>
      </c>
      <c r="S97">
        <f>COUNTIF(千葉!$B97:$AA97,$O$1)</f>
        <v>0</v>
      </c>
      <c r="T97">
        <f>COUNTIF(東京!$B97:$Z97,$O$1)</f>
        <v>0</v>
      </c>
      <c r="U97">
        <f>COUNTIF(神奈川!$B97:$Z97,$O$1)</f>
        <v>0</v>
      </c>
      <c r="V97">
        <f>COUNTIF(山梨!$B97:$Z97,$O$1)</f>
        <v>0</v>
      </c>
      <c r="W97">
        <f>COUNTIF(長野!$B97:$Z97,$O$1)</f>
        <v>0</v>
      </c>
      <c r="X97">
        <f>COUNTIF(静岡!$B97:$AC97,$O$1)</f>
        <v>0</v>
      </c>
      <c r="Y97" s="66">
        <f t="shared" si="49"/>
        <v>0</v>
      </c>
      <c r="AA97">
        <f>COUNTIF(茨城!$B97:$Z97,$AA$1)</f>
        <v>0</v>
      </c>
      <c r="AB97">
        <f>COUNTIF(栃木!$B97:$Z97,$AA$1)</f>
        <v>0</v>
      </c>
      <c r="AC97">
        <f>COUNTIF(群馬!$B97:$Z97,$AA$1)</f>
        <v>0</v>
      </c>
      <c r="AD97">
        <f>COUNTIF(埼玉!$B97:$AG97,$AA$1)</f>
        <v>0</v>
      </c>
      <c r="AE97">
        <f>COUNTIF(千葉!$B97:$AA97,$AA$1)</f>
        <v>0</v>
      </c>
      <c r="AF97">
        <f>COUNTIF(東京!$B97:$Z97,$AA$1)</f>
        <v>0</v>
      </c>
      <c r="AG97">
        <f>COUNTIF(神奈川!$B97:$Z97,$AA$1)</f>
        <v>0</v>
      </c>
      <c r="AH97">
        <f>COUNTIF(山梨!$B97:$Z97,$AA$1)</f>
        <v>0</v>
      </c>
      <c r="AI97">
        <f>COUNTIF(長野!$B97:$Z97,$AA$1)</f>
        <v>0</v>
      </c>
      <c r="AJ97">
        <f>COUNTIF(静岡!$B97:$AC97,$AC$1)</f>
        <v>0</v>
      </c>
      <c r="AK97" s="66">
        <f t="shared" si="50"/>
        <v>0</v>
      </c>
      <c r="AL97" s="73">
        <f t="shared" si="51"/>
        <v>0</v>
      </c>
      <c r="AN97">
        <f>COUNTIF(茨城!$B97:$Z97,$AN$1)</f>
        <v>0</v>
      </c>
      <c r="AO97">
        <f>COUNTIF(栃木!$B97:$Z97,$AN$1)</f>
        <v>0</v>
      </c>
      <c r="AP97">
        <f>COUNTIF(群馬!$B97:$Z97,$AN$1)</f>
        <v>0</v>
      </c>
      <c r="AQ97">
        <f>COUNTIF(埼玉!$B97:$AG97,$AN$1)</f>
        <v>0</v>
      </c>
      <c r="AR97">
        <f>COUNTIF(千葉!$B97:$AA97,$AN$1)</f>
        <v>0</v>
      </c>
      <c r="AS97">
        <f>COUNTIF(東京!$B97:$Z97,$AN$1)</f>
        <v>0</v>
      </c>
      <c r="AT97">
        <f>COUNTIF(神奈川!$B97:$Z97,$AN$1)</f>
        <v>0</v>
      </c>
      <c r="AU97">
        <f>COUNTIF(山梨!$B97:$Z97,$AN$1)</f>
        <v>0</v>
      </c>
      <c r="AV97">
        <f>COUNTIF(長野!$B97:$Z97,$AN$1)</f>
        <v>0</v>
      </c>
      <c r="AW97">
        <f>COUNTIF(静岡!$B97:$AC97,$AN$1)</f>
        <v>0</v>
      </c>
      <c r="AX97" s="66">
        <f t="shared" si="52"/>
        <v>0</v>
      </c>
      <c r="AY97" s="73">
        <f t="shared" si="53"/>
        <v>0</v>
      </c>
    </row>
    <row r="98" spans="1:58" x14ac:dyDescent="0.15">
      <c r="A98">
        <f t="shared" si="47"/>
        <v>7</v>
      </c>
      <c r="B98" s="454">
        <v>43286</v>
      </c>
      <c r="C98">
        <f>COUNT(茨城!$B98:$Z98)</f>
        <v>18</v>
      </c>
      <c r="D98">
        <f>COUNT(栃木!$B98:$Z98)</f>
        <v>11</v>
      </c>
      <c r="E98">
        <f>COUNT(群馬!$B98:$Z98)</f>
        <v>8</v>
      </c>
      <c r="F98">
        <f>COUNT(埼玉!$B98:$AG98)</f>
        <v>20</v>
      </c>
      <c r="G98">
        <f>COUNT(千葉!$B98:$AA98)</f>
        <v>21</v>
      </c>
      <c r="H98">
        <f>COUNT(東京!$B98:$Z98)</f>
        <v>7</v>
      </c>
      <c r="I98">
        <f>COUNT(神奈川!$B98:$Z98)</f>
        <v>13</v>
      </c>
      <c r="J98">
        <f>COUNT(山梨!$B98:$Z98)</f>
        <v>4</v>
      </c>
      <c r="K98">
        <f>COUNT(長野!$B98:$Z98)</f>
        <v>6</v>
      </c>
      <c r="L98">
        <f>COUNT(静岡!$B98:$AC98)</f>
        <v>27</v>
      </c>
      <c r="M98" s="66">
        <f t="shared" si="48"/>
        <v>135</v>
      </c>
      <c r="O98">
        <f>COUNTIF(茨城!$B98:$Z98,$O$1)</f>
        <v>0</v>
      </c>
      <c r="P98">
        <f>COUNTIF(栃木!$B98:$Z98,$O$1)</f>
        <v>0</v>
      </c>
      <c r="Q98">
        <f>COUNTIF(群馬!$B98:$Z98,$O$1)</f>
        <v>0</v>
      </c>
      <c r="R98">
        <f>COUNTIF(埼玉!$B98:$AG98,$O$1)</f>
        <v>0</v>
      </c>
      <c r="S98">
        <f>COUNTIF(千葉!$B98:$AA98,$O$1)</f>
        <v>0</v>
      </c>
      <c r="T98">
        <f>COUNTIF(東京!$B98:$Z98,$O$1)</f>
        <v>0</v>
      </c>
      <c r="U98">
        <f>COUNTIF(神奈川!$B98:$Z98,$O$1)</f>
        <v>0</v>
      </c>
      <c r="V98">
        <f>COUNTIF(山梨!$B98:$Z98,$O$1)</f>
        <v>0</v>
      </c>
      <c r="W98">
        <f>COUNTIF(長野!$B98:$Z98,$O$1)</f>
        <v>0</v>
      </c>
      <c r="X98">
        <f>COUNTIF(静岡!$B98:$AC98,$O$1)</f>
        <v>0</v>
      </c>
      <c r="Y98" s="66">
        <f t="shared" si="49"/>
        <v>0</v>
      </c>
      <c r="AA98">
        <f>COUNTIF(茨城!$B98:$Z98,$AA$1)</f>
        <v>0</v>
      </c>
      <c r="AB98">
        <f>COUNTIF(栃木!$B98:$Z98,$AA$1)</f>
        <v>0</v>
      </c>
      <c r="AC98">
        <f>COUNTIF(群馬!$B98:$Z98,$AA$1)</f>
        <v>0</v>
      </c>
      <c r="AD98">
        <f>COUNTIF(埼玉!$B98:$AG98,$AA$1)</f>
        <v>0</v>
      </c>
      <c r="AE98">
        <f>COUNTIF(千葉!$B98:$AA98,$AA$1)</f>
        <v>0</v>
      </c>
      <c r="AF98">
        <f>COUNTIF(東京!$B98:$Z98,$AA$1)</f>
        <v>0</v>
      </c>
      <c r="AG98">
        <f>COUNTIF(神奈川!$B98:$Z98,$AA$1)</f>
        <v>0</v>
      </c>
      <c r="AH98">
        <f>COUNTIF(山梨!$B98:$Z98,$AA$1)</f>
        <v>0</v>
      </c>
      <c r="AI98">
        <f>COUNTIF(長野!$B98:$Z98,$AA$1)</f>
        <v>0</v>
      </c>
      <c r="AJ98">
        <f>COUNTIF(静岡!$B98:$AC98,$AC$1)</f>
        <v>0</v>
      </c>
      <c r="AK98" s="66">
        <f t="shared" si="50"/>
        <v>0</v>
      </c>
      <c r="AL98" s="73">
        <f t="shared" si="51"/>
        <v>0</v>
      </c>
      <c r="AN98">
        <f>COUNTIF(茨城!$B98:$Z98,$AN$1)</f>
        <v>0</v>
      </c>
      <c r="AO98">
        <f>COUNTIF(栃木!$B98:$Z98,$AN$1)</f>
        <v>0</v>
      </c>
      <c r="AP98">
        <f>COUNTIF(群馬!$B98:$Z98,$AN$1)</f>
        <v>0</v>
      </c>
      <c r="AQ98">
        <f>COUNTIF(埼玉!$B98:$AG98,$AN$1)</f>
        <v>0</v>
      </c>
      <c r="AR98">
        <f>COUNTIF(千葉!$B98:$AA98,$AN$1)</f>
        <v>0</v>
      </c>
      <c r="AS98">
        <f>COUNTIF(東京!$B98:$Z98,$AN$1)</f>
        <v>0</v>
      </c>
      <c r="AT98">
        <f>COUNTIF(神奈川!$B98:$Z98,$AN$1)</f>
        <v>0</v>
      </c>
      <c r="AU98">
        <f>COUNTIF(山梨!$B98:$Z98,$AN$1)</f>
        <v>0</v>
      </c>
      <c r="AV98">
        <f>COUNTIF(長野!$B98:$Z98,$AN$1)</f>
        <v>0</v>
      </c>
      <c r="AW98">
        <f>COUNTIF(静岡!$B98:$AC98,$AN$1)</f>
        <v>0</v>
      </c>
      <c r="AX98" s="66">
        <f t="shared" si="52"/>
        <v>0</v>
      </c>
      <c r="AY98" s="73">
        <f t="shared" si="53"/>
        <v>0</v>
      </c>
    </row>
    <row r="99" spans="1:58" x14ac:dyDescent="0.15">
      <c r="A99">
        <f t="shared" si="47"/>
        <v>7</v>
      </c>
      <c r="B99" s="454">
        <v>43287</v>
      </c>
      <c r="C99">
        <f>COUNT(茨城!$B99:$Z99)</f>
        <v>18</v>
      </c>
      <c r="D99">
        <f>COUNT(栃木!$B99:$Z99)</f>
        <v>11</v>
      </c>
      <c r="E99">
        <f>COUNT(群馬!$B99:$Z99)</f>
        <v>8</v>
      </c>
      <c r="F99">
        <f>COUNT(埼玉!$B99:$AG99)</f>
        <v>20</v>
      </c>
      <c r="G99">
        <f>COUNT(千葉!$B99:$AA99)</f>
        <v>21</v>
      </c>
      <c r="H99">
        <f>COUNT(東京!$B99:$Z99)</f>
        <v>8</v>
      </c>
      <c r="I99">
        <f>COUNT(神奈川!$B99:$Z99)</f>
        <v>13</v>
      </c>
      <c r="J99">
        <f>COUNT(山梨!$B99:$Z99)</f>
        <v>4</v>
      </c>
      <c r="K99">
        <f>COUNT(長野!$B99:$Z99)</f>
        <v>6</v>
      </c>
      <c r="L99">
        <f>COUNT(静岡!$B99:$AC99)</f>
        <v>26</v>
      </c>
      <c r="M99" s="66">
        <f t="shared" si="48"/>
        <v>135</v>
      </c>
      <c r="O99">
        <f>COUNTIF(茨城!$B99:$Z99,$O$1)</f>
        <v>0</v>
      </c>
      <c r="P99">
        <f>COUNTIF(栃木!$B99:$Z99,$O$1)</f>
        <v>0</v>
      </c>
      <c r="Q99">
        <f>COUNTIF(群馬!$B99:$Z99,$O$1)</f>
        <v>0</v>
      </c>
      <c r="R99">
        <f>COUNTIF(埼玉!$B99:$AG99,$O$1)</f>
        <v>0</v>
      </c>
      <c r="S99">
        <f>COUNTIF(千葉!$B99:$AA99,$O$1)</f>
        <v>0</v>
      </c>
      <c r="T99">
        <f>COUNTIF(東京!$B99:$Z99,$O$1)</f>
        <v>0</v>
      </c>
      <c r="U99">
        <f>COUNTIF(神奈川!$B99:$Z99,$O$1)</f>
        <v>0</v>
      </c>
      <c r="V99">
        <f>COUNTIF(山梨!$B99:$Z99,$O$1)</f>
        <v>0</v>
      </c>
      <c r="W99">
        <f>COUNTIF(長野!$B99:$Z99,$O$1)</f>
        <v>0</v>
      </c>
      <c r="X99">
        <f>COUNTIF(静岡!$B99:$AC99,$O$1)</f>
        <v>0</v>
      </c>
      <c r="Y99" s="66">
        <f t="shared" si="49"/>
        <v>0</v>
      </c>
      <c r="AA99">
        <f>COUNTIF(茨城!$B99:$Z99,$AA$1)</f>
        <v>0</v>
      </c>
      <c r="AB99">
        <f>COUNTIF(栃木!$B99:$Z99,$AA$1)</f>
        <v>0</v>
      </c>
      <c r="AC99">
        <f>COUNTIF(群馬!$B99:$Z99,$AA$1)</f>
        <v>0</v>
      </c>
      <c r="AD99">
        <f>COUNTIF(埼玉!$B99:$AG99,$AA$1)</f>
        <v>0</v>
      </c>
      <c r="AE99">
        <f>COUNTIF(千葉!$B99:$AA99,$AA$1)</f>
        <v>0</v>
      </c>
      <c r="AF99">
        <f>COUNTIF(東京!$B99:$Z99,$AA$1)</f>
        <v>0</v>
      </c>
      <c r="AG99">
        <f>COUNTIF(神奈川!$B99:$Z99,$AA$1)</f>
        <v>0</v>
      </c>
      <c r="AH99">
        <f>COUNTIF(山梨!$B99:$Z99,$AA$1)</f>
        <v>0</v>
      </c>
      <c r="AI99">
        <f>COUNTIF(長野!$B99:$Z99,$AA$1)</f>
        <v>0</v>
      </c>
      <c r="AJ99">
        <f>COUNTIF(静岡!$B99:$AC99,$AC$1)</f>
        <v>0</v>
      </c>
      <c r="AK99" s="66">
        <f t="shared" si="50"/>
        <v>0</v>
      </c>
      <c r="AL99" s="73">
        <f t="shared" si="51"/>
        <v>0</v>
      </c>
      <c r="AN99">
        <f>COUNTIF(茨城!$B99:$Z99,$AN$1)</f>
        <v>0</v>
      </c>
      <c r="AO99">
        <f>COUNTIF(栃木!$B99:$Z99,$AN$1)</f>
        <v>0</v>
      </c>
      <c r="AP99">
        <f>COUNTIF(群馬!$B99:$Z99,$AN$1)</f>
        <v>0</v>
      </c>
      <c r="AQ99">
        <f>COUNTIF(埼玉!$B99:$AG99,$AN$1)</f>
        <v>0</v>
      </c>
      <c r="AR99">
        <f>COUNTIF(千葉!$B99:$AA99,$AN$1)</f>
        <v>0</v>
      </c>
      <c r="AS99">
        <f>COUNTIF(東京!$B99:$Z99,$AN$1)</f>
        <v>0</v>
      </c>
      <c r="AT99">
        <f>COUNTIF(神奈川!$B99:$Z99,$AN$1)</f>
        <v>0</v>
      </c>
      <c r="AU99">
        <f>COUNTIF(山梨!$B99:$Z99,$AN$1)</f>
        <v>0</v>
      </c>
      <c r="AV99">
        <f>COUNTIF(長野!$B99:$Z99,$AN$1)</f>
        <v>0</v>
      </c>
      <c r="AW99">
        <f>COUNTIF(静岡!$B99:$AC99,$AN$1)</f>
        <v>0</v>
      </c>
      <c r="AX99" s="66">
        <f t="shared" si="52"/>
        <v>0</v>
      </c>
      <c r="AY99" s="73">
        <f t="shared" si="53"/>
        <v>0</v>
      </c>
    </row>
    <row r="100" spans="1:58" x14ac:dyDescent="0.15">
      <c r="A100">
        <f t="shared" si="47"/>
        <v>7</v>
      </c>
      <c r="B100" s="454">
        <v>43288</v>
      </c>
      <c r="C100">
        <f>COUNT(茨城!$B100:$Z100)</f>
        <v>18</v>
      </c>
      <c r="D100">
        <f>COUNT(栃木!$B100:$Z100)</f>
        <v>11</v>
      </c>
      <c r="E100">
        <f>COUNT(群馬!$B100:$Z100)</f>
        <v>8</v>
      </c>
      <c r="F100">
        <f>COUNT(埼玉!$B100:$AG100)</f>
        <v>20</v>
      </c>
      <c r="G100">
        <f>COUNT(千葉!$B100:$AA100)</f>
        <v>21</v>
      </c>
      <c r="H100">
        <f>COUNT(東京!$B100:$Z100)</f>
        <v>8</v>
      </c>
      <c r="I100">
        <f>COUNT(神奈川!$B100:$Z100)</f>
        <v>13</v>
      </c>
      <c r="J100">
        <f>COUNT(山梨!$B100:$Z100)</f>
        <v>4</v>
      </c>
      <c r="K100">
        <f>COUNT(長野!$B100:$Z100)</f>
        <v>6</v>
      </c>
      <c r="L100">
        <f>COUNT(静岡!$B100:$AC100)</f>
        <v>26</v>
      </c>
      <c r="M100" s="66">
        <f t="shared" si="48"/>
        <v>135</v>
      </c>
      <c r="O100">
        <f>COUNTIF(茨城!$B100:$Z100,$O$1)</f>
        <v>0</v>
      </c>
      <c r="P100">
        <f>COUNTIF(栃木!$B100:$Z100,$O$1)</f>
        <v>0</v>
      </c>
      <c r="Q100">
        <f>COUNTIF(群馬!$B100:$Z100,$O$1)</f>
        <v>0</v>
      </c>
      <c r="R100">
        <f>COUNTIF(埼玉!$B100:$AG100,$O$1)</f>
        <v>0</v>
      </c>
      <c r="S100">
        <f>COUNTIF(千葉!$B100:$AA100,$O$1)</f>
        <v>0</v>
      </c>
      <c r="T100">
        <f>COUNTIF(東京!$B100:$Z100,$O$1)</f>
        <v>0</v>
      </c>
      <c r="U100">
        <f>COUNTIF(神奈川!$B100:$Z100,$O$1)</f>
        <v>0</v>
      </c>
      <c r="V100">
        <f>COUNTIF(山梨!$B100:$Z100,$O$1)</f>
        <v>0</v>
      </c>
      <c r="W100">
        <f>COUNTIF(長野!$B100:$Z100,$O$1)</f>
        <v>0</v>
      </c>
      <c r="X100">
        <f>COUNTIF(静岡!$B100:$AC100,$O$1)</f>
        <v>0</v>
      </c>
      <c r="Y100" s="66">
        <f t="shared" si="49"/>
        <v>0</v>
      </c>
      <c r="AA100">
        <f>COUNTIF(茨城!$B100:$Z100,$AA$1)</f>
        <v>0</v>
      </c>
      <c r="AB100">
        <f>COUNTIF(栃木!$B100:$Z100,$AA$1)</f>
        <v>0</v>
      </c>
      <c r="AC100">
        <f>COUNTIF(群馬!$B100:$Z100,$AA$1)</f>
        <v>0</v>
      </c>
      <c r="AD100">
        <f>COUNTIF(埼玉!$B100:$AG100,$AA$1)</f>
        <v>0</v>
      </c>
      <c r="AE100">
        <f>COUNTIF(千葉!$B100:$AA100,$AA$1)</f>
        <v>0</v>
      </c>
      <c r="AF100">
        <f>COUNTIF(東京!$B100:$Z100,$AA$1)</f>
        <v>0</v>
      </c>
      <c r="AG100">
        <f>COUNTIF(神奈川!$B100:$Z100,$AA$1)</f>
        <v>0</v>
      </c>
      <c r="AH100">
        <f>COUNTIF(山梨!$B100:$Z100,$AA$1)</f>
        <v>0</v>
      </c>
      <c r="AI100">
        <f>COUNTIF(長野!$B100:$Z100,$AA$1)</f>
        <v>0</v>
      </c>
      <c r="AJ100">
        <f>COUNTIF(静岡!$B100:$AC100,$AC$1)</f>
        <v>0</v>
      </c>
      <c r="AK100" s="66">
        <f t="shared" si="50"/>
        <v>0</v>
      </c>
      <c r="AL100" s="73">
        <f t="shared" si="51"/>
        <v>0</v>
      </c>
      <c r="AN100">
        <f>COUNTIF(茨城!$B100:$Z100,$AN$1)</f>
        <v>0</v>
      </c>
      <c r="AO100">
        <f>COUNTIF(栃木!$B100:$Z100,$AN$1)</f>
        <v>0</v>
      </c>
      <c r="AP100">
        <f>COUNTIF(群馬!$B100:$Z100,$AN$1)</f>
        <v>0</v>
      </c>
      <c r="AQ100">
        <f>COUNTIF(埼玉!$B100:$AG100,$AN$1)</f>
        <v>0</v>
      </c>
      <c r="AR100">
        <f>COUNTIF(千葉!$B100:$AA100,$AN$1)</f>
        <v>0</v>
      </c>
      <c r="AS100">
        <f>COUNTIF(東京!$B100:$Z100,$AN$1)</f>
        <v>0</v>
      </c>
      <c r="AT100">
        <f>COUNTIF(神奈川!$B100:$Z100,$AN$1)</f>
        <v>0</v>
      </c>
      <c r="AU100">
        <f>COUNTIF(山梨!$B100:$Z100,$AN$1)</f>
        <v>0</v>
      </c>
      <c r="AV100">
        <f>COUNTIF(長野!$B100:$Z100,$AN$1)</f>
        <v>0</v>
      </c>
      <c r="AW100">
        <f>COUNTIF(静岡!$B100:$AC100,$AN$1)</f>
        <v>0</v>
      </c>
      <c r="AX100" s="66">
        <f t="shared" si="52"/>
        <v>0</v>
      </c>
      <c r="AY100" s="73">
        <f t="shared" si="53"/>
        <v>0</v>
      </c>
    </row>
    <row r="101" spans="1:58" x14ac:dyDescent="0.15">
      <c r="A101">
        <f t="shared" si="47"/>
        <v>7</v>
      </c>
      <c r="B101" s="454">
        <v>43289</v>
      </c>
      <c r="C101">
        <f>COUNT(茨城!$B101:$Z101)</f>
        <v>18</v>
      </c>
      <c r="D101">
        <f>COUNT(栃木!$B101:$Z101)</f>
        <v>11</v>
      </c>
      <c r="E101">
        <f>COUNT(群馬!$B101:$Z101)</f>
        <v>8</v>
      </c>
      <c r="F101">
        <f>COUNT(埼玉!$B101:$AG101)</f>
        <v>20</v>
      </c>
      <c r="G101">
        <f>COUNT(千葉!$B101:$AA101)</f>
        <v>21</v>
      </c>
      <c r="H101">
        <f>COUNT(東京!$B101:$Z101)</f>
        <v>8</v>
      </c>
      <c r="I101">
        <f>COUNT(神奈川!$B101:$Z101)</f>
        <v>13</v>
      </c>
      <c r="J101">
        <f>COUNT(山梨!$B101:$Z101)</f>
        <v>4</v>
      </c>
      <c r="K101">
        <f>COUNT(長野!$B101:$Z101)</f>
        <v>6</v>
      </c>
      <c r="L101">
        <f>COUNT(静岡!$B101:$AC101)</f>
        <v>26</v>
      </c>
      <c r="M101" s="66">
        <f t="shared" si="48"/>
        <v>135</v>
      </c>
      <c r="O101">
        <f>COUNTIF(茨城!$B101:$Z101,$O$1)</f>
        <v>0</v>
      </c>
      <c r="P101">
        <f>COUNTIF(栃木!$B101:$Z101,$O$1)</f>
        <v>0</v>
      </c>
      <c r="Q101">
        <f>COUNTIF(群馬!$B101:$Z101,$O$1)</f>
        <v>0</v>
      </c>
      <c r="R101">
        <f>COUNTIF(埼玉!$B101:$AG101,$O$1)</f>
        <v>0</v>
      </c>
      <c r="S101">
        <f>COUNTIF(千葉!$B101:$AA101,$O$1)</f>
        <v>0</v>
      </c>
      <c r="T101">
        <f>COUNTIF(東京!$B101:$Z101,$O$1)</f>
        <v>0</v>
      </c>
      <c r="U101">
        <f>COUNTIF(神奈川!$B101:$Z101,$O$1)</f>
        <v>0</v>
      </c>
      <c r="V101">
        <f>COUNTIF(山梨!$B101:$Z101,$O$1)</f>
        <v>0</v>
      </c>
      <c r="W101">
        <f>COUNTIF(長野!$B101:$Z101,$O$1)</f>
        <v>0</v>
      </c>
      <c r="X101">
        <f>COUNTIF(静岡!$B101:$AC101,$O$1)</f>
        <v>0</v>
      </c>
      <c r="Y101" s="66">
        <f t="shared" si="49"/>
        <v>0</v>
      </c>
      <c r="AA101">
        <f>COUNTIF(茨城!$B101:$Z101,$AA$1)</f>
        <v>0</v>
      </c>
      <c r="AB101">
        <f>COUNTIF(栃木!$B101:$Z101,$AA$1)</f>
        <v>0</v>
      </c>
      <c r="AC101">
        <f>COUNTIF(群馬!$B101:$Z101,$AA$1)</f>
        <v>0</v>
      </c>
      <c r="AD101">
        <f>COUNTIF(埼玉!$B101:$AG101,$AA$1)</f>
        <v>0</v>
      </c>
      <c r="AE101">
        <f>COUNTIF(千葉!$B101:$AA101,$AA$1)</f>
        <v>0</v>
      </c>
      <c r="AF101">
        <f>COUNTIF(東京!$B101:$Z101,$AA$1)</f>
        <v>0</v>
      </c>
      <c r="AG101">
        <f>COUNTIF(神奈川!$B101:$Z101,$AA$1)</f>
        <v>0</v>
      </c>
      <c r="AH101">
        <f>COUNTIF(山梨!$B101:$Z101,$AA$1)</f>
        <v>0</v>
      </c>
      <c r="AI101">
        <f>COUNTIF(長野!$B101:$Z101,$AA$1)</f>
        <v>0</v>
      </c>
      <c r="AJ101">
        <f>COUNTIF(静岡!$B101:$AC101,$AC$1)</f>
        <v>0</v>
      </c>
      <c r="AK101" s="66">
        <f t="shared" si="50"/>
        <v>0</v>
      </c>
      <c r="AL101" s="73">
        <f t="shared" si="51"/>
        <v>0</v>
      </c>
      <c r="AN101">
        <f>COUNTIF(茨城!$B101:$Z101,$AN$1)</f>
        <v>0</v>
      </c>
      <c r="AO101">
        <f>COUNTIF(栃木!$B101:$Z101,$AN$1)</f>
        <v>0</v>
      </c>
      <c r="AP101">
        <f>COUNTIF(群馬!$B101:$Z101,$AN$1)</f>
        <v>0</v>
      </c>
      <c r="AQ101">
        <f>COUNTIF(埼玉!$B101:$AG101,$AN$1)</f>
        <v>0</v>
      </c>
      <c r="AR101">
        <f>COUNTIF(千葉!$B101:$AA101,$AN$1)</f>
        <v>0</v>
      </c>
      <c r="AS101">
        <f>COUNTIF(東京!$B101:$Z101,$AN$1)</f>
        <v>0</v>
      </c>
      <c r="AT101">
        <f>COUNTIF(神奈川!$B101:$Z101,$AN$1)</f>
        <v>0</v>
      </c>
      <c r="AU101">
        <f>COUNTIF(山梨!$B101:$Z101,$AN$1)</f>
        <v>0</v>
      </c>
      <c r="AV101">
        <f>COUNTIF(長野!$B101:$Z101,$AN$1)</f>
        <v>0</v>
      </c>
      <c r="AW101">
        <f>COUNTIF(静岡!$B101:$AC101,$AN$1)</f>
        <v>0</v>
      </c>
      <c r="AX101" s="66">
        <f t="shared" si="52"/>
        <v>0</v>
      </c>
      <c r="AY101" s="73">
        <f t="shared" si="53"/>
        <v>0</v>
      </c>
    </row>
    <row r="102" spans="1:58" x14ac:dyDescent="0.15">
      <c r="A102">
        <f t="shared" si="47"/>
        <v>7</v>
      </c>
      <c r="B102" s="454">
        <v>43290</v>
      </c>
      <c r="C102">
        <f>COUNT(茨城!$B102:$Z102)</f>
        <v>18</v>
      </c>
      <c r="D102">
        <f>COUNT(栃木!$B102:$Z102)</f>
        <v>11</v>
      </c>
      <c r="E102">
        <f>COUNT(群馬!$B102:$Z102)</f>
        <v>8</v>
      </c>
      <c r="F102">
        <f>COUNT(埼玉!$B102:$AG102)</f>
        <v>20</v>
      </c>
      <c r="G102">
        <f>COUNT(千葉!$B102:$AA102)</f>
        <v>21</v>
      </c>
      <c r="H102">
        <f>COUNT(東京!$B102:$Z102)</f>
        <v>8</v>
      </c>
      <c r="I102">
        <f>COUNT(神奈川!$B102:$Z102)</f>
        <v>13</v>
      </c>
      <c r="J102">
        <f>COUNT(山梨!$B102:$Z102)</f>
        <v>4</v>
      </c>
      <c r="K102">
        <f>COUNT(長野!$B102:$Z102)</f>
        <v>6</v>
      </c>
      <c r="L102">
        <f>COUNT(静岡!$B102:$AC102)</f>
        <v>26</v>
      </c>
      <c r="M102" s="66">
        <f t="shared" si="48"/>
        <v>135</v>
      </c>
      <c r="O102">
        <f>COUNTIF(茨城!$B102:$Z102,$O$1)</f>
        <v>0</v>
      </c>
      <c r="P102">
        <f>COUNTIF(栃木!$B102:$Z102,$O$1)</f>
        <v>0</v>
      </c>
      <c r="Q102">
        <f>COUNTIF(群馬!$B102:$Z102,$O$1)</f>
        <v>0</v>
      </c>
      <c r="R102">
        <f>COUNTIF(埼玉!$B102:$AG102,$O$1)</f>
        <v>0</v>
      </c>
      <c r="S102">
        <f>COUNTIF(千葉!$B102:$AA102,$O$1)</f>
        <v>0</v>
      </c>
      <c r="T102">
        <f>COUNTIF(東京!$B102:$Z102,$O$1)</f>
        <v>0</v>
      </c>
      <c r="U102">
        <f>COUNTIF(神奈川!$B102:$Z102,$O$1)</f>
        <v>0</v>
      </c>
      <c r="V102">
        <f>COUNTIF(山梨!$B102:$Z102,$O$1)</f>
        <v>0</v>
      </c>
      <c r="W102">
        <f>COUNTIF(長野!$B102:$Z102,$O$1)</f>
        <v>0</v>
      </c>
      <c r="X102">
        <f>COUNTIF(静岡!$B102:$AC102,$O$1)</f>
        <v>0</v>
      </c>
      <c r="Y102" s="66">
        <f t="shared" si="49"/>
        <v>0</v>
      </c>
      <c r="AA102">
        <f>COUNTIF(茨城!$B102:$Z102,$AA$1)</f>
        <v>0</v>
      </c>
      <c r="AB102">
        <f>COUNTIF(栃木!$B102:$Z102,$AA$1)</f>
        <v>0</v>
      </c>
      <c r="AC102">
        <f>COUNTIF(群馬!$B102:$Z102,$AA$1)</f>
        <v>0</v>
      </c>
      <c r="AD102">
        <f>COUNTIF(埼玉!$B102:$AG102,$AA$1)</f>
        <v>0</v>
      </c>
      <c r="AE102">
        <f>COUNTIF(千葉!$B102:$AA102,$AA$1)</f>
        <v>0</v>
      </c>
      <c r="AF102">
        <f>COUNTIF(東京!$B102:$Z102,$AA$1)</f>
        <v>0</v>
      </c>
      <c r="AG102">
        <f>COUNTIF(神奈川!$B102:$Z102,$AA$1)</f>
        <v>0</v>
      </c>
      <c r="AH102">
        <f>COUNTIF(山梨!$B102:$Z102,$AA$1)</f>
        <v>0</v>
      </c>
      <c r="AI102">
        <f>COUNTIF(長野!$B102:$Z102,$AA$1)</f>
        <v>0</v>
      </c>
      <c r="AJ102">
        <f>COUNTIF(静岡!$B102:$AC102,$AC$1)</f>
        <v>0</v>
      </c>
      <c r="AK102" s="66">
        <f t="shared" si="50"/>
        <v>0</v>
      </c>
      <c r="AL102" s="73">
        <f t="shared" si="51"/>
        <v>0</v>
      </c>
      <c r="AN102">
        <f>COUNTIF(茨城!$B102:$Z102,$AN$1)</f>
        <v>0</v>
      </c>
      <c r="AO102">
        <f>COUNTIF(栃木!$B102:$Z102,$AN$1)</f>
        <v>0</v>
      </c>
      <c r="AP102">
        <f>COUNTIF(群馬!$B102:$Z102,$AN$1)</f>
        <v>0</v>
      </c>
      <c r="AQ102">
        <f>COUNTIF(埼玉!$B102:$AG102,$AN$1)</f>
        <v>0</v>
      </c>
      <c r="AR102">
        <f>COUNTIF(千葉!$B102:$AA102,$AN$1)</f>
        <v>0</v>
      </c>
      <c r="AS102">
        <f>COUNTIF(東京!$B102:$Z102,$AN$1)</f>
        <v>0</v>
      </c>
      <c r="AT102">
        <f>COUNTIF(神奈川!$B102:$Z102,$AN$1)</f>
        <v>0</v>
      </c>
      <c r="AU102">
        <f>COUNTIF(山梨!$B102:$Z102,$AN$1)</f>
        <v>0</v>
      </c>
      <c r="AV102">
        <f>COUNTIF(長野!$B102:$Z102,$AN$1)</f>
        <v>0</v>
      </c>
      <c r="AW102">
        <f>COUNTIF(静岡!$B102:$AC102,$AN$1)</f>
        <v>0</v>
      </c>
      <c r="AX102" s="66">
        <f t="shared" si="52"/>
        <v>0</v>
      </c>
      <c r="AY102" s="73">
        <f t="shared" si="53"/>
        <v>0</v>
      </c>
    </row>
    <row r="103" spans="1:58" x14ac:dyDescent="0.15">
      <c r="A103">
        <f t="shared" si="47"/>
        <v>7</v>
      </c>
      <c r="B103" s="454">
        <v>43291</v>
      </c>
      <c r="C103">
        <f>COUNT(茨城!$B103:$Z103)</f>
        <v>18</v>
      </c>
      <c r="D103">
        <f>COUNT(栃木!$B103:$Z103)</f>
        <v>11</v>
      </c>
      <c r="E103">
        <f>COUNT(群馬!$B103:$Z103)</f>
        <v>8</v>
      </c>
      <c r="F103">
        <f>COUNT(埼玉!$B103:$AG103)</f>
        <v>20</v>
      </c>
      <c r="G103">
        <f>COUNT(千葉!$B103:$AA103)</f>
        <v>21</v>
      </c>
      <c r="H103">
        <f>COUNT(東京!$B103:$Z103)</f>
        <v>8</v>
      </c>
      <c r="I103">
        <f>COUNT(神奈川!$B103:$Z103)</f>
        <v>13</v>
      </c>
      <c r="J103">
        <f>COUNT(山梨!$B103:$Z103)</f>
        <v>4</v>
      </c>
      <c r="K103">
        <f>COUNT(長野!$B103:$Z103)</f>
        <v>6</v>
      </c>
      <c r="L103">
        <f>COUNT(静岡!$B103:$AC103)</f>
        <v>26</v>
      </c>
      <c r="M103" s="66">
        <f t="shared" si="48"/>
        <v>135</v>
      </c>
      <c r="O103">
        <f>COUNTIF(茨城!$B103:$Z103,$O$1)</f>
        <v>0</v>
      </c>
      <c r="P103">
        <f>COUNTIF(栃木!$B103:$Z103,$O$1)</f>
        <v>0</v>
      </c>
      <c r="Q103">
        <f>COUNTIF(群馬!$B103:$Z103,$O$1)</f>
        <v>0</v>
      </c>
      <c r="R103">
        <f>COUNTIF(埼玉!$B103:$AG103,$O$1)</f>
        <v>0</v>
      </c>
      <c r="S103">
        <f>COUNTIF(千葉!$B103:$AA103,$O$1)</f>
        <v>0</v>
      </c>
      <c r="T103">
        <f>COUNTIF(東京!$B103:$Z103,$O$1)</f>
        <v>0</v>
      </c>
      <c r="U103">
        <f>COUNTIF(神奈川!$B103:$Z103,$O$1)</f>
        <v>0</v>
      </c>
      <c r="V103">
        <f>COUNTIF(山梨!$B103:$Z103,$O$1)</f>
        <v>0</v>
      </c>
      <c r="W103">
        <f>COUNTIF(長野!$B103:$Z103,$O$1)</f>
        <v>0</v>
      </c>
      <c r="X103">
        <f>COUNTIF(静岡!$B103:$AC103,$O$1)</f>
        <v>0</v>
      </c>
      <c r="Y103" s="66">
        <f t="shared" si="49"/>
        <v>0</v>
      </c>
      <c r="AA103">
        <f>COUNTIF(茨城!$B103:$Z103,$AA$1)</f>
        <v>0</v>
      </c>
      <c r="AB103">
        <f>COUNTIF(栃木!$B103:$Z103,$AA$1)</f>
        <v>0</v>
      </c>
      <c r="AC103">
        <f>COUNTIF(群馬!$B103:$Z103,$AA$1)</f>
        <v>0</v>
      </c>
      <c r="AD103">
        <f>COUNTIF(埼玉!$B103:$AG103,$AA$1)</f>
        <v>0</v>
      </c>
      <c r="AE103">
        <f>COUNTIF(千葉!$B103:$AA103,$AA$1)</f>
        <v>0</v>
      </c>
      <c r="AF103">
        <f>COUNTIF(東京!$B103:$Z103,$AA$1)</f>
        <v>0</v>
      </c>
      <c r="AG103">
        <f>COUNTIF(神奈川!$B103:$Z103,$AA$1)</f>
        <v>0</v>
      </c>
      <c r="AH103">
        <f>COUNTIF(山梨!$B103:$Z103,$AA$1)</f>
        <v>0</v>
      </c>
      <c r="AI103">
        <f>COUNTIF(長野!$B103:$Z103,$AA$1)</f>
        <v>0</v>
      </c>
      <c r="AJ103">
        <f>COUNTIF(静岡!$B103:$AC103,$AC$1)</f>
        <v>0</v>
      </c>
      <c r="AK103" s="66">
        <f t="shared" si="50"/>
        <v>0</v>
      </c>
      <c r="AL103" s="73">
        <f t="shared" si="51"/>
        <v>0</v>
      </c>
      <c r="AN103">
        <f>COUNTIF(茨城!$B103:$Z103,$AN$1)</f>
        <v>0</v>
      </c>
      <c r="AO103">
        <f>COUNTIF(栃木!$B103:$Z103,$AN$1)</f>
        <v>0</v>
      </c>
      <c r="AP103">
        <f>COUNTIF(群馬!$B103:$Z103,$AN$1)</f>
        <v>0</v>
      </c>
      <c r="AQ103">
        <f>COUNTIF(埼玉!$B103:$AG103,$AN$1)</f>
        <v>0</v>
      </c>
      <c r="AR103">
        <f>COUNTIF(千葉!$B103:$AA103,$AN$1)</f>
        <v>0</v>
      </c>
      <c r="AS103">
        <f>COUNTIF(東京!$B103:$Z103,$AN$1)</f>
        <v>0</v>
      </c>
      <c r="AT103">
        <f>COUNTIF(神奈川!$B103:$Z103,$AN$1)</f>
        <v>0</v>
      </c>
      <c r="AU103">
        <f>COUNTIF(山梨!$B103:$Z103,$AN$1)</f>
        <v>0</v>
      </c>
      <c r="AV103">
        <f>COUNTIF(長野!$B103:$Z103,$AN$1)</f>
        <v>0</v>
      </c>
      <c r="AW103">
        <f>COUNTIF(静岡!$B103:$AC103,$AN$1)</f>
        <v>0</v>
      </c>
      <c r="AX103" s="66">
        <f t="shared" si="52"/>
        <v>0</v>
      </c>
      <c r="AY103" s="73">
        <f t="shared" si="53"/>
        <v>0</v>
      </c>
    </row>
    <row r="104" spans="1:58" x14ac:dyDescent="0.15">
      <c r="A104">
        <f t="shared" si="47"/>
        <v>7</v>
      </c>
      <c r="B104" s="454">
        <v>43292</v>
      </c>
      <c r="C104">
        <f>COUNT(茨城!$B104:$Z104)</f>
        <v>18</v>
      </c>
      <c r="D104">
        <f>COUNT(栃木!$B104:$Z104)</f>
        <v>10</v>
      </c>
      <c r="E104">
        <f>COUNT(群馬!$B104:$Z104)</f>
        <v>8</v>
      </c>
      <c r="F104">
        <f>COUNT(埼玉!$B104:$AG104)</f>
        <v>20</v>
      </c>
      <c r="G104">
        <f>COUNT(千葉!$B104:$AA104)</f>
        <v>21</v>
      </c>
      <c r="H104">
        <f>COUNT(東京!$B104:$Z104)</f>
        <v>8</v>
      </c>
      <c r="I104">
        <f>COUNT(神奈川!$B104:$Z104)</f>
        <v>13</v>
      </c>
      <c r="J104">
        <f>COUNT(山梨!$B104:$Z104)</f>
        <v>4</v>
      </c>
      <c r="K104">
        <f>COUNT(長野!$B104:$Z104)</f>
        <v>6</v>
      </c>
      <c r="L104">
        <f>COUNT(静岡!$B104:$AC104)</f>
        <v>27</v>
      </c>
      <c r="M104" s="66">
        <f t="shared" si="48"/>
        <v>135</v>
      </c>
      <c r="O104">
        <f>COUNTIF(茨城!$B104:$Z104,$O$1)</f>
        <v>0</v>
      </c>
      <c r="P104">
        <f>COUNTIF(栃木!$B104:$Z104,$O$1)</f>
        <v>0</v>
      </c>
      <c r="Q104">
        <f>COUNTIF(群馬!$B104:$Z104,$O$1)</f>
        <v>0</v>
      </c>
      <c r="R104">
        <f>COUNTIF(埼玉!$B104:$AG104,$O$1)</f>
        <v>0</v>
      </c>
      <c r="S104">
        <f>COUNTIF(千葉!$B104:$AA104,$O$1)</f>
        <v>0</v>
      </c>
      <c r="T104">
        <f>COUNTIF(東京!$B104:$Z104,$O$1)</f>
        <v>0</v>
      </c>
      <c r="U104">
        <f>COUNTIF(神奈川!$B104:$Z104,$O$1)</f>
        <v>0</v>
      </c>
      <c r="V104">
        <f>COUNTIF(山梨!$B104:$Z104,$O$1)</f>
        <v>0</v>
      </c>
      <c r="W104">
        <f>COUNTIF(長野!$B104:$Z104,$O$1)</f>
        <v>0</v>
      </c>
      <c r="X104">
        <f>COUNTIF(静岡!$B104:$AC104,$O$1)</f>
        <v>0</v>
      </c>
      <c r="Y104" s="66">
        <f t="shared" si="49"/>
        <v>0</v>
      </c>
      <c r="AA104">
        <f>COUNTIF(茨城!$B104:$Z104,$AA$1)</f>
        <v>0</v>
      </c>
      <c r="AB104">
        <f>COUNTIF(栃木!$B104:$Z104,$AA$1)</f>
        <v>0</v>
      </c>
      <c r="AC104">
        <f>COUNTIF(群馬!$B104:$Z104,$AA$1)</f>
        <v>0</v>
      </c>
      <c r="AD104">
        <f>COUNTIF(埼玉!$B104:$AG104,$AA$1)</f>
        <v>0</v>
      </c>
      <c r="AE104">
        <f>COUNTIF(千葉!$B104:$AA104,$AA$1)</f>
        <v>0</v>
      </c>
      <c r="AF104">
        <f>COUNTIF(東京!$B104:$Z104,$AA$1)</f>
        <v>0</v>
      </c>
      <c r="AG104">
        <f>COUNTIF(神奈川!$B104:$Z104,$AA$1)</f>
        <v>0</v>
      </c>
      <c r="AH104">
        <f>COUNTIF(山梨!$B104:$Z104,$AA$1)</f>
        <v>0</v>
      </c>
      <c r="AI104">
        <f>COUNTIF(長野!$B104:$Z104,$AA$1)</f>
        <v>0</v>
      </c>
      <c r="AJ104">
        <f>COUNTIF(静岡!$B104:$AC104,$AC$1)</f>
        <v>0</v>
      </c>
      <c r="AK104" s="66">
        <f t="shared" si="50"/>
        <v>0</v>
      </c>
      <c r="AL104" s="73">
        <f t="shared" si="51"/>
        <v>0</v>
      </c>
      <c r="AN104">
        <f>COUNTIF(茨城!$B104:$Z104,$AN$1)</f>
        <v>0</v>
      </c>
      <c r="AO104">
        <f>COUNTIF(栃木!$B104:$Z104,$AN$1)</f>
        <v>0</v>
      </c>
      <c r="AP104">
        <f>COUNTIF(群馬!$B104:$Z104,$AN$1)</f>
        <v>0</v>
      </c>
      <c r="AQ104">
        <f>COUNTIF(埼玉!$B104:$AG104,$AN$1)</f>
        <v>0</v>
      </c>
      <c r="AR104">
        <f>COUNTIF(千葉!$B104:$AA104,$AN$1)</f>
        <v>0</v>
      </c>
      <c r="AS104">
        <f>COUNTIF(東京!$B104:$Z104,$AN$1)</f>
        <v>0</v>
      </c>
      <c r="AT104">
        <f>COUNTIF(神奈川!$B104:$Z104,$AN$1)</f>
        <v>0</v>
      </c>
      <c r="AU104">
        <f>COUNTIF(山梨!$B104:$Z104,$AN$1)</f>
        <v>0</v>
      </c>
      <c r="AV104">
        <f>COUNTIF(長野!$B104:$Z104,$AN$1)</f>
        <v>0</v>
      </c>
      <c r="AW104">
        <f>COUNTIF(静岡!$B104:$AC104,$AN$1)</f>
        <v>0</v>
      </c>
      <c r="AX104" s="66">
        <f t="shared" si="52"/>
        <v>0</v>
      </c>
      <c r="AY104" s="73">
        <f t="shared" si="53"/>
        <v>0</v>
      </c>
      <c r="BD104" t="s">
        <v>492</v>
      </c>
    </row>
    <row r="105" spans="1:58" x14ac:dyDescent="0.15">
      <c r="A105">
        <f t="shared" si="47"/>
        <v>7</v>
      </c>
      <c r="B105" s="454">
        <v>43293</v>
      </c>
      <c r="C105">
        <f>COUNT(茨城!$B105:$Z105)</f>
        <v>18</v>
      </c>
      <c r="D105">
        <f>COUNT(栃木!$B105:$Z105)</f>
        <v>11</v>
      </c>
      <c r="E105">
        <f>COUNT(群馬!$B105:$Z105)</f>
        <v>8</v>
      </c>
      <c r="F105">
        <f>COUNT(埼玉!$B105:$AG105)</f>
        <v>20</v>
      </c>
      <c r="G105">
        <f>COUNT(千葉!$B105:$AA105)</f>
        <v>21</v>
      </c>
      <c r="H105">
        <f>COUNT(東京!$B105:$Z105)</f>
        <v>8</v>
      </c>
      <c r="I105">
        <f>COUNT(神奈川!$B105:$Z105)</f>
        <v>13</v>
      </c>
      <c r="J105">
        <f>COUNT(山梨!$B105:$Z105)</f>
        <v>4</v>
      </c>
      <c r="K105">
        <f>COUNT(長野!$B105:$Z105)</f>
        <v>6</v>
      </c>
      <c r="L105">
        <f>COUNT(静岡!$B105:$AC105)</f>
        <v>28</v>
      </c>
      <c r="M105" s="66">
        <f t="shared" si="48"/>
        <v>137</v>
      </c>
      <c r="O105">
        <f>COUNTIF(茨城!$B105:$Z105,$O$1)</f>
        <v>0</v>
      </c>
      <c r="P105">
        <f>COUNTIF(栃木!$B105:$Z105,$O$1)</f>
        <v>0</v>
      </c>
      <c r="Q105">
        <f>COUNTIF(群馬!$B105:$Z105,$O$1)</f>
        <v>0</v>
      </c>
      <c r="R105">
        <f>COUNTIF(埼玉!$B105:$AG105,$O$1)</f>
        <v>0</v>
      </c>
      <c r="S105">
        <f>COUNTIF(千葉!$B105:$AA105,$O$1)</f>
        <v>0</v>
      </c>
      <c r="T105">
        <f>COUNTIF(東京!$B105:$Z105,$O$1)</f>
        <v>0</v>
      </c>
      <c r="U105">
        <f>COUNTIF(神奈川!$B105:$Z105,$O$1)</f>
        <v>0</v>
      </c>
      <c r="V105">
        <f>COUNTIF(山梨!$B105:$Z105,$O$1)</f>
        <v>0</v>
      </c>
      <c r="W105">
        <f>COUNTIF(長野!$B105:$Z105,$O$1)</f>
        <v>0</v>
      </c>
      <c r="X105">
        <f>COUNTIF(静岡!$B105:$AC105,$O$1)</f>
        <v>0</v>
      </c>
      <c r="Y105" s="66">
        <f t="shared" si="49"/>
        <v>0</v>
      </c>
      <c r="AA105">
        <f>COUNTIF(茨城!$B105:$Z105,$AA$1)</f>
        <v>0</v>
      </c>
      <c r="AB105">
        <f>COUNTIF(栃木!$B105:$Z105,$AA$1)</f>
        <v>0</v>
      </c>
      <c r="AC105">
        <f>COUNTIF(群馬!$B105:$Z105,$AA$1)</f>
        <v>0</v>
      </c>
      <c r="AD105">
        <f>COUNTIF(埼玉!$B105:$AG105,$AA$1)</f>
        <v>0</v>
      </c>
      <c r="AE105">
        <f>COUNTIF(千葉!$B105:$AA105,$AA$1)</f>
        <v>0</v>
      </c>
      <c r="AF105">
        <f>COUNTIF(東京!$B105:$Z105,$AA$1)</f>
        <v>0</v>
      </c>
      <c r="AG105">
        <f>COUNTIF(神奈川!$B105:$Z105,$AA$1)</f>
        <v>0</v>
      </c>
      <c r="AH105">
        <f>COUNTIF(山梨!$B105:$Z105,$AA$1)</f>
        <v>0</v>
      </c>
      <c r="AI105">
        <f>COUNTIF(長野!$B105:$Z105,$AA$1)</f>
        <v>0</v>
      </c>
      <c r="AJ105">
        <f>COUNTIF(静岡!$B105:$AC105,$AC$1)</f>
        <v>0</v>
      </c>
      <c r="AK105" s="66">
        <f t="shared" si="50"/>
        <v>0</v>
      </c>
      <c r="AL105" s="73">
        <f t="shared" si="51"/>
        <v>0</v>
      </c>
      <c r="AN105">
        <f>COUNTIF(茨城!$B105:$Z105,$AN$1)</f>
        <v>0</v>
      </c>
      <c r="AO105">
        <f>COUNTIF(栃木!$B105:$Z105,$AN$1)</f>
        <v>0</v>
      </c>
      <c r="AP105">
        <f>COUNTIF(群馬!$B105:$Z105,$AN$1)</f>
        <v>0</v>
      </c>
      <c r="AQ105">
        <f>COUNTIF(埼玉!$B105:$AG105,$AN$1)</f>
        <v>0</v>
      </c>
      <c r="AR105">
        <f>COUNTIF(千葉!$B105:$AA105,$AN$1)</f>
        <v>0</v>
      </c>
      <c r="AS105">
        <f>COUNTIF(東京!$B105:$Z105,$AN$1)</f>
        <v>0</v>
      </c>
      <c r="AT105">
        <f>COUNTIF(神奈川!$B105:$Z105,$AN$1)</f>
        <v>0</v>
      </c>
      <c r="AU105">
        <f>COUNTIF(山梨!$B105:$Z105,$AN$1)</f>
        <v>0</v>
      </c>
      <c r="AV105">
        <f>COUNTIF(長野!$B105:$Z105,$AN$1)</f>
        <v>0</v>
      </c>
      <c r="AW105">
        <f>COUNTIF(静岡!$B105:$AC105,$AN$1)</f>
        <v>0</v>
      </c>
      <c r="AX105" s="66">
        <f t="shared" si="52"/>
        <v>0</v>
      </c>
      <c r="AY105" s="73">
        <f t="shared" si="53"/>
        <v>0</v>
      </c>
    </row>
    <row r="106" spans="1:58" x14ac:dyDescent="0.15">
      <c r="A106">
        <f t="shared" si="47"/>
        <v>7</v>
      </c>
      <c r="B106" s="454">
        <v>43294</v>
      </c>
      <c r="C106">
        <f>COUNT(茨城!$B106:$Z106)</f>
        <v>18</v>
      </c>
      <c r="D106">
        <f>COUNT(栃木!$B106:$Z106)</f>
        <v>10</v>
      </c>
      <c r="E106">
        <f>COUNT(群馬!$B106:$Z106)</f>
        <v>8</v>
      </c>
      <c r="F106">
        <f>COUNT(埼玉!$B106:$AG106)</f>
        <v>19</v>
      </c>
      <c r="G106">
        <f>COUNT(千葉!$B106:$AA106)</f>
        <v>21</v>
      </c>
      <c r="H106">
        <f>COUNT(東京!$B106:$Z106)</f>
        <v>8</v>
      </c>
      <c r="I106">
        <f>COUNT(神奈川!$B106:$Z106)</f>
        <v>13</v>
      </c>
      <c r="J106">
        <f>COUNT(山梨!$B106:$Z106)</f>
        <v>4</v>
      </c>
      <c r="K106">
        <f>COUNT(長野!$B106:$Z106)</f>
        <v>6</v>
      </c>
      <c r="L106">
        <f>COUNT(静岡!$B106:$AC106)</f>
        <v>28</v>
      </c>
      <c r="M106" s="66">
        <f t="shared" si="48"/>
        <v>135</v>
      </c>
      <c r="O106">
        <f>COUNTIF(茨城!$B106:$Z106,$O$1)</f>
        <v>0</v>
      </c>
      <c r="P106">
        <f>COUNTIF(栃木!$B106:$Z106,$O$1)</f>
        <v>0</v>
      </c>
      <c r="Q106">
        <f>COUNTIF(群馬!$B106:$Z106,$O$1)</f>
        <v>0</v>
      </c>
      <c r="R106">
        <f>COUNTIF(埼玉!$B106:$AG106,$O$1)</f>
        <v>0</v>
      </c>
      <c r="S106">
        <f>COUNTIF(千葉!$B106:$AA106,$O$1)</f>
        <v>0</v>
      </c>
      <c r="T106">
        <f>COUNTIF(東京!$B106:$Z106,$O$1)</f>
        <v>0</v>
      </c>
      <c r="U106">
        <f>COUNTIF(神奈川!$B106:$Z106,$O$1)</f>
        <v>0</v>
      </c>
      <c r="V106">
        <f>COUNTIF(山梨!$B106:$Z106,$O$1)</f>
        <v>0</v>
      </c>
      <c r="W106">
        <f>COUNTIF(長野!$B106:$Z106,$O$1)</f>
        <v>0</v>
      </c>
      <c r="X106">
        <f>COUNTIF(静岡!$B106:$AC106,$O$1)</f>
        <v>0</v>
      </c>
      <c r="Y106" s="66">
        <f t="shared" si="49"/>
        <v>0</v>
      </c>
      <c r="AA106">
        <f>COUNTIF(茨城!$B106:$Z106,$AA$1)</f>
        <v>0</v>
      </c>
      <c r="AB106">
        <f>COUNTIF(栃木!$B106:$Z106,$AA$1)</f>
        <v>0</v>
      </c>
      <c r="AC106">
        <f>COUNTIF(群馬!$B106:$Z106,$AA$1)</f>
        <v>0</v>
      </c>
      <c r="AD106">
        <f>COUNTIF(埼玉!$B106:$AG106,$AA$1)</f>
        <v>0</v>
      </c>
      <c r="AE106">
        <f>COUNTIF(千葉!$B106:$AA106,$AA$1)</f>
        <v>0</v>
      </c>
      <c r="AF106">
        <f>COUNTIF(東京!$B106:$Z106,$AA$1)</f>
        <v>0</v>
      </c>
      <c r="AG106">
        <f>COUNTIF(神奈川!$B106:$Z106,$AA$1)</f>
        <v>0</v>
      </c>
      <c r="AH106">
        <f>COUNTIF(山梨!$B106:$Z106,$AA$1)</f>
        <v>0</v>
      </c>
      <c r="AI106">
        <f>COUNTIF(長野!$B106:$Z106,$AA$1)</f>
        <v>0</v>
      </c>
      <c r="AJ106">
        <f>COUNTIF(静岡!$B106:$AC106,$AC$1)</f>
        <v>0</v>
      </c>
      <c r="AK106" s="66">
        <f t="shared" si="50"/>
        <v>0</v>
      </c>
      <c r="AL106" s="73">
        <f t="shared" si="51"/>
        <v>0</v>
      </c>
      <c r="AN106">
        <f>COUNTIF(茨城!$B106:$Z106,$AN$1)</f>
        <v>0</v>
      </c>
      <c r="AO106">
        <f>COUNTIF(栃木!$B106:$Z106,$AN$1)</f>
        <v>0</v>
      </c>
      <c r="AP106">
        <f>COUNTIF(群馬!$B106:$Z106,$AN$1)</f>
        <v>0</v>
      </c>
      <c r="AQ106">
        <f>COUNTIF(埼玉!$B106:$AG106,$AN$1)</f>
        <v>0</v>
      </c>
      <c r="AR106">
        <f>COUNTIF(千葉!$B106:$AA106,$AN$1)</f>
        <v>0</v>
      </c>
      <c r="AS106">
        <f>COUNTIF(東京!$B106:$Z106,$AN$1)</f>
        <v>0</v>
      </c>
      <c r="AT106">
        <f>COUNTIF(神奈川!$B106:$Z106,$AN$1)</f>
        <v>0</v>
      </c>
      <c r="AU106">
        <f>COUNTIF(山梨!$B106:$Z106,$AN$1)</f>
        <v>0</v>
      </c>
      <c r="AV106">
        <f>COUNTIF(長野!$B106:$Z106,$AN$1)</f>
        <v>0</v>
      </c>
      <c r="AW106">
        <f>COUNTIF(静岡!$B106:$AC106,$AN$1)</f>
        <v>0</v>
      </c>
      <c r="AX106" s="66">
        <f t="shared" si="52"/>
        <v>0</v>
      </c>
      <c r="AY106" s="73">
        <f t="shared" si="53"/>
        <v>0</v>
      </c>
      <c r="BF106" s="152" t="s">
        <v>316</v>
      </c>
    </row>
    <row r="107" spans="1:58" x14ac:dyDescent="0.15">
      <c r="A107">
        <f t="shared" si="47"/>
        <v>7</v>
      </c>
      <c r="B107" s="454">
        <v>43295</v>
      </c>
      <c r="C107">
        <f>COUNT(茨城!$B107:$Z107)</f>
        <v>18</v>
      </c>
      <c r="D107">
        <f>COUNT(栃木!$B107:$Z107)</f>
        <v>11</v>
      </c>
      <c r="E107">
        <f>COUNT(群馬!$B107:$Z107)</f>
        <v>8</v>
      </c>
      <c r="F107">
        <f>COUNT(埼玉!$B107:$AG107)</f>
        <v>18</v>
      </c>
      <c r="G107">
        <f>COUNT(千葉!$B107:$AA107)</f>
        <v>21</v>
      </c>
      <c r="H107">
        <f>COUNT(東京!$B107:$Z107)</f>
        <v>8</v>
      </c>
      <c r="I107">
        <f>COUNT(神奈川!$B107:$Z107)</f>
        <v>12</v>
      </c>
      <c r="J107">
        <f>COUNT(山梨!$B107:$Z107)</f>
        <v>4</v>
      </c>
      <c r="K107">
        <f>COUNT(長野!$B107:$Z107)</f>
        <v>6</v>
      </c>
      <c r="L107">
        <f>COUNT(静岡!$B107:$AC107)</f>
        <v>28</v>
      </c>
      <c r="M107" s="66">
        <f t="shared" si="48"/>
        <v>134</v>
      </c>
      <c r="O107">
        <f>COUNTIF(茨城!$B107:$Z107,$O$1)</f>
        <v>0</v>
      </c>
      <c r="P107">
        <f>COUNTIF(栃木!$B107:$Z107,$O$1)</f>
        <v>0</v>
      </c>
      <c r="Q107">
        <f>COUNTIF(群馬!$B107:$Z107,$O$1)</f>
        <v>0</v>
      </c>
      <c r="R107">
        <f>COUNTIF(埼玉!$B107:$AG107,$O$1)</f>
        <v>0</v>
      </c>
      <c r="S107">
        <f>COUNTIF(千葉!$B107:$AA107,$O$1)</f>
        <v>0</v>
      </c>
      <c r="T107">
        <f>COUNTIF(東京!$B107:$Z107,$O$1)</f>
        <v>0</v>
      </c>
      <c r="U107">
        <f>COUNTIF(神奈川!$B107:$Z107,$O$1)</f>
        <v>0</v>
      </c>
      <c r="V107">
        <f>COUNTIF(山梨!$B107:$Z107,$O$1)</f>
        <v>0</v>
      </c>
      <c r="W107">
        <f>COUNTIF(長野!$B107:$Z107,$O$1)</f>
        <v>0</v>
      </c>
      <c r="X107">
        <f>COUNTIF(静岡!$B107:$AC107,$O$1)</f>
        <v>0</v>
      </c>
      <c r="Y107" s="66">
        <f t="shared" si="49"/>
        <v>0</v>
      </c>
      <c r="AA107">
        <f>COUNTIF(茨城!$B107:$Z107,$AA$1)</f>
        <v>0</v>
      </c>
      <c r="AB107">
        <f>COUNTIF(栃木!$B107:$Z107,$AA$1)</f>
        <v>0</v>
      </c>
      <c r="AC107">
        <f>COUNTIF(群馬!$B107:$Z107,$AA$1)</f>
        <v>0</v>
      </c>
      <c r="AD107">
        <f>COUNTIF(埼玉!$B107:$AG107,$AA$1)</f>
        <v>0</v>
      </c>
      <c r="AE107">
        <f>COUNTIF(千葉!$B107:$AA107,$AA$1)</f>
        <v>0</v>
      </c>
      <c r="AF107">
        <f>COUNTIF(東京!$B107:$Z107,$AA$1)</f>
        <v>0</v>
      </c>
      <c r="AG107">
        <f>COUNTIF(神奈川!$B107:$Z107,$AA$1)</f>
        <v>0</v>
      </c>
      <c r="AH107">
        <f>COUNTIF(山梨!$B107:$Z107,$AA$1)</f>
        <v>0</v>
      </c>
      <c r="AI107">
        <f>COUNTIF(長野!$B107:$Z107,$AA$1)</f>
        <v>0</v>
      </c>
      <c r="AJ107">
        <f>COUNTIF(静岡!$B107:$AC107,$AC$1)</f>
        <v>0</v>
      </c>
      <c r="AK107" s="66">
        <f t="shared" si="50"/>
        <v>0</v>
      </c>
      <c r="AL107" s="73">
        <f t="shared" si="51"/>
        <v>0</v>
      </c>
      <c r="AN107">
        <f>COUNTIF(茨城!$B107:$Z107,$AN$1)</f>
        <v>0</v>
      </c>
      <c r="AO107">
        <f>COUNTIF(栃木!$B107:$Z107,$AN$1)</f>
        <v>0</v>
      </c>
      <c r="AP107">
        <f>COUNTIF(群馬!$B107:$Z107,$AN$1)</f>
        <v>0</v>
      </c>
      <c r="AQ107">
        <f>COUNTIF(埼玉!$B107:$AG107,$AN$1)</f>
        <v>0</v>
      </c>
      <c r="AR107">
        <f>COUNTIF(千葉!$B107:$AA107,$AN$1)</f>
        <v>1</v>
      </c>
      <c r="AS107">
        <f>COUNTIF(東京!$B107:$Z107,$AN$1)</f>
        <v>0</v>
      </c>
      <c r="AT107">
        <f>COUNTIF(神奈川!$B107:$Z107,$AN$1)</f>
        <v>2</v>
      </c>
      <c r="AU107">
        <f>COUNTIF(山梨!$B107:$Z107,$AN$1)</f>
        <v>0</v>
      </c>
      <c r="AV107">
        <f>COUNTIF(長野!$B107:$Z107,$AN$1)</f>
        <v>0</v>
      </c>
      <c r="AW107">
        <f>COUNTIF(静岡!$B107:$AC107,$AN$1)</f>
        <v>3</v>
      </c>
      <c r="AX107" s="66">
        <f t="shared" si="52"/>
        <v>6</v>
      </c>
      <c r="AY107" s="73">
        <f t="shared" si="53"/>
        <v>4.4776119402985072E-2</v>
      </c>
    </row>
    <row r="108" spans="1:58" x14ac:dyDescent="0.15">
      <c r="A108">
        <f t="shared" si="47"/>
        <v>7</v>
      </c>
      <c r="B108" s="454">
        <v>43296</v>
      </c>
      <c r="C108">
        <f>COUNT(茨城!$B108:$Z108)</f>
        <v>18</v>
      </c>
      <c r="D108">
        <f>COUNT(栃木!$B108:$Z108)</f>
        <v>11</v>
      </c>
      <c r="E108">
        <f>COUNT(群馬!$B108:$Z108)</f>
        <v>8</v>
      </c>
      <c r="F108">
        <f>COUNT(埼玉!$B108:$AG108)</f>
        <v>18</v>
      </c>
      <c r="G108">
        <f>COUNT(千葉!$B108:$AA108)</f>
        <v>21</v>
      </c>
      <c r="H108">
        <f>COUNT(東京!$B108:$Z108)</f>
        <v>8</v>
      </c>
      <c r="I108">
        <f>COUNT(神奈川!$B108:$Z108)</f>
        <v>13</v>
      </c>
      <c r="J108">
        <f>COUNT(山梨!$B108:$Z108)</f>
        <v>4</v>
      </c>
      <c r="K108">
        <f>COUNT(長野!$B108:$Z108)</f>
        <v>6</v>
      </c>
      <c r="L108">
        <f>COUNT(静岡!$B108:$AC108)</f>
        <v>27</v>
      </c>
      <c r="M108" s="66">
        <f t="shared" si="48"/>
        <v>134</v>
      </c>
      <c r="O108">
        <f>COUNTIF(茨城!$B108:$Z108,$O$1)</f>
        <v>0</v>
      </c>
      <c r="P108">
        <f>COUNTIF(栃木!$B108:$Z108,$O$1)</f>
        <v>0</v>
      </c>
      <c r="Q108">
        <f>COUNTIF(群馬!$B108:$Z108,$O$1)</f>
        <v>0</v>
      </c>
      <c r="R108">
        <f>COUNTIF(埼玉!$B108:$AG108,$O$1)</f>
        <v>0</v>
      </c>
      <c r="S108">
        <f>COUNTIF(千葉!$B108:$AA108,$O$1)</f>
        <v>0</v>
      </c>
      <c r="T108">
        <f>COUNTIF(東京!$B108:$Z108,$O$1)</f>
        <v>0</v>
      </c>
      <c r="U108">
        <f>COUNTIF(神奈川!$B108:$Z108,$O$1)</f>
        <v>0</v>
      </c>
      <c r="V108">
        <f>COUNTIF(山梨!$B108:$Z108,$O$1)</f>
        <v>0</v>
      </c>
      <c r="W108">
        <f>COUNTIF(長野!$B108:$Z108,$O$1)</f>
        <v>0</v>
      </c>
      <c r="X108">
        <f>COUNTIF(静岡!$B108:$AC108,$O$1)</f>
        <v>0</v>
      </c>
      <c r="Y108" s="66">
        <f t="shared" si="49"/>
        <v>0</v>
      </c>
      <c r="AA108">
        <f>COUNTIF(茨城!$B108:$Z108,$AA$1)</f>
        <v>0</v>
      </c>
      <c r="AB108">
        <f>COUNTIF(栃木!$B108:$Z108,$AA$1)</f>
        <v>0</v>
      </c>
      <c r="AC108">
        <f>COUNTIF(群馬!$B108:$Z108,$AA$1)</f>
        <v>0</v>
      </c>
      <c r="AD108">
        <f>COUNTIF(埼玉!$B108:$AG108,$AA$1)</f>
        <v>0</v>
      </c>
      <c r="AE108">
        <f>COUNTIF(千葉!$B108:$AA108,$AA$1)</f>
        <v>0</v>
      </c>
      <c r="AF108">
        <f>COUNTIF(東京!$B108:$Z108,$AA$1)</f>
        <v>0</v>
      </c>
      <c r="AG108">
        <f>COUNTIF(神奈川!$B108:$Z108,$AA$1)</f>
        <v>0</v>
      </c>
      <c r="AH108">
        <f>COUNTIF(山梨!$B108:$Z108,$AA$1)</f>
        <v>0</v>
      </c>
      <c r="AI108">
        <f>COUNTIF(長野!$B108:$Z108,$AA$1)</f>
        <v>0</v>
      </c>
      <c r="AJ108">
        <f>COUNTIF(静岡!$B108:$AC108,$AC$1)</f>
        <v>0</v>
      </c>
      <c r="AK108" s="66">
        <f t="shared" si="50"/>
        <v>0</v>
      </c>
      <c r="AL108" s="73">
        <f t="shared" si="51"/>
        <v>0</v>
      </c>
      <c r="AN108">
        <f>COUNTIF(茨城!$B108:$Z108,$AN$1)</f>
        <v>1</v>
      </c>
      <c r="AO108">
        <f>COUNTIF(栃木!$B108:$Z108,$AN$1)</f>
        <v>0</v>
      </c>
      <c r="AP108">
        <f>COUNTIF(群馬!$B108:$Z108,$AN$1)</f>
        <v>1</v>
      </c>
      <c r="AQ108">
        <f>COUNTIF(埼玉!$B108:$AG108,$AN$1)</f>
        <v>5</v>
      </c>
      <c r="AR108">
        <f>COUNTIF(千葉!$B108:$AA108,$AN$1)</f>
        <v>0</v>
      </c>
      <c r="AS108">
        <f>COUNTIF(東京!$B108:$Z108,$AN$1)</f>
        <v>2</v>
      </c>
      <c r="AT108">
        <f>COUNTIF(神奈川!$B108:$Z108,$AN$1)</f>
        <v>4</v>
      </c>
      <c r="AU108">
        <f>COUNTIF(山梨!$B108:$Z108,$AN$1)</f>
        <v>1</v>
      </c>
      <c r="AV108">
        <f>COUNTIF(長野!$B108:$Z108,$AN$1)</f>
        <v>0</v>
      </c>
      <c r="AW108">
        <f>COUNTIF(静岡!$B108:$AC108,$AN$1)</f>
        <v>3</v>
      </c>
      <c r="AX108" s="66">
        <f t="shared" si="52"/>
        <v>17</v>
      </c>
      <c r="AY108" s="73">
        <f t="shared" si="53"/>
        <v>0.12686567164179105</v>
      </c>
    </row>
    <row r="109" spans="1:58" x14ac:dyDescent="0.15">
      <c r="A109">
        <f t="shared" si="47"/>
        <v>7</v>
      </c>
      <c r="B109" s="454">
        <v>43297</v>
      </c>
      <c r="C109">
        <f>COUNT(茨城!$B109:$Z109)</f>
        <v>17</v>
      </c>
      <c r="D109">
        <f>COUNT(栃木!$B109:$Z109)</f>
        <v>11</v>
      </c>
      <c r="E109">
        <f>COUNT(群馬!$B109:$Z109)</f>
        <v>8</v>
      </c>
      <c r="F109">
        <f>COUNT(埼玉!$B109:$AG109)</f>
        <v>17</v>
      </c>
      <c r="G109">
        <f>COUNT(千葉!$B109:$AA109)</f>
        <v>21</v>
      </c>
      <c r="H109">
        <f>COUNT(東京!$B109:$Z109)</f>
        <v>8</v>
      </c>
      <c r="I109">
        <f>COUNT(神奈川!$B109:$Z109)</f>
        <v>12</v>
      </c>
      <c r="J109">
        <f>COUNT(山梨!$B109:$Z109)</f>
        <v>4</v>
      </c>
      <c r="K109">
        <f>COUNT(長野!$B109:$Z109)</f>
        <v>6</v>
      </c>
      <c r="L109">
        <f>COUNT(静岡!$B109:$AC109)</f>
        <v>27</v>
      </c>
      <c r="M109" s="66">
        <f t="shared" si="48"/>
        <v>131</v>
      </c>
      <c r="O109">
        <f>COUNTIF(茨城!$B109:$Z109,$O$1)</f>
        <v>0</v>
      </c>
      <c r="P109">
        <f>COUNTIF(栃木!$B109:$Z109,$O$1)</f>
        <v>0</v>
      </c>
      <c r="Q109">
        <f>COUNTIF(群馬!$B109:$Z109,$O$1)</f>
        <v>0</v>
      </c>
      <c r="R109">
        <f>COUNTIF(埼玉!$B109:$AG109,$O$1)</f>
        <v>0</v>
      </c>
      <c r="S109">
        <f>COUNTIF(千葉!$B109:$AA109,$O$1)</f>
        <v>0</v>
      </c>
      <c r="T109">
        <f>COUNTIF(東京!$B109:$Z109,$O$1)</f>
        <v>0</v>
      </c>
      <c r="U109">
        <f>COUNTIF(神奈川!$B109:$Z109,$O$1)</f>
        <v>0</v>
      </c>
      <c r="V109">
        <f>COUNTIF(山梨!$B109:$Z109,$O$1)</f>
        <v>0</v>
      </c>
      <c r="W109">
        <f>COUNTIF(長野!$B109:$Z109,$O$1)</f>
        <v>0</v>
      </c>
      <c r="X109">
        <f>COUNTIF(静岡!$B109:$AC109,$O$1)</f>
        <v>0</v>
      </c>
      <c r="Y109" s="66">
        <f t="shared" si="49"/>
        <v>0</v>
      </c>
      <c r="AA109">
        <f>COUNTIF(茨城!$B109:$Z109,$AA$1)</f>
        <v>0</v>
      </c>
      <c r="AB109">
        <f>COUNTIF(栃木!$B109:$Z109,$AA$1)</f>
        <v>0</v>
      </c>
      <c r="AC109">
        <f>COUNTIF(群馬!$B109:$Z109,$AA$1)</f>
        <v>0</v>
      </c>
      <c r="AD109">
        <f>COUNTIF(埼玉!$B109:$AG109,$AA$1)</f>
        <v>0</v>
      </c>
      <c r="AE109">
        <f>COUNTIF(千葉!$B109:$AA109,$AA$1)</f>
        <v>0</v>
      </c>
      <c r="AF109">
        <f>COUNTIF(東京!$B109:$Z109,$AA$1)</f>
        <v>0</v>
      </c>
      <c r="AG109">
        <f>COUNTIF(神奈川!$B109:$Z109,$AA$1)</f>
        <v>0</v>
      </c>
      <c r="AH109">
        <f>COUNTIF(山梨!$B109:$Z109,$AA$1)</f>
        <v>0</v>
      </c>
      <c r="AI109">
        <f>COUNTIF(長野!$B109:$Z109,$AA$1)</f>
        <v>0</v>
      </c>
      <c r="AJ109">
        <f>COUNTIF(静岡!$B109:$AC109,$AC$1)</f>
        <v>1</v>
      </c>
      <c r="AK109" s="66">
        <f t="shared" si="50"/>
        <v>1</v>
      </c>
      <c r="AL109" s="73">
        <f t="shared" si="51"/>
        <v>7.6335877862595417E-3</v>
      </c>
      <c r="AN109">
        <f>COUNTIF(茨城!$B109:$Z109,$AN$1)</f>
        <v>7</v>
      </c>
      <c r="AO109">
        <f>COUNTIF(栃木!$B109:$Z109,$AN$1)</f>
        <v>2</v>
      </c>
      <c r="AP109">
        <f>COUNTIF(群馬!$B109:$Z109,$AN$1)</f>
        <v>1</v>
      </c>
      <c r="AQ109">
        <f>COUNTIF(埼玉!$B109:$AG109,$AN$1)</f>
        <v>13</v>
      </c>
      <c r="AR109">
        <f>COUNTIF(千葉!$B109:$AA109,$AN$1)</f>
        <v>9</v>
      </c>
      <c r="AS109">
        <f>COUNTIF(東京!$B109:$Z109,$AN$1)</f>
        <v>6</v>
      </c>
      <c r="AT109">
        <f>COUNTIF(神奈川!$B109:$Z109,$AN$1)</f>
        <v>9</v>
      </c>
      <c r="AU109">
        <f>COUNTIF(山梨!$B109:$Z109,$AN$1)</f>
        <v>1</v>
      </c>
      <c r="AV109">
        <f>COUNTIF(長野!$B109:$Z109,$AN$1)</f>
        <v>0</v>
      </c>
      <c r="AW109">
        <f>COUNTIF(静岡!$B109:$AC109,$AN$1)</f>
        <v>18</v>
      </c>
      <c r="AX109" s="66">
        <f t="shared" si="52"/>
        <v>66</v>
      </c>
      <c r="AY109" s="73">
        <f t="shared" si="53"/>
        <v>0.50381679389312972</v>
      </c>
    </row>
    <row r="110" spans="1:58" x14ac:dyDescent="0.15">
      <c r="A110">
        <f t="shared" si="47"/>
        <v>7</v>
      </c>
      <c r="B110" s="454">
        <v>43298</v>
      </c>
      <c r="C110">
        <f>COUNT(茨城!$B110:$Z110)</f>
        <v>18</v>
      </c>
      <c r="D110">
        <f>COUNT(栃木!$B110:$Z110)</f>
        <v>10</v>
      </c>
      <c r="E110">
        <f>COUNT(群馬!$B110:$Z110)</f>
        <v>8</v>
      </c>
      <c r="F110">
        <f>COUNT(埼玉!$B110:$AG110)</f>
        <v>18</v>
      </c>
      <c r="G110">
        <f>COUNT(千葉!$B110:$AA110)</f>
        <v>21</v>
      </c>
      <c r="H110">
        <f>COUNT(東京!$B110:$Z110)</f>
        <v>8</v>
      </c>
      <c r="I110">
        <f>COUNT(神奈川!$B110:$Z110)</f>
        <v>13</v>
      </c>
      <c r="J110">
        <f>COUNT(山梨!$B110:$Z110)</f>
        <v>4</v>
      </c>
      <c r="K110">
        <f>COUNT(長野!$B110:$Z110)</f>
        <v>6</v>
      </c>
      <c r="L110">
        <f>COUNT(静岡!$B110:$AC110)</f>
        <v>25</v>
      </c>
      <c r="M110" s="66">
        <f t="shared" si="48"/>
        <v>131</v>
      </c>
      <c r="O110">
        <f>COUNTIF(茨城!$B110:$Z110,$O$1)</f>
        <v>0</v>
      </c>
      <c r="P110">
        <f>COUNTIF(栃木!$B110:$Z110,$O$1)</f>
        <v>0</v>
      </c>
      <c r="Q110">
        <f>COUNTIF(群馬!$B110:$Z110,$O$1)</f>
        <v>0</v>
      </c>
      <c r="R110">
        <f>COUNTIF(埼玉!$B110:$AG110,$O$1)</f>
        <v>0</v>
      </c>
      <c r="S110">
        <f>COUNTIF(千葉!$B110:$AA110,$O$1)</f>
        <v>0</v>
      </c>
      <c r="T110">
        <f>COUNTIF(東京!$B110:$Z110,$O$1)</f>
        <v>0</v>
      </c>
      <c r="U110">
        <f>COUNTIF(神奈川!$B110:$Z110,$O$1)</f>
        <v>0</v>
      </c>
      <c r="V110">
        <f>COUNTIF(山梨!$B110:$Z110,$O$1)</f>
        <v>0</v>
      </c>
      <c r="W110">
        <f>COUNTIF(長野!$B110:$Z110,$O$1)</f>
        <v>0</v>
      </c>
      <c r="X110">
        <f>COUNTIF(静岡!$B110:$AC110,$O$1)</f>
        <v>0</v>
      </c>
      <c r="Y110" s="66">
        <f t="shared" si="49"/>
        <v>0</v>
      </c>
      <c r="AA110">
        <f>COUNTIF(茨城!$B110:$Z110,$AA$1)</f>
        <v>0</v>
      </c>
      <c r="AB110">
        <f>COUNTIF(栃木!$B110:$Z110,$AA$1)</f>
        <v>0</v>
      </c>
      <c r="AC110">
        <f>COUNTIF(群馬!$B110:$Z110,$AA$1)</f>
        <v>0</v>
      </c>
      <c r="AD110">
        <f>COUNTIF(埼玉!$B110:$AG110,$AA$1)</f>
        <v>0</v>
      </c>
      <c r="AE110">
        <f>COUNTIF(千葉!$B110:$AA110,$AA$1)</f>
        <v>0</v>
      </c>
      <c r="AF110">
        <f>COUNTIF(東京!$B110:$Z110,$AA$1)</f>
        <v>0</v>
      </c>
      <c r="AG110">
        <f>COUNTIF(神奈川!$B110:$Z110,$AA$1)</f>
        <v>0</v>
      </c>
      <c r="AH110">
        <f>COUNTIF(山梨!$B110:$Z110,$AA$1)</f>
        <v>0</v>
      </c>
      <c r="AI110">
        <f>COUNTIF(長野!$B110:$Z110,$AA$1)</f>
        <v>0</v>
      </c>
      <c r="AJ110">
        <f>COUNTIF(静岡!$B110:$AC110,$AC$1)</f>
        <v>1</v>
      </c>
      <c r="AK110" s="66">
        <f t="shared" si="50"/>
        <v>1</v>
      </c>
      <c r="AL110" s="73">
        <f t="shared" si="51"/>
        <v>7.6335877862595417E-3</v>
      </c>
      <c r="AN110">
        <f>COUNTIF(茨城!$B110:$Z110,$AN$1)</f>
        <v>11</v>
      </c>
      <c r="AO110">
        <f>COUNTIF(栃木!$B110:$Z110,$AN$1)</f>
        <v>7</v>
      </c>
      <c r="AP110">
        <f>COUNTIF(群馬!$B110:$Z110,$AN$1)</f>
        <v>1</v>
      </c>
      <c r="AQ110">
        <f>COUNTIF(埼玉!$B110:$AG110,$AN$1)</f>
        <v>12</v>
      </c>
      <c r="AR110">
        <f>COUNTIF(千葉!$B110:$AA110,$AN$1)</f>
        <v>6</v>
      </c>
      <c r="AS110">
        <f>COUNTIF(東京!$B110:$Z110,$AN$1)</f>
        <v>5</v>
      </c>
      <c r="AT110">
        <f>COUNTIF(神奈川!$B110:$Z110,$AN$1)</f>
        <v>7</v>
      </c>
      <c r="AU110">
        <f>COUNTIF(山梨!$B110:$Z110,$AN$1)</f>
        <v>1</v>
      </c>
      <c r="AV110">
        <f>COUNTIF(長野!$B110:$Z110,$AN$1)</f>
        <v>1</v>
      </c>
      <c r="AW110">
        <f>COUNTIF(静岡!$B110:$AC110,$AN$1)</f>
        <v>15</v>
      </c>
      <c r="AX110" s="66">
        <f t="shared" si="52"/>
        <v>66</v>
      </c>
      <c r="AY110" s="73">
        <f t="shared" si="53"/>
        <v>0.50381679389312972</v>
      </c>
    </row>
    <row r="111" spans="1:58" x14ac:dyDescent="0.15">
      <c r="A111">
        <f t="shared" si="47"/>
        <v>7</v>
      </c>
      <c r="B111" s="454">
        <v>43299</v>
      </c>
      <c r="C111">
        <f>COUNT(茨城!$B111:$Z111)</f>
        <v>18</v>
      </c>
      <c r="D111">
        <f>COUNT(栃木!$B111:$Z111)</f>
        <v>10</v>
      </c>
      <c r="E111">
        <f>COUNT(群馬!$B111:$Z111)</f>
        <v>8</v>
      </c>
      <c r="F111">
        <f>COUNT(埼玉!$B111:$AG111)</f>
        <v>18</v>
      </c>
      <c r="G111">
        <f>COUNT(千葉!$B111:$AA111)</f>
        <v>21</v>
      </c>
      <c r="H111">
        <f>COUNT(東京!$B111:$Z111)</f>
        <v>8</v>
      </c>
      <c r="I111">
        <f>COUNT(神奈川!$B111:$Z111)</f>
        <v>13</v>
      </c>
      <c r="J111">
        <f>COUNT(山梨!$B111:$Z111)</f>
        <v>4</v>
      </c>
      <c r="K111">
        <f>COUNT(長野!$B111:$Z111)</f>
        <v>6</v>
      </c>
      <c r="L111">
        <f>COUNT(静岡!$B111:$AC111)</f>
        <v>25</v>
      </c>
      <c r="M111" s="66">
        <f t="shared" si="48"/>
        <v>131</v>
      </c>
      <c r="O111">
        <f>COUNTIF(茨城!$B111:$Z111,$O$1)</f>
        <v>0</v>
      </c>
      <c r="P111">
        <f>COUNTIF(栃木!$B111:$Z111,$O$1)</f>
        <v>0</v>
      </c>
      <c r="Q111">
        <f>COUNTIF(群馬!$B111:$Z111,$O$1)</f>
        <v>0</v>
      </c>
      <c r="R111">
        <f>COUNTIF(埼玉!$B111:$AG111,$O$1)</f>
        <v>0</v>
      </c>
      <c r="S111">
        <f>COUNTIF(千葉!$B111:$AA111,$O$1)</f>
        <v>0</v>
      </c>
      <c r="T111">
        <f>COUNTIF(東京!$B111:$Z111,$O$1)</f>
        <v>0</v>
      </c>
      <c r="U111">
        <f>COUNTIF(神奈川!$B111:$Z111,$O$1)</f>
        <v>0</v>
      </c>
      <c r="V111">
        <f>COUNTIF(山梨!$B111:$Z111,$O$1)</f>
        <v>0</v>
      </c>
      <c r="W111">
        <f>COUNTIF(長野!$B111:$Z111,$O$1)</f>
        <v>0</v>
      </c>
      <c r="X111">
        <f>COUNTIF(静岡!$B111:$AC111,$O$1)</f>
        <v>0</v>
      </c>
      <c r="Y111" s="66">
        <f t="shared" si="49"/>
        <v>0</v>
      </c>
      <c r="AA111">
        <f>COUNTIF(茨城!$B111:$Z111,$AA$1)</f>
        <v>0</v>
      </c>
      <c r="AB111">
        <f>COUNTIF(栃木!$B111:$Z111,$AA$1)</f>
        <v>0</v>
      </c>
      <c r="AC111">
        <f>COUNTIF(群馬!$B111:$Z111,$AA$1)</f>
        <v>0</v>
      </c>
      <c r="AD111">
        <f>COUNTIF(埼玉!$B111:$AG111,$AA$1)</f>
        <v>0</v>
      </c>
      <c r="AE111">
        <f>COUNTIF(千葉!$B111:$AA111,$AA$1)</f>
        <v>0</v>
      </c>
      <c r="AF111">
        <f>COUNTIF(東京!$B111:$Z111,$AA$1)</f>
        <v>0</v>
      </c>
      <c r="AG111">
        <f>COUNTIF(神奈川!$B111:$Z111,$AA$1)</f>
        <v>0</v>
      </c>
      <c r="AH111">
        <f>COUNTIF(山梨!$B111:$Z111,$AA$1)</f>
        <v>0</v>
      </c>
      <c r="AI111">
        <f>COUNTIF(長野!$B111:$Z111,$AA$1)</f>
        <v>0</v>
      </c>
      <c r="AJ111">
        <f>COUNTIF(静岡!$B111:$AC111,$AC$1)</f>
        <v>1</v>
      </c>
      <c r="AK111" s="66">
        <f t="shared" si="50"/>
        <v>1</v>
      </c>
      <c r="AL111" s="73">
        <f t="shared" si="51"/>
        <v>7.6335877862595417E-3</v>
      </c>
      <c r="AN111">
        <f>COUNTIF(茨城!$B111:$Z111,$AN$1)</f>
        <v>6</v>
      </c>
      <c r="AO111">
        <f>COUNTIF(栃木!$B111:$Z111,$AN$1)</f>
        <v>9</v>
      </c>
      <c r="AP111">
        <f>COUNTIF(群馬!$B111:$Z111,$AN$1)</f>
        <v>4</v>
      </c>
      <c r="AQ111">
        <f>COUNTIF(埼玉!$B111:$AG111,$AN$1)</f>
        <v>18</v>
      </c>
      <c r="AR111">
        <f>COUNTIF(千葉!$B111:$AA111,$AN$1)</f>
        <v>2</v>
      </c>
      <c r="AS111">
        <f>COUNTIF(東京!$B111:$Z111,$AN$1)</f>
        <v>5</v>
      </c>
      <c r="AT111">
        <f>COUNTIF(神奈川!$B111:$Z111,$AN$1)</f>
        <v>3</v>
      </c>
      <c r="AU111">
        <f>COUNTIF(山梨!$B111:$Z111,$AN$1)</f>
        <v>2</v>
      </c>
      <c r="AV111">
        <f>COUNTIF(長野!$B111:$Z111,$AN$1)</f>
        <v>2</v>
      </c>
      <c r="AW111">
        <f>COUNTIF(静岡!$B111:$AC111,$AN$1)</f>
        <v>8</v>
      </c>
      <c r="AX111" s="66">
        <f t="shared" si="52"/>
        <v>59</v>
      </c>
      <c r="AY111" s="73">
        <f t="shared" si="53"/>
        <v>0.45038167938931295</v>
      </c>
    </row>
    <row r="112" spans="1:58" x14ac:dyDescent="0.15">
      <c r="A112">
        <f t="shared" si="47"/>
        <v>7</v>
      </c>
      <c r="B112" s="454">
        <v>43300</v>
      </c>
      <c r="C112">
        <f>COUNT(茨城!$B112:$Z112)</f>
        <v>18</v>
      </c>
      <c r="D112">
        <f>COUNT(栃木!$B112:$Z112)</f>
        <v>11</v>
      </c>
      <c r="E112">
        <f>COUNT(群馬!$B112:$Z112)</f>
        <v>8</v>
      </c>
      <c r="F112">
        <f>COUNT(埼玉!$B112:$AG112)</f>
        <v>18</v>
      </c>
      <c r="G112">
        <f>COUNT(千葉!$B112:$AA112)</f>
        <v>20</v>
      </c>
      <c r="H112">
        <f>COUNT(東京!$B112:$Z112)</f>
        <v>8</v>
      </c>
      <c r="I112">
        <f>COUNT(神奈川!$B112:$Z112)</f>
        <v>13</v>
      </c>
      <c r="J112">
        <f>COUNT(山梨!$B112:$Z112)</f>
        <v>4</v>
      </c>
      <c r="K112">
        <f>COUNT(長野!$B112:$Z112)</f>
        <v>6</v>
      </c>
      <c r="L112">
        <f>COUNT(静岡!$B112:$AC112)</f>
        <v>27</v>
      </c>
      <c r="M112" s="66">
        <f t="shared" si="48"/>
        <v>133</v>
      </c>
      <c r="O112">
        <f>COUNTIF(茨城!$B112:$Z112,$O$1)</f>
        <v>0</v>
      </c>
      <c r="P112">
        <f>COUNTIF(栃木!$B112:$Z112,$O$1)</f>
        <v>0</v>
      </c>
      <c r="Q112">
        <f>COUNTIF(群馬!$B112:$Z112,$O$1)</f>
        <v>0</v>
      </c>
      <c r="R112">
        <f>COUNTIF(埼玉!$B112:$AG112,$O$1)</f>
        <v>0</v>
      </c>
      <c r="S112">
        <f>COUNTIF(千葉!$B112:$AA112,$O$1)</f>
        <v>0</v>
      </c>
      <c r="T112">
        <f>COUNTIF(東京!$B112:$Z112,$O$1)</f>
        <v>0</v>
      </c>
      <c r="U112">
        <f>COUNTIF(神奈川!$B112:$Z112,$O$1)</f>
        <v>0</v>
      </c>
      <c r="V112">
        <f>COUNTIF(山梨!$B112:$Z112,$O$1)</f>
        <v>0</v>
      </c>
      <c r="W112">
        <f>COUNTIF(長野!$B112:$Z112,$O$1)</f>
        <v>0</v>
      </c>
      <c r="X112">
        <f>COUNTIF(静岡!$B112:$AC112,$O$1)</f>
        <v>0</v>
      </c>
      <c r="Y112" s="66">
        <f t="shared" si="49"/>
        <v>0</v>
      </c>
      <c r="AA112">
        <f>COUNTIF(茨城!$B112:$Z112,$AA$1)</f>
        <v>0</v>
      </c>
      <c r="AB112">
        <f>COUNTIF(栃木!$B112:$Z112,$AA$1)</f>
        <v>0</v>
      </c>
      <c r="AC112">
        <f>COUNTIF(群馬!$B112:$Z112,$AA$1)</f>
        <v>0</v>
      </c>
      <c r="AD112">
        <f>COUNTIF(埼玉!$B112:$AG112,$AA$1)</f>
        <v>0</v>
      </c>
      <c r="AE112">
        <f>COUNTIF(千葉!$B112:$AA112,$AA$1)</f>
        <v>0</v>
      </c>
      <c r="AF112">
        <f>COUNTIF(東京!$B112:$Z112,$AA$1)</f>
        <v>0</v>
      </c>
      <c r="AG112">
        <f>COUNTIF(神奈川!$B112:$Z112,$AA$1)</f>
        <v>0</v>
      </c>
      <c r="AH112">
        <f>COUNTIF(山梨!$B112:$Z112,$AA$1)</f>
        <v>0</v>
      </c>
      <c r="AI112">
        <f>COUNTIF(長野!$B112:$Z112,$AA$1)</f>
        <v>0</v>
      </c>
      <c r="AJ112">
        <f>COUNTIF(静岡!$B112:$AC112,$AC$1)</f>
        <v>0</v>
      </c>
      <c r="AK112" s="66">
        <f t="shared" si="50"/>
        <v>0</v>
      </c>
      <c r="AL112" s="73">
        <f t="shared" si="51"/>
        <v>0</v>
      </c>
      <c r="AN112">
        <f>COUNTIF(茨城!$B112:$Z112,$AN$1)</f>
        <v>2</v>
      </c>
      <c r="AO112">
        <f>COUNTIF(栃木!$B112:$Z112,$AN$1)</f>
        <v>7</v>
      </c>
      <c r="AP112">
        <f>COUNTIF(群馬!$B112:$Z112,$AN$1)</f>
        <v>7</v>
      </c>
      <c r="AQ112">
        <f>COUNTIF(埼玉!$B112:$AG112,$AN$1)</f>
        <v>5</v>
      </c>
      <c r="AR112">
        <f>COUNTIF(千葉!$B112:$AA112,$AN$1)</f>
        <v>0</v>
      </c>
      <c r="AS112">
        <f>COUNTIF(東京!$B112:$Z112,$AN$1)</f>
        <v>0</v>
      </c>
      <c r="AT112">
        <f>COUNTIF(神奈川!$B112:$Z112,$AN$1)</f>
        <v>0</v>
      </c>
      <c r="AU112">
        <f>COUNTIF(山梨!$B112:$Z112,$AN$1)</f>
        <v>3</v>
      </c>
      <c r="AV112">
        <f>COUNTIF(長野!$B112:$Z112,$AN$1)</f>
        <v>6</v>
      </c>
      <c r="AW112">
        <f>COUNTIF(静岡!$B112:$AC112,$AN$1)</f>
        <v>0</v>
      </c>
      <c r="AX112" s="66">
        <f t="shared" si="52"/>
        <v>30</v>
      </c>
      <c r="AY112" s="73">
        <f t="shared" si="53"/>
        <v>0.22556390977443608</v>
      </c>
    </row>
    <row r="113" spans="1:51" x14ac:dyDescent="0.15">
      <c r="A113">
        <f t="shared" si="47"/>
        <v>7</v>
      </c>
      <c r="B113" s="454">
        <v>43301</v>
      </c>
      <c r="C113">
        <f>COUNT(茨城!$B113:$Z113)</f>
        <v>18</v>
      </c>
      <c r="D113">
        <f>COUNT(栃木!$B113:$Z113)</f>
        <v>11</v>
      </c>
      <c r="E113">
        <f>COUNT(群馬!$B113:$Z113)</f>
        <v>8</v>
      </c>
      <c r="F113">
        <f>COUNT(埼玉!$B113:$AG113)</f>
        <v>19</v>
      </c>
      <c r="G113">
        <f>COUNT(千葉!$B113:$AA113)</f>
        <v>20</v>
      </c>
      <c r="H113">
        <f>COUNT(東京!$B113:$Z113)</f>
        <v>8</v>
      </c>
      <c r="I113">
        <f>COUNT(神奈川!$B113:$Z113)</f>
        <v>13</v>
      </c>
      <c r="J113">
        <f>COUNT(山梨!$B113:$Z113)</f>
        <v>4</v>
      </c>
      <c r="K113">
        <f>COUNT(長野!$B113:$Z113)</f>
        <v>6</v>
      </c>
      <c r="L113">
        <f>COUNT(静岡!$B113:$AC113)</f>
        <v>27</v>
      </c>
      <c r="M113" s="66">
        <f t="shared" si="48"/>
        <v>134</v>
      </c>
      <c r="O113">
        <f>COUNTIF(茨城!$B113:$Z113,$O$1)</f>
        <v>0</v>
      </c>
      <c r="P113">
        <f>COUNTIF(栃木!$B113:$Z113,$O$1)</f>
        <v>0</v>
      </c>
      <c r="Q113">
        <f>COUNTIF(群馬!$B113:$Z113,$O$1)</f>
        <v>0</v>
      </c>
      <c r="R113">
        <f>COUNTIF(埼玉!$B113:$AG113,$O$1)</f>
        <v>0</v>
      </c>
      <c r="S113">
        <f>COUNTIF(千葉!$B113:$AA113,$O$1)</f>
        <v>0</v>
      </c>
      <c r="T113">
        <f>COUNTIF(東京!$B113:$Z113,$O$1)</f>
        <v>0</v>
      </c>
      <c r="U113">
        <f>COUNTIF(神奈川!$B113:$Z113,$O$1)</f>
        <v>0</v>
      </c>
      <c r="V113">
        <f>COUNTIF(山梨!$B113:$Z113,$O$1)</f>
        <v>0</v>
      </c>
      <c r="W113">
        <f>COUNTIF(長野!$B113:$Z113,$O$1)</f>
        <v>0</v>
      </c>
      <c r="X113">
        <f>COUNTIF(静岡!$B113:$AC113,$O$1)</f>
        <v>0</v>
      </c>
      <c r="Y113" s="66">
        <f t="shared" si="49"/>
        <v>0</v>
      </c>
      <c r="AA113">
        <f>COUNTIF(茨城!$B113:$Z113,$AA$1)</f>
        <v>0</v>
      </c>
      <c r="AB113">
        <f>COUNTIF(栃木!$B113:$Z113,$AA$1)</f>
        <v>0</v>
      </c>
      <c r="AC113">
        <f>COUNTIF(群馬!$B113:$Z113,$AA$1)</f>
        <v>0</v>
      </c>
      <c r="AD113">
        <f>COUNTIF(埼玉!$B113:$AG113,$AA$1)</f>
        <v>0</v>
      </c>
      <c r="AE113">
        <f>COUNTIF(千葉!$B113:$AA113,$AA$1)</f>
        <v>0</v>
      </c>
      <c r="AF113">
        <f>COUNTIF(東京!$B113:$Z113,$AA$1)</f>
        <v>0</v>
      </c>
      <c r="AG113">
        <f>COUNTIF(神奈川!$B113:$Z113,$AA$1)</f>
        <v>0</v>
      </c>
      <c r="AH113">
        <f>COUNTIF(山梨!$B113:$Z113,$AA$1)</f>
        <v>0</v>
      </c>
      <c r="AI113">
        <f>COUNTIF(長野!$B113:$Z113,$AA$1)</f>
        <v>1</v>
      </c>
      <c r="AJ113">
        <f>COUNTIF(静岡!$B113:$AC113,$AC$1)</f>
        <v>0</v>
      </c>
      <c r="AK113" s="66">
        <f t="shared" si="50"/>
        <v>1</v>
      </c>
      <c r="AL113" s="73">
        <f t="shared" si="51"/>
        <v>7.462686567164179E-3</v>
      </c>
      <c r="AN113">
        <f>COUNTIF(茨城!$B113:$Z113,$AN$1)</f>
        <v>0</v>
      </c>
      <c r="AO113">
        <f>COUNTIF(栃木!$B113:$Z113,$AN$1)</f>
        <v>0</v>
      </c>
      <c r="AP113">
        <f>COUNTIF(群馬!$B113:$Z113,$AN$1)</f>
        <v>2</v>
      </c>
      <c r="AQ113">
        <f>COUNTIF(埼玉!$B113:$AG113,$AN$1)</f>
        <v>0</v>
      </c>
      <c r="AR113">
        <f>COUNTIF(千葉!$B113:$AA113,$AN$1)</f>
        <v>0</v>
      </c>
      <c r="AS113">
        <f>COUNTIF(東京!$B113:$Z113,$AN$1)</f>
        <v>0</v>
      </c>
      <c r="AT113">
        <f>COUNTIF(神奈川!$B113:$Z113,$AN$1)</f>
        <v>0</v>
      </c>
      <c r="AU113">
        <f>COUNTIF(山梨!$B113:$Z113,$AN$1)</f>
        <v>0</v>
      </c>
      <c r="AV113">
        <f>COUNTIF(長野!$B113:$Z113,$AN$1)</f>
        <v>1</v>
      </c>
      <c r="AW113">
        <f>COUNTIF(静岡!$B113:$AC113,$AN$1)</f>
        <v>0</v>
      </c>
      <c r="AX113" s="66">
        <f t="shared" si="52"/>
        <v>3</v>
      </c>
      <c r="AY113" s="73">
        <f t="shared" si="53"/>
        <v>2.2388059701492536E-2</v>
      </c>
    </row>
    <row r="114" spans="1:51" x14ac:dyDescent="0.15">
      <c r="A114">
        <f t="shared" si="47"/>
        <v>7</v>
      </c>
      <c r="B114" s="454">
        <v>43302</v>
      </c>
      <c r="C114">
        <f>COUNT(茨城!$B114:$Z114)</f>
        <v>18</v>
      </c>
      <c r="D114">
        <f>COUNT(栃木!$B114:$Z114)</f>
        <v>11</v>
      </c>
      <c r="E114">
        <f>COUNT(群馬!$B114:$Z114)</f>
        <v>8</v>
      </c>
      <c r="F114">
        <f>COUNT(埼玉!$B114:$AG114)</f>
        <v>19</v>
      </c>
      <c r="G114">
        <f>COUNT(千葉!$B114:$AA114)</f>
        <v>20</v>
      </c>
      <c r="H114">
        <f>COUNT(東京!$B114:$Z114)</f>
        <v>8</v>
      </c>
      <c r="I114">
        <f>COUNT(神奈川!$B114:$Z114)</f>
        <v>12</v>
      </c>
      <c r="J114">
        <f>COUNT(山梨!$B114:$Z114)</f>
        <v>4</v>
      </c>
      <c r="K114">
        <f>COUNT(長野!$B114:$Z114)</f>
        <v>6</v>
      </c>
      <c r="L114">
        <f>COUNT(静岡!$B114:$AC114)</f>
        <v>28</v>
      </c>
      <c r="M114" s="66">
        <f t="shared" si="48"/>
        <v>134</v>
      </c>
      <c r="O114">
        <f>COUNTIF(茨城!$B114:$Z114,$O$1)</f>
        <v>0</v>
      </c>
      <c r="P114">
        <f>COUNTIF(栃木!$B114:$Z114,$O$1)</f>
        <v>0</v>
      </c>
      <c r="Q114">
        <f>COUNTIF(群馬!$B114:$Z114,$O$1)</f>
        <v>0</v>
      </c>
      <c r="R114">
        <f>COUNTIF(埼玉!$B114:$AG114,$O$1)</f>
        <v>0</v>
      </c>
      <c r="S114">
        <f>COUNTIF(千葉!$B114:$AA114,$O$1)</f>
        <v>0</v>
      </c>
      <c r="T114">
        <f>COUNTIF(東京!$B114:$Z114,$O$1)</f>
        <v>0</v>
      </c>
      <c r="U114">
        <f>COUNTIF(神奈川!$B114:$Z114,$O$1)</f>
        <v>0</v>
      </c>
      <c r="V114">
        <f>COUNTIF(山梨!$B114:$Z114,$O$1)</f>
        <v>0</v>
      </c>
      <c r="W114">
        <f>COUNTIF(長野!$B114:$Z114,$O$1)</f>
        <v>0</v>
      </c>
      <c r="X114">
        <f>COUNTIF(静岡!$B114:$AC114,$O$1)</f>
        <v>0</v>
      </c>
      <c r="Y114" s="66">
        <f t="shared" si="49"/>
        <v>0</v>
      </c>
      <c r="AA114">
        <f>COUNTIF(茨城!$B114:$Z114,$AA$1)</f>
        <v>0</v>
      </c>
      <c r="AB114">
        <f>COUNTIF(栃木!$B114:$Z114,$AA$1)</f>
        <v>0</v>
      </c>
      <c r="AC114">
        <f>COUNTIF(群馬!$B114:$Z114,$AA$1)</f>
        <v>0</v>
      </c>
      <c r="AD114">
        <f>COUNTIF(埼玉!$B114:$AG114,$AA$1)</f>
        <v>0</v>
      </c>
      <c r="AE114">
        <f>COUNTIF(千葉!$B114:$AA114,$AA$1)</f>
        <v>0</v>
      </c>
      <c r="AF114">
        <f>COUNTIF(東京!$B114:$Z114,$AA$1)</f>
        <v>0</v>
      </c>
      <c r="AG114">
        <f>COUNTIF(神奈川!$B114:$Z114,$AA$1)</f>
        <v>0</v>
      </c>
      <c r="AH114">
        <f>COUNTIF(山梨!$B114:$Z114,$AA$1)</f>
        <v>0</v>
      </c>
      <c r="AI114">
        <f>COUNTIF(長野!$B114:$Z114,$AA$1)</f>
        <v>0</v>
      </c>
      <c r="AJ114">
        <f>COUNTIF(静岡!$B114:$AC114,$AC$1)</f>
        <v>0</v>
      </c>
      <c r="AK114" s="66">
        <f t="shared" si="50"/>
        <v>0</v>
      </c>
      <c r="AL114" s="73">
        <f t="shared" si="51"/>
        <v>0</v>
      </c>
      <c r="AN114">
        <f>COUNTIF(茨城!$B114:$Z114,$AN$1)</f>
        <v>0</v>
      </c>
      <c r="AO114">
        <f>COUNTIF(栃木!$B114:$Z114,$AN$1)</f>
        <v>0</v>
      </c>
      <c r="AP114">
        <f>COUNTIF(群馬!$B114:$Z114,$AN$1)</f>
        <v>2</v>
      </c>
      <c r="AQ114">
        <f>COUNTIF(埼玉!$B114:$AG114,$AN$1)</f>
        <v>0</v>
      </c>
      <c r="AR114">
        <f>COUNTIF(千葉!$B114:$AA114,$AN$1)</f>
        <v>0</v>
      </c>
      <c r="AS114">
        <f>COUNTIF(東京!$B114:$Z114,$AN$1)</f>
        <v>0</v>
      </c>
      <c r="AT114">
        <f>COUNTIF(神奈川!$B114:$Z114,$AN$1)</f>
        <v>0</v>
      </c>
      <c r="AU114">
        <f>COUNTIF(山梨!$B114:$Z114,$AN$1)</f>
        <v>0</v>
      </c>
      <c r="AV114">
        <f>COUNTIF(長野!$B114:$Z114,$AN$1)</f>
        <v>0</v>
      </c>
      <c r="AW114">
        <f>COUNTIF(静岡!$B114:$AC114,$AN$1)</f>
        <v>0</v>
      </c>
      <c r="AX114" s="66">
        <f t="shared" si="52"/>
        <v>2</v>
      </c>
      <c r="AY114" s="73">
        <f t="shared" si="53"/>
        <v>1.4925373134328358E-2</v>
      </c>
    </row>
    <row r="115" spans="1:51" x14ac:dyDescent="0.15">
      <c r="A115">
        <f t="shared" si="47"/>
        <v>7</v>
      </c>
      <c r="B115" s="454">
        <v>43303</v>
      </c>
      <c r="C115">
        <f>COUNT(茨城!$B115:$Z115)</f>
        <v>18</v>
      </c>
      <c r="D115">
        <f>COUNT(栃木!$B115:$Z115)</f>
        <v>11</v>
      </c>
      <c r="E115">
        <f>COUNT(群馬!$B115:$Z115)</f>
        <v>8</v>
      </c>
      <c r="F115">
        <f>COUNT(埼玉!$B115:$AG115)</f>
        <v>19</v>
      </c>
      <c r="G115">
        <f>COUNT(千葉!$B115:$AA115)</f>
        <v>19</v>
      </c>
      <c r="H115">
        <f>COUNT(東京!$B115:$Z115)</f>
        <v>8</v>
      </c>
      <c r="I115">
        <f>COUNT(神奈川!$B115:$Z115)</f>
        <v>13</v>
      </c>
      <c r="J115">
        <f>COUNT(山梨!$B115:$Z115)</f>
        <v>4</v>
      </c>
      <c r="K115">
        <f>COUNT(長野!$B115:$Z115)</f>
        <v>6</v>
      </c>
      <c r="L115">
        <f>COUNT(静岡!$B115:$AC115)</f>
        <v>28</v>
      </c>
      <c r="M115" s="66">
        <f t="shared" si="48"/>
        <v>134</v>
      </c>
      <c r="O115">
        <f>COUNTIF(茨城!$B115:$Z115,$O$1)</f>
        <v>0</v>
      </c>
      <c r="P115">
        <f>COUNTIF(栃木!$B115:$Z115,$O$1)</f>
        <v>0</v>
      </c>
      <c r="Q115">
        <f>COUNTIF(群馬!$B115:$Z115,$O$1)</f>
        <v>0</v>
      </c>
      <c r="R115">
        <f>COUNTIF(埼玉!$B115:$AG115,$O$1)</f>
        <v>0</v>
      </c>
      <c r="S115">
        <f>COUNTIF(千葉!$B115:$AA115,$O$1)</f>
        <v>0</v>
      </c>
      <c r="T115">
        <f>COUNTIF(東京!$B115:$Z115,$O$1)</f>
        <v>0</v>
      </c>
      <c r="U115">
        <f>COUNTIF(神奈川!$B115:$Z115,$O$1)</f>
        <v>0</v>
      </c>
      <c r="V115">
        <f>COUNTIF(山梨!$B115:$Z115,$O$1)</f>
        <v>0</v>
      </c>
      <c r="W115">
        <f>COUNTIF(長野!$B115:$Z115,$O$1)</f>
        <v>0</v>
      </c>
      <c r="X115">
        <f>COUNTIF(静岡!$B115:$AC115,$O$1)</f>
        <v>0</v>
      </c>
      <c r="Y115" s="66">
        <f t="shared" si="49"/>
        <v>0</v>
      </c>
      <c r="AA115">
        <f>COUNTIF(茨城!$B115:$Z115,$AA$1)</f>
        <v>0</v>
      </c>
      <c r="AB115">
        <f>COUNTIF(栃木!$B115:$Z115,$AA$1)</f>
        <v>0</v>
      </c>
      <c r="AC115">
        <f>COUNTIF(群馬!$B115:$Z115,$AA$1)</f>
        <v>0</v>
      </c>
      <c r="AD115">
        <f>COUNTIF(埼玉!$B115:$AG115,$AA$1)</f>
        <v>0</v>
      </c>
      <c r="AE115">
        <f>COUNTIF(千葉!$B115:$AA115,$AA$1)</f>
        <v>0</v>
      </c>
      <c r="AF115">
        <f>COUNTIF(東京!$B115:$Z115,$AA$1)</f>
        <v>0</v>
      </c>
      <c r="AG115">
        <f>COUNTIF(神奈川!$B115:$Z115,$AA$1)</f>
        <v>0</v>
      </c>
      <c r="AH115">
        <f>COUNTIF(山梨!$B115:$Z115,$AA$1)</f>
        <v>0</v>
      </c>
      <c r="AI115">
        <f>COUNTIF(長野!$B115:$Z115,$AA$1)</f>
        <v>0</v>
      </c>
      <c r="AJ115">
        <f>COUNTIF(静岡!$B115:$AC115,$AC$1)</f>
        <v>0</v>
      </c>
      <c r="AK115" s="66">
        <f t="shared" si="50"/>
        <v>0</v>
      </c>
      <c r="AL115" s="73">
        <f t="shared" si="51"/>
        <v>0</v>
      </c>
      <c r="AN115">
        <f>COUNTIF(茨城!$B115:$Z115,$AN$1)</f>
        <v>0</v>
      </c>
      <c r="AO115">
        <f>COUNTIF(栃木!$B115:$Z115,$AN$1)</f>
        <v>1</v>
      </c>
      <c r="AP115">
        <f>COUNTIF(群馬!$B115:$Z115,$AN$1)</f>
        <v>0</v>
      </c>
      <c r="AQ115">
        <f>COUNTIF(埼玉!$B115:$AG115,$AN$1)</f>
        <v>0</v>
      </c>
      <c r="AR115">
        <f>COUNTIF(千葉!$B115:$AA115,$AN$1)</f>
        <v>0</v>
      </c>
      <c r="AS115">
        <f>COUNTIF(東京!$B115:$Z115,$AN$1)</f>
        <v>0</v>
      </c>
      <c r="AT115">
        <f>COUNTIF(神奈川!$B115:$Z115,$AN$1)</f>
        <v>0</v>
      </c>
      <c r="AU115">
        <f>COUNTIF(山梨!$B115:$Z115,$AN$1)</f>
        <v>0</v>
      </c>
      <c r="AV115">
        <f>COUNTIF(長野!$B115:$Z115,$AN$1)</f>
        <v>0</v>
      </c>
      <c r="AW115">
        <f>COUNTIF(静岡!$B115:$AC115,$AN$1)</f>
        <v>0</v>
      </c>
      <c r="AX115" s="66">
        <f t="shared" si="52"/>
        <v>1</v>
      </c>
      <c r="AY115" s="73">
        <f t="shared" si="53"/>
        <v>7.462686567164179E-3</v>
      </c>
    </row>
    <row r="116" spans="1:51" x14ac:dyDescent="0.15">
      <c r="A116">
        <f t="shared" si="47"/>
        <v>7</v>
      </c>
      <c r="B116" s="454">
        <v>43304</v>
      </c>
      <c r="C116">
        <f>COUNT(茨城!$B116:$Z116)</f>
        <v>17</v>
      </c>
      <c r="D116">
        <f>COUNT(栃木!$B116:$Z116)</f>
        <v>9</v>
      </c>
      <c r="E116">
        <f>COUNT(群馬!$B116:$Z116)</f>
        <v>8</v>
      </c>
      <c r="F116">
        <f>COUNT(埼玉!$B116:$AG116)</f>
        <v>19</v>
      </c>
      <c r="G116">
        <f>COUNT(千葉!$B116:$AA116)</f>
        <v>20</v>
      </c>
      <c r="H116">
        <f>COUNT(東京!$B116:$Z116)</f>
        <v>8</v>
      </c>
      <c r="I116">
        <f>COUNT(神奈川!$B116:$Z116)</f>
        <v>13</v>
      </c>
      <c r="J116">
        <f>COUNT(山梨!$B116:$Z116)</f>
        <v>4</v>
      </c>
      <c r="K116">
        <f>COUNT(長野!$B116:$Z116)</f>
        <v>5</v>
      </c>
      <c r="L116">
        <f>COUNT(静岡!$B116:$AC116)</f>
        <v>28</v>
      </c>
      <c r="M116" s="66">
        <f t="shared" si="48"/>
        <v>131</v>
      </c>
      <c r="O116">
        <f>COUNTIF(茨城!$B116:$Z116,$O$1)</f>
        <v>0</v>
      </c>
      <c r="P116">
        <f>COUNTIF(栃木!$B116:$Z116,$O$1)</f>
        <v>0</v>
      </c>
      <c r="Q116">
        <f>COUNTIF(群馬!$B116:$Z116,$O$1)</f>
        <v>0</v>
      </c>
      <c r="R116">
        <f>COUNTIF(埼玉!$B116:$AG116,$O$1)</f>
        <v>0</v>
      </c>
      <c r="S116">
        <f>COUNTIF(千葉!$B116:$AA116,$O$1)</f>
        <v>0</v>
      </c>
      <c r="T116">
        <f>COUNTIF(東京!$B116:$Z116,$O$1)</f>
        <v>0</v>
      </c>
      <c r="U116">
        <f>COUNTIF(神奈川!$B116:$Z116,$O$1)</f>
        <v>0</v>
      </c>
      <c r="V116">
        <f>COUNTIF(山梨!$B116:$Z116,$O$1)</f>
        <v>0</v>
      </c>
      <c r="W116">
        <f>COUNTIF(長野!$B116:$Z116,$O$1)</f>
        <v>0</v>
      </c>
      <c r="X116">
        <f>COUNTIF(静岡!$B116:$AC116,$O$1)</f>
        <v>0</v>
      </c>
      <c r="Y116" s="66">
        <f t="shared" si="49"/>
        <v>0</v>
      </c>
      <c r="AA116">
        <f>COUNTIF(茨城!$B116:$Z116,$AA$1)</f>
        <v>0</v>
      </c>
      <c r="AB116">
        <f>COUNTIF(栃木!$B116:$Z116,$AA$1)</f>
        <v>0</v>
      </c>
      <c r="AC116">
        <f>COUNTIF(群馬!$B116:$Z116,$AA$1)</f>
        <v>0</v>
      </c>
      <c r="AD116">
        <f>COUNTIF(埼玉!$B116:$AG116,$AA$1)</f>
        <v>0</v>
      </c>
      <c r="AE116">
        <f>COUNTIF(千葉!$B116:$AA116,$AA$1)</f>
        <v>0</v>
      </c>
      <c r="AF116">
        <f>COUNTIF(東京!$B116:$Z116,$AA$1)</f>
        <v>0</v>
      </c>
      <c r="AG116">
        <f>COUNTIF(神奈川!$B116:$Z116,$AA$1)</f>
        <v>0</v>
      </c>
      <c r="AH116">
        <f>COUNTIF(山梨!$B116:$Z116,$AA$1)</f>
        <v>0</v>
      </c>
      <c r="AI116">
        <f>COUNTIF(長野!$B116:$Z116,$AA$1)</f>
        <v>0</v>
      </c>
      <c r="AJ116">
        <f>COUNTIF(静岡!$B116:$AC116,$AC$1)</f>
        <v>0</v>
      </c>
      <c r="AK116" s="66">
        <f t="shared" si="50"/>
        <v>0</v>
      </c>
      <c r="AL116" s="73">
        <f t="shared" si="51"/>
        <v>0</v>
      </c>
      <c r="AN116">
        <f>COUNTIF(茨城!$B116:$Z116,$AN$1)</f>
        <v>0</v>
      </c>
      <c r="AO116">
        <f>COUNTIF(栃木!$B116:$Z116,$AN$1)</f>
        <v>0</v>
      </c>
      <c r="AP116">
        <f>COUNTIF(群馬!$B116:$Z116,$AN$1)</f>
        <v>0</v>
      </c>
      <c r="AQ116">
        <f>COUNTIF(埼玉!$B116:$AG116,$AN$1)</f>
        <v>0</v>
      </c>
      <c r="AR116">
        <f>COUNTIF(千葉!$B116:$AA116,$AN$1)</f>
        <v>1</v>
      </c>
      <c r="AS116">
        <f>COUNTIF(東京!$B116:$Z116,$AN$1)</f>
        <v>0</v>
      </c>
      <c r="AT116">
        <f>COUNTIF(神奈川!$B116:$Z116,$AN$1)</f>
        <v>0</v>
      </c>
      <c r="AU116">
        <f>COUNTIF(山梨!$B116:$Z116,$AN$1)</f>
        <v>0</v>
      </c>
      <c r="AV116">
        <f>COUNTIF(長野!$B116:$Z116,$AN$1)</f>
        <v>0</v>
      </c>
      <c r="AW116">
        <f>COUNTIF(静岡!$B116:$AC116,$AN$1)</f>
        <v>0</v>
      </c>
      <c r="AX116" s="66">
        <f t="shared" si="52"/>
        <v>1</v>
      </c>
      <c r="AY116" s="73">
        <f t="shared" si="53"/>
        <v>7.6335877862595417E-3</v>
      </c>
    </row>
    <row r="117" spans="1:51" x14ac:dyDescent="0.15">
      <c r="A117">
        <f t="shared" si="47"/>
        <v>7</v>
      </c>
      <c r="B117" s="454">
        <v>43305</v>
      </c>
      <c r="C117">
        <f>COUNT(茨城!$B117:$Z117)</f>
        <v>18</v>
      </c>
      <c r="D117">
        <f>COUNT(栃木!$B117:$Z117)</f>
        <v>11</v>
      </c>
      <c r="E117">
        <f>COUNT(群馬!$B117:$Z117)</f>
        <v>8</v>
      </c>
      <c r="F117">
        <f>COUNT(埼玉!$B117:$AG117)</f>
        <v>20</v>
      </c>
      <c r="G117">
        <f>COUNT(千葉!$B117:$AA117)</f>
        <v>21</v>
      </c>
      <c r="H117">
        <f>COUNT(東京!$B117:$Z117)</f>
        <v>8</v>
      </c>
      <c r="I117">
        <f>COUNT(神奈川!$B117:$Z117)</f>
        <v>13</v>
      </c>
      <c r="J117">
        <f>COUNT(山梨!$B117:$Z117)</f>
        <v>4</v>
      </c>
      <c r="K117">
        <f>COUNT(長野!$B117:$Z117)</f>
        <v>6</v>
      </c>
      <c r="L117">
        <f>COUNT(静岡!$B117:$AC117)</f>
        <v>28</v>
      </c>
      <c r="M117" s="66">
        <f t="shared" si="48"/>
        <v>137</v>
      </c>
      <c r="O117">
        <f>COUNTIF(茨城!$B117:$Z117,$O$1)</f>
        <v>0</v>
      </c>
      <c r="P117">
        <f>COUNTIF(栃木!$B117:$Z117,$O$1)</f>
        <v>0</v>
      </c>
      <c r="Q117">
        <f>COUNTIF(群馬!$B117:$Z117,$O$1)</f>
        <v>0</v>
      </c>
      <c r="R117">
        <f>COUNTIF(埼玉!$B117:$AG117,$O$1)</f>
        <v>0</v>
      </c>
      <c r="S117">
        <f>COUNTIF(千葉!$B117:$AA117,$O$1)</f>
        <v>0</v>
      </c>
      <c r="T117">
        <f>COUNTIF(東京!$B117:$Z117,$O$1)</f>
        <v>0</v>
      </c>
      <c r="U117">
        <f>COUNTIF(神奈川!$B117:$Z117,$O$1)</f>
        <v>0</v>
      </c>
      <c r="V117">
        <f>COUNTIF(山梨!$B117:$Z117,$O$1)</f>
        <v>0</v>
      </c>
      <c r="W117">
        <f>COUNTIF(長野!$B117:$Z117,$O$1)</f>
        <v>0</v>
      </c>
      <c r="X117">
        <f>COUNTIF(静岡!$B117:$AC117,$O$1)</f>
        <v>0</v>
      </c>
      <c r="Y117" s="66">
        <f t="shared" si="49"/>
        <v>0</v>
      </c>
      <c r="Z117" s="84"/>
      <c r="AA117" s="84">
        <f>COUNTIF(茨城!$B117:$Z117,$AA$1)</f>
        <v>0</v>
      </c>
      <c r="AB117" s="84">
        <f>COUNTIF(栃木!$B117:$Z117,$AA$1)</f>
        <v>0</v>
      </c>
      <c r="AC117" s="84">
        <f>COUNTIF(群馬!$B117:$Z117,$AA$1)</f>
        <v>0</v>
      </c>
      <c r="AD117" s="84">
        <f>COUNTIF(埼玉!$B117:$AG117,$AA$1)</f>
        <v>0</v>
      </c>
      <c r="AE117" s="84">
        <f>COUNTIF(千葉!$B117:$AA117,$AA$1)</f>
        <v>0</v>
      </c>
      <c r="AF117" s="84">
        <f>COUNTIF(東京!$B117:$Z117,$AA$1)</f>
        <v>0</v>
      </c>
      <c r="AG117" s="84">
        <f>COUNTIF(神奈川!$B117:$Z117,$AA$1)</f>
        <v>0</v>
      </c>
      <c r="AH117" s="84">
        <f>COUNTIF(山梨!$B117:$Z117,$AA$1)</f>
        <v>0</v>
      </c>
      <c r="AI117" s="84">
        <f>COUNTIF(長野!$B117:$Z117,$AA$1)</f>
        <v>0</v>
      </c>
      <c r="AJ117" s="84">
        <f>COUNTIF(静岡!$B117:$AC117,$AC$1)</f>
        <v>0</v>
      </c>
      <c r="AK117" s="66">
        <f t="shared" si="50"/>
        <v>0</v>
      </c>
      <c r="AL117" s="73">
        <f t="shared" si="51"/>
        <v>0</v>
      </c>
      <c r="AN117">
        <f>COUNTIF(茨城!$B117:$Z117,$AN$1)</f>
        <v>0</v>
      </c>
      <c r="AO117">
        <f>COUNTIF(栃木!$B117:$Z117,$AN$1)</f>
        <v>0</v>
      </c>
      <c r="AP117">
        <f>COUNTIF(群馬!$B117:$Z117,$AN$1)</f>
        <v>0</v>
      </c>
      <c r="AQ117">
        <f>COUNTIF(埼玉!$B117:$AG117,$AN$1)</f>
        <v>1</v>
      </c>
      <c r="AR117">
        <f>COUNTIF(千葉!$B117:$AA117,$AN$1)</f>
        <v>0</v>
      </c>
      <c r="AS117">
        <f>COUNTIF(東京!$B117:$Z117,$AN$1)</f>
        <v>0</v>
      </c>
      <c r="AT117">
        <f>COUNTIF(神奈川!$B117:$Z117,$AN$1)</f>
        <v>3</v>
      </c>
      <c r="AU117">
        <f>COUNTIF(山梨!$B117:$Z117,$AN$1)</f>
        <v>1</v>
      </c>
      <c r="AV117">
        <f>COUNTIF(長野!$B117:$Z117,$AN$1)</f>
        <v>0</v>
      </c>
      <c r="AW117">
        <f>COUNTIF(静岡!$B117:$AC117,$AN$1)</f>
        <v>1</v>
      </c>
      <c r="AX117" s="66">
        <f t="shared" si="52"/>
        <v>6</v>
      </c>
      <c r="AY117" s="73">
        <f t="shared" si="53"/>
        <v>4.3795620437956206E-2</v>
      </c>
    </row>
    <row r="118" spans="1:51" x14ac:dyDescent="0.15">
      <c r="A118">
        <f t="shared" si="47"/>
        <v>7</v>
      </c>
      <c r="B118" s="454">
        <v>43306</v>
      </c>
      <c r="C118">
        <f>COUNT(茨城!$B118:$Z118)</f>
        <v>18</v>
      </c>
      <c r="D118">
        <f>COUNT(栃木!$B118:$Z118)</f>
        <v>11</v>
      </c>
      <c r="E118">
        <f>COUNT(群馬!$B118:$Z118)</f>
        <v>8</v>
      </c>
      <c r="F118">
        <f>COUNT(埼玉!$B118:$AG118)</f>
        <v>20</v>
      </c>
      <c r="G118">
        <f>COUNT(千葉!$B118:$AA118)</f>
        <v>21</v>
      </c>
      <c r="H118">
        <f>COUNT(東京!$B118:$Z118)</f>
        <v>8</v>
      </c>
      <c r="I118">
        <f>COUNT(神奈川!$B118:$Z118)</f>
        <v>13</v>
      </c>
      <c r="J118">
        <f>COUNT(山梨!$B118:$Z118)</f>
        <v>4</v>
      </c>
      <c r="K118">
        <f>COUNT(長野!$B118:$Z118)</f>
        <v>6</v>
      </c>
      <c r="L118">
        <f>COUNT(静岡!$B118:$AC118)</f>
        <v>28</v>
      </c>
      <c r="M118" s="66">
        <f t="shared" si="48"/>
        <v>137</v>
      </c>
      <c r="O118">
        <f>COUNTIF(茨城!$B118:$Z118,$O$1)</f>
        <v>0</v>
      </c>
      <c r="P118">
        <f>COUNTIF(栃木!$B118:$Z118,$O$1)</f>
        <v>0</v>
      </c>
      <c r="Q118">
        <f>COUNTIF(群馬!$B118:$Z118,$O$1)</f>
        <v>0</v>
      </c>
      <c r="R118">
        <f>COUNTIF(埼玉!$B118:$AG118,$O$1)</f>
        <v>0</v>
      </c>
      <c r="S118">
        <f>COUNTIF(千葉!$B118:$AA118,$O$1)</f>
        <v>0</v>
      </c>
      <c r="T118">
        <f>COUNTIF(東京!$B118:$Z118,$O$1)</f>
        <v>0</v>
      </c>
      <c r="U118">
        <f>COUNTIF(神奈川!$B118:$Z118,$O$1)</f>
        <v>0</v>
      </c>
      <c r="V118">
        <f>COUNTIF(山梨!$B118:$Z118,$O$1)</f>
        <v>0</v>
      </c>
      <c r="W118">
        <f>COUNTIF(長野!$B118:$Z118,$O$1)</f>
        <v>0</v>
      </c>
      <c r="X118">
        <f>COUNTIF(静岡!$B118:$AC118,$O$1)</f>
        <v>0</v>
      </c>
      <c r="Y118" s="66">
        <f t="shared" si="49"/>
        <v>0</v>
      </c>
      <c r="Z118" s="84"/>
      <c r="AA118" s="84">
        <f>COUNTIF(茨城!$B118:$Z118,$AA$1)</f>
        <v>0</v>
      </c>
      <c r="AB118" s="84">
        <f>COUNTIF(栃木!$B118:$Z118,$AA$1)</f>
        <v>0</v>
      </c>
      <c r="AC118" s="84">
        <f>COUNTIF(群馬!$B118:$Z118,$AA$1)</f>
        <v>0</v>
      </c>
      <c r="AD118" s="84">
        <f>COUNTIF(埼玉!$B118:$AG118,$AA$1)</f>
        <v>0</v>
      </c>
      <c r="AE118" s="84">
        <f>COUNTIF(千葉!$B118:$AA118,$AA$1)</f>
        <v>0</v>
      </c>
      <c r="AF118" s="84">
        <f>COUNTIF(東京!$B118:$Z118,$AA$1)</f>
        <v>0</v>
      </c>
      <c r="AG118" s="84">
        <f>COUNTIF(神奈川!$B118:$Z118,$AA$1)</f>
        <v>0</v>
      </c>
      <c r="AH118" s="84">
        <f>COUNTIF(山梨!$B118:$Z118,$AA$1)</f>
        <v>0</v>
      </c>
      <c r="AI118" s="84">
        <f>COUNTIF(長野!$B118:$Z118,$AA$1)</f>
        <v>0</v>
      </c>
      <c r="AJ118" s="84">
        <f>COUNTIF(静岡!$B118:$AC118,$AC$1)</f>
        <v>0</v>
      </c>
      <c r="AK118" s="66">
        <f t="shared" si="50"/>
        <v>0</v>
      </c>
      <c r="AL118" s="73">
        <f t="shared" si="51"/>
        <v>0</v>
      </c>
      <c r="AN118">
        <f>COUNTIF(茨城!$B118:$Z118,$AN$1)</f>
        <v>0</v>
      </c>
      <c r="AO118">
        <f>COUNTIF(栃木!$B118:$Z118,$AN$1)</f>
        <v>0</v>
      </c>
      <c r="AP118">
        <f>COUNTIF(群馬!$B118:$Z118,$AN$1)</f>
        <v>0</v>
      </c>
      <c r="AQ118">
        <f>COUNTIF(埼玉!$B118:$AG118,$AN$1)</f>
        <v>0</v>
      </c>
      <c r="AR118">
        <f>COUNTIF(千葉!$B118:$AA118,$AN$1)</f>
        <v>0</v>
      </c>
      <c r="AS118">
        <f>COUNTIF(東京!$B118:$Z118,$AN$1)</f>
        <v>0</v>
      </c>
      <c r="AT118">
        <f>COUNTIF(神奈川!$B118:$Z118,$AN$1)</f>
        <v>0</v>
      </c>
      <c r="AU118">
        <f>COUNTIF(山梨!$B118:$Z118,$AN$1)</f>
        <v>2</v>
      </c>
      <c r="AV118">
        <f>COUNTIF(長野!$B118:$Z118,$AN$1)</f>
        <v>0</v>
      </c>
      <c r="AW118">
        <f>COUNTIF(静岡!$B118:$AC118,$AN$1)</f>
        <v>2</v>
      </c>
      <c r="AX118" s="66">
        <f t="shared" si="52"/>
        <v>4</v>
      </c>
      <c r="AY118" s="73">
        <f t="shared" si="53"/>
        <v>2.9197080291970802E-2</v>
      </c>
    </row>
    <row r="119" spans="1:51" x14ac:dyDescent="0.15">
      <c r="A119">
        <f t="shared" si="47"/>
        <v>7</v>
      </c>
      <c r="B119" s="454">
        <v>43307</v>
      </c>
      <c r="C119">
        <f>COUNT(茨城!$B119:$Z119)</f>
        <v>18</v>
      </c>
      <c r="D119">
        <f>COUNT(栃木!$B119:$Z119)</f>
        <v>11</v>
      </c>
      <c r="E119">
        <f>COUNT(群馬!$B119:$Z119)</f>
        <v>8</v>
      </c>
      <c r="F119">
        <f>COUNT(埼玉!$B119:$AG119)</f>
        <v>20</v>
      </c>
      <c r="G119">
        <f>COUNT(千葉!$B119:$AA119)</f>
        <v>21</v>
      </c>
      <c r="H119">
        <f>COUNT(東京!$B119:$Z119)</f>
        <v>8</v>
      </c>
      <c r="I119">
        <f>COUNT(神奈川!$B119:$Z119)</f>
        <v>13</v>
      </c>
      <c r="J119">
        <f>COUNT(山梨!$B119:$Z119)</f>
        <v>4</v>
      </c>
      <c r="K119">
        <f>COUNT(長野!$B119:$Z119)</f>
        <v>6</v>
      </c>
      <c r="L119">
        <f>COUNT(静岡!$B119:$AC119)</f>
        <v>28</v>
      </c>
      <c r="M119" s="66">
        <f t="shared" si="48"/>
        <v>137</v>
      </c>
      <c r="O119">
        <f>COUNTIF(茨城!$B119:$Z119,$O$1)</f>
        <v>0</v>
      </c>
      <c r="P119">
        <f>COUNTIF(栃木!$B119:$Z119,$O$1)</f>
        <v>0</v>
      </c>
      <c r="Q119">
        <f>COUNTIF(群馬!$B119:$Z119,$O$1)</f>
        <v>0</v>
      </c>
      <c r="R119">
        <f>COUNTIF(埼玉!$B119:$AG119,$O$1)</f>
        <v>0</v>
      </c>
      <c r="S119">
        <f>COUNTIF(千葉!$B119:$AA119,$O$1)</f>
        <v>0</v>
      </c>
      <c r="T119">
        <f>COUNTIF(東京!$B119:$Z119,$O$1)</f>
        <v>0</v>
      </c>
      <c r="U119">
        <f>COUNTIF(神奈川!$B119:$Z119,$O$1)</f>
        <v>0</v>
      </c>
      <c r="V119">
        <f>COUNTIF(山梨!$B119:$Z119,$O$1)</f>
        <v>0</v>
      </c>
      <c r="W119">
        <f>COUNTIF(長野!$B119:$Z119,$O$1)</f>
        <v>0</v>
      </c>
      <c r="X119">
        <f>COUNTIF(静岡!$B119:$AC119,$O$1)</f>
        <v>0</v>
      </c>
      <c r="Y119" s="66">
        <f t="shared" si="49"/>
        <v>0</v>
      </c>
      <c r="Z119" s="84"/>
      <c r="AA119" s="84">
        <f>COUNTIF(茨城!$B119:$Z119,$AA$1)</f>
        <v>0</v>
      </c>
      <c r="AB119" s="84">
        <f>COUNTIF(栃木!$B119:$Z119,$AA$1)</f>
        <v>0</v>
      </c>
      <c r="AC119" s="84">
        <f>COUNTIF(群馬!$B119:$Z119,$AA$1)</f>
        <v>0</v>
      </c>
      <c r="AD119" s="84">
        <f>COUNTIF(埼玉!$B119:$AG119,$AA$1)</f>
        <v>0</v>
      </c>
      <c r="AE119" s="84">
        <f>COUNTIF(千葉!$B119:$AA119,$AA$1)</f>
        <v>0</v>
      </c>
      <c r="AF119" s="84">
        <f>COUNTIF(東京!$B119:$Z119,$AA$1)</f>
        <v>0</v>
      </c>
      <c r="AG119" s="84">
        <f>COUNTIF(神奈川!$B119:$Z119,$AA$1)</f>
        <v>0</v>
      </c>
      <c r="AH119" s="84">
        <f>COUNTIF(山梨!$B119:$Z119,$AA$1)</f>
        <v>0</v>
      </c>
      <c r="AI119" s="84">
        <f>COUNTIF(長野!$B119:$Z119,$AA$1)</f>
        <v>0</v>
      </c>
      <c r="AJ119" s="84">
        <f>COUNTIF(静岡!$B119:$AC119,$AC$1)</f>
        <v>0</v>
      </c>
      <c r="AK119" s="66">
        <f t="shared" si="50"/>
        <v>0</v>
      </c>
      <c r="AL119" s="73">
        <f t="shared" si="51"/>
        <v>0</v>
      </c>
      <c r="AN119">
        <f>COUNTIF(茨城!$B119:$Z119,$AN$1)</f>
        <v>0</v>
      </c>
      <c r="AO119">
        <f>COUNTIF(栃木!$B119:$Z119,$AN$1)</f>
        <v>0</v>
      </c>
      <c r="AP119">
        <f>COUNTIF(群馬!$B119:$Z119,$AN$1)</f>
        <v>0</v>
      </c>
      <c r="AQ119">
        <f>COUNTIF(埼玉!$B119:$AG119,$AN$1)</f>
        <v>0</v>
      </c>
      <c r="AR119">
        <f>COUNTIF(千葉!$B119:$AA119,$AN$1)</f>
        <v>0</v>
      </c>
      <c r="AS119">
        <f>COUNTIF(東京!$B119:$Z119,$AN$1)</f>
        <v>0</v>
      </c>
      <c r="AT119">
        <f>COUNTIF(神奈川!$B119:$Z119,$AN$1)</f>
        <v>0</v>
      </c>
      <c r="AU119">
        <f>COUNTIF(山梨!$B119:$Z119,$AN$1)</f>
        <v>0</v>
      </c>
      <c r="AV119">
        <f>COUNTIF(長野!$B119:$Z119,$AN$1)</f>
        <v>0</v>
      </c>
      <c r="AW119">
        <f>COUNTIF(静岡!$B119:$AC119,$AN$1)</f>
        <v>0</v>
      </c>
      <c r="AX119" s="66">
        <f t="shared" si="52"/>
        <v>0</v>
      </c>
      <c r="AY119" s="73">
        <f t="shared" si="53"/>
        <v>0</v>
      </c>
    </row>
    <row r="120" spans="1:51" x14ac:dyDescent="0.15">
      <c r="A120">
        <f t="shared" si="47"/>
        <v>7</v>
      </c>
      <c r="B120" s="454">
        <v>43308</v>
      </c>
      <c r="C120">
        <f>COUNT(茨城!$B120:$Z120)</f>
        <v>18</v>
      </c>
      <c r="D120">
        <f>COUNT(栃木!$B120:$Z120)</f>
        <v>11</v>
      </c>
      <c r="E120">
        <f>COUNT(群馬!$B120:$Z120)</f>
        <v>8</v>
      </c>
      <c r="F120">
        <f>COUNT(埼玉!$B120:$AG120)</f>
        <v>19</v>
      </c>
      <c r="G120">
        <f>COUNT(千葉!$B120:$AA120)</f>
        <v>21</v>
      </c>
      <c r="H120">
        <f>COUNT(東京!$B120:$Z120)</f>
        <v>8</v>
      </c>
      <c r="I120">
        <f>COUNT(神奈川!$B120:$Z120)</f>
        <v>13</v>
      </c>
      <c r="J120">
        <f>COUNT(山梨!$B120:$Z120)</f>
        <v>4</v>
      </c>
      <c r="K120">
        <f>COUNT(長野!$B120:$Z120)</f>
        <v>6</v>
      </c>
      <c r="L120">
        <f>COUNT(静岡!$B120:$AC120)</f>
        <v>28</v>
      </c>
      <c r="M120" s="66">
        <f t="shared" si="48"/>
        <v>136</v>
      </c>
      <c r="O120">
        <f>COUNTIF(茨城!$B120:$Z120,$O$1)</f>
        <v>0</v>
      </c>
      <c r="P120">
        <f>COUNTIF(栃木!$B120:$Z120,$O$1)</f>
        <v>0</v>
      </c>
      <c r="Q120">
        <f>COUNTIF(群馬!$B120:$Z120,$O$1)</f>
        <v>0</v>
      </c>
      <c r="R120">
        <f>COUNTIF(埼玉!$B120:$AG120,$O$1)</f>
        <v>0</v>
      </c>
      <c r="S120">
        <f>COUNTIF(千葉!$B120:$AA120,$O$1)</f>
        <v>0</v>
      </c>
      <c r="T120">
        <f>COUNTIF(東京!$B120:$Z120,$O$1)</f>
        <v>0</v>
      </c>
      <c r="U120">
        <f>COUNTIF(神奈川!$B120:$Z120,$O$1)</f>
        <v>0</v>
      </c>
      <c r="V120">
        <f>COUNTIF(山梨!$B120:$Z120,$O$1)</f>
        <v>0</v>
      </c>
      <c r="W120">
        <f>COUNTIF(長野!$B120:$Z120,$O$1)</f>
        <v>0</v>
      </c>
      <c r="X120">
        <f>COUNTIF(静岡!$B120:$AC120,$O$1)</f>
        <v>0</v>
      </c>
      <c r="Y120" s="66">
        <f t="shared" si="49"/>
        <v>0</v>
      </c>
      <c r="Z120" s="84"/>
      <c r="AA120" s="84">
        <f>COUNTIF(茨城!$B120:$Z120,$AA$1)</f>
        <v>0</v>
      </c>
      <c r="AB120" s="84">
        <f>COUNTIF(栃木!$B120:$Z120,$AA$1)</f>
        <v>0</v>
      </c>
      <c r="AC120" s="84">
        <f>COUNTIF(群馬!$B120:$Z120,$AA$1)</f>
        <v>0</v>
      </c>
      <c r="AD120" s="84">
        <f>COUNTIF(埼玉!$B120:$AG120,$AA$1)</f>
        <v>0</v>
      </c>
      <c r="AE120" s="84">
        <f>COUNTIF(千葉!$B120:$AA120,$AA$1)</f>
        <v>0</v>
      </c>
      <c r="AF120" s="84">
        <f>COUNTIF(東京!$B120:$Z120,$AA$1)</f>
        <v>0</v>
      </c>
      <c r="AG120" s="84">
        <f>COUNTIF(神奈川!$B120:$Z120,$AA$1)</f>
        <v>0</v>
      </c>
      <c r="AH120" s="84">
        <f>COUNTIF(山梨!$B120:$Z120,$AA$1)</f>
        <v>0</v>
      </c>
      <c r="AI120" s="84">
        <f>COUNTIF(長野!$B120:$Z120,$AA$1)</f>
        <v>0</v>
      </c>
      <c r="AJ120" s="84">
        <f>COUNTIF(静岡!$B120:$AC120,$AC$1)</f>
        <v>0</v>
      </c>
      <c r="AK120" s="66">
        <f t="shared" si="50"/>
        <v>0</v>
      </c>
      <c r="AL120" s="73">
        <f t="shared" si="51"/>
        <v>0</v>
      </c>
      <c r="AN120">
        <f>COUNTIF(茨城!$B120:$Z120,$AN$1)</f>
        <v>0</v>
      </c>
      <c r="AO120">
        <f>COUNTIF(栃木!$B120:$Z120,$AN$1)</f>
        <v>0</v>
      </c>
      <c r="AP120">
        <f>COUNTIF(群馬!$B120:$Z120,$AN$1)</f>
        <v>0</v>
      </c>
      <c r="AQ120">
        <f>COUNTIF(埼玉!$B120:$AG120,$AN$1)</f>
        <v>0</v>
      </c>
      <c r="AR120">
        <f>COUNTIF(千葉!$B120:$AA120,$AN$1)</f>
        <v>0</v>
      </c>
      <c r="AS120">
        <f>COUNTIF(東京!$B120:$Z120,$AN$1)</f>
        <v>0</v>
      </c>
      <c r="AT120">
        <f>COUNTIF(神奈川!$B120:$Z120,$AN$1)</f>
        <v>0</v>
      </c>
      <c r="AU120">
        <f>COUNTIF(山梨!$B120:$Z120,$AN$1)</f>
        <v>0</v>
      </c>
      <c r="AV120">
        <f>COUNTIF(長野!$B120:$Z120,$AN$1)</f>
        <v>0</v>
      </c>
      <c r="AW120">
        <f>COUNTIF(静岡!$B120:$AC120,$AN$1)</f>
        <v>0</v>
      </c>
      <c r="AX120" s="66">
        <f t="shared" si="52"/>
        <v>0</v>
      </c>
      <c r="AY120" s="73">
        <f t="shared" si="53"/>
        <v>0</v>
      </c>
    </row>
    <row r="121" spans="1:51" x14ac:dyDescent="0.15">
      <c r="A121">
        <f t="shared" si="47"/>
        <v>7</v>
      </c>
      <c r="B121" s="454">
        <v>43309</v>
      </c>
      <c r="C121">
        <f>COUNT(茨城!$B121:$Z121)</f>
        <v>18</v>
      </c>
      <c r="D121">
        <f>COUNT(栃木!$B121:$Z121)</f>
        <v>11</v>
      </c>
      <c r="E121">
        <f>COUNT(群馬!$B121:$Z121)</f>
        <v>8</v>
      </c>
      <c r="F121">
        <f>COUNT(埼玉!$B121:$AG121)</f>
        <v>19</v>
      </c>
      <c r="G121">
        <f>COUNT(千葉!$B121:$AA121)</f>
        <v>21</v>
      </c>
      <c r="H121">
        <f>COUNT(東京!$B121:$Z121)</f>
        <v>8</v>
      </c>
      <c r="I121">
        <f>COUNT(神奈川!$B121:$Z121)</f>
        <v>13</v>
      </c>
      <c r="J121">
        <f>COUNT(山梨!$B121:$Z121)</f>
        <v>4</v>
      </c>
      <c r="K121">
        <f>COUNT(長野!$B121:$Z121)</f>
        <v>6</v>
      </c>
      <c r="L121">
        <f>COUNT(静岡!$B121:$AC121)</f>
        <v>28</v>
      </c>
      <c r="M121" s="66">
        <f t="shared" si="48"/>
        <v>136</v>
      </c>
      <c r="O121">
        <f>COUNTIF(茨城!$B121:$Z121,$O$1)</f>
        <v>0</v>
      </c>
      <c r="P121">
        <f>COUNTIF(栃木!$B121:$Z121,$O$1)</f>
        <v>0</v>
      </c>
      <c r="Q121">
        <f>COUNTIF(群馬!$B121:$Z121,$O$1)</f>
        <v>0</v>
      </c>
      <c r="R121">
        <f>COUNTIF(埼玉!$B121:$AG121,$O$1)</f>
        <v>0</v>
      </c>
      <c r="S121">
        <f>COUNTIF(千葉!$B121:$AA121,$O$1)</f>
        <v>0</v>
      </c>
      <c r="T121">
        <f>COUNTIF(東京!$B121:$Z121,$O$1)</f>
        <v>0</v>
      </c>
      <c r="U121">
        <f>COUNTIF(神奈川!$B121:$Z121,$O$1)</f>
        <v>0</v>
      </c>
      <c r="V121">
        <f>COUNTIF(山梨!$B121:$Z121,$O$1)</f>
        <v>0</v>
      </c>
      <c r="W121">
        <f>COUNTIF(長野!$B121:$Z121,$O$1)</f>
        <v>0</v>
      </c>
      <c r="X121">
        <f>COUNTIF(静岡!$B121:$AC121,$O$1)</f>
        <v>0</v>
      </c>
      <c r="Y121" s="66">
        <f t="shared" si="49"/>
        <v>0</v>
      </c>
      <c r="Z121" s="84"/>
      <c r="AA121" s="84">
        <f>COUNTIF(茨城!$B121:$Z121,$AA$1)</f>
        <v>0</v>
      </c>
      <c r="AB121" s="84">
        <f>COUNTIF(栃木!$B121:$Z121,$AA$1)</f>
        <v>0</v>
      </c>
      <c r="AC121" s="84">
        <f>COUNTIF(群馬!$B121:$Z121,$AA$1)</f>
        <v>0</v>
      </c>
      <c r="AD121" s="84">
        <f>COUNTIF(埼玉!$B121:$AG121,$AA$1)</f>
        <v>0</v>
      </c>
      <c r="AE121" s="84">
        <f>COUNTIF(千葉!$B121:$AA121,$AA$1)</f>
        <v>0</v>
      </c>
      <c r="AF121" s="84">
        <f>COUNTIF(東京!$B121:$Z121,$AA$1)</f>
        <v>0</v>
      </c>
      <c r="AG121" s="84">
        <f>COUNTIF(神奈川!$B121:$Z121,$AA$1)</f>
        <v>0</v>
      </c>
      <c r="AH121" s="84">
        <f>COUNTIF(山梨!$B121:$Z121,$AA$1)</f>
        <v>0</v>
      </c>
      <c r="AI121" s="84">
        <f>COUNTIF(長野!$B121:$Z121,$AA$1)</f>
        <v>0</v>
      </c>
      <c r="AJ121" s="84">
        <f>COUNTIF(静岡!$B121:$AC121,$AC$1)</f>
        <v>0</v>
      </c>
      <c r="AK121" s="66">
        <f t="shared" si="50"/>
        <v>0</v>
      </c>
      <c r="AL121" s="73">
        <f t="shared" si="51"/>
        <v>0</v>
      </c>
      <c r="AN121">
        <f>COUNTIF(茨城!$B121:$Z121,$AN$1)</f>
        <v>0</v>
      </c>
      <c r="AO121">
        <f>COUNTIF(栃木!$B121:$Z121,$AN$1)</f>
        <v>0</v>
      </c>
      <c r="AP121">
        <f>COUNTIF(群馬!$B121:$Z121,$AN$1)</f>
        <v>0</v>
      </c>
      <c r="AQ121">
        <f>COUNTIF(埼玉!$B121:$AG121,$AN$1)</f>
        <v>0</v>
      </c>
      <c r="AR121">
        <f>COUNTIF(千葉!$B121:$AA121,$AN$1)</f>
        <v>0</v>
      </c>
      <c r="AS121">
        <f>COUNTIF(東京!$B121:$Z121,$AN$1)</f>
        <v>0</v>
      </c>
      <c r="AT121">
        <f>COUNTIF(神奈川!$B121:$Z121,$AN$1)</f>
        <v>0</v>
      </c>
      <c r="AU121">
        <f>COUNTIF(山梨!$B121:$Z121,$AN$1)</f>
        <v>0</v>
      </c>
      <c r="AV121">
        <f>COUNTIF(長野!$B121:$Z121,$AN$1)</f>
        <v>0</v>
      </c>
      <c r="AW121">
        <f>COUNTIF(静岡!$B121:$AC121,$AN$1)</f>
        <v>0</v>
      </c>
      <c r="AX121" s="66">
        <f t="shared" si="52"/>
        <v>0</v>
      </c>
      <c r="AY121" s="73">
        <f t="shared" si="53"/>
        <v>0</v>
      </c>
    </row>
    <row r="122" spans="1:51" x14ac:dyDescent="0.15">
      <c r="A122">
        <f t="shared" si="47"/>
        <v>7</v>
      </c>
      <c r="B122" s="454">
        <v>43310</v>
      </c>
      <c r="C122">
        <f>COUNT(茨城!$B122:$Z122)</f>
        <v>18</v>
      </c>
      <c r="D122">
        <f>COUNT(栃木!$B122:$Z122)</f>
        <v>11</v>
      </c>
      <c r="E122">
        <f>COUNT(群馬!$B122:$Z122)</f>
        <v>8</v>
      </c>
      <c r="F122">
        <f>COUNT(埼玉!$B122:$AG122)</f>
        <v>19</v>
      </c>
      <c r="G122">
        <f>COUNT(千葉!$B122:$AA122)</f>
        <v>21</v>
      </c>
      <c r="H122">
        <f>COUNT(東京!$B122:$Z122)</f>
        <v>8</v>
      </c>
      <c r="I122">
        <f>COUNT(神奈川!$B122:$Z122)</f>
        <v>13</v>
      </c>
      <c r="J122">
        <f>COUNT(山梨!$B122:$Z122)</f>
        <v>4</v>
      </c>
      <c r="K122">
        <f>COUNT(長野!$B122:$Z122)</f>
        <v>6</v>
      </c>
      <c r="L122">
        <f>COUNT(静岡!$B122:$AC122)</f>
        <v>27</v>
      </c>
      <c r="M122" s="66">
        <f t="shared" si="48"/>
        <v>135</v>
      </c>
      <c r="O122">
        <f>COUNTIF(茨城!$B122:$Z122,$O$1)</f>
        <v>0</v>
      </c>
      <c r="P122">
        <f>COUNTIF(栃木!$B122:$Z122,$O$1)</f>
        <v>0</v>
      </c>
      <c r="Q122">
        <f>COUNTIF(群馬!$B122:$Z122,$O$1)</f>
        <v>0</v>
      </c>
      <c r="R122">
        <f>COUNTIF(埼玉!$B122:$AG122,$O$1)</f>
        <v>0</v>
      </c>
      <c r="S122">
        <f>COUNTIF(千葉!$B122:$AA122,$O$1)</f>
        <v>0</v>
      </c>
      <c r="T122">
        <f>COUNTIF(東京!$B122:$Z122,$O$1)</f>
        <v>0</v>
      </c>
      <c r="U122">
        <f>COUNTIF(神奈川!$B122:$Z122,$O$1)</f>
        <v>0</v>
      </c>
      <c r="V122">
        <f>COUNTIF(山梨!$B122:$Z122,$O$1)</f>
        <v>0</v>
      </c>
      <c r="W122">
        <f>COUNTIF(長野!$B122:$Z122,$O$1)</f>
        <v>0</v>
      </c>
      <c r="X122">
        <f>COUNTIF(静岡!$B122:$AC122,$O$1)</f>
        <v>0</v>
      </c>
      <c r="Y122" s="66">
        <f t="shared" si="49"/>
        <v>0</v>
      </c>
      <c r="Z122" s="84"/>
      <c r="AA122" s="84">
        <f>COUNTIF(茨城!$B122:$Z122,$AA$1)</f>
        <v>0</v>
      </c>
      <c r="AB122" s="84">
        <f>COUNTIF(栃木!$B122:$Z122,$AA$1)</f>
        <v>0</v>
      </c>
      <c r="AC122" s="84">
        <f>COUNTIF(群馬!$B122:$Z122,$AA$1)</f>
        <v>0</v>
      </c>
      <c r="AD122" s="84">
        <f>COUNTIF(埼玉!$B122:$AG122,$AA$1)</f>
        <v>0</v>
      </c>
      <c r="AE122" s="84">
        <f>COUNTIF(千葉!$B122:$AA122,$AA$1)</f>
        <v>0</v>
      </c>
      <c r="AF122" s="84">
        <f>COUNTIF(東京!$B122:$Z122,$AA$1)</f>
        <v>0</v>
      </c>
      <c r="AG122" s="84">
        <f>COUNTIF(神奈川!$B122:$Z122,$AA$1)</f>
        <v>0</v>
      </c>
      <c r="AH122" s="84">
        <f>COUNTIF(山梨!$B122:$Z122,$AA$1)</f>
        <v>0</v>
      </c>
      <c r="AI122" s="84">
        <f>COUNTIF(長野!$B122:$Z122,$AA$1)</f>
        <v>0</v>
      </c>
      <c r="AJ122" s="84">
        <f>COUNTIF(静岡!$B122:$AC122,$AC$1)</f>
        <v>0</v>
      </c>
      <c r="AK122" s="66">
        <f t="shared" si="50"/>
        <v>0</v>
      </c>
      <c r="AL122" s="73">
        <f t="shared" si="51"/>
        <v>0</v>
      </c>
      <c r="AN122">
        <f>COUNTIF(茨城!$B122:$Z122,$AN$1)</f>
        <v>0</v>
      </c>
      <c r="AO122">
        <f>COUNTIF(栃木!$B122:$Z122,$AN$1)</f>
        <v>0</v>
      </c>
      <c r="AP122">
        <f>COUNTIF(群馬!$B122:$Z122,$AN$1)</f>
        <v>0</v>
      </c>
      <c r="AQ122">
        <f>COUNTIF(埼玉!$B122:$AG122,$AN$1)</f>
        <v>0</v>
      </c>
      <c r="AR122">
        <f>COUNTIF(千葉!$B122:$AA122,$AN$1)</f>
        <v>0</v>
      </c>
      <c r="AS122">
        <f>COUNTIF(東京!$B122:$Z122,$AN$1)</f>
        <v>0</v>
      </c>
      <c r="AT122">
        <f>COUNTIF(神奈川!$B122:$Z122,$AN$1)</f>
        <v>0</v>
      </c>
      <c r="AU122">
        <f>COUNTIF(山梨!$B122:$Z122,$AN$1)</f>
        <v>0</v>
      </c>
      <c r="AV122">
        <f>COUNTIF(長野!$B122:$Z122,$AN$1)</f>
        <v>0</v>
      </c>
      <c r="AW122">
        <f>COUNTIF(静岡!$B122:$AC122,$AN$1)</f>
        <v>0</v>
      </c>
      <c r="AX122" s="66">
        <f t="shared" si="52"/>
        <v>0</v>
      </c>
      <c r="AY122" s="73">
        <f t="shared" si="53"/>
        <v>0</v>
      </c>
    </row>
    <row r="123" spans="1:51" x14ac:dyDescent="0.15">
      <c r="A123">
        <f t="shared" si="47"/>
        <v>7</v>
      </c>
      <c r="B123" s="454">
        <v>43311</v>
      </c>
      <c r="C123">
        <f>COUNT(茨城!$B123:$Z123)</f>
        <v>18</v>
      </c>
      <c r="D123">
        <f>COUNT(栃木!$B123:$Z123)</f>
        <v>11</v>
      </c>
      <c r="E123">
        <f>COUNT(群馬!$B123:$Z123)</f>
        <v>8</v>
      </c>
      <c r="F123">
        <f>COUNT(埼玉!$B123:$AG123)</f>
        <v>19</v>
      </c>
      <c r="G123">
        <f>COUNT(千葉!$B123:$AA123)</f>
        <v>21</v>
      </c>
      <c r="H123">
        <f>COUNT(東京!$B123:$Z123)</f>
        <v>8</v>
      </c>
      <c r="I123">
        <f>COUNT(神奈川!$B123:$Z123)</f>
        <v>13</v>
      </c>
      <c r="J123">
        <f>COUNT(山梨!$B123:$Z123)</f>
        <v>4</v>
      </c>
      <c r="K123">
        <f>COUNT(長野!$B123:$Z123)</f>
        <v>6</v>
      </c>
      <c r="L123">
        <f>COUNT(静岡!$B123:$AC123)</f>
        <v>27</v>
      </c>
      <c r="M123" s="66">
        <f t="shared" si="48"/>
        <v>135</v>
      </c>
      <c r="O123">
        <f>COUNTIF(茨城!$B123:$Z123,$O$1)</f>
        <v>0</v>
      </c>
      <c r="P123">
        <f>COUNTIF(栃木!$B123:$Z123,$O$1)</f>
        <v>0</v>
      </c>
      <c r="Q123">
        <f>COUNTIF(群馬!$B123:$Z123,$O$1)</f>
        <v>0</v>
      </c>
      <c r="R123">
        <f>COUNTIF(埼玉!$B123:$AG123,$O$1)</f>
        <v>0</v>
      </c>
      <c r="S123">
        <f>COUNTIF(千葉!$B123:$AA123,$O$1)</f>
        <v>0</v>
      </c>
      <c r="T123">
        <f>COUNTIF(東京!$B123:$Z123,$O$1)</f>
        <v>0</v>
      </c>
      <c r="U123">
        <f>COUNTIF(神奈川!$B123:$Z123,$O$1)</f>
        <v>0</v>
      </c>
      <c r="V123">
        <f>COUNTIF(山梨!$B123:$Z123,$O$1)</f>
        <v>0</v>
      </c>
      <c r="W123">
        <f>COUNTIF(長野!$B123:$Z123,$O$1)</f>
        <v>0</v>
      </c>
      <c r="X123">
        <f>COUNTIF(静岡!$B123:$AC123,$O$1)</f>
        <v>0</v>
      </c>
      <c r="Y123" s="66">
        <f t="shared" si="49"/>
        <v>0</v>
      </c>
      <c r="Z123" s="84"/>
      <c r="AA123" s="84">
        <f>COUNTIF(茨城!$B123:$Z123,$AA$1)</f>
        <v>0</v>
      </c>
      <c r="AB123" s="84">
        <f>COUNTIF(栃木!$B123:$Z123,$AA$1)</f>
        <v>0</v>
      </c>
      <c r="AC123" s="84">
        <f>COUNTIF(群馬!$B123:$Z123,$AA$1)</f>
        <v>0</v>
      </c>
      <c r="AD123" s="84">
        <f>COUNTIF(埼玉!$B123:$AG123,$AA$1)</f>
        <v>0</v>
      </c>
      <c r="AE123" s="84">
        <f>COUNTIF(千葉!$B123:$AA123,$AA$1)</f>
        <v>0</v>
      </c>
      <c r="AF123" s="84">
        <f>COUNTIF(東京!$B123:$Z123,$AA$1)</f>
        <v>0</v>
      </c>
      <c r="AG123" s="84">
        <f>COUNTIF(神奈川!$B123:$Z123,$AA$1)</f>
        <v>0</v>
      </c>
      <c r="AH123" s="84">
        <f>COUNTIF(山梨!$B123:$Z123,$AA$1)</f>
        <v>0</v>
      </c>
      <c r="AI123" s="84">
        <f>COUNTIF(長野!$B123:$Z123,$AA$1)</f>
        <v>0</v>
      </c>
      <c r="AJ123" s="84">
        <f>COUNTIF(静岡!$B123:$AC123,$AC$1)</f>
        <v>0</v>
      </c>
      <c r="AK123" s="66">
        <f t="shared" si="50"/>
        <v>0</v>
      </c>
      <c r="AL123" s="73">
        <f t="shared" si="51"/>
        <v>0</v>
      </c>
      <c r="AN123">
        <f>COUNTIF(茨城!$B123:$Z123,$AN$1)</f>
        <v>0</v>
      </c>
      <c r="AO123">
        <f>COUNTIF(栃木!$B123:$Z123,$AN$1)</f>
        <v>0</v>
      </c>
      <c r="AP123">
        <f>COUNTIF(群馬!$B123:$Z123,$AN$1)</f>
        <v>0</v>
      </c>
      <c r="AQ123">
        <f>COUNTIF(埼玉!$B123:$AG123,$AN$1)</f>
        <v>0</v>
      </c>
      <c r="AR123">
        <f>COUNTIF(千葉!$B123:$AA123,$AN$1)</f>
        <v>0</v>
      </c>
      <c r="AS123">
        <f>COUNTIF(東京!$B123:$Z123,$AN$1)</f>
        <v>0</v>
      </c>
      <c r="AT123">
        <f>COUNTIF(神奈川!$B123:$Z123,$AN$1)</f>
        <v>0</v>
      </c>
      <c r="AU123">
        <f>COUNTIF(山梨!$B123:$Z123,$AN$1)</f>
        <v>0</v>
      </c>
      <c r="AV123">
        <f>COUNTIF(長野!$B123:$Z123,$AN$1)</f>
        <v>0</v>
      </c>
      <c r="AW123">
        <f>COUNTIF(静岡!$B123:$AC123,$AN$1)</f>
        <v>0</v>
      </c>
      <c r="AX123" s="66">
        <f t="shared" si="52"/>
        <v>0</v>
      </c>
      <c r="AY123" s="73">
        <f t="shared" si="53"/>
        <v>0</v>
      </c>
    </row>
    <row r="124" spans="1:51" x14ac:dyDescent="0.15">
      <c r="A124">
        <f t="shared" si="47"/>
        <v>7</v>
      </c>
      <c r="B124" s="454">
        <v>43312</v>
      </c>
      <c r="C124">
        <f>COUNT(茨城!$B124:$Z124)</f>
        <v>18</v>
      </c>
      <c r="D124">
        <f>COUNT(栃木!$B124:$Z124)</f>
        <v>11</v>
      </c>
      <c r="E124">
        <f>COUNT(群馬!$B124:$Z124)</f>
        <v>8</v>
      </c>
      <c r="F124">
        <f>COUNT(埼玉!$B124:$AG124)</f>
        <v>19</v>
      </c>
      <c r="G124">
        <f>COUNT(千葉!$B124:$AA124)</f>
        <v>21</v>
      </c>
      <c r="H124">
        <f>COUNT(東京!$B124:$Z124)</f>
        <v>8</v>
      </c>
      <c r="I124">
        <f>COUNT(神奈川!$B124:$Z124)</f>
        <v>13</v>
      </c>
      <c r="J124">
        <f>COUNT(山梨!$B124:$Z124)</f>
        <v>3</v>
      </c>
      <c r="K124">
        <f>COUNT(長野!$B124:$Z124)</f>
        <v>6</v>
      </c>
      <c r="L124">
        <f>COUNT(静岡!$B124:$AC124)</f>
        <v>27</v>
      </c>
      <c r="M124" s="66">
        <f t="shared" si="48"/>
        <v>134</v>
      </c>
      <c r="O124">
        <f>COUNTIF(茨城!$B124:$Z124,$O$1)</f>
        <v>0</v>
      </c>
      <c r="P124">
        <f>COUNTIF(栃木!$B124:$Z124,$O$1)</f>
        <v>0</v>
      </c>
      <c r="Q124">
        <f>COUNTIF(群馬!$B124:$Z124,$O$1)</f>
        <v>0</v>
      </c>
      <c r="R124">
        <f>COUNTIF(埼玉!$B124:$AG124,$O$1)</f>
        <v>0</v>
      </c>
      <c r="S124">
        <f>COUNTIF(千葉!$B124:$AA124,$O$1)</f>
        <v>0</v>
      </c>
      <c r="T124">
        <f>COUNTIF(東京!$B124:$Z124,$O$1)</f>
        <v>0</v>
      </c>
      <c r="U124">
        <f>COUNTIF(神奈川!$B124:$Z124,$O$1)</f>
        <v>0</v>
      </c>
      <c r="V124">
        <f>COUNTIF(山梨!$B124:$Z124,$O$1)</f>
        <v>0</v>
      </c>
      <c r="W124">
        <f>COUNTIF(長野!$B124:$Z124,$O$1)</f>
        <v>0</v>
      </c>
      <c r="X124">
        <f>COUNTIF(静岡!$B124:$AC124,$O$1)</f>
        <v>0</v>
      </c>
      <c r="Y124" s="66">
        <f t="shared" si="49"/>
        <v>0</v>
      </c>
      <c r="Z124" s="84"/>
      <c r="AA124" s="84">
        <f>COUNTIF(茨城!$B124:$Z124,$AA$1)</f>
        <v>0</v>
      </c>
      <c r="AB124" s="84">
        <f>COUNTIF(栃木!$B124:$Z124,$AA$1)</f>
        <v>0</v>
      </c>
      <c r="AC124" s="84">
        <f>COUNTIF(群馬!$B124:$Z124,$AA$1)</f>
        <v>0</v>
      </c>
      <c r="AD124" s="84">
        <f>COUNTIF(埼玉!$B124:$AG124,$AA$1)</f>
        <v>0</v>
      </c>
      <c r="AE124" s="84">
        <f>COUNTIF(千葉!$B124:$AA124,$AA$1)</f>
        <v>0</v>
      </c>
      <c r="AF124" s="84">
        <f>COUNTIF(東京!$B124:$Z124,$AA$1)</f>
        <v>0</v>
      </c>
      <c r="AG124" s="84">
        <f>COUNTIF(神奈川!$B124:$Z124,$AA$1)</f>
        <v>0</v>
      </c>
      <c r="AH124" s="84">
        <f>COUNTIF(山梨!$B124:$Z124,$AA$1)</f>
        <v>0</v>
      </c>
      <c r="AI124" s="84">
        <f>COUNTIF(長野!$B124:$Z124,$AA$1)</f>
        <v>0</v>
      </c>
      <c r="AJ124" s="84">
        <f>COUNTIF(静岡!$B124:$AC124,$AC$1)</f>
        <v>0</v>
      </c>
      <c r="AK124" s="66">
        <f t="shared" si="50"/>
        <v>0</v>
      </c>
      <c r="AL124" s="73">
        <f t="shared" si="51"/>
        <v>0</v>
      </c>
      <c r="AN124">
        <f>COUNTIF(茨城!$B124:$Z124,$AN$1)</f>
        <v>0</v>
      </c>
      <c r="AO124">
        <f>COUNTIF(栃木!$B124:$Z124,$AN$1)</f>
        <v>0</v>
      </c>
      <c r="AP124">
        <f>COUNTIF(群馬!$B124:$Z124,$AN$1)</f>
        <v>0</v>
      </c>
      <c r="AQ124">
        <f>COUNTIF(埼玉!$B124:$AG124,$AN$1)</f>
        <v>0</v>
      </c>
      <c r="AR124">
        <f>COUNTIF(千葉!$B124:$AA124,$AN$1)</f>
        <v>0</v>
      </c>
      <c r="AS124">
        <f>COUNTIF(東京!$B124:$Z124,$AN$1)</f>
        <v>0</v>
      </c>
      <c r="AT124">
        <f>COUNTIF(神奈川!$B124:$Z124,$AN$1)</f>
        <v>0</v>
      </c>
      <c r="AU124">
        <f>COUNTIF(山梨!$B124:$Z124,$AN$1)</f>
        <v>0</v>
      </c>
      <c r="AV124">
        <f>COUNTIF(長野!$B124:$Z124,$AN$1)</f>
        <v>0</v>
      </c>
      <c r="AW124">
        <f>COUNTIF(静岡!$B124:$AC124,$AN$1)</f>
        <v>0</v>
      </c>
      <c r="AX124" s="66">
        <f t="shared" si="52"/>
        <v>0</v>
      </c>
      <c r="AY124" s="73">
        <f t="shared" si="53"/>
        <v>0</v>
      </c>
    </row>
    <row r="125" spans="1:51" x14ac:dyDescent="0.15">
      <c r="A125">
        <f t="shared" si="47"/>
        <v>8</v>
      </c>
      <c r="B125" s="454">
        <v>43313</v>
      </c>
      <c r="C125">
        <f>COUNT(茨城!$B125:$Z125)</f>
        <v>18</v>
      </c>
      <c r="D125">
        <f>COUNT(栃木!$B125:$Z125)</f>
        <v>10</v>
      </c>
      <c r="E125">
        <f>COUNT(群馬!$B125:$Z125)</f>
        <v>8</v>
      </c>
      <c r="F125">
        <f>COUNT(埼玉!$B125:$AG125)</f>
        <v>18</v>
      </c>
      <c r="G125">
        <f>COUNT(千葉!$B125:$AA125)</f>
        <v>21</v>
      </c>
      <c r="H125">
        <f>COUNT(東京!$B125:$Z125)</f>
        <v>8</v>
      </c>
      <c r="I125">
        <f>COUNT(神奈川!$B125:$Z125)</f>
        <v>13</v>
      </c>
      <c r="J125">
        <f>COUNT(山梨!$B125:$Z125)</f>
        <v>3</v>
      </c>
      <c r="K125">
        <f>COUNT(長野!$B125:$Z125)</f>
        <v>6</v>
      </c>
      <c r="L125">
        <f>COUNT(静岡!$B125:$AC125)</f>
        <v>28</v>
      </c>
      <c r="M125" s="66">
        <f t="shared" si="48"/>
        <v>133</v>
      </c>
      <c r="O125">
        <f>COUNTIF(茨城!$B125:$Z125,$O$1)</f>
        <v>0</v>
      </c>
      <c r="P125">
        <f>COUNTIF(栃木!$B125:$Z125,$O$1)</f>
        <v>0</v>
      </c>
      <c r="Q125">
        <f>COUNTIF(群馬!$B125:$Z125,$O$1)</f>
        <v>0</v>
      </c>
      <c r="R125">
        <f>COUNTIF(埼玉!$B125:$AG125,$O$1)</f>
        <v>0</v>
      </c>
      <c r="S125">
        <f>COUNTIF(千葉!$B125:$AA125,$O$1)</f>
        <v>0</v>
      </c>
      <c r="T125">
        <f>COUNTIF(東京!$B125:$Z125,$O$1)</f>
        <v>0</v>
      </c>
      <c r="U125">
        <f>COUNTIF(神奈川!$B125:$Z125,$O$1)</f>
        <v>0</v>
      </c>
      <c r="V125">
        <f>COUNTIF(山梨!$B125:$Z125,$O$1)</f>
        <v>0</v>
      </c>
      <c r="W125">
        <f>COUNTIF(長野!$B125:$Z125,$O$1)</f>
        <v>0</v>
      </c>
      <c r="X125">
        <f>COUNTIF(静岡!$B125:$AC125,$O$1)</f>
        <v>0</v>
      </c>
      <c r="Y125" s="66">
        <f t="shared" si="49"/>
        <v>0</v>
      </c>
      <c r="Z125" s="84"/>
      <c r="AA125" s="84">
        <f>COUNTIF(茨城!$B125:$Z125,$AA$1)</f>
        <v>0</v>
      </c>
      <c r="AB125" s="84">
        <f>COUNTIF(栃木!$B125:$Z125,$AA$1)</f>
        <v>0</v>
      </c>
      <c r="AC125" s="84">
        <f>COUNTIF(群馬!$B125:$Z125,$AA$1)</f>
        <v>0</v>
      </c>
      <c r="AD125" s="84">
        <f>COUNTIF(埼玉!$B125:$AG125,$AA$1)</f>
        <v>0</v>
      </c>
      <c r="AE125" s="84">
        <f>COUNTIF(千葉!$B125:$AA125,$AA$1)</f>
        <v>0</v>
      </c>
      <c r="AF125" s="84">
        <f>COUNTIF(東京!$B125:$Z125,$AA$1)</f>
        <v>0</v>
      </c>
      <c r="AG125" s="84">
        <f>COUNTIF(神奈川!$B125:$Z125,$AA$1)</f>
        <v>0</v>
      </c>
      <c r="AH125" s="84">
        <f>COUNTIF(山梨!$B125:$Z125,$AA$1)</f>
        <v>0</v>
      </c>
      <c r="AI125" s="84">
        <f>COUNTIF(長野!$B125:$Z125,$AA$1)</f>
        <v>0</v>
      </c>
      <c r="AJ125" s="84">
        <f>COUNTIF(静岡!$B125:$AC125,$AC$1)</f>
        <v>0</v>
      </c>
      <c r="AK125" s="66">
        <f t="shared" si="50"/>
        <v>0</v>
      </c>
      <c r="AL125" s="73">
        <f t="shared" si="51"/>
        <v>0</v>
      </c>
      <c r="AN125">
        <f>COUNTIF(茨城!$B125:$Z125,$AN$1)</f>
        <v>0</v>
      </c>
      <c r="AO125">
        <f>COUNTIF(栃木!$B125:$Z125,$AN$1)</f>
        <v>0</v>
      </c>
      <c r="AP125">
        <f>COUNTIF(群馬!$B125:$Z125,$AN$1)</f>
        <v>0</v>
      </c>
      <c r="AQ125">
        <f>COUNTIF(埼玉!$B125:$AG125,$AN$1)</f>
        <v>0</v>
      </c>
      <c r="AR125">
        <f>COUNTIF(千葉!$B125:$AA125,$AN$1)</f>
        <v>0</v>
      </c>
      <c r="AS125">
        <f>COUNTIF(東京!$B125:$Z125,$AN$1)</f>
        <v>0</v>
      </c>
      <c r="AT125">
        <f>COUNTIF(神奈川!$B125:$Z125,$AN$1)</f>
        <v>0</v>
      </c>
      <c r="AU125">
        <f>COUNTIF(山梨!$B125:$Z125,$AN$1)</f>
        <v>0</v>
      </c>
      <c r="AV125">
        <f>COUNTIF(長野!$B125:$Z125,$AN$1)</f>
        <v>0</v>
      </c>
      <c r="AW125">
        <f>COUNTIF(静岡!$B125:$AC125,$AN$1)</f>
        <v>0</v>
      </c>
      <c r="AX125" s="66">
        <f t="shared" si="52"/>
        <v>0</v>
      </c>
      <c r="AY125" s="73">
        <f t="shared" si="53"/>
        <v>0</v>
      </c>
    </row>
    <row r="126" spans="1:51" x14ac:dyDescent="0.15">
      <c r="A126">
        <f t="shared" si="47"/>
        <v>8</v>
      </c>
      <c r="B126" s="454">
        <v>43314</v>
      </c>
      <c r="C126">
        <f>COUNT(茨城!$B126:$Z126)</f>
        <v>18</v>
      </c>
      <c r="D126">
        <f>COUNT(栃木!$B126:$Z126)</f>
        <v>11</v>
      </c>
      <c r="E126">
        <f>COUNT(群馬!$B126:$Z126)</f>
        <v>8</v>
      </c>
      <c r="F126">
        <f>COUNT(埼玉!$B126:$AG126)</f>
        <v>18</v>
      </c>
      <c r="G126">
        <f>COUNT(千葉!$B126:$AA126)</f>
        <v>21</v>
      </c>
      <c r="H126">
        <f>COUNT(東京!$B126:$Z126)</f>
        <v>8</v>
      </c>
      <c r="I126">
        <f>COUNT(神奈川!$B126:$Z126)</f>
        <v>12</v>
      </c>
      <c r="J126">
        <f>COUNT(山梨!$B126:$Z126)</f>
        <v>3</v>
      </c>
      <c r="K126">
        <f>COUNT(長野!$B126:$Z126)</f>
        <v>6</v>
      </c>
      <c r="L126">
        <f>COUNT(静岡!$B126:$AC126)</f>
        <v>28</v>
      </c>
      <c r="M126" s="66">
        <f t="shared" si="48"/>
        <v>133</v>
      </c>
      <c r="O126">
        <f>COUNTIF(茨城!$B126:$Z126,$O$1)</f>
        <v>0</v>
      </c>
      <c r="P126">
        <f>COUNTIF(栃木!$B126:$Z126,$O$1)</f>
        <v>0</v>
      </c>
      <c r="Q126">
        <f>COUNTIF(群馬!$B126:$Z126,$O$1)</f>
        <v>0</v>
      </c>
      <c r="R126">
        <f>COUNTIF(埼玉!$B126:$AG126,$O$1)</f>
        <v>0</v>
      </c>
      <c r="S126">
        <f>COUNTIF(千葉!$B126:$AA126,$O$1)</f>
        <v>0</v>
      </c>
      <c r="T126">
        <f>COUNTIF(東京!$B126:$Z126,$O$1)</f>
        <v>0</v>
      </c>
      <c r="U126">
        <f>COUNTIF(神奈川!$B126:$Z126,$O$1)</f>
        <v>0</v>
      </c>
      <c r="V126">
        <f>COUNTIF(山梨!$B126:$Z126,$O$1)</f>
        <v>0</v>
      </c>
      <c r="W126">
        <f>COUNTIF(長野!$B126:$Z126,$O$1)</f>
        <v>0</v>
      </c>
      <c r="X126">
        <f>COUNTIF(静岡!$B126:$AC126,$O$1)</f>
        <v>0</v>
      </c>
      <c r="Y126" s="66">
        <f t="shared" si="49"/>
        <v>0</v>
      </c>
      <c r="Z126" s="84"/>
      <c r="AA126" s="84">
        <f>COUNTIF(茨城!$B126:$Z126,$AA$1)</f>
        <v>0</v>
      </c>
      <c r="AB126" s="84">
        <f>COUNTIF(栃木!$B126:$Z126,$AA$1)</f>
        <v>0</v>
      </c>
      <c r="AC126" s="84">
        <f>COUNTIF(群馬!$B126:$Z126,$AA$1)</f>
        <v>0</v>
      </c>
      <c r="AD126" s="84">
        <f>COUNTIF(埼玉!$B126:$AG126,$AA$1)</f>
        <v>0</v>
      </c>
      <c r="AE126" s="84">
        <f>COUNTIF(千葉!$B126:$AA126,$AA$1)</f>
        <v>0</v>
      </c>
      <c r="AF126" s="84">
        <f>COUNTIF(東京!$B126:$Z126,$AA$1)</f>
        <v>0</v>
      </c>
      <c r="AG126" s="84">
        <f>COUNTIF(神奈川!$B126:$Z126,$AA$1)</f>
        <v>0</v>
      </c>
      <c r="AH126" s="84">
        <f>COUNTIF(山梨!$B126:$Z126,$AA$1)</f>
        <v>0</v>
      </c>
      <c r="AI126" s="84">
        <f>COUNTIF(長野!$B126:$Z126,$AA$1)</f>
        <v>0</v>
      </c>
      <c r="AJ126" s="84">
        <f>COUNTIF(静岡!$B126:$AC126,$AC$1)</f>
        <v>0</v>
      </c>
      <c r="AK126" s="66">
        <f t="shared" si="50"/>
        <v>0</v>
      </c>
      <c r="AL126" s="73">
        <f t="shared" si="51"/>
        <v>0</v>
      </c>
      <c r="AN126">
        <f>COUNTIF(茨城!$B126:$Z126,$AN$1)</f>
        <v>0</v>
      </c>
      <c r="AO126">
        <f>COUNTIF(栃木!$B126:$Z126,$AN$1)</f>
        <v>0</v>
      </c>
      <c r="AP126">
        <f>COUNTIF(群馬!$B126:$Z126,$AN$1)</f>
        <v>0</v>
      </c>
      <c r="AQ126">
        <f>COUNTIF(埼玉!$B126:$AG126,$AN$1)</f>
        <v>0</v>
      </c>
      <c r="AR126">
        <f>COUNTIF(千葉!$B126:$AA126,$AN$1)</f>
        <v>4</v>
      </c>
      <c r="AS126">
        <f>COUNTIF(東京!$B126:$Z126,$AN$1)</f>
        <v>1</v>
      </c>
      <c r="AT126">
        <f>COUNTIF(神奈川!$B126:$Z126,$AN$1)</f>
        <v>3</v>
      </c>
      <c r="AU126">
        <f>COUNTIF(山梨!$B126:$Z126,$AN$1)</f>
        <v>0</v>
      </c>
      <c r="AV126">
        <f>COUNTIF(長野!$B126:$Z126,$AN$1)</f>
        <v>0</v>
      </c>
      <c r="AW126">
        <f>COUNTIF(静岡!$B126:$AC126,$AN$1)</f>
        <v>1</v>
      </c>
      <c r="AX126" s="66">
        <f t="shared" si="52"/>
        <v>9</v>
      </c>
      <c r="AY126" s="73">
        <f t="shared" si="53"/>
        <v>6.7669172932330823E-2</v>
      </c>
    </row>
    <row r="127" spans="1:51" x14ac:dyDescent="0.15">
      <c r="A127">
        <f t="shared" si="47"/>
        <v>8</v>
      </c>
      <c r="B127" s="454">
        <v>43315</v>
      </c>
      <c r="C127">
        <f>COUNT(茨城!$B127:$Z127)</f>
        <v>18</v>
      </c>
      <c r="D127">
        <f>COUNT(栃木!$B127:$Z127)</f>
        <v>11</v>
      </c>
      <c r="E127">
        <f>COUNT(群馬!$B127:$Z127)</f>
        <v>8</v>
      </c>
      <c r="F127">
        <f>COUNT(埼玉!$B127:$AG127)</f>
        <v>18</v>
      </c>
      <c r="G127">
        <f>COUNT(千葉!$B127:$AA127)</f>
        <v>21</v>
      </c>
      <c r="H127">
        <f>COUNT(東京!$B127:$Z127)</f>
        <v>8</v>
      </c>
      <c r="I127">
        <f>COUNT(神奈川!$B127:$Z127)</f>
        <v>12</v>
      </c>
      <c r="J127">
        <f>COUNT(山梨!$B127:$Z127)</f>
        <v>4</v>
      </c>
      <c r="K127">
        <f>COUNT(長野!$B127:$Z127)</f>
        <v>6</v>
      </c>
      <c r="L127">
        <f>COUNT(静岡!$B127:$AC127)</f>
        <v>28</v>
      </c>
      <c r="M127" s="66">
        <f t="shared" si="48"/>
        <v>134</v>
      </c>
      <c r="O127">
        <f>COUNTIF(茨城!$B127:$Z127,$O$1)</f>
        <v>0</v>
      </c>
      <c r="P127">
        <f>COUNTIF(栃木!$B127:$Z127,$O$1)</f>
        <v>0</v>
      </c>
      <c r="Q127">
        <f>COUNTIF(群馬!$B127:$Z127,$O$1)</f>
        <v>0</v>
      </c>
      <c r="R127">
        <f>COUNTIF(埼玉!$B127:$AG127,$O$1)</f>
        <v>0</v>
      </c>
      <c r="S127">
        <f>COUNTIF(千葉!$B127:$AA127,$O$1)</f>
        <v>0</v>
      </c>
      <c r="T127">
        <f>COUNTIF(東京!$B127:$Z127,$O$1)</f>
        <v>0</v>
      </c>
      <c r="U127">
        <f>COUNTIF(神奈川!$B127:$Z127,$O$1)</f>
        <v>0</v>
      </c>
      <c r="V127">
        <f>COUNTIF(山梨!$B127:$Z127,$O$1)</f>
        <v>0</v>
      </c>
      <c r="W127">
        <f>COUNTIF(長野!$B127:$Z127,$O$1)</f>
        <v>0</v>
      </c>
      <c r="X127">
        <f>COUNTIF(静岡!$B127:$AC127,$O$1)</f>
        <v>0</v>
      </c>
      <c r="Y127" s="66">
        <f t="shared" si="49"/>
        <v>0</v>
      </c>
      <c r="Z127" s="84"/>
      <c r="AA127" s="84">
        <f>COUNTIF(茨城!$B127:$Z127,$AA$1)</f>
        <v>0</v>
      </c>
      <c r="AB127" s="84">
        <f>COUNTIF(栃木!$B127:$Z127,$AA$1)</f>
        <v>0</v>
      </c>
      <c r="AC127" s="84">
        <f>COUNTIF(群馬!$B127:$Z127,$AA$1)</f>
        <v>0</v>
      </c>
      <c r="AD127" s="84">
        <f>COUNTIF(埼玉!$B127:$AG127,$AA$1)</f>
        <v>0</v>
      </c>
      <c r="AE127" s="84">
        <f>COUNTIF(千葉!$B127:$AA127,$AA$1)</f>
        <v>0</v>
      </c>
      <c r="AF127" s="84">
        <f>COUNTIF(東京!$B127:$Z127,$AA$1)</f>
        <v>0</v>
      </c>
      <c r="AG127" s="84">
        <f>COUNTIF(神奈川!$B127:$Z127,$AA$1)</f>
        <v>2</v>
      </c>
      <c r="AH127" s="84">
        <f>COUNTIF(山梨!$B127:$Z127,$AA$1)</f>
        <v>0</v>
      </c>
      <c r="AI127" s="84">
        <f>COUNTIF(長野!$B127:$Z127,$AA$1)</f>
        <v>0</v>
      </c>
      <c r="AJ127" s="84">
        <f>COUNTIF(静岡!$B127:$AC127,$AC$1)</f>
        <v>1</v>
      </c>
      <c r="AK127" s="66">
        <f t="shared" si="50"/>
        <v>3</v>
      </c>
      <c r="AL127" s="73">
        <f t="shared" si="51"/>
        <v>2.2388059701492536E-2</v>
      </c>
      <c r="AN127">
        <f>COUNTIF(茨城!$B127:$Z127,$AN$1)</f>
        <v>0</v>
      </c>
      <c r="AO127">
        <f>COUNTIF(栃木!$B127:$Z127,$AN$1)</f>
        <v>0</v>
      </c>
      <c r="AP127">
        <f>COUNTIF(群馬!$B127:$Z127,$AN$1)</f>
        <v>0</v>
      </c>
      <c r="AQ127">
        <f>COUNTIF(埼玉!$B127:$AG127,$AN$1)</f>
        <v>0</v>
      </c>
      <c r="AR127">
        <f>COUNTIF(千葉!$B127:$AA127,$AN$1)</f>
        <v>8</v>
      </c>
      <c r="AS127">
        <f>COUNTIF(東京!$B127:$Z127,$AN$1)</f>
        <v>4</v>
      </c>
      <c r="AT127">
        <f>COUNTIF(神奈川!$B127:$Z127,$AN$1)</f>
        <v>12</v>
      </c>
      <c r="AU127">
        <f>COUNTIF(山梨!$B127:$Z127,$AN$1)</f>
        <v>0</v>
      </c>
      <c r="AV127">
        <f>COUNTIF(長野!$B127:$Z127,$AN$1)</f>
        <v>0</v>
      </c>
      <c r="AW127">
        <f>COUNTIF(静岡!$B127:$AC127,$AN$1)</f>
        <v>9</v>
      </c>
      <c r="AX127" s="66">
        <f t="shared" si="52"/>
        <v>33</v>
      </c>
      <c r="AY127" s="73">
        <f t="shared" si="53"/>
        <v>0.2462686567164179</v>
      </c>
    </row>
    <row r="128" spans="1:51" x14ac:dyDescent="0.15">
      <c r="A128">
        <f t="shared" si="47"/>
        <v>8</v>
      </c>
      <c r="B128" s="454">
        <v>43316</v>
      </c>
      <c r="C128">
        <f>COUNT(茨城!$B128:$Z128)</f>
        <v>18</v>
      </c>
      <c r="D128">
        <f>COUNT(栃木!$B128:$Z128)</f>
        <v>11</v>
      </c>
      <c r="E128">
        <f>COUNT(群馬!$B128:$Z128)</f>
        <v>8</v>
      </c>
      <c r="F128">
        <f>COUNT(埼玉!$B128:$AG128)</f>
        <v>18</v>
      </c>
      <c r="G128">
        <f>COUNT(千葉!$B128:$AA128)</f>
        <v>21</v>
      </c>
      <c r="H128">
        <f>COUNT(東京!$B128:$Z128)</f>
        <v>8</v>
      </c>
      <c r="I128">
        <f>COUNT(神奈川!$B128:$Z128)</f>
        <v>12</v>
      </c>
      <c r="J128">
        <f>COUNT(山梨!$B128:$Z128)</f>
        <v>4</v>
      </c>
      <c r="K128">
        <f>COUNT(長野!$B128:$Z128)</f>
        <v>6</v>
      </c>
      <c r="L128">
        <f>COUNT(静岡!$B128:$AC128)</f>
        <v>28</v>
      </c>
      <c r="M128" s="66">
        <f t="shared" si="48"/>
        <v>134</v>
      </c>
      <c r="O128">
        <f>COUNTIF(茨城!$B128:$Z128,$O$1)</f>
        <v>0</v>
      </c>
      <c r="P128">
        <f>COUNTIF(栃木!$B128:$Z128,$O$1)</f>
        <v>0</v>
      </c>
      <c r="Q128">
        <f>COUNTIF(群馬!$B128:$Z128,$O$1)</f>
        <v>0</v>
      </c>
      <c r="R128">
        <f>COUNTIF(埼玉!$B128:$AG128,$O$1)</f>
        <v>0</v>
      </c>
      <c r="S128">
        <f>COUNTIF(千葉!$B128:$AA128,$O$1)</f>
        <v>0</v>
      </c>
      <c r="T128">
        <f>COUNTIF(東京!$B128:$Z128,$O$1)</f>
        <v>0</v>
      </c>
      <c r="U128">
        <f>COUNTIF(神奈川!$B128:$Z128,$O$1)</f>
        <v>0</v>
      </c>
      <c r="V128">
        <f>COUNTIF(山梨!$B128:$Z128,$O$1)</f>
        <v>0</v>
      </c>
      <c r="W128">
        <f>COUNTIF(長野!$B128:$Z128,$O$1)</f>
        <v>0</v>
      </c>
      <c r="X128">
        <f>COUNTIF(静岡!$B128:$AC128,$O$1)</f>
        <v>0</v>
      </c>
      <c r="Y128" s="66">
        <f t="shared" si="49"/>
        <v>0</v>
      </c>
      <c r="Z128" s="84"/>
      <c r="AA128" s="84">
        <f>COUNTIF(茨城!$B128:$Z128,$AA$1)</f>
        <v>0</v>
      </c>
      <c r="AB128" s="84">
        <f>COUNTIF(栃木!$B128:$Z128,$AA$1)</f>
        <v>0</v>
      </c>
      <c r="AC128" s="84">
        <f>COUNTIF(群馬!$B128:$Z128,$AA$1)</f>
        <v>0</v>
      </c>
      <c r="AD128" s="84">
        <f>COUNTIF(埼玉!$B128:$AG128,$AA$1)</f>
        <v>0</v>
      </c>
      <c r="AE128" s="84">
        <f>COUNTIF(千葉!$B128:$AA128,$AA$1)</f>
        <v>0</v>
      </c>
      <c r="AF128" s="84">
        <f>COUNTIF(東京!$B128:$Z128,$AA$1)</f>
        <v>0</v>
      </c>
      <c r="AG128" s="84">
        <f>COUNTIF(神奈川!$B128:$Z128,$AA$1)</f>
        <v>0</v>
      </c>
      <c r="AH128" s="84">
        <f>COUNTIF(山梨!$B128:$Z128,$AA$1)</f>
        <v>0</v>
      </c>
      <c r="AI128" s="84">
        <f>COUNTIF(長野!$B128:$Z128,$AA$1)</f>
        <v>0</v>
      </c>
      <c r="AJ128" s="84">
        <f>COUNTIF(静岡!$B128:$AC128,$AC$1)</f>
        <v>1</v>
      </c>
      <c r="AK128" s="66">
        <f t="shared" si="50"/>
        <v>1</v>
      </c>
      <c r="AL128" s="73">
        <f t="shared" si="51"/>
        <v>7.462686567164179E-3</v>
      </c>
      <c r="AN128">
        <f>COUNTIF(茨城!$B128:$Z128,$AN$1)</f>
        <v>0</v>
      </c>
      <c r="AO128">
        <f>COUNTIF(栃木!$B128:$Z128,$AN$1)</f>
        <v>0</v>
      </c>
      <c r="AP128">
        <f>COUNTIF(群馬!$B128:$Z128,$AN$1)</f>
        <v>0</v>
      </c>
      <c r="AQ128">
        <f>COUNTIF(埼玉!$B128:$AG128,$AN$1)</f>
        <v>0</v>
      </c>
      <c r="AR128">
        <f>COUNTIF(千葉!$B128:$AA128,$AN$1)</f>
        <v>0</v>
      </c>
      <c r="AS128">
        <f>COUNTIF(東京!$B128:$Z128,$AN$1)</f>
        <v>0</v>
      </c>
      <c r="AT128">
        <f>COUNTIF(神奈川!$B128:$Z128,$AN$1)</f>
        <v>2</v>
      </c>
      <c r="AU128">
        <f>COUNTIF(山梨!$B128:$Z128,$AN$1)</f>
        <v>0</v>
      </c>
      <c r="AV128">
        <f>COUNTIF(長野!$B128:$Z128,$AN$1)</f>
        <v>0</v>
      </c>
      <c r="AW128">
        <f>COUNTIF(静岡!$B128:$AC128,$AN$1)</f>
        <v>21</v>
      </c>
      <c r="AX128" s="66">
        <f t="shared" si="52"/>
        <v>23</v>
      </c>
      <c r="AY128" s="73">
        <f t="shared" si="53"/>
        <v>0.17164179104477612</v>
      </c>
    </row>
    <row r="129" spans="1:51" x14ac:dyDescent="0.15">
      <c r="A129">
        <f t="shared" si="47"/>
        <v>8</v>
      </c>
      <c r="B129" s="454">
        <v>43317</v>
      </c>
      <c r="C129">
        <f>COUNT(茨城!$B129:$Z129)</f>
        <v>17</v>
      </c>
      <c r="D129">
        <f>COUNT(栃木!$B129:$Z129)</f>
        <v>11</v>
      </c>
      <c r="E129">
        <f>COUNT(群馬!$B129:$Z129)</f>
        <v>8</v>
      </c>
      <c r="F129">
        <f>COUNT(埼玉!$B129:$AG129)</f>
        <v>18</v>
      </c>
      <c r="G129">
        <f>COUNT(千葉!$B129:$AA129)</f>
        <v>21</v>
      </c>
      <c r="H129">
        <f>COUNT(東京!$B129:$Z129)</f>
        <v>8</v>
      </c>
      <c r="I129">
        <f>COUNT(神奈川!$B129:$Z129)</f>
        <v>13</v>
      </c>
      <c r="J129">
        <f>COUNT(山梨!$B129:$Z129)</f>
        <v>4</v>
      </c>
      <c r="K129">
        <f>COUNT(長野!$B129:$Z129)</f>
        <v>6</v>
      </c>
      <c r="L129">
        <f>COUNT(静岡!$B129:$AC129)</f>
        <v>28</v>
      </c>
      <c r="M129" s="66">
        <f t="shared" si="48"/>
        <v>134</v>
      </c>
      <c r="O129">
        <f>COUNTIF(茨城!$B129:$Z129,$O$1)</f>
        <v>0</v>
      </c>
      <c r="P129">
        <f>COUNTIF(栃木!$B129:$Z129,$O$1)</f>
        <v>0</v>
      </c>
      <c r="Q129">
        <f>COUNTIF(群馬!$B129:$Z129,$O$1)</f>
        <v>0</v>
      </c>
      <c r="R129">
        <f>COUNTIF(埼玉!$B129:$AG129,$O$1)</f>
        <v>0</v>
      </c>
      <c r="S129">
        <f>COUNTIF(千葉!$B129:$AA129,$O$1)</f>
        <v>0</v>
      </c>
      <c r="T129">
        <f>COUNTIF(東京!$B129:$Z129,$O$1)</f>
        <v>0</v>
      </c>
      <c r="U129">
        <f>COUNTIF(神奈川!$B129:$Z129,$O$1)</f>
        <v>0</v>
      </c>
      <c r="V129">
        <f>COUNTIF(山梨!$B129:$Z129,$O$1)</f>
        <v>0</v>
      </c>
      <c r="W129">
        <f>COUNTIF(長野!$B129:$Z129,$O$1)</f>
        <v>0</v>
      </c>
      <c r="X129">
        <f>COUNTIF(静岡!$B129:$AC129,$O$1)</f>
        <v>0</v>
      </c>
      <c r="Y129" s="66">
        <f t="shared" si="49"/>
        <v>0</v>
      </c>
      <c r="Z129" s="84"/>
      <c r="AA129" s="84">
        <f>COUNTIF(茨城!$B129:$Z129,$AA$1)</f>
        <v>0</v>
      </c>
      <c r="AB129" s="84">
        <f>COUNTIF(栃木!$B129:$Z129,$AA$1)</f>
        <v>0</v>
      </c>
      <c r="AC129" s="84">
        <f>COUNTIF(群馬!$B129:$Z129,$AA$1)</f>
        <v>0</v>
      </c>
      <c r="AD129" s="84">
        <f>COUNTIF(埼玉!$B129:$AG129,$AA$1)</f>
        <v>0</v>
      </c>
      <c r="AE129" s="84">
        <f>COUNTIF(千葉!$B129:$AA129,$AA$1)</f>
        <v>0</v>
      </c>
      <c r="AF129" s="84">
        <f>COUNTIF(東京!$B129:$Z129,$AA$1)</f>
        <v>0</v>
      </c>
      <c r="AG129" s="84">
        <f>COUNTIF(神奈川!$B129:$Z129,$AA$1)</f>
        <v>0</v>
      </c>
      <c r="AH129" s="84">
        <f>COUNTIF(山梨!$B129:$Z129,$AA$1)</f>
        <v>0</v>
      </c>
      <c r="AI129" s="84">
        <f>COUNTIF(長野!$B129:$Z129,$AA$1)</f>
        <v>0</v>
      </c>
      <c r="AJ129" s="84">
        <f>COUNTIF(静岡!$B129:$AC129,$AC$1)</f>
        <v>1</v>
      </c>
      <c r="AK129" s="66">
        <f t="shared" si="50"/>
        <v>1</v>
      </c>
      <c r="AL129" s="73">
        <f t="shared" si="51"/>
        <v>7.462686567164179E-3</v>
      </c>
      <c r="AN129">
        <f>COUNTIF(茨城!$B129:$Z129,$AN$1)</f>
        <v>4</v>
      </c>
      <c r="AO129">
        <f>COUNTIF(栃木!$B129:$Z129,$AN$1)</f>
        <v>1</v>
      </c>
      <c r="AP129">
        <f>COUNTIF(群馬!$B129:$Z129,$AN$1)</f>
        <v>1</v>
      </c>
      <c r="AQ129">
        <f>COUNTIF(埼玉!$B129:$AG129,$AN$1)</f>
        <v>17</v>
      </c>
      <c r="AR129">
        <f>COUNTIF(千葉!$B129:$AA129,$AN$1)</f>
        <v>2</v>
      </c>
      <c r="AS129">
        <f>COUNTIF(東京!$B129:$Z129,$AN$1)</f>
        <v>6</v>
      </c>
      <c r="AT129">
        <f>COUNTIF(神奈川!$B129:$Z129,$AN$1)</f>
        <v>7</v>
      </c>
      <c r="AU129">
        <f>COUNTIF(山梨!$B129:$Z129,$AN$1)</f>
        <v>2</v>
      </c>
      <c r="AV129">
        <f>COUNTIF(長野!$B129:$Z129,$AN$1)</f>
        <v>0</v>
      </c>
      <c r="AW129">
        <f>COUNTIF(静岡!$B129:$AC129,$AN$1)</f>
        <v>11</v>
      </c>
      <c r="AX129" s="66">
        <f t="shared" si="52"/>
        <v>51</v>
      </c>
      <c r="AY129" s="73">
        <f t="shared" si="53"/>
        <v>0.38059701492537312</v>
      </c>
    </row>
    <row r="130" spans="1:51" x14ac:dyDescent="0.15">
      <c r="A130">
        <f t="shared" si="47"/>
        <v>8</v>
      </c>
      <c r="B130" s="454">
        <v>43318</v>
      </c>
      <c r="C130">
        <f>COUNT(茨城!$B130:$Z130)</f>
        <v>18</v>
      </c>
      <c r="D130">
        <f>COUNT(栃木!$B130:$Z130)</f>
        <v>11</v>
      </c>
      <c r="E130">
        <f>COUNT(群馬!$B130:$Z130)</f>
        <v>8</v>
      </c>
      <c r="F130">
        <f>COUNT(埼玉!$B130:$AG130)</f>
        <v>18</v>
      </c>
      <c r="G130">
        <f>COUNT(千葉!$B130:$AA130)</f>
        <v>21</v>
      </c>
      <c r="H130">
        <f>COUNT(東京!$B130:$Z130)</f>
        <v>8</v>
      </c>
      <c r="I130">
        <f>COUNT(神奈川!$B130:$Z130)</f>
        <v>12</v>
      </c>
      <c r="J130">
        <f>COUNT(山梨!$B130:$Z130)</f>
        <v>3</v>
      </c>
      <c r="K130">
        <f>COUNT(長野!$B130:$Z130)</f>
        <v>6</v>
      </c>
      <c r="L130">
        <f>COUNT(静岡!$B130:$AC130)</f>
        <v>27</v>
      </c>
      <c r="M130" s="66">
        <f t="shared" si="48"/>
        <v>132</v>
      </c>
      <c r="O130">
        <f>COUNTIF(茨城!$B130:$Z130,$O$1)</f>
        <v>0</v>
      </c>
      <c r="P130">
        <f>COUNTIF(栃木!$B130:$Z130,$O$1)</f>
        <v>0</v>
      </c>
      <c r="Q130">
        <f>COUNTIF(群馬!$B130:$Z130,$O$1)</f>
        <v>0</v>
      </c>
      <c r="R130">
        <f>COUNTIF(埼玉!$B130:$AG130,$O$1)</f>
        <v>0</v>
      </c>
      <c r="S130">
        <f>COUNTIF(千葉!$B130:$AA130,$O$1)</f>
        <v>0</v>
      </c>
      <c r="T130">
        <f>COUNTIF(東京!$B130:$Z130,$O$1)</f>
        <v>0</v>
      </c>
      <c r="U130">
        <f>COUNTIF(神奈川!$B130:$Z130,$O$1)</f>
        <v>0</v>
      </c>
      <c r="V130">
        <f>COUNTIF(山梨!$B130:$Z130,$O$1)</f>
        <v>0</v>
      </c>
      <c r="W130">
        <f>COUNTIF(長野!$B130:$Z130,$O$1)</f>
        <v>0</v>
      </c>
      <c r="X130">
        <f>COUNTIF(静岡!$B130:$AC130,$O$1)</f>
        <v>0</v>
      </c>
      <c r="Y130" s="66">
        <f t="shared" si="49"/>
        <v>0</v>
      </c>
      <c r="Z130" s="84"/>
      <c r="AA130">
        <f>COUNTIF(茨城!$B130:$Z130,$AA$1)</f>
        <v>0</v>
      </c>
      <c r="AB130">
        <f>COUNTIF(栃木!$B130:$Z130,$AA$1)</f>
        <v>0</v>
      </c>
      <c r="AC130">
        <f>COUNTIF(群馬!$B130:$Z130,$AA$1)</f>
        <v>0</v>
      </c>
      <c r="AD130">
        <f>COUNTIF(埼玉!$B130:$AG130,$AA$1)</f>
        <v>0</v>
      </c>
      <c r="AE130">
        <f>COUNTIF(千葉!$B130:$AA130,$AA$1)</f>
        <v>0</v>
      </c>
      <c r="AF130">
        <f>COUNTIF(東京!$B130:$Z130,$AA$1)</f>
        <v>0</v>
      </c>
      <c r="AG130">
        <f>COUNTIF(神奈川!$B130:$Z130,$AA$1)</f>
        <v>1</v>
      </c>
      <c r="AH130">
        <f>COUNTIF(山梨!$B130:$Z130,$AA$1)</f>
        <v>0</v>
      </c>
      <c r="AI130">
        <f>COUNTIF(長野!$B130:$Z130,$AA$1)</f>
        <v>0</v>
      </c>
      <c r="AJ130">
        <f>COUNTIF(静岡!$B130:$AC130,$AC$1)</f>
        <v>1</v>
      </c>
      <c r="AK130" s="66">
        <f t="shared" si="50"/>
        <v>2</v>
      </c>
      <c r="AL130" s="73">
        <f t="shared" si="51"/>
        <v>1.5151515151515152E-2</v>
      </c>
      <c r="AN130">
        <f>COUNTIF(茨城!$B130:$Z130,$AN$1)</f>
        <v>0</v>
      </c>
      <c r="AO130">
        <f>COUNTIF(栃木!$B130:$Z130,$AN$1)</f>
        <v>0</v>
      </c>
      <c r="AP130">
        <f>COUNTIF(群馬!$B130:$Z130,$AN$1)</f>
        <v>0</v>
      </c>
      <c r="AQ130">
        <f>COUNTIF(埼玉!$B130:$AG130,$AN$1)</f>
        <v>0</v>
      </c>
      <c r="AR130">
        <f>COUNTIF(千葉!$B130:$AA130,$AN$1)</f>
        <v>1</v>
      </c>
      <c r="AS130">
        <f>COUNTIF(東京!$B130:$Z130,$AN$1)</f>
        <v>0</v>
      </c>
      <c r="AT130">
        <f>COUNTIF(神奈川!$B130:$Z130,$AN$1)</f>
        <v>8</v>
      </c>
      <c r="AU130">
        <f>COUNTIF(山梨!$B130:$Z130,$AN$1)</f>
        <v>0</v>
      </c>
      <c r="AV130">
        <f>COUNTIF(長野!$B130:$Z130,$AN$1)</f>
        <v>0</v>
      </c>
      <c r="AW130">
        <f>COUNTIF(静岡!$B130:$AC130,$AN$1)</f>
        <v>19</v>
      </c>
      <c r="AX130" s="66">
        <f t="shared" si="52"/>
        <v>28</v>
      </c>
      <c r="AY130" s="73">
        <f t="shared" si="53"/>
        <v>0.21212121212121213</v>
      </c>
    </row>
    <row r="131" spans="1:51" x14ac:dyDescent="0.15">
      <c r="A131">
        <f t="shared" ref="A131:A194" si="54">MONTH(B131)</f>
        <v>8</v>
      </c>
      <c r="B131" s="454">
        <v>43319</v>
      </c>
      <c r="C131">
        <f>COUNT(茨城!$B131:$Z131)</f>
        <v>18</v>
      </c>
      <c r="D131">
        <f>COUNT(栃木!$B131:$Z131)</f>
        <v>11</v>
      </c>
      <c r="E131">
        <f>COUNT(群馬!$B131:$Z131)</f>
        <v>8</v>
      </c>
      <c r="F131">
        <f>COUNT(埼玉!$B131:$AG131)</f>
        <v>18</v>
      </c>
      <c r="G131">
        <f>COUNT(千葉!$B131:$AA131)</f>
        <v>21</v>
      </c>
      <c r="H131">
        <f>COUNT(東京!$B131:$Z131)</f>
        <v>8</v>
      </c>
      <c r="I131">
        <f>COUNT(神奈川!$B131:$Z131)</f>
        <v>13</v>
      </c>
      <c r="J131">
        <f>COUNT(山梨!$B131:$Z131)</f>
        <v>3</v>
      </c>
      <c r="K131">
        <f>COUNT(長野!$B131:$Z131)</f>
        <v>6</v>
      </c>
      <c r="L131">
        <f>COUNT(静岡!$B131:$AC131)</f>
        <v>27</v>
      </c>
      <c r="M131" s="66">
        <f t="shared" si="48"/>
        <v>133</v>
      </c>
      <c r="O131">
        <f>COUNTIF(茨城!$B131:$Z131,$O$1)</f>
        <v>0</v>
      </c>
      <c r="P131">
        <f>COUNTIF(栃木!$B131:$Z131,$O$1)</f>
        <v>0</v>
      </c>
      <c r="Q131">
        <f>COUNTIF(群馬!$B131:$Z131,$O$1)</f>
        <v>0</v>
      </c>
      <c r="R131">
        <f>COUNTIF(埼玉!$B131:$AG131,$O$1)</f>
        <v>0</v>
      </c>
      <c r="S131">
        <f>COUNTIF(千葉!$B131:$AA131,$O$1)</f>
        <v>0</v>
      </c>
      <c r="T131">
        <f>COUNTIF(東京!$B131:$Z131,$O$1)</f>
        <v>0</v>
      </c>
      <c r="U131">
        <f>COUNTIF(神奈川!$B131:$Z131,$O$1)</f>
        <v>0</v>
      </c>
      <c r="V131">
        <f>COUNTIF(山梨!$B131:$Z131,$O$1)</f>
        <v>0</v>
      </c>
      <c r="W131">
        <f>COUNTIF(長野!$B131:$Z131,$O$1)</f>
        <v>0</v>
      </c>
      <c r="X131">
        <f>COUNTIF(静岡!$B131:$AC131,$O$1)</f>
        <v>0</v>
      </c>
      <c r="Y131" s="66">
        <f t="shared" si="49"/>
        <v>0</v>
      </c>
      <c r="AA131">
        <f>COUNTIF(茨城!$B131:$Z131,$AA$1)</f>
        <v>0</v>
      </c>
      <c r="AB131">
        <f>COUNTIF(栃木!$B131:$Z131,$AA$1)</f>
        <v>0</v>
      </c>
      <c r="AC131">
        <f>COUNTIF(群馬!$B131:$Z131,$AA$1)</f>
        <v>0</v>
      </c>
      <c r="AD131">
        <f>COUNTIF(埼玉!$B131:$AG131,$AA$1)</f>
        <v>0</v>
      </c>
      <c r="AE131">
        <f>COUNTIF(千葉!$B131:$AA131,$AA$1)</f>
        <v>0</v>
      </c>
      <c r="AF131">
        <f>COUNTIF(東京!$B131:$Z131,$AA$1)</f>
        <v>0</v>
      </c>
      <c r="AG131">
        <f>COUNTIF(神奈川!$B131:$Z131,$AA$1)</f>
        <v>0</v>
      </c>
      <c r="AH131">
        <f>COUNTIF(山梨!$B131:$Z131,$AA$1)</f>
        <v>0</v>
      </c>
      <c r="AI131">
        <f>COUNTIF(長野!$B131:$Z131,$AA$1)</f>
        <v>0</v>
      </c>
      <c r="AJ131">
        <f>COUNTIF(静岡!$B131:$AC131,$AC$1)</f>
        <v>0</v>
      </c>
      <c r="AK131" s="66">
        <f t="shared" si="50"/>
        <v>0</v>
      </c>
      <c r="AL131" s="73">
        <f t="shared" si="51"/>
        <v>0</v>
      </c>
      <c r="AN131">
        <f>COUNTIF(茨城!$B131:$Z131,$AN$1)</f>
        <v>0</v>
      </c>
      <c r="AO131">
        <f>COUNTIF(栃木!$B131:$Z131,$AN$1)</f>
        <v>0</v>
      </c>
      <c r="AP131">
        <f>COUNTIF(群馬!$B131:$Z131,$AN$1)</f>
        <v>0</v>
      </c>
      <c r="AQ131">
        <f>COUNTIF(埼玉!$B131:$AG131,$AN$1)</f>
        <v>0</v>
      </c>
      <c r="AR131">
        <f>COUNTIF(千葉!$B131:$AA131,$AN$1)</f>
        <v>0</v>
      </c>
      <c r="AS131">
        <f>COUNTIF(東京!$B131:$Z131,$AN$1)</f>
        <v>0</v>
      </c>
      <c r="AT131">
        <f>COUNTIF(神奈川!$B131:$Z131,$AN$1)</f>
        <v>0</v>
      </c>
      <c r="AU131">
        <f>COUNTIF(山梨!$B131:$Z131,$AN$1)</f>
        <v>0</v>
      </c>
      <c r="AV131">
        <f>COUNTIF(長野!$B131:$Z131,$AN$1)</f>
        <v>0</v>
      </c>
      <c r="AW131">
        <f>COUNTIF(静岡!$B131:$AC131,$AN$1)</f>
        <v>0</v>
      </c>
      <c r="AX131" s="66">
        <f t="shared" si="52"/>
        <v>0</v>
      </c>
      <c r="AY131" s="73">
        <f t="shared" si="53"/>
        <v>0</v>
      </c>
    </row>
    <row r="132" spans="1:51" x14ac:dyDescent="0.15">
      <c r="A132">
        <f t="shared" si="54"/>
        <v>8</v>
      </c>
      <c r="B132" s="454">
        <v>43320</v>
      </c>
      <c r="C132">
        <f>COUNT(茨城!$B132:$Z132)</f>
        <v>18</v>
      </c>
      <c r="D132">
        <f>COUNT(栃木!$B132:$Z132)</f>
        <v>11</v>
      </c>
      <c r="E132">
        <f>COUNT(群馬!$B132:$Z132)</f>
        <v>8</v>
      </c>
      <c r="F132">
        <f>COUNT(埼玉!$B132:$AG132)</f>
        <v>19</v>
      </c>
      <c r="G132">
        <f>COUNT(千葉!$B132:$AA132)</f>
        <v>21</v>
      </c>
      <c r="H132">
        <f>COUNT(東京!$B132:$Z132)</f>
        <v>8</v>
      </c>
      <c r="I132">
        <f>COUNT(神奈川!$B132:$Z132)</f>
        <v>13</v>
      </c>
      <c r="J132">
        <f>COUNT(山梨!$B132:$Z132)</f>
        <v>3</v>
      </c>
      <c r="K132">
        <f>COUNT(長野!$B132:$Z132)</f>
        <v>6</v>
      </c>
      <c r="L132">
        <f>COUNT(静岡!$B132:$AC132)</f>
        <v>27</v>
      </c>
      <c r="M132" s="66">
        <f t="shared" ref="M132:M195" si="55">SUM(C132:L132)</f>
        <v>134</v>
      </c>
      <c r="O132">
        <f>COUNTIF(茨城!$B132:$Z132,$O$1)</f>
        <v>0</v>
      </c>
      <c r="P132">
        <f>COUNTIF(栃木!$B132:$Z132,$O$1)</f>
        <v>0</v>
      </c>
      <c r="Q132">
        <f>COUNTIF(群馬!$B132:$Z132,$O$1)</f>
        <v>0</v>
      </c>
      <c r="R132">
        <f>COUNTIF(埼玉!$B132:$AG132,$O$1)</f>
        <v>0</v>
      </c>
      <c r="S132">
        <f>COUNTIF(千葉!$B132:$AA132,$O$1)</f>
        <v>0</v>
      </c>
      <c r="T132">
        <f>COUNTIF(東京!$B132:$Z132,$O$1)</f>
        <v>0</v>
      </c>
      <c r="U132">
        <f>COUNTIF(神奈川!$B132:$Z132,$O$1)</f>
        <v>0</v>
      </c>
      <c r="V132">
        <f>COUNTIF(山梨!$B132:$Z132,$O$1)</f>
        <v>0</v>
      </c>
      <c r="W132">
        <f>COUNTIF(長野!$B132:$Z132,$O$1)</f>
        <v>0</v>
      </c>
      <c r="X132">
        <f>COUNTIF(静岡!$B132:$AC132,$O$1)</f>
        <v>0</v>
      </c>
      <c r="Y132" s="66">
        <f t="shared" ref="Y132:Y195" si="56">SUM(O132:X132)</f>
        <v>0</v>
      </c>
      <c r="AA132">
        <f>COUNTIF(茨城!$B132:$Z132,$AA$1)</f>
        <v>0</v>
      </c>
      <c r="AB132">
        <f>COUNTIF(栃木!$B132:$Z132,$AA$1)</f>
        <v>0</v>
      </c>
      <c r="AC132">
        <f>COUNTIF(群馬!$B132:$Z132,$AA$1)</f>
        <v>0</v>
      </c>
      <c r="AD132">
        <f>COUNTIF(埼玉!$B132:$AG132,$AA$1)</f>
        <v>0</v>
      </c>
      <c r="AE132">
        <f>COUNTIF(千葉!$B132:$AA132,$AA$1)</f>
        <v>0</v>
      </c>
      <c r="AF132">
        <f>COUNTIF(東京!$B132:$Z132,$AA$1)</f>
        <v>0</v>
      </c>
      <c r="AG132">
        <f>COUNTIF(神奈川!$B132:$Z132,$AA$1)</f>
        <v>0</v>
      </c>
      <c r="AH132">
        <f>COUNTIF(山梨!$B132:$Z132,$AA$1)</f>
        <v>0</v>
      </c>
      <c r="AI132">
        <f>COUNTIF(長野!$B132:$Z132,$AA$1)</f>
        <v>0</v>
      </c>
      <c r="AJ132">
        <f>COUNTIF(静岡!$B132:$AC132,$AC$1)</f>
        <v>0</v>
      </c>
      <c r="AK132" s="66">
        <f t="shared" ref="AK132:AK195" si="57">SUM(AA132:AJ132)</f>
        <v>0</v>
      </c>
      <c r="AL132" s="73">
        <f t="shared" ref="AL132:AL195" si="58">AK132/$M132</f>
        <v>0</v>
      </c>
      <c r="AN132">
        <f>COUNTIF(茨城!$B132:$Z132,$AN$1)</f>
        <v>0</v>
      </c>
      <c r="AO132">
        <f>COUNTIF(栃木!$B132:$Z132,$AN$1)</f>
        <v>0</v>
      </c>
      <c r="AP132">
        <f>COUNTIF(群馬!$B132:$Z132,$AN$1)</f>
        <v>0</v>
      </c>
      <c r="AQ132">
        <f>COUNTIF(埼玉!$B132:$AG132,$AN$1)</f>
        <v>0</v>
      </c>
      <c r="AR132">
        <f>COUNTIF(千葉!$B132:$AA132,$AN$1)</f>
        <v>0</v>
      </c>
      <c r="AS132">
        <f>COUNTIF(東京!$B132:$Z132,$AN$1)</f>
        <v>0</v>
      </c>
      <c r="AT132">
        <f>COUNTIF(神奈川!$B132:$Z132,$AN$1)</f>
        <v>0</v>
      </c>
      <c r="AU132">
        <f>COUNTIF(山梨!$B132:$Z132,$AN$1)</f>
        <v>0</v>
      </c>
      <c r="AV132">
        <f>COUNTIF(長野!$B132:$Z132,$AN$1)</f>
        <v>0</v>
      </c>
      <c r="AW132">
        <f>COUNTIF(静岡!$B132:$AC132,$AN$1)</f>
        <v>0</v>
      </c>
      <c r="AX132" s="66">
        <f t="shared" ref="AX132:AX195" si="59">SUM(AN132:AW132)</f>
        <v>0</v>
      </c>
      <c r="AY132" s="73">
        <f t="shared" ref="AY132:AY195" si="60">AX132/$M132</f>
        <v>0</v>
      </c>
    </row>
    <row r="133" spans="1:51" x14ac:dyDescent="0.15">
      <c r="A133">
        <f t="shared" si="54"/>
        <v>8</v>
      </c>
      <c r="B133" s="454">
        <v>43321</v>
      </c>
      <c r="C133">
        <f>COUNT(茨城!$B133:$Z133)</f>
        <v>18</v>
      </c>
      <c r="D133">
        <f>COUNT(栃木!$B133:$Z133)</f>
        <v>11</v>
      </c>
      <c r="E133">
        <f>COUNT(群馬!$B133:$Z133)</f>
        <v>8</v>
      </c>
      <c r="F133">
        <f>COUNT(埼玉!$B133:$AG133)</f>
        <v>18</v>
      </c>
      <c r="G133">
        <f>COUNT(千葉!$B133:$AA133)</f>
        <v>21</v>
      </c>
      <c r="H133">
        <f>COUNT(東京!$B133:$Z133)</f>
        <v>8</v>
      </c>
      <c r="I133">
        <f>COUNT(神奈川!$B133:$Z133)</f>
        <v>13</v>
      </c>
      <c r="J133">
        <f>COUNT(山梨!$B133:$Z133)</f>
        <v>4</v>
      </c>
      <c r="K133">
        <f>COUNT(長野!$B133:$Z133)</f>
        <v>6</v>
      </c>
      <c r="L133">
        <f>COUNT(静岡!$B133:$AC133)</f>
        <v>28</v>
      </c>
      <c r="M133" s="66">
        <f t="shared" si="55"/>
        <v>135</v>
      </c>
      <c r="O133">
        <f>COUNTIF(茨城!$B133:$Z133,$O$1)</f>
        <v>0</v>
      </c>
      <c r="P133">
        <f>COUNTIF(栃木!$B133:$Z133,$O$1)</f>
        <v>0</v>
      </c>
      <c r="Q133">
        <f>COUNTIF(群馬!$B133:$Z133,$O$1)</f>
        <v>0</v>
      </c>
      <c r="R133">
        <f>COUNTIF(埼玉!$B133:$AG133,$O$1)</f>
        <v>0</v>
      </c>
      <c r="S133">
        <f>COUNTIF(千葉!$B133:$AA133,$O$1)</f>
        <v>0</v>
      </c>
      <c r="T133">
        <f>COUNTIF(東京!$B133:$Z133,$O$1)</f>
        <v>0</v>
      </c>
      <c r="U133">
        <f>COUNTIF(神奈川!$B133:$Z133,$O$1)</f>
        <v>0</v>
      </c>
      <c r="V133">
        <f>COUNTIF(山梨!$B133:$Z133,$O$1)</f>
        <v>0</v>
      </c>
      <c r="W133">
        <f>COUNTIF(長野!$B133:$Z133,$O$1)</f>
        <v>0</v>
      </c>
      <c r="X133">
        <f>COUNTIF(静岡!$B133:$AC133,$O$1)</f>
        <v>0</v>
      </c>
      <c r="Y133" s="66">
        <f t="shared" si="56"/>
        <v>0</v>
      </c>
      <c r="AA133">
        <f>COUNTIF(茨城!$B133:$Z133,$AA$1)</f>
        <v>0</v>
      </c>
      <c r="AB133">
        <f>COUNTIF(栃木!$B133:$Z133,$AA$1)</f>
        <v>0</v>
      </c>
      <c r="AC133">
        <f>COUNTIF(群馬!$B133:$Z133,$AA$1)</f>
        <v>0</v>
      </c>
      <c r="AD133">
        <f>COUNTIF(埼玉!$B133:$AG133,$AA$1)</f>
        <v>0</v>
      </c>
      <c r="AE133">
        <f>COUNTIF(千葉!$B133:$AA133,$AA$1)</f>
        <v>0</v>
      </c>
      <c r="AF133">
        <f>COUNTIF(東京!$B133:$Z133,$AA$1)</f>
        <v>0</v>
      </c>
      <c r="AG133">
        <f>COUNTIF(神奈川!$B133:$Z133,$AA$1)</f>
        <v>0</v>
      </c>
      <c r="AH133">
        <f>COUNTIF(山梨!$B133:$Z133,$AA$1)</f>
        <v>0</v>
      </c>
      <c r="AI133">
        <f>COUNTIF(長野!$B133:$Z133,$AA$1)</f>
        <v>0</v>
      </c>
      <c r="AJ133">
        <f>COUNTIF(静岡!$B133:$AC133,$AC$1)</f>
        <v>0</v>
      </c>
      <c r="AK133" s="66">
        <f t="shared" si="57"/>
        <v>0</v>
      </c>
      <c r="AL133" s="73">
        <f t="shared" si="58"/>
        <v>0</v>
      </c>
      <c r="AN133">
        <f>COUNTIF(茨城!$B133:$Z133,$AN$1)</f>
        <v>0</v>
      </c>
      <c r="AO133">
        <f>COUNTIF(栃木!$B133:$Z133,$AN$1)</f>
        <v>0</v>
      </c>
      <c r="AP133">
        <f>COUNTIF(群馬!$B133:$Z133,$AN$1)</f>
        <v>0</v>
      </c>
      <c r="AQ133">
        <f>COUNTIF(埼玉!$B133:$AG133,$AN$1)</f>
        <v>0</v>
      </c>
      <c r="AR133">
        <f>COUNTIF(千葉!$B133:$AA133,$AN$1)</f>
        <v>0</v>
      </c>
      <c r="AS133">
        <f>COUNTIF(東京!$B133:$Z133,$AN$1)</f>
        <v>0</v>
      </c>
      <c r="AT133">
        <f>COUNTIF(神奈川!$B133:$Z133,$AN$1)</f>
        <v>0</v>
      </c>
      <c r="AU133">
        <f>COUNTIF(山梨!$B133:$Z133,$AN$1)</f>
        <v>0</v>
      </c>
      <c r="AV133">
        <f>COUNTIF(長野!$B133:$Z133,$AN$1)</f>
        <v>0</v>
      </c>
      <c r="AW133">
        <f>COUNTIF(静岡!$B133:$AC133,$AN$1)</f>
        <v>0</v>
      </c>
      <c r="AX133" s="66">
        <f t="shared" si="59"/>
        <v>0</v>
      </c>
      <c r="AY133" s="73">
        <f t="shared" si="60"/>
        <v>0</v>
      </c>
    </row>
    <row r="134" spans="1:51" x14ac:dyDescent="0.15">
      <c r="A134">
        <f t="shared" si="54"/>
        <v>8</v>
      </c>
      <c r="B134" s="454">
        <v>43322</v>
      </c>
      <c r="C134">
        <f>COUNT(茨城!$B134:$Z134)</f>
        <v>18</v>
      </c>
      <c r="D134">
        <f>COUNT(栃木!$B134:$Z134)</f>
        <v>11</v>
      </c>
      <c r="E134">
        <f>COUNT(群馬!$B134:$Z134)</f>
        <v>8</v>
      </c>
      <c r="F134">
        <f>COUNT(埼玉!$B134:$AG134)</f>
        <v>18</v>
      </c>
      <c r="G134">
        <f>COUNT(千葉!$B134:$AA134)</f>
        <v>21</v>
      </c>
      <c r="H134">
        <f>COUNT(東京!$B134:$Z134)</f>
        <v>8</v>
      </c>
      <c r="I134">
        <f>COUNT(神奈川!$B134:$Z134)</f>
        <v>13</v>
      </c>
      <c r="J134">
        <f>COUNT(山梨!$B134:$Z134)</f>
        <v>4</v>
      </c>
      <c r="K134">
        <f>COUNT(長野!$B134:$Z134)</f>
        <v>6</v>
      </c>
      <c r="L134">
        <f>COUNT(静岡!$B134:$AC134)</f>
        <v>28</v>
      </c>
      <c r="M134" s="66">
        <f t="shared" si="55"/>
        <v>135</v>
      </c>
      <c r="O134">
        <f>COUNTIF(茨城!$B134:$Z134,$O$1)</f>
        <v>0</v>
      </c>
      <c r="P134">
        <f>COUNTIF(栃木!$B134:$Z134,$O$1)</f>
        <v>0</v>
      </c>
      <c r="Q134">
        <f>COUNTIF(群馬!$B134:$Z134,$O$1)</f>
        <v>0</v>
      </c>
      <c r="R134">
        <f>COUNTIF(埼玉!$B134:$AG134,$O$1)</f>
        <v>0</v>
      </c>
      <c r="S134">
        <f>COUNTIF(千葉!$B134:$AA134,$O$1)</f>
        <v>0</v>
      </c>
      <c r="T134">
        <f>COUNTIF(東京!$B134:$Z134,$O$1)</f>
        <v>0</v>
      </c>
      <c r="U134">
        <f>COUNTIF(神奈川!$B134:$Z134,$O$1)</f>
        <v>0</v>
      </c>
      <c r="V134">
        <f>COUNTIF(山梨!$B134:$Z134,$O$1)</f>
        <v>0</v>
      </c>
      <c r="W134">
        <f>COUNTIF(長野!$B134:$Z134,$O$1)</f>
        <v>0</v>
      </c>
      <c r="X134">
        <f>COUNTIF(静岡!$B134:$AC134,$O$1)</f>
        <v>0</v>
      </c>
      <c r="Y134" s="66">
        <f t="shared" si="56"/>
        <v>0</v>
      </c>
      <c r="AA134">
        <f>COUNTIF(茨城!$B134:$Z134,$AA$1)</f>
        <v>0</v>
      </c>
      <c r="AB134">
        <f>COUNTIF(栃木!$B134:$Z134,$AA$1)</f>
        <v>0</v>
      </c>
      <c r="AC134">
        <f>COUNTIF(群馬!$B134:$Z134,$AA$1)</f>
        <v>0</v>
      </c>
      <c r="AD134">
        <f>COUNTIF(埼玉!$B134:$AG134,$AA$1)</f>
        <v>0</v>
      </c>
      <c r="AE134">
        <f>COUNTIF(千葉!$B134:$AA134,$AA$1)</f>
        <v>0</v>
      </c>
      <c r="AF134">
        <f>COUNTIF(東京!$B134:$Z134,$AA$1)</f>
        <v>0</v>
      </c>
      <c r="AG134">
        <f>COUNTIF(神奈川!$B134:$Z134,$AA$1)</f>
        <v>0</v>
      </c>
      <c r="AH134">
        <f>COUNTIF(山梨!$B134:$Z134,$AA$1)</f>
        <v>0</v>
      </c>
      <c r="AI134">
        <f>COUNTIF(長野!$B134:$Z134,$AA$1)</f>
        <v>0</v>
      </c>
      <c r="AJ134">
        <f>COUNTIF(静岡!$B134:$AC134,$AC$1)</f>
        <v>0</v>
      </c>
      <c r="AK134" s="66">
        <f t="shared" si="57"/>
        <v>0</v>
      </c>
      <c r="AL134" s="73">
        <f t="shared" si="58"/>
        <v>0</v>
      </c>
      <c r="AN134">
        <f>COUNTIF(茨城!$B134:$Z134,$AN$1)</f>
        <v>0</v>
      </c>
      <c r="AO134">
        <f>COUNTIF(栃木!$B134:$Z134,$AN$1)</f>
        <v>0</v>
      </c>
      <c r="AP134">
        <f>COUNTIF(群馬!$B134:$Z134,$AN$1)</f>
        <v>0</v>
      </c>
      <c r="AQ134">
        <f>COUNTIF(埼玉!$B134:$AG134,$AN$1)</f>
        <v>0</v>
      </c>
      <c r="AR134">
        <f>COUNTIF(千葉!$B134:$AA134,$AN$1)</f>
        <v>0</v>
      </c>
      <c r="AS134">
        <f>COUNTIF(東京!$B134:$Z134,$AN$1)</f>
        <v>0</v>
      </c>
      <c r="AT134">
        <f>COUNTIF(神奈川!$B134:$Z134,$AN$1)</f>
        <v>0</v>
      </c>
      <c r="AU134">
        <f>COUNTIF(山梨!$B134:$Z134,$AN$1)</f>
        <v>0</v>
      </c>
      <c r="AV134">
        <f>COUNTIF(長野!$B134:$Z134,$AN$1)</f>
        <v>0</v>
      </c>
      <c r="AW134">
        <f>COUNTIF(静岡!$B134:$AC134,$AN$1)</f>
        <v>0</v>
      </c>
      <c r="AX134" s="66">
        <f t="shared" si="59"/>
        <v>0</v>
      </c>
      <c r="AY134" s="73">
        <f t="shared" si="60"/>
        <v>0</v>
      </c>
    </row>
    <row r="135" spans="1:51" x14ac:dyDescent="0.15">
      <c r="A135">
        <f t="shared" si="54"/>
        <v>8</v>
      </c>
      <c r="B135" s="454">
        <v>43323</v>
      </c>
      <c r="C135">
        <f>COUNT(茨城!$B135:$Z135)</f>
        <v>18</v>
      </c>
      <c r="D135">
        <f>COUNT(栃木!$B135:$Z135)</f>
        <v>11</v>
      </c>
      <c r="E135">
        <f>COUNT(群馬!$B135:$Z135)</f>
        <v>8</v>
      </c>
      <c r="F135">
        <f>COUNT(埼玉!$B135:$AG135)</f>
        <v>18</v>
      </c>
      <c r="G135">
        <f>COUNT(千葉!$B135:$AA135)</f>
        <v>21</v>
      </c>
      <c r="H135">
        <f>COUNT(東京!$B135:$Z135)</f>
        <v>8</v>
      </c>
      <c r="I135">
        <f>COUNT(神奈川!$B135:$Z135)</f>
        <v>13</v>
      </c>
      <c r="J135">
        <f>COUNT(山梨!$B135:$Z135)</f>
        <v>4</v>
      </c>
      <c r="K135">
        <f>COUNT(長野!$B135:$Z135)</f>
        <v>5</v>
      </c>
      <c r="L135">
        <f>COUNT(静岡!$B135:$AC135)</f>
        <v>28</v>
      </c>
      <c r="M135" s="66">
        <f t="shared" si="55"/>
        <v>134</v>
      </c>
      <c r="O135">
        <f>COUNTIF(茨城!$B135:$Z135,$O$1)</f>
        <v>0</v>
      </c>
      <c r="P135">
        <f>COUNTIF(栃木!$B135:$Z135,$O$1)</f>
        <v>0</v>
      </c>
      <c r="Q135">
        <f>COUNTIF(群馬!$B135:$Z135,$O$1)</f>
        <v>0</v>
      </c>
      <c r="R135">
        <f>COUNTIF(埼玉!$B135:$AG135,$O$1)</f>
        <v>0</v>
      </c>
      <c r="S135">
        <f>COUNTIF(千葉!$B135:$AA135,$O$1)</f>
        <v>0</v>
      </c>
      <c r="T135">
        <f>COUNTIF(東京!$B135:$Z135,$O$1)</f>
        <v>0</v>
      </c>
      <c r="U135">
        <f>COUNTIF(神奈川!$B135:$Z135,$O$1)</f>
        <v>0</v>
      </c>
      <c r="V135">
        <f>COUNTIF(山梨!$B135:$Z135,$O$1)</f>
        <v>0</v>
      </c>
      <c r="W135">
        <f>COUNTIF(長野!$B135:$Z135,$O$1)</f>
        <v>0</v>
      </c>
      <c r="X135">
        <f>COUNTIF(静岡!$B135:$AC135,$O$1)</f>
        <v>0</v>
      </c>
      <c r="Y135" s="66">
        <f t="shared" si="56"/>
        <v>0</v>
      </c>
      <c r="AA135">
        <f>COUNTIF(茨城!$B135:$Z135,$AA$1)</f>
        <v>0</v>
      </c>
      <c r="AB135">
        <f>COUNTIF(栃木!$B135:$Z135,$AA$1)</f>
        <v>0</v>
      </c>
      <c r="AC135">
        <f>COUNTIF(群馬!$B135:$Z135,$AA$1)</f>
        <v>0</v>
      </c>
      <c r="AD135">
        <f>COUNTIF(埼玉!$B135:$AG135,$AA$1)</f>
        <v>0</v>
      </c>
      <c r="AE135">
        <f>COUNTIF(千葉!$B135:$AA135,$AA$1)</f>
        <v>0</v>
      </c>
      <c r="AF135">
        <f>COUNTIF(東京!$B135:$Z135,$AA$1)</f>
        <v>0</v>
      </c>
      <c r="AG135">
        <f>COUNTIF(神奈川!$B135:$Z135,$AA$1)</f>
        <v>0</v>
      </c>
      <c r="AH135">
        <f>COUNTIF(山梨!$B135:$Z135,$AA$1)</f>
        <v>0</v>
      </c>
      <c r="AI135">
        <f>COUNTIF(長野!$B135:$Z135,$AA$1)</f>
        <v>0</v>
      </c>
      <c r="AJ135">
        <f>COUNTIF(静岡!$B135:$AC135,$AC$1)</f>
        <v>0</v>
      </c>
      <c r="AK135" s="66">
        <f t="shared" si="57"/>
        <v>0</v>
      </c>
      <c r="AL135" s="73">
        <f t="shared" si="58"/>
        <v>0</v>
      </c>
      <c r="AN135">
        <f>COUNTIF(茨城!$B135:$Z135,$AN$1)</f>
        <v>0</v>
      </c>
      <c r="AO135">
        <f>COUNTIF(栃木!$B135:$Z135,$AN$1)</f>
        <v>0</v>
      </c>
      <c r="AP135">
        <f>COUNTIF(群馬!$B135:$Z135,$AN$1)</f>
        <v>0</v>
      </c>
      <c r="AQ135">
        <f>COUNTIF(埼玉!$B135:$AG135,$AN$1)</f>
        <v>0</v>
      </c>
      <c r="AR135">
        <f>COUNTIF(千葉!$B135:$AA135,$AN$1)</f>
        <v>0</v>
      </c>
      <c r="AS135">
        <f>COUNTIF(東京!$B135:$Z135,$AN$1)</f>
        <v>0</v>
      </c>
      <c r="AT135">
        <f>COUNTIF(神奈川!$B135:$Z135,$AN$1)</f>
        <v>0</v>
      </c>
      <c r="AU135">
        <f>COUNTIF(山梨!$B135:$Z135,$AN$1)</f>
        <v>0</v>
      </c>
      <c r="AV135">
        <f>COUNTIF(長野!$B135:$Z135,$AN$1)</f>
        <v>0</v>
      </c>
      <c r="AW135">
        <f>COUNTIF(静岡!$B135:$AC135,$AN$1)</f>
        <v>1</v>
      </c>
      <c r="AX135" s="66">
        <f t="shared" si="59"/>
        <v>1</v>
      </c>
      <c r="AY135" s="73">
        <f t="shared" si="60"/>
        <v>7.462686567164179E-3</v>
      </c>
    </row>
    <row r="136" spans="1:51" x14ac:dyDescent="0.15">
      <c r="A136">
        <f t="shared" si="54"/>
        <v>8</v>
      </c>
      <c r="B136" s="454">
        <v>43324</v>
      </c>
      <c r="C136">
        <f>COUNT(茨城!$B136:$Z136)</f>
        <v>18</v>
      </c>
      <c r="D136">
        <f>COUNT(栃木!$B136:$Z136)</f>
        <v>11</v>
      </c>
      <c r="E136">
        <f>COUNT(群馬!$B136:$Z136)</f>
        <v>8</v>
      </c>
      <c r="F136">
        <f>COUNT(埼玉!$B136:$AG136)</f>
        <v>18</v>
      </c>
      <c r="G136">
        <f>COUNT(千葉!$B136:$AA136)</f>
        <v>21</v>
      </c>
      <c r="H136">
        <f>COUNT(東京!$B136:$Z136)</f>
        <v>8</v>
      </c>
      <c r="I136">
        <f>COUNT(神奈川!$B136:$Z136)</f>
        <v>13</v>
      </c>
      <c r="J136">
        <f>COUNT(山梨!$B136:$Z136)</f>
        <v>4</v>
      </c>
      <c r="K136">
        <f>COUNT(長野!$B136:$Z136)</f>
        <v>5</v>
      </c>
      <c r="L136">
        <f>COUNT(静岡!$B136:$AC136)</f>
        <v>28</v>
      </c>
      <c r="M136" s="66">
        <f t="shared" si="55"/>
        <v>134</v>
      </c>
      <c r="O136">
        <f>COUNTIF(茨城!$B136:$Z136,$O$1)</f>
        <v>0</v>
      </c>
      <c r="P136">
        <f>COUNTIF(栃木!$B136:$Z136,$O$1)</f>
        <v>0</v>
      </c>
      <c r="Q136">
        <f>COUNTIF(群馬!$B136:$Z136,$O$1)</f>
        <v>0</v>
      </c>
      <c r="R136">
        <f>COUNTIF(埼玉!$B136:$AG136,$O$1)</f>
        <v>0</v>
      </c>
      <c r="S136">
        <f>COUNTIF(千葉!$B136:$AA136,$O$1)</f>
        <v>0</v>
      </c>
      <c r="T136">
        <f>COUNTIF(東京!$B136:$Z136,$O$1)</f>
        <v>0</v>
      </c>
      <c r="U136">
        <f>COUNTIF(神奈川!$B136:$Z136,$O$1)</f>
        <v>0</v>
      </c>
      <c r="V136">
        <f>COUNTIF(山梨!$B136:$Z136,$O$1)</f>
        <v>0</v>
      </c>
      <c r="W136">
        <f>COUNTIF(長野!$B136:$Z136,$O$1)</f>
        <v>0</v>
      </c>
      <c r="X136">
        <f>COUNTIF(静岡!$B136:$AC136,$O$1)</f>
        <v>0</v>
      </c>
      <c r="Y136" s="66">
        <f t="shared" si="56"/>
        <v>0</v>
      </c>
      <c r="AA136">
        <f>COUNTIF(茨城!$B136:$Z136,$AA$1)</f>
        <v>0</v>
      </c>
      <c r="AB136">
        <f>COUNTIF(栃木!$B136:$Z136,$AA$1)</f>
        <v>0</v>
      </c>
      <c r="AC136">
        <f>COUNTIF(群馬!$B136:$Z136,$AA$1)</f>
        <v>0</v>
      </c>
      <c r="AD136">
        <f>COUNTIF(埼玉!$B136:$AG136,$AA$1)</f>
        <v>0</v>
      </c>
      <c r="AE136">
        <f>COUNTIF(千葉!$B136:$AA136,$AA$1)</f>
        <v>0</v>
      </c>
      <c r="AF136">
        <f>COUNTIF(東京!$B136:$Z136,$AA$1)</f>
        <v>0</v>
      </c>
      <c r="AG136">
        <f>COUNTIF(神奈川!$B136:$Z136,$AA$1)</f>
        <v>0</v>
      </c>
      <c r="AH136">
        <f>COUNTIF(山梨!$B136:$Z136,$AA$1)</f>
        <v>0</v>
      </c>
      <c r="AI136">
        <f>COUNTIF(長野!$B136:$Z136,$AA$1)</f>
        <v>0</v>
      </c>
      <c r="AJ136">
        <f>COUNTIF(静岡!$B136:$AC136,$AC$1)</f>
        <v>0</v>
      </c>
      <c r="AK136" s="66">
        <f t="shared" si="57"/>
        <v>0</v>
      </c>
      <c r="AL136" s="73">
        <f t="shared" si="58"/>
        <v>0</v>
      </c>
      <c r="AN136">
        <f>COUNTIF(茨城!$B136:$Z136,$AN$1)</f>
        <v>0</v>
      </c>
      <c r="AO136">
        <f>COUNTIF(栃木!$B136:$Z136,$AN$1)</f>
        <v>0</v>
      </c>
      <c r="AP136">
        <f>COUNTIF(群馬!$B136:$Z136,$AN$1)</f>
        <v>0</v>
      </c>
      <c r="AQ136">
        <f>COUNTIF(埼玉!$B136:$AG136,$AN$1)</f>
        <v>0</v>
      </c>
      <c r="AR136">
        <f>COUNTIF(千葉!$B136:$AA136,$AN$1)</f>
        <v>0</v>
      </c>
      <c r="AS136">
        <f>COUNTIF(東京!$B136:$Z136,$AN$1)</f>
        <v>0</v>
      </c>
      <c r="AT136">
        <f>COUNTIF(神奈川!$B136:$Z136,$AN$1)</f>
        <v>0</v>
      </c>
      <c r="AU136">
        <f>COUNTIF(山梨!$B136:$Z136,$AN$1)</f>
        <v>0</v>
      </c>
      <c r="AV136">
        <f>COUNTIF(長野!$B136:$Z136,$AN$1)</f>
        <v>0</v>
      </c>
      <c r="AW136">
        <f>COUNTIF(静岡!$B136:$AC136,$AN$1)</f>
        <v>0</v>
      </c>
      <c r="AX136" s="66">
        <f t="shared" si="59"/>
        <v>0</v>
      </c>
      <c r="AY136" s="73">
        <f t="shared" si="60"/>
        <v>0</v>
      </c>
    </row>
    <row r="137" spans="1:51" x14ac:dyDescent="0.15">
      <c r="A137">
        <f t="shared" si="54"/>
        <v>8</v>
      </c>
      <c r="B137" s="454">
        <v>43325</v>
      </c>
      <c r="C137">
        <f>COUNT(茨城!$B137:$Z137)</f>
        <v>18</v>
      </c>
      <c r="D137">
        <f>COUNT(栃木!$B137:$Z137)</f>
        <v>11</v>
      </c>
      <c r="E137">
        <f>COUNT(群馬!$B137:$Z137)</f>
        <v>8</v>
      </c>
      <c r="F137">
        <f>COUNT(埼玉!$B137:$AG137)</f>
        <v>18</v>
      </c>
      <c r="G137">
        <f>COUNT(千葉!$B137:$AA137)</f>
        <v>20</v>
      </c>
      <c r="H137">
        <f>COUNT(東京!$B137:$Z137)</f>
        <v>8</v>
      </c>
      <c r="I137">
        <f>COUNT(神奈川!$B137:$Z137)</f>
        <v>13</v>
      </c>
      <c r="J137">
        <f>COUNT(山梨!$B137:$Z137)</f>
        <v>4</v>
      </c>
      <c r="K137">
        <f>COUNT(長野!$B137:$Z137)</f>
        <v>5</v>
      </c>
      <c r="L137">
        <f>COUNT(静岡!$B137:$AC137)</f>
        <v>28</v>
      </c>
      <c r="M137" s="66">
        <f t="shared" si="55"/>
        <v>133</v>
      </c>
      <c r="O137">
        <f>COUNTIF(茨城!$B137:$Z137,$O$1)</f>
        <v>0</v>
      </c>
      <c r="P137">
        <f>COUNTIF(栃木!$B137:$Z137,$O$1)</f>
        <v>0</v>
      </c>
      <c r="Q137">
        <f>COUNTIF(群馬!$B137:$Z137,$O$1)</f>
        <v>0</v>
      </c>
      <c r="R137">
        <f>COUNTIF(埼玉!$B137:$AG137,$O$1)</f>
        <v>0</v>
      </c>
      <c r="S137">
        <f>COUNTIF(千葉!$B137:$AA137,$O$1)</f>
        <v>0</v>
      </c>
      <c r="T137">
        <f>COUNTIF(東京!$B137:$Z137,$O$1)</f>
        <v>0</v>
      </c>
      <c r="U137">
        <f>COUNTIF(神奈川!$B137:$Z137,$O$1)</f>
        <v>0</v>
      </c>
      <c r="V137">
        <f>COUNTIF(山梨!$B137:$Z137,$O$1)</f>
        <v>0</v>
      </c>
      <c r="W137">
        <f>COUNTIF(長野!$B137:$Z137,$O$1)</f>
        <v>0</v>
      </c>
      <c r="X137">
        <f>COUNTIF(静岡!$B137:$AC137,$O$1)</f>
        <v>0</v>
      </c>
      <c r="Y137" s="66">
        <f t="shared" si="56"/>
        <v>0</v>
      </c>
      <c r="AA137">
        <f>COUNTIF(茨城!$B137:$Z137,$AA$1)</f>
        <v>0</v>
      </c>
      <c r="AB137">
        <f>COUNTIF(栃木!$B137:$Z137,$AA$1)</f>
        <v>0</v>
      </c>
      <c r="AC137">
        <f>COUNTIF(群馬!$B137:$Z137,$AA$1)</f>
        <v>0</v>
      </c>
      <c r="AD137">
        <f>COUNTIF(埼玉!$B137:$AG137,$AA$1)</f>
        <v>0</v>
      </c>
      <c r="AE137">
        <f>COUNTIF(千葉!$B137:$AA137,$AA$1)</f>
        <v>0</v>
      </c>
      <c r="AF137">
        <f>COUNTIF(東京!$B137:$Z137,$AA$1)</f>
        <v>0</v>
      </c>
      <c r="AG137">
        <f>COUNTIF(神奈川!$B137:$Z137,$AA$1)</f>
        <v>0</v>
      </c>
      <c r="AH137">
        <f>COUNTIF(山梨!$B137:$Z137,$AA$1)</f>
        <v>0</v>
      </c>
      <c r="AI137">
        <f>COUNTIF(長野!$B137:$Z137,$AA$1)</f>
        <v>0</v>
      </c>
      <c r="AJ137">
        <f>COUNTIF(静岡!$B137:$AC137,$AC$1)</f>
        <v>0</v>
      </c>
      <c r="AK137" s="66">
        <f t="shared" si="57"/>
        <v>0</v>
      </c>
      <c r="AL137" s="73">
        <f t="shared" si="58"/>
        <v>0</v>
      </c>
      <c r="AN137">
        <f>COUNTIF(茨城!$B137:$Z137,$AN$1)</f>
        <v>0</v>
      </c>
      <c r="AO137">
        <f>COUNTIF(栃木!$B137:$Z137,$AN$1)</f>
        <v>0</v>
      </c>
      <c r="AP137">
        <f>COUNTIF(群馬!$B137:$Z137,$AN$1)</f>
        <v>0</v>
      </c>
      <c r="AQ137">
        <f>COUNTIF(埼玉!$B137:$AG137,$AN$1)</f>
        <v>0</v>
      </c>
      <c r="AR137">
        <f>COUNTIF(千葉!$B137:$AA137,$AN$1)</f>
        <v>0</v>
      </c>
      <c r="AS137">
        <f>COUNTIF(東京!$B137:$Z137,$AN$1)</f>
        <v>0</v>
      </c>
      <c r="AT137">
        <f>COUNTIF(神奈川!$B137:$Z137,$AN$1)</f>
        <v>0</v>
      </c>
      <c r="AU137">
        <f>COUNTIF(山梨!$B137:$Z137,$AN$1)</f>
        <v>0</v>
      </c>
      <c r="AV137">
        <f>COUNTIF(長野!$B137:$Z137,$AN$1)</f>
        <v>0</v>
      </c>
      <c r="AW137">
        <f>COUNTIF(静岡!$B137:$AC137,$AN$1)</f>
        <v>0</v>
      </c>
      <c r="AX137" s="66">
        <f t="shared" si="59"/>
        <v>0</v>
      </c>
      <c r="AY137" s="73">
        <f t="shared" si="60"/>
        <v>0</v>
      </c>
    </row>
    <row r="138" spans="1:51" x14ac:dyDescent="0.15">
      <c r="A138">
        <f t="shared" si="54"/>
        <v>8</v>
      </c>
      <c r="B138" s="454">
        <v>43326</v>
      </c>
      <c r="C138">
        <f>COUNT(茨城!$B138:$Z138)</f>
        <v>18</v>
      </c>
      <c r="D138">
        <f>COUNT(栃木!$B138:$Z138)</f>
        <v>11</v>
      </c>
      <c r="E138">
        <f>COUNT(群馬!$B138:$Z138)</f>
        <v>8</v>
      </c>
      <c r="F138">
        <f>COUNT(埼玉!$B138:$AG138)</f>
        <v>19</v>
      </c>
      <c r="G138">
        <f>COUNT(千葉!$B138:$AA138)</f>
        <v>19</v>
      </c>
      <c r="H138">
        <f>COUNT(東京!$B138:$Z138)</f>
        <v>8</v>
      </c>
      <c r="I138">
        <f>COUNT(神奈川!$B138:$Z138)</f>
        <v>13</v>
      </c>
      <c r="J138">
        <f>COUNT(山梨!$B138:$Z138)</f>
        <v>4</v>
      </c>
      <c r="K138">
        <f>COUNT(長野!$B138:$Z138)</f>
        <v>6</v>
      </c>
      <c r="L138">
        <f>COUNT(静岡!$B138:$AC138)</f>
        <v>28</v>
      </c>
      <c r="M138" s="66">
        <f t="shared" si="55"/>
        <v>134</v>
      </c>
      <c r="O138">
        <f>COUNTIF(茨城!$B138:$Z138,$O$1)</f>
        <v>0</v>
      </c>
      <c r="P138">
        <f>COUNTIF(栃木!$B138:$Z138,$O$1)</f>
        <v>0</v>
      </c>
      <c r="Q138">
        <f>COUNTIF(群馬!$B138:$Z138,$O$1)</f>
        <v>0</v>
      </c>
      <c r="R138">
        <f>COUNTIF(埼玉!$B138:$AG138,$O$1)</f>
        <v>0</v>
      </c>
      <c r="S138">
        <f>COUNTIF(千葉!$B138:$AA138,$O$1)</f>
        <v>0</v>
      </c>
      <c r="T138">
        <f>COUNTIF(東京!$B138:$Z138,$O$1)</f>
        <v>0</v>
      </c>
      <c r="U138">
        <f>COUNTIF(神奈川!$B138:$Z138,$O$1)</f>
        <v>0</v>
      </c>
      <c r="V138">
        <f>COUNTIF(山梨!$B138:$Z138,$O$1)</f>
        <v>0</v>
      </c>
      <c r="W138">
        <f>COUNTIF(長野!$B138:$Z138,$O$1)</f>
        <v>0</v>
      </c>
      <c r="X138">
        <f>COUNTIF(静岡!$B138:$AC138,$O$1)</f>
        <v>0</v>
      </c>
      <c r="Y138" s="66">
        <f t="shared" si="56"/>
        <v>0</v>
      </c>
      <c r="AA138">
        <f>COUNTIF(茨城!$B138:$Z138,$AA$1)</f>
        <v>0</v>
      </c>
      <c r="AB138">
        <f>COUNTIF(栃木!$B138:$Z138,$AA$1)</f>
        <v>0</v>
      </c>
      <c r="AC138">
        <f>COUNTIF(群馬!$B138:$Z138,$AA$1)</f>
        <v>0</v>
      </c>
      <c r="AD138">
        <f>COUNTIF(埼玉!$B138:$AG138,$AA$1)</f>
        <v>0</v>
      </c>
      <c r="AE138">
        <f>COUNTIF(千葉!$B138:$AA138,$AA$1)</f>
        <v>0</v>
      </c>
      <c r="AF138">
        <f>COUNTIF(東京!$B138:$Z138,$AA$1)</f>
        <v>0</v>
      </c>
      <c r="AG138">
        <f>COUNTIF(神奈川!$B138:$Z138,$AA$1)</f>
        <v>0</v>
      </c>
      <c r="AH138">
        <f>COUNTIF(山梨!$B138:$Z138,$AA$1)</f>
        <v>0</v>
      </c>
      <c r="AI138">
        <f>COUNTIF(長野!$B138:$Z138,$AA$1)</f>
        <v>0</v>
      </c>
      <c r="AJ138">
        <f>COUNTIF(静岡!$B138:$AC138,$AC$1)</f>
        <v>0</v>
      </c>
      <c r="AK138" s="66">
        <f t="shared" si="57"/>
        <v>0</v>
      </c>
      <c r="AL138" s="73">
        <f t="shared" si="58"/>
        <v>0</v>
      </c>
      <c r="AN138">
        <f>COUNTIF(茨城!$B138:$Z138,$AN$1)</f>
        <v>0</v>
      </c>
      <c r="AO138">
        <f>COUNTIF(栃木!$B138:$Z138,$AN$1)</f>
        <v>0</v>
      </c>
      <c r="AP138">
        <f>COUNTIF(群馬!$B138:$Z138,$AN$1)</f>
        <v>0</v>
      </c>
      <c r="AQ138">
        <f>COUNTIF(埼玉!$B138:$AG138,$AN$1)</f>
        <v>0</v>
      </c>
      <c r="AR138">
        <f>COUNTIF(千葉!$B138:$AA138,$AN$1)</f>
        <v>0</v>
      </c>
      <c r="AS138">
        <f>COUNTIF(東京!$B138:$Z138,$AN$1)</f>
        <v>0</v>
      </c>
      <c r="AT138">
        <f>COUNTIF(神奈川!$B138:$Z138,$AN$1)</f>
        <v>0</v>
      </c>
      <c r="AU138">
        <f>COUNTIF(山梨!$B138:$Z138,$AN$1)</f>
        <v>0</v>
      </c>
      <c r="AV138">
        <f>COUNTIF(長野!$B138:$Z138,$AN$1)</f>
        <v>0</v>
      </c>
      <c r="AW138">
        <f>COUNTIF(静岡!$B138:$AC138,$AN$1)</f>
        <v>0</v>
      </c>
      <c r="AX138" s="66">
        <f t="shared" si="59"/>
        <v>0</v>
      </c>
      <c r="AY138" s="73">
        <f t="shared" si="60"/>
        <v>0</v>
      </c>
    </row>
    <row r="139" spans="1:51" x14ac:dyDescent="0.15">
      <c r="A139">
        <f t="shared" si="54"/>
        <v>8</v>
      </c>
      <c r="B139" s="454">
        <v>43327</v>
      </c>
      <c r="C139">
        <f>COUNT(茨城!$B139:$Z139)</f>
        <v>18</v>
      </c>
      <c r="D139">
        <f>COUNT(栃木!$B139:$Z139)</f>
        <v>11</v>
      </c>
      <c r="E139">
        <f>COUNT(群馬!$B139:$Z139)</f>
        <v>8</v>
      </c>
      <c r="F139">
        <f>COUNT(埼玉!$B139:$AG139)</f>
        <v>19</v>
      </c>
      <c r="G139">
        <f>COUNT(千葉!$B139:$AA139)</f>
        <v>20</v>
      </c>
      <c r="H139">
        <f>COUNT(東京!$B139:$Z139)</f>
        <v>8</v>
      </c>
      <c r="I139">
        <f>COUNT(神奈川!$B139:$Z139)</f>
        <v>13</v>
      </c>
      <c r="J139">
        <f>COUNT(山梨!$B139:$Z139)</f>
        <v>4</v>
      </c>
      <c r="K139">
        <f>COUNT(長野!$B139:$Z139)</f>
        <v>6</v>
      </c>
      <c r="L139">
        <f>COUNT(静岡!$B139:$AC139)</f>
        <v>28</v>
      </c>
      <c r="M139" s="66">
        <f t="shared" si="55"/>
        <v>135</v>
      </c>
      <c r="O139">
        <f>COUNTIF(茨城!$B139:$Z139,$O$1)</f>
        <v>0</v>
      </c>
      <c r="P139">
        <f>COUNTIF(栃木!$B139:$Z139,$O$1)</f>
        <v>0</v>
      </c>
      <c r="Q139">
        <f>COUNTIF(群馬!$B139:$Z139,$O$1)</f>
        <v>0</v>
      </c>
      <c r="R139">
        <f>COUNTIF(埼玉!$B139:$AG139,$O$1)</f>
        <v>0</v>
      </c>
      <c r="S139">
        <f>COUNTIF(千葉!$B139:$AA139,$O$1)</f>
        <v>0</v>
      </c>
      <c r="T139">
        <f>COUNTIF(東京!$B139:$Z139,$O$1)</f>
        <v>0</v>
      </c>
      <c r="U139">
        <f>COUNTIF(神奈川!$B139:$Z139,$O$1)</f>
        <v>0</v>
      </c>
      <c r="V139">
        <f>COUNTIF(山梨!$B139:$Z139,$O$1)</f>
        <v>0</v>
      </c>
      <c r="W139">
        <f>COUNTIF(長野!$B139:$Z139,$O$1)</f>
        <v>0</v>
      </c>
      <c r="X139">
        <f>COUNTIF(静岡!$B139:$AC139,$O$1)</f>
        <v>0</v>
      </c>
      <c r="Y139" s="66">
        <f t="shared" si="56"/>
        <v>0</v>
      </c>
      <c r="AA139">
        <f>COUNTIF(茨城!$B139:$Z139,$AA$1)</f>
        <v>0</v>
      </c>
      <c r="AB139">
        <f>COUNTIF(栃木!$B139:$Z139,$AA$1)</f>
        <v>0</v>
      </c>
      <c r="AC139">
        <f>COUNTIF(群馬!$B139:$Z139,$AA$1)</f>
        <v>0</v>
      </c>
      <c r="AD139">
        <f>COUNTIF(埼玉!$B139:$AG139,$AA$1)</f>
        <v>0</v>
      </c>
      <c r="AE139">
        <f>COUNTIF(千葉!$B139:$AA139,$AA$1)</f>
        <v>0</v>
      </c>
      <c r="AF139">
        <f>COUNTIF(東京!$B139:$Z139,$AA$1)</f>
        <v>0</v>
      </c>
      <c r="AG139">
        <f>COUNTIF(神奈川!$B139:$Z139,$AA$1)</f>
        <v>0</v>
      </c>
      <c r="AH139">
        <f>COUNTIF(山梨!$B139:$Z139,$AA$1)</f>
        <v>0</v>
      </c>
      <c r="AI139">
        <f>COUNTIF(長野!$B139:$Z139,$AA$1)</f>
        <v>0</v>
      </c>
      <c r="AJ139">
        <f>COUNTIF(静岡!$B139:$AC139,$AC$1)</f>
        <v>0</v>
      </c>
      <c r="AK139" s="66">
        <f t="shared" si="57"/>
        <v>0</v>
      </c>
      <c r="AL139" s="73">
        <f t="shared" si="58"/>
        <v>0</v>
      </c>
      <c r="AN139">
        <f>COUNTIF(茨城!$B139:$Z139,$AN$1)</f>
        <v>0</v>
      </c>
      <c r="AO139">
        <f>COUNTIF(栃木!$B139:$Z139,$AN$1)</f>
        <v>0</v>
      </c>
      <c r="AP139">
        <f>COUNTIF(群馬!$B139:$Z139,$AN$1)</f>
        <v>0</v>
      </c>
      <c r="AQ139">
        <f>COUNTIF(埼玉!$B139:$AG139,$AN$1)</f>
        <v>0</v>
      </c>
      <c r="AR139">
        <f>COUNTIF(千葉!$B139:$AA139,$AN$1)</f>
        <v>0</v>
      </c>
      <c r="AS139">
        <f>COUNTIF(東京!$B139:$Z139,$AN$1)</f>
        <v>0</v>
      </c>
      <c r="AT139">
        <f>COUNTIF(神奈川!$B139:$Z139,$AN$1)</f>
        <v>0</v>
      </c>
      <c r="AU139">
        <f>COUNTIF(山梨!$B139:$Z139,$AN$1)</f>
        <v>0</v>
      </c>
      <c r="AV139">
        <f>COUNTIF(長野!$B139:$Z139,$AN$1)</f>
        <v>0</v>
      </c>
      <c r="AW139">
        <f>COUNTIF(静岡!$B139:$AC139,$AN$1)</f>
        <v>0</v>
      </c>
      <c r="AX139" s="66">
        <f t="shared" si="59"/>
        <v>0</v>
      </c>
      <c r="AY139" s="73">
        <f t="shared" si="60"/>
        <v>0</v>
      </c>
    </row>
    <row r="140" spans="1:51" x14ac:dyDescent="0.15">
      <c r="A140">
        <f t="shared" si="54"/>
        <v>8</v>
      </c>
      <c r="B140" s="454">
        <v>43328</v>
      </c>
      <c r="C140">
        <f>COUNT(茨城!$B140:$Z140)</f>
        <v>18</v>
      </c>
      <c r="D140">
        <f>COUNT(栃木!$B140:$Z140)</f>
        <v>11</v>
      </c>
      <c r="E140">
        <f>COUNT(群馬!$B140:$Z140)</f>
        <v>8</v>
      </c>
      <c r="F140">
        <f>COUNT(埼玉!$B140:$AG140)</f>
        <v>18</v>
      </c>
      <c r="G140">
        <f>COUNT(千葉!$B140:$AA140)</f>
        <v>21</v>
      </c>
      <c r="H140">
        <f>COUNT(東京!$B140:$Z140)</f>
        <v>8</v>
      </c>
      <c r="I140">
        <f>COUNT(神奈川!$B140:$Z140)</f>
        <v>13</v>
      </c>
      <c r="J140">
        <f>COUNT(山梨!$B140:$Z140)</f>
        <v>4</v>
      </c>
      <c r="K140">
        <f>COUNT(長野!$B140:$Z140)</f>
        <v>6</v>
      </c>
      <c r="L140">
        <f>COUNT(静岡!$B140:$AC140)</f>
        <v>28</v>
      </c>
      <c r="M140" s="66">
        <f t="shared" si="55"/>
        <v>135</v>
      </c>
      <c r="O140">
        <f>COUNTIF(茨城!$B140:$Z140,$O$1)</f>
        <v>0</v>
      </c>
      <c r="P140">
        <f>COUNTIF(栃木!$B140:$Z140,$O$1)</f>
        <v>0</v>
      </c>
      <c r="Q140">
        <f>COUNTIF(群馬!$B140:$Z140,$O$1)</f>
        <v>0</v>
      </c>
      <c r="R140">
        <f>COUNTIF(埼玉!$B140:$AG140,$O$1)</f>
        <v>0</v>
      </c>
      <c r="S140">
        <f>COUNTIF(千葉!$B140:$AA140,$O$1)</f>
        <v>0</v>
      </c>
      <c r="T140">
        <f>COUNTIF(東京!$B140:$Z140,$O$1)</f>
        <v>0</v>
      </c>
      <c r="U140">
        <f>COUNTIF(神奈川!$B140:$Z140,$O$1)</f>
        <v>0</v>
      </c>
      <c r="V140">
        <f>COUNTIF(山梨!$B140:$Z140,$O$1)</f>
        <v>0</v>
      </c>
      <c r="W140">
        <f>COUNTIF(長野!$B140:$Z140,$O$1)</f>
        <v>0</v>
      </c>
      <c r="X140">
        <f>COUNTIF(静岡!$B140:$AC140,$O$1)</f>
        <v>0</v>
      </c>
      <c r="Y140" s="66">
        <f t="shared" si="56"/>
        <v>0</v>
      </c>
      <c r="AA140">
        <f>COUNTIF(茨城!$B140:$Z140,$AA$1)</f>
        <v>0</v>
      </c>
      <c r="AB140">
        <f>COUNTIF(栃木!$B140:$Z140,$AA$1)</f>
        <v>0</v>
      </c>
      <c r="AC140">
        <f>COUNTIF(群馬!$B140:$Z140,$AA$1)</f>
        <v>0</v>
      </c>
      <c r="AD140">
        <f>COUNTIF(埼玉!$B140:$AG140,$AA$1)</f>
        <v>0</v>
      </c>
      <c r="AE140">
        <f>COUNTIF(千葉!$B140:$AA140,$AA$1)</f>
        <v>0</v>
      </c>
      <c r="AF140">
        <f>COUNTIF(東京!$B140:$Z140,$AA$1)</f>
        <v>0</v>
      </c>
      <c r="AG140">
        <f>COUNTIF(神奈川!$B140:$Z140,$AA$1)</f>
        <v>0</v>
      </c>
      <c r="AH140">
        <f>COUNTIF(山梨!$B140:$Z140,$AA$1)</f>
        <v>0</v>
      </c>
      <c r="AI140">
        <f>COUNTIF(長野!$B140:$Z140,$AA$1)</f>
        <v>0</v>
      </c>
      <c r="AJ140">
        <f>COUNTIF(静岡!$B140:$AC140,$AC$1)</f>
        <v>0</v>
      </c>
      <c r="AK140" s="66">
        <f t="shared" si="57"/>
        <v>0</v>
      </c>
      <c r="AL140" s="73">
        <f t="shared" si="58"/>
        <v>0</v>
      </c>
      <c r="AN140">
        <f>COUNTIF(茨城!$B140:$Z140,$AN$1)</f>
        <v>0</v>
      </c>
      <c r="AO140">
        <f>COUNTIF(栃木!$B140:$Z140,$AN$1)</f>
        <v>0</v>
      </c>
      <c r="AP140">
        <f>COUNTIF(群馬!$B140:$Z140,$AN$1)</f>
        <v>0</v>
      </c>
      <c r="AQ140">
        <f>COUNTIF(埼玉!$B140:$AG140,$AN$1)</f>
        <v>0</v>
      </c>
      <c r="AR140">
        <f>COUNTIF(千葉!$B140:$AA140,$AN$1)</f>
        <v>0</v>
      </c>
      <c r="AS140">
        <f>COUNTIF(東京!$B140:$Z140,$AN$1)</f>
        <v>0</v>
      </c>
      <c r="AT140">
        <f>COUNTIF(神奈川!$B140:$Z140,$AN$1)</f>
        <v>0</v>
      </c>
      <c r="AU140">
        <f>COUNTIF(山梨!$B140:$Z140,$AN$1)</f>
        <v>0</v>
      </c>
      <c r="AV140">
        <f>COUNTIF(長野!$B140:$Z140,$AN$1)</f>
        <v>0</v>
      </c>
      <c r="AW140">
        <f>COUNTIF(静岡!$B140:$AC140,$AN$1)</f>
        <v>0</v>
      </c>
      <c r="AX140" s="66">
        <f t="shared" si="59"/>
        <v>0</v>
      </c>
      <c r="AY140" s="73">
        <f t="shared" si="60"/>
        <v>0</v>
      </c>
    </row>
    <row r="141" spans="1:51" x14ac:dyDescent="0.15">
      <c r="A141">
        <f t="shared" si="54"/>
        <v>8</v>
      </c>
      <c r="B141" s="454">
        <v>43329</v>
      </c>
      <c r="C141">
        <f>COUNT(茨城!$B141:$Z141)</f>
        <v>18</v>
      </c>
      <c r="D141">
        <f>COUNT(栃木!$B141:$Z141)</f>
        <v>11</v>
      </c>
      <c r="E141">
        <f>COUNT(群馬!$B141:$Z141)</f>
        <v>8</v>
      </c>
      <c r="F141">
        <f>COUNT(埼玉!$B141:$AG141)</f>
        <v>19</v>
      </c>
      <c r="G141">
        <f>COUNT(千葉!$B141:$AA141)</f>
        <v>20</v>
      </c>
      <c r="H141">
        <f>COUNT(東京!$B141:$Z141)</f>
        <v>8</v>
      </c>
      <c r="I141">
        <f>COUNT(神奈川!$B141:$Z141)</f>
        <v>13</v>
      </c>
      <c r="J141">
        <f>COUNT(山梨!$B141:$Z141)</f>
        <v>4</v>
      </c>
      <c r="K141">
        <f>COUNT(長野!$B141:$Z141)</f>
        <v>6</v>
      </c>
      <c r="L141">
        <f>COUNT(静岡!$B141:$AC141)</f>
        <v>28</v>
      </c>
      <c r="M141" s="66">
        <f t="shared" si="55"/>
        <v>135</v>
      </c>
      <c r="O141">
        <f>COUNTIF(茨城!$B141:$Z141,$O$1)</f>
        <v>0</v>
      </c>
      <c r="P141">
        <f>COUNTIF(栃木!$B141:$Z141,$O$1)</f>
        <v>0</v>
      </c>
      <c r="Q141">
        <f>COUNTIF(群馬!$B141:$Z141,$O$1)</f>
        <v>0</v>
      </c>
      <c r="R141">
        <f>COUNTIF(埼玉!$B141:$AG141,$O$1)</f>
        <v>0</v>
      </c>
      <c r="S141">
        <f>COUNTIF(千葉!$B141:$AA141,$O$1)</f>
        <v>0</v>
      </c>
      <c r="T141">
        <f>COUNTIF(東京!$B141:$Z141,$O$1)</f>
        <v>0</v>
      </c>
      <c r="U141">
        <f>COUNTIF(神奈川!$B141:$Z141,$O$1)</f>
        <v>0</v>
      </c>
      <c r="V141">
        <f>COUNTIF(山梨!$B141:$Z141,$O$1)</f>
        <v>0</v>
      </c>
      <c r="W141">
        <f>COUNTIF(長野!$B141:$Z141,$O$1)</f>
        <v>0</v>
      </c>
      <c r="X141">
        <f>COUNTIF(静岡!$B141:$AC141,$O$1)</f>
        <v>0</v>
      </c>
      <c r="Y141" s="66">
        <f t="shared" si="56"/>
        <v>0</v>
      </c>
      <c r="AA141">
        <f>COUNTIF(茨城!$B141:$Z141,$AA$1)</f>
        <v>0</v>
      </c>
      <c r="AB141">
        <f>COUNTIF(栃木!$B141:$Z141,$AA$1)</f>
        <v>0</v>
      </c>
      <c r="AC141">
        <f>COUNTIF(群馬!$B141:$Z141,$AA$1)</f>
        <v>0</v>
      </c>
      <c r="AD141">
        <f>COUNTIF(埼玉!$B141:$AG141,$AA$1)</f>
        <v>0</v>
      </c>
      <c r="AE141">
        <f>COUNTIF(千葉!$B141:$AA141,$AA$1)</f>
        <v>0</v>
      </c>
      <c r="AF141">
        <f>COUNTIF(東京!$B141:$Z141,$AA$1)</f>
        <v>0</v>
      </c>
      <c r="AG141">
        <f>COUNTIF(神奈川!$B141:$Z141,$AA$1)</f>
        <v>0</v>
      </c>
      <c r="AH141">
        <f>COUNTIF(山梨!$B141:$Z141,$AA$1)</f>
        <v>0</v>
      </c>
      <c r="AI141">
        <f>COUNTIF(長野!$B141:$Z141,$AA$1)</f>
        <v>0</v>
      </c>
      <c r="AJ141">
        <f>COUNTIF(静岡!$B141:$AC141,$AC$1)</f>
        <v>0</v>
      </c>
      <c r="AK141" s="66">
        <f t="shared" si="57"/>
        <v>0</v>
      </c>
      <c r="AL141" s="73">
        <f t="shared" si="58"/>
        <v>0</v>
      </c>
      <c r="AN141">
        <f>COUNTIF(茨城!$B141:$Z141,$AN$1)</f>
        <v>0</v>
      </c>
      <c r="AO141">
        <f>COUNTIF(栃木!$B141:$Z141,$AN$1)</f>
        <v>0</v>
      </c>
      <c r="AP141">
        <f>COUNTIF(群馬!$B141:$Z141,$AN$1)</f>
        <v>0</v>
      </c>
      <c r="AQ141">
        <f>COUNTIF(埼玉!$B141:$AG141,$AN$1)</f>
        <v>0</v>
      </c>
      <c r="AR141">
        <f>COUNTIF(千葉!$B141:$AA141,$AN$1)</f>
        <v>0</v>
      </c>
      <c r="AS141">
        <f>COUNTIF(東京!$B141:$Z141,$AN$1)</f>
        <v>0</v>
      </c>
      <c r="AT141">
        <f>COUNTIF(神奈川!$B141:$Z141,$AN$1)</f>
        <v>0</v>
      </c>
      <c r="AU141">
        <f>COUNTIF(山梨!$B141:$Z141,$AN$1)</f>
        <v>0</v>
      </c>
      <c r="AV141">
        <f>COUNTIF(長野!$B141:$Z141,$AN$1)</f>
        <v>0</v>
      </c>
      <c r="AW141">
        <f>COUNTIF(静岡!$B141:$AC141,$AN$1)</f>
        <v>0</v>
      </c>
      <c r="AX141" s="66">
        <f t="shared" si="59"/>
        <v>0</v>
      </c>
      <c r="AY141" s="73">
        <f t="shared" si="60"/>
        <v>0</v>
      </c>
    </row>
    <row r="142" spans="1:51" x14ac:dyDescent="0.15">
      <c r="A142">
        <f t="shared" si="54"/>
        <v>8</v>
      </c>
      <c r="B142" s="454">
        <v>43330</v>
      </c>
      <c r="C142">
        <f>COUNT(茨城!$B142:$Z142)</f>
        <v>18</v>
      </c>
      <c r="D142">
        <f>COUNT(栃木!$B142:$Z142)</f>
        <v>11</v>
      </c>
      <c r="E142">
        <f>COUNT(群馬!$B142:$Z142)</f>
        <v>8</v>
      </c>
      <c r="F142">
        <f>COUNT(埼玉!$B142:$AG142)</f>
        <v>18</v>
      </c>
      <c r="G142">
        <f>COUNT(千葉!$B142:$AA142)</f>
        <v>21</v>
      </c>
      <c r="H142">
        <f>COUNT(東京!$B142:$Z142)</f>
        <v>8</v>
      </c>
      <c r="I142">
        <f>COUNT(神奈川!$B142:$Z142)</f>
        <v>13</v>
      </c>
      <c r="J142">
        <f>COUNT(山梨!$B142:$Z142)</f>
        <v>4</v>
      </c>
      <c r="K142">
        <f>COUNT(長野!$B142:$Z142)</f>
        <v>6</v>
      </c>
      <c r="L142">
        <f>COUNT(静岡!$B142:$AC142)</f>
        <v>28</v>
      </c>
      <c r="M142" s="66">
        <f t="shared" si="55"/>
        <v>135</v>
      </c>
      <c r="O142">
        <f>COUNTIF(茨城!$B142:$Z142,$O$1)</f>
        <v>0</v>
      </c>
      <c r="P142">
        <f>COUNTIF(栃木!$B142:$Z142,$O$1)</f>
        <v>0</v>
      </c>
      <c r="Q142">
        <f>COUNTIF(群馬!$B142:$Z142,$O$1)</f>
        <v>0</v>
      </c>
      <c r="R142">
        <f>COUNTIF(埼玉!$B142:$AG142,$O$1)</f>
        <v>0</v>
      </c>
      <c r="S142">
        <f>COUNTIF(千葉!$B142:$AA142,$O$1)</f>
        <v>0</v>
      </c>
      <c r="T142">
        <f>COUNTIF(東京!$B142:$Z142,$O$1)</f>
        <v>0</v>
      </c>
      <c r="U142">
        <f>COUNTIF(神奈川!$B142:$Z142,$O$1)</f>
        <v>0</v>
      </c>
      <c r="V142">
        <f>COUNTIF(山梨!$B142:$Z142,$O$1)</f>
        <v>0</v>
      </c>
      <c r="W142">
        <f>COUNTIF(長野!$B142:$Z142,$O$1)</f>
        <v>0</v>
      </c>
      <c r="X142">
        <f>COUNTIF(静岡!$B142:$AC142,$O$1)</f>
        <v>0</v>
      </c>
      <c r="Y142" s="66">
        <f t="shared" si="56"/>
        <v>0</v>
      </c>
      <c r="AA142">
        <f>COUNTIF(茨城!$B142:$Z142,$AA$1)</f>
        <v>0</v>
      </c>
      <c r="AB142">
        <f>COUNTIF(栃木!$B142:$Z142,$AA$1)</f>
        <v>0</v>
      </c>
      <c r="AC142">
        <f>COUNTIF(群馬!$B142:$Z142,$AA$1)</f>
        <v>0</v>
      </c>
      <c r="AD142">
        <f>COUNTIF(埼玉!$B142:$AG142,$AA$1)</f>
        <v>0</v>
      </c>
      <c r="AE142">
        <f>COUNTIF(千葉!$B142:$AA142,$AA$1)</f>
        <v>0</v>
      </c>
      <c r="AF142">
        <f>COUNTIF(東京!$B142:$Z142,$AA$1)</f>
        <v>0</v>
      </c>
      <c r="AG142">
        <f>COUNTIF(神奈川!$B142:$Z142,$AA$1)</f>
        <v>0</v>
      </c>
      <c r="AH142">
        <f>COUNTIF(山梨!$B142:$Z142,$AA$1)</f>
        <v>0</v>
      </c>
      <c r="AI142">
        <f>COUNTIF(長野!$B142:$Z142,$AA$1)</f>
        <v>0</v>
      </c>
      <c r="AJ142">
        <f>COUNTIF(静岡!$B142:$AC142,$AC$1)</f>
        <v>0</v>
      </c>
      <c r="AK142" s="66">
        <f t="shared" si="57"/>
        <v>0</v>
      </c>
      <c r="AL142" s="73">
        <f t="shared" si="58"/>
        <v>0</v>
      </c>
      <c r="AN142">
        <f>COUNTIF(茨城!$B142:$Z142,$AN$1)</f>
        <v>0</v>
      </c>
      <c r="AO142">
        <f>COUNTIF(栃木!$B142:$Z142,$AN$1)</f>
        <v>0</v>
      </c>
      <c r="AP142">
        <f>COUNTIF(群馬!$B142:$Z142,$AN$1)</f>
        <v>0</v>
      </c>
      <c r="AQ142">
        <f>COUNTIF(埼玉!$B142:$AG142,$AN$1)</f>
        <v>0</v>
      </c>
      <c r="AR142">
        <f>COUNTIF(千葉!$B142:$AA142,$AN$1)</f>
        <v>0</v>
      </c>
      <c r="AS142">
        <f>COUNTIF(東京!$B142:$Z142,$AN$1)</f>
        <v>0</v>
      </c>
      <c r="AT142">
        <f>COUNTIF(神奈川!$B142:$Z142,$AN$1)</f>
        <v>0</v>
      </c>
      <c r="AU142">
        <f>COUNTIF(山梨!$B142:$Z142,$AN$1)</f>
        <v>0</v>
      </c>
      <c r="AV142">
        <f>COUNTIF(長野!$B142:$Z142,$AN$1)</f>
        <v>0</v>
      </c>
      <c r="AW142">
        <f>COUNTIF(静岡!$B142:$AC142,$AN$1)</f>
        <v>0</v>
      </c>
      <c r="AX142" s="66">
        <f t="shared" si="59"/>
        <v>0</v>
      </c>
      <c r="AY142" s="73">
        <f t="shared" si="60"/>
        <v>0</v>
      </c>
    </row>
    <row r="143" spans="1:51" x14ac:dyDescent="0.15">
      <c r="A143">
        <f t="shared" si="54"/>
        <v>8</v>
      </c>
      <c r="B143" s="454">
        <v>43331</v>
      </c>
      <c r="C143">
        <f>COUNT(茨城!$B143:$Z143)</f>
        <v>18</v>
      </c>
      <c r="D143">
        <f>COUNT(栃木!$B143:$Z143)</f>
        <v>10</v>
      </c>
      <c r="E143">
        <f>COUNT(群馬!$B143:$Z143)</f>
        <v>8</v>
      </c>
      <c r="F143">
        <f>COUNT(埼玉!$B143:$AG143)</f>
        <v>18</v>
      </c>
      <c r="G143">
        <f>COUNT(千葉!$B143:$AA143)</f>
        <v>21</v>
      </c>
      <c r="H143">
        <f>COUNT(東京!$B143:$Z143)</f>
        <v>8</v>
      </c>
      <c r="I143">
        <f>COUNT(神奈川!$B143:$Z143)</f>
        <v>13</v>
      </c>
      <c r="J143">
        <f>COUNT(山梨!$B143:$Z143)</f>
        <v>4</v>
      </c>
      <c r="K143">
        <f>COUNT(長野!$B143:$Z143)</f>
        <v>6</v>
      </c>
      <c r="L143">
        <f>COUNT(静岡!$B143:$AC143)</f>
        <v>28</v>
      </c>
      <c r="M143" s="66">
        <f t="shared" si="55"/>
        <v>134</v>
      </c>
      <c r="O143">
        <f>COUNTIF(茨城!$B143:$Z143,$O$1)</f>
        <v>0</v>
      </c>
      <c r="P143">
        <f>COUNTIF(栃木!$B143:$Z143,$O$1)</f>
        <v>0</v>
      </c>
      <c r="Q143">
        <f>COUNTIF(群馬!$B143:$Z143,$O$1)</f>
        <v>0</v>
      </c>
      <c r="R143">
        <f>COUNTIF(埼玉!$B143:$AG143,$O$1)</f>
        <v>0</v>
      </c>
      <c r="S143">
        <f>COUNTIF(千葉!$B143:$AA143,$O$1)</f>
        <v>0</v>
      </c>
      <c r="T143">
        <f>COUNTIF(東京!$B143:$Z143,$O$1)</f>
        <v>0</v>
      </c>
      <c r="U143">
        <f>COUNTIF(神奈川!$B143:$Z143,$O$1)</f>
        <v>0</v>
      </c>
      <c r="V143">
        <f>COUNTIF(山梨!$B143:$Z143,$O$1)</f>
        <v>0</v>
      </c>
      <c r="W143">
        <f>COUNTIF(長野!$B143:$Z143,$O$1)</f>
        <v>0</v>
      </c>
      <c r="X143">
        <f>COUNTIF(静岡!$B143:$AC143,$O$1)</f>
        <v>0</v>
      </c>
      <c r="Y143" s="66">
        <f t="shared" si="56"/>
        <v>0</v>
      </c>
      <c r="AA143">
        <f>COUNTIF(茨城!$B143:$Z143,$AA$1)</f>
        <v>0</v>
      </c>
      <c r="AB143">
        <f>COUNTIF(栃木!$B143:$Z143,$AA$1)</f>
        <v>0</v>
      </c>
      <c r="AC143">
        <f>COUNTIF(群馬!$B143:$Z143,$AA$1)</f>
        <v>0</v>
      </c>
      <c r="AD143">
        <f>COUNTIF(埼玉!$B143:$AG143,$AA$1)</f>
        <v>0</v>
      </c>
      <c r="AE143">
        <f>COUNTIF(千葉!$B143:$AA143,$AA$1)</f>
        <v>0</v>
      </c>
      <c r="AF143">
        <f>COUNTIF(東京!$B143:$Z143,$AA$1)</f>
        <v>0</v>
      </c>
      <c r="AG143">
        <f>COUNTIF(神奈川!$B143:$Z143,$AA$1)</f>
        <v>0</v>
      </c>
      <c r="AH143">
        <f>COUNTIF(山梨!$B143:$Z143,$AA$1)</f>
        <v>0</v>
      </c>
      <c r="AI143">
        <f>COUNTIF(長野!$B143:$Z143,$AA$1)</f>
        <v>0</v>
      </c>
      <c r="AJ143">
        <f>COUNTIF(静岡!$B143:$AC143,$AC$1)</f>
        <v>0</v>
      </c>
      <c r="AK143" s="66">
        <f t="shared" si="57"/>
        <v>0</v>
      </c>
      <c r="AL143" s="73">
        <f t="shared" si="58"/>
        <v>0</v>
      </c>
      <c r="AN143">
        <f>COUNTIF(茨城!$B143:$Z143,$AN$1)</f>
        <v>0</v>
      </c>
      <c r="AO143">
        <f>COUNTIF(栃木!$B143:$Z143,$AN$1)</f>
        <v>0</v>
      </c>
      <c r="AP143">
        <f>COUNTIF(群馬!$B143:$Z143,$AN$1)</f>
        <v>0</v>
      </c>
      <c r="AQ143">
        <f>COUNTIF(埼玉!$B143:$AG143,$AN$1)</f>
        <v>0</v>
      </c>
      <c r="AR143">
        <f>COUNTIF(千葉!$B143:$AA143,$AN$1)</f>
        <v>0</v>
      </c>
      <c r="AS143">
        <f>COUNTIF(東京!$B143:$Z143,$AN$1)</f>
        <v>0</v>
      </c>
      <c r="AT143">
        <f>COUNTIF(神奈川!$B143:$Z143,$AN$1)</f>
        <v>0</v>
      </c>
      <c r="AU143">
        <f>COUNTIF(山梨!$B143:$Z143,$AN$1)</f>
        <v>0</v>
      </c>
      <c r="AV143">
        <f>COUNTIF(長野!$B143:$Z143,$AN$1)</f>
        <v>0</v>
      </c>
      <c r="AW143">
        <f>COUNTIF(静岡!$B143:$AC143,$AN$1)</f>
        <v>0</v>
      </c>
      <c r="AX143" s="66">
        <f t="shared" si="59"/>
        <v>0</v>
      </c>
      <c r="AY143" s="73">
        <f t="shared" si="60"/>
        <v>0</v>
      </c>
    </row>
    <row r="144" spans="1:51" x14ac:dyDescent="0.15">
      <c r="A144">
        <f t="shared" si="54"/>
        <v>8</v>
      </c>
      <c r="B144" s="454">
        <v>43332</v>
      </c>
      <c r="C144">
        <f>COUNT(茨城!$B144:$Z144)</f>
        <v>18</v>
      </c>
      <c r="D144">
        <f>COUNT(栃木!$B144:$Z144)</f>
        <v>11</v>
      </c>
      <c r="E144">
        <f>COUNT(群馬!$B144:$Z144)</f>
        <v>8</v>
      </c>
      <c r="F144">
        <f>COUNT(埼玉!$B144:$AG144)</f>
        <v>18</v>
      </c>
      <c r="G144">
        <f>COUNT(千葉!$B144:$AA144)</f>
        <v>21</v>
      </c>
      <c r="H144">
        <f>COUNT(東京!$B144:$Z144)</f>
        <v>8</v>
      </c>
      <c r="I144">
        <f>COUNT(神奈川!$B144:$Z144)</f>
        <v>13</v>
      </c>
      <c r="J144">
        <f>COUNT(山梨!$B144:$Z144)</f>
        <v>3</v>
      </c>
      <c r="K144">
        <f>COUNT(長野!$B144:$Z144)</f>
        <v>6</v>
      </c>
      <c r="L144">
        <f>COUNT(静岡!$B144:$AC144)</f>
        <v>28</v>
      </c>
      <c r="M144" s="66">
        <f t="shared" si="55"/>
        <v>134</v>
      </c>
      <c r="O144">
        <f>COUNTIF(茨城!$B144:$Z144,$O$1)</f>
        <v>0</v>
      </c>
      <c r="P144">
        <f>COUNTIF(栃木!$B144:$Z144,$O$1)</f>
        <v>0</v>
      </c>
      <c r="Q144">
        <f>COUNTIF(群馬!$B144:$Z144,$O$1)</f>
        <v>0</v>
      </c>
      <c r="R144">
        <f>COUNTIF(埼玉!$B144:$AG144,$O$1)</f>
        <v>0</v>
      </c>
      <c r="S144">
        <f>COUNTIF(千葉!$B144:$AA144,$O$1)</f>
        <v>0</v>
      </c>
      <c r="T144">
        <f>COUNTIF(東京!$B144:$Z144,$O$1)</f>
        <v>0</v>
      </c>
      <c r="U144">
        <f>COUNTIF(神奈川!$B144:$Z144,$O$1)</f>
        <v>0</v>
      </c>
      <c r="V144">
        <f>COUNTIF(山梨!$B144:$Z144,$O$1)</f>
        <v>0</v>
      </c>
      <c r="W144">
        <f>COUNTIF(長野!$B144:$Z144,$O$1)</f>
        <v>0</v>
      </c>
      <c r="X144">
        <f>COUNTIF(静岡!$B144:$AC144,$O$1)</f>
        <v>0</v>
      </c>
      <c r="Y144" s="66">
        <f t="shared" si="56"/>
        <v>0</v>
      </c>
      <c r="AA144">
        <f>COUNTIF(茨城!$B144:$Z144,$AA$1)</f>
        <v>0</v>
      </c>
      <c r="AB144">
        <f>COUNTIF(栃木!$B144:$Z144,$AA$1)</f>
        <v>0</v>
      </c>
      <c r="AC144">
        <f>COUNTIF(群馬!$B144:$Z144,$AA$1)</f>
        <v>0</v>
      </c>
      <c r="AD144">
        <f>COUNTIF(埼玉!$B144:$AG144,$AA$1)</f>
        <v>0</v>
      </c>
      <c r="AE144">
        <f>COUNTIF(千葉!$B144:$AA144,$AA$1)</f>
        <v>0</v>
      </c>
      <c r="AF144">
        <f>COUNTIF(東京!$B144:$Z144,$AA$1)</f>
        <v>0</v>
      </c>
      <c r="AG144">
        <f>COUNTIF(神奈川!$B144:$Z144,$AA$1)</f>
        <v>0</v>
      </c>
      <c r="AH144">
        <f>COUNTIF(山梨!$B144:$Z144,$AA$1)</f>
        <v>0</v>
      </c>
      <c r="AI144">
        <f>COUNTIF(長野!$B144:$Z144,$AA$1)</f>
        <v>0</v>
      </c>
      <c r="AJ144">
        <f>COUNTIF(静岡!$B144:$AC144,$AC$1)</f>
        <v>0</v>
      </c>
      <c r="AK144" s="66">
        <f t="shared" si="57"/>
        <v>0</v>
      </c>
      <c r="AL144" s="73">
        <f t="shared" si="58"/>
        <v>0</v>
      </c>
      <c r="AN144">
        <f>COUNTIF(茨城!$B144:$Z144,$AN$1)</f>
        <v>0</v>
      </c>
      <c r="AO144">
        <f>COUNTIF(栃木!$B144:$Z144,$AN$1)</f>
        <v>0</v>
      </c>
      <c r="AP144">
        <f>COUNTIF(群馬!$B144:$Z144,$AN$1)</f>
        <v>0</v>
      </c>
      <c r="AQ144">
        <f>COUNTIF(埼玉!$B144:$AG144,$AN$1)</f>
        <v>0</v>
      </c>
      <c r="AR144">
        <f>COUNTIF(千葉!$B144:$AA144,$AN$1)</f>
        <v>0</v>
      </c>
      <c r="AS144">
        <f>COUNTIF(東京!$B144:$Z144,$AN$1)</f>
        <v>0</v>
      </c>
      <c r="AT144">
        <f>COUNTIF(神奈川!$B144:$Z144,$AN$1)</f>
        <v>0</v>
      </c>
      <c r="AU144">
        <f>COUNTIF(山梨!$B144:$Z144,$AN$1)</f>
        <v>0</v>
      </c>
      <c r="AV144">
        <f>COUNTIF(長野!$B144:$Z144,$AN$1)</f>
        <v>0</v>
      </c>
      <c r="AW144">
        <f>COUNTIF(静岡!$B144:$AC144,$AN$1)</f>
        <v>0</v>
      </c>
      <c r="AX144" s="66">
        <f t="shared" si="59"/>
        <v>0</v>
      </c>
      <c r="AY144" s="73">
        <f t="shared" si="60"/>
        <v>0</v>
      </c>
    </row>
    <row r="145" spans="1:51" x14ac:dyDescent="0.15">
      <c r="A145">
        <f t="shared" si="54"/>
        <v>8</v>
      </c>
      <c r="B145" s="454">
        <v>43333</v>
      </c>
      <c r="C145">
        <f>COUNT(茨城!$B145:$Z145)</f>
        <v>18</v>
      </c>
      <c r="D145">
        <f>COUNT(栃木!$B145:$Z145)</f>
        <v>11</v>
      </c>
      <c r="E145">
        <f>COUNT(群馬!$B145:$Z145)</f>
        <v>8</v>
      </c>
      <c r="F145">
        <f>COUNT(埼玉!$B145:$AG145)</f>
        <v>18</v>
      </c>
      <c r="G145">
        <f>COUNT(千葉!$B145:$AA145)</f>
        <v>21</v>
      </c>
      <c r="H145">
        <f>COUNT(東京!$B145:$Z145)</f>
        <v>8</v>
      </c>
      <c r="I145">
        <f>COUNT(神奈川!$B145:$Z145)</f>
        <v>13</v>
      </c>
      <c r="J145">
        <f>COUNT(山梨!$B145:$Z145)</f>
        <v>3</v>
      </c>
      <c r="K145">
        <f>COUNT(長野!$B145:$Z145)</f>
        <v>6</v>
      </c>
      <c r="L145">
        <f>COUNT(静岡!$B145:$AC145)</f>
        <v>27</v>
      </c>
      <c r="M145" s="66">
        <f t="shared" si="55"/>
        <v>133</v>
      </c>
      <c r="O145">
        <f>COUNTIF(茨城!$B145:$Z145,$O$1)</f>
        <v>0</v>
      </c>
      <c r="P145">
        <f>COUNTIF(栃木!$B145:$Z145,$O$1)</f>
        <v>0</v>
      </c>
      <c r="Q145">
        <f>COUNTIF(群馬!$B145:$Z145,$O$1)</f>
        <v>0</v>
      </c>
      <c r="R145">
        <f>COUNTIF(埼玉!$B145:$AG145,$O$1)</f>
        <v>0</v>
      </c>
      <c r="S145">
        <f>COUNTIF(千葉!$B145:$AA145,$O$1)</f>
        <v>0</v>
      </c>
      <c r="T145">
        <f>COUNTIF(東京!$B145:$Z145,$O$1)</f>
        <v>0</v>
      </c>
      <c r="U145">
        <f>COUNTIF(神奈川!$B145:$Z145,$O$1)</f>
        <v>0</v>
      </c>
      <c r="V145">
        <f>COUNTIF(山梨!$B145:$Z145,$O$1)</f>
        <v>0</v>
      </c>
      <c r="W145">
        <f>COUNTIF(長野!$B145:$Z145,$O$1)</f>
        <v>0</v>
      </c>
      <c r="X145">
        <f>COUNTIF(静岡!$B145:$AC145,$O$1)</f>
        <v>0</v>
      </c>
      <c r="Y145" s="66">
        <f t="shared" si="56"/>
        <v>0</v>
      </c>
      <c r="AA145">
        <f>COUNTIF(茨城!$B145:$Z145,$AA$1)</f>
        <v>0</v>
      </c>
      <c r="AB145">
        <f>COUNTIF(栃木!$B145:$Z145,$AA$1)</f>
        <v>0</v>
      </c>
      <c r="AC145">
        <f>COUNTIF(群馬!$B145:$Z145,$AA$1)</f>
        <v>0</v>
      </c>
      <c r="AD145">
        <f>COUNTIF(埼玉!$B145:$AG145,$AA$1)</f>
        <v>0</v>
      </c>
      <c r="AE145">
        <f>COUNTIF(千葉!$B145:$AA145,$AA$1)</f>
        <v>0</v>
      </c>
      <c r="AF145">
        <f>COUNTIF(東京!$B145:$Z145,$AA$1)</f>
        <v>0</v>
      </c>
      <c r="AG145">
        <f>COUNTIF(神奈川!$B145:$Z145,$AA$1)</f>
        <v>0</v>
      </c>
      <c r="AH145">
        <f>COUNTIF(山梨!$B145:$Z145,$AA$1)</f>
        <v>0</v>
      </c>
      <c r="AI145">
        <f>COUNTIF(長野!$B145:$Z145,$AA$1)</f>
        <v>0</v>
      </c>
      <c r="AJ145">
        <f>COUNTIF(静岡!$B145:$AC145,$AC$1)</f>
        <v>0</v>
      </c>
      <c r="AK145" s="66">
        <f t="shared" si="57"/>
        <v>0</v>
      </c>
      <c r="AL145" s="73">
        <f t="shared" si="58"/>
        <v>0</v>
      </c>
      <c r="AN145">
        <f>COUNTIF(茨城!$B145:$Z145,$AN$1)</f>
        <v>0</v>
      </c>
      <c r="AO145">
        <f>COUNTIF(栃木!$B145:$Z145,$AN$1)</f>
        <v>0</v>
      </c>
      <c r="AP145">
        <f>COUNTIF(群馬!$B145:$Z145,$AN$1)</f>
        <v>0</v>
      </c>
      <c r="AQ145">
        <f>COUNTIF(埼玉!$B145:$AG145,$AN$1)</f>
        <v>0</v>
      </c>
      <c r="AR145">
        <f>COUNTIF(千葉!$B145:$AA145,$AN$1)</f>
        <v>0</v>
      </c>
      <c r="AS145">
        <f>COUNTIF(東京!$B145:$Z145,$AN$1)</f>
        <v>0</v>
      </c>
      <c r="AT145">
        <f>COUNTIF(神奈川!$B145:$Z145,$AN$1)</f>
        <v>0</v>
      </c>
      <c r="AU145">
        <f>COUNTIF(山梨!$B145:$Z145,$AN$1)</f>
        <v>0</v>
      </c>
      <c r="AV145">
        <f>COUNTIF(長野!$B145:$Z145,$AN$1)</f>
        <v>0</v>
      </c>
      <c r="AW145">
        <f>COUNTIF(静岡!$B145:$AC145,$AN$1)</f>
        <v>0</v>
      </c>
      <c r="AX145" s="66">
        <f t="shared" si="59"/>
        <v>0</v>
      </c>
      <c r="AY145" s="73">
        <f t="shared" si="60"/>
        <v>0</v>
      </c>
    </row>
    <row r="146" spans="1:51" x14ac:dyDescent="0.15">
      <c r="A146">
        <f t="shared" si="54"/>
        <v>8</v>
      </c>
      <c r="B146" s="454">
        <v>43334</v>
      </c>
      <c r="C146">
        <f>COUNT(茨城!$B146:$Z146)</f>
        <v>18</v>
      </c>
      <c r="D146">
        <f>COUNT(栃木!$B146:$Z146)</f>
        <v>11</v>
      </c>
      <c r="E146">
        <f>COUNT(群馬!$B146:$Z146)</f>
        <v>8</v>
      </c>
      <c r="F146">
        <f>COUNT(埼玉!$B146:$AG146)</f>
        <v>18</v>
      </c>
      <c r="G146">
        <f>COUNT(千葉!$B146:$AA146)</f>
        <v>21</v>
      </c>
      <c r="H146">
        <f>COUNT(東京!$B146:$Z146)</f>
        <v>8</v>
      </c>
      <c r="I146">
        <f>COUNT(神奈川!$B146:$Z146)</f>
        <v>13</v>
      </c>
      <c r="J146">
        <f>COUNT(山梨!$B146:$Z146)</f>
        <v>4</v>
      </c>
      <c r="K146">
        <f>COUNT(長野!$B146:$Z146)</f>
        <v>6</v>
      </c>
      <c r="L146">
        <f>COUNT(静岡!$B146:$AC146)</f>
        <v>27</v>
      </c>
      <c r="M146" s="66">
        <f t="shared" si="55"/>
        <v>134</v>
      </c>
      <c r="O146">
        <f>COUNTIF(茨城!$B146:$Z146,$O$1)</f>
        <v>0</v>
      </c>
      <c r="P146">
        <f>COUNTIF(栃木!$B146:$Z146,$O$1)</f>
        <v>0</v>
      </c>
      <c r="Q146">
        <f>COUNTIF(群馬!$B146:$Z146,$O$1)</f>
        <v>0</v>
      </c>
      <c r="R146">
        <f>COUNTIF(埼玉!$B146:$AG146,$O$1)</f>
        <v>0</v>
      </c>
      <c r="S146">
        <f>COUNTIF(千葉!$B146:$AA146,$O$1)</f>
        <v>0</v>
      </c>
      <c r="T146">
        <f>COUNTIF(東京!$B146:$Z146,$O$1)</f>
        <v>0</v>
      </c>
      <c r="U146">
        <f>COUNTIF(神奈川!$B146:$Z146,$O$1)</f>
        <v>0</v>
      </c>
      <c r="V146">
        <f>COUNTIF(山梨!$B146:$Z146,$O$1)</f>
        <v>0</v>
      </c>
      <c r="W146">
        <f>COUNTIF(長野!$B146:$Z146,$O$1)</f>
        <v>0</v>
      </c>
      <c r="X146">
        <f>COUNTIF(静岡!$B146:$AC146,$O$1)</f>
        <v>0</v>
      </c>
      <c r="Y146" s="66">
        <f t="shared" si="56"/>
        <v>0</v>
      </c>
      <c r="AA146">
        <f>COUNTIF(茨城!$B146:$Z146,$AA$1)</f>
        <v>0</v>
      </c>
      <c r="AB146">
        <f>COUNTIF(栃木!$B146:$Z146,$AA$1)</f>
        <v>0</v>
      </c>
      <c r="AC146">
        <f>COUNTIF(群馬!$B146:$Z146,$AA$1)</f>
        <v>0</v>
      </c>
      <c r="AD146">
        <f>COUNTIF(埼玉!$B146:$AG146,$AA$1)</f>
        <v>0</v>
      </c>
      <c r="AE146">
        <f>COUNTIF(千葉!$B146:$AA146,$AA$1)</f>
        <v>0</v>
      </c>
      <c r="AF146">
        <f>COUNTIF(東京!$B146:$Z146,$AA$1)</f>
        <v>0</v>
      </c>
      <c r="AG146">
        <f>COUNTIF(神奈川!$B146:$Z146,$AA$1)</f>
        <v>0</v>
      </c>
      <c r="AH146">
        <f>COUNTIF(山梨!$B146:$Z146,$AA$1)</f>
        <v>0</v>
      </c>
      <c r="AI146">
        <f>COUNTIF(長野!$B146:$Z146,$AA$1)</f>
        <v>0</v>
      </c>
      <c r="AJ146">
        <f>COUNTIF(静岡!$B146:$AC146,$AC$1)</f>
        <v>0</v>
      </c>
      <c r="AK146" s="66">
        <f t="shared" si="57"/>
        <v>0</v>
      </c>
      <c r="AL146" s="73">
        <f t="shared" si="58"/>
        <v>0</v>
      </c>
      <c r="AN146">
        <f>COUNTIF(茨城!$B146:$Z146,$AN$1)</f>
        <v>0</v>
      </c>
      <c r="AO146">
        <f>COUNTIF(栃木!$B146:$Z146,$AN$1)</f>
        <v>0</v>
      </c>
      <c r="AP146">
        <f>COUNTIF(群馬!$B146:$Z146,$AN$1)</f>
        <v>0</v>
      </c>
      <c r="AQ146">
        <f>COUNTIF(埼玉!$B146:$AG146,$AN$1)</f>
        <v>0</v>
      </c>
      <c r="AR146">
        <f>COUNTIF(千葉!$B146:$AA146,$AN$1)</f>
        <v>0</v>
      </c>
      <c r="AS146">
        <f>COUNTIF(東京!$B146:$Z146,$AN$1)</f>
        <v>0</v>
      </c>
      <c r="AT146">
        <f>COUNTIF(神奈川!$B146:$Z146,$AN$1)</f>
        <v>0</v>
      </c>
      <c r="AU146">
        <f>COUNTIF(山梨!$B146:$Z146,$AN$1)</f>
        <v>0</v>
      </c>
      <c r="AV146">
        <f>COUNTIF(長野!$B146:$Z146,$AN$1)</f>
        <v>0</v>
      </c>
      <c r="AW146">
        <f>COUNTIF(静岡!$B146:$AC146,$AN$1)</f>
        <v>0</v>
      </c>
      <c r="AX146" s="66">
        <f t="shared" si="59"/>
        <v>0</v>
      </c>
      <c r="AY146" s="73">
        <f t="shared" si="60"/>
        <v>0</v>
      </c>
    </row>
    <row r="147" spans="1:51" x14ac:dyDescent="0.15">
      <c r="A147">
        <f t="shared" si="54"/>
        <v>8</v>
      </c>
      <c r="B147" s="454">
        <v>43335</v>
      </c>
      <c r="C147">
        <f>COUNT(茨城!$B147:$Z147)</f>
        <v>18</v>
      </c>
      <c r="D147">
        <f>COUNT(栃木!$B147:$Z147)</f>
        <v>11</v>
      </c>
      <c r="E147">
        <f>COUNT(群馬!$B147:$Z147)</f>
        <v>8</v>
      </c>
      <c r="F147">
        <f>COUNT(埼玉!$B147:$AG147)</f>
        <v>18</v>
      </c>
      <c r="G147">
        <f>COUNT(千葉!$B147:$AA147)</f>
        <v>21</v>
      </c>
      <c r="H147">
        <f>COUNT(東京!$B147:$Z147)</f>
        <v>8</v>
      </c>
      <c r="I147">
        <f>COUNT(神奈川!$B147:$Z147)</f>
        <v>12</v>
      </c>
      <c r="J147">
        <f>COUNT(山梨!$B147:$Z147)</f>
        <v>4</v>
      </c>
      <c r="K147">
        <f>COUNT(長野!$B147:$Z147)</f>
        <v>6</v>
      </c>
      <c r="L147">
        <f>COUNT(静岡!$B147:$AC147)</f>
        <v>26</v>
      </c>
      <c r="M147" s="66">
        <f t="shared" si="55"/>
        <v>132</v>
      </c>
      <c r="O147">
        <f>COUNTIF(茨城!$B147:$Z147,$O$1)</f>
        <v>0</v>
      </c>
      <c r="P147">
        <f>COUNTIF(栃木!$B147:$Z147,$O$1)</f>
        <v>0</v>
      </c>
      <c r="Q147">
        <f>COUNTIF(群馬!$B147:$Z147,$O$1)</f>
        <v>0</v>
      </c>
      <c r="R147">
        <f>COUNTIF(埼玉!$B147:$AG147,$O$1)</f>
        <v>0</v>
      </c>
      <c r="S147">
        <f>COUNTIF(千葉!$B147:$AA147,$O$1)</f>
        <v>0</v>
      </c>
      <c r="T147">
        <f>COUNTIF(東京!$B147:$Z147,$O$1)</f>
        <v>0</v>
      </c>
      <c r="U147">
        <f>COUNTIF(神奈川!$B147:$Z147,$O$1)</f>
        <v>0</v>
      </c>
      <c r="V147">
        <f>COUNTIF(山梨!$B147:$Z147,$O$1)</f>
        <v>0</v>
      </c>
      <c r="W147">
        <f>COUNTIF(長野!$B147:$Z147,$O$1)</f>
        <v>0</v>
      </c>
      <c r="X147">
        <f>COUNTIF(静岡!$B147:$AC147,$O$1)</f>
        <v>0</v>
      </c>
      <c r="Y147" s="66">
        <f t="shared" si="56"/>
        <v>0</v>
      </c>
      <c r="AA147">
        <f>COUNTIF(茨城!$B147:$Z147,$AA$1)</f>
        <v>0</v>
      </c>
      <c r="AB147">
        <f>COUNTIF(栃木!$B147:$Z147,$AA$1)</f>
        <v>0</v>
      </c>
      <c r="AC147">
        <f>COUNTIF(群馬!$B147:$Z147,$AA$1)</f>
        <v>0</v>
      </c>
      <c r="AD147">
        <f>COUNTIF(埼玉!$B147:$AG147,$AA$1)</f>
        <v>0</v>
      </c>
      <c r="AE147">
        <f>COUNTIF(千葉!$B147:$AA147,$AA$1)</f>
        <v>0</v>
      </c>
      <c r="AF147">
        <f>COUNTIF(東京!$B147:$Z147,$AA$1)</f>
        <v>0</v>
      </c>
      <c r="AG147">
        <f>COUNTIF(神奈川!$B147:$Z147,$AA$1)</f>
        <v>0</v>
      </c>
      <c r="AH147">
        <f>COUNTIF(山梨!$B147:$Z147,$AA$1)</f>
        <v>0</v>
      </c>
      <c r="AI147">
        <f>COUNTIF(長野!$B147:$Z147,$AA$1)</f>
        <v>0</v>
      </c>
      <c r="AJ147">
        <f>COUNTIF(静岡!$B147:$AC147,$AC$1)</f>
        <v>0</v>
      </c>
      <c r="AK147" s="66">
        <f t="shared" si="57"/>
        <v>0</v>
      </c>
      <c r="AL147" s="73">
        <f t="shared" si="58"/>
        <v>0</v>
      </c>
      <c r="AN147">
        <f>COUNTIF(茨城!$B147:$Z147,$AN$1)</f>
        <v>0</v>
      </c>
      <c r="AO147">
        <f>COUNTIF(栃木!$B147:$Z147,$AN$1)</f>
        <v>0</v>
      </c>
      <c r="AP147">
        <f>COUNTIF(群馬!$B147:$Z147,$AN$1)</f>
        <v>0</v>
      </c>
      <c r="AQ147">
        <f>COUNTIF(埼玉!$B147:$AG147,$AN$1)</f>
        <v>0</v>
      </c>
      <c r="AR147">
        <f>COUNTIF(千葉!$B147:$AA147,$AN$1)</f>
        <v>0</v>
      </c>
      <c r="AS147">
        <f>COUNTIF(東京!$B147:$Z147,$AN$1)</f>
        <v>0</v>
      </c>
      <c r="AT147">
        <f>COUNTIF(神奈川!$B147:$Z147,$AN$1)</f>
        <v>0</v>
      </c>
      <c r="AU147">
        <f>COUNTIF(山梨!$B147:$Z147,$AN$1)</f>
        <v>0</v>
      </c>
      <c r="AV147">
        <f>COUNTIF(長野!$B147:$Z147,$AN$1)</f>
        <v>0</v>
      </c>
      <c r="AW147">
        <f>COUNTIF(静岡!$B147:$AC147,$AN$1)</f>
        <v>0</v>
      </c>
      <c r="AX147" s="66">
        <f t="shared" si="59"/>
        <v>0</v>
      </c>
      <c r="AY147" s="73">
        <f t="shared" si="60"/>
        <v>0</v>
      </c>
    </row>
    <row r="148" spans="1:51" x14ac:dyDescent="0.15">
      <c r="A148">
        <f t="shared" si="54"/>
        <v>8</v>
      </c>
      <c r="B148" s="454">
        <v>43336</v>
      </c>
      <c r="C148">
        <f>COUNT(茨城!$B148:$Z148)</f>
        <v>18</v>
      </c>
      <c r="D148">
        <f>COUNT(栃木!$B148:$Z148)</f>
        <v>11</v>
      </c>
      <c r="E148">
        <f>COUNT(群馬!$B148:$Z148)</f>
        <v>8</v>
      </c>
      <c r="F148">
        <f>COUNT(埼玉!$B148:$AG148)</f>
        <v>18</v>
      </c>
      <c r="G148">
        <f>COUNT(千葉!$B148:$AA148)</f>
        <v>21</v>
      </c>
      <c r="H148">
        <f>COUNT(東京!$B148:$Z148)</f>
        <v>8</v>
      </c>
      <c r="I148">
        <f>COUNT(神奈川!$B148:$Z148)</f>
        <v>13</v>
      </c>
      <c r="J148">
        <f>COUNT(山梨!$B148:$Z148)</f>
        <v>4</v>
      </c>
      <c r="K148">
        <f>COUNT(長野!$B148:$Z148)</f>
        <v>6</v>
      </c>
      <c r="L148">
        <f>COUNT(静岡!$B148:$AC148)</f>
        <v>26</v>
      </c>
      <c r="M148" s="66">
        <f t="shared" si="55"/>
        <v>133</v>
      </c>
      <c r="O148">
        <f>COUNTIF(茨城!$B148:$Z148,$O$1)</f>
        <v>0</v>
      </c>
      <c r="P148">
        <f>COUNTIF(栃木!$B148:$Z148,$O$1)</f>
        <v>0</v>
      </c>
      <c r="Q148">
        <f>COUNTIF(群馬!$B148:$Z148,$O$1)</f>
        <v>0</v>
      </c>
      <c r="R148">
        <f>COUNTIF(埼玉!$B148:$AG148,$O$1)</f>
        <v>0</v>
      </c>
      <c r="S148">
        <f>COUNTIF(千葉!$B148:$AA148,$O$1)</f>
        <v>0</v>
      </c>
      <c r="T148">
        <f>COUNTIF(東京!$B148:$Z148,$O$1)</f>
        <v>0</v>
      </c>
      <c r="U148">
        <f>COUNTIF(神奈川!$B148:$Z148,$O$1)</f>
        <v>0</v>
      </c>
      <c r="V148">
        <f>COUNTIF(山梨!$B148:$Z148,$O$1)</f>
        <v>0</v>
      </c>
      <c r="W148">
        <f>COUNTIF(長野!$B148:$Z148,$O$1)</f>
        <v>0</v>
      </c>
      <c r="X148">
        <f>COUNTIF(静岡!$B148:$AC148,$O$1)</f>
        <v>0</v>
      </c>
      <c r="Y148" s="66">
        <f t="shared" si="56"/>
        <v>0</v>
      </c>
      <c r="AA148">
        <f>COUNTIF(茨城!$B148:$Z148,$AA$1)</f>
        <v>0</v>
      </c>
      <c r="AB148">
        <f>COUNTIF(栃木!$B148:$Z148,$AA$1)</f>
        <v>0</v>
      </c>
      <c r="AC148">
        <f>COUNTIF(群馬!$B148:$Z148,$AA$1)</f>
        <v>0</v>
      </c>
      <c r="AD148">
        <f>COUNTIF(埼玉!$B148:$AG148,$AA$1)</f>
        <v>0</v>
      </c>
      <c r="AE148">
        <f>COUNTIF(千葉!$B148:$AA148,$AA$1)</f>
        <v>0</v>
      </c>
      <c r="AF148">
        <f>COUNTIF(東京!$B148:$Z148,$AA$1)</f>
        <v>0</v>
      </c>
      <c r="AG148">
        <f>COUNTIF(神奈川!$B148:$Z148,$AA$1)</f>
        <v>0</v>
      </c>
      <c r="AH148">
        <f>COUNTIF(山梨!$B148:$Z148,$AA$1)</f>
        <v>0</v>
      </c>
      <c r="AI148">
        <f>COUNTIF(長野!$B148:$Z148,$AA$1)</f>
        <v>0</v>
      </c>
      <c r="AJ148">
        <f>COUNTIF(静岡!$B148:$AC148,$AC$1)</f>
        <v>0</v>
      </c>
      <c r="AK148" s="66">
        <f t="shared" si="57"/>
        <v>0</v>
      </c>
      <c r="AL148" s="73">
        <f t="shared" si="58"/>
        <v>0</v>
      </c>
      <c r="AN148">
        <f>COUNTIF(茨城!$B148:$Z148,$AN$1)</f>
        <v>0</v>
      </c>
      <c r="AO148">
        <f>COUNTIF(栃木!$B148:$Z148,$AN$1)</f>
        <v>0</v>
      </c>
      <c r="AP148">
        <f>COUNTIF(群馬!$B148:$Z148,$AN$1)</f>
        <v>0</v>
      </c>
      <c r="AQ148">
        <f>COUNTIF(埼玉!$B148:$AG148,$AN$1)</f>
        <v>0</v>
      </c>
      <c r="AR148">
        <f>COUNTIF(千葉!$B148:$AA148,$AN$1)</f>
        <v>0</v>
      </c>
      <c r="AS148">
        <f>COUNTIF(東京!$B148:$Z148,$AN$1)</f>
        <v>0</v>
      </c>
      <c r="AT148">
        <f>COUNTIF(神奈川!$B148:$Z148,$AN$1)</f>
        <v>0</v>
      </c>
      <c r="AU148">
        <f>COUNTIF(山梨!$B148:$Z148,$AN$1)</f>
        <v>0</v>
      </c>
      <c r="AV148">
        <f>COUNTIF(長野!$B148:$Z148,$AN$1)</f>
        <v>0</v>
      </c>
      <c r="AW148">
        <f>COUNTIF(静岡!$B148:$AC148,$AN$1)</f>
        <v>0</v>
      </c>
      <c r="AX148" s="66">
        <f t="shared" si="59"/>
        <v>0</v>
      </c>
      <c r="AY148" s="73">
        <f t="shared" si="60"/>
        <v>0</v>
      </c>
    </row>
    <row r="149" spans="1:51" x14ac:dyDescent="0.15">
      <c r="A149">
        <f t="shared" si="54"/>
        <v>8</v>
      </c>
      <c r="B149" s="454">
        <v>43337</v>
      </c>
      <c r="C149">
        <f>COUNT(茨城!$B149:$Z149)</f>
        <v>17</v>
      </c>
      <c r="D149">
        <f>COUNT(栃木!$B149:$Z149)</f>
        <v>10</v>
      </c>
      <c r="E149">
        <f>COUNT(群馬!$B149:$Z149)</f>
        <v>8</v>
      </c>
      <c r="F149">
        <f>COUNT(埼玉!$B149:$AG149)</f>
        <v>18</v>
      </c>
      <c r="G149">
        <f>COUNT(千葉!$B149:$AA149)</f>
        <v>21</v>
      </c>
      <c r="H149">
        <f>COUNT(東京!$B149:$Z149)</f>
        <v>8</v>
      </c>
      <c r="I149">
        <f>COUNT(神奈川!$B149:$Z149)</f>
        <v>13</v>
      </c>
      <c r="J149">
        <f>COUNT(山梨!$B149:$Z149)</f>
        <v>4</v>
      </c>
      <c r="K149">
        <f>COUNT(長野!$B149:$Z149)</f>
        <v>6</v>
      </c>
      <c r="L149">
        <f>COUNT(静岡!$B149:$AC149)</f>
        <v>26</v>
      </c>
      <c r="M149" s="66">
        <f t="shared" si="55"/>
        <v>131</v>
      </c>
      <c r="O149">
        <f>COUNTIF(茨城!$B149:$Z149,$O$1)</f>
        <v>0</v>
      </c>
      <c r="P149">
        <f>COUNTIF(栃木!$B149:$Z149,$O$1)</f>
        <v>0</v>
      </c>
      <c r="Q149">
        <f>COUNTIF(群馬!$B149:$Z149,$O$1)</f>
        <v>0</v>
      </c>
      <c r="R149">
        <f>COUNTIF(埼玉!$B149:$AG149,$O$1)</f>
        <v>0</v>
      </c>
      <c r="S149">
        <f>COUNTIF(千葉!$B149:$AA149,$O$1)</f>
        <v>0</v>
      </c>
      <c r="T149">
        <f>COUNTIF(東京!$B149:$Z149,$O$1)</f>
        <v>0</v>
      </c>
      <c r="U149">
        <f>COUNTIF(神奈川!$B149:$Z149,$O$1)</f>
        <v>0</v>
      </c>
      <c r="V149">
        <f>COUNTIF(山梨!$B149:$Z149,$O$1)</f>
        <v>0</v>
      </c>
      <c r="W149">
        <f>COUNTIF(長野!$B149:$Z149,$O$1)</f>
        <v>0</v>
      </c>
      <c r="X149">
        <f>COUNTIF(静岡!$B149:$AC149,$O$1)</f>
        <v>0</v>
      </c>
      <c r="Y149" s="66">
        <f t="shared" si="56"/>
        <v>0</v>
      </c>
      <c r="AA149">
        <f>COUNTIF(茨城!$B149:$Z149,$AA$1)</f>
        <v>0</v>
      </c>
      <c r="AB149">
        <f>COUNTIF(栃木!$B149:$Z149,$AA$1)</f>
        <v>0</v>
      </c>
      <c r="AC149">
        <f>COUNTIF(群馬!$B149:$Z149,$AA$1)</f>
        <v>0</v>
      </c>
      <c r="AD149">
        <f>COUNTIF(埼玉!$B149:$AG149,$AA$1)</f>
        <v>0</v>
      </c>
      <c r="AE149">
        <f>COUNTIF(千葉!$B149:$AA149,$AA$1)</f>
        <v>0</v>
      </c>
      <c r="AF149">
        <f>COUNTIF(東京!$B149:$Z149,$AA$1)</f>
        <v>0</v>
      </c>
      <c r="AG149">
        <f>COUNTIF(神奈川!$B149:$Z149,$AA$1)</f>
        <v>0</v>
      </c>
      <c r="AH149">
        <f>COUNTIF(山梨!$B149:$Z149,$AA$1)</f>
        <v>0</v>
      </c>
      <c r="AI149">
        <f>COUNTIF(長野!$B149:$Z149,$AA$1)</f>
        <v>0</v>
      </c>
      <c r="AJ149">
        <f>COUNTIF(静岡!$B149:$AC149,$AC$1)</f>
        <v>0</v>
      </c>
      <c r="AK149" s="66">
        <f t="shared" si="57"/>
        <v>0</v>
      </c>
      <c r="AL149" s="73">
        <f t="shared" si="58"/>
        <v>0</v>
      </c>
      <c r="AN149">
        <f>COUNTIF(茨城!$B149:$Z149,$AN$1)</f>
        <v>0</v>
      </c>
      <c r="AO149">
        <f>COUNTIF(栃木!$B149:$Z149,$AN$1)</f>
        <v>0</v>
      </c>
      <c r="AP149">
        <f>COUNTIF(群馬!$B149:$Z149,$AN$1)</f>
        <v>0</v>
      </c>
      <c r="AQ149">
        <f>COUNTIF(埼玉!$B149:$AG149,$AN$1)</f>
        <v>0</v>
      </c>
      <c r="AR149">
        <f>COUNTIF(千葉!$B149:$AA149,$AN$1)</f>
        <v>0</v>
      </c>
      <c r="AS149">
        <f>COUNTIF(東京!$B149:$Z149,$AN$1)</f>
        <v>0</v>
      </c>
      <c r="AT149">
        <f>COUNTIF(神奈川!$B149:$Z149,$AN$1)</f>
        <v>0</v>
      </c>
      <c r="AU149">
        <f>COUNTIF(山梨!$B149:$Z149,$AN$1)</f>
        <v>0</v>
      </c>
      <c r="AV149">
        <f>COUNTIF(長野!$B149:$Z149,$AN$1)</f>
        <v>0</v>
      </c>
      <c r="AW149">
        <f>COUNTIF(静岡!$B149:$AC149,$AN$1)</f>
        <v>0</v>
      </c>
      <c r="AX149" s="66">
        <f t="shared" si="59"/>
        <v>0</v>
      </c>
      <c r="AY149" s="73">
        <f t="shared" si="60"/>
        <v>0</v>
      </c>
    </row>
    <row r="150" spans="1:51" x14ac:dyDescent="0.15">
      <c r="A150">
        <f t="shared" si="54"/>
        <v>8</v>
      </c>
      <c r="B150" s="454">
        <v>43338</v>
      </c>
      <c r="C150">
        <f>COUNT(茨城!$B150:$Z150)</f>
        <v>17</v>
      </c>
      <c r="D150">
        <f>COUNT(栃木!$B150:$Z150)</f>
        <v>11</v>
      </c>
      <c r="E150">
        <f>COUNT(群馬!$B150:$Z150)</f>
        <v>8</v>
      </c>
      <c r="F150">
        <f>COUNT(埼玉!$B150:$AG150)</f>
        <v>18</v>
      </c>
      <c r="G150">
        <f>COUNT(千葉!$B150:$AA150)</f>
        <v>21</v>
      </c>
      <c r="H150">
        <f>COUNT(東京!$B150:$Z150)</f>
        <v>8</v>
      </c>
      <c r="I150">
        <f>COUNT(神奈川!$B150:$Z150)</f>
        <v>13</v>
      </c>
      <c r="J150">
        <f>COUNT(山梨!$B150:$Z150)</f>
        <v>4</v>
      </c>
      <c r="K150">
        <f>COUNT(長野!$B150:$Z150)</f>
        <v>6</v>
      </c>
      <c r="L150">
        <f>COUNT(静岡!$B150:$AC150)</f>
        <v>26</v>
      </c>
      <c r="M150" s="66">
        <f t="shared" si="55"/>
        <v>132</v>
      </c>
      <c r="O150">
        <f>COUNTIF(茨城!$B150:$Z150,$O$1)</f>
        <v>0</v>
      </c>
      <c r="P150">
        <f>COUNTIF(栃木!$B150:$Z150,$O$1)</f>
        <v>0</v>
      </c>
      <c r="Q150">
        <f>COUNTIF(群馬!$B150:$Z150,$O$1)</f>
        <v>0</v>
      </c>
      <c r="R150">
        <f>COUNTIF(埼玉!$B150:$AG150,$O$1)</f>
        <v>0</v>
      </c>
      <c r="S150">
        <f>COUNTIF(千葉!$B150:$AA150,$O$1)</f>
        <v>0</v>
      </c>
      <c r="T150">
        <f>COUNTIF(東京!$B150:$Z150,$O$1)</f>
        <v>0</v>
      </c>
      <c r="U150">
        <f>COUNTIF(神奈川!$B150:$Z150,$O$1)</f>
        <v>0</v>
      </c>
      <c r="V150">
        <f>COUNTIF(山梨!$B150:$Z150,$O$1)</f>
        <v>0</v>
      </c>
      <c r="W150">
        <f>COUNTIF(長野!$B150:$Z150,$O$1)</f>
        <v>0</v>
      </c>
      <c r="X150">
        <f>COUNTIF(静岡!$B150:$AC150,$O$1)</f>
        <v>0</v>
      </c>
      <c r="Y150" s="66">
        <f t="shared" si="56"/>
        <v>0</v>
      </c>
      <c r="AA150">
        <f>COUNTIF(茨城!$B150:$Z150,$AA$1)</f>
        <v>0</v>
      </c>
      <c r="AB150">
        <f>COUNTIF(栃木!$B150:$Z150,$AA$1)</f>
        <v>0</v>
      </c>
      <c r="AC150">
        <f>COUNTIF(群馬!$B150:$Z150,$AA$1)</f>
        <v>0</v>
      </c>
      <c r="AD150">
        <f>COUNTIF(埼玉!$B150:$AG150,$AA$1)</f>
        <v>0</v>
      </c>
      <c r="AE150">
        <f>COUNTIF(千葉!$B150:$AA150,$AA$1)</f>
        <v>0</v>
      </c>
      <c r="AF150">
        <f>COUNTIF(東京!$B150:$Z150,$AA$1)</f>
        <v>0</v>
      </c>
      <c r="AG150">
        <f>COUNTIF(神奈川!$B150:$Z150,$AA$1)</f>
        <v>0</v>
      </c>
      <c r="AH150">
        <f>COUNTIF(山梨!$B150:$Z150,$AA$1)</f>
        <v>0</v>
      </c>
      <c r="AI150">
        <f>COUNTIF(長野!$B150:$Z150,$AA$1)</f>
        <v>0</v>
      </c>
      <c r="AJ150">
        <f>COUNTIF(静岡!$B150:$AC150,$AC$1)</f>
        <v>0</v>
      </c>
      <c r="AK150" s="66">
        <f t="shared" si="57"/>
        <v>0</v>
      </c>
      <c r="AL150" s="73">
        <f t="shared" si="58"/>
        <v>0</v>
      </c>
      <c r="AN150">
        <f>COUNTIF(茨城!$B150:$Z150,$AN$1)</f>
        <v>0</v>
      </c>
      <c r="AO150">
        <f>COUNTIF(栃木!$B150:$Z150,$AN$1)</f>
        <v>0</v>
      </c>
      <c r="AP150">
        <f>COUNTIF(群馬!$B150:$Z150,$AN$1)</f>
        <v>0</v>
      </c>
      <c r="AQ150">
        <f>COUNTIF(埼玉!$B150:$AG150,$AN$1)</f>
        <v>0</v>
      </c>
      <c r="AR150">
        <f>COUNTIF(千葉!$B150:$AA150,$AN$1)</f>
        <v>0</v>
      </c>
      <c r="AS150">
        <f>COUNTIF(東京!$B150:$Z150,$AN$1)</f>
        <v>0</v>
      </c>
      <c r="AT150">
        <f>COUNTIF(神奈川!$B150:$Z150,$AN$1)</f>
        <v>0</v>
      </c>
      <c r="AU150">
        <f>COUNTIF(山梨!$B150:$Z150,$AN$1)</f>
        <v>0</v>
      </c>
      <c r="AV150">
        <f>COUNTIF(長野!$B150:$Z150,$AN$1)</f>
        <v>0</v>
      </c>
      <c r="AW150">
        <f>COUNTIF(静岡!$B150:$AC150,$AN$1)</f>
        <v>0</v>
      </c>
      <c r="AX150" s="66">
        <f t="shared" si="59"/>
        <v>0</v>
      </c>
      <c r="AY150" s="73">
        <f t="shared" si="60"/>
        <v>0</v>
      </c>
    </row>
    <row r="151" spans="1:51" x14ac:dyDescent="0.15">
      <c r="A151">
        <f t="shared" si="54"/>
        <v>8</v>
      </c>
      <c r="B151" s="454">
        <v>43339</v>
      </c>
      <c r="C151">
        <f>COUNT(茨城!$B151:$Z151)</f>
        <v>18</v>
      </c>
      <c r="D151">
        <f>COUNT(栃木!$B151:$Z151)</f>
        <v>11</v>
      </c>
      <c r="E151">
        <f>COUNT(群馬!$B151:$Z151)</f>
        <v>8</v>
      </c>
      <c r="F151">
        <f>COUNT(埼玉!$B151:$AG151)</f>
        <v>18</v>
      </c>
      <c r="G151">
        <f>COUNT(千葉!$B151:$AA151)</f>
        <v>21</v>
      </c>
      <c r="H151">
        <f>COUNT(東京!$B151:$Z151)</f>
        <v>8</v>
      </c>
      <c r="I151">
        <f>COUNT(神奈川!$B151:$Z151)</f>
        <v>12</v>
      </c>
      <c r="J151">
        <f>COUNT(山梨!$B151:$Z151)</f>
        <v>3</v>
      </c>
      <c r="K151">
        <f>COUNT(長野!$B151:$Z151)</f>
        <v>6</v>
      </c>
      <c r="L151">
        <f>COUNT(静岡!$B151:$AC151)</f>
        <v>26</v>
      </c>
      <c r="M151" s="66">
        <f t="shared" si="55"/>
        <v>131</v>
      </c>
      <c r="O151">
        <f>COUNTIF(茨城!$B151:$Z151,$O$1)</f>
        <v>0</v>
      </c>
      <c r="P151">
        <f>COUNTIF(栃木!$B151:$Z151,$O$1)</f>
        <v>0</v>
      </c>
      <c r="Q151">
        <f>COUNTIF(群馬!$B151:$Z151,$O$1)</f>
        <v>0</v>
      </c>
      <c r="R151">
        <f>COUNTIF(埼玉!$B151:$AG151,$O$1)</f>
        <v>0</v>
      </c>
      <c r="S151">
        <f>COUNTIF(千葉!$B151:$AA151,$O$1)</f>
        <v>0</v>
      </c>
      <c r="T151">
        <f>COUNTIF(東京!$B151:$Z151,$O$1)</f>
        <v>0</v>
      </c>
      <c r="U151">
        <f>COUNTIF(神奈川!$B151:$Z151,$O$1)</f>
        <v>0</v>
      </c>
      <c r="V151">
        <f>COUNTIF(山梨!$B151:$Z151,$O$1)</f>
        <v>0</v>
      </c>
      <c r="W151">
        <f>COUNTIF(長野!$B151:$Z151,$O$1)</f>
        <v>0</v>
      </c>
      <c r="X151">
        <f>COUNTIF(静岡!$B151:$AC151,$O$1)</f>
        <v>0</v>
      </c>
      <c r="Y151" s="66">
        <f t="shared" si="56"/>
        <v>0</v>
      </c>
      <c r="AA151">
        <f>COUNTIF(茨城!$B151:$Z151,$AA$1)</f>
        <v>0</v>
      </c>
      <c r="AB151">
        <f>COUNTIF(栃木!$B151:$Z151,$AA$1)</f>
        <v>0</v>
      </c>
      <c r="AC151">
        <f>COUNTIF(群馬!$B151:$Z151,$AA$1)</f>
        <v>0</v>
      </c>
      <c r="AD151">
        <f>COUNTIF(埼玉!$B151:$AG151,$AA$1)</f>
        <v>0</v>
      </c>
      <c r="AE151">
        <f>COUNTIF(千葉!$B151:$AA151,$AA$1)</f>
        <v>0</v>
      </c>
      <c r="AF151">
        <f>COUNTIF(東京!$B151:$Z151,$AA$1)</f>
        <v>0</v>
      </c>
      <c r="AG151">
        <f>COUNTIF(神奈川!$B151:$Z151,$AA$1)</f>
        <v>0</v>
      </c>
      <c r="AH151">
        <f>COUNTIF(山梨!$B151:$Z151,$AA$1)</f>
        <v>0</v>
      </c>
      <c r="AI151">
        <f>COUNTIF(長野!$B151:$Z151,$AA$1)</f>
        <v>0</v>
      </c>
      <c r="AJ151">
        <f>COUNTIF(静岡!$B151:$AC151,$AC$1)</f>
        <v>0</v>
      </c>
      <c r="AK151" s="66">
        <f t="shared" si="57"/>
        <v>0</v>
      </c>
      <c r="AL151" s="73">
        <f t="shared" si="58"/>
        <v>0</v>
      </c>
      <c r="AN151">
        <f>COUNTIF(茨城!$B151:$Z151,$AN$1)</f>
        <v>0</v>
      </c>
      <c r="AO151">
        <f>COUNTIF(栃木!$B151:$Z151,$AN$1)</f>
        <v>0</v>
      </c>
      <c r="AP151">
        <f>COUNTIF(群馬!$B151:$Z151,$AN$1)</f>
        <v>0</v>
      </c>
      <c r="AQ151">
        <f>COUNTIF(埼玉!$B151:$AG151,$AN$1)</f>
        <v>0</v>
      </c>
      <c r="AR151">
        <f>COUNTIF(千葉!$B151:$AA151,$AN$1)</f>
        <v>0</v>
      </c>
      <c r="AS151">
        <f>COUNTIF(東京!$B151:$Z151,$AN$1)</f>
        <v>0</v>
      </c>
      <c r="AT151">
        <f>COUNTIF(神奈川!$B151:$Z151,$AN$1)</f>
        <v>2</v>
      </c>
      <c r="AU151">
        <f>COUNTIF(山梨!$B151:$Z151,$AN$1)</f>
        <v>0</v>
      </c>
      <c r="AV151">
        <f>COUNTIF(長野!$B151:$Z151,$AN$1)</f>
        <v>0</v>
      </c>
      <c r="AW151">
        <f>COUNTIF(静岡!$B151:$AC151,$AN$1)</f>
        <v>0</v>
      </c>
      <c r="AX151" s="66">
        <f t="shared" si="59"/>
        <v>2</v>
      </c>
      <c r="AY151" s="73">
        <f t="shared" si="60"/>
        <v>1.5267175572519083E-2</v>
      </c>
    </row>
    <row r="152" spans="1:51" x14ac:dyDescent="0.15">
      <c r="A152">
        <f t="shared" si="54"/>
        <v>8</v>
      </c>
      <c r="B152" s="454">
        <v>43340</v>
      </c>
      <c r="C152">
        <f>COUNT(茨城!$B152:$Z152)</f>
        <v>18</v>
      </c>
      <c r="D152">
        <f>COUNT(栃木!$B152:$Z152)</f>
        <v>11</v>
      </c>
      <c r="E152">
        <f>COUNT(群馬!$B152:$Z152)</f>
        <v>8</v>
      </c>
      <c r="F152">
        <f>COUNT(埼玉!$B152:$AG152)</f>
        <v>19</v>
      </c>
      <c r="G152">
        <f>COUNT(千葉!$B152:$AA152)</f>
        <v>21</v>
      </c>
      <c r="H152">
        <f>COUNT(東京!$B152:$Z152)</f>
        <v>8</v>
      </c>
      <c r="I152">
        <f>COUNT(神奈川!$B152:$Z152)</f>
        <v>13</v>
      </c>
      <c r="J152">
        <f>COUNT(山梨!$B152:$Z152)</f>
        <v>4</v>
      </c>
      <c r="K152">
        <f>COUNT(長野!$B152:$Z152)</f>
        <v>5</v>
      </c>
      <c r="L152">
        <f>COUNT(静岡!$B152:$AC152)</f>
        <v>27</v>
      </c>
      <c r="M152" s="66">
        <f t="shared" si="55"/>
        <v>134</v>
      </c>
      <c r="O152">
        <f>COUNTIF(茨城!$B152:$Z152,$O$1)</f>
        <v>0</v>
      </c>
      <c r="P152">
        <f>COUNTIF(栃木!$B152:$Z152,$O$1)</f>
        <v>0</v>
      </c>
      <c r="Q152">
        <f>COUNTIF(群馬!$B152:$Z152,$O$1)</f>
        <v>0</v>
      </c>
      <c r="R152">
        <f>COUNTIF(埼玉!$B152:$AG152,$O$1)</f>
        <v>0</v>
      </c>
      <c r="S152">
        <f>COUNTIF(千葉!$B152:$AA152,$O$1)</f>
        <v>0</v>
      </c>
      <c r="T152">
        <f>COUNTIF(東京!$B152:$Z152,$O$1)</f>
        <v>0</v>
      </c>
      <c r="U152">
        <f>COUNTIF(神奈川!$B152:$Z152,$O$1)</f>
        <v>0</v>
      </c>
      <c r="V152">
        <f>COUNTIF(山梨!$B152:$Z152,$O$1)</f>
        <v>0</v>
      </c>
      <c r="W152">
        <f>COUNTIF(長野!$B152:$Z152,$O$1)</f>
        <v>0</v>
      </c>
      <c r="X152">
        <f>COUNTIF(静岡!$B152:$AC152,$O$1)</f>
        <v>0</v>
      </c>
      <c r="Y152" s="66">
        <f t="shared" si="56"/>
        <v>0</v>
      </c>
      <c r="AA152">
        <f>COUNTIF(茨城!$B152:$Z152,$AA$1)</f>
        <v>0</v>
      </c>
      <c r="AB152">
        <f>COUNTIF(栃木!$B152:$Z152,$AA$1)</f>
        <v>0</v>
      </c>
      <c r="AC152">
        <f>COUNTIF(群馬!$B152:$Z152,$AA$1)</f>
        <v>0</v>
      </c>
      <c r="AD152">
        <f>COUNTIF(埼玉!$B152:$AG152,$AA$1)</f>
        <v>0</v>
      </c>
      <c r="AE152">
        <f>COUNTIF(千葉!$B152:$AA152,$AA$1)</f>
        <v>0</v>
      </c>
      <c r="AF152">
        <f>COUNTIF(東京!$B152:$Z152,$AA$1)</f>
        <v>0</v>
      </c>
      <c r="AG152">
        <f>COUNTIF(神奈川!$B152:$Z152,$AA$1)</f>
        <v>0</v>
      </c>
      <c r="AH152">
        <f>COUNTIF(山梨!$B152:$Z152,$AA$1)</f>
        <v>0</v>
      </c>
      <c r="AI152">
        <f>COUNTIF(長野!$B152:$Z152,$AA$1)</f>
        <v>0</v>
      </c>
      <c r="AJ152">
        <f>COUNTIF(静岡!$B152:$AC152,$AC$1)</f>
        <v>0</v>
      </c>
      <c r="AK152" s="66">
        <f t="shared" si="57"/>
        <v>0</v>
      </c>
      <c r="AL152" s="73">
        <f t="shared" si="58"/>
        <v>0</v>
      </c>
      <c r="AN152">
        <f>COUNTIF(茨城!$B152:$Z152,$AN$1)</f>
        <v>0</v>
      </c>
      <c r="AO152">
        <f>COUNTIF(栃木!$B152:$Z152,$AN$1)</f>
        <v>0</v>
      </c>
      <c r="AP152">
        <f>COUNTIF(群馬!$B152:$Z152,$AN$1)</f>
        <v>0</v>
      </c>
      <c r="AQ152">
        <f>COUNTIF(埼玉!$B152:$AG152,$AN$1)</f>
        <v>0</v>
      </c>
      <c r="AR152">
        <f>COUNTIF(千葉!$B152:$AA152,$AN$1)</f>
        <v>0</v>
      </c>
      <c r="AS152">
        <f>COUNTIF(東京!$B152:$Z152,$AN$1)</f>
        <v>0</v>
      </c>
      <c r="AT152">
        <f>COUNTIF(神奈川!$B152:$Z152,$AN$1)</f>
        <v>0</v>
      </c>
      <c r="AU152">
        <f>COUNTIF(山梨!$B152:$Z152,$AN$1)</f>
        <v>0</v>
      </c>
      <c r="AV152">
        <f>COUNTIF(長野!$B152:$Z152,$AN$1)</f>
        <v>0</v>
      </c>
      <c r="AW152">
        <f>COUNTIF(静岡!$B152:$AC152,$AN$1)</f>
        <v>1</v>
      </c>
      <c r="AX152" s="66">
        <f t="shared" si="59"/>
        <v>1</v>
      </c>
      <c r="AY152" s="73">
        <f t="shared" si="60"/>
        <v>7.462686567164179E-3</v>
      </c>
    </row>
    <row r="153" spans="1:51" x14ac:dyDescent="0.15">
      <c r="A153">
        <f t="shared" si="54"/>
        <v>8</v>
      </c>
      <c r="B153" s="454">
        <v>43341</v>
      </c>
      <c r="C153">
        <f>COUNT(茨城!$B153:$Z153)</f>
        <v>18</v>
      </c>
      <c r="D153">
        <f>COUNT(栃木!$B153:$Z153)</f>
        <v>11</v>
      </c>
      <c r="E153">
        <f>COUNT(群馬!$B153:$Z153)</f>
        <v>8</v>
      </c>
      <c r="F153">
        <f>COUNT(埼玉!$B153:$AG153)</f>
        <v>19</v>
      </c>
      <c r="G153">
        <f>COUNT(千葉!$B153:$AA153)</f>
        <v>21</v>
      </c>
      <c r="H153">
        <f>COUNT(東京!$B153:$Z153)</f>
        <v>8</v>
      </c>
      <c r="I153">
        <f>COUNT(神奈川!$B153:$Z153)</f>
        <v>13</v>
      </c>
      <c r="J153">
        <f>COUNT(山梨!$B153:$Z153)</f>
        <v>4</v>
      </c>
      <c r="K153">
        <f>COUNT(長野!$B153:$Z153)</f>
        <v>6</v>
      </c>
      <c r="L153">
        <f>COUNT(静岡!$B153:$AC153)</f>
        <v>26</v>
      </c>
      <c r="M153" s="66">
        <f t="shared" si="55"/>
        <v>134</v>
      </c>
      <c r="O153">
        <f>COUNTIF(茨城!$B153:$Z153,$O$1)</f>
        <v>0</v>
      </c>
      <c r="P153">
        <f>COUNTIF(栃木!$B153:$Z153,$O$1)</f>
        <v>0</v>
      </c>
      <c r="Q153">
        <f>COUNTIF(群馬!$B153:$Z153,$O$1)</f>
        <v>0</v>
      </c>
      <c r="R153">
        <f>COUNTIF(埼玉!$B153:$AG153,$O$1)</f>
        <v>0</v>
      </c>
      <c r="S153">
        <f>COUNTIF(千葉!$B153:$AA153,$O$1)</f>
        <v>0</v>
      </c>
      <c r="T153">
        <f>COUNTIF(東京!$B153:$Z153,$O$1)</f>
        <v>0</v>
      </c>
      <c r="U153">
        <f>COUNTIF(神奈川!$B153:$Z153,$O$1)</f>
        <v>0</v>
      </c>
      <c r="V153">
        <f>COUNTIF(山梨!$B153:$Z153,$O$1)</f>
        <v>0</v>
      </c>
      <c r="W153">
        <f>COUNTIF(長野!$B153:$Z153,$O$1)</f>
        <v>0</v>
      </c>
      <c r="X153">
        <f>COUNTIF(静岡!$B153:$AC153,$O$1)</f>
        <v>0</v>
      </c>
      <c r="Y153" s="66">
        <f t="shared" si="56"/>
        <v>0</v>
      </c>
      <c r="AA153">
        <f>COUNTIF(茨城!$B153:$Z153,$AA$1)</f>
        <v>0</v>
      </c>
      <c r="AB153">
        <f>COUNTIF(栃木!$B153:$Z153,$AA$1)</f>
        <v>0</v>
      </c>
      <c r="AC153">
        <f>COUNTIF(群馬!$B153:$Z153,$AA$1)</f>
        <v>0</v>
      </c>
      <c r="AD153">
        <f>COUNTIF(埼玉!$B153:$AG153,$AA$1)</f>
        <v>0</v>
      </c>
      <c r="AE153">
        <f>COUNTIF(千葉!$B153:$AA153,$AA$1)</f>
        <v>0</v>
      </c>
      <c r="AF153">
        <f>COUNTIF(東京!$B153:$Z153,$AA$1)</f>
        <v>0</v>
      </c>
      <c r="AG153">
        <f>COUNTIF(神奈川!$B153:$Z153,$AA$1)</f>
        <v>0</v>
      </c>
      <c r="AH153">
        <f>COUNTIF(山梨!$B153:$Z153,$AA$1)</f>
        <v>0</v>
      </c>
      <c r="AI153">
        <f>COUNTIF(長野!$B153:$Z153,$AA$1)</f>
        <v>0</v>
      </c>
      <c r="AJ153">
        <f>COUNTIF(静岡!$B153:$AC153,$AC$1)</f>
        <v>0</v>
      </c>
      <c r="AK153" s="66">
        <f t="shared" si="57"/>
        <v>0</v>
      </c>
      <c r="AL153" s="73">
        <f t="shared" si="58"/>
        <v>0</v>
      </c>
      <c r="AN153">
        <f>COUNTIF(茨城!$B153:$Z153,$AN$1)</f>
        <v>0</v>
      </c>
      <c r="AO153">
        <f>COUNTIF(栃木!$B153:$Z153,$AN$1)</f>
        <v>0</v>
      </c>
      <c r="AP153">
        <f>COUNTIF(群馬!$B153:$Z153,$AN$1)</f>
        <v>0</v>
      </c>
      <c r="AQ153">
        <f>COUNTIF(埼玉!$B153:$AG153,$AN$1)</f>
        <v>0</v>
      </c>
      <c r="AR153">
        <f>COUNTIF(千葉!$B153:$AA153,$AN$1)</f>
        <v>0</v>
      </c>
      <c r="AS153">
        <f>COUNTIF(東京!$B153:$Z153,$AN$1)</f>
        <v>0</v>
      </c>
      <c r="AT153">
        <f>COUNTIF(神奈川!$B153:$Z153,$AN$1)</f>
        <v>1</v>
      </c>
      <c r="AU153">
        <f>COUNTIF(山梨!$B153:$Z153,$AN$1)</f>
        <v>0</v>
      </c>
      <c r="AV153">
        <f>COUNTIF(長野!$B153:$Z153,$AN$1)</f>
        <v>0</v>
      </c>
      <c r="AW153">
        <f>COUNTIF(静岡!$B153:$AC153,$AN$1)</f>
        <v>1</v>
      </c>
      <c r="AX153" s="66">
        <f t="shared" si="59"/>
        <v>2</v>
      </c>
      <c r="AY153" s="73">
        <f t="shared" si="60"/>
        <v>1.4925373134328358E-2</v>
      </c>
    </row>
    <row r="154" spans="1:51" x14ac:dyDescent="0.15">
      <c r="A154">
        <f t="shared" si="54"/>
        <v>8</v>
      </c>
      <c r="B154" s="454">
        <v>43342</v>
      </c>
      <c r="C154">
        <f>COUNT(茨城!$B154:$Z154)</f>
        <v>18</v>
      </c>
      <c r="D154">
        <f>COUNT(栃木!$B154:$Z154)</f>
        <v>11</v>
      </c>
      <c r="E154">
        <f>COUNT(群馬!$B154:$Z154)</f>
        <v>8</v>
      </c>
      <c r="F154">
        <f>COUNT(埼玉!$B154:$AG154)</f>
        <v>19</v>
      </c>
      <c r="G154">
        <f>COUNT(千葉!$B154:$AA154)</f>
        <v>21</v>
      </c>
      <c r="H154">
        <f>COUNT(東京!$B154:$Z154)</f>
        <v>7</v>
      </c>
      <c r="I154">
        <f>COUNT(神奈川!$B154:$Z154)</f>
        <v>13</v>
      </c>
      <c r="J154">
        <f>COUNT(山梨!$B154:$Z154)</f>
        <v>4</v>
      </c>
      <c r="K154">
        <f>COUNT(長野!$B154:$Z154)</f>
        <v>6</v>
      </c>
      <c r="L154">
        <f>COUNT(静岡!$B154:$AC154)</f>
        <v>26</v>
      </c>
      <c r="M154" s="66">
        <f t="shared" si="55"/>
        <v>133</v>
      </c>
      <c r="O154">
        <f>COUNTIF(茨城!$B154:$Z154,$O$1)</f>
        <v>0</v>
      </c>
      <c r="P154">
        <f>COUNTIF(栃木!$B154:$Z154,$O$1)</f>
        <v>0</v>
      </c>
      <c r="Q154">
        <f>COUNTIF(群馬!$B154:$Z154,$O$1)</f>
        <v>0</v>
      </c>
      <c r="R154">
        <f>COUNTIF(埼玉!$B154:$AG154,$O$1)</f>
        <v>0</v>
      </c>
      <c r="S154">
        <f>COUNTIF(千葉!$B154:$AA154,$O$1)</f>
        <v>0</v>
      </c>
      <c r="T154">
        <f>COUNTIF(東京!$B154:$Z154,$O$1)</f>
        <v>0</v>
      </c>
      <c r="U154">
        <f>COUNTIF(神奈川!$B154:$Z154,$O$1)</f>
        <v>0</v>
      </c>
      <c r="V154">
        <f>COUNTIF(山梨!$B154:$Z154,$O$1)</f>
        <v>0</v>
      </c>
      <c r="W154">
        <f>COUNTIF(長野!$B154:$Z154,$O$1)</f>
        <v>0</v>
      </c>
      <c r="X154">
        <f>COUNTIF(静岡!$B154:$AC154,$O$1)</f>
        <v>0</v>
      </c>
      <c r="Y154" s="66">
        <f t="shared" si="56"/>
        <v>0</v>
      </c>
      <c r="AA154">
        <f>COUNTIF(茨城!$B154:$Z154,$AA$1)</f>
        <v>0</v>
      </c>
      <c r="AB154">
        <f>COUNTIF(栃木!$B154:$Z154,$AA$1)</f>
        <v>0</v>
      </c>
      <c r="AC154">
        <f>COUNTIF(群馬!$B154:$Z154,$AA$1)</f>
        <v>0</v>
      </c>
      <c r="AD154">
        <f>COUNTIF(埼玉!$B154:$AG154,$AA$1)</f>
        <v>0</v>
      </c>
      <c r="AE154">
        <f>COUNTIF(千葉!$B154:$AA154,$AA$1)</f>
        <v>0</v>
      </c>
      <c r="AF154">
        <f>COUNTIF(東京!$B154:$Z154,$AA$1)</f>
        <v>0</v>
      </c>
      <c r="AG154">
        <f>COUNTIF(神奈川!$B154:$Z154,$AA$1)</f>
        <v>0</v>
      </c>
      <c r="AH154">
        <f>COUNTIF(山梨!$B154:$Z154,$AA$1)</f>
        <v>0</v>
      </c>
      <c r="AI154">
        <f>COUNTIF(長野!$B154:$Z154,$AA$1)</f>
        <v>0</v>
      </c>
      <c r="AJ154">
        <f>COUNTIF(静岡!$B154:$AC154,$AC$1)</f>
        <v>0</v>
      </c>
      <c r="AK154" s="66">
        <f t="shared" si="57"/>
        <v>0</v>
      </c>
      <c r="AL154" s="73">
        <f t="shared" si="58"/>
        <v>0</v>
      </c>
      <c r="AN154">
        <f>COUNTIF(茨城!$B154:$Z154,$AN$1)</f>
        <v>0</v>
      </c>
      <c r="AO154">
        <f>COUNTIF(栃木!$B154:$Z154,$AN$1)</f>
        <v>0</v>
      </c>
      <c r="AP154">
        <f>COUNTIF(群馬!$B154:$Z154,$AN$1)</f>
        <v>0</v>
      </c>
      <c r="AQ154">
        <f>COUNTIF(埼玉!$B154:$AG154,$AN$1)</f>
        <v>0</v>
      </c>
      <c r="AR154">
        <f>COUNTIF(千葉!$B154:$AA154,$AN$1)</f>
        <v>0</v>
      </c>
      <c r="AS154">
        <f>COUNTIF(東京!$B154:$Z154,$AN$1)</f>
        <v>0</v>
      </c>
      <c r="AT154">
        <f>COUNTIF(神奈川!$B154:$Z154,$AN$1)</f>
        <v>0</v>
      </c>
      <c r="AU154">
        <f>COUNTIF(山梨!$B154:$Z154,$AN$1)</f>
        <v>0</v>
      </c>
      <c r="AV154">
        <f>COUNTIF(長野!$B154:$Z154,$AN$1)</f>
        <v>0</v>
      </c>
      <c r="AW154">
        <f>COUNTIF(静岡!$B154:$AC154,$AN$1)</f>
        <v>0</v>
      </c>
      <c r="AX154" s="66">
        <f t="shared" si="59"/>
        <v>0</v>
      </c>
      <c r="AY154" s="73">
        <f t="shared" si="60"/>
        <v>0</v>
      </c>
    </row>
    <row r="155" spans="1:51" x14ac:dyDescent="0.15">
      <c r="A155">
        <f t="shared" si="54"/>
        <v>8</v>
      </c>
      <c r="B155" s="454">
        <v>43343</v>
      </c>
      <c r="C155">
        <f>COUNT(茨城!$B155:$Z155)</f>
        <v>18</v>
      </c>
      <c r="D155">
        <f>COUNT(栃木!$B155:$Z155)</f>
        <v>11</v>
      </c>
      <c r="E155">
        <f>COUNT(群馬!$B155:$Z155)</f>
        <v>8</v>
      </c>
      <c r="F155">
        <f>COUNT(埼玉!$B155:$AG155)</f>
        <v>20</v>
      </c>
      <c r="G155">
        <f>COUNT(千葉!$B155:$AA155)</f>
        <v>21</v>
      </c>
      <c r="H155">
        <f>COUNT(東京!$B155:$Z155)</f>
        <v>7</v>
      </c>
      <c r="I155">
        <f>COUNT(神奈川!$B155:$Z155)</f>
        <v>13</v>
      </c>
      <c r="J155">
        <f>COUNT(山梨!$B155:$Z155)</f>
        <v>4</v>
      </c>
      <c r="K155">
        <f>COUNT(長野!$B155:$Z155)</f>
        <v>6</v>
      </c>
      <c r="L155">
        <f>COUNT(静岡!$B155:$AC155)</f>
        <v>26</v>
      </c>
      <c r="M155" s="66">
        <f t="shared" si="55"/>
        <v>134</v>
      </c>
      <c r="O155">
        <f>COUNTIF(茨城!$B155:$Z155,$O$1)</f>
        <v>0</v>
      </c>
      <c r="P155">
        <f>COUNTIF(栃木!$B155:$Z155,$O$1)</f>
        <v>0</v>
      </c>
      <c r="Q155">
        <f>COUNTIF(群馬!$B155:$Z155,$O$1)</f>
        <v>0</v>
      </c>
      <c r="R155">
        <f>COUNTIF(埼玉!$B155:$AG155,$O$1)</f>
        <v>0</v>
      </c>
      <c r="S155">
        <f>COUNTIF(千葉!$B155:$AA155,$O$1)</f>
        <v>0</v>
      </c>
      <c r="T155">
        <f>COUNTIF(東京!$B155:$Z155,$O$1)</f>
        <v>0</v>
      </c>
      <c r="U155">
        <f>COUNTIF(神奈川!$B155:$Z155,$O$1)</f>
        <v>0</v>
      </c>
      <c r="V155">
        <f>COUNTIF(山梨!$B155:$Z155,$O$1)</f>
        <v>0</v>
      </c>
      <c r="W155">
        <f>COUNTIF(長野!$B155:$Z155,$O$1)</f>
        <v>0</v>
      </c>
      <c r="X155">
        <f>COUNTIF(静岡!$B155:$AC155,$O$1)</f>
        <v>0</v>
      </c>
      <c r="Y155" s="66">
        <f t="shared" si="56"/>
        <v>0</v>
      </c>
      <c r="AA155">
        <f>COUNTIF(茨城!$B155:$Z155,$AA$1)</f>
        <v>0</v>
      </c>
      <c r="AB155">
        <f>COUNTIF(栃木!$B155:$Z155,$AA$1)</f>
        <v>0</v>
      </c>
      <c r="AC155">
        <f>COUNTIF(群馬!$B155:$Z155,$AA$1)</f>
        <v>0</v>
      </c>
      <c r="AD155">
        <f>COUNTIF(埼玉!$B155:$AG155,$AA$1)</f>
        <v>0</v>
      </c>
      <c r="AE155">
        <f>COUNTIF(千葉!$B155:$AA155,$AA$1)</f>
        <v>0</v>
      </c>
      <c r="AF155">
        <f>COUNTIF(東京!$B155:$Z155,$AA$1)</f>
        <v>0</v>
      </c>
      <c r="AG155">
        <f>COUNTIF(神奈川!$B155:$Z155,$AA$1)</f>
        <v>0</v>
      </c>
      <c r="AH155">
        <f>COUNTIF(山梨!$B155:$Z155,$AA$1)</f>
        <v>0</v>
      </c>
      <c r="AI155">
        <f>COUNTIF(長野!$B155:$Z155,$AA$1)</f>
        <v>0</v>
      </c>
      <c r="AJ155">
        <f>COUNTIF(静岡!$B155:$AC155,$AC$1)</f>
        <v>0</v>
      </c>
      <c r="AK155" s="66">
        <f t="shared" si="57"/>
        <v>0</v>
      </c>
      <c r="AL155" s="73">
        <f t="shared" si="58"/>
        <v>0</v>
      </c>
      <c r="AN155">
        <f>COUNTIF(茨城!$B155:$Z155,$AN$1)</f>
        <v>0</v>
      </c>
      <c r="AO155">
        <f>COUNTIF(栃木!$B155:$Z155,$AN$1)</f>
        <v>0</v>
      </c>
      <c r="AP155">
        <f>COUNTIF(群馬!$B155:$Z155,$AN$1)</f>
        <v>0</v>
      </c>
      <c r="AQ155">
        <f>COUNTIF(埼玉!$B155:$AG155,$AN$1)</f>
        <v>0</v>
      </c>
      <c r="AR155">
        <f>COUNTIF(千葉!$B155:$AA155,$AN$1)</f>
        <v>0</v>
      </c>
      <c r="AS155">
        <f>COUNTIF(東京!$B155:$Z155,$AN$1)</f>
        <v>0</v>
      </c>
      <c r="AT155">
        <f>COUNTIF(神奈川!$B155:$Z155,$AN$1)</f>
        <v>0</v>
      </c>
      <c r="AU155">
        <f>COUNTIF(山梨!$B155:$Z155,$AN$1)</f>
        <v>0</v>
      </c>
      <c r="AV155">
        <f>COUNTIF(長野!$B155:$Z155,$AN$1)</f>
        <v>0</v>
      </c>
      <c r="AW155">
        <f>COUNTIF(静岡!$B155:$AC155,$AN$1)</f>
        <v>0</v>
      </c>
      <c r="AX155" s="66">
        <f t="shared" si="59"/>
        <v>0</v>
      </c>
      <c r="AY155" s="73">
        <f t="shared" si="60"/>
        <v>0</v>
      </c>
    </row>
    <row r="156" spans="1:51" x14ac:dyDescent="0.15">
      <c r="A156">
        <f t="shared" si="54"/>
        <v>9</v>
      </c>
      <c r="B156" s="454">
        <v>43344</v>
      </c>
      <c r="C156">
        <f>COUNT(茨城!$B156:$Z156)</f>
        <v>18</v>
      </c>
      <c r="D156">
        <f>COUNT(栃木!$B156:$Z156)</f>
        <v>11</v>
      </c>
      <c r="E156">
        <f>COUNT(群馬!$B156:$Z156)</f>
        <v>8</v>
      </c>
      <c r="F156">
        <f>COUNT(埼玉!$B156:$AG156)</f>
        <v>20</v>
      </c>
      <c r="G156">
        <f>COUNT(千葉!$B156:$AA156)</f>
        <v>21</v>
      </c>
      <c r="H156">
        <f>COUNT(東京!$B156:$Z156)</f>
        <v>8</v>
      </c>
      <c r="I156">
        <f>COUNT(神奈川!$B156:$Z156)</f>
        <v>13</v>
      </c>
      <c r="J156">
        <f>COUNT(山梨!$B156:$Z156)</f>
        <v>4</v>
      </c>
      <c r="K156">
        <f>COUNT(長野!$B156:$Z156)</f>
        <v>6</v>
      </c>
      <c r="L156">
        <f>COUNT(静岡!$B156:$AC156)</f>
        <v>27</v>
      </c>
      <c r="M156" s="66">
        <f t="shared" si="55"/>
        <v>136</v>
      </c>
      <c r="O156">
        <f>COUNTIF(茨城!$B156:$Z156,$O$1)</f>
        <v>0</v>
      </c>
      <c r="P156">
        <f>COUNTIF(栃木!$B156:$Z156,$O$1)</f>
        <v>0</v>
      </c>
      <c r="Q156">
        <f>COUNTIF(群馬!$B156:$Z156,$O$1)</f>
        <v>0</v>
      </c>
      <c r="R156">
        <f>COUNTIF(埼玉!$B156:$AG156,$O$1)</f>
        <v>0</v>
      </c>
      <c r="S156">
        <f>COUNTIF(千葉!$B156:$AA156,$O$1)</f>
        <v>0</v>
      </c>
      <c r="T156">
        <f>COUNTIF(東京!$B156:$Z156,$O$1)</f>
        <v>0</v>
      </c>
      <c r="U156">
        <f>COUNTIF(神奈川!$B156:$Z156,$O$1)</f>
        <v>0</v>
      </c>
      <c r="V156">
        <f>COUNTIF(山梨!$B156:$Z156,$O$1)</f>
        <v>0</v>
      </c>
      <c r="W156">
        <f>COUNTIF(長野!$B156:$Z156,$O$1)</f>
        <v>0</v>
      </c>
      <c r="X156">
        <f>COUNTIF(静岡!$B156:$AC156,$O$1)</f>
        <v>0</v>
      </c>
      <c r="Y156" s="66">
        <f t="shared" si="56"/>
        <v>0</v>
      </c>
      <c r="AA156">
        <f>COUNTIF(茨城!$B156:$Z156,$AA$1)</f>
        <v>0</v>
      </c>
      <c r="AB156">
        <f>COUNTIF(栃木!$B156:$Z156,$AA$1)</f>
        <v>0</v>
      </c>
      <c r="AC156">
        <f>COUNTIF(群馬!$B156:$Z156,$AA$1)</f>
        <v>0</v>
      </c>
      <c r="AD156">
        <f>COUNTIF(埼玉!$B156:$AG156,$AA$1)</f>
        <v>0</v>
      </c>
      <c r="AE156">
        <f>COUNTIF(千葉!$B156:$AA156,$AA$1)</f>
        <v>0</v>
      </c>
      <c r="AF156">
        <f>COUNTIF(東京!$B156:$Z156,$AA$1)</f>
        <v>0</v>
      </c>
      <c r="AG156">
        <f>COUNTIF(神奈川!$B156:$Z156,$AA$1)</f>
        <v>0</v>
      </c>
      <c r="AH156">
        <f>COUNTIF(山梨!$B156:$Z156,$AA$1)</f>
        <v>0</v>
      </c>
      <c r="AI156">
        <f>COUNTIF(長野!$B156:$Z156,$AA$1)</f>
        <v>0</v>
      </c>
      <c r="AJ156">
        <f>COUNTIF(静岡!$B156:$AC156,$AC$1)</f>
        <v>0</v>
      </c>
      <c r="AK156" s="66">
        <f t="shared" si="57"/>
        <v>0</v>
      </c>
      <c r="AL156" s="73">
        <f t="shared" si="58"/>
        <v>0</v>
      </c>
      <c r="AN156">
        <f>COUNTIF(茨城!$B156:$Z156,$AN$1)</f>
        <v>0</v>
      </c>
      <c r="AO156">
        <f>COUNTIF(栃木!$B156:$Z156,$AN$1)</f>
        <v>0</v>
      </c>
      <c r="AP156">
        <f>COUNTIF(群馬!$B156:$Z156,$AN$1)</f>
        <v>0</v>
      </c>
      <c r="AQ156">
        <f>COUNTIF(埼玉!$B156:$AG156,$AN$1)</f>
        <v>0</v>
      </c>
      <c r="AR156">
        <f>COUNTIF(千葉!$B156:$AA156,$AN$1)</f>
        <v>0</v>
      </c>
      <c r="AS156">
        <f>COUNTIF(東京!$B156:$Z156,$AN$1)</f>
        <v>0</v>
      </c>
      <c r="AT156">
        <f>COUNTIF(神奈川!$B156:$Z156,$AN$1)</f>
        <v>0</v>
      </c>
      <c r="AU156">
        <f>COUNTIF(山梨!$B156:$Z156,$AN$1)</f>
        <v>0</v>
      </c>
      <c r="AV156">
        <f>COUNTIF(長野!$B156:$Z156,$AN$1)</f>
        <v>0</v>
      </c>
      <c r="AW156">
        <f>COUNTIF(静岡!$B156:$AC156,$AN$1)</f>
        <v>0</v>
      </c>
      <c r="AX156" s="66">
        <f t="shared" si="59"/>
        <v>0</v>
      </c>
      <c r="AY156" s="73">
        <f t="shared" si="60"/>
        <v>0</v>
      </c>
    </row>
    <row r="157" spans="1:51" x14ac:dyDescent="0.15">
      <c r="A157">
        <f t="shared" si="54"/>
        <v>9</v>
      </c>
      <c r="B157" s="454">
        <v>43345</v>
      </c>
      <c r="C157">
        <f>COUNT(茨城!$B157:$Z157)</f>
        <v>18</v>
      </c>
      <c r="D157">
        <f>COUNT(栃木!$B157:$Z157)</f>
        <v>11</v>
      </c>
      <c r="E157">
        <f>COUNT(群馬!$B157:$Z157)</f>
        <v>8</v>
      </c>
      <c r="F157">
        <f>COUNT(埼玉!$B157:$AG157)</f>
        <v>20</v>
      </c>
      <c r="G157">
        <f>COUNT(千葉!$B157:$AA157)</f>
        <v>21</v>
      </c>
      <c r="H157">
        <f>COUNT(東京!$B157:$Z157)</f>
        <v>8</v>
      </c>
      <c r="I157">
        <f>COUNT(神奈川!$B157:$Z157)</f>
        <v>13</v>
      </c>
      <c r="J157">
        <f>COUNT(山梨!$B157:$Z157)</f>
        <v>4</v>
      </c>
      <c r="K157">
        <f>COUNT(長野!$B157:$Z157)</f>
        <v>6</v>
      </c>
      <c r="L157">
        <f>COUNT(静岡!$B157:$AC157)</f>
        <v>27</v>
      </c>
      <c r="M157" s="66">
        <f t="shared" si="55"/>
        <v>136</v>
      </c>
      <c r="O157">
        <f>COUNTIF(茨城!$B157:$Z157,$O$1)</f>
        <v>0</v>
      </c>
      <c r="P157">
        <f>COUNTIF(栃木!$B157:$Z157,$O$1)</f>
        <v>0</v>
      </c>
      <c r="Q157">
        <f>COUNTIF(群馬!$B157:$Z157,$O$1)</f>
        <v>0</v>
      </c>
      <c r="R157">
        <f>COUNTIF(埼玉!$B157:$AG157,$O$1)</f>
        <v>0</v>
      </c>
      <c r="S157">
        <f>COUNTIF(千葉!$B157:$AA157,$O$1)</f>
        <v>0</v>
      </c>
      <c r="T157">
        <f>COUNTIF(東京!$B157:$Z157,$O$1)</f>
        <v>0</v>
      </c>
      <c r="U157">
        <f>COUNTIF(神奈川!$B157:$Z157,$O$1)</f>
        <v>0</v>
      </c>
      <c r="V157">
        <f>COUNTIF(山梨!$B157:$Z157,$O$1)</f>
        <v>0</v>
      </c>
      <c r="W157">
        <f>COUNTIF(長野!$B157:$Z157,$O$1)</f>
        <v>0</v>
      </c>
      <c r="X157">
        <f>COUNTIF(静岡!$B157:$AC157,$O$1)</f>
        <v>0</v>
      </c>
      <c r="Y157" s="66">
        <f t="shared" si="56"/>
        <v>0</v>
      </c>
      <c r="AA157">
        <f>COUNTIF(茨城!$B157:$Z157,$AA$1)</f>
        <v>0</v>
      </c>
      <c r="AB157">
        <f>COUNTIF(栃木!$B157:$Z157,$AA$1)</f>
        <v>0</v>
      </c>
      <c r="AC157">
        <f>COUNTIF(群馬!$B157:$Z157,$AA$1)</f>
        <v>0</v>
      </c>
      <c r="AD157">
        <f>COUNTIF(埼玉!$B157:$AG157,$AA$1)</f>
        <v>0</v>
      </c>
      <c r="AE157">
        <f>COUNTIF(千葉!$B157:$AA157,$AA$1)</f>
        <v>0</v>
      </c>
      <c r="AF157">
        <f>COUNTIF(東京!$B157:$Z157,$AA$1)</f>
        <v>0</v>
      </c>
      <c r="AG157">
        <f>COUNTIF(神奈川!$B157:$Z157,$AA$1)</f>
        <v>0</v>
      </c>
      <c r="AH157">
        <f>COUNTIF(山梨!$B157:$Z157,$AA$1)</f>
        <v>0</v>
      </c>
      <c r="AI157">
        <f>COUNTIF(長野!$B157:$Z157,$AA$1)</f>
        <v>0</v>
      </c>
      <c r="AJ157">
        <f>COUNTIF(静岡!$B157:$AC157,$AC$1)</f>
        <v>0</v>
      </c>
      <c r="AK157" s="66">
        <f t="shared" si="57"/>
        <v>0</v>
      </c>
      <c r="AL157" s="73">
        <f t="shared" si="58"/>
        <v>0</v>
      </c>
      <c r="AN157">
        <f>COUNTIF(茨城!$B157:$Z157,$AN$1)</f>
        <v>0</v>
      </c>
      <c r="AO157">
        <f>COUNTIF(栃木!$B157:$Z157,$AN$1)</f>
        <v>0</v>
      </c>
      <c r="AP157">
        <f>COUNTIF(群馬!$B157:$Z157,$AN$1)</f>
        <v>0</v>
      </c>
      <c r="AQ157">
        <f>COUNTIF(埼玉!$B157:$AG157,$AN$1)</f>
        <v>0</v>
      </c>
      <c r="AR157">
        <f>COUNTIF(千葉!$B157:$AA157,$AN$1)</f>
        <v>0</v>
      </c>
      <c r="AS157">
        <f>COUNTIF(東京!$B157:$Z157,$AN$1)</f>
        <v>0</v>
      </c>
      <c r="AT157">
        <f>COUNTIF(神奈川!$B157:$Z157,$AN$1)</f>
        <v>0</v>
      </c>
      <c r="AU157">
        <f>COUNTIF(山梨!$B157:$Z157,$AN$1)</f>
        <v>0</v>
      </c>
      <c r="AV157">
        <f>COUNTIF(長野!$B157:$Z157,$AN$1)</f>
        <v>0</v>
      </c>
      <c r="AW157">
        <f>COUNTIF(静岡!$B157:$AC157,$AN$1)</f>
        <v>0</v>
      </c>
      <c r="AX157" s="66">
        <f t="shared" si="59"/>
        <v>0</v>
      </c>
      <c r="AY157" s="73">
        <f t="shared" si="60"/>
        <v>0</v>
      </c>
    </row>
    <row r="158" spans="1:51" x14ac:dyDescent="0.15">
      <c r="A158">
        <f t="shared" si="54"/>
        <v>9</v>
      </c>
      <c r="B158" s="454">
        <v>43346</v>
      </c>
      <c r="C158">
        <f>COUNT(茨城!$B158:$Z158)</f>
        <v>18</v>
      </c>
      <c r="D158">
        <f>COUNT(栃木!$B158:$Z158)</f>
        <v>11</v>
      </c>
      <c r="E158">
        <f>COUNT(群馬!$B158:$Z158)</f>
        <v>8</v>
      </c>
      <c r="F158">
        <f>COUNT(埼玉!$B158:$AG158)</f>
        <v>20</v>
      </c>
      <c r="G158">
        <f>COUNT(千葉!$B158:$AA158)</f>
        <v>21</v>
      </c>
      <c r="H158">
        <f>COUNT(東京!$B158:$Z158)</f>
        <v>8</v>
      </c>
      <c r="I158">
        <f>COUNT(神奈川!$B158:$Z158)</f>
        <v>12</v>
      </c>
      <c r="J158">
        <f>COUNT(山梨!$B158:$Z158)</f>
        <v>4</v>
      </c>
      <c r="K158">
        <f>COUNT(長野!$B158:$Z158)</f>
        <v>6</v>
      </c>
      <c r="L158">
        <f>COUNT(静岡!$B158:$AC158)</f>
        <v>27</v>
      </c>
      <c r="M158" s="66">
        <f t="shared" si="55"/>
        <v>135</v>
      </c>
      <c r="O158">
        <f>COUNTIF(茨城!$B158:$Z158,$O$1)</f>
        <v>0</v>
      </c>
      <c r="P158">
        <f>COUNTIF(栃木!$B158:$Z158,$O$1)</f>
        <v>0</v>
      </c>
      <c r="Q158">
        <f>COUNTIF(群馬!$B158:$Z158,$O$1)</f>
        <v>0</v>
      </c>
      <c r="R158">
        <f>COUNTIF(埼玉!$B158:$AG158,$O$1)</f>
        <v>0</v>
      </c>
      <c r="S158">
        <f>COUNTIF(千葉!$B158:$AA158,$O$1)</f>
        <v>0</v>
      </c>
      <c r="T158">
        <f>COUNTIF(東京!$B158:$Z158,$O$1)</f>
        <v>0</v>
      </c>
      <c r="U158">
        <f>COUNTIF(神奈川!$B158:$Z158,$O$1)</f>
        <v>0</v>
      </c>
      <c r="V158">
        <f>COUNTIF(山梨!$B158:$Z158,$O$1)</f>
        <v>0</v>
      </c>
      <c r="W158">
        <f>COUNTIF(長野!$B158:$Z158,$O$1)</f>
        <v>0</v>
      </c>
      <c r="X158">
        <f>COUNTIF(静岡!$B158:$AC158,$O$1)</f>
        <v>0</v>
      </c>
      <c r="Y158" s="66">
        <f t="shared" si="56"/>
        <v>0</v>
      </c>
      <c r="AA158">
        <f>COUNTIF(茨城!$B158:$Z158,$AA$1)</f>
        <v>0</v>
      </c>
      <c r="AB158">
        <f>COUNTIF(栃木!$B158:$Z158,$AA$1)</f>
        <v>0</v>
      </c>
      <c r="AC158">
        <f>COUNTIF(群馬!$B158:$Z158,$AA$1)</f>
        <v>0</v>
      </c>
      <c r="AD158">
        <f>COUNTIF(埼玉!$B158:$AG158,$AA$1)</f>
        <v>0</v>
      </c>
      <c r="AE158">
        <f>COUNTIF(千葉!$B158:$AA158,$AA$1)</f>
        <v>0</v>
      </c>
      <c r="AF158">
        <f>COUNTIF(東京!$B158:$Z158,$AA$1)</f>
        <v>0</v>
      </c>
      <c r="AG158">
        <f>COUNTIF(神奈川!$B158:$Z158,$AA$1)</f>
        <v>0</v>
      </c>
      <c r="AH158">
        <f>COUNTIF(山梨!$B158:$Z158,$AA$1)</f>
        <v>0</v>
      </c>
      <c r="AI158">
        <f>COUNTIF(長野!$B158:$Z158,$AA$1)</f>
        <v>0</v>
      </c>
      <c r="AJ158">
        <f>COUNTIF(静岡!$B158:$AC158,$AC$1)</f>
        <v>0</v>
      </c>
      <c r="AK158" s="66">
        <f t="shared" si="57"/>
        <v>0</v>
      </c>
      <c r="AL158" s="73">
        <f t="shared" si="58"/>
        <v>0</v>
      </c>
      <c r="AN158">
        <f>COUNTIF(茨城!$B158:$Z158,$AN$1)</f>
        <v>0</v>
      </c>
      <c r="AO158">
        <f>COUNTIF(栃木!$B158:$Z158,$AN$1)</f>
        <v>0</v>
      </c>
      <c r="AP158">
        <f>COUNTIF(群馬!$B158:$Z158,$AN$1)</f>
        <v>0</v>
      </c>
      <c r="AQ158">
        <f>COUNTIF(埼玉!$B158:$AG158,$AN$1)</f>
        <v>0</v>
      </c>
      <c r="AR158">
        <f>COUNTIF(千葉!$B158:$AA158,$AN$1)</f>
        <v>0</v>
      </c>
      <c r="AS158">
        <f>COUNTIF(東京!$B158:$Z158,$AN$1)</f>
        <v>0</v>
      </c>
      <c r="AT158">
        <f>COUNTIF(神奈川!$B158:$Z158,$AN$1)</f>
        <v>0</v>
      </c>
      <c r="AU158">
        <f>COUNTIF(山梨!$B158:$Z158,$AN$1)</f>
        <v>0</v>
      </c>
      <c r="AV158">
        <f>COUNTIF(長野!$B158:$Z158,$AN$1)</f>
        <v>0</v>
      </c>
      <c r="AW158">
        <f>COUNTIF(静岡!$B158:$AC158,$AN$1)</f>
        <v>0</v>
      </c>
      <c r="AX158" s="66">
        <f t="shared" si="59"/>
        <v>0</v>
      </c>
      <c r="AY158" s="73">
        <f t="shared" si="60"/>
        <v>0</v>
      </c>
    </row>
    <row r="159" spans="1:51" x14ac:dyDescent="0.15">
      <c r="A159">
        <f t="shared" si="54"/>
        <v>9</v>
      </c>
      <c r="B159" s="454">
        <v>43347</v>
      </c>
      <c r="C159">
        <f>COUNT(茨城!$B159:$Z159)</f>
        <v>18</v>
      </c>
      <c r="D159">
        <f>COUNT(栃木!$B159:$Z159)</f>
        <v>11</v>
      </c>
      <c r="E159">
        <f>COUNT(群馬!$B159:$Z159)</f>
        <v>8</v>
      </c>
      <c r="F159">
        <f>COUNT(埼玉!$B159:$AG159)</f>
        <v>19</v>
      </c>
      <c r="G159">
        <f>COUNT(千葉!$B159:$AA159)</f>
        <v>21</v>
      </c>
      <c r="H159">
        <f>COUNT(東京!$B159:$Z159)</f>
        <v>8</v>
      </c>
      <c r="I159">
        <f>COUNT(神奈川!$B159:$Z159)</f>
        <v>12</v>
      </c>
      <c r="J159">
        <f>COUNT(山梨!$B159:$Z159)</f>
        <v>4</v>
      </c>
      <c r="K159">
        <f>COUNT(長野!$B159:$Z159)</f>
        <v>6</v>
      </c>
      <c r="L159">
        <f>COUNT(静岡!$B159:$AC159)</f>
        <v>28</v>
      </c>
      <c r="M159" s="66">
        <f t="shared" si="55"/>
        <v>135</v>
      </c>
      <c r="O159">
        <f>COUNTIF(茨城!$B159:$Z159,$O$1)</f>
        <v>0</v>
      </c>
      <c r="P159">
        <f>COUNTIF(栃木!$B159:$Z159,$O$1)</f>
        <v>0</v>
      </c>
      <c r="Q159">
        <f>COUNTIF(群馬!$B159:$Z159,$O$1)</f>
        <v>0</v>
      </c>
      <c r="R159">
        <f>COUNTIF(埼玉!$B159:$AG159,$O$1)</f>
        <v>0</v>
      </c>
      <c r="S159">
        <f>COUNTIF(千葉!$B159:$AA159,$O$1)</f>
        <v>0</v>
      </c>
      <c r="T159">
        <f>COUNTIF(東京!$B159:$Z159,$O$1)</f>
        <v>0</v>
      </c>
      <c r="U159">
        <f>COUNTIF(神奈川!$B159:$Z159,$O$1)</f>
        <v>0</v>
      </c>
      <c r="V159">
        <f>COUNTIF(山梨!$B159:$Z159,$O$1)</f>
        <v>0</v>
      </c>
      <c r="W159">
        <f>COUNTIF(長野!$B159:$Z159,$O$1)</f>
        <v>0</v>
      </c>
      <c r="X159">
        <f>COUNTIF(静岡!$B159:$AC159,$O$1)</f>
        <v>0</v>
      </c>
      <c r="Y159" s="66">
        <f t="shared" si="56"/>
        <v>0</v>
      </c>
      <c r="AA159">
        <f>COUNTIF(茨城!$B159:$Z159,$AA$1)</f>
        <v>0</v>
      </c>
      <c r="AB159">
        <f>COUNTIF(栃木!$B159:$Z159,$AA$1)</f>
        <v>0</v>
      </c>
      <c r="AC159">
        <f>COUNTIF(群馬!$B159:$Z159,$AA$1)</f>
        <v>0</v>
      </c>
      <c r="AD159">
        <f>COUNTIF(埼玉!$B159:$AG159,$AA$1)</f>
        <v>0</v>
      </c>
      <c r="AE159">
        <f>COUNTIF(千葉!$B159:$AA159,$AA$1)</f>
        <v>0</v>
      </c>
      <c r="AF159">
        <f>COUNTIF(東京!$B159:$Z159,$AA$1)</f>
        <v>0</v>
      </c>
      <c r="AG159">
        <f>COUNTIF(神奈川!$B159:$Z159,$AA$1)</f>
        <v>0</v>
      </c>
      <c r="AH159">
        <f>COUNTIF(山梨!$B159:$Z159,$AA$1)</f>
        <v>0</v>
      </c>
      <c r="AI159">
        <f>COUNTIF(長野!$B159:$Z159,$AA$1)</f>
        <v>0</v>
      </c>
      <c r="AJ159">
        <f>COUNTIF(静岡!$B159:$AC159,$AC$1)</f>
        <v>0</v>
      </c>
      <c r="AK159" s="66">
        <f t="shared" si="57"/>
        <v>0</v>
      </c>
      <c r="AL159" s="73">
        <f t="shared" si="58"/>
        <v>0</v>
      </c>
      <c r="AN159">
        <f>COUNTIF(茨城!$B159:$Z159,$AN$1)</f>
        <v>0</v>
      </c>
      <c r="AO159">
        <f>COUNTIF(栃木!$B159:$Z159,$AN$1)</f>
        <v>0</v>
      </c>
      <c r="AP159">
        <f>COUNTIF(群馬!$B159:$Z159,$AN$1)</f>
        <v>0</v>
      </c>
      <c r="AQ159">
        <f>COUNTIF(埼玉!$B159:$AG159,$AN$1)</f>
        <v>0</v>
      </c>
      <c r="AR159">
        <f>COUNTIF(千葉!$B159:$AA159,$AN$1)</f>
        <v>0</v>
      </c>
      <c r="AS159">
        <f>COUNTIF(東京!$B159:$Z159,$AN$1)</f>
        <v>0</v>
      </c>
      <c r="AT159">
        <f>COUNTIF(神奈川!$B159:$Z159,$AN$1)</f>
        <v>0</v>
      </c>
      <c r="AU159">
        <f>COUNTIF(山梨!$B159:$Z159,$AN$1)</f>
        <v>0</v>
      </c>
      <c r="AV159">
        <f>COUNTIF(長野!$B159:$Z159,$AN$1)</f>
        <v>0</v>
      </c>
      <c r="AW159">
        <f>COUNTIF(静岡!$B159:$AC159,$AN$1)</f>
        <v>0</v>
      </c>
      <c r="AX159" s="66">
        <f t="shared" si="59"/>
        <v>0</v>
      </c>
      <c r="AY159" s="73">
        <f t="shared" si="60"/>
        <v>0</v>
      </c>
    </row>
    <row r="160" spans="1:51" x14ac:dyDescent="0.15">
      <c r="A160">
        <f t="shared" si="54"/>
        <v>9</v>
      </c>
      <c r="B160" s="454">
        <v>43348</v>
      </c>
      <c r="C160">
        <f>COUNT(茨城!$B160:$Z160)</f>
        <v>18</v>
      </c>
      <c r="D160">
        <f>COUNT(栃木!$B160:$Z160)</f>
        <v>11</v>
      </c>
      <c r="E160">
        <f>COUNT(群馬!$B160:$Z160)</f>
        <v>8</v>
      </c>
      <c r="F160">
        <f>COUNT(埼玉!$B160:$AG160)</f>
        <v>19</v>
      </c>
      <c r="G160">
        <f>COUNT(千葉!$B160:$AA160)</f>
        <v>21</v>
      </c>
      <c r="H160">
        <f>COUNT(東京!$B160:$Z160)</f>
        <v>7</v>
      </c>
      <c r="I160">
        <f>COUNT(神奈川!$B160:$Z160)</f>
        <v>12</v>
      </c>
      <c r="J160">
        <f>COUNT(山梨!$B160:$Z160)</f>
        <v>4</v>
      </c>
      <c r="K160">
        <f>COUNT(長野!$B160:$Z160)</f>
        <v>6</v>
      </c>
      <c r="L160">
        <f>COUNT(静岡!$B160:$AC160)</f>
        <v>28</v>
      </c>
      <c r="M160" s="66">
        <f t="shared" si="55"/>
        <v>134</v>
      </c>
      <c r="O160">
        <f>COUNTIF(茨城!$B160:$Z160,$O$1)</f>
        <v>0</v>
      </c>
      <c r="P160">
        <f>COUNTIF(栃木!$B160:$Z160,$O$1)</f>
        <v>0</v>
      </c>
      <c r="Q160">
        <f>COUNTIF(群馬!$B160:$Z160,$O$1)</f>
        <v>0</v>
      </c>
      <c r="R160">
        <f>COUNTIF(埼玉!$B160:$AG160,$O$1)</f>
        <v>0</v>
      </c>
      <c r="S160">
        <f>COUNTIF(千葉!$B160:$AA160,$O$1)</f>
        <v>0</v>
      </c>
      <c r="T160">
        <f>COUNTIF(東京!$B160:$Z160,$O$1)</f>
        <v>0</v>
      </c>
      <c r="U160">
        <f>COUNTIF(神奈川!$B160:$Z160,$O$1)</f>
        <v>0</v>
      </c>
      <c r="V160">
        <f>COUNTIF(山梨!$B160:$Z160,$O$1)</f>
        <v>0</v>
      </c>
      <c r="W160">
        <f>COUNTIF(長野!$B160:$Z160,$O$1)</f>
        <v>0</v>
      </c>
      <c r="X160">
        <f>COUNTIF(静岡!$B160:$AC160,$O$1)</f>
        <v>0</v>
      </c>
      <c r="Y160" s="66">
        <f t="shared" si="56"/>
        <v>0</v>
      </c>
      <c r="AA160">
        <f>COUNTIF(茨城!$B160:$Z160,$AA$1)</f>
        <v>0</v>
      </c>
      <c r="AB160">
        <f>COUNTIF(栃木!$B160:$Z160,$AA$1)</f>
        <v>0</v>
      </c>
      <c r="AC160">
        <f>COUNTIF(群馬!$B160:$Z160,$AA$1)</f>
        <v>0</v>
      </c>
      <c r="AD160">
        <f>COUNTIF(埼玉!$B160:$AG160,$AA$1)</f>
        <v>0</v>
      </c>
      <c r="AE160">
        <f>COUNTIF(千葉!$B160:$AA160,$AA$1)</f>
        <v>0</v>
      </c>
      <c r="AF160">
        <f>COUNTIF(東京!$B160:$Z160,$AA$1)</f>
        <v>0</v>
      </c>
      <c r="AG160">
        <f>COUNTIF(神奈川!$B160:$Z160,$AA$1)</f>
        <v>0</v>
      </c>
      <c r="AH160">
        <f>COUNTIF(山梨!$B160:$Z160,$AA$1)</f>
        <v>0</v>
      </c>
      <c r="AI160">
        <f>COUNTIF(長野!$B160:$Z160,$AA$1)</f>
        <v>0</v>
      </c>
      <c r="AJ160">
        <f>COUNTIF(静岡!$B160:$AC160,$AC$1)</f>
        <v>0</v>
      </c>
      <c r="AK160" s="66">
        <f t="shared" si="57"/>
        <v>0</v>
      </c>
      <c r="AL160" s="73">
        <f t="shared" si="58"/>
        <v>0</v>
      </c>
      <c r="AN160">
        <f>COUNTIF(茨城!$B160:$Z160,$AN$1)</f>
        <v>0</v>
      </c>
      <c r="AO160">
        <f>COUNTIF(栃木!$B160:$Z160,$AN$1)</f>
        <v>0</v>
      </c>
      <c r="AP160">
        <f>COUNTIF(群馬!$B160:$Z160,$AN$1)</f>
        <v>0</v>
      </c>
      <c r="AQ160">
        <f>COUNTIF(埼玉!$B160:$AG160,$AN$1)</f>
        <v>0</v>
      </c>
      <c r="AR160">
        <f>COUNTIF(千葉!$B160:$AA160,$AN$1)</f>
        <v>0</v>
      </c>
      <c r="AS160">
        <f>COUNTIF(東京!$B160:$Z160,$AN$1)</f>
        <v>0</v>
      </c>
      <c r="AT160">
        <f>COUNTIF(神奈川!$B160:$Z160,$AN$1)</f>
        <v>0</v>
      </c>
      <c r="AU160">
        <f>COUNTIF(山梨!$B160:$Z160,$AN$1)</f>
        <v>0</v>
      </c>
      <c r="AV160">
        <f>COUNTIF(長野!$B160:$Z160,$AN$1)</f>
        <v>0</v>
      </c>
      <c r="AW160">
        <f>COUNTIF(静岡!$B160:$AC160,$AN$1)</f>
        <v>0</v>
      </c>
      <c r="AX160" s="66">
        <f t="shared" si="59"/>
        <v>0</v>
      </c>
      <c r="AY160" s="73">
        <f t="shared" si="60"/>
        <v>0</v>
      </c>
    </row>
    <row r="161" spans="1:51" x14ac:dyDescent="0.15">
      <c r="A161">
        <f t="shared" si="54"/>
        <v>9</v>
      </c>
      <c r="B161" s="454">
        <v>43349</v>
      </c>
      <c r="C161">
        <f>COUNT(茨城!$B161:$Z161)</f>
        <v>18</v>
      </c>
      <c r="D161">
        <f>COUNT(栃木!$B161:$Z161)</f>
        <v>11</v>
      </c>
      <c r="E161">
        <f>COUNT(群馬!$B161:$Z161)</f>
        <v>8</v>
      </c>
      <c r="F161">
        <f>COUNT(埼玉!$B161:$AG161)</f>
        <v>19</v>
      </c>
      <c r="G161">
        <f>COUNT(千葉!$B161:$AA161)</f>
        <v>21</v>
      </c>
      <c r="H161">
        <f>COUNT(東京!$B161:$Z161)</f>
        <v>7</v>
      </c>
      <c r="I161">
        <f>COUNT(神奈川!$B161:$Z161)</f>
        <v>11</v>
      </c>
      <c r="J161">
        <f>COUNT(山梨!$B161:$Z161)</f>
        <v>4</v>
      </c>
      <c r="K161">
        <f>COUNT(長野!$B161:$Z161)</f>
        <v>6</v>
      </c>
      <c r="L161">
        <f>COUNT(静岡!$B161:$AC161)</f>
        <v>28</v>
      </c>
      <c r="M161" s="66">
        <f t="shared" si="55"/>
        <v>133</v>
      </c>
      <c r="O161">
        <f>COUNTIF(茨城!$B161:$Z161,$O$1)</f>
        <v>0</v>
      </c>
      <c r="P161">
        <f>COUNTIF(栃木!$B161:$Z161,$O$1)</f>
        <v>0</v>
      </c>
      <c r="Q161">
        <f>COUNTIF(群馬!$B161:$Z161,$O$1)</f>
        <v>0</v>
      </c>
      <c r="R161">
        <f>COUNTIF(埼玉!$B161:$AG161,$O$1)</f>
        <v>0</v>
      </c>
      <c r="S161">
        <f>COUNTIF(千葉!$B161:$AA161,$O$1)</f>
        <v>0</v>
      </c>
      <c r="T161">
        <f>COUNTIF(東京!$B161:$Z161,$O$1)</f>
        <v>0</v>
      </c>
      <c r="U161">
        <f>COUNTIF(神奈川!$B161:$Z161,$O$1)</f>
        <v>0</v>
      </c>
      <c r="V161">
        <f>COUNTIF(山梨!$B161:$Z161,$O$1)</f>
        <v>0</v>
      </c>
      <c r="W161">
        <f>COUNTIF(長野!$B161:$Z161,$O$1)</f>
        <v>0</v>
      </c>
      <c r="X161">
        <f>COUNTIF(静岡!$B161:$AC161,$O$1)</f>
        <v>0</v>
      </c>
      <c r="Y161" s="66">
        <f t="shared" si="56"/>
        <v>0</v>
      </c>
      <c r="AA161">
        <f>COUNTIF(茨城!$B161:$Z161,$AA$1)</f>
        <v>0</v>
      </c>
      <c r="AB161">
        <f>COUNTIF(栃木!$B161:$Z161,$AA$1)</f>
        <v>0</v>
      </c>
      <c r="AC161">
        <f>COUNTIF(群馬!$B161:$Z161,$AA$1)</f>
        <v>0</v>
      </c>
      <c r="AD161">
        <f>COUNTIF(埼玉!$B161:$AG161,$AA$1)</f>
        <v>0</v>
      </c>
      <c r="AE161">
        <f>COUNTIF(千葉!$B161:$AA161,$AA$1)</f>
        <v>0</v>
      </c>
      <c r="AF161">
        <f>COUNTIF(東京!$B161:$Z161,$AA$1)</f>
        <v>0</v>
      </c>
      <c r="AG161">
        <f>COUNTIF(神奈川!$B161:$Z161,$AA$1)</f>
        <v>0</v>
      </c>
      <c r="AH161">
        <f>COUNTIF(山梨!$B161:$Z161,$AA$1)</f>
        <v>0</v>
      </c>
      <c r="AI161">
        <f>COUNTIF(長野!$B161:$Z161,$AA$1)</f>
        <v>0</v>
      </c>
      <c r="AJ161">
        <f>COUNTIF(静岡!$B161:$AC161,$AC$1)</f>
        <v>0</v>
      </c>
      <c r="AK161" s="66">
        <f t="shared" si="57"/>
        <v>0</v>
      </c>
      <c r="AL161" s="73">
        <f t="shared" si="58"/>
        <v>0</v>
      </c>
      <c r="AN161">
        <f>COUNTIF(茨城!$B161:$Z161,$AN$1)</f>
        <v>0</v>
      </c>
      <c r="AO161">
        <f>COUNTIF(栃木!$B161:$Z161,$AN$1)</f>
        <v>0</v>
      </c>
      <c r="AP161">
        <f>COUNTIF(群馬!$B161:$Z161,$AN$1)</f>
        <v>0</v>
      </c>
      <c r="AQ161">
        <f>COUNTIF(埼玉!$B161:$AG161,$AN$1)</f>
        <v>0</v>
      </c>
      <c r="AR161">
        <f>COUNTIF(千葉!$B161:$AA161,$AN$1)</f>
        <v>0</v>
      </c>
      <c r="AS161">
        <f>COUNTIF(東京!$B161:$Z161,$AN$1)</f>
        <v>0</v>
      </c>
      <c r="AT161">
        <f>COUNTIF(神奈川!$B161:$Z161,$AN$1)</f>
        <v>0</v>
      </c>
      <c r="AU161">
        <f>COUNTIF(山梨!$B161:$Z161,$AN$1)</f>
        <v>0</v>
      </c>
      <c r="AV161">
        <f>COUNTIF(長野!$B161:$Z161,$AN$1)</f>
        <v>0</v>
      </c>
      <c r="AW161">
        <f>COUNTIF(静岡!$B161:$AC161,$AN$1)</f>
        <v>0</v>
      </c>
      <c r="AX161" s="66">
        <f t="shared" si="59"/>
        <v>0</v>
      </c>
      <c r="AY161" s="73">
        <f t="shared" si="60"/>
        <v>0</v>
      </c>
    </row>
    <row r="162" spans="1:51" x14ac:dyDescent="0.15">
      <c r="A162">
        <f t="shared" si="54"/>
        <v>9</v>
      </c>
      <c r="B162" s="454">
        <v>43350</v>
      </c>
      <c r="C162">
        <f>COUNT(茨城!$B162:$Z162)</f>
        <v>18</v>
      </c>
      <c r="D162">
        <f>COUNT(栃木!$B162:$Z162)</f>
        <v>11</v>
      </c>
      <c r="E162">
        <f>COUNT(群馬!$B162:$Z162)</f>
        <v>8</v>
      </c>
      <c r="F162">
        <f>COUNT(埼玉!$B162:$AG162)</f>
        <v>19</v>
      </c>
      <c r="G162">
        <f>COUNT(千葉!$B162:$AA162)</f>
        <v>21</v>
      </c>
      <c r="H162">
        <f>COUNT(東京!$B162:$Z162)</f>
        <v>8</v>
      </c>
      <c r="I162">
        <f>COUNT(神奈川!$B162:$Z162)</f>
        <v>12</v>
      </c>
      <c r="J162">
        <f>COUNT(山梨!$B162:$Z162)</f>
        <v>4</v>
      </c>
      <c r="K162">
        <f>COUNT(長野!$B162:$Z162)</f>
        <v>6</v>
      </c>
      <c r="L162">
        <f>COUNT(静岡!$B162:$AC162)</f>
        <v>28</v>
      </c>
      <c r="M162" s="66">
        <f t="shared" si="55"/>
        <v>135</v>
      </c>
      <c r="O162">
        <f>COUNTIF(茨城!$B162:$Z162,$O$1)</f>
        <v>0</v>
      </c>
      <c r="P162">
        <f>COUNTIF(栃木!$B162:$Z162,$O$1)</f>
        <v>0</v>
      </c>
      <c r="Q162">
        <f>COUNTIF(群馬!$B162:$Z162,$O$1)</f>
        <v>0</v>
      </c>
      <c r="R162">
        <f>COUNTIF(埼玉!$B162:$AG162,$O$1)</f>
        <v>0</v>
      </c>
      <c r="S162">
        <f>COUNTIF(千葉!$B162:$AA162,$O$1)</f>
        <v>0</v>
      </c>
      <c r="T162">
        <f>COUNTIF(東京!$B162:$Z162,$O$1)</f>
        <v>0</v>
      </c>
      <c r="U162">
        <f>COUNTIF(神奈川!$B162:$Z162,$O$1)</f>
        <v>0</v>
      </c>
      <c r="V162">
        <f>COUNTIF(山梨!$B162:$Z162,$O$1)</f>
        <v>0</v>
      </c>
      <c r="W162">
        <f>COUNTIF(長野!$B162:$Z162,$O$1)</f>
        <v>0</v>
      </c>
      <c r="X162">
        <f>COUNTIF(静岡!$B162:$AC162,$O$1)</f>
        <v>0</v>
      </c>
      <c r="Y162" s="66">
        <f t="shared" si="56"/>
        <v>0</v>
      </c>
      <c r="AA162">
        <f>COUNTIF(茨城!$B162:$Z162,$AA$1)</f>
        <v>0</v>
      </c>
      <c r="AB162">
        <f>COUNTIF(栃木!$B162:$Z162,$AA$1)</f>
        <v>0</v>
      </c>
      <c r="AC162">
        <f>COUNTIF(群馬!$B162:$Z162,$AA$1)</f>
        <v>0</v>
      </c>
      <c r="AD162">
        <f>COUNTIF(埼玉!$B162:$AG162,$AA$1)</f>
        <v>0</v>
      </c>
      <c r="AE162">
        <f>COUNTIF(千葉!$B162:$AA162,$AA$1)</f>
        <v>0</v>
      </c>
      <c r="AF162">
        <f>COUNTIF(東京!$B162:$Z162,$AA$1)</f>
        <v>0</v>
      </c>
      <c r="AG162">
        <f>COUNTIF(神奈川!$B162:$Z162,$AA$1)</f>
        <v>0</v>
      </c>
      <c r="AH162">
        <f>COUNTIF(山梨!$B162:$Z162,$AA$1)</f>
        <v>0</v>
      </c>
      <c r="AI162">
        <f>COUNTIF(長野!$B162:$Z162,$AA$1)</f>
        <v>0</v>
      </c>
      <c r="AJ162">
        <f>COUNTIF(静岡!$B162:$AC162,$AC$1)</f>
        <v>0</v>
      </c>
      <c r="AK162" s="66">
        <f t="shared" si="57"/>
        <v>0</v>
      </c>
      <c r="AL162" s="73">
        <f t="shared" si="58"/>
        <v>0</v>
      </c>
      <c r="AN162">
        <f>COUNTIF(茨城!$B162:$Z162,$AN$1)</f>
        <v>0</v>
      </c>
      <c r="AO162">
        <f>COUNTIF(栃木!$B162:$Z162,$AN$1)</f>
        <v>0</v>
      </c>
      <c r="AP162">
        <f>COUNTIF(群馬!$B162:$Z162,$AN$1)</f>
        <v>0</v>
      </c>
      <c r="AQ162">
        <f>COUNTIF(埼玉!$B162:$AG162,$AN$1)</f>
        <v>0</v>
      </c>
      <c r="AR162">
        <f>COUNTIF(千葉!$B162:$AA162,$AN$1)</f>
        <v>0</v>
      </c>
      <c r="AS162">
        <f>COUNTIF(東京!$B162:$Z162,$AN$1)</f>
        <v>0</v>
      </c>
      <c r="AT162">
        <f>COUNTIF(神奈川!$B162:$Z162,$AN$1)</f>
        <v>0</v>
      </c>
      <c r="AU162">
        <f>COUNTIF(山梨!$B162:$Z162,$AN$1)</f>
        <v>0</v>
      </c>
      <c r="AV162">
        <f>COUNTIF(長野!$B162:$Z162,$AN$1)</f>
        <v>0</v>
      </c>
      <c r="AW162">
        <f>COUNTIF(静岡!$B162:$AC162,$AN$1)</f>
        <v>0</v>
      </c>
      <c r="AX162" s="66">
        <f t="shared" si="59"/>
        <v>0</v>
      </c>
      <c r="AY162" s="73">
        <f t="shared" si="60"/>
        <v>0</v>
      </c>
    </row>
    <row r="163" spans="1:51" x14ac:dyDescent="0.15">
      <c r="A163">
        <f t="shared" si="54"/>
        <v>9</v>
      </c>
      <c r="B163" s="454">
        <v>43351</v>
      </c>
      <c r="C163">
        <f>COUNT(茨城!$B163:$Z163)</f>
        <v>18</v>
      </c>
      <c r="D163">
        <f>COUNT(栃木!$B163:$Z163)</f>
        <v>11</v>
      </c>
      <c r="E163">
        <f>COUNT(群馬!$B163:$Z163)</f>
        <v>8</v>
      </c>
      <c r="F163">
        <f>COUNT(埼玉!$B163:$AG163)</f>
        <v>19</v>
      </c>
      <c r="G163">
        <f>COUNT(千葉!$B163:$AA163)</f>
        <v>21</v>
      </c>
      <c r="H163">
        <f>COUNT(東京!$B163:$Z163)</f>
        <v>8</v>
      </c>
      <c r="I163">
        <f>COUNT(神奈川!$B163:$Z163)</f>
        <v>12</v>
      </c>
      <c r="J163">
        <f>COUNT(山梨!$B163:$Z163)</f>
        <v>4</v>
      </c>
      <c r="K163">
        <f>COUNT(長野!$B163:$Z163)</f>
        <v>6</v>
      </c>
      <c r="L163">
        <f>COUNT(静岡!$B163:$AC163)</f>
        <v>28</v>
      </c>
      <c r="M163" s="66">
        <f t="shared" si="55"/>
        <v>135</v>
      </c>
      <c r="O163">
        <f>COUNTIF(茨城!$B163:$Z163,$O$1)</f>
        <v>0</v>
      </c>
      <c r="P163">
        <f>COUNTIF(栃木!$B163:$Z163,$O$1)</f>
        <v>0</v>
      </c>
      <c r="Q163">
        <f>COUNTIF(群馬!$B163:$Z163,$O$1)</f>
        <v>0</v>
      </c>
      <c r="R163">
        <f>COUNTIF(埼玉!$B163:$AG163,$O$1)</f>
        <v>0</v>
      </c>
      <c r="S163">
        <f>COUNTIF(千葉!$B163:$AA163,$O$1)</f>
        <v>0</v>
      </c>
      <c r="T163">
        <f>COUNTIF(東京!$B163:$Z163,$O$1)</f>
        <v>0</v>
      </c>
      <c r="U163">
        <f>COUNTIF(神奈川!$B163:$Z163,$O$1)</f>
        <v>0</v>
      </c>
      <c r="V163">
        <f>COUNTIF(山梨!$B163:$Z163,$O$1)</f>
        <v>0</v>
      </c>
      <c r="W163">
        <f>COUNTIF(長野!$B163:$Z163,$O$1)</f>
        <v>0</v>
      </c>
      <c r="X163">
        <f>COUNTIF(静岡!$B163:$AC163,$O$1)</f>
        <v>0</v>
      </c>
      <c r="Y163" s="66">
        <f t="shared" si="56"/>
        <v>0</v>
      </c>
      <c r="AA163">
        <f>COUNTIF(茨城!$B163:$Z163,$AA$1)</f>
        <v>0</v>
      </c>
      <c r="AB163">
        <f>COUNTIF(栃木!$B163:$Z163,$AA$1)</f>
        <v>0</v>
      </c>
      <c r="AC163">
        <f>COUNTIF(群馬!$B163:$Z163,$AA$1)</f>
        <v>0</v>
      </c>
      <c r="AD163">
        <f>COUNTIF(埼玉!$B163:$AG163,$AA$1)</f>
        <v>0</v>
      </c>
      <c r="AE163">
        <f>COUNTIF(千葉!$B163:$AA163,$AA$1)</f>
        <v>0</v>
      </c>
      <c r="AF163">
        <f>COUNTIF(東京!$B163:$Z163,$AA$1)</f>
        <v>0</v>
      </c>
      <c r="AG163">
        <f>COUNTIF(神奈川!$B163:$Z163,$AA$1)</f>
        <v>0</v>
      </c>
      <c r="AH163">
        <f>COUNTIF(山梨!$B163:$Z163,$AA$1)</f>
        <v>0</v>
      </c>
      <c r="AI163">
        <f>COUNTIF(長野!$B163:$Z163,$AA$1)</f>
        <v>0</v>
      </c>
      <c r="AJ163">
        <f>COUNTIF(静岡!$B163:$AC163,$AC$1)</f>
        <v>0</v>
      </c>
      <c r="AK163" s="66">
        <f t="shared" si="57"/>
        <v>0</v>
      </c>
      <c r="AL163" s="73">
        <f t="shared" si="58"/>
        <v>0</v>
      </c>
      <c r="AN163">
        <f>COUNTIF(茨城!$B163:$Z163,$AN$1)</f>
        <v>0</v>
      </c>
      <c r="AO163">
        <f>COUNTIF(栃木!$B163:$Z163,$AN$1)</f>
        <v>0</v>
      </c>
      <c r="AP163">
        <f>COUNTIF(群馬!$B163:$Z163,$AN$1)</f>
        <v>0</v>
      </c>
      <c r="AQ163">
        <f>COUNTIF(埼玉!$B163:$AG163,$AN$1)</f>
        <v>0</v>
      </c>
      <c r="AR163">
        <f>COUNTIF(千葉!$B163:$AA163,$AN$1)</f>
        <v>0</v>
      </c>
      <c r="AS163">
        <f>COUNTIF(東京!$B163:$Z163,$AN$1)</f>
        <v>0</v>
      </c>
      <c r="AT163">
        <f>COUNTIF(神奈川!$B163:$Z163,$AN$1)</f>
        <v>0</v>
      </c>
      <c r="AU163">
        <f>COUNTIF(山梨!$B163:$Z163,$AN$1)</f>
        <v>0</v>
      </c>
      <c r="AV163">
        <f>COUNTIF(長野!$B163:$Z163,$AN$1)</f>
        <v>0</v>
      </c>
      <c r="AW163">
        <f>COUNTIF(静岡!$B163:$AC163,$AN$1)</f>
        <v>0</v>
      </c>
      <c r="AX163" s="66">
        <f t="shared" si="59"/>
        <v>0</v>
      </c>
      <c r="AY163" s="73">
        <f t="shared" si="60"/>
        <v>0</v>
      </c>
    </row>
    <row r="164" spans="1:51" x14ac:dyDescent="0.15">
      <c r="A164">
        <f t="shared" si="54"/>
        <v>9</v>
      </c>
      <c r="B164" s="454">
        <v>43352</v>
      </c>
      <c r="C164">
        <f>COUNT(茨城!$B164:$Z164)</f>
        <v>18</v>
      </c>
      <c r="D164">
        <f>COUNT(栃木!$B164:$Z164)</f>
        <v>11</v>
      </c>
      <c r="E164">
        <f>COUNT(群馬!$B164:$Z164)</f>
        <v>8</v>
      </c>
      <c r="F164">
        <f>COUNT(埼玉!$B164:$AG164)</f>
        <v>19</v>
      </c>
      <c r="G164">
        <f>COUNT(千葉!$B164:$AA164)</f>
        <v>21</v>
      </c>
      <c r="H164">
        <f>COUNT(東京!$B164:$Z164)</f>
        <v>8</v>
      </c>
      <c r="I164">
        <f>COUNT(神奈川!$B164:$Z164)</f>
        <v>12</v>
      </c>
      <c r="J164">
        <f>COUNT(山梨!$B164:$Z164)</f>
        <v>4</v>
      </c>
      <c r="K164">
        <f>COUNT(長野!$B164:$Z164)</f>
        <v>6</v>
      </c>
      <c r="L164">
        <f>COUNT(静岡!$B164:$AC164)</f>
        <v>28</v>
      </c>
      <c r="M164" s="66">
        <f t="shared" si="55"/>
        <v>135</v>
      </c>
      <c r="O164">
        <f>COUNTIF(茨城!$B164:$Z164,$O$1)</f>
        <v>0</v>
      </c>
      <c r="P164">
        <f>COUNTIF(栃木!$B164:$Z164,$O$1)</f>
        <v>0</v>
      </c>
      <c r="Q164">
        <f>COUNTIF(群馬!$B164:$Z164,$O$1)</f>
        <v>0</v>
      </c>
      <c r="R164">
        <f>COUNTIF(埼玉!$B164:$AG164,$O$1)</f>
        <v>0</v>
      </c>
      <c r="S164">
        <f>COUNTIF(千葉!$B164:$AA164,$O$1)</f>
        <v>0</v>
      </c>
      <c r="T164">
        <f>COUNTIF(東京!$B164:$Z164,$O$1)</f>
        <v>0</v>
      </c>
      <c r="U164">
        <f>COUNTIF(神奈川!$B164:$Z164,$O$1)</f>
        <v>0</v>
      </c>
      <c r="V164">
        <f>COUNTIF(山梨!$B164:$Z164,$O$1)</f>
        <v>0</v>
      </c>
      <c r="W164">
        <f>COUNTIF(長野!$B164:$Z164,$O$1)</f>
        <v>0</v>
      </c>
      <c r="X164">
        <f>COUNTIF(静岡!$B164:$AC164,$O$1)</f>
        <v>0</v>
      </c>
      <c r="Y164" s="66">
        <f t="shared" si="56"/>
        <v>0</v>
      </c>
      <c r="AA164">
        <f>COUNTIF(茨城!$B164:$Z164,$AA$1)</f>
        <v>0</v>
      </c>
      <c r="AB164">
        <f>COUNTIF(栃木!$B164:$Z164,$AA$1)</f>
        <v>0</v>
      </c>
      <c r="AC164">
        <f>COUNTIF(群馬!$B164:$Z164,$AA$1)</f>
        <v>0</v>
      </c>
      <c r="AD164">
        <f>COUNTIF(埼玉!$B164:$AG164,$AA$1)</f>
        <v>0</v>
      </c>
      <c r="AE164">
        <f>COUNTIF(千葉!$B164:$AA164,$AA$1)</f>
        <v>0</v>
      </c>
      <c r="AF164">
        <f>COUNTIF(東京!$B164:$Z164,$AA$1)</f>
        <v>0</v>
      </c>
      <c r="AG164">
        <f>COUNTIF(神奈川!$B164:$Z164,$AA$1)</f>
        <v>0</v>
      </c>
      <c r="AH164">
        <f>COUNTIF(山梨!$B164:$Z164,$AA$1)</f>
        <v>0</v>
      </c>
      <c r="AI164">
        <f>COUNTIF(長野!$B164:$Z164,$AA$1)</f>
        <v>0</v>
      </c>
      <c r="AJ164">
        <f>COUNTIF(静岡!$B164:$AC164,$AC$1)</f>
        <v>0</v>
      </c>
      <c r="AK164" s="66">
        <f t="shared" si="57"/>
        <v>0</v>
      </c>
      <c r="AL164" s="73">
        <f t="shared" si="58"/>
        <v>0</v>
      </c>
      <c r="AN164">
        <f>COUNTIF(茨城!$B164:$Z164,$AN$1)</f>
        <v>0</v>
      </c>
      <c r="AO164">
        <f>COUNTIF(栃木!$B164:$Z164,$AN$1)</f>
        <v>0</v>
      </c>
      <c r="AP164">
        <f>COUNTIF(群馬!$B164:$Z164,$AN$1)</f>
        <v>0</v>
      </c>
      <c r="AQ164">
        <f>COUNTIF(埼玉!$B164:$AG164,$AN$1)</f>
        <v>0</v>
      </c>
      <c r="AR164">
        <f>COUNTIF(千葉!$B164:$AA164,$AN$1)</f>
        <v>0</v>
      </c>
      <c r="AS164">
        <f>COUNTIF(東京!$B164:$Z164,$AN$1)</f>
        <v>0</v>
      </c>
      <c r="AT164">
        <f>COUNTIF(神奈川!$B164:$Z164,$AN$1)</f>
        <v>0</v>
      </c>
      <c r="AU164">
        <f>COUNTIF(山梨!$B164:$Z164,$AN$1)</f>
        <v>0</v>
      </c>
      <c r="AV164">
        <f>COUNTIF(長野!$B164:$Z164,$AN$1)</f>
        <v>0</v>
      </c>
      <c r="AW164">
        <f>COUNTIF(静岡!$B164:$AC164,$AN$1)</f>
        <v>0</v>
      </c>
      <c r="AX164" s="66">
        <f t="shared" si="59"/>
        <v>0</v>
      </c>
      <c r="AY164" s="73">
        <f t="shared" si="60"/>
        <v>0</v>
      </c>
    </row>
    <row r="165" spans="1:51" x14ac:dyDescent="0.15">
      <c r="A165">
        <f t="shared" si="54"/>
        <v>9</v>
      </c>
      <c r="B165" s="454">
        <v>43353</v>
      </c>
      <c r="C165">
        <f>COUNT(茨城!$B165:$Z165)</f>
        <v>18</v>
      </c>
      <c r="D165">
        <f>COUNT(栃木!$B165:$Z165)</f>
        <v>11</v>
      </c>
      <c r="E165">
        <f>COUNT(群馬!$B165:$Z165)</f>
        <v>8</v>
      </c>
      <c r="F165">
        <f>COUNT(埼玉!$B165:$AG165)</f>
        <v>19</v>
      </c>
      <c r="G165">
        <f>COUNT(千葉!$B165:$AA165)</f>
        <v>21</v>
      </c>
      <c r="H165">
        <f>COUNT(東京!$B165:$Z165)</f>
        <v>8</v>
      </c>
      <c r="I165">
        <f>COUNT(神奈川!$B165:$Z165)</f>
        <v>12</v>
      </c>
      <c r="J165">
        <f>COUNT(山梨!$B165:$Z165)</f>
        <v>4</v>
      </c>
      <c r="K165">
        <f>COUNT(長野!$B165:$Z165)</f>
        <v>6</v>
      </c>
      <c r="L165">
        <f>COUNT(静岡!$B165:$AC165)</f>
        <v>28</v>
      </c>
      <c r="M165" s="66">
        <f t="shared" si="55"/>
        <v>135</v>
      </c>
      <c r="O165">
        <f>COUNTIF(茨城!$B165:$Z165,$O$1)</f>
        <v>0</v>
      </c>
      <c r="P165">
        <f>COUNTIF(栃木!$B165:$Z165,$O$1)</f>
        <v>0</v>
      </c>
      <c r="Q165">
        <f>COUNTIF(群馬!$B165:$Z165,$O$1)</f>
        <v>0</v>
      </c>
      <c r="R165">
        <f>COUNTIF(埼玉!$B165:$AG165,$O$1)</f>
        <v>0</v>
      </c>
      <c r="S165">
        <f>COUNTIF(千葉!$B165:$AA165,$O$1)</f>
        <v>0</v>
      </c>
      <c r="T165">
        <f>COUNTIF(東京!$B165:$Z165,$O$1)</f>
        <v>0</v>
      </c>
      <c r="U165">
        <f>COUNTIF(神奈川!$B165:$Z165,$O$1)</f>
        <v>0</v>
      </c>
      <c r="V165">
        <f>COUNTIF(山梨!$B165:$Z165,$O$1)</f>
        <v>0</v>
      </c>
      <c r="W165">
        <f>COUNTIF(長野!$B165:$Z165,$O$1)</f>
        <v>0</v>
      </c>
      <c r="X165">
        <f>COUNTIF(静岡!$B165:$AC165,$O$1)</f>
        <v>0</v>
      </c>
      <c r="Y165" s="66">
        <f t="shared" si="56"/>
        <v>0</v>
      </c>
      <c r="AA165">
        <f>COUNTIF(茨城!$B165:$Z165,$AA$1)</f>
        <v>0</v>
      </c>
      <c r="AB165">
        <f>COUNTIF(栃木!$B165:$Z165,$AA$1)</f>
        <v>0</v>
      </c>
      <c r="AC165">
        <f>COUNTIF(群馬!$B165:$Z165,$AA$1)</f>
        <v>0</v>
      </c>
      <c r="AD165">
        <f>COUNTIF(埼玉!$B165:$AG165,$AA$1)</f>
        <v>0</v>
      </c>
      <c r="AE165">
        <f>COUNTIF(千葉!$B165:$AA165,$AA$1)</f>
        <v>0</v>
      </c>
      <c r="AF165">
        <f>COUNTIF(東京!$B165:$Z165,$AA$1)</f>
        <v>0</v>
      </c>
      <c r="AG165">
        <f>COUNTIF(神奈川!$B165:$Z165,$AA$1)</f>
        <v>0</v>
      </c>
      <c r="AH165">
        <f>COUNTIF(山梨!$B165:$Z165,$AA$1)</f>
        <v>0</v>
      </c>
      <c r="AI165">
        <f>COUNTIF(長野!$B165:$Z165,$AA$1)</f>
        <v>0</v>
      </c>
      <c r="AJ165">
        <f>COUNTIF(静岡!$B165:$AC165,$AC$1)</f>
        <v>0</v>
      </c>
      <c r="AK165" s="66">
        <f t="shared" si="57"/>
        <v>0</v>
      </c>
      <c r="AL165" s="73">
        <f t="shared" si="58"/>
        <v>0</v>
      </c>
      <c r="AN165">
        <f>COUNTIF(茨城!$B165:$Z165,$AN$1)</f>
        <v>0</v>
      </c>
      <c r="AO165">
        <f>COUNTIF(栃木!$B165:$Z165,$AN$1)</f>
        <v>0</v>
      </c>
      <c r="AP165">
        <f>COUNTIF(群馬!$B165:$Z165,$AN$1)</f>
        <v>0</v>
      </c>
      <c r="AQ165">
        <f>COUNTIF(埼玉!$B165:$AG165,$AN$1)</f>
        <v>0</v>
      </c>
      <c r="AR165">
        <f>COUNTIF(千葉!$B165:$AA165,$AN$1)</f>
        <v>0</v>
      </c>
      <c r="AS165">
        <f>COUNTIF(東京!$B165:$Z165,$AN$1)</f>
        <v>0</v>
      </c>
      <c r="AT165">
        <f>COUNTIF(神奈川!$B165:$Z165,$AN$1)</f>
        <v>0</v>
      </c>
      <c r="AU165">
        <f>COUNTIF(山梨!$B165:$Z165,$AN$1)</f>
        <v>0</v>
      </c>
      <c r="AV165">
        <f>COUNTIF(長野!$B165:$Z165,$AN$1)</f>
        <v>0</v>
      </c>
      <c r="AW165">
        <f>COUNTIF(静岡!$B165:$AC165,$AN$1)</f>
        <v>0</v>
      </c>
      <c r="AX165" s="66">
        <f t="shared" si="59"/>
        <v>0</v>
      </c>
      <c r="AY165" s="73">
        <f t="shared" si="60"/>
        <v>0</v>
      </c>
    </row>
    <row r="166" spans="1:51" x14ac:dyDescent="0.15">
      <c r="A166">
        <f t="shared" si="54"/>
        <v>9</v>
      </c>
      <c r="B166" s="454">
        <v>43354</v>
      </c>
      <c r="C166">
        <f>COUNT(茨城!$B166:$Z166)</f>
        <v>18</v>
      </c>
      <c r="D166">
        <f>COUNT(栃木!$B166:$Z166)</f>
        <v>11</v>
      </c>
      <c r="E166">
        <f>COUNT(群馬!$B166:$Z166)</f>
        <v>8</v>
      </c>
      <c r="F166">
        <f>COUNT(埼玉!$B166:$AG166)</f>
        <v>19</v>
      </c>
      <c r="G166">
        <f>COUNT(千葉!$B166:$AA166)</f>
        <v>21</v>
      </c>
      <c r="H166">
        <f>COUNT(東京!$B166:$Z166)</f>
        <v>8</v>
      </c>
      <c r="I166">
        <f>COUNT(神奈川!$B166:$Z166)</f>
        <v>13</v>
      </c>
      <c r="J166">
        <f>COUNT(山梨!$B166:$Z166)</f>
        <v>4</v>
      </c>
      <c r="K166">
        <f>COUNT(長野!$B166:$Z166)</f>
        <v>6</v>
      </c>
      <c r="L166">
        <f>COUNT(静岡!$B166:$AC166)</f>
        <v>28</v>
      </c>
      <c r="M166" s="66">
        <f t="shared" si="55"/>
        <v>136</v>
      </c>
      <c r="O166">
        <f>COUNTIF(茨城!$B166:$Z166,$O$1)</f>
        <v>0</v>
      </c>
      <c r="P166">
        <f>COUNTIF(栃木!$B166:$Z166,$O$1)</f>
        <v>0</v>
      </c>
      <c r="Q166">
        <f>COUNTIF(群馬!$B166:$Z166,$O$1)</f>
        <v>0</v>
      </c>
      <c r="R166">
        <f>COUNTIF(埼玉!$B166:$AG166,$O$1)</f>
        <v>0</v>
      </c>
      <c r="S166">
        <f>COUNTIF(千葉!$B166:$AA166,$O$1)</f>
        <v>0</v>
      </c>
      <c r="T166">
        <f>COUNTIF(東京!$B166:$Z166,$O$1)</f>
        <v>0</v>
      </c>
      <c r="U166">
        <f>COUNTIF(神奈川!$B166:$Z166,$O$1)</f>
        <v>0</v>
      </c>
      <c r="V166">
        <f>COUNTIF(山梨!$B166:$Z166,$O$1)</f>
        <v>0</v>
      </c>
      <c r="W166">
        <f>COUNTIF(長野!$B166:$Z166,$O$1)</f>
        <v>0</v>
      </c>
      <c r="X166">
        <f>COUNTIF(静岡!$B166:$AC166,$O$1)</f>
        <v>0</v>
      </c>
      <c r="Y166" s="66">
        <f t="shared" si="56"/>
        <v>0</v>
      </c>
      <c r="AA166">
        <f>COUNTIF(茨城!$B166:$Z166,$AA$1)</f>
        <v>0</v>
      </c>
      <c r="AB166">
        <f>COUNTIF(栃木!$B166:$Z166,$AA$1)</f>
        <v>0</v>
      </c>
      <c r="AC166">
        <f>COUNTIF(群馬!$B166:$Z166,$AA$1)</f>
        <v>0</v>
      </c>
      <c r="AD166">
        <f>COUNTIF(埼玉!$B166:$AG166,$AA$1)</f>
        <v>0</v>
      </c>
      <c r="AE166">
        <f>COUNTIF(千葉!$B166:$AA166,$AA$1)</f>
        <v>0</v>
      </c>
      <c r="AF166">
        <f>COUNTIF(東京!$B166:$Z166,$AA$1)</f>
        <v>0</v>
      </c>
      <c r="AG166">
        <f>COUNTIF(神奈川!$B166:$Z166,$AA$1)</f>
        <v>0</v>
      </c>
      <c r="AH166">
        <f>COUNTIF(山梨!$B166:$Z166,$AA$1)</f>
        <v>0</v>
      </c>
      <c r="AI166">
        <f>COUNTIF(長野!$B166:$Z166,$AA$1)</f>
        <v>0</v>
      </c>
      <c r="AJ166">
        <f>COUNTIF(静岡!$B166:$AC166,$AC$1)</f>
        <v>0</v>
      </c>
      <c r="AK166" s="66">
        <f t="shared" si="57"/>
        <v>0</v>
      </c>
      <c r="AL166" s="73">
        <f t="shared" si="58"/>
        <v>0</v>
      </c>
      <c r="AN166">
        <f>COUNTIF(茨城!$B166:$Z166,$AN$1)</f>
        <v>0</v>
      </c>
      <c r="AO166">
        <f>COUNTIF(栃木!$B166:$Z166,$AN$1)</f>
        <v>0</v>
      </c>
      <c r="AP166">
        <f>COUNTIF(群馬!$B166:$Z166,$AN$1)</f>
        <v>0</v>
      </c>
      <c r="AQ166">
        <f>COUNTIF(埼玉!$B166:$AG166,$AN$1)</f>
        <v>0</v>
      </c>
      <c r="AR166">
        <f>COUNTIF(千葉!$B166:$AA166,$AN$1)</f>
        <v>0</v>
      </c>
      <c r="AS166">
        <f>COUNTIF(東京!$B166:$Z166,$AN$1)</f>
        <v>0</v>
      </c>
      <c r="AT166">
        <f>COUNTIF(神奈川!$B166:$Z166,$AN$1)</f>
        <v>0</v>
      </c>
      <c r="AU166">
        <f>COUNTIF(山梨!$B166:$Z166,$AN$1)</f>
        <v>0</v>
      </c>
      <c r="AV166">
        <f>COUNTIF(長野!$B166:$Z166,$AN$1)</f>
        <v>0</v>
      </c>
      <c r="AW166">
        <f>COUNTIF(静岡!$B166:$AC166,$AN$1)</f>
        <v>0</v>
      </c>
      <c r="AX166" s="66">
        <f t="shared" si="59"/>
        <v>0</v>
      </c>
      <c r="AY166" s="73">
        <f t="shared" si="60"/>
        <v>0</v>
      </c>
    </row>
    <row r="167" spans="1:51" x14ac:dyDescent="0.15">
      <c r="A167">
        <f t="shared" si="54"/>
        <v>9</v>
      </c>
      <c r="B167" s="454">
        <v>43355</v>
      </c>
      <c r="C167">
        <f>COUNT(茨城!$B167:$Z167)</f>
        <v>18</v>
      </c>
      <c r="D167">
        <f>COUNT(栃木!$B167:$Z167)</f>
        <v>11</v>
      </c>
      <c r="E167">
        <f>COUNT(群馬!$B167:$Z167)</f>
        <v>8</v>
      </c>
      <c r="F167">
        <f>COUNT(埼玉!$B167:$AG167)</f>
        <v>20</v>
      </c>
      <c r="G167">
        <f>COUNT(千葉!$B167:$AA167)</f>
        <v>21</v>
      </c>
      <c r="H167">
        <f>COUNT(東京!$B167:$Z167)</f>
        <v>8</v>
      </c>
      <c r="I167">
        <f>COUNT(神奈川!$B167:$Z167)</f>
        <v>13</v>
      </c>
      <c r="J167">
        <f>COUNT(山梨!$B167:$Z167)</f>
        <v>4</v>
      </c>
      <c r="K167">
        <f>COUNT(長野!$B167:$Z167)</f>
        <v>6</v>
      </c>
      <c r="L167">
        <f>COUNT(静岡!$B167:$AC167)</f>
        <v>28</v>
      </c>
      <c r="M167" s="66">
        <f t="shared" si="55"/>
        <v>137</v>
      </c>
      <c r="O167">
        <f>COUNTIF(茨城!$B167:$Z167,$O$1)</f>
        <v>0</v>
      </c>
      <c r="P167">
        <f>COUNTIF(栃木!$B167:$Z167,$O$1)</f>
        <v>0</v>
      </c>
      <c r="Q167">
        <f>COUNTIF(群馬!$B167:$Z167,$O$1)</f>
        <v>0</v>
      </c>
      <c r="R167">
        <f>COUNTIF(埼玉!$B167:$AG167,$O$1)</f>
        <v>0</v>
      </c>
      <c r="S167">
        <f>COUNTIF(千葉!$B167:$AA167,$O$1)</f>
        <v>0</v>
      </c>
      <c r="T167">
        <f>COUNTIF(東京!$B167:$Z167,$O$1)</f>
        <v>0</v>
      </c>
      <c r="U167">
        <f>COUNTIF(神奈川!$B167:$Z167,$O$1)</f>
        <v>0</v>
      </c>
      <c r="V167">
        <f>COUNTIF(山梨!$B167:$Z167,$O$1)</f>
        <v>0</v>
      </c>
      <c r="W167">
        <f>COUNTIF(長野!$B167:$Z167,$O$1)</f>
        <v>0</v>
      </c>
      <c r="X167">
        <f>COUNTIF(静岡!$B167:$AC167,$O$1)</f>
        <v>0</v>
      </c>
      <c r="Y167" s="66">
        <f t="shared" si="56"/>
        <v>0</v>
      </c>
      <c r="AA167">
        <f>COUNTIF(茨城!$B167:$Z167,$AA$1)</f>
        <v>0</v>
      </c>
      <c r="AB167">
        <f>COUNTIF(栃木!$B167:$Z167,$AA$1)</f>
        <v>0</v>
      </c>
      <c r="AC167">
        <f>COUNTIF(群馬!$B167:$Z167,$AA$1)</f>
        <v>0</v>
      </c>
      <c r="AD167">
        <f>COUNTIF(埼玉!$B167:$AG167,$AA$1)</f>
        <v>0</v>
      </c>
      <c r="AE167">
        <f>COUNTIF(千葉!$B167:$AA167,$AA$1)</f>
        <v>0</v>
      </c>
      <c r="AF167">
        <f>COUNTIF(東京!$B167:$Z167,$AA$1)</f>
        <v>0</v>
      </c>
      <c r="AG167">
        <f>COUNTIF(神奈川!$B167:$Z167,$AA$1)</f>
        <v>0</v>
      </c>
      <c r="AH167">
        <f>COUNTIF(山梨!$B167:$Z167,$AA$1)</f>
        <v>0</v>
      </c>
      <c r="AI167">
        <f>COUNTIF(長野!$B167:$Z167,$AA$1)</f>
        <v>0</v>
      </c>
      <c r="AJ167">
        <f>COUNTIF(静岡!$B167:$AC167,$AC$1)</f>
        <v>0</v>
      </c>
      <c r="AK167" s="66">
        <f t="shared" si="57"/>
        <v>0</v>
      </c>
      <c r="AL167" s="73">
        <f t="shared" si="58"/>
        <v>0</v>
      </c>
      <c r="AN167">
        <f>COUNTIF(茨城!$B167:$Z167,$AN$1)</f>
        <v>0</v>
      </c>
      <c r="AO167">
        <f>COUNTIF(栃木!$B167:$Z167,$AN$1)</f>
        <v>0</v>
      </c>
      <c r="AP167">
        <f>COUNTIF(群馬!$B167:$Z167,$AN$1)</f>
        <v>0</v>
      </c>
      <c r="AQ167">
        <f>COUNTIF(埼玉!$B167:$AG167,$AN$1)</f>
        <v>0</v>
      </c>
      <c r="AR167">
        <f>COUNTIF(千葉!$B167:$AA167,$AN$1)</f>
        <v>0</v>
      </c>
      <c r="AS167">
        <f>COUNTIF(東京!$B167:$Z167,$AN$1)</f>
        <v>0</v>
      </c>
      <c r="AT167">
        <f>COUNTIF(神奈川!$B167:$Z167,$AN$1)</f>
        <v>0</v>
      </c>
      <c r="AU167">
        <f>COUNTIF(山梨!$B167:$Z167,$AN$1)</f>
        <v>0</v>
      </c>
      <c r="AV167">
        <f>COUNTIF(長野!$B167:$Z167,$AN$1)</f>
        <v>0</v>
      </c>
      <c r="AW167">
        <f>COUNTIF(静岡!$B167:$AC167,$AN$1)</f>
        <v>0</v>
      </c>
      <c r="AX167" s="66">
        <f t="shared" si="59"/>
        <v>0</v>
      </c>
      <c r="AY167" s="73">
        <f t="shared" si="60"/>
        <v>0</v>
      </c>
    </row>
    <row r="168" spans="1:51" x14ac:dyDescent="0.15">
      <c r="A168">
        <f t="shared" si="54"/>
        <v>9</v>
      </c>
      <c r="B168" s="454">
        <v>43356</v>
      </c>
      <c r="C168">
        <f>COUNT(茨城!$B168:$Z168)</f>
        <v>18</v>
      </c>
      <c r="D168">
        <f>COUNT(栃木!$B168:$Z168)</f>
        <v>11</v>
      </c>
      <c r="E168">
        <f>COUNT(群馬!$B168:$Z168)</f>
        <v>8</v>
      </c>
      <c r="F168">
        <f>COUNT(埼玉!$B168:$AG168)</f>
        <v>20</v>
      </c>
      <c r="G168">
        <f>COUNT(千葉!$B168:$AA168)</f>
        <v>21</v>
      </c>
      <c r="H168">
        <f>COUNT(東京!$B168:$Z168)</f>
        <v>8</v>
      </c>
      <c r="I168">
        <f>COUNT(神奈川!$B168:$Z168)</f>
        <v>13</v>
      </c>
      <c r="J168">
        <f>COUNT(山梨!$B168:$Z168)</f>
        <v>4</v>
      </c>
      <c r="K168">
        <f>COUNT(長野!$B168:$Z168)</f>
        <v>6</v>
      </c>
      <c r="L168">
        <f>COUNT(静岡!$B168:$AC168)</f>
        <v>28</v>
      </c>
      <c r="M168" s="66">
        <f t="shared" si="55"/>
        <v>137</v>
      </c>
      <c r="O168">
        <f>COUNTIF(茨城!$B168:$Z168,$O$1)</f>
        <v>0</v>
      </c>
      <c r="P168">
        <f>COUNTIF(栃木!$B168:$Z168,$O$1)</f>
        <v>0</v>
      </c>
      <c r="Q168">
        <f>COUNTIF(群馬!$B168:$Z168,$O$1)</f>
        <v>0</v>
      </c>
      <c r="R168">
        <f>COUNTIF(埼玉!$B168:$AG168,$O$1)</f>
        <v>0</v>
      </c>
      <c r="S168">
        <f>COUNTIF(千葉!$B168:$AA168,$O$1)</f>
        <v>0</v>
      </c>
      <c r="T168">
        <f>COUNTIF(東京!$B168:$Z168,$O$1)</f>
        <v>0</v>
      </c>
      <c r="U168">
        <f>COUNTIF(神奈川!$B168:$Z168,$O$1)</f>
        <v>0</v>
      </c>
      <c r="V168">
        <f>COUNTIF(山梨!$B168:$Z168,$O$1)</f>
        <v>0</v>
      </c>
      <c r="W168">
        <f>COUNTIF(長野!$B168:$Z168,$O$1)</f>
        <v>0</v>
      </c>
      <c r="X168">
        <f>COUNTIF(静岡!$B168:$AC168,$O$1)</f>
        <v>0</v>
      </c>
      <c r="Y168" s="66">
        <f t="shared" si="56"/>
        <v>0</v>
      </c>
      <c r="AA168">
        <f>COUNTIF(茨城!$B168:$Z168,$AA$1)</f>
        <v>0</v>
      </c>
      <c r="AB168">
        <f>COUNTIF(栃木!$B168:$Z168,$AA$1)</f>
        <v>0</v>
      </c>
      <c r="AC168">
        <f>COUNTIF(群馬!$B168:$Z168,$AA$1)</f>
        <v>0</v>
      </c>
      <c r="AD168">
        <f>COUNTIF(埼玉!$B168:$AG168,$AA$1)</f>
        <v>0</v>
      </c>
      <c r="AE168">
        <f>COUNTIF(千葉!$B168:$AA168,$AA$1)</f>
        <v>0</v>
      </c>
      <c r="AF168">
        <f>COUNTIF(東京!$B168:$Z168,$AA$1)</f>
        <v>0</v>
      </c>
      <c r="AG168">
        <f>COUNTIF(神奈川!$B168:$Z168,$AA$1)</f>
        <v>0</v>
      </c>
      <c r="AH168">
        <f>COUNTIF(山梨!$B168:$Z168,$AA$1)</f>
        <v>0</v>
      </c>
      <c r="AI168">
        <f>COUNTIF(長野!$B168:$Z168,$AA$1)</f>
        <v>0</v>
      </c>
      <c r="AJ168">
        <f>COUNTIF(静岡!$B168:$AC168,$AC$1)</f>
        <v>0</v>
      </c>
      <c r="AK168" s="66">
        <f t="shared" si="57"/>
        <v>0</v>
      </c>
      <c r="AL168" s="73">
        <f t="shared" si="58"/>
        <v>0</v>
      </c>
      <c r="AN168">
        <f>COUNTIF(茨城!$B168:$Z168,$AN$1)</f>
        <v>0</v>
      </c>
      <c r="AO168">
        <f>COUNTIF(栃木!$B168:$Z168,$AN$1)</f>
        <v>0</v>
      </c>
      <c r="AP168">
        <f>COUNTIF(群馬!$B168:$Z168,$AN$1)</f>
        <v>0</v>
      </c>
      <c r="AQ168">
        <f>COUNTIF(埼玉!$B168:$AG168,$AN$1)</f>
        <v>0</v>
      </c>
      <c r="AR168">
        <f>COUNTIF(千葉!$B168:$AA168,$AN$1)</f>
        <v>0</v>
      </c>
      <c r="AS168">
        <f>COUNTIF(東京!$B168:$Z168,$AN$1)</f>
        <v>0</v>
      </c>
      <c r="AT168">
        <f>COUNTIF(神奈川!$B168:$Z168,$AN$1)</f>
        <v>0</v>
      </c>
      <c r="AU168">
        <f>COUNTIF(山梨!$B168:$Z168,$AN$1)</f>
        <v>0</v>
      </c>
      <c r="AV168">
        <f>COUNTIF(長野!$B168:$Z168,$AN$1)</f>
        <v>0</v>
      </c>
      <c r="AW168">
        <f>COUNTIF(静岡!$B168:$AC168,$AN$1)</f>
        <v>0</v>
      </c>
      <c r="AX168" s="66">
        <f t="shared" si="59"/>
        <v>0</v>
      </c>
      <c r="AY168" s="73">
        <f t="shared" si="60"/>
        <v>0</v>
      </c>
    </row>
    <row r="169" spans="1:51" x14ac:dyDescent="0.15">
      <c r="A169">
        <f t="shared" si="54"/>
        <v>9</v>
      </c>
      <c r="B169" s="454">
        <v>43357</v>
      </c>
      <c r="C169">
        <f>COUNT(茨城!$B169:$Z169)</f>
        <v>18</v>
      </c>
      <c r="D169">
        <f>COUNT(栃木!$B169:$Z169)</f>
        <v>11</v>
      </c>
      <c r="E169">
        <f>COUNT(群馬!$B169:$Z169)</f>
        <v>8</v>
      </c>
      <c r="F169">
        <f>COUNT(埼玉!$B169:$AG169)</f>
        <v>20</v>
      </c>
      <c r="G169">
        <f>COUNT(千葉!$B169:$AA169)</f>
        <v>21</v>
      </c>
      <c r="H169">
        <f>COUNT(東京!$B169:$Z169)</f>
        <v>8</v>
      </c>
      <c r="I169">
        <f>COUNT(神奈川!$B169:$Z169)</f>
        <v>13</v>
      </c>
      <c r="J169">
        <f>COUNT(山梨!$B169:$Z169)</f>
        <v>4</v>
      </c>
      <c r="K169">
        <f>COUNT(長野!$B169:$Z169)</f>
        <v>6</v>
      </c>
      <c r="L169">
        <f>COUNT(静岡!$B169:$AC169)</f>
        <v>28</v>
      </c>
      <c r="M169" s="66">
        <f t="shared" si="55"/>
        <v>137</v>
      </c>
      <c r="O169">
        <f>COUNTIF(茨城!$B169:$Z169,$O$1)</f>
        <v>0</v>
      </c>
      <c r="P169">
        <f>COUNTIF(栃木!$B169:$Z169,$O$1)</f>
        <v>0</v>
      </c>
      <c r="Q169">
        <f>COUNTIF(群馬!$B169:$Z169,$O$1)</f>
        <v>0</v>
      </c>
      <c r="R169">
        <f>COUNTIF(埼玉!$B169:$AG169,$O$1)</f>
        <v>0</v>
      </c>
      <c r="S169">
        <f>COUNTIF(千葉!$B169:$AA169,$O$1)</f>
        <v>0</v>
      </c>
      <c r="T169">
        <f>COUNTIF(東京!$B169:$Z169,$O$1)</f>
        <v>0</v>
      </c>
      <c r="U169">
        <f>COUNTIF(神奈川!$B169:$Z169,$O$1)</f>
        <v>0</v>
      </c>
      <c r="V169">
        <f>COUNTIF(山梨!$B169:$Z169,$O$1)</f>
        <v>0</v>
      </c>
      <c r="W169">
        <f>COUNTIF(長野!$B169:$Z169,$O$1)</f>
        <v>0</v>
      </c>
      <c r="X169">
        <f>COUNTIF(静岡!$B169:$AC169,$O$1)</f>
        <v>0</v>
      </c>
      <c r="Y169" s="66">
        <f t="shared" si="56"/>
        <v>0</v>
      </c>
      <c r="AA169">
        <f>COUNTIF(茨城!$B169:$Z169,$AA$1)</f>
        <v>0</v>
      </c>
      <c r="AB169">
        <f>COUNTIF(栃木!$B169:$Z169,$AA$1)</f>
        <v>0</v>
      </c>
      <c r="AC169">
        <f>COUNTIF(群馬!$B169:$Z169,$AA$1)</f>
        <v>0</v>
      </c>
      <c r="AD169">
        <f>COUNTIF(埼玉!$B169:$AG169,$AA$1)</f>
        <v>0</v>
      </c>
      <c r="AE169">
        <f>COUNTIF(千葉!$B169:$AA169,$AA$1)</f>
        <v>0</v>
      </c>
      <c r="AF169">
        <f>COUNTIF(東京!$B169:$Z169,$AA$1)</f>
        <v>0</v>
      </c>
      <c r="AG169">
        <f>COUNTIF(神奈川!$B169:$Z169,$AA$1)</f>
        <v>0</v>
      </c>
      <c r="AH169">
        <f>COUNTIF(山梨!$B169:$Z169,$AA$1)</f>
        <v>0</v>
      </c>
      <c r="AI169">
        <f>COUNTIF(長野!$B169:$Z169,$AA$1)</f>
        <v>0</v>
      </c>
      <c r="AJ169">
        <f>COUNTIF(静岡!$B169:$AC169,$AC$1)</f>
        <v>0</v>
      </c>
      <c r="AK169" s="66">
        <f t="shared" si="57"/>
        <v>0</v>
      </c>
      <c r="AL169" s="73">
        <f t="shared" si="58"/>
        <v>0</v>
      </c>
      <c r="AN169">
        <f>COUNTIF(茨城!$B169:$Z169,$AN$1)</f>
        <v>0</v>
      </c>
      <c r="AO169">
        <f>COUNTIF(栃木!$B169:$Z169,$AN$1)</f>
        <v>0</v>
      </c>
      <c r="AP169">
        <f>COUNTIF(群馬!$B169:$Z169,$AN$1)</f>
        <v>0</v>
      </c>
      <c r="AQ169">
        <f>COUNTIF(埼玉!$B169:$AG169,$AN$1)</f>
        <v>0</v>
      </c>
      <c r="AR169">
        <f>COUNTIF(千葉!$B169:$AA169,$AN$1)</f>
        <v>0</v>
      </c>
      <c r="AS169">
        <f>COUNTIF(東京!$B169:$Z169,$AN$1)</f>
        <v>0</v>
      </c>
      <c r="AT169">
        <f>COUNTIF(神奈川!$B169:$Z169,$AN$1)</f>
        <v>0</v>
      </c>
      <c r="AU169">
        <f>COUNTIF(山梨!$B169:$Z169,$AN$1)</f>
        <v>0</v>
      </c>
      <c r="AV169">
        <f>COUNTIF(長野!$B169:$Z169,$AN$1)</f>
        <v>0</v>
      </c>
      <c r="AW169">
        <f>COUNTIF(静岡!$B169:$AC169,$AN$1)</f>
        <v>0</v>
      </c>
      <c r="AX169" s="66">
        <f t="shared" si="59"/>
        <v>0</v>
      </c>
      <c r="AY169" s="73">
        <f t="shared" si="60"/>
        <v>0</v>
      </c>
    </row>
    <row r="170" spans="1:51" x14ac:dyDescent="0.15">
      <c r="A170">
        <f t="shared" si="54"/>
        <v>9</v>
      </c>
      <c r="B170" s="454">
        <v>43358</v>
      </c>
      <c r="C170">
        <f>COUNT(茨城!$B170:$Z170)</f>
        <v>18</v>
      </c>
      <c r="D170">
        <f>COUNT(栃木!$B170:$Z170)</f>
        <v>11</v>
      </c>
      <c r="E170">
        <f>COUNT(群馬!$B170:$Z170)</f>
        <v>8</v>
      </c>
      <c r="F170">
        <f>COUNT(埼玉!$B170:$AG170)</f>
        <v>20</v>
      </c>
      <c r="G170">
        <f>COUNT(千葉!$B170:$AA170)</f>
        <v>21</v>
      </c>
      <c r="H170">
        <f>COUNT(東京!$B170:$Z170)</f>
        <v>8</v>
      </c>
      <c r="I170">
        <f>COUNT(神奈川!$B170:$Z170)</f>
        <v>13</v>
      </c>
      <c r="J170">
        <f>COUNT(山梨!$B170:$Z170)</f>
        <v>4</v>
      </c>
      <c r="K170">
        <f>COUNT(長野!$B170:$Z170)</f>
        <v>6</v>
      </c>
      <c r="L170">
        <f>COUNT(静岡!$B170:$AC170)</f>
        <v>28</v>
      </c>
      <c r="M170" s="66">
        <f t="shared" si="55"/>
        <v>137</v>
      </c>
      <c r="O170">
        <f>COUNTIF(茨城!$B170:$Z170,$O$1)</f>
        <v>0</v>
      </c>
      <c r="P170">
        <f>COUNTIF(栃木!$B170:$Z170,$O$1)</f>
        <v>0</v>
      </c>
      <c r="Q170">
        <f>COUNTIF(群馬!$B170:$Z170,$O$1)</f>
        <v>0</v>
      </c>
      <c r="R170">
        <f>COUNTIF(埼玉!$B170:$AG170,$O$1)</f>
        <v>0</v>
      </c>
      <c r="S170">
        <f>COUNTIF(千葉!$B170:$AA170,$O$1)</f>
        <v>0</v>
      </c>
      <c r="T170">
        <f>COUNTIF(東京!$B170:$Z170,$O$1)</f>
        <v>0</v>
      </c>
      <c r="U170">
        <f>COUNTIF(神奈川!$B170:$Z170,$O$1)</f>
        <v>0</v>
      </c>
      <c r="V170">
        <f>COUNTIF(山梨!$B170:$Z170,$O$1)</f>
        <v>0</v>
      </c>
      <c r="W170">
        <f>COUNTIF(長野!$B170:$Z170,$O$1)</f>
        <v>0</v>
      </c>
      <c r="X170">
        <f>COUNTIF(静岡!$B170:$AC170,$O$1)</f>
        <v>0</v>
      </c>
      <c r="Y170" s="66">
        <f t="shared" si="56"/>
        <v>0</v>
      </c>
      <c r="AA170">
        <f>COUNTIF(茨城!$B170:$Z170,$AA$1)</f>
        <v>0</v>
      </c>
      <c r="AB170">
        <f>COUNTIF(栃木!$B170:$Z170,$AA$1)</f>
        <v>0</v>
      </c>
      <c r="AC170">
        <f>COUNTIF(群馬!$B170:$Z170,$AA$1)</f>
        <v>0</v>
      </c>
      <c r="AD170">
        <f>COUNTIF(埼玉!$B170:$AG170,$AA$1)</f>
        <v>0</v>
      </c>
      <c r="AE170">
        <f>COUNTIF(千葉!$B170:$AA170,$AA$1)</f>
        <v>0</v>
      </c>
      <c r="AF170">
        <f>COUNTIF(東京!$B170:$Z170,$AA$1)</f>
        <v>0</v>
      </c>
      <c r="AG170">
        <f>COUNTIF(神奈川!$B170:$Z170,$AA$1)</f>
        <v>0</v>
      </c>
      <c r="AH170">
        <f>COUNTIF(山梨!$B170:$Z170,$AA$1)</f>
        <v>0</v>
      </c>
      <c r="AI170">
        <f>COUNTIF(長野!$B170:$Z170,$AA$1)</f>
        <v>0</v>
      </c>
      <c r="AJ170">
        <f>COUNTIF(静岡!$B170:$AC170,$AC$1)</f>
        <v>0</v>
      </c>
      <c r="AK170" s="66">
        <f t="shared" si="57"/>
        <v>0</v>
      </c>
      <c r="AL170" s="73">
        <f t="shared" si="58"/>
        <v>0</v>
      </c>
      <c r="AN170">
        <f>COUNTIF(茨城!$B170:$Z170,$AN$1)</f>
        <v>0</v>
      </c>
      <c r="AO170">
        <f>COUNTIF(栃木!$B170:$Z170,$AN$1)</f>
        <v>0</v>
      </c>
      <c r="AP170">
        <f>COUNTIF(群馬!$B170:$Z170,$AN$1)</f>
        <v>0</v>
      </c>
      <c r="AQ170">
        <f>COUNTIF(埼玉!$B170:$AG170,$AN$1)</f>
        <v>0</v>
      </c>
      <c r="AR170">
        <f>COUNTIF(千葉!$B170:$AA170,$AN$1)</f>
        <v>0</v>
      </c>
      <c r="AS170">
        <f>COUNTIF(東京!$B170:$Z170,$AN$1)</f>
        <v>0</v>
      </c>
      <c r="AT170">
        <f>COUNTIF(神奈川!$B170:$Z170,$AN$1)</f>
        <v>0</v>
      </c>
      <c r="AU170">
        <f>COUNTIF(山梨!$B170:$Z170,$AN$1)</f>
        <v>0</v>
      </c>
      <c r="AV170">
        <f>COUNTIF(長野!$B170:$Z170,$AN$1)</f>
        <v>0</v>
      </c>
      <c r="AW170">
        <f>COUNTIF(静岡!$B170:$AC170,$AN$1)</f>
        <v>0</v>
      </c>
      <c r="AX170" s="66">
        <f t="shared" si="59"/>
        <v>0</v>
      </c>
      <c r="AY170" s="73">
        <f t="shared" si="60"/>
        <v>0</v>
      </c>
    </row>
    <row r="171" spans="1:51" x14ac:dyDescent="0.15">
      <c r="A171">
        <f t="shared" si="54"/>
        <v>9</v>
      </c>
      <c r="B171" s="454">
        <v>43359</v>
      </c>
      <c r="C171">
        <f>COUNT(茨城!$B171:$Z171)</f>
        <v>18</v>
      </c>
      <c r="D171">
        <f>COUNT(栃木!$B171:$Z171)</f>
        <v>11</v>
      </c>
      <c r="E171">
        <f>COUNT(群馬!$B171:$Z171)</f>
        <v>8</v>
      </c>
      <c r="F171">
        <f>COUNT(埼玉!$B171:$AG171)</f>
        <v>20</v>
      </c>
      <c r="G171">
        <f>COUNT(千葉!$B171:$AA171)</f>
        <v>21</v>
      </c>
      <c r="H171">
        <f>COUNT(東京!$B171:$Z171)</f>
        <v>8</v>
      </c>
      <c r="I171">
        <f>COUNT(神奈川!$B171:$Z171)</f>
        <v>13</v>
      </c>
      <c r="J171">
        <f>COUNT(山梨!$B171:$Z171)</f>
        <v>4</v>
      </c>
      <c r="K171">
        <f>COUNT(長野!$B171:$Z171)</f>
        <v>6</v>
      </c>
      <c r="L171">
        <f>COUNT(静岡!$B171:$AC171)</f>
        <v>28</v>
      </c>
      <c r="M171" s="66">
        <f t="shared" si="55"/>
        <v>137</v>
      </c>
      <c r="O171">
        <f>COUNTIF(茨城!$B171:$Z171,$O$1)</f>
        <v>0</v>
      </c>
      <c r="P171">
        <f>COUNTIF(栃木!$B171:$Z171,$O$1)</f>
        <v>0</v>
      </c>
      <c r="Q171">
        <f>COUNTIF(群馬!$B171:$Z171,$O$1)</f>
        <v>0</v>
      </c>
      <c r="R171">
        <f>COUNTIF(埼玉!$B171:$AG171,$O$1)</f>
        <v>0</v>
      </c>
      <c r="S171">
        <f>COUNTIF(千葉!$B171:$AA171,$O$1)</f>
        <v>0</v>
      </c>
      <c r="T171">
        <f>COUNTIF(東京!$B171:$Z171,$O$1)</f>
        <v>0</v>
      </c>
      <c r="U171">
        <f>COUNTIF(神奈川!$B171:$Z171,$O$1)</f>
        <v>0</v>
      </c>
      <c r="V171">
        <f>COUNTIF(山梨!$B171:$Z171,$O$1)</f>
        <v>0</v>
      </c>
      <c r="W171">
        <f>COUNTIF(長野!$B171:$Z171,$O$1)</f>
        <v>0</v>
      </c>
      <c r="X171">
        <f>COUNTIF(静岡!$B171:$AC171,$O$1)</f>
        <v>0</v>
      </c>
      <c r="Y171" s="66">
        <f t="shared" si="56"/>
        <v>0</v>
      </c>
      <c r="AA171">
        <f>COUNTIF(茨城!$B171:$Z171,$AA$1)</f>
        <v>0</v>
      </c>
      <c r="AB171">
        <f>COUNTIF(栃木!$B171:$Z171,$AA$1)</f>
        <v>0</v>
      </c>
      <c r="AC171">
        <f>COUNTIF(群馬!$B171:$Z171,$AA$1)</f>
        <v>0</v>
      </c>
      <c r="AD171">
        <f>COUNTIF(埼玉!$B171:$AG171,$AA$1)</f>
        <v>0</v>
      </c>
      <c r="AE171">
        <f>COUNTIF(千葉!$B171:$AA171,$AA$1)</f>
        <v>0</v>
      </c>
      <c r="AF171">
        <f>COUNTIF(東京!$B171:$Z171,$AA$1)</f>
        <v>0</v>
      </c>
      <c r="AG171">
        <f>COUNTIF(神奈川!$B171:$Z171,$AA$1)</f>
        <v>0</v>
      </c>
      <c r="AH171">
        <f>COUNTIF(山梨!$B171:$Z171,$AA$1)</f>
        <v>0</v>
      </c>
      <c r="AI171">
        <f>COUNTIF(長野!$B171:$Z171,$AA$1)</f>
        <v>0</v>
      </c>
      <c r="AJ171">
        <f>COUNTIF(静岡!$B171:$AC171,$AC$1)</f>
        <v>0</v>
      </c>
      <c r="AK171" s="66">
        <f t="shared" si="57"/>
        <v>0</v>
      </c>
      <c r="AL171" s="73">
        <f t="shared" si="58"/>
        <v>0</v>
      </c>
      <c r="AN171">
        <f>COUNTIF(茨城!$B171:$Z171,$AN$1)</f>
        <v>0</v>
      </c>
      <c r="AO171">
        <f>COUNTIF(栃木!$B171:$Z171,$AN$1)</f>
        <v>0</v>
      </c>
      <c r="AP171">
        <f>COUNTIF(群馬!$B171:$Z171,$AN$1)</f>
        <v>0</v>
      </c>
      <c r="AQ171">
        <f>COUNTIF(埼玉!$B171:$AG171,$AN$1)</f>
        <v>0</v>
      </c>
      <c r="AR171">
        <f>COUNTIF(千葉!$B171:$AA171,$AN$1)</f>
        <v>0</v>
      </c>
      <c r="AS171">
        <f>COUNTIF(東京!$B171:$Z171,$AN$1)</f>
        <v>0</v>
      </c>
      <c r="AT171">
        <f>COUNTIF(神奈川!$B171:$Z171,$AN$1)</f>
        <v>0</v>
      </c>
      <c r="AU171">
        <f>COUNTIF(山梨!$B171:$Z171,$AN$1)</f>
        <v>0</v>
      </c>
      <c r="AV171">
        <f>COUNTIF(長野!$B171:$Z171,$AN$1)</f>
        <v>0</v>
      </c>
      <c r="AW171">
        <f>COUNTIF(静岡!$B171:$AC171,$AN$1)</f>
        <v>1</v>
      </c>
      <c r="AX171" s="66">
        <f t="shared" si="59"/>
        <v>1</v>
      </c>
      <c r="AY171" s="73">
        <f t="shared" si="60"/>
        <v>7.2992700729927005E-3</v>
      </c>
    </row>
    <row r="172" spans="1:51" x14ac:dyDescent="0.15">
      <c r="A172">
        <f t="shared" si="54"/>
        <v>9</v>
      </c>
      <c r="B172" s="454">
        <v>43360</v>
      </c>
      <c r="C172">
        <f>COUNT(茨城!$B172:$Z172)</f>
        <v>18</v>
      </c>
      <c r="D172">
        <f>COUNT(栃木!$B172:$Z172)</f>
        <v>11</v>
      </c>
      <c r="E172">
        <f>COUNT(群馬!$B172:$Z172)</f>
        <v>8</v>
      </c>
      <c r="F172">
        <f>COUNT(埼玉!$B172:$AG172)</f>
        <v>20</v>
      </c>
      <c r="G172">
        <f>COUNT(千葉!$B172:$AA172)</f>
        <v>20</v>
      </c>
      <c r="H172">
        <f>COUNT(東京!$B172:$Z172)</f>
        <v>8</v>
      </c>
      <c r="I172">
        <f>COUNT(神奈川!$B172:$Z172)</f>
        <v>13</v>
      </c>
      <c r="J172">
        <f>COUNT(山梨!$B172:$Z172)</f>
        <v>4</v>
      </c>
      <c r="K172">
        <f>COUNT(長野!$B172:$Z172)</f>
        <v>6</v>
      </c>
      <c r="L172">
        <f>COUNT(静岡!$B172:$AC172)</f>
        <v>28</v>
      </c>
      <c r="M172" s="66">
        <f t="shared" si="55"/>
        <v>136</v>
      </c>
      <c r="O172">
        <f>COUNTIF(茨城!$B172:$Z172,$O$1)</f>
        <v>0</v>
      </c>
      <c r="P172">
        <f>COUNTIF(栃木!$B172:$Z172,$O$1)</f>
        <v>0</v>
      </c>
      <c r="Q172">
        <f>COUNTIF(群馬!$B172:$Z172,$O$1)</f>
        <v>0</v>
      </c>
      <c r="R172">
        <f>COUNTIF(埼玉!$B172:$AG172,$O$1)</f>
        <v>0</v>
      </c>
      <c r="S172">
        <f>COUNTIF(千葉!$B172:$AA172,$O$1)</f>
        <v>0</v>
      </c>
      <c r="T172">
        <f>COUNTIF(東京!$B172:$Z172,$O$1)</f>
        <v>0</v>
      </c>
      <c r="U172">
        <f>COUNTIF(神奈川!$B172:$Z172,$O$1)</f>
        <v>0</v>
      </c>
      <c r="V172">
        <f>COUNTIF(山梨!$B172:$Z172,$O$1)</f>
        <v>0</v>
      </c>
      <c r="W172">
        <f>COUNTIF(長野!$B172:$Z172,$O$1)</f>
        <v>0</v>
      </c>
      <c r="X172">
        <f>COUNTIF(静岡!$B172:$AC172,$O$1)</f>
        <v>0</v>
      </c>
      <c r="Y172" s="66">
        <f t="shared" si="56"/>
        <v>0</v>
      </c>
      <c r="AA172">
        <f>COUNTIF(茨城!$B172:$Z172,$AA$1)</f>
        <v>0</v>
      </c>
      <c r="AB172">
        <f>COUNTIF(栃木!$B172:$Z172,$AA$1)</f>
        <v>0</v>
      </c>
      <c r="AC172">
        <f>COUNTIF(群馬!$B172:$Z172,$AA$1)</f>
        <v>0</v>
      </c>
      <c r="AD172">
        <f>COUNTIF(埼玉!$B172:$AG172,$AA$1)</f>
        <v>0</v>
      </c>
      <c r="AE172">
        <f>COUNTIF(千葉!$B172:$AA172,$AA$1)</f>
        <v>0</v>
      </c>
      <c r="AF172">
        <f>COUNTIF(東京!$B172:$Z172,$AA$1)</f>
        <v>0</v>
      </c>
      <c r="AG172">
        <f>COUNTIF(神奈川!$B172:$Z172,$AA$1)</f>
        <v>0</v>
      </c>
      <c r="AH172">
        <f>COUNTIF(山梨!$B172:$Z172,$AA$1)</f>
        <v>0</v>
      </c>
      <c r="AI172">
        <f>COUNTIF(長野!$B172:$Z172,$AA$1)</f>
        <v>0</v>
      </c>
      <c r="AJ172">
        <f>COUNTIF(静岡!$B172:$AC172,$AC$1)</f>
        <v>0</v>
      </c>
      <c r="AK172" s="66">
        <f t="shared" si="57"/>
        <v>0</v>
      </c>
      <c r="AL172" s="73">
        <f t="shared" si="58"/>
        <v>0</v>
      </c>
      <c r="AN172">
        <f>COUNTIF(茨城!$B172:$Z172,$AN$1)</f>
        <v>0</v>
      </c>
      <c r="AO172">
        <f>COUNTIF(栃木!$B172:$Z172,$AN$1)</f>
        <v>0</v>
      </c>
      <c r="AP172">
        <f>COUNTIF(群馬!$B172:$Z172,$AN$1)</f>
        <v>0</v>
      </c>
      <c r="AQ172">
        <f>COUNTIF(埼玉!$B172:$AG172,$AN$1)</f>
        <v>0</v>
      </c>
      <c r="AR172">
        <f>COUNTIF(千葉!$B172:$AA172,$AN$1)</f>
        <v>0</v>
      </c>
      <c r="AS172">
        <f>COUNTIF(東京!$B172:$Z172,$AN$1)</f>
        <v>0</v>
      </c>
      <c r="AT172">
        <f>COUNTIF(神奈川!$B172:$Z172,$AN$1)</f>
        <v>0</v>
      </c>
      <c r="AU172">
        <f>COUNTIF(山梨!$B172:$Z172,$AN$1)</f>
        <v>0</v>
      </c>
      <c r="AV172">
        <f>COUNTIF(長野!$B172:$Z172,$AN$1)</f>
        <v>0</v>
      </c>
      <c r="AW172">
        <f>COUNTIF(静岡!$B172:$AC172,$AN$1)</f>
        <v>0</v>
      </c>
      <c r="AX172" s="66">
        <f t="shared" si="59"/>
        <v>0</v>
      </c>
      <c r="AY172" s="73">
        <f t="shared" si="60"/>
        <v>0</v>
      </c>
    </row>
    <row r="173" spans="1:51" x14ac:dyDescent="0.15">
      <c r="A173">
        <f t="shared" si="54"/>
        <v>9</v>
      </c>
      <c r="B173" s="454">
        <v>43361</v>
      </c>
      <c r="C173">
        <f>COUNT(茨城!$B173:$Z173)</f>
        <v>18</v>
      </c>
      <c r="D173">
        <f>COUNT(栃木!$B173:$Z173)</f>
        <v>11</v>
      </c>
      <c r="E173">
        <f>COUNT(群馬!$B173:$Z173)</f>
        <v>8</v>
      </c>
      <c r="F173">
        <f>COUNT(埼玉!$B173:$AG173)</f>
        <v>20</v>
      </c>
      <c r="G173">
        <f>COUNT(千葉!$B173:$AA173)</f>
        <v>20</v>
      </c>
      <c r="H173">
        <f>COUNT(東京!$B173:$Z173)</f>
        <v>8</v>
      </c>
      <c r="I173">
        <f>COUNT(神奈川!$B173:$Z173)</f>
        <v>13</v>
      </c>
      <c r="J173">
        <f>COUNT(山梨!$B173:$Z173)</f>
        <v>4</v>
      </c>
      <c r="K173">
        <f>COUNT(長野!$B173:$Z173)</f>
        <v>6</v>
      </c>
      <c r="L173">
        <f>COUNT(静岡!$B173:$AC173)</f>
        <v>28</v>
      </c>
      <c r="M173" s="66">
        <f t="shared" si="55"/>
        <v>136</v>
      </c>
      <c r="O173">
        <f>COUNTIF(茨城!$B173:$Z173,$O$1)</f>
        <v>0</v>
      </c>
      <c r="P173">
        <f>COUNTIF(栃木!$B173:$Z173,$O$1)</f>
        <v>0</v>
      </c>
      <c r="Q173">
        <f>COUNTIF(群馬!$B173:$Z173,$O$1)</f>
        <v>0</v>
      </c>
      <c r="R173">
        <f>COUNTIF(埼玉!$B173:$AG173,$O$1)</f>
        <v>0</v>
      </c>
      <c r="S173">
        <f>COUNTIF(千葉!$B173:$AA173,$O$1)</f>
        <v>0</v>
      </c>
      <c r="T173">
        <f>COUNTIF(東京!$B173:$Z173,$O$1)</f>
        <v>0</v>
      </c>
      <c r="U173">
        <f>COUNTIF(神奈川!$B173:$Z173,$O$1)</f>
        <v>0</v>
      </c>
      <c r="V173">
        <f>COUNTIF(山梨!$B173:$Z173,$O$1)</f>
        <v>0</v>
      </c>
      <c r="W173">
        <f>COUNTIF(長野!$B173:$Z173,$O$1)</f>
        <v>0</v>
      </c>
      <c r="X173">
        <f>COUNTIF(静岡!$B173:$AC173,$O$1)</f>
        <v>0</v>
      </c>
      <c r="Y173" s="66">
        <f t="shared" si="56"/>
        <v>0</v>
      </c>
      <c r="AA173">
        <f>COUNTIF(茨城!$B173:$Z173,$AA$1)</f>
        <v>0</v>
      </c>
      <c r="AB173">
        <f>COUNTIF(栃木!$B173:$Z173,$AA$1)</f>
        <v>0</v>
      </c>
      <c r="AC173">
        <f>COUNTIF(群馬!$B173:$Z173,$AA$1)</f>
        <v>0</v>
      </c>
      <c r="AD173">
        <f>COUNTIF(埼玉!$B173:$AG173,$AA$1)</f>
        <v>0</v>
      </c>
      <c r="AE173">
        <f>COUNTIF(千葉!$B173:$AA173,$AA$1)</f>
        <v>0</v>
      </c>
      <c r="AF173">
        <f>COUNTIF(東京!$B173:$Z173,$AA$1)</f>
        <v>0</v>
      </c>
      <c r="AG173">
        <f>COUNTIF(神奈川!$B173:$Z173,$AA$1)</f>
        <v>0</v>
      </c>
      <c r="AH173">
        <f>COUNTIF(山梨!$B173:$Z173,$AA$1)</f>
        <v>0</v>
      </c>
      <c r="AI173">
        <f>COUNTIF(長野!$B173:$Z173,$AA$1)</f>
        <v>0</v>
      </c>
      <c r="AJ173">
        <f>COUNTIF(静岡!$B173:$AC173,$AC$1)</f>
        <v>0</v>
      </c>
      <c r="AK173" s="66">
        <f t="shared" si="57"/>
        <v>0</v>
      </c>
      <c r="AL173" s="73">
        <f t="shared" si="58"/>
        <v>0</v>
      </c>
      <c r="AN173">
        <f>COUNTIF(茨城!$B173:$Z173,$AN$1)</f>
        <v>0</v>
      </c>
      <c r="AO173">
        <f>COUNTIF(栃木!$B173:$Z173,$AN$1)</f>
        <v>0</v>
      </c>
      <c r="AP173">
        <f>COUNTIF(群馬!$B173:$Z173,$AN$1)</f>
        <v>0</v>
      </c>
      <c r="AQ173">
        <f>COUNTIF(埼玉!$B173:$AG173,$AN$1)</f>
        <v>0</v>
      </c>
      <c r="AR173">
        <f>COUNTIF(千葉!$B173:$AA173,$AN$1)</f>
        <v>0</v>
      </c>
      <c r="AS173">
        <f>COUNTIF(東京!$B173:$Z173,$AN$1)</f>
        <v>0</v>
      </c>
      <c r="AT173">
        <f>COUNTIF(神奈川!$B173:$Z173,$AN$1)</f>
        <v>0</v>
      </c>
      <c r="AU173">
        <f>COUNTIF(山梨!$B173:$Z173,$AN$1)</f>
        <v>0</v>
      </c>
      <c r="AV173">
        <f>COUNTIF(長野!$B173:$Z173,$AN$1)</f>
        <v>0</v>
      </c>
      <c r="AW173">
        <f>COUNTIF(静岡!$B173:$AC173,$AN$1)</f>
        <v>0</v>
      </c>
      <c r="AX173" s="66">
        <f t="shared" si="59"/>
        <v>0</v>
      </c>
      <c r="AY173" s="73">
        <f t="shared" si="60"/>
        <v>0</v>
      </c>
    </row>
    <row r="174" spans="1:51" x14ac:dyDescent="0.15">
      <c r="A174">
        <f t="shared" si="54"/>
        <v>9</v>
      </c>
      <c r="B174" s="454">
        <v>43362</v>
      </c>
      <c r="C174">
        <f>COUNT(茨城!$B174:$Z174)</f>
        <v>18</v>
      </c>
      <c r="D174">
        <f>COUNT(栃木!$B174:$Z174)</f>
        <v>11</v>
      </c>
      <c r="E174">
        <f>COUNT(群馬!$B174:$Z174)</f>
        <v>8</v>
      </c>
      <c r="F174">
        <f>COUNT(埼玉!$B174:$AG174)</f>
        <v>20</v>
      </c>
      <c r="G174">
        <f>COUNT(千葉!$B174:$AA174)</f>
        <v>20</v>
      </c>
      <c r="H174">
        <f>COUNT(東京!$B174:$Z174)</f>
        <v>8</v>
      </c>
      <c r="I174">
        <f>COUNT(神奈川!$B174:$Z174)</f>
        <v>13</v>
      </c>
      <c r="J174">
        <f>COUNT(山梨!$B174:$Z174)</f>
        <v>4</v>
      </c>
      <c r="K174">
        <f>COUNT(長野!$B174:$Z174)</f>
        <v>6</v>
      </c>
      <c r="L174">
        <f>COUNT(静岡!$B174:$AC174)</f>
        <v>28</v>
      </c>
      <c r="M174" s="66">
        <f t="shared" si="55"/>
        <v>136</v>
      </c>
      <c r="O174">
        <f>COUNTIF(茨城!$B174:$Z174,$O$1)</f>
        <v>0</v>
      </c>
      <c r="P174">
        <f>COUNTIF(栃木!$B174:$Z174,$O$1)</f>
        <v>0</v>
      </c>
      <c r="Q174">
        <f>COUNTIF(群馬!$B174:$Z174,$O$1)</f>
        <v>0</v>
      </c>
      <c r="R174">
        <f>COUNTIF(埼玉!$B174:$AG174,$O$1)</f>
        <v>0</v>
      </c>
      <c r="S174">
        <f>COUNTIF(千葉!$B174:$AA174,$O$1)</f>
        <v>0</v>
      </c>
      <c r="T174">
        <f>COUNTIF(東京!$B174:$Z174,$O$1)</f>
        <v>0</v>
      </c>
      <c r="U174">
        <f>COUNTIF(神奈川!$B174:$Z174,$O$1)</f>
        <v>0</v>
      </c>
      <c r="V174">
        <f>COUNTIF(山梨!$B174:$Z174,$O$1)</f>
        <v>0</v>
      </c>
      <c r="W174">
        <f>COUNTIF(長野!$B174:$Z174,$O$1)</f>
        <v>0</v>
      </c>
      <c r="X174">
        <f>COUNTIF(静岡!$B174:$AC174,$O$1)</f>
        <v>0</v>
      </c>
      <c r="Y174" s="66">
        <f t="shared" si="56"/>
        <v>0</v>
      </c>
      <c r="AA174">
        <f>COUNTIF(茨城!$B174:$Z174,$AA$1)</f>
        <v>0</v>
      </c>
      <c r="AB174">
        <f>COUNTIF(栃木!$B174:$Z174,$AA$1)</f>
        <v>0</v>
      </c>
      <c r="AC174">
        <f>COUNTIF(群馬!$B174:$Z174,$AA$1)</f>
        <v>0</v>
      </c>
      <c r="AD174">
        <f>COUNTIF(埼玉!$B174:$AG174,$AA$1)</f>
        <v>0</v>
      </c>
      <c r="AE174">
        <f>COUNTIF(千葉!$B174:$AA174,$AA$1)</f>
        <v>0</v>
      </c>
      <c r="AF174">
        <f>COUNTIF(東京!$B174:$Z174,$AA$1)</f>
        <v>0</v>
      </c>
      <c r="AG174">
        <f>COUNTIF(神奈川!$B174:$Z174,$AA$1)</f>
        <v>0</v>
      </c>
      <c r="AH174">
        <f>COUNTIF(山梨!$B174:$Z174,$AA$1)</f>
        <v>0</v>
      </c>
      <c r="AI174">
        <f>COUNTIF(長野!$B174:$Z174,$AA$1)</f>
        <v>0</v>
      </c>
      <c r="AJ174">
        <f>COUNTIF(静岡!$B174:$AC174,$AC$1)</f>
        <v>0</v>
      </c>
      <c r="AK174" s="66">
        <f t="shared" si="57"/>
        <v>0</v>
      </c>
      <c r="AL174" s="73">
        <f t="shared" si="58"/>
        <v>0</v>
      </c>
      <c r="AN174">
        <f>COUNTIF(茨城!$B174:$Z174,$AN$1)</f>
        <v>0</v>
      </c>
      <c r="AO174">
        <f>COUNTIF(栃木!$B174:$Z174,$AN$1)</f>
        <v>0</v>
      </c>
      <c r="AP174">
        <f>COUNTIF(群馬!$B174:$Z174,$AN$1)</f>
        <v>0</v>
      </c>
      <c r="AQ174">
        <f>COUNTIF(埼玉!$B174:$AG174,$AN$1)</f>
        <v>0</v>
      </c>
      <c r="AR174">
        <f>COUNTIF(千葉!$B174:$AA174,$AN$1)</f>
        <v>0</v>
      </c>
      <c r="AS174">
        <f>COUNTIF(東京!$B174:$Z174,$AN$1)</f>
        <v>0</v>
      </c>
      <c r="AT174">
        <f>COUNTIF(神奈川!$B174:$Z174,$AN$1)</f>
        <v>0</v>
      </c>
      <c r="AU174">
        <f>COUNTIF(山梨!$B174:$Z174,$AN$1)</f>
        <v>0</v>
      </c>
      <c r="AV174">
        <f>COUNTIF(長野!$B174:$Z174,$AN$1)</f>
        <v>0</v>
      </c>
      <c r="AW174">
        <f>COUNTIF(静岡!$B174:$AC174,$AN$1)</f>
        <v>0</v>
      </c>
      <c r="AX174" s="66">
        <f t="shared" si="59"/>
        <v>0</v>
      </c>
      <c r="AY174" s="73">
        <f t="shared" si="60"/>
        <v>0</v>
      </c>
    </row>
    <row r="175" spans="1:51" x14ac:dyDescent="0.15">
      <c r="A175">
        <f t="shared" si="54"/>
        <v>9</v>
      </c>
      <c r="B175" s="454">
        <v>43363</v>
      </c>
      <c r="C175">
        <f>COUNT(茨城!$B175:$Z175)</f>
        <v>18</v>
      </c>
      <c r="D175">
        <f>COUNT(栃木!$B175:$Z175)</f>
        <v>11</v>
      </c>
      <c r="E175">
        <f>COUNT(群馬!$B175:$Z175)</f>
        <v>8</v>
      </c>
      <c r="F175">
        <f>COUNT(埼玉!$B175:$AG175)</f>
        <v>20</v>
      </c>
      <c r="G175">
        <f>COUNT(千葉!$B175:$AA175)</f>
        <v>20</v>
      </c>
      <c r="H175">
        <f>COUNT(東京!$B175:$Z175)</f>
        <v>8</v>
      </c>
      <c r="I175">
        <f>COUNT(神奈川!$B175:$Z175)</f>
        <v>13</v>
      </c>
      <c r="J175">
        <f>COUNT(山梨!$B175:$Z175)</f>
        <v>4</v>
      </c>
      <c r="K175">
        <f>COUNT(長野!$B175:$Z175)</f>
        <v>6</v>
      </c>
      <c r="L175">
        <f>COUNT(静岡!$B175:$AC175)</f>
        <v>26</v>
      </c>
      <c r="M175" s="66">
        <f t="shared" si="55"/>
        <v>134</v>
      </c>
      <c r="O175">
        <f>COUNTIF(茨城!$B175:$Z175,$O$1)</f>
        <v>0</v>
      </c>
      <c r="P175">
        <f>COUNTIF(栃木!$B175:$Z175,$O$1)</f>
        <v>0</v>
      </c>
      <c r="Q175">
        <f>COUNTIF(群馬!$B175:$Z175,$O$1)</f>
        <v>0</v>
      </c>
      <c r="R175">
        <f>COUNTIF(埼玉!$B175:$AG175,$O$1)</f>
        <v>0</v>
      </c>
      <c r="S175">
        <f>COUNTIF(千葉!$B175:$AA175,$O$1)</f>
        <v>0</v>
      </c>
      <c r="T175">
        <f>COUNTIF(東京!$B175:$Z175,$O$1)</f>
        <v>0</v>
      </c>
      <c r="U175">
        <f>COUNTIF(神奈川!$B175:$Z175,$O$1)</f>
        <v>0</v>
      </c>
      <c r="V175">
        <f>COUNTIF(山梨!$B175:$Z175,$O$1)</f>
        <v>0</v>
      </c>
      <c r="W175">
        <f>COUNTIF(長野!$B175:$Z175,$O$1)</f>
        <v>0</v>
      </c>
      <c r="X175">
        <f>COUNTIF(静岡!$B175:$AC175,$O$1)</f>
        <v>0</v>
      </c>
      <c r="Y175" s="66">
        <f t="shared" si="56"/>
        <v>0</v>
      </c>
      <c r="AA175">
        <f>COUNTIF(茨城!$B175:$Z175,$AA$1)</f>
        <v>0</v>
      </c>
      <c r="AB175">
        <f>COUNTIF(栃木!$B175:$Z175,$AA$1)</f>
        <v>0</v>
      </c>
      <c r="AC175">
        <f>COUNTIF(群馬!$B175:$Z175,$AA$1)</f>
        <v>0</v>
      </c>
      <c r="AD175">
        <f>COUNTIF(埼玉!$B175:$AG175,$AA$1)</f>
        <v>0</v>
      </c>
      <c r="AE175">
        <f>COUNTIF(千葉!$B175:$AA175,$AA$1)</f>
        <v>0</v>
      </c>
      <c r="AF175">
        <f>COUNTIF(東京!$B175:$Z175,$AA$1)</f>
        <v>0</v>
      </c>
      <c r="AG175">
        <f>COUNTIF(神奈川!$B175:$Z175,$AA$1)</f>
        <v>0</v>
      </c>
      <c r="AH175">
        <f>COUNTIF(山梨!$B175:$Z175,$AA$1)</f>
        <v>0</v>
      </c>
      <c r="AI175">
        <f>COUNTIF(長野!$B175:$Z175,$AA$1)</f>
        <v>0</v>
      </c>
      <c r="AJ175">
        <f>COUNTIF(静岡!$B175:$AC175,$AC$1)</f>
        <v>0</v>
      </c>
      <c r="AK175" s="66">
        <f t="shared" si="57"/>
        <v>0</v>
      </c>
      <c r="AL175" s="73">
        <f t="shared" si="58"/>
        <v>0</v>
      </c>
      <c r="AN175">
        <f>COUNTIF(茨城!$B175:$Z175,$AN$1)</f>
        <v>0</v>
      </c>
      <c r="AO175">
        <f>COUNTIF(栃木!$B175:$Z175,$AN$1)</f>
        <v>0</v>
      </c>
      <c r="AP175">
        <f>COUNTIF(群馬!$B175:$Z175,$AN$1)</f>
        <v>0</v>
      </c>
      <c r="AQ175">
        <f>COUNTIF(埼玉!$B175:$AG175,$AN$1)</f>
        <v>0</v>
      </c>
      <c r="AR175">
        <f>COUNTIF(千葉!$B175:$AA175,$AN$1)</f>
        <v>0</v>
      </c>
      <c r="AS175">
        <f>COUNTIF(東京!$B175:$Z175,$AN$1)</f>
        <v>0</v>
      </c>
      <c r="AT175">
        <f>COUNTIF(神奈川!$B175:$Z175,$AN$1)</f>
        <v>0</v>
      </c>
      <c r="AU175">
        <f>COUNTIF(山梨!$B175:$Z175,$AN$1)</f>
        <v>0</v>
      </c>
      <c r="AV175">
        <f>COUNTIF(長野!$B175:$Z175,$AN$1)</f>
        <v>0</v>
      </c>
      <c r="AW175">
        <f>COUNTIF(静岡!$B175:$AC175,$AN$1)</f>
        <v>0</v>
      </c>
      <c r="AX175" s="66">
        <f t="shared" si="59"/>
        <v>0</v>
      </c>
      <c r="AY175" s="73">
        <f t="shared" si="60"/>
        <v>0</v>
      </c>
    </row>
    <row r="176" spans="1:51" x14ac:dyDescent="0.15">
      <c r="A176">
        <f t="shared" si="54"/>
        <v>9</v>
      </c>
      <c r="B176" s="454">
        <v>43364</v>
      </c>
      <c r="C176">
        <f>COUNT(茨城!$B176:$Z176)</f>
        <v>18</v>
      </c>
      <c r="D176">
        <f>COUNT(栃木!$B176:$Z176)</f>
        <v>11</v>
      </c>
      <c r="E176">
        <f>COUNT(群馬!$B176:$Z176)</f>
        <v>8</v>
      </c>
      <c r="F176">
        <f>COUNT(埼玉!$B176:$AG176)</f>
        <v>20</v>
      </c>
      <c r="G176">
        <f>COUNT(千葉!$B176:$AA176)</f>
        <v>21</v>
      </c>
      <c r="H176">
        <f>COUNT(東京!$B176:$Z176)</f>
        <v>8</v>
      </c>
      <c r="I176">
        <f>COUNT(神奈川!$B176:$Z176)</f>
        <v>13</v>
      </c>
      <c r="J176">
        <f>COUNT(山梨!$B176:$Z176)</f>
        <v>4</v>
      </c>
      <c r="K176">
        <f>COUNT(長野!$B176:$Z176)</f>
        <v>6</v>
      </c>
      <c r="L176">
        <f>COUNT(静岡!$B176:$AC176)</f>
        <v>26</v>
      </c>
      <c r="M176" s="66">
        <f t="shared" si="55"/>
        <v>135</v>
      </c>
      <c r="O176">
        <f>COUNTIF(茨城!$B176:$Z176,$O$1)</f>
        <v>0</v>
      </c>
      <c r="P176">
        <f>COUNTIF(栃木!$B176:$Z176,$O$1)</f>
        <v>0</v>
      </c>
      <c r="Q176">
        <f>COUNTIF(群馬!$B176:$Z176,$O$1)</f>
        <v>0</v>
      </c>
      <c r="R176">
        <f>COUNTIF(埼玉!$B176:$AG176,$O$1)</f>
        <v>0</v>
      </c>
      <c r="S176">
        <f>COUNTIF(千葉!$B176:$AA176,$O$1)</f>
        <v>0</v>
      </c>
      <c r="T176">
        <f>COUNTIF(東京!$B176:$Z176,$O$1)</f>
        <v>0</v>
      </c>
      <c r="U176">
        <f>COUNTIF(神奈川!$B176:$Z176,$O$1)</f>
        <v>0</v>
      </c>
      <c r="V176">
        <f>COUNTIF(山梨!$B176:$Z176,$O$1)</f>
        <v>0</v>
      </c>
      <c r="W176">
        <f>COUNTIF(長野!$B176:$Z176,$O$1)</f>
        <v>0</v>
      </c>
      <c r="X176">
        <f>COUNTIF(静岡!$B176:$AC176,$O$1)</f>
        <v>0</v>
      </c>
      <c r="Y176" s="66">
        <f t="shared" si="56"/>
        <v>0</v>
      </c>
      <c r="AA176">
        <f>COUNTIF(茨城!$B176:$Z176,$AA$1)</f>
        <v>0</v>
      </c>
      <c r="AB176">
        <f>COUNTIF(栃木!$B176:$Z176,$AA$1)</f>
        <v>0</v>
      </c>
      <c r="AC176">
        <f>COUNTIF(群馬!$B176:$Z176,$AA$1)</f>
        <v>0</v>
      </c>
      <c r="AD176">
        <f>COUNTIF(埼玉!$B176:$AG176,$AA$1)</f>
        <v>0</v>
      </c>
      <c r="AE176">
        <f>COUNTIF(千葉!$B176:$AA176,$AA$1)</f>
        <v>0</v>
      </c>
      <c r="AF176">
        <f>COUNTIF(東京!$B176:$Z176,$AA$1)</f>
        <v>0</v>
      </c>
      <c r="AG176">
        <f>COUNTIF(神奈川!$B176:$Z176,$AA$1)</f>
        <v>0</v>
      </c>
      <c r="AH176">
        <f>COUNTIF(山梨!$B176:$Z176,$AA$1)</f>
        <v>0</v>
      </c>
      <c r="AI176">
        <f>COUNTIF(長野!$B176:$Z176,$AA$1)</f>
        <v>0</v>
      </c>
      <c r="AJ176">
        <f>COUNTIF(静岡!$B176:$AC176,$AC$1)</f>
        <v>0</v>
      </c>
      <c r="AK176" s="66">
        <f t="shared" si="57"/>
        <v>0</v>
      </c>
      <c r="AL176" s="73">
        <f t="shared" si="58"/>
        <v>0</v>
      </c>
      <c r="AN176">
        <f>COUNTIF(茨城!$B176:$Z176,$AN$1)</f>
        <v>0</v>
      </c>
      <c r="AO176">
        <f>COUNTIF(栃木!$B176:$Z176,$AN$1)</f>
        <v>0</v>
      </c>
      <c r="AP176">
        <f>COUNTIF(群馬!$B176:$Z176,$AN$1)</f>
        <v>0</v>
      </c>
      <c r="AQ176">
        <f>COUNTIF(埼玉!$B176:$AG176,$AN$1)</f>
        <v>0</v>
      </c>
      <c r="AR176">
        <f>COUNTIF(千葉!$B176:$AA176,$AN$1)</f>
        <v>0</v>
      </c>
      <c r="AS176">
        <f>COUNTIF(東京!$B176:$Z176,$AN$1)</f>
        <v>0</v>
      </c>
      <c r="AT176">
        <f>COUNTIF(神奈川!$B176:$Z176,$AN$1)</f>
        <v>0</v>
      </c>
      <c r="AU176">
        <f>COUNTIF(山梨!$B176:$Z176,$AN$1)</f>
        <v>0</v>
      </c>
      <c r="AV176">
        <f>COUNTIF(長野!$B176:$Z176,$AN$1)</f>
        <v>0</v>
      </c>
      <c r="AW176">
        <f>COUNTIF(静岡!$B176:$AC176,$AN$1)</f>
        <v>0</v>
      </c>
      <c r="AX176" s="66">
        <f t="shared" si="59"/>
        <v>0</v>
      </c>
      <c r="AY176" s="73">
        <f t="shared" si="60"/>
        <v>0</v>
      </c>
    </row>
    <row r="177" spans="1:51" x14ac:dyDescent="0.15">
      <c r="A177">
        <f t="shared" si="54"/>
        <v>9</v>
      </c>
      <c r="B177" s="454">
        <v>43365</v>
      </c>
      <c r="C177">
        <f>COUNT(茨城!$B177:$Z177)</f>
        <v>18</v>
      </c>
      <c r="D177">
        <f>COUNT(栃木!$B177:$Z177)</f>
        <v>11</v>
      </c>
      <c r="E177">
        <f>COUNT(群馬!$B177:$Z177)</f>
        <v>8</v>
      </c>
      <c r="F177">
        <f>COUNT(埼玉!$B177:$AG177)</f>
        <v>20</v>
      </c>
      <c r="G177">
        <f>COUNT(千葉!$B177:$AA177)</f>
        <v>21</v>
      </c>
      <c r="H177">
        <f>COUNT(東京!$B177:$Z177)</f>
        <v>8</v>
      </c>
      <c r="I177">
        <f>COUNT(神奈川!$B177:$Z177)</f>
        <v>13</v>
      </c>
      <c r="J177">
        <f>COUNT(山梨!$B177:$Z177)</f>
        <v>4</v>
      </c>
      <c r="K177">
        <f>COUNT(長野!$B177:$Z177)</f>
        <v>6</v>
      </c>
      <c r="L177">
        <f>COUNT(静岡!$B177:$AC177)</f>
        <v>26</v>
      </c>
      <c r="M177" s="66">
        <f t="shared" si="55"/>
        <v>135</v>
      </c>
      <c r="O177">
        <f>COUNTIF(茨城!$B177:$Z177,$O$1)</f>
        <v>0</v>
      </c>
      <c r="P177">
        <f>COUNTIF(栃木!$B177:$Z177,$O$1)</f>
        <v>0</v>
      </c>
      <c r="Q177">
        <f>COUNTIF(群馬!$B177:$Z177,$O$1)</f>
        <v>0</v>
      </c>
      <c r="R177">
        <f>COUNTIF(埼玉!$B177:$AG177,$O$1)</f>
        <v>0</v>
      </c>
      <c r="S177">
        <f>COUNTIF(千葉!$B177:$AA177,$O$1)</f>
        <v>0</v>
      </c>
      <c r="T177">
        <f>COUNTIF(東京!$B177:$Z177,$O$1)</f>
        <v>0</v>
      </c>
      <c r="U177">
        <f>COUNTIF(神奈川!$B177:$Z177,$O$1)</f>
        <v>0</v>
      </c>
      <c r="V177">
        <f>COUNTIF(山梨!$B177:$Z177,$O$1)</f>
        <v>0</v>
      </c>
      <c r="W177">
        <f>COUNTIF(長野!$B177:$Z177,$O$1)</f>
        <v>0</v>
      </c>
      <c r="X177">
        <f>COUNTIF(静岡!$B177:$AC177,$O$1)</f>
        <v>0</v>
      </c>
      <c r="Y177" s="66">
        <f t="shared" si="56"/>
        <v>0</v>
      </c>
      <c r="AA177">
        <f>COUNTIF(茨城!$B177:$Z177,$AA$1)</f>
        <v>0</v>
      </c>
      <c r="AB177">
        <f>COUNTIF(栃木!$B177:$Z177,$AA$1)</f>
        <v>0</v>
      </c>
      <c r="AC177">
        <f>COUNTIF(群馬!$B177:$Z177,$AA$1)</f>
        <v>0</v>
      </c>
      <c r="AD177">
        <f>COUNTIF(埼玉!$B177:$AG177,$AA$1)</f>
        <v>0</v>
      </c>
      <c r="AE177">
        <f>COUNTIF(千葉!$B177:$AA177,$AA$1)</f>
        <v>0</v>
      </c>
      <c r="AF177">
        <f>COUNTIF(東京!$B177:$Z177,$AA$1)</f>
        <v>0</v>
      </c>
      <c r="AG177">
        <f>COUNTIF(神奈川!$B177:$Z177,$AA$1)</f>
        <v>0</v>
      </c>
      <c r="AH177">
        <f>COUNTIF(山梨!$B177:$Z177,$AA$1)</f>
        <v>0</v>
      </c>
      <c r="AI177">
        <f>COUNTIF(長野!$B177:$Z177,$AA$1)</f>
        <v>0</v>
      </c>
      <c r="AJ177">
        <f>COUNTIF(静岡!$B177:$AC177,$AC$1)</f>
        <v>0</v>
      </c>
      <c r="AK177" s="66">
        <f t="shared" si="57"/>
        <v>0</v>
      </c>
      <c r="AL177" s="73">
        <f t="shared" si="58"/>
        <v>0</v>
      </c>
      <c r="AN177">
        <f>COUNTIF(茨城!$B177:$Z177,$AN$1)</f>
        <v>0</v>
      </c>
      <c r="AO177">
        <f>COUNTIF(栃木!$B177:$Z177,$AN$1)</f>
        <v>0</v>
      </c>
      <c r="AP177">
        <f>COUNTIF(群馬!$B177:$Z177,$AN$1)</f>
        <v>0</v>
      </c>
      <c r="AQ177">
        <f>COUNTIF(埼玉!$B177:$AG177,$AN$1)</f>
        <v>0</v>
      </c>
      <c r="AR177">
        <f>COUNTIF(千葉!$B177:$AA177,$AN$1)</f>
        <v>0</v>
      </c>
      <c r="AS177">
        <f>COUNTIF(東京!$B177:$Z177,$AN$1)</f>
        <v>0</v>
      </c>
      <c r="AT177">
        <f>COUNTIF(神奈川!$B177:$Z177,$AN$1)</f>
        <v>0</v>
      </c>
      <c r="AU177">
        <f>COUNTIF(山梨!$B177:$Z177,$AN$1)</f>
        <v>0</v>
      </c>
      <c r="AV177">
        <f>COUNTIF(長野!$B177:$Z177,$AN$1)</f>
        <v>0</v>
      </c>
      <c r="AW177">
        <f>COUNTIF(静岡!$B177:$AC177,$AN$1)</f>
        <v>0</v>
      </c>
      <c r="AX177" s="66">
        <f t="shared" si="59"/>
        <v>0</v>
      </c>
      <c r="AY177" s="73">
        <f t="shared" si="60"/>
        <v>0</v>
      </c>
    </row>
    <row r="178" spans="1:51" x14ac:dyDescent="0.15">
      <c r="A178">
        <f t="shared" si="54"/>
        <v>9</v>
      </c>
      <c r="B178" s="454">
        <v>43366</v>
      </c>
      <c r="C178">
        <f>COUNT(茨城!$B178:$Z178)</f>
        <v>18</v>
      </c>
      <c r="D178">
        <f>COUNT(栃木!$B178:$Z178)</f>
        <v>11</v>
      </c>
      <c r="E178">
        <f>COUNT(群馬!$B178:$Z178)</f>
        <v>8</v>
      </c>
      <c r="F178">
        <f>COUNT(埼玉!$B178:$AG178)</f>
        <v>20</v>
      </c>
      <c r="G178">
        <f>COUNT(千葉!$B178:$AA178)</f>
        <v>21</v>
      </c>
      <c r="H178">
        <f>COUNT(東京!$B178:$Z178)</f>
        <v>8</v>
      </c>
      <c r="I178">
        <f>COUNT(神奈川!$B178:$Z178)</f>
        <v>13</v>
      </c>
      <c r="J178">
        <f>COUNT(山梨!$B178:$Z178)</f>
        <v>4</v>
      </c>
      <c r="K178">
        <f>COUNT(長野!$B178:$Z178)</f>
        <v>6</v>
      </c>
      <c r="L178">
        <f>COUNT(静岡!$B178:$AC178)</f>
        <v>26</v>
      </c>
      <c r="M178" s="66">
        <f t="shared" si="55"/>
        <v>135</v>
      </c>
      <c r="O178">
        <f>COUNTIF(茨城!$B178:$Z178,$O$1)</f>
        <v>0</v>
      </c>
      <c r="P178">
        <f>COUNTIF(栃木!$B178:$Z178,$O$1)</f>
        <v>0</v>
      </c>
      <c r="Q178">
        <f>COUNTIF(群馬!$B178:$Z178,$O$1)</f>
        <v>0</v>
      </c>
      <c r="R178">
        <f>COUNTIF(埼玉!$B178:$AG178,$O$1)</f>
        <v>0</v>
      </c>
      <c r="S178">
        <f>COUNTIF(千葉!$B178:$AA178,$O$1)</f>
        <v>0</v>
      </c>
      <c r="T178">
        <f>COUNTIF(東京!$B178:$Z178,$O$1)</f>
        <v>0</v>
      </c>
      <c r="U178">
        <f>COUNTIF(神奈川!$B178:$Z178,$O$1)</f>
        <v>0</v>
      </c>
      <c r="V178">
        <f>COUNTIF(山梨!$B178:$Z178,$O$1)</f>
        <v>0</v>
      </c>
      <c r="W178">
        <f>COUNTIF(長野!$B178:$Z178,$O$1)</f>
        <v>0</v>
      </c>
      <c r="X178">
        <f>COUNTIF(静岡!$B178:$AC178,$O$1)</f>
        <v>0</v>
      </c>
      <c r="Y178" s="66">
        <f t="shared" si="56"/>
        <v>0</v>
      </c>
      <c r="AA178">
        <f>COUNTIF(茨城!$B178:$Z178,$AA$1)</f>
        <v>0</v>
      </c>
      <c r="AB178">
        <f>COUNTIF(栃木!$B178:$Z178,$AA$1)</f>
        <v>0</v>
      </c>
      <c r="AC178">
        <f>COUNTIF(群馬!$B178:$Z178,$AA$1)</f>
        <v>0</v>
      </c>
      <c r="AD178">
        <f>COUNTIF(埼玉!$B178:$AG178,$AA$1)</f>
        <v>0</v>
      </c>
      <c r="AE178">
        <f>COUNTIF(千葉!$B178:$AA178,$AA$1)</f>
        <v>0</v>
      </c>
      <c r="AF178">
        <f>COUNTIF(東京!$B178:$Z178,$AA$1)</f>
        <v>0</v>
      </c>
      <c r="AG178">
        <f>COUNTIF(神奈川!$B178:$Z178,$AA$1)</f>
        <v>0</v>
      </c>
      <c r="AH178">
        <f>COUNTIF(山梨!$B178:$Z178,$AA$1)</f>
        <v>0</v>
      </c>
      <c r="AI178">
        <f>COUNTIF(長野!$B178:$Z178,$AA$1)</f>
        <v>0</v>
      </c>
      <c r="AJ178">
        <f>COUNTIF(静岡!$B178:$AC178,$AC$1)</f>
        <v>0</v>
      </c>
      <c r="AK178" s="66">
        <f t="shared" si="57"/>
        <v>0</v>
      </c>
      <c r="AL178" s="73">
        <f t="shared" si="58"/>
        <v>0</v>
      </c>
      <c r="AN178">
        <f>COUNTIF(茨城!$B178:$Z178,$AN$1)</f>
        <v>0</v>
      </c>
      <c r="AO178">
        <f>COUNTIF(栃木!$B178:$Z178,$AN$1)</f>
        <v>0</v>
      </c>
      <c r="AP178">
        <f>COUNTIF(群馬!$B178:$Z178,$AN$1)</f>
        <v>0</v>
      </c>
      <c r="AQ178">
        <f>COUNTIF(埼玉!$B178:$AG178,$AN$1)</f>
        <v>0</v>
      </c>
      <c r="AR178">
        <f>COUNTIF(千葉!$B178:$AA178,$AN$1)</f>
        <v>0</v>
      </c>
      <c r="AS178">
        <f>COUNTIF(東京!$B178:$Z178,$AN$1)</f>
        <v>0</v>
      </c>
      <c r="AT178">
        <f>COUNTIF(神奈川!$B178:$Z178,$AN$1)</f>
        <v>0</v>
      </c>
      <c r="AU178">
        <f>COUNTIF(山梨!$B178:$Z178,$AN$1)</f>
        <v>0</v>
      </c>
      <c r="AV178">
        <f>COUNTIF(長野!$B178:$Z178,$AN$1)</f>
        <v>0</v>
      </c>
      <c r="AW178">
        <f>COUNTIF(静岡!$B178:$AC178,$AN$1)</f>
        <v>0</v>
      </c>
      <c r="AX178" s="66">
        <f t="shared" si="59"/>
        <v>0</v>
      </c>
      <c r="AY178" s="73">
        <f t="shared" si="60"/>
        <v>0</v>
      </c>
    </row>
    <row r="179" spans="1:51" x14ac:dyDescent="0.15">
      <c r="A179">
        <f t="shared" si="54"/>
        <v>9</v>
      </c>
      <c r="B179" s="454">
        <v>43367</v>
      </c>
      <c r="C179">
        <f>COUNT(茨城!$B179:$Z179)</f>
        <v>18</v>
      </c>
      <c r="D179">
        <f>COUNT(栃木!$B179:$Z179)</f>
        <v>11</v>
      </c>
      <c r="E179">
        <f>COUNT(群馬!$B179:$Z179)</f>
        <v>8</v>
      </c>
      <c r="F179">
        <f>COUNT(埼玉!$B179:$AG179)</f>
        <v>20</v>
      </c>
      <c r="G179">
        <f>COUNT(千葉!$B179:$AA179)</f>
        <v>21</v>
      </c>
      <c r="H179">
        <f>COUNT(東京!$B179:$Z179)</f>
        <v>8</v>
      </c>
      <c r="I179">
        <f>COUNT(神奈川!$B179:$Z179)</f>
        <v>13</v>
      </c>
      <c r="J179">
        <f>COUNT(山梨!$B179:$Z179)</f>
        <v>4</v>
      </c>
      <c r="K179">
        <f>COUNT(長野!$B179:$Z179)</f>
        <v>6</v>
      </c>
      <c r="L179">
        <f>COUNT(静岡!$B179:$AC179)</f>
        <v>27</v>
      </c>
      <c r="M179" s="66">
        <f t="shared" si="55"/>
        <v>136</v>
      </c>
      <c r="O179">
        <f>COUNTIF(茨城!$B179:$Z179,$O$1)</f>
        <v>0</v>
      </c>
      <c r="P179">
        <f>COUNTIF(栃木!$B179:$Z179,$O$1)</f>
        <v>0</v>
      </c>
      <c r="Q179">
        <f>COUNTIF(群馬!$B179:$Z179,$O$1)</f>
        <v>0</v>
      </c>
      <c r="R179">
        <f>COUNTIF(埼玉!$B179:$AG179,$O$1)</f>
        <v>0</v>
      </c>
      <c r="S179">
        <f>COUNTIF(千葉!$B179:$AA179,$O$1)</f>
        <v>0</v>
      </c>
      <c r="T179">
        <f>COUNTIF(東京!$B179:$Z179,$O$1)</f>
        <v>0</v>
      </c>
      <c r="U179">
        <f>COUNTIF(神奈川!$B179:$Z179,$O$1)</f>
        <v>0</v>
      </c>
      <c r="V179">
        <f>COUNTIF(山梨!$B179:$Z179,$O$1)</f>
        <v>0</v>
      </c>
      <c r="W179">
        <f>COUNTIF(長野!$B179:$Z179,$O$1)</f>
        <v>0</v>
      </c>
      <c r="X179">
        <f>COUNTIF(静岡!$B179:$AC179,$O$1)</f>
        <v>0</v>
      </c>
      <c r="Y179" s="66">
        <f t="shared" si="56"/>
        <v>0</v>
      </c>
      <c r="AA179">
        <f>COUNTIF(茨城!$B179:$Z179,$AA$1)</f>
        <v>0</v>
      </c>
      <c r="AB179">
        <f>COUNTIF(栃木!$B179:$Z179,$AA$1)</f>
        <v>0</v>
      </c>
      <c r="AC179">
        <f>COUNTIF(群馬!$B179:$Z179,$AA$1)</f>
        <v>0</v>
      </c>
      <c r="AD179">
        <f>COUNTIF(埼玉!$B179:$AG179,$AA$1)</f>
        <v>0</v>
      </c>
      <c r="AE179">
        <f>COUNTIF(千葉!$B179:$AA179,$AA$1)</f>
        <v>0</v>
      </c>
      <c r="AF179">
        <f>COUNTIF(東京!$B179:$Z179,$AA$1)</f>
        <v>0</v>
      </c>
      <c r="AG179">
        <f>COUNTIF(神奈川!$B179:$Z179,$AA$1)</f>
        <v>0</v>
      </c>
      <c r="AH179">
        <f>COUNTIF(山梨!$B179:$Z179,$AA$1)</f>
        <v>0</v>
      </c>
      <c r="AI179">
        <f>COUNTIF(長野!$B179:$Z179,$AA$1)</f>
        <v>0</v>
      </c>
      <c r="AJ179">
        <f>COUNTIF(静岡!$B179:$AC179,$AC$1)</f>
        <v>0</v>
      </c>
      <c r="AK179" s="66">
        <f t="shared" si="57"/>
        <v>0</v>
      </c>
      <c r="AL179" s="73">
        <f t="shared" si="58"/>
        <v>0</v>
      </c>
      <c r="AN179">
        <f>COUNTIF(茨城!$B179:$Z179,$AN$1)</f>
        <v>0</v>
      </c>
      <c r="AO179">
        <f>COUNTIF(栃木!$B179:$Z179,$AN$1)</f>
        <v>0</v>
      </c>
      <c r="AP179">
        <f>COUNTIF(群馬!$B179:$Z179,$AN$1)</f>
        <v>0</v>
      </c>
      <c r="AQ179">
        <f>COUNTIF(埼玉!$B179:$AG179,$AN$1)</f>
        <v>0</v>
      </c>
      <c r="AR179">
        <f>COUNTIF(千葉!$B179:$AA179,$AN$1)</f>
        <v>0</v>
      </c>
      <c r="AS179">
        <f>COUNTIF(東京!$B179:$Z179,$AN$1)</f>
        <v>0</v>
      </c>
      <c r="AT179">
        <f>COUNTIF(神奈川!$B179:$Z179,$AN$1)</f>
        <v>0</v>
      </c>
      <c r="AU179">
        <f>COUNTIF(山梨!$B179:$Z179,$AN$1)</f>
        <v>0</v>
      </c>
      <c r="AV179">
        <f>COUNTIF(長野!$B179:$Z179,$AN$1)</f>
        <v>0</v>
      </c>
      <c r="AW179">
        <f>COUNTIF(静岡!$B179:$AC179,$AN$1)</f>
        <v>0</v>
      </c>
      <c r="AX179" s="66">
        <f t="shared" si="59"/>
        <v>0</v>
      </c>
      <c r="AY179" s="73">
        <f t="shared" si="60"/>
        <v>0</v>
      </c>
    </row>
    <row r="180" spans="1:51" x14ac:dyDescent="0.15">
      <c r="A180">
        <f t="shared" si="54"/>
        <v>9</v>
      </c>
      <c r="B180" s="454">
        <v>43368</v>
      </c>
      <c r="C180">
        <f>COUNT(茨城!$B180:$Z180)</f>
        <v>18</v>
      </c>
      <c r="D180">
        <f>COUNT(栃木!$B180:$Z180)</f>
        <v>11</v>
      </c>
      <c r="E180">
        <f>COUNT(群馬!$B180:$Z180)</f>
        <v>8</v>
      </c>
      <c r="F180">
        <f>COUNT(埼玉!$B180:$AG180)</f>
        <v>20</v>
      </c>
      <c r="G180">
        <f>COUNT(千葉!$B180:$AA180)</f>
        <v>21</v>
      </c>
      <c r="H180">
        <f>COUNT(東京!$B180:$Z180)</f>
        <v>8</v>
      </c>
      <c r="I180">
        <f>COUNT(神奈川!$B180:$Z180)</f>
        <v>12</v>
      </c>
      <c r="J180">
        <f>COUNT(山梨!$B180:$Z180)</f>
        <v>4</v>
      </c>
      <c r="K180">
        <f>COUNT(長野!$B180:$Z180)</f>
        <v>6</v>
      </c>
      <c r="L180">
        <f>COUNT(静岡!$B180:$AC180)</f>
        <v>27</v>
      </c>
      <c r="M180" s="66">
        <f t="shared" si="55"/>
        <v>135</v>
      </c>
      <c r="O180">
        <f>COUNTIF(茨城!$B180:$Z180,$O$1)</f>
        <v>0</v>
      </c>
      <c r="P180">
        <f>COUNTIF(栃木!$B180:$Z180,$O$1)</f>
        <v>0</v>
      </c>
      <c r="Q180">
        <f>COUNTIF(群馬!$B180:$Z180,$O$1)</f>
        <v>0</v>
      </c>
      <c r="R180">
        <f>COUNTIF(埼玉!$B180:$AG180,$O$1)</f>
        <v>0</v>
      </c>
      <c r="S180">
        <f>COUNTIF(千葉!$B180:$AA180,$O$1)</f>
        <v>0</v>
      </c>
      <c r="T180">
        <f>COUNTIF(東京!$B180:$Z180,$O$1)</f>
        <v>0</v>
      </c>
      <c r="U180">
        <f>COUNTIF(神奈川!$B180:$Z180,$O$1)</f>
        <v>0</v>
      </c>
      <c r="V180">
        <f>COUNTIF(山梨!$B180:$Z180,$O$1)</f>
        <v>0</v>
      </c>
      <c r="W180">
        <f>COUNTIF(長野!$B180:$Z180,$O$1)</f>
        <v>0</v>
      </c>
      <c r="X180">
        <f>COUNTIF(静岡!$B180:$AC180,$O$1)</f>
        <v>0</v>
      </c>
      <c r="Y180" s="66">
        <f t="shared" si="56"/>
        <v>0</v>
      </c>
      <c r="AA180">
        <f>COUNTIF(茨城!$B180:$Z180,$AA$1)</f>
        <v>0</v>
      </c>
      <c r="AB180">
        <f>COUNTIF(栃木!$B180:$Z180,$AA$1)</f>
        <v>0</v>
      </c>
      <c r="AC180">
        <f>COUNTIF(群馬!$B180:$Z180,$AA$1)</f>
        <v>0</v>
      </c>
      <c r="AD180">
        <f>COUNTIF(埼玉!$B180:$AG180,$AA$1)</f>
        <v>0</v>
      </c>
      <c r="AE180">
        <f>COUNTIF(千葉!$B180:$AA180,$AA$1)</f>
        <v>0</v>
      </c>
      <c r="AF180">
        <f>COUNTIF(東京!$B180:$Z180,$AA$1)</f>
        <v>0</v>
      </c>
      <c r="AG180">
        <f>COUNTIF(神奈川!$B180:$Z180,$AA$1)</f>
        <v>0</v>
      </c>
      <c r="AH180">
        <f>COUNTIF(山梨!$B180:$Z180,$AA$1)</f>
        <v>0</v>
      </c>
      <c r="AI180">
        <f>COUNTIF(長野!$B180:$Z180,$AA$1)</f>
        <v>0</v>
      </c>
      <c r="AJ180">
        <f>COUNTIF(静岡!$B180:$AC180,$AC$1)</f>
        <v>0</v>
      </c>
      <c r="AK180" s="66">
        <f t="shared" si="57"/>
        <v>0</v>
      </c>
      <c r="AL180" s="73">
        <f t="shared" si="58"/>
        <v>0</v>
      </c>
      <c r="AN180">
        <f>COUNTIF(茨城!$B180:$Z180,$AN$1)</f>
        <v>0</v>
      </c>
      <c r="AO180">
        <f>COUNTIF(栃木!$B180:$Z180,$AN$1)</f>
        <v>0</v>
      </c>
      <c r="AP180">
        <f>COUNTIF(群馬!$B180:$Z180,$AN$1)</f>
        <v>0</v>
      </c>
      <c r="AQ180">
        <f>COUNTIF(埼玉!$B180:$AG180,$AN$1)</f>
        <v>0</v>
      </c>
      <c r="AR180">
        <f>COUNTIF(千葉!$B180:$AA180,$AN$1)</f>
        <v>0</v>
      </c>
      <c r="AS180">
        <f>COUNTIF(東京!$B180:$Z180,$AN$1)</f>
        <v>0</v>
      </c>
      <c r="AT180">
        <f>COUNTIF(神奈川!$B180:$Z180,$AN$1)</f>
        <v>0</v>
      </c>
      <c r="AU180">
        <f>COUNTIF(山梨!$B180:$Z180,$AN$1)</f>
        <v>0</v>
      </c>
      <c r="AV180">
        <f>COUNTIF(長野!$B180:$Z180,$AN$1)</f>
        <v>0</v>
      </c>
      <c r="AW180">
        <f>COUNTIF(静岡!$B180:$AC180,$AN$1)</f>
        <v>0</v>
      </c>
      <c r="AX180" s="66">
        <f t="shared" si="59"/>
        <v>0</v>
      </c>
      <c r="AY180" s="73">
        <f t="shared" si="60"/>
        <v>0</v>
      </c>
    </row>
    <row r="181" spans="1:51" x14ac:dyDescent="0.15">
      <c r="A181">
        <f t="shared" si="54"/>
        <v>9</v>
      </c>
      <c r="B181" s="454">
        <v>43369</v>
      </c>
      <c r="C181">
        <f>COUNT(茨城!$B181:$Z181)</f>
        <v>18</v>
      </c>
      <c r="D181">
        <f>COUNT(栃木!$B181:$Z181)</f>
        <v>11</v>
      </c>
      <c r="E181">
        <f>COUNT(群馬!$B181:$Z181)</f>
        <v>8</v>
      </c>
      <c r="F181">
        <f>COUNT(埼玉!$B181:$AG181)</f>
        <v>20</v>
      </c>
      <c r="G181">
        <f>COUNT(千葉!$B181:$AA181)</f>
        <v>21</v>
      </c>
      <c r="H181">
        <f>COUNT(東京!$B181:$Z181)</f>
        <v>8</v>
      </c>
      <c r="I181">
        <f>COUNT(神奈川!$B181:$Z181)</f>
        <v>12</v>
      </c>
      <c r="J181">
        <f>COUNT(山梨!$B181:$Z181)</f>
        <v>4</v>
      </c>
      <c r="K181">
        <f>COUNT(長野!$B181:$Z181)</f>
        <v>6</v>
      </c>
      <c r="L181">
        <f>COUNT(静岡!$B181:$AC181)</f>
        <v>27</v>
      </c>
      <c r="M181" s="66">
        <f t="shared" si="55"/>
        <v>135</v>
      </c>
      <c r="O181">
        <f>COUNTIF(茨城!$B181:$Z181,$O$1)</f>
        <v>0</v>
      </c>
      <c r="P181">
        <f>COUNTIF(栃木!$B181:$Z181,$O$1)</f>
        <v>0</v>
      </c>
      <c r="Q181">
        <f>COUNTIF(群馬!$B181:$Z181,$O$1)</f>
        <v>0</v>
      </c>
      <c r="R181">
        <f>COUNTIF(埼玉!$B181:$AG181,$O$1)</f>
        <v>0</v>
      </c>
      <c r="S181">
        <f>COUNTIF(千葉!$B181:$AA181,$O$1)</f>
        <v>0</v>
      </c>
      <c r="T181">
        <f>COUNTIF(東京!$B181:$Z181,$O$1)</f>
        <v>0</v>
      </c>
      <c r="U181">
        <f>COUNTIF(神奈川!$B181:$Z181,$O$1)</f>
        <v>0</v>
      </c>
      <c r="V181">
        <f>COUNTIF(山梨!$B181:$Z181,$O$1)</f>
        <v>0</v>
      </c>
      <c r="W181">
        <f>COUNTIF(長野!$B181:$Z181,$O$1)</f>
        <v>0</v>
      </c>
      <c r="X181">
        <f>COUNTIF(静岡!$B181:$AC181,$O$1)</f>
        <v>0</v>
      </c>
      <c r="Y181" s="66">
        <f t="shared" si="56"/>
        <v>0</v>
      </c>
      <c r="AA181">
        <f>COUNTIF(茨城!$B181:$Z181,$AA$1)</f>
        <v>0</v>
      </c>
      <c r="AB181">
        <f>COUNTIF(栃木!$B181:$Z181,$AA$1)</f>
        <v>0</v>
      </c>
      <c r="AC181">
        <f>COUNTIF(群馬!$B181:$Z181,$AA$1)</f>
        <v>0</v>
      </c>
      <c r="AD181">
        <f>COUNTIF(埼玉!$B181:$AG181,$AA$1)</f>
        <v>0</v>
      </c>
      <c r="AE181">
        <f>COUNTIF(千葉!$B181:$AA181,$AA$1)</f>
        <v>0</v>
      </c>
      <c r="AF181">
        <f>COUNTIF(東京!$B181:$Z181,$AA$1)</f>
        <v>0</v>
      </c>
      <c r="AG181">
        <f>COUNTIF(神奈川!$B181:$Z181,$AA$1)</f>
        <v>0</v>
      </c>
      <c r="AH181">
        <f>COUNTIF(山梨!$B181:$Z181,$AA$1)</f>
        <v>0</v>
      </c>
      <c r="AI181">
        <f>COUNTIF(長野!$B181:$Z181,$AA$1)</f>
        <v>0</v>
      </c>
      <c r="AJ181">
        <f>COUNTIF(静岡!$B181:$AC181,$AC$1)</f>
        <v>0</v>
      </c>
      <c r="AK181" s="66">
        <f t="shared" si="57"/>
        <v>0</v>
      </c>
      <c r="AL181" s="73">
        <f t="shared" si="58"/>
        <v>0</v>
      </c>
      <c r="AN181">
        <f>COUNTIF(茨城!$B181:$Z181,$AN$1)</f>
        <v>0</v>
      </c>
      <c r="AO181">
        <f>COUNTIF(栃木!$B181:$Z181,$AN$1)</f>
        <v>0</v>
      </c>
      <c r="AP181">
        <f>COUNTIF(群馬!$B181:$Z181,$AN$1)</f>
        <v>0</v>
      </c>
      <c r="AQ181">
        <f>COUNTIF(埼玉!$B181:$AG181,$AN$1)</f>
        <v>0</v>
      </c>
      <c r="AR181">
        <f>COUNTIF(千葉!$B181:$AA181,$AN$1)</f>
        <v>0</v>
      </c>
      <c r="AS181">
        <f>COUNTIF(東京!$B181:$Z181,$AN$1)</f>
        <v>0</v>
      </c>
      <c r="AT181">
        <f>COUNTIF(神奈川!$B181:$Z181,$AN$1)</f>
        <v>0</v>
      </c>
      <c r="AU181">
        <f>COUNTIF(山梨!$B181:$Z181,$AN$1)</f>
        <v>0</v>
      </c>
      <c r="AV181">
        <f>COUNTIF(長野!$B181:$Z181,$AN$1)</f>
        <v>0</v>
      </c>
      <c r="AW181">
        <f>COUNTIF(静岡!$B181:$AC181,$AN$1)</f>
        <v>0</v>
      </c>
      <c r="AX181" s="66">
        <f t="shared" si="59"/>
        <v>0</v>
      </c>
      <c r="AY181" s="73">
        <f t="shared" si="60"/>
        <v>0</v>
      </c>
    </row>
    <row r="182" spans="1:51" x14ac:dyDescent="0.15">
      <c r="A182">
        <f t="shared" si="54"/>
        <v>9</v>
      </c>
      <c r="B182" s="454">
        <v>43370</v>
      </c>
      <c r="C182">
        <f>COUNT(茨城!$B182:$Z182)</f>
        <v>18</v>
      </c>
      <c r="D182">
        <f>COUNT(栃木!$B182:$Z182)</f>
        <v>11</v>
      </c>
      <c r="E182">
        <f>COUNT(群馬!$B182:$Z182)</f>
        <v>8</v>
      </c>
      <c r="F182">
        <f>COUNT(埼玉!$B182:$AG182)</f>
        <v>20</v>
      </c>
      <c r="G182">
        <f>COUNT(千葉!$B182:$AA182)</f>
        <v>21</v>
      </c>
      <c r="H182">
        <f>COUNT(東京!$B182:$Z182)</f>
        <v>8</v>
      </c>
      <c r="I182">
        <f>COUNT(神奈川!$B182:$Z182)</f>
        <v>13</v>
      </c>
      <c r="J182">
        <f>COUNT(山梨!$B182:$Z182)</f>
        <v>4</v>
      </c>
      <c r="K182">
        <f>COUNT(長野!$B182:$Z182)</f>
        <v>6</v>
      </c>
      <c r="L182">
        <f>COUNT(静岡!$B182:$AC182)</f>
        <v>27</v>
      </c>
      <c r="M182" s="66">
        <f t="shared" si="55"/>
        <v>136</v>
      </c>
      <c r="O182">
        <f>COUNTIF(茨城!$B182:$Z182,$O$1)</f>
        <v>0</v>
      </c>
      <c r="P182">
        <f>COUNTIF(栃木!$B182:$Z182,$O$1)</f>
        <v>0</v>
      </c>
      <c r="Q182">
        <f>COUNTIF(群馬!$B182:$Z182,$O$1)</f>
        <v>0</v>
      </c>
      <c r="R182">
        <f>COUNTIF(埼玉!$B182:$AG182,$O$1)</f>
        <v>0</v>
      </c>
      <c r="S182">
        <f>COUNTIF(千葉!$B182:$AA182,$O$1)</f>
        <v>0</v>
      </c>
      <c r="T182">
        <f>COUNTIF(東京!$B182:$Z182,$O$1)</f>
        <v>0</v>
      </c>
      <c r="U182">
        <f>COUNTIF(神奈川!$B182:$Z182,$O$1)</f>
        <v>0</v>
      </c>
      <c r="V182">
        <f>COUNTIF(山梨!$B182:$Z182,$O$1)</f>
        <v>0</v>
      </c>
      <c r="W182">
        <f>COUNTIF(長野!$B182:$Z182,$O$1)</f>
        <v>0</v>
      </c>
      <c r="X182">
        <f>COUNTIF(静岡!$B182:$AC182,$O$1)</f>
        <v>0</v>
      </c>
      <c r="Y182" s="66">
        <f t="shared" si="56"/>
        <v>0</v>
      </c>
      <c r="AA182">
        <f>COUNTIF(茨城!$B182:$Z182,$AA$1)</f>
        <v>0</v>
      </c>
      <c r="AB182">
        <f>COUNTIF(栃木!$B182:$Z182,$AA$1)</f>
        <v>0</v>
      </c>
      <c r="AC182">
        <f>COUNTIF(群馬!$B182:$Z182,$AA$1)</f>
        <v>0</v>
      </c>
      <c r="AD182">
        <f>COUNTIF(埼玉!$B182:$AG182,$AA$1)</f>
        <v>0</v>
      </c>
      <c r="AE182">
        <f>COUNTIF(千葉!$B182:$AA182,$AA$1)</f>
        <v>0</v>
      </c>
      <c r="AF182">
        <f>COUNTIF(東京!$B182:$Z182,$AA$1)</f>
        <v>0</v>
      </c>
      <c r="AG182">
        <f>COUNTIF(神奈川!$B182:$Z182,$AA$1)</f>
        <v>0</v>
      </c>
      <c r="AH182">
        <f>COUNTIF(山梨!$B182:$Z182,$AA$1)</f>
        <v>0</v>
      </c>
      <c r="AI182">
        <f>COUNTIF(長野!$B182:$Z182,$AA$1)</f>
        <v>0</v>
      </c>
      <c r="AJ182">
        <f>COUNTIF(静岡!$B182:$AC182,$AC$1)</f>
        <v>0</v>
      </c>
      <c r="AK182" s="66">
        <f t="shared" si="57"/>
        <v>0</v>
      </c>
      <c r="AL182" s="73">
        <f t="shared" si="58"/>
        <v>0</v>
      </c>
      <c r="AN182">
        <f>COUNTIF(茨城!$B182:$Z182,$AN$1)</f>
        <v>0</v>
      </c>
      <c r="AO182">
        <f>COUNTIF(栃木!$B182:$Z182,$AN$1)</f>
        <v>0</v>
      </c>
      <c r="AP182">
        <f>COUNTIF(群馬!$B182:$Z182,$AN$1)</f>
        <v>0</v>
      </c>
      <c r="AQ182">
        <f>COUNTIF(埼玉!$B182:$AG182,$AN$1)</f>
        <v>0</v>
      </c>
      <c r="AR182">
        <f>COUNTIF(千葉!$B182:$AA182,$AN$1)</f>
        <v>0</v>
      </c>
      <c r="AS182">
        <f>COUNTIF(東京!$B182:$Z182,$AN$1)</f>
        <v>0</v>
      </c>
      <c r="AT182">
        <f>COUNTIF(神奈川!$B182:$Z182,$AN$1)</f>
        <v>0</v>
      </c>
      <c r="AU182">
        <f>COUNTIF(山梨!$B182:$Z182,$AN$1)</f>
        <v>0</v>
      </c>
      <c r="AV182">
        <f>COUNTIF(長野!$B182:$Z182,$AN$1)</f>
        <v>0</v>
      </c>
      <c r="AW182">
        <f>COUNTIF(静岡!$B182:$AC182,$AN$1)</f>
        <v>0</v>
      </c>
      <c r="AX182" s="66">
        <f t="shared" si="59"/>
        <v>0</v>
      </c>
      <c r="AY182" s="73">
        <f t="shared" si="60"/>
        <v>0</v>
      </c>
    </row>
    <row r="183" spans="1:51" x14ac:dyDescent="0.15">
      <c r="A183">
        <f t="shared" si="54"/>
        <v>9</v>
      </c>
      <c r="B183" s="454">
        <v>43371</v>
      </c>
      <c r="C183">
        <f>COUNT(茨城!$B183:$Z183)</f>
        <v>18</v>
      </c>
      <c r="D183">
        <f>COUNT(栃木!$B183:$Z183)</f>
        <v>11</v>
      </c>
      <c r="E183">
        <f>COUNT(群馬!$B183:$Z183)</f>
        <v>8</v>
      </c>
      <c r="F183">
        <f>COUNT(埼玉!$B183:$AG183)</f>
        <v>19</v>
      </c>
      <c r="G183">
        <f>COUNT(千葉!$B183:$AA183)</f>
        <v>21</v>
      </c>
      <c r="H183">
        <f>COUNT(東京!$B183:$Z183)</f>
        <v>8</v>
      </c>
      <c r="I183">
        <f>COUNT(神奈川!$B183:$Z183)</f>
        <v>13</v>
      </c>
      <c r="J183">
        <f>COUNT(山梨!$B183:$Z183)</f>
        <v>4</v>
      </c>
      <c r="K183">
        <f>COUNT(長野!$B183:$Z183)</f>
        <v>6</v>
      </c>
      <c r="L183">
        <f>COUNT(静岡!$B183:$AC183)</f>
        <v>27</v>
      </c>
      <c r="M183" s="66">
        <f t="shared" si="55"/>
        <v>135</v>
      </c>
      <c r="O183">
        <f>COUNTIF(茨城!$B183:$Z183,$O$1)</f>
        <v>0</v>
      </c>
      <c r="P183">
        <f>COUNTIF(栃木!$B183:$Z183,$O$1)</f>
        <v>0</v>
      </c>
      <c r="Q183">
        <f>COUNTIF(群馬!$B183:$Z183,$O$1)</f>
        <v>0</v>
      </c>
      <c r="R183">
        <f>COUNTIF(埼玉!$B183:$AG183,$O$1)</f>
        <v>0</v>
      </c>
      <c r="S183">
        <f>COUNTIF(千葉!$B183:$AA183,$O$1)</f>
        <v>0</v>
      </c>
      <c r="T183">
        <f>COUNTIF(東京!$B183:$Z183,$O$1)</f>
        <v>0</v>
      </c>
      <c r="U183">
        <f>COUNTIF(神奈川!$B183:$Z183,$O$1)</f>
        <v>0</v>
      </c>
      <c r="V183">
        <f>COUNTIF(山梨!$B183:$Z183,$O$1)</f>
        <v>0</v>
      </c>
      <c r="W183">
        <f>COUNTIF(長野!$B183:$Z183,$O$1)</f>
        <v>0</v>
      </c>
      <c r="X183">
        <f>COUNTIF(静岡!$B183:$AC183,$O$1)</f>
        <v>0</v>
      </c>
      <c r="Y183" s="66">
        <f t="shared" si="56"/>
        <v>0</v>
      </c>
      <c r="AA183">
        <f>COUNTIF(茨城!$B183:$Z183,$AA$1)</f>
        <v>0</v>
      </c>
      <c r="AB183">
        <f>COUNTIF(栃木!$B183:$Z183,$AA$1)</f>
        <v>0</v>
      </c>
      <c r="AC183">
        <f>COUNTIF(群馬!$B183:$Z183,$AA$1)</f>
        <v>0</v>
      </c>
      <c r="AD183">
        <f>COUNTIF(埼玉!$B183:$AG183,$AA$1)</f>
        <v>0</v>
      </c>
      <c r="AE183">
        <f>COUNTIF(千葉!$B183:$AA183,$AA$1)</f>
        <v>0</v>
      </c>
      <c r="AF183">
        <f>COUNTIF(東京!$B183:$Z183,$AA$1)</f>
        <v>0</v>
      </c>
      <c r="AG183">
        <f>COUNTIF(神奈川!$B183:$Z183,$AA$1)</f>
        <v>0</v>
      </c>
      <c r="AH183">
        <f>COUNTIF(山梨!$B183:$Z183,$AA$1)</f>
        <v>0</v>
      </c>
      <c r="AI183">
        <f>COUNTIF(長野!$B183:$Z183,$AA$1)</f>
        <v>0</v>
      </c>
      <c r="AJ183">
        <f>COUNTIF(静岡!$B183:$AC183,$AC$1)</f>
        <v>0</v>
      </c>
      <c r="AK183" s="66">
        <f t="shared" si="57"/>
        <v>0</v>
      </c>
      <c r="AL183" s="73">
        <f t="shared" si="58"/>
        <v>0</v>
      </c>
      <c r="AN183">
        <f>COUNTIF(茨城!$B183:$Z183,$AN$1)</f>
        <v>0</v>
      </c>
      <c r="AO183">
        <f>COUNTIF(栃木!$B183:$Z183,$AN$1)</f>
        <v>0</v>
      </c>
      <c r="AP183">
        <f>COUNTIF(群馬!$B183:$Z183,$AN$1)</f>
        <v>0</v>
      </c>
      <c r="AQ183">
        <f>COUNTIF(埼玉!$B183:$AG183,$AN$1)</f>
        <v>0</v>
      </c>
      <c r="AR183">
        <f>COUNTIF(千葉!$B183:$AA183,$AN$1)</f>
        <v>0</v>
      </c>
      <c r="AS183">
        <f>COUNTIF(東京!$B183:$Z183,$AN$1)</f>
        <v>0</v>
      </c>
      <c r="AT183">
        <f>COUNTIF(神奈川!$B183:$Z183,$AN$1)</f>
        <v>0</v>
      </c>
      <c r="AU183">
        <f>COUNTIF(山梨!$B183:$Z183,$AN$1)</f>
        <v>0</v>
      </c>
      <c r="AV183">
        <f>COUNTIF(長野!$B183:$Z183,$AN$1)</f>
        <v>0</v>
      </c>
      <c r="AW183">
        <f>COUNTIF(静岡!$B183:$AC183,$AN$1)</f>
        <v>0</v>
      </c>
      <c r="AX183" s="66">
        <f t="shared" si="59"/>
        <v>0</v>
      </c>
      <c r="AY183" s="73">
        <f t="shared" si="60"/>
        <v>0</v>
      </c>
    </row>
    <row r="184" spans="1:51" x14ac:dyDescent="0.15">
      <c r="A184">
        <f t="shared" si="54"/>
        <v>9</v>
      </c>
      <c r="B184" s="454">
        <v>43372</v>
      </c>
      <c r="C184">
        <f>COUNT(茨城!$B184:$Z184)</f>
        <v>18</v>
      </c>
      <c r="D184">
        <f>COUNT(栃木!$B184:$Z184)</f>
        <v>11</v>
      </c>
      <c r="E184">
        <f>COUNT(群馬!$B184:$Z184)</f>
        <v>8</v>
      </c>
      <c r="F184">
        <f>COUNT(埼玉!$B184:$AG184)</f>
        <v>19</v>
      </c>
      <c r="G184">
        <f>COUNT(千葉!$B184:$AA184)</f>
        <v>21</v>
      </c>
      <c r="H184">
        <f>COUNT(東京!$B184:$Z184)</f>
        <v>8</v>
      </c>
      <c r="I184">
        <f>COUNT(神奈川!$B184:$Z184)</f>
        <v>13</v>
      </c>
      <c r="J184">
        <f>COUNT(山梨!$B184:$Z184)</f>
        <v>4</v>
      </c>
      <c r="K184">
        <f>COUNT(長野!$B184:$Z184)</f>
        <v>6</v>
      </c>
      <c r="L184">
        <f>COUNT(静岡!$B184:$AC184)</f>
        <v>27</v>
      </c>
      <c r="M184" s="66">
        <f t="shared" si="55"/>
        <v>135</v>
      </c>
      <c r="O184">
        <f>COUNTIF(茨城!$B184:$Z184,$O$1)</f>
        <v>0</v>
      </c>
      <c r="P184">
        <f>COUNTIF(栃木!$B184:$Z184,$O$1)</f>
        <v>0</v>
      </c>
      <c r="Q184">
        <f>COUNTIF(群馬!$B184:$Z184,$O$1)</f>
        <v>0</v>
      </c>
      <c r="R184">
        <f>COUNTIF(埼玉!$B184:$AG184,$O$1)</f>
        <v>0</v>
      </c>
      <c r="S184">
        <f>COUNTIF(千葉!$B184:$AA184,$O$1)</f>
        <v>0</v>
      </c>
      <c r="T184">
        <f>COUNTIF(東京!$B184:$Z184,$O$1)</f>
        <v>0</v>
      </c>
      <c r="U184">
        <f>COUNTIF(神奈川!$B184:$Z184,$O$1)</f>
        <v>0</v>
      </c>
      <c r="V184">
        <f>COUNTIF(山梨!$B184:$Z184,$O$1)</f>
        <v>0</v>
      </c>
      <c r="W184">
        <f>COUNTIF(長野!$B184:$Z184,$O$1)</f>
        <v>0</v>
      </c>
      <c r="X184">
        <f>COUNTIF(静岡!$B184:$AC184,$O$1)</f>
        <v>0</v>
      </c>
      <c r="Y184" s="66">
        <f t="shared" si="56"/>
        <v>0</v>
      </c>
      <c r="AA184">
        <f>COUNTIF(茨城!$B184:$Z184,$AA$1)</f>
        <v>0</v>
      </c>
      <c r="AB184">
        <f>COUNTIF(栃木!$B184:$Z184,$AA$1)</f>
        <v>0</v>
      </c>
      <c r="AC184">
        <f>COUNTIF(群馬!$B184:$Z184,$AA$1)</f>
        <v>0</v>
      </c>
      <c r="AD184">
        <f>COUNTIF(埼玉!$B184:$AG184,$AA$1)</f>
        <v>0</v>
      </c>
      <c r="AE184">
        <f>COUNTIF(千葉!$B184:$AA184,$AA$1)</f>
        <v>0</v>
      </c>
      <c r="AF184">
        <f>COUNTIF(東京!$B184:$Z184,$AA$1)</f>
        <v>0</v>
      </c>
      <c r="AG184">
        <f>COUNTIF(神奈川!$B184:$Z184,$AA$1)</f>
        <v>0</v>
      </c>
      <c r="AH184">
        <f>COUNTIF(山梨!$B184:$Z184,$AA$1)</f>
        <v>0</v>
      </c>
      <c r="AI184">
        <f>COUNTIF(長野!$B184:$Z184,$AA$1)</f>
        <v>0</v>
      </c>
      <c r="AJ184">
        <f>COUNTIF(静岡!$B184:$AC184,$AC$1)</f>
        <v>0</v>
      </c>
      <c r="AK184" s="66">
        <f t="shared" si="57"/>
        <v>0</v>
      </c>
      <c r="AL184" s="73">
        <f t="shared" si="58"/>
        <v>0</v>
      </c>
      <c r="AN184">
        <f>COUNTIF(茨城!$B184:$Z184,$AN$1)</f>
        <v>0</v>
      </c>
      <c r="AO184">
        <f>COUNTIF(栃木!$B184:$Z184,$AN$1)</f>
        <v>0</v>
      </c>
      <c r="AP184">
        <f>COUNTIF(群馬!$B184:$Z184,$AN$1)</f>
        <v>0</v>
      </c>
      <c r="AQ184">
        <f>COUNTIF(埼玉!$B184:$AG184,$AN$1)</f>
        <v>0</v>
      </c>
      <c r="AR184">
        <f>COUNTIF(千葉!$B184:$AA184,$AN$1)</f>
        <v>0</v>
      </c>
      <c r="AS184">
        <f>COUNTIF(東京!$B184:$Z184,$AN$1)</f>
        <v>0</v>
      </c>
      <c r="AT184">
        <f>COUNTIF(神奈川!$B184:$Z184,$AN$1)</f>
        <v>0</v>
      </c>
      <c r="AU184">
        <f>COUNTIF(山梨!$B184:$Z184,$AN$1)</f>
        <v>0</v>
      </c>
      <c r="AV184">
        <f>COUNTIF(長野!$B184:$Z184,$AN$1)</f>
        <v>0</v>
      </c>
      <c r="AW184">
        <f>COUNTIF(静岡!$B184:$AC184,$AN$1)</f>
        <v>0</v>
      </c>
      <c r="AX184" s="66">
        <f t="shared" si="59"/>
        <v>0</v>
      </c>
      <c r="AY184" s="73">
        <f t="shared" si="60"/>
        <v>0</v>
      </c>
    </row>
    <row r="185" spans="1:51" x14ac:dyDescent="0.15">
      <c r="A185">
        <f t="shared" si="54"/>
        <v>9</v>
      </c>
      <c r="B185" s="454">
        <v>43373</v>
      </c>
      <c r="C185">
        <f>COUNT(茨城!$B185:$Z185)</f>
        <v>18</v>
      </c>
      <c r="D185">
        <f>COUNT(栃木!$B185:$Z185)</f>
        <v>11</v>
      </c>
      <c r="E185">
        <f>COUNT(群馬!$B185:$Z185)</f>
        <v>8</v>
      </c>
      <c r="F185">
        <f>COUNT(埼玉!$B185:$AG185)</f>
        <v>19</v>
      </c>
      <c r="G185">
        <f>COUNT(千葉!$B185:$AA185)</f>
        <v>21</v>
      </c>
      <c r="H185">
        <f>COUNT(東京!$B185:$Z185)</f>
        <v>8</v>
      </c>
      <c r="I185">
        <f>COUNT(神奈川!$B185:$Z185)</f>
        <v>13</v>
      </c>
      <c r="J185">
        <f>COUNT(山梨!$B185:$Z185)</f>
        <v>4</v>
      </c>
      <c r="K185">
        <f>COUNT(長野!$B185:$Z185)</f>
        <v>6</v>
      </c>
      <c r="L185">
        <f>COUNT(静岡!$B185:$AC185)</f>
        <v>27</v>
      </c>
      <c r="M185" s="66">
        <f t="shared" si="55"/>
        <v>135</v>
      </c>
      <c r="O185">
        <f>COUNTIF(茨城!$B185:$Z185,$O$1)</f>
        <v>0</v>
      </c>
      <c r="P185">
        <f>COUNTIF(栃木!$B185:$Z185,$O$1)</f>
        <v>0</v>
      </c>
      <c r="Q185">
        <f>COUNTIF(群馬!$B185:$Z185,$O$1)</f>
        <v>0</v>
      </c>
      <c r="R185">
        <f>COUNTIF(埼玉!$B185:$AG185,$O$1)</f>
        <v>0</v>
      </c>
      <c r="S185">
        <f>COUNTIF(千葉!$B185:$AA185,$O$1)</f>
        <v>0</v>
      </c>
      <c r="T185">
        <f>COUNTIF(東京!$B185:$Z185,$O$1)</f>
        <v>0</v>
      </c>
      <c r="U185">
        <f>COUNTIF(神奈川!$B185:$Z185,$O$1)</f>
        <v>0</v>
      </c>
      <c r="V185">
        <f>COUNTIF(山梨!$B185:$Z185,$O$1)</f>
        <v>0</v>
      </c>
      <c r="W185">
        <f>COUNTIF(長野!$B185:$Z185,$O$1)</f>
        <v>0</v>
      </c>
      <c r="X185">
        <f>COUNTIF(静岡!$B185:$AC185,$O$1)</f>
        <v>0</v>
      </c>
      <c r="Y185" s="66">
        <f t="shared" si="56"/>
        <v>0</v>
      </c>
      <c r="AA185">
        <f>COUNTIF(茨城!$B185:$Z185,$AA$1)</f>
        <v>0</v>
      </c>
      <c r="AB185">
        <f>COUNTIF(栃木!$B185:$Z185,$AA$1)</f>
        <v>0</v>
      </c>
      <c r="AC185">
        <f>COUNTIF(群馬!$B185:$Z185,$AA$1)</f>
        <v>0</v>
      </c>
      <c r="AD185">
        <f>COUNTIF(埼玉!$B185:$AG185,$AA$1)</f>
        <v>0</v>
      </c>
      <c r="AE185">
        <f>COUNTIF(千葉!$B185:$AA185,$AA$1)</f>
        <v>0</v>
      </c>
      <c r="AF185">
        <f>COUNTIF(東京!$B185:$Z185,$AA$1)</f>
        <v>0</v>
      </c>
      <c r="AG185">
        <f>COUNTIF(神奈川!$B185:$Z185,$AA$1)</f>
        <v>0</v>
      </c>
      <c r="AH185">
        <f>COUNTIF(山梨!$B185:$Z185,$AA$1)</f>
        <v>0</v>
      </c>
      <c r="AI185">
        <f>COUNTIF(長野!$B185:$Z185,$AA$1)</f>
        <v>0</v>
      </c>
      <c r="AJ185">
        <f>COUNTIF(静岡!$B185:$AC185,$AC$1)</f>
        <v>0</v>
      </c>
      <c r="AK185" s="66">
        <f t="shared" si="57"/>
        <v>0</v>
      </c>
      <c r="AL185" s="73">
        <f t="shared" si="58"/>
        <v>0</v>
      </c>
      <c r="AN185">
        <f>COUNTIF(茨城!$B185:$Z185,$AN$1)</f>
        <v>0</v>
      </c>
      <c r="AO185">
        <f>COUNTIF(栃木!$B185:$Z185,$AN$1)</f>
        <v>0</v>
      </c>
      <c r="AP185">
        <f>COUNTIF(群馬!$B185:$Z185,$AN$1)</f>
        <v>0</v>
      </c>
      <c r="AQ185">
        <f>COUNTIF(埼玉!$B185:$AG185,$AN$1)</f>
        <v>0</v>
      </c>
      <c r="AR185">
        <f>COUNTIF(千葉!$B185:$AA185,$AN$1)</f>
        <v>0</v>
      </c>
      <c r="AS185">
        <f>COUNTIF(東京!$B185:$Z185,$AN$1)</f>
        <v>0</v>
      </c>
      <c r="AT185">
        <f>COUNTIF(神奈川!$B185:$Z185,$AN$1)</f>
        <v>0</v>
      </c>
      <c r="AU185">
        <f>COUNTIF(山梨!$B185:$Z185,$AN$1)</f>
        <v>0</v>
      </c>
      <c r="AV185">
        <f>COUNTIF(長野!$B185:$Z185,$AN$1)</f>
        <v>0</v>
      </c>
      <c r="AW185">
        <f>COUNTIF(静岡!$B185:$AC185,$AN$1)</f>
        <v>0</v>
      </c>
      <c r="AX185" s="66">
        <f t="shared" si="59"/>
        <v>0</v>
      </c>
      <c r="AY185" s="73">
        <f t="shared" si="60"/>
        <v>0</v>
      </c>
    </row>
    <row r="186" spans="1:51" x14ac:dyDescent="0.15">
      <c r="A186">
        <f t="shared" si="54"/>
        <v>10</v>
      </c>
      <c r="B186" s="454">
        <v>43374</v>
      </c>
      <c r="C186">
        <f>COUNT(茨城!$B186:$Z186)</f>
        <v>17</v>
      </c>
      <c r="D186">
        <f>COUNT(栃木!$B186:$Z186)</f>
        <v>11</v>
      </c>
      <c r="E186">
        <f>COUNT(群馬!$B186:$Z186)</f>
        <v>8</v>
      </c>
      <c r="F186">
        <f>COUNT(埼玉!$B186:$AG186)</f>
        <v>19</v>
      </c>
      <c r="G186">
        <f>COUNT(千葉!$B186:$AA186)</f>
        <v>21</v>
      </c>
      <c r="H186">
        <f>COUNT(東京!$B186:$Z186)</f>
        <v>8</v>
      </c>
      <c r="I186">
        <f>COUNT(神奈川!$B186:$Z186)</f>
        <v>12</v>
      </c>
      <c r="J186">
        <f>COUNT(山梨!$B186:$Z186)</f>
        <v>4</v>
      </c>
      <c r="K186">
        <f>COUNT(長野!$B186:$Z186)</f>
        <v>6</v>
      </c>
      <c r="L186">
        <f>COUNT(静岡!$B186:$AC186)</f>
        <v>19</v>
      </c>
      <c r="M186" s="66">
        <f t="shared" si="55"/>
        <v>125</v>
      </c>
      <c r="O186">
        <f>COUNTIF(茨城!$B186:$Z186,$O$1)</f>
        <v>0</v>
      </c>
      <c r="P186">
        <f>COUNTIF(栃木!$B186:$Z186,$O$1)</f>
        <v>0</v>
      </c>
      <c r="Q186">
        <f>COUNTIF(群馬!$B186:$Z186,$O$1)</f>
        <v>0</v>
      </c>
      <c r="R186">
        <f>COUNTIF(埼玉!$B186:$AG186,$O$1)</f>
        <v>0</v>
      </c>
      <c r="S186">
        <f>COUNTIF(千葉!$B186:$AA186,$O$1)</f>
        <v>0</v>
      </c>
      <c r="T186">
        <f>COUNTIF(東京!$B186:$Z186,$O$1)</f>
        <v>0</v>
      </c>
      <c r="U186">
        <f>COUNTIF(神奈川!$B186:$Z186,$O$1)</f>
        <v>0</v>
      </c>
      <c r="V186">
        <f>COUNTIF(山梨!$B186:$Z186,$O$1)</f>
        <v>0</v>
      </c>
      <c r="W186">
        <f>COUNTIF(長野!$B186:$Z186,$O$1)</f>
        <v>0</v>
      </c>
      <c r="X186">
        <f>COUNTIF(静岡!$B186:$AC186,$O$1)</f>
        <v>0</v>
      </c>
      <c r="Y186" s="66">
        <f t="shared" si="56"/>
        <v>0</v>
      </c>
      <c r="AA186">
        <f>COUNTIF(茨城!$B186:$Z186,$AA$1)</f>
        <v>0</v>
      </c>
      <c r="AB186">
        <f>COUNTIF(栃木!$B186:$Z186,$AA$1)</f>
        <v>0</v>
      </c>
      <c r="AC186">
        <f>COUNTIF(群馬!$B186:$Z186,$AA$1)</f>
        <v>0</v>
      </c>
      <c r="AD186">
        <f>COUNTIF(埼玉!$B186:$AG186,$AA$1)</f>
        <v>0</v>
      </c>
      <c r="AE186">
        <f>COUNTIF(千葉!$B186:$AA186,$AA$1)</f>
        <v>0</v>
      </c>
      <c r="AF186">
        <f>COUNTIF(東京!$B186:$Z186,$AA$1)</f>
        <v>0</v>
      </c>
      <c r="AG186">
        <f>COUNTIF(神奈川!$B186:$Z186,$AA$1)</f>
        <v>0</v>
      </c>
      <c r="AH186">
        <f>COUNTIF(山梨!$B186:$Z186,$AA$1)</f>
        <v>0</v>
      </c>
      <c r="AI186">
        <f>COUNTIF(長野!$B186:$Z186,$AA$1)</f>
        <v>0</v>
      </c>
      <c r="AJ186">
        <f>COUNTIF(静岡!$B186:$AC186,$AC$1)</f>
        <v>0</v>
      </c>
      <c r="AK186" s="66">
        <f t="shared" si="57"/>
        <v>0</v>
      </c>
      <c r="AL186" s="73">
        <f t="shared" si="58"/>
        <v>0</v>
      </c>
      <c r="AN186">
        <f>COUNTIF(茨城!$B186:$Z186,$AN$1)</f>
        <v>0</v>
      </c>
      <c r="AO186">
        <f>COUNTIF(栃木!$B186:$Z186,$AN$1)</f>
        <v>0</v>
      </c>
      <c r="AP186">
        <f>COUNTIF(群馬!$B186:$Z186,$AN$1)</f>
        <v>0</v>
      </c>
      <c r="AQ186">
        <f>COUNTIF(埼玉!$B186:$AG186,$AN$1)</f>
        <v>0</v>
      </c>
      <c r="AR186">
        <f>COUNTIF(千葉!$B186:$AA186,$AN$1)</f>
        <v>0</v>
      </c>
      <c r="AS186">
        <f>COUNTIF(東京!$B186:$Z186,$AN$1)</f>
        <v>0</v>
      </c>
      <c r="AT186">
        <f>COUNTIF(神奈川!$B186:$Z186,$AN$1)</f>
        <v>0</v>
      </c>
      <c r="AU186">
        <f>COUNTIF(山梨!$B186:$Z186,$AN$1)</f>
        <v>0</v>
      </c>
      <c r="AV186">
        <f>COUNTIF(長野!$B186:$Z186,$AN$1)</f>
        <v>0</v>
      </c>
      <c r="AW186">
        <f>COUNTIF(静岡!$B186:$AC186,$AN$1)</f>
        <v>0</v>
      </c>
      <c r="AX186" s="66">
        <f t="shared" si="59"/>
        <v>0</v>
      </c>
      <c r="AY186" s="73">
        <f t="shared" si="60"/>
        <v>0</v>
      </c>
    </row>
    <row r="187" spans="1:51" x14ac:dyDescent="0.15">
      <c r="A187">
        <f t="shared" si="54"/>
        <v>10</v>
      </c>
      <c r="B187" s="454">
        <v>43375</v>
      </c>
      <c r="C187">
        <f>COUNT(茨城!$B187:$Z187)</f>
        <v>18</v>
      </c>
      <c r="D187">
        <f>COUNT(栃木!$B187:$Z187)</f>
        <v>11</v>
      </c>
      <c r="E187">
        <f>COUNT(群馬!$B187:$Z187)</f>
        <v>8</v>
      </c>
      <c r="F187">
        <f>COUNT(埼玉!$B187:$AG187)</f>
        <v>19</v>
      </c>
      <c r="G187">
        <f>COUNT(千葉!$B187:$AA187)</f>
        <v>21</v>
      </c>
      <c r="H187">
        <f>COUNT(東京!$B187:$Z187)</f>
        <v>8</v>
      </c>
      <c r="I187">
        <f>COUNT(神奈川!$B187:$Z187)</f>
        <v>12</v>
      </c>
      <c r="J187">
        <f>COUNT(山梨!$B187:$Z187)</f>
        <v>4</v>
      </c>
      <c r="K187">
        <f>COUNT(長野!$B187:$Z187)</f>
        <v>6</v>
      </c>
      <c r="L187">
        <f>COUNT(静岡!$B187:$AC187)</f>
        <v>26</v>
      </c>
      <c r="M187" s="66">
        <f t="shared" si="55"/>
        <v>133</v>
      </c>
      <c r="O187">
        <f>COUNTIF(茨城!$B187:$Z187,$O$1)</f>
        <v>0</v>
      </c>
      <c r="P187">
        <f>COUNTIF(栃木!$B187:$Z187,$O$1)</f>
        <v>0</v>
      </c>
      <c r="Q187">
        <f>COUNTIF(群馬!$B187:$Z187,$O$1)</f>
        <v>0</v>
      </c>
      <c r="R187">
        <f>COUNTIF(埼玉!$B187:$AG187,$O$1)</f>
        <v>0</v>
      </c>
      <c r="S187">
        <f>COUNTIF(千葉!$B187:$AA187,$O$1)</f>
        <v>0</v>
      </c>
      <c r="T187">
        <f>COUNTIF(東京!$B187:$Z187,$O$1)</f>
        <v>0</v>
      </c>
      <c r="U187">
        <f>COUNTIF(神奈川!$B187:$Z187,$O$1)</f>
        <v>0</v>
      </c>
      <c r="V187">
        <f>COUNTIF(山梨!$B187:$Z187,$O$1)</f>
        <v>0</v>
      </c>
      <c r="W187">
        <f>COUNTIF(長野!$B187:$Z187,$O$1)</f>
        <v>0</v>
      </c>
      <c r="X187">
        <f>COUNTIF(静岡!$B187:$AC187,$O$1)</f>
        <v>0</v>
      </c>
      <c r="Y187" s="66">
        <f t="shared" si="56"/>
        <v>0</v>
      </c>
      <c r="AA187">
        <f>COUNTIF(茨城!$B187:$Z187,$AA$1)</f>
        <v>0</v>
      </c>
      <c r="AB187">
        <f>COUNTIF(栃木!$B187:$Z187,$AA$1)</f>
        <v>0</v>
      </c>
      <c r="AC187">
        <f>COUNTIF(群馬!$B187:$Z187,$AA$1)</f>
        <v>0</v>
      </c>
      <c r="AD187">
        <f>COUNTIF(埼玉!$B187:$AG187,$AA$1)</f>
        <v>0</v>
      </c>
      <c r="AE187">
        <f>COUNTIF(千葉!$B187:$AA187,$AA$1)</f>
        <v>0</v>
      </c>
      <c r="AF187">
        <f>COUNTIF(東京!$B187:$Z187,$AA$1)</f>
        <v>0</v>
      </c>
      <c r="AG187">
        <f>COUNTIF(神奈川!$B187:$Z187,$AA$1)</f>
        <v>0</v>
      </c>
      <c r="AH187">
        <f>COUNTIF(山梨!$B187:$Z187,$AA$1)</f>
        <v>0</v>
      </c>
      <c r="AI187">
        <f>COUNTIF(長野!$B187:$Z187,$AA$1)</f>
        <v>0</v>
      </c>
      <c r="AJ187">
        <f>COUNTIF(静岡!$B187:$AC187,$AC$1)</f>
        <v>0</v>
      </c>
      <c r="AK187" s="66">
        <f t="shared" si="57"/>
        <v>0</v>
      </c>
      <c r="AL187" s="73">
        <f t="shared" si="58"/>
        <v>0</v>
      </c>
      <c r="AN187">
        <f>COUNTIF(茨城!$B187:$Z187,$AN$1)</f>
        <v>0</v>
      </c>
      <c r="AO187">
        <f>COUNTIF(栃木!$B187:$Z187,$AN$1)</f>
        <v>0</v>
      </c>
      <c r="AP187">
        <f>COUNTIF(群馬!$B187:$Z187,$AN$1)</f>
        <v>0</v>
      </c>
      <c r="AQ187">
        <f>COUNTIF(埼玉!$B187:$AG187,$AN$1)</f>
        <v>0</v>
      </c>
      <c r="AR187">
        <f>COUNTIF(千葉!$B187:$AA187,$AN$1)</f>
        <v>0</v>
      </c>
      <c r="AS187">
        <f>COUNTIF(東京!$B187:$Z187,$AN$1)</f>
        <v>0</v>
      </c>
      <c r="AT187">
        <f>COUNTIF(神奈川!$B187:$Z187,$AN$1)</f>
        <v>0</v>
      </c>
      <c r="AU187">
        <f>COUNTIF(山梨!$B187:$Z187,$AN$1)</f>
        <v>0</v>
      </c>
      <c r="AV187">
        <f>COUNTIF(長野!$B187:$Z187,$AN$1)</f>
        <v>0</v>
      </c>
      <c r="AW187">
        <f>COUNTIF(静岡!$B187:$AC187,$AN$1)</f>
        <v>0</v>
      </c>
      <c r="AX187" s="66">
        <f t="shared" si="59"/>
        <v>0</v>
      </c>
      <c r="AY187" s="73">
        <f t="shared" si="60"/>
        <v>0</v>
      </c>
    </row>
    <row r="188" spans="1:51" x14ac:dyDescent="0.15">
      <c r="A188">
        <f t="shared" si="54"/>
        <v>10</v>
      </c>
      <c r="B188" s="454">
        <v>43376</v>
      </c>
      <c r="C188">
        <f>COUNT(茨城!$B188:$Z188)</f>
        <v>18</v>
      </c>
      <c r="D188">
        <f>COUNT(栃木!$B188:$Z188)</f>
        <v>11</v>
      </c>
      <c r="E188">
        <f>COUNT(群馬!$B188:$Z188)</f>
        <v>8</v>
      </c>
      <c r="F188">
        <f>COUNT(埼玉!$B188:$AG188)</f>
        <v>19</v>
      </c>
      <c r="G188">
        <f>COUNT(千葉!$B188:$AA188)</f>
        <v>21</v>
      </c>
      <c r="H188">
        <f>COUNT(東京!$B188:$Z188)</f>
        <v>8</v>
      </c>
      <c r="I188">
        <f>COUNT(神奈川!$B188:$Z188)</f>
        <v>12</v>
      </c>
      <c r="J188">
        <f>COUNT(山梨!$B188:$Z188)</f>
        <v>4</v>
      </c>
      <c r="K188">
        <f>COUNT(長野!$B188:$Z188)</f>
        <v>6</v>
      </c>
      <c r="L188">
        <f>COUNT(静岡!$B188:$AC188)</f>
        <v>24</v>
      </c>
      <c r="M188" s="66">
        <f t="shared" si="55"/>
        <v>131</v>
      </c>
      <c r="O188">
        <f>COUNTIF(茨城!$B188:$Z188,$O$1)</f>
        <v>0</v>
      </c>
      <c r="P188">
        <f>COUNTIF(栃木!$B188:$Z188,$O$1)</f>
        <v>0</v>
      </c>
      <c r="Q188">
        <f>COUNTIF(群馬!$B188:$Z188,$O$1)</f>
        <v>0</v>
      </c>
      <c r="R188">
        <f>COUNTIF(埼玉!$B188:$AG188,$O$1)</f>
        <v>0</v>
      </c>
      <c r="S188">
        <f>COUNTIF(千葉!$B188:$AA188,$O$1)</f>
        <v>0</v>
      </c>
      <c r="T188">
        <f>COUNTIF(東京!$B188:$Z188,$O$1)</f>
        <v>0</v>
      </c>
      <c r="U188">
        <f>COUNTIF(神奈川!$B188:$Z188,$O$1)</f>
        <v>0</v>
      </c>
      <c r="V188">
        <f>COUNTIF(山梨!$B188:$Z188,$O$1)</f>
        <v>0</v>
      </c>
      <c r="W188">
        <f>COUNTIF(長野!$B188:$Z188,$O$1)</f>
        <v>0</v>
      </c>
      <c r="X188">
        <f>COUNTIF(静岡!$B188:$AC188,$O$1)</f>
        <v>0</v>
      </c>
      <c r="Y188" s="66">
        <f t="shared" si="56"/>
        <v>0</v>
      </c>
      <c r="AA188">
        <f>COUNTIF(茨城!$B188:$Z188,$AA$1)</f>
        <v>0</v>
      </c>
      <c r="AB188">
        <f>COUNTIF(栃木!$B188:$Z188,$AA$1)</f>
        <v>0</v>
      </c>
      <c r="AC188">
        <f>COUNTIF(群馬!$B188:$Z188,$AA$1)</f>
        <v>0</v>
      </c>
      <c r="AD188">
        <f>COUNTIF(埼玉!$B188:$AG188,$AA$1)</f>
        <v>0</v>
      </c>
      <c r="AE188">
        <f>COUNTIF(千葉!$B188:$AA188,$AA$1)</f>
        <v>0</v>
      </c>
      <c r="AF188">
        <f>COUNTIF(東京!$B188:$Z188,$AA$1)</f>
        <v>0</v>
      </c>
      <c r="AG188">
        <f>COUNTIF(神奈川!$B188:$Z188,$AA$1)</f>
        <v>0</v>
      </c>
      <c r="AH188">
        <f>COUNTIF(山梨!$B188:$Z188,$AA$1)</f>
        <v>0</v>
      </c>
      <c r="AI188">
        <f>COUNTIF(長野!$B188:$Z188,$AA$1)</f>
        <v>0</v>
      </c>
      <c r="AJ188">
        <f>COUNTIF(静岡!$B188:$AC188,$AC$1)</f>
        <v>0</v>
      </c>
      <c r="AK188" s="66">
        <f t="shared" si="57"/>
        <v>0</v>
      </c>
      <c r="AL188" s="73">
        <f t="shared" si="58"/>
        <v>0</v>
      </c>
      <c r="AN188">
        <f>COUNTIF(茨城!$B188:$Z188,$AN$1)</f>
        <v>0</v>
      </c>
      <c r="AO188">
        <f>COUNTIF(栃木!$B188:$Z188,$AN$1)</f>
        <v>0</v>
      </c>
      <c r="AP188">
        <f>COUNTIF(群馬!$B188:$Z188,$AN$1)</f>
        <v>0</v>
      </c>
      <c r="AQ188">
        <f>COUNTIF(埼玉!$B188:$AG188,$AN$1)</f>
        <v>0</v>
      </c>
      <c r="AR188">
        <f>COUNTIF(千葉!$B188:$AA188,$AN$1)</f>
        <v>0</v>
      </c>
      <c r="AS188">
        <f>COUNTIF(東京!$B188:$Z188,$AN$1)</f>
        <v>0</v>
      </c>
      <c r="AT188">
        <f>COUNTIF(神奈川!$B188:$Z188,$AN$1)</f>
        <v>0</v>
      </c>
      <c r="AU188">
        <f>COUNTIF(山梨!$B188:$Z188,$AN$1)</f>
        <v>0</v>
      </c>
      <c r="AV188">
        <f>COUNTIF(長野!$B188:$Z188,$AN$1)</f>
        <v>0</v>
      </c>
      <c r="AW188">
        <f>COUNTIF(静岡!$B188:$AC188,$AN$1)</f>
        <v>1</v>
      </c>
      <c r="AX188" s="66">
        <f t="shared" si="59"/>
        <v>1</v>
      </c>
      <c r="AY188" s="73">
        <f t="shared" si="60"/>
        <v>7.6335877862595417E-3</v>
      </c>
    </row>
    <row r="189" spans="1:51" x14ac:dyDescent="0.15">
      <c r="A189">
        <f t="shared" si="54"/>
        <v>10</v>
      </c>
      <c r="B189" s="454">
        <v>43377</v>
      </c>
      <c r="C189">
        <f>COUNT(茨城!$B189:$Z189)</f>
        <v>18</v>
      </c>
      <c r="D189">
        <f>COUNT(栃木!$B189:$Z189)</f>
        <v>11</v>
      </c>
      <c r="E189">
        <f>COUNT(群馬!$B189:$Z189)</f>
        <v>8</v>
      </c>
      <c r="F189">
        <f>COUNT(埼玉!$B189:$AG189)</f>
        <v>19</v>
      </c>
      <c r="G189">
        <f>COUNT(千葉!$B189:$AA189)</f>
        <v>21</v>
      </c>
      <c r="H189">
        <f>COUNT(東京!$B189:$Z189)</f>
        <v>8</v>
      </c>
      <c r="I189">
        <f>COUNT(神奈川!$B189:$Z189)</f>
        <v>12</v>
      </c>
      <c r="J189">
        <f>COUNT(山梨!$B189:$Z189)</f>
        <v>4</v>
      </c>
      <c r="K189">
        <f>COUNT(長野!$B189:$Z189)</f>
        <v>6</v>
      </c>
      <c r="L189">
        <f>COUNT(静岡!$B189:$AC189)</f>
        <v>26</v>
      </c>
      <c r="M189" s="66">
        <f t="shared" si="55"/>
        <v>133</v>
      </c>
      <c r="O189">
        <f>COUNTIF(茨城!$B189:$Z189,$O$1)</f>
        <v>0</v>
      </c>
      <c r="P189">
        <f>COUNTIF(栃木!$B189:$Z189,$O$1)</f>
        <v>0</v>
      </c>
      <c r="Q189">
        <f>COUNTIF(群馬!$B189:$Z189,$O$1)</f>
        <v>0</v>
      </c>
      <c r="R189">
        <f>COUNTIF(埼玉!$B189:$AG189,$O$1)</f>
        <v>0</v>
      </c>
      <c r="S189">
        <f>COUNTIF(千葉!$B189:$AA189,$O$1)</f>
        <v>0</v>
      </c>
      <c r="T189">
        <f>COUNTIF(東京!$B189:$Z189,$O$1)</f>
        <v>0</v>
      </c>
      <c r="U189">
        <f>COUNTIF(神奈川!$B189:$Z189,$O$1)</f>
        <v>0</v>
      </c>
      <c r="V189">
        <f>COUNTIF(山梨!$B189:$Z189,$O$1)</f>
        <v>0</v>
      </c>
      <c r="W189">
        <f>COUNTIF(長野!$B189:$Z189,$O$1)</f>
        <v>0</v>
      </c>
      <c r="X189">
        <f>COUNTIF(静岡!$B189:$AC189,$O$1)</f>
        <v>0</v>
      </c>
      <c r="Y189" s="66">
        <f t="shared" si="56"/>
        <v>0</v>
      </c>
      <c r="AA189">
        <f>COUNTIF(茨城!$B189:$Z189,$AA$1)</f>
        <v>0</v>
      </c>
      <c r="AB189">
        <f>COUNTIF(栃木!$B189:$Z189,$AA$1)</f>
        <v>0</v>
      </c>
      <c r="AC189">
        <f>COUNTIF(群馬!$B189:$Z189,$AA$1)</f>
        <v>0</v>
      </c>
      <c r="AD189">
        <f>COUNTIF(埼玉!$B189:$AG189,$AA$1)</f>
        <v>0</v>
      </c>
      <c r="AE189">
        <f>COUNTIF(千葉!$B189:$AA189,$AA$1)</f>
        <v>0</v>
      </c>
      <c r="AF189">
        <f>COUNTIF(東京!$B189:$Z189,$AA$1)</f>
        <v>0</v>
      </c>
      <c r="AG189">
        <f>COUNTIF(神奈川!$B189:$Z189,$AA$1)</f>
        <v>0</v>
      </c>
      <c r="AH189">
        <f>COUNTIF(山梨!$B189:$Z189,$AA$1)</f>
        <v>0</v>
      </c>
      <c r="AI189">
        <f>COUNTIF(長野!$B189:$Z189,$AA$1)</f>
        <v>0</v>
      </c>
      <c r="AJ189">
        <f>COUNTIF(静岡!$B189:$AC189,$AC$1)</f>
        <v>0</v>
      </c>
      <c r="AK189" s="66">
        <f t="shared" si="57"/>
        <v>0</v>
      </c>
      <c r="AL189" s="73">
        <f t="shared" si="58"/>
        <v>0</v>
      </c>
      <c r="AN189">
        <f>COUNTIF(茨城!$B189:$Z189,$AN$1)</f>
        <v>0</v>
      </c>
      <c r="AO189">
        <f>COUNTIF(栃木!$B189:$Z189,$AN$1)</f>
        <v>0</v>
      </c>
      <c r="AP189">
        <f>COUNTIF(群馬!$B189:$Z189,$AN$1)</f>
        <v>0</v>
      </c>
      <c r="AQ189">
        <f>COUNTIF(埼玉!$B189:$AG189,$AN$1)</f>
        <v>0</v>
      </c>
      <c r="AR189">
        <f>COUNTIF(千葉!$B189:$AA189,$AN$1)</f>
        <v>0</v>
      </c>
      <c r="AS189">
        <f>COUNTIF(東京!$B189:$Z189,$AN$1)</f>
        <v>0</v>
      </c>
      <c r="AT189">
        <f>COUNTIF(神奈川!$B189:$Z189,$AN$1)</f>
        <v>0</v>
      </c>
      <c r="AU189">
        <f>COUNTIF(山梨!$B189:$Z189,$AN$1)</f>
        <v>0</v>
      </c>
      <c r="AV189">
        <f>COUNTIF(長野!$B189:$Z189,$AN$1)</f>
        <v>0</v>
      </c>
      <c r="AW189">
        <f>COUNTIF(静岡!$B189:$AC189,$AN$1)</f>
        <v>0</v>
      </c>
      <c r="AX189" s="66">
        <f t="shared" si="59"/>
        <v>0</v>
      </c>
      <c r="AY189" s="73">
        <f t="shared" si="60"/>
        <v>0</v>
      </c>
    </row>
    <row r="190" spans="1:51" x14ac:dyDescent="0.15">
      <c r="A190">
        <f t="shared" si="54"/>
        <v>10</v>
      </c>
      <c r="B190" s="454">
        <v>43378</v>
      </c>
      <c r="C190">
        <f>COUNT(茨城!$B190:$Z190)</f>
        <v>18</v>
      </c>
      <c r="D190">
        <f>COUNT(栃木!$B190:$Z190)</f>
        <v>11</v>
      </c>
      <c r="E190">
        <f>COUNT(群馬!$B190:$Z190)</f>
        <v>8</v>
      </c>
      <c r="F190">
        <f>COUNT(埼玉!$B190:$AG190)</f>
        <v>20</v>
      </c>
      <c r="G190">
        <f>COUNT(千葉!$B190:$AA190)</f>
        <v>21</v>
      </c>
      <c r="H190">
        <f>COUNT(東京!$B190:$Z190)</f>
        <v>8</v>
      </c>
      <c r="I190">
        <f>COUNT(神奈川!$B190:$Z190)</f>
        <v>12</v>
      </c>
      <c r="J190">
        <f>COUNT(山梨!$B190:$Z190)</f>
        <v>4</v>
      </c>
      <c r="K190">
        <f>COUNT(長野!$B190:$Z190)</f>
        <v>6</v>
      </c>
      <c r="L190">
        <f>COUNT(静岡!$B190:$AC190)</f>
        <v>28</v>
      </c>
      <c r="M190" s="66">
        <f t="shared" si="55"/>
        <v>136</v>
      </c>
      <c r="O190">
        <f>COUNTIF(茨城!$B190:$Z190,$O$1)</f>
        <v>0</v>
      </c>
      <c r="P190">
        <f>COUNTIF(栃木!$B190:$Z190,$O$1)</f>
        <v>0</v>
      </c>
      <c r="Q190">
        <f>COUNTIF(群馬!$B190:$Z190,$O$1)</f>
        <v>0</v>
      </c>
      <c r="R190">
        <f>COUNTIF(埼玉!$B190:$AG190,$O$1)</f>
        <v>0</v>
      </c>
      <c r="S190">
        <f>COUNTIF(千葉!$B190:$AA190,$O$1)</f>
        <v>0</v>
      </c>
      <c r="T190">
        <f>COUNTIF(東京!$B190:$Z190,$O$1)</f>
        <v>0</v>
      </c>
      <c r="U190">
        <f>COUNTIF(神奈川!$B190:$Z190,$O$1)</f>
        <v>0</v>
      </c>
      <c r="V190">
        <f>COUNTIF(山梨!$B190:$Z190,$O$1)</f>
        <v>0</v>
      </c>
      <c r="W190">
        <f>COUNTIF(長野!$B190:$Z190,$O$1)</f>
        <v>0</v>
      </c>
      <c r="X190">
        <f>COUNTIF(静岡!$B190:$AC190,$O$1)</f>
        <v>0</v>
      </c>
      <c r="Y190" s="66">
        <f t="shared" si="56"/>
        <v>0</v>
      </c>
      <c r="AA190">
        <f>COUNTIF(茨城!$B190:$Z190,$AA$1)</f>
        <v>0</v>
      </c>
      <c r="AB190">
        <f>COUNTIF(栃木!$B190:$Z190,$AA$1)</f>
        <v>0</v>
      </c>
      <c r="AC190">
        <f>COUNTIF(群馬!$B190:$Z190,$AA$1)</f>
        <v>0</v>
      </c>
      <c r="AD190">
        <f>COUNTIF(埼玉!$B190:$AG190,$AA$1)</f>
        <v>0</v>
      </c>
      <c r="AE190">
        <f>COUNTIF(千葉!$B190:$AA190,$AA$1)</f>
        <v>0</v>
      </c>
      <c r="AF190">
        <f>COUNTIF(東京!$B190:$Z190,$AA$1)</f>
        <v>0</v>
      </c>
      <c r="AG190">
        <f>COUNTIF(神奈川!$B190:$Z190,$AA$1)</f>
        <v>0</v>
      </c>
      <c r="AH190">
        <f>COUNTIF(山梨!$B190:$Z190,$AA$1)</f>
        <v>0</v>
      </c>
      <c r="AI190">
        <f>COUNTIF(長野!$B190:$Z190,$AA$1)</f>
        <v>0</v>
      </c>
      <c r="AJ190">
        <f>COUNTIF(静岡!$B190:$AC190,$AC$1)</f>
        <v>0</v>
      </c>
      <c r="AK190" s="66">
        <f t="shared" si="57"/>
        <v>0</v>
      </c>
      <c r="AL190" s="73">
        <f t="shared" si="58"/>
        <v>0</v>
      </c>
      <c r="AN190">
        <f>COUNTIF(茨城!$B190:$Z190,$AN$1)</f>
        <v>0</v>
      </c>
      <c r="AO190">
        <f>COUNTIF(栃木!$B190:$Z190,$AN$1)</f>
        <v>0</v>
      </c>
      <c r="AP190">
        <f>COUNTIF(群馬!$B190:$Z190,$AN$1)</f>
        <v>0</v>
      </c>
      <c r="AQ190">
        <f>COUNTIF(埼玉!$B190:$AG190,$AN$1)</f>
        <v>0</v>
      </c>
      <c r="AR190">
        <f>COUNTIF(千葉!$B190:$AA190,$AN$1)</f>
        <v>0</v>
      </c>
      <c r="AS190">
        <f>COUNTIF(東京!$B190:$Z190,$AN$1)</f>
        <v>0</v>
      </c>
      <c r="AT190">
        <f>COUNTIF(神奈川!$B190:$Z190,$AN$1)</f>
        <v>0</v>
      </c>
      <c r="AU190">
        <f>COUNTIF(山梨!$B190:$Z190,$AN$1)</f>
        <v>0</v>
      </c>
      <c r="AV190">
        <f>COUNTIF(長野!$B190:$Z190,$AN$1)</f>
        <v>0</v>
      </c>
      <c r="AW190">
        <f>COUNTIF(静岡!$B190:$AC190,$AN$1)</f>
        <v>0</v>
      </c>
      <c r="AX190" s="66">
        <f t="shared" si="59"/>
        <v>0</v>
      </c>
      <c r="AY190" s="73">
        <f t="shared" si="60"/>
        <v>0</v>
      </c>
    </row>
    <row r="191" spans="1:51" x14ac:dyDescent="0.15">
      <c r="A191">
        <f t="shared" si="54"/>
        <v>10</v>
      </c>
      <c r="B191" s="454">
        <v>43379</v>
      </c>
      <c r="C191">
        <f>COUNT(茨城!$B191:$Z191)</f>
        <v>18</v>
      </c>
      <c r="D191">
        <f>COUNT(栃木!$B191:$Z191)</f>
        <v>11</v>
      </c>
      <c r="E191">
        <f>COUNT(群馬!$B191:$Z191)</f>
        <v>8</v>
      </c>
      <c r="F191">
        <f>COUNT(埼玉!$B191:$AG191)</f>
        <v>19</v>
      </c>
      <c r="G191">
        <f>COUNT(千葉!$B191:$AA191)</f>
        <v>21</v>
      </c>
      <c r="H191">
        <f>COUNT(東京!$B191:$Z191)</f>
        <v>8</v>
      </c>
      <c r="I191">
        <f>COUNT(神奈川!$B191:$Z191)</f>
        <v>12</v>
      </c>
      <c r="J191">
        <f>COUNT(山梨!$B191:$Z191)</f>
        <v>4</v>
      </c>
      <c r="K191">
        <f>COUNT(長野!$B191:$Z191)</f>
        <v>5</v>
      </c>
      <c r="L191">
        <f>COUNT(静岡!$B191:$AC191)</f>
        <v>28</v>
      </c>
      <c r="M191" s="66">
        <f t="shared" si="55"/>
        <v>134</v>
      </c>
      <c r="O191">
        <f>COUNTIF(茨城!$B191:$Z191,$O$1)</f>
        <v>0</v>
      </c>
      <c r="P191">
        <f>COUNTIF(栃木!$B191:$Z191,$O$1)</f>
        <v>0</v>
      </c>
      <c r="Q191">
        <f>COUNTIF(群馬!$B191:$Z191,$O$1)</f>
        <v>0</v>
      </c>
      <c r="R191">
        <f>COUNTIF(埼玉!$B191:$AG191,$O$1)</f>
        <v>0</v>
      </c>
      <c r="S191">
        <f>COUNTIF(千葉!$B191:$AA191,$O$1)</f>
        <v>0</v>
      </c>
      <c r="T191">
        <f>COUNTIF(東京!$B191:$Z191,$O$1)</f>
        <v>0</v>
      </c>
      <c r="U191">
        <f>COUNTIF(神奈川!$B191:$Z191,$O$1)</f>
        <v>0</v>
      </c>
      <c r="V191">
        <f>COUNTIF(山梨!$B191:$Z191,$O$1)</f>
        <v>0</v>
      </c>
      <c r="W191">
        <f>COUNTIF(長野!$B191:$Z191,$O$1)</f>
        <v>0</v>
      </c>
      <c r="X191">
        <f>COUNTIF(静岡!$B191:$AC191,$O$1)</f>
        <v>0</v>
      </c>
      <c r="Y191" s="66">
        <f t="shared" si="56"/>
        <v>0</v>
      </c>
      <c r="AA191">
        <f>COUNTIF(茨城!$B191:$Z191,$AA$1)</f>
        <v>0</v>
      </c>
      <c r="AB191">
        <f>COUNTIF(栃木!$B191:$Z191,$AA$1)</f>
        <v>0</v>
      </c>
      <c r="AC191">
        <f>COUNTIF(群馬!$B191:$Z191,$AA$1)</f>
        <v>0</v>
      </c>
      <c r="AD191">
        <f>COUNTIF(埼玉!$B191:$AG191,$AA$1)</f>
        <v>0</v>
      </c>
      <c r="AE191">
        <f>COUNTIF(千葉!$B191:$AA191,$AA$1)</f>
        <v>0</v>
      </c>
      <c r="AF191">
        <f>COUNTIF(東京!$B191:$Z191,$AA$1)</f>
        <v>0</v>
      </c>
      <c r="AG191">
        <f>COUNTIF(神奈川!$B191:$Z191,$AA$1)</f>
        <v>0</v>
      </c>
      <c r="AH191">
        <f>COUNTIF(山梨!$B191:$Z191,$AA$1)</f>
        <v>0</v>
      </c>
      <c r="AI191">
        <f>COUNTIF(長野!$B191:$Z191,$AA$1)</f>
        <v>0</v>
      </c>
      <c r="AJ191">
        <f>COUNTIF(静岡!$B191:$AC191,$AC$1)</f>
        <v>0</v>
      </c>
      <c r="AK191" s="66">
        <f t="shared" si="57"/>
        <v>0</v>
      </c>
      <c r="AL191" s="73">
        <f t="shared" si="58"/>
        <v>0</v>
      </c>
      <c r="AN191">
        <f>COUNTIF(茨城!$B191:$Z191,$AN$1)</f>
        <v>0</v>
      </c>
      <c r="AO191">
        <f>COUNTIF(栃木!$B191:$Z191,$AN$1)</f>
        <v>0</v>
      </c>
      <c r="AP191">
        <f>COUNTIF(群馬!$B191:$Z191,$AN$1)</f>
        <v>0</v>
      </c>
      <c r="AQ191">
        <f>COUNTIF(埼玉!$B191:$AG191,$AN$1)</f>
        <v>0</v>
      </c>
      <c r="AR191">
        <f>COUNTIF(千葉!$B191:$AA191,$AN$1)</f>
        <v>0</v>
      </c>
      <c r="AS191">
        <f>COUNTIF(東京!$B191:$Z191,$AN$1)</f>
        <v>0</v>
      </c>
      <c r="AT191">
        <f>COUNTIF(神奈川!$B191:$Z191,$AN$1)</f>
        <v>0</v>
      </c>
      <c r="AU191">
        <f>COUNTIF(山梨!$B191:$Z191,$AN$1)</f>
        <v>0</v>
      </c>
      <c r="AV191">
        <f>COUNTIF(長野!$B191:$Z191,$AN$1)</f>
        <v>0</v>
      </c>
      <c r="AW191">
        <f>COUNTIF(静岡!$B191:$AC191,$AN$1)</f>
        <v>0</v>
      </c>
      <c r="AX191" s="66">
        <f t="shared" si="59"/>
        <v>0</v>
      </c>
      <c r="AY191" s="73">
        <f t="shared" si="60"/>
        <v>0</v>
      </c>
    </row>
    <row r="192" spans="1:51" x14ac:dyDescent="0.15">
      <c r="A192">
        <f t="shared" si="54"/>
        <v>10</v>
      </c>
      <c r="B192" s="454">
        <v>43380</v>
      </c>
      <c r="C192">
        <f>COUNT(茨城!$B192:$Z192)</f>
        <v>18</v>
      </c>
      <c r="D192">
        <f>COUNT(栃木!$B192:$Z192)</f>
        <v>11</v>
      </c>
      <c r="E192">
        <f>COUNT(群馬!$B192:$Z192)</f>
        <v>8</v>
      </c>
      <c r="F192">
        <f>COUNT(埼玉!$B192:$AG192)</f>
        <v>19</v>
      </c>
      <c r="G192">
        <f>COUNT(千葉!$B192:$AA192)</f>
        <v>21</v>
      </c>
      <c r="H192">
        <f>COUNT(東京!$B192:$Z192)</f>
        <v>8</v>
      </c>
      <c r="I192">
        <f>COUNT(神奈川!$B192:$Z192)</f>
        <v>12</v>
      </c>
      <c r="J192">
        <f>COUNT(山梨!$B192:$Z192)</f>
        <v>4</v>
      </c>
      <c r="K192">
        <f>COUNT(長野!$B192:$Z192)</f>
        <v>6</v>
      </c>
      <c r="L192">
        <f>COUNT(静岡!$B192:$AC192)</f>
        <v>28</v>
      </c>
      <c r="M192" s="66">
        <f t="shared" si="55"/>
        <v>135</v>
      </c>
      <c r="O192">
        <f>COUNTIF(茨城!$B192:$Z192,$O$1)</f>
        <v>0</v>
      </c>
      <c r="P192">
        <f>COUNTIF(栃木!$B192:$Z192,$O$1)</f>
        <v>0</v>
      </c>
      <c r="Q192">
        <f>COUNTIF(群馬!$B192:$Z192,$O$1)</f>
        <v>0</v>
      </c>
      <c r="R192">
        <f>COUNTIF(埼玉!$B192:$AG192,$O$1)</f>
        <v>0</v>
      </c>
      <c r="S192">
        <f>COUNTIF(千葉!$B192:$AA192,$O$1)</f>
        <v>0</v>
      </c>
      <c r="T192">
        <f>COUNTIF(東京!$B192:$Z192,$O$1)</f>
        <v>0</v>
      </c>
      <c r="U192">
        <f>COUNTIF(神奈川!$B192:$Z192,$O$1)</f>
        <v>0</v>
      </c>
      <c r="V192">
        <f>COUNTIF(山梨!$B192:$Z192,$O$1)</f>
        <v>0</v>
      </c>
      <c r="W192">
        <f>COUNTIF(長野!$B192:$Z192,$O$1)</f>
        <v>0</v>
      </c>
      <c r="X192">
        <f>COUNTIF(静岡!$B192:$AC192,$O$1)</f>
        <v>0</v>
      </c>
      <c r="Y192" s="66">
        <f t="shared" si="56"/>
        <v>0</v>
      </c>
      <c r="AA192">
        <f>COUNTIF(茨城!$B192:$Z192,$AA$1)</f>
        <v>0</v>
      </c>
      <c r="AB192">
        <f>COUNTIF(栃木!$B192:$Z192,$AA$1)</f>
        <v>0</v>
      </c>
      <c r="AC192">
        <f>COUNTIF(群馬!$B192:$Z192,$AA$1)</f>
        <v>0</v>
      </c>
      <c r="AD192">
        <f>COUNTIF(埼玉!$B192:$AG192,$AA$1)</f>
        <v>0</v>
      </c>
      <c r="AE192">
        <f>COUNTIF(千葉!$B192:$AA192,$AA$1)</f>
        <v>0</v>
      </c>
      <c r="AF192">
        <f>COUNTIF(東京!$B192:$Z192,$AA$1)</f>
        <v>0</v>
      </c>
      <c r="AG192">
        <f>COUNTIF(神奈川!$B192:$Z192,$AA$1)</f>
        <v>0</v>
      </c>
      <c r="AH192">
        <f>COUNTIF(山梨!$B192:$Z192,$AA$1)</f>
        <v>0</v>
      </c>
      <c r="AI192">
        <f>COUNTIF(長野!$B192:$Z192,$AA$1)</f>
        <v>0</v>
      </c>
      <c r="AJ192">
        <f>COUNTIF(静岡!$B192:$AC192,$AC$1)</f>
        <v>0</v>
      </c>
      <c r="AK192" s="66">
        <f t="shared" si="57"/>
        <v>0</v>
      </c>
      <c r="AL192" s="73">
        <f t="shared" si="58"/>
        <v>0</v>
      </c>
      <c r="AN192">
        <f>COUNTIF(茨城!$B192:$Z192,$AN$1)</f>
        <v>0</v>
      </c>
      <c r="AO192">
        <f>COUNTIF(栃木!$B192:$Z192,$AN$1)</f>
        <v>0</v>
      </c>
      <c r="AP192">
        <f>COUNTIF(群馬!$B192:$Z192,$AN$1)</f>
        <v>0</v>
      </c>
      <c r="AQ192">
        <f>COUNTIF(埼玉!$B192:$AG192,$AN$1)</f>
        <v>0</v>
      </c>
      <c r="AR192">
        <f>COUNTIF(千葉!$B192:$AA192,$AN$1)</f>
        <v>0</v>
      </c>
      <c r="AS192">
        <f>COUNTIF(東京!$B192:$Z192,$AN$1)</f>
        <v>0</v>
      </c>
      <c r="AT192">
        <f>COUNTIF(神奈川!$B192:$Z192,$AN$1)</f>
        <v>0</v>
      </c>
      <c r="AU192">
        <f>COUNTIF(山梨!$B192:$Z192,$AN$1)</f>
        <v>0</v>
      </c>
      <c r="AV192">
        <f>COUNTIF(長野!$B192:$Z192,$AN$1)</f>
        <v>0</v>
      </c>
      <c r="AW192">
        <f>COUNTIF(静岡!$B192:$AC192,$AN$1)</f>
        <v>0</v>
      </c>
      <c r="AX192" s="66">
        <f t="shared" si="59"/>
        <v>0</v>
      </c>
      <c r="AY192" s="73">
        <f t="shared" si="60"/>
        <v>0</v>
      </c>
    </row>
    <row r="193" spans="1:51" x14ac:dyDescent="0.15">
      <c r="A193">
        <f t="shared" si="54"/>
        <v>10</v>
      </c>
      <c r="B193" s="454">
        <v>43381</v>
      </c>
      <c r="C193">
        <f>COUNT(茨城!$B193:$Z193)</f>
        <v>18</v>
      </c>
      <c r="D193">
        <f>COUNT(栃木!$B193:$Z193)</f>
        <v>11</v>
      </c>
      <c r="E193">
        <f>COUNT(群馬!$B193:$Z193)</f>
        <v>8</v>
      </c>
      <c r="F193">
        <f>COUNT(埼玉!$B193:$AG193)</f>
        <v>19</v>
      </c>
      <c r="G193">
        <f>COUNT(千葉!$B193:$AA193)</f>
        <v>21</v>
      </c>
      <c r="H193">
        <f>COUNT(東京!$B193:$Z193)</f>
        <v>8</v>
      </c>
      <c r="I193">
        <f>COUNT(神奈川!$B193:$Z193)</f>
        <v>12</v>
      </c>
      <c r="J193">
        <f>COUNT(山梨!$B193:$Z193)</f>
        <v>4</v>
      </c>
      <c r="K193">
        <f>COUNT(長野!$B193:$Z193)</f>
        <v>6</v>
      </c>
      <c r="L193">
        <f>COUNT(静岡!$B193:$AC193)</f>
        <v>28</v>
      </c>
      <c r="M193" s="66">
        <f t="shared" si="55"/>
        <v>135</v>
      </c>
      <c r="O193">
        <f>COUNTIF(茨城!$B193:$Z193,$O$1)</f>
        <v>0</v>
      </c>
      <c r="P193">
        <f>COUNTIF(栃木!$B193:$Z193,$O$1)</f>
        <v>0</v>
      </c>
      <c r="Q193">
        <f>COUNTIF(群馬!$B193:$Z193,$O$1)</f>
        <v>0</v>
      </c>
      <c r="R193">
        <f>COUNTIF(埼玉!$B193:$AG193,$O$1)</f>
        <v>0</v>
      </c>
      <c r="S193">
        <f>COUNTIF(千葉!$B193:$AA193,$O$1)</f>
        <v>0</v>
      </c>
      <c r="T193">
        <f>COUNTIF(東京!$B193:$Z193,$O$1)</f>
        <v>0</v>
      </c>
      <c r="U193">
        <f>COUNTIF(神奈川!$B193:$Z193,$O$1)</f>
        <v>0</v>
      </c>
      <c r="V193">
        <f>COUNTIF(山梨!$B193:$Z193,$O$1)</f>
        <v>0</v>
      </c>
      <c r="W193">
        <f>COUNTIF(長野!$B193:$Z193,$O$1)</f>
        <v>0</v>
      </c>
      <c r="X193">
        <f>COUNTIF(静岡!$B193:$AC193,$O$1)</f>
        <v>0</v>
      </c>
      <c r="Y193" s="66">
        <f t="shared" si="56"/>
        <v>0</v>
      </c>
      <c r="AA193">
        <f>COUNTIF(茨城!$B193:$Z193,$AA$1)</f>
        <v>0</v>
      </c>
      <c r="AB193">
        <f>COUNTIF(栃木!$B193:$Z193,$AA$1)</f>
        <v>0</v>
      </c>
      <c r="AC193">
        <f>COUNTIF(群馬!$B193:$Z193,$AA$1)</f>
        <v>0</v>
      </c>
      <c r="AD193">
        <f>COUNTIF(埼玉!$B193:$AG193,$AA$1)</f>
        <v>0</v>
      </c>
      <c r="AE193">
        <f>COUNTIF(千葉!$B193:$AA193,$AA$1)</f>
        <v>0</v>
      </c>
      <c r="AF193">
        <f>COUNTIF(東京!$B193:$Z193,$AA$1)</f>
        <v>0</v>
      </c>
      <c r="AG193">
        <f>COUNTIF(神奈川!$B193:$Z193,$AA$1)</f>
        <v>0</v>
      </c>
      <c r="AH193">
        <f>COUNTIF(山梨!$B193:$Z193,$AA$1)</f>
        <v>0</v>
      </c>
      <c r="AI193">
        <f>COUNTIF(長野!$B193:$Z193,$AA$1)</f>
        <v>0</v>
      </c>
      <c r="AJ193">
        <f>COUNTIF(静岡!$B193:$AC193,$AC$1)</f>
        <v>0</v>
      </c>
      <c r="AK193" s="66">
        <f t="shared" si="57"/>
        <v>0</v>
      </c>
      <c r="AL193" s="73">
        <f t="shared" si="58"/>
        <v>0</v>
      </c>
      <c r="AN193">
        <f>COUNTIF(茨城!$B193:$Z193,$AN$1)</f>
        <v>0</v>
      </c>
      <c r="AO193">
        <f>COUNTIF(栃木!$B193:$Z193,$AN$1)</f>
        <v>0</v>
      </c>
      <c r="AP193">
        <f>COUNTIF(群馬!$B193:$Z193,$AN$1)</f>
        <v>0</v>
      </c>
      <c r="AQ193">
        <f>COUNTIF(埼玉!$B193:$AG193,$AN$1)</f>
        <v>0</v>
      </c>
      <c r="AR193">
        <f>COUNTIF(千葉!$B193:$AA193,$AN$1)</f>
        <v>0</v>
      </c>
      <c r="AS193">
        <f>COUNTIF(東京!$B193:$Z193,$AN$1)</f>
        <v>0</v>
      </c>
      <c r="AT193">
        <f>COUNTIF(神奈川!$B193:$Z193,$AN$1)</f>
        <v>0</v>
      </c>
      <c r="AU193">
        <f>COUNTIF(山梨!$B193:$Z193,$AN$1)</f>
        <v>0</v>
      </c>
      <c r="AV193">
        <f>COUNTIF(長野!$B193:$Z193,$AN$1)</f>
        <v>0</v>
      </c>
      <c r="AW193">
        <f>COUNTIF(静岡!$B193:$AC193,$AN$1)</f>
        <v>0</v>
      </c>
      <c r="AX193" s="66">
        <f t="shared" si="59"/>
        <v>0</v>
      </c>
      <c r="AY193" s="73">
        <f t="shared" si="60"/>
        <v>0</v>
      </c>
    </row>
    <row r="194" spans="1:51" x14ac:dyDescent="0.15">
      <c r="A194">
        <f t="shared" si="54"/>
        <v>10</v>
      </c>
      <c r="B194" s="454">
        <v>43382</v>
      </c>
      <c r="C194">
        <f>COUNT(茨城!$B194:$Z194)</f>
        <v>18</v>
      </c>
      <c r="D194">
        <f>COUNT(栃木!$B194:$Z194)</f>
        <v>11</v>
      </c>
      <c r="E194">
        <f>COUNT(群馬!$B194:$Z194)</f>
        <v>8</v>
      </c>
      <c r="F194">
        <f>COUNT(埼玉!$B194:$AG194)</f>
        <v>20</v>
      </c>
      <c r="G194">
        <f>COUNT(千葉!$B194:$AA194)</f>
        <v>21</v>
      </c>
      <c r="H194">
        <f>COUNT(東京!$B194:$Z194)</f>
        <v>8</v>
      </c>
      <c r="I194">
        <f>COUNT(神奈川!$B194:$Z194)</f>
        <v>12</v>
      </c>
      <c r="J194">
        <f>COUNT(山梨!$B194:$Z194)</f>
        <v>4</v>
      </c>
      <c r="K194">
        <f>COUNT(長野!$B194:$Z194)</f>
        <v>6</v>
      </c>
      <c r="L194">
        <f>COUNT(静岡!$B194:$AC194)</f>
        <v>28</v>
      </c>
      <c r="M194" s="66">
        <f t="shared" si="55"/>
        <v>136</v>
      </c>
      <c r="O194">
        <f>COUNTIF(茨城!$B194:$Z194,$O$1)</f>
        <v>0</v>
      </c>
      <c r="P194">
        <f>COUNTIF(栃木!$B194:$Z194,$O$1)</f>
        <v>0</v>
      </c>
      <c r="Q194">
        <f>COUNTIF(群馬!$B194:$Z194,$O$1)</f>
        <v>0</v>
      </c>
      <c r="R194">
        <f>COUNTIF(埼玉!$B194:$AG194,$O$1)</f>
        <v>0</v>
      </c>
      <c r="S194">
        <f>COUNTIF(千葉!$B194:$AA194,$O$1)</f>
        <v>0</v>
      </c>
      <c r="T194">
        <f>COUNTIF(東京!$B194:$Z194,$O$1)</f>
        <v>0</v>
      </c>
      <c r="U194">
        <f>COUNTIF(神奈川!$B194:$Z194,$O$1)</f>
        <v>0</v>
      </c>
      <c r="V194">
        <f>COUNTIF(山梨!$B194:$Z194,$O$1)</f>
        <v>0</v>
      </c>
      <c r="W194">
        <f>COUNTIF(長野!$B194:$Z194,$O$1)</f>
        <v>0</v>
      </c>
      <c r="X194">
        <f>COUNTIF(静岡!$B194:$AC194,$O$1)</f>
        <v>0</v>
      </c>
      <c r="Y194" s="66">
        <f t="shared" si="56"/>
        <v>0</v>
      </c>
      <c r="AA194">
        <f>COUNTIF(茨城!$B194:$Z194,$AA$1)</f>
        <v>0</v>
      </c>
      <c r="AB194">
        <f>COUNTIF(栃木!$B194:$Z194,$AA$1)</f>
        <v>0</v>
      </c>
      <c r="AC194">
        <f>COUNTIF(群馬!$B194:$Z194,$AA$1)</f>
        <v>0</v>
      </c>
      <c r="AD194">
        <f>COUNTIF(埼玉!$B194:$AG194,$AA$1)</f>
        <v>0</v>
      </c>
      <c r="AE194">
        <f>COUNTIF(千葉!$B194:$AA194,$AA$1)</f>
        <v>0</v>
      </c>
      <c r="AF194">
        <f>COUNTIF(東京!$B194:$Z194,$AA$1)</f>
        <v>0</v>
      </c>
      <c r="AG194">
        <f>COUNTIF(神奈川!$B194:$Z194,$AA$1)</f>
        <v>0</v>
      </c>
      <c r="AH194">
        <f>COUNTIF(山梨!$B194:$Z194,$AA$1)</f>
        <v>0</v>
      </c>
      <c r="AI194">
        <f>COUNTIF(長野!$B194:$Z194,$AA$1)</f>
        <v>0</v>
      </c>
      <c r="AJ194">
        <f>COUNTIF(静岡!$B194:$AC194,$AC$1)</f>
        <v>0</v>
      </c>
      <c r="AK194" s="66">
        <f t="shared" si="57"/>
        <v>0</v>
      </c>
      <c r="AL194" s="73">
        <f t="shared" si="58"/>
        <v>0</v>
      </c>
      <c r="AN194">
        <f>COUNTIF(茨城!$B194:$Z194,$AN$1)</f>
        <v>0</v>
      </c>
      <c r="AO194">
        <f>COUNTIF(栃木!$B194:$Z194,$AN$1)</f>
        <v>0</v>
      </c>
      <c r="AP194">
        <f>COUNTIF(群馬!$B194:$Z194,$AN$1)</f>
        <v>0</v>
      </c>
      <c r="AQ194">
        <f>COUNTIF(埼玉!$B194:$AG194,$AN$1)</f>
        <v>0</v>
      </c>
      <c r="AR194">
        <f>COUNTIF(千葉!$B194:$AA194,$AN$1)</f>
        <v>0</v>
      </c>
      <c r="AS194">
        <f>COUNTIF(東京!$B194:$Z194,$AN$1)</f>
        <v>0</v>
      </c>
      <c r="AT194">
        <f>COUNTIF(神奈川!$B194:$Z194,$AN$1)</f>
        <v>0</v>
      </c>
      <c r="AU194">
        <f>COUNTIF(山梨!$B194:$Z194,$AN$1)</f>
        <v>0</v>
      </c>
      <c r="AV194">
        <f>COUNTIF(長野!$B194:$Z194,$AN$1)</f>
        <v>0</v>
      </c>
      <c r="AW194">
        <f>COUNTIF(静岡!$B194:$AC194,$AN$1)</f>
        <v>0</v>
      </c>
      <c r="AX194" s="66">
        <f t="shared" si="59"/>
        <v>0</v>
      </c>
      <c r="AY194" s="73">
        <f t="shared" si="60"/>
        <v>0</v>
      </c>
    </row>
    <row r="195" spans="1:51" x14ac:dyDescent="0.15">
      <c r="A195">
        <f t="shared" ref="A195:A258" si="61">MONTH(B195)</f>
        <v>10</v>
      </c>
      <c r="B195" s="454">
        <v>43383</v>
      </c>
      <c r="C195">
        <f>COUNT(茨城!$B195:$Z195)</f>
        <v>18</v>
      </c>
      <c r="D195">
        <f>COUNT(栃木!$B195:$Z195)</f>
        <v>11</v>
      </c>
      <c r="E195">
        <f>COUNT(群馬!$B195:$Z195)</f>
        <v>8</v>
      </c>
      <c r="F195">
        <f>COUNT(埼玉!$B195:$AG195)</f>
        <v>20</v>
      </c>
      <c r="G195">
        <f>COUNT(千葉!$B195:$AA195)</f>
        <v>19</v>
      </c>
      <c r="H195">
        <f>COUNT(東京!$B195:$Z195)</f>
        <v>8</v>
      </c>
      <c r="I195">
        <f>COUNT(神奈川!$B195:$Z195)</f>
        <v>12</v>
      </c>
      <c r="J195">
        <f>COUNT(山梨!$B195:$Z195)</f>
        <v>4</v>
      </c>
      <c r="K195">
        <f>COUNT(長野!$B195:$Z195)</f>
        <v>6</v>
      </c>
      <c r="L195">
        <f>COUNT(静岡!$B195:$AC195)</f>
        <v>27</v>
      </c>
      <c r="M195" s="66">
        <f t="shared" si="55"/>
        <v>133</v>
      </c>
      <c r="O195">
        <f>COUNTIF(茨城!$B195:$Z195,$O$1)</f>
        <v>0</v>
      </c>
      <c r="P195">
        <f>COUNTIF(栃木!$B195:$Z195,$O$1)</f>
        <v>0</v>
      </c>
      <c r="Q195">
        <f>COUNTIF(群馬!$B195:$Z195,$O$1)</f>
        <v>0</v>
      </c>
      <c r="R195">
        <f>COUNTIF(埼玉!$B195:$AG195,$O$1)</f>
        <v>0</v>
      </c>
      <c r="S195">
        <f>COUNTIF(千葉!$B195:$AA195,$O$1)</f>
        <v>0</v>
      </c>
      <c r="T195">
        <f>COUNTIF(東京!$B195:$Z195,$O$1)</f>
        <v>0</v>
      </c>
      <c r="U195">
        <f>COUNTIF(神奈川!$B195:$Z195,$O$1)</f>
        <v>0</v>
      </c>
      <c r="V195">
        <f>COUNTIF(山梨!$B195:$Z195,$O$1)</f>
        <v>0</v>
      </c>
      <c r="W195">
        <f>COUNTIF(長野!$B195:$Z195,$O$1)</f>
        <v>0</v>
      </c>
      <c r="X195">
        <f>COUNTIF(静岡!$B195:$AC195,$O$1)</f>
        <v>0</v>
      </c>
      <c r="Y195" s="66">
        <f t="shared" si="56"/>
        <v>0</v>
      </c>
      <c r="AA195" s="84">
        <f>COUNTIF(茨城!$B195:$Z195,$AA$1)</f>
        <v>0</v>
      </c>
      <c r="AB195" s="84">
        <f>COUNTIF(栃木!$B195:$Z195,$AA$1)</f>
        <v>0</v>
      </c>
      <c r="AC195" s="84">
        <f>COUNTIF(群馬!$B195:$Z195,$AA$1)</f>
        <v>0</v>
      </c>
      <c r="AD195" s="84">
        <f>COUNTIF(埼玉!$B195:$AG195,$AA$1)</f>
        <v>0</v>
      </c>
      <c r="AE195" s="84">
        <f>COUNTIF(千葉!$B195:$AA195,$AA$1)</f>
        <v>0</v>
      </c>
      <c r="AF195" s="84">
        <f>COUNTIF(東京!$B195:$Z195,$AA$1)</f>
        <v>0</v>
      </c>
      <c r="AG195" s="84">
        <f>COUNTIF(神奈川!$B195:$Z195,$AA$1)</f>
        <v>0</v>
      </c>
      <c r="AH195" s="84">
        <f>COUNTIF(山梨!$B195:$Z195,$AA$1)</f>
        <v>0</v>
      </c>
      <c r="AI195" s="84">
        <f>COUNTIF(長野!$B195:$Z195,$AA$1)</f>
        <v>0</v>
      </c>
      <c r="AJ195" s="84">
        <f>COUNTIF(静岡!$B195:$AC195,$AC$1)</f>
        <v>0</v>
      </c>
      <c r="AK195" s="66">
        <f t="shared" si="57"/>
        <v>0</v>
      </c>
      <c r="AL195" s="73">
        <f t="shared" si="58"/>
        <v>0</v>
      </c>
      <c r="AN195">
        <f>COUNTIF(茨城!$B195:$Z195,$AN$1)</f>
        <v>0</v>
      </c>
      <c r="AO195">
        <f>COUNTIF(栃木!$B195:$Z195,$AN$1)</f>
        <v>0</v>
      </c>
      <c r="AP195">
        <f>COUNTIF(群馬!$B195:$Z195,$AN$1)</f>
        <v>0</v>
      </c>
      <c r="AQ195">
        <f>COUNTIF(埼玉!$B195:$AG195,$AN$1)</f>
        <v>0</v>
      </c>
      <c r="AR195">
        <f>COUNTIF(千葉!$B195:$AA195,$AN$1)</f>
        <v>0</v>
      </c>
      <c r="AS195">
        <f>COUNTIF(東京!$B195:$Z195,$AN$1)</f>
        <v>0</v>
      </c>
      <c r="AT195">
        <f>COUNTIF(神奈川!$B195:$Z195,$AN$1)</f>
        <v>0</v>
      </c>
      <c r="AU195">
        <f>COUNTIF(山梨!$B195:$Z195,$AN$1)</f>
        <v>0</v>
      </c>
      <c r="AV195">
        <f>COUNTIF(長野!$B195:$Z195,$AN$1)</f>
        <v>0</v>
      </c>
      <c r="AW195">
        <f>COUNTIF(静岡!$B195:$AC195,$AN$1)</f>
        <v>0</v>
      </c>
      <c r="AX195" s="66">
        <f t="shared" si="59"/>
        <v>0</v>
      </c>
      <c r="AY195" s="73">
        <f t="shared" si="60"/>
        <v>0</v>
      </c>
    </row>
    <row r="196" spans="1:51" x14ac:dyDescent="0.15">
      <c r="A196">
        <f t="shared" si="61"/>
        <v>10</v>
      </c>
      <c r="B196" s="454">
        <v>43384</v>
      </c>
      <c r="C196">
        <f>COUNT(茨城!$B196:$Z196)</f>
        <v>18</v>
      </c>
      <c r="D196">
        <f>COUNT(栃木!$B196:$Z196)</f>
        <v>11</v>
      </c>
      <c r="E196">
        <f>COUNT(群馬!$B196:$Z196)</f>
        <v>8</v>
      </c>
      <c r="F196">
        <f>COUNT(埼玉!$B196:$AG196)</f>
        <v>20</v>
      </c>
      <c r="G196">
        <f>COUNT(千葉!$B196:$AA196)</f>
        <v>20</v>
      </c>
      <c r="H196">
        <f>COUNT(東京!$B196:$Z196)</f>
        <v>8</v>
      </c>
      <c r="I196">
        <f>COUNT(神奈川!$B196:$Z196)</f>
        <v>12</v>
      </c>
      <c r="J196">
        <f>COUNT(山梨!$B196:$Z196)</f>
        <v>3</v>
      </c>
      <c r="K196">
        <f>COUNT(長野!$B196:$Z196)</f>
        <v>6</v>
      </c>
      <c r="L196">
        <f>COUNT(静岡!$B196:$AC196)</f>
        <v>28</v>
      </c>
      <c r="M196" s="66">
        <f t="shared" ref="M196:M259" si="62">SUM(C196:L196)</f>
        <v>134</v>
      </c>
      <c r="O196">
        <f>COUNTIF(茨城!$B196:$Z196,$O$1)</f>
        <v>0</v>
      </c>
      <c r="P196">
        <f>COUNTIF(栃木!$B196:$Z196,$O$1)</f>
        <v>0</v>
      </c>
      <c r="Q196">
        <f>COUNTIF(群馬!$B196:$Z196,$O$1)</f>
        <v>0</v>
      </c>
      <c r="R196">
        <f>COUNTIF(埼玉!$B196:$AG196,$O$1)</f>
        <v>0</v>
      </c>
      <c r="S196">
        <f>COUNTIF(千葉!$B196:$AA196,$O$1)</f>
        <v>0</v>
      </c>
      <c r="T196">
        <f>COUNTIF(東京!$B196:$Z196,$O$1)</f>
        <v>0</v>
      </c>
      <c r="U196">
        <f>COUNTIF(神奈川!$B196:$Z196,$O$1)</f>
        <v>0</v>
      </c>
      <c r="V196">
        <f>COUNTIF(山梨!$B196:$Z196,$O$1)</f>
        <v>0</v>
      </c>
      <c r="W196">
        <f>COUNTIF(長野!$B196:$Z196,$O$1)</f>
        <v>0</v>
      </c>
      <c r="X196">
        <f>COUNTIF(静岡!$B196:$AC196,$O$1)</f>
        <v>0</v>
      </c>
      <c r="Y196" s="66">
        <f t="shared" ref="Y196:Y259" si="63">SUM(O196:X196)</f>
        <v>0</v>
      </c>
      <c r="AA196" s="84">
        <f>COUNTIF(茨城!$B196:$Z196,$AA$1)</f>
        <v>0</v>
      </c>
      <c r="AB196" s="84">
        <f>COUNTIF(栃木!$B196:$Z196,$AA$1)</f>
        <v>0</v>
      </c>
      <c r="AC196" s="84">
        <f>COUNTIF(群馬!$B196:$Z196,$AA$1)</f>
        <v>0</v>
      </c>
      <c r="AD196" s="84">
        <f>COUNTIF(埼玉!$B196:$AG196,$AA$1)</f>
        <v>0</v>
      </c>
      <c r="AE196" s="84">
        <f>COUNTIF(千葉!$B196:$AA196,$AA$1)</f>
        <v>0</v>
      </c>
      <c r="AF196" s="84">
        <f>COUNTIF(東京!$B196:$Z196,$AA$1)</f>
        <v>0</v>
      </c>
      <c r="AG196" s="84">
        <f>COUNTIF(神奈川!$B196:$Z196,$AA$1)</f>
        <v>0</v>
      </c>
      <c r="AH196" s="84">
        <f>COUNTIF(山梨!$B196:$Z196,$AA$1)</f>
        <v>0</v>
      </c>
      <c r="AI196" s="84">
        <f>COUNTIF(長野!$B196:$Z196,$AA$1)</f>
        <v>0</v>
      </c>
      <c r="AJ196" s="84">
        <f>COUNTIF(静岡!$B196:$AC196,$AC$1)</f>
        <v>0</v>
      </c>
      <c r="AK196" s="66">
        <f t="shared" ref="AK196:AK259" si="64">SUM(AA196:AJ196)</f>
        <v>0</v>
      </c>
      <c r="AL196" s="73">
        <f t="shared" ref="AL196:AL259" si="65">AK196/$M196</f>
        <v>0</v>
      </c>
      <c r="AN196">
        <f>COUNTIF(茨城!$B196:$Z196,$AN$1)</f>
        <v>0</v>
      </c>
      <c r="AO196">
        <f>COUNTIF(栃木!$B196:$Z196,$AN$1)</f>
        <v>0</v>
      </c>
      <c r="AP196">
        <f>COUNTIF(群馬!$B196:$Z196,$AN$1)</f>
        <v>0</v>
      </c>
      <c r="AQ196">
        <f>COUNTIF(埼玉!$B196:$AG196,$AN$1)</f>
        <v>0</v>
      </c>
      <c r="AR196">
        <f>COUNTIF(千葉!$B196:$AA196,$AN$1)</f>
        <v>0</v>
      </c>
      <c r="AS196">
        <f>COUNTIF(東京!$B196:$Z196,$AN$1)</f>
        <v>0</v>
      </c>
      <c r="AT196">
        <f>COUNTIF(神奈川!$B196:$Z196,$AN$1)</f>
        <v>0</v>
      </c>
      <c r="AU196">
        <f>COUNTIF(山梨!$B196:$Z196,$AN$1)</f>
        <v>0</v>
      </c>
      <c r="AV196">
        <f>COUNTIF(長野!$B196:$Z196,$AN$1)</f>
        <v>0</v>
      </c>
      <c r="AW196">
        <f>COUNTIF(静岡!$B196:$AC196,$AN$1)</f>
        <v>0</v>
      </c>
      <c r="AX196" s="66">
        <f t="shared" ref="AX196:AX259" si="66">SUM(AN196:AW196)</f>
        <v>0</v>
      </c>
      <c r="AY196" s="73">
        <f t="shared" ref="AY196:AY259" si="67">AX196/$M196</f>
        <v>0</v>
      </c>
    </row>
    <row r="197" spans="1:51" x14ac:dyDescent="0.15">
      <c r="A197">
        <f t="shared" si="61"/>
        <v>10</v>
      </c>
      <c r="B197" s="454">
        <v>43385</v>
      </c>
      <c r="C197">
        <f>COUNT(茨城!$B197:$Z197)</f>
        <v>18</v>
      </c>
      <c r="D197">
        <f>COUNT(栃木!$B197:$Z197)</f>
        <v>11</v>
      </c>
      <c r="E197">
        <f>COUNT(群馬!$B197:$Z197)</f>
        <v>8</v>
      </c>
      <c r="F197">
        <f>COUNT(埼玉!$B197:$AG197)</f>
        <v>20</v>
      </c>
      <c r="G197">
        <f>COUNT(千葉!$B197:$AA197)</f>
        <v>21</v>
      </c>
      <c r="H197">
        <f>COUNT(東京!$B197:$Z197)</f>
        <v>8</v>
      </c>
      <c r="I197">
        <f>COUNT(神奈川!$B197:$Z197)</f>
        <v>12</v>
      </c>
      <c r="J197">
        <f>COUNT(山梨!$B197:$Z197)</f>
        <v>4</v>
      </c>
      <c r="K197">
        <f>COUNT(長野!$B197:$Z197)</f>
        <v>6</v>
      </c>
      <c r="L197">
        <f>COUNT(静岡!$B197:$AC197)</f>
        <v>27</v>
      </c>
      <c r="M197" s="66">
        <f t="shared" si="62"/>
        <v>135</v>
      </c>
      <c r="O197">
        <f>COUNTIF(茨城!$B197:$Z197,$O$1)</f>
        <v>0</v>
      </c>
      <c r="P197">
        <f>COUNTIF(栃木!$B197:$Z197,$O$1)</f>
        <v>0</v>
      </c>
      <c r="Q197">
        <f>COUNTIF(群馬!$B197:$Z197,$O$1)</f>
        <v>0</v>
      </c>
      <c r="R197">
        <f>COUNTIF(埼玉!$B197:$AG197,$O$1)</f>
        <v>0</v>
      </c>
      <c r="S197">
        <f>COUNTIF(千葉!$B197:$AA197,$O$1)</f>
        <v>0</v>
      </c>
      <c r="T197">
        <f>COUNTIF(東京!$B197:$Z197,$O$1)</f>
        <v>0</v>
      </c>
      <c r="U197">
        <f>COUNTIF(神奈川!$B197:$Z197,$O$1)</f>
        <v>0</v>
      </c>
      <c r="V197">
        <f>COUNTIF(山梨!$B197:$Z197,$O$1)</f>
        <v>0</v>
      </c>
      <c r="W197">
        <f>COUNTIF(長野!$B197:$Z197,$O$1)</f>
        <v>0</v>
      </c>
      <c r="X197">
        <f>COUNTIF(静岡!$B197:$AC197,$O$1)</f>
        <v>0</v>
      </c>
      <c r="Y197" s="66">
        <f t="shared" si="63"/>
        <v>0</v>
      </c>
      <c r="AA197">
        <f>COUNTIF(茨城!$B197:$Z197,$AA$1)</f>
        <v>0</v>
      </c>
      <c r="AB197">
        <f>COUNTIF(栃木!$B197:$Z197,$AA$1)</f>
        <v>0</v>
      </c>
      <c r="AC197">
        <f>COUNTIF(群馬!$B197:$Z197,$AA$1)</f>
        <v>0</v>
      </c>
      <c r="AD197">
        <f>COUNTIF(埼玉!$B197:$AG197,$AA$1)</f>
        <v>0</v>
      </c>
      <c r="AE197">
        <f>COUNTIF(千葉!$B197:$AA197,$AA$1)</f>
        <v>0</v>
      </c>
      <c r="AF197">
        <f>COUNTIF(東京!$B197:$Z197,$AA$1)</f>
        <v>0</v>
      </c>
      <c r="AG197">
        <f>COUNTIF(神奈川!$B197:$Z197,$AA$1)</f>
        <v>0</v>
      </c>
      <c r="AH197">
        <f>COUNTIF(山梨!$B197:$Z197,$AA$1)</f>
        <v>0</v>
      </c>
      <c r="AI197">
        <f>COUNTIF(長野!$B197:$Z197,$AA$1)</f>
        <v>0</v>
      </c>
      <c r="AJ197">
        <f>COUNTIF(静岡!$B197:$AC197,$AC$1)</f>
        <v>0</v>
      </c>
      <c r="AK197" s="66">
        <f t="shared" si="64"/>
        <v>0</v>
      </c>
      <c r="AL197" s="73">
        <f t="shared" si="65"/>
        <v>0</v>
      </c>
      <c r="AN197">
        <f>COUNTIF(茨城!$B197:$Z197,$AN$1)</f>
        <v>0</v>
      </c>
      <c r="AO197">
        <f>COUNTIF(栃木!$B197:$Z197,$AN$1)</f>
        <v>0</v>
      </c>
      <c r="AP197">
        <f>COUNTIF(群馬!$B197:$Z197,$AN$1)</f>
        <v>0</v>
      </c>
      <c r="AQ197">
        <f>COUNTIF(埼玉!$B197:$AG197,$AN$1)</f>
        <v>0</v>
      </c>
      <c r="AR197">
        <f>COUNTIF(千葉!$B197:$AA197,$AN$1)</f>
        <v>0</v>
      </c>
      <c r="AS197">
        <f>COUNTIF(東京!$B197:$Z197,$AN$1)</f>
        <v>0</v>
      </c>
      <c r="AT197">
        <f>COUNTIF(神奈川!$B197:$Z197,$AN$1)</f>
        <v>0</v>
      </c>
      <c r="AU197">
        <f>COUNTIF(山梨!$B197:$Z197,$AN$1)</f>
        <v>0</v>
      </c>
      <c r="AV197">
        <f>COUNTIF(長野!$B197:$Z197,$AN$1)</f>
        <v>0</v>
      </c>
      <c r="AW197">
        <f>COUNTIF(静岡!$B197:$AC197,$AN$1)</f>
        <v>0</v>
      </c>
      <c r="AX197" s="66">
        <f t="shared" si="66"/>
        <v>0</v>
      </c>
      <c r="AY197" s="73">
        <f t="shared" si="67"/>
        <v>0</v>
      </c>
    </row>
    <row r="198" spans="1:51" x14ac:dyDescent="0.15">
      <c r="A198">
        <f t="shared" si="61"/>
        <v>10</v>
      </c>
      <c r="B198" s="454">
        <v>43386</v>
      </c>
      <c r="C198">
        <f>COUNT(茨城!$B198:$Z198)</f>
        <v>18</v>
      </c>
      <c r="D198">
        <f>COUNT(栃木!$B198:$Z198)</f>
        <v>11</v>
      </c>
      <c r="E198">
        <f>COUNT(群馬!$B198:$Z198)</f>
        <v>8</v>
      </c>
      <c r="F198">
        <f>COUNT(埼玉!$B198:$AG198)</f>
        <v>20</v>
      </c>
      <c r="G198">
        <f>COUNT(千葉!$B198:$AA198)</f>
        <v>21</v>
      </c>
      <c r="H198">
        <f>COUNT(東京!$B198:$Z198)</f>
        <v>8</v>
      </c>
      <c r="I198">
        <f>COUNT(神奈川!$B198:$Z198)</f>
        <v>12</v>
      </c>
      <c r="J198">
        <f>COUNT(山梨!$B198:$Z198)</f>
        <v>4</v>
      </c>
      <c r="K198">
        <f>COUNT(長野!$B198:$Z198)</f>
        <v>6</v>
      </c>
      <c r="L198">
        <f>COUNT(静岡!$B198:$AC198)</f>
        <v>27</v>
      </c>
      <c r="M198" s="66">
        <f t="shared" si="62"/>
        <v>135</v>
      </c>
      <c r="O198">
        <f>COUNTIF(茨城!$B198:$Z198,$O$1)</f>
        <v>0</v>
      </c>
      <c r="P198">
        <f>COUNTIF(栃木!$B198:$Z198,$O$1)</f>
        <v>0</v>
      </c>
      <c r="Q198">
        <f>COUNTIF(群馬!$B198:$Z198,$O$1)</f>
        <v>0</v>
      </c>
      <c r="R198">
        <f>COUNTIF(埼玉!$B198:$AG198,$O$1)</f>
        <v>0</v>
      </c>
      <c r="S198">
        <f>COUNTIF(千葉!$B198:$AA198,$O$1)</f>
        <v>0</v>
      </c>
      <c r="T198">
        <f>COUNTIF(東京!$B198:$Z198,$O$1)</f>
        <v>0</v>
      </c>
      <c r="U198">
        <f>COUNTIF(神奈川!$B198:$Z198,$O$1)</f>
        <v>0</v>
      </c>
      <c r="V198">
        <f>COUNTIF(山梨!$B198:$Z198,$O$1)</f>
        <v>0</v>
      </c>
      <c r="W198">
        <f>COUNTIF(長野!$B198:$Z198,$O$1)</f>
        <v>0</v>
      </c>
      <c r="X198">
        <f>COUNTIF(静岡!$B198:$AC198,$O$1)</f>
        <v>0</v>
      </c>
      <c r="Y198" s="66">
        <f t="shared" si="63"/>
        <v>0</v>
      </c>
      <c r="AA198">
        <f>COUNTIF(茨城!$B198:$Z198,$AA$1)</f>
        <v>0</v>
      </c>
      <c r="AB198">
        <f>COUNTIF(栃木!$B198:$Z198,$AA$1)</f>
        <v>0</v>
      </c>
      <c r="AC198">
        <f>COUNTIF(群馬!$B198:$Z198,$AA$1)</f>
        <v>0</v>
      </c>
      <c r="AD198">
        <f>COUNTIF(埼玉!$B198:$AG198,$AA$1)</f>
        <v>0</v>
      </c>
      <c r="AE198">
        <f>COUNTIF(千葉!$B198:$AA198,$AA$1)</f>
        <v>0</v>
      </c>
      <c r="AF198">
        <f>COUNTIF(東京!$B198:$Z198,$AA$1)</f>
        <v>0</v>
      </c>
      <c r="AG198">
        <f>COUNTIF(神奈川!$B198:$Z198,$AA$1)</f>
        <v>0</v>
      </c>
      <c r="AH198">
        <f>COUNTIF(山梨!$B198:$Z198,$AA$1)</f>
        <v>0</v>
      </c>
      <c r="AI198">
        <f>COUNTIF(長野!$B198:$Z198,$AA$1)</f>
        <v>0</v>
      </c>
      <c r="AJ198">
        <f>COUNTIF(静岡!$B198:$AC198,$AC$1)</f>
        <v>0</v>
      </c>
      <c r="AK198" s="66">
        <f t="shared" si="64"/>
        <v>0</v>
      </c>
      <c r="AL198" s="73">
        <f t="shared" si="65"/>
        <v>0</v>
      </c>
      <c r="AN198">
        <f>COUNTIF(茨城!$B198:$Z198,$AN$1)</f>
        <v>0</v>
      </c>
      <c r="AO198">
        <f>COUNTIF(栃木!$B198:$Z198,$AN$1)</f>
        <v>0</v>
      </c>
      <c r="AP198">
        <f>COUNTIF(群馬!$B198:$Z198,$AN$1)</f>
        <v>0</v>
      </c>
      <c r="AQ198">
        <f>COUNTIF(埼玉!$B198:$AG198,$AN$1)</f>
        <v>0</v>
      </c>
      <c r="AR198">
        <f>COUNTIF(千葉!$B198:$AA198,$AN$1)</f>
        <v>0</v>
      </c>
      <c r="AS198">
        <f>COUNTIF(東京!$B198:$Z198,$AN$1)</f>
        <v>0</v>
      </c>
      <c r="AT198">
        <f>COUNTIF(神奈川!$B198:$Z198,$AN$1)</f>
        <v>0</v>
      </c>
      <c r="AU198">
        <f>COUNTIF(山梨!$B198:$Z198,$AN$1)</f>
        <v>0</v>
      </c>
      <c r="AV198">
        <f>COUNTIF(長野!$B198:$Z198,$AN$1)</f>
        <v>0</v>
      </c>
      <c r="AW198">
        <f>COUNTIF(静岡!$B198:$AC198,$AN$1)</f>
        <v>0</v>
      </c>
      <c r="AX198" s="66">
        <f t="shared" si="66"/>
        <v>0</v>
      </c>
      <c r="AY198" s="73">
        <f t="shared" si="67"/>
        <v>0</v>
      </c>
    </row>
    <row r="199" spans="1:51" x14ac:dyDescent="0.15">
      <c r="A199">
        <f t="shared" si="61"/>
        <v>10</v>
      </c>
      <c r="B199" s="454">
        <v>43387</v>
      </c>
      <c r="C199">
        <f>COUNT(茨城!$B199:$Z199)</f>
        <v>18</v>
      </c>
      <c r="D199">
        <f>COUNT(栃木!$B199:$Z199)</f>
        <v>11</v>
      </c>
      <c r="E199">
        <f>COUNT(群馬!$B199:$Z199)</f>
        <v>8</v>
      </c>
      <c r="F199">
        <f>COUNT(埼玉!$B199:$AG199)</f>
        <v>20</v>
      </c>
      <c r="G199">
        <f>COUNT(千葉!$B199:$AA199)</f>
        <v>21</v>
      </c>
      <c r="H199">
        <f>COUNT(東京!$B199:$Z199)</f>
        <v>8</v>
      </c>
      <c r="I199">
        <f>COUNT(神奈川!$B199:$Z199)</f>
        <v>12</v>
      </c>
      <c r="J199">
        <f>COUNT(山梨!$B199:$Z199)</f>
        <v>4</v>
      </c>
      <c r="K199">
        <f>COUNT(長野!$B199:$Z199)</f>
        <v>6</v>
      </c>
      <c r="L199">
        <f>COUNT(静岡!$B199:$AC199)</f>
        <v>27</v>
      </c>
      <c r="M199" s="66">
        <f t="shared" si="62"/>
        <v>135</v>
      </c>
      <c r="O199">
        <f>COUNTIF(茨城!$B199:$Z199,$O$1)</f>
        <v>0</v>
      </c>
      <c r="P199">
        <f>COUNTIF(栃木!$B199:$Z199,$O$1)</f>
        <v>0</v>
      </c>
      <c r="Q199">
        <f>COUNTIF(群馬!$B199:$Z199,$O$1)</f>
        <v>0</v>
      </c>
      <c r="R199">
        <f>COUNTIF(埼玉!$B199:$AG199,$O$1)</f>
        <v>0</v>
      </c>
      <c r="S199">
        <f>COUNTIF(千葉!$B199:$AA199,$O$1)</f>
        <v>0</v>
      </c>
      <c r="T199">
        <f>COUNTIF(東京!$B199:$Z199,$O$1)</f>
        <v>0</v>
      </c>
      <c r="U199">
        <f>COUNTIF(神奈川!$B199:$Z199,$O$1)</f>
        <v>0</v>
      </c>
      <c r="V199">
        <f>COUNTIF(山梨!$B199:$Z199,$O$1)</f>
        <v>0</v>
      </c>
      <c r="W199">
        <f>COUNTIF(長野!$B199:$Z199,$O$1)</f>
        <v>0</v>
      </c>
      <c r="X199">
        <f>COUNTIF(静岡!$B199:$AC199,$O$1)</f>
        <v>0</v>
      </c>
      <c r="Y199" s="66">
        <f t="shared" si="63"/>
        <v>0</v>
      </c>
      <c r="AA199">
        <f>COUNTIF(茨城!$B199:$Z199,$AA$1)</f>
        <v>0</v>
      </c>
      <c r="AB199">
        <f>COUNTIF(栃木!$B199:$Z199,$AA$1)</f>
        <v>0</v>
      </c>
      <c r="AC199">
        <f>COUNTIF(群馬!$B199:$Z199,$AA$1)</f>
        <v>0</v>
      </c>
      <c r="AD199">
        <f>COUNTIF(埼玉!$B199:$AG199,$AA$1)</f>
        <v>0</v>
      </c>
      <c r="AE199">
        <f>COUNTIF(千葉!$B199:$AA199,$AA$1)</f>
        <v>0</v>
      </c>
      <c r="AF199">
        <f>COUNTIF(東京!$B199:$Z199,$AA$1)</f>
        <v>0</v>
      </c>
      <c r="AG199">
        <f>COUNTIF(神奈川!$B199:$Z199,$AA$1)</f>
        <v>0</v>
      </c>
      <c r="AH199">
        <f>COUNTIF(山梨!$B199:$Z199,$AA$1)</f>
        <v>0</v>
      </c>
      <c r="AI199">
        <f>COUNTIF(長野!$B199:$Z199,$AA$1)</f>
        <v>0</v>
      </c>
      <c r="AJ199">
        <f>COUNTIF(静岡!$B199:$AC199,$AC$1)</f>
        <v>0</v>
      </c>
      <c r="AK199" s="66">
        <f t="shared" si="64"/>
        <v>0</v>
      </c>
      <c r="AL199" s="73">
        <f t="shared" si="65"/>
        <v>0</v>
      </c>
      <c r="AN199">
        <f>COUNTIF(茨城!$B199:$Z199,$AN$1)</f>
        <v>0</v>
      </c>
      <c r="AO199">
        <f>COUNTIF(栃木!$B199:$Z199,$AN$1)</f>
        <v>0</v>
      </c>
      <c r="AP199">
        <f>COUNTIF(群馬!$B199:$Z199,$AN$1)</f>
        <v>0</v>
      </c>
      <c r="AQ199">
        <f>COUNTIF(埼玉!$B199:$AG199,$AN$1)</f>
        <v>0</v>
      </c>
      <c r="AR199">
        <f>COUNTIF(千葉!$B199:$AA199,$AN$1)</f>
        <v>0</v>
      </c>
      <c r="AS199">
        <f>COUNTIF(東京!$B199:$Z199,$AN$1)</f>
        <v>0</v>
      </c>
      <c r="AT199">
        <f>COUNTIF(神奈川!$B199:$Z199,$AN$1)</f>
        <v>0</v>
      </c>
      <c r="AU199">
        <f>COUNTIF(山梨!$B199:$Z199,$AN$1)</f>
        <v>0</v>
      </c>
      <c r="AV199">
        <f>COUNTIF(長野!$B199:$Z199,$AN$1)</f>
        <v>0</v>
      </c>
      <c r="AW199">
        <f>COUNTIF(静岡!$B199:$AC199,$AN$1)</f>
        <v>0</v>
      </c>
      <c r="AX199" s="66">
        <f t="shared" si="66"/>
        <v>0</v>
      </c>
      <c r="AY199" s="73">
        <f t="shared" si="67"/>
        <v>0</v>
      </c>
    </row>
    <row r="200" spans="1:51" x14ac:dyDescent="0.15">
      <c r="A200">
        <f t="shared" si="61"/>
        <v>10</v>
      </c>
      <c r="B200" s="454">
        <v>43388</v>
      </c>
      <c r="C200">
        <f>COUNT(茨城!$B200:$Z200)</f>
        <v>18</v>
      </c>
      <c r="D200">
        <f>COUNT(栃木!$B200:$Z200)</f>
        <v>10</v>
      </c>
      <c r="E200">
        <f>COUNT(群馬!$B200:$Z200)</f>
        <v>8</v>
      </c>
      <c r="F200">
        <f>COUNT(埼玉!$B200:$AG200)</f>
        <v>20</v>
      </c>
      <c r="G200">
        <f>COUNT(千葉!$B200:$AA200)</f>
        <v>21</v>
      </c>
      <c r="H200">
        <f>COUNT(東京!$B200:$Z200)</f>
        <v>8</v>
      </c>
      <c r="I200">
        <f>COUNT(神奈川!$B200:$Z200)</f>
        <v>11</v>
      </c>
      <c r="J200">
        <f>COUNT(山梨!$B200:$Z200)</f>
        <v>4</v>
      </c>
      <c r="K200">
        <f>COUNT(長野!$B200:$Z200)</f>
        <v>6</v>
      </c>
      <c r="L200">
        <f>COUNT(静岡!$B200:$AC200)</f>
        <v>28</v>
      </c>
      <c r="M200" s="66">
        <f t="shared" si="62"/>
        <v>134</v>
      </c>
      <c r="O200">
        <f>COUNTIF(茨城!$B200:$Z200,$O$1)</f>
        <v>0</v>
      </c>
      <c r="P200">
        <f>COUNTIF(栃木!$B200:$Z200,$O$1)</f>
        <v>0</v>
      </c>
      <c r="Q200">
        <f>COUNTIF(群馬!$B200:$Z200,$O$1)</f>
        <v>0</v>
      </c>
      <c r="R200">
        <f>COUNTIF(埼玉!$B200:$AG200,$O$1)</f>
        <v>0</v>
      </c>
      <c r="S200">
        <f>COUNTIF(千葉!$B200:$AA200,$O$1)</f>
        <v>0</v>
      </c>
      <c r="T200">
        <f>COUNTIF(東京!$B200:$Z200,$O$1)</f>
        <v>0</v>
      </c>
      <c r="U200">
        <f>COUNTIF(神奈川!$B200:$Z200,$O$1)</f>
        <v>0</v>
      </c>
      <c r="V200">
        <f>COUNTIF(山梨!$B200:$Z200,$O$1)</f>
        <v>0</v>
      </c>
      <c r="W200">
        <f>COUNTIF(長野!$B200:$Z200,$O$1)</f>
        <v>0</v>
      </c>
      <c r="X200">
        <f>COUNTIF(静岡!$B200:$AC200,$O$1)</f>
        <v>0</v>
      </c>
      <c r="Y200" s="66">
        <f t="shared" si="63"/>
        <v>0</v>
      </c>
      <c r="AA200">
        <f>COUNTIF(茨城!$B200:$Z200,$AA$1)</f>
        <v>0</v>
      </c>
      <c r="AB200">
        <f>COUNTIF(栃木!$B200:$Z200,$AA$1)</f>
        <v>0</v>
      </c>
      <c r="AC200">
        <f>COUNTIF(群馬!$B200:$Z200,$AA$1)</f>
        <v>0</v>
      </c>
      <c r="AD200">
        <f>COUNTIF(埼玉!$B200:$AG200,$AA$1)</f>
        <v>0</v>
      </c>
      <c r="AE200">
        <f>COUNTIF(千葉!$B200:$AA200,$AA$1)</f>
        <v>0</v>
      </c>
      <c r="AF200">
        <f>COUNTIF(東京!$B200:$Z200,$AA$1)</f>
        <v>0</v>
      </c>
      <c r="AG200">
        <f>COUNTIF(神奈川!$B200:$Z200,$AA$1)</f>
        <v>0</v>
      </c>
      <c r="AH200">
        <f>COUNTIF(山梨!$B200:$Z200,$AA$1)</f>
        <v>0</v>
      </c>
      <c r="AI200">
        <f>COUNTIF(長野!$B200:$Z200,$AA$1)</f>
        <v>0</v>
      </c>
      <c r="AJ200">
        <f>COUNTIF(静岡!$B200:$AC200,$AC$1)</f>
        <v>0</v>
      </c>
      <c r="AK200" s="66">
        <f t="shared" si="64"/>
        <v>0</v>
      </c>
      <c r="AL200" s="73">
        <f t="shared" si="65"/>
        <v>0</v>
      </c>
      <c r="AN200">
        <f>COUNTIF(茨城!$B200:$Z200,$AN$1)</f>
        <v>0</v>
      </c>
      <c r="AO200">
        <f>COUNTIF(栃木!$B200:$Z200,$AN$1)</f>
        <v>0</v>
      </c>
      <c r="AP200">
        <f>COUNTIF(群馬!$B200:$Z200,$AN$1)</f>
        <v>0</v>
      </c>
      <c r="AQ200">
        <f>COUNTIF(埼玉!$B200:$AG200,$AN$1)</f>
        <v>0</v>
      </c>
      <c r="AR200">
        <f>COUNTIF(千葉!$B200:$AA200,$AN$1)</f>
        <v>0</v>
      </c>
      <c r="AS200">
        <f>COUNTIF(東京!$B200:$Z200,$AN$1)</f>
        <v>0</v>
      </c>
      <c r="AT200">
        <f>COUNTIF(神奈川!$B200:$Z200,$AN$1)</f>
        <v>0</v>
      </c>
      <c r="AU200">
        <f>COUNTIF(山梨!$B200:$Z200,$AN$1)</f>
        <v>0</v>
      </c>
      <c r="AV200">
        <f>COUNTIF(長野!$B200:$Z200,$AN$1)</f>
        <v>0</v>
      </c>
      <c r="AW200">
        <f>COUNTIF(静岡!$B200:$AC200,$AN$1)</f>
        <v>0</v>
      </c>
      <c r="AX200" s="66">
        <f t="shared" si="66"/>
        <v>0</v>
      </c>
      <c r="AY200" s="73">
        <f t="shared" si="67"/>
        <v>0</v>
      </c>
    </row>
    <row r="201" spans="1:51" x14ac:dyDescent="0.15">
      <c r="A201">
        <f t="shared" si="61"/>
        <v>10</v>
      </c>
      <c r="B201" s="454">
        <v>43389</v>
      </c>
      <c r="C201">
        <f>COUNT(茨城!$B201:$Z201)</f>
        <v>18</v>
      </c>
      <c r="D201">
        <f>COUNT(栃木!$B201:$Z201)</f>
        <v>11</v>
      </c>
      <c r="E201">
        <f>COUNT(群馬!$B201:$Z201)</f>
        <v>8</v>
      </c>
      <c r="F201">
        <f>COUNT(埼玉!$B201:$AG201)</f>
        <v>20</v>
      </c>
      <c r="G201">
        <f>COUNT(千葉!$B201:$AA201)</f>
        <v>21</v>
      </c>
      <c r="H201">
        <f>COUNT(東京!$B201:$Z201)</f>
        <v>8</v>
      </c>
      <c r="I201">
        <f>COUNT(神奈川!$B201:$Z201)</f>
        <v>11</v>
      </c>
      <c r="J201">
        <f>COUNT(山梨!$B201:$Z201)</f>
        <v>4</v>
      </c>
      <c r="K201">
        <f>COUNT(長野!$B201:$Z201)</f>
        <v>6</v>
      </c>
      <c r="L201">
        <f>COUNT(静岡!$B201:$AC201)</f>
        <v>27</v>
      </c>
      <c r="M201" s="66">
        <f t="shared" si="62"/>
        <v>134</v>
      </c>
      <c r="O201">
        <f>COUNTIF(茨城!$B201:$Z201,$O$1)</f>
        <v>0</v>
      </c>
      <c r="P201">
        <f>COUNTIF(栃木!$B201:$Z201,$O$1)</f>
        <v>0</v>
      </c>
      <c r="Q201">
        <f>COUNTIF(群馬!$B201:$Z201,$O$1)</f>
        <v>0</v>
      </c>
      <c r="R201">
        <f>COUNTIF(埼玉!$B201:$AG201,$O$1)</f>
        <v>0</v>
      </c>
      <c r="S201">
        <f>COUNTIF(千葉!$B201:$AA201,$O$1)</f>
        <v>0</v>
      </c>
      <c r="T201">
        <f>COUNTIF(東京!$B201:$Z201,$O$1)</f>
        <v>0</v>
      </c>
      <c r="U201">
        <f>COUNTIF(神奈川!$B201:$Z201,$O$1)</f>
        <v>0</v>
      </c>
      <c r="V201">
        <f>COUNTIF(山梨!$B201:$Z201,$O$1)</f>
        <v>0</v>
      </c>
      <c r="W201">
        <f>COUNTIF(長野!$B201:$Z201,$O$1)</f>
        <v>0</v>
      </c>
      <c r="X201">
        <f>COUNTIF(静岡!$B201:$AC201,$O$1)</f>
        <v>0</v>
      </c>
      <c r="Y201" s="66">
        <f t="shared" si="63"/>
        <v>0</v>
      </c>
      <c r="AA201">
        <f>COUNTIF(茨城!$B201:$Z201,$AA$1)</f>
        <v>0</v>
      </c>
      <c r="AB201">
        <f>COUNTIF(栃木!$B201:$Z201,$AA$1)</f>
        <v>0</v>
      </c>
      <c r="AC201">
        <f>COUNTIF(群馬!$B201:$Z201,$AA$1)</f>
        <v>0</v>
      </c>
      <c r="AD201">
        <f>COUNTIF(埼玉!$B201:$AG201,$AA$1)</f>
        <v>0</v>
      </c>
      <c r="AE201">
        <f>COUNTIF(千葉!$B201:$AA201,$AA$1)</f>
        <v>0</v>
      </c>
      <c r="AF201">
        <f>COUNTIF(東京!$B201:$Z201,$AA$1)</f>
        <v>0</v>
      </c>
      <c r="AG201">
        <f>COUNTIF(神奈川!$B201:$Z201,$AA$1)</f>
        <v>0</v>
      </c>
      <c r="AH201">
        <f>COUNTIF(山梨!$B201:$Z201,$AA$1)</f>
        <v>0</v>
      </c>
      <c r="AI201">
        <f>COUNTIF(長野!$B201:$Z201,$AA$1)</f>
        <v>0</v>
      </c>
      <c r="AJ201">
        <f>COUNTIF(静岡!$B201:$AC201,$AC$1)</f>
        <v>0</v>
      </c>
      <c r="AK201" s="66">
        <f t="shared" si="64"/>
        <v>0</v>
      </c>
      <c r="AL201" s="73">
        <f t="shared" si="65"/>
        <v>0</v>
      </c>
      <c r="AN201">
        <f>COUNTIF(茨城!$B201:$Z201,$AN$1)</f>
        <v>0</v>
      </c>
      <c r="AO201">
        <f>COUNTIF(栃木!$B201:$Z201,$AN$1)</f>
        <v>0</v>
      </c>
      <c r="AP201">
        <f>COUNTIF(群馬!$B201:$Z201,$AN$1)</f>
        <v>0</v>
      </c>
      <c r="AQ201">
        <f>COUNTIF(埼玉!$B201:$AG201,$AN$1)</f>
        <v>0</v>
      </c>
      <c r="AR201">
        <f>COUNTIF(千葉!$B201:$AA201,$AN$1)</f>
        <v>0</v>
      </c>
      <c r="AS201">
        <f>COUNTIF(東京!$B201:$Z201,$AN$1)</f>
        <v>0</v>
      </c>
      <c r="AT201">
        <f>COUNTIF(神奈川!$B201:$Z201,$AN$1)</f>
        <v>0</v>
      </c>
      <c r="AU201">
        <f>COUNTIF(山梨!$B201:$Z201,$AN$1)</f>
        <v>0</v>
      </c>
      <c r="AV201">
        <f>COUNTIF(長野!$B201:$Z201,$AN$1)</f>
        <v>0</v>
      </c>
      <c r="AW201">
        <f>COUNTIF(静岡!$B201:$AC201,$AN$1)</f>
        <v>0</v>
      </c>
      <c r="AX201" s="66">
        <f t="shared" si="66"/>
        <v>0</v>
      </c>
      <c r="AY201" s="73">
        <f t="shared" si="67"/>
        <v>0</v>
      </c>
    </row>
    <row r="202" spans="1:51" x14ac:dyDescent="0.15">
      <c r="A202">
        <f t="shared" si="61"/>
        <v>10</v>
      </c>
      <c r="B202" s="454">
        <v>43390</v>
      </c>
      <c r="C202">
        <f>COUNT(茨城!$B202:$Z202)</f>
        <v>18</v>
      </c>
      <c r="D202">
        <f>COUNT(栃木!$B202:$Z202)</f>
        <v>11</v>
      </c>
      <c r="E202">
        <f>COUNT(群馬!$B202:$Z202)</f>
        <v>8</v>
      </c>
      <c r="F202">
        <f>COUNT(埼玉!$B202:$AG202)</f>
        <v>20</v>
      </c>
      <c r="G202">
        <f>COUNT(千葉!$B202:$AA202)</f>
        <v>21</v>
      </c>
      <c r="H202">
        <f>COUNT(東京!$B202:$Z202)</f>
        <v>8</v>
      </c>
      <c r="I202">
        <f>COUNT(神奈川!$B202:$Z202)</f>
        <v>12</v>
      </c>
      <c r="J202">
        <f>COUNT(山梨!$B202:$Z202)</f>
        <v>4</v>
      </c>
      <c r="K202">
        <f>COUNT(長野!$B202:$Z202)</f>
        <v>6</v>
      </c>
      <c r="L202">
        <f>COUNT(静岡!$B202:$AC202)</f>
        <v>27</v>
      </c>
      <c r="M202" s="66">
        <f t="shared" si="62"/>
        <v>135</v>
      </c>
      <c r="O202">
        <f>COUNTIF(茨城!$B202:$Z202,$O$1)</f>
        <v>0</v>
      </c>
      <c r="P202">
        <f>COUNTIF(栃木!$B202:$Z202,$O$1)</f>
        <v>0</v>
      </c>
      <c r="Q202">
        <f>COUNTIF(群馬!$B202:$Z202,$O$1)</f>
        <v>0</v>
      </c>
      <c r="R202">
        <f>COUNTIF(埼玉!$B202:$AG202,$O$1)</f>
        <v>0</v>
      </c>
      <c r="S202">
        <f>COUNTIF(千葉!$B202:$AA202,$O$1)</f>
        <v>0</v>
      </c>
      <c r="T202">
        <f>COUNTIF(東京!$B202:$Z202,$O$1)</f>
        <v>0</v>
      </c>
      <c r="U202">
        <f>COUNTIF(神奈川!$B202:$Z202,$O$1)</f>
        <v>0</v>
      </c>
      <c r="V202">
        <f>COUNTIF(山梨!$B202:$Z202,$O$1)</f>
        <v>0</v>
      </c>
      <c r="W202">
        <f>COUNTIF(長野!$B202:$Z202,$O$1)</f>
        <v>0</v>
      </c>
      <c r="X202">
        <f>COUNTIF(静岡!$B202:$AC202,$O$1)</f>
        <v>0</v>
      </c>
      <c r="Y202" s="66">
        <f t="shared" si="63"/>
        <v>0</v>
      </c>
      <c r="AA202">
        <f>COUNTIF(茨城!$B202:$Z202,$AA$1)</f>
        <v>0</v>
      </c>
      <c r="AB202">
        <f>COUNTIF(栃木!$B202:$Z202,$AA$1)</f>
        <v>0</v>
      </c>
      <c r="AC202">
        <f>COUNTIF(群馬!$B202:$Z202,$AA$1)</f>
        <v>0</v>
      </c>
      <c r="AD202">
        <f>COUNTIF(埼玉!$B202:$AG202,$AA$1)</f>
        <v>0</v>
      </c>
      <c r="AE202">
        <f>COUNTIF(千葉!$B202:$AA202,$AA$1)</f>
        <v>0</v>
      </c>
      <c r="AF202">
        <f>COUNTIF(東京!$B202:$Z202,$AA$1)</f>
        <v>0</v>
      </c>
      <c r="AG202">
        <f>COUNTIF(神奈川!$B202:$Z202,$AA$1)</f>
        <v>0</v>
      </c>
      <c r="AH202">
        <f>COUNTIF(山梨!$B202:$Z202,$AA$1)</f>
        <v>0</v>
      </c>
      <c r="AI202">
        <f>COUNTIF(長野!$B202:$Z202,$AA$1)</f>
        <v>0</v>
      </c>
      <c r="AJ202">
        <f>COUNTIF(静岡!$B202:$AC202,$AC$1)</f>
        <v>0</v>
      </c>
      <c r="AK202" s="66">
        <f t="shared" si="64"/>
        <v>0</v>
      </c>
      <c r="AL202" s="73">
        <f t="shared" si="65"/>
        <v>0</v>
      </c>
      <c r="AN202">
        <f>COUNTIF(茨城!$B202:$Z202,$AN$1)</f>
        <v>0</v>
      </c>
      <c r="AO202">
        <f>COUNTIF(栃木!$B202:$Z202,$AN$1)</f>
        <v>0</v>
      </c>
      <c r="AP202">
        <f>COUNTIF(群馬!$B202:$Z202,$AN$1)</f>
        <v>0</v>
      </c>
      <c r="AQ202">
        <f>COUNTIF(埼玉!$B202:$AG202,$AN$1)</f>
        <v>0</v>
      </c>
      <c r="AR202">
        <f>COUNTIF(千葉!$B202:$AA202,$AN$1)</f>
        <v>0</v>
      </c>
      <c r="AS202">
        <f>COUNTIF(東京!$B202:$Z202,$AN$1)</f>
        <v>0</v>
      </c>
      <c r="AT202">
        <f>COUNTIF(神奈川!$B202:$Z202,$AN$1)</f>
        <v>0</v>
      </c>
      <c r="AU202">
        <f>COUNTIF(山梨!$B202:$Z202,$AN$1)</f>
        <v>0</v>
      </c>
      <c r="AV202">
        <f>COUNTIF(長野!$B202:$Z202,$AN$1)</f>
        <v>0</v>
      </c>
      <c r="AW202">
        <f>COUNTIF(静岡!$B202:$AC202,$AN$1)</f>
        <v>0</v>
      </c>
      <c r="AX202" s="66">
        <f t="shared" si="66"/>
        <v>0</v>
      </c>
      <c r="AY202" s="73">
        <f t="shared" si="67"/>
        <v>0</v>
      </c>
    </row>
    <row r="203" spans="1:51" x14ac:dyDescent="0.15">
      <c r="A203">
        <f t="shared" si="61"/>
        <v>10</v>
      </c>
      <c r="B203" s="454">
        <v>43391</v>
      </c>
      <c r="C203">
        <f>COUNT(茨城!$B203:$Z203)</f>
        <v>18</v>
      </c>
      <c r="D203">
        <f>COUNT(栃木!$B203:$Z203)</f>
        <v>11</v>
      </c>
      <c r="E203">
        <f>COUNT(群馬!$B203:$Z203)</f>
        <v>8</v>
      </c>
      <c r="F203">
        <f>COUNT(埼玉!$B203:$AG203)</f>
        <v>20</v>
      </c>
      <c r="G203">
        <f>COUNT(千葉!$B203:$AA203)</f>
        <v>21</v>
      </c>
      <c r="H203">
        <f>COUNT(東京!$B203:$Z203)</f>
        <v>8</v>
      </c>
      <c r="I203">
        <f>COUNT(神奈川!$B203:$Z203)</f>
        <v>12</v>
      </c>
      <c r="J203">
        <f>COUNT(山梨!$B203:$Z203)</f>
        <v>4</v>
      </c>
      <c r="K203">
        <f>COUNT(長野!$B203:$Z203)</f>
        <v>6</v>
      </c>
      <c r="L203">
        <f>COUNT(静岡!$B203:$AC203)</f>
        <v>27</v>
      </c>
      <c r="M203" s="66">
        <f t="shared" si="62"/>
        <v>135</v>
      </c>
      <c r="O203">
        <f>COUNTIF(茨城!$B203:$Z203,$O$1)</f>
        <v>0</v>
      </c>
      <c r="P203">
        <f>COUNTIF(栃木!$B203:$Z203,$O$1)</f>
        <v>0</v>
      </c>
      <c r="Q203">
        <f>COUNTIF(群馬!$B203:$Z203,$O$1)</f>
        <v>0</v>
      </c>
      <c r="R203">
        <f>COUNTIF(埼玉!$B203:$AG203,$O$1)</f>
        <v>0</v>
      </c>
      <c r="S203">
        <f>COUNTIF(千葉!$B203:$AA203,$O$1)</f>
        <v>0</v>
      </c>
      <c r="T203">
        <f>COUNTIF(東京!$B203:$Z203,$O$1)</f>
        <v>0</v>
      </c>
      <c r="U203">
        <f>COUNTIF(神奈川!$B203:$Z203,$O$1)</f>
        <v>0</v>
      </c>
      <c r="V203">
        <f>COUNTIF(山梨!$B203:$Z203,$O$1)</f>
        <v>0</v>
      </c>
      <c r="W203">
        <f>COUNTIF(長野!$B203:$Z203,$O$1)</f>
        <v>0</v>
      </c>
      <c r="X203">
        <f>COUNTIF(静岡!$B203:$AC203,$O$1)</f>
        <v>0</v>
      </c>
      <c r="Y203" s="66">
        <f t="shared" si="63"/>
        <v>0</v>
      </c>
      <c r="AA203">
        <f>COUNTIF(茨城!$B203:$Z203,$AA$1)</f>
        <v>0</v>
      </c>
      <c r="AB203">
        <f>COUNTIF(栃木!$B203:$Z203,$AA$1)</f>
        <v>0</v>
      </c>
      <c r="AC203">
        <f>COUNTIF(群馬!$B203:$Z203,$AA$1)</f>
        <v>0</v>
      </c>
      <c r="AD203">
        <f>COUNTIF(埼玉!$B203:$AG203,$AA$1)</f>
        <v>0</v>
      </c>
      <c r="AE203">
        <f>COUNTIF(千葉!$B203:$AA203,$AA$1)</f>
        <v>0</v>
      </c>
      <c r="AF203">
        <f>COUNTIF(東京!$B203:$Z203,$AA$1)</f>
        <v>0</v>
      </c>
      <c r="AG203">
        <f>COUNTIF(神奈川!$B203:$Z203,$AA$1)</f>
        <v>0</v>
      </c>
      <c r="AH203">
        <f>COUNTIF(山梨!$B203:$Z203,$AA$1)</f>
        <v>0</v>
      </c>
      <c r="AI203">
        <f>COUNTIF(長野!$B203:$Z203,$AA$1)</f>
        <v>0</v>
      </c>
      <c r="AJ203">
        <f>COUNTIF(静岡!$B203:$AC203,$AC$1)</f>
        <v>0</v>
      </c>
      <c r="AK203" s="66">
        <f t="shared" si="64"/>
        <v>0</v>
      </c>
      <c r="AL203" s="73">
        <f t="shared" si="65"/>
        <v>0</v>
      </c>
      <c r="AN203">
        <f>COUNTIF(茨城!$B203:$Z203,$AN$1)</f>
        <v>0</v>
      </c>
      <c r="AO203">
        <f>COUNTIF(栃木!$B203:$Z203,$AN$1)</f>
        <v>0</v>
      </c>
      <c r="AP203">
        <f>COUNTIF(群馬!$B203:$Z203,$AN$1)</f>
        <v>0</v>
      </c>
      <c r="AQ203">
        <f>COUNTIF(埼玉!$B203:$AG203,$AN$1)</f>
        <v>0</v>
      </c>
      <c r="AR203">
        <f>COUNTIF(千葉!$B203:$AA203,$AN$1)</f>
        <v>0</v>
      </c>
      <c r="AS203">
        <f>COUNTIF(東京!$B203:$Z203,$AN$1)</f>
        <v>0</v>
      </c>
      <c r="AT203">
        <f>COUNTIF(神奈川!$B203:$Z203,$AN$1)</f>
        <v>0</v>
      </c>
      <c r="AU203">
        <f>COUNTIF(山梨!$B203:$Z203,$AN$1)</f>
        <v>0</v>
      </c>
      <c r="AV203">
        <f>COUNTIF(長野!$B203:$Z203,$AN$1)</f>
        <v>0</v>
      </c>
      <c r="AW203">
        <f>COUNTIF(静岡!$B203:$AC203,$AN$1)</f>
        <v>0</v>
      </c>
      <c r="AX203" s="66">
        <f t="shared" si="66"/>
        <v>0</v>
      </c>
      <c r="AY203" s="73">
        <f t="shared" si="67"/>
        <v>0</v>
      </c>
    </row>
    <row r="204" spans="1:51" x14ac:dyDescent="0.15">
      <c r="A204">
        <f t="shared" si="61"/>
        <v>10</v>
      </c>
      <c r="B204" s="454">
        <v>43392</v>
      </c>
      <c r="C204">
        <f>COUNT(茨城!$B204:$Z204)</f>
        <v>18</v>
      </c>
      <c r="D204">
        <f>COUNT(栃木!$B204:$Z204)</f>
        <v>11</v>
      </c>
      <c r="E204">
        <f>COUNT(群馬!$B204:$Z204)</f>
        <v>8</v>
      </c>
      <c r="F204">
        <f>COUNT(埼玉!$B204:$AG204)</f>
        <v>20</v>
      </c>
      <c r="G204">
        <f>COUNT(千葉!$B204:$AA204)</f>
        <v>21</v>
      </c>
      <c r="H204">
        <f>COUNT(東京!$B204:$Z204)</f>
        <v>8</v>
      </c>
      <c r="I204">
        <f>COUNT(神奈川!$B204:$Z204)</f>
        <v>12</v>
      </c>
      <c r="J204">
        <f>COUNT(山梨!$B204:$Z204)</f>
        <v>4</v>
      </c>
      <c r="K204">
        <f>COUNT(長野!$B204:$Z204)</f>
        <v>6</v>
      </c>
      <c r="L204">
        <f>COUNT(静岡!$B204:$AC204)</f>
        <v>28</v>
      </c>
      <c r="M204" s="66">
        <f t="shared" si="62"/>
        <v>136</v>
      </c>
      <c r="O204">
        <f>COUNTIF(茨城!$B204:$Z204,$O$1)</f>
        <v>0</v>
      </c>
      <c r="P204">
        <f>COUNTIF(栃木!$B204:$Z204,$O$1)</f>
        <v>0</v>
      </c>
      <c r="Q204">
        <f>COUNTIF(群馬!$B204:$Z204,$O$1)</f>
        <v>0</v>
      </c>
      <c r="R204">
        <f>COUNTIF(埼玉!$B204:$AG204,$O$1)</f>
        <v>0</v>
      </c>
      <c r="S204">
        <f>COUNTIF(千葉!$B204:$AA204,$O$1)</f>
        <v>0</v>
      </c>
      <c r="T204">
        <f>COUNTIF(東京!$B204:$Z204,$O$1)</f>
        <v>0</v>
      </c>
      <c r="U204">
        <f>COUNTIF(神奈川!$B204:$Z204,$O$1)</f>
        <v>0</v>
      </c>
      <c r="V204">
        <f>COUNTIF(山梨!$B204:$Z204,$O$1)</f>
        <v>0</v>
      </c>
      <c r="W204">
        <f>COUNTIF(長野!$B204:$Z204,$O$1)</f>
        <v>0</v>
      </c>
      <c r="X204">
        <f>COUNTIF(静岡!$B204:$AC204,$O$1)</f>
        <v>0</v>
      </c>
      <c r="Y204" s="66">
        <f t="shared" si="63"/>
        <v>0</v>
      </c>
      <c r="AA204">
        <f>COUNTIF(茨城!$B204:$Z204,$AA$1)</f>
        <v>0</v>
      </c>
      <c r="AB204">
        <f>COUNTIF(栃木!$B204:$Z204,$AA$1)</f>
        <v>0</v>
      </c>
      <c r="AC204">
        <f>COUNTIF(群馬!$B204:$Z204,$AA$1)</f>
        <v>0</v>
      </c>
      <c r="AD204">
        <f>COUNTIF(埼玉!$B204:$AG204,$AA$1)</f>
        <v>0</v>
      </c>
      <c r="AE204">
        <f>COUNTIF(千葉!$B204:$AA204,$AA$1)</f>
        <v>0</v>
      </c>
      <c r="AF204">
        <f>COUNTIF(東京!$B204:$Z204,$AA$1)</f>
        <v>0</v>
      </c>
      <c r="AG204">
        <f>COUNTIF(神奈川!$B204:$Z204,$AA$1)</f>
        <v>0</v>
      </c>
      <c r="AH204">
        <f>COUNTIF(山梨!$B204:$Z204,$AA$1)</f>
        <v>0</v>
      </c>
      <c r="AI204">
        <f>COUNTIF(長野!$B204:$Z204,$AA$1)</f>
        <v>0</v>
      </c>
      <c r="AJ204">
        <f>COUNTIF(静岡!$B204:$AC204,$AC$1)</f>
        <v>0</v>
      </c>
      <c r="AK204" s="66">
        <f t="shared" si="64"/>
        <v>0</v>
      </c>
      <c r="AL204" s="73">
        <f t="shared" si="65"/>
        <v>0</v>
      </c>
      <c r="AN204">
        <f>COUNTIF(茨城!$B204:$Z204,$AN$1)</f>
        <v>0</v>
      </c>
      <c r="AO204">
        <f>COUNTIF(栃木!$B204:$Z204,$AN$1)</f>
        <v>0</v>
      </c>
      <c r="AP204">
        <f>COUNTIF(群馬!$B204:$Z204,$AN$1)</f>
        <v>0</v>
      </c>
      <c r="AQ204">
        <f>COUNTIF(埼玉!$B204:$AG204,$AN$1)</f>
        <v>0</v>
      </c>
      <c r="AR204">
        <f>COUNTIF(千葉!$B204:$AA204,$AN$1)</f>
        <v>0</v>
      </c>
      <c r="AS204">
        <f>COUNTIF(東京!$B204:$Z204,$AN$1)</f>
        <v>0</v>
      </c>
      <c r="AT204">
        <f>COUNTIF(神奈川!$B204:$Z204,$AN$1)</f>
        <v>0</v>
      </c>
      <c r="AU204">
        <f>COUNTIF(山梨!$B204:$Z204,$AN$1)</f>
        <v>0</v>
      </c>
      <c r="AV204">
        <f>COUNTIF(長野!$B204:$Z204,$AN$1)</f>
        <v>0</v>
      </c>
      <c r="AW204">
        <f>COUNTIF(静岡!$B204:$AC204,$AN$1)</f>
        <v>0</v>
      </c>
      <c r="AX204" s="66">
        <f t="shared" si="66"/>
        <v>0</v>
      </c>
      <c r="AY204" s="73">
        <f t="shared" si="67"/>
        <v>0</v>
      </c>
    </row>
    <row r="205" spans="1:51" x14ac:dyDescent="0.15">
      <c r="A205">
        <f t="shared" si="61"/>
        <v>10</v>
      </c>
      <c r="B205" s="454">
        <v>43393</v>
      </c>
      <c r="C205">
        <f>COUNT(茨城!$B205:$Z205)</f>
        <v>18</v>
      </c>
      <c r="D205">
        <f>COUNT(栃木!$B205:$Z205)</f>
        <v>11</v>
      </c>
      <c r="E205">
        <f>COUNT(群馬!$B205:$Z205)</f>
        <v>8</v>
      </c>
      <c r="F205">
        <f>COUNT(埼玉!$B205:$AG205)</f>
        <v>19</v>
      </c>
      <c r="G205">
        <f>COUNT(千葉!$B205:$AA205)</f>
        <v>20</v>
      </c>
      <c r="H205">
        <f>COUNT(東京!$B205:$Z205)</f>
        <v>8</v>
      </c>
      <c r="I205">
        <f>COUNT(神奈川!$B205:$Z205)</f>
        <v>12</v>
      </c>
      <c r="J205">
        <f>COUNT(山梨!$B205:$Z205)</f>
        <v>4</v>
      </c>
      <c r="K205">
        <f>COUNT(長野!$B205:$Z205)</f>
        <v>6</v>
      </c>
      <c r="L205">
        <f>COUNT(静岡!$B205:$AC205)</f>
        <v>28</v>
      </c>
      <c r="M205" s="66">
        <f t="shared" si="62"/>
        <v>134</v>
      </c>
      <c r="O205">
        <f>COUNTIF(茨城!$B205:$Z205,$O$1)</f>
        <v>0</v>
      </c>
      <c r="P205">
        <f>COUNTIF(栃木!$B205:$Z205,$O$1)</f>
        <v>0</v>
      </c>
      <c r="Q205">
        <f>COUNTIF(群馬!$B205:$Z205,$O$1)</f>
        <v>0</v>
      </c>
      <c r="R205">
        <f>COUNTIF(埼玉!$B205:$AG205,$O$1)</f>
        <v>0</v>
      </c>
      <c r="S205">
        <f>COUNTIF(千葉!$B205:$AA205,$O$1)</f>
        <v>0</v>
      </c>
      <c r="T205">
        <f>COUNTIF(東京!$B205:$Z205,$O$1)</f>
        <v>0</v>
      </c>
      <c r="U205">
        <f>COUNTIF(神奈川!$B205:$Z205,$O$1)</f>
        <v>0</v>
      </c>
      <c r="V205">
        <f>COUNTIF(山梨!$B205:$Z205,$O$1)</f>
        <v>0</v>
      </c>
      <c r="W205">
        <f>COUNTIF(長野!$B205:$Z205,$O$1)</f>
        <v>0</v>
      </c>
      <c r="X205">
        <f>COUNTIF(静岡!$B205:$AC205,$O$1)</f>
        <v>0</v>
      </c>
      <c r="Y205" s="66">
        <f t="shared" si="63"/>
        <v>0</v>
      </c>
      <c r="AA205">
        <f>COUNTIF(茨城!$B205:$Z205,$AA$1)</f>
        <v>0</v>
      </c>
      <c r="AB205">
        <f>COUNTIF(栃木!$B205:$Z205,$AA$1)</f>
        <v>0</v>
      </c>
      <c r="AC205">
        <f>COUNTIF(群馬!$B205:$Z205,$AA$1)</f>
        <v>0</v>
      </c>
      <c r="AD205">
        <f>COUNTIF(埼玉!$B205:$AG205,$AA$1)</f>
        <v>0</v>
      </c>
      <c r="AE205">
        <f>COUNTIF(千葉!$B205:$AA205,$AA$1)</f>
        <v>0</v>
      </c>
      <c r="AF205">
        <f>COUNTIF(東京!$B205:$Z205,$AA$1)</f>
        <v>0</v>
      </c>
      <c r="AG205">
        <f>COUNTIF(神奈川!$B205:$Z205,$AA$1)</f>
        <v>0</v>
      </c>
      <c r="AH205">
        <f>COUNTIF(山梨!$B205:$Z205,$AA$1)</f>
        <v>0</v>
      </c>
      <c r="AI205">
        <f>COUNTIF(長野!$B205:$Z205,$AA$1)</f>
        <v>0</v>
      </c>
      <c r="AJ205">
        <f>COUNTIF(静岡!$B205:$AC205,$AC$1)</f>
        <v>0</v>
      </c>
      <c r="AK205" s="66">
        <f t="shared" si="64"/>
        <v>0</v>
      </c>
      <c r="AL205" s="73">
        <f t="shared" si="65"/>
        <v>0</v>
      </c>
      <c r="AN205">
        <f>COUNTIF(茨城!$B205:$Z205,$AN$1)</f>
        <v>0</v>
      </c>
      <c r="AO205">
        <f>COUNTIF(栃木!$B205:$Z205,$AN$1)</f>
        <v>0</v>
      </c>
      <c r="AP205">
        <f>COUNTIF(群馬!$B205:$Z205,$AN$1)</f>
        <v>0</v>
      </c>
      <c r="AQ205">
        <f>COUNTIF(埼玉!$B205:$AG205,$AN$1)</f>
        <v>0</v>
      </c>
      <c r="AR205">
        <f>COUNTIF(千葉!$B205:$AA205,$AN$1)</f>
        <v>0</v>
      </c>
      <c r="AS205">
        <f>COUNTIF(東京!$B205:$Z205,$AN$1)</f>
        <v>0</v>
      </c>
      <c r="AT205">
        <f>COUNTIF(神奈川!$B205:$Z205,$AN$1)</f>
        <v>0</v>
      </c>
      <c r="AU205">
        <f>COUNTIF(山梨!$B205:$Z205,$AN$1)</f>
        <v>0</v>
      </c>
      <c r="AV205">
        <f>COUNTIF(長野!$B205:$Z205,$AN$1)</f>
        <v>0</v>
      </c>
      <c r="AW205">
        <f>COUNTIF(静岡!$B205:$AC205,$AN$1)</f>
        <v>0</v>
      </c>
      <c r="AX205" s="66">
        <f t="shared" si="66"/>
        <v>0</v>
      </c>
      <c r="AY205" s="73">
        <f t="shared" si="67"/>
        <v>0</v>
      </c>
    </row>
    <row r="206" spans="1:51" x14ac:dyDescent="0.15">
      <c r="A206">
        <f t="shared" si="61"/>
        <v>10</v>
      </c>
      <c r="B206" s="454">
        <v>43394</v>
      </c>
      <c r="C206">
        <f>COUNT(茨城!$B206:$Z206)</f>
        <v>18</v>
      </c>
      <c r="D206">
        <f>COUNT(栃木!$B206:$Z206)</f>
        <v>11</v>
      </c>
      <c r="E206">
        <f>COUNT(群馬!$B206:$Z206)</f>
        <v>8</v>
      </c>
      <c r="F206">
        <f>COUNT(埼玉!$B206:$AG206)</f>
        <v>19</v>
      </c>
      <c r="G206">
        <f>COUNT(千葉!$B206:$AA206)</f>
        <v>21</v>
      </c>
      <c r="H206">
        <f>COUNT(東京!$B206:$Z206)</f>
        <v>8</v>
      </c>
      <c r="I206">
        <f>COUNT(神奈川!$B206:$Z206)</f>
        <v>12</v>
      </c>
      <c r="J206">
        <f>COUNT(山梨!$B206:$Z206)</f>
        <v>4</v>
      </c>
      <c r="K206">
        <f>COUNT(長野!$B206:$Z206)</f>
        <v>6</v>
      </c>
      <c r="L206">
        <f>COUNT(静岡!$B206:$AC206)</f>
        <v>28</v>
      </c>
      <c r="M206" s="66">
        <f t="shared" si="62"/>
        <v>135</v>
      </c>
      <c r="O206">
        <f>COUNTIF(茨城!$B206:$Z206,$O$1)</f>
        <v>0</v>
      </c>
      <c r="P206">
        <f>COUNTIF(栃木!$B206:$Z206,$O$1)</f>
        <v>0</v>
      </c>
      <c r="Q206">
        <f>COUNTIF(群馬!$B206:$Z206,$O$1)</f>
        <v>0</v>
      </c>
      <c r="R206">
        <f>COUNTIF(埼玉!$B206:$AG206,$O$1)</f>
        <v>0</v>
      </c>
      <c r="S206">
        <f>COUNTIF(千葉!$B206:$AA206,$O$1)</f>
        <v>0</v>
      </c>
      <c r="T206">
        <f>COUNTIF(東京!$B206:$Z206,$O$1)</f>
        <v>0</v>
      </c>
      <c r="U206">
        <f>COUNTIF(神奈川!$B206:$Z206,$O$1)</f>
        <v>0</v>
      </c>
      <c r="V206">
        <f>COUNTIF(山梨!$B206:$Z206,$O$1)</f>
        <v>0</v>
      </c>
      <c r="W206">
        <f>COUNTIF(長野!$B206:$Z206,$O$1)</f>
        <v>0</v>
      </c>
      <c r="X206">
        <f>COUNTIF(静岡!$B206:$AC206,$O$1)</f>
        <v>0</v>
      </c>
      <c r="Y206" s="66">
        <f t="shared" si="63"/>
        <v>0</v>
      </c>
      <c r="AA206">
        <f>COUNTIF(茨城!$B206:$Z206,$AA$1)</f>
        <v>0</v>
      </c>
      <c r="AB206">
        <f>COUNTIF(栃木!$B206:$Z206,$AA$1)</f>
        <v>0</v>
      </c>
      <c r="AC206">
        <f>COUNTIF(群馬!$B206:$Z206,$AA$1)</f>
        <v>0</v>
      </c>
      <c r="AD206">
        <f>COUNTIF(埼玉!$B206:$AG206,$AA$1)</f>
        <v>0</v>
      </c>
      <c r="AE206">
        <f>COUNTIF(千葉!$B206:$AA206,$AA$1)</f>
        <v>0</v>
      </c>
      <c r="AF206">
        <f>COUNTIF(東京!$B206:$Z206,$AA$1)</f>
        <v>0</v>
      </c>
      <c r="AG206">
        <f>COUNTIF(神奈川!$B206:$Z206,$AA$1)</f>
        <v>0</v>
      </c>
      <c r="AH206">
        <f>COUNTIF(山梨!$B206:$Z206,$AA$1)</f>
        <v>0</v>
      </c>
      <c r="AI206">
        <f>COUNTIF(長野!$B206:$Z206,$AA$1)</f>
        <v>0</v>
      </c>
      <c r="AJ206">
        <f>COUNTIF(静岡!$B206:$AC206,$AC$1)</f>
        <v>0</v>
      </c>
      <c r="AK206" s="66">
        <f t="shared" si="64"/>
        <v>0</v>
      </c>
      <c r="AL206" s="73">
        <f t="shared" si="65"/>
        <v>0</v>
      </c>
      <c r="AN206">
        <f>COUNTIF(茨城!$B206:$Z206,$AN$1)</f>
        <v>0</v>
      </c>
      <c r="AO206">
        <f>COUNTIF(栃木!$B206:$Z206,$AN$1)</f>
        <v>0</v>
      </c>
      <c r="AP206">
        <f>COUNTIF(群馬!$B206:$Z206,$AN$1)</f>
        <v>0</v>
      </c>
      <c r="AQ206">
        <f>COUNTIF(埼玉!$B206:$AG206,$AN$1)</f>
        <v>0</v>
      </c>
      <c r="AR206">
        <f>COUNTIF(千葉!$B206:$AA206,$AN$1)</f>
        <v>0</v>
      </c>
      <c r="AS206">
        <f>COUNTIF(東京!$B206:$Z206,$AN$1)</f>
        <v>0</v>
      </c>
      <c r="AT206">
        <f>COUNTIF(神奈川!$B206:$Z206,$AN$1)</f>
        <v>0</v>
      </c>
      <c r="AU206">
        <f>COUNTIF(山梨!$B206:$Z206,$AN$1)</f>
        <v>0</v>
      </c>
      <c r="AV206">
        <f>COUNTIF(長野!$B206:$Z206,$AN$1)</f>
        <v>0</v>
      </c>
      <c r="AW206">
        <f>COUNTIF(静岡!$B206:$AC206,$AN$1)</f>
        <v>0</v>
      </c>
      <c r="AX206" s="66">
        <f t="shared" si="66"/>
        <v>0</v>
      </c>
      <c r="AY206" s="73">
        <f t="shared" si="67"/>
        <v>0</v>
      </c>
    </row>
    <row r="207" spans="1:51" x14ac:dyDescent="0.15">
      <c r="A207">
        <f t="shared" si="61"/>
        <v>10</v>
      </c>
      <c r="B207" s="454">
        <v>43395</v>
      </c>
      <c r="C207">
        <f>COUNT(茨城!$B207:$Z207)</f>
        <v>18</v>
      </c>
      <c r="D207">
        <f>COUNT(栃木!$B207:$Z207)</f>
        <v>11</v>
      </c>
      <c r="E207">
        <f>COUNT(群馬!$B207:$Z207)</f>
        <v>8</v>
      </c>
      <c r="F207">
        <f>COUNT(埼玉!$B207:$AG207)</f>
        <v>19</v>
      </c>
      <c r="G207">
        <f>COUNT(千葉!$B207:$AA207)</f>
        <v>20</v>
      </c>
      <c r="H207">
        <f>COUNT(東京!$B207:$Z207)</f>
        <v>8</v>
      </c>
      <c r="I207">
        <f>COUNT(神奈川!$B207:$Z207)</f>
        <v>12</v>
      </c>
      <c r="J207">
        <f>COUNT(山梨!$B207:$Z207)</f>
        <v>4</v>
      </c>
      <c r="K207">
        <f>COUNT(長野!$B207:$Z207)</f>
        <v>6</v>
      </c>
      <c r="L207">
        <f>COUNT(静岡!$B207:$AC207)</f>
        <v>28</v>
      </c>
      <c r="M207" s="66">
        <f t="shared" si="62"/>
        <v>134</v>
      </c>
      <c r="O207">
        <f>COUNTIF(茨城!$B207:$Z207,$O$1)</f>
        <v>0</v>
      </c>
      <c r="P207">
        <f>COUNTIF(栃木!$B207:$Z207,$O$1)</f>
        <v>0</v>
      </c>
      <c r="Q207">
        <f>COUNTIF(群馬!$B207:$Z207,$O$1)</f>
        <v>0</v>
      </c>
      <c r="R207">
        <f>COUNTIF(埼玉!$B207:$AG207,$O$1)</f>
        <v>0</v>
      </c>
      <c r="S207">
        <f>COUNTIF(千葉!$B207:$AA207,$O$1)</f>
        <v>0</v>
      </c>
      <c r="T207">
        <f>COUNTIF(東京!$B207:$Z207,$O$1)</f>
        <v>0</v>
      </c>
      <c r="U207">
        <f>COUNTIF(神奈川!$B207:$Z207,$O$1)</f>
        <v>0</v>
      </c>
      <c r="V207">
        <f>COUNTIF(山梨!$B207:$Z207,$O$1)</f>
        <v>0</v>
      </c>
      <c r="W207">
        <f>COUNTIF(長野!$B207:$Z207,$O$1)</f>
        <v>0</v>
      </c>
      <c r="X207">
        <f>COUNTIF(静岡!$B207:$AC207,$O$1)</f>
        <v>0</v>
      </c>
      <c r="Y207" s="66">
        <f t="shared" si="63"/>
        <v>0</v>
      </c>
      <c r="AA207">
        <f>COUNTIF(茨城!$B207:$Z207,$AA$1)</f>
        <v>0</v>
      </c>
      <c r="AB207">
        <f>COUNTIF(栃木!$B207:$Z207,$AA$1)</f>
        <v>0</v>
      </c>
      <c r="AC207">
        <f>COUNTIF(群馬!$B207:$Z207,$AA$1)</f>
        <v>0</v>
      </c>
      <c r="AD207">
        <f>COUNTIF(埼玉!$B207:$AG207,$AA$1)</f>
        <v>0</v>
      </c>
      <c r="AE207">
        <f>COUNTIF(千葉!$B207:$AA207,$AA$1)</f>
        <v>0</v>
      </c>
      <c r="AF207">
        <f>COUNTIF(東京!$B207:$Z207,$AA$1)</f>
        <v>0</v>
      </c>
      <c r="AG207">
        <f>COUNTIF(神奈川!$B207:$Z207,$AA$1)</f>
        <v>0</v>
      </c>
      <c r="AH207">
        <f>COUNTIF(山梨!$B207:$Z207,$AA$1)</f>
        <v>0</v>
      </c>
      <c r="AI207">
        <f>COUNTIF(長野!$B207:$Z207,$AA$1)</f>
        <v>0</v>
      </c>
      <c r="AJ207">
        <f>COUNTIF(静岡!$B207:$AC207,$AC$1)</f>
        <v>0</v>
      </c>
      <c r="AK207" s="66">
        <f t="shared" si="64"/>
        <v>0</v>
      </c>
      <c r="AL207" s="73">
        <f t="shared" si="65"/>
        <v>0</v>
      </c>
      <c r="AN207">
        <f>COUNTIF(茨城!$B207:$Z207,$AN$1)</f>
        <v>0</v>
      </c>
      <c r="AO207">
        <f>COUNTIF(栃木!$B207:$Z207,$AN$1)</f>
        <v>0</v>
      </c>
      <c r="AP207">
        <f>COUNTIF(群馬!$B207:$Z207,$AN$1)</f>
        <v>0</v>
      </c>
      <c r="AQ207">
        <f>COUNTIF(埼玉!$B207:$AG207,$AN$1)</f>
        <v>0</v>
      </c>
      <c r="AR207">
        <f>COUNTIF(千葉!$B207:$AA207,$AN$1)</f>
        <v>0</v>
      </c>
      <c r="AS207">
        <f>COUNTIF(東京!$B207:$Z207,$AN$1)</f>
        <v>0</v>
      </c>
      <c r="AT207">
        <f>COUNTIF(神奈川!$B207:$Z207,$AN$1)</f>
        <v>0</v>
      </c>
      <c r="AU207">
        <f>COUNTIF(山梨!$B207:$Z207,$AN$1)</f>
        <v>0</v>
      </c>
      <c r="AV207">
        <f>COUNTIF(長野!$B207:$Z207,$AN$1)</f>
        <v>0</v>
      </c>
      <c r="AW207">
        <f>COUNTIF(静岡!$B207:$AC207,$AN$1)</f>
        <v>0</v>
      </c>
      <c r="AX207" s="66">
        <f t="shared" si="66"/>
        <v>0</v>
      </c>
      <c r="AY207" s="73">
        <f t="shared" si="67"/>
        <v>0</v>
      </c>
    </row>
    <row r="208" spans="1:51" x14ac:dyDescent="0.15">
      <c r="A208">
        <f t="shared" si="61"/>
        <v>10</v>
      </c>
      <c r="B208" s="454">
        <v>43396</v>
      </c>
      <c r="C208">
        <f>COUNT(茨城!$B208:$Z208)</f>
        <v>18</v>
      </c>
      <c r="D208">
        <f>COUNT(栃木!$B208:$Z208)</f>
        <v>11</v>
      </c>
      <c r="E208">
        <f>COUNT(群馬!$B208:$Z208)</f>
        <v>8</v>
      </c>
      <c r="F208">
        <f>COUNT(埼玉!$B208:$AG208)</f>
        <v>19</v>
      </c>
      <c r="G208">
        <f>COUNT(千葉!$B208:$AA208)</f>
        <v>21</v>
      </c>
      <c r="H208">
        <f>COUNT(東京!$B208:$Z208)</f>
        <v>8</v>
      </c>
      <c r="I208">
        <f>COUNT(神奈川!$B208:$Z208)</f>
        <v>12</v>
      </c>
      <c r="J208">
        <f>COUNT(山梨!$B208:$Z208)</f>
        <v>4</v>
      </c>
      <c r="K208">
        <f>COUNT(長野!$B208:$Z208)</f>
        <v>6</v>
      </c>
      <c r="L208">
        <f>COUNT(静岡!$B208:$AC208)</f>
        <v>28</v>
      </c>
      <c r="M208" s="66">
        <f t="shared" si="62"/>
        <v>135</v>
      </c>
      <c r="O208">
        <f>COUNTIF(茨城!$B208:$Z208,$O$1)</f>
        <v>0</v>
      </c>
      <c r="P208">
        <f>COUNTIF(栃木!$B208:$Z208,$O$1)</f>
        <v>0</v>
      </c>
      <c r="Q208">
        <f>COUNTIF(群馬!$B208:$Z208,$O$1)</f>
        <v>0</v>
      </c>
      <c r="R208">
        <f>COUNTIF(埼玉!$B208:$AG208,$O$1)</f>
        <v>0</v>
      </c>
      <c r="S208">
        <f>COUNTIF(千葉!$B208:$AA208,$O$1)</f>
        <v>0</v>
      </c>
      <c r="T208">
        <f>COUNTIF(東京!$B208:$Z208,$O$1)</f>
        <v>0</v>
      </c>
      <c r="U208">
        <f>COUNTIF(神奈川!$B208:$Z208,$O$1)</f>
        <v>0</v>
      </c>
      <c r="V208">
        <f>COUNTIF(山梨!$B208:$Z208,$O$1)</f>
        <v>0</v>
      </c>
      <c r="W208">
        <f>COUNTIF(長野!$B208:$Z208,$O$1)</f>
        <v>0</v>
      </c>
      <c r="X208">
        <f>COUNTIF(静岡!$B208:$AC208,$O$1)</f>
        <v>0</v>
      </c>
      <c r="Y208" s="66">
        <f t="shared" si="63"/>
        <v>0</v>
      </c>
      <c r="AA208">
        <f>COUNTIF(茨城!$B208:$Z208,$AA$1)</f>
        <v>0</v>
      </c>
      <c r="AB208">
        <f>COUNTIF(栃木!$B208:$Z208,$AA$1)</f>
        <v>0</v>
      </c>
      <c r="AC208">
        <f>COUNTIF(群馬!$B208:$Z208,$AA$1)</f>
        <v>0</v>
      </c>
      <c r="AD208">
        <f>COUNTIF(埼玉!$B208:$AG208,$AA$1)</f>
        <v>0</v>
      </c>
      <c r="AE208">
        <f>COUNTIF(千葉!$B208:$AA208,$AA$1)</f>
        <v>0</v>
      </c>
      <c r="AF208">
        <f>COUNTIF(東京!$B208:$Z208,$AA$1)</f>
        <v>0</v>
      </c>
      <c r="AG208">
        <f>COUNTIF(神奈川!$B208:$Z208,$AA$1)</f>
        <v>0</v>
      </c>
      <c r="AH208">
        <f>COUNTIF(山梨!$B208:$Z208,$AA$1)</f>
        <v>0</v>
      </c>
      <c r="AI208">
        <f>COUNTIF(長野!$B208:$Z208,$AA$1)</f>
        <v>0</v>
      </c>
      <c r="AJ208">
        <f>COUNTIF(静岡!$B208:$AC208,$AC$1)</f>
        <v>0</v>
      </c>
      <c r="AK208" s="66">
        <f t="shared" si="64"/>
        <v>0</v>
      </c>
      <c r="AL208" s="73">
        <f t="shared" si="65"/>
        <v>0</v>
      </c>
      <c r="AN208">
        <f>COUNTIF(茨城!$B208:$Z208,$AN$1)</f>
        <v>0</v>
      </c>
      <c r="AO208">
        <f>COUNTIF(栃木!$B208:$Z208,$AN$1)</f>
        <v>0</v>
      </c>
      <c r="AP208">
        <f>COUNTIF(群馬!$B208:$Z208,$AN$1)</f>
        <v>0</v>
      </c>
      <c r="AQ208">
        <f>COUNTIF(埼玉!$B208:$AG208,$AN$1)</f>
        <v>0</v>
      </c>
      <c r="AR208">
        <f>COUNTIF(千葉!$B208:$AA208,$AN$1)</f>
        <v>0</v>
      </c>
      <c r="AS208">
        <f>COUNTIF(東京!$B208:$Z208,$AN$1)</f>
        <v>0</v>
      </c>
      <c r="AT208">
        <f>COUNTIF(神奈川!$B208:$Z208,$AN$1)</f>
        <v>0</v>
      </c>
      <c r="AU208">
        <f>COUNTIF(山梨!$B208:$Z208,$AN$1)</f>
        <v>0</v>
      </c>
      <c r="AV208">
        <f>COUNTIF(長野!$B208:$Z208,$AN$1)</f>
        <v>0</v>
      </c>
      <c r="AW208">
        <f>COUNTIF(静岡!$B208:$AC208,$AN$1)</f>
        <v>0</v>
      </c>
      <c r="AX208" s="66">
        <f t="shared" si="66"/>
        <v>0</v>
      </c>
      <c r="AY208" s="73">
        <f t="shared" si="67"/>
        <v>0</v>
      </c>
    </row>
    <row r="209" spans="1:51" x14ac:dyDescent="0.15">
      <c r="A209">
        <f t="shared" si="61"/>
        <v>10</v>
      </c>
      <c r="B209" s="454">
        <v>43397</v>
      </c>
      <c r="C209">
        <f>COUNT(茨城!$B209:$Z209)</f>
        <v>17</v>
      </c>
      <c r="D209">
        <f>COUNT(栃木!$B209:$Z209)</f>
        <v>11</v>
      </c>
      <c r="E209">
        <f>COUNT(群馬!$B209:$Z209)</f>
        <v>8</v>
      </c>
      <c r="F209">
        <f>COUNT(埼玉!$B209:$AG209)</f>
        <v>19</v>
      </c>
      <c r="G209">
        <f>COUNT(千葉!$B209:$AA209)</f>
        <v>21</v>
      </c>
      <c r="H209">
        <f>COUNT(東京!$B209:$Z209)</f>
        <v>7</v>
      </c>
      <c r="I209">
        <f>COUNT(神奈川!$B209:$Z209)</f>
        <v>12</v>
      </c>
      <c r="J209">
        <f>COUNT(山梨!$B209:$Z209)</f>
        <v>4</v>
      </c>
      <c r="K209">
        <f>COUNT(長野!$B209:$Z209)</f>
        <v>6</v>
      </c>
      <c r="L209">
        <f>COUNT(静岡!$B209:$AC209)</f>
        <v>27</v>
      </c>
      <c r="M209" s="66">
        <f t="shared" si="62"/>
        <v>132</v>
      </c>
      <c r="O209">
        <f>COUNTIF(茨城!$B209:$Z209,$O$1)</f>
        <v>0</v>
      </c>
      <c r="P209">
        <f>COUNTIF(栃木!$B209:$Z209,$O$1)</f>
        <v>0</v>
      </c>
      <c r="Q209">
        <f>COUNTIF(群馬!$B209:$Z209,$O$1)</f>
        <v>0</v>
      </c>
      <c r="R209">
        <f>COUNTIF(埼玉!$B209:$AG209,$O$1)</f>
        <v>0</v>
      </c>
      <c r="S209">
        <f>COUNTIF(千葉!$B209:$AA209,$O$1)</f>
        <v>0</v>
      </c>
      <c r="T209">
        <f>COUNTIF(東京!$B209:$Z209,$O$1)</f>
        <v>0</v>
      </c>
      <c r="U209">
        <f>COUNTIF(神奈川!$B209:$Z209,$O$1)</f>
        <v>0</v>
      </c>
      <c r="V209">
        <f>COUNTIF(山梨!$B209:$Z209,$O$1)</f>
        <v>0</v>
      </c>
      <c r="W209">
        <f>COUNTIF(長野!$B209:$Z209,$O$1)</f>
        <v>0</v>
      </c>
      <c r="X209">
        <f>COUNTIF(静岡!$B209:$AC209,$O$1)</f>
        <v>0</v>
      </c>
      <c r="Y209" s="66">
        <f t="shared" si="63"/>
        <v>0</v>
      </c>
      <c r="AA209">
        <f>COUNTIF(茨城!$B209:$Z209,$AA$1)</f>
        <v>0</v>
      </c>
      <c r="AB209">
        <f>COUNTIF(栃木!$B209:$Z209,$AA$1)</f>
        <v>0</v>
      </c>
      <c r="AC209">
        <f>COUNTIF(群馬!$B209:$Z209,$AA$1)</f>
        <v>0</v>
      </c>
      <c r="AD209">
        <f>COUNTIF(埼玉!$B209:$AG209,$AA$1)</f>
        <v>0</v>
      </c>
      <c r="AE209">
        <f>COUNTIF(千葉!$B209:$AA209,$AA$1)</f>
        <v>0</v>
      </c>
      <c r="AF209">
        <f>COUNTIF(東京!$B209:$Z209,$AA$1)</f>
        <v>0</v>
      </c>
      <c r="AG209">
        <f>COUNTIF(神奈川!$B209:$Z209,$AA$1)</f>
        <v>0</v>
      </c>
      <c r="AH209">
        <f>COUNTIF(山梨!$B209:$Z209,$AA$1)</f>
        <v>0</v>
      </c>
      <c r="AI209">
        <f>COUNTIF(長野!$B209:$Z209,$AA$1)</f>
        <v>0</v>
      </c>
      <c r="AJ209">
        <f>COUNTIF(静岡!$B209:$AC209,$AC$1)</f>
        <v>0</v>
      </c>
      <c r="AK209" s="66">
        <f t="shared" si="64"/>
        <v>0</v>
      </c>
      <c r="AL209" s="73">
        <f t="shared" si="65"/>
        <v>0</v>
      </c>
      <c r="AN209">
        <f>COUNTIF(茨城!$B209:$Z209,$AN$1)</f>
        <v>0</v>
      </c>
      <c r="AO209">
        <f>COUNTIF(栃木!$B209:$Z209,$AN$1)</f>
        <v>0</v>
      </c>
      <c r="AP209">
        <f>COUNTIF(群馬!$B209:$Z209,$AN$1)</f>
        <v>0</v>
      </c>
      <c r="AQ209">
        <f>COUNTIF(埼玉!$B209:$AG209,$AN$1)</f>
        <v>0</v>
      </c>
      <c r="AR209">
        <f>COUNTIF(千葉!$B209:$AA209,$AN$1)</f>
        <v>0</v>
      </c>
      <c r="AS209">
        <f>COUNTIF(東京!$B209:$Z209,$AN$1)</f>
        <v>0</v>
      </c>
      <c r="AT209">
        <f>COUNTIF(神奈川!$B209:$Z209,$AN$1)</f>
        <v>0</v>
      </c>
      <c r="AU209">
        <f>COUNTIF(山梨!$B209:$Z209,$AN$1)</f>
        <v>0</v>
      </c>
      <c r="AV209">
        <f>COUNTIF(長野!$B209:$Z209,$AN$1)</f>
        <v>0</v>
      </c>
      <c r="AW209">
        <f>COUNTIF(静岡!$B209:$AC209,$AN$1)</f>
        <v>0</v>
      </c>
      <c r="AX209" s="66">
        <f t="shared" si="66"/>
        <v>0</v>
      </c>
      <c r="AY209" s="73">
        <f t="shared" si="67"/>
        <v>0</v>
      </c>
    </row>
    <row r="210" spans="1:51" x14ac:dyDescent="0.15">
      <c r="A210">
        <f t="shared" si="61"/>
        <v>10</v>
      </c>
      <c r="B210" s="454">
        <v>43398</v>
      </c>
      <c r="C210">
        <f>COUNT(茨城!$B210:$Z210)</f>
        <v>17</v>
      </c>
      <c r="D210">
        <f>COUNT(栃木!$B210:$Z210)</f>
        <v>11</v>
      </c>
      <c r="E210">
        <f>COUNT(群馬!$B210:$Z210)</f>
        <v>8</v>
      </c>
      <c r="F210">
        <f>COUNT(埼玉!$B210:$AG210)</f>
        <v>19</v>
      </c>
      <c r="G210">
        <f>COUNT(千葉!$B210:$AA210)</f>
        <v>19</v>
      </c>
      <c r="H210">
        <f>COUNT(東京!$B210:$Z210)</f>
        <v>7</v>
      </c>
      <c r="I210">
        <f>COUNT(神奈川!$B210:$Z210)</f>
        <v>12</v>
      </c>
      <c r="J210">
        <f>COUNT(山梨!$B210:$Z210)</f>
        <v>4</v>
      </c>
      <c r="K210">
        <f>COUNT(長野!$B210:$Z210)</f>
        <v>6</v>
      </c>
      <c r="L210">
        <f>COUNT(静岡!$B210:$AC210)</f>
        <v>28</v>
      </c>
      <c r="M210" s="66">
        <f t="shared" si="62"/>
        <v>131</v>
      </c>
      <c r="O210">
        <f>COUNTIF(茨城!$B210:$Z210,$O$1)</f>
        <v>0</v>
      </c>
      <c r="P210">
        <f>COUNTIF(栃木!$B210:$Z210,$O$1)</f>
        <v>0</v>
      </c>
      <c r="Q210">
        <f>COUNTIF(群馬!$B210:$Z210,$O$1)</f>
        <v>0</v>
      </c>
      <c r="R210">
        <f>COUNTIF(埼玉!$B210:$AG210,$O$1)</f>
        <v>0</v>
      </c>
      <c r="S210">
        <f>COUNTIF(千葉!$B210:$AA210,$O$1)</f>
        <v>0</v>
      </c>
      <c r="T210">
        <f>COUNTIF(東京!$B210:$Z210,$O$1)</f>
        <v>0</v>
      </c>
      <c r="U210">
        <f>COUNTIF(神奈川!$B210:$Z210,$O$1)</f>
        <v>0</v>
      </c>
      <c r="V210">
        <f>COUNTIF(山梨!$B210:$Z210,$O$1)</f>
        <v>0</v>
      </c>
      <c r="W210">
        <f>COUNTIF(長野!$B210:$Z210,$O$1)</f>
        <v>0</v>
      </c>
      <c r="X210">
        <f>COUNTIF(静岡!$B210:$AC210,$O$1)</f>
        <v>0</v>
      </c>
      <c r="Y210" s="66">
        <f t="shared" si="63"/>
        <v>0</v>
      </c>
      <c r="AA210">
        <f>COUNTIF(茨城!$B210:$Z210,$AA$1)</f>
        <v>0</v>
      </c>
      <c r="AB210">
        <f>COUNTIF(栃木!$B210:$Z210,$AA$1)</f>
        <v>0</v>
      </c>
      <c r="AC210">
        <f>COUNTIF(群馬!$B210:$Z210,$AA$1)</f>
        <v>0</v>
      </c>
      <c r="AD210">
        <f>COUNTIF(埼玉!$B210:$AG210,$AA$1)</f>
        <v>0</v>
      </c>
      <c r="AE210">
        <f>COUNTIF(千葉!$B210:$AA210,$AA$1)</f>
        <v>0</v>
      </c>
      <c r="AF210">
        <f>COUNTIF(東京!$B210:$Z210,$AA$1)</f>
        <v>0</v>
      </c>
      <c r="AG210">
        <f>COUNTIF(神奈川!$B210:$Z210,$AA$1)</f>
        <v>0</v>
      </c>
      <c r="AH210">
        <f>COUNTIF(山梨!$B210:$Z210,$AA$1)</f>
        <v>0</v>
      </c>
      <c r="AI210">
        <f>COUNTIF(長野!$B210:$Z210,$AA$1)</f>
        <v>0</v>
      </c>
      <c r="AJ210">
        <f>COUNTIF(静岡!$B210:$AC210,$AC$1)</f>
        <v>0</v>
      </c>
      <c r="AK210" s="66">
        <f t="shared" si="64"/>
        <v>0</v>
      </c>
      <c r="AL210" s="73">
        <f t="shared" si="65"/>
        <v>0</v>
      </c>
      <c r="AN210">
        <f>COUNTIF(茨城!$B210:$Z210,$AN$1)</f>
        <v>0</v>
      </c>
      <c r="AO210">
        <f>COUNTIF(栃木!$B210:$Z210,$AN$1)</f>
        <v>0</v>
      </c>
      <c r="AP210">
        <f>COUNTIF(群馬!$B210:$Z210,$AN$1)</f>
        <v>0</v>
      </c>
      <c r="AQ210">
        <f>COUNTIF(埼玉!$B210:$AG210,$AN$1)</f>
        <v>0</v>
      </c>
      <c r="AR210">
        <f>COUNTIF(千葉!$B210:$AA210,$AN$1)</f>
        <v>0</v>
      </c>
      <c r="AS210">
        <f>COUNTIF(東京!$B210:$Z210,$AN$1)</f>
        <v>0</v>
      </c>
      <c r="AT210">
        <f>COUNTIF(神奈川!$B210:$Z210,$AN$1)</f>
        <v>0</v>
      </c>
      <c r="AU210">
        <f>COUNTIF(山梨!$B210:$Z210,$AN$1)</f>
        <v>0</v>
      </c>
      <c r="AV210">
        <f>COUNTIF(長野!$B210:$Z210,$AN$1)</f>
        <v>0</v>
      </c>
      <c r="AW210">
        <f>COUNTIF(静岡!$B210:$AC210,$AN$1)</f>
        <v>0</v>
      </c>
      <c r="AX210" s="66">
        <f t="shared" si="66"/>
        <v>0</v>
      </c>
      <c r="AY210" s="73">
        <f t="shared" si="67"/>
        <v>0</v>
      </c>
    </row>
    <row r="211" spans="1:51" x14ac:dyDescent="0.15">
      <c r="A211">
        <f t="shared" si="61"/>
        <v>10</v>
      </c>
      <c r="B211" s="454">
        <v>43399</v>
      </c>
      <c r="C211">
        <f>COUNT(茨城!$B211:$Z211)</f>
        <v>18</v>
      </c>
      <c r="D211">
        <f>COUNT(栃木!$B211:$Z211)</f>
        <v>11</v>
      </c>
      <c r="E211">
        <f>COUNT(群馬!$B211:$Z211)</f>
        <v>8</v>
      </c>
      <c r="F211">
        <f>COUNT(埼玉!$B211:$AG211)</f>
        <v>19</v>
      </c>
      <c r="G211">
        <f>COUNT(千葉!$B211:$AA211)</f>
        <v>20</v>
      </c>
      <c r="H211">
        <f>COUNT(東京!$B211:$Z211)</f>
        <v>7</v>
      </c>
      <c r="I211">
        <f>COUNT(神奈川!$B211:$Z211)</f>
        <v>12</v>
      </c>
      <c r="J211">
        <f>COUNT(山梨!$B211:$Z211)</f>
        <v>4</v>
      </c>
      <c r="K211">
        <f>COUNT(長野!$B211:$Z211)</f>
        <v>6</v>
      </c>
      <c r="L211">
        <f>COUNT(静岡!$B211:$AC211)</f>
        <v>27</v>
      </c>
      <c r="M211" s="66">
        <f t="shared" si="62"/>
        <v>132</v>
      </c>
      <c r="O211">
        <f>COUNTIF(茨城!$B211:$Z211,$O$1)</f>
        <v>0</v>
      </c>
      <c r="P211">
        <f>COUNTIF(栃木!$B211:$Z211,$O$1)</f>
        <v>0</v>
      </c>
      <c r="Q211">
        <f>COUNTIF(群馬!$B211:$Z211,$O$1)</f>
        <v>0</v>
      </c>
      <c r="R211">
        <f>COUNTIF(埼玉!$B211:$AG211,$O$1)</f>
        <v>0</v>
      </c>
      <c r="S211">
        <f>COUNTIF(千葉!$B211:$AA211,$O$1)</f>
        <v>0</v>
      </c>
      <c r="T211">
        <f>COUNTIF(東京!$B211:$Z211,$O$1)</f>
        <v>0</v>
      </c>
      <c r="U211">
        <f>COUNTIF(神奈川!$B211:$Z211,$O$1)</f>
        <v>0</v>
      </c>
      <c r="V211">
        <f>COUNTIF(山梨!$B211:$Z211,$O$1)</f>
        <v>0</v>
      </c>
      <c r="W211">
        <f>COUNTIF(長野!$B211:$Z211,$O$1)</f>
        <v>0</v>
      </c>
      <c r="X211">
        <f>COUNTIF(静岡!$B211:$AC211,$O$1)</f>
        <v>0</v>
      </c>
      <c r="Y211" s="66">
        <f t="shared" si="63"/>
        <v>0</v>
      </c>
      <c r="AA211">
        <f>COUNTIF(茨城!$B211:$Z211,$AA$1)</f>
        <v>0</v>
      </c>
      <c r="AB211">
        <f>COUNTIF(栃木!$B211:$Z211,$AA$1)</f>
        <v>0</v>
      </c>
      <c r="AC211">
        <f>COUNTIF(群馬!$B211:$Z211,$AA$1)</f>
        <v>0</v>
      </c>
      <c r="AD211">
        <f>COUNTIF(埼玉!$B211:$AG211,$AA$1)</f>
        <v>0</v>
      </c>
      <c r="AE211">
        <f>COUNTIF(千葉!$B211:$AA211,$AA$1)</f>
        <v>0</v>
      </c>
      <c r="AF211">
        <f>COUNTIF(東京!$B211:$Z211,$AA$1)</f>
        <v>0</v>
      </c>
      <c r="AG211">
        <f>COUNTIF(神奈川!$B211:$Z211,$AA$1)</f>
        <v>0</v>
      </c>
      <c r="AH211">
        <f>COUNTIF(山梨!$B211:$Z211,$AA$1)</f>
        <v>0</v>
      </c>
      <c r="AI211">
        <f>COUNTIF(長野!$B211:$Z211,$AA$1)</f>
        <v>0</v>
      </c>
      <c r="AJ211">
        <f>COUNTIF(静岡!$B211:$AC211,$AC$1)</f>
        <v>0</v>
      </c>
      <c r="AK211" s="66">
        <f t="shared" si="64"/>
        <v>0</v>
      </c>
      <c r="AL211" s="73">
        <f t="shared" si="65"/>
        <v>0</v>
      </c>
      <c r="AN211">
        <f>COUNTIF(茨城!$B211:$Z211,$AN$1)</f>
        <v>0</v>
      </c>
      <c r="AO211">
        <f>COUNTIF(栃木!$B211:$Z211,$AN$1)</f>
        <v>0</v>
      </c>
      <c r="AP211">
        <f>COUNTIF(群馬!$B211:$Z211,$AN$1)</f>
        <v>0</v>
      </c>
      <c r="AQ211">
        <f>COUNTIF(埼玉!$B211:$AG211,$AN$1)</f>
        <v>0</v>
      </c>
      <c r="AR211">
        <f>COUNTIF(千葉!$B211:$AA211,$AN$1)</f>
        <v>0</v>
      </c>
      <c r="AS211">
        <f>COUNTIF(東京!$B211:$Z211,$AN$1)</f>
        <v>0</v>
      </c>
      <c r="AT211">
        <f>COUNTIF(神奈川!$B211:$Z211,$AN$1)</f>
        <v>0</v>
      </c>
      <c r="AU211">
        <f>COUNTIF(山梨!$B211:$Z211,$AN$1)</f>
        <v>0</v>
      </c>
      <c r="AV211">
        <f>COUNTIF(長野!$B211:$Z211,$AN$1)</f>
        <v>0</v>
      </c>
      <c r="AW211">
        <f>COUNTIF(静岡!$B211:$AC211,$AN$1)</f>
        <v>0</v>
      </c>
      <c r="AX211" s="66">
        <f t="shared" si="66"/>
        <v>0</v>
      </c>
      <c r="AY211" s="73">
        <f t="shared" si="67"/>
        <v>0</v>
      </c>
    </row>
    <row r="212" spans="1:51" x14ac:dyDescent="0.15">
      <c r="A212">
        <f t="shared" si="61"/>
        <v>10</v>
      </c>
      <c r="B212" s="454">
        <v>43400</v>
      </c>
      <c r="C212">
        <f>COUNT(茨城!$B212:$Z212)</f>
        <v>18</v>
      </c>
      <c r="D212">
        <f>COUNT(栃木!$B212:$Z212)</f>
        <v>11</v>
      </c>
      <c r="E212">
        <f>COUNT(群馬!$B212:$Z212)</f>
        <v>8</v>
      </c>
      <c r="F212">
        <f>COUNT(埼玉!$B212:$AG212)</f>
        <v>19</v>
      </c>
      <c r="G212">
        <f>COUNT(千葉!$B212:$AA212)</f>
        <v>20</v>
      </c>
      <c r="H212">
        <f>COUNT(東京!$B212:$Z212)</f>
        <v>8</v>
      </c>
      <c r="I212">
        <f>COUNT(神奈川!$B212:$Z212)</f>
        <v>12</v>
      </c>
      <c r="J212">
        <f>COUNT(山梨!$B212:$Z212)</f>
        <v>4</v>
      </c>
      <c r="K212">
        <f>COUNT(長野!$B212:$Z212)</f>
        <v>6</v>
      </c>
      <c r="L212">
        <f>COUNT(静岡!$B212:$AC212)</f>
        <v>26</v>
      </c>
      <c r="M212" s="66">
        <f t="shared" si="62"/>
        <v>132</v>
      </c>
      <c r="O212">
        <f>COUNTIF(茨城!$B212:$Z212,$O$1)</f>
        <v>0</v>
      </c>
      <c r="P212">
        <f>COUNTIF(栃木!$B212:$Z212,$O$1)</f>
        <v>0</v>
      </c>
      <c r="Q212">
        <f>COUNTIF(群馬!$B212:$Z212,$O$1)</f>
        <v>0</v>
      </c>
      <c r="R212">
        <f>COUNTIF(埼玉!$B212:$AG212,$O$1)</f>
        <v>0</v>
      </c>
      <c r="S212">
        <f>COUNTIF(千葉!$B212:$AA212,$O$1)</f>
        <v>0</v>
      </c>
      <c r="T212">
        <f>COUNTIF(東京!$B212:$Z212,$O$1)</f>
        <v>0</v>
      </c>
      <c r="U212">
        <f>COUNTIF(神奈川!$B212:$Z212,$O$1)</f>
        <v>0</v>
      </c>
      <c r="V212">
        <f>COUNTIF(山梨!$B212:$Z212,$O$1)</f>
        <v>0</v>
      </c>
      <c r="W212">
        <f>COUNTIF(長野!$B212:$Z212,$O$1)</f>
        <v>0</v>
      </c>
      <c r="X212">
        <f>COUNTIF(静岡!$B212:$AC212,$O$1)</f>
        <v>0</v>
      </c>
      <c r="Y212" s="66">
        <f t="shared" si="63"/>
        <v>0</v>
      </c>
      <c r="AA212">
        <f>COUNTIF(茨城!$B212:$Z212,$AA$1)</f>
        <v>0</v>
      </c>
      <c r="AB212">
        <f>COUNTIF(栃木!$B212:$Z212,$AA$1)</f>
        <v>0</v>
      </c>
      <c r="AC212">
        <f>COUNTIF(群馬!$B212:$Z212,$AA$1)</f>
        <v>0</v>
      </c>
      <c r="AD212">
        <f>COUNTIF(埼玉!$B212:$AG212,$AA$1)</f>
        <v>0</v>
      </c>
      <c r="AE212">
        <f>COUNTIF(千葉!$B212:$AA212,$AA$1)</f>
        <v>0</v>
      </c>
      <c r="AF212">
        <f>COUNTIF(東京!$B212:$Z212,$AA$1)</f>
        <v>0</v>
      </c>
      <c r="AG212">
        <f>COUNTIF(神奈川!$B212:$Z212,$AA$1)</f>
        <v>0</v>
      </c>
      <c r="AH212">
        <f>COUNTIF(山梨!$B212:$Z212,$AA$1)</f>
        <v>0</v>
      </c>
      <c r="AI212">
        <f>COUNTIF(長野!$B212:$Z212,$AA$1)</f>
        <v>0</v>
      </c>
      <c r="AJ212">
        <f>COUNTIF(静岡!$B212:$AC212,$AC$1)</f>
        <v>0</v>
      </c>
      <c r="AK212" s="66">
        <f t="shared" si="64"/>
        <v>0</v>
      </c>
      <c r="AL212" s="73">
        <f t="shared" si="65"/>
        <v>0</v>
      </c>
      <c r="AN212">
        <f>COUNTIF(茨城!$B212:$Z212,$AN$1)</f>
        <v>0</v>
      </c>
      <c r="AO212">
        <f>COUNTIF(栃木!$B212:$Z212,$AN$1)</f>
        <v>0</v>
      </c>
      <c r="AP212">
        <f>COUNTIF(群馬!$B212:$Z212,$AN$1)</f>
        <v>0</v>
      </c>
      <c r="AQ212">
        <f>COUNTIF(埼玉!$B212:$AG212,$AN$1)</f>
        <v>0</v>
      </c>
      <c r="AR212">
        <f>COUNTIF(千葉!$B212:$AA212,$AN$1)</f>
        <v>0</v>
      </c>
      <c r="AS212">
        <f>COUNTIF(東京!$B212:$Z212,$AN$1)</f>
        <v>0</v>
      </c>
      <c r="AT212">
        <f>COUNTIF(神奈川!$B212:$Z212,$AN$1)</f>
        <v>0</v>
      </c>
      <c r="AU212">
        <f>COUNTIF(山梨!$B212:$Z212,$AN$1)</f>
        <v>0</v>
      </c>
      <c r="AV212">
        <f>COUNTIF(長野!$B212:$Z212,$AN$1)</f>
        <v>0</v>
      </c>
      <c r="AW212">
        <f>COUNTIF(静岡!$B212:$AC212,$AN$1)</f>
        <v>0</v>
      </c>
      <c r="AX212" s="66">
        <f t="shared" si="66"/>
        <v>0</v>
      </c>
      <c r="AY212" s="73">
        <f t="shared" si="67"/>
        <v>0</v>
      </c>
    </row>
    <row r="213" spans="1:51" x14ac:dyDescent="0.15">
      <c r="A213">
        <f t="shared" si="61"/>
        <v>10</v>
      </c>
      <c r="B213" s="454">
        <v>43401</v>
      </c>
      <c r="C213">
        <f>COUNT(茨城!$B213:$Z213)</f>
        <v>18</v>
      </c>
      <c r="D213">
        <f>COUNT(栃木!$B213:$Z213)</f>
        <v>11</v>
      </c>
      <c r="E213">
        <f>COUNT(群馬!$B213:$Z213)</f>
        <v>8</v>
      </c>
      <c r="F213">
        <f>COUNT(埼玉!$B213:$AG213)</f>
        <v>19</v>
      </c>
      <c r="G213">
        <f>COUNT(千葉!$B213:$AA213)</f>
        <v>20</v>
      </c>
      <c r="H213">
        <f>COUNT(東京!$B213:$Z213)</f>
        <v>8</v>
      </c>
      <c r="I213">
        <f>COUNT(神奈川!$B213:$Z213)</f>
        <v>12</v>
      </c>
      <c r="J213">
        <f>COUNT(山梨!$B213:$Z213)</f>
        <v>4</v>
      </c>
      <c r="K213">
        <f>COUNT(長野!$B213:$Z213)</f>
        <v>6</v>
      </c>
      <c r="L213">
        <f>COUNT(静岡!$B213:$AC213)</f>
        <v>27</v>
      </c>
      <c r="M213" s="66">
        <f t="shared" si="62"/>
        <v>133</v>
      </c>
      <c r="O213">
        <f>COUNTIF(茨城!$B213:$Z213,$O$1)</f>
        <v>0</v>
      </c>
      <c r="P213">
        <f>COUNTIF(栃木!$B213:$Z213,$O$1)</f>
        <v>0</v>
      </c>
      <c r="Q213">
        <f>COUNTIF(群馬!$B213:$Z213,$O$1)</f>
        <v>0</v>
      </c>
      <c r="R213">
        <f>COUNTIF(埼玉!$B213:$AG213,$O$1)</f>
        <v>0</v>
      </c>
      <c r="S213">
        <f>COUNTIF(千葉!$B213:$AA213,$O$1)</f>
        <v>0</v>
      </c>
      <c r="T213">
        <f>COUNTIF(東京!$B213:$Z213,$O$1)</f>
        <v>0</v>
      </c>
      <c r="U213">
        <f>COUNTIF(神奈川!$B213:$Z213,$O$1)</f>
        <v>0</v>
      </c>
      <c r="V213">
        <f>COUNTIF(山梨!$B213:$Z213,$O$1)</f>
        <v>0</v>
      </c>
      <c r="W213">
        <f>COUNTIF(長野!$B213:$Z213,$O$1)</f>
        <v>0</v>
      </c>
      <c r="X213">
        <f>COUNTIF(静岡!$B213:$AC213,$O$1)</f>
        <v>0</v>
      </c>
      <c r="Y213" s="66">
        <f t="shared" si="63"/>
        <v>0</v>
      </c>
      <c r="AA213">
        <f>COUNTIF(茨城!$B213:$Z213,$AA$1)</f>
        <v>0</v>
      </c>
      <c r="AB213">
        <f>COUNTIF(栃木!$B213:$Z213,$AA$1)</f>
        <v>0</v>
      </c>
      <c r="AC213">
        <f>COUNTIF(群馬!$B213:$Z213,$AA$1)</f>
        <v>0</v>
      </c>
      <c r="AD213">
        <f>COUNTIF(埼玉!$B213:$AG213,$AA$1)</f>
        <v>0</v>
      </c>
      <c r="AE213">
        <f>COUNTIF(千葉!$B213:$AA213,$AA$1)</f>
        <v>0</v>
      </c>
      <c r="AF213">
        <f>COUNTIF(東京!$B213:$Z213,$AA$1)</f>
        <v>0</v>
      </c>
      <c r="AG213">
        <f>COUNTIF(神奈川!$B213:$Z213,$AA$1)</f>
        <v>0</v>
      </c>
      <c r="AH213">
        <f>COUNTIF(山梨!$B213:$Z213,$AA$1)</f>
        <v>0</v>
      </c>
      <c r="AI213">
        <f>COUNTIF(長野!$B213:$Z213,$AA$1)</f>
        <v>0</v>
      </c>
      <c r="AJ213">
        <f>COUNTIF(静岡!$B213:$AC213,$AC$1)</f>
        <v>0</v>
      </c>
      <c r="AK213" s="66">
        <f t="shared" si="64"/>
        <v>0</v>
      </c>
      <c r="AL213" s="73">
        <f t="shared" si="65"/>
        <v>0</v>
      </c>
      <c r="AN213">
        <f>COUNTIF(茨城!$B213:$Z213,$AN$1)</f>
        <v>0</v>
      </c>
      <c r="AO213">
        <f>COUNTIF(栃木!$B213:$Z213,$AN$1)</f>
        <v>0</v>
      </c>
      <c r="AP213">
        <f>COUNTIF(群馬!$B213:$Z213,$AN$1)</f>
        <v>0</v>
      </c>
      <c r="AQ213">
        <f>COUNTIF(埼玉!$B213:$AG213,$AN$1)</f>
        <v>0</v>
      </c>
      <c r="AR213">
        <f>COUNTIF(千葉!$B213:$AA213,$AN$1)</f>
        <v>0</v>
      </c>
      <c r="AS213">
        <f>COUNTIF(東京!$B213:$Z213,$AN$1)</f>
        <v>0</v>
      </c>
      <c r="AT213">
        <f>COUNTIF(神奈川!$B213:$Z213,$AN$1)</f>
        <v>0</v>
      </c>
      <c r="AU213">
        <f>COUNTIF(山梨!$B213:$Z213,$AN$1)</f>
        <v>0</v>
      </c>
      <c r="AV213">
        <f>COUNTIF(長野!$B213:$Z213,$AN$1)</f>
        <v>0</v>
      </c>
      <c r="AW213">
        <f>COUNTIF(静岡!$B213:$AC213,$AN$1)</f>
        <v>0</v>
      </c>
      <c r="AX213" s="66">
        <f t="shared" si="66"/>
        <v>0</v>
      </c>
      <c r="AY213" s="73">
        <f t="shared" si="67"/>
        <v>0</v>
      </c>
    </row>
    <row r="214" spans="1:51" x14ac:dyDescent="0.15">
      <c r="A214">
        <f t="shared" si="61"/>
        <v>10</v>
      </c>
      <c r="B214" s="454">
        <v>43402</v>
      </c>
      <c r="C214">
        <f>COUNT(茨城!$B214:$Z214)</f>
        <v>16</v>
      </c>
      <c r="D214">
        <f>COUNT(栃木!$B214:$Z214)</f>
        <v>11</v>
      </c>
      <c r="E214">
        <f>COUNT(群馬!$B214:$Z214)</f>
        <v>8</v>
      </c>
      <c r="F214">
        <f>COUNT(埼玉!$B214:$AG214)</f>
        <v>19</v>
      </c>
      <c r="G214">
        <f>COUNT(千葉!$B214:$AA214)</f>
        <v>19</v>
      </c>
      <c r="H214">
        <f>COUNT(東京!$B214:$Z214)</f>
        <v>8</v>
      </c>
      <c r="I214">
        <f>COUNT(神奈川!$B214:$Z214)</f>
        <v>12</v>
      </c>
      <c r="J214">
        <f>COUNT(山梨!$B214:$Z214)</f>
        <v>4</v>
      </c>
      <c r="K214">
        <f>COUNT(長野!$B214:$Z214)</f>
        <v>6</v>
      </c>
      <c r="L214">
        <f>COUNT(静岡!$B214:$AC214)</f>
        <v>27</v>
      </c>
      <c r="M214" s="66">
        <f t="shared" si="62"/>
        <v>130</v>
      </c>
      <c r="O214">
        <f>COUNTIF(茨城!$B214:$Z214,$O$1)</f>
        <v>0</v>
      </c>
      <c r="P214">
        <f>COUNTIF(栃木!$B214:$Z214,$O$1)</f>
        <v>0</v>
      </c>
      <c r="Q214">
        <f>COUNTIF(群馬!$B214:$Z214,$O$1)</f>
        <v>0</v>
      </c>
      <c r="R214">
        <f>COUNTIF(埼玉!$B214:$AG214,$O$1)</f>
        <v>0</v>
      </c>
      <c r="S214">
        <f>COUNTIF(千葉!$B214:$AA214,$O$1)</f>
        <v>0</v>
      </c>
      <c r="T214">
        <f>COUNTIF(東京!$B214:$Z214,$O$1)</f>
        <v>0</v>
      </c>
      <c r="U214">
        <f>COUNTIF(神奈川!$B214:$Z214,$O$1)</f>
        <v>0</v>
      </c>
      <c r="V214">
        <f>COUNTIF(山梨!$B214:$Z214,$O$1)</f>
        <v>0</v>
      </c>
      <c r="W214">
        <f>COUNTIF(長野!$B214:$Z214,$O$1)</f>
        <v>0</v>
      </c>
      <c r="X214">
        <f>COUNTIF(静岡!$B214:$AC214,$O$1)</f>
        <v>0</v>
      </c>
      <c r="Y214" s="66">
        <f t="shared" si="63"/>
        <v>0</v>
      </c>
      <c r="AA214">
        <f>COUNTIF(茨城!$B214:$Z214,$AA$1)</f>
        <v>0</v>
      </c>
      <c r="AB214">
        <f>COUNTIF(栃木!$B214:$Z214,$AA$1)</f>
        <v>0</v>
      </c>
      <c r="AC214">
        <f>COUNTIF(群馬!$B214:$Z214,$AA$1)</f>
        <v>0</v>
      </c>
      <c r="AD214">
        <f>COUNTIF(埼玉!$B214:$AG214,$AA$1)</f>
        <v>0</v>
      </c>
      <c r="AE214">
        <f>COUNTIF(千葉!$B214:$AA214,$AA$1)</f>
        <v>0</v>
      </c>
      <c r="AF214">
        <f>COUNTIF(東京!$B214:$Z214,$AA$1)</f>
        <v>0</v>
      </c>
      <c r="AG214">
        <f>COUNTIF(神奈川!$B214:$Z214,$AA$1)</f>
        <v>0</v>
      </c>
      <c r="AH214">
        <f>COUNTIF(山梨!$B214:$Z214,$AA$1)</f>
        <v>0</v>
      </c>
      <c r="AI214">
        <f>COUNTIF(長野!$B214:$Z214,$AA$1)</f>
        <v>0</v>
      </c>
      <c r="AJ214">
        <f>COUNTIF(静岡!$B214:$AC214,$AC$1)</f>
        <v>0</v>
      </c>
      <c r="AK214" s="66">
        <f t="shared" si="64"/>
        <v>0</v>
      </c>
      <c r="AL214" s="73">
        <f t="shared" si="65"/>
        <v>0</v>
      </c>
      <c r="AN214">
        <f>COUNTIF(茨城!$B214:$Z214,$AN$1)</f>
        <v>0</v>
      </c>
      <c r="AO214">
        <f>COUNTIF(栃木!$B214:$Z214,$AN$1)</f>
        <v>0</v>
      </c>
      <c r="AP214">
        <f>COUNTIF(群馬!$B214:$Z214,$AN$1)</f>
        <v>0</v>
      </c>
      <c r="AQ214">
        <f>COUNTIF(埼玉!$B214:$AG214,$AN$1)</f>
        <v>0</v>
      </c>
      <c r="AR214">
        <f>COUNTIF(千葉!$B214:$AA214,$AN$1)</f>
        <v>0</v>
      </c>
      <c r="AS214">
        <f>COUNTIF(東京!$B214:$Z214,$AN$1)</f>
        <v>0</v>
      </c>
      <c r="AT214">
        <f>COUNTIF(神奈川!$B214:$Z214,$AN$1)</f>
        <v>0</v>
      </c>
      <c r="AU214">
        <f>COUNTIF(山梨!$B214:$Z214,$AN$1)</f>
        <v>0</v>
      </c>
      <c r="AV214">
        <f>COUNTIF(長野!$B214:$Z214,$AN$1)</f>
        <v>0</v>
      </c>
      <c r="AW214">
        <f>COUNTIF(静岡!$B214:$AC214,$AN$1)</f>
        <v>0</v>
      </c>
      <c r="AX214" s="66">
        <f t="shared" si="66"/>
        <v>0</v>
      </c>
      <c r="AY214" s="73">
        <f t="shared" si="67"/>
        <v>0</v>
      </c>
    </row>
    <row r="215" spans="1:51" x14ac:dyDescent="0.15">
      <c r="A215">
        <f t="shared" si="61"/>
        <v>10</v>
      </c>
      <c r="B215" s="454">
        <v>43403</v>
      </c>
      <c r="C215">
        <f>COUNT(茨城!$B215:$Z215)</f>
        <v>15</v>
      </c>
      <c r="D215">
        <f>COUNT(栃木!$B215:$Z215)</f>
        <v>11</v>
      </c>
      <c r="E215">
        <f>COUNT(群馬!$B215:$Z215)</f>
        <v>8</v>
      </c>
      <c r="F215">
        <f>COUNT(埼玉!$B215:$AG215)</f>
        <v>19</v>
      </c>
      <c r="G215">
        <f>COUNT(千葉!$B215:$AA215)</f>
        <v>21</v>
      </c>
      <c r="H215">
        <f>COUNT(東京!$B215:$Z215)</f>
        <v>8</v>
      </c>
      <c r="I215">
        <f>COUNT(神奈川!$B215:$Z215)</f>
        <v>12</v>
      </c>
      <c r="J215">
        <f>COUNT(山梨!$B215:$Z215)</f>
        <v>4</v>
      </c>
      <c r="K215">
        <f>COUNT(長野!$B215:$Z215)</f>
        <v>6</v>
      </c>
      <c r="L215">
        <f>COUNT(静岡!$B215:$AC215)</f>
        <v>26</v>
      </c>
      <c r="M215" s="66">
        <f t="shared" si="62"/>
        <v>130</v>
      </c>
      <c r="O215">
        <f>COUNTIF(茨城!$B215:$Z215,$O$1)</f>
        <v>0</v>
      </c>
      <c r="P215">
        <f>COUNTIF(栃木!$B215:$Z215,$O$1)</f>
        <v>0</v>
      </c>
      <c r="Q215">
        <f>COUNTIF(群馬!$B215:$Z215,$O$1)</f>
        <v>0</v>
      </c>
      <c r="R215">
        <f>COUNTIF(埼玉!$B215:$AG215,$O$1)</f>
        <v>0</v>
      </c>
      <c r="S215">
        <f>COUNTIF(千葉!$B215:$AA215,$O$1)</f>
        <v>0</v>
      </c>
      <c r="T215">
        <f>COUNTIF(東京!$B215:$Z215,$O$1)</f>
        <v>0</v>
      </c>
      <c r="U215">
        <f>COUNTIF(神奈川!$B215:$Z215,$O$1)</f>
        <v>0</v>
      </c>
      <c r="V215">
        <f>COUNTIF(山梨!$B215:$Z215,$O$1)</f>
        <v>0</v>
      </c>
      <c r="W215">
        <f>COUNTIF(長野!$B215:$Z215,$O$1)</f>
        <v>0</v>
      </c>
      <c r="X215">
        <f>COUNTIF(静岡!$B215:$AC215,$O$1)</f>
        <v>0</v>
      </c>
      <c r="Y215" s="66">
        <f t="shared" si="63"/>
        <v>0</v>
      </c>
      <c r="AA215">
        <f>COUNTIF(茨城!$B215:$Z215,$AA$1)</f>
        <v>0</v>
      </c>
      <c r="AB215">
        <f>COUNTIF(栃木!$B215:$Z215,$AA$1)</f>
        <v>0</v>
      </c>
      <c r="AC215">
        <f>COUNTIF(群馬!$B215:$Z215,$AA$1)</f>
        <v>0</v>
      </c>
      <c r="AD215">
        <f>COUNTIF(埼玉!$B215:$AG215,$AA$1)</f>
        <v>0</v>
      </c>
      <c r="AE215">
        <f>COUNTIF(千葉!$B215:$AA215,$AA$1)</f>
        <v>0</v>
      </c>
      <c r="AF215">
        <f>COUNTIF(東京!$B215:$Z215,$AA$1)</f>
        <v>0</v>
      </c>
      <c r="AG215">
        <f>COUNTIF(神奈川!$B215:$Z215,$AA$1)</f>
        <v>0</v>
      </c>
      <c r="AH215">
        <f>COUNTIF(山梨!$B215:$Z215,$AA$1)</f>
        <v>0</v>
      </c>
      <c r="AI215">
        <f>COUNTIF(長野!$B215:$Z215,$AA$1)</f>
        <v>0</v>
      </c>
      <c r="AJ215">
        <f>COUNTIF(静岡!$B215:$AC215,$AC$1)</f>
        <v>0</v>
      </c>
      <c r="AK215" s="66">
        <f t="shared" si="64"/>
        <v>0</v>
      </c>
      <c r="AL215" s="73">
        <f t="shared" si="65"/>
        <v>0</v>
      </c>
      <c r="AN215">
        <f>COUNTIF(茨城!$B215:$Z215,$AN$1)</f>
        <v>0</v>
      </c>
      <c r="AO215">
        <f>COUNTIF(栃木!$B215:$Z215,$AN$1)</f>
        <v>0</v>
      </c>
      <c r="AP215">
        <f>COUNTIF(群馬!$B215:$Z215,$AN$1)</f>
        <v>0</v>
      </c>
      <c r="AQ215">
        <f>COUNTIF(埼玉!$B215:$AG215,$AN$1)</f>
        <v>0</v>
      </c>
      <c r="AR215">
        <f>COUNTIF(千葉!$B215:$AA215,$AN$1)</f>
        <v>0</v>
      </c>
      <c r="AS215">
        <f>COUNTIF(東京!$B215:$Z215,$AN$1)</f>
        <v>0</v>
      </c>
      <c r="AT215">
        <f>COUNTIF(神奈川!$B215:$Z215,$AN$1)</f>
        <v>0</v>
      </c>
      <c r="AU215">
        <f>COUNTIF(山梨!$B215:$Z215,$AN$1)</f>
        <v>0</v>
      </c>
      <c r="AV215">
        <f>COUNTIF(長野!$B215:$Z215,$AN$1)</f>
        <v>0</v>
      </c>
      <c r="AW215">
        <f>COUNTIF(静岡!$B215:$AC215,$AN$1)</f>
        <v>0</v>
      </c>
      <c r="AX215" s="66">
        <f t="shared" si="66"/>
        <v>0</v>
      </c>
      <c r="AY215" s="73">
        <f t="shared" si="67"/>
        <v>0</v>
      </c>
    </row>
    <row r="216" spans="1:51" x14ac:dyDescent="0.15">
      <c r="A216">
        <f t="shared" si="61"/>
        <v>10</v>
      </c>
      <c r="B216" s="454">
        <v>43404</v>
      </c>
      <c r="C216">
        <f>COUNT(茨城!$B216:$Z216)</f>
        <v>17</v>
      </c>
      <c r="D216">
        <f>COUNT(栃木!$B216:$Z216)</f>
        <v>11</v>
      </c>
      <c r="E216">
        <f>COUNT(群馬!$B216:$Z216)</f>
        <v>8</v>
      </c>
      <c r="F216">
        <f>COUNT(埼玉!$B216:$AG216)</f>
        <v>20</v>
      </c>
      <c r="G216">
        <f>COUNT(千葉!$B216:$AA216)</f>
        <v>21</v>
      </c>
      <c r="H216">
        <f>COUNT(東京!$B216:$Z216)</f>
        <v>8</v>
      </c>
      <c r="I216">
        <f>COUNT(神奈川!$B216:$Z216)</f>
        <v>12</v>
      </c>
      <c r="J216">
        <f>COUNT(山梨!$B216:$Z216)</f>
        <v>4</v>
      </c>
      <c r="K216">
        <f>COUNT(長野!$B216:$Z216)</f>
        <v>6</v>
      </c>
      <c r="L216">
        <f>COUNT(静岡!$B216:$AC216)</f>
        <v>25</v>
      </c>
      <c r="M216" s="66">
        <f t="shared" si="62"/>
        <v>132</v>
      </c>
      <c r="O216">
        <f>COUNTIF(茨城!$B216:$Z216,$O$1)</f>
        <v>0</v>
      </c>
      <c r="P216">
        <f>COUNTIF(栃木!$B216:$Z216,$O$1)</f>
        <v>0</v>
      </c>
      <c r="Q216">
        <f>COUNTIF(群馬!$B216:$Z216,$O$1)</f>
        <v>0</v>
      </c>
      <c r="R216">
        <f>COUNTIF(埼玉!$B216:$AG216,$O$1)</f>
        <v>0</v>
      </c>
      <c r="S216">
        <f>COUNTIF(千葉!$B216:$AA216,$O$1)</f>
        <v>0</v>
      </c>
      <c r="T216">
        <f>COUNTIF(東京!$B216:$Z216,$O$1)</f>
        <v>0</v>
      </c>
      <c r="U216">
        <f>COUNTIF(神奈川!$B216:$Z216,$O$1)</f>
        <v>0</v>
      </c>
      <c r="V216">
        <f>COUNTIF(山梨!$B216:$Z216,$O$1)</f>
        <v>0</v>
      </c>
      <c r="W216">
        <f>COUNTIF(長野!$B216:$Z216,$O$1)</f>
        <v>0</v>
      </c>
      <c r="X216">
        <f>COUNTIF(静岡!$B216:$AC216,$O$1)</f>
        <v>0</v>
      </c>
      <c r="Y216" s="66">
        <f t="shared" si="63"/>
        <v>0</v>
      </c>
      <c r="AA216">
        <f>COUNTIF(茨城!$B216:$Z216,$AA$1)</f>
        <v>0</v>
      </c>
      <c r="AB216">
        <f>COUNTIF(栃木!$B216:$Z216,$AA$1)</f>
        <v>0</v>
      </c>
      <c r="AC216">
        <f>COUNTIF(群馬!$B216:$Z216,$AA$1)</f>
        <v>0</v>
      </c>
      <c r="AD216">
        <f>COUNTIF(埼玉!$B216:$AG216,$AA$1)</f>
        <v>0</v>
      </c>
      <c r="AE216">
        <f>COUNTIF(千葉!$B216:$AA216,$AA$1)</f>
        <v>0</v>
      </c>
      <c r="AF216">
        <f>COUNTIF(東京!$B216:$Z216,$AA$1)</f>
        <v>0</v>
      </c>
      <c r="AG216">
        <f>COUNTIF(神奈川!$B216:$Z216,$AA$1)</f>
        <v>0</v>
      </c>
      <c r="AH216">
        <f>COUNTIF(山梨!$B216:$Z216,$AA$1)</f>
        <v>0</v>
      </c>
      <c r="AI216">
        <f>COUNTIF(長野!$B216:$Z216,$AA$1)</f>
        <v>0</v>
      </c>
      <c r="AJ216">
        <f>COUNTIF(静岡!$B216:$AC216,$AC$1)</f>
        <v>0</v>
      </c>
      <c r="AK216" s="66">
        <f t="shared" si="64"/>
        <v>0</v>
      </c>
      <c r="AL216" s="73">
        <f t="shared" si="65"/>
        <v>0</v>
      </c>
      <c r="AN216">
        <f>COUNTIF(茨城!$B216:$Z216,$AN$1)</f>
        <v>0</v>
      </c>
      <c r="AO216">
        <f>COUNTIF(栃木!$B216:$Z216,$AN$1)</f>
        <v>0</v>
      </c>
      <c r="AP216">
        <f>COUNTIF(群馬!$B216:$Z216,$AN$1)</f>
        <v>0</v>
      </c>
      <c r="AQ216">
        <f>COUNTIF(埼玉!$B216:$AG216,$AN$1)</f>
        <v>0</v>
      </c>
      <c r="AR216">
        <f>COUNTIF(千葉!$B216:$AA216,$AN$1)</f>
        <v>0</v>
      </c>
      <c r="AS216">
        <f>COUNTIF(東京!$B216:$Z216,$AN$1)</f>
        <v>0</v>
      </c>
      <c r="AT216">
        <f>COUNTIF(神奈川!$B216:$Z216,$AN$1)</f>
        <v>0</v>
      </c>
      <c r="AU216">
        <f>COUNTIF(山梨!$B216:$Z216,$AN$1)</f>
        <v>0</v>
      </c>
      <c r="AV216">
        <f>COUNTIF(長野!$B216:$Z216,$AN$1)</f>
        <v>0</v>
      </c>
      <c r="AW216">
        <f>COUNTIF(静岡!$B216:$AC216,$AN$1)</f>
        <v>0</v>
      </c>
      <c r="AX216" s="66">
        <f t="shared" si="66"/>
        <v>0</v>
      </c>
      <c r="AY216" s="73">
        <f t="shared" si="67"/>
        <v>0</v>
      </c>
    </row>
    <row r="217" spans="1:51" x14ac:dyDescent="0.15">
      <c r="A217">
        <f t="shared" si="61"/>
        <v>11</v>
      </c>
      <c r="B217" s="454">
        <v>43405</v>
      </c>
      <c r="C217">
        <f>COUNT(茨城!$B217:$Z217)</f>
        <v>18</v>
      </c>
      <c r="D217">
        <f>COUNT(栃木!$B217:$Z217)</f>
        <v>11</v>
      </c>
      <c r="E217">
        <f>COUNT(群馬!$B217:$Z217)</f>
        <v>8</v>
      </c>
      <c r="F217">
        <f>COUNT(埼玉!$B217:$AG217)</f>
        <v>20</v>
      </c>
      <c r="G217">
        <f>COUNT(千葉!$B217:$AA217)</f>
        <v>21</v>
      </c>
      <c r="H217">
        <f>COUNT(東京!$B217:$Z217)</f>
        <v>8</v>
      </c>
      <c r="I217">
        <f>COUNT(神奈川!$B217:$Z217)</f>
        <v>12</v>
      </c>
      <c r="J217">
        <f>COUNT(山梨!$B217:$Z217)</f>
        <v>4</v>
      </c>
      <c r="K217">
        <f>COUNT(長野!$B217:$Z217)</f>
        <v>5</v>
      </c>
      <c r="L217">
        <f>COUNT(静岡!$B217:$AC217)</f>
        <v>26</v>
      </c>
      <c r="M217" s="66">
        <f t="shared" si="62"/>
        <v>133</v>
      </c>
      <c r="O217">
        <f>COUNTIF(茨城!$B217:$Z217,$O$1)</f>
        <v>0</v>
      </c>
      <c r="P217">
        <f>COUNTIF(栃木!$B217:$Z217,$O$1)</f>
        <v>0</v>
      </c>
      <c r="Q217">
        <f>COUNTIF(群馬!$B217:$Z217,$O$1)</f>
        <v>0</v>
      </c>
      <c r="R217">
        <f>COUNTIF(埼玉!$B217:$AG217,$O$1)</f>
        <v>0</v>
      </c>
      <c r="S217">
        <f>COUNTIF(千葉!$B217:$AA217,$O$1)</f>
        <v>0</v>
      </c>
      <c r="T217">
        <f>COUNTIF(東京!$B217:$Z217,$O$1)</f>
        <v>0</v>
      </c>
      <c r="U217">
        <f>COUNTIF(神奈川!$B217:$Z217,$O$1)</f>
        <v>0</v>
      </c>
      <c r="V217">
        <f>COUNTIF(山梨!$B217:$Z217,$O$1)</f>
        <v>0</v>
      </c>
      <c r="W217">
        <f>COUNTIF(長野!$B217:$Z217,$O$1)</f>
        <v>0</v>
      </c>
      <c r="X217">
        <f>COUNTIF(静岡!$B217:$AC217,$O$1)</f>
        <v>0</v>
      </c>
      <c r="Y217" s="66">
        <f t="shared" si="63"/>
        <v>0</v>
      </c>
      <c r="AA217">
        <f>COUNTIF(茨城!$B217:$Z217,$AA$1)</f>
        <v>0</v>
      </c>
      <c r="AB217">
        <f>COUNTIF(栃木!$B217:$Z217,$AA$1)</f>
        <v>0</v>
      </c>
      <c r="AC217">
        <f>COUNTIF(群馬!$B217:$Z217,$AA$1)</f>
        <v>0</v>
      </c>
      <c r="AD217">
        <f>COUNTIF(埼玉!$B217:$AG217,$AA$1)</f>
        <v>0</v>
      </c>
      <c r="AE217">
        <f>COUNTIF(千葉!$B217:$AA217,$AA$1)</f>
        <v>0</v>
      </c>
      <c r="AF217">
        <f>COUNTIF(東京!$B217:$Z217,$AA$1)</f>
        <v>0</v>
      </c>
      <c r="AG217">
        <f>COUNTIF(神奈川!$B217:$Z217,$AA$1)</f>
        <v>0</v>
      </c>
      <c r="AH217">
        <f>COUNTIF(山梨!$B217:$Z217,$AA$1)</f>
        <v>0</v>
      </c>
      <c r="AI217">
        <f>COUNTIF(長野!$B217:$Z217,$AA$1)</f>
        <v>0</v>
      </c>
      <c r="AJ217">
        <f>COUNTIF(静岡!$B217:$AC217,$AC$1)</f>
        <v>0</v>
      </c>
      <c r="AK217" s="66">
        <f t="shared" si="64"/>
        <v>0</v>
      </c>
      <c r="AL217" s="73">
        <f t="shared" si="65"/>
        <v>0</v>
      </c>
      <c r="AN217">
        <f>COUNTIF(茨城!$B217:$Z217,$AN$1)</f>
        <v>0</v>
      </c>
      <c r="AO217">
        <f>COUNTIF(栃木!$B217:$Z217,$AN$1)</f>
        <v>0</v>
      </c>
      <c r="AP217">
        <f>COUNTIF(群馬!$B217:$Z217,$AN$1)</f>
        <v>0</v>
      </c>
      <c r="AQ217">
        <f>COUNTIF(埼玉!$B217:$AG217,$AN$1)</f>
        <v>0</v>
      </c>
      <c r="AR217">
        <f>COUNTIF(千葉!$B217:$AA217,$AN$1)</f>
        <v>0</v>
      </c>
      <c r="AS217">
        <f>COUNTIF(東京!$B217:$Z217,$AN$1)</f>
        <v>0</v>
      </c>
      <c r="AT217">
        <f>COUNTIF(神奈川!$B217:$Z217,$AN$1)</f>
        <v>0</v>
      </c>
      <c r="AU217">
        <f>COUNTIF(山梨!$B217:$Z217,$AN$1)</f>
        <v>0</v>
      </c>
      <c r="AV217">
        <f>COUNTIF(長野!$B217:$Z217,$AN$1)</f>
        <v>0</v>
      </c>
      <c r="AW217">
        <f>COUNTIF(静岡!$B217:$AC217,$AN$1)</f>
        <v>0</v>
      </c>
      <c r="AX217" s="66">
        <f t="shared" si="66"/>
        <v>0</v>
      </c>
      <c r="AY217" s="73">
        <f t="shared" si="67"/>
        <v>0</v>
      </c>
    </row>
    <row r="218" spans="1:51" x14ac:dyDescent="0.15">
      <c r="A218">
        <f t="shared" si="61"/>
        <v>11</v>
      </c>
      <c r="B218" s="454">
        <v>43406</v>
      </c>
      <c r="C218">
        <f>COUNT(茨城!$B218:$Z218)</f>
        <v>18</v>
      </c>
      <c r="D218">
        <f>COUNT(栃木!$B218:$Z218)</f>
        <v>11</v>
      </c>
      <c r="E218">
        <f>COUNT(群馬!$B218:$Z218)</f>
        <v>8</v>
      </c>
      <c r="F218">
        <f>COUNT(埼玉!$B218:$AG218)</f>
        <v>20</v>
      </c>
      <c r="G218">
        <f>COUNT(千葉!$B218:$AA218)</f>
        <v>21</v>
      </c>
      <c r="H218">
        <f>COUNT(東京!$B218:$Z218)</f>
        <v>8</v>
      </c>
      <c r="I218">
        <f>COUNT(神奈川!$B218:$Z218)</f>
        <v>12</v>
      </c>
      <c r="J218">
        <f>COUNT(山梨!$B218:$Z218)</f>
        <v>4</v>
      </c>
      <c r="K218">
        <f>COUNT(長野!$B218:$Z218)</f>
        <v>5</v>
      </c>
      <c r="L218">
        <f>COUNT(静岡!$B218:$AC218)</f>
        <v>27</v>
      </c>
      <c r="M218" s="66">
        <f t="shared" si="62"/>
        <v>134</v>
      </c>
      <c r="O218">
        <f>COUNTIF(茨城!$B218:$Z218,$O$1)</f>
        <v>0</v>
      </c>
      <c r="P218">
        <f>COUNTIF(栃木!$B218:$Z218,$O$1)</f>
        <v>0</v>
      </c>
      <c r="Q218">
        <f>COUNTIF(群馬!$B218:$Z218,$O$1)</f>
        <v>0</v>
      </c>
      <c r="R218">
        <f>COUNTIF(埼玉!$B218:$AG218,$O$1)</f>
        <v>0</v>
      </c>
      <c r="S218">
        <f>COUNTIF(千葉!$B218:$AA218,$O$1)</f>
        <v>0</v>
      </c>
      <c r="T218">
        <f>COUNTIF(東京!$B218:$Z218,$O$1)</f>
        <v>0</v>
      </c>
      <c r="U218">
        <f>COUNTIF(神奈川!$B218:$Z218,$O$1)</f>
        <v>0</v>
      </c>
      <c r="V218">
        <f>COUNTIF(山梨!$B218:$Z218,$O$1)</f>
        <v>0</v>
      </c>
      <c r="W218">
        <f>COUNTIF(長野!$B218:$Z218,$O$1)</f>
        <v>0</v>
      </c>
      <c r="X218">
        <f>COUNTIF(静岡!$B218:$AC218,$O$1)</f>
        <v>0</v>
      </c>
      <c r="Y218" s="66">
        <f t="shared" si="63"/>
        <v>0</v>
      </c>
      <c r="AA218">
        <f>COUNTIF(茨城!$B218:$Z218,$AA$1)</f>
        <v>0</v>
      </c>
      <c r="AB218">
        <f>COUNTIF(栃木!$B218:$Z218,$AA$1)</f>
        <v>0</v>
      </c>
      <c r="AC218">
        <f>COUNTIF(群馬!$B218:$Z218,$AA$1)</f>
        <v>0</v>
      </c>
      <c r="AD218">
        <f>COUNTIF(埼玉!$B218:$AG218,$AA$1)</f>
        <v>0</v>
      </c>
      <c r="AE218">
        <f>COUNTIF(千葉!$B218:$AA218,$AA$1)</f>
        <v>0</v>
      </c>
      <c r="AF218">
        <f>COUNTIF(東京!$B218:$Z218,$AA$1)</f>
        <v>0</v>
      </c>
      <c r="AG218">
        <f>COUNTIF(神奈川!$B218:$Z218,$AA$1)</f>
        <v>0</v>
      </c>
      <c r="AH218">
        <f>COUNTIF(山梨!$B218:$Z218,$AA$1)</f>
        <v>0</v>
      </c>
      <c r="AI218">
        <f>COUNTIF(長野!$B218:$Z218,$AA$1)</f>
        <v>0</v>
      </c>
      <c r="AJ218">
        <f>COUNTIF(静岡!$B218:$AC218,$AC$1)</f>
        <v>0</v>
      </c>
      <c r="AK218" s="66">
        <f t="shared" si="64"/>
        <v>0</v>
      </c>
      <c r="AL218" s="73">
        <f t="shared" si="65"/>
        <v>0</v>
      </c>
      <c r="AN218">
        <f>COUNTIF(茨城!$B218:$Z218,$AN$1)</f>
        <v>0</v>
      </c>
      <c r="AO218">
        <f>COUNTIF(栃木!$B218:$Z218,$AN$1)</f>
        <v>0</v>
      </c>
      <c r="AP218">
        <f>COUNTIF(群馬!$B218:$Z218,$AN$1)</f>
        <v>0</v>
      </c>
      <c r="AQ218">
        <f>COUNTIF(埼玉!$B218:$AG218,$AN$1)</f>
        <v>0</v>
      </c>
      <c r="AR218">
        <f>COUNTIF(千葉!$B218:$AA218,$AN$1)</f>
        <v>0</v>
      </c>
      <c r="AS218">
        <f>COUNTIF(東京!$B218:$Z218,$AN$1)</f>
        <v>0</v>
      </c>
      <c r="AT218">
        <f>COUNTIF(神奈川!$B218:$Z218,$AN$1)</f>
        <v>0</v>
      </c>
      <c r="AU218">
        <f>COUNTIF(山梨!$B218:$Z218,$AN$1)</f>
        <v>0</v>
      </c>
      <c r="AV218">
        <f>COUNTIF(長野!$B218:$Z218,$AN$1)</f>
        <v>0</v>
      </c>
      <c r="AW218">
        <f>COUNTIF(静岡!$B218:$AC218,$AN$1)</f>
        <v>0</v>
      </c>
      <c r="AX218" s="66">
        <f t="shared" si="66"/>
        <v>0</v>
      </c>
      <c r="AY218" s="73">
        <f t="shared" si="67"/>
        <v>0</v>
      </c>
    </row>
    <row r="219" spans="1:51" x14ac:dyDescent="0.15">
      <c r="A219">
        <f t="shared" si="61"/>
        <v>11</v>
      </c>
      <c r="B219" s="454">
        <v>43407</v>
      </c>
      <c r="C219">
        <f>COUNT(茨城!$B219:$Z219)</f>
        <v>18</v>
      </c>
      <c r="D219">
        <f>COUNT(栃木!$B219:$Z219)</f>
        <v>11</v>
      </c>
      <c r="E219">
        <f>COUNT(群馬!$B219:$Z219)</f>
        <v>8</v>
      </c>
      <c r="F219">
        <f>COUNT(埼玉!$B219:$AG219)</f>
        <v>19</v>
      </c>
      <c r="G219">
        <f>COUNT(千葉!$B219:$AA219)</f>
        <v>21</v>
      </c>
      <c r="H219">
        <f>COUNT(東京!$B219:$Z219)</f>
        <v>8</v>
      </c>
      <c r="I219">
        <f>COUNT(神奈川!$B219:$Z219)</f>
        <v>12</v>
      </c>
      <c r="J219">
        <f>COUNT(山梨!$B219:$Z219)</f>
        <v>4</v>
      </c>
      <c r="K219">
        <f>COUNT(長野!$B219:$Z219)</f>
        <v>6</v>
      </c>
      <c r="L219">
        <f>COUNT(静岡!$B219:$AC219)</f>
        <v>28</v>
      </c>
      <c r="M219" s="66">
        <f t="shared" si="62"/>
        <v>135</v>
      </c>
      <c r="O219">
        <f>COUNTIF(茨城!$B219:$Z219,$O$1)</f>
        <v>0</v>
      </c>
      <c r="P219">
        <f>COUNTIF(栃木!$B219:$Z219,$O$1)</f>
        <v>0</v>
      </c>
      <c r="Q219">
        <f>COUNTIF(群馬!$B219:$Z219,$O$1)</f>
        <v>0</v>
      </c>
      <c r="R219">
        <f>COUNTIF(埼玉!$B219:$AG219,$O$1)</f>
        <v>0</v>
      </c>
      <c r="S219">
        <f>COUNTIF(千葉!$B219:$AA219,$O$1)</f>
        <v>0</v>
      </c>
      <c r="T219">
        <f>COUNTIF(東京!$B219:$Z219,$O$1)</f>
        <v>0</v>
      </c>
      <c r="U219">
        <f>COUNTIF(神奈川!$B219:$Z219,$O$1)</f>
        <v>0</v>
      </c>
      <c r="V219">
        <f>COUNTIF(山梨!$B219:$Z219,$O$1)</f>
        <v>0</v>
      </c>
      <c r="W219">
        <f>COUNTIF(長野!$B219:$Z219,$O$1)</f>
        <v>0</v>
      </c>
      <c r="X219">
        <f>COUNTIF(静岡!$B219:$AC219,$O$1)</f>
        <v>0</v>
      </c>
      <c r="Y219" s="66">
        <f t="shared" si="63"/>
        <v>0</v>
      </c>
      <c r="AA219">
        <f>COUNTIF(茨城!$B219:$Z219,$AA$1)</f>
        <v>0</v>
      </c>
      <c r="AB219">
        <f>COUNTIF(栃木!$B219:$Z219,$AA$1)</f>
        <v>0</v>
      </c>
      <c r="AC219">
        <f>COUNTIF(群馬!$B219:$Z219,$AA$1)</f>
        <v>0</v>
      </c>
      <c r="AD219">
        <f>COUNTIF(埼玉!$B219:$AG219,$AA$1)</f>
        <v>0</v>
      </c>
      <c r="AE219">
        <f>COUNTIF(千葉!$B219:$AA219,$AA$1)</f>
        <v>0</v>
      </c>
      <c r="AF219">
        <f>COUNTIF(東京!$B219:$Z219,$AA$1)</f>
        <v>0</v>
      </c>
      <c r="AG219">
        <f>COUNTIF(神奈川!$B219:$Z219,$AA$1)</f>
        <v>0</v>
      </c>
      <c r="AH219">
        <f>COUNTIF(山梨!$B219:$Z219,$AA$1)</f>
        <v>0</v>
      </c>
      <c r="AI219">
        <f>COUNTIF(長野!$B219:$Z219,$AA$1)</f>
        <v>0</v>
      </c>
      <c r="AJ219">
        <f>COUNTIF(静岡!$B219:$AC219,$AC$1)</f>
        <v>0</v>
      </c>
      <c r="AK219" s="66">
        <f t="shared" si="64"/>
        <v>0</v>
      </c>
      <c r="AL219" s="73">
        <f t="shared" si="65"/>
        <v>0</v>
      </c>
      <c r="AN219">
        <f>COUNTIF(茨城!$B219:$Z219,$AN$1)</f>
        <v>0</v>
      </c>
      <c r="AO219">
        <f>COUNTIF(栃木!$B219:$Z219,$AN$1)</f>
        <v>0</v>
      </c>
      <c r="AP219">
        <f>COUNTIF(群馬!$B219:$Z219,$AN$1)</f>
        <v>0</v>
      </c>
      <c r="AQ219">
        <f>COUNTIF(埼玉!$B219:$AG219,$AN$1)</f>
        <v>0</v>
      </c>
      <c r="AR219">
        <f>COUNTIF(千葉!$B219:$AA219,$AN$1)</f>
        <v>0</v>
      </c>
      <c r="AS219">
        <f>COUNTIF(東京!$B219:$Z219,$AN$1)</f>
        <v>0</v>
      </c>
      <c r="AT219">
        <f>COUNTIF(神奈川!$B219:$Z219,$AN$1)</f>
        <v>0</v>
      </c>
      <c r="AU219">
        <f>COUNTIF(山梨!$B219:$Z219,$AN$1)</f>
        <v>0</v>
      </c>
      <c r="AV219">
        <f>COUNTIF(長野!$B219:$Z219,$AN$1)</f>
        <v>0</v>
      </c>
      <c r="AW219">
        <f>COUNTIF(静岡!$B219:$AC219,$AN$1)</f>
        <v>0</v>
      </c>
      <c r="AX219" s="66">
        <f t="shared" si="66"/>
        <v>0</v>
      </c>
      <c r="AY219" s="73">
        <f t="shared" si="67"/>
        <v>0</v>
      </c>
    </row>
    <row r="220" spans="1:51" x14ac:dyDescent="0.15">
      <c r="A220">
        <f t="shared" si="61"/>
        <v>11</v>
      </c>
      <c r="B220" s="454">
        <v>43408</v>
      </c>
      <c r="C220">
        <f>COUNT(茨城!$B220:$Z220)</f>
        <v>18</v>
      </c>
      <c r="D220">
        <f>COUNT(栃木!$B220:$Z220)</f>
        <v>10</v>
      </c>
      <c r="E220">
        <f>COUNT(群馬!$B220:$Z220)</f>
        <v>8</v>
      </c>
      <c r="F220">
        <f>COUNT(埼玉!$B220:$AG220)</f>
        <v>19</v>
      </c>
      <c r="G220">
        <f>COUNT(千葉!$B220:$AA220)</f>
        <v>21</v>
      </c>
      <c r="H220">
        <f>COUNT(東京!$B220:$Z220)</f>
        <v>8</v>
      </c>
      <c r="I220">
        <f>COUNT(神奈川!$B220:$Z220)</f>
        <v>12</v>
      </c>
      <c r="J220">
        <f>COUNT(山梨!$B220:$Z220)</f>
        <v>4</v>
      </c>
      <c r="K220">
        <f>COUNT(長野!$B220:$Z220)</f>
        <v>6</v>
      </c>
      <c r="L220">
        <f>COUNT(静岡!$B220:$AC220)</f>
        <v>27</v>
      </c>
      <c r="M220" s="66">
        <f t="shared" si="62"/>
        <v>133</v>
      </c>
      <c r="O220">
        <f>COUNTIF(茨城!$B220:$Z220,$O$1)</f>
        <v>0</v>
      </c>
      <c r="P220">
        <f>COUNTIF(栃木!$B220:$Z220,$O$1)</f>
        <v>0</v>
      </c>
      <c r="Q220">
        <f>COUNTIF(群馬!$B220:$Z220,$O$1)</f>
        <v>0</v>
      </c>
      <c r="R220">
        <f>COUNTIF(埼玉!$B220:$AG220,$O$1)</f>
        <v>0</v>
      </c>
      <c r="S220">
        <f>COUNTIF(千葉!$B220:$AA220,$O$1)</f>
        <v>0</v>
      </c>
      <c r="T220">
        <f>COUNTIF(東京!$B220:$Z220,$O$1)</f>
        <v>0</v>
      </c>
      <c r="U220">
        <f>COUNTIF(神奈川!$B220:$Z220,$O$1)</f>
        <v>0</v>
      </c>
      <c r="V220">
        <f>COUNTIF(山梨!$B220:$Z220,$O$1)</f>
        <v>0</v>
      </c>
      <c r="W220">
        <f>COUNTIF(長野!$B220:$Z220,$O$1)</f>
        <v>0</v>
      </c>
      <c r="X220">
        <f>COUNTIF(静岡!$B220:$AC220,$O$1)</f>
        <v>0</v>
      </c>
      <c r="Y220" s="66">
        <f t="shared" si="63"/>
        <v>0</v>
      </c>
      <c r="AA220">
        <f>COUNTIF(茨城!$B220:$Z220,$AA$1)</f>
        <v>0</v>
      </c>
      <c r="AB220">
        <f>COUNTIF(栃木!$B220:$Z220,$AA$1)</f>
        <v>0</v>
      </c>
      <c r="AC220">
        <f>COUNTIF(群馬!$B220:$Z220,$AA$1)</f>
        <v>0</v>
      </c>
      <c r="AD220">
        <f>COUNTIF(埼玉!$B220:$AG220,$AA$1)</f>
        <v>1</v>
      </c>
      <c r="AE220">
        <f>COUNTIF(千葉!$B220:$AA220,$AA$1)</f>
        <v>0</v>
      </c>
      <c r="AF220">
        <f>COUNTIF(東京!$B220:$Z220,$AA$1)</f>
        <v>0</v>
      </c>
      <c r="AG220">
        <f>COUNTIF(神奈川!$B220:$Z220,$AA$1)</f>
        <v>0</v>
      </c>
      <c r="AH220">
        <f>COUNTIF(山梨!$B220:$Z220,$AA$1)</f>
        <v>0</v>
      </c>
      <c r="AI220">
        <f>COUNTIF(長野!$B220:$Z220,$AA$1)</f>
        <v>0</v>
      </c>
      <c r="AJ220">
        <f>COUNTIF(静岡!$B220:$AC220,$AC$1)</f>
        <v>0</v>
      </c>
      <c r="AK220" s="66">
        <f t="shared" si="64"/>
        <v>1</v>
      </c>
      <c r="AL220" s="73">
        <f t="shared" si="65"/>
        <v>7.5187969924812026E-3</v>
      </c>
      <c r="AN220">
        <f>COUNTIF(茨城!$B220:$Z220,$AN$1)</f>
        <v>3</v>
      </c>
      <c r="AO220">
        <f>COUNTIF(栃木!$B220:$Z220,$AN$1)</f>
        <v>1</v>
      </c>
      <c r="AP220">
        <f>COUNTIF(群馬!$B220:$Z220,$AN$1)</f>
        <v>1</v>
      </c>
      <c r="AQ220">
        <f>COUNTIF(埼玉!$B220:$AG220,$AN$1)</f>
        <v>5</v>
      </c>
      <c r="AR220">
        <f>COUNTIF(千葉!$B220:$AA220,$AN$1)</f>
        <v>8</v>
      </c>
      <c r="AS220">
        <f>COUNTIF(東京!$B220:$Z220,$AN$1)</f>
        <v>3</v>
      </c>
      <c r="AT220">
        <f>COUNTIF(神奈川!$B220:$Z220,$AN$1)</f>
        <v>0</v>
      </c>
      <c r="AU220">
        <f>COUNTIF(山梨!$B220:$Z220,$AN$1)</f>
        <v>0</v>
      </c>
      <c r="AV220">
        <f>COUNTIF(長野!$B220:$Z220,$AN$1)</f>
        <v>0</v>
      </c>
      <c r="AW220">
        <f>COUNTIF(静岡!$B220:$AC220,$AN$1)</f>
        <v>0</v>
      </c>
      <c r="AX220" s="66">
        <f t="shared" si="66"/>
        <v>21</v>
      </c>
      <c r="AY220" s="73">
        <f t="shared" si="67"/>
        <v>0.15789473684210525</v>
      </c>
    </row>
    <row r="221" spans="1:51" x14ac:dyDescent="0.15">
      <c r="A221">
        <f t="shared" si="61"/>
        <v>11</v>
      </c>
      <c r="B221" s="454">
        <v>43409</v>
      </c>
      <c r="C221">
        <f>COUNT(茨城!$B221:$Z221)</f>
        <v>17</v>
      </c>
      <c r="D221">
        <f>COUNT(栃木!$B221:$Z221)</f>
        <v>10</v>
      </c>
      <c r="E221">
        <f>COUNT(群馬!$B221:$Z221)</f>
        <v>8</v>
      </c>
      <c r="F221">
        <f>COUNT(埼玉!$B221:$AG221)</f>
        <v>19</v>
      </c>
      <c r="G221">
        <f>COUNT(千葉!$B221:$AA221)</f>
        <v>21</v>
      </c>
      <c r="H221">
        <f>COUNT(東京!$B221:$Z221)</f>
        <v>7</v>
      </c>
      <c r="I221">
        <f>COUNT(神奈川!$B221:$Z221)</f>
        <v>12</v>
      </c>
      <c r="J221">
        <f>COUNT(山梨!$B221:$Z221)</f>
        <v>4</v>
      </c>
      <c r="K221">
        <f>COUNT(長野!$B221:$Z221)</f>
        <v>6</v>
      </c>
      <c r="L221">
        <f>COUNT(静岡!$B221:$AC221)</f>
        <v>28</v>
      </c>
      <c r="M221" s="66">
        <f t="shared" si="62"/>
        <v>132</v>
      </c>
      <c r="O221">
        <f>COUNTIF(茨城!$B221:$Z221,$O$1)</f>
        <v>0</v>
      </c>
      <c r="P221">
        <f>COUNTIF(栃木!$B221:$Z221,$O$1)</f>
        <v>0</v>
      </c>
      <c r="Q221">
        <f>COUNTIF(群馬!$B221:$Z221,$O$1)</f>
        <v>0</v>
      </c>
      <c r="R221">
        <f>COUNTIF(埼玉!$B221:$AG221,$O$1)</f>
        <v>0</v>
      </c>
      <c r="S221">
        <f>COUNTIF(千葉!$B221:$AA221,$O$1)</f>
        <v>0</v>
      </c>
      <c r="T221">
        <f>COUNTIF(東京!$B221:$Z221,$O$1)</f>
        <v>0</v>
      </c>
      <c r="U221">
        <f>COUNTIF(神奈川!$B221:$Z221,$O$1)</f>
        <v>0</v>
      </c>
      <c r="V221">
        <f>COUNTIF(山梨!$B221:$Z221,$O$1)</f>
        <v>0</v>
      </c>
      <c r="W221">
        <f>COUNTIF(長野!$B221:$Z221,$O$1)</f>
        <v>0</v>
      </c>
      <c r="X221">
        <f>COUNTIF(静岡!$B221:$AC221,$O$1)</f>
        <v>0</v>
      </c>
      <c r="Y221" s="66">
        <f t="shared" si="63"/>
        <v>0</v>
      </c>
      <c r="AA221">
        <f>COUNTIF(茨城!$B221:$Z221,$AA$1)</f>
        <v>0</v>
      </c>
      <c r="AB221">
        <f>COUNTIF(栃木!$B221:$Z221,$AA$1)</f>
        <v>0</v>
      </c>
      <c r="AC221">
        <f>COUNTIF(群馬!$B221:$Z221,$AA$1)</f>
        <v>0</v>
      </c>
      <c r="AD221">
        <f>COUNTIF(埼玉!$B221:$AG221,$AA$1)</f>
        <v>0</v>
      </c>
      <c r="AE221">
        <f>COUNTIF(千葉!$B221:$AA221,$AA$1)</f>
        <v>0</v>
      </c>
      <c r="AF221">
        <f>COUNTIF(東京!$B221:$Z221,$AA$1)</f>
        <v>0</v>
      </c>
      <c r="AG221">
        <f>COUNTIF(神奈川!$B221:$Z221,$AA$1)</f>
        <v>0</v>
      </c>
      <c r="AH221">
        <f>COUNTIF(山梨!$B221:$Z221,$AA$1)</f>
        <v>0</v>
      </c>
      <c r="AI221">
        <f>COUNTIF(長野!$B221:$Z221,$AA$1)</f>
        <v>0</v>
      </c>
      <c r="AJ221">
        <f>COUNTIF(静岡!$B221:$AC221,$AC$1)</f>
        <v>0</v>
      </c>
      <c r="AK221" s="66">
        <f t="shared" si="64"/>
        <v>0</v>
      </c>
      <c r="AL221" s="73">
        <f t="shared" si="65"/>
        <v>0</v>
      </c>
      <c r="AN221">
        <f>COUNTIF(茨城!$B221:$Z221,$AN$1)</f>
        <v>0</v>
      </c>
      <c r="AO221">
        <f>COUNTIF(栃木!$B221:$Z221,$AN$1)</f>
        <v>0</v>
      </c>
      <c r="AP221">
        <f>COUNTIF(群馬!$B221:$Z221,$AN$1)</f>
        <v>0</v>
      </c>
      <c r="AQ221">
        <f>COUNTIF(埼玉!$B221:$AG221,$AN$1)</f>
        <v>0</v>
      </c>
      <c r="AR221">
        <f>COUNTIF(千葉!$B221:$AA221,$AN$1)</f>
        <v>0</v>
      </c>
      <c r="AS221">
        <f>COUNTIF(東京!$B221:$Z221,$AN$1)</f>
        <v>0</v>
      </c>
      <c r="AT221">
        <f>COUNTIF(神奈川!$B221:$Z221,$AN$1)</f>
        <v>0</v>
      </c>
      <c r="AU221">
        <f>COUNTIF(山梨!$B221:$Z221,$AN$1)</f>
        <v>0</v>
      </c>
      <c r="AV221">
        <f>COUNTIF(長野!$B221:$Z221,$AN$1)</f>
        <v>0</v>
      </c>
      <c r="AW221">
        <f>COUNTIF(静岡!$B221:$AC221,$AN$1)</f>
        <v>0</v>
      </c>
      <c r="AX221" s="66">
        <f t="shared" si="66"/>
        <v>0</v>
      </c>
      <c r="AY221" s="73">
        <f t="shared" si="67"/>
        <v>0</v>
      </c>
    </row>
    <row r="222" spans="1:51" x14ac:dyDescent="0.15">
      <c r="A222">
        <f t="shared" si="61"/>
        <v>11</v>
      </c>
      <c r="B222" s="454">
        <v>43410</v>
      </c>
      <c r="C222">
        <f>COUNT(茨城!$B222:$Z222)</f>
        <v>18</v>
      </c>
      <c r="D222">
        <f>COUNT(栃木!$B222:$Z222)</f>
        <v>11</v>
      </c>
      <c r="E222">
        <f>COUNT(群馬!$B222:$Z222)</f>
        <v>8</v>
      </c>
      <c r="F222">
        <f>COUNT(埼玉!$B222:$AG222)</f>
        <v>19</v>
      </c>
      <c r="G222">
        <f>COUNT(千葉!$B222:$AA222)</f>
        <v>21</v>
      </c>
      <c r="H222">
        <f>COUNT(東京!$B222:$Z222)</f>
        <v>7</v>
      </c>
      <c r="I222">
        <f>COUNT(神奈川!$B222:$Z222)</f>
        <v>12</v>
      </c>
      <c r="J222">
        <f>COUNT(山梨!$B222:$Z222)</f>
        <v>4</v>
      </c>
      <c r="K222">
        <f>COUNT(長野!$B222:$Z222)</f>
        <v>6</v>
      </c>
      <c r="L222">
        <f>COUNT(静岡!$B222:$AC222)</f>
        <v>28</v>
      </c>
      <c r="M222" s="66">
        <f t="shared" si="62"/>
        <v>134</v>
      </c>
      <c r="O222">
        <f>COUNTIF(茨城!$B222:$Z222,$O$1)</f>
        <v>0</v>
      </c>
      <c r="P222">
        <f>COUNTIF(栃木!$B222:$Z222,$O$1)</f>
        <v>0</v>
      </c>
      <c r="Q222">
        <f>COUNTIF(群馬!$B222:$Z222,$O$1)</f>
        <v>0</v>
      </c>
      <c r="R222">
        <f>COUNTIF(埼玉!$B222:$AG222,$O$1)</f>
        <v>0</v>
      </c>
      <c r="S222">
        <f>COUNTIF(千葉!$B222:$AA222,$O$1)</f>
        <v>0</v>
      </c>
      <c r="T222">
        <f>COUNTIF(東京!$B222:$Z222,$O$1)</f>
        <v>0</v>
      </c>
      <c r="U222">
        <f>COUNTIF(神奈川!$B222:$Z222,$O$1)</f>
        <v>0</v>
      </c>
      <c r="V222">
        <f>COUNTIF(山梨!$B222:$Z222,$O$1)</f>
        <v>0</v>
      </c>
      <c r="W222">
        <f>COUNTIF(長野!$B222:$Z222,$O$1)</f>
        <v>0</v>
      </c>
      <c r="X222">
        <f>COUNTIF(静岡!$B222:$AC222,$O$1)</f>
        <v>0</v>
      </c>
      <c r="Y222" s="66">
        <f t="shared" si="63"/>
        <v>0</v>
      </c>
      <c r="AA222">
        <f>COUNTIF(茨城!$B222:$Z222,$AA$1)</f>
        <v>0</v>
      </c>
      <c r="AB222">
        <f>COUNTIF(栃木!$B222:$Z222,$AA$1)</f>
        <v>0</v>
      </c>
      <c r="AC222">
        <f>COUNTIF(群馬!$B222:$Z222,$AA$1)</f>
        <v>0</v>
      </c>
      <c r="AD222">
        <f>COUNTIF(埼玉!$B222:$AG222,$AA$1)</f>
        <v>0</v>
      </c>
      <c r="AE222">
        <f>COUNTIF(千葉!$B222:$AA222,$AA$1)</f>
        <v>0</v>
      </c>
      <c r="AF222">
        <f>COUNTIF(東京!$B222:$Z222,$AA$1)</f>
        <v>0</v>
      </c>
      <c r="AG222">
        <f>COUNTIF(神奈川!$B222:$Z222,$AA$1)</f>
        <v>0</v>
      </c>
      <c r="AH222">
        <f>COUNTIF(山梨!$B222:$Z222,$AA$1)</f>
        <v>0</v>
      </c>
      <c r="AI222">
        <f>COUNTIF(長野!$B222:$Z222,$AA$1)</f>
        <v>0</v>
      </c>
      <c r="AJ222">
        <f>COUNTIF(静岡!$B222:$AC222,$AC$1)</f>
        <v>0</v>
      </c>
      <c r="AK222" s="66">
        <f t="shared" si="64"/>
        <v>0</v>
      </c>
      <c r="AL222" s="73">
        <f t="shared" si="65"/>
        <v>0</v>
      </c>
      <c r="AN222">
        <f>COUNTIF(茨城!$B222:$Z222,$AN$1)</f>
        <v>0</v>
      </c>
      <c r="AO222">
        <f>COUNTIF(栃木!$B222:$Z222,$AN$1)</f>
        <v>0</v>
      </c>
      <c r="AP222">
        <f>COUNTIF(群馬!$B222:$Z222,$AN$1)</f>
        <v>0</v>
      </c>
      <c r="AQ222">
        <f>COUNTIF(埼玉!$B222:$AG222,$AN$1)</f>
        <v>0</v>
      </c>
      <c r="AR222">
        <f>COUNTIF(千葉!$B222:$AA222,$AN$1)</f>
        <v>0</v>
      </c>
      <c r="AS222">
        <f>COUNTIF(東京!$B222:$Z222,$AN$1)</f>
        <v>0</v>
      </c>
      <c r="AT222">
        <f>COUNTIF(神奈川!$B222:$Z222,$AN$1)</f>
        <v>0</v>
      </c>
      <c r="AU222">
        <f>COUNTIF(山梨!$B222:$Z222,$AN$1)</f>
        <v>0</v>
      </c>
      <c r="AV222">
        <f>COUNTIF(長野!$B222:$Z222,$AN$1)</f>
        <v>0</v>
      </c>
      <c r="AW222">
        <f>COUNTIF(静岡!$B222:$AC222,$AN$1)</f>
        <v>0</v>
      </c>
      <c r="AX222" s="66">
        <f t="shared" si="66"/>
        <v>0</v>
      </c>
      <c r="AY222" s="73">
        <f t="shared" si="67"/>
        <v>0</v>
      </c>
    </row>
    <row r="223" spans="1:51" x14ac:dyDescent="0.15">
      <c r="A223">
        <f t="shared" si="61"/>
        <v>11</v>
      </c>
      <c r="B223" s="454">
        <v>43411</v>
      </c>
      <c r="C223">
        <f>COUNT(茨城!$B223:$Z223)</f>
        <v>18</v>
      </c>
      <c r="D223">
        <f>COUNT(栃木!$B223:$Z223)</f>
        <v>11</v>
      </c>
      <c r="E223">
        <f>COUNT(群馬!$B223:$Z223)</f>
        <v>8</v>
      </c>
      <c r="F223">
        <f>COUNT(埼玉!$B223:$AG223)</f>
        <v>19</v>
      </c>
      <c r="G223">
        <f>COUNT(千葉!$B223:$AA223)</f>
        <v>20</v>
      </c>
      <c r="H223">
        <f>COUNT(東京!$B223:$Z223)</f>
        <v>7</v>
      </c>
      <c r="I223">
        <f>COUNT(神奈川!$B223:$Z223)</f>
        <v>12</v>
      </c>
      <c r="J223">
        <f>COUNT(山梨!$B223:$Z223)</f>
        <v>4</v>
      </c>
      <c r="K223">
        <f>COUNT(長野!$B223:$Z223)</f>
        <v>6</v>
      </c>
      <c r="L223">
        <f>COUNT(静岡!$B223:$AC223)</f>
        <v>28</v>
      </c>
      <c r="M223" s="66">
        <f t="shared" si="62"/>
        <v>133</v>
      </c>
      <c r="O223">
        <f>COUNTIF(茨城!$B223:$Z223,$O$1)</f>
        <v>0</v>
      </c>
      <c r="P223">
        <f>COUNTIF(栃木!$B223:$Z223,$O$1)</f>
        <v>0</v>
      </c>
      <c r="Q223">
        <f>COUNTIF(群馬!$B223:$Z223,$O$1)</f>
        <v>0</v>
      </c>
      <c r="R223">
        <f>COUNTIF(埼玉!$B223:$AG223,$O$1)</f>
        <v>0</v>
      </c>
      <c r="S223">
        <f>COUNTIF(千葉!$B223:$AA223,$O$1)</f>
        <v>0</v>
      </c>
      <c r="T223">
        <f>COUNTIF(東京!$B223:$Z223,$O$1)</f>
        <v>0</v>
      </c>
      <c r="U223">
        <f>COUNTIF(神奈川!$B223:$Z223,$O$1)</f>
        <v>0</v>
      </c>
      <c r="V223">
        <f>COUNTIF(山梨!$B223:$Z223,$O$1)</f>
        <v>0</v>
      </c>
      <c r="W223">
        <f>COUNTIF(長野!$B223:$Z223,$O$1)</f>
        <v>0</v>
      </c>
      <c r="X223">
        <f>COUNTIF(静岡!$B223:$AC223,$O$1)</f>
        <v>0</v>
      </c>
      <c r="Y223" s="66">
        <f t="shared" si="63"/>
        <v>0</v>
      </c>
      <c r="AA223">
        <f>COUNTIF(茨城!$B223:$Z223,$AA$1)</f>
        <v>0</v>
      </c>
      <c r="AB223">
        <f>COUNTIF(栃木!$B223:$Z223,$AA$1)</f>
        <v>0</v>
      </c>
      <c r="AC223">
        <f>COUNTIF(群馬!$B223:$Z223,$AA$1)</f>
        <v>0</v>
      </c>
      <c r="AD223">
        <f>COUNTIF(埼玉!$B223:$AG223,$AA$1)</f>
        <v>0</v>
      </c>
      <c r="AE223">
        <f>COUNTIF(千葉!$B223:$AA223,$AA$1)</f>
        <v>0</v>
      </c>
      <c r="AF223">
        <f>COUNTIF(東京!$B223:$Z223,$AA$1)</f>
        <v>0</v>
      </c>
      <c r="AG223">
        <f>COUNTIF(神奈川!$B223:$Z223,$AA$1)</f>
        <v>0</v>
      </c>
      <c r="AH223">
        <f>COUNTIF(山梨!$B223:$Z223,$AA$1)</f>
        <v>0</v>
      </c>
      <c r="AI223">
        <f>COUNTIF(長野!$B223:$Z223,$AA$1)</f>
        <v>0</v>
      </c>
      <c r="AJ223">
        <f>COUNTIF(静岡!$B223:$AC223,$AC$1)</f>
        <v>0</v>
      </c>
      <c r="AK223" s="66">
        <f t="shared" si="64"/>
        <v>0</v>
      </c>
      <c r="AL223" s="73">
        <f t="shared" si="65"/>
        <v>0</v>
      </c>
      <c r="AN223">
        <f>COUNTIF(茨城!$B223:$Z223,$AN$1)</f>
        <v>0</v>
      </c>
      <c r="AO223">
        <f>COUNTIF(栃木!$B223:$Z223,$AN$1)</f>
        <v>0</v>
      </c>
      <c r="AP223">
        <f>COUNTIF(群馬!$B223:$Z223,$AN$1)</f>
        <v>0</v>
      </c>
      <c r="AQ223">
        <f>COUNTIF(埼玉!$B223:$AG223,$AN$1)</f>
        <v>0</v>
      </c>
      <c r="AR223">
        <f>COUNTIF(千葉!$B223:$AA223,$AN$1)</f>
        <v>0</v>
      </c>
      <c r="AS223">
        <f>COUNTIF(東京!$B223:$Z223,$AN$1)</f>
        <v>0</v>
      </c>
      <c r="AT223">
        <f>COUNTIF(神奈川!$B223:$Z223,$AN$1)</f>
        <v>0</v>
      </c>
      <c r="AU223">
        <f>COUNTIF(山梨!$B223:$Z223,$AN$1)</f>
        <v>0</v>
      </c>
      <c r="AV223">
        <f>COUNTIF(長野!$B223:$Z223,$AN$1)</f>
        <v>0</v>
      </c>
      <c r="AW223">
        <f>COUNTIF(静岡!$B223:$AC223,$AN$1)</f>
        <v>0</v>
      </c>
      <c r="AX223" s="66">
        <f t="shared" si="66"/>
        <v>0</v>
      </c>
      <c r="AY223" s="73">
        <f t="shared" si="67"/>
        <v>0</v>
      </c>
    </row>
    <row r="224" spans="1:51" x14ac:dyDescent="0.15">
      <c r="A224">
        <f t="shared" si="61"/>
        <v>11</v>
      </c>
      <c r="B224" s="454">
        <v>43412</v>
      </c>
      <c r="C224">
        <f>COUNT(茨城!$B224:$Z224)</f>
        <v>18</v>
      </c>
      <c r="D224">
        <f>COUNT(栃木!$B224:$Z224)</f>
        <v>11</v>
      </c>
      <c r="E224">
        <f>COUNT(群馬!$B224:$Z224)</f>
        <v>8</v>
      </c>
      <c r="F224">
        <f>COUNT(埼玉!$B224:$AG224)</f>
        <v>19</v>
      </c>
      <c r="G224">
        <f>COUNT(千葉!$B224:$AA224)</f>
        <v>20</v>
      </c>
      <c r="H224">
        <f>COUNT(東京!$B224:$Z224)</f>
        <v>8</v>
      </c>
      <c r="I224">
        <f>COUNT(神奈川!$B224:$Z224)</f>
        <v>12</v>
      </c>
      <c r="J224">
        <f>COUNT(山梨!$B224:$Z224)</f>
        <v>4</v>
      </c>
      <c r="K224">
        <f>COUNT(長野!$B224:$Z224)</f>
        <v>6</v>
      </c>
      <c r="L224">
        <f>COUNT(静岡!$B224:$AC224)</f>
        <v>28</v>
      </c>
      <c r="M224" s="66">
        <f t="shared" si="62"/>
        <v>134</v>
      </c>
      <c r="O224">
        <f>COUNTIF(茨城!$B224:$Z224,$O$1)</f>
        <v>0</v>
      </c>
      <c r="P224">
        <f>COUNTIF(栃木!$B224:$Z224,$O$1)</f>
        <v>0</v>
      </c>
      <c r="Q224">
        <f>COUNTIF(群馬!$B224:$Z224,$O$1)</f>
        <v>0</v>
      </c>
      <c r="R224">
        <f>COUNTIF(埼玉!$B224:$AG224,$O$1)</f>
        <v>0</v>
      </c>
      <c r="S224">
        <f>COUNTIF(千葉!$B224:$AA224,$O$1)</f>
        <v>0</v>
      </c>
      <c r="T224">
        <f>COUNTIF(東京!$B224:$Z224,$O$1)</f>
        <v>0</v>
      </c>
      <c r="U224">
        <f>COUNTIF(神奈川!$B224:$Z224,$O$1)</f>
        <v>0</v>
      </c>
      <c r="V224">
        <f>COUNTIF(山梨!$B224:$Z224,$O$1)</f>
        <v>0</v>
      </c>
      <c r="W224">
        <f>COUNTIF(長野!$B224:$Z224,$O$1)</f>
        <v>0</v>
      </c>
      <c r="X224">
        <f>COUNTIF(静岡!$B224:$AC224,$O$1)</f>
        <v>0</v>
      </c>
      <c r="Y224" s="66">
        <f t="shared" si="63"/>
        <v>0</v>
      </c>
      <c r="AA224">
        <f>COUNTIF(茨城!$B224:$Z224,$AA$1)</f>
        <v>0</v>
      </c>
      <c r="AB224">
        <f>COUNTIF(栃木!$B224:$Z224,$AA$1)</f>
        <v>0</v>
      </c>
      <c r="AC224">
        <f>COUNTIF(群馬!$B224:$Z224,$AA$1)</f>
        <v>0</v>
      </c>
      <c r="AD224">
        <f>COUNTIF(埼玉!$B224:$AG224,$AA$1)</f>
        <v>0</v>
      </c>
      <c r="AE224">
        <f>COUNTIF(千葉!$B224:$AA224,$AA$1)</f>
        <v>0</v>
      </c>
      <c r="AF224">
        <f>COUNTIF(東京!$B224:$Z224,$AA$1)</f>
        <v>0</v>
      </c>
      <c r="AG224">
        <f>COUNTIF(神奈川!$B224:$Z224,$AA$1)</f>
        <v>0</v>
      </c>
      <c r="AH224">
        <f>COUNTIF(山梨!$B224:$Z224,$AA$1)</f>
        <v>0</v>
      </c>
      <c r="AI224">
        <f>COUNTIF(長野!$B224:$Z224,$AA$1)</f>
        <v>0</v>
      </c>
      <c r="AJ224">
        <f>COUNTIF(静岡!$B224:$AC224,$AC$1)</f>
        <v>0</v>
      </c>
      <c r="AK224" s="66">
        <f t="shared" si="64"/>
        <v>0</v>
      </c>
      <c r="AL224" s="73">
        <f t="shared" si="65"/>
        <v>0</v>
      </c>
      <c r="AN224">
        <f>COUNTIF(茨城!$B224:$Z224,$AN$1)</f>
        <v>0</v>
      </c>
      <c r="AO224">
        <f>COUNTIF(栃木!$B224:$Z224,$AN$1)</f>
        <v>0</v>
      </c>
      <c r="AP224">
        <f>COUNTIF(群馬!$B224:$Z224,$AN$1)</f>
        <v>0</v>
      </c>
      <c r="AQ224">
        <f>COUNTIF(埼玉!$B224:$AG224,$AN$1)</f>
        <v>0</v>
      </c>
      <c r="AR224">
        <f>COUNTIF(千葉!$B224:$AA224,$AN$1)</f>
        <v>0</v>
      </c>
      <c r="AS224">
        <f>COUNTIF(東京!$B224:$Z224,$AN$1)</f>
        <v>0</v>
      </c>
      <c r="AT224">
        <f>COUNTIF(神奈川!$B224:$Z224,$AN$1)</f>
        <v>0</v>
      </c>
      <c r="AU224">
        <f>COUNTIF(山梨!$B224:$Z224,$AN$1)</f>
        <v>0</v>
      </c>
      <c r="AV224">
        <f>COUNTIF(長野!$B224:$Z224,$AN$1)</f>
        <v>0</v>
      </c>
      <c r="AW224">
        <f>COUNTIF(静岡!$B224:$AC224,$AN$1)</f>
        <v>0</v>
      </c>
      <c r="AX224" s="66">
        <f t="shared" si="66"/>
        <v>0</v>
      </c>
      <c r="AY224" s="73">
        <f t="shared" si="67"/>
        <v>0</v>
      </c>
    </row>
    <row r="225" spans="1:51" x14ac:dyDescent="0.15">
      <c r="A225">
        <f t="shared" si="61"/>
        <v>11</v>
      </c>
      <c r="B225" s="454">
        <v>43413</v>
      </c>
      <c r="C225">
        <f>COUNT(茨城!$B225:$Z225)</f>
        <v>18</v>
      </c>
      <c r="D225">
        <f>COUNT(栃木!$B225:$Z225)</f>
        <v>10</v>
      </c>
      <c r="E225">
        <f>COUNT(群馬!$B225:$Z225)</f>
        <v>8</v>
      </c>
      <c r="F225">
        <f>COUNT(埼玉!$B225:$AG225)</f>
        <v>19</v>
      </c>
      <c r="G225">
        <f>COUNT(千葉!$B225:$AA225)</f>
        <v>21</v>
      </c>
      <c r="H225">
        <f>COUNT(東京!$B225:$Z225)</f>
        <v>8</v>
      </c>
      <c r="I225">
        <f>COUNT(神奈川!$B225:$Z225)</f>
        <v>12</v>
      </c>
      <c r="J225">
        <f>COUNT(山梨!$B225:$Z225)</f>
        <v>4</v>
      </c>
      <c r="K225">
        <f>COUNT(長野!$B225:$Z225)</f>
        <v>6</v>
      </c>
      <c r="L225">
        <f>COUNT(静岡!$B225:$AC225)</f>
        <v>28</v>
      </c>
      <c r="M225" s="66">
        <f t="shared" si="62"/>
        <v>134</v>
      </c>
      <c r="O225">
        <f>COUNTIF(茨城!$B225:$Z225,$O$1)</f>
        <v>0</v>
      </c>
      <c r="P225">
        <f>COUNTIF(栃木!$B225:$Z225,$O$1)</f>
        <v>0</v>
      </c>
      <c r="Q225">
        <f>COUNTIF(群馬!$B225:$Z225,$O$1)</f>
        <v>0</v>
      </c>
      <c r="R225">
        <f>COUNTIF(埼玉!$B225:$AG225,$O$1)</f>
        <v>0</v>
      </c>
      <c r="S225">
        <f>COUNTIF(千葉!$B225:$AA225,$O$1)</f>
        <v>0</v>
      </c>
      <c r="T225">
        <f>COUNTIF(東京!$B225:$Z225,$O$1)</f>
        <v>0</v>
      </c>
      <c r="U225">
        <f>COUNTIF(神奈川!$B225:$Z225,$O$1)</f>
        <v>0</v>
      </c>
      <c r="V225">
        <f>COUNTIF(山梨!$B225:$Z225,$O$1)</f>
        <v>0</v>
      </c>
      <c r="W225">
        <f>COUNTIF(長野!$B225:$Z225,$O$1)</f>
        <v>0</v>
      </c>
      <c r="X225">
        <f>COUNTIF(静岡!$B225:$AC225,$O$1)</f>
        <v>0</v>
      </c>
      <c r="Y225" s="66">
        <f t="shared" si="63"/>
        <v>0</v>
      </c>
      <c r="AA225">
        <f>COUNTIF(茨城!$B225:$Z225,$AA$1)</f>
        <v>0</v>
      </c>
      <c r="AB225">
        <f>COUNTIF(栃木!$B225:$Z225,$AA$1)</f>
        <v>0</v>
      </c>
      <c r="AC225">
        <f>COUNTIF(群馬!$B225:$Z225,$AA$1)</f>
        <v>0</v>
      </c>
      <c r="AD225">
        <f>COUNTIF(埼玉!$B225:$AG225,$AA$1)</f>
        <v>0</v>
      </c>
      <c r="AE225">
        <f>COUNTIF(千葉!$B225:$AA225,$AA$1)</f>
        <v>0</v>
      </c>
      <c r="AF225">
        <f>COUNTIF(東京!$B225:$Z225,$AA$1)</f>
        <v>0</v>
      </c>
      <c r="AG225">
        <f>COUNTIF(神奈川!$B225:$Z225,$AA$1)</f>
        <v>0</v>
      </c>
      <c r="AH225">
        <f>COUNTIF(山梨!$B225:$Z225,$AA$1)</f>
        <v>0</v>
      </c>
      <c r="AI225">
        <f>COUNTIF(長野!$B225:$Z225,$AA$1)</f>
        <v>0</v>
      </c>
      <c r="AJ225">
        <f>COUNTIF(静岡!$B225:$AC225,$AC$1)</f>
        <v>0</v>
      </c>
      <c r="AK225" s="66">
        <f t="shared" si="64"/>
        <v>0</v>
      </c>
      <c r="AL225" s="73">
        <f t="shared" si="65"/>
        <v>0</v>
      </c>
      <c r="AN225">
        <f>COUNTIF(茨城!$B225:$Z225,$AN$1)</f>
        <v>0</v>
      </c>
      <c r="AO225">
        <f>COUNTIF(栃木!$B225:$Z225,$AN$1)</f>
        <v>0</v>
      </c>
      <c r="AP225">
        <f>COUNTIF(群馬!$B225:$Z225,$AN$1)</f>
        <v>0</v>
      </c>
      <c r="AQ225">
        <f>COUNTIF(埼玉!$B225:$AG225,$AN$1)</f>
        <v>0</v>
      </c>
      <c r="AR225">
        <f>COUNTIF(千葉!$B225:$AA225,$AN$1)</f>
        <v>0</v>
      </c>
      <c r="AS225">
        <f>COUNTIF(東京!$B225:$Z225,$AN$1)</f>
        <v>0</v>
      </c>
      <c r="AT225">
        <f>COUNTIF(神奈川!$B225:$Z225,$AN$1)</f>
        <v>0</v>
      </c>
      <c r="AU225">
        <f>COUNTIF(山梨!$B225:$Z225,$AN$1)</f>
        <v>0</v>
      </c>
      <c r="AV225">
        <f>COUNTIF(長野!$B225:$Z225,$AN$1)</f>
        <v>0</v>
      </c>
      <c r="AW225">
        <f>COUNTIF(静岡!$B225:$AC225,$AN$1)</f>
        <v>0</v>
      </c>
      <c r="AX225" s="66">
        <f t="shared" si="66"/>
        <v>0</v>
      </c>
      <c r="AY225" s="73">
        <f t="shared" si="67"/>
        <v>0</v>
      </c>
    </row>
    <row r="226" spans="1:51" x14ac:dyDescent="0.15">
      <c r="A226">
        <f t="shared" si="61"/>
        <v>11</v>
      </c>
      <c r="B226" s="454">
        <v>43414</v>
      </c>
      <c r="C226">
        <f>COUNT(茨城!$B226:$Z226)</f>
        <v>18</v>
      </c>
      <c r="D226">
        <f>COUNT(栃木!$B226:$Z226)</f>
        <v>10</v>
      </c>
      <c r="E226">
        <f>COUNT(群馬!$B226:$Z226)</f>
        <v>8</v>
      </c>
      <c r="F226">
        <f>COUNT(埼玉!$B226:$AG226)</f>
        <v>19</v>
      </c>
      <c r="G226">
        <f>COUNT(千葉!$B226:$AA226)</f>
        <v>21</v>
      </c>
      <c r="H226">
        <f>COUNT(東京!$B226:$Z226)</f>
        <v>8</v>
      </c>
      <c r="I226">
        <f>COUNT(神奈川!$B226:$Z226)</f>
        <v>12</v>
      </c>
      <c r="J226">
        <f>COUNT(山梨!$B226:$Z226)</f>
        <v>4</v>
      </c>
      <c r="K226">
        <f>COUNT(長野!$B226:$Z226)</f>
        <v>6</v>
      </c>
      <c r="L226">
        <f>COUNT(静岡!$B226:$AC226)</f>
        <v>28</v>
      </c>
      <c r="M226" s="66">
        <f t="shared" si="62"/>
        <v>134</v>
      </c>
      <c r="O226">
        <f>COUNTIF(茨城!$B226:$Z226,$O$1)</f>
        <v>0</v>
      </c>
      <c r="P226">
        <f>COUNTIF(栃木!$B226:$Z226,$O$1)</f>
        <v>0</v>
      </c>
      <c r="Q226">
        <f>COUNTIF(群馬!$B226:$Z226,$O$1)</f>
        <v>0</v>
      </c>
      <c r="R226">
        <f>COUNTIF(埼玉!$B226:$AG226,$O$1)</f>
        <v>0</v>
      </c>
      <c r="S226">
        <f>COUNTIF(千葉!$B226:$AA226,$O$1)</f>
        <v>0</v>
      </c>
      <c r="T226">
        <f>COUNTIF(東京!$B226:$Z226,$O$1)</f>
        <v>0</v>
      </c>
      <c r="U226">
        <f>COUNTIF(神奈川!$B226:$Z226,$O$1)</f>
        <v>0</v>
      </c>
      <c r="V226">
        <f>COUNTIF(山梨!$B226:$Z226,$O$1)</f>
        <v>0</v>
      </c>
      <c r="W226">
        <f>COUNTIF(長野!$B226:$Z226,$O$1)</f>
        <v>0</v>
      </c>
      <c r="X226">
        <f>COUNTIF(静岡!$B226:$AC226,$O$1)</f>
        <v>0</v>
      </c>
      <c r="Y226" s="66">
        <f t="shared" si="63"/>
        <v>0</v>
      </c>
      <c r="AA226">
        <f>COUNTIF(茨城!$B226:$Z226,$AA$1)</f>
        <v>0</v>
      </c>
      <c r="AB226">
        <f>COUNTIF(栃木!$B226:$Z226,$AA$1)</f>
        <v>0</v>
      </c>
      <c r="AC226">
        <f>COUNTIF(群馬!$B226:$Z226,$AA$1)</f>
        <v>0</v>
      </c>
      <c r="AD226">
        <f>COUNTIF(埼玉!$B226:$AG226,$AA$1)</f>
        <v>0</v>
      </c>
      <c r="AE226">
        <f>COUNTIF(千葉!$B226:$AA226,$AA$1)</f>
        <v>0</v>
      </c>
      <c r="AF226">
        <f>COUNTIF(東京!$B226:$Z226,$AA$1)</f>
        <v>0</v>
      </c>
      <c r="AG226">
        <f>COUNTIF(神奈川!$B226:$Z226,$AA$1)</f>
        <v>0</v>
      </c>
      <c r="AH226">
        <f>COUNTIF(山梨!$B226:$Z226,$AA$1)</f>
        <v>0</v>
      </c>
      <c r="AI226">
        <f>COUNTIF(長野!$B226:$Z226,$AA$1)</f>
        <v>0</v>
      </c>
      <c r="AJ226">
        <f>COUNTIF(静岡!$B226:$AC226,$AC$1)</f>
        <v>0</v>
      </c>
      <c r="AK226" s="66">
        <f t="shared" si="64"/>
        <v>0</v>
      </c>
      <c r="AL226" s="73">
        <f t="shared" si="65"/>
        <v>0</v>
      </c>
      <c r="AN226">
        <f>COUNTIF(茨城!$B226:$Z226,$AN$1)</f>
        <v>0</v>
      </c>
      <c r="AO226">
        <f>COUNTIF(栃木!$B226:$Z226,$AN$1)</f>
        <v>0</v>
      </c>
      <c r="AP226">
        <f>COUNTIF(群馬!$B226:$Z226,$AN$1)</f>
        <v>0</v>
      </c>
      <c r="AQ226">
        <f>COUNTIF(埼玉!$B226:$AG226,$AN$1)</f>
        <v>0</v>
      </c>
      <c r="AR226">
        <f>COUNTIF(千葉!$B226:$AA226,$AN$1)</f>
        <v>0</v>
      </c>
      <c r="AS226">
        <f>COUNTIF(東京!$B226:$Z226,$AN$1)</f>
        <v>0</v>
      </c>
      <c r="AT226">
        <f>COUNTIF(神奈川!$B226:$Z226,$AN$1)</f>
        <v>0</v>
      </c>
      <c r="AU226">
        <f>COUNTIF(山梨!$B226:$Z226,$AN$1)</f>
        <v>0</v>
      </c>
      <c r="AV226">
        <f>COUNTIF(長野!$B226:$Z226,$AN$1)</f>
        <v>1</v>
      </c>
      <c r="AW226">
        <f>COUNTIF(静岡!$B226:$AC226,$AN$1)</f>
        <v>0</v>
      </c>
      <c r="AX226" s="66">
        <f t="shared" si="66"/>
        <v>1</v>
      </c>
      <c r="AY226" s="73">
        <f t="shared" si="67"/>
        <v>7.462686567164179E-3</v>
      </c>
    </row>
    <row r="227" spans="1:51" x14ac:dyDescent="0.15">
      <c r="A227">
        <f t="shared" si="61"/>
        <v>11</v>
      </c>
      <c r="B227" s="454">
        <v>43415</v>
      </c>
      <c r="C227">
        <f>COUNT(茨城!$B227:$Z227)</f>
        <v>18</v>
      </c>
      <c r="D227">
        <f>COUNT(栃木!$B227:$Z227)</f>
        <v>10</v>
      </c>
      <c r="E227">
        <f>COUNT(群馬!$B227:$Z227)</f>
        <v>8</v>
      </c>
      <c r="F227">
        <f>COUNT(埼玉!$B227:$AG227)</f>
        <v>19</v>
      </c>
      <c r="G227">
        <f>COUNT(千葉!$B227:$AA227)</f>
        <v>21</v>
      </c>
      <c r="H227">
        <f>COUNT(東京!$B227:$Z227)</f>
        <v>8</v>
      </c>
      <c r="I227">
        <f>COUNT(神奈川!$B227:$Z227)</f>
        <v>12</v>
      </c>
      <c r="J227">
        <f>COUNT(山梨!$B227:$Z227)</f>
        <v>4</v>
      </c>
      <c r="K227">
        <f>COUNT(長野!$B227:$Z227)</f>
        <v>6</v>
      </c>
      <c r="L227">
        <f>COUNT(静岡!$B227:$AC227)</f>
        <v>28</v>
      </c>
      <c r="M227" s="66">
        <f t="shared" si="62"/>
        <v>134</v>
      </c>
      <c r="O227">
        <f>COUNTIF(茨城!$B227:$Z227,$O$1)</f>
        <v>0</v>
      </c>
      <c r="P227">
        <f>COUNTIF(栃木!$B227:$Z227,$O$1)</f>
        <v>0</v>
      </c>
      <c r="Q227">
        <f>COUNTIF(群馬!$B227:$Z227,$O$1)</f>
        <v>0</v>
      </c>
      <c r="R227">
        <f>COUNTIF(埼玉!$B227:$AG227,$O$1)</f>
        <v>0</v>
      </c>
      <c r="S227">
        <f>COUNTIF(千葉!$B227:$AA227,$O$1)</f>
        <v>0</v>
      </c>
      <c r="T227">
        <f>COUNTIF(東京!$B227:$Z227,$O$1)</f>
        <v>0</v>
      </c>
      <c r="U227">
        <f>COUNTIF(神奈川!$B227:$Z227,$O$1)</f>
        <v>0</v>
      </c>
      <c r="V227">
        <f>COUNTIF(山梨!$B227:$Z227,$O$1)</f>
        <v>0</v>
      </c>
      <c r="W227">
        <f>COUNTIF(長野!$B227:$Z227,$O$1)</f>
        <v>0</v>
      </c>
      <c r="X227">
        <f>COUNTIF(静岡!$B227:$AC227,$O$1)</f>
        <v>0</v>
      </c>
      <c r="Y227" s="66">
        <f t="shared" si="63"/>
        <v>0</v>
      </c>
      <c r="AA227">
        <f>COUNTIF(茨城!$B227:$Z227,$AA$1)</f>
        <v>0</v>
      </c>
      <c r="AB227">
        <f>COUNTIF(栃木!$B227:$Z227,$AA$1)</f>
        <v>0</v>
      </c>
      <c r="AC227">
        <f>COUNTIF(群馬!$B227:$Z227,$AA$1)</f>
        <v>0</v>
      </c>
      <c r="AD227">
        <f>COUNTIF(埼玉!$B227:$AG227,$AA$1)</f>
        <v>0</v>
      </c>
      <c r="AE227">
        <f>COUNTIF(千葉!$B227:$AA227,$AA$1)</f>
        <v>0</v>
      </c>
      <c r="AF227">
        <f>COUNTIF(東京!$B227:$Z227,$AA$1)</f>
        <v>0</v>
      </c>
      <c r="AG227">
        <f>COUNTIF(神奈川!$B227:$Z227,$AA$1)</f>
        <v>0</v>
      </c>
      <c r="AH227">
        <f>COUNTIF(山梨!$B227:$Z227,$AA$1)</f>
        <v>0</v>
      </c>
      <c r="AI227">
        <f>COUNTIF(長野!$B227:$Z227,$AA$1)</f>
        <v>0</v>
      </c>
      <c r="AJ227">
        <f>COUNTIF(静岡!$B227:$AC227,$AC$1)</f>
        <v>0</v>
      </c>
      <c r="AK227" s="66">
        <f t="shared" si="64"/>
        <v>0</v>
      </c>
      <c r="AL227" s="73">
        <f t="shared" si="65"/>
        <v>0</v>
      </c>
      <c r="AN227">
        <f>COUNTIF(茨城!$B227:$Z227,$AN$1)</f>
        <v>0</v>
      </c>
      <c r="AO227">
        <f>COUNTIF(栃木!$B227:$Z227,$AN$1)</f>
        <v>0</v>
      </c>
      <c r="AP227">
        <f>COUNTIF(群馬!$B227:$Z227,$AN$1)</f>
        <v>0</v>
      </c>
      <c r="AQ227">
        <f>COUNTIF(埼玉!$B227:$AG227,$AN$1)</f>
        <v>0</v>
      </c>
      <c r="AR227">
        <f>COUNTIF(千葉!$B227:$AA227,$AN$1)</f>
        <v>0</v>
      </c>
      <c r="AS227">
        <f>COUNTIF(東京!$B227:$Z227,$AN$1)</f>
        <v>0</v>
      </c>
      <c r="AT227">
        <f>COUNTIF(神奈川!$B227:$Z227,$AN$1)</f>
        <v>0</v>
      </c>
      <c r="AU227">
        <f>COUNTIF(山梨!$B227:$Z227,$AN$1)</f>
        <v>0</v>
      </c>
      <c r="AV227">
        <f>COUNTIF(長野!$B227:$Z227,$AN$1)</f>
        <v>0</v>
      </c>
      <c r="AW227">
        <f>COUNTIF(静岡!$B227:$AC227,$AN$1)</f>
        <v>0</v>
      </c>
      <c r="AX227" s="66">
        <f t="shared" si="66"/>
        <v>0</v>
      </c>
      <c r="AY227" s="73">
        <f t="shared" si="67"/>
        <v>0</v>
      </c>
    </row>
    <row r="228" spans="1:51" x14ac:dyDescent="0.15">
      <c r="A228">
        <f t="shared" si="61"/>
        <v>11</v>
      </c>
      <c r="B228" s="454">
        <v>43416</v>
      </c>
      <c r="C228">
        <f>COUNT(茨城!$B228:$Z228)</f>
        <v>18</v>
      </c>
      <c r="D228">
        <f>COUNT(栃木!$B228:$Z228)</f>
        <v>10</v>
      </c>
      <c r="E228">
        <f>COUNT(群馬!$B228:$Z228)</f>
        <v>8</v>
      </c>
      <c r="F228">
        <f>COUNT(埼玉!$B228:$AG228)</f>
        <v>20</v>
      </c>
      <c r="G228">
        <f>COUNT(千葉!$B228:$AA228)</f>
        <v>21</v>
      </c>
      <c r="H228">
        <f>COUNT(東京!$B228:$Z228)</f>
        <v>8</v>
      </c>
      <c r="I228">
        <f>COUNT(神奈川!$B228:$Z228)</f>
        <v>12</v>
      </c>
      <c r="J228">
        <f>COUNT(山梨!$B228:$Z228)</f>
        <v>4</v>
      </c>
      <c r="K228">
        <f>COUNT(長野!$B228:$Z228)</f>
        <v>6</v>
      </c>
      <c r="L228">
        <f>COUNT(静岡!$B228:$AC228)</f>
        <v>28</v>
      </c>
      <c r="M228" s="66">
        <f t="shared" si="62"/>
        <v>135</v>
      </c>
      <c r="O228">
        <f>COUNTIF(茨城!$B228:$Z228,$O$1)</f>
        <v>0</v>
      </c>
      <c r="P228">
        <f>COUNTIF(栃木!$B228:$Z228,$O$1)</f>
        <v>0</v>
      </c>
      <c r="Q228">
        <f>COUNTIF(群馬!$B228:$Z228,$O$1)</f>
        <v>0</v>
      </c>
      <c r="R228">
        <f>COUNTIF(埼玉!$B228:$AG228,$O$1)</f>
        <v>0</v>
      </c>
      <c r="S228">
        <f>COUNTIF(千葉!$B228:$AA228,$O$1)</f>
        <v>0</v>
      </c>
      <c r="T228">
        <f>COUNTIF(東京!$B228:$Z228,$O$1)</f>
        <v>0</v>
      </c>
      <c r="U228">
        <f>COUNTIF(神奈川!$B228:$Z228,$O$1)</f>
        <v>0</v>
      </c>
      <c r="V228">
        <f>COUNTIF(山梨!$B228:$Z228,$O$1)</f>
        <v>0</v>
      </c>
      <c r="W228">
        <f>COUNTIF(長野!$B228:$Z228,$O$1)</f>
        <v>0</v>
      </c>
      <c r="X228">
        <f>COUNTIF(静岡!$B228:$AC228,$O$1)</f>
        <v>0</v>
      </c>
      <c r="Y228" s="66">
        <f t="shared" si="63"/>
        <v>0</v>
      </c>
      <c r="AA228">
        <f>COUNTIF(茨城!$B228:$Z228,$AA$1)</f>
        <v>0</v>
      </c>
      <c r="AB228">
        <f>COUNTIF(栃木!$B228:$Z228,$AA$1)</f>
        <v>0</v>
      </c>
      <c r="AC228">
        <f>COUNTIF(群馬!$B228:$Z228,$AA$1)</f>
        <v>0</v>
      </c>
      <c r="AD228">
        <f>COUNTIF(埼玉!$B228:$AG228,$AA$1)</f>
        <v>0</v>
      </c>
      <c r="AE228">
        <f>COUNTIF(千葉!$B228:$AA228,$AA$1)</f>
        <v>0</v>
      </c>
      <c r="AF228">
        <f>COUNTIF(東京!$B228:$Z228,$AA$1)</f>
        <v>0</v>
      </c>
      <c r="AG228">
        <f>COUNTIF(神奈川!$B228:$Z228,$AA$1)</f>
        <v>0</v>
      </c>
      <c r="AH228">
        <f>COUNTIF(山梨!$B228:$Z228,$AA$1)</f>
        <v>0</v>
      </c>
      <c r="AI228">
        <f>COUNTIF(長野!$B228:$Z228,$AA$1)</f>
        <v>0</v>
      </c>
      <c r="AJ228">
        <f>COUNTIF(静岡!$B228:$AC228,$AC$1)</f>
        <v>0</v>
      </c>
      <c r="AK228" s="66">
        <f t="shared" si="64"/>
        <v>0</v>
      </c>
      <c r="AL228" s="73">
        <f t="shared" si="65"/>
        <v>0</v>
      </c>
      <c r="AN228">
        <f>COUNTIF(茨城!$B228:$Z228,$AN$1)</f>
        <v>4</v>
      </c>
      <c r="AO228">
        <f>COUNTIF(栃木!$B228:$Z228,$AN$1)</f>
        <v>0</v>
      </c>
      <c r="AP228">
        <f>COUNTIF(群馬!$B228:$Z228,$AN$1)</f>
        <v>2</v>
      </c>
      <c r="AQ228">
        <f>COUNTIF(埼玉!$B228:$AG228,$AN$1)</f>
        <v>4</v>
      </c>
      <c r="AR228">
        <f>COUNTIF(千葉!$B228:$AA228,$AN$1)</f>
        <v>7</v>
      </c>
      <c r="AS228">
        <f>COUNTIF(東京!$B228:$Z228,$AN$1)</f>
        <v>4</v>
      </c>
      <c r="AT228">
        <f>COUNTIF(神奈川!$B228:$Z228,$AN$1)</f>
        <v>3</v>
      </c>
      <c r="AU228">
        <f>COUNTIF(山梨!$B228:$Z228,$AN$1)</f>
        <v>0</v>
      </c>
      <c r="AV228">
        <f>COUNTIF(長野!$B228:$Z228,$AN$1)</f>
        <v>0</v>
      </c>
      <c r="AW228">
        <f>COUNTIF(静岡!$B228:$AC228,$AN$1)</f>
        <v>0</v>
      </c>
      <c r="AX228" s="66">
        <f t="shared" si="66"/>
        <v>24</v>
      </c>
      <c r="AY228" s="73">
        <f t="shared" si="67"/>
        <v>0.17777777777777778</v>
      </c>
    </row>
    <row r="229" spans="1:51" x14ac:dyDescent="0.15">
      <c r="A229">
        <f t="shared" si="61"/>
        <v>11</v>
      </c>
      <c r="B229" s="454">
        <v>43417</v>
      </c>
      <c r="C229">
        <f>COUNT(茨城!$B229:$Z229)</f>
        <v>18</v>
      </c>
      <c r="D229">
        <f>COUNT(栃木!$B229:$Z229)</f>
        <v>10</v>
      </c>
      <c r="E229">
        <f>COUNT(群馬!$B229:$Z229)</f>
        <v>8</v>
      </c>
      <c r="F229">
        <f>COUNT(埼玉!$B229:$AG229)</f>
        <v>20</v>
      </c>
      <c r="G229">
        <f>COUNT(千葉!$B229:$AA229)</f>
        <v>21</v>
      </c>
      <c r="H229">
        <f>COUNT(東京!$B229:$Z229)</f>
        <v>8</v>
      </c>
      <c r="I229">
        <f>COUNT(神奈川!$B229:$Z229)</f>
        <v>11</v>
      </c>
      <c r="J229">
        <f>COUNT(山梨!$B229:$Z229)</f>
        <v>4</v>
      </c>
      <c r="K229">
        <f>COUNT(長野!$B229:$Z229)</f>
        <v>6</v>
      </c>
      <c r="L229">
        <f>COUNT(静岡!$B229:$AC229)</f>
        <v>28</v>
      </c>
      <c r="M229" s="66">
        <f t="shared" si="62"/>
        <v>134</v>
      </c>
      <c r="O229">
        <f>COUNTIF(茨城!$B229:$Z229,$O$1)</f>
        <v>0</v>
      </c>
      <c r="P229">
        <f>COUNTIF(栃木!$B229:$Z229,$O$1)</f>
        <v>0</v>
      </c>
      <c r="Q229">
        <f>COUNTIF(群馬!$B229:$Z229,$O$1)</f>
        <v>0</v>
      </c>
      <c r="R229">
        <f>COUNTIF(埼玉!$B229:$AG229,$O$1)</f>
        <v>0</v>
      </c>
      <c r="S229">
        <f>COUNTIF(千葉!$B229:$AA229,$O$1)</f>
        <v>0</v>
      </c>
      <c r="T229">
        <f>COUNTIF(東京!$B229:$Z229,$O$1)</f>
        <v>0</v>
      </c>
      <c r="U229">
        <f>COUNTIF(神奈川!$B229:$Z229,$O$1)</f>
        <v>0</v>
      </c>
      <c r="V229">
        <f>COUNTIF(山梨!$B229:$Z229,$O$1)</f>
        <v>0</v>
      </c>
      <c r="W229">
        <f>COUNTIF(長野!$B229:$Z229,$O$1)</f>
        <v>0</v>
      </c>
      <c r="X229">
        <f>COUNTIF(静岡!$B229:$AC229,$O$1)</f>
        <v>0</v>
      </c>
      <c r="Y229" s="66">
        <f t="shared" si="63"/>
        <v>0</v>
      </c>
      <c r="AA229">
        <f>COUNTIF(茨城!$B229:$Z229,$AA$1)</f>
        <v>0</v>
      </c>
      <c r="AB229">
        <f>COUNTIF(栃木!$B229:$Z229,$AA$1)</f>
        <v>0</v>
      </c>
      <c r="AC229">
        <f>COUNTIF(群馬!$B229:$Z229,$AA$1)</f>
        <v>0</v>
      </c>
      <c r="AD229">
        <f>COUNTIF(埼玉!$B229:$AG229,$AA$1)</f>
        <v>0</v>
      </c>
      <c r="AE229">
        <f>COUNTIF(千葉!$B229:$AA229,$AA$1)</f>
        <v>0</v>
      </c>
      <c r="AF229">
        <f>COUNTIF(東京!$B229:$Z229,$AA$1)</f>
        <v>0</v>
      </c>
      <c r="AG229">
        <f>COUNTIF(神奈川!$B229:$Z229,$AA$1)</f>
        <v>0</v>
      </c>
      <c r="AH229">
        <f>COUNTIF(山梨!$B229:$Z229,$AA$1)</f>
        <v>0</v>
      </c>
      <c r="AI229">
        <f>COUNTIF(長野!$B229:$Z229,$AA$1)</f>
        <v>0</v>
      </c>
      <c r="AJ229">
        <f>COUNTIF(静岡!$B229:$AC229,$AC$1)</f>
        <v>0</v>
      </c>
      <c r="AK229" s="66">
        <f t="shared" si="64"/>
        <v>0</v>
      </c>
      <c r="AL229" s="73">
        <f t="shared" si="65"/>
        <v>0</v>
      </c>
      <c r="AN229">
        <f>COUNTIF(茨城!$B229:$Z229,$AN$1)</f>
        <v>0</v>
      </c>
      <c r="AO229">
        <f>COUNTIF(栃木!$B229:$Z229,$AN$1)</f>
        <v>0</v>
      </c>
      <c r="AP229">
        <f>COUNTIF(群馬!$B229:$Z229,$AN$1)</f>
        <v>0</v>
      </c>
      <c r="AQ229">
        <f>COUNTIF(埼玉!$B229:$AG229,$AN$1)</f>
        <v>0</v>
      </c>
      <c r="AR229">
        <f>COUNTIF(千葉!$B229:$AA229,$AN$1)</f>
        <v>0</v>
      </c>
      <c r="AS229">
        <f>COUNTIF(東京!$B229:$Z229,$AN$1)</f>
        <v>0</v>
      </c>
      <c r="AT229">
        <f>COUNTIF(神奈川!$B229:$Z229,$AN$1)</f>
        <v>0</v>
      </c>
      <c r="AU229">
        <f>COUNTIF(山梨!$B229:$Z229,$AN$1)</f>
        <v>0</v>
      </c>
      <c r="AV229">
        <f>COUNTIF(長野!$B229:$Z229,$AN$1)</f>
        <v>0</v>
      </c>
      <c r="AW229">
        <f>COUNTIF(静岡!$B229:$AC229,$AN$1)</f>
        <v>0</v>
      </c>
      <c r="AX229" s="66">
        <f t="shared" si="66"/>
        <v>0</v>
      </c>
      <c r="AY229" s="73">
        <f t="shared" si="67"/>
        <v>0</v>
      </c>
    </row>
    <row r="230" spans="1:51" x14ac:dyDescent="0.15">
      <c r="A230">
        <f t="shared" si="61"/>
        <v>11</v>
      </c>
      <c r="B230" s="454">
        <v>43418</v>
      </c>
      <c r="C230">
        <f>COUNT(茨城!$B230:$Z230)</f>
        <v>17</v>
      </c>
      <c r="D230">
        <f>COUNT(栃木!$B230:$Z230)</f>
        <v>10</v>
      </c>
      <c r="E230">
        <f>COUNT(群馬!$B230:$Z230)</f>
        <v>8</v>
      </c>
      <c r="F230">
        <f>COUNT(埼玉!$B230:$AG230)</f>
        <v>20</v>
      </c>
      <c r="G230">
        <f>COUNT(千葉!$B230:$AA230)</f>
        <v>21</v>
      </c>
      <c r="H230">
        <f>COUNT(東京!$B230:$Z230)</f>
        <v>8</v>
      </c>
      <c r="I230">
        <f>COUNT(神奈川!$B230:$Z230)</f>
        <v>11</v>
      </c>
      <c r="J230">
        <f>COUNT(山梨!$B230:$Z230)</f>
        <v>4</v>
      </c>
      <c r="K230">
        <f>COUNT(長野!$B230:$Z230)</f>
        <v>5</v>
      </c>
      <c r="L230">
        <f>COUNT(静岡!$B230:$AC230)</f>
        <v>28</v>
      </c>
      <c r="M230" s="66">
        <f t="shared" si="62"/>
        <v>132</v>
      </c>
      <c r="O230">
        <f>COUNTIF(茨城!$B230:$Z230,$O$1)</f>
        <v>0</v>
      </c>
      <c r="P230">
        <f>COUNTIF(栃木!$B230:$Z230,$O$1)</f>
        <v>0</v>
      </c>
      <c r="Q230">
        <f>COUNTIF(群馬!$B230:$Z230,$O$1)</f>
        <v>0</v>
      </c>
      <c r="R230">
        <f>COUNTIF(埼玉!$B230:$AG230,$O$1)</f>
        <v>0</v>
      </c>
      <c r="S230">
        <f>COUNTIF(千葉!$B230:$AA230,$O$1)</f>
        <v>0</v>
      </c>
      <c r="T230">
        <f>COUNTIF(東京!$B230:$Z230,$O$1)</f>
        <v>0</v>
      </c>
      <c r="U230">
        <f>COUNTIF(神奈川!$B230:$Z230,$O$1)</f>
        <v>0</v>
      </c>
      <c r="V230">
        <f>COUNTIF(山梨!$B230:$Z230,$O$1)</f>
        <v>0</v>
      </c>
      <c r="W230">
        <f>COUNTIF(長野!$B230:$Z230,$O$1)</f>
        <v>0</v>
      </c>
      <c r="X230">
        <f>COUNTIF(静岡!$B230:$AC230,$O$1)</f>
        <v>0</v>
      </c>
      <c r="Y230" s="66">
        <f t="shared" si="63"/>
        <v>0</v>
      </c>
      <c r="AA230">
        <f>COUNTIF(茨城!$B230:$Z230,$AA$1)</f>
        <v>0</v>
      </c>
      <c r="AB230">
        <f>COUNTIF(栃木!$B230:$Z230,$AA$1)</f>
        <v>0</v>
      </c>
      <c r="AC230">
        <f>COUNTIF(群馬!$B230:$Z230,$AA$1)</f>
        <v>0</v>
      </c>
      <c r="AD230">
        <f>COUNTIF(埼玉!$B230:$AG230,$AA$1)</f>
        <v>0</v>
      </c>
      <c r="AE230">
        <f>COUNTIF(千葉!$B230:$AA230,$AA$1)</f>
        <v>0</v>
      </c>
      <c r="AF230">
        <f>COUNTIF(東京!$B230:$Z230,$AA$1)</f>
        <v>0</v>
      </c>
      <c r="AG230">
        <f>COUNTIF(神奈川!$B230:$Z230,$AA$1)</f>
        <v>0</v>
      </c>
      <c r="AH230">
        <f>COUNTIF(山梨!$B230:$Z230,$AA$1)</f>
        <v>0</v>
      </c>
      <c r="AI230">
        <f>COUNTIF(長野!$B230:$Z230,$AA$1)</f>
        <v>0</v>
      </c>
      <c r="AJ230">
        <f>COUNTIF(静岡!$B230:$AC230,$AC$1)</f>
        <v>0</v>
      </c>
      <c r="AK230" s="66">
        <f t="shared" si="64"/>
        <v>0</v>
      </c>
      <c r="AL230" s="73">
        <f t="shared" si="65"/>
        <v>0</v>
      </c>
      <c r="AN230">
        <f>COUNTIF(茨城!$B230:$Z230,$AN$1)</f>
        <v>0</v>
      </c>
      <c r="AO230">
        <f>COUNTIF(栃木!$B230:$Z230,$AN$1)</f>
        <v>0</v>
      </c>
      <c r="AP230">
        <f>COUNTIF(群馬!$B230:$Z230,$AN$1)</f>
        <v>0</v>
      </c>
      <c r="AQ230">
        <f>COUNTIF(埼玉!$B230:$AG230,$AN$1)</f>
        <v>0</v>
      </c>
      <c r="AR230">
        <f>COUNTIF(千葉!$B230:$AA230,$AN$1)</f>
        <v>0</v>
      </c>
      <c r="AS230">
        <f>COUNTIF(東京!$B230:$Z230,$AN$1)</f>
        <v>0</v>
      </c>
      <c r="AT230">
        <f>COUNTIF(神奈川!$B230:$Z230,$AN$1)</f>
        <v>0</v>
      </c>
      <c r="AU230">
        <f>COUNTIF(山梨!$B230:$Z230,$AN$1)</f>
        <v>0</v>
      </c>
      <c r="AV230">
        <f>COUNTIF(長野!$B230:$Z230,$AN$1)</f>
        <v>0</v>
      </c>
      <c r="AW230">
        <f>COUNTIF(静岡!$B230:$AC230,$AN$1)</f>
        <v>0</v>
      </c>
      <c r="AX230" s="66">
        <f t="shared" si="66"/>
        <v>0</v>
      </c>
      <c r="AY230" s="73">
        <f t="shared" si="67"/>
        <v>0</v>
      </c>
    </row>
    <row r="231" spans="1:51" x14ac:dyDescent="0.15">
      <c r="A231">
        <f t="shared" si="61"/>
        <v>11</v>
      </c>
      <c r="B231" s="454">
        <v>43419</v>
      </c>
      <c r="C231">
        <f>COUNT(茨城!$B231:$Z231)</f>
        <v>17</v>
      </c>
      <c r="D231">
        <f>COUNT(栃木!$B231:$Z231)</f>
        <v>10</v>
      </c>
      <c r="E231">
        <f>COUNT(群馬!$B231:$Z231)</f>
        <v>8</v>
      </c>
      <c r="F231">
        <f>COUNT(埼玉!$B231:$AG231)</f>
        <v>19</v>
      </c>
      <c r="G231">
        <f>COUNT(千葉!$B231:$AA231)</f>
        <v>20</v>
      </c>
      <c r="H231">
        <f>COUNT(東京!$B231:$Z231)</f>
        <v>8</v>
      </c>
      <c r="I231">
        <f>COUNT(神奈川!$B231:$Z231)</f>
        <v>11</v>
      </c>
      <c r="J231">
        <f>COUNT(山梨!$B231:$Z231)</f>
        <v>4</v>
      </c>
      <c r="K231">
        <f>COUNT(長野!$B231:$Z231)</f>
        <v>5</v>
      </c>
      <c r="L231">
        <f>COUNT(静岡!$B231:$AC231)</f>
        <v>27</v>
      </c>
      <c r="M231" s="66">
        <f t="shared" si="62"/>
        <v>129</v>
      </c>
      <c r="O231">
        <f>COUNTIF(茨城!$B231:$Z231,$O$1)</f>
        <v>0</v>
      </c>
      <c r="P231">
        <f>COUNTIF(栃木!$B231:$Z231,$O$1)</f>
        <v>0</v>
      </c>
      <c r="Q231">
        <f>COUNTIF(群馬!$B231:$Z231,$O$1)</f>
        <v>0</v>
      </c>
      <c r="R231">
        <f>COUNTIF(埼玉!$B231:$AG231,$O$1)</f>
        <v>0</v>
      </c>
      <c r="S231">
        <f>COUNTIF(千葉!$B231:$AA231,$O$1)</f>
        <v>0</v>
      </c>
      <c r="T231">
        <f>COUNTIF(東京!$B231:$Z231,$O$1)</f>
        <v>0</v>
      </c>
      <c r="U231">
        <f>COUNTIF(神奈川!$B231:$Z231,$O$1)</f>
        <v>0</v>
      </c>
      <c r="V231">
        <f>COUNTIF(山梨!$B231:$Z231,$O$1)</f>
        <v>0</v>
      </c>
      <c r="W231">
        <f>COUNTIF(長野!$B231:$Z231,$O$1)</f>
        <v>0</v>
      </c>
      <c r="X231">
        <f>COUNTIF(静岡!$B231:$AC231,$O$1)</f>
        <v>0</v>
      </c>
      <c r="Y231" s="66">
        <f t="shared" si="63"/>
        <v>0</v>
      </c>
      <c r="AA231">
        <f>COUNTIF(茨城!$B231:$Z231,$AA$1)</f>
        <v>0</v>
      </c>
      <c r="AB231">
        <f>COUNTIF(栃木!$B231:$Z231,$AA$1)</f>
        <v>0</v>
      </c>
      <c r="AC231">
        <f>COUNTIF(群馬!$B231:$Z231,$AA$1)</f>
        <v>0</v>
      </c>
      <c r="AD231">
        <f>COUNTIF(埼玉!$B231:$AG231,$AA$1)</f>
        <v>0</v>
      </c>
      <c r="AE231">
        <f>COUNTIF(千葉!$B231:$AA231,$AA$1)</f>
        <v>0</v>
      </c>
      <c r="AF231">
        <f>COUNTIF(東京!$B231:$Z231,$AA$1)</f>
        <v>0</v>
      </c>
      <c r="AG231">
        <f>COUNTIF(神奈川!$B231:$Z231,$AA$1)</f>
        <v>0</v>
      </c>
      <c r="AH231">
        <f>COUNTIF(山梨!$B231:$Z231,$AA$1)</f>
        <v>0</v>
      </c>
      <c r="AI231">
        <f>COUNTIF(長野!$B231:$Z231,$AA$1)</f>
        <v>0</v>
      </c>
      <c r="AJ231">
        <f>COUNTIF(静岡!$B231:$AC231,$AC$1)</f>
        <v>0</v>
      </c>
      <c r="AK231" s="66">
        <f t="shared" si="64"/>
        <v>0</v>
      </c>
      <c r="AL231" s="73">
        <f t="shared" si="65"/>
        <v>0</v>
      </c>
      <c r="AN231">
        <f>COUNTIF(茨城!$B231:$Z231,$AN$1)</f>
        <v>0</v>
      </c>
      <c r="AO231">
        <f>COUNTIF(栃木!$B231:$Z231,$AN$1)</f>
        <v>0</v>
      </c>
      <c r="AP231">
        <f>COUNTIF(群馬!$B231:$Z231,$AN$1)</f>
        <v>0</v>
      </c>
      <c r="AQ231">
        <f>COUNTIF(埼玉!$B231:$AG231,$AN$1)</f>
        <v>0</v>
      </c>
      <c r="AR231">
        <f>COUNTIF(千葉!$B231:$AA231,$AN$1)</f>
        <v>0</v>
      </c>
      <c r="AS231">
        <f>COUNTIF(東京!$B231:$Z231,$AN$1)</f>
        <v>0</v>
      </c>
      <c r="AT231">
        <f>COUNTIF(神奈川!$B231:$Z231,$AN$1)</f>
        <v>0</v>
      </c>
      <c r="AU231">
        <f>COUNTIF(山梨!$B231:$Z231,$AN$1)</f>
        <v>0</v>
      </c>
      <c r="AV231">
        <f>COUNTIF(長野!$B231:$Z231,$AN$1)</f>
        <v>0</v>
      </c>
      <c r="AW231">
        <f>COUNTIF(静岡!$B231:$AC231,$AN$1)</f>
        <v>0</v>
      </c>
      <c r="AX231" s="66">
        <f t="shared" si="66"/>
        <v>0</v>
      </c>
      <c r="AY231" s="73">
        <f t="shared" si="67"/>
        <v>0</v>
      </c>
    </row>
    <row r="232" spans="1:51" x14ac:dyDescent="0.15">
      <c r="A232">
        <f t="shared" si="61"/>
        <v>11</v>
      </c>
      <c r="B232" s="454">
        <v>43420</v>
      </c>
      <c r="C232">
        <f>COUNT(茨城!$B232:$Z232)</f>
        <v>18</v>
      </c>
      <c r="D232">
        <f>COUNT(栃木!$B232:$Z232)</f>
        <v>10</v>
      </c>
      <c r="E232">
        <f>COUNT(群馬!$B232:$Z232)</f>
        <v>8</v>
      </c>
      <c r="F232">
        <f>COUNT(埼玉!$B232:$AG232)</f>
        <v>19</v>
      </c>
      <c r="G232">
        <f>COUNT(千葉!$B232:$AA232)</f>
        <v>21</v>
      </c>
      <c r="H232">
        <f>COUNT(東京!$B232:$Z232)</f>
        <v>8</v>
      </c>
      <c r="I232">
        <f>COUNT(神奈川!$B232:$Z232)</f>
        <v>11</v>
      </c>
      <c r="J232">
        <f>COUNT(山梨!$B232:$Z232)</f>
        <v>4</v>
      </c>
      <c r="K232">
        <f>COUNT(長野!$B232:$Z232)</f>
        <v>6</v>
      </c>
      <c r="L232">
        <f>COUNT(静岡!$B232:$AC232)</f>
        <v>27</v>
      </c>
      <c r="M232" s="66">
        <f t="shared" si="62"/>
        <v>132</v>
      </c>
      <c r="O232">
        <f>COUNTIF(茨城!$B232:$Z232,$O$1)</f>
        <v>0</v>
      </c>
      <c r="P232">
        <f>COUNTIF(栃木!$B232:$Z232,$O$1)</f>
        <v>0</v>
      </c>
      <c r="Q232">
        <f>COUNTIF(群馬!$B232:$Z232,$O$1)</f>
        <v>0</v>
      </c>
      <c r="R232">
        <f>COUNTIF(埼玉!$B232:$AG232,$O$1)</f>
        <v>0</v>
      </c>
      <c r="S232">
        <f>COUNTIF(千葉!$B232:$AA232,$O$1)</f>
        <v>0</v>
      </c>
      <c r="T232">
        <f>COUNTIF(東京!$B232:$Z232,$O$1)</f>
        <v>0</v>
      </c>
      <c r="U232">
        <f>COUNTIF(神奈川!$B232:$Z232,$O$1)</f>
        <v>0</v>
      </c>
      <c r="V232">
        <f>COUNTIF(山梨!$B232:$Z232,$O$1)</f>
        <v>0</v>
      </c>
      <c r="W232">
        <f>COUNTIF(長野!$B232:$Z232,$O$1)</f>
        <v>0</v>
      </c>
      <c r="X232">
        <f>COUNTIF(静岡!$B232:$AC232,$O$1)</f>
        <v>0</v>
      </c>
      <c r="Y232" s="66">
        <f t="shared" si="63"/>
        <v>0</v>
      </c>
      <c r="AA232">
        <f>COUNTIF(茨城!$B232:$Z232,$AA$1)</f>
        <v>0</v>
      </c>
      <c r="AB232">
        <f>COUNTIF(栃木!$B232:$Z232,$AA$1)</f>
        <v>0</v>
      </c>
      <c r="AC232">
        <f>COUNTIF(群馬!$B232:$Z232,$AA$1)</f>
        <v>0</v>
      </c>
      <c r="AD232">
        <f>COUNTIF(埼玉!$B232:$AG232,$AA$1)</f>
        <v>0</v>
      </c>
      <c r="AE232">
        <f>COUNTIF(千葉!$B232:$AA232,$AA$1)</f>
        <v>0</v>
      </c>
      <c r="AF232">
        <f>COUNTIF(東京!$B232:$Z232,$AA$1)</f>
        <v>0</v>
      </c>
      <c r="AG232">
        <f>COUNTIF(神奈川!$B232:$Z232,$AA$1)</f>
        <v>0</v>
      </c>
      <c r="AH232">
        <f>COUNTIF(山梨!$B232:$Z232,$AA$1)</f>
        <v>0</v>
      </c>
      <c r="AI232">
        <f>COUNTIF(長野!$B232:$Z232,$AA$1)</f>
        <v>0</v>
      </c>
      <c r="AJ232">
        <f>COUNTIF(静岡!$B232:$AC232,$AC$1)</f>
        <v>0</v>
      </c>
      <c r="AK232" s="66">
        <f t="shared" si="64"/>
        <v>0</v>
      </c>
      <c r="AL232" s="73">
        <f t="shared" si="65"/>
        <v>0</v>
      </c>
      <c r="AN232">
        <f>COUNTIF(茨城!$B232:$Z232,$AN$1)</f>
        <v>0</v>
      </c>
      <c r="AO232">
        <f>COUNTIF(栃木!$B232:$Z232,$AN$1)</f>
        <v>0</v>
      </c>
      <c r="AP232">
        <f>COUNTIF(群馬!$B232:$Z232,$AN$1)</f>
        <v>0</v>
      </c>
      <c r="AQ232">
        <f>COUNTIF(埼玉!$B232:$AG232,$AN$1)</f>
        <v>0</v>
      </c>
      <c r="AR232">
        <f>COUNTIF(千葉!$B232:$AA232,$AN$1)</f>
        <v>0</v>
      </c>
      <c r="AS232">
        <f>COUNTIF(東京!$B232:$Z232,$AN$1)</f>
        <v>0</v>
      </c>
      <c r="AT232">
        <f>COUNTIF(神奈川!$B232:$Z232,$AN$1)</f>
        <v>0</v>
      </c>
      <c r="AU232">
        <f>COUNTIF(山梨!$B232:$Z232,$AN$1)</f>
        <v>0</v>
      </c>
      <c r="AV232">
        <f>COUNTIF(長野!$B232:$Z232,$AN$1)</f>
        <v>0</v>
      </c>
      <c r="AW232">
        <f>COUNTIF(静岡!$B232:$AC232,$AN$1)</f>
        <v>0</v>
      </c>
      <c r="AX232" s="66">
        <f t="shared" si="66"/>
        <v>0</v>
      </c>
      <c r="AY232" s="73">
        <f t="shared" si="67"/>
        <v>0</v>
      </c>
    </row>
    <row r="233" spans="1:51" x14ac:dyDescent="0.15">
      <c r="A233">
        <f t="shared" si="61"/>
        <v>11</v>
      </c>
      <c r="B233" s="454">
        <v>43421</v>
      </c>
      <c r="C233">
        <f>COUNT(茨城!$B233:$Z233)</f>
        <v>18</v>
      </c>
      <c r="D233">
        <f>COUNT(栃木!$B233:$Z233)</f>
        <v>10</v>
      </c>
      <c r="E233">
        <f>COUNT(群馬!$B233:$Z233)</f>
        <v>8</v>
      </c>
      <c r="F233">
        <f>COUNT(埼玉!$B233:$AG233)</f>
        <v>19</v>
      </c>
      <c r="G233">
        <f>COUNT(千葉!$B233:$AA233)</f>
        <v>21</v>
      </c>
      <c r="H233">
        <f>COUNT(東京!$B233:$Z233)</f>
        <v>8</v>
      </c>
      <c r="I233">
        <f>COUNT(神奈川!$B233:$Z233)</f>
        <v>12</v>
      </c>
      <c r="J233">
        <f>COUNT(山梨!$B233:$Z233)</f>
        <v>4</v>
      </c>
      <c r="K233">
        <f>COUNT(長野!$B233:$Z233)</f>
        <v>6</v>
      </c>
      <c r="L233">
        <f>COUNT(静岡!$B233:$AC233)</f>
        <v>27</v>
      </c>
      <c r="M233" s="66">
        <f t="shared" si="62"/>
        <v>133</v>
      </c>
      <c r="O233">
        <f>COUNTIF(茨城!$B233:$Z233,$O$1)</f>
        <v>0</v>
      </c>
      <c r="P233">
        <f>COUNTIF(栃木!$B233:$Z233,$O$1)</f>
        <v>0</v>
      </c>
      <c r="Q233">
        <f>COUNTIF(群馬!$B233:$Z233,$O$1)</f>
        <v>0</v>
      </c>
      <c r="R233">
        <f>COUNTIF(埼玉!$B233:$AG233,$O$1)</f>
        <v>0</v>
      </c>
      <c r="S233">
        <f>COUNTIF(千葉!$B233:$AA233,$O$1)</f>
        <v>0</v>
      </c>
      <c r="T233">
        <f>COUNTIF(東京!$B233:$Z233,$O$1)</f>
        <v>0</v>
      </c>
      <c r="U233">
        <f>COUNTIF(神奈川!$B233:$Z233,$O$1)</f>
        <v>0</v>
      </c>
      <c r="V233">
        <f>COUNTIF(山梨!$B233:$Z233,$O$1)</f>
        <v>0</v>
      </c>
      <c r="W233">
        <f>COUNTIF(長野!$B233:$Z233,$O$1)</f>
        <v>0</v>
      </c>
      <c r="X233">
        <f>COUNTIF(静岡!$B233:$AC233,$O$1)</f>
        <v>0</v>
      </c>
      <c r="Y233" s="66">
        <f t="shared" si="63"/>
        <v>0</v>
      </c>
      <c r="AA233">
        <f>COUNTIF(茨城!$B233:$Z233,$AA$1)</f>
        <v>0</v>
      </c>
      <c r="AB233">
        <f>COUNTIF(栃木!$B233:$Z233,$AA$1)</f>
        <v>0</v>
      </c>
      <c r="AC233">
        <f>COUNTIF(群馬!$B233:$Z233,$AA$1)</f>
        <v>0</v>
      </c>
      <c r="AD233">
        <f>COUNTIF(埼玉!$B233:$AG233,$AA$1)</f>
        <v>0</v>
      </c>
      <c r="AE233">
        <f>COUNTIF(千葉!$B233:$AA233,$AA$1)</f>
        <v>0</v>
      </c>
      <c r="AF233">
        <f>COUNTIF(東京!$B233:$Z233,$AA$1)</f>
        <v>0</v>
      </c>
      <c r="AG233">
        <f>COUNTIF(神奈川!$B233:$Z233,$AA$1)</f>
        <v>0</v>
      </c>
      <c r="AH233">
        <f>COUNTIF(山梨!$B233:$Z233,$AA$1)</f>
        <v>0</v>
      </c>
      <c r="AI233">
        <f>COUNTIF(長野!$B233:$Z233,$AA$1)</f>
        <v>0</v>
      </c>
      <c r="AJ233">
        <f>COUNTIF(静岡!$B233:$AC233,$AC$1)</f>
        <v>0</v>
      </c>
      <c r="AK233" s="66">
        <f t="shared" si="64"/>
        <v>0</v>
      </c>
      <c r="AL233" s="73">
        <f t="shared" si="65"/>
        <v>0</v>
      </c>
      <c r="AN233">
        <f>COUNTIF(茨城!$B233:$Z233,$AN$1)</f>
        <v>0</v>
      </c>
      <c r="AO233">
        <f>COUNTIF(栃木!$B233:$Z233,$AN$1)</f>
        <v>0</v>
      </c>
      <c r="AP233">
        <f>COUNTIF(群馬!$B233:$Z233,$AN$1)</f>
        <v>0</v>
      </c>
      <c r="AQ233">
        <f>COUNTIF(埼玉!$B233:$AG233,$AN$1)</f>
        <v>0</v>
      </c>
      <c r="AR233">
        <f>COUNTIF(千葉!$B233:$AA233,$AN$1)</f>
        <v>0</v>
      </c>
      <c r="AS233">
        <f>COUNTIF(東京!$B233:$Z233,$AN$1)</f>
        <v>0</v>
      </c>
      <c r="AT233">
        <f>COUNTIF(神奈川!$B233:$Z233,$AN$1)</f>
        <v>0</v>
      </c>
      <c r="AU233">
        <f>COUNTIF(山梨!$B233:$Z233,$AN$1)</f>
        <v>0</v>
      </c>
      <c r="AV233">
        <f>COUNTIF(長野!$B233:$Z233,$AN$1)</f>
        <v>0</v>
      </c>
      <c r="AW233">
        <f>COUNTIF(静岡!$B233:$AC233,$AN$1)</f>
        <v>0</v>
      </c>
      <c r="AX233" s="66">
        <f t="shared" si="66"/>
        <v>0</v>
      </c>
      <c r="AY233" s="73">
        <f t="shared" si="67"/>
        <v>0</v>
      </c>
    </row>
    <row r="234" spans="1:51" x14ac:dyDescent="0.15">
      <c r="A234">
        <f t="shared" si="61"/>
        <v>11</v>
      </c>
      <c r="B234" s="454">
        <v>43422</v>
      </c>
      <c r="C234">
        <f>COUNT(茨城!$B234:$Z234)</f>
        <v>18</v>
      </c>
      <c r="D234">
        <f>COUNT(栃木!$B234:$Z234)</f>
        <v>10</v>
      </c>
      <c r="E234">
        <f>COUNT(群馬!$B234:$Z234)</f>
        <v>8</v>
      </c>
      <c r="F234">
        <f>COUNT(埼玉!$B234:$AG234)</f>
        <v>19</v>
      </c>
      <c r="G234">
        <f>COUNT(千葉!$B234:$AA234)</f>
        <v>21</v>
      </c>
      <c r="H234">
        <f>COUNT(東京!$B234:$Z234)</f>
        <v>8</v>
      </c>
      <c r="I234">
        <f>COUNT(神奈川!$B234:$Z234)</f>
        <v>12</v>
      </c>
      <c r="J234">
        <f>COUNT(山梨!$B234:$Z234)</f>
        <v>4</v>
      </c>
      <c r="K234">
        <f>COUNT(長野!$B234:$Z234)</f>
        <v>6</v>
      </c>
      <c r="L234">
        <f>COUNT(静岡!$B234:$AC234)</f>
        <v>27</v>
      </c>
      <c r="M234" s="66">
        <f t="shared" si="62"/>
        <v>133</v>
      </c>
      <c r="O234">
        <f>COUNTIF(茨城!$B234:$Z234,$O$1)</f>
        <v>0</v>
      </c>
      <c r="P234">
        <f>COUNTIF(栃木!$B234:$Z234,$O$1)</f>
        <v>0</v>
      </c>
      <c r="Q234">
        <f>COUNTIF(群馬!$B234:$Z234,$O$1)</f>
        <v>0</v>
      </c>
      <c r="R234">
        <f>COUNTIF(埼玉!$B234:$AG234,$O$1)</f>
        <v>0</v>
      </c>
      <c r="S234">
        <f>COUNTIF(千葉!$B234:$AA234,$O$1)</f>
        <v>0</v>
      </c>
      <c r="T234">
        <f>COUNTIF(東京!$B234:$Z234,$O$1)</f>
        <v>0</v>
      </c>
      <c r="U234">
        <f>COUNTIF(神奈川!$B234:$Z234,$O$1)</f>
        <v>0</v>
      </c>
      <c r="V234">
        <f>COUNTIF(山梨!$B234:$Z234,$O$1)</f>
        <v>0</v>
      </c>
      <c r="W234">
        <f>COUNTIF(長野!$B234:$Z234,$O$1)</f>
        <v>0</v>
      </c>
      <c r="X234">
        <f>COUNTIF(静岡!$B234:$AC234,$O$1)</f>
        <v>0</v>
      </c>
      <c r="Y234" s="66">
        <f t="shared" si="63"/>
        <v>0</v>
      </c>
      <c r="AA234">
        <f>COUNTIF(茨城!$B234:$Z234,$AA$1)</f>
        <v>0</v>
      </c>
      <c r="AB234">
        <f>COUNTIF(栃木!$B234:$Z234,$AA$1)</f>
        <v>0</v>
      </c>
      <c r="AC234">
        <f>COUNTIF(群馬!$B234:$Z234,$AA$1)</f>
        <v>0</v>
      </c>
      <c r="AD234">
        <f>COUNTIF(埼玉!$B234:$AG234,$AA$1)</f>
        <v>0</v>
      </c>
      <c r="AE234">
        <f>COUNTIF(千葉!$B234:$AA234,$AA$1)</f>
        <v>0</v>
      </c>
      <c r="AF234">
        <f>COUNTIF(東京!$B234:$Z234,$AA$1)</f>
        <v>0</v>
      </c>
      <c r="AG234">
        <f>COUNTIF(神奈川!$B234:$Z234,$AA$1)</f>
        <v>0</v>
      </c>
      <c r="AH234">
        <f>COUNTIF(山梨!$B234:$Z234,$AA$1)</f>
        <v>0</v>
      </c>
      <c r="AI234">
        <f>COUNTIF(長野!$B234:$Z234,$AA$1)</f>
        <v>0</v>
      </c>
      <c r="AJ234">
        <f>COUNTIF(静岡!$B234:$AC234,$AC$1)</f>
        <v>0</v>
      </c>
      <c r="AK234" s="66">
        <f t="shared" si="64"/>
        <v>0</v>
      </c>
      <c r="AL234" s="73">
        <f t="shared" si="65"/>
        <v>0</v>
      </c>
      <c r="AN234">
        <f>COUNTIF(茨城!$B234:$Z234,$AN$1)</f>
        <v>0</v>
      </c>
      <c r="AO234">
        <f>COUNTIF(栃木!$B234:$Z234,$AN$1)</f>
        <v>0</v>
      </c>
      <c r="AP234">
        <f>COUNTIF(群馬!$B234:$Z234,$AN$1)</f>
        <v>0</v>
      </c>
      <c r="AQ234">
        <f>COUNTIF(埼玉!$B234:$AG234,$AN$1)</f>
        <v>0</v>
      </c>
      <c r="AR234">
        <f>COUNTIF(千葉!$B234:$AA234,$AN$1)</f>
        <v>0</v>
      </c>
      <c r="AS234">
        <f>COUNTIF(東京!$B234:$Z234,$AN$1)</f>
        <v>0</v>
      </c>
      <c r="AT234">
        <f>COUNTIF(神奈川!$B234:$Z234,$AN$1)</f>
        <v>0</v>
      </c>
      <c r="AU234">
        <f>COUNTIF(山梨!$B234:$Z234,$AN$1)</f>
        <v>0</v>
      </c>
      <c r="AV234">
        <f>COUNTIF(長野!$B234:$Z234,$AN$1)</f>
        <v>0</v>
      </c>
      <c r="AW234">
        <f>COUNTIF(静岡!$B234:$AC234,$AN$1)</f>
        <v>0</v>
      </c>
      <c r="AX234" s="66">
        <f t="shared" si="66"/>
        <v>0</v>
      </c>
      <c r="AY234" s="73">
        <f t="shared" si="67"/>
        <v>0</v>
      </c>
    </row>
    <row r="235" spans="1:51" x14ac:dyDescent="0.15">
      <c r="A235">
        <f t="shared" si="61"/>
        <v>11</v>
      </c>
      <c r="B235" s="454">
        <v>43423</v>
      </c>
      <c r="C235">
        <f>COUNT(茨城!$B235:$Z235)</f>
        <v>18</v>
      </c>
      <c r="D235">
        <f>COUNT(栃木!$B235:$Z235)</f>
        <v>10</v>
      </c>
      <c r="E235">
        <f>COUNT(群馬!$B235:$Z235)</f>
        <v>8</v>
      </c>
      <c r="F235">
        <f>COUNT(埼玉!$B235:$AG235)</f>
        <v>19</v>
      </c>
      <c r="G235">
        <f>COUNT(千葉!$B235:$AA235)</f>
        <v>20</v>
      </c>
      <c r="H235">
        <f>COUNT(東京!$B235:$Z235)</f>
        <v>8</v>
      </c>
      <c r="I235">
        <f>COUNT(神奈川!$B235:$Z235)</f>
        <v>11</v>
      </c>
      <c r="J235">
        <f>COUNT(山梨!$B235:$Z235)</f>
        <v>4</v>
      </c>
      <c r="K235">
        <f>COUNT(長野!$B235:$Z235)</f>
        <v>4</v>
      </c>
      <c r="L235">
        <f>COUNT(静岡!$B235:$AC235)</f>
        <v>27</v>
      </c>
      <c r="M235" s="66">
        <f t="shared" si="62"/>
        <v>129</v>
      </c>
      <c r="O235">
        <f>COUNTIF(茨城!$B235:$Z235,$O$1)</f>
        <v>0</v>
      </c>
      <c r="P235">
        <f>COUNTIF(栃木!$B235:$Z235,$O$1)</f>
        <v>0</v>
      </c>
      <c r="Q235">
        <f>COUNTIF(群馬!$B235:$Z235,$O$1)</f>
        <v>0</v>
      </c>
      <c r="R235">
        <f>COUNTIF(埼玉!$B235:$AG235,$O$1)</f>
        <v>0</v>
      </c>
      <c r="S235">
        <f>COUNTIF(千葉!$B235:$AA235,$O$1)</f>
        <v>0</v>
      </c>
      <c r="T235">
        <f>COUNTIF(東京!$B235:$Z235,$O$1)</f>
        <v>0</v>
      </c>
      <c r="U235">
        <f>COUNTIF(神奈川!$B235:$Z235,$O$1)</f>
        <v>0</v>
      </c>
      <c r="V235">
        <f>COUNTIF(山梨!$B235:$Z235,$O$1)</f>
        <v>0</v>
      </c>
      <c r="W235">
        <f>COUNTIF(長野!$B235:$Z235,$O$1)</f>
        <v>0</v>
      </c>
      <c r="X235">
        <f>COUNTIF(静岡!$B235:$AC235,$O$1)</f>
        <v>0</v>
      </c>
      <c r="Y235" s="66">
        <f t="shared" si="63"/>
        <v>0</v>
      </c>
      <c r="AA235">
        <f>COUNTIF(茨城!$B235:$Z235,$AA$1)</f>
        <v>0</v>
      </c>
      <c r="AB235">
        <f>COUNTIF(栃木!$B235:$Z235,$AA$1)</f>
        <v>0</v>
      </c>
      <c r="AC235">
        <f>COUNTIF(群馬!$B235:$Z235,$AA$1)</f>
        <v>0</v>
      </c>
      <c r="AD235">
        <f>COUNTIF(埼玉!$B235:$AG235,$AA$1)</f>
        <v>0</v>
      </c>
      <c r="AE235">
        <f>COUNTIF(千葉!$B235:$AA235,$AA$1)</f>
        <v>0</v>
      </c>
      <c r="AF235">
        <f>COUNTIF(東京!$B235:$Z235,$AA$1)</f>
        <v>0</v>
      </c>
      <c r="AG235">
        <f>COUNTIF(神奈川!$B235:$Z235,$AA$1)</f>
        <v>0</v>
      </c>
      <c r="AH235">
        <f>COUNTIF(山梨!$B235:$Z235,$AA$1)</f>
        <v>0</v>
      </c>
      <c r="AI235">
        <f>COUNTIF(長野!$B235:$Z235,$AA$1)</f>
        <v>0</v>
      </c>
      <c r="AJ235">
        <f>COUNTIF(静岡!$B235:$AC235,$AC$1)</f>
        <v>0</v>
      </c>
      <c r="AK235" s="66">
        <f t="shared" si="64"/>
        <v>0</v>
      </c>
      <c r="AL235" s="73">
        <f t="shared" si="65"/>
        <v>0</v>
      </c>
      <c r="AN235">
        <f>COUNTIF(茨城!$B235:$Z235,$AN$1)</f>
        <v>0</v>
      </c>
      <c r="AO235">
        <f>COUNTIF(栃木!$B235:$Z235,$AN$1)</f>
        <v>0</v>
      </c>
      <c r="AP235">
        <f>COUNTIF(群馬!$B235:$Z235,$AN$1)</f>
        <v>0</v>
      </c>
      <c r="AQ235">
        <f>COUNTIF(埼玉!$B235:$AG235,$AN$1)</f>
        <v>0</v>
      </c>
      <c r="AR235">
        <f>COUNTIF(千葉!$B235:$AA235,$AN$1)</f>
        <v>0</v>
      </c>
      <c r="AS235">
        <f>COUNTIF(東京!$B235:$Z235,$AN$1)</f>
        <v>0</v>
      </c>
      <c r="AT235">
        <f>COUNTIF(神奈川!$B235:$Z235,$AN$1)</f>
        <v>0</v>
      </c>
      <c r="AU235">
        <f>COUNTIF(山梨!$B235:$Z235,$AN$1)</f>
        <v>0</v>
      </c>
      <c r="AV235">
        <f>COUNTIF(長野!$B235:$Z235,$AN$1)</f>
        <v>0</v>
      </c>
      <c r="AW235">
        <f>COUNTIF(静岡!$B235:$AC235,$AN$1)</f>
        <v>0</v>
      </c>
      <c r="AX235" s="66">
        <f t="shared" si="66"/>
        <v>0</v>
      </c>
      <c r="AY235" s="73">
        <f t="shared" si="67"/>
        <v>0</v>
      </c>
    </row>
    <row r="236" spans="1:51" x14ac:dyDescent="0.15">
      <c r="A236">
        <f t="shared" si="61"/>
        <v>11</v>
      </c>
      <c r="B236" s="454">
        <v>43424</v>
      </c>
      <c r="C236">
        <f>COUNT(茨城!$B236:$Z236)</f>
        <v>17</v>
      </c>
      <c r="D236">
        <f>COUNT(栃木!$B236:$Z236)</f>
        <v>10</v>
      </c>
      <c r="E236">
        <f>COUNT(群馬!$B236:$Z236)</f>
        <v>8</v>
      </c>
      <c r="F236">
        <f>COUNT(埼玉!$B236:$AG236)</f>
        <v>19</v>
      </c>
      <c r="G236">
        <f>COUNT(千葉!$B236:$AA236)</f>
        <v>20</v>
      </c>
      <c r="H236">
        <f>COUNT(東京!$B236:$Z236)</f>
        <v>8</v>
      </c>
      <c r="I236">
        <f>COUNT(神奈川!$B236:$Z236)</f>
        <v>10</v>
      </c>
      <c r="J236">
        <f>COUNT(山梨!$B236:$Z236)</f>
        <v>4</v>
      </c>
      <c r="K236">
        <f>COUNT(長野!$B236:$Z236)</f>
        <v>3</v>
      </c>
      <c r="L236">
        <f>COUNT(静岡!$B236:$AC236)</f>
        <v>27</v>
      </c>
      <c r="M236" s="66">
        <f t="shared" si="62"/>
        <v>126</v>
      </c>
      <c r="O236">
        <f>COUNTIF(茨城!$B236:$Z236,$O$1)</f>
        <v>0</v>
      </c>
      <c r="P236">
        <f>COUNTIF(栃木!$B236:$Z236,$O$1)</f>
        <v>0</v>
      </c>
      <c r="Q236">
        <f>COUNTIF(群馬!$B236:$Z236,$O$1)</f>
        <v>0</v>
      </c>
      <c r="R236">
        <f>COUNTIF(埼玉!$B236:$AG236,$O$1)</f>
        <v>0</v>
      </c>
      <c r="S236">
        <f>COUNTIF(千葉!$B236:$AA236,$O$1)</f>
        <v>0</v>
      </c>
      <c r="T236">
        <f>COUNTIF(東京!$B236:$Z236,$O$1)</f>
        <v>0</v>
      </c>
      <c r="U236">
        <f>COUNTIF(神奈川!$B236:$Z236,$O$1)</f>
        <v>0</v>
      </c>
      <c r="V236">
        <f>COUNTIF(山梨!$B236:$Z236,$O$1)</f>
        <v>0</v>
      </c>
      <c r="W236">
        <f>COUNTIF(長野!$B236:$Z236,$O$1)</f>
        <v>0</v>
      </c>
      <c r="X236">
        <f>COUNTIF(静岡!$B236:$AC236,$O$1)</f>
        <v>0</v>
      </c>
      <c r="Y236" s="66">
        <f t="shared" si="63"/>
        <v>0</v>
      </c>
      <c r="AA236">
        <f>COUNTIF(茨城!$B236:$Z236,$AA$1)</f>
        <v>0</v>
      </c>
      <c r="AB236">
        <f>COUNTIF(栃木!$B236:$Z236,$AA$1)</f>
        <v>0</v>
      </c>
      <c r="AC236">
        <f>COUNTIF(群馬!$B236:$Z236,$AA$1)</f>
        <v>0</v>
      </c>
      <c r="AD236">
        <f>COUNTIF(埼玉!$B236:$AG236,$AA$1)</f>
        <v>0</v>
      </c>
      <c r="AE236">
        <f>COUNTIF(千葉!$B236:$AA236,$AA$1)</f>
        <v>0</v>
      </c>
      <c r="AF236">
        <f>COUNTIF(東京!$B236:$Z236,$AA$1)</f>
        <v>0</v>
      </c>
      <c r="AG236">
        <f>COUNTIF(神奈川!$B236:$Z236,$AA$1)</f>
        <v>0</v>
      </c>
      <c r="AH236">
        <f>COUNTIF(山梨!$B236:$Z236,$AA$1)</f>
        <v>0</v>
      </c>
      <c r="AI236">
        <f>COUNTIF(長野!$B236:$Z236,$AA$1)</f>
        <v>0</v>
      </c>
      <c r="AJ236">
        <f>COUNTIF(静岡!$B236:$AC236,$AC$1)</f>
        <v>0</v>
      </c>
      <c r="AK236" s="66">
        <f t="shared" si="64"/>
        <v>0</v>
      </c>
      <c r="AL236" s="73">
        <f t="shared" si="65"/>
        <v>0</v>
      </c>
      <c r="AN236">
        <f>COUNTIF(茨城!$B236:$Z236,$AN$1)</f>
        <v>0</v>
      </c>
      <c r="AO236">
        <f>COUNTIF(栃木!$B236:$Z236,$AN$1)</f>
        <v>0</v>
      </c>
      <c r="AP236">
        <f>COUNTIF(群馬!$B236:$Z236,$AN$1)</f>
        <v>0</v>
      </c>
      <c r="AQ236">
        <f>COUNTIF(埼玉!$B236:$AG236,$AN$1)</f>
        <v>0</v>
      </c>
      <c r="AR236">
        <f>COUNTIF(千葉!$B236:$AA236,$AN$1)</f>
        <v>0</v>
      </c>
      <c r="AS236">
        <f>COUNTIF(東京!$B236:$Z236,$AN$1)</f>
        <v>0</v>
      </c>
      <c r="AT236">
        <f>COUNTIF(神奈川!$B236:$Z236,$AN$1)</f>
        <v>0</v>
      </c>
      <c r="AU236">
        <f>COUNTIF(山梨!$B236:$Z236,$AN$1)</f>
        <v>0</v>
      </c>
      <c r="AV236">
        <f>COUNTIF(長野!$B236:$Z236,$AN$1)</f>
        <v>0</v>
      </c>
      <c r="AW236">
        <f>COUNTIF(静岡!$B236:$AC236,$AN$1)</f>
        <v>0</v>
      </c>
      <c r="AX236" s="66">
        <f t="shared" si="66"/>
        <v>0</v>
      </c>
      <c r="AY236" s="73">
        <f t="shared" si="67"/>
        <v>0</v>
      </c>
    </row>
    <row r="237" spans="1:51" x14ac:dyDescent="0.15">
      <c r="A237">
        <f t="shared" si="61"/>
        <v>11</v>
      </c>
      <c r="B237" s="454">
        <v>43425</v>
      </c>
      <c r="C237">
        <f>COUNT(茨城!$B237:$Z237)</f>
        <v>17</v>
      </c>
      <c r="D237">
        <f>COUNT(栃木!$B237:$Z237)</f>
        <v>11</v>
      </c>
      <c r="E237">
        <f>COUNT(群馬!$B237:$Z237)</f>
        <v>8</v>
      </c>
      <c r="F237">
        <f>COUNT(埼玉!$B237:$AG237)</f>
        <v>19</v>
      </c>
      <c r="G237">
        <f>COUNT(千葉!$B237:$AA237)</f>
        <v>21</v>
      </c>
      <c r="H237">
        <f>COUNT(東京!$B237:$Z237)</f>
        <v>8</v>
      </c>
      <c r="I237">
        <f>COUNT(神奈川!$B237:$Z237)</f>
        <v>11</v>
      </c>
      <c r="J237">
        <f>COUNT(山梨!$B237:$Z237)</f>
        <v>4</v>
      </c>
      <c r="K237">
        <f>COUNT(長野!$B237:$Z237)</f>
        <v>4</v>
      </c>
      <c r="L237">
        <f>COUNT(静岡!$B237:$AC237)</f>
        <v>27</v>
      </c>
      <c r="M237" s="66">
        <f t="shared" si="62"/>
        <v>130</v>
      </c>
      <c r="O237">
        <f>COUNTIF(茨城!$B237:$Z237,$O$1)</f>
        <v>0</v>
      </c>
      <c r="P237">
        <f>COUNTIF(栃木!$B237:$Z237,$O$1)</f>
        <v>0</v>
      </c>
      <c r="Q237">
        <f>COUNTIF(群馬!$B237:$Z237,$O$1)</f>
        <v>0</v>
      </c>
      <c r="R237">
        <f>COUNTIF(埼玉!$B237:$AG237,$O$1)</f>
        <v>0</v>
      </c>
      <c r="S237">
        <f>COUNTIF(千葉!$B237:$AA237,$O$1)</f>
        <v>0</v>
      </c>
      <c r="T237">
        <f>COUNTIF(東京!$B237:$Z237,$O$1)</f>
        <v>0</v>
      </c>
      <c r="U237">
        <f>COUNTIF(神奈川!$B237:$Z237,$O$1)</f>
        <v>0</v>
      </c>
      <c r="V237">
        <f>COUNTIF(山梨!$B237:$Z237,$O$1)</f>
        <v>0</v>
      </c>
      <c r="W237">
        <f>COUNTIF(長野!$B237:$Z237,$O$1)</f>
        <v>0</v>
      </c>
      <c r="X237">
        <f>COUNTIF(静岡!$B237:$AC237,$O$1)</f>
        <v>0</v>
      </c>
      <c r="Y237" s="66">
        <f t="shared" si="63"/>
        <v>0</v>
      </c>
      <c r="AA237">
        <f>COUNTIF(茨城!$B237:$Z237,$AA$1)</f>
        <v>0</v>
      </c>
      <c r="AB237">
        <f>COUNTIF(栃木!$B237:$Z237,$AA$1)</f>
        <v>0</v>
      </c>
      <c r="AC237">
        <f>COUNTIF(群馬!$B237:$Z237,$AA$1)</f>
        <v>0</v>
      </c>
      <c r="AD237">
        <f>COUNTIF(埼玉!$B237:$AG237,$AA$1)</f>
        <v>0</v>
      </c>
      <c r="AE237">
        <f>COUNTIF(千葉!$B237:$AA237,$AA$1)</f>
        <v>0</v>
      </c>
      <c r="AF237">
        <f>COUNTIF(東京!$B237:$Z237,$AA$1)</f>
        <v>0</v>
      </c>
      <c r="AG237">
        <f>COUNTIF(神奈川!$B237:$Z237,$AA$1)</f>
        <v>0</v>
      </c>
      <c r="AH237">
        <f>COUNTIF(山梨!$B237:$Z237,$AA$1)</f>
        <v>0</v>
      </c>
      <c r="AI237">
        <f>COUNTIF(長野!$B237:$Z237,$AA$1)</f>
        <v>0</v>
      </c>
      <c r="AJ237">
        <f>COUNTIF(静岡!$B237:$AC237,$AC$1)</f>
        <v>0</v>
      </c>
      <c r="AK237" s="66">
        <f t="shared" si="64"/>
        <v>0</v>
      </c>
      <c r="AL237" s="73">
        <f t="shared" si="65"/>
        <v>0</v>
      </c>
      <c r="AN237">
        <f>COUNTIF(茨城!$B237:$Z237,$AN$1)</f>
        <v>0</v>
      </c>
      <c r="AO237">
        <f>COUNTIF(栃木!$B237:$Z237,$AN$1)</f>
        <v>0</v>
      </c>
      <c r="AP237">
        <f>COUNTIF(群馬!$B237:$Z237,$AN$1)</f>
        <v>0</v>
      </c>
      <c r="AQ237">
        <f>COUNTIF(埼玉!$B237:$AG237,$AN$1)</f>
        <v>0</v>
      </c>
      <c r="AR237">
        <f>COUNTIF(千葉!$B237:$AA237,$AN$1)</f>
        <v>0</v>
      </c>
      <c r="AS237">
        <f>COUNTIF(東京!$B237:$Z237,$AN$1)</f>
        <v>1</v>
      </c>
      <c r="AT237">
        <f>COUNTIF(神奈川!$B237:$Z237,$AN$1)</f>
        <v>0</v>
      </c>
      <c r="AU237">
        <f>COUNTIF(山梨!$B237:$Z237,$AN$1)</f>
        <v>0</v>
      </c>
      <c r="AV237">
        <f>COUNTIF(長野!$B237:$Z237,$AN$1)</f>
        <v>0</v>
      </c>
      <c r="AW237">
        <f>COUNTIF(静岡!$B237:$AC237,$AN$1)</f>
        <v>0</v>
      </c>
      <c r="AX237" s="66">
        <f t="shared" si="66"/>
        <v>1</v>
      </c>
      <c r="AY237" s="73">
        <f t="shared" si="67"/>
        <v>7.6923076923076927E-3</v>
      </c>
    </row>
    <row r="238" spans="1:51" x14ac:dyDescent="0.15">
      <c r="A238">
        <f t="shared" si="61"/>
        <v>11</v>
      </c>
      <c r="B238" s="454">
        <v>43426</v>
      </c>
      <c r="C238">
        <f>COUNT(茨城!$B238:$Z238)</f>
        <v>18</v>
      </c>
      <c r="D238">
        <f>COUNT(栃木!$B238:$Z238)</f>
        <v>11</v>
      </c>
      <c r="E238">
        <f>COUNT(群馬!$B238:$Z238)</f>
        <v>8</v>
      </c>
      <c r="F238">
        <f>COUNT(埼玉!$B238:$AG238)</f>
        <v>20</v>
      </c>
      <c r="G238">
        <f>COUNT(千葉!$B238:$AA238)</f>
        <v>21</v>
      </c>
      <c r="H238">
        <f>COUNT(東京!$B238:$Z238)</f>
        <v>8</v>
      </c>
      <c r="I238">
        <f>COUNT(神奈川!$B238:$Z238)</f>
        <v>12</v>
      </c>
      <c r="J238">
        <f>COUNT(山梨!$B238:$Z238)</f>
        <v>4</v>
      </c>
      <c r="K238">
        <f>COUNT(長野!$B238:$Z238)</f>
        <v>4</v>
      </c>
      <c r="L238">
        <f>COUNT(静岡!$B238:$AC238)</f>
        <v>27</v>
      </c>
      <c r="M238" s="66">
        <f t="shared" si="62"/>
        <v>133</v>
      </c>
      <c r="O238">
        <f>COUNTIF(茨城!$B238:$Z238,$O$1)</f>
        <v>0</v>
      </c>
      <c r="P238">
        <f>COUNTIF(栃木!$B238:$Z238,$O$1)</f>
        <v>0</v>
      </c>
      <c r="Q238">
        <f>COUNTIF(群馬!$B238:$Z238,$O$1)</f>
        <v>0</v>
      </c>
      <c r="R238">
        <f>COUNTIF(埼玉!$B238:$AG238,$O$1)</f>
        <v>0</v>
      </c>
      <c r="S238">
        <f>COUNTIF(千葉!$B238:$AA238,$O$1)</f>
        <v>0</v>
      </c>
      <c r="T238">
        <f>COUNTIF(東京!$B238:$Z238,$O$1)</f>
        <v>0</v>
      </c>
      <c r="U238">
        <f>COUNTIF(神奈川!$B238:$Z238,$O$1)</f>
        <v>0</v>
      </c>
      <c r="V238">
        <f>COUNTIF(山梨!$B238:$Z238,$O$1)</f>
        <v>0</v>
      </c>
      <c r="W238">
        <f>COUNTIF(長野!$B238:$Z238,$O$1)</f>
        <v>0</v>
      </c>
      <c r="X238">
        <f>COUNTIF(静岡!$B238:$AC238,$O$1)</f>
        <v>0</v>
      </c>
      <c r="Y238" s="66">
        <f t="shared" si="63"/>
        <v>0</v>
      </c>
      <c r="AA238">
        <f>COUNTIF(茨城!$B238:$Z238,$AA$1)</f>
        <v>0</v>
      </c>
      <c r="AB238">
        <f>COUNTIF(栃木!$B238:$Z238,$AA$1)</f>
        <v>0</v>
      </c>
      <c r="AC238">
        <f>COUNTIF(群馬!$B238:$Z238,$AA$1)</f>
        <v>0</v>
      </c>
      <c r="AD238">
        <f>COUNTIF(埼玉!$B238:$AG238,$AA$1)</f>
        <v>0</v>
      </c>
      <c r="AE238">
        <f>COUNTIF(千葉!$B238:$AA238,$AA$1)</f>
        <v>0</v>
      </c>
      <c r="AF238">
        <f>COUNTIF(東京!$B238:$Z238,$AA$1)</f>
        <v>0</v>
      </c>
      <c r="AG238">
        <f>COUNTIF(神奈川!$B238:$Z238,$AA$1)</f>
        <v>0</v>
      </c>
      <c r="AH238">
        <f>COUNTIF(山梨!$B238:$Z238,$AA$1)</f>
        <v>0</v>
      </c>
      <c r="AI238">
        <f>COUNTIF(長野!$B238:$Z238,$AA$1)</f>
        <v>0</v>
      </c>
      <c r="AJ238">
        <f>COUNTIF(静岡!$B238:$AC238,$AC$1)</f>
        <v>0</v>
      </c>
      <c r="AK238" s="66">
        <f t="shared" si="64"/>
        <v>0</v>
      </c>
      <c r="AL238" s="73">
        <f t="shared" si="65"/>
        <v>0</v>
      </c>
      <c r="AN238">
        <f>COUNTIF(茨城!$B238:$Z238,$AN$1)</f>
        <v>1</v>
      </c>
      <c r="AO238">
        <f>COUNTIF(栃木!$B238:$Z238,$AN$1)</f>
        <v>0</v>
      </c>
      <c r="AP238">
        <f>COUNTIF(群馬!$B238:$Z238,$AN$1)</f>
        <v>0</v>
      </c>
      <c r="AQ238">
        <f>COUNTIF(埼玉!$B238:$AG238,$AN$1)</f>
        <v>0</v>
      </c>
      <c r="AR238">
        <f>COUNTIF(千葉!$B238:$AA238,$AN$1)</f>
        <v>2</v>
      </c>
      <c r="AS238">
        <f>COUNTIF(東京!$B238:$Z238,$AN$1)</f>
        <v>1</v>
      </c>
      <c r="AT238">
        <f>COUNTIF(神奈川!$B238:$Z238,$AN$1)</f>
        <v>0</v>
      </c>
      <c r="AU238">
        <f>COUNTIF(山梨!$B238:$Z238,$AN$1)</f>
        <v>0</v>
      </c>
      <c r="AV238">
        <f>COUNTIF(長野!$B238:$Z238,$AN$1)</f>
        <v>0</v>
      </c>
      <c r="AW238">
        <f>COUNTIF(静岡!$B238:$AC238,$AN$1)</f>
        <v>0</v>
      </c>
      <c r="AX238" s="66">
        <f t="shared" si="66"/>
        <v>4</v>
      </c>
      <c r="AY238" s="73">
        <f t="shared" si="67"/>
        <v>3.007518796992481E-2</v>
      </c>
    </row>
    <row r="239" spans="1:51" x14ac:dyDescent="0.15">
      <c r="A239">
        <f t="shared" si="61"/>
        <v>11</v>
      </c>
      <c r="B239" s="454">
        <v>43427</v>
      </c>
      <c r="C239">
        <f>COUNT(茨城!$B239:$Z239)</f>
        <v>18</v>
      </c>
      <c r="D239">
        <f>COUNT(栃木!$B239:$Z239)</f>
        <v>11</v>
      </c>
      <c r="E239">
        <f>COUNT(群馬!$B239:$Z239)</f>
        <v>8</v>
      </c>
      <c r="F239">
        <f>COUNT(埼玉!$B239:$AG239)</f>
        <v>20</v>
      </c>
      <c r="G239">
        <f>COUNT(千葉!$B239:$AA239)</f>
        <v>21</v>
      </c>
      <c r="H239">
        <f>COUNT(東京!$B239:$Z239)</f>
        <v>8</v>
      </c>
      <c r="I239">
        <f>COUNT(神奈川!$B239:$Z239)</f>
        <v>12</v>
      </c>
      <c r="J239">
        <f>COUNT(山梨!$B239:$Z239)</f>
        <v>4</v>
      </c>
      <c r="K239">
        <f>COUNT(長野!$B239:$Z239)</f>
        <v>6</v>
      </c>
      <c r="L239">
        <f>COUNT(静岡!$B239:$AC239)</f>
        <v>27</v>
      </c>
      <c r="M239" s="66">
        <f t="shared" si="62"/>
        <v>135</v>
      </c>
      <c r="O239">
        <f>COUNTIF(茨城!$B239:$Z239,$O$1)</f>
        <v>0</v>
      </c>
      <c r="P239">
        <f>COUNTIF(栃木!$B239:$Z239,$O$1)</f>
        <v>0</v>
      </c>
      <c r="Q239">
        <f>COUNTIF(群馬!$B239:$Z239,$O$1)</f>
        <v>0</v>
      </c>
      <c r="R239">
        <f>COUNTIF(埼玉!$B239:$AG239,$O$1)</f>
        <v>0</v>
      </c>
      <c r="S239">
        <f>COUNTIF(千葉!$B239:$AA239,$O$1)</f>
        <v>0</v>
      </c>
      <c r="T239">
        <f>COUNTIF(東京!$B239:$Z239,$O$1)</f>
        <v>0</v>
      </c>
      <c r="U239">
        <f>COUNTIF(神奈川!$B239:$Z239,$O$1)</f>
        <v>0</v>
      </c>
      <c r="V239">
        <f>COUNTIF(山梨!$B239:$Z239,$O$1)</f>
        <v>0</v>
      </c>
      <c r="W239">
        <f>COUNTIF(長野!$B239:$Z239,$O$1)</f>
        <v>0</v>
      </c>
      <c r="X239">
        <f>COUNTIF(静岡!$B239:$AC239,$O$1)</f>
        <v>0</v>
      </c>
      <c r="Y239" s="66">
        <f t="shared" si="63"/>
        <v>0</v>
      </c>
      <c r="AA239">
        <f>COUNTIF(茨城!$B239:$Z239,$AA$1)</f>
        <v>0</v>
      </c>
      <c r="AB239">
        <f>COUNTIF(栃木!$B239:$Z239,$AA$1)</f>
        <v>0</v>
      </c>
      <c r="AC239">
        <f>COUNTIF(群馬!$B239:$Z239,$AA$1)</f>
        <v>0</v>
      </c>
      <c r="AD239">
        <f>COUNTIF(埼玉!$B239:$AG239,$AA$1)</f>
        <v>0</v>
      </c>
      <c r="AE239">
        <f>COUNTIF(千葉!$B239:$AA239,$AA$1)</f>
        <v>0</v>
      </c>
      <c r="AF239">
        <f>COUNTIF(東京!$B239:$Z239,$AA$1)</f>
        <v>0</v>
      </c>
      <c r="AG239">
        <f>COUNTIF(神奈川!$B239:$Z239,$AA$1)</f>
        <v>0</v>
      </c>
      <c r="AH239">
        <f>COUNTIF(山梨!$B239:$Z239,$AA$1)</f>
        <v>0</v>
      </c>
      <c r="AI239">
        <f>COUNTIF(長野!$B239:$Z239,$AA$1)</f>
        <v>0</v>
      </c>
      <c r="AJ239">
        <f>COUNTIF(静岡!$B239:$AC239,$AC$1)</f>
        <v>0</v>
      </c>
      <c r="AK239" s="66">
        <f t="shared" si="64"/>
        <v>0</v>
      </c>
      <c r="AL239" s="73">
        <f t="shared" si="65"/>
        <v>0</v>
      </c>
      <c r="AN239">
        <f>COUNTIF(茨城!$B239:$Z239,$AN$1)</f>
        <v>0</v>
      </c>
      <c r="AO239">
        <f>COUNTIF(栃木!$B239:$Z239,$AN$1)</f>
        <v>0</v>
      </c>
      <c r="AP239">
        <f>COUNTIF(群馬!$B239:$Z239,$AN$1)</f>
        <v>0</v>
      </c>
      <c r="AQ239">
        <f>COUNTIF(埼玉!$B239:$AG239,$AN$1)</f>
        <v>0</v>
      </c>
      <c r="AR239">
        <f>COUNTIF(千葉!$B239:$AA239,$AN$1)</f>
        <v>0</v>
      </c>
      <c r="AS239">
        <f>COUNTIF(東京!$B239:$Z239,$AN$1)</f>
        <v>0</v>
      </c>
      <c r="AT239">
        <f>COUNTIF(神奈川!$B239:$Z239,$AN$1)</f>
        <v>0</v>
      </c>
      <c r="AU239">
        <f>COUNTIF(山梨!$B239:$Z239,$AN$1)</f>
        <v>0</v>
      </c>
      <c r="AV239">
        <f>COUNTIF(長野!$B239:$Z239,$AN$1)</f>
        <v>0</v>
      </c>
      <c r="AW239">
        <f>COUNTIF(静岡!$B239:$AC239,$AN$1)</f>
        <v>0</v>
      </c>
      <c r="AX239" s="66">
        <f t="shared" si="66"/>
        <v>0</v>
      </c>
      <c r="AY239" s="73">
        <f t="shared" si="67"/>
        <v>0</v>
      </c>
    </row>
    <row r="240" spans="1:51" x14ac:dyDescent="0.15">
      <c r="A240">
        <f t="shared" si="61"/>
        <v>11</v>
      </c>
      <c r="B240" s="454">
        <v>43428</v>
      </c>
      <c r="C240">
        <f>COUNT(茨城!$B240:$Z240)</f>
        <v>18</v>
      </c>
      <c r="D240">
        <f>COUNT(栃木!$B240:$Z240)</f>
        <v>11</v>
      </c>
      <c r="E240">
        <f>COUNT(群馬!$B240:$Z240)</f>
        <v>8</v>
      </c>
      <c r="F240">
        <f>COUNT(埼玉!$B240:$AG240)</f>
        <v>20</v>
      </c>
      <c r="G240">
        <f>COUNT(千葉!$B240:$AA240)</f>
        <v>21</v>
      </c>
      <c r="H240">
        <f>COUNT(東京!$B240:$Z240)</f>
        <v>8</v>
      </c>
      <c r="I240">
        <f>COUNT(神奈川!$B240:$Z240)</f>
        <v>12</v>
      </c>
      <c r="J240">
        <f>COUNT(山梨!$B240:$Z240)</f>
        <v>4</v>
      </c>
      <c r="K240">
        <f>COUNT(長野!$B240:$Z240)</f>
        <v>6</v>
      </c>
      <c r="L240">
        <f>COUNT(静岡!$B240:$AC240)</f>
        <v>27</v>
      </c>
      <c r="M240" s="66">
        <f t="shared" si="62"/>
        <v>135</v>
      </c>
      <c r="O240">
        <f>COUNTIF(茨城!$B240:$Z240,$O$1)</f>
        <v>0</v>
      </c>
      <c r="P240">
        <f>COUNTIF(栃木!$B240:$Z240,$O$1)</f>
        <v>0</v>
      </c>
      <c r="Q240">
        <f>COUNTIF(群馬!$B240:$Z240,$O$1)</f>
        <v>0</v>
      </c>
      <c r="R240">
        <f>COUNTIF(埼玉!$B240:$AG240,$O$1)</f>
        <v>0</v>
      </c>
      <c r="S240">
        <f>COUNTIF(千葉!$B240:$AA240,$O$1)</f>
        <v>0</v>
      </c>
      <c r="T240">
        <f>COUNTIF(東京!$B240:$Z240,$O$1)</f>
        <v>0</v>
      </c>
      <c r="U240">
        <f>COUNTIF(神奈川!$B240:$Z240,$O$1)</f>
        <v>0</v>
      </c>
      <c r="V240">
        <f>COUNTIF(山梨!$B240:$Z240,$O$1)</f>
        <v>0</v>
      </c>
      <c r="W240">
        <f>COUNTIF(長野!$B240:$Z240,$O$1)</f>
        <v>0</v>
      </c>
      <c r="X240">
        <f>COUNTIF(静岡!$B240:$AC240,$O$1)</f>
        <v>0</v>
      </c>
      <c r="Y240" s="66">
        <f t="shared" si="63"/>
        <v>0</v>
      </c>
      <c r="AA240">
        <f>COUNTIF(茨城!$B240:$Z240,$AA$1)</f>
        <v>0</v>
      </c>
      <c r="AB240">
        <f>COUNTIF(栃木!$B240:$Z240,$AA$1)</f>
        <v>0</v>
      </c>
      <c r="AC240">
        <f>COUNTIF(群馬!$B240:$Z240,$AA$1)</f>
        <v>0</v>
      </c>
      <c r="AD240">
        <f>COUNTIF(埼玉!$B240:$AG240,$AA$1)</f>
        <v>0</v>
      </c>
      <c r="AE240">
        <f>COUNTIF(千葉!$B240:$AA240,$AA$1)</f>
        <v>0</v>
      </c>
      <c r="AF240">
        <f>COUNTIF(東京!$B240:$Z240,$AA$1)</f>
        <v>0</v>
      </c>
      <c r="AG240">
        <f>COUNTIF(神奈川!$B240:$Z240,$AA$1)</f>
        <v>0</v>
      </c>
      <c r="AH240">
        <f>COUNTIF(山梨!$B240:$Z240,$AA$1)</f>
        <v>0</v>
      </c>
      <c r="AI240">
        <f>COUNTIF(長野!$B240:$Z240,$AA$1)</f>
        <v>0</v>
      </c>
      <c r="AJ240">
        <f>COUNTIF(静岡!$B240:$AC240,$AC$1)</f>
        <v>0</v>
      </c>
      <c r="AK240" s="66">
        <f t="shared" si="64"/>
        <v>0</v>
      </c>
      <c r="AL240" s="73">
        <f t="shared" si="65"/>
        <v>0</v>
      </c>
      <c r="AN240">
        <f>COUNTIF(茨城!$B240:$Z240,$AN$1)</f>
        <v>0</v>
      </c>
      <c r="AO240">
        <f>COUNTIF(栃木!$B240:$Z240,$AN$1)</f>
        <v>0</v>
      </c>
      <c r="AP240">
        <f>COUNTIF(群馬!$B240:$Z240,$AN$1)</f>
        <v>0</v>
      </c>
      <c r="AQ240">
        <f>COUNTIF(埼玉!$B240:$AG240,$AN$1)</f>
        <v>0</v>
      </c>
      <c r="AR240">
        <f>COUNTIF(千葉!$B240:$AA240,$AN$1)</f>
        <v>0</v>
      </c>
      <c r="AS240">
        <f>COUNTIF(東京!$B240:$Z240,$AN$1)</f>
        <v>0</v>
      </c>
      <c r="AT240">
        <f>COUNTIF(神奈川!$B240:$Z240,$AN$1)</f>
        <v>0</v>
      </c>
      <c r="AU240">
        <f>COUNTIF(山梨!$B240:$Z240,$AN$1)</f>
        <v>0</v>
      </c>
      <c r="AV240">
        <f>COUNTIF(長野!$B240:$Z240,$AN$1)</f>
        <v>0</v>
      </c>
      <c r="AW240">
        <f>COUNTIF(静岡!$B240:$AC240,$AN$1)</f>
        <v>0</v>
      </c>
      <c r="AX240" s="66">
        <f t="shared" si="66"/>
        <v>0</v>
      </c>
      <c r="AY240" s="73">
        <f t="shared" si="67"/>
        <v>0</v>
      </c>
    </row>
    <row r="241" spans="1:51" x14ac:dyDescent="0.15">
      <c r="A241">
        <f t="shared" si="61"/>
        <v>11</v>
      </c>
      <c r="B241" s="454">
        <v>43429</v>
      </c>
      <c r="C241">
        <f>COUNT(茨城!$B241:$Z241)</f>
        <v>18</v>
      </c>
      <c r="D241">
        <f>COUNT(栃木!$B241:$Z241)</f>
        <v>11</v>
      </c>
      <c r="E241">
        <f>COUNT(群馬!$B241:$Z241)</f>
        <v>8</v>
      </c>
      <c r="F241">
        <f>COUNT(埼玉!$B241:$AG241)</f>
        <v>20</v>
      </c>
      <c r="G241">
        <f>COUNT(千葉!$B241:$AA241)</f>
        <v>21</v>
      </c>
      <c r="H241">
        <f>COUNT(東京!$B241:$Z241)</f>
        <v>8</v>
      </c>
      <c r="I241">
        <f>COUNT(神奈川!$B241:$Z241)</f>
        <v>12</v>
      </c>
      <c r="J241">
        <f>COUNT(山梨!$B241:$Z241)</f>
        <v>4</v>
      </c>
      <c r="K241">
        <f>COUNT(長野!$B241:$Z241)</f>
        <v>6</v>
      </c>
      <c r="L241">
        <f>COUNT(静岡!$B241:$AC241)</f>
        <v>27</v>
      </c>
      <c r="M241" s="66">
        <f t="shared" si="62"/>
        <v>135</v>
      </c>
      <c r="O241">
        <f>COUNTIF(茨城!$B241:$Z241,$O$1)</f>
        <v>0</v>
      </c>
      <c r="P241">
        <f>COUNTIF(栃木!$B241:$Z241,$O$1)</f>
        <v>0</v>
      </c>
      <c r="Q241">
        <f>COUNTIF(群馬!$B241:$Z241,$O$1)</f>
        <v>0</v>
      </c>
      <c r="R241">
        <f>COUNTIF(埼玉!$B241:$AG241,$O$1)</f>
        <v>0</v>
      </c>
      <c r="S241">
        <f>COUNTIF(千葉!$B241:$AA241,$O$1)</f>
        <v>0</v>
      </c>
      <c r="T241">
        <f>COUNTIF(東京!$B241:$Z241,$O$1)</f>
        <v>0</v>
      </c>
      <c r="U241">
        <f>COUNTIF(神奈川!$B241:$Z241,$O$1)</f>
        <v>0</v>
      </c>
      <c r="V241">
        <f>COUNTIF(山梨!$B241:$Z241,$O$1)</f>
        <v>0</v>
      </c>
      <c r="W241">
        <f>COUNTIF(長野!$B241:$Z241,$O$1)</f>
        <v>0</v>
      </c>
      <c r="X241">
        <f>COUNTIF(静岡!$B241:$AC241,$O$1)</f>
        <v>0</v>
      </c>
      <c r="Y241" s="66">
        <f t="shared" si="63"/>
        <v>0</v>
      </c>
      <c r="AA241">
        <f>COUNTIF(茨城!$B241:$Z241,$AA$1)</f>
        <v>0</v>
      </c>
      <c r="AB241">
        <f>COUNTIF(栃木!$B241:$Z241,$AA$1)</f>
        <v>0</v>
      </c>
      <c r="AC241">
        <f>COUNTIF(群馬!$B241:$Z241,$AA$1)</f>
        <v>0</v>
      </c>
      <c r="AD241">
        <f>COUNTIF(埼玉!$B241:$AG241,$AA$1)</f>
        <v>0</v>
      </c>
      <c r="AE241">
        <f>COUNTIF(千葉!$B241:$AA241,$AA$1)</f>
        <v>0</v>
      </c>
      <c r="AF241">
        <f>COUNTIF(東京!$B241:$Z241,$AA$1)</f>
        <v>0</v>
      </c>
      <c r="AG241">
        <f>COUNTIF(神奈川!$B241:$Z241,$AA$1)</f>
        <v>0</v>
      </c>
      <c r="AH241">
        <f>COUNTIF(山梨!$B241:$Z241,$AA$1)</f>
        <v>0</v>
      </c>
      <c r="AI241">
        <f>COUNTIF(長野!$B241:$Z241,$AA$1)</f>
        <v>0</v>
      </c>
      <c r="AJ241">
        <f>COUNTIF(静岡!$B241:$AC241,$AC$1)</f>
        <v>0</v>
      </c>
      <c r="AK241" s="66">
        <f t="shared" si="64"/>
        <v>0</v>
      </c>
      <c r="AL241" s="73">
        <f t="shared" si="65"/>
        <v>0</v>
      </c>
      <c r="AN241">
        <f>COUNTIF(茨城!$B241:$Z241,$AN$1)</f>
        <v>0</v>
      </c>
      <c r="AO241">
        <f>COUNTIF(栃木!$B241:$Z241,$AN$1)</f>
        <v>0</v>
      </c>
      <c r="AP241">
        <f>COUNTIF(群馬!$B241:$Z241,$AN$1)</f>
        <v>0</v>
      </c>
      <c r="AQ241">
        <f>COUNTIF(埼玉!$B241:$AG241,$AN$1)</f>
        <v>0</v>
      </c>
      <c r="AR241">
        <f>COUNTIF(千葉!$B241:$AA241,$AN$1)</f>
        <v>0</v>
      </c>
      <c r="AS241">
        <f>COUNTIF(東京!$B241:$Z241,$AN$1)</f>
        <v>0</v>
      </c>
      <c r="AT241">
        <f>COUNTIF(神奈川!$B241:$Z241,$AN$1)</f>
        <v>0</v>
      </c>
      <c r="AU241">
        <f>COUNTIF(山梨!$B241:$Z241,$AN$1)</f>
        <v>0</v>
      </c>
      <c r="AV241">
        <f>COUNTIF(長野!$B241:$Z241,$AN$1)</f>
        <v>0</v>
      </c>
      <c r="AW241">
        <f>COUNTIF(静岡!$B241:$AC241,$AN$1)</f>
        <v>0</v>
      </c>
      <c r="AX241" s="66">
        <f t="shared" si="66"/>
        <v>0</v>
      </c>
      <c r="AY241" s="73">
        <f t="shared" si="67"/>
        <v>0</v>
      </c>
    </row>
    <row r="242" spans="1:51" x14ac:dyDescent="0.15">
      <c r="A242">
        <f t="shared" si="61"/>
        <v>11</v>
      </c>
      <c r="B242" s="454">
        <v>43430</v>
      </c>
      <c r="C242">
        <f>COUNT(茨城!$B242:$Z242)</f>
        <v>18</v>
      </c>
      <c r="D242">
        <f>COUNT(栃木!$B242:$Z242)</f>
        <v>11</v>
      </c>
      <c r="E242">
        <f>COUNT(群馬!$B242:$Z242)</f>
        <v>8</v>
      </c>
      <c r="F242">
        <f>COUNT(埼玉!$B242:$AG242)</f>
        <v>20</v>
      </c>
      <c r="G242">
        <f>COUNT(千葉!$B242:$AA242)</f>
        <v>21</v>
      </c>
      <c r="H242">
        <f>COUNT(東京!$B242:$Z242)</f>
        <v>8</v>
      </c>
      <c r="I242">
        <f>COUNT(神奈川!$B242:$Z242)</f>
        <v>10</v>
      </c>
      <c r="J242">
        <f>COUNT(山梨!$B242:$Z242)</f>
        <v>4</v>
      </c>
      <c r="K242">
        <f>COUNT(長野!$B242:$Z242)</f>
        <v>6</v>
      </c>
      <c r="L242">
        <f>COUNT(静岡!$B242:$AC242)</f>
        <v>27</v>
      </c>
      <c r="M242" s="66">
        <f t="shared" si="62"/>
        <v>133</v>
      </c>
      <c r="O242">
        <f>COUNTIF(茨城!$B242:$Z242,$O$1)</f>
        <v>0</v>
      </c>
      <c r="P242">
        <f>COUNTIF(栃木!$B242:$Z242,$O$1)</f>
        <v>0</v>
      </c>
      <c r="Q242">
        <f>COUNTIF(群馬!$B242:$Z242,$O$1)</f>
        <v>0</v>
      </c>
      <c r="R242">
        <f>COUNTIF(埼玉!$B242:$AG242,$O$1)</f>
        <v>0</v>
      </c>
      <c r="S242">
        <f>COUNTIF(千葉!$B242:$AA242,$O$1)</f>
        <v>0</v>
      </c>
      <c r="T242">
        <f>COUNTIF(東京!$B242:$Z242,$O$1)</f>
        <v>0</v>
      </c>
      <c r="U242">
        <f>COUNTIF(神奈川!$B242:$Z242,$O$1)</f>
        <v>0</v>
      </c>
      <c r="V242">
        <f>COUNTIF(山梨!$B242:$Z242,$O$1)</f>
        <v>0</v>
      </c>
      <c r="W242">
        <f>COUNTIF(長野!$B242:$Z242,$O$1)</f>
        <v>0</v>
      </c>
      <c r="X242">
        <f>COUNTIF(静岡!$B242:$AC242,$O$1)</f>
        <v>0</v>
      </c>
      <c r="Y242" s="66">
        <f t="shared" si="63"/>
        <v>0</v>
      </c>
      <c r="AA242">
        <f>COUNTIF(茨城!$B242:$Z242,$AA$1)</f>
        <v>0</v>
      </c>
      <c r="AB242">
        <f>COUNTIF(栃木!$B242:$Z242,$AA$1)</f>
        <v>0</v>
      </c>
      <c r="AC242">
        <f>COUNTIF(群馬!$B242:$Z242,$AA$1)</f>
        <v>0</v>
      </c>
      <c r="AD242">
        <f>COUNTIF(埼玉!$B242:$AG242,$AA$1)</f>
        <v>0</v>
      </c>
      <c r="AE242">
        <f>COUNTIF(千葉!$B242:$AA242,$AA$1)</f>
        <v>0</v>
      </c>
      <c r="AF242">
        <f>COUNTIF(東京!$B242:$Z242,$AA$1)</f>
        <v>0</v>
      </c>
      <c r="AG242">
        <f>COUNTIF(神奈川!$B242:$Z242,$AA$1)</f>
        <v>0</v>
      </c>
      <c r="AH242">
        <f>COUNTIF(山梨!$B242:$Z242,$AA$1)</f>
        <v>0</v>
      </c>
      <c r="AI242">
        <f>COUNTIF(長野!$B242:$Z242,$AA$1)</f>
        <v>0</v>
      </c>
      <c r="AJ242">
        <f>COUNTIF(静岡!$B242:$AC242,$AC$1)</f>
        <v>0</v>
      </c>
      <c r="AK242" s="66">
        <f t="shared" si="64"/>
        <v>0</v>
      </c>
      <c r="AL242" s="73">
        <f t="shared" si="65"/>
        <v>0</v>
      </c>
      <c r="AN242">
        <f>COUNTIF(茨城!$B242:$Z242,$AN$1)</f>
        <v>0</v>
      </c>
      <c r="AO242">
        <f>COUNTIF(栃木!$B242:$Z242,$AN$1)</f>
        <v>0</v>
      </c>
      <c r="AP242">
        <f>COUNTIF(群馬!$B242:$Z242,$AN$1)</f>
        <v>0</v>
      </c>
      <c r="AQ242">
        <f>COUNTIF(埼玉!$B242:$AG242,$AN$1)</f>
        <v>0</v>
      </c>
      <c r="AR242">
        <f>COUNTIF(千葉!$B242:$AA242,$AN$1)</f>
        <v>0</v>
      </c>
      <c r="AS242">
        <f>COUNTIF(東京!$B242:$Z242,$AN$1)</f>
        <v>0</v>
      </c>
      <c r="AT242">
        <f>COUNTIF(神奈川!$B242:$Z242,$AN$1)</f>
        <v>0</v>
      </c>
      <c r="AU242">
        <f>COUNTIF(山梨!$B242:$Z242,$AN$1)</f>
        <v>0</v>
      </c>
      <c r="AV242">
        <f>COUNTIF(長野!$B242:$Z242,$AN$1)</f>
        <v>0</v>
      </c>
      <c r="AW242">
        <f>COUNTIF(静岡!$B242:$AC242,$AN$1)</f>
        <v>0</v>
      </c>
      <c r="AX242" s="66">
        <f t="shared" si="66"/>
        <v>0</v>
      </c>
      <c r="AY242" s="73">
        <f t="shared" si="67"/>
        <v>0</v>
      </c>
    </row>
    <row r="243" spans="1:51" x14ac:dyDescent="0.15">
      <c r="A243">
        <f t="shared" si="61"/>
        <v>11</v>
      </c>
      <c r="B243" s="454">
        <v>43431</v>
      </c>
      <c r="C243">
        <f>COUNT(茨城!$B243:$Z243)</f>
        <v>18</v>
      </c>
      <c r="D243">
        <f>COUNT(栃木!$B243:$Z243)</f>
        <v>11</v>
      </c>
      <c r="E243">
        <f>COUNT(群馬!$B243:$Z243)</f>
        <v>8</v>
      </c>
      <c r="F243">
        <f>COUNT(埼玉!$B243:$AG243)</f>
        <v>20</v>
      </c>
      <c r="G243">
        <f>COUNT(千葉!$B243:$AA243)</f>
        <v>21</v>
      </c>
      <c r="H243">
        <f>COUNT(東京!$B243:$Z243)</f>
        <v>8</v>
      </c>
      <c r="I243">
        <f>COUNT(神奈川!$B243:$Z243)</f>
        <v>10</v>
      </c>
      <c r="J243">
        <f>COUNT(山梨!$B243:$Z243)</f>
        <v>4</v>
      </c>
      <c r="K243">
        <f>COUNT(長野!$B243:$Z243)</f>
        <v>5</v>
      </c>
      <c r="L243">
        <f>COUNT(静岡!$B243:$AC243)</f>
        <v>27</v>
      </c>
      <c r="M243" s="66">
        <f t="shared" si="62"/>
        <v>132</v>
      </c>
      <c r="O243">
        <f>COUNTIF(茨城!$B243:$Z243,$O$1)</f>
        <v>0</v>
      </c>
      <c r="P243">
        <f>COUNTIF(栃木!$B243:$Z243,$O$1)</f>
        <v>0</v>
      </c>
      <c r="Q243">
        <f>COUNTIF(群馬!$B243:$Z243,$O$1)</f>
        <v>0</v>
      </c>
      <c r="R243">
        <f>COUNTIF(埼玉!$B243:$AG243,$O$1)</f>
        <v>0</v>
      </c>
      <c r="S243">
        <f>COUNTIF(千葉!$B243:$AA243,$O$1)</f>
        <v>0</v>
      </c>
      <c r="T243">
        <f>COUNTIF(東京!$B243:$Z243,$O$1)</f>
        <v>0</v>
      </c>
      <c r="U243">
        <f>COUNTIF(神奈川!$B243:$Z243,$O$1)</f>
        <v>0</v>
      </c>
      <c r="V243">
        <f>COUNTIF(山梨!$B243:$Z243,$O$1)</f>
        <v>0</v>
      </c>
      <c r="W243">
        <f>COUNTIF(長野!$B243:$Z243,$O$1)</f>
        <v>0</v>
      </c>
      <c r="X243">
        <f>COUNTIF(静岡!$B243:$AC243,$O$1)</f>
        <v>0</v>
      </c>
      <c r="Y243" s="66">
        <f t="shared" si="63"/>
        <v>0</v>
      </c>
      <c r="AA243">
        <f>COUNTIF(茨城!$B243:$Z243,$AA$1)</f>
        <v>0</v>
      </c>
      <c r="AB243">
        <f>COUNTIF(栃木!$B243:$Z243,$AA$1)</f>
        <v>0</v>
      </c>
      <c r="AC243">
        <f>COUNTIF(群馬!$B243:$Z243,$AA$1)</f>
        <v>0</v>
      </c>
      <c r="AD243">
        <f>COUNTIF(埼玉!$B243:$AG243,$AA$1)</f>
        <v>0</v>
      </c>
      <c r="AE243">
        <f>COUNTIF(千葉!$B243:$AA243,$AA$1)</f>
        <v>0</v>
      </c>
      <c r="AF243">
        <f>COUNTIF(東京!$B243:$Z243,$AA$1)</f>
        <v>0</v>
      </c>
      <c r="AG243">
        <f>COUNTIF(神奈川!$B243:$Z243,$AA$1)</f>
        <v>0</v>
      </c>
      <c r="AH243">
        <f>COUNTIF(山梨!$B243:$Z243,$AA$1)</f>
        <v>0</v>
      </c>
      <c r="AI243">
        <f>COUNTIF(長野!$B243:$Z243,$AA$1)</f>
        <v>0</v>
      </c>
      <c r="AJ243">
        <f>COUNTIF(静岡!$B243:$AC243,$AC$1)</f>
        <v>0</v>
      </c>
      <c r="AK243" s="66">
        <f t="shared" si="64"/>
        <v>0</v>
      </c>
      <c r="AL243" s="73">
        <f t="shared" si="65"/>
        <v>0</v>
      </c>
      <c r="AN243">
        <f>COUNTIF(茨城!$B243:$Z243,$AN$1)</f>
        <v>0</v>
      </c>
      <c r="AO243">
        <f>COUNTIF(栃木!$B243:$Z243,$AN$1)</f>
        <v>0</v>
      </c>
      <c r="AP243">
        <f>COUNTIF(群馬!$B243:$Z243,$AN$1)</f>
        <v>0</v>
      </c>
      <c r="AQ243">
        <f>COUNTIF(埼玉!$B243:$AG243,$AN$1)</f>
        <v>0</v>
      </c>
      <c r="AR243">
        <f>COUNTIF(千葉!$B243:$AA243,$AN$1)</f>
        <v>0</v>
      </c>
      <c r="AS243">
        <f>COUNTIF(東京!$B243:$Z243,$AN$1)</f>
        <v>2</v>
      </c>
      <c r="AT243">
        <f>COUNTIF(神奈川!$B243:$Z243,$AN$1)</f>
        <v>2</v>
      </c>
      <c r="AU243">
        <f>COUNTIF(山梨!$B243:$Z243,$AN$1)</f>
        <v>0</v>
      </c>
      <c r="AV243">
        <f>COUNTIF(長野!$B243:$Z243,$AN$1)</f>
        <v>0</v>
      </c>
      <c r="AW243">
        <f>COUNTIF(静岡!$B243:$AC243,$AN$1)</f>
        <v>1</v>
      </c>
      <c r="AX243" s="66">
        <f t="shared" si="66"/>
        <v>5</v>
      </c>
      <c r="AY243" s="73">
        <f t="shared" si="67"/>
        <v>3.787878787878788E-2</v>
      </c>
    </row>
    <row r="244" spans="1:51" x14ac:dyDescent="0.15">
      <c r="A244">
        <f t="shared" si="61"/>
        <v>11</v>
      </c>
      <c r="B244" s="454">
        <v>43432</v>
      </c>
      <c r="C244">
        <f>COUNT(茨城!$B244:$Z244)</f>
        <v>18</v>
      </c>
      <c r="D244">
        <f>COUNT(栃木!$B244:$Z244)</f>
        <v>11</v>
      </c>
      <c r="E244">
        <f>COUNT(群馬!$B244:$Z244)</f>
        <v>8</v>
      </c>
      <c r="F244">
        <f>COUNT(埼玉!$B244:$AG244)</f>
        <v>20</v>
      </c>
      <c r="G244">
        <f>COUNT(千葉!$B244:$AA244)</f>
        <v>21</v>
      </c>
      <c r="H244">
        <f>COUNT(東京!$B244:$Z244)</f>
        <v>8</v>
      </c>
      <c r="I244">
        <f>COUNT(神奈川!$B244:$Z244)</f>
        <v>11</v>
      </c>
      <c r="J244">
        <f>COUNT(山梨!$B244:$Z244)</f>
        <v>4</v>
      </c>
      <c r="K244">
        <f>COUNT(長野!$B244:$Z244)</f>
        <v>4</v>
      </c>
      <c r="L244">
        <f>COUNT(静岡!$B244:$AC244)</f>
        <v>27</v>
      </c>
      <c r="M244" s="66">
        <f t="shared" si="62"/>
        <v>132</v>
      </c>
      <c r="O244">
        <f>COUNTIF(茨城!$B244:$Z244,$O$1)</f>
        <v>0</v>
      </c>
      <c r="P244">
        <f>COUNTIF(栃木!$B244:$Z244,$O$1)</f>
        <v>0</v>
      </c>
      <c r="Q244">
        <f>COUNTIF(群馬!$B244:$Z244,$O$1)</f>
        <v>0</v>
      </c>
      <c r="R244">
        <f>COUNTIF(埼玉!$B244:$AG244,$O$1)</f>
        <v>0</v>
      </c>
      <c r="S244">
        <f>COUNTIF(千葉!$B244:$AA244,$O$1)</f>
        <v>0</v>
      </c>
      <c r="T244">
        <f>COUNTIF(東京!$B244:$Z244,$O$1)</f>
        <v>0</v>
      </c>
      <c r="U244">
        <f>COUNTIF(神奈川!$B244:$Z244,$O$1)</f>
        <v>0</v>
      </c>
      <c r="V244">
        <f>COUNTIF(山梨!$B244:$Z244,$O$1)</f>
        <v>0</v>
      </c>
      <c r="W244">
        <f>COUNTIF(長野!$B244:$Z244,$O$1)</f>
        <v>0</v>
      </c>
      <c r="X244">
        <f>COUNTIF(静岡!$B244:$AC244,$O$1)</f>
        <v>0</v>
      </c>
      <c r="Y244" s="66">
        <f t="shared" si="63"/>
        <v>0</v>
      </c>
      <c r="AA244">
        <f>COUNTIF(茨城!$B244:$Z244,$AA$1)</f>
        <v>0</v>
      </c>
      <c r="AB244">
        <f>COUNTIF(栃木!$B244:$Z244,$AA$1)</f>
        <v>0</v>
      </c>
      <c r="AC244">
        <f>COUNTIF(群馬!$B244:$Z244,$AA$1)</f>
        <v>0</v>
      </c>
      <c r="AD244">
        <f>COUNTIF(埼玉!$B244:$AG244,$AA$1)</f>
        <v>0</v>
      </c>
      <c r="AE244">
        <f>COUNTIF(千葉!$B244:$AA244,$AA$1)</f>
        <v>0</v>
      </c>
      <c r="AF244">
        <f>COUNTIF(東京!$B244:$Z244,$AA$1)</f>
        <v>0</v>
      </c>
      <c r="AG244">
        <f>COUNTIF(神奈川!$B244:$Z244,$AA$1)</f>
        <v>2</v>
      </c>
      <c r="AH244">
        <f>COUNTIF(山梨!$B244:$Z244,$AA$1)</f>
        <v>0</v>
      </c>
      <c r="AI244">
        <f>COUNTIF(長野!$B244:$Z244,$AA$1)</f>
        <v>0</v>
      </c>
      <c r="AJ244">
        <f>COUNTIF(静岡!$B244:$AC244,$AC$1)</f>
        <v>0</v>
      </c>
      <c r="AK244" s="66">
        <f t="shared" si="64"/>
        <v>2</v>
      </c>
      <c r="AL244" s="73">
        <f t="shared" si="65"/>
        <v>1.5151515151515152E-2</v>
      </c>
      <c r="AN244">
        <f>COUNTIF(茨城!$B244:$Z244,$AN$1)</f>
        <v>5</v>
      </c>
      <c r="AO244">
        <f>COUNTIF(栃木!$B244:$Z244,$AN$1)</f>
        <v>0</v>
      </c>
      <c r="AP244">
        <f>COUNTIF(群馬!$B244:$Z244,$AN$1)</f>
        <v>1</v>
      </c>
      <c r="AQ244">
        <f>COUNTIF(埼玉!$B244:$AG244,$AN$1)</f>
        <v>9</v>
      </c>
      <c r="AR244">
        <f>COUNTIF(千葉!$B244:$AA244,$AN$1)</f>
        <v>16</v>
      </c>
      <c r="AS244">
        <f>COUNTIF(東京!$B244:$Z244,$AN$1)</f>
        <v>4</v>
      </c>
      <c r="AT244">
        <f>COUNTIF(神奈川!$B244:$Z244,$AN$1)</f>
        <v>6</v>
      </c>
      <c r="AU244">
        <f>COUNTIF(山梨!$B244:$Z244,$AN$1)</f>
        <v>0</v>
      </c>
      <c r="AV244">
        <f>COUNTIF(長野!$B244:$Z244,$AN$1)</f>
        <v>0</v>
      </c>
      <c r="AW244">
        <f>COUNTIF(静岡!$B244:$AC244,$AN$1)</f>
        <v>0</v>
      </c>
      <c r="AX244" s="66">
        <f t="shared" si="66"/>
        <v>41</v>
      </c>
      <c r="AY244" s="73">
        <f t="shared" si="67"/>
        <v>0.31060606060606061</v>
      </c>
    </row>
    <row r="245" spans="1:51" x14ac:dyDescent="0.15">
      <c r="A245">
        <f t="shared" si="61"/>
        <v>11</v>
      </c>
      <c r="B245" s="454">
        <v>43433</v>
      </c>
      <c r="C245">
        <f>COUNT(茨城!$B245:$Z245)</f>
        <v>17</v>
      </c>
      <c r="D245">
        <f>COUNT(栃木!$B245:$Z245)</f>
        <v>11</v>
      </c>
      <c r="E245">
        <f>COUNT(群馬!$B245:$Z245)</f>
        <v>8</v>
      </c>
      <c r="F245">
        <f>COUNT(埼玉!$B245:$AG245)</f>
        <v>20</v>
      </c>
      <c r="G245">
        <f>COUNT(千葉!$B245:$AA245)</f>
        <v>21</v>
      </c>
      <c r="H245">
        <f>COUNT(東京!$B245:$Z245)</f>
        <v>8</v>
      </c>
      <c r="I245">
        <f>COUNT(神奈川!$B245:$Z245)</f>
        <v>11</v>
      </c>
      <c r="J245">
        <f>COUNT(山梨!$B245:$Z245)</f>
        <v>4</v>
      </c>
      <c r="K245">
        <f>COUNT(長野!$B245:$Z245)</f>
        <v>4</v>
      </c>
      <c r="L245">
        <f>COUNT(静岡!$B245:$AC245)</f>
        <v>27</v>
      </c>
      <c r="M245" s="66">
        <f t="shared" si="62"/>
        <v>131</v>
      </c>
      <c r="O245">
        <f>COUNTIF(茨城!$B245:$Z245,$O$1)</f>
        <v>0</v>
      </c>
      <c r="P245">
        <f>COUNTIF(栃木!$B245:$Z245,$O$1)</f>
        <v>0</v>
      </c>
      <c r="Q245">
        <f>COUNTIF(群馬!$B245:$Z245,$O$1)</f>
        <v>0</v>
      </c>
      <c r="R245">
        <f>COUNTIF(埼玉!$B245:$AG245,$O$1)</f>
        <v>0</v>
      </c>
      <c r="S245">
        <f>COUNTIF(千葉!$B245:$AA245,$O$1)</f>
        <v>0</v>
      </c>
      <c r="T245">
        <f>COUNTIF(東京!$B245:$Z245,$O$1)</f>
        <v>0</v>
      </c>
      <c r="U245">
        <f>COUNTIF(神奈川!$B245:$Z245,$O$1)</f>
        <v>0</v>
      </c>
      <c r="V245">
        <f>COUNTIF(山梨!$B245:$Z245,$O$1)</f>
        <v>0</v>
      </c>
      <c r="W245">
        <f>COUNTIF(長野!$B245:$Z245,$O$1)</f>
        <v>0</v>
      </c>
      <c r="X245">
        <f>COUNTIF(静岡!$B245:$AC245,$O$1)</f>
        <v>0</v>
      </c>
      <c r="Y245" s="66">
        <f t="shared" si="63"/>
        <v>0</v>
      </c>
      <c r="AA245">
        <f>COUNTIF(茨城!$B245:$Z245,$AA$1)</f>
        <v>0</v>
      </c>
      <c r="AB245">
        <f>COUNTIF(栃木!$B245:$Z245,$AA$1)</f>
        <v>0</v>
      </c>
      <c r="AC245">
        <f>COUNTIF(群馬!$B245:$Z245,$AA$1)</f>
        <v>0</v>
      </c>
      <c r="AD245">
        <f>COUNTIF(埼玉!$B245:$AG245,$AA$1)</f>
        <v>0</v>
      </c>
      <c r="AE245">
        <f>COUNTIF(千葉!$B245:$AA245,$AA$1)</f>
        <v>0</v>
      </c>
      <c r="AF245">
        <f>COUNTIF(東京!$B245:$Z245,$AA$1)</f>
        <v>0</v>
      </c>
      <c r="AG245">
        <f>COUNTIF(神奈川!$B245:$Z245,$AA$1)</f>
        <v>0</v>
      </c>
      <c r="AH245">
        <f>COUNTIF(山梨!$B245:$Z245,$AA$1)</f>
        <v>0</v>
      </c>
      <c r="AI245">
        <f>COUNTIF(長野!$B245:$Z245,$AA$1)</f>
        <v>0</v>
      </c>
      <c r="AJ245">
        <f>COUNTIF(静岡!$B245:$AC245,$AC$1)</f>
        <v>0</v>
      </c>
      <c r="AK245" s="66">
        <f t="shared" si="64"/>
        <v>0</v>
      </c>
      <c r="AL245" s="73">
        <f t="shared" si="65"/>
        <v>0</v>
      </c>
      <c r="AN245">
        <f>COUNTIF(茨城!$B245:$Z245,$AN$1)</f>
        <v>0</v>
      </c>
      <c r="AO245">
        <f>COUNTIF(栃木!$B245:$Z245,$AN$1)</f>
        <v>0</v>
      </c>
      <c r="AP245">
        <f>COUNTIF(群馬!$B245:$Z245,$AN$1)</f>
        <v>0</v>
      </c>
      <c r="AQ245">
        <f>COUNTIF(埼玉!$B245:$AG245,$AN$1)</f>
        <v>0</v>
      </c>
      <c r="AR245">
        <f>COUNTIF(千葉!$B245:$AA245,$AN$1)</f>
        <v>0</v>
      </c>
      <c r="AS245">
        <f>COUNTIF(東京!$B245:$Z245,$AN$1)</f>
        <v>0</v>
      </c>
      <c r="AT245">
        <f>COUNTIF(神奈川!$B245:$Z245,$AN$1)</f>
        <v>0</v>
      </c>
      <c r="AU245">
        <f>COUNTIF(山梨!$B245:$Z245,$AN$1)</f>
        <v>0</v>
      </c>
      <c r="AV245">
        <f>COUNTIF(長野!$B245:$Z245,$AN$1)</f>
        <v>0</v>
      </c>
      <c r="AW245">
        <f>COUNTIF(静岡!$B245:$AC245,$AN$1)</f>
        <v>0</v>
      </c>
      <c r="AX245" s="66">
        <f t="shared" si="66"/>
        <v>0</v>
      </c>
      <c r="AY245" s="73">
        <f t="shared" si="67"/>
        <v>0</v>
      </c>
    </row>
    <row r="246" spans="1:51" x14ac:dyDescent="0.15">
      <c r="A246">
        <f t="shared" si="61"/>
        <v>11</v>
      </c>
      <c r="B246" s="454">
        <v>43434</v>
      </c>
      <c r="C246">
        <f>COUNT(茨城!$B246:$Z246)</f>
        <v>17</v>
      </c>
      <c r="D246">
        <f>COUNT(栃木!$B246:$Z246)</f>
        <v>11</v>
      </c>
      <c r="E246">
        <f>COUNT(群馬!$B246:$Z246)</f>
        <v>8</v>
      </c>
      <c r="F246">
        <f>COUNT(埼玉!$B246:$AG246)</f>
        <v>20</v>
      </c>
      <c r="G246">
        <f>COUNT(千葉!$B246:$AA246)</f>
        <v>21</v>
      </c>
      <c r="H246">
        <f>COUNT(東京!$B246:$Z246)</f>
        <v>8</v>
      </c>
      <c r="I246">
        <f>COUNT(神奈川!$B246:$Z246)</f>
        <v>12</v>
      </c>
      <c r="J246">
        <f>COUNT(山梨!$B246:$Z246)</f>
        <v>4</v>
      </c>
      <c r="K246">
        <f>COUNT(長野!$B246:$Z246)</f>
        <v>5</v>
      </c>
      <c r="L246">
        <f>COUNT(静岡!$B246:$AC246)</f>
        <v>27</v>
      </c>
      <c r="M246" s="66">
        <f t="shared" si="62"/>
        <v>133</v>
      </c>
      <c r="O246">
        <f>COUNTIF(茨城!$B246:$Z246,$O$1)</f>
        <v>0</v>
      </c>
      <c r="P246">
        <f>COUNTIF(栃木!$B246:$Z246,$O$1)</f>
        <v>0</v>
      </c>
      <c r="Q246">
        <f>COUNTIF(群馬!$B246:$Z246,$O$1)</f>
        <v>0</v>
      </c>
      <c r="R246">
        <f>COUNTIF(埼玉!$B246:$AG246,$O$1)</f>
        <v>0</v>
      </c>
      <c r="S246">
        <f>COUNTIF(千葉!$B246:$AA246,$O$1)</f>
        <v>0</v>
      </c>
      <c r="T246">
        <f>COUNTIF(東京!$B246:$Z246,$O$1)</f>
        <v>0</v>
      </c>
      <c r="U246">
        <f>COUNTIF(神奈川!$B246:$Z246,$O$1)</f>
        <v>0</v>
      </c>
      <c r="V246">
        <f>COUNTIF(山梨!$B246:$Z246,$O$1)</f>
        <v>0</v>
      </c>
      <c r="W246">
        <f>COUNTIF(長野!$B246:$Z246,$O$1)</f>
        <v>0</v>
      </c>
      <c r="X246">
        <f>COUNTIF(静岡!$B246:$AC246,$O$1)</f>
        <v>0</v>
      </c>
      <c r="Y246" s="66">
        <f t="shared" si="63"/>
        <v>0</v>
      </c>
      <c r="AA246">
        <f>COUNTIF(茨城!$B246:$Z246,$AA$1)</f>
        <v>0</v>
      </c>
      <c r="AB246">
        <f>COUNTIF(栃木!$B246:$Z246,$AA$1)</f>
        <v>0</v>
      </c>
      <c r="AC246">
        <f>COUNTIF(群馬!$B246:$Z246,$AA$1)</f>
        <v>0</v>
      </c>
      <c r="AD246">
        <f>COUNTIF(埼玉!$B246:$AG246,$AA$1)</f>
        <v>0</v>
      </c>
      <c r="AE246">
        <f>COUNTIF(千葉!$B246:$AA246,$AA$1)</f>
        <v>0</v>
      </c>
      <c r="AF246">
        <f>COUNTIF(東京!$B246:$Z246,$AA$1)</f>
        <v>0</v>
      </c>
      <c r="AG246">
        <f>COUNTIF(神奈川!$B246:$Z246,$AA$1)</f>
        <v>0</v>
      </c>
      <c r="AH246">
        <f>COUNTIF(山梨!$B246:$Z246,$AA$1)</f>
        <v>0</v>
      </c>
      <c r="AI246">
        <f>COUNTIF(長野!$B246:$Z246,$AA$1)</f>
        <v>0</v>
      </c>
      <c r="AJ246">
        <f>COUNTIF(静岡!$B246:$AC246,$AC$1)</f>
        <v>0</v>
      </c>
      <c r="AK246" s="66">
        <f t="shared" si="64"/>
        <v>0</v>
      </c>
      <c r="AL246" s="73">
        <f t="shared" si="65"/>
        <v>0</v>
      </c>
      <c r="AN246">
        <f>COUNTIF(茨城!$B246:$Z246,$AN$1)</f>
        <v>0</v>
      </c>
      <c r="AO246">
        <f>COUNTIF(栃木!$B246:$Z246,$AN$1)</f>
        <v>0</v>
      </c>
      <c r="AP246">
        <f>COUNTIF(群馬!$B246:$Z246,$AN$1)</f>
        <v>0</v>
      </c>
      <c r="AQ246">
        <f>COUNTIF(埼玉!$B246:$AG246,$AN$1)</f>
        <v>0</v>
      </c>
      <c r="AR246">
        <f>COUNTIF(千葉!$B246:$AA246,$AN$1)</f>
        <v>0</v>
      </c>
      <c r="AS246">
        <f>COUNTIF(東京!$B246:$Z246,$AN$1)</f>
        <v>0</v>
      </c>
      <c r="AT246">
        <f>COUNTIF(神奈川!$B246:$Z246,$AN$1)</f>
        <v>0</v>
      </c>
      <c r="AU246">
        <f>COUNTIF(山梨!$B246:$Z246,$AN$1)</f>
        <v>0</v>
      </c>
      <c r="AV246">
        <f>COUNTIF(長野!$B246:$Z246,$AN$1)</f>
        <v>0</v>
      </c>
      <c r="AW246">
        <f>COUNTIF(静岡!$B246:$AC246,$AN$1)</f>
        <v>1</v>
      </c>
      <c r="AX246" s="66">
        <f t="shared" si="66"/>
        <v>1</v>
      </c>
      <c r="AY246" s="73">
        <f t="shared" si="67"/>
        <v>7.5187969924812026E-3</v>
      </c>
    </row>
    <row r="247" spans="1:51" x14ac:dyDescent="0.15">
      <c r="A247">
        <f t="shared" si="61"/>
        <v>12</v>
      </c>
      <c r="B247" s="454">
        <v>43435</v>
      </c>
      <c r="C247">
        <f>COUNT(茨城!$B247:$Z247)</f>
        <v>18</v>
      </c>
      <c r="D247">
        <f>COUNT(栃木!$B247:$Z247)</f>
        <v>11</v>
      </c>
      <c r="E247">
        <f>COUNT(群馬!$B247:$Z247)</f>
        <v>8</v>
      </c>
      <c r="F247">
        <f>COUNT(埼玉!$B247:$AG247)</f>
        <v>20</v>
      </c>
      <c r="G247">
        <f>COUNT(千葉!$B247:$AA247)</f>
        <v>21</v>
      </c>
      <c r="H247">
        <f>COUNT(東京!$B247:$Z247)</f>
        <v>8</v>
      </c>
      <c r="I247">
        <f>COUNT(神奈川!$B247:$Z247)</f>
        <v>12</v>
      </c>
      <c r="J247">
        <f>COUNT(山梨!$B247:$Z247)</f>
        <v>4</v>
      </c>
      <c r="K247">
        <f>COUNT(長野!$B247:$Z247)</f>
        <v>6</v>
      </c>
      <c r="L247">
        <f>COUNT(静岡!$B247:$AC247)</f>
        <v>26</v>
      </c>
      <c r="M247" s="66">
        <f t="shared" si="62"/>
        <v>134</v>
      </c>
      <c r="O247">
        <f>COUNTIF(茨城!$B247:$Z247,$O$1)</f>
        <v>0</v>
      </c>
      <c r="P247">
        <f>COUNTIF(栃木!$B247:$Z247,$O$1)</f>
        <v>0</v>
      </c>
      <c r="Q247">
        <f>COUNTIF(群馬!$B247:$Z247,$O$1)</f>
        <v>0</v>
      </c>
      <c r="R247">
        <f>COUNTIF(埼玉!$B247:$AG247,$O$1)</f>
        <v>0</v>
      </c>
      <c r="S247">
        <f>COUNTIF(千葉!$B247:$AA247,$O$1)</f>
        <v>0</v>
      </c>
      <c r="T247">
        <f>COUNTIF(東京!$B247:$Z247,$O$1)</f>
        <v>0</v>
      </c>
      <c r="U247">
        <f>COUNTIF(神奈川!$B247:$Z247,$O$1)</f>
        <v>0</v>
      </c>
      <c r="V247">
        <f>COUNTIF(山梨!$B247:$Z247,$O$1)</f>
        <v>0</v>
      </c>
      <c r="W247">
        <f>COUNTIF(長野!$B247:$Z247,$O$1)</f>
        <v>0</v>
      </c>
      <c r="X247">
        <f>COUNTIF(静岡!$B247:$AC247,$O$1)</f>
        <v>0</v>
      </c>
      <c r="Y247" s="66">
        <f t="shared" si="63"/>
        <v>0</v>
      </c>
      <c r="AA247">
        <f>COUNTIF(茨城!$B247:$Z247,$AA$1)</f>
        <v>0</v>
      </c>
      <c r="AB247">
        <f>COUNTIF(栃木!$B247:$Z247,$AA$1)</f>
        <v>0</v>
      </c>
      <c r="AC247">
        <f>COUNTIF(群馬!$B247:$Z247,$AA$1)</f>
        <v>0</v>
      </c>
      <c r="AD247">
        <f>COUNTIF(埼玉!$B247:$AG247,$AA$1)</f>
        <v>0</v>
      </c>
      <c r="AE247">
        <f>COUNTIF(千葉!$B247:$AA247,$AA$1)</f>
        <v>0</v>
      </c>
      <c r="AF247">
        <f>COUNTIF(東京!$B247:$Z247,$AA$1)</f>
        <v>0</v>
      </c>
      <c r="AG247">
        <f>COUNTIF(神奈川!$B247:$Z247,$AA$1)</f>
        <v>0</v>
      </c>
      <c r="AH247">
        <f>COUNTIF(山梨!$B247:$Z247,$AA$1)</f>
        <v>0</v>
      </c>
      <c r="AI247">
        <f>COUNTIF(長野!$B247:$Z247,$AA$1)</f>
        <v>0</v>
      </c>
      <c r="AJ247">
        <f>COUNTIF(静岡!$B247:$AC247,$AC$1)</f>
        <v>0</v>
      </c>
      <c r="AK247" s="66">
        <f t="shared" si="64"/>
        <v>0</v>
      </c>
      <c r="AL247" s="73">
        <f t="shared" si="65"/>
        <v>0</v>
      </c>
      <c r="AN247">
        <f>COUNTIF(茨城!$B247:$Z247,$AN$1)</f>
        <v>0</v>
      </c>
      <c r="AO247">
        <f>COUNTIF(栃木!$B247:$Z247,$AN$1)</f>
        <v>0</v>
      </c>
      <c r="AP247">
        <f>COUNTIF(群馬!$B247:$Z247,$AN$1)</f>
        <v>0</v>
      </c>
      <c r="AQ247">
        <f>COUNTIF(埼玉!$B247:$AG247,$AN$1)</f>
        <v>0</v>
      </c>
      <c r="AR247">
        <f>COUNTIF(千葉!$B247:$AA247,$AN$1)</f>
        <v>0</v>
      </c>
      <c r="AS247">
        <f>COUNTIF(東京!$B247:$Z247,$AN$1)</f>
        <v>0</v>
      </c>
      <c r="AT247">
        <f>COUNTIF(神奈川!$B247:$Z247,$AN$1)</f>
        <v>0</v>
      </c>
      <c r="AU247">
        <f>COUNTIF(山梨!$B247:$Z247,$AN$1)</f>
        <v>0</v>
      </c>
      <c r="AV247">
        <f>COUNTIF(長野!$B247:$Z247,$AN$1)</f>
        <v>0</v>
      </c>
      <c r="AW247">
        <f>COUNTIF(静岡!$B247:$AC247,$AN$1)</f>
        <v>1</v>
      </c>
      <c r="AX247" s="66">
        <f t="shared" si="66"/>
        <v>1</v>
      </c>
      <c r="AY247" s="73">
        <f t="shared" si="67"/>
        <v>7.462686567164179E-3</v>
      </c>
    </row>
    <row r="248" spans="1:51" x14ac:dyDescent="0.15">
      <c r="A248">
        <f t="shared" si="61"/>
        <v>12</v>
      </c>
      <c r="B248" s="454">
        <v>43436</v>
      </c>
      <c r="C248">
        <f>COUNT(茨城!$B248:$Z248)</f>
        <v>18</v>
      </c>
      <c r="D248">
        <f>COUNT(栃木!$B248:$Z248)</f>
        <v>11</v>
      </c>
      <c r="E248">
        <f>COUNT(群馬!$B248:$Z248)</f>
        <v>8</v>
      </c>
      <c r="F248">
        <f>COUNT(埼玉!$B248:$AG248)</f>
        <v>20</v>
      </c>
      <c r="G248">
        <f>COUNT(千葉!$B248:$AA248)</f>
        <v>21</v>
      </c>
      <c r="H248">
        <f>COUNT(東京!$B248:$Z248)</f>
        <v>8</v>
      </c>
      <c r="I248">
        <f>COUNT(神奈川!$B248:$Z248)</f>
        <v>11</v>
      </c>
      <c r="J248">
        <f>COUNT(山梨!$B248:$Z248)</f>
        <v>4</v>
      </c>
      <c r="K248">
        <f>COUNT(長野!$B248:$Z248)</f>
        <v>6</v>
      </c>
      <c r="L248">
        <f>COUNT(静岡!$B248:$AC248)</f>
        <v>26</v>
      </c>
      <c r="M248" s="66">
        <f t="shared" si="62"/>
        <v>133</v>
      </c>
      <c r="O248">
        <f>COUNTIF(茨城!$B248:$Z248,$O$1)</f>
        <v>0</v>
      </c>
      <c r="P248">
        <f>COUNTIF(栃木!$B248:$Z248,$O$1)</f>
        <v>0</v>
      </c>
      <c r="Q248">
        <f>COUNTIF(群馬!$B248:$Z248,$O$1)</f>
        <v>0</v>
      </c>
      <c r="R248">
        <f>COUNTIF(埼玉!$B248:$AG248,$O$1)</f>
        <v>0</v>
      </c>
      <c r="S248">
        <f>COUNTIF(千葉!$B248:$AA248,$O$1)</f>
        <v>0</v>
      </c>
      <c r="T248">
        <f>COUNTIF(東京!$B248:$Z248,$O$1)</f>
        <v>0</v>
      </c>
      <c r="U248">
        <f>COUNTIF(神奈川!$B248:$Z248,$O$1)</f>
        <v>0</v>
      </c>
      <c r="V248">
        <f>COUNTIF(山梨!$B248:$Z248,$O$1)</f>
        <v>0</v>
      </c>
      <c r="W248">
        <f>COUNTIF(長野!$B248:$Z248,$O$1)</f>
        <v>0</v>
      </c>
      <c r="X248">
        <f>COUNTIF(静岡!$B248:$AC248,$O$1)</f>
        <v>0</v>
      </c>
      <c r="Y248" s="66">
        <f t="shared" si="63"/>
        <v>0</v>
      </c>
      <c r="AA248">
        <f>COUNTIF(茨城!$B248:$Z248,$AA$1)</f>
        <v>0</v>
      </c>
      <c r="AB248">
        <f>COUNTIF(栃木!$B248:$Z248,$AA$1)</f>
        <v>0</v>
      </c>
      <c r="AC248">
        <f>COUNTIF(群馬!$B248:$Z248,$AA$1)</f>
        <v>0</v>
      </c>
      <c r="AD248">
        <f>COUNTIF(埼玉!$B248:$AG248,$AA$1)</f>
        <v>0</v>
      </c>
      <c r="AE248">
        <f>COUNTIF(千葉!$B248:$AA248,$AA$1)</f>
        <v>0</v>
      </c>
      <c r="AF248">
        <f>COUNTIF(東京!$B248:$Z248,$AA$1)</f>
        <v>0</v>
      </c>
      <c r="AG248">
        <f>COUNTIF(神奈川!$B248:$Z248,$AA$1)</f>
        <v>0</v>
      </c>
      <c r="AH248">
        <f>COUNTIF(山梨!$B248:$Z248,$AA$1)</f>
        <v>0</v>
      </c>
      <c r="AI248">
        <f>COUNTIF(長野!$B248:$Z248,$AA$1)</f>
        <v>0</v>
      </c>
      <c r="AJ248">
        <f>COUNTIF(静岡!$B248:$AC248,$AC$1)</f>
        <v>0</v>
      </c>
      <c r="AK248" s="66">
        <f t="shared" si="64"/>
        <v>0</v>
      </c>
      <c r="AL248" s="73">
        <f t="shared" si="65"/>
        <v>0</v>
      </c>
      <c r="AN248">
        <f>COUNTIF(茨城!$B248:$Z248,$AN$1)</f>
        <v>0</v>
      </c>
      <c r="AO248">
        <f>COUNTIF(栃木!$B248:$Z248,$AN$1)</f>
        <v>0</v>
      </c>
      <c r="AP248">
        <f>COUNTIF(群馬!$B248:$Z248,$AN$1)</f>
        <v>0</v>
      </c>
      <c r="AQ248">
        <f>COUNTIF(埼玉!$B248:$AG248,$AN$1)</f>
        <v>0</v>
      </c>
      <c r="AR248">
        <f>COUNTIF(千葉!$B248:$AA248,$AN$1)</f>
        <v>0</v>
      </c>
      <c r="AS248">
        <f>COUNTIF(東京!$B248:$Z248,$AN$1)</f>
        <v>0</v>
      </c>
      <c r="AT248">
        <f>COUNTIF(神奈川!$B248:$Z248,$AN$1)</f>
        <v>0</v>
      </c>
      <c r="AU248">
        <f>COUNTIF(山梨!$B248:$Z248,$AN$1)</f>
        <v>0</v>
      </c>
      <c r="AV248">
        <f>COUNTIF(長野!$B248:$Z248,$AN$1)</f>
        <v>0</v>
      </c>
      <c r="AW248">
        <f>COUNTIF(静岡!$B248:$AC248,$AN$1)</f>
        <v>0</v>
      </c>
      <c r="AX248" s="66">
        <f t="shared" si="66"/>
        <v>0</v>
      </c>
      <c r="AY248" s="73">
        <f t="shared" si="67"/>
        <v>0</v>
      </c>
    </row>
    <row r="249" spans="1:51" x14ac:dyDescent="0.15">
      <c r="A249">
        <f t="shared" si="61"/>
        <v>12</v>
      </c>
      <c r="B249" s="454">
        <v>43437</v>
      </c>
      <c r="C249">
        <f>COUNT(茨城!$B249:$Z249)</f>
        <v>18</v>
      </c>
      <c r="D249">
        <f>COUNT(栃木!$B249:$Z249)</f>
        <v>11</v>
      </c>
      <c r="E249">
        <f>COUNT(群馬!$B249:$Z249)</f>
        <v>8</v>
      </c>
      <c r="F249">
        <f>COUNT(埼玉!$B249:$AG249)</f>
        <v>20</v>
      </c>
      <c r="G249">
        <f>COUNT(千葉!$B249:$AA249)</f>
        <v>21</v>
      </c>
      <c r="H249">
        <f>COUNT(東京!$B249:$Z249)</f>
        <v>8</v>
      </c>
      <c r="I249">
        <f>COUNT(神奈川!$B249:$Z249)</f>
        <v>12</v>
      </c>
      <c r="J249">
        <f>COUNT(山梨!$B249:$Z249)</f>
        <v>4</v>
      </c>
      <c r="K249">
        <f>COUNT(長野!$B249:$Z249)</f>
        <v>6</v>
      </c>
      <c r="L249">
        <f>COUNT(静岡!$B249:$AC249)</f>
        <v>26</v>
      </c>
      <c r="M249" s="66">
        <f t="shared" si="62"/>
        <v>134</v>
      </c>
      <c r="O249">
        <f>COUNTIF(茨城!$B249:$Z249,$O$1)</f>
        <v>0</v>
      </c>
      <c r="P249">
        <f>COUNTIF(栃木!$B249:$Z249,$O$1)</f>
        <v>0</v>
      </c>
      <c r="Q249">
        <f>COUNTIF(群馬!$B249:$Z249,$O$1)</f>
        <v>0</v>
      </c>
      <c r="R249">
        <f>COUNTIF(埼玉!$B249:$AG249,$O$1)</f>
        <v>0</v>
      </c>
      <c r="S249">
        <f>COUNTIF(千葉!$B249:$AA249,$O$1)</f>
        <v>0</v>
      </c>
      <c r="T249">
        <f>COUNTIF(東京!$B249:$Z249,$O$1)</f>
        <v>0</v>
      </c>
      <c r="U249">
        <f>COUNTIF(神奈川!$B249:$Z249,$O$1)</f>
        <v>0</v>
      </c>
      <c r="V249">
        <f>COUNTIF(山梨!$B249:$Z249,$O$1)</f>
        <v>0</v>
      </c>
      <c r="W249">
        <f>COUNTIF(長野!$B249:$Z249,$O$1)</f>
        <v>0</v>
      </c>
      <c r="X249">
        <f>COUNTIF(静岡!$B249:$AC249,$O$1)</f>
        <v>0</v>
      </c>
      <c r="Y249" s="66">
        <f t="shared" si="63"/>
        <v>0</v>
      </c>
      <c r="AA249">
        <f>COUNTIF(茨城!$B249:$Z249,$AA$1)</f>
        <v>0</v>
      </c>
      <c r="AB249">
        <f>COUNTIF(栃木!$B249:$Z249,$AA$1)</f>
        <v>0</v>
      </c>
      <c r="AC249">
        <f>COUNTIF(群馬!$B249:$Z249,$AA$1)</f>
        <v>0</v>
      </c>
      <c r="AD249">
        <f>COUNTIF(埼玉!$B249:$AG249,$AA$1)</f>
        <v>0</v>
      </c>
      <c r="AE249">
        <f>COUNTIF(千葉!$B249:$AA249,$AA$1)</f>
        <v>0</v>
      </c>
      <c r="AF249">
        <f>COUNTIF(東京!$B249:$Z249,$AA$1)</f>
        <v>0</v>
      </c>
      <c r="AG249">
        <f>COUNTIF(神奈川!$B249:$Z249,$AA$1)</f>
        <v>0</v>
      </c>
      <c r="AH249">
        <f>COUNTIF(山梨!$B249:$Z249,$AA$1)</f>
        <v>0</v>
      </c>
      <c r="AI249">
        <f>COUNTIF(長野!$B249:$Z249,$AA$1)</f>
        <v>0</v>
      </c>
      <c r="AJ249">
        <f>COUNTIF(静岡!$B249:$AC249,$AC$1)</f>
        <v>0</v>
      </c>
      <c r="AK249" s="66">
        <f t="shared" si="64"/>
        <v>0</v>
      </c>
      <c r="AL249" s="73">
        <f t="shared" si="65"/>
        <v>0</v>
      </c>
      <c r="AN249">
        <f>COUNTIF(茨城!$B249:$Z249,$AN$1)</f>
        <v>3</v>
      </c>
      <c r="AO249">
        <f>COUNTIF(栃木!$B249:$Z249,$AN$1)</f>
        <v>1</v>
      </c>
      <c r="AP249">
        <f>COUNTIF(群馬!$B249:$Z249,$AN$1)</f>
        <v>1</v>
      </c>
      <c r="AQ249">
        <f>COUNTIF(埼玉!$B249:$AG249,$AN$1)</f>
        <v>0</v>
      </c>
      <c r="AR249">
        <f>COUNTIF(千葉!$B249:$AA249,$AN$1)</f>
        <v>0</v>
      </c>
      <c r="AS249">
        <f>COUNTIF(東京!$B249:$Z249,$AN$1)</f>
        <v>0</v>
      </c>
      <c r="AT249">
        <f>COUNTIF(神奈川!$B249:$Z249,$AN$1)</f>
        <v>1</v>
      </c>
      <c r="AU249">
        <f>COUNTIF(山梨!$B249:$Z249,$AN$1)</f>
        <v>2</v>
      </c>
      <c r="AV249">
        <f>COUNTIF(長野!$B249:$Z249,$AN$1)</f>
        <v>1</v>
      </c>
      <c r="AW249">
        <f>COUNTIF(静岡!$B249:$AC249,$AN$1)</f>
        <v>0</v>
      </c>
      <c r="AX249" s="66">
        <f t="shared" si="66"/>
        <v>9</v>
      </c>
      <c r="AY249" s="73">
        <f t="shared" si="67"/>
        <v>6.7164179104477612E-2</v>
      </c>
    </row>
    <row r="250" spans="1:51" x14ac:dyDescent="0.15">
      <c r="A250">
        <f t="shared" si="61"/>
        <v>12</v>
      </c>
      <c r="B250" s="454">
        <v>43438</v>
      </c>
      <c r="C250">
        <f>COUNT(茨城!$B250:$Z250)</f>
        <v>18</v>
      </c>
      <c r="D250">
        <f>COUNT(栃木!$B250:$Z250)</f>
        <v>11</v>
      </c>
      <c r="E250">
        <f>COUNT(群馬!$B250:$Z250)</f>
        <v>8</v>
      </c>
      <c r="F250">
        <f>COUNT(埼玉!$B250:$AG250)</f>
        <v>18</v>
      </c>
      <c r="G250">
        <f>COUNT(千葉!$B250:$AA250)</f>
        <v>21</v>
      </c>
      <c r="H250">
        <f>COUNT(東京!$B250:$Z250)</f>
        <v>8</v>
      </c>
      <c r="I250">
        <f>COUNT(神奈川!$B250:$Z250)</f>
        <v>12</v>
      </c>
      <c r="J250">
        <f>COUNT(山梨!$B250:$Z250)</f>
        <v>4</v>
      </c>
      <c r="K250">
        <f>COUNT(長野!$B250:$Z250)</f>
        <v>5</v>
      </c>
      <c r="L250">
        <f>COUNT(静岡!$B250:$AC250)</f>
        <v>27</v>
      </c>
      <c r="M250" s="66">
        <f t="shared" si="62"/>
        <v>132</v>
      </c>
      <c r="O250">
        <f>COUNTIF(茨城!$B250:$Z250,$O$1)</f>
        <v>0</v>
      </c>
      <c r="P250">
        <f>COUNTIF(栃木!$B250:$Z250,$O$1)</f>
        <v>0</v>
      </c>
      <c r="Q250">
        <f>COUNTIF(群馬!$B250:$Z250,$O$1)</f>
        <v>0</v>
      </c>
      <c r="R250">
        <f>COUNTIF(埼玉!$B250:$AG250,$O$1)</f>
        <v>0</v>
      </c>
      <c r="S250">
        <f>COUNTIF(千葉!$B250:$AA250,$O$1)</f>
        <v>0</v>
      </c>
      <c r="T250">
        <f>COUNTIF(東京!$B250:$Z250,$O$1)</f>
        <v>0</v>
      </c>
      <c r="U250">
        <f>COUNTIF(神奈川!$B250:$Z250,$O$1)</f>
        <v>0</v>
      </c>
      <c r="V250">
        <f>COUNTIF(山梨!$B250:$Z250,$O$1)</f>
        <v>0</v>
      </c>
      <c r="W250">
        <f>COUNTIF(長野!$B250:$Z250,$O$1)</f>
        <v>0</v>
      </c>
      <c r="X250">
        <f>COUNTIF(静岡!$B250:$AC250,$O$1)</f>
        <v>0</v>
      </c>
      <c r="Y250" s="66">
        <f t="shared" si="63"/>
        <v>0</v>
      </c>
      <c r="AA250">
        <f>COUNTIF(茨城!$B250:$Z250,$AA$1)</f>
        <v>2</v>
      </c>
      <c r="AB250">
        <f>COUNTIF(栃木!$B250:$Z250,$AA$1)</f>
        <v>0</v>
      </c>
      <c r="AC250">
        <f>COUNTIF(群馬!$B250:$Z250,$AA$1)</f>
        <v>0</v>
      </c>
      <c r="AD250">
        <f>COUNTIF(埼玉!$B250:$AG250,$AA$1)</f>
        <v>0</v>
      </c>
      <c r="AE250">
        <f>COUNTIF(千葉!$B250:$AA250,$AA$1)</f>
        <v>0</v>
      </c>
      <c r="AF250">
        <f>COUNTIF(東京!$B250:$Z250,$AA$1)</f>
        <v>0</v>
      </c>
      <c r="AG250">
        <f>COUNTIF(神奈川!$B250:$Z250,$AA$1)</f>
        <v>0</v>
      </c>
      <c r="AH250">
        <f>COUNTIF(山梨!$B250:$Z250,$AA$1)</f>
        <v>0</v>
      </c>
      <c r="AI250">
        <f>COUNTIF(長野!$B250:$Z250,$AA$1)</f>
        <v>0</v>
      </c>
      <c r="AJ250">
        <f>COUNTIF(静岡!$B250:$AC250,$AC$1)</f>
        <v>0</v>
      </c>
      <c r="AK250" s="66">
        <f t="shared" si="64"/>
        <v>2</v>
      </c>
      <c r="AL250" s="73">
        <f t="shared" si="65"/>
        <v>1.5151515151515152E-2</v>
      </c>
      <c r="AN250">
        <f>COUNTIF(茨城!$B250:$Z250,$AN$1)</f>
        <v>6</v>
      </c>
      <c r="AO250">
        <f>COUNTIF(栃木!$B250:$Z250,$AN$1)</f>
        <v>2</v>
      </c>
      <c r="AP250">
        <f>COUNTIF(群馬!$B250:$Z250,$AN$1)</f>
        <v>1</v>
      </c>
      <c r="AQ250">
        <f>COUNTIF(埼玉!$B250:$AG250,$AN$1)</f>
        <v>5</v>
      </c>
      <c r="AR250">
        <f>COUNTIF(千葉!$B250:$AA250,$AN$1)</f>
        <v>4</v>
      </c>
      <c r="AS250">
        <f>COUNTIF(東京!$B250:$Z250,$AN$1)</f>
        <v>4</v>
      </c>
      <c r="AT250">
        <f>COUNTIF(神奈川!$B250:$Z250,$AN$1)</f>
        <v>1</v>
      </c>
      <c r="AU250">
        <f>COUNTIF(山梨!$B250:$Z250,$AN$1)</f>
        <v>1</v>
      </c>
      <c r="AV250">
        <f>COUNTIF(長野!$B250:$Z250,$AN$1)</f>
        <v>0</v>
      </c>
      <c r="AW250">
        <f>COUNTIF(静岡!$B250:$AC250,$AN$1)</f>
        <v>0</v>
      </c>
      <c r="AX250" s="66">
        <f t="shared" si="66"/>
        <v>24</v>
      </c>
      <c r="AY250" s="73">
        <f t="shared" si="67"/>
        <v>0.18181818181818182</v>
      </c>
    </row>
    <row r="251" spans="1:51" x14ac:dyDescent="0.15">
      <c r="A251">
        <f t="shared" si="61"/>
        <v>12</v>
      </c>
      <c r="B251" s="454">
        <v>43439</v>
      </c>
      <c r="C251">
        <f>COUNT(茨城!$B251:$Z251)</f>
        <v>18</v>
      </c>
      <c r="D251">
        <f>COUNT(栃木!$B251:$Z251)</f>
        <v>11</v>
      </c>
      <c r="E251">
        <f>COUNT(群馬!$B251:$Z251)</f>
        <v>8</v>
      </c>
      <c r="F251">
        <f>COUNT(埼玉!$B251:$AG251)</f>
        <v>18</v>
      </c>
      <c r="G251">
        <f>COUNT(千葉!$B251:$AA251)</f>
        <v>21</v>
      </c>
      <c r="H251">
        <f>COUNT(東京!$B251:$Z251)</f>
        <v>8</v>
      </c>
      <c r="I251">
        <f>COUNT(神奈川!$B251:$Z251)</f>
        <v>12</v>
      </c>
      <c r="J251">
        <f>COUNT(山梨!$B251:$Z251)</f>
        <v>4</v>
      </c>
      <c r="K251">
        <f>COUNT(長野!$B251:$Z251)</f>
        <v>5</v>
      </c>
      <c r="L251">
        <f>COUNT(静岡!$B251:$AC251)</f>
        <v>27</v>
      </c>
      <c r="M251" s="66">
        <f t="shared" si="62"/>
        <v>132</v>
      </c>
      <c r="O251">
        <f>COUNTIF(茨城!$B251:$Z251,$O$1)</f>
        <v>0</v>
      </c>
      <c r="P251">
        <f>COUNTIF(栃木!$B251:$Z251,$O$1)</f>
        <v>0</v>
      </c>
      <c r="Q251">
        <f>COUNTIF(群馬!$B251:$Z251,$O$1)</f>
        <v>0</v>
      </c>
      <c r="R251">
        <f>COUNTIF(埼玉!$B251:$AG251,$O$1)</f>
        <v>0</v>
      </c>
      <c r="S251">
        <f>COUNTIF(千葉!$B251:$AA251,$O$1)</f>
        <v>0</v>
      </c>
      <c r="T251">
        <f>COUNTIF(東京!$B251:$Z251,$O$1)</f>
        <v>0</v>
      </c>
      <c r="U251">
        <f>COUNTIF(神奈川!$B251:$Z251,$O$1)</f>
        <v>0</v>
      </c>
      <c r="V251">
        <f>COUNTIF(山梨!$B251:$Z251,$O$1)</f>
        <v>0</v>
      </c>
      <c r="W251">
        <f>COUNTIF(長野!$B251:$Z251,$O$1)</f>
        <v>0</v>
      </c>
      <c r="X251">
        <f>COUNTIF(静岡!$B251:$AC251,$O$1)</f>
        <v>0</v>
      </c>
      <c r="Y251" s="66">
        <f t="shared" si="63"/>
        <v>0</v>
      </c>
      <c r="AA251">
        <f>COUNTIF(茨城!$B251:$Z251,$AA$1)</f>
        <v>0</v>
      </c>
      <c r="AB251">
        <f>COUNTIF(栃木!$B251:$Z251,$AA$1)</f>
        <v>0</v>
      </c>
      <c r="AC251">
        <f>COUNTIF(群馬!$B251:$Z251,$AA$1)</f>
        <v>0</v>
      </c>
      <c r="AD251">
        <f>COUNTIF(埼玉!$B251:$AG251,$AA$1)</f>
        <v>0</v>
      </c>
      <c r="AE251">
        <f>COUNTIF(千葉!$B251:$AA251,$AA$1)</f>
        <v>0</v>
      </c>
      <c r="AF251">
        <f>COUNTIF(東京!$B251:$Z251,$AA$1)</f>
        <v>0</v>
      </c>
      <c r="AG251">
        <f>COUNTIF(神奈川!$B251:$Z251,$AA$1)</f>
        <v>0</v>
      </c>
      <c r="AH251">
        <f>COUNTIF(山梨!$B251:$Z251,$AA$1)</f>
        <v>0</v>
      </c>
      <c r="AI251">
        <f>COUNTIF(長野!$B251:$Z251,$AA$1)</f>
        <v>0</v>
      </c>
      <c r="AJ251">
        <f>COUNTIF(静岡!$B251:$AC251,$AC$1)</f>
        <v>0</v>
      </c>
      <c r="AK251" s="66">
        <f t="shared" si="64"/>
        <v>0</v>
      </c>
      <c r="AL251" s="73">
        <f t="shared" si="65"/>
        <v>0</v>
      </c>
      <c r="AN251">
        <f>COUNTIF(茨城!$B251:$Z251,$AN$1)</f>
        <v>0</v>
      </c>
      <c r="AO251">
        <f>COUNTIF(栃木!$B251:$Z251,$AN$1)</f>
        <v>0</v>
      </c>
      <c r="AP251">
        <f>COUNTIF(群馬!$B251:$Z251,$AN$1)</f>
        <v>0</v>
      </c>
      <c r="AQ251">
        <f>COUNTIF(埼玉!$B251:$AG251,$AN$1)</f>
        <v>0</v>
      </c>
      <c r="AR251">
        <f>COUNTIF(千葉!$B251:$AA251,$AN$1)</f>
        <v>0</v>
      </c>
      <c r="AS251">
        <f>COUNTIF(東京!$B251:$Z251,$AN$1)</f>
        <v>0</v>
      </c>
      <c r="AT251">
        <f>COUNTIF(神奈川!$B251:$Z251,$AN$1)</f>
        <v>0</v>
      </c>
      <c r="AU251">
        <f>COUNTIF(山梨!$B251:$Z251,$AN$1)</f>
        <v>0</v>
      </c>
      <c r="AV251">
        <f>COUNTIF(長野!$B251:$Z251,$AN$1)</f>
        <v>0</v>
      </c>
      <c r="AW251">
        <f>COUNTIF(静岡!$B251:$AC251,$AN$1)</f>
        <v>0</v>
      </c>
      <c r="AX251" s="66">
        <f t="shared" si="66"/>
        <v>0</v>
      </c>
      <c r="AY251" s="73">
        <f t="shared" si="67"/>
        <v>0</v>
      </c>
    </row>
    <row r="252" spans="1:51" x14ac:dyDescent="0.15">
      <c r="A252">
        <f t="shared" si="61"/>
        <v>12</v>
      </c>
      <c r="B252" s="454">
        <v>43440</v>
      </c>
      <c r="C252">
        <f>COUNT(茨城!$B252:$Z252)</f>
        <v>18</v>
      </c>
      <c r="D252">
        <f>COUNT(栃木!$B252:$Z252)</f>
        <v>11</v>
      </c>
      <c r="E252">
        <f>COUNT(群馬!$B252:$Z252)</f>
        <v>8</v>
      </c>
      <c r="F252">
        <f>COUNT(埼玉!$B252:$AG252)</f>
        <v>18</v>
      </c>
      <c r="G252">
        <f>COUNT(千葉!$B252:$AA252)</f>
        <v>21</v>
      </c>
      <c r="H252">
        <f>COUNT(東京!$B252:$Z252)</f>
        <v>8</v>
      </c>
      <c r="I252">
        <f>COUNT(神奈川!$B252:$Z252)</f>
        <v>12</v>
      </c>
      <c r="J252">
        <f>COUNT(山梨!$B252:$Z252)</f>
        <v>4</v>
      </c>
      <c r="K252">
        <f>COUNT(長野!$B252:$Z252)</f>
        <v>5</v>
      </c>
      <c r="L252">
        <f>COUNT(静岡!$B252:$AC252)</f>
        <v>27</v>
      </c>
      <c r="M252" s="66">
        <f t="shared" si="62"/>
        <v>132</v>
      </c>
      <c r="O252">
        <f>COUNTIF(茨城!$B252:$Z252,$O$1)</f>
        <v>0</v>
      </c>
      <c r="P252">
        <f>COUNTIF(栃木!$B252:$Z252,$O$1)</f>
        <v>0</v>
      </c>
      <c r="Q252">
        <f>COUNTIF(群馬!$B252:$Z252,$O$1)</f>
        <v>0</v>
      </c>
      <c r="R252">
        <f>COUNTIF(埼玉!$B252:$AG252,$O$1)</f>
        <v>0</v>
      </c>
      <c r="S252">
        <f>COUNTIF(千葉!$B252:$AA252,$O$1)</f>
        <v>0</v>
      </c>
      <c r="T252">
        <f>COUNTIF(東京!$B252:$Z252,$O$1)</f>
        <v>0</v>
      </c>
      <c r="U252">
        <f>COUNTIF(神奈川!$B252:$Z252,$O$1)</f>
        <v>0</v>
      </c>
      <c r="V252">
        <f>COUNTIF(山梨!$B252:$Z252,$O$1)</f>
        <v>0</v>
      </c>
      <c r="W252">
        <f>COUNTIF(長野!$B252:$Z252,$O$1)</f>
        <v>0</v>
      </c>
      <c r="X252">
        <f>COUNTIF(静岡!$B252:$AC252,$O$1)</f>
        <v>0</v>
      </c>
      <c r="Y252" s="66">
        <f t="shared" si="63"/>
        <v>0</v>
      </c>
      <c r="AA252">
        <f>COUNTIF(茨城!$B252:$Z252,$AA$1)</f>
        <v>0</v>
      </c>
      <c r="AB252">
        <f>COUNTIF(栃木!$B252:$Z252,$AA$1)</f>
        <v>0</v>
      </c>
      <c r="AC252">
        <f>COUNTIF(群馬!$B252:$Z252,$AA$1)</f>
        <v>0</v>
      </c>
      <c r="AD252">
        <f>COUNTIF(埼玉!$B252:$AG252,$AA$1)</f>
        <v>0</v>
      </c>
      <c r="AE252">
        <f>COUNTIF(千葉!$B252:$AA252,$AA$1)</f>
        <v>0</v>
      </c>
      <c r="AF252">
        <f>COUNTIF(東京!$B252:$Z252,$AA$1)</f>
        <v>0</v>
      </c>
      <c r="AG252">
        <f>COUNTIF(神奈川!$B252:$Z252,$AA$1)</f>
        <v>0</v>
      </c>
      <c r="AH252">
        <f>COUNTIF(山梨!$B252:$Z252,$AA$1)</f>
        <v>0</v>
      </c>
      <c r="AI252">
        <f>COUNTIF(長野!$B252:$Z252,$AA$1)</f>
        <v>0</v>
      </c>
      <c r="AJ252">
        <f>COUNTIF(静岡!$B252:$AC252,$AC$1)</f>
        <v>0</v>
      </c>
      <c r="AK252" s="66">
        <f t="shared" si="64"/>
        <v>0</v>
      </c>
      <c r="AL252" s="73">
        <f t="shared" si="65"/>
        <v>0</v>
      </c>
      <c r="AN252">
        <f>COUNTIF(茨城!$B252:$Z252,$AN$1)</f>
        <v>0</v>
      </c>
      <c r="AO252">
        <f>COUNTIF(栃木!$B252:$Z252,$AN$1)</f>
        <v>0</v>
      </c>
      <c r="AP252">
        <f>COUNTIF(群馬!$B252:$Z252,$AN$1)</f>
        <v>0</v>
      </c>
      <c r="AQ252">
        <f>COUNTIF(埼玉!$B252:$AG252,$AN$1)</f>
        <v>0</v>
      </c>
      <c r="AR252">
        <f>COUNTIF(千葉!$B252:$AA252,$AN$1)</f>
        <v>0</v>
      </c>
      <c r="AS252">
        <f>COUNTIF(東京!$B252:$Z252,$AN$1)</f>
        <v>0</v>
      </c>
      <c r="AT252">
        <f>COUNTIF(神奈川!$B252:$Z252,$AN$1)</f>
        <v>0</v>
      </c>
      <c r="AU252">
        <f>COUNTIF(山梨!$B252:$Z252,$AN$1)</f>
        <v>0</v>
      </c>
      <c r="AV252">
        <f>COUNTIF(長野!$B252:$Z252,$AN$1)</f>
        <v>0</v>
      </c>
      <c r="AW252">
        <f>COUNTIF(静岡!$B252:$AC252,$AN$1)</f>
        <v>0</v>
      </c>
      <c r="AX252" s="66">
        <f t="shared" si="66"/>
        <v>0</v>
      </c>
      <c r="AY252" s="73">
        <f t="shared" si="67"/>
        <v>0</v>
      </c>
    </row>
    <row r="253" spans="1:51" x14ac:dyDescent="0.15">
      <c r="A253">
        <f t="shared" si="61"/>
        <v>12</v>
      </c>
      <c r="B253" s="454">
        <v>43441</v>
      </c>
      <c r="C253">
        <f>COUNT(茨城!$B253:$Z253)</f>
        <v>18</v>
      </c>
      <c r="D253">
        <f>COUNT(栃木!$B253:$Z253)</f>
        <v>11</v>
      </c>
      <c r="E253">
        <f>COUNT(群馬!$B253:$Z253)</f>
        <v>8</v>
      </c>
      <c r="F253">
        <f>COUNT(埼玉!$B253:$AG253)</f>
        <v>18</v>
      </c>
      <c r="G253">
        <f>COUNT(千葉!$B253:$AA253)</f>
        <v>21</v>
      </c>
      <c r="H253">
        <f>COUNT(東京!$B253:$Z253)</f>
        <v>8</v>
      </c>
      <c r="I253">
        <f>COUNT(神奈川!$B253:$Z253)</f>
        <v>12</v>
      </c>
      <c r="J253">
        <f>COUNT(山梨!$B253:$Z253)</f>
        <v>4</v>
      </c>
      <c r="K253">
        <f>COUNT(長野!$B253:$Z253)</f>
        <v>5</v>
      </c>
      <c r="L253">
        <f>COUNT(静岡!$B253:$AC253)</f>
        <v>27</v>
      </c>
      <c r="M253" s="66">
        <f t="shared" si="62"/>
        <v>132</v>
      </c>
      <c r="O253">
        <f>COUNTIF(茨城!$B253:$Z253,$O$1)</f>
        <v>0</v>
      </c>
      <c r="P253">
        <f>COUNTIF(栃木!$B253:$Z253,$O$1)</f>
        <v>0</v>
      </c>
      <c r="Q253">
        <f>COUNTIF(群馬!$B253:$Z253,$O$1)</f>
        <v>0</v>
      </c>
      <c r="R253">
        <f>COUNTIF(埼玉!$B253:$AG253,$O$1)</f>
        <v>0</v>
      </c>
      <c r="S253">
        <f>COUNTIF(千葉!$B253:$AA253,$O$1)</f>
        <v>0</v>
      </c>
      <c r="T253">
        <f>COUNTIF(東京!$B253:$Z253,$O$1)</f>
        <v>0</v>
      </c>
      <c r="U253">
        <f>COUNTIF(神奈川!$B253:$Z253,$O$1)</f>
        <v>0</v>
      </c>
      <c r="V253">
        <f>COUNTIF(山梨!$B253:$Z253,$O$1)</f>
        <v>0</v>
      </c>
      <c r="W253">
        <f>COUNTIF(長野!$B253:$Z253,$O$1)</f>
        <v>0</v>
      </c>
      <c r="X253">
        <f>COUNTIF(静岡!$B253:$AC253,$O$1)</f>
        <v>0</v>
      </c>
      <c r="Y253" s="66">
        <f t="shared" si="63"/>
        <v>0</v>
      </c>
      <c r="AA253" s="84">
        <f>COUNTIF(茨城!$B253:$Z253,$AA$1)</f>
        <v>0</v>
      </c>
      <c r="AB253" s="84">
        <f>COUNTIF(栃木!$B253:$Z253,$AA$1)</f>
        <v>0</v>
      </c>
      <c r="AC253" s="84">
        <f>COUNTIF(群馬!$B253:$Z253,$AA$1)</f>
        <v>0</v>
      </c>
      <c r="AD253" s="84">
        <f>COUNTIF(埼玉!$B253:$AG253,$AA$1)</f>
        <v>0</v>
      </c>
      <c r="AE253" s="84">
        <f>COUNTIF(千葉!$B253:$AA253,$AA$1)</f>
        <v>0</v>
      </c>
      <c r="AF253" s="84">
        <f>COUNTIF(東京!$B253:$Z253,$AA$1)</f>
        <v>0</v>
      </c>
      <c r="AG253" s="84">
        <f>COUNTIF(神奈川!$B253:$Z253,$AA$1)</f>
        <v>0</v>
      </c>
      <c r="AH253" s="84">
        <f>COUNTIF(山梨!$B253:$Z253,$AA$1)</f>
        <v>0</v>
      </c>
      <c r="AI253" s="84">
        <f>COUNTIF(長野!$B253:$Z253,$AA$1)</f>
        <v>0</v>
      </c>
      <c r="AJ253" s="84">
        <f>COUNTIF(静岡!$B253:$AC253,$AC$1)</f>
        <v>0</v>
      </c>
      <c r="AK253" s="66">
        <f t="shared" si="64"/>
        <v>0</v>
      </c>
      <c r="AL253" s="73">
        <f t="shared" si="65"/>
        <v>0</v>
      </c>
      <c r="AN253">
        <f>COUNTIF(茨城!$B253:$Z253,$AN$1)</f>
        <v>0</v>
      </c>
      <c r="AO253">
        <f>COUNTIF(栃木!$B253:$Z253,$AN$1)</f>
        <v>0</v>
      </c>
      <c r="AP253">
        <f>COUNTIF(群馬!$B253:$Z253,$AN$1)</f>
        <v>0</v>
      </c>
      <c r="AQ253">
        <f>COUNTIF(埼玉!$B253:$AG253,$AN$1)</f>
        <v>0</v>
      </c>
      <c r="AR253">
        <f>COUNTIF(千葉!$B253:$AA253,$AN$1)</f>
        <v>2</v>
      </c>
      <c r="AS253">
        <f>COUNTIF(東京!$B253:$Z253,$AN$1)</f>
        <v>4</v>
      </c>
      <c r="AT253">
        <f>COUNTIF(神奈川!$B253:$Z253,$AN$1)</f>
        <v>2</v>
      </c>
      <c r="AU253">
        <f>COUNTIF(山梨!$B253:$Z253,$AN$1)</f>
        <v>0</v>
      </c>
      <c r="AV253">
        <f>COUNTIF(長野!$B253:$Z253,$AN$1)</f>
        <v>0</v>
      </c>
      <c r="AW253">
        <f>COUNTIF(静岡!$B253:$AC253,$AN$1)</f>
        <v>0</v>
      </c>
      <c r="AX253" s="66">
        <f t="shared" si="66"/>
        <v>8</v>
      </c>
      <c r="AY253" s="73">
        <f t="shared" si="67"/>
        <v>6.0606060606060608E-2</v>
      </c>
    </row>
    <row r="254" spans="1:51" x14ac:dyDescent="0.15">
      <c r="A254">
        <f t="shared" si="61"/>
        <v>12</v>
      </c>
      <c r="B254" s="454">
        <v>43442</v>
      </c>
      <c r="C254">
        <f>COUNT(茨城!$B254:$Z254)</f>
        <v>18</v>
      </c>
      <c r="D254">
        <f>COUNT(栃木!$B254:$Z254)</f>
        <v>11</v>
      </c>
      <c r="E254">
        <f>COUNT(群馬!$B254:$Z254)</f>
        <v>8</v>
      </c>
      <c r="F254">
        <f>COUNT(埼玉!$B254:$AG254)</f>
        <v>17</v>
      </c>
      <c r="G254">
        <f>COUNT(千葉!$B254:$AA254)</f>
        <v>21</v>
      </c>
      <c r="H254">
        <f>COUNT(東京!$B254:$Z254)</f>
        <v>8</v>
      </c>
      <c r="I254">
        <f>COUNT(神奈川!$B254:$Z254)</f>
        <v>12</v>
      </c>
      <c r="J254">
        <f>COUNT(山梨!$B254:$Z254)</f>
        <v>4</v>
      </c>
      <c r="K254">
        <f>COUNT(長野!$B254:$Z254)</f>
        <v>5</v>
      </c>
      <c r="L254">
        <f>COUNT(静岡!$B254:$AC254)</f>
        <v>27</v>
      </c>
      <c r="M254" s="66">
        <f t="shared" si="62"/>
        <v>131</v>
      </c>
      <c r="O254">
        <f>COUNTIF(茨城!$B254:$Z254,$O$1)</f>
        <v>0</v>
      </c>
      <c r="P254">
        <f>COUNTIF(栃木!$B254:$Z254,$O$1)</f>
        <v>0</v>
      </c>
      <c r="Q254">
        <f>COUNTIF(群馬!$B254:$Z254,$O$1)</f>
        <v>0</v>
      </c>
      <c r="R254">
        <f>COUNTIF(埼玉!$B254:$AG254,$O$1)</f>
        <v>0</v>
      </c>
      <c r="S254">
        <f>COUNTIF(千葉!$B254:$AA254,$O$1)</f>
        <v>0</v>
      </c>
      <c r="T254">
        <f>COUNTIF(東京!$B254:$Z254,$O$1)</f>
        <v>0</v>
      </c>
      <c r="U254">
        <f>COUNTIF(神奈川!$B254:$Z254,$O$1)</f>
        <v>0</v>
      </c>
      <c r="V254">
        <f>COUNTIF(山梨!$B254:$Z254,$O$1)</f>
        <v>0</v>
      </c>
      <c r="W254">
        <f>COUNTIF(長野!$B254:$Z254,$O$1)</f>
        <v>0</v>
      </c>
      <c r="X254">
        <f>COUNTIF(静岡!$B254:$AC254,$O$1)</f>
        <v>0</v>
      </c>
      <c r="Y254" s="66">
        <f t="shared" si="63"/>
        <v>0</v>
      </c>
      <c r="AA254" s="84">
        <f>COUNTIF(茨城!$B254:$Z254,$AA$1)</f>
        <v>0</v>
      </c>
      <c r="AB254" s="84">
        <f>COUNTIF(栃木!$B254:$Z254,$AA$1)</f>
        <v>0</v>
      </c>
      <c r="AC254" s="84">
        <f>COUNTIF(群馬!$B254:$Z254,$AA$1)</f>
        <v>0</v>
      </c>
      <c r="AD254" s="84">
        <f>COUNTIF(埼玉!$B254:$AG254,$AA$1)</f>
        <v>0</v>
      </c>
      <c r="AE254" s="84">
        <f>COUNTIF(千葉!$B254:$AA254,$AA$1)</f>
        <v>0</v>
      </c>
      <c r="AF254" s="84">
        <f>COUNTIF(東京!$B254:$Z254,$AA$1)</f>
        <v>0</v>
      </c>
      <c r="AG254" s="84">
        <f>COUNTIF(神奈川!$B254:$Z254,$AA$1)</f>
        <v>0</v>
      </c>
      <c r="AH254" s="84">
        <f>COUNTIF(山梨!$B254:$Z254,$AA$1)</f>
        <v>0</v>
      </c>
      <c r="AI254" s="84">
        <f>COUNTIF(長野!$B254:$Z254,$AA$1)</f>
        <v>0</v>
      </c>
      <c r="AJ254" s="84">
        <f>COUNTIF(静岡!$B254:$AC254,$AC$1)</f>
        <v>0</v>
      </c>
      <c r="AK254" s="66">
        <f t="shared" si="64"/>
        <v>0</v>
      </c>
      <c r="AL254" s="73">
        <f t="shared" si="65"/>
        <v>0</v>
      </c>
      <c r="AN254">
        <f>COUNTIF(茨城!$B254:$Z254,$AN$1)</f>
        <v>0</v>
      </c>
      <c r="AO254">
        <f>COUNTIF(栃木!$B254:$Z254,$AN$1)</f>
        <v>0</v>
      </c>
      <c r="AP254">
        <f>COUNTIF(群馬!$B254:$Z254,$AN$1)</f>
        <v>0</v>
      </c>
      <c r="AQ254">
        <f>COUNTIF(埼玉!$B254:$AG254,$AN$1)</f>
        <v>0</v>
      </c>
      <c r="AR254">
        <f>COUNTIF(千葉!$B254:$AA254,$AN$1)</f>
        <v>0</v>
      </c>
      <c r="AS254">
        <f>COUNTIF(東京!$B254:$Z254,$AN$1)</f>
        <v>0</v>
      </c>
      <c r="AT254">
        <f>COUNTIF(神奈川!$B254:$Z254,$AN$1)</f>
        <v>0</v>
      </c>
      <c r="AU254">
        <f>COUNTIF(山梨!$B254:$Z254,$AN$1)</f>
        <v>0</v>
      </c>
      <c r="AV254">
        <f>COUNTIF(長野!$B254:$Z254,$AN$1)</f>
        <v>0</v>
      </c>
      <c r="AW254">
        <f>COUNTIF(静岡!$B254:$AC254,$AN$1)</f>
        <v>0</v>
      </c>
      <c r="AX254" s="66">
        <f t="shared" si="66"/>
        <v>0</v>
      </c>
      <c r="AY254" s="73">
        <f t="shared" si="67"/>
        <v>0</v>
      </c>
    </row>
    <row r="255" spans="1:51" x14ac:dyDescent="0.15">
      <c r="A255">
        <f t="shared" si="61"/>
        <v>12</v>
      </c>
      <c r="B255" s="454">
        <v>43443</v>
      </c>
      <c r="C255">
        <f>COUNT(茨城!$B255:$Z255)</f>
        <v>18</v>
      </c>
      <c r="D255">
        <f>COUNT(栃木!$B255:$Z255)</f>
        <v>11</v>
      </c>
      <c r="E255">
        <f>COUNT(群馬!$B255:$Z255)</f>
        <v>8</v>
      </c>
      <c r="F255">
        <f>COUNT(埼玉!$B255:$AG255)</f>
        <v>17</v>
      </c>
      <c r="G255">
        <f>COUNT(千葉!$B255:$AA255)</f>
        <v>21</v>
      </c>
      <c r="H255">
        <f>COUNT(東京!$B255:$Z255)</f>
        <v>8</v>
      </c>
      <c r="I255">
        <f>COUNT(神奈川!$B255:$Z255)</f>
        <v>12</v>
      </c>
      <c r="J255">
        <f>COUNT(山梨!$B255:$Z255)</f>
        <v>4</v>
      </c>
      <c r="K255">
        <f>COUNT(長野!$B255:$Z255)</f>
        <v>5</v>
      </c>
      <c r="L255">
        <f>COUNT(静岡!$B255:$AC255)</f>
        <v>27</v>
      </c>
      <c r="M255" s="66">
        <f t="shared" si="62"/>
        <v>131</v>
      </c>
      <c r="O255">
        <f>COUNTIF(茨城!$B255:$Z255,$O$1)</f>
        <v>0</v>
      </c>
      <c r="P255">
        <f>COUNTIF(栃木!$B255:$Z255,$O$1)</f>
        <v>0</v>
      </c>
      <c r="Q255">
        <f>COUNTIF(群馬!$B255:$Z255,$O$1)</f>
        <v>0</v>
      </c>
      <c r="R255">
        <f>COUNTIF(埼玉!$B255:$AG255,$O$1)</f>
        <v>0</v>
      </c>
      <c r="S255">
        <f>COUNTIF(千葉!$B255:$AA255,$O$1)</f>
        <v>0</v>
      </c>
      <c r="T255">
        <f>COUNTIF(東京!$B255:$Z255,$O$1)</f>
        <v>0</v>
      </c>
      <c r="U255">
        <f>COUNTIF(神奈川!$B255:$Z255,$O$1)</f>
        <v>0</v>
      </c>
      <c r="V255">
        <f>COUNTIF(山梨!$B255:$Z255,$O$1)</f>
        <v>0</v>
      </c>
      <c r="W255">
        <f>COUNTIF(長野!$B255:$Z255,$O$1)</f>
        <v>0</v>
      </c>
      <c r="X255">
        <f>COUNTIF(静岡!$B255:$AC255,$O$1)</f>
        <v>0</v>
      </c>
      <c r="Y255" s="66">
        <f t="shared" si="63"/>
        <v>0</v>
      </c>
      <c r="AA255" s="84">
        <f>COUNTIF(茨城!$B255:$Z255,$AA$1)</f>
        <v>0</v>
      </c>
      <c r="AB255" s="84">
        <f>COUNTIF(栃木!$B255:$Z255,$AA$1)</f>
        <v>0</v>
      </c>
      <c r="AC255" s="84">
        <f>COUNTIF(群馬!$B255:$Z255,$AA$1)</f>
        <v>0</v>
      </c>
      <c r="AD255" s="84">
        <f>COUNTIF(埼玉!$B255:$AG255,$AA$1)</f>
        <v>0</v>
      </c>
      <c r="AE255" s="84">
        <f>COUNTIF(千葉!$B255:$AA255,$AA$1)</f>
        <v>0</v>
      </c>
      <c r="AF255" s="84">
        <f>COUNTIF(東京!$B255:$Z255,$AA$1)</f>
        <v>0</v>
      </c>
      <c r="AG255" s="84">
        <f>COUNTIF(神奈川!$B255:$Z255,$AA$1)</f>
        <v>0</v>
      </c>
      <c r="AH255" s="84">
        <f>COUNTIF(山梨!$B255:$Z255,$AA$1)</f>
        <v>0</v>
      </c>
      <c r="AI255" s="84">
        <f>COUNTIF(長野!$B255:$Z255,$AA$1)</f>
        <v>0</v>
      </c>
      <c r="AJ255" s="84">
        <f>COUNTIF(静岡!$B255:$AC255,$AC$1)</f>
        <v>0</v>
      </c>
      <c r="AK255" s="66">
        <f t="shared" si="64"/>
        <v>0</v>
      </c>
      <c r="AL255" s="73">
        <f t="shared" si="65"/>
        <v>0</v>
      </c>
      <c r="AN255">
        <f>COUNTIF(茨城!$B255:$Z255,$AN$1)</f>
        <v>0</v>
      </c>
      <c r="AO255">
        <f>COUNTIF(栃木!$B255:$Z255,$AN$1)</f>
        <v>0</v>
      </c>
      <c r="AP255">
        <f>COUNTIF(群馬!$B255:$Z255,$AN$1)</f>
        <v>0</v>
      </c>
      <c r="AQ255">
        <f>COUNTIF(埼玉!$B255:$AG255,$AN$1)</f>
        <v>0</v>
      </c>
      <c r="AR255">
        <f>COUNTIF(千葉!$B255:$AA255,$AN$1)</f>
        <v>0</v>
      </c>
      <c r="AS255">
        <f>COUNTIF(東京!$B255:$Z255,$AN$1)</f>
        <v>0</v>
      </c>
      <c r="AT255">
        <f>COUNTIF(神奈川!$B255:$Z255,$AN$1)</f>
        <v>0</v>
      </c>
      <c r="AU255">
        <f>COUNTIF(山梨!$B255:$Z255,$AN$1)</f>
        <v>0</v>
      </c>
      <c r="AV255">
        <f>COUNTIF(長野!$B255:$Z255,$AN$1)</f>
        <v>0</v>
      </c>
      <c r="AW255">
        <f>COUNTIF(静岡!$B255:$AC255,$AN$1)</f>
        <v>0</v>
      </c>
      <c r="AX255" s="66">
        <f t="shared" si="66"/>
        <v>0</v>
      </c>
      <c r="AY255" s="73">
        <f t="shared" si="67"/>
        <v>0</v>
      </c>
    </row>
    <row r="256" spans="1:51" x14ac:dyDescent="0.15">
      <c r="A256">
        <f t="shared" si="61"/>
        <v>12</v>
      </c>
      <c r="B256" s="454">
        <v>43444</v>
      </c>
      <c r="C256">
        <f>COUNT(茨城!$B256:$Z256)</f>
        <v>18</v>
      </c>
      <c r="D256">
        <f>COUNT(栃木!$B256:$Z256)</f>
        <v>11</v>
      </c>
      <c r="E256">
        <f>COUNT(群馬!$B256:$Z256)</f>
        <v>8</v>
      </c>
      <c r="F256">
        <f>COUNT(埼玉!$B256:$AG256)</f>
        <v>17</v>
      </c>
      <c r="G256">
        <f>COUNT(千葉!$B256:$AA256)</f>
        <v>19</v>
      </c>
      <c r="H256">
        <f>COUNT(東京!$B256:$Z256)</f>
        <v>7</v>
      </c>
      <c r="I256">
        <f>COUNT(神奈川!$B256:$Z256)</f>
        <v>12</v>
      </c>
      <c r="J256">
        <f>COUNT(山梨!$B256:$Z256)</f>
        <v>4</v>
      </c>
      <c r="K256">
        <f>COUNT(長野!$B256:$Z256)</f>
        <v>5</v>
      </c>
      <c r="L256">
        <f>COUNT(静岡!$B256:$AC256)</f>
        <v>26</v>
      </c>
      <c r="M256" s="66">
        <f t="shared" si="62"/>
        <v>127</v>
      </c>
      <c r="O256">
        <f>COUNTIF(茨城!$B256:$Z256,$O$1)</f>
        <v>0</v>
      </c>
      <c r="P256">
        <f>COUNTIF(栃木!$B256:$Z256,$O$1)</f>
        <v>0</v>
      </c>
      <c r="Q256">
        <f>COUNTIF(群馬!$B256:$Z256,$O$1)</f>
        <v>0</v>
      </c>
      <c r="R256">
        <f>COUNTIF(埼玉!$B256:$AG256,$O$1)</f>
        <v>0</v>
      </c>
      <c r="S256">
        <f>COUNTIF(千葉!$B256:$AA256,$O$1)</f>
        <v>0</v>
      </c>
      <c r="T256">
        <f>COUNTIF(東京!$B256:$Z256,$O$1)</f>
        <v>0</v>
      </c>
      <c r="U256">
        <f>COUNTIF(神奈川!$B256:$Z256,$O$1)</f>
        <v>0</v>
      </c>
      <c r="V256">
        <f>COUNTIF(山梨!$B256:$Z256,$O$1)</f>
        <v>0</v>
      </c>
      <c r="W256">
        <f>COUNTIF(長野!$B256:$Z256,$O$1)</f>
        <v>0</v>
      </c>
      <c r="X256">
        <f>COUNTIF(静岡!$B256:$AC256,$O$1)</f>
        <v>0</v>
      </c>
      <c r="Y256" s="66">
        <f t="shared" si="63"/>
        <v>0</v>
      </c>
      <c r="AA256" s="84">
        <f>COUNTIF(茨城!$B256:$Z256,$AA$1)</f>
        <v>0</v>
      </c>
      <c r="AB256" s="84">
        <f>COUNTIF(栃木!$B256:$Z256,$AA$1)</f>
        <v>0</v>
      </c>
      <c r="AC256" s="84">
        <f>COUNTIF(群馬!$B256:$Z256,$AA$1)</f>
        <v>0</v>
      </c>
      <c r="AD256" s="84">
        <f>COUNTIF(埼玉!$B256:$AG256,$AA$1)</f>
        <v>0</v>
      </c>
      <c r="AE256" s="84">
        <f>COUNTIF(千葉!$B256:$AA256,$AA$1)</f>
        <v>0</v>
      </c>
      <c r="AF256" s="84">
        <f>COUNTIF(東京!$B256:$Z256,$AA$1)</f>
        <v>0</v>
      </c>
      <c r="AG256" s="84">
        <f>COUNTIF(神奈川!$B256:$Z256,$AA$1)</f>
        <v>0</v>
      </c>
      <c r="AH256" s="84">
        <f>COUNTIF(山梨!$B256:$Z256,$AA$1)</f>
        <v>0</v>
      </c>
      <c r="AI256" s="84">
        <f>COUNTIF(長野!$B256:$Z256,$AA$1)</f>
        <v>0</v>
      </c>
      <c r="AJ256" s="84">
        <f>COUNTIF(静岡!$B256:$AC256,$AC$1)</f>
        <v>0</v>
      </c>
      <c r="AK256" s="66">
        <f t="shared" si="64"/>
        <v>0</v>
      </c>
      <c r="AL256" s="73">
        <f t="shared" si="65"/>
        <v>0</v>
      </c>
      <c r="AN256">
        <f>COUNTIF(茨城!$B256:$Z256,$AN$1)</f>
        <v>0</v>
      </c>
      <c r="AO256">
        <f>COUNTIF(栃木!$B256:$Z256,$AN$1)</f>
        <v>0</v>
      </c>
      <c r="AP256">
        <f>COUNTIF(群馬!$B256:$Z256,$AN$1)</f>
        <v>0</v>
      </c>
      <c r="AQ256">
        <f>COUNTIF(埼玉!$B256:$AG256,$AN$1)</f>
        <v>0</v>
      </c>
      <c r="AR256">
        <f>COUNTIF(千葉!$B256:$AA256,$AN$1)</f>
        <v>0</v>
      </c>
      <c r="AS256">
        <f>COUNTIF(東京!$B256:$Z256,$AN$1)</f>
        <v>0</v>
      </c>
      <c r="AT256">
        <f>COUNTIF(神奈川!$B256:$Z256,$AN$1)</f>
        <v>0</v>
      </c>
      <c r="AU256">
        <f>COUNTIF(山梨!$B256:$Z256,$AN$1)</f>
        <v>0</v>
      </c>
      <c r="AV256">
        <f>COUNTIF(長野!$B256:$Z256,$AN$1)</f>
        <v>0</v>
      </c>
      <c r="AW256">
        <f>COUNTIF(静岡!$B256:$AC256,$AN$1)</f>
        <v>0</v>
      </c>
      <c r="AX256" s="66">
        <f t="shared" si="66"/>
        <v>0</v>
      </c>
      <c r="AY256" s="73">
        <f t="shared" si="67"/>
        <v>0</v>
      </c>
    </row>
    <row r="257" spans="1:51" x14ac:dyDescent="0.15">
      <c r="A257">
        <f t="shared" si="61"/>
        <v>12</v>
      </c>
      <c r="B257" s="454">
        <v>43445</v>
      </c>
      <c r="C257">
        <f>COUNT(茨城!$B257:$Z257)</f>
        <v>18</v>
      </c>
      <c r="D257">
        <f>COUNT(栃木!$B257:$Z257)</f>
        <v>11</v>
      </c>
      <c r="E257">
        <f>COUNT(群馬!$B257:$Z257)</f>
        <v>8</v>
      </c>
      <c r="F257">
        <f>COUNT(埼玉!$B257:$AG257)</f>
        <v>17</v>
      </c>
      <c r="G257">
        <f>COUNT(千葉!$B257:$AA257)</f>
        <v>19</v>
      </c>
      <c r="H257">
        <f>COUNT(東京!$B257:$Z257)</f>
        <v>7</v>
      </c>
      <c r="I257">
        <f>COUNT(神奈川!$B257:$Z257)</f>
        <v>12</v>
      </c>
      <c r="J257">
        <f>COUNT(山梨!$B257:$Z257)</f>
        <v>4</v>
      </c>
      <c r="K257">
        <f>COUNT(長野!$B257:$Z257)</f>
        <v>5</v>
      </c>
      <c r="L257">
        <f>COUNT(静岡!$B257:$AC257)</f>
        <v>26</v>
      </c>
      <c r="M257" s="66">
        <f t="shared" si="62"/>
        <v>127</v>
      </c>
      <c r="O257">
        <f>COUNTIF(茨城!$B257:$Z257,$O$1)</f>
        <v>0</v>
      </c>
      <c r="P257">
        <f>COUNTIF(栃木!$B257:$Z257,$O$1)</f>
        <v>0</v>
      </c>
      <c r="Q257">
        <f>COUNTIF(群馬!$B257:$Z257,$O$1)</f>
        <v>0</v>
      </c>
      <c r="R257">
        <f>COUNTIF(埼玉!$B257:$AG257,$O$1)</f>
        <v>0</v>
      </c>
      <c r="S257">
        <f>COUNTIF(千葉!$B257:$AA257,$O$1)</f>
        <v>0</v>
      </c>
      <c r="T257">
        <f>COUNTIF(東京!$B257:$Z257,$O$1)</f>
        <v>0</v>
      </c>
      <c r="U257">
        <f>COUNTIF(神奈川!$B257:$Z257,$O$1)</f>
        <v>0</v>
      </c>
      <c r="V257">
        <f>COUNTIF(山梨!$B257:$Z257,$O$1)</f>
        <v>0</v>
      </c>
      <c r="W257">
        <f>COUNTIF(長野!$B257:$Z257,$O$1)</f>
        <v>0</v>
      </c>
      <c r="X257">
        <f>COUNTIF(静岡!$B257:$AC257,$O$1)</f>
        <v>0</v>
      </c>
      <c r="Y257" s="66">
        <f t="shared" si="63"/>
        <v>0</v>
      </c>
      <c r="AA257" s="84">
        <f>COUNTIF(茨城!$B257:$Z257,$AA$1)</f>
        <v>0</v>
      </c>
      <c r="AB257" s="84">
        <f>COUNTIF(栃木!$B257:$Z257,$AA$1)</f>
        <v>0</v>
      </c>
      <c r="AC257" s="84">
        <f>COUNTIF(群馬!$B257:$Z257,$AA$1)</f>
        <v>0</v>
      </c>
      <c r="AD257" s="84">
        <f>COUNTIF(埼玉!$B257:$AG257,$AA$1)</f>
        <v>0</v>
      </c>
      <c r="AE257" s="84">
        <f>COUNTIF(千葉!$B257:$AA257,$AA$1)</f>
        <v>0</v>
      </c>
      <c r="AF257" s="84">
        <f>COUNTIF(東京!$B257:$Z257,$AA$1)</f>
        <v>0</v>
      </c>
      <c r="AG257" s="84">
        <f>COUNTIF(神奈川!$B257:$Z257,$AA$1)</f>
        <v>0</v>
      </c>
      <c r="AH257" s="84">
        <f>COUNTIF(山梨!$B257:$Z257,$AA$1)</f>
        <v>0</v>
      </c>
      <c r="AI257" s="84">
        <f>COUNTIF(長野!$B257:$Z257,$AA$1)</f>
        <v>0</v>
      </c>
      <c r="AJ257" s="84">
        <f>COUNTIF(静岡!$B257:$AC257,$AC$1)</f>
        <v>0</v>
      </c>
      <c r="AK257" s="66">
        <f t="shared" si="64"/>
        <v>0</v>
      </c>
      <c r="AL257" s="73">
        <f t="shared" si="65"/>
        <v>0</v>
      </c>
      <c r="AN257">
        <f>COUNTIF(茨城!$B257:$Z257,$AN$1)</f>
        <v>0</v>
      </c>
      <c r="AO257">
        <f>COUNTIF(栃木!$B257:$Z257,$AN$1)</f>
        <v>0</v>
      </c>
      <c r="AP257">
        <f>COUNTIF(群馬!$B257:$Z257,$AN$1)</f>
        <v>0</v>
      </c>
      <c r="AQ257">
        <f>COUNTIF(埼玉!$B257:$AG257,$AN$1)</f>
        <v>0</v>
      </c>
      <c r="AR257">
        <f>COUNTIF(千葉!$B257:$AA257,$AN$1)</f>
        <v>0</v>
      </c>
      <c r="AS257">
        <f>COUNTIF(東京!$B257:$Z257,$AN$1)</f>
        <v>0</v>
      </c>
      <c r="AT257">
        <f>COUNTIF(神奈川!$B257:$Z257,$AN$1)</f>
        <v>0</v>
      </c>
      <c r="AU257">
        <f>COUNTIF(山梨!$B257:$Z257,$AN$1)</f>
        <v>0</v>
      </c>
      <c r="AV257">
        <f>COUNTIF(長野!$B257:$Z257,$AN$1)</f>
        <v>0</v>
      </c>
      <c r="AW257">
        <f>COUNTIF(静岡!$B257:$AC257,$AN$1)</f>
        <v>0</v>
      </c>
      <c r="AX257" s="66">
        <f t="shared" si="66"/>
        <v>0</v>
      </c>
      <c r="AY257" s="73">
        <f t="shared" si="67"/>
        <v>0</v>
      </c>
    </row>
    <row r="258" spans="1:51" x14ac:dyDescent="0.15">
      <c r="A258">
        <f t="shared" si="61"/>
        <v>12</v>
      </c>
      <c r="B258" s="454">
        <v>43446</v>
      </c>
      <c r="C258">
        <f>COUNT(茨城!$B258:$Z258)</f>
        <v>18</v>
      </c>
      <c r="D258">
        <f>COUNT(栃木!$B258:$Z258)</f>
        <v>11</v>
      </c>
      <c r="E258">
        <f>COUNT(群馬!$B258:$Z258)</f>
        <v>8</v>
      </c>
      <c r="F258">
        <f>COUNT(埼玉!$B258:$AG258)</f>
        <v>18</v>
      </c>
      <c r="G258">
        <f>COUNT(千葉!$B258:$AA258)</f>
        <v>17</v>
      </c>
      <c r="H258">
        <f>COUNT(東京!$B258:$Z258)</f>
        <v>7</v>
      </c>
      <c r="I258">
        <f>COUNT(神奈川!$B258:$Z258)</f>
        <v>11</v>
      </c>
      <c r="J258">
        <f>COUNT(山梨!$B258:$Z258)</f>
        <v>4</v>
      </c>
      <c r="K258">
        <f>COUNT(長野!$B258:$Z258)</f>
        <v>5</v>
      </c>
      <c r="L258">
        <f>COUNT(静岡!$B258:$AC258)</f>
        <v>26</v>
      </c>
      <c r="M258" s="66">
        <f t="shared" si="62"/>
        <v>125</v>
      </c>
      <c r="O258">
        <f>COUNTIF(茨城!$B258:$Z258,$O$1)</f>
        <v>0</v>
      </c>
      <c r="P258">
        <f>COUNTIF(栃木!$B258:$Z258,$O$1)</f>
        <v>0</v>
      </c>
      <c r="Q258">
        <f>COUNTIF(群馬!$B258:$Z258,$O$1)</f>
        <v>0</v>
      </c>
      <c r="R258">
        <f>COUNTIF(埼玉!$B258:$AG258,$O$1)</f>
        <v>0</v>
      </c>
      <c r="S258">
        <f>COUNTIF(千葉!$B258:$AA258,$O$1)</f>
        <v>0</v>
      </c>
      <c r="T258">
        <f>COUNTIF(東京!$B258:$Z258,$O$1)</f>
        <v>0</v>
      </c>
      <c r="U258">
        <f>COUNTIF(神奈川!$B258:$Z258,$O$1)</f>
        <v>0</v>
      </c>
      <c r="V258">
        <f>COUNTIF(山梨!$B258:$Z258,$O$1)</f>
        <v>0</v>
      </c>
      <c r="W258">
        <f>COUNTIF(長野!$B258:$Z258,$O$1)</f>
        <v>0</v>
      </c>
      <c r="X258">
        <f>COUNTIF(静岡!$B258:$AC258,$O$1)</f>
        <v>0</v>
      </c>
      <c r="Y258" s="66">
        <f t="shared" si="63"/>
        <v>0</v>
      </c>
      <c r="AA258" s="84">
        <f>COUNTIF(茨城!$B258:$Z258,$AA$1)</f>
        <v>0</v>
      </c>
      <c r="AB258" s="84">
        <f>COUNTIF(栃木!$B258:$Z258,$AA$1)</f>
        <v>0</v>
      </c>
      <c r="AC258" s="84">
        <f>COUNTIF(群馬!$B258:$Z258,$AA$1)</f>
        <v>0</v>
      </c>
      <c r="AD258" s="84">
        <f>COUNTIF(埼玉!$B258:$AG258,$AA$1)</f>
        <v>0</v>
      </c>
      <c r="AE258" s="84">
        <f>COUNTIF(千葉!$B258:$AA258,$AA$1)</f>
        <v>0</v>
      </c>
      <c r="AF258" s="84">
        <f>COUNTIF(東京!$B258:$Z258,$AA$1)</f>
        <v>0</v>
      </c>
      <c r="AG258" s="84">
        <f>COUNTIF(神奈川!$B258:$Z258,$AA$1)</f>
        <v>0</v>
      </c>
      <c r="AH258" s="84">
        <f>COUNTIF(山梨!$B258:$Z258,$AA$1)</f>
        <v>0</v>
      </c>
      <c r="AI258" s="84">
        <f>COUNTIF(長野!$B258:$Z258,$AA$1)</f>
        <v>0</v>
      </c>
      <c r="AJ258" s="84">
        <f>COUNTIF(静岡!$B258:$AC258,$AC$1)</f>
        <v>0</v>
      </c>
      <c r="AK258" s="66">
        <f t="shared" si="64"/>
        <v>0</v>
      </c>
      <c r="AL258" s="73">
        <f t="shared" si="65"/>
        <v>0</v>
      </c>
      <c r="AN258">
        <f>COUNTIF(茨城!$B258:$Z258,$AN$1)</f>
        <v>0</v>
      </c>
      <c r="AO258">
        <f>COUNTIF(栃木!$B258:$Z258,$AN$1)</f>
        <v>0</v>
      </c>
      <c r="AP258">
        <f>COUNTIF(群馬!$B258:$Z258,$AN$1)</f>
        <v>0</v>
      </c>
      <c r="AQ258">
        <f>COUNTIF(埼玉!$B258:$AG258,$AN$1)</f>
        <v>0</v>
      </c>
      <c r="AR258">
        <f>COUNTIF(千葉!$B258:$AA258,$AN$1)</f>
        <v>0</v>
      </c>
      <c r="AS258">
        <f>COUNTIF(東京!$B258:$Z258,$AN$1)</f>
        <v>0</v>
      </c>
      <c r="AT258">
        <f>COUNTIF(神奈川!$B258:$Z258,$AN$1)</f>
        <v>0</v>
      </c>
      <c r="AU258">
        <f>COUNTIF(山梨!$B258:$Z258,$AN$1)</f>
        <v>0</v>
      </c>
      <c r="AV258">
        <f>COUNTIF(長野!$B258:$Z258,$AN$1)</f>
        <v>0</v>
      </c>
      <c r="AW258">
        <f>COUNTIF(静岡!$B258:$AC258,$AN$1)</f>
        <v>0</v>
      </c>
      <c r="AX258" s="66">
        <f t="shared" si="66"/>
        <v>0</v>
      </c>
      <c r="AY258" s="73">
        <f t="shared" si="67"/>
        <v>0</v>
      </c>
    </row>
    <row r="259" spans="1:51" x14ac:dyDescent="0.15">
      <c r="A259">
        <f t="shared" ref="A259:A322" si="68">MONTH(B259)</f>
        <v>12</v>
      </c>
      <c r="B259" s="454">
        <v>43447</v>
      </c>
      <c r="C259">
        <f>COUNT(茨城!$B259:$Z259)</f>
        <v>17</v>
      </c>
      <c r="D259">
        <f>COUNT(栃木!$B259:$Z259)</f>
        <v>11</v>
      </c>
      <c r="E259">
        <f>COUNT(群馬!$B259:$Z259)</f>
        <v>8</v>
      </c>
      <c r="F259">
        <f>COUNT(埼玉!$B259:$AG259)</f>
        <v>18</v>
      </c>
      <c r="G259">
        <f>COUNT(千葉!$B259:$AA259)</f>
        <v>19</v>
      </c>
      <c r="H259">
        <f>COUNT(東京!$B259:$Z259)</f>
        <v>8</v>
      </c>
      <c r="I259">
        <f>COUNT(神奈川!$B259:$Z259)</f>
        <v>11</v>
      </c>
      <c r="J259">
        <f>COUNT(山梨!$B259:$Z259)</f>
        <v>3</v>
      </c>
      <c r="K259">
        <f>COUNT(長野!$B259:$Z259)</f>
        <v>5</v>
      </c>
      <c r="L259">
        <f>COUNT(静岡!$B259:$AC259)</f>
        <v>27</v>
      </c>
      <c r="M259" s="66">
        <f t="shared" si="62"/>
        <v>127</v>
      </c>
      <c r="O259">
        <f>COUNTIF(茨城!$B259:$Z259,$O$1)</f>
        <v>0</v>
      </c>
      <c r="P259">
        <f>COUNTIF(栃木!$B259:$Z259,$O$1)</f>
        <v>0</v>
      </c>
      <c r="Q259">
        <f>COUNTIF(群馬!$B259:$Z259,$O$1)</f>
        <v>0</v>
      </c>
      <c r="R259">
        <f>COUNTIF(埼玉!$B259:$AG259,$O$1)</f>
        <v>0</v>
      </c>
      <c r="S259">
        <f>COUNTIF(千葉!$B259:$AA259,$O$1)</f>
        <v>0</v>
      </c>
      <c r="T259">
        <f>COUNTIF(東京!$B259:$Z259,$O$1)</f>
        <v>0</v>
      </c>
      <c r="U259">
        <f>COUNTIF(神奈川!$B259:$Z259,$O$1)</f>
        <v>0</v>
      </c>
      <c r="V259">
        <f>COUNTIF(山梨!$B259:$Z259,$O$1)</f>
        <v>0</v>
      </c>
      <c r="W259">
        <f>COUNTIF(長野!$B259:$Z259,$O$1)</f>
        <v>0</v>
      </c>
      <c r="X259">
        <f>COUNTIF(静岡!$B259:$AC259,$O$1)</f>
        <v>0</v>
      </c>
      <c r="Y259" s="66">
        <f t="shared" si="63"/>
        <v>0</v>
      </c>
      <c r="AA259" s="84">
        <f>COUNTIF(茨城!$B259:$Z259,$AA$1)</f>
        <v>0</v>
      </c>
      <c r="AB259" s="84">
        <f>COUNTIF(栃木!$B259:$Z259,$AA$1)</f>
        <v>0</v>
      </c>
      <c r="AC259" s="84">
        <f>COUNTIF(群馬!$B259:$Z259,$AA$1)</f>
        <v>0</v>
      </c>
      <c r="AD259" s="84">
        <f>COUNTIF(埼玉!$B259:$AG259,$AA$1)</f>
        <v>0</v>
      </c>
      <c r="AE259" s="84">
        <f>COUNTIF(千葉!$B259:$AA259,$AA$1)</f>
        <v>0</v>
      </c>
      <c r="AF259" s="84">
        <f>COUNTIF(東京!$B259:$Z259,$AA$1)</f>
        <v>0</v>
      </c>
      <c r="AG259" s="84">
        <f>COUNTIF(神奈川!$B259:$Z259,$AA$1)</f>
        <v>0</v>
      </c>
      <c r="AH259" s="84">
        <f>COUNTIF(山梨!$B259:$Z259,$AA$1)</f>
        <v>0</v>
      </c>
      <c r="AI259" s="84">
        <f>COUNTIF(長野!$B259:$Z259,$AA$1)</f>
        <v>0</v>
      </c>
      <c r="AJ259" s="84">
        <f>COUNTIF(静岡!$B259:$AC259,$AC$1)</f>
        <v>0</v>
      </c>
      <c r="AK259" s="66">
        <f t="shared" si="64"/>
        <v>0</v>
      </c>
      <c r="AL259" s="73">
        <f t="shared" si="65"/>
        <v>0</v>
      </c>
      <c r="AN259">
        <f>COUNTIF(茨城!$B259:$Z259,$AN$1)</f>
        <v>0</v>
      </c>
      <c r="AO259">
        <f>COUNTIF(栃木!$B259:$Z259,$AN$1)</f>
        <v>0</v>
      </c>
      <c r="AP259">
        <f>COUNTIF(群馬!$B259:$Z259,$AN$1)</f>
        <v>0</v>
      </c>
      <c r="AQ259">
        <f>COUNTIF(埼玉!$B259:$AG259,$AN$1)</f>
        <v>0</v>
      </c>
      <c r="AR259">
        <f>COUNTIF(千葉!$B259:$AA259,$AN$1)</f>
        <v>0</v>
      </c>
      <c r="AS259">
        <f>COUNTIF(東京!$B259:$Z259,$AN$1)</f>
        <v>0</v>
      </c>
      <c r="AT259">
        <f>COUNTIF(神奈川!$B259:$Z259,$AN$1)</f>
        <v>0</v>
      </c>
      <c r="AU259">
        <f>COUNTIF(山梨!$B259:$Z259,$AN$1)</f>
        <v>0</v>
      </c>
      <c r="AV259">
        <f>COUNTIF(長野!$B259:$Z259,$AN$1)</f>
        <v>0</v>
      </c>
      <c r="AW259">
        <f>COUNTIF(静岡!$B259:$AC259,$AN$1)</f>
        <v>0</v>
      </c>
      <c r="AX259" s="66">
        <f t="shared" si="66"/>
        <v>0</v>
      </c>
      <c r="AY259" s="73">
        <f t="shared" si="67"/>
        <v>0</v>
      </c>
    </row>
    <row r="260" spans="1:51" x14ac:dyDescent="0.15">
      <c r="A260">
        <f t="shared" si="68"/>
        <v>12</v>
      </c>
      <c r="B260" s="454">
        <v>43448</v>
      </c>
      <c r="C260">
        <f>COUNT(茨城!$B260:$Z260)</f>
        <v>17</v>
      </c>
      <c r="D260">
        <f>COUNT(栃木!$B260:$Z260)</f>
        <v>11</v>
      </c>
      <c r="E260">
        <f>COUNT(群馬!$B260:$Z260)</f>
        <v>8</v>
      </c>
      <c r="F260">
        <f>COUNT(埼玉!$B260:$AG260)</f>
        <v>18</v>
      </c>
      <c r="G260">
        <f>COUNT(千葉!$B260:$AA260)</f>
        <v>19</v>
      </c>
      <c r="H260">
        <f>COUNT(東京!$B260:$Z260)</f>
        <v>8</v>
      </c>
      <c r="I260">
        <f>COUNT(神奈川!$B260:$Z260)</f>
        <v>11</v>
      </c>
      <c r="J260">
        <f>COUNT(山梨!$B260:$Z260)</f>
        <v>4</v>
      </c>
      <c r="K260">
        <f>COUNT(長野!$B260:$Z260)</f>
        <v>5</v>
      </c>
      <c r="L260">
        <f>COUNT(静岡!$B260:$AC260)</f>
        <v>27</v>
      </c>
      <c r="M260" s="66">
        <f t="shared" ref="M260:M323" si="69">SUM(C260:L260)</f>
        <v>128</v>
      </c>
      <c r="O260">
        <f>COUNTIF(茨城!$B260:$Z260,$O$1)</f>
        <v>0</v>
      </c>
      <c r="P260">
        <f>COUNTIF(栃木!$B260:$Z260,$O$1)</f>
        <v>0</v>
      </c>
      <c r="Q260">
        <f>COUNTIF(群馬!$B260:$Z260,$O$1)</f>
        <v>0</v>
      </c>
      <c r="R260">
        <f>COUNTIF(埼玉!$B260:$AG260,$O$1)</f>
        <v>0</v>
      </c>
      <c r="S260">
        <f>COUNTIF(千葉!$B260:$AA260,$O$1)</f>
        <v>0</v>
      </c>
      <c r="T260">
        <f>COUNTIF(東京!$B260:$Z260,$O$1)</f>
        <v>0</v>
      </c>
      <c r="U260">
        <f>COUNTIF(神奈川!$B260:$Z260,$O$1)</f>
        <v>0</v>
      </c>
      <c r="V260">
        <f>COUNTIF(山梨!$B260:$Z260,$O$1)</f>
        <v>0</v>
      </c>
      <c r="W260">
        <f>COUNTIF(長野!$B260:$Z260,$O$1)</f>
        <v>0</v>
      </c>
      <c r="X260">
        <f>COUNTIF(静岡!$B260:$AC260,$O$1)</f>
        <v>0</v>
      </c>
      <c r="Y260" s="66">
        <f t="shared" ref="Y260:Y323" si="70">SUM(O260:X260)</f>
        <v>0</v>
      </c>
      <c r="AA260" s="84">
        <f>COUNTIF(茨城!$B260:$Z260,$AA$1)</f>
        <v>0</v>
      </c>
      <c r="AB260" s="84">
        <f>COUNTIF(栃木!$B260:$Z260,$AA$1)</f>
        <v>0</v>
      </c>
      <c r="AC260" s="84">
        <f>COUNTIF(群馬!$B260:$Z260,$AA$1)</f>
        <v>0</v>
      </c>
      <c r="AD260" s="84">
        <f>COUNTIF(埼玉!$B260:$AG260,$AA$1)</f>
        <v>0</v>
      </c>
      <c r="AE260" s="84">
        <f>COUNTIF(千葉!$B260:$AA260,$AA$1)</f>
        <v>0</v>
      </c>
      <c r="AF260" s="84">
        <f>COUNTIF(東京!$B260:$Z260,$AA$1)</f>
        <v>0</v>
      </c>
      <c r="AG260" s="84">
        <f>COUNTIF(神奈川!$B260:$Z260,$AA$1)</f>
        <v>0</v>
      </c>
      <c r="AH260" s="84">
        <f>COUNTIF(山梨!$B260:$Z260,$AA$1)</f>
        <v>0</v>
      </c>
      <c r="AI260" s="84">
        <f>COUNTIF(長野!$B260:$Z260,$AA$1)</f>
        <v>0</v>
      </c>
      <c r="AJ260" s="84">
        <f>COUNTIF(静岡!$B260:$AC260,$AC$1)</f>
        <v>0</v>
      </c>
      <c r="AK260" s="66">
        <f t="shared" ref="AK260:AK323" si="71">SUM(AA260:AJ260)</f>
        <v>0</v>
      </c>
      <c r="AL260" s="73">
        <f t="shared" ref="AL260:AL323" si="72">AK260/$M260</f>
        <v>0</v>
      </c>
      <c r="AN260">
        <f>COUNTIF(茨城!$B260:$Z260,$AN$1)</f>
        <v>0</v>
      </c>
      <c r="AO260">
        <f>COUNTIF(栃木!$B260:$Z260,$AN$1)</f>
        <v>0</v>
      </c>
      <c r="AP260">
        <f>COUNTIF(群馬!$B260:$Z260,$AN$1)</f>
        <v>0</v>
      </c>
      <c r="AQ260">
        <f>COUNTIF(埼玉!$B260:$AG260,$AN$1)</f>
        <v>0</v>
      </c>
      <c r="AR260">
        <f>COUNTIF(千葉!$B260:$AA260,$AN$1)</f>
        <v>0</v>
      </c>
      <c r="AS260">
        <f>COUNTIF(東京!$B260:$Z260,$AN$1)</f>
        <v>0</v>
      </c>
      <c r="AT260">
        <f>COUNTIF(神奈川!$B260:$Z260,$AN$1)</f>
        <v>0</v>
      </c>
      <c r="AU260">
        <f>COUNTIF(山梨!$B260:$Z260,$AN$1)</f>
        <v>0</v>
      </c>
      <c r="AV260">
        <f>COUNTIF(長野!$B260:$Z260,$AN$1)</f>
        <v>0</v>
      </c>
      <c r="AW260">
        <f>COUNTIF(静岡!$B260:$AC260,$AN$1)</f>
        <v>0</v>
      </c>
      <c r="AX260" s="66">
        <f t="shared" ref="AX260:AX323" si="73">SUM(AN260:AW260)</f>
        <v>0</v>
      </c>
      <c r="AY260" s="73">
        <f t="shared" ref="AY260:AY323" si="74">AX260/$M260</f>
        <v>0</v>
      </c>
    </row>
    <row r="261" spans="1:51" x14ac:dyDescent="0.15">
      <c r="A261">
        <f t="shared" si="68"/>
        <v>12</v>
      </c>
      <c r="B261" s="454">
        <v>43449</v>
      </c>
      <c r="C261">
        <f>COUNT(茨城!$B261:$Z261)</f>
        <v>18</v>
      </c>
      <c r="D261">
        <f>COUNT(栃木!$B261:$Z261)</f>
        <v>11</v>
      </c>
      <c r="E261">
        <f>COUNT(群馬!$B261:$Z261)</f>
        <v>8</v>
      </c>
      <c r="F261">
        <f>COUNT(埼玉!$B261:$AG261)</f>
        <v>18</v>
      </c>
      <c r="G261">
        <f>COUNT(千葉!$B261:$AA261)</f>
        <v>21</v>
      </c>
      <c r="H261">
        <f>COUNT(東京!$B261:$Z261)</f>
        <v>8</v>
      </c>
      <c r="I261">
        <f>COUNT(神奈川!$B261:$Z261)</f>
        <v>11</v>
      </c>
      <c r="J261">
        <f>COUNT(山梨!$B261:$Z261)</f>
        <v>4</v>
      </c>
      <c r="K261">
        <f>COUNT(長野!$B261:$Z261)</f>
        <v>4</v>
      </c>
      <c r="L261">
        <f>COUNT(静岡!$B261:$AC261)</f>
        <v>27</v>
      </c>
      <c r="M261" s="66">
        <f t="shared" si="69"/>
        <v>130</v>
      </c>
      <c r="O261">
        <f>COUNTIF(茨城!$B261:$Z261,$O$1)</f>
        <v>0</v>
      </c>
      <c r="P261">
        <f>COUNTIF(栃木!$B261:$Z261,$O$1)</f>
        <v>0</v>
      </c>
      <c r="Q261">
        <f>COUNTIF(群馬!$B261:$Z261,$O$1)</f>
        <v>0</v>
      </c>
      <c r="R261">
        <f>COUNTIF(埼玉!$B261:$AG261,$O$1)</f>
        <v>0</v>
      </c>
      <c r="S261">
        <f>COUNTIF(千葉!$B261:$AA261,$O$1)</f>
        <v>0</v>
      </c>
      <c r="T261">
        <f>COUNTIF(東京!$B261:$Z261,$O$1)</f>
        <v>0</v>
      </c>
      <c r="U261">
        <f>COUNTIF(神奈川!$B261:$Z261,$O$1)</f>
        <v>0</v>
      </c>
      <c r="V261">
        <f>COUNTIF(山梨!$B261:$Z261,$O$1)</f>
        <v>0</v>
      </c>
      <c r="W261">
        <f>COUNTIF(長野!$B261:$Z261,$O$1)</f>
        <v>0</v>
      </c>
      <c r="X261">
        <f>COUNTIF(静岡!$B261:$AC261,$O$1)</f>
        <v>0</v>
      </c>
      <c r="Y261" s="66">
        <f t="shared" si="70"/>
        <v>0</v>
      </c>
      <c r="AA261" s="84">
        <f>COUNTIF(茨城!$B261:$Z261,$AA$1)</f>
        <v>0</v>
      </c>
      <c r="AB261" s="84">
        <f>COUNTIF(栃木!$B261:$Z261,$AA$1)</f>
        <v>0</v>
      </c>
      <c r="AC261" s="84">
        <f>COUNTIF(群馬!$B261:$Z261,$AA$1)</f>
        <v>0</v>
      </c>
      <c r="AD261" s="84">
        <f>COUNTIF(埼玉!$B261:$AG261,$AA$1)</f>
        <v>0</v>
      </c>
      <c r="AE261" s="84">
        <f>COUNTIF(千葉!$B261:$AA261,$AA$1)</f>
        <v>0</v>
      </c>
      <c r="AF261" s="84">
        <f>COUNTIF(東京!$B261:$Z261,$AA$1)</f>
        <v>0</v>
      </c>
      <c r="AG261" s="84">
        <f>COUNTIF(神奈川!$B261:$Z261,$AA$1)</f>
        <v>0</v>
      </c>
      <c r="AH261" s="84">
        <f>COUNTIF(山梨!$B261:$Z261,$AA$1)</f>
        <v>0</v>
      </c>
      <c r="AI261" s="84">
        <f>COUNTIF(長野!$B261:$Z261,$AA$1)</f>
        <v>0</v>
      </c>
      <c r="AJ261" s="84">
        <f>COUNTIF(静岡!$B261:$AC261,$AC$1)</f>
        <v>0</v>
      </c>
      <c r="AK261" s="66">
        <f t="shared" si="71"/>
        <v>0</v>
      </c>
      <c r="AL261" s="73">
        <f t="shared" si="72"/>
        <v>0</v>
      </c>
      <c r="AN261">
        <f>COUNTIF(茨城!$B261:$Z261,$AN$1)</f>
        <v>0</v>
      </c>
      <c r="AO261">
        <f>COUNTIF(栃木!$B261:$Z261,$AN$1)</f>
        <v>0</v>
      </c>
      <c r="AP261">
        <f>COUNTIF(群馬!$B261:$Z261,$AN$1)</f>
        <v>0</v>
      </c>
      <c r="AQ261">
        <f>COUNTIF(埼玉!$B261:$AG261,$AN$1)</f>
        <v>0</v>
      </c>
      <c r="AR261">
        <f>COUNTIF(千葉!$B261:$AA261,$AN$1)</f>
        <v>0</v>
      </c>
      <c r="AS261">
        <f>COUNTIF(東京!$B261:$Z261,$AN$1)</f>
        <v>0</v>
      </c>
      <c r="AT261">
        <f>COUNTIF(神奈川!$B261:$Z261,$AN$1)</f>
        <v>0</v>
      </c>
      <c r="AU261">
        <f>COUNTIF(山梨!$B261:$Z261,$AN$1)</f>
        <v>0</v>
      </c>
      <c r="AV261">
        <f>COUNTIF(長野!$B261:$Z261,$AN$1)</f>
        <v>0</v>
      </c>
      <c r="AW261">
        <f>COUNTIF(静岡!$B261:$AC261,$AN$1)</f>
        <v>0</v>
      </c>
      <c r="AX261" s="66">
        <f t="shared" si="73"/>
        <v>0</v>
      </c>
      <c r="AY261" s="73">
        <f t="shared" si="74"/>
        <v>0</v>
      </c>
    </row>
    <row r="262" spans="1:51" x14ac:dyDescent="0.15">
      <c r="A262">
        <f t="shared" si="68"/>
        <v>12</v>
      </c>
      <c r="B262" s="454">
        <v>43450</v>
      </c>
      <c r="C262">
        <f>COUNT(茨城!$B262:$Z262)</f>
        <v>18</v>
      </c>
      <c r="D262">
        <f>COUNT(栃木!$B262:$Z262)</f>
        <v>10</v>
      </c>
      <c r="E262">
        <f>COUNT(群馬!$B262:$Z262)</f>
        <v>8</v>
      </c>
      <c r="F262">
        <f>COUNT(埼玉!$B262:$AG262)</f>
        <v>18</v>
      </c>
      <c r="G262">
        <f>COUNT(千葉!$B262:$AA262)</f>
        <v>21</v>
      </c>
      <c r="H262">
        <f>COUNT(東京!$B262:$Z262)</f>
        <v>8</v>
      </c>
      <c r="I262">
        <f>COUNT(神奈川!$B262:$Z262)</f>
        <v>11</v>
      </c>
      <c r="J262">
        <f>COUNT(山梨!$B262:$Z262)</f>
        <v>4</v>
      </c>
      <c r="K262">
        <f>COUNT(長野!$B262:$Z262)</f>
        <v>5</v>
      </c>
      <c r="L262">
        <f>COUNT(静岡!$B262:$AC262)</f>
        <v>27</v>
      </c>
      <c r="M262" s="66">
        <f t="shared" si="69"/>
        <v>130</v>
      </c>
      <c r="O262">
        <f>COUNTIF(茨城!$B262:$Z262,$O$1)</f>
        <v>0</v>
      </c>
      <c r="P262">
        <f>COUNTIF(栃木!$B262:$Z262,$O$1)</f>
        <v>0</v>
      </c>
      <c r="Q262">
        <f>COUNTIF(群馬!$B262:$Z262,$O$1)</f>
        <v>0</v>
      </c>
      <c r="R262">
        <f>COUNTIF(埼玉!$B262:$AG262,$O$1)</f>
        <v>0</v>
      </c>
      <c r="S262">
        <f>COUNTIF(千葉!$B262:$AA262,$O$1)</f>
        <v>0</v>
      </c>
      <c r="T262">
        <f>COUNTIF(東京!$B262:$Z262,$O$1)</f>
        <v>0</v>
      </c>
      <c r="U262">
        <f>COUNTIF(神奈川!$B262:$Z262,$O$1)</f>
        <v>0</v>
      </c>
      <c r="V262">
        <f>COUNTIF(山梨!$B262:$Z262,$O$1)</f>
        <v>0</v>
      </c>
      <c r="W262">
        <f>COUNTIF(長野!$B262:$Z262,$O$1)</f>
        <v>0</v>
      </c>
      <c r="X262">
        <f>COUNTIF(静岡!$B262:$AC262,$O$1)</f>
        <v>0</v>
      </c>
      <c r="Y262" s="66">
        <f t="shared" si="70"/>
        <v>0</v>
      </c>
      <c r="AA262" s="84">
        <f>COUNTIF(茨城!$B262:$Z262,$AA$1)</f>
        <v>2</v>
      </c>
      <c r="AB262" s="84">
        <f>COUNTIF(栃木!$B262:$Z262,$AA$1)</f>
        <v>0</v>
      </c>
      <c r="AC262" s="84">
        <f>COUNTIF(群馬!$B262:$Z262,$AA$1)</f>
        <v>0</v>
      </c>
      <c r="AD262" s="84">
        <f>COUNTIF(埼玉!$B262:$AG262,$AA$1)</f>
        <v>0</v>
      </c>
      <c r="AE262" s="84">
        <f>COUNTIF(千葉!$B262:$AA262,$AA$1)</f>
        <v>0</v>
      </c>
      <c r="AF262" s="84">
        <f>COUNTIF(東京!$B262:$Z262,$AA$1)</f>
        <v>0</v>
      </c>
      <c r="AG262" s="84">
        <f>COUNTIF(神奈川!$B262:$Z262,$AA$1)</f>
        <v>0</v>
      </c>
      <c r="AH262" s="84">
        <f>COUNTIF(山梨!$B262:$Z262,$AA$1)</f>
        <v>0</v>
      </c>
      <c r="AI262" s="84">
        <f>COUNTIF(長野!$B262:$Z262,$AA$1)</f>
        <v>0</v>
      </c>
      <c r="AJ262" s="84">
        <f>COUNTIF(静岡!$B262:$AC262,$AC$1)</f>
        <v>0</v>
      </c>
      <c r="AK262" s="66">
        <f t="shared" si="71"/>
        <v>2</v>
      </c>
      <c r="AL262" s="73">
        <f t="shared" si="72"/>
        <v>1.5384615384615385E-2</v>
      </c>
      <c r="AN262">
        <f>COUNTIF(茨城!$B262:$Z262,$AN$1)</f>
        <v>8</v>
      </c>
      <c r="AO262">
        <f>COUNTIF(栃木!$B262:$Z262,$AN$1)</f>
        <v>0</v>
      </c>
      <c r="AP262">
        <f>COUNTIF(群馬!$B262:$Z262,$AN$1)</f>
        <v>0</v>
      </c>
      <c r="AQ262">
        <f>COUNTIF(埼玉!$B262:$AG262,$AN$1)</f>
        <v>3</v>
      </c>
      <c r="AR262">
        <f>COUNTIF(千葉!$B262:$AA262,$AN$1)</f>
        <v>6</v>
      </c>
      <c r="AS262">
        <f>COUNTIF(東京!$B262:$Z262,$AN$1)</f>
        <v>0</v>
      </c>
      <c r="AT262">
        <f>COUNTIF(神奈川!$B262:$Z262,$AN$1)</f>
        <v>0</v>
      </c>
      <c r="AU262">
        <f>COUNTIF(山梨!$B262:$Z262,$AN$1)</f>
        <v>0</v>
      </c>
      <c r="AV262">
        <f>COUNTIF(長野!$B262:$Z262,$AN$1)</f>
        <v>0</v>
      </c>
      <c r="AW262">
        <f>COUNTIF(静岡!$B262:$AC262,$AN$1)</f>
        <v>0</v>
      </c>
      <c r="AX262" s="66">
        <f t="shared" si="73"/>
        <v>17</v>
      </c>
      <c r="AY262" s="73">
        <f t="shared" si="74"/>
        <v>0.13076923076923078</v>
      </c>
    </row>
    <row r="263" spans="1:51" x14ac:dyDescent="0.15">
      <c r="A263">
        <f t="shared" si="68"/>
        <v>12</v>
      </c>
      <c r="B263" s="454">
        <v>43451</v>
      </c>
      <c r="C263">
        <f>COUNT(茨城!$B263:$Z263)</f>
        <v>18</v>
      </c>
      <c r="D263">
        <f>COUNT(栃木!$B263:$Z263)</f>
        <v>11</v>
      </c>
      <c r="E263">
        <f>COUNT(群馬!$B263:$Z263)</f>
        <v>8</v>
      </c>
      <c r="F263">
        <f>COUNT(埼玉!$B263:$AG263)</f>
        <v>19</v>
      </c>
      <c r="G263">
        <f>COUNT(千葉!$B263:$AA263)</f>
        <v>20</v>
      </c>
      <c r="H263">
        <f>COUNT(東京!$B263:$Z263)</f>
        <v>8</v>
      </c>
      <c r="I263">
        <f>COUNT(神奈川!$B263:$Z263)</f>
        <v>11</v>
      </c>
      <c r="J263">
        <f>COUNT(山梨!$B263:$Z263)</f>
        <v>4</v>
      </c>
      <c r="K263">
        <f>COUNT(長野!$B263:$Z263)</f>
        <v>5</v>
      </c>
      <c r="L263">
        <f>COUNT(静岡!$B263:$AC263)</f>
        <v>27</v>
      </c>
      <c r="M263" s="66">
        <f t="shared" si="69"/>
        <v>131</v>
      </c>
      <c r="O263">
        <f>COUNTIF(茨城!$B263:$Z263,$O$1)</f>
        <v>0</v>
      </c>
      <c r="P263">
        <f>COUNTIF(栃木!$B263:$Z263,$O$1)</f>
        <v>0</v>
      </c>
      <c r="Q263">
        <f>COUNTIF(群馬!$B263:$Z263,$O$1)</f>
        <v>0</v>
      </c>
      <c r="R263">
        <f>COUNTIF(埼玉!$B263:$AG263,$O$1)</f>
        <v>0</v>
      </c>
      <c r="S263">
        <f>COUNTIF(千葉!$B263:$AA263,$O$1)</f>
        <v>0</v>
      </c>
      <c r="T263">
        <f>COUNTIF(東京!$B263:$Z263,$O$1)</f>
        <v>0</v>
      </c>
      <c r="U263">
        <f>COUNTIF(神奈川!$B263:$Z263,$O$1)</f>
        <v>0</v>
      </c>
      <c r="V263">
        <f>COUNTIF(山梨!$B263:$Z263,$O$1)</f>
        <v>0</v>
      </c>
      <c r="W263">
        <f>COUNTIF(長野!$B263:$Z263,$O$1)</f>
        <v>0</v>
      </c>
      <c r="X263">
        <f>COUNTIF(静岡!$B263:$AC263,$O$1)</f>
        <v>0</v>
      </c>
      <c r="Y263" s="66">
        <f t="shared" si="70"/>
        <v>0</v>
      </c>
      <c r="AA263" s="84">
        <f>COUNTIF(茨城!$B263:$Z263,$AA$1)</f>
        <v>2</v>
      </c>
      <c r="AB263" s="84">
        <f>COUNTIF(栃木!$B263:$Z263,$AA$1)</f>
        <v>0</v>
      </c>
      <c r="AC263" s="84">
        <f>COUNTIF(群馬!$B263:$Z263,$AA$1)</f>
        <v>0</v>
      </c>
      <c r="AD263" s="84">
        <f>COUNTIF(埼玉!$B263:$AG263,$AA$1)</f>
        <v>0</v>
      </c>
      <c r="AE263" s="84">
        <f>COUNTIF(千葉!$B263:$AA263,$AA$1)</f>
        <v>0</v>
      </c>
      <c r="AF263" s="84">
        <f>COUNTIF(東京!$B263:$Z263,$AA$1)</f>
        <v>0</v>
      </c>
      <c r="AG263" s="84">
        <f>COUNTIF(神奈川!$B263:$Z263,$AA$1)</f>
        <v>0</v>
      </c>
      <c r="AH263" s="84">
        <f>COUNTIF(山梨!$B263:$Z263,$AA$1)</f>
        <v>0</v>
      </c>
      <c r="AI263" s="84">
        <f>COUNTIF(長野!$B263:$Z263,$AA$1)</f>
        <v>0</v>
      </c>
      <c r="AJ263" s="84">
        <f>COUNTIF(静岡!$B263:$AC263,$AC$1)</f>
        <v>0</v>
      </c>
      <c r="AK263" s="66">
        <f t="shared" si="71"/>
        <v>2</v>
      </c>
      <c r="AL263" s="73">
        <f t="shared" si="72"/>
        <v>1.5267175572519083E-2</v>
      </c>
      <c r="AN263">
        <f>COUNTIF(茨城!$B263:$Z263,$AN$1)</f>
        <v>8</v>
      </c>
      <c r="AO263">
        <f>COUNTIF(栃木!$B263:$Z263,$AN$1)</f>
        <v>0</v>
      </c>
      <c r="AP263">
        <f>COUNTIF(群馬!$B263:$Z263,$AN$1)</f>
        <v>0</v>
      </c>
      <c r="AQ263">
        <f>COUNTIF(埼玉!$B263:$AG263,$AN$1)</f>
        <v>4</v>
      </c>
      <c r="AR263">
        <f>COUNTIF(千葉!$B263:$AA263,$AN$1)</f>
        <v>7</v>
      </c>
      <c r="AS263">
        <f>COUNTIF(東京!$B263:$Z263,$AN$1)</f>
        <v>4</v>
      </c>
      <c r="AT263">
        <f>COUNTIF(神奈川!$B263:$Z263,$AN$1)</f>
        <v>3</v>
      </c>
      <c r="AU263">
        <f>COUNTIF(山梨!$B263:$Z263,$AN$1)</f>
        <v>0</v>
      </c>
      <c r="AV263">
        <f>COUNTIF(長野!$B263:$Z263,$AN$1)</f>
        <v>0</v>
      </c>
      <c r="AW263">
        <f>COUNTIF(静岡!$B263:$AC263,$AN$1)</f>
        <v>0</v>
      </c>
      <c r="AX263" s="66">
        <f t="shared" si="73"/>
        <v>26</v>
      </c>
      <c r="AY263" s="73">
        <f t="shared" si="74"/>
        <v>0.19847328244274809</v>
      </c>
    </row>
    <row r="264" spans="1:51" x14ac:dyDescent="0.15">
      <c r="A264">
        <f t="shared" si="68"/>
        <v>12</v>
      </c>
      <c r="B264" s="454">
        <v>43452</v>
      </c>
      <c r="C264">
        <f>COUNT(茨城!$B264:$Z264)</f>
        <v>16</v>
      </c>
      <c r="D264">
        <f>COUNT(栃木!$B264:$Z264)</f>
        <v>11</v>
      </c>
      <c r="E264">
        <f>COUNT(群馬!$B264:$Z264)</f>
        <v>8</v>
      </c>
      <c r="F264">
        <f>COUNT(埼玉!$B264:$AG264)</f>
        <v>19</v>
      </c>
      <c r="G264">
        <f>COUNT(千葉!$B264:$AA264)</f>
        <v>18</v>
      </c>
      <c r="H264">
        <f>COUNT(東京!$B264:$Z264)</f>
        <v>8</v>
      </c>
      <c r="I264">
        <f>COUNT(神奈川!$B264:$Z264)</f>
        <v>12</v>
      </c>
      <c r="J264">
        <f>COUNT(山梨!$B264:$Z264)</f>
        <v>4</v>
      </c>
      <c r="K264">
        <f>COUNT(長野!$B264:$Z264)</f>
        <v>5</v>
      </c>
      <c r="L264">
        <f>COUNT(静岡!$B264:$AC264)</f>
        <v>27</v>
      </c>
      <c r="M264" s="66">
        <f t="shared" si="69"/>
        <v>128</v>
      </c>
      <c r="O264">
        <f>COUNTIF(茨城!$B264:$Z264,$O$1)</f>
        <v>0</v>
      </c>
      <c r="P264">
        <f>COUNTIF(栃木!$B264:$Z264,$O$1)</f>
        <v>0</v>
      </c>
      <c r="Q264">
        <f>COUNTIF(群馬!$B264:$Z264,$O$1)</f>
        <v>0</v>
      </c>
      <c r="R264">
        <f>COUNTIF(埼玉!$B264:$AG264,$O$1)</f>
        <v>0</v>
      </c>
      <c r="S264">
        <f>COUNTIF(千葉!$B264:$AA264,$O$1)</f>
        <v>0</v>
      </c>
      <c r="T264">
        <f>COUNTIF(東京!$B264:$Z264,$O$1)</f>
        <v>0</v>
      </c>
      <c r="U264">
        <f>COUNTIF(神奈川!$B264:$Z264,$O$1)</f>
        <v>0</v>
      </c>
      <c r="V264">
        <f>COUNTIF(山梨!$B264:$Z264,$O$1)</f>
        <v>0</v>
      </c>
      <c r="W264">
        <f>COUNTIF(長野!$B264:$Z264,$O$1)</f>
        <v>0</v>
      </c>
      <c r="X264">
        <f>COUNTIF(静岡!$B264:$AC264,$O$1)</f>
        <v>0</v>
      </c>
      <c r="Y264" s="66">
        <f t="shared" si="70"/>
        <v>0</v>
      </c>
      <c r="AA264" s="84">
        <f>COUNTIF(茨城!$B264:$Z264,$AA$1)</f>
        <v>0</v>
      </c>
      <c r="AB264" s="84">
        <f>COUNTIF(栃木!$B264:$Z264,$AA$1)</f>
        <v>0</v>
      </c>
      <c r="AC264" s="84">
        <f>COUNTIF(群馬!$B264:$Z264,$AA$1)</f>
        <v>0</v>
      </c>
      <c r="AD264" s="84">
        <f>COUNTIF(埼玉!$B264:$AG264,$AA$1)</f>
        <v>0</v>
      </c>
      <c r="AE264" s="84">
        <f>COUNTIF(千葉!$B264:$AA264,$AA$1)</f>
        <v>0</v>
      </c>
      <c r="AF264" s="84">
        <f>COUNTIF(東京!$B264:$Z264,$AA$1)</f>
        <v>0</v>
      </c>
      <c r="AG264" s="84">
        <f>COUNTIF(神奈川!$B264:$Z264,$AA$1)</f>
        <v>0</v>
      </c>
      <c r="AH264" s="84">
        <f>COUNTIF(山梨!$B264:$Z264,$AA$1)</f>
        <v>0</v>
      </c>
      <c r="AI264" s="84">
        <f>COUNTIF(長野!$B264:$Z264,$AA$1)</f>
        <v>0</v>
      </c>
      <c r="AJ264" s="84">
        <f>COUNTIF(静岡!$B264:$AC264,$AC$1)</f>
        <v>0</v>
      </c>
      <c r="AK264" s="66">
        <f t="shared" si="71"/>
        <v>0</v>
      </c>
      <c r="AL264" s="73">
        <f t="shared" si="72"/>
        <v>0</v>
      </c>
      <c r="AN264">
        <f>COUNTIF(茨城!$B264:$Z264,$AN$1)</f>
        <v>0</v>
      </c>
      <c r="AO264">
        <f>COUNTIF(栃木!$B264:$Z264,$AN$1)</f>
        <v>0</v>
      </c>
      <c r="AP264">
        <f>COUNTIF(群馬!$B264:$Z264,$AN$1)</f>
        <v>0</v>
      </c>
      <c r="AQ264">
        <f>COUNTIF(埼玉!$B264:$AG264,$AN$1)</f>
        <v>0</v>
      </c>
      <c r="AR264">
        <f>COUNTIF(千葉!$B264:$AA264,$AN$1)</f>
        <v>0</v>
      </c>
      <c r="AS264">
        <f>COUNTIF(東京!$B264:$Z264,$AN$1)</f>
        <v>0</v>
      </c>
      <c r="AT264">
        <f>COUNTIF(神奈川!$B264:$Z264,$AN$1)</f>
        <v>0</v>
      </c>
      <c r="AU264">
        <f>COUNTIF(山梨!$B264:$Z264,$AN$1)</f>
        <v>0</v>
      </c>
      <c r="AV264">
        <f>COUNTIF(長野!$B264:$Z264,$AN$1)</f>
        <v>0</v>
      </c>
      <c r="AW264">
        <f>COUNTIF(静岡!$B264:$AC264,$AN$1)</f>
        <v>0</v>
      </c>
      <c r="AX264" s="66">
        <f t="shared" si="73"/>
        <v>0</v>
      </c>
      <c r="AY264" s="73">
        <f t="shared" si="74"/>
        <v>0</v>
      </c>
    </row>
    <row r="265" spans="1:51" x14ac:dyDescent="0.15">
      <c r="A265">
        <f t="shared" si="68"/>
        <v>12</v>
      </c>
      <c r="B265" s="454">
        <v>43453</v>
      </c>
      <c r="C265">
        <f>COUNT(茨城!$B265:$Z265)</f>
        <v>16</v>
      </c>
      <c r="D265">
        <f>COUNT(栃木!$B265:$Z265)</f>
        <v>11</v>
      </c>
      <c r="E265">
        <f>COUNT(群馬!$B265:$Z265)</f>
        <v>8</v>
      </c>
      <c r="F265">
        <f>COUNT(埼玉!$B265:$AG265)</f>
        <v>19</v>
      </c>
      <c r="G265">
        <f>COUNT(千葉!$B265:$AA265)</f>
        <v>15</v>
      </c>
      <c r="H265">
        <f>COUNT(東京!$B265:$Z265)</f>
        <v>8</v>
      </c>
      <c r="I265">
        <f>COUNT(神奈川!$B265:$Z265)</f>
        <v>11</v>
      </c>
      <c r="J265">
        <f>COUNT(山梨!$B265:$Z265)</f>
        <v>4</v>
      </c>
      <c r="K265">
        <f>COUNT(長野!$B265:$Z265)</f>
        <v>5</v>
      </c>
      <c r="L265">
        <f>COUNT(静岡!$B265:$AC265)</f>
        <v>27</v>
      </c>
      <c r="M265" s="66">
        <f t="shared" si="69"/>
        <v>124</v>
      </c>
      <c r="O265">
        <f>COUNTIF(茨城!$B265:$Z265,$O$1)</f>
        <v>0</v>
      </c>
      <c r="P265">
        <f>COUNTIF(栃木!$B265:$Z265,$O$1)</f>
        <v>0</v>
      </c>
      <c r="Q265">
        <f>COUNTIF(群馬!$B265:$Z265,$O$1)</f>
        <v>0</v>
      </c>
      <c r="R265">
        <f>COUNTIF(埼玉!$B265:$AG265,$O$1)</f>
        <v>0</v>
      </c>
      <c r="S265">
        <f>COUNTIF(千葉!$B265:$AA265,$O$1)</f>
        <v>0</v>
      </c>
      <c r="T265">
        <f>COUNTIF(東京!$B265:$Z265,$O$1)</f>
        <v>0</v>
      </c>
      <c r="U265">
        <f>COUNTIF(神奈川!$B265:$Z265,$O$1)</f>
        <v>0</v>
      </c>
      <c r="V265">
        <f>COUNTIF(山梨!$B265:$Z265,$O$1)</f>
        <v>0</v>
      </c>
      <c r="W265">
        <f>COUNTIF(長野!$B265:$Z265,$O$1)</f>
        <v>0</v>
      </c>
      <c r="X265">
        <f>COUNTIF(静岡!$B265:$AC265,$O$1)</f>
        <v>0</v>
      </c>
      <c r="Y265" s="66">
        <f t="shared" si="70"/>
        <v>0</v>
      </c>
      <c r="AA265" s="84">
        <f>COUNTIF(茨城!$B265:$Z265,$AA$1)</f>
        <v>0</v>
      </c>
      <c r="AB265" s="84">
        <f>COUNTIF(栃木!$B265:$Z265,$AA$1)</f>
        <v>0</v>
      </c>
      <c r="AC265" s="84">
        <f>COUNTIF(群馬!$B265:$Z265,$AA$1)</f>
        <v>0</v>
      </c>
      <c r="AD265" s="84">
        <f>COUNTIF(埼玉!$B265:$AG265,$AA$1)</f>
        <v>0</v>
      </c>
      <c r="AE265" s="84">
        <f>COUNTIF(千葉!$B265:$AA265,$AA$1)</f>
        <v>0</v>
      </c>
      <c r="AF265" s="84">
        <f>COUNTIF(東京!$B265:$Z265,$AA$1)</f>
        <v>0</v>
      </c>
      <c r="AG265" s="84">
        <f>COUNTIF(神奈川!$B265:$Z265,$AA$1)</f>
        <v>0</v>
      </c>
      <c r="AH265" s="84">
        <f>COUNTIF(山梨!$B265:$Z265,$AA$1)</f>
        <v>0</v>
      </c>
      <c r="AI265" s="84">
        <f>COUNTIF(長野!$B265:$Z265,$AA$1)</f>
        <v>0</v>
      </c>
      <c r="AJ265" s="84">
        <f>COUNTIF(静岡!$B265:$AC265,$AC$1)</f>
        <v>0</v>
      </c>
      <c r="AK265" s="66">
        <f t="shared" si="71"/>
        <v>0</v>
      </c>
      <c r="AL265" s="73">
        <f t="shared" si="72"/>
        <v>0</v>
      </c>
      <c r="AN265">
        <f>COUNTIF(茨城!$B265:$Z265,$AN$1)</f>
        <v>0</v>
      </c>
      <c r="AO265">
        <f>COUNTIF(栃木!$B265:$Z265,$AN$1)</f>
        <v>0</v>
      </c>
      <c r="AP265">
        <f>COUNTIF(群馬!$B265:$Z265,$AN$1)</f>
        <v>0</v>
      </c>
      <c r="AQ265">
        <f>COUNTIF(埼玉!$B265:$AG265,$AN$1)</f>
        <v>0</v>
      </c>
      <c r="AR265">
        <f>COUNTIF(千葉!$B265:$AA265,$AN$1)</f>
        <v>0</v>
      </c>
      <c r="AS265">
        <f>COUNTIF(東京!$B265:$Z265,$AN$1)</f>
        <v>0</v>
      </c>
      <c r="AT265">
        <f>COUNTIF(神奈川!$B265:$Z265,$AN$1)</f>
        <v>0</v>
      </c>
      <c r="AU265">
        <f>COUNTIF(山梨!$B265:$Z265,$AN$1)</f>
        <v>0</v>
      </c>
      <c r="AV265">
        <f>COUNTIF(長野!$B265:$Z265,$AN$1)</f>
        <v>0</v>
      </c>
      <c r="AW265">
        <f>COUNTIF(静岡!$B265:$AC265,$AN$1)</f>
        <v>0</v>
      </c>
      <c r="AX265" s="66">
        <f t="shared" si="73"/>
        <v>0</v>
      </c>
      <c r="AY265" s="73">
        <f t="shared" si="74"/>
        <v>0</v>
      </c>
    </row>
    <row r="266" spans="1:51" x14ac:dyDescent="0.15">
      <c r="A266">
        <f t="shared" si="68"/>
        <v>12</v>
      </c>
      <c r="B266" s="454">
        <v>43454</v>
      </c>
      <c r="C266">
        <f>COUNT(茨城!$B266:$Z266)</f>
        <v>18</v>
      </c>
      <c r="D266">
        <f>COUNT(栃木!$B266:$Z266)</f>
        <v>11</v>
      </c>
      <c r="E266">
        <f>COUNT(群馬!$B266:$Z266)</f>
        <v>8</v>
      </c>
      <c r="F266">
        <f>COUNT(埼玉!$B266:$AG266)</f>
        <v>19</v>
      </c>
      <c r="G266">
        <f>COUNT(千葉!$B266:$AA266)</f>
        <v>17</v>
      </c>
      <c r="H266">
        <f>COUNT(東京!$B266:$Z266)</f>
        <v>8</v>
      </c>
      <c r="I266">
        <f>COUNT(神奈川!$B266:$Z266)</f>
        <v>12</v>
      </c>
      <c r="J266">
        <f>COUNT(山梨!$B266:$Z266)</f>
        <v>4</v>
      </c>
      <c r="K266">
        <f>COUNT(長野!$B266:$Z266)</f>
        <v>5</v>
      </c>
      <c r="L266">
        <f>COUNT(静岡!$B266:$AC266)</f>
        <v>27</v>
      </c>
      <c r="M266" s="66">
        <f t="shared" si="69"/>
        <v>129</v>
      </c>
      <c r="O266">
        <f>COUNTIF(茨城!$B266:$Z266,$O$1)</f>
        <v>0</v>
      </c>
      <c r="P266">
        <f>COUNTIF(栃木!$B266:$Z266,$O$1)</f>
        <v>0</v>
      </c>
      <c r="Q266">
        <f>COUNTIF(群馬!$B266:$Z266,$O$1)</f>
        <v>0</v>
      </c>
      <c r="R266">
        <f>COUNTIF(埼玉!$B266:$AG266,$O$1)</f>
        <v>0</v>
      </c>
      <c r="S266">
        <f>COUNTIF(千葉!$B266:$AA266,$O$1)</f>
        <v>0</v>
      </c>
      <c r="T266">
        <f>COUNTIF(東京!$B266:$Z266,$O$1)</f>
        <v>0</v>
      </c>
      <c r="U266">
        <f>COUNTIF(神奈川!$B266:$Z266,$O$1)</f>
        <v>0</v>
      </c>
      <c r="V266">
        <f>COUNTIF(山梨!$B266:$Z266,$O$1)</f>
        <v>0</v>
      </c>
      <c r="W266">
        <f>COUNTIF(長野!$B266:$Z266,$O$1)</f>
        <v>0</v>
      </c>
      <c r="X266">
        <f>COUNTIF(静岡!$B266:$AC266,$O$1)</f>
        <v>0</v>
      </c>
      <c r="Y266" s="66">
        <f t="shared" si="70"/>
        <v>0</v>
      </c>
      <c r="AA266" s="84">
        <f>COUNTIF(茨城!$B266:$Z266,$AA$1)</f>
        <v>0</v>
      </c>
      <c r="AB266" s="84">
        <f>COUNTIF(栃木!$B266:$Z266,$AA$1)</f>
        <v>0</v>
      </c>
      <c r="AC266" s="84">
        <f>COUNTIF(群馬!$B266:$Z266,$AA$1)</f>
        <v>0</v>
      </c>
      <c r="AD266" s="84">
        <f>COUNTIF(埼玉!$B266:$AG266,$AA$1)</f>
        <v>0</v>
      </c>
      <c r="AE266" s="84">
        <f>COUNTIF(千葉!$B266:$AA266,$AA$1)</f>
        <v>0</v>
      </c>
      <c r="AF266" s="84">
        <f>COUNTIF(東京!$B266:$Z266,$AA$1)</f>
        <v>0</v>
      </c>
      <c r="AG266" s="84">
        <f>COUNTIF(神奈川!$B266:$Z266,$AA$1)</f>
        <v>0</v>
      </c>
      <c r="AH266" s="84">
        <f>COUNTIF(山梨!$B266:$Z266,$AA$1)</f>
        <v>0</v>
      </c>
      <c r="AI266" s="84">
        <f>COUNTIF(長野!$B266:$Z266,$AA$1)</f>
        <v>0</v>
      </c>
      <c r="AJ266" s="84">
        <f>COUNTIF(静岡!$B266:$AC266,$AC$1)</f>
        <v>0</v>
      </c>
      <c r="AK266" s="66">
        <f t="shared" si="71"/>
        <v>0</v>
      </c>
      <c r="AL266" s="73">
        <f t="shared" si="72"/>
        <v>0</v>
      </c>
      <c r="AN266">
        <f>COUNTIF(茨城!$B266:$Z266,$AN$1)</f>
        <v>0</v>
      </c>
      <c r="AO266">
        <f>COUNTIF(栃木!$B266:$Z266,$AN$1)</f>
        <v>0</v>
      </c>
      <c r="AP266">
        <f>COUNTIF(群馬!$B266:$Z266,$AN$1)</f>
        <v>0</v>
      </c>
      <c r="AQ266">
        <f>COUNTIF(埼玉!$B266:$AG266,$AN$1)</f>
        <v>0</v>
      </c>
      <c r="AR266">
        <f>COUNTIF(千葉!$B266:$AA266,$AN$1)</f>
        <v>0</v>
      </c>
      <c r="AS266">
        <f>COUNTIF(東京!$B266:$Z266,$AN$1)</f>
        <v>0</v>
      </c>
      <c r="AT266">
        <f>COUNTIF(神奈川!$B266:$Z266,$AN$1)</f>
        <v>0</v>
      </c>
      <c r="AU266">
        <f>COUNTIF(山梨!$B266:$Z266,$AN$1)</f>
        <v>0</v>
      </c>
      <c r="AV266">
        <f>COUNTIF(長野!$B266:$Z266,$AN$1)</f>
        <v>0</v>
      </c>
      <c r="AW266">
        <f>COUNTIF(静岡!$B266:$AC266,$AN$1)</f>
        <v>1</v>
      </c>
      <c r="AX266" s="66">
        <f t="shared" si="73"/>
        <v>1</v>
      </c>
      <c r="AY266" s="73">
        <f t="shared" si="74"/>
        <v>7.7519379844961239E-3</v>
      </c>
    </row>
    <row r="267" spans="1:51" x14ac:dyDescent="0.15">
      <c r="A267">
        <f t="shared" si="68"/>
        <v>12</v>
      </c>
      <c r="B267" s="454">
        <v>43455</v>
      </c>
      <c r="C267">
        <f>COUNT(茨城!$B267:$Z267)</f>
        <v>18</v>
      </c>
      <c r="D267">
        <f>COUNT(栃木!$B267:$Z267)</f>
        <v>11</v>
      </c>
      <c r="E267">
        <f>COUNT(群馬!$B267:$Z267)</f>
        <v>8</v>
      </c>
      <c r="F267">
        <f>COUNT(埼玉!$B267:$AG267)</f>
        <v>20</v>
      </c>
      <c r="G267">
        <f>COUNT(千葉!$B267:$AA267)</f>
        <v>18</v>
      </c>
      <c r="H267">
        <f>COUNT(東京!$B267:$Z267)</f>
        <v>8</v>
      </c>
      <c r="I267">
        <f>COUNT(神奈川!$B267:$Z267)</f>
        <v>13</v>
      </c>
      <c r="J267">
        <f>COUNT(山梨!$B267:$Z267)</f>
        <v>4</v>
      </c>
      <c r="K267">
        <f>COUNT(長野!$B267:$Z267)</f>
        <v>5</v>
      </c>
      <c r="L267">
        <f>COUNT(静岡!$B267:$AC267)</f>
        <v>27</v>
      </c>
      <c r="M267" s="66">
        <f t="shared" si="69"/>
        <v>132</v>
      </c>
      <c r="O267">
        <f>COUNTIF(茨城!$B267:$Z267,$O$1)</f>
        <v>0</v>
      </c>
      <c r="P267">
        <f>COUNTIF(栃木!$B267:$Z267,$O$1)</f>
        <v>0</v>
      </c>
      <c r="Q267">
        <f>COUNTIF(群馬!$B267:$Z267,$O$1)</f>
        <v>0</v>
      </c>
      <c r="R267">
        <f>COUNTIF(埼玉!$B267:$AG267,$O$1)</f>
        <v>0</v>
      </c>
      <c r="S267">
        <f>COUNTIF(千葉!$B267:$AA267,$O$1)</f>
        <v>0</v>
      </c>
      <c r="T267">
        <f>COUNTIF(東京!$B267:$Z267,$O$1)</f>
        <v>0</v>
      </c>
      <c r="U267">
        <f>COUNTIF(神奈川!$B267:$Z267,$O$1)</f>
        <v>0</v>
      </c>
      <c r="V267">
        <f>COUNTIF(山梨!$B267:$Z267,$O$1)</f>
        <v>0</v>
      </c>
      <c r="W267">
        <f>COUNTIF(長野!$B267:$Z267,$O$1)</f>
        <v>0</v>
      </c>
      <c r="X267">
        <f>COUNTIF(静岡!$B267:$AC267,$O$1)</f>
        <v>0</v>
      </c>
      <c r="Y267" s="66">
        <f t="shared" si="70"/>
        <v>0</v>
      </c>
      <c r="AA267" s="84">
        <f>COUNTIF(茨城!$B267:$Z267,$AA$1)</f>
        <v>0</v>
      </c>
      <c r="AB267" s="84">
        <f>COUNTIF(栃木!$B267:$Z267,$AA$1)</f>
        <v>0</v>
      </c>
      <c r="AC267" s="84">
        <f>COUNTIF(群馬!$B267:$Z267,$AA$1)</f>
        <v>0</v>
      </c>
      <c r="AD267" s="84">
        <f>COUNTIF(埼玉!$B267:$AG267,$AA$1)</f>
        <v>0</v>
      </c>
      <c r="AE267" s="84">
        <f>COUNTIF(千葉!$B267:$AA267,$AA$1)</f>
        <v>0</v>
      </c>
      <c r="AF267" s="84">
        <f>COUNTIF(東京!$B267:$Z267,$AA$1)</f>
        <v>0</v>
      </c>
      <c r="AG267" s="84">
        <f>COUNTIF(神奈川!$B267:$Z267,$AA$1)</f>
        <v>0</v>
      </c>
      <c r="AH267" s="84">
        <f>COUNTIF(山梨!$B267:$Z267,$AA$1)</f>
        <v>0</v>
      </c>
      <c r="AI267" s="84">
        <f>COUNTIF(長野!$B267:$Z267,$AA$1)</f>
        <v>0</v>
      </c>
      <c r="AJ267" s="84">
        <f>COUNTIF(静岡!$B267:$AC267,$AC$1)</f>
        <v>0</v>
      </c>
      <c r="AK267" s="66">
        <f>SUM(AA267:AJ267)</f>
        <v>0</v>
      </c>
      <c r="AL267" s="73">
        <f t="shared" si="72"/>
        <v>0</v>
      </c>
      <c r="AN267">
        <f>COUNTIF(茨城!$B267:$Z267,$AN$1)</f>
        <v>0</v>
      </c>
      <c r="AO267">
        <f>COUNTIF(栃木!$B267:$Z267,$AN$1)</f>
        <v>0</v>
      </c>
      <c r="AP267">
        <f>COUNTIF(群馬!$B267:$Z267,$AN$1)</f>
        <v>0</v>
      </c>
      <c r="AQ267">
        <f>COUNTIF(埼玉!$B267:$AG267,$AN$1)</f>
        <v>0</v>
      </c>
      <c r="AR267">
        <f>COUNTIF(千葉!$B267:$AA267,$AN$1)</f>
        <v>0</v>
      </c>
      <c r="AS267">
        <f>COUNTIF(東京!$B267:$Z267,$AN$1)</f>
        <v>0</v>
      </c>
      <c r="AT267">
        <f>COUNTIF(神奈川!$B267:$Z267,$AN$1)</f>
        <v>0</v>
      </c>
      <c r="AU267">
        <f>COUNTIF(山梨!$B267:$Z267,$AN$1)</f>
        <v>0</v>
      </c>
      <c r="AV267">
        <f>COUNTIF(長野!$B267:$Z267,$AN$1)</f>
        <v>0</v>
      </c>
      <c r="AW267">
        <f>COUNTIF(静岡!$B267:$AC267,$AN$1)</f>
        <v>1</v>
      </c>
      <c r="AX267" s="66">
        <f t="shared" si="73"/>
        <v>1</v>
      </c>
      <c r="AY267" s="73">
        <f t="shared" si="74"/>
        <v>7.575757575757576E-3</v>
      </c>
    </row>
    <row r="268" spans="1:51" x14ac:dyDescent="0.15">
      <c r="A268">
        <f t="shared" si="68"/>
        <v>12</v>
      </c>
      <c r="B268" s="454">
        <v>43456</v>
      </c>
      <c r="C268">
        <f>COUNT(茨城!$B268:$Z268)</f>
        <v>18</v>
      </c>
      <c r="D268">
        <f>COUNT(栃木!$B268:$Z268)</f>
        <v>11</v>
      </c>
      <c r="E268">
        <f>COUNT(群馬!$B268:$Z268)</f>
        <v>8</v>
      </c>
      <c r="F268">
        <f>COUNT(埼玉!$B268:$AG268)</f>
        <v>20</v>
      </c>
      <c r="G268">
        <f>COUNT(千葉!$B268:$AA268)</f>
        <v>21</v>
      </c>
      <c r="H268">
        <f>COUNT(東京!$B268:$Z268)</f>
        <v>8</v>
      </c>
      <c r="I268">
        <f>COUNT(神奈川!$B268:$Z268)</f>
        <v>13</v>
      </c>
      <c r="J268">
        <f>COUNT(山梨!$B268:$Z268)</f>
        <v>4</v>
      </c>
      <c r="K268">
        <f>COUNT(長野!$B268:$Z268)</f>
        <v>5</v>
      </c>
      <c r="L268">
        <f>COUNT(静岡!$B268:$AC268)</f>
        <v>28</v>
      </c>
      <c r="M268" s="66">
        <f t="shared" si="69"/>
        <v>136</v>
      </c>
      <c r="O268">
        <f>COUNTIF(茨城!$B268:$Z268,$O$1)</f>
        <v>0</v>
      </c>
      <c r="P268">
        <f>COUNTIF(栃木!$B268:$Z268,$O$1)</f>
        <v>0</v>
      </c>
      <c r="Q268">
        <f>COUNTIF(群馬!$B268:$Z268,$O$1)</f>
        <v>0</v>
      </c>
      <c r="R268">
        <f>COUNTIF(埼玉!$B268:$AG268,$O$1)</f>
        <v>0</v>
      </c>
      <c r="S268">
        <f>COUNTIF(千葉!$B268:$AA268,$O$1)</f>
        <v>0</v>
      </c>
      <c r="T268">
        <f>COUNTIF(東京!$B268:$Z268,$O$1)</f>
        <v>0</v>
      </c>
      <c r="U268">
        <f>COUNTIF(神奈川!$B268:$Z268,$O$1)</f>
        <v>0</v>
      </c>
      <c r="V268">
        <f>COUNTIF(山梨!$B268:$Z268,$O$1)</f>
        <v>0</v>
      </c>
      <c r="W268">
        <f>COUNTIF(長野!$B268:$Z268,$O$1)</f>
        <v>0</v>
      </c>
      <c r="X268">
        <f>COUNTIF(静岡!$B268:$AC268,$O$1)</f>
        <v>0</v>
      </c>
      <c r="Y268" s="66">
        <f t="shared" si="70"/>
        <v>0</v>
      </c>
      <c r="AA268" s="84">
        <f>COUNTIF(茨城!$B268:$Z268,$AA$1)</f>
        <v>5</v>
      </c>
      <c r="AB268" s="84">
        <f>COUNTIF(栃木!$B268:$Z268,$AA$1)</f>
        <v>0</v>
      </c>
      <c r="AC268" s="84">
        <f>COUNTIF(群馬!$B268:$Z268,$AA$1)</f>
        <v>0</v>
      </c>
      <c r="AD268" s="84">
        <f>COUNTIF(埼玉!$B268:$AG268,$AA$1)</f>
        <v>3</v>
      </c>
      <c r="AE268" s="84">
        <f>COUNTIF(千葉!$B268:$AA268,$AA$1)</f>
        <v>5</v>
      </c>
      <c r="AF268" s="84">
        <f>COUNTIF(東京!$B268:$Z268,$AA$1)</f>
        <v>4</v>
      </c>
      <c r="AG268" s="84">
        <f>COUNTIF(神奈川!$B268:$Z268,$AA$1)</f>
        <v>2</v>
      </c>
      <c r="AH268" s="84">
        <f>COUNTIF(山梨!$B268:$Z268,$AA$1)</f>
        <v>2</v>
      </c>
      <c r="AI268" s="84">
        <f>COUNTIF(長野!$B268:$Z268,$AA$1)</f>
        <v>0</v>
      </c>
      <c r="AJ268" s="84">
        <f>COUNTIF(静岡!$B268:$AC268,$AC$1)</f>
        <v>0</v>
      </c>
      <c r="AK268" s="66">
        <f t="shared" si="71"/>
        <v>21</v>
      </c>
      <c r="AL268" s="73">
        <f t="shared" si="72"/>
        <v>0.15441176470588236</v>
      </c>
      <c r="AN268">
        <f>COUNTIF(茨城!$B268:$Z268,$AN$1)</f>
        <v>7</v>
      </c>
      <c r="AO268">
        <f>COUNTIF(栃木!$B268:$Z268,$AN$1)</f>
        <v>3</v>
      </c>
      <c r="AP268">
        <f>COUNTIF(群馬!$B268:$Z268,$AN$1)</f>
        <v>3</v>
      </c>
      <c r="AQ268">
        <f>COUNTIF(埼玉!$B268:$AG268,$AN$1)</f>
        <v>11</v>
      </c>
      <c r="AR268">
        <f>COUNTIF(千葉!$B268:$AA268,$AN$1)</f>
        <v>14</v>
      </c>
      <c r="AS268">
        <f>COUNTIF(東京!$B268:$Z268,$AN$1)</f>
        <v>7</v>
      </c>
      <c r="AT268">
        <f>COUNTIF(神奈川!$B268:$Z268,$AN$1)</f>
        <v>6</v>
      </c>
      <c r="AU268">
        <f>COUNTIF(山梨!$B268:$Z268,$AN$1)</f>
        <v>2</v>
      </c>
      <c r="AV268">
        <f>COUNTIF(長野!$B268:$Z268,$AN$1)</f>
        <v>0</v>
      </c>
      <c r="AW268">
        <f>COUNTIF(静岡!$B268:$AC268,$AN$1)</f>
        <v>1</v>
      </c>
      <c r="AX268" s="66">
        <f t="shared" si="73"/>
        <v>54</v>
      </c>
      <c r="AY268" s="73">
        <f t="shared" si="74"/>
        <v>0.39705882352941174</v>
      </c>
    </row>
    <row r="269" spans="1:51" x14ac:dyDescent="0.15">
      <c r="A269">
        <f t="shared" si="68"/>
        <v>12</v>
      </c>
      <c r="B269" s="454">
        <v>43457</v>
      </c>
      <c r="C269">
        <f>COUNT(茨城!$B269:$Z269)</f>
        <v>18</v>
      </c>
      <c r="D269">
        <f>COUNT(栃木!$B269:$Z269)</f>
        <v>11</v>
      </c>
      <c r="E269">
        <f>COUNT(群馬!$B269:$Z269)</f>
        <v>8</v>
      </c>
      <c r="F269">
        <f>COUNT(埼玉!$B269:$AG269)</f>
        <v>20</v>
      </c>
      <c r="G269">
        <f>COUNT(千葉!$B269:$AA269)</f>
        <v>21</v>
      </c>
      <c r="H269">
        <f>COUNT(東京!$B269:$Z269)</f>
        <v>8</v>
      </c>
      <c r="I269">
        <f>COUNT(神奈川!$B269:$Z269)</f>
        <v>13</v>
      </c>
      <c r="J269">
        <f>COUNT(山梨!$B269:$Z269)</f>
        <v>4</v>
      </c>
      <c r="K269">
        <f>COUNT(長野!$B269:$Z269)</f>
        <v>5</v>
      </c>
      <c r="L269">
        <f>COUNT(静岡!$B269:$AC269)</f>
        <v>28</v>
      </c>
      <c r="M269" s="66">
        <f t="shared" si="69"/>
        <v>136</v>
      </c>
      <c r="O269">
        <f>COUNTIF(茨城!$B269:$Z269,$O$1)</f>
        <v>0</v>
      </c>
      <c r="P269">
        <f>COUNTIF(栃木!$B269:$Z269,$O$1)</f>
        <v>0</v>
      </c>
      <c r="Q269">
        <f>COUNTIF(群馬!$B269:$Z269,$O$1)</f>
        <v>0</v>
      </c>
      <c r="R269">
        <f>COUNTIF(埼玉!$B269:$AG269,$O$1)</f>
        <v>0</v>
      </c>
      <c r="S269">
        <f>COUNTIF(千葉!$B269:$AA269,$O$1)</f>
        <v>0</v>
      </c>
      <c r="T269">
        <f>COUNTIF(東京!$B269:$Z269,$O$1)</f>
        <v>0</v>
      </c>
      <c r="U269">
        <f>COUNTIF(神奈川!$B269:$Z269,$O$1)</f>
        <v>0</v>
      </c>
      <c r="V269">
        <f>COUNTIF(山梨!$B269:$Z269,$O$1)</f>
        <v>0</v>
      </c>
      <c r="W269">
        <f>COUNTIF(長野!$B269:$Z269,$O$1)</f>
        <v>0</v>
      </c>
      <c r="X269">
        <f>COUNTIF(静岡!$B269:$AC269,$O$1)</f>
        <v>0</v>
      </c>
      <c r="Y269" s="66">
        <f t="shared" si="70"/>
        <v>0</v>
      </c>
      <c r="AA269" s="84">
        <f>COUNTIF(茨城!$B269:$Z269,$AA$1)</f>
        <v>2</v>
      </c>
      <c r="AB269" s="84">
        <f>COUNTIF(栃木!$B269:$Z269,$AA$1)</f>
        <v>0</v>
      </c>
      <c r="AC269" s="84">
        <f>COUNTIF(群馬!$B269:$Z269,$AA$1)</f>
        <v>0</v>
      </c>
      <c r="AD269" s="84">
        <f>COUNTIF(埼玉!$B269:$AG269,$AA$1)</f>
        <v>2</v>
      </c>
      <c r="AE269" s="84">
        <f>COUNTIF(千葉!$B269:$AA269,$AA$1)</f>
        <v>2</v>
      </c>
      <c r="AF269" s="84">
        <f>COUNTIF(東京!$B269:$Z269,$AA$1)</f>
        <v>1</v>
      </c>
      <c r="AG269" s="84">
        <f>COUNTIF(神奈川!$B269:$Z269,$AA$1)</f>
        <v>0</v>
      </c>
      <c r="AH269" s="84">
        <f>COUNTIF(山梨!$B269:$Z269,$AA$1)</f>
        <v>1</v>
      </c>
      <c r="AI269" s="84">
        <f>COUNTIF(長野!$B269:$Z269,$AA$1)</f>
        <v>0</v>
      </c>
      <c r="AJ269" s="84">
        <f>COUNTIF(静岡!$B269:$AC269,$AC$1)</f>
        <v>0</v>
      </c>
      <c r="AK269" s="66">
        <f t="shared" si="71"/>
        <v>8</v>
      </c>
      <c r="AL269" s="73">
        <f t="shared" si="72"/>
        <v>5.8823529411764705E-2</v>
      </c>
      <c r="AN269">
        <f>COUNTIF(茨城!$B269:$Z269,$AN$1)</f>
        <v>5</v>
      </c>
      <c r="AO269">
        <f>COUNTIF(栃木!$B269:$Z269,$AN$1)</f>
        <v>2</v>
      </c>
      <c r="AP269">
        <f>COUNTIF(群馬!$B269:$Z269,$AN$1)</f>
        <v>1</v>
      </c>
      <c r="AQ269">
        <f>COUNTIF(埼玉!$B269:$AG269,$AN$1)</f>
        <v>11</v>
      </c>
      <c r="AR269">
        <f>COUNTIF(千葉!$B269:$AA269,$AN$1)</f>
        <v>11</v>
      </c>
      <c r="AS269">
        <f>COUNTIF(東京!$B269:$Z269,$AN$1)</f>
        <v>5</v>
      </c>
      <c r="AT269">
        <f>COUNTIF(神奈川!$B269:$Z269,$AN$1)</f>
        <v>2</v>
      </c>
      <c r="AU269">
        <f>COUNTIF(山梨!$B269:$Z269,$AN$1)</f>
        <v>2</v>
      </c>
      <c r="AV269">
        <f>COUNTIF(長野!$B269:$Z269,$AN$1)</f>
        <v>0</v>
      </c>
      <c r="AW269">
        <f>COUNTIF(静岡!$B269:$AC269,$AN$1)</f>
        <v>0</v>
      </c>
      <c r="AX269" s="66">
        <f t="shared" si="73"/>
        <v>39</v>
      </c>
      <c r="AY269" s="73">
        <f t="shared" si="74"/>
        <v>0.28676470588235292</v>
      </c>
    </row>
    <row r="270" spans="1:51" x14ac:dyDescent="0.15">
      <c r="A270">
        <f t="shared" si="68"/>
        <v>12</v>
      </c>
      <c r="B270" s="454">
        <v>43458</v>
      </c>
      <c r="C270">
        <f>COUNT(茨城!$B270:$Z270)</f>
        <v>18</v>
      </c>
      <c r="D270">
        <f>COUNT(栃木!$B270:$Z270)</f>
        <v>11</v>
      </c>
      <c r="E270">
        <f>COUNT(群馬!$B270:$Z270)</f>
        <v>8</v>
      </c>
      <c r="F270">
        <f>COUNT(埼玉!$B270:$AG270)</f>
        <v>20</v>
      </c>
      <c r="G270">
        <f>COUNT(千葉!$B270:$AA270)</f>
        <v>21</v>
      </c>
      <c r="H270">
        <f>COUNT(東京!$B270:$Z270)</f>
        <v>8</v>
      </c>
      <c r="I270">
        <f>COUNT(神奈川!$B270:$Z270)</f>
        <v>13</v>
      </c>
      <c r="J270">
        <f>COUNT(山梨!$B270:$Z270)</f>
        <v>4</v>
      </c>
      <c r="K270">
        <f>COUNT(長野!$B270:$Z270)</f>
        <v>5</v>
      </c>
      <c r="L270">
        <f>COUNT(静岡!$B270:$AC270)</f>
        <v>28</v>
      </c>
      <c r="M270" s="66">
        <f t="shared" si="69"/>
        <v>136</v>
      </c>
      <c r="O270">
        <f>COUNTIF(茨城!$B270:$Z270,$O$1)</f>
        <v>0</v>
      </c>
      <c r="P270">
        <f>COUNTIF(栃木!$B270:$Z270,$O$1)</f>
        <v>0</v>
      </c>
      <c r="Q270">
        <f>COUNTIF(群馬!$B270:$Z270,$O$1)</f>
        <v>0</v>
      </c>
      <c r="R270">
        <f>COUNTIF(埼玉!$B270:$AG270,$O$1)</f>
        <v>0</v>
      </c>
      <c r="S270">
        <f>COUNTIF(千葉!$B270:$AA270,$O$1)</f>
        <v>0</v>
      </c>
      <c r="T270">
        <f>COUNTIF(東京!$B270:$Z270,$O$1)</f>
        <v>0</v>
      </c>
      <c r="U270">
        <f>COUNTIF(神奈川!$B270:$Z270,$O$1)</f>
        <v>0</v>
      </c>
      <c r="V270">
        <f>COUNTIF(山梨!$B270:$Z270,$O$1)</f>
        <v>0</v>
      </c>
      <c r="W270">
        <f>COUNTIF(長野!$B270:$Z270,$O$1)</f>
        <v>0</v>
      </c>
      <c r="X270">
        <f>COUNTIF(静岡!$B270:$AC270,$O$1)</f>
        <v>0</v>
      </c>
      <c r="Y270" s="66">
        <f t="shared" si="70"/>
        <v>0</v>
      </c>
      <c r="AA270" s="84">
        <f>COUNTIF(茨城!$B270:$Z270,$AA$1)</f>
        <v>0</v>
      </c>
      <c r="AB270" s="84">
        <f>COUNTIF(栃木!$B270:$Z270,$AA$1)</f>
        <v>0</v>
      </c>
      <c r="AC270" s="84">
        <f>COUNTIF(群馬!$B270:$Z270,$AA$1)</f>
        <v>0</v>
      </c>
      <c r="AD270" s="84">
        <f>COUNTIF(埼玉!$B270:$AG270,$AA$1)</f>
        <v>0</v>
      </c>
      <c r="AE270" s="84">
        <f>COUNTIF(千葉!$B270:$AA270,$AA$1)</f>
        <v>0</v>
      </c>
      <c r="AF270" s="84">
        <f>COUNTIF(東京!$B270:$Z270,$AA$1)</f>
        <v>0</v>
      </c>
      <c r="AG270" s="84">
        <f>COUNTIF(神奈川!$B270:$Z270,$AA$1)</f>
        <v>0</v>
      </c>
      <c r="AH270" s="84">
        <f>COUNTIF(山梨!$B270:$Z270,$AA$1)</f>
        <v>0</v>
      </c>
      <c r="AI270" s="84">
        <f>COUNTIF(長野!$B270:$Z270,$AA$1)</f>
        <v>0</v>
      </c>
      <c r="AJ270" s="84">
        <f>COUNTIF(静岡!$B270:$AC270,$AC$1)</f>
        <v>0</v>
      </c>
      <c r="AK270" s="66">
        <f t="shared" si="71"/>
        <v>0</v>
      </c>
      <c r="AL270" s="73">
        <f t="shared" si="72"/>
        <v>0</v>
      </c>
      <c r="AN270">
        <f>COUNTIF(茨城!$B270:$Z270,$AN$1)</f>
        <v>0</v>
      </c>
      <c r="AO270">
        <f>COUNTIF(栃木!$B270:$Z270,$AN$1)</f>
        <v>0</v>
      </c>
      <c r="AP270">
        <f>COUNTIF(群馬!$B270:$Z270,$AN$1)</f>
        <v>0</v>
      </c>
      <c r="AQ270">
        <f>COUNTIF(埼玉!$B270:$AG270,$AN$1)</f>
        <v>0</v>
      </c>
      <c r="AR270">
        <f>COUNTIF(千葉!$B270:$AA270,$AN$1)</f>
        <v>0</v>
      </c>
      <c r="AS270">
        <f>COUNTIF(東京!$B270:$Z270,$AN$1)</f>
        <v>0</v>
      </c>
      <c r="AT270">
        <f>COUNTIF(神奈川!$B270:$Z270,$AN$1)</f>
        <v>0</v>
      </c>
      <c r="AU270">
        <f>COUNTIF(山梨!$B270:$Z270,$AN$1)</f>
        <v>0</v>
      </c>
      <c r="AV270">
        <f>COUNTIF(長野!$B270:$Z270,$AN$1)</f>
        <v>0</v>
      </c>
      <c r="AW270">
        <f>COUNTIF(静岡!$B270:$AC270,$AN$1)</f>
        <v>0</v>
      </c>
      <c r="AX270" s="66">
        <f t="shared" si="73"/>
        <v>0</v>
      </c>
      <c r="AY270" s="73">
        <f t="shared" si="74"/>
        <v>0</v>
      </c>
    </row>
    <row r="271" spans="1:51" x14ac:dyDescent="0.15">
      <c r="A271">
        <f t="shared" si="68"/>
        <v>12</v>
      </c>
      <c r="B271" s="454">
        <v>43459</v>
      </c>
      <c r="C271">
        <f>COUNT(茨城!$B271:$Z271)</f>
        <v>17</v>
      </c>
      <c r="D271">
        <f>COUNT(栃木!$B271:$Z271)</f>
        <v>11</v>
      </c>
      <c r="E271">
        <f>COUNT(群馬!$B271:$Z271)</f>
        <v>8</v>
      </c>
      <c r="F271">
        <f>COUNT(埼玉!$B271:$AG271)</f>
        <v>20</v>
      </c>
      <c r="G271">
        <f>COUNT(千葉!$B271:$AA271)</f>
        <v>21</v>
      </c>
      <c r="H271">
        <f>COUNT(東京!$B271:$Z271)</f>
        <v>8</v>
      </c>
      <c r="I271">
        <f>COUNT(神奈川!$B271:$Z271)</f>
        <v>13</v>
      </c>
      <c r="J271">
        <f>COUNT(山梨!$B271:$Z271)</f>
        <v>4</v>
      </c>
      <c r="K271">
        <f>COUNT(長野!$B271:$Z271)</f>
        <v>5</v>
      </c>
      <c r="L271">
        <f>COUNT(静岡!$B271:$AC271)</f>
        <v>28</v>
      </c>
      <c r="M271" s="66">
        <f t="shared" si="69"/>
        <v>135</v>
      </c>
      <c r="O271">
        <f>COUNTIF(茨城!$B271:$Z271,$O$1)</f>
        <v>0</v>
      </c>
      <c r="P271">
        <f>COUNTIF(栃木!$B271:$Z271,$O$1)</f>
        <v>0</v>
      </c>
      <c r="Q271">
        <f>COUNTIF(群馬!$B271:$Z271,$O$1)</f>
        <v>0</v>
      </c>
      <c r="R271">
        <f>COUNTIF(埼玉!$B271:$AG271,$O$1)</f>
        <v>0</v>
      </c>
      <c r="S271">
        <f>COUNTIF(千葉!$B271:$AA271,$O$1)</f>
        <v>0</v>
      </c>
      <c r="T271">
        <f>COUNTIF(東京!$B271:$Z271,$O$1)</f>
        <v>0</v>
      </c>
      <c r="U271">
        <f>COUNTIF(神奈川!$B271:$Z271,$O$1)</f>
        <v>0</v>
      </c>
      <c r="V271">
        <f>COUNTIF(山梨!$B271:$Z271,$O$1)</f>
        <v>0</v>
      </c>
      <c r="W271">
        <f>COUNTIF(長野!$B271:$Z271,$O$1)</f>
        <v>0</v>
      </c>
      <c r="X271">
        <f>COUNTIF(静岡!$B271:$AC271,$O$1)</f>
        <v>0</v>
      </c>
      <c r="Y271" s="66">
        <f t="shared" si="70"/>
        <v>0</v>
      </c>
      <c r="AA271" s="84">
        <f>COUNTIF(茨城!$B271:$Z271,$AA$1)</f>
        <v>0</v>
      </c>
      <c r="AB271" s="84">
        <f>COUNTIF(栃木!$B271:$Z271,$AA$1)</f>
        <v>0</v>
      </c>
      <c r="AC271" s="84">
        <f>COUNTIF(群馬!$B271:$Z271,$AA$1)</f>
        <v>0</v>
      </c>
      <c r="AD271" s="84">
        <f>COUNTIF(埼玉!$B271:$AG271,$AA$1)</f>
        <v>0</v>
      </c>
      <c r="AE271" s="84">
        <f>COUNTIF(千葉!$B271:$AA271,$AA$1)</f>
        <v>0</v>
      </c>
      <c r="AF271" s="84">
        <f>COUNTIF(東京!$B271:$Z271,$AA$1)</f>
        <v>0</v>
      </c>
      <c r="AG271" s="84">
        <f>COUNTIF(神奈川!$B271:$Z271,$AA$1)</f>
        <v>0</v>
      </c>
      <c r="AH271" s="84">
        <f>COUNTIF(山梨!$B271:$Z271,$AA$1)</f>
        <v>0</v>
      </c>
      <c r="AI271" s="84">
        <f>COUNTIF(長野!$B271:$Z271,$AA$1)</f>
        <v>0</v>
      </c>
      <c r="AJ271" s="84">
        <f>COUNTIF(静岡!$B271:$AC271,$AC$1)</f>
        <v>0</v>
      </c>
      <c r="AK271" s="66">
        <f t="shared" si="71"/>
        <v>0</v>
      </c>
      <c r="AL271" s="73">
        <f t="shared" si="72"/>
        <v>0</v>
      </c>
      <c r="AN271">
        <f>COUNTIF(茨城!$B271:$Z271,$AN$1)</f>
        <v>0</v>
      </c>
      <c r="AO271">
        <f>COUNTIF(栃木!$B271:$Z271,$AN$1)</f>
        <v>0</v>
      </c>
      <c r="AP271">
        <f>COUNTIF(群馬!$B271:$Z271,$AN$1)</f>
        <v>0</v>
      </c>
      <c r="AQ271">
        <f>COUNTIF(埼玉!$B271:$AG271,$AN$1)</f>
        <v>0</v>
      </c>
      <c r="AR271">
        <f>COUNTIF(千葉!$B271:$AA271,$AN$1)</f>
        <v>0</v>
      </c>
      <c r="AS271">
        <f>COUNTIF(東京!$B271:$Z271,$AN$1)</f>
        <v>0</v>
      </c>
      <c r="AT271">
        <f>COUNTIF(神奈川!$B271:$Z271,$AN$1)</f>
        <v>0</v>
      </c>
      <c r="AU271">
        <f>COUNTIF(山梨!$B271:$Z271,$AN$1)</f>
        <v>0</v>
      </c>
      <c r="AV271">
        <f>COUNTIF(長野!$B271:$Z271,$AN$1)</f>
        <v>0</v>
      </c>
      <c r="AW271">
        <f>COUNTIF(静岡!$B271:$AC271,$AN$1)</f>
        <v>0</v>
      </c>
      <c r="AX271" s="66">
        <f t="shared" si="73"/>
        <v>0</v>
      </c>
      <c r="AY271" s="73">
        <f t="shared" si="74"/>
        <v>0</v>
      </c>
    </row>
    <row r="272" spans="1:51" x14ac:dyDescent="0.15">
      <c r="A272">
        <f t="shared" si="68"/>
        <v>12</v>
      </c>
      <c r="B272" s="454">
        <v>43460</v>
      </c>
      <c r="C272">
        <f>COUNT(茨城!$B272:$Z272)</f>
        <v>17</v>
      </c>
      <c r="D272">
        <f>COUNT(栃木!$B272:$Z272)</f>
        <v>11</v>
      </c>
      <c r="E272">
        <f>COUNT(群馬!$B272:$Z272)</f>
        <v>8</v>
      </c>
      <c r="F272">
        <f>COUNT(埼玉!$B272:$AG272)</f>
        <v>20</v>
      </c>
      <c r="G272">
        <f>COUNT(千葉!$B272:$AA272)</f>
        <v>21</v>
      </c>
      <c r="H272">
        <f>COUNT(東京!$B272:$Z272)</f>
        <v>8</v>
      </c>
      <c r="I272">
        <f>COUNT(神奈川!$B272:$Z272)</f>
        <v>13</v>
      </c>
      <c r="J272">
        <f>COUNT(山梨!$B272:$Z272)</f>
        <v>4</v>
      </c>
      <c r="K272">
        <f>COUNT(長野!$B272:$Z272)</f>
        <v>5</v>
      </c>
      <c r="L272">
        <f>COUNT(静岡!$B272:$AC272)</f>
        <v>28</v>
      </c>
      <c r="M272" s="66">
        <f t="shared" si="69"/>
        <v>135</v>
      </c>
      <c r="O272">
        <f>COUNTIF(茨城!$B272:$Z272,$O$1)</f>
        <v>0</v>
      </c>
      <c r="P272">
        <f>COUNTIF(栃木!$B272:$Z272,$O$1)</f>
        <v>0</v>
      </c>
      <c r="Q272">
        <f>COUNTIF(群馬!$B272:$Z272,$O$1)</f>
        <v>0</v>
      </c>
      <c r="R272">
        <f>COUNTIF(埼玉!$B272:$AG272,$O$1)</f>
        <v>0</v>
      </c>
      <c r="S272">
        <f>COUNTIF(千葉!$B272:$AA272,$O$1)</f>
        <v>0</v>
      </c>
      <c r="T272">
        <f>COUNTIF(東京!$B272:$Z272,$O$1)</f>
        <v>0</v>
      </c>
      <c r="U272">
        <f>COUNTIF(神奈川!$B272:$Z272,$O$1)</f>
        <v>0</v>
      </c>
      <c r="V272">
        <f>COUNTIF(山梨!$B272:$Z272,$O$1)</f>
        <v>0</v>
      </c>
      <c r="W272">
        <f>COUNTIF(長野!$B272:$Z272,$O$1)</f>
        <v>0</v>
      </c>
      <c r="X272">
        <f>COUNTIF(静岡!$B272:$AC272,$O$1)</f>
        <v>0</v>
      </c>
      <c r="Y272" s="66">
        <f t="shared" si="70"/>
        <v>0</v>
      </c>
      <c r="AA272" s="84">
        <f>COUNTIF(茨城!$B272:$Z272,$AA$1)</f>
        <v>0</v>
      </c>
      <c r="AB272" s="84">
        <f>COUNTIF(栃木!$B272:$Z272,$AA$1)</f>
        <v>0</v>
      </c>
      <c r="AC272" s="84">
        <f>COUNTIF(群馬!$B272:$Z272,$AA$1)</f>
        <v>0</v>
      </c>
      <c r="AD272" s="84">
        <f>COUNTIF(埼玉!$B272:$AG272,$AA$1)</f>
        <v>0</v>
      </c>
      <c r="AE272" s="84">
        <f>COUNTIF(千葉!$B272:$AA272,$AA$1)</f>
        <v>0</v>
      </c>
      <c r="AF272" s="84">
        <f>COUNTIF(東京!$B272:$Z272,$AA$1)</f>
        <v>0</v>
      </c>
      <c r="AG272" s="84">
        <f>COUNTIF(神奈川!$B272:$Z272,$AA$1)</f>
        <v>0</v>
      </c>
      <c r="AH272" s="84">
        <f>COUNTIF(山梨!$B272:$Z272,$AA$1)</f>
        <v>0</v>
      </c>
      <c r="AI272" s="84">
        <f>COUNTIF(長野!$B272:$Z272,$AA$1)</f>
        <v>0</v>
      </c>
      <c r="AJ272" s="84">
        <f>COUNTIF(静岡!$B272:$AC272,$AC$1)</f>
        <v>0</v>
      </c>
      <c r="AK272" s="66">
        <f t="shared" si="71"/>
        <v>0</v>
      </c>
      <c r="AL272" s="73">
        <f t="shared" si="72"/>
        <v>0</v>
      </c>
      <c r="AN272">
        <f>COUNTIF(茨城!$B272:$Z272,$AN$1)</f>
        <v>6</v>
      </c>
      <c r="AO272">
        <f>COUNTIF(栃木!$B272:$Z272,$AN$1)</f>
        <v>1</v>
      </c>
      <c r="AP272">
        <f>COUNTIF(群馬!$B272:$Z272,$AN$1)</f>
        <v>0</v>
      </c>
      <c r="AQ272">
        <f>COUNTIF(埼玉!$B272:$AG272,$AN$1)</f>
        <v>2</v>
      </c>
      <c r="AR272">
        <f>COUNTIF(千葉!$B272:$AA272,$AN$1)</f>
        <v>14</v>
      </c>
      <c r="AS272">
        <f>COUNTIF(東京!$B272:$Z272,$AN$1)</f>
        <v>4</v>
      </c>
      <c r="AT272">
        <f>COUNTIF(神奈川!$B272:$Z272,$AN$1)</f>
        <v>3</v>
      </c>
      <c r="AU272">
        <f>COUNTIF(山梨!$B272:$Z272,$AN$1)</f>
        <v>0</v>
      </c>
      <c r="AV272">
        <f>COUNTIF(長野!$B272:$Z272,$AN$1)</f>
        <v>0</v>
      </c>
      <c r="AW272">
        <f>COUNTIF(静岡!$B272:$AC272,$AN$1)</f>
        <v>0</v>
      </c>
      <c r="AX272" s="66">
        <f t="shared" si="73"/>
        <v>30</v>
      </c>
      <c r="AY272" s="73">
        <f t="shared" si="74"/>
        <v>0.22222222222222221</v>
      </c>
    </row>
    <row r="273" spans="1:51" x14ac:dyDescent="0.15">
      <c r="A273">
        <f t="shared" si="68"/>
        <v>12</v>
      </c>
      <c r="B273" s="454">
        <v>43461</v>
      </c>
      <c r="C273">
        <f>COUNT(茨城!$B273:$Z273)</f>
        <v>18</v>
      </c>
      <c r="D273">
        <f>COUNT(栃木!$B273:$Z273)</f>
        <v>11</v>
      </c>
      <c r="E273">
        <f>COUNT(群馬!$B273:$Z273)</f>
        <v>8</v>
      </c>
      <c r="F273">
        <f>COUNT(埼玉!$B273:$AG273)</f>
        <v>20</v>
      </c>
      <c r="G273">
        <f>COUNT(千葉!$B273:$AA273)</f>
        <v>21</v>
      </c>
      <c r="H273">
        <f>COUNT(東京!$B273:$Z273)</f>
        <v>8</v>
      </c>
      <c r="I273">
        <f>COUNT(神奈川!$B273:$Z273)</f>
        <v>13</v>
      </c>
      <c r="J273">
        <f>COUNT(山梨!$B273:$Z273)</f>
        <v>4</v>
      </c>
      <c r="K273">
        <f>COUNT(長野!$B273:$Z273)</f>
        <v>5</v>
      </c>
      <c r="L273">
        <f>COUNT(静岡!$B273:$AC273)</f>
        <v>28</v>
      </c>
      <c r="M273" s="66">
        <f t="shared" si="69"/>
        <v>136</v>
      </c>
      <c r="O273">
        <f>COUNTIF(茨城!$B273:$Z273,$O$1)</f>
        <v>0</v>
      </c>
      <c r="P273">
        <f>COUNTIF(栃木!$B273:$Z273,$O$1)</f>
        <v>0</v>
      </c>
      <c r="Q273">
        <f>COUNTIF(群馬!$B273:$Z273,$O$1)</f>
        <v>0</v>
      </c>
      <c r="R273">
        <f>COUNTIF(埼玉!$B273:$AG273,$O$1)</f>
        <v>0</v>
      </c>
      <c r="S273">
        <f>COUNTIF(千葉!$B273:$AA273,$O$1)</f>
        <v>0</v>
      </c>
      <c r="T273">
        <f>COUNTIF(東京!$B273:$Z273,$O$1)</f>
        <v>0</v>
      </c>
      <c r="U273">
        <f>COUNTIF(神奈川!$B273:$Z273,$O$1)</f>
        <v>0</v>
      </c>
      <c r="V273">
        <f>COUNTIF(山梨!$B273:$Z273,$O$1)</f>
        <v>0</v>
      </c>
      <c r="W273">
        <f>COUNTIF(長野!$B273:$Z273,$O$1)</f>
        <v>0</v>
      </c>
      <c r="X273">
        <f>COUNTIF(静岡!$B273:$AC273,$O$1)</f>
        <v>0</v>
      </c>
      <c r="Y273" s="66">
        <f t="shared" si="70"/>
        <v>0</v>
      </c>
      <c r="AA273" s="84">
        <f>COUNTIF(茨城!$B273:$Z273,$AA$1)</f>
        <v>0</v>
      </c>
      <c r="AB273" s="84">
        <f>COUNTIF(栃木!$B273:$Z273,$AA$1)</f>
        <v>0</v>
      </c>
      <c r="AC273" s="84">
        <f>COUNTIF(群馬!$B273:$Z273,$AA$1)</f>
        <v>0</v>
      </c>
      <c r="AD273" s="84">
        <f>COUNTIF(埼玉!$B273:$AG273,$AA$1)</f>
        <v>0</v>
      </c>
      <c r="AE273" s="84">
        <f>COUNTIF(千葉!$B273:$AA273,$AA$1)</f>
        <v>0</v>
      </c>
      <c r="AF273" s="84">
        <f>COUNTIF(東京!$B273:$Z273,$AA$1)</f>
        <v>0</v>
      </c>
      <c r="AG273" s="84">
        <f>COUNTIF(神奈川!$B273:$Z273,$AA$1)</f>
        <v>0</v>
      </c>
      <c r="AH273" s="84">
        <f>COUNTIF(山梨!$B273:$Z273,$AA$1)</f>
        <v>0</v>
      </c>
      <c r="AI273" s="84">
        <f>COUNTIF(長野!$B273:$Z273,$AA$1)</f>
        <v>0</v>
      </c>
      <c r="AJ273" s="84">
        <f>COUNTIF(静岡!$B273:$AC273,$AC$1)</f>
        <v>0</v>
      </c>
      <c r="AK273" s="66">
        <f t="shared" si="71"/>
        <v>0</v>
      </c>
      <c r="AL273" s="73">
        <f t="shared" si="72"/>
        <v>0</v>
      </c>
      <c r="AN273">
        <f>COUNTIF(茨城!$B273:$Z273,$AN$1)</f>
        <v>0</v>
      </c>
      <c r="AO273">
        <f>COUNTIF(栃木!$B273:$Z273,$AN$1)</f>
        <v>0</v>
      </c>
      <c r="AP273">
        <f>COUNTIF(群馬!$B273:$Z273,$AN$1)</f>
        <v>0</v>
      </c>
      <c r="AQ273">
        <f>COUNTIF(埼玉!$B273:$AG273,$AN$1)</f>
        <v>0</v>
      </c>
      <c r="AR273">
        <f>COUNTIF(千葉!$B273:$AA273,$AN$1)</f>
        <v>0</v>
      </c>
      <c r="AS273">
        <f>COUNTIF(東京!$B273:$Z273,$AN$1)</f>
        <v>0</v>
      </c>
      <c r="AT273">
        <f>COUNTIF(神奈川!$B273:$Z273,$AN$1)</f>
        <v>0</v>
      </c>
      <c r="AU273">
        <f>COUNTIF(山梨!$B273:$Z273,$AN$1)</f>
        <v>0</v>
      </c>
      <c r="AV273">
        <f>COUNTIF(長野!$B273:$Z273,$AN$1)</f>
        <v>0</v>
      </c>
      <c r="AW273">
        <f>COUNTIF(静岡!$B273:$AC273,$AN$1)</f>
        <v>0</v>
      </c>
      <c r="AX273" s="66">
        <f t="shared" si="73"/>
        <v>0</v>
      </c>
      <c r="AY273" s="73">
        <f t="shared" si="74"/>
        <v>0</v>
      </c>
    </row>
    <row r="274" spans="1:51" x14ac:dyDescent="0.15">
      <c r="A274">
        <f t="shared" si="68"/>
        <v>12</v>
      </c>
      <c r="B274" s="454">
        <v>43462</v>
      </c>
      <c r="C274">
        <f>COUNT(茨城!$B274:$Z274)</f>
        <v>18</v>
      </c>
      <c r="D274">
        <f>COUNT(栃木!$B274:$Z274)</f>
        <v>11</v>
      </c>
      <c r="E274">
        <f>COUNT(群馬!$B274:$Z274)</f>
        <v>8</v>
      </c>
      <c r="F274">
        <f>COUNT(埼玉!$B274:$AG274)</f>
        <v>20</v>
      </c>
      <c r="G274">
        <f>COUNT(千葉!$B274:$AA274)</f>
        <v>21</v>
      </c>
      <c r="H274">
        <f>COUNT(東京!$B274:$Z274)</f>
        <v>8</v>
      </c>
      <c r="I274">
        <f>COUNT(神奈川!$B274:$Z274)</f>
        <v>13</v>
      </c>
      <c r="J274">
        <f>COUNT(山梨!$B274:$Z274)</f>
        <v>4</v>
      </c>
      <c r="K274">
        <f>COUNT(長野!$B274:$Z274)</f>
        <v>5</v>
      </c>
      <c r="L274">
        <f>COUNT(静岡!$B274:$AC274)</f>
        <v>28</v>
      </c>
      <c r="M274" s="66">
        <f t="shared" si="69"/>
        <v>136</v>
      </c>
      <c r="O274">
        <f>COUNTIF(茨城!$B274:$Z274,$O$1)</f>
        <v>0</v>
      </c>
      <c r="P274">
        <f>COUNTIF(栃木!$B274:$Z274,$O$1)</f>
        <v>0</v>
      </c>
      <c r="Q274">
        <f>COUNTIF(群馬!$B274:$Z274,$O$1)</f>
        <v>0</v>
      </c>
      <c r="R274">
        <f>COUNTIF(埼玉!$B274:$AG274,$O$1)</f>
        <v>0</v>
      </c>
      <c r="S274">
        <f>COUNTIF(千葉!$B274:$AA274,$O$1)</f>
        <v>0</v>
      </c>
      <c r="T274">
        <f>COUNTIF(東京!$B274:$Z274,$O$1)</f>
        <v>0</v>
      </c>
      <c r="U274">
        <f>COUNTIF(神奈川!$B274:$Z274,$O$1)</f>
        <v>0</v>
      </c>
      <c r="V274">
        <f>COUNTIF(山梨!$B274:$Z274,$O$1)</f>
        <v>0</v>
      </c>
      <c r="W274">
        <f>COUNTIF(長野!$B274:$Z274,$O$1)</f>
        <v>0</v>
      </c>
      <c r="X274">
        <f>COUNTIF(静岡!$B274:$AC274,$O$1)</f>
        <v>0</v>
      </c>
      <c r="Y274" s="66">
        <f t="shared" si="70"/>
        <v>0</v>
      </c>
      <c r="AA274">
        <f>COUNTIF(茨城!$B274:$Z274,$AA$1)</f>
        <v>0</v>
      </c>
      <c r="AB274">
        <f>COUNTIF(栃木!$B274:$Z274,$AA$1)</f>
        <v>0</v>
      </c>
      <c r="AC274">
        <f>COUNTIF(群馬!$B274:$Z274,$AA$1)</f>
        <v>0</v>
      </c>
      <c r="AD274">
        <f>COUNTIF(埼玉!$B274:$AG274,$AA$1)</f>
        <v>0</v>
      </c>
      <c r="AE274">
        <f>COUNTIF(千葉!$B274:$AA274,$AA$1)</f>
        <v>0</v>
      </c>
      <c r="AF274">
        <f>COUNTIF(東京!$B274:$Z274,$AA$1)</f>
        <v>0</v>
      </c>
      <c r="AG274">
        <f>COUNTIF(神奈川!$B274:$Z274,$AA$1)</f>
        <v>0</v>
      </c>
      <c r="AH274">
        <f>COUNTIF(山梨!$B274:$Z274,$AA$1)</f>
        <v>0</v>
      </c>
      <c r="AI274">
        <f>COUNTIF(長野!$B274:$Z274,$AA$1)</f>
        <v>0</v>
      </c>
      <c r="AJ274">
        <f>COUNTIF(静岡!$B274:$AC274,$AC$1)</f>
        <v>0</v>
      </c>
      <c r="AK274" s="66">
        <f t="shared" si="71"/>
        <v>0</v>
      </c>
      <c r="AL274" s="73">
        <f t="shared" si="72"/>
        <v>0</v>
      </c>
      <c r="AN274">
        <f>COUNTIF(茨城!$B274:$Z274,$AN$1)</f>
        <v>0</v>
      </c>
      <c r="AO274">
        <f>COUNTIF(栃木!$B274:$Z274,$AN$1)</f>
        <v>0</v>
      </c>
      <c r="AP274">
        <f>COUNTIF(群馬!$B274:$Z274,$AN$1)</f>
        <v>0</v>
      </c>
      <c r="AQ274">
        <f>COUNTIF(埼玉!$B274:$AG274,$AN$1)</f>
        <v>0</v>
      </c>
      <c r="AR274">
        <f>COUNTIF(千葉!$B274:$AA274,$AN$1)</f>
        <v>0</v>
      </c>
      <c r="AS274">
        <f>COUNTIF(東京!$B274:$Z274,$AN$1)</f>
        <v>0</v>
      </c>
      <c r="AT274">
        <f>COUNTIF(神奈川!$B274:$Z274,$AN$1)</f>
        <v>0</v>
      </c>
      <c r="AU274">
        <f>COUNTIF(山梨!$B274:$Z274,$AN$1)</f>
        <v>0</v>
      </c>
      <c r="AV274">
        <f>COUNTIF(長野!$B274:$Z274,$AN$1)</f>
        <v>0</v>
      </c>
      <c r="AW274">
        <f>COUNTIF(静岡!$B274:$AC274,$AN$1)</f>
        <v>0</v>
      </c>
      <c r="AX274" s="66">
        <f t="shared" si="73"/>
        <v>0</v>
      </c>
      <c r="AY274" s="73">
        <f t="shared" si="74"/>
        <v>0</v>
      </c>
    </row>
    <row r="275" spans="1:51" x14ac:dyDescent="0.15">
      <c r="A275">
        <f t="shared" si="68"/>
        <v>12</v>
      </c>
      <c r="B275" s="454">
        <v>43463</v>
      </c>
      <c r="C275">
        <f>COUNT(茨城!$B275:$Z275)</f>
        <v>18</v>
      </c>
      <c r="D275">
        <f>COUNT(栃木!$B275:$Z275)</f>
        <v>11</v>
      </c>
      <c r="E275">
        <f>COUNT(群馬!$B275:$Z275)</f>
        <v>8</v>
      </c>
      <c r="F275">
        <f>COUNT(埼玉!$B275:$AG275)</f>
        <v>20</v>
      </c>
      <c r="G275">
        <f>COUNT(千葉!$B275:$AA275)</f>
        <v>21</v>
      </c>
      <c r="H275">
        <f>COUNT(東京!$B275:$Z275)</f>
        <v>8</v>
      </c>
      <c r="I275">
        <f>COUNT(神奈川!$B275:$Z275)</f>
        <v>11</v>
      </c>
      <c r="J275">
        <f>COUNT(山梨!$B275:$Z275)</f>
        <v>4</v>
      </c>
      <c r="K275">
        <f>COUNT(長野!$B275:$Z275)</f>
        <v>5</v>
      </c>
      <c r="L275">
        <f>COUNT(静岡!$B275:$AC275)</f>
        <v>27</v>
      </c>
      <c r="M275" s="66">
        <f t="shared" si="69"/>
        <v>133</v>
      </c>
      <c r="O275">
        <f>COUNTIF(茨城!$B275:$Z275,$O$1)</f>
        <v>0</v>
      </c>
      <c r="P275">
        <f>COUNTIF(栃木!$B275:$Z275,$O$1)</f>
        <v>0</v>
      </c>
      <c r="Q275">
        <f>COUNTIF(群馬!$B275:$Z275,$O$1)</f>
        <v>0</v>
      </c>
      <c r="R275">
        <f>COUNTIF(埼玉!$B275:$AG275,$O$1)</f>
        <v>0</v>
      </c>
      <c r="S275">
        <f>COUNTIF(千葉!$B275:$AA275,$O$1)</f>
        <v>0</v>
      </c>
      <c r="T275">
        <f>COUNTIF(東京!$B275:$Z275,$O$1)</f>
        <v>0</v>
      </c>
      <c r="U275">
        <f>COUNTIF(神奈川!$B275:$Z275,$O$1)</f>
        <v>0</v>
      </c>
      <c r="V275">
        <f>COUNTIF(山梨!$B275:$Z275,$O$1)</f>
        <v>0</v>
      </c>
      <c r="W275">
        <f>COUNTIF(長野!$B275:$Z275,$O$1)</f>
        <v>0</v>
      </c>
      <c r="X275">
        <f>COUNTIF(静岡!$B275:$AC275,$O$1)</f>
        <v>0</v>
      </c>
      <c r="Y275" s="66">
        <f t="shared" si="70"/>
        <v>0</v>
      </c>
      <c r="AA275">
        <f>COUNTIF(茨城!$B275:$Z275,$AA$1)</f>
        <v>0</v>
      </c>
      <c r="AB275">
        <f>COUNTIF(栃木!$B275:$Z275,$AA$1)</f>
        <v>0</v>
      </c>
      <c r="AC275">
        <f>COUNTIF(群馬!$B275:$Z275,$AA$1)</f>
        <v>0</v>
      </c>
      <c r="AD275">
        <f>COUNTIF(埼玉!$B275:$AG275,$AA$1)</f>
        <v>0</v>
      </c>
      <c r="AE275">
        <f>COUNTIF(千葉!$B275:$AA275,$AA$1)</f>
        <v>0</v>
      </c>
      <c r="AF275">
        <f>COUNTIF(東京!$B275:$Z275,$AA$1)</f>
        <v>0</v>
      </c>
      <c r="AG275">
        <f>COUNTIF(神奈川!$B275:$Z275,$AA$1)</f>
        <v>0</v>
      </c>
      <c r="AH275">
        <f>COUNTIF(山梨!$B275:$Z275,$AA$1)</f>
        <v>0</v>
      </c>
      <c r="AI275">
        <f>COUNTIF(長野!$B275:$Z275,$AA$1)</f>
        <v>0</v>
      </c>
      <c r="AJ275">
        <f>COUNTIF(静岡!$B275:$AC275,$AC$1)</f>
        <v>0</v>
      </c>
      <c r="AK275" s="66">
        <f t="shared" si="71"/>
        <v>0</v>
      </c>
      <c r="AL275" s="73">
        <f t="shared" si="72"/>
        <v>0</v>
      </c>
      <c r="AN275">
        <f>COUNTIF(茨城!$B275:$Z275,$AN$1)</f>
        <v>0</v>
      </c>
      <c r="AO275">
        <f>COUNTIF(栃木!$B275:$Z275,$AN$1)</f>
        <v>0</v>
      </c>
      <c r="AP275">
        <f>COUNTIF(群馬!$B275:$Z275,$AN$1)</f>
        <v>0</v>
      </c>
      <c r="AQ275">
        <f>COUNTIF(埼玉!$B275:$AG275,$AN$1)</f>
        <v>0</v>
      </c>
      <c r="AR275">
        <f>COUNTIF(千葉!$B275:$AA275,$AN$1)</f>
        <v>0</v>
      </c>
      <c r="AS275">
        <f>COUNTIF(東京!$B275:$Z275,$AN$1)</f>
        <v>0</v>
      </c>
      <c r="AT275">
        <f>COUNTIF(神奈川!$B275:$Z275,$AN$1)</f>
        <v>0</v>
      </c>
      <c r="AU275">
        <f>COUNTIF(山梨!$B275:$Z275,$AN$1)</f>
        <v>0</v>
      </c>
      <c r="AV275">
        <f>COUNTIF(長野!$B275:$Z275,$AN$1)</f>
        <v>0</v>
      </c>
      <c r="AW275">
        <f>COUNTIF(静岡!$B275:$AC275,$AN$1)</f>
        <v>0</v>
      </c>
      <c r="AX275" s="66">
        <f t="shared" si="73"/>
        <v>0</v>
      </c>
      <c r="AY275" s="73">
        <f t="shared" si="74"/>
        <v>0</v>
      </c>
    </row>
    <row r="276" spans="1:51" x14ac:dyDescent="0.15">
      <c r="A276">
        <f t="shared" si="68"/>
        <v>12</v>
      </c>
      <c r="B276" s="454">
        <v>43464</v>
      </c>
      <c r="C276">
        <f>COUNT(茨城!$B276:$Z276)</f>
        <v>18</v>
      </c>
      <c r="D276">
        <f>COUNT(栃木!$B276:$Z276)</f>
        <v>11</v>
      </c>
      <c r="E276">
        <f>COUNT(群馬!$B276:$Z276)</f>
        <v>8</v>
      </c>
      <c r="F276">
        <f>COUNT(埼玉!$B276:$AG276)</f>
        <v>20</v>
      </c>
      <c r="G276">
        <f>COUNT(千葉!$B276:$AA276)</f>
        <v>21</v>
      </c>
      <c r="H276">
        <f>COUNT(東京!$B276:$Z276)</f>
        <v>8</v>
      </c>
      <c r="I276">
        <f>COUNT(神奈川!$B276:$Z276)</f>
        <v>12</v>
      </c>
      <c r="J276">
        <f>COUNT(山梨!$B276:$Z276)</f>
        <v>4</v>
      </c>
      <c r="K276">
        <f>COUNT(長野!$B276:$Z276)</f>
        <v>5</v>
      </c>
      <c r="L276">
        <f>COUNT(静岡!$B276:$AC276)</f>
        <v>27</v>
      </c>
      <c r="M276" s="66">
        <f t="shared" si="69"/>
        <v>134</v>
      </c>
      <c r="O276">
        <f>COUNTIF(茨城!$B276:$Z276,$O$1)</f>
        <v>0</v>
      </c>
      <c r="P276">
        <f>COUNTIF(栃木!$B276:$Z276,$O$1)</f>
        <v>0</v>
      </c>
      <c r="Q276">
        <f>COUNTIF(群馬!$B276:$Z276,$O$1)</f>
        <v>0</v>
      </c>
      <c r="R276">
        <f>COUNTIF(埼玉!$B276:$AG276,$O$1)</f>
        <v>0</v>
      </c>
      <c r="S276">
        <f>COUNTIF(千葉!$B276:$AA276,$O$1)</f>
        <v>0</v>
      </c>
      <c r="T276">
        <f>COUNTIF(東京!$B276:$Z276,$O$1)</f>
        <v>0</v>
      </c>
      <c r="U276">
        <f>COUNTIF(神奈川!$B276:$Z276,$O$1)</f>
        <v>0</v>
      </c>
      <c r="V276">
        <f>COUNTIF(山梨!$B276:$Z276,$O$1)</f>
        <v>0</v>
      </c>
      <c r="W276">
        <f>COUNTIF(長野!$B276:$Z276,$O$1)</f>
        <v>0</v>
      </c>
      <c r="X276">
        <f>COUNTIF(静岡!$B276:$AC276,$O$1)</f>
        <v>0</v>
      </c>
      <c r="Y276" s="66">
        <f t="shared" si="70"/>
        <v>0</v>
      </c>
      <c r="AA276">
        <f>COUNTIF(茨城!$B276:$Z276,$AA$1)</f>
        <v>0</v>
      </c>
      <c r="AB276">
        <f>COUNTIF(栃木!$B276:$Z276,$AA$1)</f>
        <v>0</v>
      </c>
      <c r="AC276">
        <f>COUNTIF(群馬!$B276:$Z276,$AA$1)</f>
        <v>0</v>
      </c>
      <c r="AD276">
        <f>COUNTIF(埼玉!$B276:$AG276,$AA$1)</f>
        <v>0</v>
      </c>
      <c r="AE276">
        <f>COUNTIF(千葉!$B276:$AA276,$AA$1)</f>
        <v>0</v>
      </c>
      <c r="AF276">
        <f>COUNTIF(東京!$B276:$Z276,$AA$1)</f>
        <v>0</v>
      </c>
      <c r="AG276">
        <f>COUNTIF(神奈川!$B276:$Z276,$AA$1)</f>
        <v>0</v>
      </c>
      <c r="AH276">
        <f>COUNTIF(山梨!$B276:$Z276,$AA$1)</f>
        <v>0</v>
      </c>
      <c r="AI276">
        <f>COUNTIF(長野!$B276:$Z276,$AA$1)</f>
        <v>0</v>
      </c>
      <c r="AJ276">
        <f>COUNTIF(静岡!$B276:$AC276,$AC$1)</f>
        <v>0</v>
      </c>
      <c r="AK276" s="66">
        <f t="shared" si="71"/>
        <v>0</v>
      </c>
      <c r="AL276" s="73">
        <f t="shared" si="72"/>
        <v>0</v>
      </c>
      <c r="AN276">
        <f>COUNTIF(茨城!$B276:$Z276,$AN$1)</f>
        <v>0</v>
      </c>
      <c r="AO276">
        <f>COUNTIF(栃木!$B276:$Z276,$AN$1)</f>
        <v>0</v>
      </c>
      <c r="AP276">
        <f>COUNTIF(群馬!$B276:$Z276,$AN$1)</f>
        <v>0</v>
      </c>
      <c r="AQ276">
        <f>COUNTIF(埼玉!$B276:$AG276,$AN$1)</f>
        <v>0</v>
      </c>
      <c r="AR276">
        <f>COUNTIF(千葉!$B276:$AA276,$AN$1)</f>
        <v>0</v>
      </c>
      <c r="AS276">
        <f>COUNTIF(東京!$B276:$Z276,$AN$1)</f>
        <v>0</v>
      </c>
      <c r="AT276">
        <f>COUNTIF(神奈川!$B276:$Z276,$AN$1)</f>
        <v>0</v>
      </c>
      <c r="AU276">
        <f>COUNTIF(山梨!$B276:$Z276,$AN$1)</f>
        <v>0</v>
      </c>
      <c r="AV276">
        <f>COUNTIF(長野!$B276:$Z276,$AN$1)</f>
        <v>0</v>
      </c>
      <c r="AW276">
        <f>COUNTIF(静岡!$B276:$AC276,$AN$1)</f>
        <v>0</v>
      </c>
      <c r="AX276" s="66">
        <f t="shared" si="73"/>
        <v>0</v>
      </c>
      <c r="AY276" s="73">
        <f t="shared" si="74"/>
        <v>0</v>
      </c>
    </row>
    <row r="277" spans="1:51" x14ac:dyDescent="0.15">
      <c r="A277">
        <f t="shared" si="68"/>
        <v>12</v>
      </c>
      <c r="B277" s="454">
        <v>43465</v>
      </c>
      <c r="C277">
        <f>COUNT(茨城!$B277:$Z277)</f>
        <v>18</v>
      </c>
      <c r="D277">
        <f>COUNT(栃木!$B277:$Z277)</f>
        <v>11</v>
      </c>
      <c r="E277">
        <f>COUNT(群馬!$B277:$Z277)</f>
        <v>8</v>
      </c>
      <c r="F277">
        <f>COUNT(埼玉!$B277:$AG277)</f>
        <v>20</v>
      </c>
      <c r="G277">
        <f>COUNT(千葉!$B277:$AA277)</f>
        <v>21</v>
      </c>
      <c r="H277">
        <f>COUNT(東京!$B277:$Z277)</f>
        <v>8</v>
      </c>
      <c r="I277">
        <f>COUNT(神奈川!$B277:$Z277)</f>
        <v>12</v>
      </c>
      <c r="J277">
        <f>COUNT(山梨!$B277:$Z277)</f>
        <v>4</v>
      </c>
      <c r="K277">
        <f>COUNT(長野!$B277:$Z277)</f>
        <v>5</v>
      </c>
      <c r="L277">
        <f>COUNT(静岡!$B277:$AC277)</f>
        <v>27</v>
      </c>
      <c r="M277" s="66">
        <f t="shared" si="69"/>
        <v>134</v>
      </c>
      <c r="O277">
        <f>COUNTIF(茨城!$B277:$Z277,$O$1)</f>
        <v>0</v>
      </c>
      <c r="P277">
        <f>COUNTIF(栃木!$B277:$Z277,$O$1)</f>
        <v>0</v>
      </c>
      <c r="Q277">
        <f>COUNTIF(群馬!$B277:$Z277,$O$1)</f>
        <v>0</v>
      </c>
      <c r="R277">
        <f>COUNTIF(埼玉!$B277:$AG277,$O$1)</f>
        <v>0</v>
      </c>
      <c r="S277">
        <f>COUNTIF(千葉!$B277:$AA277,$O$1)</f>
        <v>0</v>
      </c>
      <c r="T277">
        <f>COUNTIF(東京!$B277:$Z277,$O$1)</f>
        <v>0</v>
      </c>
      <c r="U277">
        <f>COUNTIF(神奈川!$B277:$Z277,$O$1)</f>
        <v>0</v>
      </c>
      <c r="V277">
        <f>COUNTIF(山梨!$B277:$Z277,$O$1)</f>
        <v>0</v>
      </c>
      <c r="W277">
        <f>COUNTIF(長野!$B277:$Z277,$O$1)</f>
        <v>0</v>
      </c>
      <c r="X277">
        <f>COUNTIF(静岡!$B277:$AC277,$O$1)</f>
        <v>0</v>
      </c>
      <c r="Y277" s="66">
        <f t="shared" si="70"/>
        <v>0</v>
      </c>
      <c r="AA277">
        <f>COUNTIF(茨城!$B277:$Z277,$AA$1)</f>
        <v>0</v>
      </c>
      <c r="AB277">
        <f>COUNTIF(栃木!$B277:$Z277,$AA$1)</f>
        <v>0</v>
      </c>
      <c r="AC277">
        <f>COUNTIF(群馬!$B277:$Z277,$AA$1)</f>
        <v>0</v>
      </c>
      <c r="AD277">
        <f>COUNTIF(埼玉!$B277:$AG277,$AA$1)</f>
        <v>0</v>
      </c>
      <c r="AE277">
        <f>COUNTIF(千葉!$B277:$AA277,$AA$1)</f>
        <v>0</v>
      </c>
      <c r="AF277">
        <f>COUNTIF(東京!$B277:$Z277,$AA$1)</f>
        <v>0</v>
      </c>
      <c r="AG277">
        <f>COUNTIF(神奈川!$B277:$Z277,$AA$1)</f>
        <v>0</v>
      </c>
      <c r="AH277">
        <f>COUNTIF(山梨!$B277:$Z277,$AA$1)</f>
        <v>0</v>
      </c>
      <c r="AI277">
        <f>COUNTIF(長野!$B277:$Z277,$AA$1)</f>
        <v>0</v>
      </c>
      <c r="AJ277">
        <f>COUNTIF(静岡!$B277:$AC277,$AC$1)</f>
        <v>0</v>
      </c>
      <c r="AK277" s="66">
        <f t="shared" si="71"/>
        <v>0</v>
      </c>
      <c r="AL277" s="73">
        <f t="shared" si="72"/>
        <v>0</v>
      </c>
      <c r="AN277">
        <f>COUNTIF(茨城!$B277:$Z277,$AN$1)</f>
        <v>0</v>
      </c>
      <c r="AO277">
        <f>COUNTIF(栃木!$B277:$Z277,$AN$1)</f>
        <v>0</v>
      </c>
      <c r="AP277">
        <f>COUNTIF(群馬!$B277:$Z277,$AN$1)</f>
        <v>0</v>
      </c>
      <c r="AQ277">
        <f>COUNTIF(埼玉!$B277:$AG277,$AN$1)</f>
        <v>0</v>
      </c>
      <c r="AR277">
        <f>COUNTIF(千葉!$B277:$AA277,$AN$1)</f>
        <v>0</v>
      </c>
      <c r="AS277">
        <f>COUNTIF(東京!$B277:$Z277,$AN$1)</f>
        <v>0</v>
      </c>
      <c r="AT277">
        <f>COUNTIF(神奈川!$B277:$Z277,$AN$1)</f>
        <v>0</v>
      </c>
      <c r="AU277">
        <f>COUNTIF(山梨!$B277:$Z277,$AN$1)</f>
        <v>0</v>
      </c>
      <c r="AV277">
        <f>COUNTIF(長野!$B277:$Z277,$AN$1)</f>
        <v>0</v>
      </c>
      <c r="AW277">
        <f>COUNTIF(静岡!$B277:$AC277,$AN$1)</f>
        <v>0</v>
      </c>
      <c r="AX277" s="66">
        <f t="shared" si="73"/>
        <v>0</v>
      </c>
      <c r="AY277" s="73">
        <f t="shared" si="74"/>
        <v>0</v>
      </c>
    </row>
    <row r="278" spans="1:51" x14ac:dyDescent="0.15">
      <c r="A278">
        <f t="shared" si="68"/>
        <v>1</v>
      </c>
      <c r="B278" s="454">
        <v>43466</v>
      </c>
      <c r="C278">
        <f>COUNT(茨城!$B278:$Z278)</f>
        <v>18</v>
      </c>
      <c r="D278">
        <f>COUNT(栃木!$B278:$Z278)</f>
        <v>11</v>
      </c>
      <c r="E278">
        <f>COUNT(群馬!$B278:$Z278)</f>
        <v>8</v>
      </c>
      <c r="F278">
        <f>COUNT(埼玉!$B278:$AG278)</f>
        <v>20</v>
      </c>
      <c r="G278">
        <f>COUNT(千葉!$B278:$AA278)</f>
        <v>21</v>
      </c>
      <c r="H278">
        <f>COUNT(東京!$B278:$Z278)</f>
        <v>8</v>
      </c>
      <c r="I278">
        <f>COUNT(神奈川!$B278:$Z278)</f>
        <v>13</v>
      </c>
      <c r="J278">
        <f>COUNT(山梨!$B278:$Z278)</f>
        <v>4</v>
      </c>
      <c r="K278">
        <f>COUNT(長野!$B278:$Z278)</f>
        <v>5</v>
      </c>
      <c r="L278">
        <f>COUNT(静岡!$B278:$AC278)</f>
        <v>27</v>
      </c>
      <c r="M278" s="66">
        <f t="shared" si="69"/>
        <v>135</v>
      </c>
      <c r="O278">
        <f>COUNTIF(茨城!$B278:$Z278,$O$1)</f>
        <v>0</v>
      </c>
      <c r="P278">
        <f>COUNTIF(栃木!$B278:$Z278,$O$1)</f>
        <v>0</v>
      </c>
      <c r="Q278">
        <f>COUNTIF(群馬!$B278:$Z278,$O$1)</f>
        <v>0</v>
      </c>
      <c r="R278">
        <f>COUNTIF(埼玉!$B278:$AG278,$O$1)</f>
        <v>0</v>
      </c>
      <c r="S278">
        <f>COUNTIF(千葉!$B278:$AA278,$O$1)</f>
        <v>0</v>
      </c>
      <c r="T278">
        <f>COUNTIF(東京!$B278:$Z278,$O$1)</f>
        <v>0</v>
      </c>
      <c r="U278">
        <f>COUNTIF(神奈川!$B278:$Z278,$O$1)</f>
        <v>0</v>
      </c>
      <c r="V278">
        <f>COUNTIF(山梨!$B278:$Z278,$O$1)</f>
        <v>0</v>
      </c>
      <c r="W278">
        <f>COUNTIF(長野!$B278:$Z278,$O$1)</f>
        <v>0</v>
      </c>
      <c r="X278">
        <f>COUNTIF(静岡!$B278:$AC278,$O$1)</f>
        <v>0</v>
      </c>
      <c r="Y278" s="66">
        <f t="shared" si="70"/>
        <v>0</v>
      </c>
      <c r="AA278">
        <f>COUNTIF(茨城!$B278:$Z278,$AA$1)</f>
        <v>0</v>
      </c>
      <c r="AB278">
        <f>COUNTIF(栃木!$B278:$Z278,$AA$1)</f>
        <v>0</v>
      </c>
      <c r="AC278">
        <f>COUNTIF(群馬!$B278:$Z278,$AA$1)</f>
        <v>0</v>
      </c>
      <c r="AD278">
        <f>COUNTIF(埼玉!$B278:$AG278,$AA$1)</f>
        <v>0</v>
      </c>
      <c r="AE278">
        <f>COUNTIF(千葉!$B278:$AA278,$AA$1)</f>
        <v>0</v>
      </c>
      <c r="AF278">
        <f>COUNTIF(東京!$B278:$Z278,$AA$1)</f>
        <v>0</v>
      </c>
      <c r="AG278">
        <f>COUNTIF(神奈川!$B278:$Z278,$AA$1)</f>
        <v>0</v>
      </c>
      <c r="AH278">
        <f>COUNTIF(山梨!$B278:$Z278,$AA$1)</f>
        <v>0</v>
      </c>
      <c r="AI278">
        <f>COUNTIF(長野!$B278:$Z278,$AA$1)</f>
        <v>0</v>
      </c>
      <c r="AJ278">
        <f>COUNTIF(静岡!$B278:$AC278,$AC$1)</f>
        <v>0</v>
      </c>
      <c r="AK278" s="66">
        <f t="shared" si="71"/>
        <v>0</v>
      </c>
      <c r="AL278" s="73">
        <f t="shared" si="72"/>
        <v>0</v>
      </c>
      <c r="AN278">
        <f>COUNTIF(茨城!$B278:$Z278,$AN$1)</f>
        <v>0</v>
      </c>
      <c r="AO278">
        <f>COUNTIF(栃木!$B278:$Z278,$AN$1)</f>
        <v>0</v>
      </c>
      <c r="AP278">
        <f>COUNTIF(群馬!$B278:$Z278,$AN$1)</f>
        <v>0</v>
      </c>
      <c r="AQ278">
        <f>COUNTIF(埼玉!$B278:$AG278,$AN$1)</f>
        <v>0</v>
      </c>
      <c r="AR278">
        <f>COUNTIF(千葉!$B278:$AA278,$AN$1)</f>
        <v>0</v>
      </c>
      <c r="AS278">
        <f>COUNTIF(東京!$B278:$Z278,$AN$1)</f>
        <v>0</v>
      </c>
      <c r="AT278">
        <f>COUNTIF(神奈川!$B278:$Z278,$AN$1)</f>
        <v>0</v>
      </c>
      <c r="AU278">
        <f>COUNTIF(山梨!$B278:$Z278,$AN$1)</f>
        <v>0</v>
      </c>
      <c r="AV278">
        <f>COUNTIF(長野!$B278:$Z278,$AN$1)</f>
        <v>0</v>
      </c>
      <c r="AW278">
        <f>COUNTIF(静岡!$B278:$AC278,$AN$1)</f>
        <v>0</v>
      </c>
      <c r="AX278" s="66">
        <f t="shared" si="73"/>
        <v>0</v>
      </c>
      <c r="AY278" s="73">
        <f t="shared" si="74"/>
        <v>0</v>
      </c>
    </row>
    <row r="279" spans="1:51" x14ac:dyDescent="0.15">
      <c r="A279">
        <f t="shared" si="68"/>
        <v>1</v>
      </c>
      <c r="B279" s="454">
        <v>43467</v>
      </c>
      <c r="C279">
        <f>COUNT(茨城!$B279:$Z279)</f>
        <v>18</v>
      </c>
      <c r="D279">
        <f>COUNT(栃木!$B279:$Z279)</f>
        <v>11</v>
      </c>
      <c r="E279">
        <f>COUNT(群馬!$B279:$Z279)</f>
        <v>8</v>
      </c>
      <c r="F279">
        <f>COUNT(埼玉!$B279:$AG279)</f>
        <v>20</v>
      </c>
      <c r="G279">
        <f>COUNT(千葉!$B279:$AA279)</f>
        <v>21</v>
      </c>
      <c r="H279">
        <f>COUNT(東京!$B279:$Z279)</f>
        <v>8</v>
      </c>
      <c r="I279">
        <f>COUNT(神奈川!$B279:$Z279)</f>
        <v>13</v>
      </c>
      <c r="J279">
        <f>COUNT(山梨!$B279:$Z279)</f>
        <v>4</v>
      </c>
      <c r="K279">
        <f>COUNT(長野!$B279:$Z279)</f>
        <v>5</v>
      </c>
      <c r="L279">
        <f>COUNT(静岡!$B279:$AC279)</f>
        <v>28</v>
      </c>
      <c r="M279" s="66">
        <f t="shared" si="69"/>
        <v>136</v>
      </c>
      <c r="O279">
        <f>COUNTIF(茨城!$B279:$Z279,$O$1)</f>
        <v>0</v>
      </c>
      <c r="P279">
        <f>COUNTIF(栃木!$B279:$Z279,$O$1)</f>
        <v>0</v>
      </c>
      <c r="Q279">
        <f>COUNTIF(群馬!$B279:$Z279,$O$1)</f>
        <v>0</v>
      </c>
      <c r="R279">
        <f>COUNTIF(埼玉!$B279:$AG279,$O$1)</f>
        <v>0</v>
      </c>
      <c r="S279">
        <f>COUNTIF(千葉!$B279:$AA279,$O$1)</f>
        <v>0</v>
      </c>
      <c r="T279">
        <f>COUNTIF(東京!$B279:$Z279,$O$1)</f>
        <v>0</v>
      </c>
      <c r="U279">
        <f>COUNTIF(神奈川!$B279:$Z279,$O$1)</f>
        <v>0</v>
      </c>
      <c r="V279">
        <f>COUNTIF(山梨!$B279:$Z279,$O$1)</f>
        <v>0</v>
      </c>
      <c r="W279">
        <f>COUNTIF(長野!$B279:$Z279,$O$1)</f>
        <v>0</v>
      </c>
      <c r="X279">
        <f>COUNTIF(静岡!$B279:$AC279,$O$1)</f>
        <v>0</v>
      </c>
      <c r="Y279" s="66">
        <f t="shared" si="70"/>
        <v>0</v>
      </c>
      <c r="AA279">
        <f>COUNTIF(茨城!$B279:$Z279,$AA$1)</f>
        <v>0</v>
      </c>
      <c r="AB279">
        <f>COUNTIF(栃木!$B279:$Z279,$AA$1)</f>
        <v>0</v>
      </c>
      <c r="AC279">
        <f>COUNTIF(群馬!$B279:$Z279,$AA$1)</f>
        <v>0</v>
      </c>
      <c r="AD279">
        <f>COUNTIF(埼玉!$B279:$AG279,$AA$1)</f>
        <v>0</v>
      </c>
      <c r="AE279">
        <f>COUNTIF(千葉!$B279:$AA279,$AA$1)</f>
        <v>0</v>
      </c>
      <c r="AF279">
        <f>COUNTIF(東京!$B279:$Z279,$AA$1)</f>
        <v>0</v>
      </c>
      <c r="AG279">
        <f>COUNTIF(神奈川!$B279:$Z279,$AA$1)</f>
        <v>0</v>
      </c>
      <c r="AH279">
        <f>COUNTIF(山梨!$B279:$Z279,$AA$1)</f>
        <v>0</v>
      </c>
      <c r="AI279">
        <f>COUNTIF(長野!$B279:$Z279,$AA$1)</f>
        <v>0</v>
      </c>
      <c r="AJ279">
        <f>COUNTIF(静岡!$B279:$AC279,$AC$1)</f>
        <v>0</v>
      </c>
      <c r="AK279" s="66">
        <f t="shared" si="71"/>
        <v>0</v>
      </c>
      <c r="AL279" s="73">
        <f t="shared" si="72"/>
        <v>0</v>
      </c>
      <c r="AN279">
        <f>COUNTIF(茨城!$B279:$Z279,$AN$1)</f>
        <v>0</v>
      </c>
      <c r="AO279">
        <f>COUNTIF(栃木!$B279:$Z279,$AN$1)</f>
        <v>0</v>
      </c>
      <c r="AP279">
        <f>COUNTIF(群馬!$B279:$Z279,$AN$1)</f>
        <v>0</v>
      </c>
      <c r="AQ279">
        <f>COUNTIF(埼玉!$B279:$AG279,$AN$1)</f>
        <v>0</v>
      </c>
      <c r="AR279">
        <f>COUNTIF(千葉!$B279:$AA279,$AN$1)</f>
        <v>0</v>
      </c>
      <c r="AS279">
        <f>COUNTIF(東京!$B279:$Z279,$AN$1)</f>
        <v>0</v>
      </c>
      <c r="AT279">
        <f>COUNTIF(神奈川!$B279:$Z279,$AN$1)</f>
        <v>0</v>
      </c>
      <c r="AU279">
        <f>COUNTIF(山梨!$B279:$Z279,$AN$1)</f>
        <v>0</v>
      </c>
      <c r="AV279">
        <f>COUNTIF(長野!$B279:$Z279,$AN$1)</f>
        <v>0</v>
      </c>
      <c r="AW279">
        <f>COUNTIF(静岡!$B279:$AC279,$AN$1)</f>
        <v>0</v>
      </c>
      <c r="AX279" s="66">
        <f t="shared" si="73"/>
        <v>0</v>
      </c>
      <c r="AY279" s="73">
        <f t="shared" si="74"/>
        <v>0</v>
      </c>
    </row>
    <row r="280" spans="1:51" x14ac:dyDescent="0.15">
      <c r="A280">
        <f t="shared" si="68"/>
        <v>1</v>
      </c>
      <c r="B280" s="454">
        <v>43468</v>
      </c>
      <c r="C280">
        <f>COUNT(茨城!$B280:$Z280)</f>
        <v>18</v>
      </c>
      <c r="D280">
        <f>COUNT(栃木!$B280:$Z280)</f>
        <v>11</v>
      </c>
      <c r="E280">
        <f>COUNT(群馬!$B280:$Z280)</f>
        <v>8</v>
      </c>
      <c r="F280">
        <f>COUNT(埼玉!$B280:$AG280)</f>
        <v>20</v>
      </c>
      <c r="G280">
        <f>COUNT(千葉!$B280:$AA280)</f>
        <v>21</v>
      </c>
      <c r="H280">
        <f>COUNT(東京!$B280:$Z280)</f>
        <v>8</v>
      </c>
      <c r="I280">
        <f>COUNT(神奈川!$B280:$Z280)</f>
        <v>13</v>
      </c>
      <c r="J280">
        <f>COUNT(山梨!$B280:$Z280)</f>
        <v>4</v>
      </c>
      <c r="K280">
        <f>COUNT(長野!$B280:$Z280)</f>
        <v>5</v>
      </c>
      <c r="L280">
        <f>COUNT(静岡!$B280:$AC280)</f>
        <v>28</v>
      </c>
      <c r="M280" s="66">
        <f t="shared" si="69"/>
        <v>136</v>
      </c>
      <c r="O280">
        <f>COUNTIF(茨城!$B280:$Z280,$O$1)</f>
        <v>0</v>
      </c>
      <c r="P280">
        <f>COUNTIF(栃木!$B280:$Z280,$O$1)</f>
        <v>0</v>
      </c>
      <c r="Q280">
        <f>COUNTIF(群馬!$B280:$Z280,$O$1)</f>
        <v>0</v>
      </c>
      <c r="R280">
        <f>COUNTIF(埼玉!$B280:$AG280,$O$1)</f>
        <v>0</v>
      </c>
      <c r="S280">
        <f>COUNTIF(千葉!$B280:$AA280,$O$1)</f>
        <v>0</v>
      </c>
      <c r="T280">
        <f>COUNTIF(東京!$B280:$Z280,$O$1)</f>
        <v>0</v>
      </c>
      <c r="U280">
        <f>COUNTIF(神奈川!$B280:$Z280,$O$1)</f>
        <v>0</v>
      </c>
      <c r="V280">
        <f>COUNTIF(山梨!$B280:$Z280,$O$1)</f>
        <v>0</v>
      </c>
      <c r="W280">
        <f>COUNTIF(長野!$B280:$Z280,$O$1)</f>
        <v>0</v>
      </c>
      <c r="X280">
        <f>COUNTIF(静岡!$B280:$AC280,$O$1)</f>
        <v>0</v>
      </c>
      <c r="Y280" s="66">
        <f t="shared" si="70"/>
        <v>0</v>
      </c>
      <c r="AA280">
        <f>COUNTIF(茨城!$B280:$Z280,$AA$1)</f>
        <v>0</v>
      </c>
      <c r="AB280">
        <f>COUNTIF(栃木!$B280:$Z280,$AA$1)</f>
        <v>0</v>
      </c>
      <c r="AC280">
        <f>COUNTIF(群馬!$B280:$Z280,$AA$1)</f>
        <v>0</v>
      </c>
      <c r="AD280">
        <f>COUNTIF(埼玉!$B280:$AG280,$AA$1)</f>
        <v>0</v>
      </c>
      <c r="AE280">
        <f>COUNTIF(千葉!$B280:$AA280,$AA$1)</f>
        <v>0</v>
      </c>
      <c r="AF280">
        <f>COUNTIF(東京!$B280:$Z280,$AA$1)</f>
        <v>0</v>
      </c>
      <c r="AG280">
        <f>COUNTIF(神奈川!$B280:$Z280,$AA$1)</f>
        <v>0</v>
      </c>
      <c r="AH280">
        <f>COUNTIF(山梨!$B280:$Z280,$AA$1)</f>
        <v>0</v>
      </c>
      <c r="AI280">
        <f>COUNTIF(長野!$B280:$Z280,$AA$1)</f>
        <v>0</v>
      </c>
      <c r="AJ280">
        <f>COUNTIF(静岡!$B280:$AC280,$AC$1)</f>
        <v>0</v>
      </c>
      <c r="AK280" s="66">
        <f t="shared" si="71"/>
        <v>0</v>
      </c>
      <c r="AL280" s="73">
        <f t="shared" si="72"/>
        <v>0</v>
      </c>
      <c r="AN280">
        <f>COUNTIF(茨城!$B280:$Z280,$AN$1)</f>
        <v>0</v>
      </c>
      <c r="AO280">
        <f>COUNTIF(栃木!$B280:$Z280,$AN$1)</f>
        <v>0</v>
      </c>
      <c r="AP280">
        <f>COUNTIF(群馬!$B280:$Z280,$AN$1)</f>
        <v>0</v>
      </c>
      <c r="AQ280">
        <f>COUNTIF(埼玉!$B280:$AG280,$AN$1)</f>
        <v>0</v>
      </c>
      <c r="AR280">
        <f>COUNTIF(千葉!$B280:$AA280,$AN$1)</f>
        <v>0</v>
      </c>
      <c r="AS280">
        <f>COUNTIF(東京!$B280:$Z280,$AN$1)</f>
        <v>0</v>
      </c>
      <c r="AT280">
        <f>COUNTIF(神奈川!$B280:$Z280,$AN$1)</f>
        <v>0</v>
      </c>
      <c r="AU280">
        <f>COUNTIF(山梨!$B280:$Z280,$AN$1)</f>
        <v>0</v>
      </c>
      <c r="AV280">
        <f>COUNTIF(長野!$B280:$Z280,$AN$1)</f>
        <v>0</v>
      </c>
      <c r="AW280">
        <f>COUNTIF(静岡!$B280:$AC280,$AN$1)</f>
        <v>0</v>
      </c>
      <c r="AX280" s="66">
        <f t="shared" si="73"/>
        <v>0</v>
      </c>
      <c r="AY280" s="73">
        <f t="shared" si="74"/>
        <v>0</v>
      </c>
    </row>
    <row r="281" spans="1:51" x14ac:dyDescent="0.15">
      <c r="A281">
        <f t="shared" si="68"/>
        <v>1</v>
      </c>
      <c r="B281" s="454">
        <v>43469</v>
      </c>
      <c r="C281">
        <f>COUNT(茨城!$B281:$Z281)</f>
        <v>18</v>
      </c>
      <c r="D281">
        <f>COUNT(栃木!$B281:$Z281)</f>
        <v>11</v>
      </c>
      <c r="E281">
        <f>COUNT(群馬!$B281:$Z281)</f>
        <v>8</v>
      </c>
      <c r="F281">
        <f>COUNT(埼玉!$B281:$AG281)</f>
        <v>20</v>
      </c>
      <c r="G281">
        <f>COUNT(千葉!$B281:$AA281)</f>
        <v>21</v>
      </c>
      <c r="H281">
        <f>COUNT(東京!$B281:$Z281)</f>
        <v>8</v>
      </c>
      <c r="I281">
        <f>COUNT(神奈川!$B281:$Z281)</f>
        <v>13</v>
      </c>
      <c r="J281">
        <f>COUNT(山梨!$B281:$Z281)</f>
        <v>4</v>
      </c>
      <c r="K281">
        <f>COUNT(長野!$B281:$Z281)</f>
        <v>5</v>
      </c>
      <c r="L281">
        <f>COUNT(静岡!$B281:$AC281)</f>
        <v>28</v>
      </c>
      <c r="M281" s="66">
        <f t="shared" si="69"/>
        <v>136</v>
      </c>
      <c r="O281">
        <f>COUNTIF(茨城!$B281:$Z281,$O$1)</f>
        <v>0</v>
      </c>
      <c r="P281">
        <f>COUNTIF(栃木!$B281:$Z281,$O$1)</f>
        <v>0</v>
      </c>
      <c r="Q281">
        <f>COUNTIF(群馬!$B281:$Z281,$O$1)</f>
        <v>0</v>
      </c>
      <c r="R281">
        <f>COUNTIF(埼玉!$B281:$AG281,$O$1)</f>
        <v>0</v>
      </c>
      <c r="S281">
        <f>COUNTIF(千葉!$B281:$AA281,$O$1)</f>
        <v>0</v>
      </c>
      <c r="T281">
        <f>COUNTIF(東京!$B281:$Z281,$O$1)</f>
        <v>0</v>
      </c>
      <c r="U281">
        <f>COUNTIF(神奈川!$B281:$Z281,$O$1)</f>
        <v>0</v>
      </c>
      <c r="V281">
        <f>COUNTIF(山梨!$B281:$Z281,$O$1)</f>
        <v>0</v>
      </c>
      <c r="W281">
        <f>COUNTIF(長野!$B281:$Z281,$O$1)</f>
        <v>0</v>
      </c>
      <c r="X281">
        <f>COUNTIF(静岡!$B281:$AC281,$O$1)</f>
        <v>0</v>
      </c>
      <c r="Y281" s="66">
        <f t="shared" si="70"/>
        <v>0</v>
      </c>
      <c r="AA281">
        <f>COUNTIF(茨城!$B281:$Z281,$AA$1)</f>
        <v>0</v>
      </c>
      <c r="AB281">
        <f>COUNTIF(栃木!$B281:$Z281,$AA$1)</f>
        <v>0</v>
      </c>
      <c r="AC281">
        <f>COUNTIF(群馬!$B281:$Z281,$AA$1)</f>
        <v>0</v>
      </c>
      <c r="AD281">
        <f>COUNTIF(埼玉!$B281:$AG281,$AA$1)</f>
        <v>0</v>
      </c>
      <c r="AE281">
        <f>COUNTIF(千葉!$B281:$AA281,$AA$1)</f>
        <v>0</v>
      </c>
      <c r="AF281">
        <f>COUNTIF(東京!$B281:$Z281,$AA$1)</f>
        <v>0</v>
      </c>
      <c r="AG281">
        <f>COUNTIF(神奈川!$B281:$Z281,$AA$1)</f>
        <v>0</v>
      </c>
      <c r="AH281">
        <f>COUNTIF(山梨!$B281:$Z281,$AA$1)</f>
        <v>0</v>
      </c>
      <c r="AI281">
        <f>COUNTIF(長野!$B281:$Z281,$AA$1)</f>
        <v>0</v>
      </c>
      <c r="AJ281">
        <f>COUNTIF(静岡!$B281:$AC281,$AC$1)</f>
        <v>0</v>
      </c>
      <c r="AK281" s="66">
        <f t="shared" si="71"/>
        <v>0</v>
      </c>
      <c r="AL281" s="73">
        <f t="shared" si="72"/>
        <v>0</v>
      </c>
      <c r="AN281">
        <f>COUNTIF(茨城!$B281:$Z281,$AN$1)</f>
        <v>0</v>
      </c>
      <c r="AO281">
        <f>COUNTIF(栃木!$B281:$Z281,$AN$1)</f>
        <v>0</v>
      </c>
      <c r="AP281">
        <f>COUNTIF(群馬!$B281:$Z281,$AN$1)</f>
        <v>0</v>
      </c>
      <c r="AQ281">
        <f>COUNTIF(埼玉!$B281:$AG281,$AN$1)</f>
        <v>0</v>
      </c>
      <c r="AR281">
        <f>COUNTIF(千葉!$B281:$AA281,$AN$1)</f>
        <v>0</v>
      </c>
      <c r="AS281">
        <f>COUNTIF(東京!$B281:$Z281,$AN$1)</f>
        <v>0</v>
      </c>
      <c r="AT281">
        <f>COUNTIF(神奈川!$B281:$Z281,$AN$1)</f>
        <v>0</v>
      </c>
      <c r="AU281">
        <f>COUNTIF(山梨!$B281:$Z281,$AN$1)</f>
        <v>0</v>
      </c>
      <c r="AV281">
        <f>COUNTIF(長野!$B281:$Z281,$AN$1)</f>
        <v>0</v>
      </c>
      <c r="AW281">
        <f>COUNTIF(静岡!$B281:$AC281,$AN$1)</f>
        <v>0</v>
      </c>
      <c r="AX281" s="66">
        <f t="shared" si="73"/>
        <v>0</v>
      </c>
      <c r="AY281" s="73">
        <f t="shared" si="74"/>
        <v>0</v>
      </c>
    </row>
    <row r="282" spans="1:51" x14ac:dyDescent="0.15">
      <c r="A282">
        <f t="shared" si="68"/>
        <v>1</v>
      </c>
      <c r="B282" s="454">
        <v>43470</v>
      </c>
      <c r="C282">
        <f>COUNT(茨城!$B282:$Z282)</f>
        <v>18</v>
      </c>
      <c r="D282">
        <f>COUNT(栃木!$B282:$Z282)</f>
        <v>11</v>
      </c>
      <c r="E282">
        <f>COUNT(群馬!$B282:$Z282)</f>
        <v>8</v>
      </c>
      <c r="F282">
        <f>COUNT(埼玉!$B282:$AG282)</f>
        <v>20</v>
      </c>
      <c r="G282">
        <f>COUNT(千葉!$B282:$AA282)</f>
        <v>21</v>
      </c>
      <c r="H282">
        <f>COUNT(東京!$B282:$Z282)</f>
        <v>8</v>
      </c>
      <c r="I282">
        <f>COUNT(神奈川!$B282:$Z282)</f>
        <v>13</v>
      </c>
      <c r="J282">
        <f>COUNT(山梨!$B282:$Z282)</f>
        <v>4</v>
      </c>
      <c r="K282">
        <f>COUNT(長野!$B282:$Z282)</f>
        <v>5</v>
      </c>
      <c r="L282">
        <f>COUNT(静岡!$B282:$AC282)</f>
        <v>28</v>
      </c>
      <c r="M282" s="66">
        <f t="shared" si="69"/>
        <v>136</v>
      </c>
      <c r="O282">
        <f>COUNTIF(茨城!$B282:$Z282,$O$1)</f>
        <v>0</v>
      </c>
      <c r="P282">
        <f>COUNTIF(栃木!$B282:$Z282,$O$1)</f>
        <v>0</v>
      </c>
      <c r="Q282">
        <f>COUNTIF(群馬!$B282:$Z282,$O$1)</f>
        <v>0</v>
      </c>
      <c r="R282">
        <f>COUNTIF(埼玉!$B282:$AG282,$O$1)</f>
        <v>0</v>
      </c>
      <c r="S282">
        <f>COUNTIF(千葉!$B282:$AA282,$O$1)</f>
        <v>0</v>
      </c>
      <c r="T282">
        <f>COUNTIF(東京!$B282:$Z282,$O$1)</f>
        <v>0</v>
      </c>
      <c r="U282">
        <f>COUNTIF(神奈川!$B282:$Z282,$O$1)</f>
        <v>0</v>
      </c>
      <c r="V282">
        <f>COUNTIF(山梨!$B282:$Z282,$O$1)</f>
        <v>0</v>
      </c>
      <c r="W282">
        <f>COUNTIF(長野!$B282:$Z282,$O$1)</f>
        <v>0</v>
      </c>
      <c r="X282">
        <f>COUNTIF(静岡!$B282:$AC282,$O$1)</f>
        <v>0</v>
      </c>
      <c r="Y282" s="66">
        <f t="shared" si="70"/>
        <v>0</v>
      </c>
      <c r="AA282">
        <f>COUNTIF(茨城!$B282:$Z282,$AA$1)</f>
        <v>0</v>
      </c>
      <c r="AB282">
        <f>COUNTIF(栃木!$B282:$Z282,$AA$1)</f>
        <v>0</v>
      </c>
      <c r="AC282">
        <f>COUNTIF(群馬!$B282:$Z282,$AA$1)</f>
        <v>0</v>
      </c>
      <c r="AD282">
        <f>COUNTIF(埼玉!$B282:$AG282,$AA$1)</f>
        <v>0</v>
      </c>
      <c r="AE282">
        <f>COUNTIF(千葉!$B282:$AA282,$AA$1)</f>
        <v>0</v>
      </c>
      <c r="AF282">
        <f>COUNTIF(東京!$B282:$Z282,$AA$1)</f>
        <v>0</v>
      </c>
      <c r="AG282">
        <f>COUNTIF(神奈川!$B282:$Z282,$AA$1)</f>
        <v>0</v>
      </c>
      <c r="AH282">
        <f>COUNTIF(山梨!$B282:$Z282,$AA$1)</f>
        <v>0</v>
      </c>
      <c r="AI282">
        <f>COUNTIF(長野!$B282:$Z282,$AA$1)</f>
        <v>0</v>
      </c>
      <c r="AJ282">
        <f>COUNTIF(静岡!$B282:$AC282,$AC$1)</f>
        <v>0</v>
      </c>
      <c r="AK282" s="66">
        <f t="shared" si="71"/>
        <v>0</v>
      </c>
      <c r="AL282" s="73">
        <f t="shared" si="72"/>
        <v>0</v>
      </c>
      <c r="AN282">
        <f>COUNTIF(茨城!$B282:$Z282,$AN$1)</f>
        <v>0</v>
      </c>
      <c r="AO282">
        <f>COUNTIF(栃木!$B282:$Z282,$AN$1)</f>
        <v>0</v>
      </c>
      <c r="AP282">
        <f>COUNTIF(群馬!$B282:$Z282,$AN$1)</f>
        <v>0</v>
      </c>
      <c r="AQ282">
        <f>COUNTIF(埼玉!$B282:$AG282,$AN$1)</f>
        <v>0</v>
      </c>
      <c r="AR282">
        <f>COUNTIF(千葉!$B282:$AA282,$AN$1)</f>
        <v>0</v>
      </c>
      <c r="AS282">
        <f>COUNTIF(東京!$B282:$Z282,$AN$1)</f>
        <v>0</v>
      </c>
      <c r="AT282">
        <f>COUNTIF(神奈川!$B282:$Z282,$AN$1)</f>
        <v>0</v>
      </c>
      <c r="AU282">
        <f>COUNTIF(山梨!$B282:$Z282,$AN$1)</f>
        <v>0</v>
      </c>
      <c r="AV282">
        <f>COUNTIF(長野!$B282:$Z282,$AN$1)</f>
        <v>0</v>
      </c>
      <c r="AW282">
        <f>COUNTIF(静岡!$B282:$AC282,$AN$1)</f>
        <v>0</v>
      </c>
      <c r="AX282" s="66">
        <f t="shared" si="73"/>
        <v>0</v>
      </c>
      <c r="AY282" s="73">
        <f t="shared" si="74"/>
        <v>0</v>
      </c>
    </row>
    <row r="283" spans="1:51" x14ac:dyDescent="0.15">
      <c r="A283">
        <f t="shared" si="68"/>
        <v>1</v>
      </c>
      <c r="B283" s="454">
        <v>43471</v>
      </c>
      <c r="C283">
        <f>COUNT(茨城!$B283:$Z283)</f>
        <v>18</v>
      </c>
      <c r="D283">
        <f>COUNT(栃木!$B283:$Z283)</f>
        <v>11</v>
      </c>
      <c r="E283">
        <f>COUNT(群馬!$B283:$Z283)</f>
        <v>8</v>
      </c>
      <c r="F283">
        <f>COUNT(埼玉!$B283:$AG283)</f>
        <v>20</v>
      </c>
      <c r="G283">
        <f>COUNT(千葉!$B283:$AA283)</f>
        <v>21</v>
      </c>
      <c r="H283">
        <f>COUNT(東京!$B283:$Z283)</f>
        <v>8</v>
      </c>
      <c r="I283">
        <f>COUNT(神奈川!$B283:$Z283)</f>
        <v>13</v>
      </c>
      <c r="J283">
        <f>COUNT(山梨!$B283:$Z283)</f>
        <v>4</v>
      </c>
      <c r="K283">
        <f>COUNT(長野!$B283:$Z283)</f>
        <v>5</v>
      </c>
      <c r="L283">
        <f>COUNT(静岡!$B283:$AC283)</f>
        <v>28</v>
      </c>
      <c r="M283" s="66">
        <f t="shared" si="69"/>
        <v>136</v>
      </c>
      <c r="O283">
        <f>COUNTIF(茨城!$B283:$Z283,$O$1)</f>
        <v>0</v>
      </c>
      <c r="P283">
        <f>COUNTIF(栃木!$B283:$Z283,$O$1)</f>
        <v>0</v>
      </c>
      <c r="Q283">
        <f>COUNTIF(群馬!$B283:$Z283,$O$1)</f>
        <v>0</v>
      </c>
      <c r="R283">
        <f>COUNTIF(埼玉!$B283:$AG283,$O$1)</f>
        <v>0</v>
      </c>
      <c r="S283">
        <f>COUNTIF(千葉!$B283:$AA283,$O$1)</f>
        <v>0</v>
      </c>
      <c r="T283">
        <f>COUNTIF(東京!$B283:$Z283,$O$1)</f>
        <v>0</v>
      </c>
      <c r="U283">
        <f>COUNTIF(神奈川!$B283:$Z283,$O$1)</f>
        <v>0</v>
      </c>
      <c r="V283">
        <f>COUNTIF(山梨!$B283:$Z283,$O$1)</f>
        <v>0</v>
      </c>
      <c r="W283">
        <f>COUNTIF(長野!$B283:$Z283,$O$1)</f>
        <v>0</v>
      </c>
      <c r="X283">
        <f>COUNTIF(静岡!$B283:$AC283,$O$1)</f>
        <v>0</v>
      </c>
      <c r="Y283" s="66">
        <f t="shared" si="70"/>
        <v>0</v>
      </c>
      <c r="AA283">
        <f>COUNTIF(茨城!$B283:$Z283,$AA$1)</f>
        <v>0</v>
      </c>
      <c r="AB283">
        <f>COUNTIF(栃木!$B283:$Z283,$AA$1)</f>
        <v>0</v>
      </c>
      <c r="AC283">
        <f>COUNTIF(群馬!$B283:$Z283,$AA$1)</f>
        <v>0</v>
      </c>
      <c r="AD283">
        <f>COUNTIF(埼玉!$B283:$AG283,$AA$1)</f>
        <v>0</v>
      </c>
      <c r="AE283">
        <f>COUNTIF(千葉!$B283:$AA283,$AA$1)</f>
        <v>0</v>
      </c>
      <c r="AF283">
        <f>COUNTIF(東京!$B283:$Z283,$AA$1)</f>
        <v>0</v>
      </c>
      <c r="AG283">
        <f>COUNTIF(神奈川!$B283:$Z283,$AA$1)</f>
        <v>0</v>
      </c>
      <c r="AH283">
        <f>COUNTIF(山梨!$B283:$Z283,$AA$1)</f>
        <v>0</v>
      </c>
      <c r="AI283">
        <f>COUNTIF(長野!$B283:$Z283,$AA$1)</f>
        <v>0</v>
      </c>
      <c r="AJ283">
        <f>COUNTIF(静岡!$B283:$AC283,$AC$1)</f>
        <v>0</v>
      </c>
      <c r="AK283" s="66">
        <f t="shared" si="71"/>
        <v>0</v>
      </c>
      <c r="AL283" s="73">
        <f t="shared" si="72"/>
        <v>0</v>
      </c>
      <c r="AN283">
        <f>COUNTIF(茨城!$B283:$Z283,$AN$1)</f>
        <v>0</v>
      </c>
      <c r="AO283">
        <f>COUNTIF(栃木!$B283:$Z283,$AN$1)</f>
        <v>0</v>
      </c>
      <c r="AP283">
        <f>COUNTIF(群馬!$B283:$Z283,$AN$1)</f>
        <v>0</v>
      </c>
      <c r="AQ283">
        <f>COUNTIF(埼玉!$B283:$AG283,$AN$1)</f>
        <v>0</v>
      </c>
      <c r="AR283">
        <f>COUNTIF(千葉!$B283:$AA283,$AN$1)</f>
        <v>0</v>
      </c>
      <c r="AS283">
        <f>COUNTIF(東京!$B283:$Z283,$AN$1)</f>
        <v>0</v>
      </c>
      <c r="AT283">
        <f>COUNTIF(神奈川!$B283:$Z283,$AN$1)</f>
        <v>0</v>
      </c>
      <c r="AU283">
        <f>COUNTIF(山梨!$B283:$Z283,$AN$1)</f>
        <v>0</v>
      </c>
      <c r="AV283">
        <f>COUNTIF(長野!$B283:$Z283,$AN$1)</f>
        <v>0</v>
      </c>
      <c r="AW283">
        <f>COUNTIF(静岡!$B283:$AC283,$AN$1)</f>
        <v>0</v>
      </c>
      <c r="AX283" s="66">
        <f t="shared" si="73"/>
        <v>0</v>
      </c>
      <c r="AY283" s="73">
        <f t="shared" si="74"/>
        <v>0</v>
      </c>
    </row>
    <row r="284" spans="1:51" x14ac:dyDescent="0.15">
      <c r="A284">
        <f t="shared" si="68"/>
        <v>1</v>
      </c>
      <c r="B284" s="454">
        <v>43472</v>
      </c>
      <c r="C284">
        <f>COUNT(茨城!$B284:$Z284)</f>
        <v>18</v>
      </c>
      <c r="D284">
        <f>COUNT(栃木!$B284:$Z284)</f>
        <v>11</v>
      </c>
      <c r="E284">
        <f>COUNT(群馬!$B284:$Z284)</f>
        <v>8</v>
      </c>
      <c r="F284">
        <f>COUNT(埼玉!$B284:$AG284)</f>
        <v>20</v>
      </c>
      <c r="G284">
        <f>COUNT(千葉!$B284:$AA284)</f>
        <v>21</v>
      </c>
      <c r="H284">
        <f>COUNT(東京!$B284:$Z284)</f>
        <v>8</v>
      </c>
      <c r="I284">
        <f>COUNT(神奈川!$B284:$Z284)</f>
        <v>12</v>
      </c>
      <c r="J284">
        <f>COUNT(山梨!$B284:$Z284)</f>
        <v>4</v>
      </c>
      <c r="K284">
        <f>COUNT(長野!$B284:$Z284)</f>
        <v>5</v>
      </c>
      <c r="L284">
        <f>COUNT(静岡!$B284:$AC284)</f>
        <v>28</v>
      </c>
      <c r="M284" s="66">
        <f t="shared" si="69"/>
        <v>135</v>
      </c>
      <c r="O284">
        <f>COUNTIF(茨城!$B284:$Z284,$O$1)</f>
        <v>0</v>
      </c>
      <c r="P284">
        <f>COUNTIF(栃木!$B284:$Z284,$O$1)</f>
        <v>0</v>
      </c>
      <c r="Q284">
        <f>COUNTIF(群馬!$B284:$Z284,$O$1)</f>
        <v>0</v>
      </c>
      <c r="R284">
        <f>COUNTIF(埼玉!$B284:$AG284,$O$1)</f>
        <v>0</v>
      </c>
      <c r="S284">
        <f>COUNTIF(千葉!$B284:$AA284,$O$1)</f>
        <v>0</v>
      </c>
      <c r="T284">
        <f>COUNTIF(東京!$B284:$Z284,$O$1)</f>
        <v>0</v>
      </c>
      <c r="U284">
        <f>COUNTIF(神奈川!$B284:$Z284,$O$1)</f>
        <v>0</v>
      </c>
      <c r="V284">
        <f>COUNTIF(山梨!$B284:$Z284,$O$1)</f>
        <v>0</v>
      </c>
      <c r="W284">
        <f>COUNTIF(長野!$B284:$Z284,$O$1)</f>
        <v>0</v>
      </c>
      <c r="X284">
        <f>COUNTIF(静岡!$B284:$AC284,$O$1)</f>
        <v>0</v>
      </c>
      <c r="Y284" s="66">
        <f t="shared" si="70"/>
        <v>0</v>
      </c>
      <c r="AA284">
        <f>COUNTIF(茨城!$B284:$Z284,$AA$1)</f>
        <v>0</v>
      </c>
      <c r="AB284">
        <f>COUNTIF(栃木!$B284:$Z284,$AA$1)</f>
        <v>0</v>
      </c>
      <c r="AC284">
        <f>COUNTIF(群馬!$B284:$Z284,$AA$1)</f>
        <v>0</v>
      </c>
      <c r="AD284">
        <f>COUNTIF(埼玉!$B284:$AG284,$AA$1)</f>
        <v>0</v>
      </c>
      <c r="AE284">
        <f>COUNTIF(千葉!$B284:$AA284,$AA$1)</f>
        <v>0</v>
      </c>
      <c r="AF284">
        <f>COUNTIF(東京!$B284:$Z284,$AA$1)</f>
        <v>0</v>
      </c>
      <c r="AG284">
        <f>COUNTIF(神奈川!$B284:$Z284,$AA$1)</f>
        <v>0</v>
      </c>
      <c r="AH284">
        <f>COUNTIF(山梨!$B284:$Z284,$AA$1)</f>
        <v>0</v>
      </c>
      <c r="AI284">
        <f>COUNTIF(長野!$B284:$Z284,$AA$1)</f>
        <v>0</v>
      </c>
      <c r="AJ284">
        <f>COUNTIF(静岡!$B284:$AC284,$AC$1)</f>
        <v>0</v>
      </c>
      <c r="AK284" s="66">
        <f t="shared" si="71"/>
        <v>0</v>
      </c>
      <c r="AL284" s="73">
        <f t="shared" si="72"/>
        <v>0</v>
      </c>
      <c r="AN284">
        <f>COUNTIF(茨城!$B284:$Z284,$AN$1)</f>
        <v>0</v>
      </c>
      <c r="AO284">
        <f>COUNTIF(栃木!$B284:$Z284,$AN$1)</f>
        <v>0</v>
      </c>
      <c r="AP284">
        <f>COUNTIF(群馬!$B284:$Z284,$AN$1)</f>
        <v>0</v>
      </c>
      <c r="AQ284">
        <f>COUNTIF(埼玉!$B284:$AG284,$AN$1)</f>
        <v>0</v>
      </c>
      <c r="AR284">
        <f>COUNTIF(千葉!$B284:$AA284,$AN$1)</f>
        <v>0</v>
      </c>
      <c r="AS284">
        <f>COUNTIF(東京!$B284:$Z284,$AN$1)</f>
        <v>0</v>
      </c>
      <c r="AT284">
        <f>COUNTIF(神奈川!$B284:$Z284,$AN$1)</f>
        <v>0</v>
      </c>
      <c r="AU284">
        <f>COUNTIF(山梨!$B284:$Z284,$AN$1)</f>
        <v>0</v>
      </c>
      <c r="AV284">
        <f>COUNTIF(長野!$B284:$Z284,$AN$1)</f>
        <v>0</v>
      </c>
      <c r="AW284">
        <f>COUNTIF(静岡!$B284:$AC284,$AN$1)</f>
        <v>0</v>
      </c>
      <c r="AX284" s="66">
        <f t="shared" si="73"/>
        <v>0</v>
      </c>
      <c r="AY284" s="73">
        <f t="shared" si="74"/>
        <v>0</v>
      </c>
    </row>
    <row r="285" spans="1:51" x14ac:dyDescent="0.15">
      <c r="A285">
        <f t="shared" si="68"/>
        <v>1</v>
      </c>
      <c r="B285" s="454">
        <v>43473</v>
      </c>
      <c r="C285">
        <f>COUNT(茨城!$B285:$Z285)</f>
        <v>18</v>
      </c>
      <c r="D285">
        <f>COUNT(栃木!$B285:$Z285)</f>
        <v>11</v>
      </c>
      <c r="E285">
        <f>COUNT(群馬!$B285:$Z285)</f>
        <v>8</v>
      </c>
      <c r="F285">
        <f>COUNT(埼玉!$B285:$AG285)</f>
        <v>20</v>
      </c>
      <c r="G285">
        <f>COUNT(千葉!$B285:$AA285)</f>
        <v>21</v>
      </c>
      <c r="H285">
        <f>COUNT(東京!$B285:$Z285)</f>
        <v>7</v>
      </c>
      <c r="I285">
        <f>COUNT(神奈川!$B285:$Z285)</f>
        <v>12</v>
      </c>
      <c r="J285">
        <f>COUNT(山梨!$B285:$Z285)</f>
        <v>4</v>
      </c>
      <c r="K285">
        <f>COUNT(長野!$B285:$Z285)</f>
        <v>6</v>
      </c>
      <c r="L285">
        <f>COUNT(静岡!$B285:$AC285)</f>
        <v>28</v>
      </c>
      <c r="M285" s="66">
        <f t="shared" si="69"/>
        <v>135</v>
      </c>
      <c r="O285">
        <f>COUNTIF(茨城!$B285:$Z285,$O$1)</f>
        <v>0</v>
      </c>
      <c r="P285">
        <f>COUNTIF(栃木!$B285:$Z285,$O$1)</f>
        <v>0</v>
      </c>
      <c r="Q285">
        <f>COUNTIF(群馬!$B285:$Z285,$O$1)</f>
        <v>0</v>
      </c>
      <c r="R285">
        <f>COUNTIF(埼玉!$B285:$AG285,$O$1)</f>
        <v>0</v>
      </c>
      <c r="S285">
        <f>COUNTIF(千葉!$B285:$AA285,$O$1)</f>
        <v>0</v>
      </c>
      <c r="T285">
        <f>COUNTIF(東京!$B285:$Z285,$O$1)</f>
        <v>0</v>
      </c>
      <c r="U285">
        <f>COUNTIF(神奈川!$B285:$Z285,$O$1)</f>
        <v>0</v>
      </c>
      <c r="V285">
        <f>COUNTIF(山梨!$B285:$Z285,$O$1)</f>
        <v>0</v>
      </c>
      <c r="W285">
        <f>COUNTIF(長野!$B285:$Z285,$O$1)</f>
        <v>0</v>
      </c>
      <c r="X285">
        <f>COUNTIF(静岡!$B285:$AC285,$O$1)</f>
        <v>0</v>
      </c>
      <c r="Y285" s="66">
        <f t="shared" si="70"/>
        <v>0</v>
      </c>
      <c r="AA285">
        <f>COUNTIF(茨城!$B285:$Z285,$AA$1)</f>
        <v>0</v>
      </c>
      <c r="AB285">
        <f>COUNTIF(栃木!$B285:$Z285,$AA$1)</f>
        <v>0</v>
      </c>
      <c r="AC285">
        <f>COUNTIF(群馬!$B285:$Z285,$AA$1)</f>
        <v>0</v>
      </c>
      <c r="AD285">
        <f>COUNTIF(埼玉!$B285:$AG285,$AA$1)</f>
        <v>0</v>
      </c>
      <c r="AE285">
        <f>COUNTIF(千葉!$B285:$AA285,$AA$1)</f>
        <v>0</v>
      </c>
      <c r="AF285">
        <f>COUNTIF(東京!$B285:$Z285,$AA$1)</f>
        <v>0</v>
      </c>
      <c r="AG285">
        <f>COUNTIF(神奈川!$B285:$Z285,$AA$1)</f>
        <v>0</v>
      </c>
      <c r="AH285">
        <f>COUNTIF(山梨!$B285:$Z285,$AA$1)</f>
        <v>0</v>
      </c>
      <c r="AI285">
        <f>COUNTIF(長野!$B285:$Z285,$AA$1)</f>
        <v>0</v>
      </c>
      <c r="AJ285">
        <f>COUNTIF(静岡!$B285:$AC285,$AC$1)</f>
        <v>0</v>
      </c>
      <c r="AK285" s="66">
        <f t="shared" si="71"/>
        <v>0</v>
      </c>
      <c r="AL285" s="73">
        <f t="shared" si="72"/>
        <v>0</v>
      </c>
      <c r="AN285">
        <f>COUNTIF(茨城!$B285:$Z285,$AN$1)</f>
        <v>0</v>
      </c>
      <c r="AO285">
        <f>COUNTIF(栃木!$B285:$Z285,$AN$1)</f>
        <v>0</v>
      </c>
      <c r="AP285">
        <f>COUNTIF(群馬!$B285:$Z285,$AN$1)</f>
        <v>0</v>
      </c>
      <c r="AQ285">
        <f>COUNTIF(埼玉!$B285:$AG285,$AN$1)</f>
        <v>0</v>
      </c>
      <c r="AR285">
        <f>COUNTIF(千葉!$B285:$AA285,$AN$1)</f>
        <v>0</v>
      </c>
      <c r="AS285">
        <f>COUNTIF(東京!$B285:$Z285,$AN$1)</f>
        <v>1</v>
      </c>
      <c r="AT285">
        <f>COUNTIF(神奈川!$B285:$Z285,$AN$1)</f>
        <v>0</v>
      </c>
      <c r="AU285">
        <f>COUNTIF(山梨!$B285:$Z285,$AN$1)</f>
        <v>0</v>
      </c>
      <c r="AV285">
        <f>COUNTIF(長野!$B285:$Z285,$AN$1)</f>
        <v>0</v>
      </c>
      <c r="AW285">
        <f>COUNTIF(静岡!$B285:$AC285,$AN$1)</f>
        <v>0</v>
      </c>
      <c r="AX285" s="66">
        <f t="shared" si="73"/>
        <v>1</v>
      </c>
      <c r="AY285" s="73">
        <f t="shared" si="74"/>
        <v>7.4074074074074077E-3</v>
      </c>
    </row>
    <row r="286" spans="1:51" x14ac:dyDescent="0.15">
      <c r="A286">
        <f t="shared" si="68"/>
        <v>1</v>
      </c>
      <c r="B286" s="454">
        <v>43474</v>
      </c>
      <c r="C286">
        <f>COUNT(茨城!$B286:$Z286)</f>
        <v>18</v>
      </c>
      <c r="D286">
        <f>COUNT(栃木!$B286:$Z286)</f>
        <v>11</v>
      </c>
      <c r="E286">
        <f>COUNT(群馬!$B286:$Z286)</f>
        <v>8</v>
      </c>
      <c r="F286">
        <f>COUNT(埼玉!$B286:$AG286)</f>
        <v>20</v>
      </c>
      <c r="G286">
        <f>COUNT(千葉!$B286:$AA286)</f>
        <v>20</v>
      </c>
      <c r="H286">
        <f>COUNT(東京!$B286:$Z286)</f>
        <v>7</v>
      </c>
      <c r="I286">
        <f>COUNT(神奈川!$B286:$Z286)</f>
        <v>12</v>
      </c>
      <c r="J286">
        <f>COUNT(山梨!$B286:$Z286)</f>
        <v>4</v>
      </c>
      <c r="K286">
        <f>COUNT(長野!$B286:$Z286)</f>
        <v>6</v>
      </c>
      <c r="L286">
        <f>COUNT(静岡!$B286:$AC286)</f>
        <v>28</v>
      </c>
      <c r="M286" s="66">
        <f t="shared" si="69"/>
        <v>134</v>
      </c>
      <c r="O286">
        <f>COUNTIF(茨城!$B286:$Z286,$O$1)</f>
        <v>0</v>
      </c>
      <c r="P286">
        <f>COUNTIF(栃木!$B286:$Z286,$O$1)</f>
        <v>0</v>
      </c>
      <c r="Q286">
        <f>COUNTIF(群馬!$B286:$Z286,$O$1)</f>
        <v>0</v>
      </c>
      <c r="R286">
        <f>COUNTIF(埼玉!$B286:$AG286,$O$1)</f>
        <v>0</v>
      </c>
      <c r="S286">
        <f>COUNTIF(千葉!$B286:$AA286,$O$1)</f>
        <v>0</v>
      </c>
      <c r="T286">
        <f>COUNTIF(東京!$B286:$Z286,$O$1)</f>
        <v>0</v>
      </c>
      <c r="U286">
        <f>COUNTIF(神奈川!$B286:$Z286,$O$1)</f>
        <v>0</v>
      </c>
      <c r="V286">
        <f>COUNTIF(山梨!$B286:$Z286,$O$1)</f>
        <v>0</v>
      </c>
      <c r="W286">
        <f>COUNTIF(長野!$B286:$Z286,$O$1)</f>
        <v>0</v>
      </c>
      <c r="X286">
        <f>COUNTIF(静岡!$B286:$AC286,$O$1)</f>
        <v>0</v>
      </c>
      <c r="Y286" s="66">
        <f t="shared" si="70"/>
        <v>0</v>
      </c>
      <c r="AA286">
        <f>COUNTIF(茨城!$B286:$Z286,$AA$1)</f>
        <v>0</v>
      </c>
      <c r="AB286">
        <f>COUNTIF(栃木!$B286:$Z286,$AA$1)</f>
        <v>0</v>
      </c>
      <c r="AC286">
        <f>COUNTIF(群馬!$B286:$Z286,$AA$1)</f>
        <v>0</v>
      </c>
      <c r="AD286">
        <f>COUNTIF(埼玉!$B286:$AG286,$AA$1)</f>
        <v>0</v>
      </c>
      <c r="AE286">
        <f>COUNTIF(千葉!$B286:$AA286,$AA$1)</f>
        <v>0</v>
      </c>
      <c r="AF286">
        <f>COUNTIF(東京!$B286:$Z286,$AA$1)</f>
        <v>0</v>
      </c>
      <c r="AG286">
        <f>COUNTIF(神奈川!$B286:$Z286,$AA$1)</f>
        <v>0</v>
      </c>
      <c r="AH286">
        <f>COUNTIF(山梨!$B286:$Z286,$AA$1)</f>
        <v>0</v>
      </c>
      <c r="AI286">
        <f>COUNTIF(長野!$B286:$Z286,$AA$1)</f>
        <v>0</v>
      </c>
      <c r="AJ286">
        <f>COUNTIF(静岡!$B286:$AC286,$AC$1)</f>
        <v>0</v>
      </c>
      <c r="AK286" s="66">
        <f t="shared" si="71"/>
        <v>0</v>
      </c>
      <c r="AL286" s="73">
        <f t="shared" si="72"/>
        <v>0</v>
      </c>
      <c r="AN286">
        <f>COUNTIF(茨城!$B286:$Z286,$AN$1)</f>
        <v>0</v>
      </c>
      <c r="AO286">
        <f>COUNTIF(栃木!$B286:$Z286,$AN$1)</f>
        <v>0</v>
      </c>
      <c r="AP286">
        <f>COUNTIF(群馬!$B286:$Z286,$AN$1)</f>
        <v>0</v>
      </c>
      <c r="AQ286">
        <f>COUNTIF(埼玉!$B286:$AG286,$AN$1)</f>
        <v>0</v>
      </c>
      <c r="AR286">
        <f>COUNTIF(千葉!$B286:$AA286,$AN$1)</f>
        <v>0</v>
      </c>
      <c r="AS286">
        <f>COUNTIF(東京!$B286:$Z286,$AN$1)</f>
        <v>0</v>
      </c>
      <c r="AT286">
        <f>COUNTIF(神奈川!$B286:$Z286,$AN$1)</f>
        <v>0</v>
      </c>
      <c r="AU286">
        <f>COUNTIF(山梨!$B286:$Z286,$AN$1)</f>
        <v>0</v>
      </c>
      <c r="AV286">
        <f>COUNTIF(長野!$B286:$Z286,$AN$1)</f>
        <v>0</v>
      </c>
      <c r="AW286">
        <f>COUNTIF(静岡!$B286:$AC286,$AN$1)</f>
        <v>0</v>
      </c>
      <c r="AX286" s="66">
        <f t="shared" si="73"/>
        <v>0</v>
      </c>
      <c r="AY286" s="73">
        <f t="shared" si="74"/>
        <v>0</v>
      </c>
    </row>
    <row r="287" spans="1:51" x14ac:dyDescent="0.15">
      <c r="A287">
        <f t="shared" si="68"/>
        <v>1</v>
      </c>
      <c r="B287" s="454">
        <v>43475</v>
      </c>
      <c r="C287">
        <f>COUNT(茨城!$B287:$Z287)</f>
        <v>18</v>
      </c>
      <c r="D287">
        <f>COUNT(栃木!$B287:$Z287)</f>
        <v>11</v>
      </c>
      <c r="E287">
        <f>COUNT(群馬!$B287:$Z287)</f>
        <v>8</v>
      </c>
      <c r="F287">
        <f>COUNT(埼玉!$B287:$AG287)</f>
        <v>20</v>
      </c>
      <c r="G287">
        <f>COUNT(千葉!$B287:$AA287)</f>
        <v>21</v>
      </c>
      <c r="H287">
        <f>COUNT(東京!$B287:$Z287)</f>
        <v>7</v>
      </c>
      <c r="I287">
        <f>COUNT(神奈川!$B287:$Z287)</f>
        <v>12</v>
      </c>
      <c r="J287">
        <f>COUNT(山梨!$B287:$Z287)</f>
        <v>4</v>
      </c>
      <c r="K287">
        <f>COUNT(長野!$B287:$Z287)</f>
        <v>6</v>
      </c>
      <c r="L287">
        <f>COUNT(静岡!$B287:$AC287)</f>
        <v>27</v>
      </c>
      <c r="M287" s="66">
        <f t="shared" si="69"/>
        <v>134</v>
      </c>
      <c r="O287">
        <f>COUNTIF(茨城!$B287:$Z287,$O$1)</f>
        <v>0</v>
      </c>
      <c r="P287">
        <f>COUNTIF(栃木!$B287:$Z287,$O$1)</f>
        <v>0</v>
      </c>
      <c r="Q287">
        <f>COUNTIF(群馬!$B287:$Z287,$O$1)</f>
        <v>0</v>
      </c>
      <c r="R287">
        <f>COUNTIF(埼玉!$B287:$AG287,$O$1)</f>
        <v>0</v>
      </c>
      <c r="S287">
        <f>COUNTIF(千葉!$B287:$AA287,$O$1)</f>
        <v>0</v>
      </c>
      <c r="T287">
        <f>COUNTIF(東京!$B287:$Z287,$O$1)</f>
        <v>0</v>
      </c>
      <c r="U287">
        <f>COUNTIF(神奈川!$B287:$Z287,$O$1)</f>
        <v>0</v>
      </c>
      <c r="V287">
        <f>COUNTIF(山梨!$B287:$Z287,$O$1)</f>
        <v>0</v>
      </c>
      <c r="W287">
        <f>COUNTIF(長野!$B287:$Z287,$O$1)</f>
        <v>0</v>
      </c>
      <c r="X287">
        <f>COUNTIF(静岡!$B287:$AC287,$O$1)</f>
        <v>0</v>
      </c>
      <c r="Y287" s="66">
        <f t="shared" si="70"/>
        <v>0</v>
      </c>
      <c r="AA287">
        <f>COUNTIF(茨城!$B287:$Z287,$AA$1)</f>
        <v>0</v>
      </c>
      <c r="AB287">
        <f>COUNTIF(栃木!$B287:$Z287,$AA$1)</f>
        <v>0</v>
      </c>
      <c r="AC287">
        <f>COUNTIF(群馬!$B287:$Z287,$AA$1)</f>
        <v>0</v>
      </c>
      <c r="AD287">
        <f>COUNTIF(埼玉!$B287:$AG287,$AA$1)</f>
        <v>0</v>
      </c>
      <c r="AE287">
        <f>COUNTIF(千葉!$B287:$AA287,$AA$1)</f>
        <v>0</v>
      </c>
      <c r="AF287">
        <f>COUNTIF(東京!$B287:$Z287,$AA$1)</f>
        <v>0</v>
      </c>
      <c r="AG287">
        <f>COUNTIF(神奈川!$B287:$Z287,$AA$1)</f>
        <v>0</v>
      </c>
      <c r="AH287">
        <f>COUNTIF(山梨!$B287:$Z287,$AA$1)</f>
        <v>0</v>
      </c>
      <c r="AI287">
        <f>COUNTIF(長野!$B287:$Z287,$AA$1)</f>
        <v>0</v>
      </c>
      <c r="AJ287">
        <f>COUNTIF(静岡!$B287:$AC287,$AC$1)</f>
        <v>0</v>
      </c>
      <c r="AK287" s="66">
        <f t="shared" si="71"/>
        <v>0</v>
      </c>
      <c r="AL287" s="73">
        <f t="shared" si="72"/>
        <v>0</v>
      </c>
      <c r="AN287">
        <f>COUNTIF(茨城!$B287:$Z287,$AN$1)</f>
        <v>2</v>
      </c>
      <c r="AO287">
        <f>COUNTIF(栃木!$B287:$Z287,$AN$1)</f>
        <v>0</v>
      </c>
      <c r="AP287">
        <f>COUNTIF(群馬!$B287:$Z287,$AN$1)</f>
        <v>0</v>
      </c>
      <c r="AQ287">
        <f>COUNTIF(埼玉!$B287:$AG287,$AN$1)</f>
        <v>1</v>
      </c>
      <c r="AR287">
        <f>COUNTIF(千葉!$B287:$AA287,$AN$1)</f>
        <v>1</v>
      </c>
      <c r="AS287">
        <f>COUNTIF(東京!$B287:$Z287,$AN$1)</f>
        <v>0</v>
      </c>
      <c r="AT287">
        <f>COUNTIF(神奈川!$B287:$Z287,$AN$1)</f>
        <v>0</v>
      </c>
      <c r="AU287">
        <f>COUNTIF(山梨!$B287:$Z287,$AN$1)</f>
        <v>0</v>
      </c>
      <c r="AV287">
        <f>COUNTIF(長野!$B287:$Z287,$AN$1)</f>
        <v>0</v>
      </c>
      <c r="AW287">
        <f>COUNTIF(静岡!$B287:$AC287,$AN$1)</f>
        <v>0</v>
      </c>
      <c r="AX287" s="66">
        <f t="shared" si="73"/>
        <v>4</v>
      </c>
      <c r="AY287" s="73">
        <f t="shared" si="74"/>
        <v>2.9850746268656716E-2</v>
      </c>
    </row>
    <row r="288" spans="1:51" x14ac:dyDescent="0.15">
      <c r="A288">
        <f t="shared" si="68"/>
        <v>1</v>
      </c>
      <c r="B288" s="454">
        <v>43476</v>
      </c>
      <c r="C288">
        <f>COUNT(茨城!$B288:$Z288)</f>
        <v>18</v>
      </c>
      <c r="D288">
        <f>COUNT(栃木!$B288:$Z288)</f>
        <v>11</v>
      </c>
      <c r="E288">
        <f>COUNT(群馬!$B288:$Z288)</f>
        <v>8</v>
      </c>
      <c r="F288">
        <f>COUNT(埼玉!$B288:$AG288)</f>
        <v>20</v>
      </c>
      <c r="G288">
        <f>COUNT(千葉!$B288:$AA288)</f>
        <v>20</v>
      </c>
      <c r="H288">
        <f>COUNT(東京!$B288:$Z288)</f>
        <v>8</v>
      </c>
      <c r="I288">
        <f>COUNT(神奈川!$B288:$Z288)</f>
        <v>12</v>
      </c>
      <c r="J288">
        <f>COUNT(山梨!$B288:$Z288)</f>
        <v>4</v>
      </c>
      <c r="K288">
        <f>COUNT(長野!$B288:$Z288)</f>
        <v>6</v>
      </c>
      <c r="L288">
        <f>COUNT(静岡!$B288:$AC288)</f>
        <v>27</v>
      </c>
      <c r="M288" s="66">
        <f t="shared" si="69"/>
        <v>134</v>
      </c>
      <c r="O288">
        <f>COUNTIF(茨城!$B288:$Z288,$O$1)</f>
        <v>0</v>
      </c>
      <c r="P288">
        <f>COUNTIF(栃木!$B288:$Z288,$O$1)</f>
        <v>0</v>
      </c>
      <c r="Q288">
        <f>COUNTIF(群馬!$B288:$Z288,$O$1)</f>
        <v>0</v>
      </c>
      <c r="R288">
        <f>COUNTIF(埼玉!$B288:$AG288,$O$1)</f>
        <v>0</v>
      </c>
      <c r="S288">
        <f>COUNTIF(千葉!$B288:$AA288,$O$1)</f>
        <v>0</v>
      </c>
      <c r="T288">
        <f>COUNTIF(東京!$B288:$Z288,$O$1)</f>
        <v>0</v>
      </c>
      <c r="U288">
        <f>COUNTIF(神奈川!$B288:$Z288,$O$1)</f>
        <v>0</v>
      </c>
      <c r="V288">
        <f>COUNTIF(山梨!$B288:$Z288,$O$1)</f>
        <v>0</v>
      </c>
      <c r="W288">
        <f>COUNTIF(長野!$B288:$Z288,$O$1)</f>
        <v>0</v>
      </c>
      <c r="X288">
        <f>COUNTIF(静岡!$B288:$AC288,$O$1)</f>
        <v>0</v>
      </c>
      <c r="Y288" s="66">
        <f t="shared" si="70"/>
        <v>0</v>
      </c>
      <c r="AA288">
        <f>COUNTIF(茨城!$B288:$Z288,$AA$1)</f>
        <v>0</v>
      </c>
      <c r="AB288">
        <f>COUNTIF(栃木!$B288:$Z288,$AA$1)</f>
        <v>0</v>
      </c>
      <c r="AC288">
        <f>COUNTIF(群馬!$B288:$Z288,$AA$1)</f>
        <v>0</v>
      </c>
      <c r="AD288">
        <f>COUNTIF(埼玉!$B288:$AG288,$AA$1)</f>
        <v>0</v>
      </c>
      <c r="AE288">
        <f>COUNTIF(千葉!$B288:$AA288,$AA$1)</f>
        <v>0</v>
      </c>
      <c r="AF288">
        <f>COUNTIF(東京!$B288:$Z288,$AA$1)</f>
        <v>0</v>
      </c>
      <c r="AG288">
        <f>COUNTIF(神奈川!$B288:$Z288,$AA$1)</f>
        <v>0</v>
      </c>
      <c r="AH288">
        <f>COUNTIF(山梨!$B288:$Z288,$AA$1)</f>
        <v>0</v>
      </c>
      <c r="AI288">
        <f>COUNTIF(長野!$B288:$Z288,$AA$1)</f>
        <v>0</v>
      </c>
      <c r="AJ288">
        <f>COUNTIF(静岡!$B288:$AC288,$AC$1)</f>
        <v>0</v>
      </c>
      <c r="AK288" s="66">
        <f t="shared" si="71"/>
        <v>0</v>
      </c>
      <c r="AL288" s="73">
        <f t="shared" si="72"/>
        <v>0</v>
      </c>
      <c r="AN288">
        <f>COUNTIF(茨城!$B288:$Z288,$AN$1)</f>
        <v>0</v>
      </c>
      <c r="AO288">
        <f>COUNTIF(栃木!$B288:$Z288,$AN$1)</f>
        <v>0</v>
      </c>
      <c r="AP288">
        <f>COUNTIF(群馬!$B288:$Z288,$AN$1)</f>
        <v>0</v>
      </c>
      <c r="AQ288">
        <f>COUNTIF(埼玉!$B288:$AG288,$AN$1)</f>
        <v>0</v>
      </c>
      <c r="AR288">
        <f>COUNTIF(千葉!$B288:$AA288,$AN$1)</f>
        <v>0</v>
      </c>
      <c r="AS288">
        <f>COUNTIF(東京!$B288:$Z288,$AN$1)</f>
        <v>0</v>
      </c>
      <c r="AT288">
        <f>COUNTIF(神奈川!$B288:$Z288,$AN$1)</f>
        <v>0</v>
      </c>
      <c r="AU288">
        <f>COUNTIF(山梨!$B288:$Z288,$AN$1)</f>
        <v>0</v>
      </c>
      <c r="AV288">
        <f>COUNTIF(長野!$B288:$Z288,$AN$1)</f>
        <v>0</v>
      </c>
      <c r="AW288">
        <f>COUNTIF(静岡!$B288:$AC288,$AN$1)</f>
        <v>0</v>
      </c>
      <c r="AX288" s="66">
        <f t="shared" si="73"/>
        <v>0</v>
      </c>
      <c r="AY288" s="73">
        <f t="shared" si="74"/>
        <v>0</v>
      </c>
    </row>
    <row r="289" spans="1:51" x14ac:dyDescent="0.15">
      <c r="A289">
        <f t="shared" si="68"/>
        <v>1</v>
      </c>
      <c r="B289" s="454">
        <v>43477</v>
      </c>
      <c r="C289">
        <f>COUNT(茨城!$B289:$Z289)</f>
        <v>18</v>
      </c>
      <c r="D289">
        <f>COUNT(栃木!$B289:$Z289)</f>
        <v>11</v>
      </c>
      <c r="E289">
        <f>COUNT(群馬!$B289:$Z289)</f>
        <v>8</v>
      </c>
      <c r="F289">
        <f>COUNT(埼玉!$B289:$AG289)</f>
        <v>20</v>
      </c>
      <c r="G289">
        <f>COUNT(千葉!$B289:$AA289)</f>
        <v>21</v>
      </c>
      <c r="H289">
        <f>COUNT(東京!$B289:$Z289)</f>
        <v>8</v>
      </c>
      <c r="I289">
        <f>COUNT(神奈川!$B289:$Z289)</f>
        <v>13</v>
      </c>
      <c r="J289">
        <f>COUNT(山梨!$B289:$Z289)</f>
        <v>4</v>
      </c>
      <c r="K289">
        <f>COUNT(長野!$B289:$Z289)</f>
        <v>6</v>
      </c>
      <c r="L289">
        <f>COUNT(静岡!$B289:$AC289)</f>
        <v>27</v>
      </c>
      <c r="M289" s="66">
        <f t="shared" si="69"/>
        <v>136</v>
      </c>
      <c r="O289">
        <f>COUNTIF(茨城!$B289:$Z289,$O$1)</f>
        <v>0</v>
      </c>
      <c r="P289">
        <f>COUNTIF(栃木!$B289:$Z289,$O$1)</f>
        <v>0</v>
      </c>
      <c r="Q289">
        <f>COUNTIF(群馬!$B289:$Z289,$O$1)</f>
        <v>0</v>
      </c>
      <c r="R289">
        <f>COUNTIF(埼玉!$B289:$AG289,$O$1)</f>
        <v>0</v>
      </c>
      <c r="S289">
        <f>COUNTIF(千葉!$B289:$AA289,$O$1)</f>
        <v>0</v>
      </c>
      <c r="T289">
        <f>COUNTIF(東京!$B289:$Z289,$O$1)</f>
        <v>0</v>
      </c>
      <c r="U289">
        <f>COUNTIF(神奈川!$B289:$Z289,$O$1)</f>
        <v>0</v>
      </c>
      <c r="V289">
        <f>COUNTIF(山梨!$B289:$Z289,$O$1)</f>
        <v>0</v>
      </c>
      <c r="W289">
        <f>COUNTIF(長野!$B289:$Z289,$O$1)</f>
        <v>0</v>
      </c>
      <c r="X289">
        <f>COUNTIF(静岡!$B289:$AC289,$O$1)</f>
        <v>0</v>
      </c>
      <c r="Y289" s="66">
        <f t="shared" si="70"/>
        <v>0</v>
      </c>
      <c r="AA289">
        <f>COUNTIF(茨城!$B289:$Z289,$AA$1)</f>
        <v>0</v>
      </c>
      <c r="AB289">
        <f>COUNTIF(栃木!$B289:$Z289,$AA$1)</f>
        <v>0</v>
      </c>
      <c r="AC289">
        <f>COUNTIF(群馬!$B289:$Z289,$AA$1)</f>
        <v>0</v>
      </c>
      <c r="AD289">
        <f>COUNTIF(埼玉!$B289:$AG289,$AA$1)</f>
        <v>0</v>
      </c>
      <c r="AE289">
        <f>COUNTIF(千葉!$B289:$AA289,$AA$1)</f>
        <v>0</v>
      </c>
      <c r="AF289">
        <f>COUNTIF(東京!$B289:$Z289,$AA$1)</f>
        <v>0</v>
      </c>
      <c r="AG289">
        <f>COUNTIF(神奈川!$B289:$Z289,$AA$1)</f>
        <v>0</v>
      </c>
      <c r="AH289">
        <f>COUNTIF(山梨!$B289:$Z289,$AA$1)</f>
        <v>0</v>
      </c>
      <c r="AI289">
        <f>COUNTIF(長野!$B289:$Z289,$AA$1)</f>
        <v>0</v>
      </c>
      <c r="AJ289">
        <f>COUNTIF(静岡!$B289:$AC289,$AC$1)</f>
        <v>0</v>
      </c>
      <c r="AK289" s="66">
        <f t="shared" si="71"/>
        <v>0</v>
      </c>
      <c r="AL289" s="73">
        <f t="shared" si="72"/>
        <v>0</v>
      </c>
      <c r="AN289">
        <f>COUNTIF(茨城!$B289:$Z289,$AN$1)</f>
        <v>4</v>
      </c>
      <c r="AO289">
        <f>COUNTIF(栃木!$B289:$Z289,$AN$1)</f>
        <v>0</v>
      </c>
      <c r="AP289">
        <f>COUNTIF(群馬!$B289:$Z289,$AN$1)</f>
        <v>0</v>
      </c>
      <c r="AQ289">
        <f>COUNTIF(埼玉!$B289:$AG289,$AN$1)</f>
        <v>4</v>
      </c>
      <c r="AR289">
        <f>COUNTIF(千葉!$B289:$AA289,$AN$1)</f>
        <v>3</v>
      </c>
      <c r="AS289">
        <f>COUNTIF(東京!$B289:$Z289,$AN$1)</f>
        <v>0</v>
      </c>
      <c r="AT289">
        <f>COUNTIF(神奈川!$B289:$Z289,$AN$1)</f>
        <v>0</v>
      </c>
      <c r="AU289">
        <f>COUNTIF(山梨!$B289:$Z289,$AN$1)</f>
        <v>0</v>
      </c>
      <c r="AV289">
        <f>COUNTIF(長野!$B289:$Z289,$AN$1)</f>
        <v>0</v>
      </c>
      <c r="AW289">
        <f>COUNTIF(静岡!$B289:$AC289,$AN$1)</f>
        <v>0</v>
      </c>
      <c r="AX289" s="66">
        <f t="shared" si="73"/>
        <v>11</v>
      </c>
      <c r="AY289" s="73">
        <f t="shared" si="74"/>
        <v>8.0882352941176475E-2</v>
      </c>
    </row>
    <row r="290" spans="1:51" x14ac:dyDescent="0.15">
      <c r="A290">
        <f t="shared" si="68"/>
        <v>1</v>
      </c>
      <c r="B290" s="454">
        <v>43478</v>
      </c>
      <c r="C290">
        <f>COUNT(茨城!$B290:$Z290)</f>
        <v>18</v>
      </c>
      <c r="D290">
        <f>COUNT(栃木!$B290:$Z290)</f>
        <v>11</v>
      </c>
      <c r="E290">
        <f>COUNT(群馬!$B290:$Z290)</f>
        <v>8</v>
      </c>
      <c r="F290">
        <f>COUNT(埼玉!$B290:$AG290)</f>
        <v>20</v>
      </c>
      <c r="G290">
        <f>COUNT(千葉!$B290:$AA290)</f>
        <v>21</v>
      </c>
      <c r="H290">
        <f>COUNT(東京!$B290:$Z290)</f>
        <v>8</v>
      </c>
      <c r="I290">
        <f>COUNT(神奈川!$B290:$Z290)</f>
        <v>13</v>
      </c>
      <c r="J290">
        <f>COUNT(山梨!$B290:$Z290)</f>
        <v>4</v>
      </c>
      <c r="K290">
        <f>COUNT(長野!$B290:$Z290)</f>
        <v>6</v>
      </c>
      <c r="L290">
        <f>COUNT(静岡!$B290:$AC290)</f>
        <v>28</v>
      </c>
      <c r="M290" s="66">
        <f t="shared" si="69"/>
        <v>137</v>
      </c>
      <c r="O290">
        <f>COUNTIF(茨城!$B290:$Z290,$O$1)</f>
        <v>0</v>
      </c>
      <c r="P290">
        <f>COUNTIF(栃木!$B290:$Z290,$O$1)</f>
        <v>0</v>
      </c>
      <c r="Q290">
        <f>COUNTIF(群馬!$B290:$Z290,$O$1)</f>
        <v>0</v>
      </c>
      <c r="R290">
        <f>COUNTIF(埼玉!$B290:$AG290,$O$1)</f>
        <v>0</v>
      </c>
      <c r="S290">
        <f>COUNTIF(千葉!$B290:$AA290,$O$1)</f>
        <v>0</v>
      </c>
      <c r="T290">
        <f>COUNTIF(東京!$B290:$Z290,$O$1)</f>
        <v>0</v>
      </c>
      <c r="U290">
        <f>COUNTIF(神奈川!$B290:$Z290,$O$1)</f>
        <v>0</v>
      </c>
      <c r="V290">
        <f>COUNTIF(山梨!$B290:$Z290,$O$1)</f>
        <v>0</v>
      </c>
      <c r="W290">
        <f>COUNTIF(長野!$B290:$Z290,$O$1)</f>
        <v>0</v>
      </c>
      <c r="X290">
        <f>COUNTIF(静岡!$B290:$AC290,$O$1)</f>
        <v>0</v>
      </c>
      <c r="Y290" s="66">
        <f t="shared" si="70"/>
        <v>0</v>
      </c>
      <c r="AA290">
        <f>COUNTIF(茨城!$B290:$Z290,$AA$1)</f>
        <v>0</v>
      </c>
      <c r="AB290">
        <f>COUNTIF(栃木!$B290:$Z290,$AA$1)</f>
        <v>0</v>
      </c>
      <c r="AC290">
        <f>COUNTIF(群馬!$B290:$Z290,$AA$1)</f>
        <v>0</v>
      </c>
      <c r="AD290">
        <f>COUNTIF(埼玉!$B290:$AG290,$AA$1)</f>
        <v>0</v>
      </c>
      <c r="AE290">
        <f>COUNTIF(千葉!$B290:$AA290,$AA$1)</f>
        <v>0</v>
      </c>
      <c r="AF290">
        <f>COUNTIF(東京!$B290:$Z290,$AA$1)</f>
        <v>0</v>
      </c>
      <c r="AG290">
        <f>COUNTIF(神奈川!$B290:$Z290,$AA$1)</f>
        <v>0</v>
      </c>
      <c r="AH290">
        <f>COUNTIF(山梨!$B290:$Z290,$AA$1)</f>
        <v>0</v>
      </c>
      <c r="AI290">
        <f>COUNTIF(長野!$B290:$Z290,$AA$1)</f>
        <v>0</v>
      </c>
      <c r="AJ290">
        <f>COUNTIF(静岡!$B290:$AC290,$AC$1)</f>
        <v>0</v>
      </c>
      <c r="AK290" s="66">
        <f t="shared" si="71"/>
        <v>0</v>
      </c>
      <c r="AL290" s="73">
        <f t="shared" si="72"/>
        <v>0</v>
      </c>
      <c r="AN290">
        <f>COUNTIF(茨城!$B290:$Z290,$AN$1)</f>
        <v>0</v>
      </c>
      <c r="AO290">
        <f>COUNTIF(栃木!$B290:$Z290,$AN$1)</f>
        <v>0</v>
      </c>
      <c r="AP290">
        <f>COUNTIF(群馬!$B290:$Z290,$AN$1)</f>
        <v>0</v>
      </c>
      <c r="AQ290">
        <f>COUNTIF(埼玉!$B290:$AG290,$AN$1)</f>
        <v>0</v>
      </c>
      <c r="AR290">
        <f>COUNTIF(千葉!$B290:$AA290,$AN$1)</f>
        <v>0</v>
      </c>
      <c r="AS290">
        <f>COUNTIF(東京!$B290:$Z290,$AN$1)</f>
        <v>0</v>
      </c>
      <c r="AT290">
        <f>COUNTIF(神奈川!$B290:$Z290,$AN$1)</f>
        <v>0</v>
      </c>
      <c r="AU290">
        <f>COUNTIF(山梨!$B290:$Z290,$AN$1)</f>
        <v>0</v>
      </c>
      <c r="AV290">
        <f>COUNTIF(長野!$B290:$Z290,$AN$1)</f>
        <v>0</v>
      </c>
      <c r="AW290">
        <f>COUNTIF(静岡!$B290:$AC290,$AN$1)</f>
        <v>0</v>
      </c>
      <c r="AX290" s="66">
        <f t="shared" si="73"/>
        <v>0</v>
      </c>
      <c r="AY290" s="73">
        <f t="shared" si="74"/>
        <v>0</v>
      </c>
    </row>
    <row r="291" spans="1:51" x14ac:dyDescent="0.15">
      <c r="A291">
        <f t="shared" si="68"/>
        <v>1</v>
      </c>
      <c r="B291" s="454">
        <v>43479</v>
      </c>
      <c r="C291">
        <f>COUNT(茨城!$B291:$Z291)</f>
        <v>18</v>
      </c>
      <c r="D291">
        <f>COUNT(栃木!$B291:$Z291)</f>
        <v>11</v>
      </c>
      <c r="E291">
        <f>COUNT(群馬!$B291:$Z291)</f>
        <v>8</v>
      </c>
      <c r="F291">
        <f>COUNT(埼玉!$B291:$AG291)</f>
        <v>20</v>
      </c>
      <c r="G291">
        <f>COUNT(千葉!$B291:$AA291)</f>
        <v>21</v>
      </c>
      <c r="H291">
        <f>COUNT(東京!$B291:$Z291)</f>
        <v>8</v>
      </c>
      <c r="I291">
        <f>COUNT(神奈川!$B291:$Z291)</f>
        <v>13</v>
      </c>
      <c r="J291">
        <f>COUNT(山梨!$B291:$Z291)</f>
        <v>4</v>
      </c>
      <c r="K291">
        <f>COUNT(長野!$B291:$Z291)</f>
        <v>6</v>
      </c>
      <c r="L291">
        <f>COUNT(静岡!$B291:$AC291)</f>
        <v>28</v>
      </c>
      <c r="M291" s="66">
        <f t="shared" si="69"/>
        <v>137</v>
      </c>
      <c r="O291">
        <f>COUNTIF(茨城!$B291:$Z291,$O$1)</f>
        <v>0</v>
      </c>
      <c r="P291">
        <f>COUNTIF(栃木!$B291:$Z291,$O$1)</f>
        <v>0</v>
      </c>
      <c r="Q291">
        <f>COUNTIF(群馬!$B291:$Z291,$O$1)</f>
        <v>0</v>
      </c>
      <c r="R291">
        <f>COUNTIF(埼玉!$B291:$AG291,$O$1)</f>
        <v>0</v>
      </c>
      <c r="S291">
        <f>COUNTIF(千葉!$B291:$AA291,$O$1)</f>
        <v>0</v>
      </c>
      <c r="T291">
        <f>COUNTIF(東京!$B291:$Z291,$O$1)</f>
        <v>0</v>
      </c>
      <c r="U291">
        <f>COUNTIF(神奈川!$B291:$Z291,$O$1)</f>
        <v>0</v>
      </c>
      <c r="V291">
        <f>COUNTIF(山梨!$B291:$Z291,$O$1)</f>
        <v>0</v>
      </c>
      <c r="W291">
        <f>COUNTIF(長野!$B291:$Z291,$O$1)</f>
        <v>0</v>
      </c>
      <c r="X291">
        <f>COUNTIF(静岡!$B291:$AC291,$O$1)</f>
        <v>0</v>
      </c>
      <c r="Y291" s="66">
        <f t="shared" si="70"/>
        <v>0</v>
      </c>
      <c r="AA291">
        <f>COUNTIF(茨城!$B291:$Z291,$AA$1)</f>
        <v>0</v>
      </c>
      <c r="AB291">
        <f>COUNTIF(栃木!$B291:$Z291,$AA$1)</f>
        <v>0</v>
      </c>
      <c r="AC291">
        <f>COUNTIF(群馬!$B291:$Z291,$AA$1)</f>
        <v>0</v>
      </c>
      <c r="AD291">
        <f>COUNTIF(埼玉!$B291:$AG291,$AA$1)</f>
        <v>0</v>
      </c>
      <c r="AE291">
        <f>COUNTIF(千葉!$B291:$AA291,$AA$1)</f>
        <v>0</v>
      </c>
      <c r="AF291">
        <f>COUNTIF(東京!$B291:$Z291,$AA$1)</f>
        <v>0</v>
      </c>
      <c r="AG291">
        <f>COUNTIF(神奈川!$B291:$Z291,$AA$1)</f>
        <v>0</v>
      </c>
      <c r="AH291">
        <f>COUNTIF(山梨!$B291:$Z291,$AA$1)</f>
        <v>0</v>
      </c>
      <c r="AI291">
        <f>COUNTIF(長野!$B291:$Z291,$AA$1)</f>
        <v>0</v>
      </c>
      <c r="AJ291">
        <f>COUNTIF(静岡!$B291:$AC291,$AC$1)</f>
        <v>0</v>
      </c>
      <c r="AK291" s="66">
        <f t="shared" si="71"/>
        <v>0</v>
      </c>
      <c r="AL291" s="73">
        <f t="shared" si="72"/>
        <v>0</v>
      </c>
      <c r="AN291">
        <f>COUNTIF(茨城!$B291:$Z291,$AN$1)</f>
        <v>0</v>
      </c>
      <c r="AO291">
        <f>COUNTIF(栃木!$B291:$Z291,$AN$1)</f>
        <v>0</v>
      </c>
      <c r="AP291">
        <f>COUNTIF(群馬!$B291:$Z291,$AN$1)</f>
        <v>0</v>
      </c>
      <c r="AQ291">
        <f>COUNTIF(埼玉!$B291:$AG291,$AN$1)</f>
        <v>0</v>
      </c>
      <c r="AR291">
        <f>COUNTIF(千葉!$B291:$AA291,$AN$1)</f>
        <v>0</v>
      </c>
      <c r="AS291">
        <f>COUNTIF(東京!$B291:$Z291,$AN$1)</f>
        <v>0</v>
      </c>
      <c r="AT291">
        <f>COUNTIF(神奈川!$B291:$Z291,$AN$1)</f>
        <v>0</v>
      </c>
      <c r="AU291">
        <f>COUNTIF(山梨!$B291:$Z291,$AN$1)</f>
        <v>0</v>
      </c>
      <c r="AV291">
        <f>COUNTIF(長野!$B291:$Z291,$AN$1)</f>
        <v>0</v>
      </c>
      <c r="AW291">
        <f>COUNTIF(静岡!$B291:$AC291,$AN$1)</f>
        <v>0</v>
      </c>
      <c r="AX291" s="66">
        <f t="shared" si="73"/>
        <v>0</v>
      </c>
      <c r="AY291" s="73">
        <f t="shared" si="74"/>
        <v>0</v>
      </c>
    </row>
    <row r="292" spans="1:51" x14ac:dyDescent="0.15">
      <c r="A292">
        <f t="shared" si="68"/>
        <v>1</v>
      </c>
      <c r="B292" s="454">
        <v>43480</v>
      </c>
      <c r="C292">
        <f>COUNT(茨城!$B292:$Z292)</f>
        <v>18</v>
      </c>
      <c r="D292">
        <f>COUNT(栃木!$B292:$Z292)</f>
        <v>11</v>
      </c>
      <c r="E292">
        <f>COUNT(群馬!$B292:$Z292)</f>
        <v>8</v>
      </c>
      <c r="F292">
        <f>COUNT(埼玉!$B292:$AG292)</f>
        <v>20</v>
      </c>
      <c r="G292">
        <f>COUNT(千葉!$B292:$AA292)</f>
        <v>20</v>
      </c>
      <c r="H292">
        <f>COUNT(東京!$B292:$Z292)</f>
        <v>7</v>
      </c>
      <c r="I292">
        <f>COUNT(神奈川!$B292:$Z292)</f>
        <v>13</v>
      </c>
      <c r="J292">
        <f>COUNT(山梨!$B292:$Z292)</f>
        <v>4</v>
      </c>
      <c r="K292">
        <f>COUNT(長野!$B292:$Z292)</f>
        <v>6</v>
      </c>
      <c r="L292">
        <f>COUNT(静岡!$B292:$AC292)</f>
        <v>28</v>
      </c>
      <c r="M292" s="66">
        <f t="shared" si="69"/>
        <v>135</v>
      </c>
      <c r="O292">
        <f>COUNTIF(茨城!$B292:$Z292,$O$1)</f>
        <v>0</v>
      </c>
      <c r="P292">
        <f>COUNTIF(栃木!$B292:$Z292,$O$1)</f>
        <v>0</v>
      </c>
      <c r="Q292">
        <f>COUNTIF(群馬!$B292:$Z292,$O$1)</f>
        <v>0</v>
      </c>
      <c r="R292">
        <f>COUNTIF(埼玉!$B292:$AG292,$O$1)</f>
        <v>0</v>
      </c>
      <c r="S292">
        <f>COUNTIF(千葉!$B292:$AA292,$O$1)</f>
        <v>0</v>
      </c>
      <c r="T292">
        <f>COUNTIF(東京!$B292:$Z292,$O$1)</f>
        <v>0</v>
      </c>
      <c r="U292">
        <f>COUNTIF(神奈川!$B292:$Z292,$O$1)</f>
        <v>0</v>
      </c>
      <c r="V292">
        <f>COUNTIF(山梨!$B292:$Z292,$O$1)</f>
        <v>0</v>
      </c>
      <c r="W292">
        <f>COUNTIF(長野!$B292:$Z292,$O$1)</f>
        <v>0</v>
      </c>
      <c r="X292">
        <f>COUNTIF(静岡!$B292:$AC292,$O$1)</f>
        <v>0</v>
      </c>
      <c r="Y292" s="66">
        <f t="shared" si="70"/>
        <v>0</v>
      </c>
      <c r="AA292">
        <f>COUNTIF(茨城!$B292:$Z292,$AA$1)</f>
        <v>0</v>
      </c>
      <c r="AB292">
        <f>COUNTIF(栃木!$B292:$Z292,$AA$1)</f>
        <v>0</v>
      </c>
      <c r="AC292">
        <f>COUNTIF(群馬!$B292:$Z292,$AA$1)</f>
        <v>0</v>
      </c>
      <c r="AD292">
        <f>COUNTIF(埼玉!$B292:$AG292,$AA$1)</f>
        <v>0</v>
      </c>
      <c r="AE292">
        <f>COUNTIF(千葉!$B292:$AA292,$AA$1)</f>
        <v>0</v>
      </c>
      <c r="AF292">
        <f>COUNTIF(東京!$B292:$Z292,$AA$1)</f>
        <v>0</v>
      </c>
      <c r="AG292">
        <f>COUNTIF(神奈川!$B292:$Z292,$AA$1)</f>
        <v>0</v>
      </c>
      <c r="AH292">
        <f>COUNTIF(山梨!$B292:$Z292,$AA$1)</f>
        <v>0</v>
      </c>
      <c r="AI292">
        <f>COUNTIF(長野!$B292:$Z292,$AA$1)</f>
        <v>0</v>
      </c>
      <c r="AJ292">
        <f>COUNTIF(静岡!$B292:$AC292,$AC$1)</f>
        <v>0</v>
      </c>
      <c r="AK292" s="66">
        <f t="shared" si="71"/>
        <v>0</v>
      </c>
      <c r="AL292" s="73">
        <f t="shared" si="72"/>
        <v>0</v>
      </c>
      <c r="AN292">
        <f>COUNTIF(茨城!$B292:$Z292,$AN$1)</f>
        <v>3</v>
      </c>
      <c r="AO292">
        <f>COUNTIF(栃木!$B292:$Z292,$AN$1)</f>
        <v>0</v>
      </c>
      <c r="AP292">
        <f>COUNTIF(群馬!$B292:$Z292,$AN$1)</f>
        <v>0</v>
      </c>
      <c r="AQ292">
        <f>COUNTIF(埼玉!$B292:$AG292,$AN$1)</f>
        <v>3</v>
      </c>
      <c r="AR292">
        <f>COUNTIF(千葉!$B292:$AA292,$AN$1)</f>
        <v>2</v>
      </c>
      <c r="AS292">
        <f>COUNTIF(東京!$B292:$Z292,$AN$1)</f>
        <v>1</v>
      </c>
      <c r="AT292">
        <f>COUNTIF(神奈川!$B292:$Z292,$AN$1)</f>
        <v>0</v>
      </c>
      <c r="AU292">
        <f>COUNTIF(山梨!$B292:$Z292,$AN$1)</f>
        <v>0</v>
      </c>
      <c r="AV292">
        <f>COUNTIF(長野!$B292:$Z292,$AN$1)</f>
        <v>0</v>
      </c>
      <c r="AW292">
        <f>COUNTIF(静岡!$B292:$AC292,$AN$1)</f>
        <v>0</v>
      </c>
      <c r="AX292" s="66">
        <f t="shared" si="73"/>
        <v>9</v>
      </c>
      <c r="AY292" s="73">
        <f t="shared" si="74"/>
        <v>6.6666666666666666E-2</v>
      </c>
    </row>
    <row r="293" spans="1:51" x14ac:dyDescent="0.15">
      <c r="A293">
        <f t="shared" si="68"/>
        <v>1</v>
      </c>
      <c r="B293" s="454">
        <v>43481</v>
      </c>
      <c r="C293">
        <f>COUNT(茨城!$B293:$Z293)</f>
        <v>18</v>
      </c>
      <c r="D293">
        <f>COUNT(栃木!$B293:$Z293)</f>
        <v>11</v>
      </c>
      <c r="E293">
        <f>COUNT(群馬!$B293:$Z293)</f>
        <v>8</v>
      </c>
      <c r="F293">
        <f>COUNT(埼玉!$B293:$AG293)</f>
        <v>20</v>
      </c>
      <c r="G293">
        <f>COUNT(千葉!$B293:$AA293)</f>
        <v>15</v>
      </c>
      <c r="H293">
        <f>COUNT(東京!$B293:$Z293)</f>
        <v>7</v>
      </c>
      <c r="I293">
        <f>COUNT(神奈川!$B293:$Z293)</f>
        <v>13</v>
      </c>
      <c r="J293">
        <f>COUNT(山梨!$B293:$Z293)</f>
        <v>4</v>
      </c>
      <c r="K293">
        <f>COUNT(長野!$B293:$Z293)</f>
        <v>6</v>
      </c>
      <c r="L293">
        <f>COUNT(静岡!$B293:$AC293)</f>
        <v>28</v>
      </c>
      <c r="M293" s="66">
        <f t="shared" si="69"/>
        <v>130</v>
      </c>
      <c r="O293">
        <f>COUNTIF(茨城!$B293:$Z293,$O$1)</f>
        <v>0</v>
      </c>
      <c r="P293">
        <f>COUNTIF(栃木!$B293:$Z293,$O$1)</f>
        <v>0</v>
      </c>
      <c r="Q293">
        <f>COUNTIF(群馬!$B293:$Z293,$O$1)</f>
        <v>0</v>
      </c>
      <c r="R293">
        <f>COUNTIF(埼玉!$B293:$AG293,$O$1)</f>
        <v>0</v>
      </c>
      <c r="S293">
        <f>COUNTIF(千葉!$B293:$AA293,$O$1)</f>
        <v>0</v>
      </c>
      <c r="T293">
        <f>COUNTIF(東京!$B293:$Z293,$O$1)</f>
        <v>0</v>
      </c>
      <c r="U293">
        <f>COUNTIF(神奈川!$B293:$Z293,$O$1)</f>
        <v>0</v>
      </c>
      <c r="V293">
        <f>COUNTIF(山梨!$B293:$Z293,$O$1)</f>
        <v>0</v>
      </c>
      <c r="W293">
        <f>COUNTIF(長野!$B293:$Z293,$O$1)</f>
        <v>0</v>
      </c>
      <c r="X293">
        <f>COUNTIF(静岡!$B293:$AC293,$O$1)</f>
        <v>0</v>
      </c>
      <c r="Y293" s="66">
        <f t="shared" si="70"/>
        <v>0</v>
      </c>
      <c r="AA293">
        <f>COUNTIF(茨城!$B293:$Z293,$AA$1)</f>
        <v>0</v>
      </c>
      <c r="AB293">
        <f>COUNTIF(栃木!$B293:$Z293,$AA$1)</f>
        <v>0</v>
      </c>
      <c r="AC293">
        <f>COUNTIF(群馬!$B293:$Z293,$AA$1)</f>
        <v>0</v>
      </c>
      <c r="AD293">
        <f>COUNTIF(埼玉!$B293:$AG293,$AA$1)</f>
        <v>0</v>
      </c>
      <c r="AE293">
        <f>COUNTIF(千葉!$B293:$AA293,$AA$1)</f>
        <v>0</v>
      </c>
      <c r="AF293">
        <f>COUNTIF(東京!$B293:$Z293,$AA$1)</f>
        <v>0</v>
      </c>
      <c r="AG293">
        <f>COUNTIF(神奈川!$B293:$Z293,$AA$1)</f>
        <v>0</v>
      </c>
      <c r="AH293">
        <f>COUNTIF(山梨!$B293:$Z293,$AA$1)</f>
        <v>0</v>
      </c>
      <c r="AI293">
        <f>COUNTIF(長野!$B293:$Z293,$AA$1)</f>
        <v>0</v>
      </c>
      <c r="AJ293">
        <f>COUNTIF(静岡!$B293:$AC293,$AC$1)</f>
        <v>0</v>
      </c>
      <c r="AK293" s="66">
        <f t="shared" si="71"/>
        <v>0</v>
      </c>
      <c r="AL293" s="73">
        <f t="shared" si="72"/>
        <v>0</v>
      </c>
      <c r="AN293">
        <f>COUNTIF(茨城!$B293:$Z293,$AN$1)</f>
        <v>1</v>
      </c>
      <c r="AO293">
        <f>COUNTIF(栃木!$B293:$Z293,$AN$1)</f>
        <v>0</v>
      </c>
      <c r="AP293">
        <f>COUNTIF(群馬!$B293:$Z293,$AN$1)</f>
        <v>0</v>
      </c>
      <c r="AQ293">
        <f>COUNTIF(埼玉!$B293:$AG293,$AN$1)</f>
        <v>0</v>
      </c>
      <c r="AR293">
        <f>COUNTIF(千葉!$B293:$AA293,$AN$1)</f>
        <v>0</v>
      </c>
      <c r="AS293">
        <f>COUNTIF(東京!$B293:$Z293,$AN$1)</f>
        <v>0</v>
      </c>
      <c r="AT293">
        <f>COUNTIF(神奈川!$B293:$Z293,$AN$1)</f>
        <v>0</v>
      </c>
      <c r="AU293">
        <f>COUNTIF(山梨!$B293:$Z293,$AN$1)</f>
        <v>0</v>
      </c>
      <c r="AV293">
        <f>COUNTIF(長野!$B293:$Z293,$AN$1)</f>
        <v>0</v>
      </c>
      <c r="AW293">
        <f>COUNTIF(静岡!$B293:$AC293,$AN$1)</f>
        <v>0</v>
      </c>
      <c r="AX293" s="66">
        <f t="shared" si="73"/>
        <v>1</v>
      </c>
      <c r="AY293" s="73">
        <f t="shared" si="74"/>
        <v>7.6923076923076927E-3</v>
      </c>
    </row>
    <row r="294" spans="1:51" x14ac:dyDescent="0.15">
      <c r="A294">
        <f t="shared" si="68"/>
        <v>1</v>
      </c>
      <c r="B294" s="454">
        <v>43482</v>
      </c>
      <c r="C294">
        <f>COUNT(茨城!$B294:$Z294)</f>
        <v>18</v>
      </c>
      <c r="D294">
        <f>COUNT(栃木!$B294:$Z294)</f>
        <v>11</v>
      </c>
      <c r="E294">
        <f>COUNT(群馬!$B294:$Z294)</f>
        <v>8</v>
      </c>
      <c r="F294">
        <f>COUNT(埼玉!$B294:$AG294)</f>
        <v>20</v>
      </c>
      <c r="G294">
        <f>COUNT(千葉!$B294:$AA294)</f>
        <v>15</v>
      </c>
      <c r="H294">
        <f>COUNT(東京!$B294:$Z294)</f>
        <v>7</v>
      </c>
      <c r="I294">
        <f>COUNT(神奈川!$B294:$Z294)</f>
        <v>13</v>
      </c>
      <c r="J294">
        <f>COUNT(山梨!$B294:$Z294)</f>
        <v>4</v>
      </c>
      <c r="K294">
        <f>COUNT(長野!$B294:$Z294)</f>
        <v>6</v>
      </c>
      <c r="L294">
        <f>COUNT(静岡!$B294:$AC294)</f>
        <v>28</v>
      </c>
      <c r="M294" s="66">
        <f t="shared" si="69"/>
        <v>130</v>
      </c>
      <c r="O294">
        <f>COUNTIF(茨城!$B294:$Z294,$O$1)</f>
        <v>0</v>
      </c>
      <c r="P294">
        <f>COUNTIF(栃木!$B294:$Z294,$O$1)</f>
        <v>0</v>
      </c>
      <c r="Q294">
        <f>COUNTIF(群馬!$B294:$Z294,$O$1)</f>
        <v>0</v>
      </c>
      <c r="R294">
        <f>COUNTIF(埼玉!$B294:$AG294,$O$1)</f>
        <v>0</v>
      </c>
      <c r="S294">
        <f>COUNTIF(千葉!$B294:$AA294,$O$1)</f>
        <v>0</v>
      </c>
      <c r="T294">
        <f>COUNTIF(東京!$B294:$Z294,$O$1)</f>
        <v>0</v>
      </c>
      <c r="U294">
        <f>COUNTIF(神奈川!$B294:$Z294,$O$1)</f>
        <v>0</v>
      </c>
      <c r="V294">
        <f>COUNTIF(山梨!$B294:$Z294,$O$1)</f>
        <v>0</v>
      </c>
      <c r="W294">
        <f>COUNTIF(長野!$B294:$Z294,$O$1)</f>
        <v>0</v>
      </c>
      <c r="X294">
        <f>COUNTIF(静岡!$B294:$AC294,$O$1)</f>
        <v>0</v>
      </c>
      <c r="Y294" s="66">
        <f t="shared" si="70"/>
        <v>0</v>
      </c>
      <c r="AA294">
        <f>COUNTIF(茨城!$B294:$Z294,$AA$1)</f>
        <v>0</v>
      </c>
      <c r="AB294">
        <f>COUNTIF(栃木!$B294:$Z294,$AA$1)</f>
        <v>0</v>
      </c>
      <c r="AC294">
        <f>COUNTIF(群馬!$B294:$Z294,$AA$1)</f>
        <v>0</v>
      </c>
      <c r="AD294">
        <f>COUNTIF(埼玉!$B294:$AG294,$AA$1)</f>
        <v>0</v>
      </c>
      <c r="AE294">
        <f>COUNTIF(千葉!$B294:$AA294,$AA$1)</f>
        <v>0</v>
      </c>
      <c r="AF294">
        <f>COUNTIF(東京!$B294:$Z294,$AA$1)</f>
        <v>0</v>
      </c>
      <c r="AG294">
        <f>COUNTIF(神奈川!$B294:$Z294,$AA$1)</f>
        <v>0</v>
      </c>
      <c r="AH294">
        <f>COUNTIF(山梨!$B294:$Z294,$AA$1)</f>
        <v>0</v>
      </c>
      <c r="AI294">
        <f>COUNTIF(長野!$B294:$Z294,$AA$1)</f>
        <v>0</v>
      </c>
      <c r="AJ294">
        <f>COUNTIF(静岡!$B294:$AC294,$AC$1)</f>
        <v>0</v>
      </c>
      <c r="AK294" s="66">
        <f t="shared" si="71"/>
        <v>0</v>
      </c>
      <c r="AL294" s="73">
        <f t="shared" si="72"/>
        <v>0</v>
      </c>
      <c r="AN294">
        <f>COUNTIF(茨城!$B294:$Z294,$AN$1)</f>
        <v>0</v>
      </c>
      <c r="AO294">
        <f>COUNTIF(栃木!$B294:$Z294,$AN$1)</f>
        <v>0</v>
      </c>
      <c r="AP294">
        <f>COUNTIF(群馬!$B294:$Z294,$AN$1)</f>
        <v>0</v>
      </c>
      <c r="AQ294">
        <f>COUNTIF(埼玉!$B294:$AG294,$AN$1)</f>
        <v>0</v>
      </c>
      <c r="AR294">
        <f>COUNTIF(千葉!$B294:$AA294,$AN$1)</f>
        <v>0</v>
      </c>
      <c r="AS294">
        <f>COUNTIF(東京!$B294:$Z294,$AN$1)</f>
        <v>0</v>
      </c>
      <c r="AT294">
        <f>COUNTIF(神奈川!$B294:$Z294,$AN$1)</f>
        <v>0</v>
      </c>
      <c r="AU294">
        <f>COUNTIF(山梨!$B294:$Z294,$AN$1)</f>
        <v>0</v>
      </c>
      <c r="AV294">
        <f>COUNTIF(長野!$B294:$Z294,$AN$1)</f>
        <v>0</v>
      </c>
      <c r="AW294">
        <f>COUNTIF(静岡!$B294:$AC294,$AN$1)</f>
        <v>0</v>
      </c>
      <c r="AX294" s="66">
        <f t="shared" si="73"/>
        <v>0</v>
      </c>
      <c r="AY294" s="73">
        <f t="shared" si="74"/>
        <v>0</v>
      </c>
    </row>
    <row r="295" spans="1:51" x14ac:dyDescent="0.15">
      <c r="A295">
        <f t="shared" si="68"/>
        <v>1</v>
      </c>
      <c r="B295" s="454">
        <v>43483</v>
      </c>
      <c r="C295">
        <f>COUNT(茨城!$B295:$Z295)</f>
        <v>18</v>
      </c>
      <c r="D295">
        <f>COUNT(栃木!$B295:$Z295)</f>
        <v>11</v>
      </c>
      <c r="E295">
        <f>COUNT(群馬!$B295:$Z295)</f>
        <v>8</v>
      </c>
      <c r="F295">
        <f>COUNT(埼玉!$B295:$AG295)</f>
        <v>20</v>
      </c>
      <c r="G295">
        <f>COUNT(千葉!$B295:$AA295)</f>
        <v>17</v>
      </c>
      <c r="H295">
        <f>COUNT(東京!$B295:$Z295)</f>
        <v>8</v>
      </c>
      <c r="I295">
        <f>COUNT(神奈川!$B295:$Z295)</f>
        <v>13</v>
      </c>
      <c r="J295">
        <f>COUNT(山梨!$B295:$Z295)</f>
        <v>4</v>
      </c>
      <c r="K295">
        <f>COUNT(長野!$B295:$Z295)</f>
        <v>6</v>
      </c>
      <c r="L295">
        <f>COUNT(静岡!$B295:$AC295)</f>
        <v>28</v>
      </c>
      <c r="M295" s="66">
        <f t="shared" si="69"/>
        <v>133</v>
      </c>
      <c r="O295">
        <f>COUNTIF(茨城!$B295:$Z295,$O$1)</f>
        <v>0</v>
      </c>
      <c r="P295">
        <f>COUNTIF(栃木!$B295:$Z295,$O$1)</f>
        <v>0</v>
      </c>
      <c r="Q295">
        <f>COUNTIF(群馬!$B295:$Z295,$O$1)</f>
        <v>0</v>
      </c>
      <c r="R295">
        <f>COUNTIF(埼玉!$B295:$AG295,$O$1)</f>
        <v>0</v>
      </c>
      <c r="S295">
        <f>COUNTIF(千葉!$B295:$AA295,$O$1)</f>
        <v>0</v>
      </c>
      <c r="T295">
        <f>COUNTIF(東京!$B295:$Z295,$O$1)</f>
        <v>0</v>
      </c>
      <c r="U295">
        <f>COUNTIF(神奈川!$B295:$Z295,$O$1)</f>
        <v>0</v>
      </c>
      <c r="V295">
        <f>COUNTIF(山梨!$B295:$Z295,$O$1)</f>
        <v>0</v>
      </c>
      <c r="W295">
        <f>COUNTIF(長野!$B295:$Z295,$O$1)</f>
        <v>0</v>
      </c>
      <c r="X295">
        <f>COUNTIF(静岡!$B295:$AC295,$O$1)</f>
        <v>0</v>
      </c>
      <c r="Y295" s="66">
        <f t="shared" si="70"/>
        <v>0</v>
      </c>
      <c r="AA295">
        <f>COUNTIF(茨城!$B295:$Z295,$AA$1)</f>
        <v>0</v>
      </c>
      <c r="AB295">
        <f>COUNTIF(栃木!$B295:$Z295,$AA$1)</f>
        <v>0</v>
      </c>
      <c r="AC295">
        <f>COUNTIF(群馬!$B295:$Z295,$AA$1)</f>
        <v>0</v>
      </c>
      <c r="AD295">
        <f>COUNTIF(埼玉!$B295:$AG295,$AA$1)</f>
        <v>0</v>
      </c>
      <c r="AE295">
        <f>COUNTIF(千葉!$B295:$AA295,$AA$1)</f>
        <v>0</v>
      </c>
      <c r="AF295">
        <f>COUNTIF(東京!$B295:$Z295,$AA$1)</f>
        <v>0</v>
      </c>
      <c r="AG295">
        <f>COUNTIF(神奈川!$B295:$Z295,$AA$1)</f>
        <v>0</v>
      </c>
      <c r="AH295">
        <f>COUNTIF(山梨!$B295:$Z295,$AA$1)</f>
        <v>0</v>
      </c>
      <c r="AI295">
        <f>COUNTIF(長野!$B295:$Z295,$AA$1)</f>
        <v>0</v>
      </c>
      <c r="AJ295">
        <f>COUNTIF(静岡!$B295:$AC295,$AC$1)</f>
        <v>0</v>
      </c>
      <c r="AK295" s="66">
        <f t="shared" si="71"/>
        <v>0</v>
      </c>
      <c r="AL295" s="73">
        <f t="shared" si="72"/>
        <v>0</v>
      </c>
      <c r="AN295">
        <f>COUNTIF(茨城!$B295:$Z295,$AN$1)</f>
        <v>0</v>
      </c>
      <c r="AO295">
        <f>COUNTIF(栃木!$B295:$Z295,$AN$1)</f>
        <v>0</v>
      </c>
      <c r="AP295">
        <f>COUNTIF(群馬!$B295:$Z295,$AN$1)</f>
        <v>0</v>
      </c>
      <c r="AQ295">
        <f>COUNTIF(埼玉!$B295:$AG295,$AN$1)</f>
        <v>0</v>
      </c>
      <c r="AR295">
        <f>COUNTIF(千葉!$B295:$AA295,$AN$1)</f>
        <v>0</v>
      </c>
      <c r="AS295">
        <f>COUNTIF(東京!$B295:$Z295,$AN$1)</f>
        <v>0</v>
      </c>
      <c r="AT295">
        <f>COUNTIF(神奈川!$B295:$Z295,$AN$1)</f>
        <v>0</v>
      </c>
      <c r="AU295">
        <f>COUNTIF(山梨!$B295:$Z295,$AN$1)</f>
        <v>0</v>
      </c>
      <c r="AV295">
        <f>COUNTIF(長野!$B295:$Z295,$AN$1)</f>
        <v>0</v>
      </c>
      <c r="AW295">
        <f>COUNTIF(静岡!$B295:$AC295,$AN$1)</f>
        <v>0</v>
      </c>
      <c r="AX295" s="66">
        <f t="shared" si="73"/>
        <v>0</v>
      </c>
      <c r="AY295" s="73">
        <f t="shared" si="74"/>
        <v>0</v>
      </c>
    </row>
    <row r="296" spans="1:51" x14ac:dyDescent="0.15">
      <c r="A296">
        <f t="shared" si="68"/>
        <v>1</v>
      </c>
      <c r="B296" s="454">
        <v>43484</v>
      </c>
      <c r="C296">
        <f>COUNT(茨城!$B296:$Z296)</f>
        <v>18</v>
      </c>
      <c r="D296">
        <f>COUNT(栃木!$B296:$Z296)</f>
        <v>11</v>
      </c>
      <c r="E296">
        <f>COUNT(群馬!$B296:$Z296)</f>
        <v>8</v>
      </c>
      <c r="F296">
        <f>COUNT(埼玉!$B296:$AG296)</f>
        <v>20</v>
      </c>
      <c r="G296">
        <f>COUNT(千葉!$B296:$AA296)</f>
        <v>21</v>
      </c>
      <c r="H296">
        <f>COUNT(東京!$B296:$Z296)</f>
        <v>8</v>
      </c>
      <c r="I296">
        <f>COUNT(神奈川!$B296:$Z296)</f>
        <v>12</v>
      </c>
      <c r="J296">
        <f>COUNT(山梨!$B296:$Z296)</f>
        <v>4</v>
      </c>
      <c r="K296">
        <f>COUNT(長野!$B296:$Z296)</f>
        <v>4</v>
      </c>
      <c r="L296">
        <f>COUNT(静岡!$B296:$AC296)</f>
        <v>27</v>
      </c>
      <c r="M296" s="66">
        <f t="shared" si="69"/>
        <v>133</v>
      </c>
      <c r="O296">
        <f>COUNTIF(茨城!$B296:$Z296,$O$1)</f>
        <v>0</v>
      </c>
      <c r="P296">
        <f>COUNTIF(栃木!$B296:$Z296,$O$1)</f>
        <v>0</v>
      </c>
      <c r="Q296">
        <f>COUNTIF(群馬!$B296:$Z296,$O$1)</f>
        <v>0</v>
      </c>
      <c r="R296">
        <f>COUNTIF(埼玉!$B296:$AG296,$O$1)</f>
        <v>0</v>
      </c>
      <c r="S296">
        <f>COUNTIF(千葉!$B296:$AA296,$O$1)</f>
        <v>0</v>
      </c>
      <c r="T296">
        <f>COUNTIF(東京!$B296:$Z296,$O$1)</f>
        <v>0</v>
      </c>
      <c r="U296">
        <f>COUNTIF(神奈川!$B296:$Z296,$O$1)</f>
        <v>0</v>
      </c>
      <c r="V296">
        <f>COUNTIF(山梨!$B296:$Z296,$O$1)</f>
        <v>0</v>
      </c>
      <c r="W296">
        <f>COUNTIF(長野!$B296:$Z296,$O$1)</f>
        <v>0</v>
      </c>
      <c r="X296">
        <f>COUNTIF(静岡!$B296:$AC296,$O$1)</f>
        <v>0</v>
      </c>
      <c r="Y296" s="66">
        <f t="shared" si="70"/>
        <v>0</v>
      </c>
      <c r="AA296">
        <f>COUNTIF(茨城!$B296:$Z296,$AA$1)</f>
        <v>0</v>
      </c>
      <c r="AB296">
        <f>COUNTIF(栃木!$B296:$Z296,$AA$1)</f>
        <v>0</v>
      </c>
      <c r="AC296">
        <f>COUNTIF(群馬!$B296:$Z296,$AA$1)</f>
        <v>0</v>
      </c>
      <c r="AD296">
        <f>COUNTIF(埼玉!$B296:$AG296,$AA$1)</f>
        <v>0</v>
      </c>
      <c r="AE296">
        <f>COUNTIF(千葉!$B296:$AA296,$AA$1)</f>
        <v>0</v>
      </c>
      <c r="AF296">
        <f>COUNTIF(東京!$B296:$Z296,$AA$1)</f>
        <v>0</v>
      </c>
      <c r="AG296">
        <f>COUNTIF(神奈川!$B296:$Z296,$AA$1)</f>
        <v>0</v>
      </c>
      <c r="AH296">
        <f>COUNTIF(山梨!$B296:$Z296,$AA$1)</f>
        <v>0</v>
      </c>
      <c r="AI296">
        <f>COUNTIF(長野!$B296:$Z296,$AA$1)</f>
        <v>0</v>
      </c>
      <c r="AJ296">
        <f>COUNTIF(静岡!$B296:$AC296,$AC$1)</f>
        <v>0</v>
      </c>
      <c r="AK296" s="66">
        <f t="shared" si="71"/>
        <v>0</v>
      </c>
      <c r="AL296" s="73">
        <f t="shared" si="72"/>
        <v>0</v>
      </c>
      <c r="AN296">
        <f>COUNTIF(茨城!$B296:$Z296,$AN$1)</f>
        <v>0</v>
      </c>
      <c r="AO296">
        <f>COUNTIF(栃木!$B296:$Z296,$AN$1)</f>
        <v>0</v>
      </c>
      <c r="AP296">
        <f>COUNTIF(群馬!$B296:$Z296,$AN$1)</f>
        <v>0</v>
      </c>
      <c r="AQ296">
        <f>COUNTIF(埼玉!$B296:$AG296,$AN$1)</f>
        <v>0</v>
      </c>
      <c r="AR296">
        <f>COUNTIF(千葉!$B296:$AA296,$AN$1)</f>
        <v>0</v>
      </c>
      <c r="AS296">
        <f>COUNTIF(東京!$B296:$Z296,$AN$1)</f>
        <v>0</v>
      </c>
      <c r="AT296">
        <f>COUNTIF(神奈川!$B296:$Z296,$AN$1)</f>
        <v>0</v>
      </c>
      <c r="AU296">
        <f>COUNTIF(山梨!$B296:$Z296,$AN$1)</f>
        <v>0</v>
      </c>
      <c r="AV296">
        <f>COUNTIF(長野!$B296:$Z296,$AN$1)</f>
        <v>0</v>
      </c>
      <c r="AW296">
        <f>COUNTIF(静岡!$B296:$AC296,$AN$1)</f>
        <v>0</v>
      </c>
      <c r="AX296" s="66">
        <f t="shared" si="73"/>
        <v>0</v>
      </c>
      <c r="AY296" s="73">
        <f t="shared" si="74"/>
        <v>0</v>
      </c>
    </row>
    <row r="297" spans="1:51" x14ac:dyDescent="0.15">
      <c r="A297">
        <f t="shared" si="68"/>
        <v>1</v>
      </c>
      <c r="B297" s="454">
        <v>43485</v>
      </c>
      <c r="C297">
        <f>COUNT(茨城!$B297:$Z297)</f>
        <v>18</v>
      </c>
      <c r="D297">
        <f>COUNT(栃木!$B297:$Z297)</f>
        <v>11</v>
      </c>
      <c r="E297">
        <f>COUNT(群馬!$B297:$Z297)</f>
        <v>8</v>
      </c>
      <c r="F297">
        <f>COUNT(埼玉!$B297:$AG297)</f>
        <v>20</v>
      </c>
      <c r="G297">
        <f>COUNT(千葉!$B297:$AA297)</f>
        <v>21</v>
      </c>
      <c r="H297">
        <f>COUNT(東京!$B297:$Z297)</f>
        <v>8</v>
      </c>
      <c r="I297">
        <f>COUNT(神奈川!$B297:$Z297)</f>
        <v>13</v>
      </c>
      <c r="J297">
        <f>COUNT(山梨!$B297:$Z297)</f>
        <v>4</v>
      </c>
      <c r="K297">
        <f>COUNT(長野!$B297:$Z297)</f>
        <v>6</v>
      </c>
      <c r="L297">
        <f>COUNT(静岡!$B297:$AC297)</f>
        <v>27</v>
      </c>
      <c r="M297" s="66">
        <f t="shared" si="69"/>
        <v>136</v>
      </c>
      <c r="O297">
        <f>COUNTIF(茨城!$B297:$Z297,$O$1)</f>
        <v>0</v>
      </c>
      <c r="P297">
        <f>COUNTIF(栃木!$B297:$Z297,$O$1)</f>
        <v>0</v>
      </c>
      <c r="Q297">
        <f>COUNTIF(群馬!$B297:$Z297,$O$1)</f>
        <v>0</v>
      </c>
      <c r="R297">
        <f>COUNTIF(埼玉!$B297:$AG297,$O$1)</f>
        <v>0</v>
      </c>
      <c r="S297">
        <f>COUNTIF(千葉!$B297:$AA297,$O$1)</f>
        <v>0</v>
      </c>
      <c r="T297">
        <f>COUNTIF(東京!$B297:$Z297,$O$1)</f>
        <v>0</v>
      </c>
      <c r="U297">
        <f>COUNTIF(神奈川!$B297:$Z297,$O$1)</f>
        <v>0</v>
      </c>
      <c r="V297">
        <f>COUNTIF(山梨!$B297:$Z297,$O$1)</f>
        <v>0</v>
      </c>
      <c r="W297">
        <f>COUNTIF(長野!$B297:$Z297,$O$1)</f>
        <v>0</v>
      </c>
      <c r="X297">
        <f>COUNTIF(静岡!$B297:$AC297,$O$1)</f>
        <v>0</v>
      </c>
      <c r="Y297" s="66">
        <f t="shared" si="70"/>
        <v>0</v>
      </c>
      <c r="AA297">
        <f>COUNTIF(茨城!$B297:$Z297,$AA$1)</f>
        <v>0</v>
      </c>
      <c r="AB297">
        <f>COUNTIF(栃木!$B297:$Z297,$AA$1)</f>
        <v>1</v>
      </c>
      <c r="AC297">
        <f>COUNTIF(群馬!$B297:$Z297,$AA$1)</f>
        <v>0</v>
      </c>
      <c r="AD297">
        <f>COUNTIF(埼玉!$B297:$AG297,$AA$1)</f>
        <v>0</v>
      </c>
      <c r="AE297">
        <f>COUNTIF(千葉!$B297:$AA297,$AA$1)</f>
        <v>0</v>
      </c>
      <c r="AF297">
        <f>COUNTIF(東京!$B297:$Z297,$AA$1)</f>
        <v>0</v>
      </c>
      <c r="AG297">
        <f>COUNTIF(神奈川!$B297:$Z297,$AA$1)</f>
        <v>0</v>
      </c>
      <c r="AH297">
        <f>COUNTIF(山梨!$B297:$Z297,$AA$1)</f>
        <v>2</v>
      </c>
      <c r="AI297">
        <f>COUNTIF(長野!$B297:$Z297,$AA$1)</f>
        <v>0</v>
      </c>
      <c r="AJ297">
        <f>COUNTIF(静岡!$B297:$AC297,$AC$1)</f>
        <v>0</v>
      </c>
      <c r="AK297" s="66">
        <f t="shared" si="71"/>
        <v>3</v>
      </c>
      <c r="AL297" s="73">
        <f t="shared" si="72"/>
        <v>2.2058823529411766E-2</v>
      </c>
      <c r="AN297">
        <f>COUNTIF(茨城!$B297:$Z297,$AN$1)</f>
        <v>1</v>
      </c>
      <c r="AO297">
        <f>COUNTIF(栃木!$B297:$Z297,$AN$1)</f>
        <v>1</v>
      </c>
      <c r="AP297">
        <f>COUNTIF(群馬!$B297:$Z297,$AN$1)</f>
        <v>0</v>
      </c>
      <c r="AQ297">
        <f>COUNTIF(埼玉!$B297:$AG297,$AN$1)</f>
        <v>0</v>
      </c>
      <c r="AR297">
        <f>COUNTIF(千葉!$B297:$AA297,$AN$1)</f>
        <v>0</v>
      </c>
      <c r="AS297">
        <f>COUNTIF(東京!$B297:$Z297,$AN$1)</f>
        <v>0</v>
      </c>
      <c r="AT297">
        <f>COUNTIF(神奈川!$B297:$Z297,$AN$1)</f>
        <v>0</v>
      </c>
      <c r="AU297">
        <f>COUNTIF(山梨!$B297:$Z297,$AN$1)</f>
        <v>2</v>
      </c>
      <c r="AV297">
        <f>COUNTIF(長野!$B297:$Z297,$AN$1)</f>
        <v>0</v>
      </c>
      <c r="AW297">
        <f>COUNTIF(静岡!$B297:$AC297,$AN$1)</f>
        <v>0</v>
      </c>
      <c r="AX297" s="66">
        <f t="shared" si="73"/>
        <v>4</v>
      </c>
      <c r="AY297" s="73">
        <f t="shared" si="74"/>
        <v>2.9411764705882353E-2</v>
      </c>
    </row>
    <row r="298" spans="1:51" x14ac:dyDescent="0.15">
      <c r="A298">
        <f t="shared" si="68"/>
        <v>1</v>
      </c>
      <c r="B298" s="454">
        <v>43486</v>
      </c>
      <c r="C298">
        <f>COUNT(茨城!$B298:$Z298)</f>
        <v>18</v>
      </c>
      <c r="D298">
        <f>COUNT(栃木!$B298:$Z298)</f>
        <v>11</v>
      </c>
      <c r="E298">
        <f>COUNT(群馬!$B298:$Z298)</f>
        <v>8</v>
      </c>
      <c r="F298">
        <f>COUNT(埼玉!$B298:$AG298)</f>
        <v>20</v>
      </c>
      <c r="G298">
        <f>COUNT(千葉!$B298:$AA298)</f>
        <v>21</v>
      </c>
      <c r="H298">
        <f>COUNT(東京!$B298:$Z298)</f>
        <v>8</v>
      </c>
      <c r="I298">
        <f>COUNT(神奈川!$B298:$Z298)</f>
        <v>12</v>
      </c>
      <c r="J298">
        <f>COUNT(山梨!$B298:$Z298)</f>
        <v>4</v>
      </c>
      <c r="K298">
        <f>COUNT(長野!$B298:$Z298)</f>
        <v>6</v>
      </c>
      <c r="L298">
        <f>COUNT(静岡!$B298:$AC298)</f>
        <v>27</v>
      </c>
      <c r="M298" s="66">
        <f t="shared" si="69"/>
        <v>135</v>
      </c>
      <c r="O298">
        <f>COUNTIF(茨城!$B298:$Z298,$O$1)</f>
        <v>0</v>
      </c>
      <c r="P298">
        <f>COUNTIF(栃木!$B298:$Z298,$O$1)</f>
        <v>0</v>
      </c>
      <c r="Q298">
        <f>COUNTIF(群馬!$B298:$Z298,$O$1)</f>
        <v>0</v>
      </c>
      <c r="R298">
        <f>COUNTIF(埼玉!$B298:$AG298,$O$1)</f>
        <v>0</v>
      </c>
      <c r="S298">
        <f>COUNTIF(千葉!$B298:$AA298,$O$1)</f>
        <v>0</v>
      </c>
      <c r="T298">
        <f>COUNTIF(東京!$B298:$Z298,$O$1)</f>
        <v>0</v>
      </c>
      <c r="U298">
        <f>COUNTIF(神奈川!$B298:$Z298,$O$1)</f>
        <v>0</v>
      </c>
      <c r="V298">
        <f>COUNTIF(山梨!$B298:$Z298,$O$1)</f>
        <v>0</v>
      </c>
      <c r="W298">
        <f>COUNTIF(長野!$B298:$Z298,$O$1)</f>
        <v>0</v>
      </c>
      <c r="X298">
        <f>COUNTIF(静岡!$B298:$AC298,$O$1)</f>
        <v>0</v>
      </c>
      <c r="Y298" s="66">
        <f t="shared" si="70"/>
        <v>0</v>
      </c>
      <c r="AA298">
        <f>COUNTIF(茨城!$B298:$Z298,$AA$1)</f>
        <v>0</v>
      </c>
      <c r="AB298">
        <f>COUNTIF(栃木!$B298:$Z298,$AA$1)</f>
        <v>0</v>
      </c>
      <c r="AC298">
        <f>COUNTIF(群馬!$B298:$Z298,$AA$1)</f>
        <v>0</v>
      </c>
      <c r="AD298">
        <f>COUNTIF(埼玉!$B298:$AG298,$AA$1)</f>
        <v>0</v>
      </c>
      <c r="AE298">
        <f>COUNTIF(千葉!$B298:$AA298,$AA$1)</f>
        <v>0</v>
      </c>
      <c r="AF298">
        <f>COUNTIF(東京!$B298:$Z298,$AA$1)</f>
        <v>0</v>
      </c>
      <c r="AG298">
        <f>COUNTIF(神奈川!$B298:$Z298,$AA$1)</f>
        <v>0</v>
      </c>
      <c r="AH298">
        <f>COUNTIF(山梨!$B298:$Z298,$AA$1)</f>
        <v>0</v>
      </c>
      <c r="AI298">
        <f>COUNTIF(長野!$B298:$Z298,$AA$1)</f>
        <v>0</v>
      </c>
      <c r="AJ298">
        <f>COUNTIF(静岡!$B298:$AC298,$AC$1)</f>
        <v>0</v>
      </c>
      <c r="AK298" s="66">
        <f t="shared" si="71"/>
        <v>0</v>
      </c>
      <c r="AL298" s="73">
        <f t="shared" si="72"/>
        <v>0</v>
      </c>
      <c r="AN298">
        <f>COUNTIF(茨城!$B298:$Z298,$AN$1)</f>
        <v>0</v>
      </c>
      <c r="AO298">
        <f>COUNTIF(栃木!$B298:$Z298,$AN$1)</f>
        <v>0</v>
      </c>
      <c r="AP298">
        <f>COUNTIF(群馬!$B298:$Z298,$AN$1)</f>
        <v>0</v>
      </c>
      <c r="AQ298">
        <f>COUNTIF(埼玉!$B298:$AG298,$AN$1)</f>
        <v>0</v>
      </c>
      <c r="AR298">
        <f>COUNTIF(千葉!$B298:$AA298,$AN$1)</f>
        <v>0</v>
      </c>
      <c r="AS298">
        <f>COUNTIF(東京!$B298:$Z298,$AN$1)</f>
        <v>0</v>
      </c>
      <c r="AT298">
        <f>COUNTIF(神奈川!$B298:$Z298,$AN$1)</f>
        <v>0</v>
      </c>
      <c r="AU298">
        <f>COUNTIF(山梨!$B298:$Z298,$AN$1)</f>
        <v>0</v>
      </c>
      <c r="AV298">
        <f>COUNTIF(長野!$B298:$Z298,$AN$1)</f>
        <v>0</v>
      </c>
      <c r="AW298">
        <f>COUNTIF(静岡!$B298:$AC298,$AN$1)</f>
        <v>0</v>
      </c>
      <c r="AX298" s="66">
        <f t="shared" si="73"/>
        <v>0</v>
      </c>
      <c r="AY298" s="73">
        <f t="shared" si="74"/>
        <v>0</v>
      </c>
    </row>
    <row r="299" spans="1:51" x14ac:dyDescent="0.15">
      <c r="A299">
        <f t="shared" si="68"/>
        <v>1</v>
      </c>
      <c r="B299" s="454">
        <v>43487</v>
      </c>
      <c r="C299">
        <f>COUNT(茨城!$B299:$Z299)</f>
        <v>18</v>
      </c>
      <c r="D299">
        <f>COUNT(栃木!$B299:$Z299)</f>
        <v>11</v>
      </c>
      <c r="E299">
        <f>COUNT(群馬!$B299:$Z299)</f>
        <v>8</v>
      </c>
      <c r="F299">
        <f>COUNT(埼玉!$B299:$AG299)</f>
        <v>20</v>
      </c>
      <c r="G299">
        <f>COUNT(千葉!$B299:$AA299)</f>
        <v>21</v>
      </c>
      <c r="H299">
        <f>COUNT(東京!$B299:$Z299)</f>
        <v>8</v>
      </c>
      <c r="I299">
        <f>COUNT(神奈川!$B299:$Z299)</f>
        <v>12</v>
      </c>
      <c r="J299">
        <f>COUNT(山梨!$B299:$Z299)</f>
        <v>4</v>
      </c>
      <c r="K299">
        <f>COUNT(長野!$B299:$Z299)</f>
        <v>6</v>
      </c>
      <c r="L299">
        <f>COUNT(静岡!$B299:$AC299)</f>
        <v>26</v>
      </c>
      <c r="M299" s="66">
        <f t="shared" si="69"/>
        <v>134</v>
      </c>
      <c r="O299">
        <f>COUNTIF(茨城!$B299:$Z299,$O$1)</f>
        <v>0</v>
      </c>
      <c r="P299">
        <f>COUNTIF(栃木!$B299:$Z299,$O$1)</f>
        <v>0</v>
      </c>
      <c r="Q299">
        <f>COUNTIF(群馬!$B299:$Z299,$O$1)</f>
        <v>0</v>
      </c>
      <c r="R299">
        <f>COUNTIF(埼玉!$B299:$AG299,$O$1)</f>
        <v>0</v>
      </c>
      <c r="S299">
        <f>COUNTIF(千葉!$B299:$AA299,$O$1)</f>
        <v>0</v>
      </c>
      <c r="T299">
        <f>COUNTIF(東京!$B299:$Z299,$O$1)</f>
        <v>0</v>
      </c>
      <c r="U299">
        <f>COUNTIF(神奈川!$B299:$Z299,$O$1)</f>
        <v>0</v>
      </c>
      <c r="V299">
        <f>COUNTIF(山梨!$B299:$Z299,$O$1)</f>
        <v>0</v>
      </c>
      <c r="W299">
        <f>COUNTIF(長野!$B299:$Z299,$O$1)</f>
        <v>0</v>
      </c>
      <c r="X299">
        <f>COUNTIF(静岡!$B299:$AC299,$O$1)</f>
        <v>0</v>
      </c>
      <c r="Y299" s="66">
        <f t="shared" si="70"/>
        <v>0</v>
      </c>
      <c r="AA299">
        <f>COUNTIF(茨城!$B299:$Z299,$AA$1)</f>
        <v>0</v>
      </c>
      <c r="AB299">
        <f>COUNTIF(栃木!$B299:$Z299,$AA$1)</f>
        <v>0</v>
      </c>
      <c r="AC299">
        <f>COUNTIF(群馬!$B299:$Z299,$AA$1)</f>
        <v>0</v>
      </c>
      <c r="AD299">
        <f>COUNTIF(埼玉!$B299:$AG299,$AA$1)</f>
        <v>0</v>
      </c>
      <c r="AE299">
        <f>COUNTIF(千葉!$B299:$AA299,$AA$1)</f>
        <v>0</v>
      </c>
      <c r="AF299">
        <f>COUNTIF(東京!$B299:$Z299,$AA$1)</f>
        <v>0</v>
      </c>
      <c r="AG299">
        <f>COUNTIF(神奈川!$B299:$Z299,$AA$1)</f>
        <v>0</v>
      </c>
      <c r="AH299">
        <f>COUNTIF(山梨!$B299:$Z299,$AA$1)</f>
        <v>0</v>
      </c>
      <c r="AI299">
        <f>COUNTIF(長野!$B299:$Z299,$AA$1)</f>
        <v>0</v>
      </c>
      <c r="AJ299">
        <f>COUNTIF(静岡!$B299:$AC299,$AC$1)</f>
        <v>0</v>
      </c>
      <c r="AK299" s="66">
        <f t="shared" si="71"/>
        <v>0</v>
      </c>
      <c r="AL299" s="73">
        <f t="shared" si="72"/>
        <v>0</v>
      </c>
      <c r="AN299">
        <f>COUNTIF(茨城!$B299:$Z299,$AN$1)</f>
        <v>0</v>
      </c>
      <c r="AO299">
        <f>COUNTIF(栃木!$B299:$Z299,$AN$1)</f>
        <v>0</v>
      </c>
      <c r="AP299">
        <f>COUNTIF(群馬!$B299:$Z299,$AN$1)</f>
        <v>0</v>
      </c>
      <c r="AQ299">
        <f>COUNTIF(埼玉!$B299:$AG299,$AN$1)</f>
        <v>0</v>
      </c>
      <c r="AR299">
        <f>COUNTIF(千葉!$B299:$AA299,$AN$1)</f>
        <v>0</v>
      </c>
      <c r="AS299">
        <f>COUNTIF(東京!$B299:$Z299,$AN$1)</f>
        <v>0</v>
      </c>
      <c r="AT299">
        <f>COUNTIF(神奈川!$B299:$Z299,$AN$1)</f>
        <v>0</v>
      </c>
      <c r="AU299">
        <f>COUNTIF(山梨!$B299:$Z299,$AN$1)</f>
        <v>0</v>
      </c>
      <c r="AV299">
        <f>COUNTIF(長野!$B299:$Z299,$AN$1)</f>
        <v>0</v>
      </c>
      <c r="AW299">
        <f>COUNTIF(静岡!$B299:$AC299,$AN$1)</f>
        <v>0</v>
      </c>
      <c r="AX299" s="66">
        <f t="shared" si="73"/>
        <v>0</v>
      </c>
      <c r="AY299" s="73">
        <f t="shared" si="74"/>
        <v>0</v>
      </c>
    </row>
    <row r="300" spans="1:51" x14ac:dyDescent="0.15">
      <c r="A300">
        <f t="shared" si="68"/>
        <v>1</v>
      </c>
      <c r="B300" s="454">
        <v>43488</v>
      </c>
      <c r="C300">
        <f>COUNT(茨城!$B300:$Z300)</f>
        <v>17</v>
      </c>
      <c r="D300">
        <f>COUNT(栃木!$B300:$Z300)</f>
        <v>11</v>
      </c>
      <c r="E300">
        <f>COUNT(群馬!$B300:$Z300)</f>
        <v>8</v>
      </c>
      <c r="F300">
        <f>COUNT(埼玉!$B300:$AG300)</f>
        <v>20</v>
      </c>
      <c r="G300">
        <f>COUNT(千葉!$B300:$AA300)</f>
        <v>21</v>
      </c>
      <c r="H300">
        <f>COUNT(東京!$B300:$Z300)</f>
        <v>8</v>
      </c>
      <c r="I300">
        <f>COUNT(神奈川!$B300:$Z300)</f>
        <v>12</v>
      </c>
      <c r="J300">
        <f>COUNT(山梨!$B300:$Z300)</f>
        <v>4</v>
      </c>
      <c r="K300">
        <f>COUNT(長野!$B300:$Z300)</f>
        <v>6</v>
      </c>
      <c r="L300">
        <f>COUNT(静岡!$B300:$AC300)</f>
        <v>27</v>
      </c>
      <c r="M300" s="66">
        <f t="shared" si="69"/>
        <v>134</v>
      </c>
      <c r="O300">
        <f>COUNTIF(茨城!$B300:$Z300,$O$1)</f>
        <v>0</v>
      </c>
      <c r="P300">
        <f>COUNTIF(栃木!$B300:$Z300,$O$1)</f>
        <v>0</v>
      </c>
      <c r="Q300">
        <f>COUNTIF(群馬!$B300:$Z300,$O$1)</f>
        <v>0</v>
      </c>
      <c r="R300">
        <f>COUNTIF(埼玉!$B300:$AG300,$O$1)</f>
        <v>0</v>
      </c>
      <c r="S300">
        <f>COUNTIF(千葉!$B300:$AA300,$O$1)</f>
        <v>0</v>
      </c>
      <c r="T300">
        <f>COUNTIF(東京!$B300:$Z300,$O$1)</f>
        <v>0</v>
      </c>
      <c r="U300">
        <f>COUNTIF(神奈川!$B300:$Z300,$O$1)</f>
        <v>0</v>
      </c>
      <c r="V300">
        <f>COUNTIF(山梨!$B300:$Z300,$O$1)</f>
        <v>0</v>
      </c>
      <c r="W300">
        <f>COUNTIF(長野!$B300:$Z300,$O$1)</f>
        <v>0</v>
      </c>
      <c r="X300">
        <f>COUNTIF(静岡!$B300:$AC300,$O$1)</f>
        <v>0</v>
      </c>
      <c r="Y300" s="66">
        <f t="shared" si="70"/>
        <v>0</v>
      </c>
      <c r="AA300">
        <f>COUNTIF(茨城!$B300:$Z300,$AA$1)</f>
        <v>0</v>
      </c>
      <c r="AB300">
        <f>COUNTIF(栃木!$B300:$Z300,$AA$1)</f>
        <v>0</v>
      </c>
      <c r="AC300">
        <f>COUNTIF(群馬!$B300:$Z300,$AA$1)</f>
        <v>0</v>
      </c>
      <c r="AD300">
        <f>COUNTIF(埼玉!$B300:$AG300,$AA$1)</f>
        <v>0</v>
      </c>
      <c r="AE300">
        <f>COUNTIF(千葉!$B300:$AA300,$AA$1)</f>
        <v>0</v>
      </c>
      <c r="AF300">
        <f>COUNTIF(東京!$B300:$Z300,$AA$1)</f>
        <v>0</v>
      </c>
      <c r="AG300">
        <f>COUNTIF(神奈川!$B300:$Z300,$AA$1)</f>
        <v>0</v>
      </c>
      <c r="AH300">
        <f>COUNTIF(山梨!$B300:$Z300,$AA$1)</f>
        <v>0</v>
      </c>
      <c r="AI300">
        <f>COUNTIF(長野!$B300:$Z300,$AA$1)</f>
        <v>0</v>
      </c>
      <c r="AJ300">
        <f>COUNTIF(静岡!$B300:$AC300,$AC$1)</f>
        <v>0</v>
      </c>
      <c r="AK300" s="66">
        <f t="shared" si="71"/>
        <v>0</v>
      </c>
      <c r="AL300" s="73">
        <f t="shared" si="72"/>
        <v>0</v>
      </c>
      <c r="AN300">
        <f>COUNTIF(茨城!$B300:$Z300,$AN$1)</f>
        <v>0</v>
      </c>
      <c r="AO300">
        <f>COUNTIF(栃木!$B300:$Z300,$AN$1)</f>
        <v>0</v>
      </c>
      <c r="AP300">
        <f>COUNTIF(群馬!$B300:$Z300,$AN$1)</f>
        <v>0</v>
      </c>
      <c r="AQ300">
        <f>COUNTIF(埼玉!$B300:$AG300,$AN$1)</f>
        <v>0</v>
      </c>
      <c r="AR300">
        <f>COUNTIF(千葉!$B300:$AA300,$AN$1)</f>
        <v>0</v>
      </c>
      <c r="AS300">
        <f>COUNTIF(東京!$B300:$Z300,$AN$1)</f>
        <v>0</v>
      </c>
      <c r="AT300">
        <f>COUNTIF(神奈川!$B300:$Z300,$AN$1)</f>
        <v>0</v>
      </c>
      <c r="AU300">
        <f>COUNTIF(山梨!$B300:$Z300,$AN$1)</f>
        <v>0</v>
      </c>
      <c r="AV300">
        <f>COUNTIF(長野!$B300:$Z300,$AN$1)</f>
        <v>0</v>
      </c>
      <c r="AW300">
        <f>COUNTIF(静岡!$B300:$AC300,$AN$1)</f>
        <v>0</v>
      </c>
      <c r="AX300" s="66">
        <f t="shared" si="73"/>
        <v>0</v>
      </c>
      <c r="AY300" s="73">
        <f t="shared" si="74"/>
        <v>0</v>
      </c>
    </row>
    <row r="301" spans="1:51" x14ac:dyDescent="0.15">
      <c r="A301">
        <f t="shared" si="68"/>
        <v>1</v>
      </c>
      <c r="B301" s="454">
        <v>43489</v>
      </c>
      <c r="C301">
        <f>COUNT(茨城!$B301:$Z301)</f>
        <v>17</v>
      </c>
      <c r="D301">
        <f>COUNT(栃木!$B301:$Z301)</f>
        <v>11</v>
      </c>
      <c r="E301">
        <f>COUNT(群馬!$B301:$Z301)</f>
        <v>8</v>
      </c>
      <c r="F301">
        <f>COUNT(埼玉!$B301:$AG301)</f>
        <v>20</v>
      </c>
      <c r="G301">
        <f>COUNT(千葉!$B301:$AA301)</f>
        <v>21</v>
      </c>
      <c r="H301">
        <f>COUNT(東京!$B301:$Z301)</f>
        <v>8</v>
      </c>
      <c r="I301">
        <f>COUNT(神奈川!$B301:$Z301)</f>
        <v>13</v>
      </c>
      <c r="J301">
        <f>COUNT(山梨!$B301:$Z301)</f>
        <v>4</v>
      </c>
      <c r="K301">
        <f>COUNT(長野!$B301:$Z301)</f>
        <v>6</v>
      </c>
      <c r="L301">
        <f>COUNT(静岡!$B301:$AC301)</f>
        <v>28</v>
      </c>
      <c r="M301" s="66">
        <f t="shared" si="69"/>
        <v>136</v>
      </c>
      <c r="O301">
        <f>COUNTIF(茨城!$B301:$Z301,$O$1)</f>
        <v>0</v>
      </c>
      <c r="P301">
        <f>COUNTIF(栃木!$B301:$Z301,$O$1)</f>
        <v>0</v>
      </c>
      <c r="Q301">
        <f>COUNTIF(群馬!$B301:$Z301,$O$1)</f>
        <v>0</v>
      </c>
      <c r="R301">
        <f>COUNTIF(埼玉!$B301:$AG301,$O$1)</f>
        <v>0</v>
      </c>
      <c r="S301">
        <f>COUNTIF(千葉!$B301:$AA301,$O$1)</f>
        <v>0</v>
      </c>
      <c r="T301">
        <f>COUNTIF(東京!$B301:$Z301,$O$1)</f>
        <v>0</v>
      </c>
      <c r="U301">
        <f>COUNTIF(神奈川!$B301:$Z301,$O$1)</f>
        <v>0</v>
      </c>
      <c r="V301">
        <f>COUNTIF(山梨!$B301:$Z301,$O$1)</f>
        <v>0</v>
      </c>
      <c r="W301">
        <f>COUNTIF(長野!$B301:$Z301,$O$1)</f>
        <v>0</v>
      </c>
      <c r="X301">
        <f>COUNTIF(静岡!$B301:$AC301,$O$1)</f>
        <v>0</v>
      </c>
      <c r="Y301" s="66">
        <f t="shared" si="70"/>
        <v>0</v>
      </c>
      <c r="AA301">
        <f>COUNTIF(茨城!$B301:$Z301,$AA$1)</f>
        <v>0</v>
      </c>
      <c r="AB301">
        <f>COUNTIF(栃木!$B301:$Z301,$AA$1)</f>
        <v>0</v>
      </c>
      <c r="AC301">
        <f>COUNTIF(群馬!$B301:$Z301,$AA$1)</f>
        <v>0</v>
      </c>
      <c r="AD301">
        <f>COUNTIF(埼玉!$B301:$AG301,$AA$1)</f>
        <v>0</v>
      </c>
      <c r="AE301">
        <f>COUNTIF(千葉!$B301:$AA301,$AA$1)</f>
        <v>0</v>
      </c>
      <c r="AF301">
        <f>COUNTIF(東京!$B301:$Z301,$AA$1)</f>
        <v>0</v>
      </c>
      <c r="AG301">
        <f>COUNTIF(神奈川!$B301:$Z301,$AA$1)</f>
        <v>0</v>
      </c>
      <c r="AH301">
        <f>COUNTIF(山梨!$B301:$Z301,$AA$1)</f>
        <v>0</v>
      </c>
      <c r="AI301">
        <f>COUNTIF(長野!$B301:$Z301,$AA$1)</f>
        <v>0</v>
      </c>
      <c r="AJ301">
        <f>COUNTIF(静岡!$B301:$AC301,$AC$1)</f>
        <v>0</v>
      </c>
      <c r="AK301" s="66">
        <f t="shared" si="71"/>
        <v>0</v>
      </c>
      <c r="AL301" s="73">
        <f t="shared" si="72"/>
        <v>0</v>
      </c>
      <c r="AN301">
        <f>COUNTIF(茨城!$B301:$Z301,$AN$1)</f>
        <v>0</v>
      </c>
      <c r="AO301">
        <f>COUNTIF(栃木!$B301:$Z301,$AN$1)</f>
        <v>0</v>
      </c>
      <c r="AP301">
        <f>COUNTIF(群馬!$B301:$Z301,$AN$1)</f>
        <v>0</v>
      </c>
      <c r="AQ301">
        <f>COUNTIF(埼玉!$B301:$AG301,$AN$1)</f>
        <v>0</v>
      </c>
      <c r="AR301">
        <f>COUNTIF(千葉!$B301:$AA301,$AN$1)</f>
        <v>0</v>
      </c>
      <c r="AS301">
        <f>COUNTIF(東京!$B301:$Z301,$AN$1)</f>
        <v>0</v>
      </c>
      <c r="AT301">
        <f>COUNTIF(神奈川!$B301:$Z301,$AN$1)</f>
        <v>0</v>
      </c>
      <c r="AU301">
        <f>COUNTIF(山梨!$B301:$Z301,$AN$1)</f>
        <v>0</v>
      </c>
      <c r="AV301">
        <f>COUNTIF(長野!$B301:$Z301,$AN$1)</f>
        <v>0</v>
      </c>
      <c r="AW301">
        <f>COUNTIF(静岡!$B301:$AC301,$AN$1)</f>
        <v>0</v>
      </c>
      <c r="AX301" s="66">
        <f t="shared" si="73"/>
        <v>0</v>
      </c>
      <c r="AY301" s="73">
        <f t="shared" si="74"/>
        <v>0</v>
      </c>
    </row>
    <row r="302" spans="1:51" x14ac:dyDescent="0.15">
      <c r="A302">
        <f t="shared" si="68"/>
        <v>1</v>
      </c>
      <c r="B302" s="454">
        <v>43490</v>
      </c>
      <c r="C302">
        <f>COUNT(茨城!$B302:$Z302)</f>
        <v>18</v>
      </c>
      <c r="D302">
        <f>COUNT(栃木!$B302:$Z302)</f>
        <v>11</v>
      </c>
      <c r="E302">
        <f>COUNT(群馬!$B302:$Z302)</f>
        <v>8</v>
      </c>
      <c r="F302">
        <f>COUNT(埼玉!$B302:$AG302)</f>
        <v>20</v>
      </c>
      <c r="G302">
        <f>COUNT(千葉!$B302:$AA302)</f>
        <v>21</v>
      </c>
      <c r="H302">
        <f>COUNT(東京!$B302:$Z302)</f>
        <v>8</v>
      </c>
      <c r="I302">
        <f>COUNT(神奈川!$B302:$Z302)</f>
        <v>13</v>
      </c>
      <c r="J302">
        <f>COUNT(山梨!$B302:$Z302)</f>
        <v>4</v>
      </c>
      <c r="K302">
        <f>COUNT(長野!$B302:$Z302)</f>
        <v>6</v>
      </c>
      <c r="L302">
        <f>COUNT(静岡!$B302:$AC302)</f>
        <v>27</v>
      </c>
      <c r="M302" s="66">
        <f t="shared" si="69"/>
        <v>136</v>
      </c>
      <c r="O302">
        <f>COUNTIF(茨城!$B302:$Z302,$O$1)</f>
        <v>0</v>
      </c>
      <c r="P302">
        <f>COUNTIF(栃木!$B302:$Z302,$O$1)</f>
        <v>0</v>
      </c>
      <c r="Q302">
        <f>COUNTIF(群馬!$B302:$Z302,$O$1)</f>
        <v>0</v>
      </c>
      <c r="R302">
        <f>COUNTIF(埼玉!$B302:$AG302,$O$1)</f>
        <v>0</v>
      </c>
      <c r="S302">
        <f>COUNTIF(千葉!$B302:$AA302,$O$1)</f>
        <v>0</v>
      </c>
      <c r="T302">
        <f>COUNTIF(東京!$B302:$Z302,$O$1)</f>
        <v>0</v>
      </c>
      <c r="U302">
        <f>COUNTIF(神奈川!$B302:$Z302,$O$1)</f>
        <v>0</v>
      </c>
      <c r="V302">
        <f>COUNTIF(山梨!$B302:$Z302,$O$1)</f>
        <v>0</v>
      </c>
      <c r="W302">
        <f>COUNTIF(長野!$B302:$Z302,$O$1)</f>
        <v>0</v>
      </c>
      <c r="X302">
        <f>COUNTIF(静岡!$B302:$AC302,$O$1)</f>
        <v>0</v>
      </c>
      <c r="Y302" s="66">
        <f t="shared" si="70"/>
        <v>0</v>
      </c>
      <c r="AA302">
        <f>COUNTIF(茨城!$B302:$Z302,$AA$1)</f>
        <v>0</v>
      </c>
      <c r="AB302">
        <f>COUNTIF(栃木!$B302:$Z302,$AA$1)</f>
        <v>0</v>
      </c>
      <c r="AC302">
        <f>COUNTIF(群馬!$B302:$Z302,$AA$1)</f>
        <v>0</v>
      </c>
      <c r="AD302">
        <f>COUNTIF(埼玉!$B302:$AG302,$AA$1)</f>
        <v>0</v>
      </c>
      <c r="AE302">
        <f>COUNTIF(千葉!$B302:$AA302,$AA$1)</f>
        <v>0</v>
      </c>
      <c r="AF302">
        <f>COUNTIF(東京!$B302:$Z302,$AA$1)</f>
        <v>0</v>
      </c>
      <c r="AG302">
        <f>COUNTIF(神奈川!$B302:$Z302,$AA$1)</f>
        <v>0</v>
      </c>
      <c r="AH302">
        <f>COUNTIF(山梨!$B302:$Z302,$AA$1)</f>
        <v>0</v>
      </c>
      <c r="AI302">
        <f>COUNTIF(長野!$B302:$Z302,$AA$1)</f>
        <v>0</v>
      </c>
      <c r="AJ302">
        <f>COUNTIF(静岡!$B302:$AC302,$AC$1)</f>
        <v>0</v>
      </c>
      <c r="AK302" s="66">
        <f t="shared" si="71"/>
        <v>0</v>
      </c>
      <c r="AL302" s="73">
        <f t="shared" si="72"/>
        <v>0</v>
      </c>
      <c r="AN302">
        <f>COUNTIF(茨城!$B302:$Z302,$AN$1)</f>
        <v>0</v>
      </c>
      <c r="AO302">
        <f>COUNTIF(栃木!$B302:$Z302,$AN$1)</f>
        <v>0</v>
      </c>
      <c r="AP302">
        <f>COUNTIF(群馬!$B302:$Z302,$AN$1)</f>
        <v>0</v>
      </c>
      <c r="AQ302">
        <f>COUNTIF(埼玉!$B302:$AG302,$AN$1)</f>
        <v>0</v>
      </c>
      <c r="AR302">
        <f>COUNTIF(千葉!$B302:$AA302,$AN$1)</f>
        <v>0</v>
      </c>
      <c r="AS302">
        <f>COUNTIF(東京!$B302:$Z302,$AN$1)</f>
        <v>0</v>
      </c>
      <c r="AT302">
        <f>COUNTIF(神奈川!$B302:$Z302,$AN$1)</f>
        <v>0</v>
      </c>
      <c r="AU302">
        <f>COUNTIF(山梨!$B302:$Z302,$AN$1)</f>
        <v>0</v>
      </c>
      <c r="AV302">
        <f>COUNTIF(長野!$B302:$Z302,$AN$1)</f>
        <v>0</v>
      </c>
      <c r="AW302">
        <f>COUNTIF(静岡!$B302:$AC302,$AN$1)</f>
        <v>0</v>
      </c>
      <c r="AX302" s="66">
        <f t="shared" si="73"/>
        <v>0</v>
      </c>
      <c r="AY302" s="73">
        <f t="shared" si="74"/>
        <v>0</v>
      </c>
    </row>
    <row r="303" spans="1:51" x14ac:dyDescent="0.15">
      <c r="A303">
        <f t="shared" si="68"/>
        <v>1</v>
      </c>
      <c r="B303" s="454">
        <v>43491</v>
      </c>
      <c r="C303">
        <f>COUNT(茨城!$B303:$Z303)</f>
        <v>18</v>
      </c>
      <c r="D303">
        <f>COUNT(栃木!$B303:$Z303)</f>
        <v>11</v>
      </c>
      <c r="E303">
        <f>COUNT(群馬!$B303:$Z303)</f>
        <v>8</v>
      </c>
      <c r="F303">
        <f>COUNT(埼玉!$B303:$AG303)</f>
        <v>19</v>
      </c>
      <c r="G303">
        <f>COUNT(千葉!$B303:$AA303)</f>
        <v>21</v>
      </c>
      <c r="H303">
        <f>COUNT(東京!$B303:$Z303)</f>
        <v>8</v>
      </c>
      <c r="I303">
        <f>COUNT(神奈川!$B303:$Z303)</f>
        <v>13</v>
      </c>
      <c r="J303">
        <f>COUNT(山梨!$B303:$Z303)</f>
        <v>4</v>
      </c>
      <c r="K303">
        <f>COUNT(長野!$B303:$Z303)</f>
        <v>6</v>
      </c>
      <c r="L303">
        <f>COUNT(静岡!$B303:$AC303)</f>
        <v>27</v>
      </c>
      <c r="M303" s="66">
        <f t="shared" si="69"/>
        <v>135</v>
      </c>
      <c r="O303">
        <f>COUNTIF(茨城!$B303:$Z303,$O$1)</f>
        <v>0</v>
      </c>
      <c r="P303">
        <f>COUNTIF(栃木!$B303:$Z303,$O$1)</f>
        <v>0</v>
      </c>
      <c r="Q303">
        <f>COUNTIF(群馬!$B303:$Z303,$O$1)</f>
        <v>0</v>
      </c>
      <c r="R303">
        <f>COUNTIF(埼玉!$B303:$AG303,$O$1)</f>
        <v>0</v>
      </c>
      <c r="S303">
        <f>COUNTIF(千葉!$B303:$AA303,$O$1)</f>
        <v>0</v>
      </c>
      <c r="T303">
        <f>COUNTIF(東京!$B303:$Z303,$O$1)</f>
        <v>0</v>
      </c>
      <c r="U303">
        <f>COUNTIF(神奈川!$B303:$Z303,$O$1)</f>
        <v>0</v>
      </c>
      <c r="V303">
        <f>COUNTIF(山梨!$B303:$Z303,$O$1)</f>
        <v>0</v>
      </c>
      <c r="W303">
        <f>COUNTIF(長野!$B303:$Z303,$O$1)</f>
        <v>0</v>
      </c>
      <c r="X303">
        <f>COUNTIF(静岡!$B303:$AC303,$O$1)</f>
        <v>0</v>
      </c>
      <c r="Y303" s="66">
        <f t="shared" si="70"/>
        <v>0</v>
      </c>
      <c r="AA303">
        <f>COUNTIF(茨城!$B303:$Z303,$AA$1)</f>
        <v>0</v>
      </c>
      <c r="AB303">
        <f>COUNTIF(栃木!$B303:$Z303,$AA$1)</f>
        <v>0</v>
      </c>
      <c r="AC303">
        <f>COUNTIF(群馬!$B303:$Z303,$AA$1)</f>
        <v>0</v>
      </c>
      <c r="AD303">
        <f>COUNTIF(埼玉!$B303:$AG303,$AA$1)</f>
        <v>0</v>
      </c>
      <c r="AE303">
        <f>COUNTIF(千葉!$B303:$AA303,$AA$1)</f>
        <v>0</v>
      </c>
      <c r="AF303">
        <f>COUNTIF(東京!$B303:$Z303,$AA$1)</f>
        <v>0</v>
      </c>
      <c r="AG303">
        <f>COUNTIF(神奈川!$B303:$Z303,$AA$1)</f>
        <v>0</v>
      </c>
      <c r="AH303">
        <f>COUNTIF(山梨!$B303:$Z303,$AA$1)</f>
        <v>0</v>
      </c>
      <c r="AI303">
        <f>COUNTIF(長野!$B303:$Z303,$AA$1)</f>
        <v>0</v>
      </c>
      <c r="AJ303">
        <f>COUNTIF(静岡!$B303:$AC303,$AC$1)</f>
        <v>0</v>
      </c>
      <c r="AK303" s="66">
        <f t="shared" si="71"/>
        <v>0</v>
      </c>
      <c r="AL303" s="73">
        <f t="shared" si="72"/>
        <v>0</v>
      </c>
      <c r="AN303">
        <f>COUNTIF(茨城!$B303:$Z303,$AN$1)</f>
        <v>0</v>
      </c>
      <c r="AO303">
        <f>COUNTIF(栃木!$B303:$Z303,$AN$1)</f>
        <v>0</v>
      </c>
      <c r="AP303">
        <f>COUNTIF(群馬!$B303:$Z303,$AN$1)</f>
        <v>0</v>
      </c>
      <c r="AQ303">
        <f>COUNTIF(埼玉!$B303:$AG303,$AN$1)</f>
        <v>0</v>
      </c>
      <c r="AR303">
        <f>COUNTIF(千葉!$B303:$AA303,$AN$1)</f>
        <v>0</v>
      </c>
      <c r="AS303">
        <f>COUNTIF(東京!$B303:$Z303,$AN$1)</f>
        <v>0</v>
      </c>
      <c r="AT303">
        <f>COUNTIF(神奈川!$B303:$Z303,$AN$1)</f>
        <v>0</v>
      </c>
      <c r="AU303">
        <f>COUNTIF(山梨!$B303:$Z303,$AN$1)</f>
        <v>0</v>
      </c>
      <c r="AV303">
        <f>COUNTIF(長野!$B303:$Z303,$AN$1)</f>
        <v>0</v>
      </c>
      <c r="AW303">
        <f>COUNTIF(静岡!$B303:$AC303,$AN$1)</f>
        <v>0</v>
      </c>
      <c r="AX303" s="66">
        <f t="shared" si="73"/>
        <v>0</v>
      </c>
      <c r="AY303" s="73">
        <f t="shared" si="74"/>
        <v>0</v>
      </c>
    </row>
    <row r="304" spans="1:51" x14ac:dyDescent="0.15">
      <c r="A304">
        <f t="shared" si="68"/>
        <v>1</v>
      </c>
      <c r="B304" s="454">
        <v>43492</v>
      </c>
      <c r="C304">
        <f>COUNT(茨城!$B304:$Z304)</f>
        <v>18</v>
      </c>
      <c r="D304">
        <f>COUNT(栃木!$B304:$Z304)</f>
        <v>11</v>
      </c>
      <c r="E304">
        <f>COUNT(群馬!$B304:$Z304)</f>
        <v>8</v>
      </c>
      <c r="F304">
        <f>COUNT(埼玉!$B304:$AG304)</f>
        <v>19</v>
      </c>
      <c r="G304">
        <f>COUNT(千葉!$B304:$AA304)</f>
        <v>21</v>
      </c>
      <c r="H304">
        <f>COUNT(東京!$B304:$Z304)</f>
        <v>8</v>
      </c>
      <c r="I304">
        <f>COUNT(神奈川!$B304:$Z304)</f>
        <v>13</v>
      </c>
      <c r="J304">
        <f>COUNT(山梨!$B304:$Z304)</f>
        <v>4</v>
      </c>
      <c r="K304">
        <f>COUNT(長野!$B304:$Z304)</f>
        <v>6</v>
      </c>
      <c r="L304">
        <f>COUNT(静岡!$B304:$AC304)</f>
        <v>27</v>
      </c>
      <c r="M304" s="66">
        <f t="shared" si="69"/>
        <v>135</v>
      </c>
      <c r="O304">
        <f>COUNTIF(茨城!$B304:$Z304,$O$1)</f>
        <v>0</v>
      </c>
      <c r="P304">
        <f>COUNTIF(栃木!$B304:$Z304,$O$1)</f>
        <v>0</v>
      </c>
      <c r="Q304">
        <f>COUNTIF(群馬!$B304:$Z304,$O$1)</f>
        <v>0</v>
      </c>
      <c r="R304">
        <f>COUNTIF(埼玉!$B304:$AG304,$O$1)</f>
        <v>0</v>
      </c>
      <c r="S304">
        <f>COUNTIF(千葉!$B304:$AA304,$O$1)</f>
        <v>0</v>
      </c>
      <c r="T304">
        <f>COUNTIF(東京!$B304:$Z304,$O$1)</f>
        <v>0</v>
      </c>
      <c r="U304">
        <f>COUNTIF(神奈川!$B304:$Z304,$O$1)</f>
        <v>0</v>
      </c>
      <c r="V304">
        <f>COUNTIF(山梨!$B304:$Z304,$O$1)</f>
        <v>0</v>
      </c>
      <c r="W304">
        <f>COUNTIF(長野!$B304:$Z304,$O$1)</f>
        <v>0</v>
      </c>
      <c r="X304">
        <f>COUNTIF(静岡!$B304:$AC304,$O$1)</f>
        <v>0</v>
      </c>
      <c r="Y304" s="66">
        <f t="shared" si="70"/>
        <v>0</v>
      </c>
      <c r="AA304">
        <f>COUNTIF(茨城!$B304:$Z304,$AA$1)</f>
        <v>0</v>
      </c>
      <c r="AB304">
        <f>COUNTIF(栃木!$B304:$Z304,$AA$1)</f>
        <v>0</v>
      </c>
      <c r="AC304">
        <f>COUNTIF(群馬!$B304:$Z304,$AA$1)</f>
        <v>0</v>
      </c>
      <c r="AD304">
        <f>COUNTIF(埼玉!$B304:$AG304,$AA$1)</f>
        <v>0</v>
      </c>
      <c r="AE304">
        <f>COUNTIF(千葉!$B304:$AA304,$AA$1)</f>
        <v>0</v>
      </c>
      <c r="AF304">
        <f>COUNTIF(東京!$B304:$Z304,$AA$1)</f>
        <v>0</v>
      </c>
      <c r="AG304">
        <f>COUNTIF(神奈川!$B304:$Z304,$AA$1)</f>
        <v>0</v>
      </c>
      <c r="AH304">
        <f>COUNTIF(山梨!$B304:$Z304,$AA$1)</f>
        <v>0</v>
      </c>
      <c r="AI304">
        <f>COUNTIF(長野!$B304:$Z304,$AA$1)</f>
        <v>0</v>
      </c>
      <c r="AJ304">
        <f>COUNTIF(静岡!$B304:$AC304,$AC$1)</f>
        <v>0</v>
      </c>
      <c r="AK304" s="66">
        <f t="shared" si="71"/>
        <v>0</v>
      </c>
      <c r="AL304" s="73">
        <f t="shared" si="72"/>
        <v>0</v>
      </c>
      <c r="AN304">
        <f>COUNTIF(茨城!$B304:$Z304,$AN$1)</f>
        <v>0</v>
      </c>
      <c r="AO304">
        <f>COUNTIF(栃木!$B304:$Z304,$AN$1)</f>
        <v>0</v>
      </c>
      <c r="AP304">
        <f>COUNTIF(群馬!$B304:$Z304,$AN$1)</f>
        <v>0</v>
      </c>
      <c r="AQ304">
        <f>COUNTIF(埼玉!$B304:$AG304,$AN$1)</f>
        <v>0</v>
      </c>
      <c r="AR304">
        <f>COUNTIF(千葉!$B304:$AA304,$AN$1)</f>
        <v>0</v>
      </c>
      <c r="AS304">
        <f>COUNTIF(東京!$B304:$Z304,$AN$1)</f>
        <v>0</v>
      </c>
      <c r="AT304">
        <f>COUNTIF(神奈川!$B304:$Z304,$AN$1)</f>
        <v>0</v>
      </c>
      <c r="AU304">
        <f>COUNTIF(山梨!$B304:$Z304,$AN$1)</f>
        <v>0</v>
      </c>
      <c r="AV304">
        <f>COUNTIF(長野!$B304:$Z304,$AN$1)</f>
        <v>0</v>
      </c>
      <c r="AW304">
        <f>COUNTIF(静岡!$B304:$AC304,$AN$1)</f>
        <v>0</v>
      </c>
      <c r="AX304" s="66">
        <f t="shared" si="73"/>
        <v>0</v>
      </c>
      <c r="AY304" s="73">
        <f t="shared" si="74"/>
        <v>0</v>
      </c>
    </row>
    <row r="305" spans="1:51" x14ac:dyDescent="0.15">
      <c r="A305">
        <f t="shared" si="68"/>
        <v>1</v>
      </c>
      <c r="B305" s="454">
        <v>43493</v>
      </c>
      <c r="C305">
        <f>COUNT(茨城!$B305:$Z305)</f>
        <v>17</v>
      </c>
      <c r="D305">
        <f>COUNT(栃木!$B305:$Z305)</f>
        <v>11</v>
      </c>
      <c r="E305">
        <f>COUNT(群馬!$B305:$Z305)</f>
        <v>8</v>
      </c>
      <c r="F305">
        <f>COUNT(埼玉!$B305:$AG305)</f>
        <v>19</v>
      </c>
      <c r="G305">
        <f>COUNT(千葉!$B305:$AA305)</f>
        <v>21</v>
      </c>
      <c r="H305">
        <f>COUNT(東京!$B305:$Z305)</f>
        <v>8</v>
      </c>
      <c r="I305">
        <f>COUNT(神奈川!$B305:$Z305)</f>
        <v>13</v>
      </c>
      <c r="J305">
        <f>COUNT(山梨!$B305:$Z305)</f>
        <v>4</v>
      </c>
      <c r="K305">
        <f>COUNT(長野!$B305:$Z305)</f>
        <v>6</v>
      </c>
      <c r="L305">
        <f>COUNT(静岡!$B305:$AC305)</f>
        <v>27</v>
      </c>
      <c r="M305" s="66">
        <f t="shared" si="69"/>
        <v>134</v>
      </c>
      <c r="O305">
        <f>COUNTIF(茨城!$B305:$Z305,$O$1)</f>
        <v>0</v>
      </c>
      <c r="P305">
        <f>COUNTIF(栃木!$B305:$Z305,$O$1)</f>
        <v>0</v>
      </c>
      <c r="Q305">
        <f>COUNTIF(群馬!$B305:$Z305,$O$1)</f>
        <v>0</v>
      </c>
      <c r="R305">
        <f>COUNTIF(埼玉!$B305:$AG305,$O$1)</f>
        <v>0</v>
      </c>
      <c r="S305">
        <f>COUNTIF(千葉!$B305:$AA305,$O$1)</f>
        <v>0</v>
      </c>
      <c r="T305">
        <f>COUNTIF(東京!$B305:$Z305,$O$1)</f>
        <v>0</v>
      </c>
      <c r="U305">
        <f>COUNTIF(神奈川!$B305:$Z305,$O$1)</f>
        <v>0</v>
      </c>
      <c r="V305">
        <f>COUNTIF(山梨!$B305:$Z305,$O$1)</f>
        <v>0</v>
      </c>
      <c r="W305">
        <f>COUNTIF(長野!$B305:$Z305,$O$1)</f>
        <v>0</v>
      </c>
      <c r="X305">
        <f>COUNTIF(静岡!$B305:$AC305,$O$1)</f>
        <v>0</v>
      </c>
      <c r="Y305" s="66">
        <f t="shared" si="70"/>
        <v>0</v>
      </c>
      <c r="AA305">
        <f>COUNTIF(茨城!$B305:$Z305,$AA$1)</f>
        <v>0</v>
      </c>
      <c r="AB305">
        <f>COUNTIF(栃木!$B305:$Z305,$AA$1)</f>
        <v>0</v>
      </c>
      <c r="AC305">
        <f>COUNTIF(群馬!$B305:$Z305,$AA$1)</f>
        <v>0</v>
      </c>
      <c r="AD305">
        <f>COUNTIF(埼玉!$B305:$AG305,$AA$1)</f>
        <v>0</v>
      </c>
      <c r="AE305">
        <f>COUNTIF(千葉!$B305:$AA305,$AA$1)</f>
        <v>0</v>
      </c>
      <c r="AF305">
        <f>COUNTIF(東京!$B305:$Z305,$AA$1)</f>
        <v>0</v>
      </c>
      <c r="AG305">
        <f>COUNTIF(神奈川!$B305:$Z305,$AA$1)</f>
        <v>0</v>
      </c>
      <c r="AH305">
        <f>COUNTIF(山梨!$B305:$Z305,$AA$1)</f>
        <v>0</v>
      </c>
      <c r="AI305">
        <f>COUNTIF(長野!$B305:$Z305,$AA$1)</f>
        <v>0</v>
      </c>
      <c r="AJ305">
        <f>COUNTIF(静岡!$B305:$AC305,$AC$1)</f>
        <v>0</v>
      </c>
      <c r="AK305" s="66">
        <f t="shared" si="71"/>
        <v>0</v>
      </c>
      <c r="AL305" s="73">
        <f t="shared" si="72"/>
        <v>0</v>
      </c>
      <c r="AN305">
        <f>COUNTIF(茨城!$B305:$Z305,$AN$1)</f>
        <v>0</v>
      </c>
      <c r="AO305">
        <f>COUNTIF(栃木!$B305:$Z305,$AN$1)</f>
        <v>0</v>
      </c>
      <c r="AP305">
        <f>COUNTIF(群馬!$B305:$Z305,$AN$1)</f>
        <v>0</v>
      </c>
      <c r="AQ305">
        <f>COUNTIF(埼玉!$B305:$AG305,$AN$1)</f>
        <v>0</v>
      </c>
      <c r="AR305">
        <f>COUNTIF(千葉!$B305:$AA305,$AN$1)</f>
        <v>0</v>
      </c>
      <c r="AS305">
        <f>COUNTIF(東京!$B305:$Z305,$AN$1)</f>
        <v>0</v>
      </c>
      <c r="AT305">
        <f>COUNTIF(神奈川!$B305:$Z305,$AN$1)</f>
        <v>0</v>
      </c>
      <c r="AU305">
        <f>COUNTIF(山梨!$B305:$Z305,$AN$1)</f>
        <v>0</v>
      </c>
      <c r="AV305">
        <f>COUNTIF(長野!$B305:$Z305,$AN$1)</f>
        <v>0</v>
      </c>
      <c r="AW305">
        <f>COUNTIF(静岡!$B305:$AC305,$AN$1)</f>
        <v>0</v>
      </c>
      <c r="AX305" s="66">
        <f t="shared" si="73"/>
        <v>0</v>
      </c>
      <c r="AY305" s="73">
        <f t="shared" si="74"/>
        <v>0</v>
      </c>
    </row>
    <row r="306" spans="1:51" x14ac:dyDescent="0.15">
      <c r="A306">
        <f t="shared" si="68"/>
        <v>1</v>
      </c>
      <c r="B306" s="454">
        <v>43494</v>
      </c>
      <c r="C306">
        <f>COUNT(茨城!$B306:$Z306)</f>
        <v>16</v>
      </c>
      <c r="D306">
        <f>COUNT(栃木!$B306:$Z306)</f>
        <v>11</v>
      </c>
      <c r="E306">
        <f>COUNT(群馬!$B306:$Z306)</f>
        <v>8</v>
      </c>
      <c r="F306">
        <f>COUNT(埼玉!$B306:$AG306)</f>
        <v>19</v>
      </c>
      <c r="G306">
        <f>COUNT(千葉!$B306:$AA306)</f>
        <v>21</v>
      </c>
      <c r="H306">
        <f>COUNT(東京!$B306:$Z306)</f>
        <v>8</v>
      </c>
      <c r="I306">
        <f>COUNT(神奈川!$B306:$Z306)</f>
        <v>13</v>
      </c>
      <c r="J306">
        <f>COUNT(山梨!$B306:$Z306)</f>
        <v>4</v>
      </c>
      <c r="K306">
        <f>COUNT(長野!$B306:$Z306)</f>
        <v>6</v>
      </c>
      <c r="L306">
        <f>COUNT(静岡!$B306:$AC306)</f>
        <v>27</v>
      </c>
      <c r="M306" s="66">
        <f t="shared" si="69"/>
        <v>133</v>
      </c>
      <c r="O306">
        <f>COUNTIF(茨城!$B306:$Z306,$O$1)</f>
        <v>0</v>
      </c>
      <c r="P306">
        <f>COUNTIF(栃木!$B306:$Z306,$O$1)</f>
        <v>0</v>
      </c>
      <c r="Q306">
        <f>COUNTIF(群馬!$B306:$Z306,$O$1)</f>
        <v>0</v>
      </c>
      <c r="R306">
        <f>COUNTIF(埼玉!$B306:$AG306,$O$1)</f>
        <v>0</v>
      </c>
      <c r="S306">
        <f>COUNTIF(千葉!$B306:$AA306,$O$1)</f>
        <v>0</v>
      </c>
      <c r="T306">
        <f>COUNTIF(東京!$B306:$Z306,$O$1)</f>
        <v>0</v>
      </c>
      <c r="U306">
        <f>COUNTIF(神奈川!$B306:$Z306,$O$1)</f>
        <v>0</v>
      </c>
      <c r="V306">
        <f>COUNTIF(山梨!$B306:$Z306,$O$1)</f>
        <v>0</v>
      </c>
      <c r="W306">
        <f>COUNTIF(長野!$B306:$Z306,$O$1)</f>
        <v>0</v>
      </c>
      <c r="X306">
        <f>COUNTIF(静岡!$B306:$AC306,$O$1)</f>
        <v>0</v>
      </c>
      <c r="Y306" s="66">
        <f t="shared" si="70"/>
        <v>0</v>
      </c>
      <c r="AA306">
        <f>COUNTIF(茨城!$B306:$Z306,$AA$1)</f>
        <v>0</v>
      </c>
      <c r="AB306">
        <f>COUNTIF(栃木!$B306:$Z306,$AA$1)</f>
        <v>0</v>
      </c>
      <c r="AC306">
        <f>COUNTIF(群馬!$B306:$Z306,$AA$1)</f>
        <v>0</v>
      </c>
      <c r="AD306">
        <f>COUNTIF(埼玉!$B306:$AG306,$AA$1)</f>
        <v>0</v>
      </c>
      <c r="AE306">
        <f>COUNTIF(千葉!$B306:$AA306,$AA$1)</f>
        <v>0</v>
      </c>
      <c r="AF306">
        <f>COUNTIF(東京!$B306:$Z306,$AA$1)</f>
        <v>0</v>
      </c>
      <c r="AG306">
        <f>COUNTIF(神奈川!$B306:$Z306,$AA$1)</f>
        <v>0</v>
      </c>
      <c r="AH306">
        <f>COUNTIF(山梨!$B306:$Z306,$AA$1)</f>
        <v>0</v>
      </c>
      <c r="AI306">
        <f>COUNTIF(長野!$B306:$Z306,$AA$1)</f>
        <v>0</v>
      </c>
      <c r="AJ306">
        <f>COUNTIF(静岡!$B306:$AC306,$AC$1)</f>
        <v>0</v>
      </c>
      <c r="AK306" s="66">
        <f t="shared" si="71"/>
        <v>0</v>
      </c>
      <c r="AL306" s="73">
        <f t="shared" si="72"/>
        <v>0</v>
      </c>
      <c r="AN306">
        <f>COUNTIF(茨城!$B306:$Z306,$AN$1)</f>
        <v>0</v>
      </c>
      <c r="AO306">
        <f>COUNTIF(栃木!$B306:$Z306,$AN$1)</f>
        <v>0</v>
      </c>
      <c r="AP306">
        <f>COUNTIF(群馬!$B306:$Z306,$AN$1)</f>
        <v>0</v>
      </c>
      <c r="AQ306">
        <f>COUNTIF(埼玉!$B306:$AG306,$AN$1)</f>
        <v>0</v>
      </c>
      <c r="AR306">
        <f>COUNTIF(千葉!$B306:$AA306,$AN$1)</f>
        <v>0</v>
      </c>
      <c r="AS306">
        <f>COUNTIF(東京!$B306:$Z306,$AN$1)</f>
        <v>0</v>
      </c>
      <c r="AT306">
        <f>COUNTIF(神奈川!$B306:$Z306,$AN$1)</f>
        <v>0</v>
      </c>
      <c r="AU306">
        <f>COUNTIF(山梨!$B306:$Z306,$AN$1)</f>
        <v>0</v>
      </c>
      <c r="AV306">
        <f>COUNTIF(長野!$B306:$Z306,$AN$1)</f>
        <v>0</v>
      </c>
      <c r="AW306">
        <f>COUNTIF(静岡!$B306:$AC306,$AN$1)</f>
        <v>0</v>
      </c>
      <c r="AX306" s="66">
        <f t="shared" si="73"/>
        <v>0</v>
      </c>
      <c r="AY306" s="73">
        <f t="shared" si="74"/>
        <v>0</v>
      </c>
    </row>
    <row r="307" spans="1:51" x14ac:dyDescent="0.15">
      <c r="A307">
        <f t="shared" si="68"/>
        <v>1</v>
      </c>
      <c r="B307" s="454">
        <v>43495</v>
      </c>
      <c r="C307">
        <f>COUNT(茨城!$B307:$Z307)</f>
        <v>17</v>
      </c>
      <c r="D307">
        <f>COUNT(栃木!$B307:$Z307)</f>
        <v>11</v>
      </c>
      <c r="E307">
        <f>COUNT(群馬!$B307:$Z307)</f>
        <v>8</v>
      </c>
      <c r="F307">
        <f>COUNT(埼玉!$B307:$AG307)</f>
        <v>19</v>
      </c>
      <c r="G307">
        <f>COUNT(千葉!$B307:$AA307)</f>
        <v>21</v>
      </c>
      <c r="H307">
        <f>COUNT(東京!$B307:$Z307)</f>
        <v>8</v>
      </c>
      <c r="I307">
        <f>COUNT(神奈川!$B307:$Z307)</f>
        <v>13</v>
      </c>
      <c r="J307">
        <f>COUNT(山梨!$B307:$Z307)</f>
        <v>4</v>
      </c>
      <c r="K307">
        <f>COUNT(長野!$B307:$Z307)</f>
        <v>6</v>
      </c>
      <c r="L307">
        <f>COUNT(静岡!$B307:$AC307)</f>
        <v>27</v>
      </c>
      <c r="M307" s="66">
        <f t="shared" si="69"/>
        <v>134</v>
      </c>
      <c r="O307">
        <f>COUNTIF(茨城!$B307:$Z307,$O$1)</f>
        <v>0</v>
      </c>
      <c r="P307">
        <f>COUNTIF(栃木!$B307:$Z307,$O$1)</f>
        <v>0</v>
      </c>
      <c r="Q307">
        <f>COUNTIF(群馬!$B307:$Z307,$O$1)</f>
        <v>0</v>
      </c>
      <c r="R307">
        <f>COUNTIF(埼玉!$B307:$AG307,$O$1)</f>
        <v>0</v>
      </c>
      <c r="S307">
        <f>COUNTIF(千葉!$B307:$AA307,$O$1)</f>
        <v>0</v>
      </c>
      <c r="T307">
        <f>COUNTIF(東京!$B307:$Z307,$O$1)</f>
        <v>0</v>
      </c>
      <c r="U307">
        <f>COUNTIF(神奈川!$B307:$Z307,$O$1)</f>
        <v>0</v>
      </c>
      <c r="V307">
        <f>COUNTIF(山梨!$B307:$Z307,$O$1)</f>
        <v>0</v>
      </c>
      <c r="W307">
        <f>COUNTIF(長野!$B307:$Z307,$O$1)</f>
        <v>0</v>
      </c>
      <c r="X307">
        <f>COUNTIF(静岡!$B307:$AC307,$O$1)</f>
        <v>0</v>
      </c>
      <c r="Y307" s="66">
        <f t="shared" si="70"/>
        <v>0</v>
      </c>
      <c r="AA307">
        <f>COUNTIF(茨城!$B307:$Z307,$AA$1)</f>
        <v>0</v>
      </c>
      <c r="AB307">
        <f>COUNTIF(栃木!$B307:$Z307,$AA$1)</f>
        <v>0</v>
      </c>
      <c r="AC307">
        <f>COUNTIF(群馬!$B307:$Z307,$AA$1)</f>
        <v>0</v>
      </c>
      <c r="AD307">
        <f>COUNTIF(埼玉!$B307:$AG307,$AA$1)</f>
        <v>0</v>
      </c>
      <c r="AE307">
        <f>COUNTIF(千葉!$B307:$AA307,$AA$1)</f>
        <v>0</v>
      </c>
      <c r="AF307">
        <f>COUNTIF(東京!$B307:$Z307,$AA$1)</f>
        <v>0</v>
      </c>
      <c r="AG307">
        <f>COUNTIF(神奈川!$B307:$Z307,$AA$1)</f>
        <v>0</v>
      </c>
      <c r="AH307">
        <f>COUNTIF(山梨!$B307:$Z307,$AA$1)</f>
        <v>0</v>
      </c>
      <c r="AI307">
        <f>COUNTIF(長野!$B307:$Z307,$AA$1)</f>
        <v>0</v>
      </c>
      <c r="AJ307">
        <f>COUNTIF(静岡!$B307:$AC307,$AC$1)</f>
        <v>0</v>
      </c>
      <c r="AK307" s="66">
        <f t="shared" si="71"/>
        <v>0</v>
      </c>
      <c r="AL307" s="73">
        <f t="shared" si="72"/>
        <v>0</v>
      </c>
      <c r="AN307">
        <f>COUNTIF(茨城!$B307:$Z307,$AN$1)</f>
        <v>0</v>
      </c>
      <c r="AO307">
        <f>COUNTIF(栃木!$B307:$Z307,$AN$1)</f>
        <v>0</v>
      </c>
      <c r="AP307">
        <f>COUNTIF(群馬!$B307:$Z307,$AN$1)</f>
        <v>0</v>
      </c>
      <c r="AQ307">
        <f>COUNTIF(埼玉!$B307:$AG307,$AN$1)</f>
        <v>1</v>
      </c>
      <c r="AR307">
        <f>COUNTIF(千葉!$B307:$AA307,$AN$1)</f>
        <v>5</v>
      </c>
      <c r="AS307">
        <f>COUNTIF(東京!$B307:$Z307,$AN$1)</f>
        <v>4</v>
      </c>
      <c r="AT307">
        <f>COUNTIF(神奈川!$B307:$Z307,$AN$1)</f>
        <v>0</v>
      </c>
      <c r="AU307">
        <f>COUNTIF(山梨!$B307:$Z307,$AN$1)</f>
        <v>0</v>
      </c>
      <c r="AV307">
        <f>COUNTIF(長野!$B307:$Z307,$AN$1)</f>
        <v>0</v>
      </c>
      <c r="AW307">
        <f>COUNTIF(静岡!$B307:$AC307,$AN$1)</f>
        <v>0</v>
      </c>
      <c r="AX307" s="66">
        <f t="shared" si="73"/>
        <v>10</v>
      </c>
      <c r="AY307" s="73">
        <f t="shared" si="74"/>
        <v>7.4626865671641784E-2</v>
      </c>
    </row>
    <row r="308" spans="1:51" x14ac:dyDescent="0.15">
      <c r="A308">
        <f t="shared" si="68"/>
        <v>1</v>
      </c>
      <c r="B308" s="454">
        <v>43496</v>
      </c>
      <c r="C308">
        <f>COUNT(茨城!$B308:$Z308)</f>
        <v>18</v>
      </c>
      <c r="D308">
        <f>COUNT(栃木!$B308:$Z308)</f>
        <v>11</v>
      </c>
      <c r="E308">
        <f>COUNT(群馬!$B308:$Z308)</f>
        <v>8</v>
      </c>
      <c r="F308">
        <f>COUNT(埼玉!$B308:$AG308)</f>
        <v>19</v>
      </c>
      <c r="G308">
        <f>COUNT(千葉!$B308:$AA308)</f>
        <v>21</v>
      </c>
      <c r="H308">
        <f>COUNT(東京!$B308:$Z308)</f>
        <v>8</v>
      </c>
      <c r="I308">
        <f>COUNT(神奈川!$B308:$Z308)</f>
        <v>13</v>
      </c>
      <c r="J308">
        <f>COUNT(山梨!$B308:$Z308)</f>
        <v>4</v>
      </c>
      <c r="K308">
        <f>COUNT(長野!$B308:$Z308)</f>
        <v>6</v>
      </c>
      <c r="L308">
        <f>COUNT(静岡!$B308:$AC308)</f>
        <v>28</v>
      </c>
      <c r="M308" s="66">
        <f t="shared" si="69"/>
        <v>136</v>
      </c>
      <c r="O308">
        <f>COUNTIF(茨城!$B308:$Z308,$O$1)</f>
        <v>0</v>
      </c>
      <c r="P308">
        <f>COUNTIF(栃木!$B308:$Z308,$O$1)</f>
        <v>0</v>
      </c>
      <c r="Q308">
        <f>COUNTIF(群馬!$B308:$Z308,$O$1)</f>
        <v>0</v>
      </c>
      <c r="R308">
        <f>COUNTIF(埼玉!$B308:$AG308,$O$1)</f>
        <v>0</v>
      </c>
      <c r="S308">
        <f>COUNTIF(千葉!$B308:$AA308,$O$1)</f>
        <v>0</v>
      </c>
      <c r="T308">
        <f>COUNTIF(東京!$B308:$Z308,$O$1)</f>
        <v>0</v>
      </c>
      <c r="U308">
        <f>COUNTIF(神奈川!$B308:$Z308,$O$1)</f>
        <v>0</v>
      </c>
      <c r="V308">
        <f>COUNTIF(山梨!$B308:$Z308,$O$1)</f>
        <v>0</v>
      </c>
      <c r="W308">
        <f>COUNTIF(長野!$B308:$Z308,$O$1)</f>
        <v>0</v>
      </c>
      <c r="X308">
        <f>COUNTIF(静岡!$B308:$AC308,$O$1)</f>
        <v>0</v>
      </c>
      <c r="Y308" s="66">
        <f t="shared" si="70"/>
        <v>0</v>
      </c>
      <c r="AA308">
        <f>COUNTIF(茨城!$B308:$Z308,$AA$1)</f>
        <v>0</v>
      </c>
      <c r="AB308">
        <f>COUNTIF(栃木!$B308:$Z308,$AA$1)</f>
        <v>0</v>
      </c>
      <c r="AC308">
        <f>COUNTIF(群馬!$B308:$Z308,$AA$1)</f>
        <v>0</v>
      </c>
      <c r="AD308">
        <f>COUNTIF(埼玉!$B308:$AG308,$AA$1)</f>
        <v>0</v>
      </c>
      <c r="AE308">
        <f>COUNTIF(千葉!$B308:$AA308,$AA$1)</f>
        <v>1</v>
      </c>
      <c r="AF308">
        <f>COUNTIF(東京!$B308:$Z308,$AA$1)</f>
        <v>0</v>
      </c>
      <c r="AG308">
        <f>COUNTIF(神奈川!$B308:$Z308,$AA$1)</f>
        <v>0</v>
      </c>
      <c r="AH308">
        <f>COUNTIF(山梨!$B308:$Z308,$AA$1)</f>
        <v>0</v>
      </c>
      <c r="AI308">
        <f>COUNTIF(長野!$B308:$Z308,$AA$1)</f>
        <v>0</v>
      </c>
      <c r="AJ308">
        <f>COUNTIF(静岡!$B308:$AC308,$AC$1)</f>
        <v>0</v>
      </c>
      <c r="AK308" s="66">
        <f t="shared" si="71"/>
        <v>1</v>
      </c>
      <c r="AL308" s="73">
        <f t="shared" si="72"/>
        <v>7.3529411764705881E-3</v>
      </c>
      <c r="AN308">
        <f>COUNTIF(茨城!$B308:$Z308,$AN$1)</f>
        <v>11</v>
      </c>
      <c r="AO308">
        <f>COUNTIF(栃木!$B308:$Z308,$AN$1)</f>
        <v>0</v>
      </c>
      <c r="AP308">
        <f>COUNTIF(群馬!$B308:$Z308,$AN$1)</f>
        <v>0</v>
      </c>
      <c r="AQ308">
        <f>COUNTIF(埼玉!$B308:$AG308,$AN$1)</f>
        <v>0</v>
      </c>
      <c r="AR308">
        <f>COUNTIF(千葉!$B308:$AA308,$AN$1)</f>
        <v>13</v>
      </c>
      <c r="AS308">
        <f>COUNTIF(東京!$B308:$Z308,$AN$1)</f>
        <v>4</v>
      </c>
      <c r="AT308">
        <f>COUNTIF(神奈川!$B308:$Z308,$AN$1)</f>
        <v>1</v>
      </c>
      <c r="AU308">
        <f>COUNTIF(山梨!$B308:$Z308,$AN$1)</f>
        <v>0</v>
      </c>
      <c r="AV308">
        <f>COUNTIF(長野!$B308:$Z308,$AN$1)</f>
        <v>0</v>
      </c>
      <c r="AW308">
        <f>COUNTIF(静岡!$B308:$AC308,$AN$1)</f>
        <v>0</v>
      </c>
      <c r="AX308" s="66">
        <f t="shared" si="73"/>
        <v>29</v>
      </c>
      <c r="AY308" s="73">
        <f t="shared" si="74"/>
        <v>0.21323529411764705</v>
      </c>
    </row>
    <row r="309" spans="1:51" x14ac:dyDescent="0.15">
      <c r="A309">
        <f t="shared" si="68"/>
        <v>2</v>
      </c>
      <c r="B309" s="454">
        <v>43497</v>
      </c>
      <c r="C309">
        <f>COUNT(茨城!$B309:$Z309)</f>
        <v>18</v>
      </c>
      <c r="D309">
        <f>COUNT(栃木!$B309:$Z309)</f>
        <v>11</v>
      </c>
      <c r="E309">
        <f>COUNT(群馬!$B309:$Z309)</f>
        <v>8</v>
      </c>
      <c r="F309">
        <f>COUNT(埼玉!$B309:$AG309)</f>
        <v>20</v>
      </c>
      <c r="G309">
        <f>COUNT(千葉!$B309:$AA309)</f>
        <v>21</v>
      </c>
      <c r="H309">
        <f>COUNT(東京!$B309:$Z309)</f>
        <v>8</v>
      </c>
      <c r="I309">
        <f>COUNT(神奈川!$B309:$Z309)</f>
        <v>13</v>
      </c>
      <c r="J309">
        <f>COUNT(山梨!$B309:$Z309)</f>
        <v>4</v>
      </c>
      <c r="K309">
        <f>COUNT(長野!$B309:$Z309)</f>
        <v>6</v>
      </c>
      <c r="L309">
        <f>COUNT(静岡!$B309:$AC309)</f>
        <v>26</v>
      </c>
      <c r="M309" s="66">
        <f t="shared" si="69"/>
        <v>135</v>
      </c>
      <c r="O309">
        <f>COUNTIF(茨城!$B309:$Z309,$O$1)</f>
        <v>0</v>
      </c>
      <c r="P309">
        <f>COUNTIF(栃木!$B309:$Z309,$O$1)</f>
        <v>0</v>
      </c>
      <c r="Q309">
        <f>COUNTIF(群馬!$B309:$Z309,$O$1)</f>
        <v>0</v>
      </c>
      <c r="R309">
        <f>COUNTIF(埼玉!$B309:$AG309,$O$1)</f>
        <v>0</v>
      </c>
      <c r="S309">
        <f>COUNTIF(千葉!$B309:$AA309,$O$1)</f>
        <v>0</v>
      </c>
      <c r="T309">
        <f>COUNTIF(東京!$B309:$Z309,$O$1)</f>
        <v>0</v>
      </c>
      <c r="U309">
        <f>COUNTIF(神奈川!$B309:$Z309,$O$1)</f>
        <v>0</v>
      </c>
      <c r="V309">
        <f>COUNTIF(山梨!$B309:$Z309,$O$1)</f>
        <v>0</v>
      </c>
      <c r="W309">
        <f>COUNTIF(長野!$B309:$Z309,$O$1)</f>
        <v>0</v>
      </c>
      <c r="X309">
        <f>COUNTIF(静岡!$B309:$AC309,$O$1)</f>
        <v>0</v>
      </c>
      <c r="Y309" s="66">
        <f t="shared" si="70"/>
        <v>0</v>
      </c>
      <c r="AA309">
        <f>COUNTIF(茨城!$B309:$Z309,$AA$1)</f>
        <v>0</v>
      </c>
      <c r="AB309">
        <f>COUNTIF(栃木!$B309:$Z309,$AA$1)</f>
        <v>0</v>
      </c>
      <c r="AC309">
        <f>COUNTIF(群馬!$B309:$Z309,$AA$1)</f>
        <v>0</v>
      </c>
      <c r="AD309">
        <f>COUNTIF(埼玉!$B309:$AG309,$AA$1)</f>
        <v>0</v>
      </c>
      <c r="AE309">
        <f>COUNTIF(千葉!$B309:$AA309,$AA$1)</f>
        <v>0</v>
      </c>
      <c r="AF309">
        <f>COUNTIF(東京!$B309:$Z309,$AA$1)</f>
        <v>0</v>
      </c>
      <c r="AG309">
        <f>COUNTIF(神奈川!$B309:$Z309,$AA$1)</f>
        <v>0</v>
      </c>
      <c r="AH309">
        <f>COUNTIF(山梨!$B309:$Z309,$AA$1)</f>
        <v>0</v>
      </c>
      <c r="AI309">
        <f>COUNTIF(長野!$B309:$Z309,$AA$1)</f>
        <v>0</v>
      </c>
      <c r="AJ309">
        <f>COUNTIF(静岡!$B309:$AC309,$AC$1)</f>
        <v>0</v>
      </c>
      <c r="AK309" s="66">
        <f t="shared" si="71"/>
        <v>0</v>
      </c>
      <c r="AL309" s="73">
        <f t="shared" si="72"/>
        <v>0</v>
      </c>
      <c r="AN309">
        <f>COUNTIF(茨城!$B309:$Z309,$AN$1)</f>
        <v>0</v>
      </c>
      <c r="AO309">
        <f>COUNTIF(栃木!$B309:$Z309,$AN$1)</f>
        <v>0</v>
      </c>
      <c r="AP309">
        <f>COUNTIF(群馬!$B309:$Z309,$AN$1)</f>
        <v>0</v>
      </c>
      <c r="AQ309">
        <f>COUNTIF(埼玉!$B309:$AG309,$AN$1)</f>
        <v>0</v>
      </c>
      <c r="AR309">
        <f>COUNTIF(千葉!$B309:$AA309,$AN$1)</f>
        <v>0</v>
      </c>
      <c r="AS309">
        <f>COUNTIF(東京!$B309:$Z309,$AN$1)</f>
        <v>0</v>
      </c>
      <c r="AT309">
        <f>COUNTIF(神奈川!$B309:$Z309,$AN$1)</f>
        <v>0</v>
      </c>
      <c r="AU309">
        <f>COUNTIF(山梨!$B309:$Z309,$AN$1)</f>
        <v>0</v>
      </c>
      <c r="AV309">
        <f>COUNTIF(長野!$B309:$Z309,$AN$1)</f>
        <v>0</v>
      </c>
      <c r="AW309">
        <f>COUNTIF(静岡!$B309:$AC309,$AN$1)</f>
        <v>0</v>
      </c>
      <c r="AX309" s="66">
        <f t="shared" si="73"/>
        <v>0</v>
      </c>
      <c r="AY309" s="73">
        <f t="shared" si="74"/>
        <v>0</v>
      </c>
    </row>
    <row r="310" spans="1:51" x14ac:dyDescent="0.15">
      <c r="A310">
        <f t="shared" si="68"/>
        <v>2</v>
      </c>
      <c r="B310" s="454">
        <v>43498</v>
      </c>
      <c r="C310">
        <f>COUNT(茨城!$B310:$Z310)</f>
        <v>18</v>
      </c>
      <c r="D310">
        <f>COUNT(栃木!$B310:$Z310)</f>
        <v>11</v>
      </c>
      <c r="E310">
        <f>COUNT(群馬!$B310:$Z310)</f>
        <v>8</v>
      </c>
      <c r="F310">
        <f>COUNT(埼玉!$B310:$AG310)</f>
        <v>20</v>
      </c>
      <c r="G310">
        <f>COUNT(千葉!$B310:$AA310)</f>
        <v>21</v>
      </c>
      <c r="H310">
        <f>COUNT(東京!$B310:$Z310)</f>
        <v>8</v>
      </c>
      <c r="I310">
        <f>COUNT(神奈川!$B310:$Z310)</f>
        <v>13</v>
      </c>
      <c r="J310">
        <f>COUNT(山梨!$B310:$Z310)</f>
        <v>4</v>
      </c>
      <c r="K310">
        <f>COUNT(長野!$B310:$Z310)</f>
        <v>6</v>
      </c>
      <c r="L310">
        <f>COUNT(静岡!$B310:$AC310)</f>
        <v>27</v>
      </c>
      <c r="M310" s="66">
        <f t="shared" si="69"/>
        <v>136</v>
      </c>
      <c r="O310">
        <f>COUNTIF(茨城!$B310:$Z310,$O$1)</f>
        <v>0</v>
      </c>
      <c r="P310">
        <f>COUNTIF(栃木!$B310:$Z310,$O$1)</f>
        <v>0</v>
      </c>
      <c r="Q310">
        <f>COUNTIF(群馬!$B310:$Z310,$O$1)</f>
        <v>0</v>
      </c>
      <c r="R310">
        <f>COUNTIF(埼玉!$B310:$AG310,$O$1)</f>
        <v>0</v>
      </c>
      <c r="S310">
        <f>COUNTIF(千葉!$B310:$AA310,$O$1)</f>
        <v>0</v>
      </c>
      <c r="T310">
        <f>COUNTIF(東京!$B310:$Z310,$O$1)</f>
        <v>0</v>
      </c>
      <c r="U310">
        <f>COUNTIF(神奈川!$B310:$Z310,$O$1)</f>
        <v>0</v>
      </c>
      <c r="V310">
        <f>COUNTIF(山梨!$B310:$Z310,$O$1)</f>
        <v>0</v>
      </c>
      <c r="W310">
        <f>COUNTIF(長野!$B310:$Z310,$O$1)</f>
        <v>0</v>
      </c>
      <c r="X310">
        <f>COUNTIF(静岡!$B310:$AC310,$O$1)</f>
        <v>0</v>
      </c>
      <c r="Y310" s="66">
        <f t="shared" si="70"/>
        <v>0</v>
      </c>
      <c r="AA310">
        <f>COUNTIF(茨城!$B310:$Z310,$AA$1)</f>
        <v>0</v>
      </c>
      <c r="AB310">
        <f>COUNTIF(栃木!$B310:$Z310,$AA$1)</f>
        <v>0</v>
      </c>
      <c r="AC310">
        <f>COUNTIF(群馬!$B310:$Z310,$AA$1)</f>
        <v>0</v>
      </c>
      <c r="AD310">
        <f>COUNTIF(埼玉!$B310:$AG310,$AA$1)</f>
        <v>0</v>
      </c>
      <c r="AE310">
        <f>COUNTIF(千葉!$B310:$AA310,$AA$1)</f>
        <v>0</v>
      </c>
      <c r="AF310">
        <f>COUNTIF(東京!$B310:$Z310,$AA$1)</f>
        <v>0</v>
      </c>
      <c r="AG310">
        <f>COUNTIF(神奈川!$B310:$Z310,$AA$1)</f>
        <v>0</v>
      </c>
      <c r="AH310">
        <f>COUNTIF(山梨!$B310:$Z310,$AA$1)</f>
        <v>0</v>
      </c>
      <c r="AI310">
        <f>COUNTIF(長野!$B310:$Z310,$AA$1)</f>
        <v>0</v>
      </c>
      <c r="AJ310">
        <f>COUNTIF(静岡!$B310:$AC310,$AC$1)</f>
        <v>0</v>
      </c>
      <c r="AK310" s="66">
        <f t="shared" si="71"/>
        <v>0</v>
      </c>
      <c r="AL310" s="73">
        <f t="shared" si="72"/>
        <v>0</v>
      </c>
      <c r="AN310">
        <f>COUNTIF(茨城!$B310:$Z310,$AN$1)</f>
        <v>0</v>
      </c>
      <c r="AO310">
        <f>COUNTIF(栃木!$B310:$Z310,$AN$1)</f>
        <v>0</v>
      </c>
      <c r="AP310">
        <f>COUNTIF(群馬!$B310:$Z310,$AN$1)</f>
        <v>0</v>
      </c>
      <c r="AQ310">
        <f>COUNTIF(埼玉!$B310:$AG310,$AN$1)</f>
        <v>0</v>
      </c>
      <c r="AR310">
        <f>COUNTIF(千葉!$B310:$AA310,$AN$1)</f>
        <v>0</v>
      </c>
      <c r="AS310">
        <f>COUNTIF(東京!$B310:$Z310,$AN$1)</f>
        <v>0</v>
      </c>
      <c r="AT310">
        <f>COUNTIF(神奈川!$B310:$Z310,$AN$1)</f>
        <v>0</v>
      </c>
      <c r="AU310">
        <f>COUNTIF(山梨!$B310:$Z310,$AN$1)</f>
        <v>0</v>
      </c>
      <c r="AV310">
        <f>COUNTIF(長野!$B310:$Z310,$AN$1)</f>
        <v>0</v>
      </c>
      <c r="AW310">
        <f>COUNTIF(静岡!$B310:$AC310,$AN$1)</f>
        <v>0</v>
      </c>
      <c r="AX310" s="66">
        <f t="shared" si="73"/>
        <v>0</v>
      </c>
      <c r="AY310" s="73">
        <f t="shared" si="74"/>
        <v>0</v>
      </c>
    </row>
    <row r="311" spans="1:51" x14ac:dyDescent="0.15">
      <c r="A311">
        <f t="shared" si="68"/>
        <v>2</v>
      </c>
      <c r="B311" s="454">
        <v>43499</v>
      </c>
      <c r="C311">
        <f>COUNT(茨城!$B311:$Z311)</f>
        <v>18</v>
      </c>
      <c r="D311">
        <f>COUNT(栃木!$B311:$Z311)</f>
        <v>11</v>
      </c>
      <c r="E311">
        <f>COUNT(群馬!$B311:$Z311)</f>
        <v>8</v>
      </c>
      <c r="F311">
        <f>COUNT(埼玉!$B311:$AG311)</f>
        <v>20</v>
      </c>
      <c r="G311">
        <f>COUNT(千葉!$B311:$AA311)</f>
        <v>21</v>
      </c>
      <c r="H311">
        <f>COUNT(東京!$B311:$Z311)</f>
        <v>8</v>
      </c>
      <c r="I311">
        <f>COUNT(神奈川!$B311:$Z311)</f>
        <v>13</v>
      </c>
      <c r="J311">
        <f>COUNT(山梨!$B311:$Z311)</f>
        <v>4</v>
      </c>
      <c r="K311">
        <f>COUNT(長野!$B311:$Z311)</f>
        <v>6</v>
      </c>
      <c r="L311">
        <f>COUNT(静岡!$B311:$AC311)</f>
        <v>27</v>
      </c>
      <c r="M311" s="66">
        <f t="shared" si="69"/>
        <v>136</v>
      </c>
      <c r="O311">
        <f>COUNTIF(茨城!$B311:$Z311,$O$1)</f>
        <v>0</v>
      </c>
      <c r="P311">
        <f>COUNTIF(栃木!$B311:$Z311,$O$1)</f>
        <v>0</v>
      </c>
      <c r="Q311">
        <f>COUNTIF(群馬!$B311:$Z311,$O$1)</f>
        <v>0</v>
      </c>
      <c r="R311">
        <f>COUNTIF(埼玉!$B311:$AG311,$O$1)</f>
        <v>0</v>
      </c>
      <c r="S311">
        <f>COUNTIF(千葉!$B311:$AA311,$O$1)</f>
        <v>0</v>
      </c>
      <c r="T311">
        <f>COUNTIF(東京!$B311:$Z311,$O$1)</f>
        <v>0</v>
      </c>
      <c r="U311">
        <f>COUNTIF(神奈川!$B311:$Z311,$O$1)</f>
        <v>0</v>
      </c>
      <c r="V311">
        <f>COUNTIF(山梨!$B311:$Z311,$O$1)</f>
        <v>0</v>
      </c>
      <c r="W311">
        <f>COUNTIF(長野!$B311:$Z311,$O$1)</f>
        <v>0</v>
      </c>
      <c r="X311">
        <f>COUNTIF(静岡!$B311:$AC311,$O$1)</f>
        <v>0</v>
      </c>
      <c r="Y311" s="66">
        <f t="shared" si="70"/>
        <v>0</v>
      </c>
      <c r="AA311">
        <f>COUNTIF(茨城!$B311:$Z311,$AA$1)</f>
        <v>0</v>
      </c>
      <c r="AB311">
        <f>COUNTIF(栃木!$B311:$Z311,$AA$1)</f>
        <v>0</v>
      </c>
      <c r="AC311">
        <f>COUNTIF(群馬!$B311:$Z311,$AA$1)</f>
        <v>0</v>
      </c>
      <c r="AD311">
        <f>COUNTIF(埼玉!$B311:$AG311,$AA$1)</f>
        <v>0</v>
      </c>
      <c r="AE311">
        <f>COUNTIF(千葉!$B311:$AA311,$AA$1)</f>
        <v>0</v>
      </c>
      <c r="AF311">
        <f>COUNTIF(東京!$B311:$Z311,$AA$1)</f>
        <v>0</v>
      </c>
      <c r="AG311">
        <f>COUNTIF(神奈川!$B311:$Z311,$AA$1)</f>
        <v>0</v>
      </c>
      <c r="AH311">
        <f>COUNTIF(山梨!$B311:$Z311,$AA$1)</f>
        <v>0</v>
      </c>
      <c r="AI311">
        <f>COUNTIF(長野!$B311:$Z311,$AA$1)</f>
        <v>0</v>
      </c>
      <c r="AJ311">
        <f>COUNTIF(静岡!$B311:$AC311,$AC$1)</f>
        <v>0</v>
      </c>
      <c r="AK311" s="66">
        <f t="shared" si="71"/>
        <v>0</v>
      </c>
      <c r="AL311" s="73">
        <f t="shared" si="72"/>
        <v>0</v>
      </c>
      <c r="AN311">
        <f>COUNTIF(茨城!$B311:$Z311,$AN$1)</f>
        <v>0</v>
      </c>
      <c r="AO311">
        <f>COUNTIF(栃木!$B311:$Z311,$AN$1)</f>
        <v>0</v>
      </c>
      <c r="AP311">
        <f>COUNTIF(群馬!$B311:$Z311,$AN$1)</f>
        <v>0</v>
      </c>
      <c r="AQ311">
        <f>COUNTIF(埼玉!$B311:$AG311,$AN$1)</f>
        <v>0</v>
      </c>
      <c r="AR311">
        <f>COUNTIF(千葉!$B311:$AA311,$AN$1)</f>
        <v>0</v>
      </c>
      <c r="AS311">
        <f>COUNTIF(東京!$B311:$Z311,$AN$1)</f>
        <v>0</v>
      </c>
      <c r="AT311">
        <f>COUNTIF(神奈川!$B311:$Z311,$AN$1)</f>
        <v>0</v>
      </c>
      <c r="AU311">
        <f>COUNTIF(山梨!$B311:$Z311,$AN$1)</f>
        <v>0</v>
      </c>
      <c r="AV311">
        <f>COUNTIF(長野!$B311:$Z311,$AN$1)</f>
        <v>0</v>
      </c>
      <c r="AW311">
        <f>COUNTIF(静岡!$B311:$AC311,$AN$1)</f>
        <v>0</v>
      </c>
      <c r="AX311" s="66">
        <f t="shared" si="73"/>
        <v>0</v>
      </c>
      <c r="AY311" s="73">
        <f t="shared" si="74"/>
        <v>0</v>
      </c>
    </row>
    <row r="312" spans="1:51" x14ac:dyDescent="0.15">
      <c r="A312">
        <f t="shared" si="68"/>
        <v>2</v>
      </c>
      <c r="B312" s="454">
        <v>43500</v>
      </c>
      <c r="C312">
        <f>COUNT(茨城!$B312:$Z312)</f>
        <v>18</v>
      </c>
      <c r="D312">
        <f>COUNT(栃木!$B312:$Z312)</f>
        <v>11</v>
      </c>
      <c r="E312">
        <f>COUNT(群馬!$B312:$Z312)</f>
        <v>8</v>
      </c>
      <c r="F312">
        <f>COUNT(埼玉!$B312:$AG312)</f>
        <v>20</v>
      </c>
      <c r="G312">
        <f>COUNT(千葉!$B312:$AA312)</f>
        <v>21</v>
      </c>
      <c r="H312">
        <f>COUNT(東京!$B312:$Z312)</f>
        <v>8</v>
      </c>
      <c r="I312">
        <f>COUNT(神奈川!$B312:$Z312)</f>
        <v>13</v>
      </c>
      <c r="J312">
        <f>COUNT(山梨!$B312:$Z312)</f>
        <v>4</v>
      </c>
      <c r="K312">
        <f>COUNT(長野!$B312:$Z312)</f>
        <v>6</v>
      </c>
      <c r="L312">
        <f>COUNT(静岡!$B312:$AC312)</f>
        <v>27</v>
      </c>
      <c r="M312" s="66">
        <f t="shared" si="69"/>
        <v>136</v>
      </c>
      <c r="O312">
        <f>COUNTIF(茨城!$B312:$Z312,$O$1)</f>
        <v>0</v>
      </c>
      <c r="P312">
        <f>COUNTIF(栃木!$B312:$Z312,$O$1)</f>
        <v>0</v>
      </c>
      <c r="Q312">
        <f>COUNTIF(群馬!$B312:$Z312,$O$1)</f>
        <v>0</v>
      </c>
      <c r="R312">
        <f>COUNTIF(埼玉!$B312:$AG312,$O$1)</f>
        <v>0</v>
      </c>
      <c r="S312">
        <f>COUNTIF(千葉!$B312:$AA312,$O$1)</f>
        <v>0</v>
      </c>
      <c r="T312">
        <f>COUNTIF(東京!$B312:$Z312,$O$1)</f>
        <v>0</v>
      </c>
      <c r="U312">
        <f>COUNTIF(神奈川!$B312:$Z312,$O$1)</f>
        <v>0</v>
      </c>
      <c r="V312">
        <f>COUNTIF(山梨!$B312:$Z312,$O$1)</f>
        <v>0</v>
      </c>
      <c r="W312">
        <f>COUNTIF(長野!$B312:$Z312,$O$1)</f>
        <v>0</v>
      </c>
      <c r="X312">
        <f>COUNTIF(静岡!$B312:$AC312,$O$1)</f>
        <v>0</v>
      </c>
      <c r="Y312" s="66">
        <f t="shared" si="70"/>
        <v>0</v>
      </c>
      <c r="AA312">
        <f>COUNTIF(茨城!$B312:$Z312,$AA$1)</f>
        <v>0</v>
      </c>
      <c r="AB312">
        <f>COUNTIF(栃木!$B312:$Z312,$AA$1)</f>
        <v>0</v>
      </c>
      <c r="AC312">
        <f>COUNTIF(群馬!$B312:$Z312,$AA$1)</f>
        <v>0</v>
      </c>
      <c r="AD312">
        <f>COUNTIF(埼玉!$B312:$AG312,$AA$1)</f>
        <v>0</v>
      </c>
      <c r="AE312">
        <f>COUNTIF(千葉!$B312:$AA312,$AA$1)</f>
        <v>0</v>
      </c>
      <c r="AF312">
        <f>COUNTIF(東京!$B312:$Z312,$AA$1)</f>
        <v>0</v>
      </c>
      <c r="AG312">
        <f>COUNTIF(神奈川!$B312:$Z312,$AA$1)</f>
        <v>0</v>
      </c>
      <c r="AH312">
        <f>COUNTIF(山梨!$B312:$Z312,$AA$1)</f>
        <v>0</v>
      </c>
      <c r="AI312">
        <f>COUNTIF(長野!$B312:$Z312,$AA$1)</f>
        <v>0</v>
      </c>
      <c r="AJ312">
        <f>COUNTIF(静岡!$B312:$AC312,$AC$1)</f>
        <v>0</v>
      </c>
      <c r="AK312" s="66">
        <f t="shared" si="71"/>
        <v>0</v>
      </c>
      <c r="AL312" s="73">
        <f t="shared" si="72"/>
        <v>0</v>
      </c>
      <c r="AN312">
        <f>COUNTIF(茨城!$B312:$Z312,$AN$1)</f>
        <v>0</v>
      </c>
      <c r="AO312">
        <f>COUNTIF(栃木!$B312:$Z312,$AN$1)</f>
        <v>0</v>
      </c>
      <c r="AP312">
        <f>COUNTIF(群馬!$B312:$Z312,$AN$1)</f>
        <v>0</v>
      </c>
      <c r="AQ312">
        <f>COUNTIF(埼玉!$B312:$AG312,$AN$1)</f>
        <v>0</v>
      </c>
      <c r="AR312">
        <f>COUNTIF(千葉!$B312:$AA312,$AN$1)</f>
        <v>0</v>
      </c>
      <c r="AS312">
        <f>COUNTIF(東京!$B312:$Z312,$AN$1)</f>
        <v>0</v>
      </c>
      <c r="AT312">
        <f>COUNTIF(神奈川!$B312:$Z312,$AN$1)</f>
        <v>0</v>
      </c>
      <c r="AU312">
        <f>COUNTIF(山梨!$B312:$Z312,$AN$1)</f>
        <v>0</v>
      </c>
      <c r="AV312">
        <f>COUNTIF(長野!$B312:$Z312,$AN$1)</f>
        <v>0</v>
      </c>
      <c r="AW312">
        <f>COUNTIF(静岡!$B312:$AC312,$AN$1)</f>
        <v>0</v>
      </c>
      <c r="AX312" s="66">
        <f t="shared" si="73"/>
        <v>0</v>
      </c>
      <c r="AY312" s="73">
        <f t="shared" si="74"/>
        <v>0</v>
      </c>
    </row>
    <row r="313" spans="1:51" x14ac:dyDescent="0.15">
      <c r="A313">
        <f t="shared" si="68"/>
        <v>2</v>
      </c>
      <c r="B313" s="454">
        <v>43501</v>
      </c>
      <c r="C313">
        <f>COUNT(茨城!$B313:$Z313)</f>
        <v>18</v>
      </c>
      <c r="D313">
        <f>COUNT(栃木!$B313:$Z313)</f>
        <v>11</v>
      </c>
      <c r="E313">
        <f>COUNT(群馬!$B313:$Z313)</f>
        <v>8</v>
      </c>
      <c r="F313">
        <f>COUNT(埼玉!$B313:$AG313)</f>
        <v>20</v>
      </c>
      <c r="G313">
        <f>COUNT(千葉!$B313:$AA313)</f>
        <v>21</v>
      </c>
      <c r="H313">
        <f>COUNT(東京!$B313:$Z313)</f>
        <v>8</v>
      </c>
      <c r="I313">
        <f>COUNT(神奈川!$B313:$Z313)</f>
        <v>13</v>
      </c>
      <c r="J313">
        <f>COUNT(山梨!$B313:$Z313)</f>
        <v>4</v>
      </c>
      <c r="K313">
        <f>COUNT(長野!$B313:$Z313)</f>
        <v>6</v>
      </c>
      <c r="L313">
        <f>COUNT(静岡!$B313:$AC313)</f>
        <v>25</v>
      </c>
      <c r="M313" s="66">
        <f t="shared" si="69"/>
        <v>134</v>
      </c>
      <c r="O313">
        <f>COUNTIF(茨城!$B313:$Z313,$O$1)</f>
        <v>0</v>
      </c>
      <c r="P313">
        <f>COUNTIF(栃木!$B313:$Z313,$O$1)</f>
        <v>0</v>
      </c>
      <c r="Q313">
        <f>COUNTIF(群馬!$B313:$Z313,$O$1)</f>
        <v>0</v>
      </c>
      <c r="R313">
        <f>COUNTIF(埼玉!$B313:$AG313,$O$1)</f>
        <v>0</v>
      </c>
      <c r="S313">
        <f>COUNTIF(千葉!$B313:$AA313,$O$1)</f>
        <v>0</v>
      </c>
      <c r="T313">
        <f>COUNTIF(東京!$B313:$Z313,$O$1)</f>
        <v>0</v>
      </c>
      <c r="U313">
        <f>COUNTIF(神奈川!$B313:$Z313,$O$1)</f>
        <v>0</v>
      </c>
      <c r="V313">
        <f>COUNTIF(山梨!$B313:$Z313,$O$1)</f>
        <v>0</v>
      </c>
      <c r="W313">
        <f>COUNTIF(長野!$B313:$Z313,$O$1)</f>
        <v>0</v>
      </c>
      <c r="X313">
        <f>COUNTIF(静岡!$B313:$AC313,$O$1)</f>
        <v>0</v>
      </c>
      <c r="Y313" s="66">
        <f t="shared" si="70"/>
        <v>0</v>
      </c>
      <c r="AA313">
        <f>COUNTIF(茨城!$B313:$Z313,$AA$1)</f>
        <v>0</v>
      </c>
      <c r="AB313">
        <f>COUNTIF(栃木!$B313:$Z313,$AA$1)</f>
        <v>0</v>
      </c>
      <c r="AC313">
        <f>COUNTIF(群馬!$B313:$Z313,$AA$1)</f>
        <v>0</v>
      </c>
      <c r="AD313">
        <f>COUNTIF(埼玉!$B313:$AG313,$AA$1)</f>
        <v>0</v>
      </c>
      <c r="AE313">
        <f>COUNTIF(千葉!$B313:$AA313,$AA$1)</f>
        <v>0</v>
      </c>
      <c r="AF313">
        <f>COUNTIF(東京!$B313:$Z313,$AA$1)</f>
        <v>0</v>
      </c>
      <c r="AG313">
        <f>COUNTIF(神奈川!$B313:$Z313,$AA$1)</f>
        <v>0</v>
      </c>
      <c r="AH313">
        <f>COUNTIF(山梨!$B313:$Z313,$AA$1)</f>
        <v>0</v>
      </c>
      <c r="AI313">
        <f>COUNTIF(長野!$B313:$Z313,$AA$1)</f>
        <v>0</v>
      </c>
      <c r="AJ313">
        <f>COUNTIF(静岡!$B313:$AC313,$AC$1)</f>
        <v>0</v>
      </c>
      <c r="AK313" s="66">
        <f t="shared" si="71"/>
        <v>0</v>
      </c>
      <c r="AL313" s="73">
        <f t="shared" si="72"/>
        <v>0</v>
      </c>
      <c r="AN313">
        <f>COUNTIF(茨城!$B313:$Z313,$AN$1)</f>
        <v>0</v>
      </c>
      <c r="AO313">
        <f>COUNTIF(栃木!$B313:$Z313,$AN$1)</f>
        <v>0</v>
      </c>
      <c r="AP313">
        <f>COUNTIF(群馬!$B313:$Z313,$AN$1)</f>
        <v>0</v>
      </c>
      <c r="AQ313">
        <f>COUNTIF(埼玉!$B313:$AG313,$AN$1)</f>
        <v>0</v>
      </c>
      <c r="AR313">
        <f>COUNTIF(千葉!$B313:$AA313,$AN$1)</f>
        <v>0</v>
      </c>
      <c r="AS313">
        <f>COUNTIF(東京!$B313:$Z313,$AN$1)</f>
        <v>0</v>
      </c>
      <c r="AT313">
        <f>COUNTIF(神奈川!$B313:$Z313,$AN$1)</f>
        <v>0</v>
      </c>
      <c r="AU313">
        <f>COUNTIF(山梨!$B313:$Z313,$AN$1)</f>
        <v>0</v>
      </c>
      <c r="AV313">
        <f>COUNTIF(長野!$B313:$Z313,$AN$1)</f>
        <v>0</v>
      </c>
      <c r="AW313">
        <f>COUNTIF(静岡!$B313:$AC313,$AN$1)</f>
        <v>0</v>
      </c>
      <c r="AX313" s="66">
        <f t="shared" si="73"/>
        <v>0</v>
      </c>
      <c r="AY313" s="73">
        <f t="shared" si="74"/>
        <v>0</v>
      </c>
    </row>
    <row r="314" spans="1:51" x14ac:dyDescent="0.15">
      <c r="A314">
        <f t="shared" si="68"/>
        <v>2</v>
      </c>
      <c r="B314" s="454">
        <v>43502</v>
      </c>
      <c r="C314">
        <f>COUNT(茨城!$B314:$Z314)</f>
        <v>18</v>
      </c>
      <c r="D314">
        <f>COUNT(栃木!$B314:$Z314)</f>
        <v>11</v>
      </c>
      <c r="E314">
        <f>COUNT(群馬!$B314:$Z314)</f>
        <v>8</v>
      </c>
      <c r="F314">
        <f>COUNT(埼玉!$B314:$AG314)</f>
        <v>20</v>
      </c>
      <c r="G314">
        <f>COUNT(千葉!$B314:$AA314)</f>
        <v>21</v>
      </c>
      <c r="H314">
        <f>COUNT(東京!$B314:$Z314)</f>
        <v>8</v>
      </c>
      <c r="I314">
        <f>COUNT(神奈川!$B314:$Z314)</f>
        <v>13</v>
      </c>
      <c r="J314">
        <f>COUNT(山梨!$B314:$Z314)</f>
        <v>4</v>
      </c>
      <c r="K314">
        <f>COUNT(長野!$B314:$Z314)</f>
        <v>6</v>
      </c>
      <c r="L314">
        <f>COUNT(静岡!$B314:$AC314)</f>
        <v>26</v>
      </c>
      <c r="M314" s="66">
        <f t="shared" si="69"/>
        <v>135</v>
      </c>
      <c r="O314">
        <f>COUNTIF(茨城!$B314:$Z314,$O$1)</f>
        <v>0</v>
      </c>
      <c r="P314">
        <f>COUNTIF(栃木!$B314:$Z314,$O$1)</f>
        <v>0</v>
      </c>
      <c r="Q314">
        <f>COUNTIF(群馬!$B314:$Z314,$O$1)</f>
        <v>0</v>
      </c>
      <c r="R314">
        <f>COUNTIF(埼玉!$B314:$AG314,$O$1)</f>
        <v>0</v>
      </c>
      <c r="S314">
        <f>COUNTIF(千葉!$B314:$AA314,$O$1)</f>
        <v>0</v>
      </c>
      <c r="T314">
        <f>COUNTIF(東京!$B314:$Z314,$O$1)</f>
        <v>0</v>
      </c>
      <c r="U314">
        <f>COUNTIF(神奈川!$B314:$Z314,$O$1)</f>
        <v>0</v>
      </c>
      <c r="V314">
        <f>COUNTIF(山梨!$B314:$Z314,$O$1)</f>
        <v>0</v>
      </c>
      <c r="W314">
        <f>COUNTIF(長野!$B314:$Z314,$O$1)</f>
        <v>0</v>
      </c>
      <c r="X314">
        <f>COUNTIF(静岡!$B314:$AC314,$O$1)</f>
        <v>0</v>
      </c>
      <c r="Y314" s="66">
        <f t="shared" si="70"/>
        <v>0</v>
      </c>
      <c r="AA314">
        <f>COUNTIF(茨城!$B314:$Z314,$AA$1)</f>
        <v>4</v>
      </c>
      <c r="AB314">
        <f>COUNTIF(栃木!$B314:$Z314,$AA$1)</f>
        <v>1</v>
      </c>
      <c r="AC314">
        <f>COUNTIF(群馬!$B314:$Z314,$AA$1)</f>
        <v>0</v>
      </c>
      <c r="AD314">
        <f>COUNTIF(埼玉!$B314:$AG314,$AA$1)</f>
        <v>0</v>
      </c>
      <c r="AE314">
        <f>COUNTIF(千葉!$B314:$AA314,$AA$1)</f>
        <v>0</v>
      </c>
      <c r="AF314">
        <f>COUNTIF(東京!$B314:$Z314,$AA$1)</f>
        <v>0</v>
      </c>
      <c r="AG314">
        <f>COUNTIF(神奈川!$B314:$Z314,$AA$1)</f>
        <v>0</v>
      </c>
      <c r="AH314">
        <f>COUNTIF(山梨!$B314:$Z314,$AA$1)</f>
        <v>0</v>
      </c>
      <c r="AI314">
        <f>COUNTIF(長野!$B314:$Z314,$AA$1)</f>
        <v>0</v>
      </c>
      <c r="AJ314">
        <f>COUNTIF(静岡!$B314:$AC314,$AC$1)</f>
        <v>0</v>
      </c>
      <c r="AK314" s="66">
        <f t="shared" si="71"/>
        <v>5</v>
      </c>
      <c r="AL314" s="73">
        <f>AK314/$M314</f>
        <v>3.7037037037037035E-2</v>
      </c>
      <c r="AN314">
        <f>COUNTIF(茨城!$B314:$Z314,$AN$1)</f>
        <v>6</v>
      </c>
      <c r="AO314">
        <f>COUNTIF(栃木!$B314:$Z314,$AN$1)</f>
        <v>3</v>
      </c>
      <c r="AP314">
        <f>COUNTIF(群馬!$B314:$Z314,$AN$1)</f>
        <v>2</v>
      </c>
      <c r="AQ314">
        <f>COUNTIF(埼玉!$B314:$AG314,$AN$1)</f>
        <v>12</v>
      </c>
      <c r="AR314">
        <f>COUNTIF(千葉!$B314:$AA314,$AN$1)</f>
        <v>5</v>
      </c>
      <c r="AS314">
        <f>COUNTIF(東京!$B314:$Z314,$AN$1)</f>
        <v>6</v>
      </c>
      <c r="AT314">
        <f>COUNTIF(神奈川!$B314:$Z314,$AN$1)</f>
        <v>3</v>
      </c>
      <c r="AU314">
        <f>COUNTIF(山梨!$B314:$Z314,$AN$1)</f>
        <v>1</v>
      </c>
      <c r="AV314">
        <f>COUNTIF(長野!$B314:$Z314,$AN$1)</f>
        <v>0</v>
      </c>
      <c r="AW314">
        <f>COUNTIF(静岡!$B314:$AC314,$AN$1)</f>
        <v>0</v>
      </c>
      <c r="AX314" s="66">
        <f t="shared" si="73"/>
        <v>38</v>
      </c>
      <c r="AY314" s="73">
        <f t="shared" si="74"/>
        <v>0.2814814814814815</v>
      </c>
    </row>
    <row r="315" spans="1:51" x14ac:dyDescent="0.15">
      <c r="A315">
        <f t="shared" si="68"/>
        <v>2</v>
      </c>
      <c r="B315" s="454">
        <v>43503</v>
      </c>
      <c r="C315">
        <f>COUNT(茨城!$B315:$Z315)</f>
        <v>18</v>
      </c>
      <c r="D315">
        <f>COUNT(栃木!$B315:$Z315)</f>
        <v>11</v>
      </c>
      <c r="E315">
        <f>COUNT(群馬!$B315:$Z315)</f>
        <v>8</v>
      </c>
      <c r="F315">
        <f>COUNT(埼玉!$B315:$AG315)</f>
        <v>20</v>
      </c>
      <c r="G315">
        <f>COUNT(千葉!$B315:$AA315)</f>
        <v>21</v>
      </c>
      <c r="H315">
        <f>COUNT(東京!$B315:$Z315)</f>
        <v>8</v>
      </c>
      <c r="I315">
        <f>COUNT(神奈川!$B315:$Z315)</f>
        <v>13</v>
      </c>
      <c r="J315">
        <f>COUNT(山梨!$B315:$Z315)</f>
        <v>4</v>
      </c>
      <c r="K315">
        <f>COUNT(長野!$B315:$Z315)</f>
        <v>6</v>
      </c>
      <c r="L315">
        <f>COUNT(静岡!$B315:$AC315)</f>
        <v>26</v>
      </c>
      <c r="M315" s="66">
        <f t="shared" si="69"/>
        <v>135</v>
      </c>
      <c r="O315">
        <f>COUNTIF(茨城!$B315:$Z315,$O$1)</f>
        <v>0</v>
      </c>
      <c r="P315">
        <f>COUNTIF(栃木!$B315:$Z315,$O$1)</f>
        <v>0</v>
      </c>
      <c r="Q315">
        <f>COUNTIF(群馬!$B315:$Z315,$O$1)</f>
        <v>0</v>
      </c>
      <c r="R315">
        <f>COUNTIF(埼玉!$B315:$AG315,$O$1)</f>
        <v>0</v>
      </c>
      <c r="S315">
        <f>COUNTIF(千葉!$B315:$AA315,$O$1)</f>
        <v>0</v>
      </c>
      <c r="T315">
        <f>COUNTIF(東京!$B315:$Z315,$O$1)</f>
        <v>0</v>
      </c>
      <c r="U315">
        <f>COUNTIF(神奈川!$B315:$Z315,$O$1)</f>
        <v>0</v>
      </c>
      <c r="V315">
        <f>COUNTIF(山梨!$B315:$Z315,$O$1)</f>
        <v>0</v>
      </c>
      <c r="W315">
        <f>COUNTIF(長野!$B315:$Z315,$O$1)</f>
        <v>0</v>
      </c>
      <c r="X315">
        <f>COUNTIF(静岡!$B315:$AC315,$O$1)</f>
        <v>0</v>
      </c>
      <c r="Y315" s="66">
        <f t="shared" si="70"/>
        <v>0</v>
      </c>
      <c r="AA315">
        <f>COUNTIF(茨城!$B315:$Z315,$AA$1)</f>
        <v>3</v>
      </c>
      <c r="AB315">
        <f>COUNTIF(栃木!$B315:$Z315,$AA$1)</f>
        <v>0</v>
      </c>
      <c r="AC315">
        <f>COUNTIF(群馬!$B315:$Z315,$AA$1)</f>
        <v>0</v>
      </c>
      <c r="AD315">
        <f>COUNTIF(埼玉!$B315:$AG315,$AA$1)</f>
        <v>3</v>
      </c>
      <c r="AE315">
        <f>COUNTIF(千葉!$B315:$AA315,$AA$1)</f>
        <v>0</v>
      </c>
      <c r="AF315">
        <f>COUNTIF(東京!$B315:$Z315,$AA$1)</f>
        <v>2</v>
      </c>
      <c r="AG315">
        <f>COUNTIF(神奈川!$B315:$Z315,$AA$1)</f>
        <v>0</v>
      </c>
      <c r="AH315">
        <f>COUNTIF(山梨!$B315:$Z315,$AA$1)</f>
        <v>0</v>
      </c>
      <c r="AI315">
        <f>COUNTIF(長野!$B315:$Z315,$AA$1)</f>
        <v>0</v>
      </c>
      <c r="AJ315">
        <f>COUNTIF(静岡!$B315:$AC315,$AC$1)</f>
        <v>0</v>
      </c>
      <c r="AK315" s="66">
        <f t="shared" si="71"/>
        <v>8</v>
      </c>
      <c r="AL315" s="73">
        <f t="shared" si="72"/>
        <v>5.9259259259259262E-2</v>
      </c>
      <c r="AN315">
        <f>COUNTIF(茨城!$B315:$Z315,$AN$1)</f>
        <v>7</v>
      </c>
      <c r="AO315">
        <f>COUNTIF(栃木!$B315:$Z315,$AN$1)</f>
        <v>2</v>
      </c>
      <c r="AP315">
        <f>COUNTIF(群馬!$B315:$Z315,$AN$1)</f>
        <v>0</v>
      </c>
      <c r="AQ315">
        <f>COUNTIF(埼玉!$B315:$AG315,$AN$1)</f>
        <v>7</v>
      </c>
      <c r="AR315">
        <f>COUNTIF(千葉!$B315:$AA315,$AN$1)</f>
        <v>7</v>
      </c>
      <c r="AS315">
        <f>COUNTIF(東京!$B315:$Z315,$AN$1)</f>
        <v>4</v>
      </c>
      <c r="AT315">
        <f>COUNTIF(神奈川!$B315:$Z315,$AN$1)</f>
        <v>0</v>
      </c>
      <c r="AU315">
        <f>COUNTIF(山梨!$B315:$Z315,$AN$1)</f>
        <v>0</v>
      </c>
      <c r="AV315">
        <f>COUNTIF(長野!$B315:$Z315,$AN$1)</f>
        <v>0</v>
      </c>
      <c r="AW315">
        <f>COUNTIF(静岡!$B315:$AC315,$AN$1)</f>
        <v>0</v>
      </c>
      <c r="AX315" s="66">
        <f t="shared" si="73"/>
        <v>27</v>
      </c>
      <c r="AY315" s="73">
        <f t="shared" si="74"/>
        <v>0.2</v>
      </c>
    </row>
    <row r="316" spans="1:51" x14ac:dyDescent="0.15">
      <c r="A316">
        <f t="shared" si="68"/>
        <v>2</v>
      </c>
      <c r="B316" s="454">
        <v>43504</v>
      </c>
      <c r="C316">
        <f>COUNT(茨城!$B316:$Z316)</f>
        <v>18</v>
      </c>
      <c r="D316">
        <f>COUNT(栃木!$B316:$Z316)</f>
        <v>11</v>
      </c>
      <c r="E316">
        <f>COUNT(群馬!$B316:$Z316)</f>
        <v>8</v>
      </c>
      <c r="F316">
        <f>COUNT(埼玉!$B316:$AG316)</f>
        <v>20</v>
      </c>
      <c r="G316">
        <f>COUNT(千葉!$B316:$AA316)</f>
        <v>21</v>
      </c>
      <c r="H316">
        <f>COUNT(東京!$B316:$Z316)</f>
        <v>8</v>
      </c>
      <c r="I316">
        <f>COUNT(神奈川!$B316:$Z316)</f>
        <v>13</v>
      </c>
      <c r="J316">
        <f>COUNT(山梨!$B316:$Z316)</f>
        <v>4</v>
      </c>
      <c r="K316">
        <f>COUNT(長野!$B316:$Z316)</f>
        <v>6</v>
      </c>
      <c r="L316">
        <f>COUNT(静岡!$B316:$AC316)</f>
        <v>26</v>
      </c>
      <c r="M316" s="66">
        <f t="shared" si="69"/>
        <v>135</v>
      </c>
      <c r="O316">
        <f>COUNTIF(茨城!$B316:$Z316,$O$1)</f>
        <v>0</v>
      </c>
      <c r="P316">
        <f>COUNTIF(栃木!$B316:$Z316,$O$1)</f>
        <v>0</v>
      </c>
      <c r="Q316">
        <f>COUNTIF(群馬!$B316:$Z316,$O$1)</f>
        <v>0</v>
      </c>
      <c r="R316">
        <f>COUNTIF(埼玉!$B316:$AG316,$O$1)</f>
        <v>0</v>
      </c>
      <c r="S316">
        <f>COUNTIF(千葉!$B316:$AA316,$O$1)</f>
        <v>0</v>
      </c>
      <c r="T316">
        <f>COUNTIF(東京!$B316:$Z316,$O$1)</f>
        <v>0</v>
      </c>
      <c r="U316">
        <f>COUNTIF(神奈川!$B316:$Z316,$O$1)</f>
        <v>0</v>
      </c>
      <c r="V316">
        <f>COUNTIF(山梨!$B316:$Z316,$O$1)</f>
        <v>0</v>
      </c>
      <c r="W316">
        <f>COUNTIF(長野!$B316:$Z316,$O$1)</f>
        <v>0</v>
      </c>
      <c r="X316">
        <f>COUNTIF(静岡!$B316:$AC316,$O$1)</f>
        <v>0</v>
      </c>
      <c r="Y316" s="66">
        <f t="shared" si="70"/>
        <v>0</v>
      </c>
      <c r="AA316">
        <f>COUNTIF(茨城!$B316:$Z316,$AA$1)</f>
        <v>0</v>
      </c>
      <c r="AB316">
        <f>COUNTIF(栃木!$B316:$Z316,$AA$1)</f>
        <v>0</v>
      </c>
      <c r="AC316">
        <f>COUNTIF(群馬!$B316:$Z316,$AA$1)</f>
        <v>0</v>
      </c>
      <c r="AD316">
        <f>COUNTIF(埼玉!$B316:$AG316,$AA$1)</f>
        <v>0</v>
      </c>
      <c r="AE316">
        <f>COUNTIF(千葉!$B316:$AA316,$AA$1)</f>
        <v>0</v>
      </c>
      <c r="AF316">
        <f>COUNTIF(東京!$B316:$Z316,$AA$1)</f>
        <v>0</v>
      </c>
      <c r="AG316">
        <f>COUNTIF(神奈川!$B316:$Z316,$AA$1)</f>
        <v>0</v>
      </c>
      <c r="AH316">
        <f>COUNTIF(山梨!$B316:$Z316,$AA$1)</f>
        <v>0</v>
      </c>
      <c r="AI316">
        <f>COUNTIF(長野!$B316:$Z316,$AA$1)</f>
        <v>0</v>
      </c>
      <c r="AJ316">
        <f>COUNTIF(静岡!$B316:$AC316,$AC$1)</f>
        <v>0</v>
      </c>
      <c r="AK316" s="66">
        <f t="shared" si="71"/>
        <v>0</v>
      </c>
      <c r="AL316" s="73">
        <f t="shared" si="72"/>
        <v>0</v>
      </c>
      <c r="AN316">
        <f>COUNTIF(茨城!$B316:$Z316,$AN$1)</f>
        <v>0</v>
      </c>
      <c r="AO316">
        <f>COUNTIF(栃木!$B316:$Z316,$AN$1)</f>
        <v>0</v>
      </c>
      <c r="AP316">
        <f>COUNTIF(群馬!$B316:$Z316,$AN$1)</f>
        <v>0</v>
      </c>
      <c r="AQ316">
        <f>COUNTIF(埼玉!$B316:$AG316,$AN$1)</f>
        <v>0</v>
      </c>
      <c r="AR316">
        <f>COUNTIF(千葉!$B316:$AA316,$AN$1)</f>
        <v>0</v>
      </c>
      <c r="AS316">
        <f>COUNTIF(東京!$B316:$Z316,$AN$1)</f>
        <v>0</v>
      </c>
      <c r="AT316">
        <f>COUNTIF(神奈川!$B316:$Z316,$AN$1)</f>
        <v>0</v>
      </c>
      <c r="AU316">
        <f>COUNTIF(山梨!$B316:$Z316,$AN$1)</f>
        <v>0</v>
      </c>
      <c r="AV316">
        <f>COUNTIF(長野!$B316:$Z316,$AN$1)</f>
        <v>0</v>
      </c>
      <c r="AW316">
        <f>COUNTIF(静岡!$B316:$AC316,$AN$1)</f>
        <v>0</v>
      </c>
      <c r="AX316" s="66">
        <f t="shared" si="73"/>
        <v>0</v>
      </c>
      <c r="AY316" s="73">
        <f t="shared" si="74"/>
        <v>0</v>
      </c>
    </row>
    <row r="317" spans="1:51" x14ac:dyDescent="0.15">
      <c r="A317">
        <f t="shared" si="68"/>
        <v>2</v>
      </c>
      <c r="B317" s="454">
        <v>43505</v>
      </c>
      <c r="C317">
        <f>COUNT(茨城!$B317:$Z317)</f>
        <v>18</v>
      </c>
      <c r="D317">
        <f>COUNT(栃木!$B317:$Z317)</f>
        <v>11</v>
      </c>
      <c r="E317">
        <f>COUNT(群馬!$B317:$Z317)</f>
        <v>8</v>
      </c>
      <c r="F317">
        <f>COUNT(埼玉!$B317:$AG317)</f>
        <v>20</v>
      </c>
      <c r="G317">
        <f>COUNT(千葉!$B317:$AA317)</f>
        <v>21</v>
      </c>
      <c r="H317">
        <f>COUNT(東京!$B317:$Z317)</f>
        <v>8</v>
      </c>
      <c r="I317">
        <f>COUNT(神奈川!$B317:$Z317)</f>
        <v>13</v>
      </c>
      <c r="J317">
        <f>COUNT(山梨!$B317:$Z317)</f>
        <v>4</v>
      </c>
      <c r="K317">
        <f>COUNT(長野!$B317:$Z317)</f>
        <v>6</v>
      </c>
      <c r="L317">
        <f>COUNT(静岡!$B317:$AC317)</f>
        <v>26</v>
      </c>
      <c r="M317" s="66">
        <f t="shared" si="69"/>
        <v>135</v>
      </c>
      <c r="O317">
        <f>COUNTIF(茨城!$B317:$Z317,$O$1)</f>
        <v>0</v>
      </c>
      <c r="P317">
        <f>COUNTIF(栃木!$B317:$Z317,$O$1)</f>
        <v>0</v>
      </c>
      <c r="Q317">
        <f>COUNTIF(群馬!$B317:$Z317,$O$1)</f>
        <v>0</v>
      </c>
      <c r="R317">
        <f>COUNTIF(埼玉!$B317:$AG317,$O$1)</f>
        <v>0</v>
      </c>
      <c r="S317">
        <f>COUNTIF(千葉!$B317:$AA317,$O$1)</f>
        <v>0</v>
      </c>
      <c r="T317">
        <f>COUNTIF(東京!$B317:$Z317,$O$1)</f>
        <v>0</v>
      </c>
      <c r="U317">
        <f>COUNTIF(神奈川!$B317:$Z317,$O$1)</f>
        <v>0</v>
      </c>
      <c r="V317">
        <f>COUNTIF(山梨!$B317:$Z317,$O$1)</f>
        <v>0</v>
      </c>
      <c r="W317">
        <f>COUNTIF(長野!$B317:$Z317,$O$1)</f>
        <v>0</v>
      </c>
      <c r="X317">
        <f>COUNTIF(静岡!$B317:$AC317,$O$1)</f>
        <v>0</v>
      </c>
      <c r="Y317" s="66">
        <f t="shared" si="70"/>
        <v>0</v>
      </c>
      <c r="AA317">
        <f>COUNTIF(茨城!$B317:$Z317,$AA$1)</f>
        <v>0</v>
      </c>
      <c r="AB317">
        <f>COUNTIF(栃木!$B317:$Z317,$AA$1)</f>
        <v>0</v>
      </c>
      <c r="AC317">
        <f>COUNTIF(群馬!$B317:$Z317,$AA$1)</f>
        <v>0</v>
      </c>
      <c r="AD317">
        <f>COUNTIF(埼玉!$B317:$AG317,$AA$1)</f>
        <v>0</v>
      </c>
      <c r="AE317">
        <f>COUNTIF(千葉!$B317:$AA317,$AA$1)</f>
        <v>0</v>
      </c>
      <c r="AF317">
        <f>COUNTIF(東京!$B317:$Z317,$AA$1)</f>
        <v>0</v>
      </c>
      <c r="AG317">
        <f>COUNTIF(神奈川!$B317:$Z317,$AA$1)</f>
        <v>0</v>
      </c>
      <c r="AH317">
        <f>COUNTIF(山梨!$B317:$Z317,$AA$1)</f>
        <v>0</v>
      </c>
      <c r="AI317">
        <f>COUNTIF(長野!$B317:$Z317,$AA$1)</f>
        <v>0</v>
      </c>
      <c r="AJ317">
        <f>COUNTIF(静岡!$B317:$AC317,$AC$1)</f>
        <v>0</v>
      </c>
      <c r="AK317" s="66">
        <f t="shared" si="71"/>
        <v>0</v>
      </c>
      <c r="AL317" s="73">
        <f t="shared" si="72"/>
        <v>0</v>
      </c>
      <c r="AN317">
        <f>COUNTIF(茨城!$B317:$Z317,$AN$1)</f>
        <v>0</v>
      </c>
      <c r="AO317">
        <f>COUNTIF(栃木!$B317:$Z317,$AN$1)</f>
        <v>0</v>
      </c>
      <c r="AP317">
        <f>COUNTIF(群馬!$B317:$Z317,$AN$1)</f>
        <v>0</v>
      </c>
      <c r="AQ317">
        <f>COUNTIF(埼玉!$B317:$AG317,$AN$1)</f>
        <v>0</v>
      </c>
      <c r="AR317">
        <f>COUNTIF(千葉!$B317:$AA317,$AN$1)</f>
        <v>0</v>
      </c>
      <c r="AS317">
        <f>COUNTIF(東京!$B317:$Z317,$AN$1)</f>
        <v>0</v>
      </c>
      <c r="AT317">
        <f>COUNTIF(神奈川!$B317:$Z317,$AN$1)</f>
        <v>0</v>
      </c>
      <c r="AU317">
        <f>COUNTIF(山梨!$B317:$Z317,$AN$1)</f>
        <v>0</v>
      </c>
      <c r="AV317">
        <f>COUNTIF(長野!$B317:$Z317,$AN$1)</f>
        <v>0</v>
      </c>
      <c r="AW317">
        <f>COUNTIF(静岡!$B317:$AC317,$AN$1)</f>
        <v>0</v>
      </c>
      <c r="AX317" s="66">
        <f t="shared" si="73"/>
        <v>0</v>
      </c>
      <c r="AY317" s="73">
        <f t="shared" si="74"/>
        <v>0</v>
      </c>
    </row>
    <row r="318" spans="1:51" x14ac:dyDescent="0.15">
      <c r="A318">
        <f t="shared" si="68"/>
        <v>2</v>
      </c>
      <c r="B318" s="454">
        <v>43506</v>
      </c>
      <c r="C318">
        <f>COUNT(茨城!$B318:$Z318)</f>
        <v>18</v>
      </c>
      <c r="D318">
        <f>COUNT(栃木!$B318:$Z318)</f>
        <v>11</v>
      </c>
      <c r="E318">
        <f>COUNT(群馬!$B318:$Z318)</f>
        <v>8</v>
      </c>
      <c r="F318">
        <f>COUNT(埼玉!$B318:$AG318)</f>
        <v>20</v>
      </c>
      <c r="G318">
        <f>COUNT(千葉!$B318:$AA318)</f>
        <v>20</v>
      </c>
      <c r="H318">
        <f>COUNT(東京!$B318:$Z318)</f>
        <v>8</v>
      </c>
      <c r="I318">
        <f>COUNT(神奈川!$B318:$Z318)</f>
        <v>13</v>
      </c>
      <c r="J318">
        <f>COUNT(山梨!$B318:$Z318)</f>
        <v>4</v>
      </c>
      <c r="K318">
        <f>COUNT(長野!$B318:$Z318)</f>
        <v>6</v>
      </c>
      <c r="L318">
        <f>COUNT(静岡!$B318:$AC318)</f>
        <v>26</v>
      </c>
      <c r="M318" s="66">
        <f t="shared" si="69"/>
        <v>134</v>
      </c>
      <c r="O318">
        <f>COUNTIF(茨城!$B318:$Z318,$O$1)</f>
        <v>0</v>
      </c>
      <c r="P318">
        <f>COUNTIF(栃木!$B318:$Z318,$O$1)</f>
        <v>0</v>
      </c>
      <c r="Q318">
        <f>COUNTIF(群馬!$B318:$Z318,$O$1)</f>
        <v>0</v>
      </c>
      <c r="R318">
        <f>COUNTIF(埼玉!$B318:$AG318,$O$1)</f>
        <v>0</v>
      </c>
      <c r="S318">
        <f>COUNTIF(千葉!$B318:$AA318,$O$1)</f>
        <v>0</v>
      </c>
      <c r="T318">
        <f>COUNTIF(東京!$B318:$Z318,$O$1)</f>
        <v>0</v>
      </c>
      <c r="U318">
        <f>COUNTIF(神奈川!$B318:$Z318,$O$1)</f>
        <v>0</v>
      </c>
      <c r="V318">
        <f>COUNTIF(山梨!$B318:$Z318,$O$1)</f>
        <v>0</v>
      </c>
      <c r="W318">
        <f>COUNTIF(長野!$B318:$Z318,$O$1)</f>
        <v>0</v>
      </c>
      <c r="X318">
        <f>COUNTIF(静岡!$B318:$AC318,$O$1)</f>
        <v>0</v>
      </c>
      <c r="Y318" s="66">
        <f t="shared" si="70"/>
        <v>0</v>
      </c>
      <c r="AA318">
        <f>COUNTIF(茨城!$B318:$Z318,$AA$1)</f>
        <v>0</v>
      </c>
      <c r="AB318">
        <f>COUNTIF(栃木!$B318:$Z318,$AA$1)</f>
        <v>0</v>
      </c>
      <c r="AC318">
        <f>COUNTIF(群馬!$B318:$Z318,$AA$1)</f>
        <v>0</v>
      </c>
      <c r="AD318">
        <f>COUNTIF(埼玉!$B318:$AG318,$AA$1)</f>
        <v>0</v>
      </c>
      <c r="AE318">
        <f>COUNTIF(千葉!$B318:$AA318,$AA$1)</f>
        <v>0</v>
      </c>
      <c r="AF318">
        <f>COUNTIF(東京!$B318:$Z318,$AA$1)</f>
        <v>0</v>
      </c>
      <c r="AG318">
        <f>COUNTIF(神奈川!$B318:$Z318,$AA$1)</f>
        <v>0</v>
      </c>
      <c r="AH318">
        <f>COUNTIF(山梨!$B318:$Z318,$AA$1)</f>
        <v>0</v>
      </c>
      <c r="AI318">
        <f>COUNTIF(長野!$B318:$Z318,$AA$1)</f>
        <v>0</v>
      </c>
      <c r="AJ318">
        <f>COUNTIF(静岡!$B318:$AC318,$AC$1)</f>
        <v>0</v>
      </c>
      <c r="AK318" s="66">
        <f t="shared" si="71"/>
        <v>0</v>
      </c>
      <c r="AL318" s="73">
        <f t="shared" si="72"/>
        <v>0</v>
      </c>
      <c r="AN318">
        <f>COUNTIF(茨城!$B318:$Z318,$AN$1)</f>
        <v>0</v>
      </c>
      <c r="AO318">
        <f>COUNTIF(栃木!$B318:$Z318,$AN$1)</f>
        <v>0</v>
      </c>
      <c r="AP318">
        <f>COUNTIF(群馬!$B318:$Z318,$AN$1)</f>
        <v>0</v>
      </c>
      <c r="AQ318">
        <f>COUNTIF(埼玉!$B318:$AG318,$AN$1)</f>
        <v>0</v>
      </c>
      <c r="AR318">
        <f>COUNTIF(千葉!$B318:$AA318,$AN$1)</f>
        <v>0</v>
      </c>
      <c r="AS318">
        <f>COUNTIF(東京!$B318:$Z318,$AN$1)</f>
        <v>0</v>
      </c>
      <c r="AT318">
        <f>COUNTIF(神奈川!$B318:$Z318,$AN$1)</f>
        <v>0</v>
      </c>
      <c r="AU318">
        <f>COUNTIF(山梨!$B318:$Z318,$AN$1)</f>
        <v>0</v>
      </c>
      <c r="AV318">
        <f>COUNTIF(長野!$B318:$Z318,$AN$1)</f>
        <v>0</v>
      </c>
      <c r="AW318">
        <f>COUNTIF(静岡!$B318:$AC318,$AN$1)</f>
        <v>0</v>
      </c>
      <c r="AX318" s="66">
        <f t="shared" si="73"/>
        <v>0</v>
      </c>
      <c r="AY318" s="73">
        <f t="shared" si="74"/>
        <v>0</v>
      </c>
    </row>
    <row r="319" spans="1:51" x14ac:dyDescent="0.15">
      <c r="A319">
        <f t="shared" si="68"/>
        <v>2</v>
      </c>
      <c r="B319" s="454">
        <v>43507</v>
      </c>
      <c r="C319">
        <f>COUNT(茨城!$B319:$Z319)</f>
        <v>18</v>
      </c>
      <c r="D319">
        <f>COUNT(栃木!$B319:$Z319)</f>
        <v>10</v>
      </c>
      <c r="E319">
        <f>COUNT(群馬!$B319:$Z319)</f>
        <v>8</v>
      </c>
      <c r="F319">
        <f>COUNT(埼玉!$B319:$AG319)</f>
        <v>20</v>
      </c>
      <c r="G319">
        <f>COUNT(千葉!$B319:$AA319)</f>
        <v>20</v>
      </c>
      <c r="H319">
        <f>COUNT(東京!$B319:$Z319)</f>
        <v>7</v>
      </c>
      <c r="I319">
        <f>COUNT(神奈川!$B319:$Z319)</f>
        <v>13</v>
      </c>
      <c r="J319">
        <f>COUNT(山梨!$B319:$Z319)</f>
        <v>4</v>
      </c>
      <c r="K319">
        <f>COUNT(長野!$B319:$Z319)</f>
        <v>6</v>
      </c>
      <c r="L319">
        <f>COUNT(静岡!$B319:$AC319)</f>
        <v>26</v>
      </c>
      <c r="M319" s="66">
        <f t="shared" si="69"/>
        <v>132</v>
      </c>
      <c r="O319">
        <f>COUNTIF(茨城!$B319:$Z319,$O$1)</f>
        <v>0</v>
      </c>
      <c r="P319">
        <f>COUNTIF(栃木!$B319:$Z319,$O$1)</f>
        <v>0</v>
      </c>
      <c r="Q319">
        <f>COUNTIF(群馬!$B319:$Z319,$O$1)</f>
        <v>0</v>
      </c>
      <c r="R319">
        <f>COUNTIF(埼玉!$B319:$AG319,$O$1)</f>
        <v>0</v>
      </c>
      <c r="S319">
        <f>COUNTIF(千葉!$B319:$AA319,$O$1)</f>
        <v>0</v>
      </c>
      <c r="T319">
        <f>COUNTIF(東京!$B319:$Z319,$O$1)</f>
        <v>0</v>
      </c>
      <c r="U319">
        <f>COUNTIF(神奈川!$B319:$Z319,$O$1)</f>
        <v>0</v>
      </c>
      <c r="V319">
        <f>COUNTIF(山梨!$B319:$Z319,$O$1)</f>
        <v>0</v>
      </c>
      <c r="W319">
        <f>COUNTIF(長野!$B319:$Z319,$O$1)</f>
        <v>0</v>
      </c>
      <c r="X319">
        <f>COUNTIF(静岡!$B319:$AC319,$O$1)</f>
        <v>0</v>
      </c>
      <c r="Y319" s="66">
        <f t="shared" si="70"/>
        <v>0</v>
      </c>
      <c r="AA319">
        <f>COUNTIF(茨城!$B319:$Z319,$AA$1)</f>
        <v>0</v>
      </c>
      <c r="AB319">
        <f>COUNTIF(栃木!$B319:$Z319,$AA$1)</f>
        <v>0</v>
      </c>
      <c r="AC319">
        <f>COUNTIF(群馬!$B319:$Z319,$AA$1)</f>
        <v>0</v>
      </c>
      <c r="AD319">
        <f>COUNTIF(埼玉!$B319:$AG319,$AA$1)</f>
        <v>0</v>
      </c>
      <c r="AE319">
        <f>COUNTIF(千葉!$B319:$AA319,$AA$1)</f>
        <v>0</v>
      </c>
      <c r="AF319">
        <f>COUNTIF(東京!$B319:$Z319,$AA$1)</f>
        <v>0</v>
      </c>
      <c r="AG319">
        <f>COUNTIF(神奈川!$B319:$Z319,$AA$1)</f>
        <v>0</v>
      </c>
      <c r="AH319">
        <f>COUNTIF(山梨!$B319:$Z319,$AA$1)</f>
        <v>0</v>
      </c>
      <c r="AI319">
        <f>COUNTIF(長野!$B319:$Z319,$AA$1)</f>
        <v>0</v>
      </c>
      <c r="AJ319">
        <f>COUNTIF(静岡!$B319:$AC319,$AC$1)</f>
        <v>0</v>
      </c>
      <c r="AK319" s="66">
        <f t="shared" si="71"/>
        <v>0</v>
      </c>
      <c r="AL319" s="73">
        <f t="shared" si="72"/>
        <v>0</v>
      </c>
      <c r="AN319">
        <f>COUNTIF(茨城!$B319:$Z319,$AN$1)</f>
        <v>0</v>
      </c>
      <c r="AO319">
        <f>COUNTIF(栃木!$B319:$Z319,$AN$1)</f>
        <v>0</v>
      </c>
      <c r="AP319">
        <f>COUNTIF(群馬!$B319:$Z319,$AN$1)</f>
        <v>0</v>
      </c>
      <c r="AQ319">
        <f>COUNTIF(埼玉!$B319:$AG319,$AN$1)</f>
        <v>0</v>
      </c>
      <c r="AR319">
        <f>COUNTIF(千葉!$B319:$AA319,$AN$1)</f>
        <v>0</v>
      </c>
      <c r="AS319">
        <f>COUNTIF(東京!$B319:$Z319,$AN$1)</f>
        <v>0</v>
      </c>
      <c r="AT319">
        <f>COUNTIF(神奈川!$B319:$Z319,$AN$1)</f>
        <v>0</v>
      </c>
      <c r="AU319">
        <f>COUNTIF(山梨!$B319:$Z319,$AN$1)</f>
        <v>0</v>
      </c>
      <c r="AV319">
        <f>COUNTIF(長野!$B319:$Z319,$AN$1)</f>
        <v>0</v>
      </c>
      <c r="AW319">
        <f>COUNTIF(静岡!$B319:$AC319,$AN$1)</f>
        <v>0</v>
      </c>
      <c r="AX319" s="66">
        <f t="shared" si="73"/>
        <v>0</v>
      </c>
      <c r="AY319" s="73">
        <f t="shared" si="74"/>
        <v>0</v>
      </c>
    </row>
    <row r="320" spans="1:51" x14ac:dyDescent="0.15">
      <c r="A320">
        <f t="shared" si="68"/>
        <v>2</v>
      </c>
      <c r="B320" s="454">
        <v>43508</v>
      </c>
      <c r="C320">
        <f>COUNT(茨城!$B320:$Z320)</f>
        <v>18</v>
      </c>
      <c r="D320">
        <f>COUNT(栃木!$B320:$Z320)</f>
        <v>10</v>
      </c>
      <c r="E320">
        <f>COUNT(群馬!$B320:$Z320)</f>
        <v>8</v>
      </c>
      <c r="F320">
        <f>COUNT(埼玉!$B320:$AG320)</f>
        <v>20</v>
      </c>
      <c r="G320">
        <f>COUNT(千葉!$B320:$AA320)</f>
        <v>20</v>
      </c>
      <c r="H320">
        <f>COUNT(東京!$B320:$Z320)</f>
        <v>8</v>
      </c>
      <c r="I320">
        <f>COUNT(神奈川!$B320:$Z320)</f>
        <v>13</v>
      </c>
      <c r="J320">
        <f>COUNT(山梨!$B320:$Z320)</f>
        <v>4</v>
      </c>
      <c r="K320">
        <f>COUNT(長野!$B320:$Z320)</f>
        <v>6</v>
      </c>
      <c r="L320">
        <f>COUNT(静岡!$B320:$AC320)</f>
        <v>26</v>
      </c>
      <c r="M320" s="66">
        <f t="shared" si="69"/>
        <v>133</v>
      </c>
      <c r="O320">
        <f>COUNTIF(茨城!$B320:$Z320,$O$1)</f>
        <v>0</v>
      </c>
      <c r="P320">
        <f>COUNTIF(栃木!$B320:$Z320,$O$1)</f>
        <v>0</v>
      </c>
      <c r="Q320">
        <f>COUNTIF(群馬!$B320:$Z320,$O$1)</f>
        <v>0</v>
      </c>
      <c r="R320">
        <f>COUNTIF(埼玉!$B320:$AG320,$O$1)</f>
        <v>0</v>
      </c>
      <c r="S320">
        <f>COUNTIF(千葉!$B320:$AA320,$O$1)</f>
        <v>0</v>
      </c>
      <c r="T320">
        <f>COUNTIF(東京!$B320:$Z320,$O$1)</f>
        <v>0</v>
      </c>
      <c r="U320">
        <f>COUNTIF(神奈川!$B320:$Z320,$O$1)</f>
        <v>0</v>
      </c>
      <c r="V320">
        <f>COUNTIF(山梨!$B320:$Z320,$O$1)</f>
        <v>0</v>
      </c>
      <c r="W320">
        <f>COUNTIF(長野!$B320:$Z320,$O$1)</f>
        <v>0</v>
      </c>
      <c r="X320">
        <f>COUNTIF(静岡!$B320:$AC320,$O$1)</f>
        <v>0</v>
      </c>
      <c r="Y320" s="66">
        <f t="shared" si="70"/>
        <v>0</v>
      </c>
      <c r="AA320">
        <f>COUNTIF(茨城!$B320:$Z320,$AA$1)</f>
        <v>0</v>
      </c>
      <c r="AB320">
        <f>COUNTIF(栃木!$B320:$Z320,$AA$1)</f>
        <v>0</v>
      </c>
      <c r="AC320">
        <f>COUNTIF(群馬!$B320:$Z320,$AA$1)</f>
        <v>0</v>
      </c>
      <c r="AD320">
        <f>COUNTIF(埼玉!$B320:$AG320,$AA$1)</f>
        <v>0</v>
      </c>
      <c r="AE320">
        <f>COUNTIF(千葉!$B320:$AA320,$AA$1)</f>
        <v>0</v>
      </c>
      <c r="AF320">
        <f>COUNTIF(東京!$B320:$Z320,$AA$1)</f>
        <v>0</v>
      </c>
      <c r="AG320">
        <f>COUNTIF(神奈川!$B320:$Z320,$AA$1)</f>
        <v>0</v>
      </c>
      <c r="AH320">
        <f>COUNTIF(山梨!$B320:$Z320,$AA$1)</f>
        <v>0</v>
      </c>
      <c r="AI320">
        <f>COUNTIF(長野!$B320:$Z320,$AA$1)</f>
        <v>0</v>
      </c>
      <c r="AJ320">
        <f>COUNTIF(静岡!$B320:$AC320,$AC$1)</f>
        <v>0</v>
      </c>
      <c r="AK320" s="66">
        <f t="shared" si="71"/>
        <v>0</v>
      </c>
      <c r="AL320" s="73">
        <f t="shared" si="72"/>
        <v>0</v>
      </c>
      <c r="AN320">
        <f>COUNTIF(茨城!$B320:$Z320,$AN$1)</f>
        <v>0</v>
      </c>
      <c r="AO320">
        <f>COUNTIF(栃木!$B320:$Z320,$AN$1)</f>
        <v>0</v>
      </c>
      <c r="AP320">
        <f>COUNTIF(群馬!$B320:$Z320,$AN$1)</f>
        <v>0</v>
      </c>
      <c r="AQ320">
        <f>COUNTIF(埼玉!$B320:$AG320,$AN$1)</f>
        <v>0</v>
      </c>
      <c r="AR320">
        <f>COUNTIF(千葉!$B320:$AA320,$AN$1)</f>
        <v>0</v>
      </c>
      <c r="AS320">
        <f>COUNTIF(東京!$B320:$Z320,$AN$1)</f>
        <v>0</v>
      </c>
      <c r="AT320">
        <f>COUNTIF(神奈川!$B320:$Z320,$AN$1)</f>
        <v>0</v>
      </c>
      <c r="AU320">
        <f>COUNTIF(山梨!$B320:$Z320,$AN$1)</f>
        <v>0</v>
      </c>
      <c r="AV320">
        <f>COUNTIF(長野!$B320:$Z320,$AN$1)</f>
        <v>0</v>
      </c>
      <c r="AW320">
        <f>COUNTIF(静岡!$B320:$AC320,$AN$1)</f>
        <v>0</v>
      </c>
      <c r="AX320" s="66">
        <f t="shared" si="73"/>
        <v>0</v>
      </c>
      <c r="AY320" s="73">
        <f t="shared" si="74"/>
        <v>0</v>
      </c>
    </row>
    <row r="321" spans="1:51" x14ac:dyDescent="0.15">
      <c r="A321">
        <f t="shared" si="68"/>
        <v>2</v>
      </c>
      <c r="B321" s="454">
        <v>43509</v>
      </c>
      <c r="C321">
        <f>COUNT(茨城!$B321:$Z321)</f>
        <v>17</v>
      </c>
      <c r="D321">
        <f>COUNT(栃木!$B321:$Z321)</f>
        <v>11</v>
      </c>
      <c r="E321">
        <f>COUNT(群馬!$B321:$Z321)</f>
        <v>8</v>
      </c>
      <c r="F321">
        <f>COUNT(埼玉!$B321:$AG321)</f>
        <v>20</v>
      </c>
      <c r="G321">
        <f>COUNT(千葉!$B321:$AA321)</f>
        <v>21</v>
      </c>
      <c r="H321">
        <f>COUNT(東京!$B321:$Z321)</f>
        <v>8</v>
      </c>
      <c r="I321">
        <f>COUNT(神奈川!$B321:$Z321)</f>
        <v>12</v>
      </c>
      <c r="J321">
        <f>COUNT(山梨!$B321:$Z321)</f>
        <v>4</v>
      </c>
      <c r="K321">
        <f>COUNT(長野!$B321:$Z321)</f>
        <v>6</v>
      </c>
      <c r="L321">
        <f>COUNT(静岡!$B321:$AC321)</f>
        <v>26</v>
      </c>
      <c r="M321" s="66">
        <f t="shared" si="69"/>
        <v>133</v>
      </c>
      <c r="O321">
        <f>COUNTIF(茨城!$B321:$Z321,$O$1)</f>
        <v>0</v>
      </c>
      <c r="P321">
        <f>COUNTIF(栃木!$B321:$Z321,$O$1)</f>
        <v>0</v>
      </c>
      <c r="Q321">
        <f>COUNTIF(群馬!$B321:$Z321,$O$1)</f>
        <v>0</v>
      </c>
      <c r="R321">
        <f>COUNTIF(埼玉!$B321:$AG321,$O$1)</f>
        <v>0</v>
      </c>
      <c r="S321">
        <f>COUNTIF(千葉!$B321:$AA321,$O$1)</f>
        <v>0</v>
      </c>
      <c r="T321">
        <f>COUNTIF(東京!$B321:$Z321,$O$1)</f>
        <v>0</v>
      </c>
      <c r="U321">
        <f>COUNTIF(神奈川!$B321:$Z321,$O$1)</f>
        <v>0</v>
      </c>
      <c r="V321">
        <f>COUNTIF(山梨!$B321:$Z321,$O$1)</f>
        <v>0</v>
      </c>
      <c r="W321">
        <f>COUNTIF(長野!$B321:$Z321,$O$1)</f>
        <v>0</v>
      </c>
      <c r="X321">
        <f>COUNTIF(静岡!$B321:$AC321,$O$1)</f>
        <v>0</v>
      </c>
      <c r="Y321" s="66">
        <f t="shared" si="70"/>
        <v>0</v>
      </c>
      <c r="AA321">
        <f>COUNTIF(茨城!$B321:$Z321,$AA$1)</f>
        <v>0</v>
      </c>
      <c r="AB321">
        <f>COUNTIF(栃木!$B321:$Z321,$AA$1)</f>
        <v>0</v>
      </c>
      <c r="AC321">
        <f>COUNTIF(群馬!$B321:$Z321,$AA$1)</f>
        <v>0</v>
      </c>
      <c r="AD321">
        <f>COUNTIF(埼玉!$B321:$AG321,$AA$1)</f>
        <v>0</v>
      </c>
      <c r="AE321">
        <f>COUNTIF(千葉!$B321:$AA321,$AA$1)</f>
        <v>0</v>
      </c>
      <c r="AF321">
        <f>COUNTIF(東京!$B321:$Z321,$AA$1)</f>
        <v>0</v>
      </c>
      <c r="AG321">
        <f>COUNTIF(神奈川!$B321:$Z321,$AA$1)</f>
        <v>0</v>
      </c>
      <c r="AH321">
        <f>COUNTIF(山梨!$B321:$Z321,$AA$1)</f>
        <v>0</v>
      </c>
      <c r="AI321">
        <f>COUNTIF(長野!$B321:$Z321,$AA$1)</f>
        <v>0</v>
      </c>
      <c r="AJ321">
        <f>COUNTIF(静岡!$B321:$AC321,$AC$1)</f>
        <v>0</v>
      </c>
      <c r="AK321" s="66">
        <f t="shared" si="71"/>
        <v>0</v>
      </c>
      <c r="AL321" s="73">
        <f t="shared" si="72"/>
        <v>0</v>
      </c>
      <c r="AN321">
        <f>COUNTIF(茨城!$B321:$Z321,$AN$1)</f>
        <v>0</v>
      </c>
      <c r="AO321">
        <f>COUNTIF(栃木!$B321:$Z321,$AN$1)</f>
        <v>0</v>
      </c>
      <c r="AP321">
        <f>COUNTIF(群馬!$B321:$Z321,$AN$1)</f>
        <v>0</v>
      </c>
      <c r="AQ321">
        <f>COUNTIF(埼玉!$B321:$AG321,$AN$1)</f>
        <v>0</v>
      </c>
      <c r="AR321">
        <f>COUNTIF(千葉!$B321:$AA321,$AN$1)</f>
        <v>0</v>
      </c>
      <c r="AS321">
        <f>COUNTIF(東京!$B321:$Z321,$AN$1)</f>
        <v>0</v>
      </c>
      <c r="AT321">
        <f>COUNTIF(神奈川!$B321:$Z321,$AN$1)</f>
        <v>0</v>
      </c>
      <c r="AU321">
        <f>COUNTIF(山梨!$B321:$Z321,$AN$1)</f>
        <v>0</v>
      </c>
      <c r="AV321">
        <f>COUNTIF(長野!$B321:$Z321,$AN$1)</f>
        <v>0</v>
      </c>
      <c r="AW321">
        <f>COUNTIF(静岡!$B321:$AC321,$AN$1)</f>
        <v>0</v>
      </c>
      <c r="AX321" s="66">
        <f t="shared" si="73"/>
        <v>0</v>
      </c>
      <c r="AY321" s="73">
        <f t="shared" si="74"/>
        <v>0</v>
      </c>
    </row>
    <row r="322" spans="1:51" x14ac:dyDescent="0.15">
      <c r="A322">
        <f t="shared" si="68"/>
        <v>2</v>
      </c>
      <c r="B322" s="454">
        <v>43510</v>
      </c>
      <c r="C322">
        <f>COUNT(茨城!$B322:$Z322)</f>
        <v>17</v>
      </c>
      <c r="D322">
        <f>COUNT(栃木!$B322:$Z322)</f>
        <v>10</v>
      </c>
      <c r="E322">
        <f>COUNT(群馬!$B322:$Z322)</f>
        <v>8</v>
      </c>
      <c r="F322">
        <f>COUNT(埼玉!$B322:$AG322)</f>
        <v>20</v>
      </c>
      <c r="G322">
        <f>COUNT(千葉!$B322:$AA322)</f>
        <v>21</v>
      </c>
      <c r="H322">
        <f>COUNT(東京!$B322:$Z322)</f>
        <v>8</v>
      </c>
      <c r="I322">
        <f>COUNT(神奈川!$B322:$Z322)</f>
        <v>12</v>
      </c>
      <c r="J322">
        <f>COUNT(山梨!$B322:$Z322)</f>
        <v>4</v>
      </c>
      <c r="K322">
        <f>COUNT(長野!$B322:$Z322)</f>
        <v>6</v>
      </c>
      <c r="L322">
        <f>COUNT(静岡!$B322:$AC322)</f>
        <v>26</v>
      </c>
      <c r="M322" s="66">
        <f t="shared" si="69"/>
        <v>132</v>
      </c>
      <c r="O322">
        <f>COUNTIF(茨城!$B322:$Z322,$O$1)</f>
        <v>0</v>
      </c>
      <c r="P322">
        <f>COUNTIF(栃木!$B322:$Z322,$O$1)</f>
        <v>0</v>
      </c>
      <c r="Q322">
        <f>COUNTIF(群馬!$B322:$Z322,$O$1)</f>
        <v>0</v>
      </c>
      <c r="R322">
        <f>COUNTIF(埼玉!$B322:$AG322,$O$1)</f>
        <v>0</v>
      </c>
      <c r="S322">
        <f>COUNTIF(千葉!$B322:$AA322,$O$1)</f>
        <v>0</v>
      </c>
      <c r="T322">
        <f>COUNTIF(東京!$B322:$Z322,$O$1)</f>
        <v>0</v>
      </c>
      <c r="U322">
        <f>COUNTIF(神奈川!$B322:$Z322,$O$1)</f>
        <v>0</v>
      </c>
      <c r="V322">
        <f>COUNTIF(山梨!$B322:$Z322,$O$1)</f>
        <v>0</v>
      </c>
      <c r="W322">
        <f>COUNTIF(長野!$B322:$Z322,$O$1)</f>
        <v>0</v>
      </c>
      <c r="X322">
        <f>COUNTIF(静岡!$B322:$AC322,$O$1)</f>
        <v>0</v>
      </c>
      <c r="Y322" s="66">
        <f t="shared" si="70"/>
        <v>0</v>
      </c>
      <c r="AA322">
        <f>COUNTIF(茨城!$B322:$Z322,$AA$1)</f>
        <v>0</v>
      </c>
      <c r="AB322">
        <f>COUNTIF(栃木!$B322:$Z322,$AA$1)</f>
        <v>0</v>
      </c>
      <c r="AC322">
        <f>COUNTIF(群馬!$B322:$Z322,$AA$1)</f>
        <v>0</v>
      </c>
      <c r="AD322">
        <f>COUNTIF(埼玉!$B322:$AG322,$AA$1)</f>
        <v>0</v>
      </c>
      <c r="AE322">
        <f>COUNTIF(千葉!$B322:$AA322,$AA$1)</f>
        <v>0</v>
      </c>
      <c r="AF322">
        <f>COUNTIF(東京!$B322:$Z322,$AA$1)</f>
        <v>0</v>
      </c>
      <c r="AG322">
        <f>COUNTIF(神奈川!$B322:$Z322,$AA$1)</f>
        <v>0</v>
      </c>
      <c r="AH322">
        <f>COUNTIF(山梨!$B322:$Z322,$AA$1)</f>
        <v>0</v>
      </c>
      <c r="AI322">
        <f>COUNTIF(長野!$B322:$Z322,$AA$1)</f>
        <v>0</v>
      </c>
      <c r="AJ322">
        <f>COUNTIF(静岡!$B322:$AC322,$AC$1)</f>
        <v>0</v>
      </c>
      <c r="AK322" s="66">
        <f t="shared" si="71"/>
        <v>0</v>
      </c>
      <c r="AL322" s="73">
        <f t="shared" si="72"/>
        <v>0</v>
      </c>
      <c r="AN322">
        <f>COUNTIF(茨城!$B322:$Z322,$AN$1)</f>
        <v>0</v>
      </c>
      <c r="AO322">
        <f>COUNTIF(栃木!$B322:$Z322,$AN$1)</f>
        <v>0</v>
      </c>
      <c r="AP322">
        <f>COUNTIF(群馬!$B322:$Z322,$AN$1)</f>
        <v>0</v>
      </c>
      <c r="AQ322">
        <f>COUNTIF(埼玉!$B322:$AG322,$AN$1)</f>
        <v>0</v>
      </c>
      <c r="AR322">
        <f>COUNTIF(千葉!$B322:$AA322,$AN$1)</f>
        <v>0</v>
      </c>
      <c r="AS322">
        <f>COUNTIF(東京!$B322:$Z322,$AN$1)</f>
        <v>0</v>
      </c>
      <c r="AT322">
        <f>COUNTIF(神奈川!$B322:$Z322,$AN$1)</f>
        <v>0</v>
      </c>
      <c r="AU322">
        <f>COUNTIF(山梨!$B322:$Z322,$AN$1)</f>
        <v>0</v>
      </c>
      <c r="AV322">
        <f>COUNTIF(長野!$B322:$Z322,$AN$1)</f>
        <v>0</v>
      </c>
      <c r="AW322">
        <f>COUNTIF(静岡!$B322:$AC322,$AN$1)</f>
        <v>0</v>
      </c>
      <c r="AX322" s="66">
        <f t="shared" si="73"/>
        <v>0</v>
      </c>
      <c r="AY322" s="73">
        <f t="shared" si="74"/>
        <v>0</v>
      </c>
    </row>
    <row r="323" spans="1:51" x14ac:dyDescent="0.15">
      <c r="A323">
        <f t="shared" ref="A323:A367" si="75">MONTH(B323)</f>
        <v>2</v>
      </c>
      <c r="B323" s="454">
        <v>43511</v>
      </c>
      <c r="C323">
        <f>COUNT(茨城!$B323:$Z323)</f>
        <v>18</v>
      </c>
      <c r="D323">
        <f>COUNT(栃木!$B323:$Z323)</f>
        <v>10</v>
      </c>
      <c r="E323">
        <f>COUNT(群馬!$B323:$Z323)</f>
        <v>8</v>
      </c>
      <c r="F323">
        <f>COUNT(埼玉!$B323:$AG323)</f>
        <v>20</v>
      </c>
      <c r="G323">
        <f>COUNT(千葉!$B323:$AA323)</f>
        <v>21</v>
      </c>
      <c r="H323">
        <f>COUNT(東京!$B323:$Z323)</f>
        <v>8</v>
      </c>
      <c r="I323">
        <f>COUNT(神奈川!$B323:$Z323)</f>
        <v>13</v>
      </c>
      <c r="J323">
        <f>COUNT(山梨!$B323:$Z323)</f>
        <v>4</v>
      </c>
      <c r="K323">
        <f>COUNT(長野!$B323:$Z323)</f>
        <v>6</v>
      </c>
      <c r="L323">
        <f>COUNT(静岡!$B323:$AC323)</f>
        <v>26</v>
      </c>
      <c r="M323" s="66">
        <f t="shared" si="69"/>
        <v>134</v>
      </c>
      <c r="O323">
        <f>COUNTIF(茨城!$B323:$Z323,$O$1)</f>
        <v>0</v>
      </c>
      <c r="P323">
        <f>COUNTIF(栃木!$B323:$Z323,$O$1)</f>
        <v>0</v>
      </c>
      <c r="Q323">
        <f>COUNTIF(群馬!$B323:$Z323,$O$1)</f>
        <v>0</v>
      </c>
      <c r="R323">
        <f>COUNTIF(埼玉!$B323:$AG323,$O$1)</f>
        <v>0</v>
      </c>
      <c r="S323">
        <f>COUNTIF(千葉!$B323:$AA323,$O$1)</f>
        <v>0</v>
      </c>
      <c r="T323">
        <f>COUNTIF(東京!$B323:$Z323,$O$1)</f>
        <v>0</v>
      </c>
      <c r="U323">
        <f>COUNTIF(神奈川!$B323:$Z323,$O$1)</f>
        <v>0</v>
      </c>
      <c r="V323">
        <f>COUNTIF(山梨!$B323:$Z323,$O$1)</f>
        <v>0</v>
      </c>
      <c r="W323">
        <f>COUNTIF(長野!$B323:$Z323,$O$1)</f>
        <v>0</v>
      </c>
      <c r="X323">
        <f>COUNTIF(静岡!$B323:$AC323,$O$1)</f>
        <v>0</v>
      </c>
      <c r="Y323" s="66">
        <f t="shared" si="70"/>
        <v>0</v>
      </c>
      <c r="AA323">
        <f>COUNTIF(茨城!$B323:$Z323,$AA$1)</f>
        <v>0</v>
      </c>
      <c r="AB323">
        <f>COUNTIF(栃木!$B323:$Z323,$AA$1)</f>
        <v>0</v>
      </c>
      <c r="AC323">
        <f>COUNTIF(群馬!$B323:$Z323,$AA$1)</f>
        <v>0</v>
      </c>
      <c r="AD323">
        <f>COUNTIF(埼玉!$B323:$AG323,$AA$1)</f>
        <v>0</v>
      </c>
      <c r="AE323">
        <f>COUNTIF(千葉!$B323:$AA323,$AA$1)</f>
        <v>0</v>
      </c>
      <c r="AF323">
        <f>COUNTIF(東京!$B323:$Z323,$AA$1)</f>
        <v>0</v>
      </c>
      <c r="AG323">
        <f>COUNTIF(神奈川!$B323:$Z323,$AA$1)</f>
        <v>0</v>
      </c>
      <c r="AH323">
        <f>COUNTIF(山梨!$B323:$Z323,$AA$1)</f>
        <v>0</v>
      </c>
      <c r="AI323">
        <f>COUNTIF(長野!$B323:$Z323,$AA$1)</f>
        <v>0</v>
      </c>
      <c r="AJ323">
        <f>COUNTIF(静岡!$B323:$AC323,$AC$1)</f>
        <v>0</v>
      </c>
      <c r="AK323" s="66">
        <f t="shared" si="71"/>
        <v>0</v>
      </c>
      <c r="AL323" s="73">
        <f t="shared" si="72"/>
        <v>0</v>
      </c>
      <c r="AN323">
        <f>COUNTIF(茨城!$B323:$Z323,$AN$1)</f>
        <v>0</v>
      </c>
      <c r="AO323">
        <f>COUNTIF(栃木!$B323:$Z323,$AN$1)</f>
        <v>0</v>
      </c>
      <c r="AP323">
        <f>COUNTIF(群馬!$B323:$Z323,$AN$1)</f>
        <v>0</v>
      </c>
      <c r="AQ323">
        <f>COUNTIF(埼玉!$B323:$AG323,$AN$1)</f>
        <v>0</v>
      </c>
      <c r="AR323">
        <f>COUNTIF(千葉!$B323:$AA323,$AN$1)</f>
        <v>0</v>
      </c>
      <c r="AS323">
        <f>COUNTIF(東京!$B323:$Z323,$AN$1)</f>
        <v>0</v>
      </c>
      <c r="AT323">
        <f>COUNTIF(神奈川!$B323:$Z323,$AN$1)</f>
        <v>0</v>
      </c>
      <c r="AU323">
        <f>COUNTIF(山梨!$B323:$Z323,$AN$1)</f>
        <v>0</v>
      </c>
      <c r="AV323">
        <f>COUNTIF(長野!$B323:$Z323,$AN$1)</f>
        <v>0</v>
      </c>
      <c r="AW323">
        <f>COUNTIF(静岡!$B323:$AC323,$AN$1)</f>
        <v>0</v>
      </c>
      <c r="AX323" s="66">
        <f t="shared" si="73"/>
        <v>0</v>
      </c>
      <c r="AY323" s="73">
        <f t="shared" si="74"/>
        <v>0</v>
      </c>
    </row>
    <row r="324" spans="1:51" x14ac:dyDescent="0.15">
      <c r="A324">
        <f t="shared" si="75"/>
        <v>2</v>
      </c>
      <c r="B324" s="454">
        <v>43512</v>
      </c>
      <c r="C324">
        <f>COUNT(茨城!$B324:$Z324)</f>
        <v>18</v>
      </c>
      <c r="D324">
        <f>COUNT(栃木!$B324:$Z324)</f>
        <v>11</v>
      </c>
      <c r="E324">
        <f>COUNT(群馬!$B324:$Z324)</f>
        <v>8</v>
      </c>
      <c r="F324">
        <f>COUNT(埼玉!$B324:$AG324)</f>
        <v>20</v>
      </c>
      <c r="G324">
        <f>COUNT(千葉!$B324:$AA324)</f>
        <v>21</v>
      </c>
      <c r="H324">
        <f>COUNT(東京!$B324:$Z324)</f>
        <v>8</v>
      </c>
      <c r="I324">
        <f>COUNT(神奈川!$B324:$Z324)</f>
        <v>13</v>
      </c>
      <c r="J324">
        <f>COUNT(山梨!$B324:$Z324)</f>
        <v>3</v>
      </c>
      <c r="K324">
        <f>COUNT(長野!$B324:$Z324)</f>
        <v>5</v>
      </c>
      <c r="L324">
        <f>COUNT(静岡!$B324:$AC324)</f>
        <v>26</v>
      </c>
      <c r="M324" s="66">
        <f t="shared" ref="M324:M367" si="76">SUM(C324:L324)</f>
        <v>133</v>
      </c>
      <c r="O324">
        <f>COUNTIF(茨城!$B324:$Z324,$O$1)</f>
        <v>0</v>
      </c>
      <c r="P324">
        <f>COUNTIF(栃木!$B324:$Z324,$O$1)</f>
        <v>0</v>
      </c>
      <c r="Q324">
        <f>COUNTIF(群馬!$B324:$Z324,$O$1)</f>
        <v>0</v>
      </c>
      <c r="R324">
        <f>COUNTIF(埼玉!$B324:$AG324,$O$1)</f>
        <v>0</v>
      </c>
      <c r="S324">
        <f>COUNTIF(千葉!$B324:$AA324,$O$1)</f>
        <v>0</v>
      </c>
      <c r="T324">
        <f>COUNTIF(東京!$B324:$Z324,$O$1)</f>
        <v>0</v>
      </c>
      <c r="U324">
        <f>COUNTIF(神奈川!$B324:$Z324,$O$1)</f>
        <v>0</v>
      </c>
      <c r="V324">
        <f>COUNTIF(山梨!$B324:$Z324,$O$1)</f>
        <v>0</v>
      </c>
      <c r="W324">
        <f>COUNTIF(長野!$B324:$Z324,$O$1)</f>
        <v>0</v>
      </c>
      <c r="X324">
        <f>COUNTIF(静岡!$B324:$AC324,$O$1)</f>
        <v>0</v>
      </c>
      <c r="Y324" s="66">
        <f t="shared" ref="Y324:Y367" si="77">SUM(O324:X324)</f>
        <v>0</v>
      </c>
      <c r="AA324">
        <f>COUNTIF(茨城!$B324:$Z324,$AA$1)</f>
        <v>0</v>
      </c>
      <c r="AB324">
        <f>COUNTIF(栃木!$B324:$Z324,$AA$1)</f>
        <v>0</v>
      </c>
      <c r="AC324">
        <f>COUNTIF(群馬!$B324:$Z324,$AA$1)</f>
        <v>0</v>
      </c>
      <c r="AD324">
        <f>COUNTIF(埼玉!$B324:$AG324,$AA$1)</f>
        <v>0</v>
      </c>
      <c r="AE324">
        <f>COUNTIF(千葉!$B324:$AA324,$AA$1)</f>
        <v>0</v>
      </c>
      <c r="AF324">
        <f>COUNTIF(東京!$B324:$Z324,$AA$1)</f>
        <v>0</v>
      </c>
      <c r="AG324">
        <f>COUNTIF(神奈川!$B324:$Z324,$AA$1)</f>
        <v>0</v>
      </c>
      <c r="AH324">
        <f>COUNTIF(山梨!$B324:$Z324,$AA$1)</f>
        <v>0</v>
      </c>
      <c r="AI324">
        <f>COUNTIF(長野!$B324:$Z324,$AA$1)</f>
        <v>0</v>
      </c>
      <c r="AJ324">
        <f>COUNTIF(静岡!$B324:$AC324,$AC$1)</f>
        <v>0</v>
      </c>
      <c r="AK324" s="66">
        <f t="shared" ref="AK324:AK367" si="78">SUM(AA324:AJ324)</f>
        <v>0</v>
      </c>
      <c r="AL324" s="73">
        <f t="shared" ref="AL324:AL367" si="79">AK324/$M324</f>
        <v>0</v>
      </c>
      <c r="AN324">
        <f>COUNTIF(茨城!$B324:$Z324,$AN$1)</f>
        <v>0</v>
      </c>
      <c r="AO324">
        <f>COUNTIF(栃木!$B324:$Z324,$AN$1)</f>
        <v>0</v>
      </c>
      <c r="AP324">
        <f>COUNTIF(群馬!$B324:$Z324,$AN$1)</f>
        <v>0</v>
      </c>
      <c r="AQ324">
        <f>COUNTIF(埼玉!$B324:$AG324,$AN$1)</f>
        <v>0</v>
      </c>
      <c r="AR324">
        <f>COUNTIF(千葉!$B324:$AA324,$AN$1)</f>
        <v>1</v>
      </c>
      <c r="AS324">
        <f>COUNTIF(東京!$B324:$Z324,$AN$1)</f>
        <v>0</v>
      </c>
      <c r="AT324">
        <f>COUNTIF(神奈川!$B324:$Z324,$AN$1)</f>
        <v>2</v>
      </c>
      <c r="AU324">
        <f>COUNTIF(山梨!$B324:$Z324,$AN$1)</f>
        <v>0</v>
      </c>
      <c r="AV324">
        <f>COUNTIF(長野!$B324:$Z324,$AN$1)</f>
        <v>0</v>
      </c>
      <c r="AW324">
        <f>COUNTIF(静岡!$B324:$AC324,$AN$1)</f>
        <v>0</v>
      </c>
      <c r="AX324" s="66">
        <f t="shared" ref="AX324:AX367" si="80">SUM(AN324:AW324)</f>
        <v>3</v>
      </c>
      <c r="AY324" s="73">
        <f t="shared" ref="AY324:AY367" si="81">AX324/$M324</f>
        <v>2.2556390977443608E-2</v>
      </c>
    </row>
    <row r="325" spans="1:51" x14ac:dyDescent="0.15">
      <c r="A325">
        <f t="shared" si="75"/>
        <v>2</v>
      </c>
      <c r="B325" s="454">
        <v>43513</v>
      </c>
      <c r="C325">
        <f>COUNT(茨城!$B325:$Z325)</f>
        <v>18</v>
      </c>
      <c r="D325">
        <f>COUNT(栃木!$B325:$Z325)</f>
        <v>11</v>
      </c>
      <c r="E325">
        <f>COUNT(群馬!$B325:$Z325)</f>
        <v>8</v>
      </c>
      <c r="F325">
        <f>COUNT(埼玉!$B325:$AG325)</f>
        <v>20</v>
      </c>
      <c r="G325">
        <f>COUNT(千葉!$B325:$AA325)</f>
        <v>21</v>
      </c>
      <c r="H325">
        <f>COUNT(東京!$B325:$Z325)</f>
        <v>8</v>
      </c>
      <c r="I325">
        <f>COUNT(神奈川!$B325:$Z325)</f>
        <v>13</v>
      </c>
      <c r="J325">
        <f>COUNT(山梨!$B325:$Z325)</f>
        <v>4</v>
      </c>
      <c r="K325">
        <f>COUNT(長野!$B325:$Z325)</f>
        <v>6</v>
      </c>
      <c r="L325">
        <f>COUNT(静岡!$B325:$AC325)</f>
        <v>26</v>
      </c>
      <c r="M325" s="66">
        <f t="shared" si="76"/>
        <v>135</v>
      </c>
      <c r="O325">
        <f>COUNTIF(茨城!$B325:$Z325,$O$1)</f>
        <v>0</v>
      </c>
      <c r="P325">
        <f>COUNTIF(栃木!$B325:$Z325,$O$1)</f>
        <v>0</v>
      </c>
      <c r="Q325">
        <f>COUNTIF(群馬!$B325:$Z325,$O$1)</f>
        <v>0</v>
      </c>
      <c r="R325">
        <f>COUNTIF(埼玉!$B325:$AG325,$O$1)</f>
        <v>0</v>
      </c>
      <c r="S325">
        <f>COUNTIF(千葉!$B325:$AA325,$O$1)</f>
        <v>0</v>
      </c>
      <c r="T325">
        <f>COUNTIF(東京!$B325:$Z325,$O$1)</f>
        <v>0</v>
      </c>
      <c r="U325">
        <f>COUNTIF(神奈川!$B325:$Z325,$O$1)</f>
        <v>0</v>
      </c>
      <c r="V325">
        <f>COUNTIF(山梨!$B325:$Z325,$O$1)</f>
        <v>0</v>
      </c>
      <c r="W325">
        <f>COUNTIF(長野!$B325:$Z325,$O$1)</f>
        <v>0</v>
      </c>
      <c r="X325">
        <f>COUNTIF(静岡!$B325:$AC325,$O$1)</f>
        <v>0</v>
      </c>
      <c r="Y325" s="66">
        <f t="shared" si="77"/>
        <v>0</v>
      </c>
      <c r="AA325">
        <f>COUNTIF(茨城!$B325:$Z325,$AA$1)</f>
        <v>0</v>
      </c>
      <c r="AB325">
        <f>COUNTIF(栃木!$B325:$Z325,$AA$1)</f>
        <v>0</v>
      </c>
      <c r="AC325">
        <f>COUNTIF(群馬!$B325:$Z325,$AA$1)</f>
        <v>0</v>
      </c>
      <c r="AD325">
        <f>COUNTIF(埼玉!$B325:$AG325,$AA$1)</f>
        <v>0</v>
      </c>
      <c r="AE325">
        <f>COUNTIF(千葉!$B325:$AA325,$AA$1)</f>
        <v>0</v>
      </c>
      <c r="AF325">
        <f>COUNTIF(東京!$B325:$Z325,$AA$1)</f>
        <v>0</v>
      </c>
      <c r="AG325">
        <f>COUNTIF(神奈川!$B325:$Z325,$AA$1)</f>
        <v>0</v>
      </c>
      <c r="AH325">
        <f>COUNTIF(山梨!$B325:$Z325,$AA$1)</f>
        <v>0</v>
      </c>
      <c r="AI325">
        <f>COUNTIF(長野!$B325:$Z325,$AA$1)</f>
        <v>0</v>
      </c>
      <c r="AJ325">
        <f>COUNTIF(静岡!$B325:$AC325,$AC$1)</f>
        <v>0</v>
      </c>
      <c r="AK325" s="66">
        <f t="shared" si="78"/>
        <v>0</v>
      </c>
      <c r="AL325" s="73">
        <f t="shared" si="79"/>
        <v>0</v>
      </c>
      <c r="AN325">
        <f>COUNTIF(茨城!$B325:$Z325,$AN$1)</f>
        <v>0</v>
      </c>
      <c r="AO325">
        <f>COUNTIF(栃木!$B325:$Z325,$AN$1)</f>
        <v>0</v>
      </c>
      <c r="AP325">
        <f>COUNTIF(群馬!$B325:$Z325,$AN$1)</f>
        <v>0</v>
      </c>
      <c r="AQ325">
        <f>COUNTIF(埼玉!$B325:$AG325,$AN$1)</f>
        <v>0</v>
      </c>
      <c r="AR325">
        <f>COUNTIF(千葉!$B325:$AA325,$AN$1)</f>
        <v>0</v>
      </c>
      <c r="AS325">
        <f>COUNTIF(東京!$B325:$Z325,$AN$1)</f>
        <v>0</v>
      </c>
      <c r="AT325">
        <f>COUNTIF(神奈川!$B325:$Z325,$AN$1)</f>
        <v>0</v>
      </c>
      <c r="AU325">
        <f>COUNTIF(山梨!$B325:$Z325,$AN$1)</f>
        <v>0</v>
      </c>
      <c r="AV325">
        <f>COUNTIF(長野!$B325:$Z325,$AN$1)</f>
        <v>0</v>
      </c>
      <c r="AW325">
        <f>COUNTIF(静岡!$B325:$AC325,$AN$1)</f>
        <v>0</v>
      </c>
      <c r="AX325" s="66">
        <f t="shared" si="80"/>
        <v>0</v>
      </c>
      <c r="AY325" s="73">
        <f t="shared" si="81"/>
        <v>0</v>
      </c>
    </row>
    <row r="326" spans="1:51" x14ac:dyDescent="0.15">
      <c r="A326">
        <f t="shared" si="75"/>
        <v>2</v>
      </c>
      <c r="B326" s="454">
        <v>43514</v>
      </c>
      <c r="C326">
        <f>COUNT(茨城!$B326:$Z326)</f>
        <v>18</v>
      </c>
      <c r="D326">
        <f>COUNT(栃木!$B326:$Z326)</f>
        <v>11</v>
      </c>
      <c r="E326">
        <f>COUNT(群馬!$B326:$Z326)</f>
        <v>8</v>
      </c>
      <c r="F326">
        <f>COUNT(埼玉!$B326:$AG326)</f>
        <v>20</v>
      </c>
      <c r="G326">
        <f>COUNT(千葉!$B326:$AA326)</f>
        <v>21</v>
      </c>
      <c r="H326">
        <f>COUNT(東京!$B326:$Z326)</f>
        <v>8</v>
      </c>
      <c r="I326">
        <f>COUNT(神奈川!$B326:$Z326)</f>
        <v>13</v>
      </c>
      <c r="J326">
        <f>COUNT(山梨!$B326:$Z326)</f>
        <v>4</v>
      </c>
      <c r="K326">
        <f>COUNT(長野!$B326:$Z326)</f>
        <v>6</v>
      </c>
      <c r="L326">
        <f>COUNT(静岡!$B326:$AC326)</f>
        <v>26</v>
      </c>
      <c r="M326" s="66">
        <f t="shared" si="76"/>
        <v>135</v>
      </c>
      <c r="O326">
        <f>COUNTIF(茨城!$B326:$Z326,$O$1)</f>
        <v>0</v>
      </c>
      <c r="P326">
        <f>COUNTIF(栃木!$B326:$Z326,$O$1)</f>
        <v>0</v>
      </c>
      <c r="Q326">
        <f>COUNTIF(群馬!$B326:$Z326,$O$1)</f>
        <v>0</v>
      </c>
      <c r="R326">
        <f>COUNTIF(埼玉!$B326:$AG326,$O$1)</f>
        <v>0</v>
      </c>
      <c r="S326">
        <f>COUNTIF(千葉!$B326:$AA326,$O$1)</f>
        <v>0</v>
      </c>
      <c r="T326">
        <f>COUNTIF(東京!$B326:$Z326,$O$1)</f>
        <v>0</v>
      </c>
      <c r="U326">
        <f>COUNTIF(神奈川!$B326:$Z326,$O$1)</f>
        <v>0</v>
      </c>
      <c r="V326">
        <f>COUNTIF(山梨!$B326:$Z326,$O$1)</f>
        <v>0</v>
      </c>
      <c r="W326">
        <f>COUNTIF(長野!$B326:$Z326,$O$1)</f>
        <v>0</v>
      </c>
      <c r="X326">
        <f>COUNTIF(静岡!$B326:$AC326,$O$1)</f>
        <v>0</v>
      </c>
      <c r="Y326" s="66">
        <f t="shared" si="77"/>
        <v>0</v>
      </c>
      <c r="AA326">
        <f>COUNTIF(茨城!$B326:$Z326,$AA$1)</f>
        <v>0</v>
      </c>
      <c r="AB326">
        <f>COUNTIF(栃木!$B326:$Z326,$AA$1)</f>
        <v>0</v>
      </c>
      <c r="AC326">
        <f>COUNTIF(群馬!$B326:$Z326,$AA$1)</f>
        <v>0</v>
      </c>
      <c r="AD326">
        <f>COUNTIF(埼玉!$B326:$AG326,$AA$1)</f>
        <v>0</v>
      </c>
      <c r="AE326">
        <f>COUNTIF(千葉!$B326:$AA326,$AA$1)</f>
        <v>0</v>
      </c>
      <c r="AF326">
        <f>COUNTIF(東京!$B326:$Z326,$AA$1)</f>
        <v>0</v>
      </c>
      <c r="AG326">
        <f>COUNTIF(神奈川!$B326:$Z326,$AA$1)</f>
        <v>0</v>
      </c>
      <c r="AH326">
        <f>COUNTIF(山梨!$B326:$Z326,$AA$1)</f>
        <v>0</v>
      </c>
      <c r="AI326">
        <f>COUNTIF(長野!$B326:$Z326,$AA$1)</f>
        <v>0</v>
      </c>
      <c r="AJ326">
        <f>COUNTIF(静岡!$B326:$AC326,$AC$1)</f>
        <v>0</v>
      </c>
      <c r="AK326" s="66">
        <f t="shared" si="78"/>
        <v>0</v>
      </c>
      <c r="AL326" s="73">
        <f t="shared" si="79"/>
        <v>0</v>
      </c>
      <c r="AN326">
        <f>COUNTIF(茨城!$B326:$Z326,$AN$1)</f>
        <v>0</v>
      </c>
      <c r="AO326">
        <f>COUNTIF(栃木!$B326:$Z326,$AN$1)</f>
        <v>0</v>
      </c>
      <c r="AP326">
        <f>COUNTIF(群馬!$B326:$Z326,$AN$1)</f>
        <v>0</v>
      </c>
      <c r="AQ326">
        <f>COUNTIF(埼玉!$B326:$AG326,$AN$1)</f>
        <v>0</v>
      </c>
      <c r="AR326">
        <f>COUNTIF(千葉!$B326:$AA326,$AN$1)</f>
        <v>0</v>
      </c>
      <c r="AS326">
        <f>COUNTIF(東京!$B326:$Z326,$AN$1)</f>
        <v>0</v>
      </c>
      <c r="AT326">
        <f>COUNTIF(神奈川!$B326:$Z326,$AN$1)</f>
        <v>0</v>
      </c>
      <c r="AU326">
        <f>COUNTIF(山梨!$B326:$Z326,$AN$1)</f>
        <v>0</v>
      </c>
      <c r="AV326">
        <f>COUNTIF(長野!$B326:$Z326,$AN$1)</f>
        <v>0</v>
      </c>
      <c r="AW326">
        <f>COUNTIF(静岡!$B326:$AC326,$AN$1)</f>
        <v>0</v>
      </c>
      <c r="AX326" s="66">
        <f t="shared" si="80"/>
        <v>0</v>
      </c>
      <c r="AY326" s="73">
        <f t="shared" si="81"/>
        <v>0</v>
      </c>
    </row>
    <row r="327" spans="1:51" x14ac:dyDescent="0.15">
      <c r="A327">
        <f t="shared" si="75"/>
        <v>2</v>
      </c>
      <c r="B327" s="454">
        <v>43515</v>
      </c>
      <c r="C327">
        <f>COUNT(茨城!$B327:$Z327)</f>
        <v>18</v>
      </c>
      <c r="D327">
        <f>COUNT(栃木!$B327:$Z327)</f>
        <v>11</v>
      </c>
      <c r="E327">
        <f>COUNT(群馬!$B327:$Z327)</f>
        <v>8</v>
      </c>
      <c r="F327">
        <f>COUNT(埼玉!$B327:$AG327)</f>
        <v>20</v>
      </c>
      <c r="G327">
        <f>COUNT(千葉!$B327:$AA327)</f>
        <v>21</v>
      </c>
      <c r="H327">
        <f>COUNT(東京!$B327:$Z327)</f>
        <v>8</v>
      </c>
      <c r="I327">
        <f>COUNT(神奈川!$B327:$Z327)</f>
        <v>13</v>
      </c>
      <c r="J327">
        <f>COUNT(山梨!$B327:$Z327)</f>
        <v>4</v>
      </c>
      <c r="K327">
        <f>COUNT(長野!$B327:$Z327)</f>
        <v>6</v>
      </c>
      <c r="L327">
        <f>COUNT(静岡!$B327:$AC327)</f>
        <v>26</v>
      </c>
      <c r="M327" s="66">
        <f t="shared" si="76"/>
        <v>135</v>
      </c>
      <c r="O327">
        <f>COUNTIF(茨城!$B327:$Z327,$O$1)</f>
        <v>0</v>
      </c>
      <c r="P327">
        <f>COUNTIF(栃木!$B327:$Z327,$O$1)</f>
        <v>0</v>
      </c>
      <c r="Q327">
        <f>COUNTIF(群馬!$B327:$Z327,$O$1)</f>
        <v>0</v>
      </c>
      <c r="R327">
        <f>COUNTIF(埼玉!$B327:$AG327,$O$1)</f>
        <v>0</v>
      </c>
      <c r="S327">
        <f>COUNTIF(千葉!$B327:$AA327,$O$1)</f>
        <v>0</v>
      </c>
      <c r="T327">
        <f>COUNTIF(東京!$B327:$Z327,$O$1)</f>
        <v>0</v>
      </c>
      <c r="U327">
        <f>COUNTIF(神奈川!$B327:$Z327,$O$1)</f>
        <v>0</v>
      </c>
      <c r="V327">
        <f>COUNTIF(山梨!$B327:$Z327,$O$1)</f>
        <v>0</v>
      </c>
      <c r="W327">
        <f>COUNTIF(長野!$B327:$Z327,$O$1)</f>
        <v>0</v>
      </c>
      <c r="X327">
        <f>COUNTIF(静岡!$B327:$AC327,$O$1)</f>
        <v>0</v>
      </c>
      <c r="Y327" s="66">
        <f t="shared" si="77"/>
        <v>0</v>
      </c>
      <c r="AA327">
        <f>COUNTIF(茨城!$B327:$Z327,$AA$1)</f>
        <v>0</v>
      </c>
      <c r="AB327">
        <f>COUNTIF(栃木!$B327:$Z327,$AA$1)</f>
        <v>0</v>
      </c>
      <c r="AC327">
        <f>COUNTIF(群馬!$B327:$Z327,$AA$1)</f>
        <v>0</v>
      </c>
      <c r="AD327">
        <f>COUNTIF(埼玉!$B327:$AG327,$AA$1)</f>
        <v>0</v>
      </c>
      <c r="AE327">
        <f>COUNTIF(千葉!$B327:$AA327,$AA$1)</f>
        <v>0</v>
      </c>
      <c r="AF327">
        <f>COUNTIF(東京!$B327:$Z327,$AA$1)</f>
        <v>0</v>
      </c>
      <c r="AG327">
        <f>COUNTIF(神奈川!$B327:$Z327,$AA$1)</f>
        <v>0</v>
      </c>
      <c r="AH327">
        <f>COUNTIF(山梨!$B327:$Z327,$AA$1)</f>
        <v>0</v>
      </c>
      <c r="AI327">
        <f>COUNTIF(長野!$B327:$Z327,$AA$1)</f>
        <v>0</v>
      </c>
      <c r="AJ327">
        <f>COUNTIF(静岡!$B327:$AC327,$AC$1)</f>
        <v>0</v>
      </c>
      <c r="AK327" s="66">
        <f t="shared" si="78"/>
        <v>0</v>
      </c>
      <c r="AL327" s="73">
        <f t="shared" si="79"/>
        <v>0</v>
      </c>
      <c r="AN327">
        <f>COUNTIF(茨城!$B327:$Z327,$AN$1)</f>
        <v>7</v>
      </c>
      <c r="AO327">
        <f>COUNTIF(栃木!$B327:$Z327,$AN$1)</f>
        <v>4</v>
      </c>
      <c r="AP327">
        <f>COUNTIF(群馬!$B327:$Z327,$AN$1)</f>
        <v>2</v>
      </c>
      <c r="AQ327">
        <f>COUNTIF(埼玉!$B327:$AG327,$AN$1)</f>
        <v>8</v>
      </c>
      <c r="AR327">
        <f>COUNTIF(千葉!$B327:$AA327,$AN$1)</f>
        <v>4</v>
      </c>
      <c r="AS327">
        <f>COUNTIF(東京!$B327:$Z327,$AN$1)</f>
        <v>4</v>
      </c>
      <c r="AT327">
        <f>COUNTIF(神奈川!$B327:$Z327,$AN$1)</f>
        <v>0</v>
      </c>
      <c r="AU327">
        <f>COUNTIF(山梨!$B327:$Z327,$AN$1)</f>
        <v>1</v>
      </c>
      <c r="AV327">
        <f>COUNTIF(長野!$B327:$Z327,$AN$1)</f>
        <v>0</v>
      </c>
      <c r="AW327">
        <f>COUNTIF(静岡!$B327:$AC327,$AN$1)</f>
        <v>0</v>
      </c>
      <c r="AX327" s="66">
        <f t="shared" si="80"/>
        <v>30</v>
      </c>
      <c r="AY327" s="73">
        <f t="shared" si="81"/>
        <v>0.22222222222222221</v>
      </c>
    </row>
    <row r="328" spans="1:51" x14ac:dyDescent="0.15">
      <c r="A328">
        <f t="shared" si="75"/>
        <v>2</v>
      </c>
      <c r="B328" s="454">
        <v>43516</v>
      </c>
      <c r="C328">
        <f>COUNT(茨城!$B328:$Z328)</f>
        <v>18</v>
      </c>
      <c r="D328">
        <f>COUNT(栃木!$B328:$Z328)</f>
        <v>11</v>
      </c>
      <c r="E328">
        <f>COUNT(群馬!$B328:$Z328)</f>
        <v>8</v>
      </c>
      <c r="F328">
        <f>COUNT(埼玉!$B328:$AG328)</f>
        <v>20</v>
      </c>
      <c r="G328">
        <f>COUNT(千葉!$B328:$AA328)</f>
        <v>21</v>
      </c>
      <c r="H328">
        <f>COUNT(東京!$B328:$Z328)</f>
        <v>8</v>
      </c>
      <c r="I328">
        <f>COUNT(神奈川!$B328:$Z328)</f>
        <v>13</v>
      </c>
      <c r="J328">
        <f>COUNT(山梨!$B328:$Z328)</f>
        <v>4</v>
      </c>
      <c r="K328">
        <f>COUNT(長野!$B328:$Z328)</f>
        <v>6</v>
      </c>
      <c r="L328">
        <f>COUNT(静岡!$B328:$AC328)</f>
        <v>25</v>
      </c>
      <c r="M328" s="66">
        <f t="shared" si="76"/>
        <v>134</v>
      </c>
      <c r="O328">
        <f>COUNTIF(茨城!$B328:$Z328,$O$1)</f>
        <v>0</v>
      </c>
      <c r="P328">
        <f>COUNTIF(栃木!$B328:$Z328,$O$1)</f>
        <v>0</v>
      </c>
      <c r="Q328">
        <f>COUNTIF(群馬!$B328:$Z328,$O$1)</f>
        <v>0</v>
      </c>
      <c r="R328">
        <f>COUNTIF(埼玉!$B328:$AG328,$O$1)</f>
        <v>0</v>
      </c>
      <c r="S328">
        <f>COUNTIF(千葉!$B328:$AA328,$O$1)</f>
        <v>0</v>
      </c>
      <c r="T328">
        <f>COUNTIF(東京!$B328:$Z328,$O$1)</f>
        <v>0</v>
      </c>
      <c r="U328">
        <f>COUNTIF(神奈川!$B328:$Z328,$O$1)</f>
        <v>0</v>
      </c>
      <c r="V328">
        <f>COUNTIF(山梨!$B328:$Z328,$O$1)</f>
        <v>0</v>
      </c>
      <c r="W328">
        <f>COUNTIF(長野!$B328:$Z328,$O$1)</f>
        <v>0</v>
      </c>
      <c r="X328">
        <f>COUNTIF(静岡!$B328:$AC328,$O$1)</f>
        <v>0</v>
      </c>
      <c r="Y328" s="66">
        <f t="shared" si="77"/>
        <v>0</v>
      </c>
      <c r="AA328">
        <f>COUNTIF(茨城!$B328:$Z328,$AA$1)</f>
        <v>1</v>
      </c>
      <c r="AB328">
        <f>COUNTIF(栃木!$B328:$Z328,$AA$1)</f>
        <v>0</v>
      </c>
      <c r="AC328">
        <f>COUNTIF(群馬!$B328:$Z328,$AA$1)</f>
        <v>0</v>
      </c>
      <c r="AD328">
        <f>COUNTIF(埼玉!$B328:$AG328,$AA$1)</f>
        <v>0</v>
      </c>
      <c r="AE328">
        <f>COUNTIF(千葉!$B328:$AA328,$AA$1)</f>
        <v>0</v>
      </c>
      <c r="AF328">
        <f>COUNTIF(東京!$B328:$Z328,$AA$1)</f>
        <v>0</v>
      </c>
      <c r="AG328">
        <f>COUNTIF(神奈川!$B328:$Z328,$AA$1)</f>
        <v>0</v>
      </c>
      <c r="AH328">
        <f>COUNTIF(山梨!$B328:$Z328,$AA$1)</f>
        <v>0</v>
      </c>
      <c r="AI328">
        <f>COUNTIF(長野!$B328:$Z328,$AA$1)</f>
        <v>0</v>
      </c>
      <c r="AJ328">
        <f>COUNTIF(静岡!$B328:$AC328,$AC$1)</f>
        <v>0</v>
      </c>
      <c r="AK328" s="66">
        <f t="shared" si="78"/>
        <v>1</v>
      </c>
      <c r="AL328" s="73">
        <f t="shared" si="79"/>
        <v>7.462686567164179E-3</v>
      </c>
      <c r="AN328">
        <f>COUNTIF(茨城!$B328:$Z328,$AN$1)</f>
        <v>5</v>
      </c>
      <c r="AO328">
        <f>COUNTIF(栃木!$B328:$Z328,$AN$1)</f>
        <v>1</v>
      </c>
      <c r="AP328">
        <f>COUNTIF(群馬!$B328:$Z328,$AN$1)</f>
        <v>0</v>
      </c>
      <c r="AQ328">
        <f>COUNTIF(埼玉!$B328:$AG328,$AN$1)</f>
        <v>1</v>
      </c>
      <c r="AR328">
        <f>COUNTIF(千葉!$B328:$AA328,$AN$1)</f>
        <v>0</v>
      </c>
      <c r="AS328">
        <f>COUNTIF(東京!$B328:$Z328,$AN$1)</f>
        <v>5</v>
      </c>
      <c r="AT328">
        <f>COUNTIF(神奈川!$B328:$Z328,$AN$1)</f>
        <v>3</v>
      </c>
      <c r="AU328">
        <f>COUNTIF(山梨!$B328:$Z328,$AN$1)</f>
        <v>0</v>
      </c>
      <c r="AV328">
        <f>COUNTIF(長野!$B328:$Z328,$AN$1)</f>
        <v>0</v>
      </c>
      <c r="AW328">
        <f>COUNTIF(静岡!$B328:$AC328,$AN$1)</f>
        <v>0</v>
      </c>
      <c r="AX328" s="66">
        <f t="shared" si="80"/>
        <v>15</v>
      </c>
      <c r="AY328" s="73">
        <f t="shared" si="81"/>
        <v>0.11194029850746269</v>
      </c>
    </row>
    <row r="329" spans="1:51" x14ac:dyDescent="0.15">
      <c r="A329">
        <f t="shared" si="75"/>
        <v>2</v>
      </c>
      <c r="B329" s="454">
        <v>43517</v>
      </c>
      <c r="C329">
        <f>COUNT(茨城!$B329:$Z329)</f>
        <v>18</v>
      </c>
      <c r="D329">
        <f>COUNT(栃木!$B329:$Z329)</f>
        <v>10</v>
      </c>
      <c r="E329">
        <f>COUNT(群馬!$B329:$Z329)</f>
        <v>8</v>
      </c>
      <c r="F329">
        <f>COUNT(埼玉!$B329:$AG329)</f>
        <v>20</v>
      </c>
      <c r="G329">
        <f>COUNT(千葉!$B329:$AA329)</f>
        <v>21</v>
      </c>
      <c r="H329">
        <f>COUNT(東京!$B329:$Z329)</f>
        <v>8</v>
      </c>
      <c r="I329">
        <f>COUNT(神奈川!$B329:$Z329)</f>
        <v>13</v>
      </c>
      <c r="J329">
        <f>COUNT(山梨!$B329:$Z329)</f>
        <v>4</v>
      </c>
      <c r="K329">
        <f>COUNT(長野!$B329:$Z329)</f>
        <v>6</v>
      </c>
      <c r="L329">
        <f>COUNT(静岡!$B329:$AC329)</f>
        <v>25</v>
      </c>
      <c r="M329" s="66">
        <f t="shared" si="76"/>
        <v>133</v>
      </c>
      <c r="O329">
        <f>COUNTIF(茨城!$B329:$Z329,$O$1)</f>
        <v>0</v>
      </c>
      <c r="P329">
        <f>COUNTIF(栃木!$B329:$Z329,$O$1)</f>
        <v>0</v>
      </c>
      <c r="Q329">
        <f>COUNTIF(群馬!$B329:$Z329,$O$1)</f>
        <v>0</v>
      </c>
      <c r="R329">
        <f>COUNTIF(埼玉!$B329:$AG329,$O$1)</f>
        <v>0</v>
      </c>
      <c r="S329">
        <f>COUNTIF(千葉!$B329:$AA329,$O$1)</f>
        <v>0</v>
      </c>
      <c r="T329">
        <f>COUNTIF(東京!$B329:$Z329,$O$1)</f>
        <v>0</v>
      </c>
      <c r="U329">
        <f>COUNTIF(神奈川!$B329:$Z329,$O$1)</f>
        <v>0</v>
      </c>
      <c r="V329">
        <f>COUNTIF(山梨!$B329:$Z329,$O$1)</f>
        <v>0</v>
      </c>
      <c r="W329">
        <f>COUNTIF(長野!$B329:$Z329,$O$1)</f>
        <v>0</v>
      </c>
      <c r="X329">
        <f>COUNTIF(静岡!$B329:$AC329,$O$1)</f>
        <v>0</v>
      </c>
      <c r="Y329" s="66">
        <f t="shared" si="77"/>
        <v>0</v>
      </c>
      <c r="AA329">
        <f>COUNTIF(茨城!$B329:$Z329,$AA$1)</f>
        <v>0</v>
      </c>
      <c r="AB329">
        <f>COUNTIF(栃木!$B329:$Z329,$AA$1)</f>
        <v>0</v>
      </c>
      <c r="AC329">
        <f>COUNTIF(群馬!$B329:$Z329,$AA$1)</f>
        <v>0</v>
      </c>
      <c r="AD329">
        <f>COUNTIF(埼玉!$B329:$AG329,$AA$1)</f>
        <v>0</v>
      </c>
      <c r="AE329">
        <f>COUNTIF(千葉!$B329:$AA329,$AA$1)</f>
        <v>0</v>
      </c>
      <c r="AF329">
        <f>COUNTIF(東京!$B329:$Z329,$AA$1)</f>
        <v>0</v>
      </c>
      <c r="AG329">
        <f>COUNTIF(神奈川!$B329:$Z329,$AA$1)</f>
        <v>0</v>
      </c>
      <c r="AH329">
        <f>COUNTIF(山梨!$B329:$Z329,$AA$1)</f>
        <v>0</v>
      </c>
      <c r="AI329">
        <f>COUNTIF(長野!$B329:$Z329,$AA$1)</f>
        <v>0</v>
      </c>
      <c r="AJ329">
        <f>COUNTIF(静岡!$B329:$AC329,$AC$1)</f>
        <v>0</v>
      </c>
      <c r="AK329" s="66">
        <f t="shared" si="78"/>
        <v>0</v>
      </c>
      <c r="AL329" s="73">
        <f t="shared" si="79"/>
        <v>0</v>
      </c>
      <c r="AN329">
        <f>COUNTIF(茨城!$B329:$Z329,$AN$1)</f>
        <v>0</v>
      </c>
      <c r="AO329">
        <f>COUNTIF(栃木!$B329:$Z329,$AN$1)</f>
        <v>0</v>
      </c>
      <c r="AP329">
        <f>COUNTIF(群馬!$B329:$Z329,$AN$1)</f>
        <v>0</v>
      </c>
      <c r="AQ329">
        <f>COUNTIF(埼玉!$B329:$AG329,$AN$1)</f>
        <v>0</v>
      </c>
      <c r="AR329">
        <f>COUNTIF(千葉!$B329:$AA329,$AN$1)</f>
        <v>0</v>
      </c>
      <c r="AS329">
        <f>COUNTIF(東京!$B329:$Z329,$AN$1)</f>
        <v>0</v>
      </c>
      <c r="AT329">
        <f>COUNTIF(神奈川!$B329:$Z329,$AN$1)</f>
        <v>0</v>
      </c>
      <c r="AU329">
        <f>COUNTIF(山梨!$B329:$Z329,$AN$1)</f>
        <v>0</v>
      </c>
      <c r="AV329">
        <f>COUNTIF(長野!$B329:$Z329,$AN$1)</f>
        <v>0</v>
      </c>
      <c r="AW329">
        <f>COUNTIF(静岡!$B329:$AC329,$AN$1)</f>
        <v>0</v>
      </c>
      <c r="AX329" s="66">
        <f t="shared" si="80"/>
        <v>0</v>
      </c>
      <c r="AY329" s="73">
        <f t="shared" si="81"/>
        <v>0</v>
      </c>
    </row>
    <row r="330" spans="1:51" x14ac:dyDescent="0.15">
      <c r="A330">
        <f t="shared" si="75"/>
        <v>2</v>
      </c>
      <c r="B330" s="454">
        <v>43518</v>
      </c>
      <c r="C330">
        <f>COUNT(茨城!$B330:$Z330)</f>
        <v>18</v>
      </c>
      <c r="D330">
        <f>COUNT(栃木!$B330:$Z330)</f>
        <v>10</v>
      </c>
      <c r="E330">
        <f>COUNT(群馬!$B330:$Z330)</f>
        <v>8</v>
      </c>
      <c r="F330">
        <f>COUNT(埼玉!$B330:$AG330)</f>
        <v>20</v>
      </c>
      <c r="G330">
        <f>COUNT(千葉!$B330:$AA330)</f>
        <v>21</v>
      </c>
      <c r="H330">
        <f>COUNT(東京!$B330:$Z330)</f>
        <v>8</v>
      </c>
      <c r="I330">
        <f>COUNT(神奈川!$B330:$Z330)</f>
        <v>13</v>
      </c>
      <c r="J330">
        <f>COUNT(山梨!$B330:$Z330)</f>
        <v>4</v>
      </c>
      <c r="K330">
        <f>COUNT(長野!$B330:$Z330)</f>
        <v>6</v>
      </c>
      <c r="L330">
        <f>COUNT(静岡!$B330:$AC330)</f>
        <v>26</v>
      </c>
      <c r="M330" s="66">
        <f t="shared" si="76"/>
        <v>134</v>
      </c>
      <c r="O330">
        <f>COUNTIF(茨城!$B330:$Z330,$O$1)</f>
        <v>0</v>
      </c>
      <c r="P330">
        <f>COUNTIF(栃木!$B330:$Z330,$O$1)</f>
        <v>0</v>
      </c>
      <c r="Q330">
        <f>COUNTIF(群馬!$B330:$Z330,$O$1)</f>
        <v>0</v>
      </c>
      <c r="R330">
        <f>COUNTIF(埼玉!$B330:$AG330,$O$1)</f>
        <v>0</v>
      </c>
      <c r="S330">
        <f>COUNTIF(千葉!$B330:$AA330,$O$1)</f>
        <v>0</v>
      </c>
      <c r="T330">
        <f>COUNTIF(東京!$B330:$Z330,$O$1)</f>
        <v>0</v>
      </c>
      <c r="U330">
        <f>COUNTIF(神奈川!$B330:$Z330,$O$1)</f>
        <v>0</v>
      </c>
      <c r="V330">
        <f>COUNTIF(山梨!$B330:$Z330,$O$1)</f>
        <v>0</v>
      </c>
      <c r="W330">
        <f>COUNTIF(長野!$B330:$Z330,$O$1)</f>
        <v>0</v>
      </c>
      <c r="X330">
        <f>COUNTIF(静岡!$B330:$AC330,$O$1)</f>
        <v>0</v>
      </c>
      <c r="Y330" s="66">
        <f t="shared" si="77"/>
        <v>0</v>
      </c>
      <c r="AA330">
        <f>COUNTIF(茨城!$B330:$Z330,$AA$1)</f>
        <v>0</v>
      </c>
      <c r="AB330">
        <f>COUNTIF(栃木!$B330:$Z330,$AA$1)</f>
        <v>0</v>
      </c>
      <c r="AC330">
        <f>COUNTIF(群馬!$B330:$Z330,$AA$1)</f>
        <v>0</v>
      </c>
      <c r="AD330">
        <f>COUNTIF(埼玉!$B330:$AG330,$AA$1)</f>
        <v>0</v>
      </c>
      <c r="AE330">
        <f>COUNTIF(千葉!$B330:$AA330,$AA$1)</f>
        <v>0</v>
      </c>
      <c r="AF330">
        <f>COUNTIF(東京!$B330:$Z330,$AA$1)</f>
        <v>0</v>
      </c>
      <c r="AG330">
        <f>COUNTIF(神奈川!$B330:$Z330,$AA$1)</f>
        <v>0</v>
      </c>
      <c r="AH330">
        <f>COUNTIF(山梨!$B330:$Z330,$AA$1)</f>
        <v>0</v>
      </c>
      <c r="AI330">
        <f>COUNTIF(長野!$B330:$Z330,$AA$1)</f>
        <v>0</v>
      </c>
      <c r="AJ330">
        <f>COUNTIF(静岡!$B330:$AC330,$AC$1)</f>
        <v>0</v>
      </c>
      <c r="AK330" s="66">
        <f t="shared" si="78"/>
        <v>0</v>
      </c>
      <c r="AL330" s="73">
        <f t="shared" si="79"/>
        <v>0</v>
      </c>
      <c r="AN330">
        <f>COUNTIF(茨城!$B330:$Z330,$AN$1)</f>
        <v>0</v>
      </c>
      <c r="AO330">
        <f>COUNTIF(栃木!$B330:$Z330,$AN$1)</f>
        <v>0</v>
      </c>
      <c r="AP330">
        <f>COUNTIF(群馬!$B330:$Z330,$AN$1)</f>
        <v>0</v>
      </c>
      <c r="AQ330">
        <f>COUNTIF(埼玉!$B330:$AG330,$AN$1)</f>
        <v>0</v>
      </c>
      <c r="AR330">
        <f>COUNTIF(千葉!$B330:$AA330,$AN$1)</f>
        <v>0</v>
      </c>
      <c r="AS330">
        <f>COUNTIF(東京!$B330:$Z330,$AN$1)</f>
        <v>0</v>
      </c>
      <c r="AT330">
        <f>COUNTIF(神奈川!$B330:$Z330,$AN$1)</f>
        <v>0</v>
      </c>
      <c r="AU330">
        <f>COUNTIF(山梨!$B330:$Z330,$AN$1)</f>
        <v>0</v>
      </c>
      <c r="AV330">
        <f>COUNTIF(長野!$B330:$Z330,$AN$1)</f>
        <v>0</v>
      </c>
      <c r="AW330">
        <f>COUNTIF(静岡!$B330:$AC330,$AN$1)</f>
        <v>0</v>
      </c>
      <c r="AX330" s="66">
        <f t="shared" si="80"/>
        <v>0</v>
      </c>
      <c r="AY330" s="73">
        <f t="shared" si="81"/>
        <v>0</v>
      </c>
    </row>
    <row r="331" spans="1:51" x14ac:dyDescent="0.15">
      <c r="A331">
        <f t="shared" si="75"/>
        <v>2</v>
      </c>
      <c r="B331" s="454">
        <v>43519</v>
      </c>
      <c r="C331">
        <f>COUNT(茨城!$B331:$Z331)</f>
        <v>18</v>
      </c>
      <c r="D331">
        <f>COUNT(栃木!$B331:$Z331)</f>
        <v>11</v>
      </c>
      <c r="E331">
        <f>COUNT(群馬!$B331:$Z331)</f>
        <v>8</v>
      </c>
      <c r="F331">
        <f>COUNT(埼玉!$B331:$AG331)</f>
        <v>20</v>
      </c>
      <c r="G331">
        <f>COUNT(千葉!$B331:$AA331)</f>
        <v>21</v>
      </c>
      <c r="H331">
        <f>COUNT(東京!$B331:$Z331)</f>
        <v>8</v>
      </c>
      <c r="I331">
        <f>COUNT(神奈川!$B331:$Z331)</f>
        <v>13</v>
      </c>
      <c r="J331">
        <f>COUNT(山梨!$B331:$Z331)</f>
        <v>4</v>
      </c>
      <c r="K331">
        <f>COUNT(長野!$B331:$Z331)</f>
        <v>6</v>
      </c>
      <c r="L331">
        <f>COUNT(静岡!$B331:$AC331)</f>
        <v>26</v>
      </c>
      <c r="M331" s="66">
        <f t="shared" si="76"/>
        <v>135</v>
      </c>
      <c r="O331">
        <f>COUNTIF(茨城!$B331:$Z331,$O$1)</f>
        <v>0</v>
      </c>
      <c r="P331">
        <f>COUNTIF(栃木!$B331:$Z331,$O$1)</f>
        <v>0</v>
      </c>
      <c r="Q331">
        <f>COUNTIF(群馬!$B331:$Z331,$O$1)</f>
        <v>0</v>
      </c>
      <c r="R331">
        <f>COUNTIF(埼玉!$B331:$AG331,$O$1)</f>
        <v>0</v>
      </c>
      <c r="S331">
        <f>COUNTIF(千葉!$B331:$AA331,$O$1)</f>
        <v>0</v>
      </c>
      <c r="T331">
        <f>COUNTIF(東京!$B331:$Z331,$O$1)</f>
        <v>0</v>
      </c>
      <c r="U331">
        <f>COUNTIF(神奈川!$B331:$Z331,$O$1)</f>
        <v>0</v>
      </c>
      <c r="V331">
        <f>COUNTIF(山梨!$B331:$Z331,$O$1)</f>
        <v>0</v>
      </c>
      <c r="W331">
        <f>COUNTIF(長野!$B331:$Z331,$O$1)</f>
        <v>0</v>
      </c>
      <c r="X331">
        <f>COUNTIF(静岡!$B331:$AC331,$O$1)</f>
        <v>0</v>
      </c>
      <c r="Y331" s="66">
        <f t="shared" si="77"/>
        <v>0</v>
      </c>
      <c r="AA331">
        <f>COUNTIF(茨城!$B331:$Z331,$AA$1)</f>
        <v>0</v>
      </c>
      <c r="AB331">
        <f>COUNTIF(栃木!$B331:$Z331,$AA$1)</f>
        <v>0</v>
      </c>
      <c r="AC331">
        <f>COUNTIF(群馬!$B331:$Z331,$AA$1)</f>
        <v>0</v>
      </c>
      <c r="AD331">
        <f>COUNTIF(埼玉!$B331:$AG331,$AA$1)</f>
        <v>0</v>
      </c>
      <c r="AE331">
        <f>COUNTIF(千葉!$B331:$AA331,$AA$1)</f>
        <v>0</v>
      </c>
      <c r="AF331">
        <f>COUNTIF(東京!$B331:$Z331,$AA$1)</f>
        <v>0</v>
      </c>
      <c r="AG331">
        <f>COUNTIF(神奈川!$B331:$Z331,$AA$1)</f>
        <v>0</v>
      </c>
      <c r="AH331">
        <f>COUNTIF(山梨!$B331:$Z331,$AA$1)</f>
        <v>0</v>
      </c>
      <c r="AI331">
        <f>COUNTIF(長野!$B331:$Z331,$AA$1)</f>
        <v>0</v>
      </c>
      <c r="AJ331">
        <f>COUNTIF(静岡!$B331:$AC331,$AC$1)</f>
        <v>0</v>
      </c>
      <c r="AK331" s="66">
        <f t="shared" si="78"/>
        <v>0</v>
      </c>
      <c r="AL331" s="73">
        <f t="shared" si="79"/>
        <v>0</v>
      </c>
      <c r="AN331">
        <f>COUNTIF(茨城!$B331:$Z331,$AN$1)</f>
        <v>0</v>
      </c>
      <c r="AO331">
        <f>COUNTIF(栃木!$B331:$Z331,$AN$1)</f>
        <v>0</v>
      </c>
      <c r="AP331">
        <f>COUNTIF(群馬!$B331:$Z331,$AN$1)</f>
        <v>0</v>
      </c>
      <c r="AQ331">
        <f>COUNTIF(埼玉!$B331:$AG331,$AN$1)</f>
        <v>0</v>
      </c>
      <c r="AR331">
        <f>COUNTIF(千葉!$B331:$AA331,$AN$1)</f>
        <v>0</v>
      </c>
      <c r="AS331">
        <f>COUNTIF(東京!$B331:$Z331,$AN$1)</f>
        <v>0</v>
      </c>
      <c r="AT331">
        <f>COUNTIF(神奈川!$B331:$Z331,$AN$1)</f>
        <v>0</v>
      </c>
      <c r="AU331">
        <f>COUNTIF(山梨!$B331:$Z331,$AN$1)</f>
        <v>0</v>
      </c>
      <c r="AV331">
        <f>COUNTIF(長野!$B331:$Z331,$AN$1)</f>
        <v>0</v>
      </c>
      <c r="AW331">
        <f>COUNTIF(静岡!$B331:$AC331,$AN$1)</f>
        <v>0</v>
      </c>
      <c r="AX331" s="66">
        <f t="shared" si="80"/>
        <v>0</v>
      </c>
      <c r="AY331" s="73">
        <f t="shared" si="81"/>
        <v>0</v>
      </c>
    </row>
    <row r="332" spans="1:51" x14ac:dyDescent="0.15">
      <c r="A332">
        <f t="shared" si="75"/>
        <v>2</v>
      </c>
      <c r="B332" s="454">
        <v>43520</v>
      </c>
      <c r="C332">
        <f>COUNT(茨城!$B332:$Z332)</f>
        <v>18</v>
      </c>
      <c r="D332">
        <f>COUNT(栃木!$B332:$Z332)</f>
        <v>11</v>
      </c>
      <c r="E332">
        <f>COUNT(群馬!$B332:$Z332)</f>
        <v>8</v>
      </c>
      <c r="F332">
        <f>COUNT(埼玉!$B332:$AG332)</f>
        <v>20</v>
      </c>
      <c r="G332">
        <f>COUNT(千葉!$B332:$AA332)</f>
        <v>21</v>
      </c>
      <c r="H332">
        <f>COUNT(東京!$B332:$Z332)</f>
        <v>8</v>
      </c>
      <c r="I332">
        <f>COUNT(神奈川!$B332:$Z332)</f>
        <v>13</v>
      </c>
      <c r="J332">
        <f>COUNT(山梨!$B332:$Z332)</f>
        <v>4</v>
      </c>
      <c r="K332">
        <f>COUNT(長野!$B332:$Z332)</f>
        <v>6</v>
      </c>
      <c r="L332">
        <f>COUNT(静岡!$B332:$AC332)</f>
        <v>26</v>
      </c>
      <c r="M332" s="66">
        <f t="shared" si="76"/>
        <v>135</v>
      </c>
      <c r="O332">
        <f>COUNTIF(茨城!$B332:$Z332,$O$1)</f>
        <v>0</v>
      </c>
      <c r="P332">
        <f>COUNTIF(栃木!$B332:$Z332,$O$1)</f>
        <v>0</v>
      </c>
      <c r="Q332">
        <f>COUNTIF(群馬!$B332:$Z332,$O$1)</f>
        <v>0</v>
      </c>
      <c r="R332">
        <f>COUNTIF(埼玉!$B332:$AG332,$O$1)</f>
        <v>0</v>
      </c>
      <c r="S332">
        <f>COUNTIF(千葉!$B332:$AA332,$O$1)</f>
        <v>0</v>
      </c>
      <c r="T332">
        <f>COUNTIF(東京!$B332:$Z332,$O$1)</f>
        <v>0</v>
      </c>
      <c r="U332">
        <f>COUNTIF(神奈川!$B332:$Z332,$O$1)</f>
        <v>0</v>
      </c>
      <c r="V332">
        <f>COUNTIF(山梨!$B332:$Z332,$O$1)</f>
        <v>0</v>
      </c>
      <c r="W332">
        <f>COUNTIF(長野!$B332:$Z332,$O$1)</f>
        <v>0</v>
      </c>
      <c r="X332">
        <f>COUNTIF(静岡!$B332:$AC332,$O$1)</f>
        <v>0</v>
      </c>
      <c r="Y332" s="66">
        <f t="shared" si="77"/>
        <v>0</v>
      </c>
      <c r="AA332">
        <f>COUNTIF(茨城!$B332:$Z332,$AA$1)</f>
        <v>0</v>
      </c>
      <c r="AB332">
        <f>COUNTIF(栃木!$B332:$Z332,$AA$1)</f>
        <v>0</v>
      </c>
      <c r="AC332">
        <f>COUNTIF(群馬!$B332:$Z332,$AA$1)</f>
        <v>0</v>
      </c>
      <c r="AD332">
        <f>COUNTIF(埼玉!$B332:$AG332,$AA$1)</f>
        <v>0</v>
      </c>
      <c r="AE332">
        <f>COUNTIF(千葉!$B332:$AA332,$AA$1)</f>
        <v>0</v>
      </c>
      <c r="AF332">
        <f>COUNTIF(東京!$B332:$Z332,$AA$1)</f>
        <v>0</v>
      </c>
      <c r="AG332">
        <f>COUNTIF(神奈川!$B332:$Z332,$AA$1)</f>
        <v>0</v>
      </c>
      <c r="AH332">
        <f>COUNTIF(山梨!$B332:$Z332,$AA$1)</f>
        <v>0</v>
      </c>
      <c r="AI332">
        <f>COUNTIF(長野!$B332:$Z332,$AA$1)</f>
        <v>0</v>
      </c>
      <c r="AJ332">
        <f>COUNTIF(静岡!$B332:$AC332,$AC$1)</f>
        <v>0</v>
      </c>
      <c r="AK332" s="66">
        <f t="shared" si="78"/>
        <v>0</v>
      </c>
      <c r="AL332" s="73">
        <f t="shared" si="79"/>
        <v>0</v>
      </c>
      <c r="AN332">
        <f>COUNTIF(茨城!$B332:$Z332,$AN$1)</f>
        <v>0</v>
      </c>
      <c r="AO332">
        <f>COUNTIF(栃木!$B332:$Z332,$AN$1)</f>
        <v>0</v>
      </c>
      <c r="AP332">
        <f>COUNTIF(群馬!$B332:$Z332,$AN$1)</f>
        <v>0</v>
      </c>
      <c r="AQ332">
        <f>COUNTIF(埼玉!$B332:$AG332,$AN$1)</f>
        <v>1</v>
      </c>
      <c r="AR332">
        <f>COUNTIF(千葉!$B332:$AA332,$AN$1)</f>
        <v>0</v>
      </c>
      <c r="AS332">
        <f>COUNTIF(東京!$B332:$Z332,$AN$1)</f>
        <v>0</v>
      </c>
      <c r="AT332">
        <f>COUNTIF(神奈川!$B332:$Z332,$AN$1)</f>
        <v>0</v>
      </c>
      <c r="AU332">
        <f>COUNTIF(山梨!$B332:$Z332,$AN$1)</f>
        <v>0</v>
      </c>
      <c r="AV332">
        <f>COUNTIF(長野!$B332:$Z332,$AN$1)</f>
        <v>0</v>
      </c>
      <c r="AW332">
        <f>COUNTIF(静岡!$B332:$AC332,$AN$1)</f>
        <v>0</v>
      </c>
      <c r="AX332" s="66">
        <f t="shared" si="80"/>
        <v>1</v>
      </c>
      <c r="AY332" s="73">
        <f t="shared" si="81"/>
        <v>7.4074074074074077E-3</v>
      </c>
    </row>
    <row r="333" spans="1:51" x14ac:dyDescent="0.15">
      <c r="A333">
        <f t="shared" si="75"/>
        <v>2</v>
      </c>
      <c r="B333" s="454">
        <v>43521</v>
      </c>
      <c r="C333">
        <f>COUNT(茨城!$B333:$Z333)</f>
        <v>18</v>
      </c>
      <c r="D333">
        <f>COUNT(栃木!$B333:$Z333)</f>
        <v>11</v>
      </c>
      <c r="E333">
        <f>COUNT(群馬!$B333:$Z333)</f>
        <v>8</v>
      </c>
      <c r="F333">
        <f>COUNT(埼玉!$B333:$AG333)</f>
        <v>20</v>
      </c>
      <c r="G333">
        <f>COUNT(千葉!$B333:$AA333)</f>
        <v>21</v>
      </c>
      <c r="H333">
        <f>COUNT(東京!$B333:$Z333)</f>
        <v>8</v>
      </c>
      <c r="I333">
        <f>COUNT(神奈川!$B333:$Z333)</f>
        <v>13</v>
      </c>
      <c r="J333">
        <f>COUNT(山梨!$B333:$Z333)</f>
        <v>4</v>
      </c>
      <c r="K333">
        <f>COUNT(長野!$B333:$Z333)</f>
        <v>6</v>
      </c>
      <c r="L333">
        <f>COUNT(静岡!$B333:$AC333)</f>
        <v>25</v>
      </c>
      <c r="M333" s="66">
        <f t="shared" si="76"/>
        <v>134</v>
      </c>
      <c r="O333">
        <f>COUNTIF(茨城!$B333:$Z333,$O$1)</f>
        <v>0</v>
      </c>
      <c r="P333">
        <f>COUNTIF(栃木!$B333:$Z333,$O$1)</f>
        <v>0</v>
      </c>
      <c r="Q333">
        <f>COUNTIF(群馬!$B333:$Z333,$O$1)</f>
        <v>0</v>
      </c>
      <c r="R333">
        <f>COUNTIF(埼玉!$B333:$AG333,$O$1)</f>
        <v>0</v>
      </c>
      <c r="S333">
        <f>COUNTIF(千葉!$B333:$AA333,$O$1)</f>
        <v>0</v>
      </c>
      <c r="T333">
        <f>COUNTIF(東京!$B333:$Z333,$O$1)</f>
        <v>0</v>
      </c>
      <c r="U333">
        <f>COUNTIF(神奈川!$B333:$Z333,$O$1)</f>
        <v>0</v>
      </c>
      <c r="V333">
        <f>COUNTIF(山梨!$B333:$Z333,$O$1)</f>
        <v>0</v>
      </c>
      <c r="W333">
        <f>COUNTIF(長野!$B333:$Z333,$O$1)</f>
        <v>0</v>
      </c>
      <c r="X333">
        <f>COUNTIF(静岡!$B333:$AC333,$O$1)</f>
        <v>0</v>
      </c>
      <c r="Y333" s="66">
        <f t="shared" si="77"/>
        <v>0</v>
      </c>
      <c r="AA333">
        <f>COUNTIF(茨城!$B333:$Z333,$AA$1)</f>
        <v>0</v>
      </c>
      <c r="AB333">
        <f>COUNTIF(栃木!$B333:$Z333,$AA$1)</f>
        <v>0</v>
      </c>
      <c r="AC333">
        <f>COUNTIF(群馬!$B333:$Z333,$AA$1)</f>
        <v>0</v>
      </c>
      <c r="AD333">
        <f>COUNTIF(埼玉!$B333:$AG333,$AA$1)</f>
        <v>0</v>
      </c>
      <c r="AE333">
        <f>COUNTIF(千葉!$B333:$AA333,$AA$1)</f>
        <v>0</v>
      </c>
      <c r="AF333">
        <f>COUNTIF(東京!$B333:$Z333,$AA$1)</f>
        <v>0</v>
      </c>
      <c r="AG333">
        <f>COUNTIF(神奈川!$B333:$Z333,$AA$1)</f>
        <v>0</v>
      </c>
      <c r="AH333">
        <f>COUNTIF(山梨!$B333:$Z333,$AA$1)</f>
        <v>0</v>
      </c>
      <c r="AI333">
        <f>COUNTIF(長野!$B333:$Z333,$AA$1)</f>
        <v>0</v>
      </c>
      <c r="AJ333">
        <f>COUNTIF(静岡!$B333:$AC333,$AC$1)</f>
        <v>0</v>
      </c>
      <c r="AK333" s="66">
        <f t="shared" si="78"/>
        <v>0</v>
      </c>
      <c r="AL333" s="73">
        <f t="shared" si="79"/>
        <v>0</v>
      </c>
      <c r="AN333">
        <f>COUNTIF(茨城!$B333:$Z333,$AN$1)</f>
        <v>2</v>
      </c>
      <c r="AO333">
        <f>COUNTIF(栃木!$B333:$Z333,$AN$1)</f>
        <v>0</v>
      </c>
      <c r="AP333">
        <f>COUNTIF(群馬!$B333:$Z333,$AN$1)</f>
        <v>0</v>
      </c>
      <c r="AQ333">
        <f>COUNTIF(埼玉!$B333:$AG333,$AN$1)</f>
        <v>1</v>
      </c>
      <c r="AR333">
        <f>COUNTIF(千葉!$B333:$AA333,$AN$1)</f>
        <v>0</v>
      </c>
      <c r="AS333">
        <f>COUNTIF(東京!$B333:$Z333,$AN$1)</f>
        <v>2</v>
      </c>
      <c r="AT333">
        <f>COUNTIF(神奈川!$B333:$Z333,$AN$1)</f>
        <v>0</v>
      </c>
      <c r="AU333">
        <f>COUNTIF(山梨!$B333:$Z333,$AN$1)</f>
        <v>0</v>
      </c>
      <c r="AV333">
        <f>COUNTIF(長野!$B333:$Z333,$AN$1)</f>
        <v>0</v>
      </c>
      <c r="AW333">
        <f>COUNTIF(静岡!$B333:$AC333,$AN$1)</f>
        <v>0</v>
      </c>
      <c r="AX333" s="66">
        <f t="shared" si="80"/>
        <v>5</v>
      </c>
      <c r="AY333" s="73">
        <f t="shared" si="81"/>
        <v>3.7313432835820892E-2</v>
      </c>
    </row>
    <row r="334" spans="1:51" x14ac:dyDescent="0.15">
      <c r="A334">
        <f t="shared" si="75"/>
        <v>2</v>
      </c>
      <c r="B334" s="454">
        <v>43522</v>
      </c>
      <c r="C334">
        <f>COUNT(茨城!$B334:$Z334)</f>
        <v>17</v>
      </c>
      <c r="D334">
        <f>COUNT(栃木!$B334:$Z334)</f>
        <v>11</v>
      </c>
      <c r="E334">
        <f>COUNT(群馬!$B334:$Z334)</f>
        <v>8</v>
      </c>
      <c r="F334">
        <f>COUNT(埼玉!$B334:$AG334)</f>
        <v>20</v>
      </c>
      <c r="G334">
        <f>COUNT(千葉!$B334:$AA334)</f>
        <v>20</v>
      </c>
      <c r="H334">
        <f>COUNT(東京!$B334:$Z334)</f>
        <v>8</v>
      </c>
      <c r="I334">
        <f>COUNT(神奈川!$B334:$Z334)</f>
        <v>13</v>
      </c>
      <c r="J334">
        <f>COUNT(山梨!$B334:$Z334)</f>
        <v>4</v>
      </c>
      <c r="K334">
        <f>COUNT(長野!$B334:$Z334)</f>
        <v>6</v>
      </c>
      <c r="L334">
        <f>COUNT(静岡!$B334:$AC334)</f>
        <v>24</v>
      </c>
      <c r="M334" s="66">
        <f t="shared" si="76"/>
        <v>131</v>
      </c>
      <c r="O334">
        <f>COUNTIF(茨城!$B334:$Z334,$O$1)</f>
        <v>0</v>
      </c>
      <c r="P334">
        <f>COUNTIF(栃木!$B334:$Z334,$O$1)</f>
        <v>0</v>
      </c>
      <c r="Q334">
        <f>COUNTIF(群馬!$B334:$Z334,$O$1)</f>
        <v>0</v>
      </c>
      <c r="R334">
        <f>COUNTIF(埼玉!$B334:$AG334,$O$1)</f>
        <v>0</v>
      </c>
      <c r="S334">
        <f>COUNTIF(千葉!$B334:$AA334,$O$1)</f>
        <v>0</v>
      </c>
      <c r="T334">
        <f>COUNTIF(東京!$B334:$Z334,$O$1)</f>
        <v>0</v>
      </c>
      <c r="U334">
        <f>COUNTIF(神奈川!$B334:$Z334,$O$1)</f>
        <v>0</v>
      </c>
      <c r="V334">
        <f>COUNTIF(山梨!$B334:$Z334,$O$1)</f>
        <v>0</v>
      </c>
      <c r="W334">
        <f>COUNTIF(長野!$B334:$Z334,$O$1)</f>
        <v>0</v>
      </c>
      <c r="X334">
        <f>COUNTIF(静岡!$B334:$AC334,$O$1)</f>
        <v>0</v>
      </c>
      <c r="Y334" s="66">
        <f t="shared" si="77"/>
        <v>0</v>
      </c>
      <c r="AA334">
        <f>COUNTIF(茨城!$B334:$Z334,$AA$1)</f>
        <v>0</v>
      </c>
      <c r="AB334">
        <f>COUNTIF(栃木!$B334:$Z334,$AA$1)</f>
        <v>0</v>
      </c>
      <c r="AC334">
        <f>COUNTIF(群馬!$B334:$Z334,$AA$1)</f>
        <v>0</v>
      </c>
      <c r="AD334">
        <f>COUNTIF(埼玉!$B334:$AG334,$AA$1)</f>
        <v>0</v>
      </c>
      <c r="AE334">
        <f>COUNTIF(千葉!$B334:$AA334,$AA$1)</f>
        <v>0</v>
      </c>
      <c r="AF334">
        <f>COUNTIF(東京!$B334:$Z334,$AA$1)</f>
        <v>0</v>
      </c>
      <c r="AG334">
        <f>COUNTIF(神奈川!$B334:$Z334,$AA$1)</f>
        <v>0</v>
      </c>
      <c r="AH334">
        <f>COUNTIF(山梨!$B334:$Z334,$AA$1)</f>
        <v>0</v>
      </c>
      <c r="AI334">
        <f>COUNTIF(長野!$B334:$Z334,$AA$1)</f>
        <v>0</v>
      </c>
      <c r="AJ334">
        <f>COUNTIF(静岡!$B334:$AC334,$AC$1)</f>
        <v>0</v>
      </c>
      <c r="AK334" s="66">
        <f t="shared" si="78"/>
        <v>0</v>
      </c>
      <c r="AL334" s="73">
        <f t="shared" si="79"/>
        <v>0</v>
      </c>
      <c r="AN334">
        <f>COUNTIF(茨城!$B334:$Z334,$AN$1)</f>
        <v>0</v>
      </c>
      <c r="AO334">
        <f>COUNTIF(栃木!$B334:$Z334,$AN$1)</f>
        <v>0</v>
      </c>
      <c r="AP334">
        <f>COUNTIF(群馬!$B334:$Z334,$AN$1)</f>
        <v>0</v>
      </c>
      <c r="AQ334">
        <f>COUNTIF(埼玉!$B334:$AG334,$AN$1)</f>
        <v>1</v>
      </c>
      <c r="AR334">
        <f>COUNTIF(千葉!$B334:$AA334,$AN$1)</f>
        <v>0</v>
      </c>
      <c r="AS334">
        <f>COUNTIF(東京!$B334:$Z334,$AN$1)</f>
        <v>0</v>
      </c>
      <c r="AT334">
        <f>COUNTIF(神奈川!$B334:$Z334,$AN$1)</f>
        <v>0</v>
      </c>
      <c r="AU334">
        <f>COUNTIF(山梨!$B334:$Z334,$AN$1)</f>
        <v>0</v>
      </c>
      <c r="AV334">
        <f>COUNTIF(長野!$B334:$Z334,$AN$1)</f>
        <v>0</v>
      </c>
      <c r="AW334">
        <f>COUNTIF(静岡!$B334:$AC334,$AN$1)</f>
        <v>1</v>
      </c>
      <c r="AX334" s="66">
        <f t="shared" si="80"/>
        <v>2</v>
      </c>
      <c r="AY334" s="73">
        <f t="shared" si="81"/>
        <v>1.5267175572519083E-2</v>
      </c>
    </row>
    <row r="335" spans="1:51" x14ac:dyDescent="0.15">
      <c r="A335">
        <f t="shared" si="75"/>
        <v>2</v>
      </c>
      <c r="B335" s="454">
        <v>43523</v>
      </c>
      <c r="C335">
        <f>COUNT(茨城!$B335:$Z335)</f>
        <v>17</v>
      </c>
      <c r="D335">
        <f>COUNT(栃木!$B335:$Z335)</f>
        <v>11</v>
      </c>
      <c r="E335">
        <f>COUNT(群馬!$B335:$Z335)</f>
        <v>8</v>
      </c>
      <c r="F335">
        <f>COUNT(埼玉!$B335:$AG335)</f>
        <v>20</v>
      </c>
      <c r="G335">
        <f>COUNT(千葉!$B335:$AA335)</f>
        <v>20</v>
      </c>
      <c r="H335">
        <f>COUNT(東京!$B335:$Z335)</f>
        <v>8</v>
      </c>
      <c r="I335">
        <f>COUNT(神奈川!$B335:$Z335)</f>
        <v>12</v>
      </c>
      <c r="J335">
        <f>COUNT(山梨!$B335:$Z335)</f>
        <v>4</v>
      </c>
      <c r="K335">
        <f>COUNT(長野!$B335:$Z335)</f>
        <v>6</v>
      </c>
      <c r="L335">
        <f>COUNT(静岡!$B335:$AC335)</f>
        <v>24</v>
      </c>
      <c r="M335" s="66">
        <f t="shared" si="76"/>
        <v>130</v>
      </c>
      <c r="O335">
        <f>COUNTIF(茨城!$B335:$Z335,$O$1)</f>
        <v>0</v>
      </c>
      <c r="P335">
        <f>COUNTIF(栃木!$B335:$Z335,$O$1)</f>
        <v>0</v>
      </c>
      <c r="Q335">
        <f>COUNTIF(群馬!$B335:$Z335,$O$1)</f>
        <v>0</v>
      </c>
      <c r="R335">
        <f>COUNTIF(埼玉!$B335:$AG335,$O$1)</f>
        <v>0</v>
      </c>
      <c r="S335">
        <f>COUNTIF(千葉!$B335:$AA335,$O$1)</f>
        <v>0</v>
      </c>
      <c r="T335">
        <f>COUNTIF(東京!$B335:$Z335,$O$1)</f>
        <v>0</v>
      </c>
      <c r="U335">
        <f>COUNTIF(神奈川!$B335:$Z335,$O$1)</f>
        <v>0</v>
      </c>
      <c r="V335">
        <f>COUNTIF(山梨!$B335:$Z335,$O$1)</f>
        <v>0</v>
      </c>
      <c r="W335">
        <f>COUNTIF(長野!$B335:$Z335,$O$1)</f>
        <v>0</v>
      </c>
      <c r="X335">
        <f>COUNTIF(静岡!$B335:$AC335,$O$1)</f>
        <v>0</v>
      </c>
      <c r="Y335" s="66">
        <f t="shared" si="77"/>
        <v>0</v>
      </c>
      <c r="AA335">
        <f>COUNTIF(茨城!$B335:$Z335,$AA$1)</f>
        <v>0</v>
      </c>
      <c r="AB335">
        <f>COUNTIF(栃木!$B335:$Z335,$AA$1)</f>
        <v>0</v>
      </c>
      <c r="AC335">
        <f>COUNTIF(群馬!$B335:$Z335,$AA$1)</f>
        <v>0</v>
      </c>
      <c r="AD335">
        <f>COUNTIF(埼玉!$B335:$AG335,$AA$1)</f>
        <v>0</v>
      </c>
      <c r="AE335">
        <f>COUNTIF(千葉!$B335:$AA335,$AA$1)</f>
        <v>0</v>
      </c>
      <c r="AF335">
        <f>COUNTIF(東京!$B335:$Z335,$AA$1)</f>
        <v>0</v>
      </c>
      <c r="AG335">
        <f>COUNTIF(神奈川!$B335:$Z335,$AA$1)</f>
        <v>0</v>
      </c>
      <c r="AH335">
        <f>COUNTIF(山梨!$B335:$Z335,$AA$1)</f>
        <v>0</v>
      </c>
      <c r="AI335">
        <f>COUNTIF(長野!$B335:$Z335,$AA$1)</f>
        <v>0</v>
      </c>
      <c r="AJ335">
        <f>COUNTIF(静岡!$B335:$AC335,$AC$1)</f>
        <v>0</v>
      </c>
      <c r="AK335" s="66">
        <f t="shared" si="78"/>
        <v>0</v>
      </c>
      <c r="AL335" s="73">
        <f t="shared" si="79"/>
        <v>0</v>
      </c>
      <c r="AN335">
        <f>COUNTIF(茨城!$B335:$Z335,$AN$1)</f>
        <v>0</v>
      </c>
      <c r="AO335">
        <f>COUNTIF(栃木!$B335:$Z335,$AN$1)</f>
        <v>0</v>
      </c>
      <c r="AP335">
        <f>COUNTIF(群馬!$B335:$Z335,$AN$1)</f>
        <v>0</v>
      </c>
      <c r="AQ335">
        <f>COUNTIF(埼玉!$B335:$AG335,$AN$1)</f>
        <v>0</v>
      </c>
      <c r="AR335">
        <f>COUNTIF(千葉!$B335:$AA335,$AN$1)</f>
        <v>0</v>
      </c>
      <c r="AS335">
        <f>COUNTIF(東京!$B335:$Z335,$AN$1)</f>
        <v>0</v>
      </c>
      <c r="AT335">
        <f>COUNTIF(神奈川!$B335:$Z335,$AN$1)</f>
        <v>0</v>
      </c>
      <c r="AU335">
        <f>COUNTIF(山梨!$B335:$Z335,$AN$1)</f>
        <v>0</v>
      </c>
      <c r="AV335">
        <f>COUNTIF(長野!$B335:$Z335,$AN$1)</f>
        <v>0</v>
      </c>
      <c r="AW335">
        <f>COUNTIF(静岡!$B335:$AC335,$AN$1)</f>
        <v>0</v>
      </c>
      <c r="AX335" s="66">
        <f t="shared" si="80"/>
        <v>0</v>
      </c>
      <c r="AY335" s="73">
        <f t="shared" si="81"/>
        <v>0</v>
      </c>
    </row>
    <row r="336" spans="1:51" x14ac:dyDescent="0.15">
      <c r="A336">
        <f t="shared" si="75"/>
        <v>2</v>
      </c>
      <c r="B336" s="454">
        <v>43524</v>
      </c>
      <c r="C336">
        <f>COUNT(茨城!$B336:$Z336)</f>
        <v>18</v>
      </c>
      <c r="D336">
        <f>COUNT(栃木!$B336:$Z336)</f>
        <v>10</v>
      </c>
      <c r="E336">
        <f>COUNT(群馬!$B336:$Z336)</f>
        <v>8</v>
      </c>
      <c r="F336">
        <f>COUNT(埼玉!$B336:$AG336)</f>
        <v>20</v>
      </c>
      <c r="G336">
        <f>COUNT(千葉!$B336:$AA336)</f>
        <v>21</v>
      </c>
      <c r="H336">
        <f>COUNT(東京!$B336:$Z336)</f>
        <v>8</v>
      </c>
      <c r="I336">
        <f>COUNT(神奈川!$B336:$Z336)</f>
        <v>12</v>
      </c>
      <c r="J336">
        <f>COUNT(山梨!$B336:$Z336)</f>
        <v>4</v>
      </c>
      <c r="K336">
        <f>COUNT(長野!$B336:$Z336)</f>
        <v>6</v>
      </c>
      <c r="L336">
        <f>COUNT(静岡!$B336:$AC336)</f>
        <v>24</v>
      </c>
      <c r="M336" s="66">
        <f t="shared" si="76"/>
        <v>131</v>
      </c>
      <c r="O336">
        <f>COUNTIF(茨城!$B336:$Z336,$O$1)</f>
        <v>0</v>
      </c>
      <c r="P336">
        <f>COUNTIF(栃木!$B336:$Z336,$O$1)</f>
        <v>0</v>
      </c>
      <c r="Q336">
        <f>COUNTIF(群馬!$B336:$Z336,$O$1)</f>
        <v>0</v>
      </c>
      <c r="R336">
        <f>COUNTIF(埼玉!$B336:$AG336,$O$1)</f>
        <v>0</v>
      </c>
      <c r="S336">
        <f>COUNTIF(千葉!$B336:$AA336,$O$1)</f>
        <v>0</v>
      </c>
      <c r="T336">
        <f>COUNTIF(東京!$B336:$Z336,$O$1)</f>
        <v>0</v>
      </c>
      <c r="U336">
        <f>COUNTIF(神奈川!$B336:$Z336,$O$1)</f>
        <v>0</v>
      </c>
      <c r="V336">
        <f>COUNTIF(山梨!$B336:$Z336,$O$1)</f>
        <v>0</v>
      </c>
      <c r="W336">
        <f>COUNTIF(長野!$B336:$Z336,$O$1)</f>
        <v>0</v>
      </c>
      <c r="X336">
        <f>COUNTIF(静岡!$B336:$AC336,$O$1)</f>
        <v>0</v>
      </c>
      <c r="Y336" s="66">
        <f t="shared" si="77"/>
        <v>0</v>
      </c>
      <c r="AA336">
        <f>COUNTIF(茨城!$B336:$Z336,$AA$1)</f>
        <v>0</v>
      </c>
      <c r="AB336">
        <f>COUNTIF(栃木!$B336:$Z336,$AA$1)</f>
        <v>0</v>
      </c>
      <c r="AC336">
        <f>COUNTIF(群馬!$B336:$Z336,$AA$1)</f>
        <v>0</v>
      </c>
      <c r="AD336">
        <f>COUNTIF(埼玉!$B336:$AG336,$AA$1)</f>
        <v>0</v>
      </c>
      <c r="AE336">
        <f>COUNTIF(千葉!$B336:$AA336,$AA$1)</f>
        <v>0</v>
      </c>
      <c r="AF336">
        <f>COUNTIF(東京!$B336:$Z336,$AA$1)</f>
        <v>0</v>
      </c>
      <c r="AG336">
        <f>COUNTIF(神奈川!$B336:$Z336,$AA$1)</f>
        <v>0</v>
      </c>
      <c r="AH336">
        <f>COUNTIF(山梨!$B336:$Z336,$AA$1)</f>
        <v>0</v>
      </c>
      <c r="AI336">
        <f>COUNTIF(長野!$B336:$Z336,$AA$1)</f>
        <v>0</v>
      </c>
      <c r="AJ336">
        <f>COUNTIF(静岡!$B336:$AC336,$AC$1)</f>
        <v>0</v>
      </c>
      <c r="AK336" s="66">
        <f t="shared" si="78"/>
        <v>0</v>
      </c>
      <c r="AL336" s="73">
        <f t="shared" si="79"/>
        <v>0</v>
      </c>
      <c r="AN336">
        <f>COUNTIF(茨城!$B336:$Z336,$AN$1)</f>
        <v>2</v>
      </c>
      <c r="AO336">
        <f>COUNTIF(栃木!$B336:$Z336,$AN$1)</f>
        <v>0</v>
      </c>
      <c r="AP336">
        <f>COUNTIF(群馬!$B336:$Z336,$AN$1)</f>
        <v>1</v>
      </c>
      <c r="AQ336">
        <f>COUNTIF(埼玉!$B336:$AG336,$AN$1)</f>
        <v>5</v>
      </c>
      <c r="AR336">
        <f>COUNTIF(千葉!$B336:$AA336,$AN$1)</f>
        <v>0</v>
      </c>
      <c r="AS336">
        <f>COUNTIF(東京!$B336:$Z336,$AN$1)</f>
        <v>4</v>
      </c>
      <c r="AT336">
        <f>COUNTIF(神奈川!$B336:$Z336,$AN$1)</f>
        <v>1</v>
      </c>
      <c r="AU336">
        <f>COUNTIF(山梨!$B336:$Z336,$AN$1)</f>
        <v>0</v>
      </c>
      <c r="AV336">
        <f>COUNTIF(長野!$B336:$Z336,$AN$1)</f>
        <v>0</v>
      </c>
      <c r="AW336">
        <f>COUNTIF(静岡!$B336:$AC336,$AN$1)</f>
        <v>0</v>
      </c>
      <c r="AX336" s="66">
        <f t="shared" si="80"/>
        <v>13</v>
      </c>
      <c r="AY336" s="73">
        <f t="shared" si="81"/>
        <v>9.9236641221374045E-2</v>
      </c>
    </row>
    <row r="337" spans="1:51" x14ac:dyDescent="0.15">
      <c r="A337">
        <f t="shared" si="75"/>
        <v>3</v>
      </c>
      <c r="B337" s="454">
        <v>43525</v>
      </c>
      <c r="C337">
        <f>COUNT(茨城!$B337:$Z337)</f>
        <v>18</v>
      </c>
      <c r="D337">
        <f>COUNT(栃木!$B337:$Z337)</f>
        <v>10</v>
      </c>
      <c r="E337">
        <f>COUNT(群馬!$B337:$Z337)</f>
        <v>8</v>
      </c>
      <c r="F337">
        <f>COUNT(埼玉!$B337:$AG337)</f>
        <v>20</v>
      </c>
      <c r="G337">
        <f>COUNT(千葉!$B337:$AA337)</f>
        <v>21</v>
      </c>
      <c r="H337">
        <f>COUNT(東京!$B337:$Z337)</f>
        <v>8</v>
      </c>
      <c r="I337">
        <f>COUNT(神奈川!$B337:$Z337)</f>
        <v>13</v>
      </c>
      <c r="J337">
        <f>COUNT(山梨!$B337:$Z337)</f>
        <v>4</v>
      </c>
      <c r="K337">
        <f>COUNT(長野!$B337:$Z337)</f>
        <v>6</v>
      </c>
      <c r="L337">
        <f>COUNT(静岡!$B337:$AC337)</f>
        <v>25</v>
      </c>
      <c r="M337" s="66">
        <f t="shared" si="76"/>
        <v>133</v>
      </c>
      <c r="O337">
        <f>COUNTIF(茨城!$B337:$Z337,$O$1)</f>
        <v>0</v>
      </c>
      <c r="P337">
        <f>COUNTIF(栃木!$B337:$Z337,$O$1)</f>
        <v>0</v>
      </c>
      <c r="Q337">
        <f>COUNTIF(群馬!$B337:$Z337,$O$1)</f>
        <v>0</v>
      </c>
      <c r="R337">
        <f>COUNTIF(埼玉!$B337:$AG337,$O$1)</f>
        <v>0</v>
      </c>
      <c r="S337">
        <f>COUNTIF(千葉!$B337:$AA337,$O$1)</f>
        <v>0</v>
      </c>
      <c r="T337">
        <f>COUNTIF(東京!$B337:$Z337,$O$1)</f>
        <v>0</v>
      </c>
      <c r="U337">
        <f>COUNTIF(神奈川!$B337:$Z337,$O$1)</f>
        <v>0</v>
      </c>
      <c r="V337">
        <f>COUNTIF(山梨!$B337:$Z337,$O$1)</f>
        <v>0</v>
      </c>
      <c r="W337">
        <f>COUNTIF(長野!$B337:$Z337,$O$1)</f>
        <v>0</v>
      </c>
      <c r="X337">
        <f>COUNTIF(静岡!$B337:$AC337,$O$1)</f>
        <v>0</v>
      </c>
      <c r="Y337" s="66">
        <f t="shared" si="77"/>
        <v>0</v>
      </c>
      <c r="AA337">
        <f>COUNTIF(茨城!$B337:$Z337,$AA$1)</f>
        <v>0</v>
      </c>
      <c r="AB337">
        <f>COUNTIF(栃木!$B337:$Z337,$AA$1)</f>
        <v>0</v>
      </c>
      <c r="AC337">
        <f>COUNTIF(群馬!$B337:$Z337,$AA$1)</f>
        <v>0</v>
      </c>
      <c r="AD337">
        <f>COUNTIF(埼玉!$B337:$AG337,$AA$1)</f>
        <v>0</v>
      </c>
      <c r="AE337">
        <f>COUNTIF(千葉!$B337:$AA337,$AA$1)</f>
        <v>0</v>
      </c>
      <c r="AF337">
        <f>COUNTIF(東京!$B337:$Z337,$AA$1)</f>
        <v>0</v>
      </c>
      <c r="AG337">
        <f>COUNTIF(神奈川!$B337:$Z337,$AA$1)</f>
        <v>0</v>
      </c>
      <c r="AH337">
        <f>COUNTIF(山梨!$B337:$Z337,$AA$1)</f>
        <v>0</v>
      </c>
      <c r="AI337">
        <f>COUNTIF(長野!$B337:$Z337,$AA$1)</f>
        <v>0</v>
      </c>
      <c r="AJ337">
        <f>COUNTIF(静岡!$B337:$AC337,$AC$1)</f>
        <v>0</v>
      </c>
      <c r="AK337" s="66">
        <f t="shared" si="78"/>
        <v>0</v>
      </c>
      <c r="AL337" s="73">
        <f t="shared" si="79"/>
        <v>0</v>
      </c>
      <c r="AN337">
        <f>COUNTIF(茨城!$B337:$Z337,$AN$1)</f>
        <v>0</v>
      </c>
      <c r="AO337">
        <f>COUNTIF(栃木!$B337:$Z337,$AN$1)</f>
        <v>0</v>
      </c>
      <c r="AP337">
        <f>COUNTIF(群馬!$B337:$Z337,$AN$1)</f>
        <v>0</v>
      </c>
      <c r="AQ337">
        <f>COUNTIF(埼玉!$B337:$AG337,$AN$1)</f>
        <v>0</v>
      </c>
      <c r="AR337">
        <f>COUNTIF(千葉!$B337:$AA337,$AN$1)</f>
        <v>0</v>
      </c>
      <c r="AS337">
        <f>COUNTIF(東京!$B337:$Z337,$AN$1)</f>
        <v>0</v>
      </c>
      <c r="AT337">
        <f>COUNTIF(神奈川!$B337:$Z337,$AN$1)</f>
        <v>0</v>
      </c>
      <c r="AU337">
        <f>COUNTIF(山梨!$B337:$Z337,$AN$1)</f>
        <v>0</v>
      </c>
      <c r="AV337">
        <f>COUNTIF(長野!$B337:$Z337,$AN$1)</f>
        <v>0</v>
      </c>
      <c r="AW337">
        <f>COUNTIF(静岡!$B337:$AC337,$AN$1)</f>
        <v>0</v>
      </c>
      <c r="AX337" s="66">
        <f t="shared" si="80"/>
        <v>0</v>
      </c>
      <c r="AY337" s="73">
        <f t="shared" si="81"/>
        <v>0</v>
      </c>
    </row>
    <row r="338" spans="1:51" x14ac:dyDescent="0.15">
      <c r="A338">
        <f t="shared" si="75"/>
        <v>3</v>
      </c>
      <c r="B338" s="454">
        <v>43526</v>
      </c>
      <c r="C338">
        <f>COUNT(茨城!$B338:$Z338)</f>
        <v>18</v>
      </c>
      <c r="D338">
        <f>COUNT(栃木!$B338:$Z338)</f>
        <v>11</v>
      </c>
      <c r="E338">
        <f>COUNT(群馬!$B338:$Z338)</f>
        <v>8</v>
      </c>
      <c r="F338">
        <f>COUNT(埼玉!$B338:$AG338)</f>
        <v>20</v>
      </c>
      <c r="G338">
        <f>COUNT(千葉!$B338:$AA338)</f>
        <v>21</v>
      </c>
      <c r="H338">
        <f>COUNT(東京!$B338:$Z338)</f>
        <v>8</v>
      </c>
      <c r="I338">
        <f>COUNT(神奈川!$B338:$Z338)</f>
        <v>13</v>
      </c>
      <c r="J338">
        <f>COUNT(山梨!$B338:$Z338)</f>
        <v>4</v>
      </c>
      <c r="K338">
        <f>COUNT(長野!$B338:$Z338)</f>
        <v>6</v>
      </c>
      <c r="L338">
        <f>COUNT(静岡!$B338:$AC338)</f>
        <v>26</v>
      </c>
      <c r="M338" s="66">
        <f t="shared" si="76"/>
        <v>135</v>
      </c>
      <c r="O338">
        <f>COUNTIF(茨城!$B338:$Z338,$O$1)</f>
        <v>0</v>
      </c>
      <c r="P338">
        <f>COUNTIF(栃木!$B338:$Z338,$O$1)</f>
        <v>0</v>
      </c>
      <c r="Q338">
        <f>COUNTIF(群馬!$B338:$Z338,$O$1)</f>
        <v>0</v>
      </c>
      <c r="R338">
        <f>COUNTIF(埼玉!$B338:$AG338,$O$1)</f>
        <v>0</v>
      </c>
      <c r="S338">
        <f>COUNTIF(千葉!$B338:$AA338,$O$1)</f>
        <v>0</v>
      </c>
      <c r="T338">
        <f>COUNTIF(東京!$B338:$Z338,$O$1)</f>
        <v>0</v>
      </c>
      <c r="U338">
        <f>COUNTIF(神奈川!$B338:$Z338,$O$1)</f>
        <v>0</v>
      </c>
      <c r="V338">
        <f>COUNTIF(山梨!$B338:$Z338,$O$1)</f>
        <v>0</v>
      </c>
      <c r="W338">
        <f>COUNTIF(長野!$B338:$Z338,$O$1)</f>
        <v>0</v>
      </c>
      <c r="X338">
        <f>COUNTIF(静岡!$B338:$AC338,$O$1)</f>
        <v>0</v>
      </c>
      <c r="Y338" s="66">
        <f t="shared" si="77"/>
        <v>0</v>
      </c>
      <c r="AA338">
        <f>COUNTIF(茨城!$B338:$Z338,$AA$1)</f>
        <v>0</v>
      </c>
      <c r="AB338">
        <f>COUNTIF(栃木!$B338:$Z338,$AA$1)</f>
        <v>0</v>
      </c>
      <c r="AC338">
        <f>COUNTIF(群馬!$B338:$Z338,$AA$1)</f>
        <v>0</v>
      </c>
      <c r="AD338">
        <f>COUNTIF(埼玉!$B338:$AG338,$AA$1)</f>
        <v>0</v>
      </c>
      <c r="AE338">
        <f>COUNTIF(千葉!$B338:$AA338,$AA$1)</f>
        <v>0</v>
      </c>
      <c r="AF338">
        <f>COUNTIF(東京!$B338:$Z338,$AA$1)</f>
        <v>0</v>
      </c>
      <c r="AG338">
        <f>COUNTIF(神奈川!$B338:$Z338,$AA$1)</f>
        <v>0</v>
      </c>
      <c r="AH338">
        <f>COUNTIF(山梨!$B338:$Z338,$AA$1)</f>
        <v>0</v>
      </c>
      <c r="AI338">
        <f>COUNTIF(長野!$B338:$Z338,$AA$1)</f>
        <v>0</v>
      </c>
      <c r="AJ338">
        <f>COUNTIF(静岡!$B338:$AC338,$AC$1)</f>
        <v>0</v>
      </c>
      <c r="AK338" s="66">
        <f t="shared" si="78"/>
        <v>0</v>
      </c>
      <c r="AL338" s="73">
        <f t="shared" si="79"/>
        <v>0</v>
      </c>
      <c r="AN338">
        <f>COUNTIF(茨城!$B338:$Z338,$AN$1)</f>
        <v>0</v>
      </c>
      <c r="AO338">
        <f>COUNTIF(栃木!$B338:$Z338,$AN$1)</f>
        <v>0</v>
      </c>
      <c r="AP338">
        <f>COUNTIF(群馬!$B338:$Z338,$AN$1)</f>
        <v>0</v>
      </c>
      <c r="AQ338">
        <f>COUNTIF(埼玉!$B338:$AG338,$AN$1)</f>
        <v>0</v>
      </c>
      <c r="AR338">
        <f>COUNTIF(千葉!$B338:$AA338,$AN$1)</f>
        <v>0</v>
      </c>
      <c r="AS338">
        <f>COUNTIF(東京!$B338:$Z338,$AN$1)</f>
        <v>0</v>
      </c>
      <c r="AT338">
        <f>COUNTIF(神奈川!$B338:$Z338,$AN$1)</f>
        <v>0</v>
      </c>
      <c r="AU338">
        <f>COUNTIF(山梨!$B338:$Z338,$AN$1)</f>
        <v>0</v>
      </c>
      <c r="AV338">
        <f>COUNTIF(長野!$B338:$Z338,$AN$1)</f>
        <v>1</v>
      </c>
      <c r="AW338">
        <f>COUNTIF(静岡!$B338:$AC338,$AN$1)</f>
        <v>0</v>
      </c>
      <c r="AX338" s="66">
        <f t="shared" si="80"/>
        <v>1</v>
      </c>
      <c r="AY338" s="73">
        <f t="shared" si="81"/>
        <v>7.4074074074074077E-3</v>
      </c>
    </row>
    <row r="339" spans="1:51" x14ac:dyDescent="0.15">
      <c r="A339">
        <f t="shared" si="75"/>
        <v>3</v>
      </c>
      <c r="B339" s="454">
        <v>43527</v>
      </c>
      <c r="C339">
        <f>COUNT(茨城!$B339:$Z339)</f>
        <v>18</v>
      </c>
      <c r="D339">
        <f>COUNT(栃木!$B339:$Z339)</f>
        <v>11</v>
      </c>
      <c r="E339">
        <f>COUNT(群馬!$B339:$Z339)</f>
        <v>8</v>
      </c>
      <c r="F339">
        <f>COUNT(埼玉!$B339:$AG339)</f>
        <v>20</v>
      </c>
      <c r="G339">
        <f>COUNT(千葉!$B339:$AA339)</f>
        <v>21</v>
      </c>
      <c r="H339">
        <f>COUNT(東京!$B339:$Z339)</f>
        <v>8</v>
      </c>
      <c r="I339">
        <f>COUNT(神奈川!$B339:$Z339)</f>
        <v>13</v>
      </c>
      <c r="J339">
        <f>COUNT(山梨!$B339:$Z339)</f>
        <v>4</v>
      </c>
      <c r="K339">
        <f>COUNT(長野!$B339:$Z339)</f>
        <v>6</v>
      </c>
      <c r="L339">
        <f>COUNT(静岡!$B339:$AC339)</f>
        <v>26</v>
      </c>
      <c r="M339" s="66">
        <f t="shared" si="76"/>
        <v>135</v>
      </c>
      <c r="O339">
        <f>COUNTIF(茨城!$B339:$Z339,$O$1)</f>
        <v>0</v>
      </c>
      <c r="P339">
        <f>COUNTIF(栃木!$B339:$Z339,$O$1)</f>
        <v>0</v>
      </c>
      <c r="Q339">
        <f>COUNTIF(群馬!$B339:$Z339,$O$1)</f>
        <v>0</v>
      </c>
      <c r="R339">
        <f>COUNTIF(埼玉!$B339:$AG339,$O$1)</f>
        <v>0</v>
      </c>
      <c r="S339">
        <f>COUNTIF(千葉!$B339:$AA339,$O$1)</f>
        <v>0</v>
      </c>
      <c r="T339">
        <f>COUNTIF(東京!$B339:$Z339,$O$1)</f>
        <v>0</v>
      </c>
      <c r="U339">
        <f>COUNTIF(神奈川!$B339:$Z339,$O$1)</f>
        <v>0</v>
      </c>
      <c r="V339">
        <f>COUNTIF(山梨!$B339:$Z339,$O$1)</f>
        <v>0</v>
      </c>
      <c r="W339">
        <f>COUNTIF(長野!$B339:$Z339,$O$1)</f>
        <v>0</v>
      </c>
      <c r="X339">
        <f>COUNTIF(静岡!$B339:$AC339,$O$1)</f>
        <v>0</v>
      </c>
      <c r="Y339" s="66">
        <f t="shared" si="77"/>
        <v>0</v>
      </c>
      <c r="AA339">
        <f>COUNTIF(茨城!$B339:$Z339,$AA$1)</f>
        <v>0</v>
      </c>
      <c r="AB339">
        <f>COUNTIF(栃木!$B339:$Z339,$AA$1)</f>
        <v>0</v>
      </c>
      <c r="AC339">
        <f>COUNTIF(群馬!$B339:$Z339,$AA$1)</f>
        <v>0</v>
      </c>
      <c r="AD339">
        <f>COUNTIF(埼玉!$B339:$AG339,$AA$1)</f>
        <v>0</v>
      </c>
      <c r="AE339">
        <f>COUNTIF(千葉!$B339:$AA339,$AA$1)</f>
        <v>0</v>
      </c>
      <c r="AF339">
        <f>COUNTIF(東京!$B339:$Z339,$AA$1)</f>
        <v>0</v>
      </c>
      <c r="AG339">
        <f>COUNTIF(神奈川!$B339:$Z339,$AA$1)</f>
        <v>0</v>
      </c>
      <c r="AH339">
        <f>COUNTIF(山梨!$B339:$Z339,$AA$1)</f>
        <v>0</v>
      </c>
      <c r="AI339">
        <f>COUNTIF(長野!$B339:$Z339,$AA$1)</f>
        <v>0</v>
      </c>
      <c r="AJ339">
        <f>COUNTIF(静岡!$B339:$AC339,$AC$1)</f>
        <v>0</v>
      </c>
      <c r="AK339" s="66">
        <f t="shared" si="78"/>
        <v>0</v>
      </c>
      <c r="AL339" s="73">
        <f t="shared" si="79"/>
        <v>0</v>
      </c>
      <c r="AN339">
        <f>COUNTIF(茨城!$B339:$Z339,$AN$1)</f>
        <v>8</v>
      </c>
      <c r="AO339">
        <f>COUNTIF(栃木!$B339:$Z339,$AN$1)</f>
        <v>4</v>
      </c>
      <c r="AP339">
        <f>COUNTIF(群馬!$B339:$Z339,$AN$1)</f>
        <v>1</v>
      </c>
      <c r="AQ339">
        <f>COUNTIF(埼玉!$B339:$AG339,$AN$1)</f>
        <v>8</v>
      </c>
      <c r="AR339">
        <f>COUNTIF(千葉!$B339:$AA339,$AN$1)</f>
        <v>10</v>
      </c>
      <c r="AS339">
        <f>COUNTIF(東京!$B339:$Z339,$AN$1)</f>
        <v>3</v>
      </c>
      <c r="AT339">
        <f>COUNTIF(神奈川!$B339:$Z339,$AN$1)</f>
        <v>1</v>
      </c>
      <c r="AU339">
        <f>COUNTIF(山梨!$B339:$Z339,$AN$1)</f>
        <v>0</v>
      </c>
      <c r="AV339">
        <f>COUNTIF(長野!$B339:$Z339,$AN$1)</f>
        <v>0</v>
      </c>
      <c r="AW339">
        <f>COUNTIF(静岡!$B339:$AC339,$AN$1)</f>
        <v>2</v>
      </c>
      <c r="AX339" s="66">
        <f t="shared" si="80"/>
        <v>37</v>
      </c>
      <c r="AY339" s="73">
        <f t="shared" si="81"/>
        <v>0.27407407407407408</v>
      </c>
    </row>
    <row r="340" spans="1:51" x14ac:dyDescent="0.15">
      <c r="A340">
        <f t="shared" si="75"/>
        <v>3</v>
      </c>
      <c r="B340" s="454">
        <v>43528</v>
      </c>
      <c r="C340">
        <f>COUNT(茨城!$B340:$Z340)</f>
        <v>18</v>
      </c>
      <c r="D340">
        <f>COUNT(栃木!$B340:$Z340)</f>
        <v>9</v>
      </c>
      <c r="E340">
        <f>COUNT(群馬!$B340:$Z340)</f>
        <v>8</v>
      </c>
      <c r="F340">
        <f>COUNT(埼玉!$B340:$AG340)</f>
        <v>20</v>
      </c>
      <c r="G340">
        <f>COUNT(千葉!$B340:$AA340)</f>
        <v>20</v>
      </c>
      <c r="H340">
        <f>COUNT(東京!$B340:$Z340)</f>
        <v>8</v>
      </c>
      <c r="I340">
        <f>COUNT(神奈川!$B340:$Z340)</f>
        <v>13</v>
      </c>
      <c r="J340">
        <f>COUNT(山梨!$B340:$Z340)</f>
        <v>4</v>
      </c>
      <c r="K340">
        <f>COUNT(長野!$B340:$Z340)</f>
        <v>6</v>
      </c>
      <c r="L340">
        <f>COUNT(静岡!$B340:$AC340)</f>
        <v>26</v>
      </c>
      <c r="M340" s="66">
        <f t="shared" si="76"/>
        <v>132</v>
      </c>
      <c r="O340">
        <f>COUNTIF(茨城!$B340:$Z340,$O$1)</f>
        <v>0</v>
      </c>
      <c r="P340">
        <f>COUNTIF(栃木!$B340:$Z340,$O$1)</f>
        <v>0</v>
      </c>
      <c r="Q340">
        <f>COUNTIF(群馬!$B340:$Z340,$O$1)</f>
        <v>0</v>
      </c>
      <c r="R340">
        <f>COUNTIF(埼玉!$B340:$AG340,$O$1)</f>
        <v>0</v>
      </c>
      <c r="S340">
        <f>COUNTIF(千葉!$B340:$AA340,$O$1)</f>
        <v>0</v>
      </c>
      <c r="T340">
        <f>COUNTIF(東京!$B340:$Z340,$O$1)</f>
        <v>0</v>
      </c>
      <c r="U340">
        <f>COUNTIF(神奈川!$B340:$Z340,$O$1)</f>
        <v>0</v>
      </c>
      <c r="V340">
        <f>COUNTIF(山梨!$B340:$Z340,$O$1)</f>
        <v>0</v>
      </c>
      <c r="W340">
        <f>COUNTIF(長野!$B340:$Z340,$O$1)</f>
        <v>0</v>
      </c>
      <c r="X340">
        <f>COUNTIF(静岡!$B340:$AC340,$O$1)</f>
        <v>0</v>
      </c>
      <c r="Y340" s="66">
        <f t="shared" si="77"/>
        <v>0</v>
      </c>
      <c r="AA340">
        <f>COUNTIF(茨城!$B340:$Z340,$AA$1)</f>
        <v>0</v>
      </c>
      <c r="AB340">
        <f>COUNTIF(栃木!$B340:$Z340,$AA$1)</f>
        <v>0</v>
      </c>
      <c r="AC340">
        <f>COUNTIF(群馬!$B340:$Z340,$AA$1)</f>
        <v>0</v>
      </c>
      <c r="AD340">
        <f>COUNTIF(埼玉!$B340:$AG340,$AA$1)</f>
        <v>0</v>
      </c>
      <c r="AE340">
        <f>COUNTIF(千葉!$B340:$AA340,$AA$1)</f>
        <v>0</v>
      </c>
      <c r="AF340">
        <f>COUNTIF(東京!$B340:$Z340,$AA$1)</f>
        <v>0</v>
      </c>
      <c r="AG340">
        <f>COUNTIF(神奈川!$B340:$Z340,$AA$1)</f>
        <v>0</v>
      </c>
      <c r="AH340">
        <f>COUNTIF(山梨!$B340:$Z340,$AA$1)</f>
        <v>0</v>
      </c>
      <c r="AI340">
        <f>COUNTIF(長野!$B340:$Z340,$AA$1)</f>
        <v>0</v>
      </c>
      <c r="AJ340">
        <f>COUNTIF(静岡!$B340:$AC340,$AC$1)</f>
        <v>0</v>
      </c>
      <c r="AK340" s="66">
        <f t="shared" si="78"/>
        <v>0</v>
      </c>
      <c r="AL340" s="73">
        <f t="shared" si="79"/>
        <v>0</v>
      </c>
      <c r="AN340">
        <f>COUNTIF(茨城!$B340:$Z340,$AN$1)</f>
        <v>0</v>
      </c>
      <c r="AO340">
        <f>COUNTIF(栃木!$B340:$Z340,$AN$1)</f>
        <v>0</v>
      </c>
      <c r="AP340">
        <f>COUNTIF(群馬!$B340:$Z340,$AN$1)</f>
        <v>0</v>
      </c>
      <c r="AQ340">
        <f>COUNTIF(埼玉!$B340:$AG340,$AN$1)</f>
        <v>0</v>
      </c>
      <c r="AR340">
        <f>COUNTIF(千葉!$B340:$AA340,$AN$1)</f>
        <v>0</v>
      </c>
      <c r="AS340">
        <f>COUNTIF(東京!$B340:$Z340,$AN$1)</f>
        <v>0</v>
      </c>
      <c r="AT340">
        <f>COUNTIF(神奈川!$B340:$Z340,$AN$1)</f>
        <v>0</v>
      </c>
      <c r="AU340">
        <f>COUNTIF(山梨!$B340:$Z340,$AN$1)</f>
        <v>0</v>
      </c>
      <c r="AV340">
        <f>COUNTIF(長野!$B340:$Z340,$AN$1)</f>
        <v>0</v>
      </c>
      <c r="AW340">
        <f>COUNTIF(静岡!$B340:$AC340,$AN$1)</f>
        <v>0</v>
      </c>
      <c r="AX340" s="66">
        <f t="shared" si="80"/>
        <v>0</v>
      </c>
      <c r="AY340" s="73">
        <f t="shared" si="81"/>
        <v>0</v>
      </c>
    </row>
    <row r="341" spans="1:51" x14ac:dyDescent="0.15">
      <c r="A341">
        <f t="shared" si="75"/>
        <v>3</v>
      </c>
      <c r="B341" s="454">
        <v>43529</v>
      </c>
      <c r="C341">
        <f>COUNT(茨城!$B341:$Z341)</f>
        <v>17</v>
      </c>
      <c r="D341">
        <f>COUNT(栃木!$B341:$Z341)</f>
        <v>9</v>
      </c>
      <c r="E341">
        <f>COUNT(群馬!$B341:$Z341)</f>
        <v>8</v>
      </c>
      <c r="F341">
        <f>COUNT(埼玉!$B341:$AG341)</f>
        <v>20</v>
      </c>
      <c r="G341">
        <f>COUNT(千葉!$B341:$AA341)</f>
        <v>20</v>
      </c>
      <c r="H341">
        <f>COUNT(東京!$B341:$Z341)</f>
        <v>8</v>
      </c>
      <c r="I341">
        <f>COUNT(神奈川!$B341:$Z341)</f>
        <v>13</v>
      </c>
      <c r="J341">
        <f>COUNT(山梨!$B341:$Z341)</f>
        <v>4</v>
      </c>
      <c r="K341">
        <f>COUNT(長野!$B341:$Z341)</f>
        <v>6</v>
      </c>
      <c r="L341">
        <f>COUNT(静岡!$B341:$AC341)</f>
        <v>26</v>
      </c>
      <c r="M341" s="66">
        <f t="shared" si="76"/>
        <v>131</v>
      </c>
      <c r="O341">
        <f>COUNTIF(茨城!$B341:$Z341,$O$1)</f>
        <v>0</v>
      </c>
      <c r="P341">
        <f>COUNTIF(栃木!$B341:$Z341,$O$1)</f>
        <v>0</v>
      </c>
      <c r="Q341">
        <f>COUNTIF(群馬!$B341:$Z341,$O$1)</f>
        <v>0</v>
      </c>
      <c r="R341">
        <f>COUNTIF(埼玉!$B341:$AG341,$O$1)</f>
        <v>0</v>
      </c>
      <c r="S341">
        <f>COUNTIF(千葉!$B341:$AA341,$O$1)</f>
        <v>0</v>
      </c>
      <c r="T341">
        <f>COUNTIF(東京!$B341:$Z341,$O$1)</f>
        <v>0</v>
      </c>
      <c r="U341">
        <f>COUNTIF(神奈川!$B341:$Z341,$O$1)</f>
        <v>0</v>
      </c>
      <c r="V341">
        <f>COUNTIF(山梨!$B341:$Z341,$O$1)</f>
        <v>0</v>
      </c>
      <c r="W341">
        <f>COUNTIF(長野!$B341:$Z341,$O$1)</f>
        <v>0</v>
      </c>
      <c r="X341">
        <f>COUNTIF(静岡!$B341:$AC341,$O$1)</f>
        <v>0</v>
      </c>
      <c r="Y341" s="66">
        <f t="shared" si="77"/>
        <v>0</v>
      </c>
      <c r="AA341">
        <f>COUNTIF(茨城!$B341:$Z341,$AA$1)</f>
        <v>0</v>
      </c>
      <c r="AB341">
        <f>COUNTIF(栃木!$B341:$Z341,$AA$1)</f>
        <v>0</v>
      </c>
      <c r="AC341">
        <f>COUNTIF(群馬!$B341:$Z341,$AA$1)</f>
        <v>0</v>
      </c>
      <c r="AD341">
        <f>COUNTIF(埼玉!$B341:$AG341,$AA$1)</f>
        <v>0</v>
      </c>
      <c r="AE341">
        <f>COUNTIF(千葉!$B341:$AA341,$AA$1)</f>
        <v>0</v>
      </c>
      <c r="AF341">
        <f>COUNTIF(東京!$B341:$Z341,$AA$1)</f>
        <v>0</v>
      </c>
      <c r="AG341">
        <f>COUNTIF(神奈川!$B341:$Z341,$AA$1)</f>
        <v>0</v>
      </c>
      <c r="AH341">
        <f>COUNTIF(山梨!$B341:$Z341,$AA$1)</f>
        <v>0</v>
      </c>
      <c r="AI341">
        <f>COUNTIF(長野!$B341:$Z341,$AA$1)</f>
        <v>0</v>
      </c>
      <c r="AJ341">
        <f>COUNTIF(静岡!$B341:$AC341,$AC$1)</f>
        <v>0</v>
      </c>
      <c r="AK341" s="66">
        <f t="shared" si="78"/>
        <v>0</v>
      </c>
      <c r="AL341" s="73">
        <f t="shared" si="79"/>
        <v>0</v>
      </c>
      <c r="AN341">
        <f>COUNTIF(茨城!$B341:$Z341,$AN$1)</f>
        <v>0</v>
      </c>
      <c r="AO341">
        <f>COUNTIF(栃木!$B341:$Z341,$AN$1)</f>
        <v>0</v>
      </c>
      <c r="AP341">
        <f>COUNTIF(群馬!$B341:$Z341,$AN$1)</f>
        <v>0</v>
      </c>
      <c r="AQ341">
        <f>COUNTIF(埼玉!$B341:$AG341,$AN$1)</f>
        <v>0</v>
      </c>
      <c r="AR341">
        <f>COUNTIF(千葉!$B341:$AA341,$AN$1)</f>
        <v>0</v>
      </c>
      <c r="AS341">
        <f>COUNTIF(東京!$B341:$Z341,$AN$1)</f>
        <v>0</v>
      </c>
      <c r="AT341">
        <f>COUNTIF(神奈川!$B341:$Z341,$AN$1)</f>
        <v>0</v>
      </c>
      <c r="AU341">
        <f>COUNTIF(山梨!$B341:$Z341,$AN$1)</f>
        <v>0</v>
      </c>
      <c r="AV341">
        <f>COUNTIF(長野!$B341:$Z341,$AN$1)</f>
        <v>0</v>
      </c>
      <c r="AW341">
        <f>COUNTIF(静岡!$B341:$AC341,$AN$1)</f>
        <v>0</v>
      </c>
      <c r="AX341" s="66">
        <f t="shared" si="80"/>
        <v>0</v>
      </c>
      <c r="AY341" s="73">
        <f t="shared" si="81"/>
        <v>0</v>
      </c>
    </row>
    <row r="342" spans="1:51" x14ac:dyDescent="0.15">
      <c r="A342">
        <f t="shared" si="75"/>
        <v>3</v>
      </c>
      <c r="B342" s="454">
        <v>43530</v>
      </c>
      <c r="C342">
        <f>COUNT(茨城!$B342:$Z342)</f>
        <v>17</v>
      </c>
      <c r="D342">
        <f>COUNT(栃木!$B342:$Z342)</f>
        <v>11</v>
      </c>
      <c r="E342">
        <f>COUNT(群馬!$B342:$Z342)</f>
        <v>8</v>
      </c>
      <c r="F342">
        <f>COUNT(埼玉!$B342:$AG342)</f>
        <v>20</v>
      </c>
      <c r="G342">
        <f>COUNT(千葉!$B342:$AA342)</f>
        <v>21</v>
      </c>
      <c r="H342">
        <f>COUNT(東京!$B342:$Z342)</f>
        <v>8</v>
      </c>
      <c r="I342">
        <f>COUNT(神奈川!$B342:$Z342)</f>
        <v>13</v>
      </c>
      <c r="J342">
        <f>COUNT(山梨!$B342:$Z342)</f>
        <v>4</v>
      </c>
      <c r="K342">
        <f>COUNT(長野!$B342:$Z342)</f>
        <v>6</v>
      </c>
      <c r="L342">
        <f>COUNT(静岡!$B342:$AC342)</f>
        <v>26</v>
      </c>
      <c r="M342" s="66">
        <f t="shared" si="76"/>
        <v>134</v>
      </c>
      <c r="O342">
        <f>COUNTIF(茨城!$B342:$Z342,$O$1)</f>
        <v>0</v>
      </c>
      <c r="P342">
        <f>COUNTIF(栃木!$B342:$Z342,$O$1)</f>
        <v>0</v>
      </c>
      <c r="Q342">
        <f>COUNTIF(群馬!$B342:$Z342,$O$1)</f>
        <v>0</v>
      </c>
      <c r="R342">
        <f>COUNTIF(埼玉!$B342:$AG342,$O$1)</f>
        <v>0</v>
      </c>
      <c r="S342">
        <f>COUNTIF(千葉!$B342:$AA342,$O$1)</f>
        <v>0</v>
      </c>
      <c r="T342">
        <f>COUNTIF(東京!$B342:$Z342,$O$1)</f>
        <v>0</v>
      </c>
      <c r="U342">
        <f>COUNTIF(神奈川!$B342:$Z342,$O$1)</f>
        <v>0</v>
      </c>
      <c r="V342">
        <f>COUNTIF(山梨!$B342:$Z342,$O$1)</f>
        <v>0</v>
      </c>
      <c r="W342">
        <f>COUNTIF(長野!$B342:$Z342,$O$1)</f>
        <v>0</v>
      </c>
      <c r="X342">
        <f>COUNTIF(静岡!$B342:$AC342,$O$1)</f>
        <v>0</v>
      </c>
      <c r="Y342" s="66">
        <f t="shared" si="77"/>
        <v>0</v>
      </c>
      <c r="AA342">
        <f>COUNTIF(茨城!$B342:$Z342,$AA$1)</f>
        <v>1</v>
      </c>
      <c r="AB342">
        <f>COUNTIF(栃木!$B342:$Z342,$AA$1)</f>
        <v>0</v>
      </c>
      <c r="AC342">
        <f>COUNTIF(群馬!$B342:$Z342,$AA$1)</f>
        <v>0</v>
      </c>
      <c r="AD342">
        <f>COUNTIF(埼玉!$B342:$AG342,$AA$1)</f>
        <v>0</v>
      </c>
      <c r="AE342">
        <f>COUNTIF(千葉!$B342:$AA342,$AA$1)</f>
        <v>0</v>
      </c>
      <c r="AF342">
        <f>COUNTIF(東京!$B342:$Z342,$AA$1)</f>
        <v>0</v>
      </c>
      <c r="AG342">
        <f>COUNTIF(神奈川!$B342:$Z342,$AA$1)</f>
        <v>0</v>
      </c>
      <c r="AH342">
        <f>COUNTIF(山梨!$B342:$Z342,$AA$1)</f>
        <v>0</v>
      </c>
      <c r="AI342">
        <f>COUNTIF(長野!$B342:$Z342,$AA$1)</f>
        <v>0</v>
      </c>
      <c r="AJ342">
        <f>COUNTIF(静岡!$B342:$AC342,$AC$1)</f>
        <v>0</v>
      </c>
      <c r="AK342" s="66">
        <f t="shared" si="78"/>
        <v>1</v>
      </c>
      <c r="AL342" s="73">
        <f t="shared" si="79"/>
        <v>7.462686567164179E-3</v>
      </c>
      <c r="AN342">
        <f>COUNTIF(茨城!$B342:$Z342,$AN$1)</f>
        <v>3</v>
      </c>
      <c r="AO342">
        <f>COUNTIF(栃木!$B342:$Z342,$AN$1)</f>
        <v>3</v>
      </c>
      <c r="AP342">
        <f>COUNTIF(群馬!$B342:$Z342,$AN$1)</f>
        <v>3</v>
      </c>
      <c r="AQ342">
        <f>COUNTIF(埼玉!$B342:$AG342,$AN$1)</f>
        <v>15</v>
      </c>
      <c r="AR342">
        <f>COUNTIF(千葉!$B342:$AA342,$AN$1)</f>
        <v>1</v>
      </c>
      <c r="AS342">
        <f>COUNTIF(東京!$B342:$Z342,$AN$1)</f>
        <v>6</v>
      </c>
      <c r="AT342">
        <f>COUNTIF(神奈川!$B342:$Z342,$AN$1)</f>
        <v>2</v>
      </c>
      <c r="AU342">
        <f>COUNTIF(山梨!$B342:$Z342,$AN$1)</f>
        <v>0</v>
      </c>
      <c r="AV342">
        <f>COUNTIF(長野!$B342:$Z342,$AN$1)</f>
        <v>0</v>
      </c>
      <c r="AW342">
        <f>COUNTIF(静岡!$B342:$AC342,$AN$1)</f>
        <v>0</v>
      </c>
      <c r="AX342" s="66">
        <f t="shared" si="80"/>
        <v>33</v>
      </c>
      <c r="AY342" s="73">
        <f t="shared" si="81"/>
        <v>0.2462686567164179</v>
      </c>
    </row>
    <row r="343" spans="1:51" x14ac:dyDescent="0.15">
      <c r="A343">
        <f t="shared" si="75"/>
        <v>3</v>
      </c>
      <c r="B343" s="454">
        <v>43531</v>
      </c>
      <c r="C343">
        <f>COUNT(茨城!$B343:$Z343)</f>
        <v>18</v>
      </c>
      <c r="D343">
        <f>COUNT(栃木!$B343:$Z343)</f>
        <v>10</v>
      </c>
      <c r="E343">
        <f>COUNT(群馬!$B343:$Z343)</f>
        <v>8</v>
      </c>
      <c r="F343">
        <f>COUNT(埼玉!$B343:$AG343)</f>
        <v>20</v>
      </c>
      <c r="G343">
        <f>COUNT(千葉!$B343:$AA343)</f>
        <v>21</v>
      </c>
      <c r="H343">
        <f>COUNT(東京!$B343:$Z343)</f>
        <v>8</v>
      </c>
      <c r="I343">
        <f>COUNT(神奈川!$B343:$Z343)</f>
        <v>13</v>
      </c>
      <c r="J343">
        <f>COUNT(山梨!$B343:$Z343)</f>
        <v>4</v>
      </c>
      <c r="K343">
        <f>COUNT(長野!$B343:$Z343)</f>
        <v>6</v>
      </c>
      <c r="L343">
        <f>COUNT(静岡!$B343:$AC343)</f>
        <v>26</v>
      </c>
      <c r="M343" s="66">
        <f t="shared" si="76"/>
        <v>134</v>
      </c>
      <c r="O343">
        <f>COUNTIF(茨城!$B343:$Z343,$O$1)</f>
        <v>0</v>
      </c>
      <c r="P343">
        <f>COUNTIF(栃木!$B343:$Z343,$O$1)</f>
        <v>0</v>
      </c>
      <c r="Q343">
        <f>COUNTIF(群馬!$B343:$Z343,$O$1)</f>
        <v>0</v>
      </c>
      <c r="R343">
        <f>COUNTIF(埼玉!$B343:$AG343,$O$1)</f>
        <v>0</v>
      </c>
      <c r="S343">
        <f>COUNTIF(千葉!$B343:$AA343,$O$1)</f>
        <v>0</v>
      </c>
      <c r="T343">
        <f>COUNTIF(東京!$B343:$Z343,$O$1)</f>
        <v>0</v>
      </c>
      <c r="U343">
        <f>COUNTIF(神奈川!$B343:$Z343,$O$1)</f>
        <v>0</v>
      </c>
      <c r="V343">
        <f>COUNTIF(山梨!$B343:$Z343,$O$1)</f>
        <v>0</v>
      </c>
      <c r="W343">
        <f>COUNTIF(長野!$B343:$Z343,$O$1)</f>
        <v>0</v>
      </c>
      <c r="X343">
        <f>COUNTIF(静岡!$B343:$AC343,$O$1)</f>
        <v>0</v>
      </c>
      <c r="Y343" s="66">
        <f t="shared" si="77"/>
        <v>0</v>
      </c>
      <c r="AA343">
        <f>COUNTIF(茨城!$B343:$Z343,$AA$1)</f>
        <v>0</v>
      </c>
      <c r="AB343">
        <f>COUNTIF(栃木!$B343:$Z343,$AA$1)</f>
        <v>0</v>
      </c>
      <c r="AC343">
        <f>COUNTIF(群馬!$B343:$Z343,$AA$1)</f>
        <v>0</v>
      </c>
      <c r="AD343">
        <f>COUNTIF(埼玉!$B343:$AG343,$AA$1)</f>
        <v>0</v>
      </c>
      <c r="AE343">
        <f>COUNTIF(千葉!$B343:$AA343,$AA$1)</f>
        <v>0</v>
      </c>
      <c r="AF343">
        <f>COUNTIF(東京!$B343:$Z343,$AA$1)</f>
        <v>0</v>
      </c>
      <c r="AG343">
        <f>COUNTIF(神奈川!$B343:$Z343,$AA$1)</f>
        <v>0</v>
      </c>
      <c r="AH343">
        <f>COUNTIF(山梨!$B343:$Z343,$AA$1)</f>
        <v>0</v>
      </c>
      <c r="AI343">
        <f>COUNTIF(長野!$B343:$Z343,$AA$1)</f>
        <v>0</v>
      </c>
      <c r="AJ343">
        <f>COUNTIF(静岡!$B343:$AC343,$AC$1)</f>
        <v>0</v>
      </c>
      <c r="AK343" s="66">
        <f t="shared" si="78"/>
        <v>0</v>
      </c>
      <c r="AL343" s="73">
        <f t="shared" si="79"/>
        <v>0</v>
      </c>
      <c r="AN343">
        <f>COUNTIF(茨城!$B343:$Z343,$AN$1)</f>
        <v>0</v>
      </c>
      <c r="AO343">
        <f>COUNTIF(栃木!$B343:$Z343,$AN$1)</f>
        <v>0</v>
      </c>
      <c r="AP343">
        <f>COUNTIF(群馬!$B343:$Z343,$AN$1)</f>
        <v>0</v>
      </c>
      <c r="AQ343">
        <f>COUNTIF(埼玉!$B343:$AG343,$AN$1)</f>
        <v>0</v>
      </c>
      <c r="AR343">
        <f>COUNTIF(千葉!$B343:$AA343,$AN$1)</f>
        <v>0</v>
      </c>
      <c r="AS343">
        <f>COUNTIF(東京!$B343:$Z343,$AN$1)</f>
        <v>0</v>
      </c>
      <c r="AT343">
        <f>COUNTIF(神奈川!$B343:$Z343,$AN$1)</f>
        <v>0</v>
      </c>
      <c r="AU343">
        <f>COUNTIF(山梨!$B343:$Z343,$AN$1)</f>
        <v>0</v>
      </c>
      <c r="AV343">
        <f>COUNTIF(長野!$B343:$Z343,$AN$1)</f>
        <v>0</v>
      </c>
      <c r="AW343">
        <f>COUNTIF(静岡!$B343:$AC343,$AN$1)</f>
        <v>0</v>
      </c>
      <c r="AX343" s="66">
        <f t="shared" si="80"/>
        <v>0</v>
      </c>
      <c r="AY343" s="73">
        <f t="shared" si="81"/>
        <v>0</v>
      </c>
    </row>
    <row r="344" spans="1:51" x14ac:dyDescent="0.15">
      <c r="A344">
        <f t="shared" si="75"/>
        <v>3</v>
      </c>
      <c r="B344" s="454">
        <v>43532</v>
      </c>
      <c r="C344">
        <f>COUNT(茨城!$B344:$Z344)</f>
        <v>18</v>
      </c>
      <c r="D344">
        <f>COUNT(栃木!$B344:$Z344)</f>
        <v>9</v>
      </c>
      <c r="E344">
        <f>COUNT(群馬!$B344:$Z344)</f>
        <v>8</v>
      </c>
      <c r="F344">
        <f>COUNT(埼玉!$B344:$AG344)</f>
        <v>20</v>
      </c>
      <c r="G344">
        <f>COUNT(千葉!$B344:$AA344)</f>
        <v>21</v>
      </c>
      <c r="H344">
        <f>COUNT(東京!$B344:$Z344)</f>
        <v>8</v>
      </c>
      <c r="I344">
        <f>COUNT(神奈川!$B344:$Z344)</f>
        <v>13</v>
      </c>
      <c r="J344">
        <f>COUNT(山梨!$B344:$Z344)</f>
        <v>4</v>
      </c>
      <c r="K344">
        <f>COUNT(長野!$B344:$Z344)</f>
        <v>6</v>
      </c>
      <c r="L344">
        <f>COUNT(静岡!$B344:$AC344)</f>
        <v>26</v>
      </c>
      <c r="M344" s="66">
        <f t="shared" si="76"/>
        <v>133</v>
      </c>
      <c r="O344">
        <f>COUNTIF(茨城!$B344:$Z344,$O$1)</f>
        <v>0</v>
      </c>
      <c r="P344">
        <f>COUNTIF(栃木!$B344:$Z344,$O$1)</f>
        <v>0</v>
      </c>
      <c r="Q344">
        <f>COUNTIF(群馬!$B344:$Z344,$O$1)</f>
        <v>0</v>
      </c>
      <c r="R344">
        <f>COUNTIF(埼玉!$B344:$AG344,$O$1)</f>
        <v>0</v>
      </c>
      <c r="S344">
        <f>COUNTIF(千葉!$B344:$AA344,$O$1)</f>
        <v>0</v>
      </c>
      <c r="T344">
        <f>COUNTIF(東京!$B344:$Z344,$O$1)</f>
        <v>0</v>
      </c>
      <c r="U344">
        <f>COUNTIF(神奈川!$B344:$Z344,$O$1)</f>
        <v>0</v>
      </c>
      <c r="V344">
        <f>COUNTIF(山梨!$B344:$Z344,$O$1)</f>
        <v>0</v>
      </c>
      <c r="W344">
        <f>COUNTIF(長野!$B344:$Z344,$O$1)</f>
        <v>0</v>
      </c>
      <c r="X344">
        <f>COUNTIF(静岡!$B344:$AC344,$O$1)</f>
        <v>0</v>
      </c>
      <c r="Y344" s="66">
        <f t="shared" si="77"/>
        <v>0</v>
      </c>
      <c r="AA344">
        <f>COUNTIF(茨城!$B344:$Z344,$AA$1)</f>
        <v>0</v>
      </c>
      <c r="AB344">
        <f>COUNTIF(栃木!$B344:$Z344,$AA$1)</f>
        <v>0</v>
      </c>
      <c r="AC344">
        <f>COUNTIF(群馬!$B344:$Z344,$AA$1)</f>
        <v>0</v>
      </c>
      <c r="AD344">
        <f>COUNTIF(埼玉!$B344:$AG344,$AA$1)</f>
        <v>0</v>
      </c>
      <c r="AE344">
        <f>COUNTIF(千葉!$B344:$AA344,$AA$1)</f>
        <v>0</v>
      </c>
      <c r="AF344">
        <f>COUNTIF(東京!$B344:$Z344,$AA$1)</f>
        <v>0</v>
      </c>
      <c r="AG344">
        <f>COUNTIF(神奈川!$B344:$Z344,$AA$1)</f>
        <v>0</v>
      </c>
      <c r="AH344">
        <f>COUNTIF(山梨!$B344:$Z344,$AA$1)</f>
        <v>0</v>
      </c>
      <c r="AI344">
        <f>COUNTIF(長野!$B344:$Z344,$AA$1)</f>
        <v>0</v>
      </c>
      <c r="AJ344">
        <f>COUNTIF(静岡!$B344:$AC344,$AC$1)</f>
        <v>0</v>
      </c>
      <c r="AK344" s="66">
        <f t="shared" si="78"/>
        <v>0</v>
      </c>
      <c r="AL344" s="73">
        <f t="shared" si="79"/>
        <v>0</v>
      </c>
      <c r="AN344">
        <f>COUNTIF(茨城!$B344:$Z344,$AN$1)</f>
        <v>0</v>
      </c>
      <c r="AO344">
        <f>COUNTIF(栃木!$B344:$Z344,$AN$1)</f>
        <v>0</v>
      </c>
      <c r="AP344">
        <f>COUNTIF(群馬!$B344:$Z344,$AN$1)</f>
        <v>0</v>
      </c>
      <c r="AQ344">
        <f>COUNTIF(埼玉!$B344:$AG344,$AN$1)</f>
        <v>0</v>
      </c>
      <c r="AR344">
        <f>COUNTIF(千葉!$B344:$AA344,$AN$1)</f>
        <v>0</v>
      </c>
      <c r="AS344">
        <f>COUNTIF(東京!$B344:$Z344,$AN$1)</f>
        <v>0</v>
      </c>
      <c r="AT344">
        <f>COUNTIF(神奈川!$B344:$Z344,$AN$1)</f>
        <v>0</v>
      </c>
      <c r="AU344">
        <f>COUNTIF(山梨!$B344:$Z344,$AN$1)</f>
        <v>0</v>
      </c>
      <c r="AV344">
        <f>COUNTIF(長野!$B344:$Z344,$AN$1)</f>
        <v>0</v>
      </c>
      <c r="AW344">
        <f>COUNTIF(静岡!$B344:$AC344,$AN$1)</f>
        <v>0</v>
      </c>
      <c r="AX344" s="66">
        <f t="shared" si="80"/>
        <v>0</v>
      </c>
      <c r="AY344" s="73">
        <f t="shared" si="81"/>
        <v>0</v>
      </c>
    </row>
    <row r="345" spans="1:51" x14ac:dyDescent="0.15">
      <c r="A345">
        <f t="shared" si="75"/>
        <v>3</v>
      </c>
      <c r="B345" s="454">
        <v>43533</v>
      </c>
      <c r="C345">
        <f>COUNT(茨城!$B345:$Z345)</f>
        <v>18</v>
      </c>
      <c r="D345">
        <f>COUNT(栃木!$B345:$Z345)</f>
        <v>10</v>
      </c>
      <c r="E345">
        <f>COUNT(群馬!$B345:$Z345)</f>
        <v>8</v>
      </c>
      <c r="F345">
        <f>COUNT(埼玉!$B345:$AG345)</f>
        <v>20</v>
      </c>
      <c r="G345">
        <f>COUNT(千葉!$B345:$AA345)</f>
        <v>21</v>
      </c>
      <c r="H345">
        <f>COUNT(東京!$B345:$Z345)</f>
        <v>8</v>
      </c>
      <c r="I345">
        <f>COUNT(神奈川!$B345:$Z345)</f>
        <v>13</v>
      </c>
      <c r="J345">
        <f>COUNT(山梨!$B345:$Z345)</f>
        <v>4</v>
      </c>
      <c r="K345">
        <f>COUNT(長野!$B345:$Z345)</f>
        <v>6</v>
      </c>
      <c r="L345">
        <f>COUNT(静岡!$B345:$AC345)</f>
        <v>26</v>
      </c>
      <c r="M345" s="66">
        <f t="shared" si="76"/>
        <v>134</v>
      </c>
      <c r="O345">
        <f>COUNTIF(茨城!$B345:$Z345,$O$1)</f>
        <v>0</v>
      </c>
      <c r="P345">
        <f>COUNTIF(栃木!$B345:$Z345,$O$1)</f>
        <v>0</v>
      </c>
      <c r="Q345">
        <f>COUNTIF(群馬!$B345:$Z345,$O$1)</f>
        <v>0</v>
      </c>
      <c r="R345">
        <f>COUNTIF(埼玉!$B345:$AG345,$O$1)</f>
        <v>0</v>
      </c>
      <c r="S345">
        <f>COUNTIF(千葉!$B345:$AA345,$O$1)</f>
        <v>0</v>
      </c>
      <c r="T345">
        <f>COUNTIF(東京!$B345:$Z345,$O$1)</f>
        <v>0</v>
      </c>
      <c r="U345">
        <f>COUNTIF(神奈川!$B345:$Z345,$O$1)</f>
        <v>0</v>
      </c>
      <c r="V345">
        <f>COUNTIF(山梨!$B345:$Z345,$O$1)</f>
        <v>0</v>
      </c>
      <c r="W345">
        <f>COUNTIF(長野!$B345:$Z345,$O$1)</f>
        <v>0</v>
      </c>
      <c r="X345">
        <f>COUNTIF(静岡!$B345:$AC345,$O$1)</f>
        <v>0</v>
      </c>
      <c r="Y345" s="66">
        <f t="shared" si="77"/>
        <v>0</v>
      </c>
      <c r="AA345">
        <f>COUNTIF(茨城!$B345:$Z345,$AA$1)</f>
        <v>0</v>
      </c>
      <c r="AB345">
        <f>COUNTIF(栃木!$B345:$Z345,$AA$1)</f>
        <v>0</v>
      </c>
      <c r="AC345">
        <f>COUNTIF(群馬!$B345:$Z345,$AA$1)</f>
        <v>0</v>
      </c>
      <c r="AD345">
        <f>COUNTIF(埼玉!$B345:$AG345,$AA$1)</f>
        <v>0</v>
      </c>
      <c r="AE345">
        <f>COUNTIF(千葉!$B345:$AA345,$AA$1)</f>
        <v>0</v>
      </c>
      <c r="AF345">
        <f>COUNTIF(東京!$B345:$Z345,$AA$1)</f>
        <v>0</v>
      </c>
      <c r="AG345">
        <f>COUNTIF(神奈川!$B345:$Z345,$AA$1)</f>
        <v>0</v>
      </c>
      <c r="AH345">
        <f>COUNTIF(山梨!$B345:$Z345,$AA$1)</f>
        <v>0</v>
      </c>
      <c r="AI345">
        <f>COUNTIF(長野!$B345:$Z345,$AA$1)</f>
        <v>0</v>
      </c>
      <c r="AJ345">
        <f>COUNTIF(静岡!$B345:$AC345,$AC$1)</f>
        <v>0</v>
      </c>
      <c r="AK345" s="66">
        <f t="shared" si="78"/>
        <v>0</v>
      </c>
      <c r="AL345" s="73">
        <f t="shared" si="79"/>
        <v>0</v>
      </c>
      <c r="AN345">
        <f>COUNTIF(茨城!$B345:$Z345,$AN$1)</f>
        <v>0</v>
      </c>
      <c r="AO345">
        <f>COUNTIF(栃木!$B345:$Z345,$AN$1)</f>
        <v>0</v>
      </c>
      <c r="AP345">
        <f>COUNTIF(群馬!$B345:$Z345,$AN$1)</f>
        <v>0</v>
      </c>
      <c r="AQ345">
        <f>COUNTIF(埼玉!$B345:$AG345,$AN$1)</f>
        <v>0</v>
      </c>
      <c r="AR345">
        <f>COUNTIF(千葉!$B345:$AA345,$AN$1)</f>
        <v>0</v>
      </c>
      <c r="AS345">
        <f>COUNTIF(東京!$B345:$Z345,$AN$1)</f>
        <v>0</v>
      </c>
      <c r="AT345">
        <f>COUNTIF(神奈川!$B345:$Z345,$AN$1)</f>
        <v>0</v>
      </c>
      <c r="AU345">
        <f>COUNTIF(山梨!$B345:$Z345,$AN$1)</f>
        <v>0</v>
      </c>
      <c r="AV345">
        <f>COUNTIF(長野!$B345:$Z345,$AN$1)</f>
        <v>0</v>
      </c>
      <c r="AW345">
        <f>COUNTIF(静岡!$B345:$AC345,$AN$1)</f>
        <v>0</v>
      </c>
      <c r="AX345" s="66">
        <f t="shared" si="80"/>
        <v>0</v>
      </c>
      <c r="AY345" s="73">
        <f t="shared" si="81"/>
        <v>0</v>
      </c>
    </row>
    <row r="346" spans="1:51" x14ac:dyDescent="0.15">
      <c r="A346">
        <f t="shared" si="75"/>
        <v>3</v>
      </c>
      <c r="B346" s="454">
        <v>43534</v>
      </c>
      <c r="C346">
        <f>COUNT(茨城!$B346:$Z346)</f>
        <v>18</v>
      </c>
      <c r="D346">
        <f>COUNT(栃木!$B346:$Z346)</f>
        <v>10</v>
      </c>
      <c r="E346">
        <f>COUNT(群馬!$B346:$Z346)</f>
        <v>8</v>
      </c>
      <c r="F346">
        <f>COUNT(埼玉!$B346:$AG346)</f>
        <v>20</v>
      </c>
      <c r="G346">
        <f>COUNT(千葉!$B346:$AA346)</f>
        <v>21</v>
      </c>
      <c r="H346">
        <f>COUNT(東京!$B346:$Z346)</f>
        <v>7</v>
      </c>
      <c r="I346">
        <f>COUNT(神奈川!$B346:$Z346)</f>
        <v>13</v>
      </c>
      <c r="J346">
        <f>COUNT(山梨!$B346:$Z346)</f>
        <v>4</v>
      </c>
      <c r="K346">
        <f>COUNT(長野!$B346:$Z346)</f>
        <v>6</v>
      </c>
      <c r="L346">
        <f>COUNT(静岡!$B346:$AC346)</f>
        <v>26</v>
      </c>
      <c r="M346" s="66">
        <f t="shared" si="76"/>
        <v>133</v>
      </c>
      <c r="O346">
        <f>COUNTIF(茨城!$B346:$Z346,$O$1)</f>
        <v>0</v>
      </c>
      <c r="P346">
        <f>COUNTIF(栃木!$B346:$Z346,$O$1)</f>
        <v>0</v>
      </c>
      <c r="Q346">
        <f>COUNTIF(群馬!$B346:$Z346,$O$1)</f>
        <v>0</v>
      </c>
      <c r="R346">
        <f>COUNTIF(埼玉!$B346:$AG346,$O$1)</f>
        <v>0</v>
      </c>
      <c r="S346">
        <f>COUNTIF(千葉!$B346:$AA346,$O$1)</f>
        <v>0</v>
      </c>
      <c r="T346">
        <f>COUNTIF(東京!$B346:$Z346,$O$1)</f>
        <v>0</v>
      </c>
      <c r="U346">
        <f>COUNTIF(神奈川!$B346:$Z346,$O$1)</f>
        <v>0</v>
      </c>
      <c r="V346">
        <f>COUNTIF(山梨!$B346:$Z346,$O$1)</f>
        <v>0</v>
      </c>
      <c r="W346">
        <f>COUNTIF(長野!$B346:$Z346,$O$1)</f>
        <v>0</v>
      </c>
      <c r="X346">
        <f>COUNTIF(静岡!$B346:$AC346,$O$1)</f>
        <v>0</v>
      </c>
      <c r="Y346" s="66">
        <f t="shared" si="77"/>
        <v>0</v>
      </c>
      <c r="AA346">
        <f>COUNTIF(茨城!$B346:$Z346,$AA$1)</f>
        <v>0</v>
      </c>
      <c r="AB346">
        <f>COUNTIF(栃木!$B346:$Z346,$AA$1)</f>
        <v>0</v>
      </c>
      <c r="AC346">
        <f>COUNTIF(群馬!$B346:$Z346,$AA$1)</f>
        <v>0</v>
      </c>
      <c r="AD346">
        <f>COUNTIF(埼玉!$B346:$AG346,$AA$1)</f>
        <v>0</v>
      </c>
      <c r="AE346">
        <f>COUNTIF(千葉!$B346:$AA346,$AA$1)</f>
        <v>0</v>
      </c>
      <c r="AF346">
        <f>COUNTIF(東京!$B346:$Z346,$AA$1)</f>
        <v>0</v>
      </c>
      <c r="AG346">
        <f>COUNTIF(神奈川!$B346:$Z346,$AA$1)</f>
        <v>0</v>
      </c>
      <c r="AH346">
        <f>COUNTIF(山梨!$B346:$Z346,$AA$1)</f>
        <v>0</v>
      </c>
      <c r="AI346">
        <f>COUNTIF(長野!$B346:$Z346,$AA$1)</f>
        <v>0</v>
      </c>
      <c r="AJ346">
        <f>COUNTIF(静岡!$B346:$AC346,$AC$1)</f>
        <v>0</v>
      </c>
      <c r="AK346" s="66">
        <f t="shared" si="78"/>
        <v>0</v>
      </c>
      <c r="AL346" s="73">
        <f t="shared" si="79"/>
        <v>0</v>
      </c>
      <c r="AN346">
        <f>COUNTIF(茨城!$B346:$Z346,$AN$1)</f>
        <v>0</v>
      </c>
      <c r="AO346">
        <f>COUNTIF(栃木!$B346:$Z346,$AN$1)</f>
        <v>0</v>
      </c>
      <c r="AP346">
        <f>COUNTIF(群馬!$B346:$Z346,$AN$1)</f>
        <v>0</v>
      </c>
      <c r="AQ346">
        <f>COUNTIF(埼玉!$B346:$AG346,$AN$1)</f>
        <v>0</v>
      </c>
      <c r="AR346">
        <f>COUNTIF(千葉!$B346:$AA346,$AN$1)</f>
        <v>0</v>
      </c>
      <c r="AS346">
        <f>COUNTIF(東京!$B346:$Z346,$AN$1)</f>
        <v>0</v>
      </c>
      <c r="AT346">
        <f>COUNTIF(神奈川!$B346:$Z346,$AN$1)</f>
        <v>0</v>
      </c>
      <c r="AU346">
        <f>COUNTIF(山梨!$B346:$Z346,$AN$1)</f>
        <v>0</v>
      </c>
      <c r="AV346">
        <f>COUNTIF(長野!$B346:$Z346,$AN$1)</f>
        <v>0</v>
      </c>
      <c r="AW346">
        <f>COUNTIF(静岡!$B346:$AC346,$AN$1)</f>
        <v>0</v>
      </c>
      <c r="AX346" s="66">
        <f t="shared" si="80"/>
        <v>0</v>
      </c>
      <c r="AY346" s="73">
        <f t="shared" si="81"/>
        <v>0</v>
      </c>
    </row>
    <row r="347" spans="1:51" x14ac:dyDescent="0.15">
      <c r="A347">
        <f t="shared" si="75"/>
        <v>3</v>
      </c>
      <c r="B347" s="454">
        <v>43535</v>
      </c>
      <c r="C347">
        <f>COUNT(茨城!$B347:$Z347)</f>
        <v>17</v>
      </c>
      <c r="D347">
        <f>COUNT(栃木!$B347:$Z347)</f>
        <v>10</v>
      </c>
      <c r="E347">
        <f>COUNT(群馬!$B347:$Z347)</f>
        <v>8</v>
      </c>
      <c r="F347">
        <f>COUNT(埼玉!$B347:$AG347)</f>
        <v>20</v>
      </c>
      <c r="G347">
        <f>COUNT(千葉!$B347:$AA347)</f>
        <v>21</v>
      </c>
      <c r="H347">
        <f>COUNT(東京!$B347:$Z347)</f>
        <v>8</v>
      </c>
      <c r="I347">
        <f>COUNT(神奈川!$B347:$Z347)</f>
        <v>13</v>
      </c>
      <c r="J347">
        <f>COUNT(山梨!$B347:$Z347)</f>
        <v>4</v>
      </c>
      <c r="K347">
        <f>COUNT(長野!$B347:$Z347)</f>
        <v>6</v>
      </c>
      <c r="L347">
        <f>COUNT(静岡!$B347:$AC347)</f>
        <v>26</v>
      </c>
      <c r="M347" s="66">
        <f t="shared" si="76"/>
        <v>133</v>
      </c>
      <c r="O347">
        <f>COUNTIF(茨城!$B347:$Z347,$O$1)</f>
        <v>0</v>
      </c>
      <c r="P347">
        <f>COUNTIF(栃木!$B347:$Z347,$O$1)</f>
        <v>0</v>
      </c>
      <c r="Q347">
        <f>COUNTIF(群馬!$B347:$Z347,$O$1)</f>
        <v>0</v>
      </c>
      <c r="R347">
        <f>COUNTIF(埼玉!$B347:$AG347,$O$1)</f>
        <v>0</v>
      </c>
      <c r="S347">
        <f>COUNTIF(千葉!$B347:$AA347,$O$1)</f>
        <v>0</v>
      </c>
      <c r="T347">
        <f>COUNTIF(東京!$B347:$Z347,$O$1)</f>
        <v>0</v>
      </c>
      <c r="U347">
        <f>COUNTIF(神奈川!$B347:$Z347,$O$1)</f>
        <v>0</v>
      </c>
      <c r="V347">
        <f>COUNTIF(山梨!$B347:$Z347,$O$1)</f>
        <v>0</v>
      </c>
      <c r="W347">
        <f>COUNTIF(長野!$B347:$Z347,$O$1)</f>
        <v>0</v>
      </c>
      <c r="X347">
        <f>COUNTIF(静岡!$B347:$AC347,$O$1)</f>
        <v>0</v>
      </c>
      <c r="Y347" s="66">
        <f t="shared" si="77"/>
        <v>0</v>
      </c>
      <c r="AA347">
        <f>COUNTIF(茨城!$B347:$Z347,$AA$1)</f>
        <v>0</v>
      </c>
      <c r="AB347">
        <f>COUNTIF(栃木!$B347:$Z347,$AA$1)</f>
        <v>0</v>
      </c>
      <c r="AC347">
        <f>COUNTIF(群馬!$B347:$Z347,$AA$1)</f>
        <v>0</v>
      </c>
      <c r="AD347">
        <f>COUNTIF(埼玉!$B347:$AG347,$AA$1)</f>
        <v>0</v>
      </c>
      <c r="AE347">
        <f>COUNTIF(千葉!$B347:$AA347,$AA$1)</f>
        <v>0</v>
      </c>
      <c r="AF347">
        <f>COUNTIF(東京!$B347:$Z347,$AA$1)</f>
        <v>0</v>
      </c>
      <c r="AG347">
        <f>COUNTIF(神奈川!$B347:$Z347,$AA$1)</f>
        <v>0</v>
      </c>
      <c r="AH347">
        <f>COUNTIF(山梨!$B347:$Z347,$AA$1)</f>
        <v>0</v>
      </c>
      <c r="AI347">
        <f>COUNTIF(長野!$B347:$Z347,$AA$1)</f>
        <v>0</v>
      </c>
      <c r="AJ347">
        <f>COUNTIF(静岡!$B347:$AC347,$AC$1)</f>
        <v>0</v>
      </c>
      <c r="AK347" s="66">
        <f t="shared" si="78"/>
        <v>0</v>
      </c>
      <c r="AL347" s="73">
        <f t="shared" si="79"/>
        <v>0</v>
      </c>
      <c r="AN347">
        <f>COUNTIF(茨城!$B347:$Z347,$AN$1)</f>
        <v>0</v>
      </c>
      <c r="AO347">
        <f>COUNTIF(栃木!$B347:$Z347,$AN$1)</f>
        <v>0</v>
      </c>
      <c r="AP347">
        <f>COUNTIF(群馬!$B347:$Z347,$AN$1)</f>
        <v>0</v>
      </c>
      <c r="AQ347">
        <f>COUNTIF(埼玉!$B347:$AG347,$AN$1)</f>
        <v>0</v>
      </c>
      <c r="AR347">
        <f>COUNTIF(千葉!$B347:$AA347,$AN$1)</f>
        <v>0</v>
      </c>
      <c r="AS347">
        <f>COUNTIF(東京!$B347:$Z347,$AN$1)</f>
        <v>0</v>
      </c>
      <c r="AT347">
        <f>COUNTIF(神奈川!$B347:$Z347,$AN$1)</f>
        <v>0</v>
      </c>
      <c r="AU347">
        <f>COUNTIF(山梨!$B347:$Z347,$AN$1)</f>
        <v>0</v>
      </c>
      <c r="AV347">
        <f>COUNTIF(長野!$B347:$Z347,$AN$1)</f>
        <v>0</v>
      </c>
      <c r="AW347">
        <f>COUNTIF(静岡!$B347:$AC347,$AN$1)</f>
        <v>0</v>
      </c>
      <c r="AX347" s="66">
        <f t="shared" si="80"/>
        <v>0</v>
      </c>
      <c r="AY347" s="73">
        <f t="shared" si="81"/>
        <v>0</v>
      </c>
    </row>
    <row r="348" spans="1:51" x14ac:dyDescent="0.15">
      <c r="A348">
        <f t="shared" si="75"/>
        <v>3</v>
      </c>
      <c r="B348" s="454">
        <v>43536</v>
      </c>
      <c r="C348">
        <f>COUNT(茨城!$B348:$Z348)</f>
        <v>17</v>
      </c>
      <c r="D348">
        <f>COUNT(栃木!$B348:$Z348)</f>
        <v>10</v>
      </c>
      <c r="E348">
        <f>COUNT(群馬!$B348:$Z348)</f>
        <v>8</v>
      </c>
      <c r="F348">
        <f>COUNT(埼玉!$B348:$AG348)</f>
        <v>20</v>
      </c>
      <c r="G348">
        <f>COUNT(千葉!$B348:$AA348)</f>
        <v>21</v>
      </c>
      <c r="H348">
        <f>COUNT(東京!$B348:$Z348)</f>
        <v>8</v>
      </c>
      <c r="I348">
        <f>COUNT(神奈川!$B348:$Z348)</f>
        <v>13</v>
      </c>
      <c r="J348">
        <f>COUNT(山梨!$B348:$Z348)</f>
        <v>4</v>
      </c>
      <c r="K348">
        <f>COUNT(長野!$B348:$Z348)</f>
        <v>6</v>
      </c>
      <c r="L348">
        <f>COUNT(静岡!$B348:$AC348)</f>
        <v>27</v>
      </c>
      <c r="M348" s="66">
        <f t="shared" si="76"/>
        <v>134</v>
      </c>
      <c r="O348">
        <f>COUNTIF(茨城!$B348:$Z348,$O$1)</f>
        <v>0</v>
      </c>
      <c r="P348">
        <f>COUNTIF(栃木!$B348:$Z348,$O$1)</f>
        <v>0</v>
      </c>
      <c r="Q348">
        <f>COUNTIF(群馬!$B348:$Z348,$O$1)</f>
        <v>0</v>
      </c>
      <c r="R348">
        <f>COUNTIF(埼玉!$B348:$AG348,$O$1)</f>
        <v>0</v>
      </c>
      <c r="S348">
        <f>COUNTIF(千葉!$B348:$AA348,$O$1)</f>
        <v>0</v>
      </c>
      <c r="T348">
        <f>COUNTIF(東京!$B348:$Z348,$O$1)</f>
        <v>0</v>
      </c>
      <c r="U348">
        <f>COUNTIF(神奈川!$B348:$Z348,$O$1)</f>
        <v>0</v>
      </c>
      <c r="V348">
        <f>COUNTIF(山梨!$B348:$Z348,$O$1)</f>
        <v>0</v>
      </c>
      <c r="W348">
        <f>COUNTIF(長野!$B348:$Z348,$O$1)</f>
        <v>0</v>
      </c>
      <c r="X348">
        <f>COUNTIF(静岡!$B348:$AC348,$O$1)</f>
        <v>0</v>
      </c>
      <c r="Y348" s="66">
        <f t="shared" si="77"/>
        <v>0</v>
      </c>
      <c r="AA348">
        <f>COUNTIF(茨城!$B348:$Z348,$AA$1)</f>
        <v>0</v>
      </c>
      <c r="AB348">
        <f>COUNTIF(栃木!$B348:$Z348,$AA$1)</f>
        <v>0</v>
      </c>
      <c r="AC348">
        <f>COUNTIF(群馬!$B348:$Z348,$AA$1)</f>
        <v>0</v>
      </c>
      <c r="AD348">
        <f>COUNTIF(埼玉!$B348:$AG348,$AA$1)</f>
        <v>0</v>
      </c>
      <c r="AE348">
        <f>COUNTIF(千葉!$B348:$AA348,$AA$1)</f>
        <v>0</v>
      </c>
      <c r="AF348">
        <f>COUNTIF(東京!$B348:$Z348,$AA$1)</f>
        <v>0</v>
      </c>
      <c r="AG348">
        <f>COUNTIF(神奈川!$B348:$Z348,$AA$1)</f>
        <v>0</v>
      </c>
      <c r="AH348">
        <f>COUNTIF(山梨!$B348:$Z348,$AA$1)</f>
        <v>0</v>
      </c>
      <c r="AI348">
        <f>COUNTIF(長野!$B348:$Z348,$AA$1)</f>
        <v>0</v>
      </c>
      <c r="AJ348">
        <f>COUNTIF(静岡!$B348:$AC348,$AC$1)</f>
        <v>0</v>
      </c>
      <c r="AK348" s="66">
        <f t="shared" si="78"/>
        <v>0</v>
      </c>
      <c r="AL348" s="73">
        <f t="shared" si="79"/>
        <v>0</v>
      </c>
      <c r="AN348">
        <f>COUNTIF(茨城!$B348:$Z348,$AN$1)</f>
        <v>0</v>
      </c>
      <c r="AO348">
        <f>COUNTIF(栃木!$B348:$Z348,$AN$1)</f>
        <v>0</v>
      </c>
      <c r="AP348">
        <f>COUNTIF(群馬!$B348:$Z348,$AN$1)</f>
        <v>0</v>
      </c>
      <c r="AQ348">
        <f>COUNTIF(埼玉!$B348:$AG348,$AN$1)</f>
        <v>0</v>
      </c>
      <c r="AR348">
        <f>COUNTIF(千葉!$B348:$AA348,$AN$1)</f>
        <v>0</v>
      </c>
      <c r="AS348">
        <f>COUNTIF(東京!$B348:$Z348,$AN$1)</f>
        <v>0</v>
      </c>
      <c r="AT348">
        <f>COUNTIF(神奈川!$B348:$Z348,$AN$1)</f>
        <v>0</v>
      </c>
      <c r="AU348">
        <f>COUNTIF(山梨!$B348:$Z348,$AN$1)</f>
        <v>0</v>
      </c>
      <c r="AV348">
        <f>COUNTIF(長野!$B348:$Z348,$AN$1)</f>
        <v>0</v>
      </c>
      <c r="AW348">
        <f>COUNTIF(静岡!$B348:$AC348,$AN$1)</f>
        <v>0</v>
      </c>
      <c r="AX348" s="66">
        <f t="shared" si="80"/>
        <v>0</v>
      </c>
      <c r="AY348" s="73">
        <f t="shared" si="81"/>
        <v>0</v>
      </c>
    </row>
    <row r="349" spans="1:51" x14ac:dyDescent="0.15">
      <c r="A349">
        <f t="shared" si="75"/>
        <v>3</v>
      </c>
      <c r="B349" s="454">
        <v>43537</v>
      </c>
      <c r="C349">
        <f>COUNT(茨城!$B349:$Z349)</f>
        <v>18</v>
      </c>
      <c r="D349">
        <f>COUNT(栃木!$B349:$Z349)</f>
        <v>10</v>
      </c>
      <c r="E349">
        <f>COUNT(群馬!$B349:$Z349)</f>
        <v>8</v>
      </c>
      <c r="F349">
        <f>COUNT(埼玉!$B349:$AG349)</f>
        <v>20</v>
      </c>
      <c r="G349">
        <f>COUNT(千葉!$B349:$AA349)</f>
        <v>20</v>
      </c>
      <c r="H349">
        <f>COUNT(東京!$B349:$Z349)</f>
        <v>8</v>
      </c>
      <c r="I349">
        <f>COUNT(神奈川!$B349:$Z349)</f>
        <v>13</v>
      </c>
      <c r="J349">
        <f>COUNT(山梨!$B349:$Z349)</f>
        <v>4</v>
      </c>
      <c r="K349">
        <f>COUNT(長野!$B349:$Z349)</f>
        <v>6</v>
      </c>
      <c r="L349">
        <f>COUNT(静岡!$B349:$AC349)</f>
        <v>27</v>
      </c>
      <c r="M349" s="66">
        <f t="shared" si="76"/>
        <v>134</v>
      </c>
      <c r="O349">
        <f>COUNTIF(茨城!$B349:$Z349,$O$1)</f>
        <v>0</v>
      </c>
      <c r="P349">
        <f>COUNTIF(栃木!$B349:$Z349,$O$1)</f>
        <v>0</v>
      </c>
      <c r="Q349">
        <f>COUNTIF(群馬!$B349:$Z349,$O$1)</f>
        <v>0</v>
      </c>
      <c r="R349">
        <f>COUNTIF(埼玉!$B349:$AG349,$O$1)</f>
        <v>0</v>
      </c>
      <c r="S349">
        <f>COUNTIF(千葉!$B349:$AA349,$O$1)</f>
        <v>0</v>
      </c>
      <c r="T349">
        <f>COUNTIF(東京!$B349:$Z349,$O$1)</f>
        <v>0</v>
      </c>
      <c r="U349">
        <f>COUNTIF(神奈川!$B349:$Z349,$O$1)</f>
        <v>0</v>
      </c>
      <c r="V349">
        <f>COUNTIF(山梨!$B349:$Z349,$O$1)</f>
        <v>0</v>
      </c>
      <c r="W349">
        <f>COUNTIF(長野!$B349:$Z349,$O$1)</f>
        <v>0</v>
      </c>
      <c r="X349">
        <f>COUNTIF(静岡!$B349:$AC349,$O$1)</f>
        <v>0</v>
      </c>
      <c r="Y349" s="66">
        <f t="shared" si="77"/>
        <v>0</v>
      </c>
      <c r="AA349">
        <f>COUNTIF(茨城!$B349:$Z349,$AA$1)</f>
        <v>0</v>
      </c>
      <c r="AB349">
        <f>COUNTIF(栃木!$B349:$Z349,$AA$1)</f>
        <v>0</v>
      </c>
      <c r="AC349">
        <f>COUNTIF(群馬!$B349:$Z349,$AA$1)</f>
        <v>0</v>
      </c>
      <c r="AD349">
        <f>COUNTIF(埼玉!$B349:$AG349,$AA$1)</f>
        <v>0</v>
      </c>
      <c r="AE349">
        <f>COUNTIF(千葉!$B349:$AA349,$AA$1)</f>
        <v>0</v>
      </c>
      <c r="AF349">
        <f>COUNTIF(東京!$B349:$Z349,$AA$1)</f>
        <v>0</v>
      </c>
      <c r="AG349">
        <f>COUNTIF(神奈川!$B349:$Z349,$AA$1)</f>
        <v>0</v>
      </c>
      <c r="AH349">
        <f>COUNTIF(山梨!$B349:$Z349,$AA$1)</f>
        <v>0</v>
      </c>
      <c r="AI349">
        <f>COUNTIF(長野!$B349:$Z349,$AA$1)</f>
        <v>0</v>
      </c>
      <c r="AJ349">
        <f>COUNTIF(静岡!$B349:$AC349,$AC$1)</f>
        <v>0</v>
      </c>
      <c r="AK349" s="66">
        <f t="shared" si="78"/>
        <v>0</v>
      </c>
      <c r="AL349" s="73">
        <f t="shared" si="79"/>
        <v>0</v>
      </c>
      <c r="AN349">
        <f>COUNTIF(茨城!$B349:$Z349,$AN$1)</f>
        <v>0</v>
      </c>
      <c r="AO349">
        <f>COUNTIF(栃木!$B349:$Z349,$AN$1)</f>
        <v>0</v>
      </c>
      <c r="AP349">
        <f>COUNTIF(群馬!$B349:$Z349,$AN$1)</f>
        <v>0</v>
      </c>
      <c r="AQ349">
        <f>COUNTIF(埼玉!$B349:$AG349,$AN$1)</f>
        <v>0</v>
      </c>
      <c r="AR349">
        <f>COUNTIF(千葉!$B349:$AA349,$AN$1)</f>
        <v>0</v>
      </c>
      <c r="AS349">
        <f>COUNTIF(東京!$B349:$Z349,$AN$1)</f>
        <v>0</v>
      </c>
      <c r="AT349">
        <f>COUNTIF(神奈川!$B349:$Z349,$AN$1)</f>
        <v>0</v>
      </c>
      <c r="AU349">
        <f>COUNTIF(山梨!$B349:$Z349,$AN$1)</f>
        <v>0</v>
      </c>
      <c r="AV349">
        <f>COUNTIF(長野!$B349:$Z349,$AN$1)</f>
        <v>0</v>
      </c>
      <c r="AW349">
        <f>COUNTIF(静岡!$B349:$AC349,$AN$1)</f>
        <v>0</v>
      </c>
      <c r="AX349" s="66">
        <f t="shared" si="80"/>
        <v>0</v>
      </c>
      <c r="AY349" s="73">
        <f t="shared" si="81"/>
        <v>0</v>
      </c>
    </row>
    <row r="350" spans="1:51" x14ac:dyDescent="0.15">
      <c r="A350">
        <f t="shared" si="75"/>
        <v>3</v>
      </c>
      <c r="B350" s="454">
        <v>43538</v>
      </c>
      <c r="C350">
        <f>COUNT(茨城!$B350:$Z350)</f>
        <v>18</v>
      </c>
      <c r="D350">
        <f>COUNT(栃木!$B350:$Z350)</f>
        <v>10</v>
      </c>
      <c r="E350">
        <f>COUNT(群馬!$B350:$Z350)</f>
        <v>8</v>
      </c>
      <c r="F350">
        <f>COUNT(埼玉!$B350:$AG350)</f>
        <v>20</v>
      </c>
      <c r="G350">
        <f>COUNT(千葉!$B350:$AA350)</f>
        <v>20</v>
      </c>
      <c r="H350">
        <f>COUNT(東京!$B350:$Z350)</f>
        <v>8</v>
      </c>
      <c r="I350">
        <f>COUNT(神奈川!$B350:$Z350)</f>
        <v>13</v>
      </c>
      <c r="J350">
        <f>COUNT(山梨!$B350:$Z350)</f>
        <v>4</v>
      </c>
      <c r="K350">
        <f>COUNT(長野!$B350:$Z350)</f>
        <v>6</v>
      </c>
      <c r="L350">
        <f>COUNT(静岡!$B350:$AC350)</f>
        <v>27</v>
      </c>
      <c r="M350" s="66">
        <f t="shared" si="76"/>
        <v>134</v>
      </c>
      <c r="O350">
        <f>COUNTIF(茨城!$B350:$Z350,$O$1)</f>
        <v>0</v>
      </c>
      <c r="P350">
        <f>COUNTIF(栃木!$B350:$Z350,$O$1)</f>
        <v>0</v>
      </c>
      <c r="Q350">
        <f>COUNTIF(群馬!$B350:$Z350,$O$1)</f>
        <v>0</v>
      </c>
      <c r="R350">
        <f>COUNTIF(埼玉!$B350:$AG350,$O$1)</f>
        <v>0</v>
      </c>
      <c r="S350">
        <f>COUNTIF(千葉!$B350:$AA350,$O$1)</f>
        <v>0</v>
      </c>
      <c r="T350">
        <f>COUNTIF(東京!$B350:$Z350,$O$1)</f>
        <v>0</v>
      </c>
      <c r="U350">
        <f>COUNTIF(神奈川!$B350:$Z350,$O$1)</f>
        <v>0</v>
      </c>
      <c r="V350">
        <f>COUNTIF(山梨!$B350:$Z350,$O$1)</f>
        <v>0</v>
      </c>
      <c r="W350">
        <f>COUNTIF(長野!$B350:$Z350,$O$1)</f>
        <v>0</v>
      </c>
      <c r="X350">
        <f>COUNTIF(静岡!$B350:$AC350,$O$1)</f>
        <v>0</v>
      </c>
      <c r="Y350" s="66">
        <f t="shared" si="77"/>
        <v>0</v>
      </c>
      <c r="AA350">
        <f>COUNTIF(茨城!$B350:$Z350,$AA$1)</f>
        <v>0</v>
      </c>
      <c r="AB350">
        <f>COUNTIF(栃木!$B350:$Z350,$AA$1)</f>
        <v>0</v>
      </c>
      <c r="AC350">
        <f>COUNTIF(群馬!$B350:$Z350,$AA$1)</f>
        <v>0</v>
      </c>
      <c r="AD350">
        <f>COUNTIF(埼玉!$B350:$AG350,$AA$1)</f>
        <v>0</v>
      </c>
      <c r="AE350">
        <f>COUNTIF(千葉!$B350:$AA350,$AA$1)</f>
        <v>0</v>
      </c>
      <c r="AF350">
        <f>COUNTIF(東京!$B350:$Z350,$AA$1)</f>
        <v>0</v>
      </c>
      <c r="AG350">
        <f>COUNTIF(神奈川!$B350:$Z350,$AA$1)</f>
        <v>0</v>
      </c>
      <c r="AH350">
        <f>COUNTIF(山梨!$B350:$Z350,$AA$1)</f>
        <v>0</v>
      </c>
      <c r="AI350">
        <f>COUNTIF(長野!$B350:$Z350,$AA$1)</f>
        <v>0</v>
      </c>
      <c r="AJ350">
        <f>COUNTIF(静岡!$B350:$AC350,$AC$1)</f>
        <v>0</v>
      </c>
      <c r="AK350" s="66">
        <f t="shared" si="78"/>
        <v>0</v>
      </c>
      <c r="AL350" s="73">
        <f t="shared" si="79"/>
        <v>0</v>
      </c>
      <c r="AN350">
        <f>COUNTIF(茨城!$B350:$Z350,$AN$1)</f>
        <v>0</v>
      </c>
      <c r="AO350">
        <f>COUNTIF(栃木!$B350:$Z350,$AN$1)</f>
        <v>0</v>
      </c>
      <c r="AP350">
        <f>COUNTIF(群馬!$B350:$Z350,$AN$1)</f>
        <v>0</v>
      </c>
      <c r="AQ350">
        <f>COUNTIF(埼玉!$B350:$AG350,$AN$1)</f>
        <v>0</v>
      </c>
      <c r="AR350">
        <f>COUNTIF(千葉!$B350:$AA350,$AN$1)</f>
        <v>0</v>
      </c>
      <c r="AS350">
        <f>COUNTIF(東京!$B350:$Z350,$AN$1)</f>
        <v>0</v>
      </c>
      <c r="AT350">
        <f>COUNTIF(神奈川!$B350:$Z350,$AN$1)</f>
        <v>0</v>
      </c>
      <c r="AU350">
        <f>COUNTIF(山梨!$B350:$Z350,$AN$1)</f>
        <v>0</v>
      </c>
      <c r="AV350">
        <f>COUNTIF(長野!$B350:$Z350,$AN$1)</f>
        <v>0</v>
      </c>
      <c r="AW350">
        <f>COUNTIF(静岡!$B350:$AC350,$AN$1)</f>
        <v>0</v>
      </c>
      <c r="AX350" s="66">
        <f t="shared" si="80"/>
        <v>0</v>
      </c>
      <c r="AY350" s="73">
        <f t="shared" si="81"/>
        <v>0</v>
      </c>
    </row>
    <row r="351" spans="1:51" x14ac:dyDescent="0.15">
      <c r="A351">
        <f t="shared" si="75"/>
        <v>3</v>
      </c>
      <c r="B351" s="454">
        <v>43539</v>
      </c>
      <c r="C351">
        <f>COUNT(茨城!$B351:$Z351)</f>
        <v>18</v>
      </c>
      <c r="D351">
        <f>COUNT(栃木!$B351:$Z351)</f>
        <v>10</v>
      </c>
      <c r="E351">
        <f>COUNT(群馬!$B351:$Z351)</f>
        <v>8</v>
      </c>
      <c r="F351">
        <f>COUNT(埼玉!$B351:$AG351)</f>
        <v>20</v>
      </c>
      <c r="G351">
        <f>COUNT(千葉!$B351:$AA351)</f>
        <v>21</v>
      </c>
      <c r="H351">
        <f>COUNT(東京!$B351:$Z351)</f>
        <v>8</v>
      </c>
      <c r="I351">
        <f>COUNT(神奈川!$B351:$Z351)</f>
        <v>13</v>
      </c>
      <c r="J351">
        <f>COUNT(山梨!$B351:$Z351)</f>
        <v>4</v>
      </c>
      <c r="K351">
        <f>COUNT(長野!$B351:$Z351)</f>
        <v>6</v>
      </c>
      <c r="L351">
        <f>COUNT(静岡!$B351:$AC351)</f>
        <v>27</v>
      </c>
      <c r="M351" s="66">
        <f t="shared" si="76"/>
        <v>135</v>
      </c>
      <c r="O351">
        <f>COUNTIF(茨城!$B351:$Z351,$O$1)</f>
        <v>0</v>
      </c>
      <c r="P351">
        <f>COUNTIF(栃木!$B351:$Z351,$O$1)</f>
        <v>0</v>
      </c>
      <c r="Q351">
        <f>COUNTIF(群馬!$B351:$Z351,$O$1)</f>
        <v>0</v>
      </c>
      <c r="R351">
        <f>COUNTIF(埼玉!$B351:$AG351,$O$1)</f>
        <v>0</v>
      </c>
      <c r="S351">
        <f>COUNTIF(千葉!$B351:$AA351,$O$1)</f>
        <v>0</v>
      </c>
      <c r="T351">
        <f>COUNTIF(東京!$B351:$Z351,$O$1)</f>
        <v>0</v>
      </c>
      <c r="U351">
        <f>COUNTIF(神奈川!$B351:$Z351,$O$1)</f>
        <v>0</v>
      </c>
      <c r="V351">
        <f>COUNTIF(山梨!$B351:$Z351,$O$1)</f>
        <v>0</v>
      </c>
      <c r="W351">
        <f>COUNTIF(長野!$B351:$Z351,$O$1)</f>
        <v>0</v>
      </c>
      <c r="X351">
        <f>COUNTIF(静岡!$B351:$AC351,$O$1)</f>
        <v>0</v>
      </c>
      <c r="Y351" s="66">
        <f t="shared" si="77"/>
        <v>0</v>
      </c>
      <c r="AA351">
        <f>COUNTIF(茨城!$B351:$Z351,$AA$1)</f>
        <v>0</v>
      </c>
      <c r="AB351">
        <f>COUNTIF(栃木!$B351:$Z351,$AA$1)</f>
        <v>0</v>
      </c>
      <c r="AC351">
        <f>COUNTIF(群馬!$B351:$Z351,$AA$1)</f>
        <v>0</v>
      </c>
      <c r="AD351">
        <f>COUNTIF(埼玉!$B351:$AG351,$AA$1)</f>
        <v>0</v>
      </c>
      <c r="AE351">
        <f>COUNTIF(千葉!$B351:$AA351,$AA$1)</f>
        <v>0</v>
      </c>
      <c r="AF351">
        <f>COUNTIF(東京!$B351:$Z351,$AA$1)</f>
        <v>0</v>
      </c>
      <c r="AG351">
        <f>COUNTIF(神奈川!$B351:$Z351,$AA$1)</f>
        <v>0</v>
      </c>
      <c r="AH351">
        <f>COUNTIF(山梨!$B351:$Z351,$AA$1)</f>
        <v>0</v>
      </c>
      <c r="AI351">
        <f>COUNTIF(長野!$B351:$Z351,$AA$1)</f>
        <v>0</v>
      </c>
      <c r="AJ351">
        <f>COUNTIF(静岡!$B351:$AC351,$AC$1)</f>
        <v>0</v>
      </c>
      <c r="AK351" s="66">
        <f t="shared" si="78"/>
        <v>0</v>
      </c>
      <c r="AL351" s="73">
        <f t="shared" si="79"/>
        <v>0</v>
      </c>
      <c r="AN351">
        <f>COUNTIF(茨城!$B351:$Z351,$AN$1)</f>
        <v>0</v>
      </c>
      <c r="AO351">
        <f>COUNTIF(栃木!$B351:$Z351,$AN$1)</f>
        <v>0</v>
      </c>
      <c r="AP351">
        <f>COUNTIF(群馬!$B351:$Z351,$AN$1)</f>
        <v>0</v>
      </c>
      <c r="AQ351">
        <f>COUNTIF(埼玉!$B351:$AG351,$AN$1)</f>
        <v>0</v>
      </c>
      <c r="AR351">
        <f>COUNTIF(千葉!$B351:$AA351,$AN$1)</f>
        <v>0</v>
      </c>
      <c r="AS351">
        <f>COUNTIF(東京!$B351:$Z351,$AN$1)</f>
        <v>0</v>
      </c>
      <c r="AT351">
        <f>COUNTIF(神奈川!$B351:$Z351,$AN$1)</f>
        <v>0</v>
      </c>
      <c r="AU351">
        <f>COUNTIF(山梨!$B351:$Z351,$AN$1)</f>
        <v>0</v>
      </c>
      <c r="AV351">
        <f>COUNTIF(長野!$B351:$Z351,$AN$1)</f>
        <v>0</v>
      </c>
      <c r="AW351">
        <f>COUNTIF(静岡!$B351:$AC351,$AN$1)</f>
        <v>0</v>
      </c>
      <c r="AX351" s="66">
        <f t="shared" si="80"/>
        <v>0</v>
      </c>
      <c r="AY351" s="73">
        <f t="shared" si="81"/>
        <v>0</v>
      </c>
    </row>
    <row r="352" spans="1:51" x14ac:dyDescent="0.15">
      <c r="A352">
        <f t="shared" si="75"/>
        <v>3</v>
      </c>
      <c r="B352" s="454">
        <v>43540</v>
      </c>
      <c r="C352">
        <f>COUNT(茨城!$B352:$Z352)</f>
        <v>18</v>
      </c>
      <c r="D352">
        <f>COUNT(栃木!$B352:$Z352)</f>
        <v>11</v>
      </c>
      <c r="E352">
        <f>COUNT(群馬!$B352:$Z352)</f>
        <v>8</v>
      </c>
      <c r="F352">
        <f>COUNT(埼玉!$B352:$AG352)</f>
        <v>20</v>
      </c>
      <c r="G352">
        <f>COUNT(千葉!$B352:$AA352)</f>
        <v>20</v>
      </c>
      <c r="H352">
        <f>COUNT(東京!$B352:$Z352)</f>
        <v>8</v>
      </c>
      <c r="I352">
        <f>COUNT(神奈川!$B352:$Z352)</f>
        <v>13</v>
      </c>
      <c r="J352">
        <f>COUNT(山梨!$B352:$Z352)</f>
        <v>4</v>
      </c>
      <c r="K352">
        <f>COUNT(長野!$B352:$Z352)</f>
        <v>6</v>
      </c>
      <c r="L352">
        <f>COUNT(静岡!$B352:$AC352)</f>
        <v>27</v>
      </c>
      <c r="M352" s="66">
        <f t="shared" si="76"/>
        <v>135</v>
      </c>
      <c r="O352">
        <f>COUNTIF(茨城!$B352:$Z352,$O$1)</f>
        <v>0</v>
      </c>
      <c r="P352">
        <f>COUNTIF(栃木!$B352:$Z352,$O$1)</f>
        <v>0</v>
      </c>
      <c r="Q352">
        <f>COUNTIF(群馬!$B352:$Z352,$O$1)</f>
        <v>0</v>
      </c>
      <c r="R352">
        <f>COUNTIF(埼玉!$B352:$AG352,$O$1)</f>
        <v>0</v>
      </c>
      <c r="S352">
        <f>COUNTIF(千葉!$B352:$AA352,$O$1)</f>
        <v>0</v>
      </c>
      <c r="T352">
        <f>COUNTIF(東京!$B352:$Z352,$O$1)</f>
        <v>0</v>
      </c>
      <c r="U352">
        <f>COUNTIF(神奈川!$B352:$Z352,$O$1)</f>
        <v>0</v>
      </c>
      <c r="V352">
        <f>COUNTIF(山梨!$B352:$Z352,$O$1)</f>
        <v>0</v>
      </c>
      <c r="W352">
        <f>COUNTIF(長野!$B352:$Z352,$O$1)</f>
        <v>0</v>
      </c>
      <c r="X352">
        <f>COUNTIF(静岡!$B352:$AC352,$O$1)</f>
        <v>0</v>
      </c>
      <c r="Y352" s="66">
        <f t="shared" si="77"/>
        <v>0</v>
      </c>
      <c r="AA352">
        <f>COUNTIF(茨城!$B352:$Z352,$AA$1)</f>
        <v>0</v>
      </c>
      <c r="AB352">
        <f>COUNTIF(栃木!$B352:$Z352,$AA$1)</f>
        <v>0</v>
      </c>
      <c r="AC352">
        <f>COUNTIF(群馬!$B352:$Z352,$AA$1)</f>
        <v>0</v>
      </c>
      <c r="AD352">
        <f>COUNTIF(埼玉!$B352:$AG352,$AA$1)</f>
        <v>0</v>
      </c>
      <c r="AE352">
        <f>COUNTIF(千葉!$B352:$AA352,$AA$1)</f>
        <v>0</v>
      </c>
      <c r="AF352">
        <f>COUNTIF(東京!$B352:$Z352,$AA$1)</f>
        <v>0</v>
      </c>
      <c r="AG352">
        <f>COUNTIF(神奈川!$B352:$Z352,$AA$1)</f>
        <v>0</v>
      </c>
      <c r="AH352">
        <f>COUNTIF(山梨!$B352:$Z352,$AA$1)</f>
        <v>0</v>
      </c>
      <c r="AI352">
        <f>COUNTIF(長野!$B352:$Z352,$AA$1)</f>
        <v>0</v>
      </c>
      <c r="AJ352">
        <f>COUNTIF(静岡!$B352:$AC352,$AC$1)</f>
        <v>0</v>
      </c>
      <c r="AK352" s="66">
        <f t="shared" si="78"/>
        <v>0</v>
      </c>
      <c r="AL352" s="73">
        <f t="shared" si="79"/>
        <v>0</v>
      </c>
      <c r="AN352">
        <f>COUNTIF(茨城!$B352:$Z352,$AN$1)</f>
        <v>0</v>
      </c>
      <c r="AO352">
        <f>COUNTIF(栃木!$B352:$Z352,$AN$1)</f>
        <v>0</v>
      </c>
      <c r="AP352">
        <f>COUNTIF(群馬!$B352:$Z352,$AN$1)</f>
        <v>0</v>
      </c>
      <c r="AQ352">
        <f>COUNTIF(埼玉!$B352:$AG352,$AN$1)</f>
        <v>0</v>
      </c>
      <c r="AR352">
        <f>COUNTIF(千葉!$B352:$AA352,$AN$1)</f>
        <v>0</v>
      </c>
      <c r="AS352">
        <f>COUNTIF(東京!$B352:$Z352,$AN$1)</f>
        <v>0</v>
      </c>
      <c r="AT352">
        <f>COUNTIF(神奈川!$B352:$Z352,$AN$1)</f>
        <v>0</v>
      </c>
      <c r="AU352">
        <f>COUNTIF(山梨!$B352:$Z352,$AN$1)</f>
        <v>0</v>
      </c>
      <c r="AV352">
        <f>COUNTIF(長野!$B352:$Z352,$AN$1)</f>
        <v>0</v>
      </c>
      <c r="AW352">
        <f>COUNTIF(静岡!$B352:$AC352,$AN$1)</f>
        <v>0</v>
      </c>
      <c r="AX352" s="66">
        <f t="shared" si="80"/>
        <v>0</v>
      </c>
      <c r="AY352" s="73">
        <f t="shared" si="81"/>
        <v>0</v>
      </c>
    </row>
    <row r="353" spans="1:51" x14ac:dyDescent="0.15">
      <c r="A353">
        <f t="shared" si="75"/>
        <v>3</v>
      </c>
      <c r="B353" s="454">
        <v>43541</v>
      </c>
      <c r="C353">
        <f>COUNT(茨城!$B353:$Z353)</f>
        <v>18</v>
      </c>
      <c r="D353">
        <f>COUNT(栃木!$B353:$Z353)</f>
        <v>11</v>
      </c>
      <c r="E353">
        <f>COUNT(群馬!$B353:$Z353)</f>
        <v>8</v>
      </c>
      <c r="F353">
        <f>COUNT(埼玉!$B353:$AG353)</f>
        <v>20</v>
      </c>
      <c r="G353">
        <f>COUNT(千葉!$B353:$AA353)</f>
        <v>19</v>
      </c>
      <c r="H353">
        <f>COUNT(東京!$B353:$Z353)</f>
        <v>8</v>
      </c>
      <c r="I353">
        <f>COUNT(神奈川!$B353:$Z353)</f>
        <v>13</v>
      </c>
      <c r="J353">
        <f>COUNT(山梨!$B353:$Z353)</f>
        <v>4</v>
      </c>
      <c r="K353">
        <f>COUNT(長野!$B353:$Z353)</f>
        <v>6</v>
      </c>
      <c r="L353">
        <f>COUNT(静岡!$B353:$AC353)</f>
        <v>27</v>
      </c>
      <c r="M353" s="66">
        <f t="shared" si="76"/>
        <v>134</v>
      </c>
      <c r="O353">
        <f>COUNTIF(茨城!$B353:$Z353,$O$1)</f>
        <v>0</v>
      </c>
      <c r="P353">
        <f>COUNTIF(栃木!$B353:$Z353,$O$1)</f>
        <v>0</v>
      </c>
      <c r="Q353">
        <f>COUNTIF(群馬!$B353:$Z353,$O$1)</f>
        <v>0</v>
      </c>
      <c r="R353">
        <f>COUNTIF(埼玉!$B353:$AG353,$O$1)</f>
        <v>0</v>
      </c>
      <c r="S353">
        <f>COUNTIF(千葉!$B353:$AA353,$O$1)</f>
        <v>0</v>
      </c>
      <c r="T353">
        <f>COUNTIF(東京!$B353:$Z353,$O$1)</f>
        <v>0</v>
      </c>
      <c r="U353">
        <f>COUNTIF(神奈川!$B353:$Z353,$O$1)</f>
        <v>0</v>
      </c>
      <c r="V353">
        <f>COUNTIF(山梨!$B353:$Z353,$O$1)</f>
        <v>0</v>
      </c>
      <c r="W353">
        <f>COUNTIF(長野!$B353:$Z353,$O$1)</f>
        <v>0</v>
      </c>
      <c r="X353">
        <f>COUNTIF(静岡!$B353:$AC353,$O$1)</f>
        <v>0</v>
      </c>
      <c r="Y353" s="66">
        <f t="shared" si="77"/>
        <v>0</v>
      </c>
      <c r="AA353">
        <f>COUNTIF(茨城!$B353:$Z353,$AA$1)</f>
        <v>0</v>
      </c>
      <c r="AB353">
        <f>COUNTIF(栃木!$B353:$Z353,$AA$1)</f>
        <v>0</v>
      </c>
      <c r="AC353">
        <f>COUNTIF(群馬!$B353:$Z353,$AA$1)</f>
        <v>0</v>
      </c>
      <c r="AD353">
        <f>COUNTIF(埼玉!$B353:$AG353,$AA$1)</f>
        <v>0</v>
      </c>
      <c r="AE353">
        <f>COUNTIF(千葉!$B353:$AA353,$AA$1)</f>
        <v>0</v>
      </c>
      <c r="AF353">
        <f>COUNTIF(東京!$B353:$Z353,$AA$1)</f>
        <v>0</v>
      </c>
      <c r="AG353">
        <f>COUNTIF(神奈川!$B353:$Z353,$AA$1)</f>
        <v>0</v>
      </c>
      <c r="AH353">
        <f>COUNTIF(山梨!$B353:$Z353,$AA$1)</f>
        <v>0</v>
      </c>
      <c r="AI353">
        <f>COUNTIF(長野!$B353:$Z353,$AA$1)</f>
        <v>0</v>
      </c>
      <c r="AJ353">
        <f>COUNTIF(静岡!$B353:$AC353,$AC$1)</f>
        <v>0</v>
      </c>
      <c r="AK353" s="66">
        <f t="shared" si="78"/>
        <v>0</v>
      </c>
      <c r="AL353" s="73">
        <f t="shared" si="79"/>
        <v>0</v>
      </c>
      <c r="AN353">
        <f>COUNTIF(茨城!$B353:$Z353,$AN$1)</f>
        <v>0</v>
      </c>
      <c r="AO353">
        <f>COUNTIF(栃木!$B353:$Z353,$AN$1)</f>
        <v>0</v>
      </c>
      <c r="AP353">
        <f>COUNTIF(群馬!$B353:$Z353,$AN$1)</f>
        <v>0</v>
      </c>
      <c r="AQ353">
        <f>COUNTIF(埼玉!$B353:$AG353,$AN$1)</f>
        <v>0</v>
      </c>
      <c r="AR353">
        <f>COUNTIF(千葉!$B353:$AA353,$AN$1)</f>
        <v>0</v>
      </c>
      <c r="AS353">
        <f>COUNTIF(東京!$B353:$Z353,$AN$1)</f>
        <v>0</v>
      </c>
      <c r="AT353">
        <f>COUNTIF(神奈川!$B353:$Z353,$AN$1)</f>
        <v>0</v>
      </c>
      <c r="AU353">
        <f>COUNTIF(山梨!$B353:$Z353,$AN$1)</f>
        <v>0</v>
      </c>
      <c r="AV353">
        <f>COUNTIF(長野!$B353:$Z353,$AN$1)</f>
        <v>0</v>
      </c>
      <c r="AW353">
        <f>COUNTIF(静岡!$B353:$AC353,$AN$1)</f>
        <v>0</v>
      </c>
      <c r="AX353" s="66">
        <f t="shared" si="80"/>
        <v>0</v>
      </c>
      <c r="AY353" s="73">
        <f t="shared" si="81"/>
        <v>0</v>
      </c>
    </row>
    <row r="354" spans="1:51" x14ac:dyDescent="0.15">
      <c r="A354">
        <f t="shared" si="75"/>
        <v>3</v>
      </c>
      <c r="B354" s="454">
        <v>43542</v>
      </c>
      <c r="C354">
        <f>COUNT(茨城!$B354:$Z354)</f>
        <v>18</v>
      </c>
      <c r="D354">
        <f>COUNT(栃木!$B354:$Z354)</f>
        <v>10</v>
      </c>
      <c r="E354">
        <f>COUNT(群馬!$B354:$Z354)</f>
        <v>8</v>
      </c>
      <c r="F354">
        <f>COUNT(埼玉!$B354:$AG354)</f>
        <v>20</v>
      </c>
      <c r="G354">
        <f>COUNT(千葉!$B354:$AA354)</f>
        <v>19</v>
      </c>
      <c r="H354">
        <f>COUNT(東京!$B354:$Z354)</f>
        <v>8</v>
      </c>
      <c r="I354">
        <f>COUNT(神奈川!$B354:$Z354)</f>
        <v>12</v>
      </c>
      <c r="J354">
        <f>COUNT(山梨!$B354:$Z354)</f>
        <v>4</v>
      </c>
      <c r="K354">
        <f>COUNT(長野!$B354:$Z354)</f>
        <v>6</v>
      </c>
      <c r="L354">
        <f>COUNT(静岡!$B354:$AC354)</f>
        <v>27</v>
      </c>
      <c r="M354" s="66">
        <f t="shared" si="76"/>
        <v>132</v>
      </c>
      <c r="O354">
        <f>COUNTIF(茨城!$B354:$Z354,$O$1)</f>
        <v>0</v>
      </c>
      <c r="P354">
        <f>COUNTIF(栃木!$B354:$Z354,$O$1)</f>
        <v>0</v>
      </c>
      <c r="Q354">
        <f>COUNTIF(群馬!$B354:$Z354,$O$1)</f>
        <v>0</v>
      </c>
      <c r="R354">
        <f>COUNTIF(埼玉!$B354:$AG354,$O$1)</f>
        <v>0</v>
      </c>
      <c r="S354">
        <f>COUNTIF(千葉!$B354:$AA354,$O$1)</f>
        <v>0</v>
      </c>
      <c r="T354">
        <f>COUNTIF(東京!$B354:$Z354,$O$1)</f>
        <v>0</v>
      </c>
      <c r="U354">
        <f>COUNTIF(神奈川!$B354:$Z354,$O$1)</f>
        <v>0</v>
      </c>
      <c r="V354">
        <f>COUNTIF(山梨!$B354:$Z354,$O$1)</f>
        <v>0</v>
      </c>
      <c r="W354">
        <f>COUNTIF(長野!$B354:$Z354,$O$1)</f>
        <v>0</v>
      </c>
      <c r="X354">
        <f>COUNTIF(静岡!$B354:$AC354,$O$1)</f>
        <v>0</v>
      </c>
      <c r="Y354" s="66">
        <f t="shared" si="77"/>
        <v>0</v>
      </c>
      <c r="AA354">
        <f>COUNTIF(茨城!$B354:$Z354,$AA$1)</f>
        <v>0</v>
      </c>
      <c r="AB354">
        <f>COUNTIF(栃木!$B354:$Z354,$AA$1)</f>
        <v>0</v>
      </c>
      <c r="AC354">
        <f>COUNTIF(群馬!$B354:$Z354,$AA$1)</f>
        <v>0</v>
      </c>
      <c r="AD354">
        <f>COUNTIF(埼玉!$B354:$AG354,$AA$1)</f>
        <v>0</v>
      </c>
      <c r="AE354">
        <f>COUNTIF(千葉!$B354:$AA354,$AA$1)</f>
        <v>0</v>
      </c>
      <c r="AF354">
        <f>COUNTIF(東京!$B354:$Z354,$AA$1)</f>
        <v>0</v>
      </c>
      <c r="AG354">
        <f>COUNTIF(神奈川!$B354:$Z354,$AA$1)</f>
        <v>0</v>
      </c>
      <c r="AH354">
        <f>COUNTIF(山梨!$B354:$Z354,$AA$1)</f>
        <v>0</v>
      </c>
      <c r="AI354">
        <f>COUNTIF(長野!$B354:$Z354,$AA$1)</f>
        <v>0</v>
      </c>
      <c r="AJ354">
        <f>COUNTIF(静岡!$B354:$AC354,$AC$1)</f>
        <v>0</v>
      </c>
      <c r="AK354" s="66">
        <f t="shared" si="78"/>
        <v>0</v>
      </c>
      <c r="AL354" s="73">
        <f t="shared" si="79"/>
        <v>0</v>
      </c>
      <c r="AN354">
        <f>COUNTIF(茨城!$B354:$Z354,$AN$1)</f>
        <v>0</v>
      </c>
      <c r="AO354">
        <f>COUNTIF(栃木!$B354:$Z354,$AN$1)</f>
        <v>0</v>
      </c>
      <c r="AP354">
        <f>COUNTIF(群馬!$B354:$Z354,$AN$1)</f>
        <v>0</v>
      </c>
      <c r="AQ354">
        <f>COUNTIF(埼玉!$B354:$AG354,$AN$1)</f>
        <v>0</v>
      </c>
      <c r="AR354">
        <f>COUNTIF(千葉!$B354:$AA354,$AN$1)</f>
        <v>0</v>
      </c>
      <c r="AS354">
        <f>COUNTIF(東京!$B354:$Z354,$AN$1)</f>
        <v>0</v>
      </c>
      <c r="AT354">
        <f>COUNTIF(神奈川!$B354:$Z354,$AN$1)</f>
        <v>0</v>
      </c>
      <c r="AU354">
        <f>COUNTIF(山梨!$B354:$Z354,$AN$1)</f>
        <v>0</v>
      </c>
      <c r="AV354">
        <f>COUNTIF(長野!$B354:$Z354,$AN$1)</f>
        <v>0</v>
      </c>
      <c r="AW354">
        <f>COUNTIF(静岡!$B354:$AC354,$AN$1)</f>
        <v>0</v>
      </c>
      <c r="AX354" s="66">
        <f t="shared" si="80"/>
        <v>0</v>
      </c>
      <c r="AY354" s="73">
        <f t="shared" si="81"/>
        <v>0</v>
      </c>
    </row>
    <row r="355" spans="1:51" x14ac:dyDescent="0.15">
      <c r="A355">
        <f t="shared" si="75"/>
        <v>3</v>
      </c>
      <c r="B355" s="454">
        <v>43543</v>
      </c>
      <c r="C355">
        <f>COUNT(茨城!$B355:$Z355)</f>
        <v>18</v>
      </c>
      <c r="D355">
        <f>COUNT(栃木!$B355:$Z355)</f>
        <v>10</v>
      </c>
      <c r="E355">
        <f>COUNT(群馬!$B355:$Z355)</f>
        <v>8</v>
      </c>
      <c r="F355">
        <f>COUNT(埼玉!$B355:$AG355)</f>
        <v>20</v>
      </c>
      <c r="G355">
        <f>COUNT(千葉!$B355:$AA355)</f>
        <v>21</v>
      </c>
      <c r="H355">
        <f>COUNT(東京!$B355:$Z355)</f>
        <v>8</v>
      </c>
      <c r="I355">
        <f>COUNT(神奈川!$B355:$Z355)</f>
        <v>12</v>
      </c>
      <c r="J355">
        <f>COUNT(山梨!$B355:$Z355)</f>
        <v>4</v>
      </c>
      <c r="K355">
        <f>COUNT(長野!$B355:$Z355)</f>
        <v>6</v>
      </c>
      <c r="L355">
        <f>COUNT(静岡!$B355:$AC355)</f>
        <v>27</v>
      </c>
      <c r="M355" s="66">
        <f t="shared" si="76"/>
        <v>134</v>
      </c>
      <c r="O355">
        <f>COUNTIF(茨城!$B355:$Z355,$O$1)</f>
        <v>0</v>
      </c>
      <c r="P355">
        <f>COUNTIF(栃木!$B355:$Z355,$O$1)</f>
        <v>0</v>
      </c>
      <c r="Q355">
        <f>COUNTIF(群馬!$B355:$Z355,$O$1)</f>
        <v>0</v>
      </c>
      <c r="R355">
        <f>COUNTIF(埼玉!$B355:$AG355,$O$1)</f>
        <v>0</v>
      </c>
      <c r="S355">
        <f>COUNTIF(千葉!$B355:$AA355,$O$1)</f>
        <v>0</v>
      </c>
      <c r="T355">
        <f>COUNTIF(東京!$B355:$Z355,$O$1)</f>
        <v>0</v>
      </c>
      <c r="U355">
        <f>COUNTIF(神奈川!$B355:$Z355,$O$1)</f>
        <v>0</v>
      </c>
      <c r="V355">
        <f>COUNTIF(山梨!$B355:$Z355,$O$1)</f>
        <v>0</v>
      </c>
      <c r="W355">
        <f>COUNTIF(長野!$B355:$Z355,$O$1)</f>
        <v>0</v>
      </c>
      <c r="X355">
        <f>COUNTIF(静岡!$B355:$AC355,$O$1)</f>
        <v>0</v>
      </c>
      <c r="Y355" s="66">
        <f t="shared" si="77"/>
        <v>0</v>
      </c>
      <c r="AA355">
        <f>COUNTIF(茨城!$B355:$Z355,$AA$1)</f>
        <v>0</v>
      </c>
      <c r="AB355">
        <f>COUNTIF(栃木!$B355:$Z355,$AA$1)</f>
        <v>0</v>
      </c>
      <c r="AC355">
        <f>COUNTIF(群馬!$B355:$Z355,$AA$1)</f>
        <v>0</v>
      </c>
      <c r="AD355">
        <f>COUNTIF(埼玉!$B355:$AG355,$AA$1)</f>
        <v>0</v>
      </c>
      <c r="AE355">
        <f>COUNTIF(千葉!$B355:$AA355,$AA$1)</f>
        <v>0</v>
      </c>
      <c r="AF355">
        <f>COUNTIF(東京!$B355:$Z355,$AA$1)</f>
        <v>0</v>
      </c>
      <c r="AG355">
        <f>COUNTIF(神奈川!$B355:$Z355,$AA$1)</f>
        <v>0</v>
      </c>
      <c r="AH355">
        <f>COUNTIF(山梨!$B355:$Z355,$AA$1)</f>
        <v>0</v>
      </c>
      <c r="AI355">
        <f>COUNTIF(長野!$B355:$Z355,$AA$1)</f>
        <v>0</v>
      </c>
      <c r="AJ355">
        <f>COUNTIF(静岡!$B355:$AC355,$AC$1)</f>
        <v>0</v>
      </c>
      <c r="AK355" s="66">
        <f t="shared" si="78"/>
        <v>0</v>
      </c>
      <c r="AL355" s="73">
        <f t="shared" si="79"/>
        <v>0</v>
      </c>
      <c r="AN355">
        <f>COUNTIF(茨城!$B355:$Z355,$AN$1)</f>
        <v>0</v>
      </c>
      <c r="AO355">
        <f>COUNTIF(栃木!$B355:$Z355,$AN$1)</f>
        <v>0</v>
      </c>
      <c r="AP355">
        <f>COUNTIF(群馬!$B355:$Z355,$AN$1)</f>
        <v>0</v>
      </c>
      <c r="AQ355">
        <f>COUNTIF(埼玉!$B355:$AG355,$AN$1)</f>
        <v>0</v>
      </c>
      <c r="AR355">
        <f>COUNTIF(千葉!$B355:$AA355,$AN$1)</f>
        <v>0</v>
      </c>
      <c r="AS355">
        <f>COUNTIF(東京!$B355:$Z355,$AN$1)</f>
        <v>0</v>
      </c>
      <c r="AT355">
        <f>COUNTIF(神奈川!$B355:$Z355,$AN$1)</f>
        <v>0</v>
      </c>
      <c r="AU355">
        <f>COUNTIF(山梨!$B355:$Z355,$AN$1)</f>
        <v>0</v>
      </c>
      <c r="AV355">
        <f>COUNTIF(長野!$B355:$Z355,$AN$1)</f>
        <v>0</v>
      </c>
      <c r="AW355">
        <f>COUNTIF(静岡!$B355:$AC355,$AN$1)</f>
        <v>0</v>
      </c>
      <c r="AX355" s="66">
        <f t="shared" si="80"/>
        <v>0</v>
      </c>
      <c r="AY355" s="73">
        <f t="shared" si="81"/>
        <v>0</v>
      </c>
    </row>
    <row r="356" spans="1:51" x14ac:dyDescent="0.15">
      <c r="A356">
        <f t="shared" si="75"/>
        <v>3</v>
      </c>
      <c r="B356" s="454">
        <v>43544</v>
      </c>
      <c r="C356">
        <f>COUNT(茨城!$B356:$Z356)</f>
        <v>18</v>
      </c>
      <c r="D356">
        <f>COUNT(栃木!$B356:$Z356)</f>
        <v>11</v>
      </c>
      <c r="E356">
        <f>COUNT(群馬!$B356:$Z356)</f>
        <v>8</v>
      </c>
      <c r="F356">
        <f>COUNT(埼玉!$B356:$AG356)</f>
        <v>20</v>
      </c>
      <c r="G356">
        <f>COUNT(千葉!$B356:$AA356)</f>
        <v>21</v>
      </c>
      <c r="H356">
        <f>COUNT(東京!$B356:$Z356)</f>
        <v>8</v>
      </c>
      <c r="I356">
        <f>COUNT(神奈川!$B356:$Z356)</f>
        <v>13</v>
      </c>
      <c r="J356">
        <f>COUNT(山梨!$B356:$Z356)</f>
        <v>4</v>
      </c>
      <c r="K356">
        <f>COUNT(長野!$B356:$Z356)</f>
        <v>6</v>
      </c>
      <c r="L356">
        <f>COUNT(静岡!$B356:$AC356)</f>
        <v>27</v>
      </c>
      <c r="M356" s="66">
        <f t="shared" si="76"/>
        <v>136</v>
      </c>
      <c r="O356">
        <f>COUNTIF(茨城!$B356:$Z356,$O$1)</f>
        <v>0</v>
      </c>
      <c r="P356">
        <f>COUNTIF(栃木!$B356:$Z356,$O$1)</f>
        <v>0</v>
      </c>
      <c r="Q356">
        <f>COUNTIF(群馬!$B356:$Z356,$O$1)</f>
        <v>0</v>
      </c>
      <c r="R356">
        <f>COUNTIF(埼玉!$B356:$AG356,$O$1)</f>
        <v>0</v>
      </c>
      <c r="S356">
        <f>COUNTIF(千葉!$B356:$AA356,$O$1)</f>
        <v>0</v>
      </c>
      <c r="T356">
        <f>COUNTIF(東京!$B356:$Z356,$O$1)</f>
        <v>0</v>
      </c>
      <c r="U356">
        <f>COUNTIF(神奈川!$B356:$Z356,$O$1)</f>
        <v>0</v>
      </c>
      <c r="V356">
        <f>COUNTIF(山梨!$B356:$Z356,$O$1)</f>
        <v>0</v>
      </c>
      <c r="W356">
        <f>COUNTIF(長野!$B356:$Z356,$O$1)</f>
        <v>0</v>
      </c>
      <c r="X356">
        <f>COUNTIF(静岡!$B356:$AC356,$O$1)</f>
        <v>0</v>
      </c>
      <c r="Y356" s="66">
        <f t="shared" si="77"/>
        <v>0</v>
      </c>
      <c r="AA356">
        <f>COUNTIF(茨城!$B356:$Z356,$AA$1)</f>
        <v>0</v>
      </c>
      <c r="AB356">
        <f>COUNTIF(栃木!$B356:$Z356,$AA$1)</f>
        <v>0</v>
      </c>
      <c r="AC356">
        <f>COUNTIF(群馬!$B356:$Z356,$AA$1)</f>
        <v>0</v>
      </c>
      <c r="AD356">
        <f>COUNTIF(埼玉!$B356:$AG356,$AA$1)</f>
        <v>0</v>
      </c>
      <c r="AE356">
        <f>COUNTIF(千葉!$B356:$AA356,$AA$1)</f>
        <v>0</v>
      </c>
      <c r="AF356">
        <f>COUNTIF(東京!$B356:$Z356,$AA$1)</f>
        <v>0</v>
      </c>
      <c r="AG356">
        <f>COUNTIF(神奈川!$B356:$Z356,$AA$1)</f>
        <v>0</v>
      </c>
      <c r="AH356">
        <f>COUNTIF(山梨!$B356:$Z356,$AA$1)</f>
        <v>0</v>
      </c>
      <c r="AI356">
        <f>COUNTIF(長野!$B356:$Z356,$AA$1)</f>
        <v>0</v>
      </c>
      <c r="AJ356">
        <f>COUNTIF(静岡!$B356:$AC356,$AC$1)</f>
        <v>0</v>
      </c>
      <c r="AK356" s="66">
        <f t="shared" si="78"/>
        <v>0</v>
      </c>
      <c r="AL356" s="73">
        <f t="shared" si="79"/>
        <v>0</v>
      </c>
      <c r="AN356">
        <f>COUNTIF(茨城!$B356:$Z356,$AN$1)</f>
        <v>0</v>
      </c>
      <c r="AO356">
        <f>COUNTIF(栃木!$B356:$Z356,$AN$1)</f>
        <v>0</v>
      </c>
      <c r="AP356">
        <f>COUNTIF(群馬!$B356:$Z356,$AN$1)</f>
        <v>0</v>
      </c>
      <c r="AQ356">
        <f>COUNTIF(埼玉!$B356:$AG356,$AN$1)</f>
        <v>0</v>
      </c>
      <c r="AR356">
        <f>COUNTIF(千葉!$B356:$AA356,$AN$1)</f>
        <v>0</v>
      </c>
      <c r="AS356">
        <f>COUNTIF(東京!$B356:$Z356,$AN$1)</f>
        <v>0</v>
      </c>
      <c r="AT356">
        <f>COUNTIF(神奈川!$B356:$Z356,$AN$1)</f>
        <v>0</v>
      </c>
      <c r="AU356">
        <f>COUNTIF(山梨!$B356:$Z356,$AN$1)</f>
        <v>0</v>
      </c>
      <c r="AV356">
        <f>COUNTIF(長野!$B356:$Z356,$AN$1)</f>
        <v>0</v>
      </c>
      <c r="AW356">
        <f>COUNTIF(静岡!$B356:$AC356,$AN$1)</f>
        <v>1</v>
      </c>
      <c r="AX356" s="66">
        <f t="shared" si="80"/>
        <v>1</v>
      </c>
      <c r="AY356" s="73">
        <f t="shared" si="81"/>
        <v>7.3529411764705881E-3</v>
      </c>
    </row>
    <row r="357" spans="1:51" x14ac:dyDescent="0.15">
      <c r="A357">
        <f t="shared" si="75"/>
        <v>3</v>
      </c>
      <c r="B357" s="454">
        <v>43545</v>
      </c>
      <c r="C357">
        <f>COUNT(茨城!$B357:$Z357)</f>
        <v>18</v>
      </c>
      <c r="D357">
        <f>COUNT(栃木!$B357:$Z357)</f>
        <v>11</v>
      </c>
      <c r="E357">
        <f>COUNT(群馬!$B357:$Z357)</f>
        <v>8</v>
      </c>
      <c r="F357">
        <f>COUNT(埼玉!$B357:$AG357)</f>
        <v>20</v>
      </c>
      <c r="G357">
        <f>COUNT(千葉!$B357:$AA357)</f>
        <v>21</v>
      </c>
      <c r="H357">
        <f>COUNT(東京!$B357:$Z357)</f>
        <v>8</v>
      </c>
      <c r="I357">
        <f>COUNT(神奈川!$B357:$Z357)</f>
        <v>13</v>
      </c>
      <c r="J357">
        <f>COUNT(山梨!$B357:$Z357)</f>
        <v>4</v>
      </c>
      <c r="K357">
        <f>COUNT(長野!$B357:$Z357)</f>
        <v>6</v>
      </c>
      <c r="L357">
        <f>COUNT(静岡!$B357:$AC357)</f>
        <v>27</v>
      </c>
      <c r="M357" s="66">
        <f t="shared" si="76"/>
        <v>136</v>
      </c>
      <c r="O357">
        <f>COUNTIF(茨城!$B357:$Z357,$O$1)</f>
        <v>0</v>
      </c>
      <c r="P357">
        <f>COUNTIF(栃木!$B357:$Z357,$O$1)</f>
        <v>0</v>
      </c>
      <c r="Q357">
        <f>COUNTIF(群馬!$B357:$Z357,$O$1)</f>
        <v>0</v>
      </c>
      <c r="R357">
        <f>COUNTIF(埼玉!$B357:$AG357,$O$1)</f>
        <v>0</v>
      </c>
      <c r="S357">
        <f>COUNTIF(千葉!$B357:$AA357,$O$1)</f>
        <v>0</v>
      </c>
      <c r="T357">
        <f>COUNTIF(東京!$B357:$Z357,$O$1)</f>
        <v>0</v>
      </c>
      <c r="U357">
        <f>COUNTIF(神奈川!$B357:$Z357,$O$1)</f>
        <v>0</v>
      </c>
      <c r="V357">
        <f>COUNTIF(山梨!$B357:$Z357,$O$1)</f>
        <v>0</v>
      </c>
      <c r="W357">
        <f>COUNTIF(長野!$B357:$Z357,$O$1)</f>
        <v>0</v>
      </c>
      <c r="X357">
        <f>COUNTIF(静岡!$B357:$AC357,$O$1)</f>
        <v>0</v>
      </c>
      <c r="Y357" s="66">
        <f t="shared" si="77"/>
        <v>0</v>
      </c>
      <c r="AA357">
        <f>COUNTIF(茨城!$B357:$Z357,$AA$1)</f>
        <v>0</v>
      </c>
      <c r="AB357">
        <f>COUNTIF(栃木!$B357:$Z357,$AA$1)</f>
        <v>0</v>
      </c>
      <c r="AC357">
        <f>COUNTIF(群馬!$B357:$Z357,$AA$1)</f>
        <v>0</v>
      </c>
      <c r="AD357">
        <f>COUNTIF(埼玉!$B357:$AG357,$AA$1)</f>
        <v>0</v>
      </c>
      <c r="AE357">
        <f>COUNTIF(千葉!$B357:$AA357,$AA$1)</f>
        <v>0</v>
      </c>
      <c r="AF357">
        <f>COUNTIF(東京!$B357:$Z357,$AA$1)</f>
        <v>0</v>
      </c>
      <c r="AG357">
        <f>COUNTIF(神奈川!$B357:$Z357,$AA$1)</f>
        <v>0</v>
      </c>
      <c r="AH357">
        <f>COUNTIF(山梨!$B357:$Z357,$AA$1)</f>
        <v>0</v>
      </c>
      <c r="AI357">
        <f>COUNTIF(長野!$B357:$Z357,$AA$1)</f>
        <v>0</v>
      </c>
      <c r="AJ357">
        <f>COUNTIF(静岡!$B357:$AC357,$AC$1)</f>
        <v>0</v>
      </c>
      <c r="AK357" s="66">
        <f t="shared" si="78"/>
        <v>0</v>
      </c>
      <c r="AL357" s="73">
        <f t="shared" si="79"/>
        <v>0</v>
      </c>
      <c r="AN357">
        <f>COUNTIF(茨城!$B357:$Z357,$AN$1)</f>
        <v>0</v>
      </c>
      <c r="AO357">
        <f>COUNTIF(栃木!$B357:$Z357,$AN$1)</f>
        <v>0</v>
      </c>
      <c r="AP357">
        <f>COUNTIF(群馬!$B357:$Z357,$AN$1)</f>
        <v>0</v>
      </c>
      <c r="AQ357">
        <f>COUNTIF(埼玉!$B357:$AG357,$AN$1)</f>
        <v>0</v>
      </c>
      <c r="AR357">
        <f>COUNTIF(千葉!$B357:$AA357,$AN$1)</f>
        <v>0</v>
      </c>
      <c r="AS357">
        <f>COUNTIF(東京!$B357:$Z357,$AN$1)</f>
        <v>0</v>
      </c>
      <c r="AT357">
        <f>COUNTIF(神奈川!$B357:$Z357,$AN$1)</f>
        <v>0</v>
      </c>
      <c r="AU357">
        <f>COUNTIF(山梨!$B357:$Z357,$AN$1)</f>
        <v>0</v>
      </c>
      <c r="AV357">
        <f>COUNTIF(長野!$B357:$Z357,$AN$1)</f>
        <v>0</v>
      </c>
      <c r="AW357">
        <f>COUNTIF(静岡!$B357:$AC357,$AN$1)</f>
        <v>0</v>
      </c>
      <c r="AX357" s="66">
        <f t="shared" si="80"/>
        <v>0</v>
      </c>
      <c r="AY357" s="73">
        <f t="shared" si="81"/>
        <v>0</v>
      </c>
    </row>
    <row r="358" spans="1:51" x14ac:dyDescent="0.15">
      <c r="A358">
        <f t="shared" si="75"/>
        <v>3</v>
      </c>
      <c r="B358" s="454">
        <v>43546</v>
      </c>
      <c r="C358">
        <f>COUNT(茨城!$B358:$Z358)</f>
        <v>18</v>
      </c>
      <c r="D358">
        <f>COUNT(栃木!$B358:$Z358)</f>
        <v>11</v>
      </c>
      <c r="E358">
        <f>COUNT(群馬!$B358:$Z358)</f>
        <v>8</v>
      </c>
      <c r="F358">
        <f>COUNT(埼玉!$B358:$AG358)</f>
        <v>20</v>
      </c>
      <c r="G358">
        <f>COUNT(千葉!$B358:$AA358)</f>
        <v>21</v>
      </c>
      <c r="H358">
        <f>COUNT(東京!$B358:$Z358)</f>
        <v>8</v>
      </c>
      <c r="I358">
        <f>COUNT(神奈川!$B358:$Z358)</f>
        <v>12</v>
      </c>
      <c r="J358">
        <f>COUNT(山梨!$B358:$Z358)</f>
        <v>4</v>
      </c>
      <c r="K358">
        <f>COUNT(長野!$B358:$Z358)</f>
        <v>6</v>
      </c>
      <c r="L358">
        <f>COUNT(静岡!$B358:$AC358)</f>
        <v>27</v>
      </c>
      <c r="M358" s="66">
        <f t="shared" si="76"/>
        <v>135</v>
      </c>
      <c r="O358">
        <f>COUNTIF(茨城!$B358:$Z358,$O$1)</f>
        <v>0</v>
      </c>
      <c r="P358">
        <f>COUNTIF(栃木!$B358:$Z358,$O$1)</f>
        <v>0</v>
      </c>
      <c r="Q358">
        <f>COUNTIF(群馬!$B358:$Z358,$O$1)</f>
        <v>0</v>
      </c>
      <c r="R358">
        <f>COUNTIF(埼玉!$B358:$AG358,$O$1)</f>
        <v>0</v>
      </c>
      <c r="S358">
        <f>COUNTIF(千葉!$B358:$AA358,$O$1)</f>
        <v>0</v>
      </c>
      <c r="T358">
        <f>COUNTIF(東京!$B358:$Z358,$O$1)</f>
        <v>0</v>
      </c>
      <c r="U358">
        <f>COUNTIF(神奈川!$B358:$Z358,$O$1)</f>
        <v>0</v>
      </c>
      <c r="V358">
        <f>COUNTIF(山梨!$B358:$Z358,$O$1)</f>
        <v>0</v>
      </c>
      <c r="W358">
        <f>COUNTIF(長野!$B358:$Z358,$O$1)</f>
        <v>0</v>
      </c>
      <c r="X358">
        <f>COUNTIF(静岡!$B358:$AC358,$O$1)</f>
        <v>0</v>
      </c>
      <c r="Y358" s="66">
        <f t="shared" si="77"/>
        <v>0</v>
      </c>
      <c r="AA358">
        <f>COUNTIF(茨城!$B358:$Z358,$AA$1)</f>
        <v>0</v>
      </c>
      <c r="AB358">
        <f>COUNTIF(栃木!$B358:$Z358,$AA$1)</f>
        <v>0</v>
      </c>
      <c r="AC358">
        <f>COUNTIF(群馬!$B358:$Z358,$AA$1)</f>
        <v>0</v>
      </c>
      <c r="AD358">
        <f>COUNTIF(埼玉!$B358:$AG358,$AA$1)</f>
        <v>0</v>
      </c>
      <c r="AE358">
        <f>COUNTIF(千葉!$B358:$AA358,$AA$1)</f>
        <v>0</v>
      </c>
      <c r="AF358">
        <f>COUNTIF(東京!$B358:$Z358,$AA$1)</f>
        <v>0</v>
      </c>
      <c r="AG358">
        <f>COUNTIF(神奈川!$B358:$Z358,$AA$1)</f>
        <v>0</v>
      </c>
      <c r="AH358">
        <f>COUNTIF(山梨!$B358:$Z358,$AA$1)</f>
        <v>0</v>
      </c>
      <c r="AI358">
        <f>COUNTIF(長野!$B358:$Z358,$AA$1)</f>
        <v>0</v>
      </c>
      <c r="AJ358">
        <f>COUNTIF(静岡!$B358:$AC358,$AC$1)</f>
        <v>0</v>
      </c>
      <c r="AK358" s="66">
        <f t="shared" si="78"/>
        <v>0</v>
      </c>
      <c r="AL358" s="73">
        <f t="shared" si="79"/>
        <v>0</v>
      </c>
      <c r="AN358">
        <f>COUNTIF(茨城!$B358:$Z358,$AN$1)</f>
        <v>0</v>
      </c>
      <c r="AO358">
        <f>COUNTIF(栃木!$B358:$Z358,$AN$1)</f>
        <v>0</v>
      </c>
      <c r="AP358">
        <f>COUNTIF(群馬!$B358:$Z358,$AN$1)</f>
        <v>0</v>
      </c>
      <c r="AQ358">
        <f>COUNTIF(埼玉!$B358:$AG358,$AN$1)</f>
        <v>0</v>
      </c>
      <c r="AR358">
        <f>COUNTIF(千葉!$B358:$AA358,$AN$1)</f>
        <v>0</v>
      </c>
      <c r="AS358">
        <f>COUNTIF(東京!$B358:$Z358,$AN$1)</f>
        <v>0</v>
      </c>
      <c r="AT358">
        <f>COUNTIF(神奈川!$B358:$Z358,$AN$1)</f>
        <v>0</v>
      </c>
      <c r="AU358">
        <f>COUNTIF(山梨!$B358:$Z358,$AN$1)</f>
        <v>0</v>
      </c>
      <c r="AV358">
        <f>COUNTIF(長野!$B358:$Z358,$AN$1)</f>
        <v>0</v>
      </c>
      <c r="AW358">
        <f>COUNTIF(静岡!$B358:$AC358,$AN$1)</f>
        <v>0</v>
      </c>
      <c r="AX358" s="66">
        <f t="shared" si="80"/>
        <v>0</v>
      </c>
      <c r="AY358" s="73">
        <f t="shared" si="81"/>
        <v>0</v>
      </c>
    </row>
    <row r="359" spans="1:51" x14ac:dyDescent="0.15">
      <c r="A359">
        <f t="shared" si="75"/>
        <v>3</v>
      </c>
      <c r="B359" s="454">
        <v>43547</v>
      </c>
      <c r="C359">
        <f>COUNT(茨城!$B359:$Z359)</f>
        <v>18</v>
      </c>
      <c r="D359">
        <f>COUNT(栃木!$B359:$Z359)</f>
        <v>11</v>
      </c>
      <c r="E359">
        <f>COUNT(群馬!$B359:$Z359)</f>
        <v>8</v>
      </c>
      <c r="F359">
        <f>COUNT(埼玉!$B359:$AG359)</f>
        <v>20</v>
      </c>
      <c r="G359">
        <f>COUNT(千葉!$B359:$AA359)</f>
        <v>21</v>
      </c>
      <c r="H359">
        <f>COUNT(東京!$B359:$Z359)</f>
        <v>8</v>
      </c>
      <c r="I359">
        <f>COUNT(神奈川!$B359:$Z359)</f>
        <v>13</v>
      </c>
      <c r="J359">
        <f>COUNT(山梨!$B359:$Z359)</f>
        <v>4</v>
      </c>
      <c r="K359">
        <f>COUNT(長野!$B359:$Z359)</f>
        <v>6</v>
      </c>
      <c r="L359">
        <f>COUNT(静岡!$B359:$AC359)</f>
        <v>27</v>
      </c>
      <c r="M359" s="66">
        <f t="shared" si="76"/>
        <v>136</v>
      </c>
      <c r="O359">
        <f>COUNTIF(茨城!$B359:$Z359,$O$1)</f>
        <v>0</v>
      </c>
      <c r="P359">
        <f>COUNTIF(栃木!$B359:$Z359,$O$1)</f>
        <v>0</v>
      </c>
      <c r="Q359">
        <f>COUNTIF(群馬!$B359:$Z359,$O$1)</f>
        <v>0</v>
      </c>
      <c r="R359">
        <f>COUNTIF(埼玉!$B359:$AG359,$O$1)</f>
        <v>0</v>
      </c>
      <c r="S359">
        <f>COUNTIF(千葉!$B359:$AA359,$O$1)</f>
        <v>0</v>
      </c>
      <c r="T359">
        <f>COUNTIF(東京!$B359:$Z359,$O$1)</f>
        <v>0</v>
      </c>
      <c r="U359">
        <f>COUNTIF(神奈川!$B359:$Z359,$O$1)</f>
        <v>0</v>
      </c>
      <c r="V359">
        <f>COUNTIF(山梨!$B359:$Z359,$O$1)</f>
        <v>0</v>
      </c>
      <c r="W359">
        <f>COUNTIF(長野!$B359:$Z359,$O$1)</f>
        <v>0</v>
      </c>
      <c r="X359">
        <f>COUNTIF(静岡!$B359:$AC359,$O$1)</f>
        <v>0</v>
      </c>
      <c r="Y359" s="66">
        <f t="shared" si="77"/>
        <v>0</v>
      </c>
      <c r="AA359">
        <f>COUNTIF(茨城!$B359:$Z359,$AA$1)</f>
        <v>0</v>
      </c>
      <c r="AB359">
        <f>COUNTIF(栃木!$B359:$Z359,$AA$1)</f>
        <v>0</v>
      </c>
      <c r="AC359">
        <f>COUNTIF(群馬!$B359:$Z359,$AA$1)</f>
        <v>0</v>
      </c>
      <c r="AD359">
        <f>COUNTIF(埼玉!$B359:$AG359,$AA$1)</f>
        <v>0</v>
      </c>
      <c r="AE359">
        <f>COUNTIF(千葉!$B359:$AA359,$AA$1)</f>
        <v>0</v>
      </c>
      <c r="AF359">
        <f>COUNTIF(東京!$B359:$Z359,$AA$1)</f>
        <v>0</v>
      </c>
      <c r="AG359">
        <f>COUNTIF(神奈川!$B359:$Z359,$AA$1)</f>
        <v>0</v>
      </c>
      <c r="AH359">
        <f>COUNTIF(山梨!$B359:$Z359,$AA$1)</f>
        <v>0</v>
      </c>
      <c r="AI359">
        <f>COUNTIF(長野!$B359:$Z359,$AA$1)</f>
        <v>0</v>
      </c>
      <c r="AJ359">
        <f>COUNTIF(静岡!$B359:$AC359,$AC$1)</f>
        <v>0</v>
      </c>
      <c r="AK359" s="66">
        <f t="shared" si="78"/>
        <v>0</v>
      </c>
      <c r="AL359" s="73">
        <f t="shared" si="79"/>
        <v>0</v>
      </c>
      <c r="AN359">
        <f>COUNTIF(茨城!$B359:$Z359,$AN$1)</f>
        <v>0</v>
      </c>
      <c r="AO359">
        <f>COUNTIF(栃木!$B359:$Z359,$AN$1)</f>
        <v>0</v>
      </c>
      <c r="AP359">
        <f>COUNTIF(群馬!$B359:$Z359,$AN$1)</f>
        <v>0</v>
      </c>
      <c r="AQ359">
        <f>COUNTIF(埼玉!$B359:$AG359,$AN$1)</f>
        <v>0</v>
      </c>
      <c r="AR359">
        <f>COUNTIF(千葉!$B359:$AA359,$AN$1)</f>
        <v>0</v>
      </c>
      <c r="AS359">
        <f>COUNTIF(東京!$B359:$Z359,$AN$1)</f>
        <v>0</v>
      </c>
      <c r="AT359">
        <f>COUNTIF(神奈川!$B359:$Z359,$AN$1)</f>
        <v>0</v>
      </c>
      <c r="AU359">
        <f>COUNTIF(山梨!$B359:$Z359,$AN$1)</f>
        <v>0</v>
      </c>
      <c r="AV359">
        <f>COUNTIF(長野!$B359:$Z359,$AN$1)</f>
        <v>0</v>
      </c>
      <c r="AW359">
        <f>COUNTIF(静岡!$B359:$AC359,$AN$1)</f>
        <v>0</v>
      </c>
      <c r="AX359" s="66">
        <f t="shared" si="80"/>
        <v>0</v>
      </c>
      <c r="AY359" s="73">
        <f t="shared" si="81"/>
        <v>0</v>
      </c>
    </row>
    <row r="360" spans="1:51" x14ac:dyDescent="0.15">
      <c r="A360">
        <f t="shared" si="75"/>
        <v>3</v>
      </c>
      <c r="B360" s="454">
        <v>43548</v>
      </c>
      <c r="C360">
        <f>COUNT(茨城!$B360:$Z360)</f>
        <v>18</v>
      </c>
      <c r="D360">
        <f>COUNT(栃木!$B360:$Z360)</f>
        <v>11</v>
      </c>
      <c r="E360">
        <f>COUNT(群馬!$B360:$Z360)</f>
        <v>8</v>
      </c>
      <c r="F360">
        <f>COUNT(埼玉!$B360:$AG360)</f>
        <v>19</v>
      </c>
      <c r="G360">
        <f>COUNT(千葉!$B360:$AA360)</f>
        <v>21</v>
      </c>
      <c r="H360">
        <f>COUNT(東京!$B360:$Z360)</f>
        <v>8</v>
      </c>
      <c r="I360">
        <f>COUNT(神奈川!$B360:$Z360)</f>
        <v>13</v>
      </c>
      <c r="J360">
        <f>COUNT(山梨!$B360:$Z360)</f>
        <v>4</v>
      </c>
      <c r="K360">
        <f>COUNT(長野!$B360:$Z360)</f>
        <v>6</v>
      </c>
      <c r="L360">
        <f>COUNT(静岡!$B360:$AC360)</f>
        <v>27</v>
      </c>
      <c r="M360" s="66">
        <f t="shared" si="76"/>
        <v>135</v>
      </c>
      <c r="O360">
        <f>COUNTIF(茨城!$B360:$Z360,$O$1)</f>
        <v>0</v>
      </c>
      <c r="P360">
        <f>COUNTIF(栃木!$B360:$Z360,$O$1)</f>
        <v>0</v>
      </c>
      <c r="Q360">
        <f>COUNTIF(群馬!$B360:$Z360,$O$1)</f>
        <v>0</v>
      </c>
      <c r="R360">
        <f>COUNTIF(埼玉!$B360:$AG360,$O$1)</f>
        <v>0</v>
      </c>
      <c r="S360">
        <f>COUNTIF(千葉!$B360:$AA360,$O$1)</f>
        <v>0</v>
      </c>
      <c r="T360">
        <f>COUNTIF(東京!$B360:$Z360,$O$1)</f>
        <v>0</v>
      </c>
      <c r="U360">
        <f>COUNTIF(神奈川!$B360:$Z360,$O$1)</f>
        <v>0</v>
      </c>
      <c r="V360">
        <f>COUNTIF(山梨!$B360:$Z360,$O$1)</f>
        <v>0</v>
      </c>
      <c r="W360">
        <f>COUNTIF(長野!$B360:$Z360,$O$1)</f>
        <v>0</v>
      </c>
      <c r="X360">
        <f>COUNTIF(静岡!$B360:$AC360,$O$1)</f>
        <v>0</v>
      </c>
      <c r="Y360" s="66">
        <f t="shared" si="77"/>
        <v>0</v>
      </c>
      <c r="AA360">
        <f>COUNTIF(茨城!$B360:$Z360,$AA$1)</f>
        <v>0</v>
      </c>
      <c r="AB360">
        <f>COUNTIF(栃木!$B360:$Z360,$AA$1)</f>
        <v>0</v>
      </c>
      <c r="AC360">
        <f>COUNTIF(群馬!$B360:$Z360,$AA$1)</f>
        <v>0</v>
      </c>
      <c r="AD360">
        <f>COUNTIF(埼玉!$B360:$AG360,$AA$1)</f>
        <v>0</v>
      </c>
      <c r="AE360">
        <f>COUNTIF(千葉!$B360:$AA360,$AA$1)</f>
        <v>0</v>
      </c>
      <c r="AF360">
        <f>COUNTIF(東京!$B360:$Z360,$AA$1)</f>
        <v>0</v>
      </c>
      <c r="AG360">
        <f>COUNTIF(神奈川!$B360:$Z360,$AA$1)</f>
        <v>0</v>
      </c>
      <c r="AH360">
        <f>COUNTIF(山梨!$B360:$Z360,$AA$1)</f>
        <v>0</v>
      </c>
      <c r="AI360">
        <f>COUNTIF(長野!$B360:$Z360,$AA$1)</f>
        <v>0</v>
      </c>
      <c r="AJ360">
        <f>COUNTIF(静岡!$B360:$AC360,$AC$1)</f>
        <v>0</v>
      </c>
      <c r="AK360" s="66">
        <f t="shared" si="78"/>
        <v>0</v>
      </c>
      <c r="AL360" s="73">
        <f t="shared" si="79"/>
        <v>0</v>
      </c>
      <c r="AN360">
        <f>COUNTIF(茨城!$B360:$Z360,$AN$1)</f>
        <v>0</v>
      </c>
      <c r="AO360">
        <f>COUNTIF(栃木!$B360:$Z360,$AN$1)</f>
        <v>0</v>
      </c>
      <c r="AP360">
        <f>COUNTIF(群馬!$B360:$Z360,$AN$1)</f>
        <v>0</v>
      </c>
      <c r="AQ360">
        <f>COUNTIF(埼玉!$B360:$AG360,$AN$1)</f>
        <v>0</v>
      </c>
      <c r="AR360">
        <f>COUNTIF(千葉!$B360:$AA360,$AN$1)</f>
        <v>0</v>
      </c>
      <c r="AS360">
        <f>COUNTIF(東京!$B360:$Z360,$AN$1)</f>
        <v>0</v>
      </c>
      <c r="AT360">
        <f>COUNTIF(神奈川!$B360:$Z360,$AN$1)</f>
        <v>0</v>
      </c>
      <c r="AU360">
        <f>COUNTIF(山梨!$B360:$Z360,$AN$1)</f>
        <v>0</v>
      </c>
      <c r="AV360">
        <f>COUNTIF(長野!$B360:$Z360,$AN$1)</f>
        <v>0</v>
      </c>
      <c r="AW360">
        <f>COUNTIF(静岡!$B360:$AC360,$AN$1)</f>
        <v>0</v>
      </c>
      <c r="AX360" s="66">
        <f t="shared" si="80"/>
        <v>0</v>
      </c>
      <c r="AY360" s="73">
        <f t="shared" si="81"/>
        <v>0</v>
      </c>
    </row>
    <row r="361" spans="1:51" x14ac:dyDescent="0.15">
      <c r="A361">
        <f t="shared" si="75"/>
        <v>3</v>
      </c>
      <c r="B361" s="454">
        <v>43549</v>
      </c>
      <c r="C361">
        <f>COUNT(茨城!$B361:$Z361)</f>
        <v>18</v>
      </c>
      <c r="D361">
        <f>COUNT(栃木!$B361:$Z361)</f>
        <v>11</v>
      </c>
      <c r="E361">
        <f>COUNT(群馬!$B361:$Z361)</f>
        <v>8</v>
      </c>
      <c r="F361">
        <f>COUNT(埼玉!$B361:$AG361)</f>
        <v>20</v>
      </c>
      <c r="G361">
        <f>COUNT(千葉!$B361:$AA361)</f>
        <v>21</v>
      </c>
      <c r="H361">
        <f>COUNT(東京!$B361:$Z361)</f>
        <v>8</v>
      </c>
      <c r="I361">
        <f>COUNT(神奈川!$B361:$Z361)</f>
        <v>12</v>
      </c>
      <c r="J361">
        <f>COUNT(山梨!$B361:$Z361)</f>
        <v>4</v>
      </c>
      <c r="K361">
        <f>COUNT(長野!$B361:$Z361)</f>
        <v>6</v>
      </c>
      <c r="L361">
        <f>COUNT(静岡!$B361:$AC361)</f>
        <v>27</v>
      </c>
      <c r="M361" s="66">
        <f t="shared" si="76"/>
        <v>135</v>
      </c>
      <c r="O361">
        <f>COUNTIF(茨城!$B361:$Z361,$O$1)</f>
        <v>0</v>
      </c>
      <c r="P361">
        <f>COUNTIF(栃木!$B361:$Z361,$O$1)</f>
        <v>0</v>
      </c>
      <c r="Q361">
        <f>COUNTIF(群馬!$B361:$Z361,$O$1)</f>
        <v>0</v>
      </c>
      <c r="R361">
        <f>COUNTIF(埼玉!$B361:$AG361,$O$1)</f>
        <v>0</v>
      </c>
      <c r="S361">
        <f>COUNTIF(千葉!$B361:$AA361,$O$1)</f>
        <v>0</v>
      </c>
      <c r="T361">
        <f>COUNTIF(東京!$B361:$Z361,$O$1)</f>
        <v>0</v>
      </c>
      <c r="U361">
        <f>COUNTIF(神奈川!$B361:$Z361,$O$1)</f>
        <v>0</v>
      </c>
      <c r="V361">
        <f>COUNTIF(山梨!$B361:$Z361,$O$1)</f>
        <v>0</v>
      </c>
      <c r="W361">
        <f>COUNTIF(長野!$B361:$Z361,$O$1)</f>
        <v>0</v>
      </c>
      <c r="X361">
        <f>COUNTIF(静岡!$B361:$AC361,$O$1)</f>
        <v>0</v>
      </c>
      <c r="Y361" s="66">
        <f t="shared" si="77"/>
        <v>0</v>
      </c>
      <c r="AA361">
        <f>COUNTIF(茨城!$B361:$Z361,$AA$1)</f>
        <v>0</v>
      </c>
      <c r="AB361">
        <f>COUNTIF(栃木!$B361:$Z361,$AA$1)</f>
        <v>0</v>
      </c>
      <c r="AC361">
        <f>COUNTIF(群馬!$B361:$Z361,$AA$1)</f>
        <v>0</v>
      </c>
      <c r="AD361">
        <f>COUNTIF(埼玉!$B361:$AG361,$AA$1)</f>
        <v>0</v>
      </c>
      <c r="AE361">
        <f>COUNTIF(千葉!$B361:$AA361,$AA$1)</f>
        <v>0</v>
      </c>
      <c r="AF361">
        <f>COUNTIF(東京!$B361:$Z361,$AA$1)</f>
        <v>0</v>
      </c>
      <c r="AG361">
        <f>COUNTIF(神奈川!$B361:$Z361,$AA$1)</f>
        <v>0</v>
      </c>
      <c r="AH361">
        <f>COUNTIF(山梨!$B361:$Z361,$AA$1)</f>
        <v>0</v>
      </c>
      <c r="AI361">
        <f>COUNTIF(長野!$B361:$Z361,$AA$1)</f>
        <v>0</v>
      </c>
      <c r="AJ361">
        <f>COUNTIF(静岡!$B361:$AC361,$AC$1)</f>
        <v>0</v>
      </c>
      <c r="AK361" s="66">
        <f t="shared" si="78"/>
        <v>0</v>
      </c>
      <c r="AL361" s="73">
        <f t="shared" si="79"/>
        <v>0</v>
      </c>
      <c r="AN361">
        <f>COUNTIF(茨城!$B361:$Z361,$AN$1)</f>
        <v>0</v>
      </c>
      <c r="AO361">
        <f>COUNTIF(栃木!$B361:$Z361,$AN$1)</f>
        <v>0</v>
      </c>
      <c r="AP361">
        <f>COUNTIF(群馬!$B361:$Z361,$AN$1)</f>
        <v>0</v>
      </c>
      <c r="AQ361">
        <f>COUNTIF(埼玉!$B361:$AG361,$AN$1)</f>
        <v>0</v>
      </c>
      <c r="AR361">
        <f>COUNTIF(千葉!$B361:$AA361,$AN$1)</f>
        <v>0</v>
      </c>
      <c r="AS361">
        <f>COUNTIF(東京!$B361:$Z361,$AN$1)</f>
        <v>0</v>
      </c>
      <c r="AT361">
        <f>COUNTIF(神奈川!$B361:$Z361,$AN$1)</f>
        <v>0</v>
      </c>
      <c r="AU361">
        <f>COUNTIF(山梨!$B361:$Z361,$AN$1)</f>
        <v>0</v>
      </c>
      <c r="AV361">
        <f>COUNTIF(長野!$B361:$Z361,$AN$1)</f>
        <v>0</v>
      </c>
      <c r="AW361">
        <f>COUNTIF(静岡!$B361:$AC361,$AN$1)</f>
        <v>0</v>
      </c>
      <c r="AX361" s="66">
        <f t="shared" si="80"/>
        <v>0</v>
      </c>
      <c r="AY361" s="73">
        <f t="shared" si="81"/>
        <v>0</v>
      </c>
    </row>
    <row r="362" spans="1:51" x14ac:dyDescent="0.15">
      <c r="A362">
        <f t="shared" si="75"/>
        <v>3</v>
      </c>
      <c r="B362" s="454">
        <v>43550</v>
      </c>
      <c r="C362">
        <f>COUNT(茨城!$B362:$Z362)</f>
        <v>18</v>
      </c>
      <c r="D362">
        <f>COUNT(栃木!$B362:$Z362)</f>
        <v>11</v>
      </c>
      <c r="E362">
        <f>COUNT(群馬!$B362:$Z362)</f>
        <v>8</v>
      </c>
      <c r="F362">
        <f>COUNT(埼玉!$B362:$AG362)</f>
        <v>20</v>
      </c>
      <c r="G362">
        <f>COUNT(千葉!$B362:$AA362)</f>
        <v>21</v>
      </c>
      <c r="H362">
        <f>COUNT(東京!$B362:$Z362)</f>
        <v>8</v>
      </c>
      <c r="I362">
        <f>COUNT(神奈川!$B362:$Z362)</f>
        <v>12</v>
      </c>
      <c r="J362">
        <f>COUNT(山梨!$B362:$Z362)</f>
        <v>4</v>
      </c>
      <c r="K362">
        <f>COUNT(長野!$B362:$Z362)</f>
        <v>6</v>
      </c>
      <c r="L362">
        <f>COUNT(静岡!$B362:$AC362)</f>
        <v>27</v>
      </c>
      <c r="M362" s="66">
        <f t="shared" si="76"/>
        <v>135</v>
      </c>
      <c r="O362">
        <f>COUNTIF(茨城!$B362:$Z362,$O$1)</f>
        <v>0</v>
      </c>
      <c r="P362">
        <f>COUNTIF(栃木!$B362:$Z362,$O$1)</f>
        <v>0</v>
      </c>
      <c r="Q362">
        <f>COUNTIF(群馬!$B362:$Z362,$O$1)</f>
        <v>0</v>
      </c>
      <c r="R362">
        <f>COUNTIF(埼玉!$B362:$AG362,$O$1)</f>
        <v>0</v>
      </c>
      <c r="S362">
        <f>COUNTIF(千葉!$B362:$AA362,$O$1)</f>
        <v>0</v>
      </c>
      <c r="T362">
        <f>COUNTIF(東京!$B362:$Z362,$O$1)</f>
        <v>0</v>
      </c>
      <c r="U362">
        <f>COUNTIF(神奈川!$B362:$Z362,$O$1)</f>
        <v>0</v>
      </c>
      <c r="V362">
        <f>COUNTIF(山梨!$B362:$Z362,$O$1)</f>
        <v>0</v>
      </c>
      <c r="W362">
        <f>COUNTIF(長野!$B362:$Z362,$O$1)</f>
        <v>0</v>
      </c>
      <c r="X362">
        <f>COUNTIF(静岡!$B362:$AC362,$O$1)</f>
        <v>0</v>
      </c>
      <c r="Y362" s="66">
        <f t="shared" si="77"/>
        <v>0</v>
      </c>
      <c r="AA362">
        <f>COUNTIF(茨城!$B362:$Z362,$AA$1)</f>
        <v>0</v>
      </c>
      <c r="AB362">
        <f>COUNTIF(栃木!$B362:$Z362,$AA$1)</f>
        <v>0</v>
      </c>
      <c r="AC362">
        <f>COUNTIF(群馬!$B362:$Z362,$AA$1)</f>
        <v>0</v>
      </c>
      <c r="AD362">
        <f>COUNTIF(埼玉!$B362:$AG362,$AA$1)</f>
        <v>0</v>
      </c>
      <c r="AE362">
        <f>COUNTIF(千葉!$B362:$AA362,$AA$1)</f>
        <v>0</v>
      </c>
      <c r="AF362">
        <f>COUNTIF(東京!$B362:$Z362,$AA$1)</f>
        <v>0</v>
      </c>
      <c r="AG362">
        <f>COUNTIF(神奈川!$B362:$Z362,$AA$1)</f>
        <v>0</v>
      </c>
      <c r="AH362">
        <f>COUNTIF(山梨!$B362:$Z362,$AA$1)</f>
        <v>0</v>
      </c>
      <c r="AI362">
        <f>COUNTIF(長野!$B362:$Z362,$AA$1)</f>
        <v>0</v>
      </c>
      <c r="AJ362">
        <f>COUNTIF(静岡!$B362:$AC362,$AC$1)</f>
        <v>0</v>
      </c>
      <c r="AK362" s="66">
        <f t="shared" si="78"/>
        <v>0</v>
      </c>
      <c r="AL362" s="73">
        <f t="shared" si="79"/>
        <v>0</v>
      </c>
      <c r="AN362">
        <f>COUNTIF(茨城!$B362:$Z362,$AN$1)</f>
        <v>0</v>
      </c>
      <c r="AO362">
        <f>COUNTIF(栃木!$B362:$Z362,$AN$1)</f>
        <v>0</v>
      </c>
      <c r="AP362">
        <f>COUNTIF(群馬!$B362:$Z362,$AN$1)</f>
        <v>0</v>
      </c>
      <c r="AQ362">
        <f>COUNTIF(埼玉!$B362:$AG362,$AN$1)</f>
        <v>0</v>
      </c>
      <c r="AR362">
        <f>COUNTIF(千葉!$B362:$AA362,$AN$1)</f>
        <v>0</v>
      </c>
      <c r="AS362">
        <f>COUNTIF(東京!$B362:$Z362,$AN$1)</f>
        <v>0</v>
      </c>
      <c r="AT362">
        <f>COUNTIF(神奈川!$B362:$Z362,$AN$1)</f>
        <v>1</v>
      </c>
      <c r="AU362">
        <f>COUNTIF(山梨!$B362:$Z362,$AN$1)</f>
        <v>0</v>
      </c>
      <c r="AV362">
        <f>COUNTIF(長野!$B362:$Z362,$AN$1)</f>
        <v>0</v>
      </c>
      <c r="AW362">
        <f>COUNTIF(静岡!$B362:$AC362,$AN$1)</f>
        <v>1</v>
      </c>
      <c r="AX362" s="66">
        <f t="shared" si="80"/>
        <v>2</v>
      </c>
      <c r="AY362" s="73">
        <f t="shared" si="81"/>
        <v>1.4814814814814815E-2</v>
      </c>
    </row>
    <row r="363" spans="1:51" x14ac:dyDescent="0.15">
      <c r="A363">
        <f t="shared" si="75"/>
        <v>3</v>
      </c>
      <c r="B363" s="454">
        <v>43551</v>
      </c>
      <c r="C363">
        <f>COUNT(茨城!$B363:$Z363)</f>
        <v>18</v>
      </c>
      <c r="D363">
        <f>COUNT(栃木!$B363:$Z363)</f>
        <v>11</v>
      </c>
      <c r="E363">
        <f>COUNT(群馬!$B363:$Z363)</f>
        <v>8</v>
      </c>
      <c r="F363">
        <f>COUNT(埼玉!$B363:$AG363)</f>
        <v>20</v>
      </c>
      <c r="G363">
        <f>COUNT(千葉!$B363:$AA363)</f>
        <v>21</v>
      </c>
      <c r="H363">
        <f>COUNT(東京!$B363:$Z363)</f>
        <v>8</v>
      </c>
      <c r="I363">
        <f>COUNT(神奈川!$B363:$Z363)</f>
        <v>13</v>
      </c>
      <c r="J363">
        <f>COUNT(山梨!$B363:$Z363)</f>
        <v>4</v>
      </c>
      <c r="K363">
        <f>COUNT(長野!$B363:$Z363)</f>
        <v>6</v>
      </c>
      <c r="L363">
        <f>COUNT(静岡!$B363:$AC363)</f>
        <v>27</v>
      </c>
      <c r="M363" s="66">
        <f t="shared" si="76"/>
        <v>136</v>
      </c>
      <c r="O363">
        <f>COUNTIF(茨城!$B363:$Z363,$O$1)</f>
        <v>0</v>
      </c>
      <c r="P363">
        <f>COUNTIF(栃木!$B363:$Z363,$O$1)</f>
        <v>0</v>
      </c>
      <c r="Q363">
        <f>COUNTIF(群馬!$B363:$Z363,$O$1)</f>
        <v>0</v>
      </c>
      <c r="R363">
        <f>COUNTIF(埼玉!$B363:$AG363,$O$1)</f>
        <v>0</v>
      </c>
      <c r="S363">
        <f>COUNTIF(千葉!$B363:$AA363,$O$1)</f>
        <v>0</v>
      </c>
      <c r="T363">
        <f>COUNTIF(東京!$B363:$Z363,$O$1)</f>
        <v>0</v>
      </c>
      <c r="U363">
        <f>COUNTIF(神奈川!$B363:$Z363,$O$1)</f>
        <v>0</v>
      </c>
      <c r="V363">
        <f>COUNTIF(山梨!$B363:$Z363,$O$1)</f>
        <v>0</v>
      </c>
      <c r="W363">
        <f>COUNTIF(長野!$B363:$Z363,$O$1)</f>
        <v>0</v>
      </c>
      <c r="X363">
        <f>COUNTIF(静岡!$B363:$AC363,$O$1)</f>
        <v>0</v>
      </c>
      <c r="Y363" s="66">
        <f t="shared" si="77"/>
        <v>0</v>
      </c>
      <c r="AA363">
        <f>COUNTIF(茨城!$B363:$Z363,$AA$1)</f>
        <v>0</v>
      </c>
      <c r="AB363">
        <f>COUNTIF(栃木!$B363:$Z363,$AA$1)</f>
        <v>0</v>
      </c>
      <c r="AC363">
        <f>COUNTIF(群馬!$B363:$Z363,$AA$1)</f>
        <v>0</v>
      </c>
      <c r="AD363">
        <f>COUNTIF(埼玉!$B363:$AG363,$AA$1)</f>
        <v>0</v>
      </c>
      <c r="AE363">
        <f>COUNTIF(千葉!$B363:$AA363,$AA$1)</f>
        <v>0</v>
      </c>
      <c r="AF363">
        <f>COUNTIF(東京!$B363:$Z363,$AA$1)</f>
        <v>0</v>
      </c>
      <c r="AG363">
        <f>COUNTIF(神奈川!$B363:$Z363,$AA$1)</f>
        <v>0</v>
      </c>
      <c r="AH363">
        <f>COUNTIF(山梨!$B363:$Z363,$AA$1)</f>
        <v>0</v>
      </c>
      <c r="AI363">
        <f>COUNTIF(長野!$B363:$Z363,$AA$1)</f>
        <v>0</v>
      </c>
      <c r="AJ363">
        <f>COUNTIF(静岡!$B363:$AC363,$AC$1)</f>
        <v>0</v>
      </c>
      <c r="AK363" s="66">
        <f t="shared" si="78"/>
        <v>0</v>
      </c>
      <c r="AL363" s="73">
        <f t="shared" si="79"/>
        <v>0</v>
      </c>
      <c r="AN363">
        <f>COUNTIF(茨城!$B363:$Z363,$AN$1)</f>
        <v>0</v>
      </c>
      <c r="AO363">
        <f>COUNTIF(栃木!$B363:$Z363,$AN$1)</f>
        <v>0</v>
      </c>
      <c r="AP363">
        <f>COUNTIF(群馬!$B363:$Z363,$AN$1)</f>
        <v>0</v>
      </c>
      <c r="AQ363">
        <f>COUNTIF(埼玉!$B363:$AG363,$AN$1)</f>
        <v>0</v>
      </c>
      <c r="AR363">
        <f>COUNTIF(千葉!$B363:$AA363,$AN$1)</f>
        <v>0</v>
      </c>
      <c r="AS363">
        <f>COUNTIF(東京!$B363:$Z363,$AN$1)</f>
        <v>0</v>
      </c>
      <c r="AT363">
        <f>COUNTIF(神奈川!$B363:$Z363,$AN$1)</f>
        <v>0</v>
      </c>
      <c r="AU363">
        <f>COUNTIF(山梨!$B363:$Z363,$AN$1)</f>
        <v>0</v>
      </c>
      <c r="AV363">
        <f>COUNTIF(長野!$B363:$Z363,$AN$1)</f>
        <v>0</v>
      </c>
      <c r="AW363">
        <f>COUNTIF(静岡!$B363:$AC363,$AN$1)</f>
        <v>0</v>
      </c>
      <c r="AX363" s="66">
        <f t="shared" si="80"/>
        <v>0</v>
      </c>
      <c r="AY363" s="73">
        <f t="shared" si="81"/>
        <v>0</v>
      </c>
    </row>
    <row r="364" spans="1:51" x14ac:dyDescent="0.15">
      <c r="A364">
        <f t="shared" si="75"/>
        <v>3</v>
      </c>
      <c r="B364" s="454">
        <v>43552</v>
      </c>
      <c r="C364">
        <f>COUNT(茨城!$B364:$Z364)</f>
        <v>18</v>
      </c>
      <c r="D364">
        <f>COUNT(栃木!$B364:$Z364)</f>
        <v>11</v>
      </c>
      <c r="E364">
        <f>COUNT(群馬!$B364:$Z364)</f>
        <v>8</v>
      </c>
      <c r="F364">
        <f>COUNT(埼玉!$B364:$AG364)</f>
        <v>20</v>
      </c>
      <c r="G364">
        <f>COUNT(千葉!$B364:$AA364)</f>
        <v>21</v>
      </c>
      <c r="H364">
        <f>COUNT(東京!$B364:$Z364)</f>
        <v>8</v>
      </c>
      <c r="I364">
        <f>COUNT(神奈川!$B364:$Z364)</f>
        <v>13</v>
      </c>
      <c r="J364">
        <f>COUNT(山梨!$B364:$Z364)</f>
        <v>4</v>
      </c>
      <c r="K364">
        <f>COUNT(長野!$B364:$Z364)</f>
        <v>6</v>
      </c>
      <c r="L364">
        <f>COUNT(静岡!$B364:$AC364)</f>
        <v>27</v>
      </c>
      <c r="M364" s="66">
        <f t="shared" si="76"/>
        <v>136</v>
      </c>
      <c r="O364">
        <f>COUNTIF(茨城!$B364:$Z364,$O$1)</f>
        <v>0</v>
      </c>
      <c r="P364">
        <f>COUNTIF(栃木!$B364:$Z364,$O$1)</f>
        <v>0</v>
      </c>
      <c r="Q364">
        <f>COUNTIF(群馬!$B364:$Z364,$O$1)</f>
        <v>0</v>
      </c>
      <c r="R364">
        <f>COUNTIF(埼玉!$B364:$AG364,$O$1)</f>
        <v>0</v>
      </c>
      <c r="S364">
        <f>COUNTIF(千葉!$B364:$AA364,$O$1)</f>
        <v>0</v>
      </c>
      <c r="T364">
        <f>COUNTIF(東京!$B364:$Z364,$O$1)</f>
        <v>0</v>
      </c>
      <c r="U364">
        <f>COUNTIF(神奈川!$B364:$Z364,$O$1)</f>
        <v>0</v>
      </c>
      <c r="V364">
        <f>COUNTIF(山梨!$B364:$Z364,$O$1)</f>
        <v>0</v>
      </c>
      <c r="W364">
        <f>COUNTIF(長野!$B364:$Z364,$O$1)</f>
        <v>0</v>
      </c>
      <c r="X364">
        <f>COUNTIF(静岡!$B364:$AC364,$O$1)</f>
        <v>0</v>
      </c>
      <c r="Y364" s="66">
        <f t="shared" si="77"/>
        <v>0</v>
      </c>
      <c r="AA364">
        <f>COUNTIF(茨城!$B364:$Z364,$AA$1)</f>
        <v>0</v>
      </c>
      <c r="AB364">
        <f>COUNTIF(栃木!$B364:$Z364,$AA$1)</f>
        <v>0</v>
      </c>
      <c r="AC364">
        <f>COUNTIF(群馬!$B364:$Z364,$AA$1)</f>
        <v>0</v>
      </c>
      <c r="AD364">
        <f>COUNTIF(埼玉!$B364:$AG364,$AA$1)</f>
        <v>0</v>
      </c>
      <c r="AE364">
        <f>COUNTIF(千葉!$B364:$AA364,$AA$1)</f>
        <v>0</v>
      </c>
      <c r="AF364">
        <f>COUNTIF(東京!$B364:$Z364,$AA$1)</f>
        <v>0</v>
      </c>
      <c r="AG364">
        <f>COUNTIF(神奈川!$B364:$Z364,$AA$1)</f>
        <v>0</v>
      </c>
      <c r="AH364">
        <f>COUNTIF(山梨!$B364:$Z364,$AA$1)</f>
        <v>0</v>
      </c>
      <c r="AI364">
        <f>COUNTIF(長野!$B364:$Z364,$AA$1)</f>
        <v>0</v>
      </c>
      <c r="AJ364">
        <f>COUNTIF(静岡!$B364:$AC364,$AC$1)</f>
        <v>0</v>
      </c>
      <c r="AK364" s="66">
        <f t="shared" si="78"/>
        <v>0</v>
      </c>
      <c r="AL364" s="73">
        <f t="shared" si="79"/>
        <v>0</v>
      </c>
      <c r="AN364">
        <f>COUNTIF(茨城!$B364:$Z364,$AN$1)</f>
        <v>0</v>
      </c>
      <c r="AO364">
        <f>COUNTIF(栃木!$B364:$Z364,$AN$1)</f>
        <v>0</v>
      </c>
      <c r="AP364">
        <f>COUNTIF(群馬!$B364:$Z364,$AN$1)</f>
        <v>0</v>
      </c>
      <c r="AQ364">
        <f>COUNTIF(埼玉!$B364:$AG364,$AN$1)</f>
        <v>0</v>
      </c>
      <c r="AR364">
        <f>COUNTIF(千葉!$B364:$AA364,$AN$1)</f>
        <v>0</v>
      </c>
      <c r="AS364">
        <f>COUNTIF(東京!$B364:$Z364,$AN$1)</f>
        <v>0</v>
      </c>
      <c r="AT364">
        <f>COUNTIF(神奈川!$B364:$Z364,$AN$1)</f>
        <v>0</v>
      </c>
      <c r="AU364">
        <f>COUNTIF(山梨!$B364:$Z364,$AN$1)</f>
        <v>0</v>
      </c>
      <c r="AV364">
        <f>COUNTIF(長野!$B364:$Z364,$AN$1)</f>
        <v>0</v>
      </c>
      <c r="AW364">
        <f>COUNTIF(静岡!$B364:$AC364,$AN$1)</f>
        <v>0</v>
      </c>
      <c r="AX364" s="66">
        <f t="shared" si="80"/>
        <v>0</v>
      </c>
      <c r="AY364" s="73">
        <f t="shared" si="81"/>
        <v>0</v>
      </c>
    </row>
    <row r="365" spans="1:51" x14ac:dyDescent="0.15">
      <c r="A365">
        <f t="shared" si="75"/>
        <v>3</v>
      </c>
      <c r="B365" s="454">
        <v>43553</v>
      </c>
      <c r="C365">
        <f>COUNT(茨城!$B365:$Z365)</f>
        <v>18</v>
      </c>
      <c r="D365">
        <f>COUNT(栃木!$B365:$Z365)</f>
        <v>11</v>
      </c>
      <c r="E365">
        <f>COUNT(群馬!$B365:$Z365)</f>
        <v>8</v>
      </c>
      <c r="F365">
        <f>COUNT(埼玉!$B365:$AG365)</f>
        <v>20</v>
      </c>
      <c r="G365">
        <f>COUNT(千葉!$B365:$AA365)</f>
        <v>21</v>
      </c>
      <c r="H365">
        <f>COUNT(東京!$B365:$Z365)</f>
        <v>8</v>
      </c>
      <c r="I365">
        <f>COUNT(神奈川!$B365:$Z365)</f>
        <v>13</v>
      </c>
      <c r="J365">
        <f>COUNT(山梨!$B365:$Z365)</f>
        <v>4</v>
      </c>
      <c r="K365">
        <f>COUNT(長野!$B365:$Z365)</f>
        <v>6</v>
      </c>
      <c r="L365">
        <f>COUNT(静岡!$B365:$AC365)</f>
        <v>27</v>
      </c>
      <c r="M365" s="66">
        <f t="shared" si="76"/>
        <v>136</v>
      </c>
      <c r="O365">
        <f>COUNTIF(茨城!$B365:$Z365,$O$1)</f>
        <v>0</v>
      </c>
      <c r="P365">
        <f>COUNTIF(栃木!$B365:$Z365,$O$1)</f>
        <v>0</v>
      </c>
      <c r="Q365">
        <f>COUNTIF(群馬!$B365:$Z365,$O$1)</f>
        <v>0</v>
      </c>
      <c r="R365">
        <f>COUNTIF(埼玉!$B365:$AG365,$O$1)</f>
        <v>0</v>
      </c>
      <c r="S365">
        <f>COUNTIF(千葉!$B365:$AA365,$O$1)</f>
        <v>0</v>
      </c>
      <c r="T365">
        <f>COUNTIF(東京!$B365:$Z365,$O$1)</f>
        <v>0</v>
      </c>
      <c r="U365">
        <f>COUNTIF(神奈川!$B365:$Z365,$O$1)</f>
        <v>0</v>
      </c>
      <c r="V365">
        <f>COUNTIF(山梨!$B365:$Z365,$O$1)</f>
        <v>0</v>
      </c>
      <c r="W365">
        <f>COUNTIF(長野!$B365:$Z365,$O$1)</f>
        <v>0</v>
      </c>
      <c r="X365">
        <f>COUNTIF(静岡!$B365:$AC365,$O$1)</f>
        <v>0</v>
      </c>
      <c r="Y365" s="66">
        <f t="shared" si="77"/>
        <v>0</v>
      </c>
      <c r="AA365">
        <f>COUNTIF(茨城!$B365:$Z365,$AA$1)</f>
        <v>0</v>
      </c>
      <c r="AB365">
        <f>COUNTIF(栃木!$B365:$Z365,$AA$1)</f>
        <v>0</v>
      </c>
      <c r="AC365">
        <f>COUNTIF(群馬!$B365:$Z365,$AA$1)</f>
        <v>0</v>
      </c>
      <c r="AD365">
        <f>COUNTIF(埼玉!$B365:$AG365,$AA$1)</f>
        <v>0</v>
      </c>
      <c r="AE365">
        <f>COUNTIF(千葉!$B365:$AA365,$AA$1)</f>
        <v>0</v>
      </c>
      <c r="AF365">
        <f>COUNTIF(東京!$B365:$Z365,$AA$1)</f>
        <v>0</v>
      </c>
      <c r="AG365">
        <f>COUNTIF(神奈川!$B365:$Z365,$AA$1)</f>
        <v>0</v>
      </c>
      <c r="AH365">
        <f>COUNTIF(山梨!$B365:$Z365,$AA$1)</f>
        <v>0</v>
      </c>
      <c r="AI365">
        <f>COUNTIF(長野!$B365:$Z365,$AA$1)</f>
        <v>0</v>
      </c>
      <c r="AJ365">
        <f>COUNTIF(静岡!$B365:$AC365,$AC$1)</f>
        <v>0</v>
      </c>
      <c r="AK365" s="66">
        <f t="shared" si="78"/>
        <v>0</v>
      </c>
      <c r="AL365" s="73">
        <f t="shared" si="79"/>
        <v>0</v>
      </c>
      <c r="AN365">
        <f>COUNTIF(茨城!$B365:$Z365,$AN$1)</f>
        <v>0</v>
      </c>
      <c r="AO365">
        <f>COUNTIF(栃木!$B365:$Z365,$AN$1)</f>
        <v>0</v>
      </c>
      <c r="AP365">
        <f>COUNTIF(群馬!$B365:$Z365,$AN$1)</f>
        <v>0</v>
      </c>
      <c r="AQ365">
        <f>COUNTIF(埼玉!$B365:$AG365,$AN$1)</f>
        <v>0</v>
      </c>
      <c r="AR365">
        <f>COUNTIF(千葉!$B365:$AA365,$AN$1)</f>
        <v>0</v>
      </c>
      <c r="AS365">
        <f>COUNTIF(東京!$B365:$Z365,$AN$1)</f>
        <v>0</v>
      </c>
      <c r="AT365">
        <f>COUNTIF(神奈川!$B365:$Z365,$AN$1)</f>
        <v>0</v>
      </c>
      <c r="AU365">
        <f>COUNTIF(山梨!$B365:$Z365,$AN$1)</f>
        <v>1</v>
      </c>
      <c r="AV365">
        <f>COUNTIF(長野!$B365:$Z365,$AN$1)</f>
        <v>0</v>
      </c>
      <c r="AW365">
        <f>COUNTIF(静岡!$B365:$AC365,$AN$1)</f>
        <v>0</v>
      </c>
      <c r="AX365" s="66">
        <f t="shared" si="80"/>
        <v>1</v>
      </c>
      <c r="AY365" s="73">
        <f t="shared" si="81"/>
        <v>7.3529411764705881E-3</v>
      </c>
    </row>
    <row r="366" spans="1:51" x14ac:dyDescent="0.15">
      <c r="A366">
        <f t="shared" si="75"/>
        <v>3</v>
      </c>
      <c r="B366" s="454">
        <v>43554</v>
      </c>
      <c r="C366">
        <f>COUNT(茨城!$B366:$Z366)</f>
        <v>18</v>
      </c>
      <c r="D366">
        <f>COUNT(栃木!$B366:$Z366)</f>
        <v>11</v>
      </c>
      <c r="E366">
        <f>COUNT(群馬!$B366:$Z366)</f>
        <v>8</v>
      </c>
      <c r="F366">
        <f>COUNT(埼玉!$B366:$AG366)</f>
        <v>20</v>
      </c>
      <c r="G366">
        <f>COUNT(千葉!$B366:$AA366)</f>
        <v>21</v>
      </c>
      <c r="H366">
        <f>COUNT(東京!$B366:$Z366)</f>
        <v>8</v>
      </c>
      <c r="I366">
        <f>COUNT(神奈川!$B366:$Z366)</f>
        <v>13</v>
      </c>
      <c r="J366">
        <f>COUNT(山梨!$B366:$Z366)</f>
        <v>4</v>
      </c>
      <c r="K366">
        <f>COUNT(長野!$B366:$Z366)</f>
        <v>6</v>
      </c>
      <c r="L366">
        <f>COUNT(静岡!$B366:$AC366)</f>
        <v>27</v>
      </c>
      <c r="M366" s="66">
        <f t="shared" si="76"/>
        <v>136</v>
      </c>
      <c r="O366">
        <f>COUNTIF(茨城!$B366:$Z366,$O$1)</f>
        <v>0</v>
      </c>
      <c r="P366">
        <f>COUNTIF(栃木!$B366:$Z366,$O$1)</f>
        <v>0</v>
      </c>
      <c r="Q366">
        <f>COUNTIF(群馬!$B366:$Z366,$O$1)</f>
        <v>0</v>
      </c>
      <c r="R366">
        <f>COUNTIF(埼玉!$B366:$AG366,$O$1)</f>
        <v>0</v>
      </c>
      <c r="S366">
        <f>COUNTIF(千葉!$B366:$AA366,$O$1)</f>
        <v>0</v>
      </c>
      <c r="T366">
        <f>COUNTIF(東京!$B366:$Z366,$O$1)</f>
        <v>0</v>
      </c>
      <c r="U366">
        <f>COUNTIF(神奈川!$B366:$Z366,$O$1)</f>
        <v>0</v>
      </c>
      <c r="V366">
        <f>COUNTIF(山梨!$B366:$Z366,$O$1)</f>
        <v>0</v>
      </c>
      <c r="W366">
        <f>COUNTIF(長野!$B366:$Z366,$O$1)</f>
        <v>0</v>
      </c>
      <c r="X366">
        <f>COUNTIF(静岡!$B366:$AC366,$O$1)</f>
        <v>0</v>
      </c>
      <c r="Y366" s="66">
        <f t="shared" si="77"/>
        <v>0</v>
      </c>
      <c r="AA366">
        <f>COUNTIF(茨城!$B366:$Z366,$AA$1)</f>
        <v>0</v>
      </c>
      <c r="AB366">
        <f>COUNTIF(栃木!$B366:$Z366,$AA$1)</f>
        <v>0</v>
      </c>
      <c r="AC366">
        <f>COUNTIF(群馬!$B366:$Z366,$AA$1)</f>
        <v>0</v>
      </c>
      <c r="AD366">
        <f>COUNTIF(埼玉!$B366:$AG366,$AA$1)</f>
        <v>0</v>
      </c>
      <c r="AE366">
        <f>COUNTIF(千葉!$B366:$AA366,$AA$1)</f>
        <v>0</v>
      </c>
      <c r="AF366">
        <f>COUNTIF(東京!$B366:$Z366,$AA$1)</f>
        <v>0</v>
      </c>
      <c r="AG366">
        <f>COUNTIF(神奈川!$B366:$Z366,$AA$1)</f>
        <v>0</v>
      </c>
      <c r="AH366">
        <f>COUNTIF(山梨!$B366:$Z366,$AA$1)</f>
        <v>0</v>
      </c>
      <c r="AI366">
        <f>COUNTIF(長野!$B366:$Z366,$AA$1)</f>
        <v>0</v>
      </c>
      <c r="AJ366">
        <f>COUNTIF(静岡!$B366:$AC366,$AC$1)</f>
        <v>0</v>
      </c>
      <c r="AK366" s="66">
        <f t="shared" si="78"/>
        <v>0</v>
      </c>
      <c r="AL366" s="73">
        <f t="shared" si="79"/>
        <v>0</v>
      </c>
      <c r="AN366">
        <f>COUNTIF(茨城!$B366:$Z366,$AN$1)</f>
        <v>0</v>
      </c>
      <c r="AO366">
        <f>COUNTIF(栃木!$B366:$Z366,$AN$1)</f>
        <v>0</v>
      </c>
      <c r="AP366">
        <f>COUNTIF(群馬!$B366:$Z366,$AN$1)</f>
        <v>1</v>
      </c>
      <c r="AQ366">
        <f>COUNTIF(埼玉!$B366:$AG366,$AN$1)</f>
        <v>3</v>
      </c>
      <c r="AR366">
        <f>COUNTIF(千葉!$B366:$AA366,$AN$1)</f>
        <v>0</v>
      </c>
      <c r="AS366">
        <f>COUNTIF(東京!$B366:$Z366,$AN$1)</f>
        <v>0</v>
      </c>
      <c r="AT366">
        <f>COUNTIF(神奈川!$B366:$Z366,$AN$1)</f>
        <v>0</v>
      </c>
      <c r="AU366">
        <f>COUNTIF(山梨!$B366:$Z366,$AN$1)</f>
        <v>0</v>
      </c>
      <c r="AV366">
        <f>COUNTIF(長野!$B366:$Z366,$AN$1)</f>
        <v>0</v>
      </c>
      <c r="AW366">
        <f>COUNTIF(静岡!$B366:$AC366,$AN$1)</f>
        <v>1</v>
      </c>
      <c r="AX366" s="66">
        <f t="shared" si="80"/>
        <v>5</v>
      </c>
      <c r="AY366" s="73">
        <f t="shared" si="81"/>
        <v>3.6764705882352942E-2</v>
      </c>
    </row>
    <row r="367" spans="1:51" x14ac:dyDescent="0.15">
      <c r="A367">
        <f t="shared" si="75"/>
        <v>3</v>
      </c>
      <c r="B367" s="454">
        <v>43555</v>
      </c>
      <c r="C367">
        <f>COUNT(茨城!$B367:$Z367)</f>
        <v>18</v>
      </c>
      <c r="D367">
        <f>COUNT(栃木!$B367:$Z367)</f>
        <v>11</v>
      </c>
      <c r="E367">
        <f>COUNT(群馬!$B367:$Z367)</f>
        <v>8</v>
      </c>
      <c r="F367">
        <f>COUNT(埼玉!$B367:$AG367)</f>
        <v>20</v>
      </c>
      <c r="G367">
        <f>COUNT(千葉!$B367:$AA367)</f>
        <v>21</v>
      </c>
      <c r="H367">
        <f>COUNT(東京!$B367:$Z367)</f>
        <v>8</v>
      </c>
      <c r="I367">
        <f>COUNT(神奈川!$B367:$Z367)</f>
        <v>13</v>
      </c>
      <c r="J367">
        <f>COUNT(山梨!$B367:$Z367)</f>
        <v>4</v>
      </c>
      <c r="K367">
        <f>COUNT(長野!$B367:$Z367)</f>
        <v>6</v>
      </c>
      <c r="L367">
        <f>COUNT(静岡!$B367:$AC367)</f>
        <v>27</v>
      </c>
      <c r="M367" s="66">
        <f t="shared" si="76"/>
        <v>136</v>
      </c>
      <c r="O367">
        <f>COUNTIF(茨城!$B367:$Z367,$O$1)</f>
        <v>0</v>
      </c>
      <c r="P367">
        <f>COUNTIF(栃木!$B367:$Z367,$O$1)</f>
        <v>0</v>
      </c>
      <c r="Q367">
        <f>COUNTIF(群馬!$B367:$Z367,$O$1)</f>
        <v>0</v>
      </c>
      <c r="R367">
        <f>COUNTIF(埼玉!$B367:$AG367,$O$1)</f>
        <v>0</v>
      </c>
      <c r="S367">
        <f>COUNTIF(千葉!$B367:$AA367,$O$1)</f>
        <v>0</v>
      </c>
      <c r="T367">
        <f>COUNTIF(東京!$B367:$Z367,$O$1)</f>
        <v>0</v>
      </c>
      <c r="U367">
        <f>COUNTIF(神奈川!$B367:$Z367,$O$1)</f>
        <v>0</v>
      </c>
      <c r="V367">
        <f>COUNTIF(山梨!$B367:$Z367,$O$1)</f>
        <v>0</v>
      </c>
      <c r="W367">
        <f>COUNTIF(長野!$B367:$Z367,$O$1)</f>
        <v>0</v>
      </c>
      <c r="X367">
        <f>COUNTIF(静岡!$B367:$AC367,$O$1)</f>
        <v>0</v>
      </c>
      <c r="Y367" s="66">
        <f t="shared" si="77"/>
        <v>0</v>
      </c>
      <c r="AA367">
        <f>COUNTIF(茨城!$B367:$Z367,$AA$1)</f>
        <v>0</v>
      </c>
      <c r="AB367">
        <f>COUNTIF(栃木!$B367:$Z367,$AA$1)</f>
        <v>0</v>
      </c>
      <c r="AC367">
        <f>COUNTIF(群馬!$B367:$Z367,$AA$1)</f>
        <v>0</v>
      </c>
      <c r="AD367">
        <f>COUNTIF(埼玉!$B367:$AG367,$AA$1)</f>
        <v>0</v>
      </c>
      <c r="AE367">
        <f>COUNTIF(千葉!$B367:$AA367,$AA$1)</f>
        <v>0</v>
      </c>
      <c r="AF367">
        <f>COUNTIF(東京!$B367:$Z367,$AA$1)</f>
        <v>0</v>
      </c>
      <c r="AG367">
        <f>COUNTIF(神奈川!$B367:$Z367,$AA$1)</f>
        <v>0</v>
      </c>
      <c r="AH367">
        <f>COUNTIF(山梨!$B367:$Z367,$AA$1)</f>
        <v>0</v>
      </c>
      <c r="AI367">
        <f>COUNTIF(長野!$B367:$Z367,$AA$1)</f>
        <v>0</v>
      </c>
      <c r="AJ367">
        <f>COUNTIF(静岡!$B367:$AC367,$AC$1)</f>
        <v>0</v>
      </c>
      <c r="AK367" s="66">
        <f t="shared" si="78"/>
        <v>0</v>
      </c>
      <c r="AL367" s="73">
        <f t="shared" si="79"/>
        <v>0</v>
      </c>
      <c r="AN367">
        <f>COUNTIF(茨城!$B367:$Z367,$AN$1)</f>
        <v>0</v>
      </c>
      <c r="AO367">
        <f>COUNTIF(栃木!$B367:$Z367,$AN$1)</f>
        <v>0</v>
      </c>
      <c r="AP367">
        <f>COUNTIF(群馬!$B367:$Z367,$AN$1)</f>
        <v>0</v>
      </c>
      <c r="AQ367">
        <f>COUNTIF(埼玉!$B367:$AG367,$AN$1)</f>
        <v>0</v>
      </c>
      <c r="AR367">
        <f>COUNTIF(千葉!$B367:$AA367,$AN$1)</f>
        <v>0</v>
      </c>
      <c r="AS367">
        <f>COUNTIF(東京!$B367:$Z367,$AN$1)</f>
        <v>0</v>
      </c>
      <c r="AT367">
        <f>COUNTIF(神奈川!$B367:$Z367,$AN$1)</f>
        <v>0</v>
      </c>
      <c r="AU367">
        <f>COUNTIF(山梨!$B367:$Z367,$AN$1)</f>
        <v>0</v>
      </c>
      <c r="AV367">
        <f>COUNTIF(長野!$B367:$Z367,$AN$1)</f>
        <v>0</v>
      </c>
      <c r="AW367">
        <f>COUNTIF(静岡!$B367:$AC367,$AN$1)</f>
        <v>0</v>
      </c>
      <c r="AX367" s="66">
        <f t="shared" si="80"/>
        <v>0</v>
      </c>
      <c r="AY367" s="73">
        <f t="shared" si="81"/>
        <v>0</v>
      </c>
    </row>
    <row r="370" spans="2:36" x14ac:dyDescent="0.15">
      <c r="B370" s="455" t="s">
        <v>298</v>
      </c>
      <c r="AA370">
        <f>SUM(AA3:AA367)</f>
        <v>24</v>
      </c>
      <c r="AB370">
        <f t="shared" ref="AB370:AJ370" si="82">SUM(AB3:AB367)</f>
        <v>4</v>
      </c>
      <c r="AC370">
        <f t="shared" si="82"/>
        <v>2</v>
      </c>
      <c r="AD370">
        <f t="shared" si="82"/>
        <v>13</v>
      </c>
      <c r="AE370">
        <f t="shared" si="82"/>
        <v>14</v>
      </c>
      <c r="AF370">
        <f t="shared" si="82"/>
        <v>12</v>
      </c>
      <c r="AG370">
        <f t="shared" si="82"/>
        <v>15</v>
      </c>
      <c r="AH370">
        <f t="shared" si="82"/>
        <v>5</v>
      </c>
      <c r="AI370">
        <f t="shared" si="82"/>
        <v>1</v>
      </c>
      <c r="AJ370">
        <f t="shared" si="82"/>
        <v>15</v>
      </c>
    </row>
  </sheetData>
  <sortState ref="CB8:CM19">
    <sortCondition descending="1" ref="CM8:CM19"/>
  </sortState>
  <phoneticPr fontId="2"/>
  <conditionalFormatting sqref="O3:X367">
    <cfRule type="cellIs" dxfId="33" priority="7" operator="greaterThanOrEqual">
      <formula>1</formula>
    </cfRule>
  </conditionalFormatting>
  <conditionalFormatting sqref="AA3:AJ367">
    <cfRule type="cellIs" dxfId="32" priority="2" operator="greaterThanOrEqual">
      <formula>1</formula>
    </cfRule>
  </conditionalFormatting>
  <conditionalFormatting sqref="AN3:AW367">
    <cfRule type="cellIs" dxfId="31" priority="1" operator="greaterThanOrEqual">
      <formula>1</formula>
    </cfRule>
  </conditionalFormatting>
  <pageMargins left="0.23622047244094491" right="0.23622047244094491" top="1.3385826771653544" bottom="0.74803149606299213" header="0.31496062992125984" footer="0.31496062992125984"/>
  <pageSetup paperSize="8" scale="83" fitToHeight="0" orientation="portrait" r:id="rId1"/>
  <rowBreaks count="3" manualBreakCount="3">
    <brk id="93" max="16383" man="1"/>
    <brk id="185" max="16383" man="1"/>
    <brk id="277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V369"/>
  <sheetViews>
    <sheetView zoomScale="80" zoomScaleNormal="80" workbookViewId="0">
      <pane xSplit="2" ySplit="2" topLeftCell="C306" activePane="bottomRight" state="frozen"/>
      <selection pane="topRight" activeCell="C1" sqref="C1"/>
      <selection pane="bottomLeft" activeCell="A3" sqref="A3"/>
      <selection pane="bottomRight" activeCell="S1" sqref="S1:S1048576"/>
    </sheetView>
  </sheetViews>
  <sheetFormatPr defaultRowHeight="13.5" x14ac:dyDescent="0.15"/>
  <cols>
    <col min="1" max="1" width="6.875" bestFit="1" customWidth="1"/>
    <col min="2" max="2" width="11" style="96" bestFit="1" customWidth="1"/>
    <col min="3" max="23" width="4.375" customWidth="1"/>
    <col min="24" max="24" width="4.375" style="447" customWidth="1"/>
    <col min="25" max="25" width="4.875" customWidth="1"/>
    <col min="26" max="26" width="6" customWidth="1"/>
    <col min="27" max="27" width="4.375" style="48" customWidth="1"/>
    <col min="28" max="38" width="4.375" customWidth="1"/>
    <col min="39" max="39" width="4.5" customWidth="1"/>
    <col min="40" max="40" width="4.375" customWidth="1"/>
    <col min="41" max="41" width="11.625" bestFit="1" customWidth="1"/>
    <col min="42" max="42" width="9.375" bestFit="1" customWidth="1"/>
  </cols>
  <sheetData>
    <row r="1" spans="1:39" x14ac:dyDescent="0.15">
      <c r="B1" s="63" t="s">
        <v>36</v>
      </c>
      <c r="C1" t="s">
        <v>269</v>
      </c>
      <c r="O1" s="159" t="s">
        <v>317</v>
      </c>
      <c r="AB1" s="159" t="s">
        <v>318</v>
      </c>
    </row>
    <row r="2" spans="1:39" x14ac:dyDescent="0.15">
      <c r="A2" t="s">
        <v>273</v>
      </c>
      <c r="B2" s="65" t="s">
        <v>274</v>
      </c>
      <c r="C2" t="s">
        <v>275</v>
      </c>
      <c r="D2" t="s">
        <v>276</v>
      </c>
      <c r="E2" t="s">
        <v>277</v>
      </c>
      <c r="F2" t="s">
        <v>278</v>
      </c>
      <c r="G2" t="s">
        <v>279</v>
      </c>
      <c r="H2" t="s">
        <v>280</v>
      </c>
      <c r="I2" t="s">
        <v>281</v>
      </c>
      <c r="J2" t="s">
        <v>282</v>
      </c>
      <c r="K2" t="s">
        <v>283</v>
      </c>
      <c r="L2" t="s">
        <v>284</v>
      </c>
      <c r="M2" s="66" t="s">
        <v>285</v>
      </c>
      <c r="O2" s="271" t="s">
        <v>275</v>
      </c>
      <c r="P2" s="271" t="s">
        <v>276</v>
      </c>
      <c r="Q2" s="271" t="s">
        <v>277</v>
      </c>
      <c r="R2" s="271" t="s">
        <v>278</v>
      </c>
      <c r="S2" s="271" t="s">
        <v>279</v>
      </c>
      <c r="T2" s="271" t="s">
        <v>280</v>
      </c>
      <c r="U2" s="271" t="s">
        <v>281</v>
      </c>
      <c r="V2" s="271" t="s">
        <v>282</v>
      </c>
      <c r="W2" s="271" t="s">
        <v>283</v>
      </c>
      <c r="X2" s="448" t="s">
        <v>284</v>
      </c>
      <c r="Y2" s="274" t="s">
        <v>319</v>
      </c>
      <c r="Z2" s="275"/>
      <c r="AB2" t="s">
        <v>275</v>
      </c>
      <c r="AC2" t="s">
        <v>276</v>
      </c>
      <c r="AD2" t="s">
        <v>277</v>
      </c>
      <c r="AE2" t="s">
        <v>278</v>
      </c>
      <c r="AF2" t="s">
        <v>279</v>
      </c>
      <c r="AG2" t="s">
        <v>280</v>
      </c>
      <c r="AH2" t="s">
        <v>281</v>
      </c>
      <c r="AI2" t="s">
        <v>282</v>
      </c>
      <c r="AJ2" t="s">
        <v>283</v>
      </c>
      <c r="AK2" t="s">
        <v>284</v>
      </c>
      <c r="AL2" s="66"/>
      <c r="AM2" s="67"/>
    </row>
    <row r="3" spans="1:39" x14ac:dyDescent="0.15">
      <c r="A3">
        <f t="shared" ref="A3:A66" si="0">MONTH(B3)</f>
        <v>4</v>
      </c>
      <c r="B3" s="72">
        <v>43191</v>
      </c>
      <c r="C3">
        <f>COUNT(茨城!$B3:$Z3)</f>
        <v>18</v>
      </c>
      <c r="D3">
        <f>COUNT(栃木!$B3:$Z3)</f>
        <v>11</v>
      </c>
      <c r="E3">
        <f>COUNT(群馬!$B3:$Z3)</f>
        <v>8</v>
      </c>
      <c r="F3">
        <f>COUNT(埼玉!$B3:$Z3)</f>
        <v>20</v>
      </c>
      <c r="G3">
        <f>COUNT(千葉!$B3:$AA3)</f>
        <v>21</v>
      </c>
      <c r="H3">
        <f>COUNT(東京!$B3:$Z3)</f>
        <v>8</v>
      </c>
      <c r="I3">
        <f>COUNT(神奈川!$B3:$Z3)</f>
        <v>13</v>
      </c>
      <c r="J3">
        <f>COUNT(山梨!$B3:$Z3)</f>
        <v>3</v>
      </c>
      <c r="K3">
        <f>COUNT(長野!$B3:$Z3)</f>
        <v>6</v>
      </c>
      <c r="L3">
        <f>COUNT(静岡!$B3:$AC3)</f>
        <v>28</v>
      </c>
      <c r="M3" s="66">
        <f>SUM(C3:L3)</f>
        <v>136</v>
      </c>
      <c r="O3" s="276">
        <f>MAX(茨城!$B3:$Z3)</f>
        <v>15.9</v>
      </c>
      <c r="P3" s="276">
        <f>MAX(栃木!$B3:$Z3)</f>
        <v>17.5</v>
      </c>
      <c r="Q3" s="276">
        <f>MAX(群馬!$B3:$Z3)</f>
        <v>18</v>
      </c>
      <c r="R3" s="276">
        <f>MAX(埼玉!$B3:$Z3)</f>
        <v>20.6</v>
      </c>
      <c r="S3" s="276">
        <f>MAX(千葉!$B3:$AA3)</f>
        <v>15.3</v>
      </c>
      <c r="T3" s="276">
        <f>MAX(東京!$B3:$Z3)</f>
        <v>17.8</v>
      </c>
      <c r="U3" s="276">
        <f>MAX(神奈川!$B3:$Z3)</f>
        <v>15.6</v>
      </c>
      <c r="V3" s="276">
        <f>MAX(山梨!$B3:$Z3)</f>
        <v>15.3</v>
      </c>
      <c r="W3" s="276">
        <f>MAX(長野!$B3:$Z3)</f>
        <v>20.2</v>
      </c>
      <c r="X3" s="449">
        <f>MAX(静岡!$B3:$AC3)</f>
        <v>17.3</v>
      </c>
      <c r="Y3" s="275">
        <f>MAX(O3:X3)</f>
        <v>20.6</v>
      </c>
      <c r="Z3" s="277" t="str">
        <f ca="1">IF(Y3&gt;35,OFFSET($O$2,0,MATCH(Y3,O3:X3,0)-1),"")</f>
        <v/>
      </c>
      <c r="AA3" s="160"/>
      <c r="AB3" s="161">
        <f>AVERAGE(茨城!$B3:$Z3)</f>
        <v>12.505555555555555</v>
      </c>
      <c r="AC3" s="161">
        <f>AVERAGE(栃木!$B3:$Z3)</f>
        <v>13.445454545454545</v>
      </c>
      <c r="AD3" s="161">
        <f>AVERAGE(群馬!$B3:$Z3)</f>
        <v>15.625</v>
      </c>
      <c r="AE3" s="161">
        <f>AVERAGE(埼玉!$B3:$Z3)</f>
        <v>16.255000000000003</v>
      </c>
      <c r="AF3" s="161">
        <f>AVERAGE(千葉!$B3:$AA3)</f>
        <v>11.052380952380954</v>
      </c>
      <c r="AG3" s="161">
        <f>AVERAGE(東京!$B3:$Z3)</f>
        <v>15.1</v>
      </c>
      <c r="AH3" s="161">
        <f>AVERAGE(神奈川!$B3:$Z3)</f>
        <v>12.653846153846153</v>
      </c>
      <c r="AI3" s="161">
        <f>AVERAGE(山梨!$B3:$Z3)</f>
        <v>13.333333333333334</v>
      </c>
      <c r="AJ3" s="161">
        <f>AVERAGE(長野!$B3:$Z3)</f>
        <v>16.783333333333335</v>
      </c>
      <c r="AK3" s="161">
        <f>AVERAGE(静岡!$B3:$AC3)</f>
        <v>11.925000000000001</v>
      </c>
      <c r="AL3" s="66"/>
      <c r="AM3" s="73"/>
    </row>
    <row r="4" spans="1:39" x14ac:dyDescent="0.15">
      <c r="A4">
        <f t="shared" si="0"/>
        <v>4</v>
      </c>
      <c r="B4" s="72">
        <v>43192</v>
      </c>
      <c r="C4">
        <f>COUNT(茨城!$B4:$Z4)</f>
        <v>18</v>
      </c>
      <c r="D4">
        <f>COUNT(栃木!$B4:$Z4)</f>
        <v>11</v>
      </c>
      <c r="E4">
        <f>COUNT(群馬!$B4:$Z4)</f>
        <v>8</v>
      </c>
      <c r="F4">
        <f>COUNT(埼玉!$B4:$Z4)</f>
        <v>20</v>
      </c>
      <c r="G4">
        <f>COUNT(千葉!$B4:$AA4)</f>
        <v>21</v>
      </c>
      <c r="H4">
        <f>COUNT(東京!$B4:$Z4)</f>
        <v>8</v>
      </c>
      <c r="I4">
        <f>COUNT(神奈川!$B4:$Z4)</f>
        <v>13</v>
      </c>
      <c r="J4">
        <f>COUNT(山梨!$B4:$Z4)</f>
        <v>3</v>
      </c>
      <c r="K4">
        <f>COUNT(長野!$B4:$Z4)</f>
        <v>6</v>
      </c>
      <c r="L4">
        <f>COUNT(静岡!$B4:$AC4)</f>
        <v>28</v>
      </c>
      <c r="M4" s="66">
        <f t="shared" ref="M4:M67" si="1">SUM(C4:L4)</f>
        <v>136</v>
      </c>
      <c r="O4" s="276">
        <f>MAX(茨城!$B4:$Z4)</f>
        <v>21.2</v>
      </c>
      <c r="P4" s="276">
        <f>MAX(栃木!$B4:$Z4)</f>
        <v>22.7</v>
      </c>
      <c r="Q4" s="276">
        <f>MAX(群馬!$B4:$Z4)</f>
        <v>30.7</v>
      </c>
      <c r="R4" s="276">
        <f>MAX(埼玉!$B4:$Z4)</f>
        <v>25</v>
      </c>
      <c r="S4" s="276">
        <f>MAX(千葉!$B4:$AA4)</f>
        <v>20.8</v>
      </c>
      <c r="T4" s="276">
        <f>MAX(東京!$B4:$Z4)</f>
        <v>25.3</v>
      </c>
      <c r="U4" s="276">
        <f>MAX(神奈川!$B4:$Z4)</f>
        <v>27.7</v>
      </c>
      <c r="V4" s="276">
        <f>MAX(山梨!$B4:$Z4)</f>
        <v>25.400000000000002</v>
      </c>
      <c r="W4" s="276">
        <f>MAX(長野!$B4:$Z4)</f>
        <v>33.4</v>
      </c>
      <c r="X4" s="449">
        <f>MAX(静岡!$B4:$AC4)</f>
        <v>29</v>
      </c>
      <c r="Y4" s="275">
        <f t="shared" ref="Y4:Y67" si="2">MAX(O4:X4)</f>
        <v>33.4</v>
      </c>
      <c r="Z4" s="277" t="str">
        <f t="shared" ref="Z4:Z67" ca="1" si="3">IF(Y4&gt;35,OFFSET($O$2,0,MATCH(Y4,O4:X4,0)-1),"")</f>
        <v/>
      </c>
      <c r="AA4" s="160"/>
      <c r="AB4" s="161">
        <f>AVERAGE(茨城!$B4:$Z4)</f>
        <v>17.411111111111111</v>
      </c>
      <c r="AC4" s="161">
        <f>AVERAGE(栃木!$B4:$Z4)</f>
        <v>19.781818181818181</v>
      </c>
      <c r="AD4" s="161">
        <f>AVERAGE(群馬!$B4:$Z4)</f>
        <v>24.762499999999999</v>
      </c>
      <c r="AE4" s="161">
        <f>AVERAGE(埼玉!$B4:$Z4)</f>
        <v>22.340000000000003</v>
      </c>
      <c r="AF4" s="161">
        <f>AVERAGE(千葉!$B4:$AA4)</f>
        <v>17.87142857142857</v>
      </c>
      <c r="AG4" s="161">
        <f>AVERAGE(東京!$B4:$Z4)</f>
        <v>22.862500000000004</v>
      </c>
      <c r="AH4" s="161">
        <f>AVERAGE(神奈川!$B4:$Z4)</f>
        <v>20.692307692307693</v>
      </c>
      <c r="AI4" s="161">
        <f>AVERAGE(山梨!$B4:$Z4)</f>
        <v>22.166666666666668</v>
      </c>
      <c r="AJ4" s="161">
        <f>AVERAGE(長野!$B4:$Z4)</f>
        <v>29.45</v>
      </c>
      <c r="AK4" s="161">
        <f>AVERAGE(静岡!$B4:$AC4)</f>
        <v>22.332142857142856</v>
      </c>
      <c r="AL4" s="66"/>
      <c r="AM4" s="73"/>
    </row>
    <row r="5" spans="1:39" x14ac:dyDescent="0.15">
      <c r="A5">
        <f t="shared" si="0"/>
        <v>4</v>
      </c>
      <c r="B5" s="72">
        <v>43193</v>
      </c>
      <c r="C5">
        <f>COUNT(茨城!$B5:$Z5)</f>
        <v>18</v>
      </c>
      <c r="D5">
        <f>COUNT(栃木!$B5:$Z5)</f>
        <v>11</v>
      </c>
      <c r="E5">
        <f>COUNT(群馬!$B5:$Z5)</f>
        <v>8</v>
      </c>
      <c r="F5">
        <f>COUNT(埼玉!$B5:$Z5)</f>
        <v>20</v>
      </c>
      <c r="G5">
        <f>COUNT(千葉!$B5:$AA5)</f>
        <v>21</v>
      </c>
      <c r="H5">
        <f>COUNT(東京!$B5:$Z5)</f>
        <v>8</v>
      </c>
      <c r="I5">
        <f>COUNT(神奈川!$B5:$Z5)</f>
        <v>13</v>
      </c>
      <c r="J5">
        <f>COUNT(山梨!$B5:$Z5)</f>
        <v>3</v>
      </c>
      <c r="K5">
        <f>COUNT(長野!$B5:$Z5)</f>
        <v>6</v>
      </c>
      <c r="L5">
        <f>COUNT(静岡!$B5:$AC5)</f>
        <v>28</v>
      </c>
      <c r="M5" s="66">
        <f t="shared" si="1"/>
        <v>136</v>
      </c>
      <c r="O5" s="276">
        <f>MAX(茨城!$B5:$Z5)</f>
        <v>31.4</v>
      </c>
      <c r="P5" s="276">
        <f>MAX(栃木!$B5:$Z5)</f>
        <v>32</v>
      </c>
      <c r="Q5" s="276">
        <f>MAX(群馬!$B5:$Z5)</f>
        <v>35.799999999999997</v>
      </c>
      <c r="R5" s="276">
        <f>MAX(埼玉!$B5:$Z5)</f>
        <v>34.5</v>
      </c>
      <c r="S5" s="276">
        <f>MAX(千葉!$B5:$AA5)</f>
        <v>30.5</v>
      </c>
      <c r="T5" s="276">
        <f>MAX(東京!$B5:$Z5)</f>
        <v>32.299999999999997</v>
      </c>
      <c r="U5" s="276">
        <f>MAX(神奈川!$B5:$Z5)</f>
        <v>33.299999999999997</v>
      </c>
      <c r="V5" s="276">
        <f>MAX(山梨!$B5:$Z5)</f>
        <v>29.8</v>
      </c>
      <c r="W5" s="276">
        <f>MAX(長野!$B5:$Z5)</f>
        <v>31.4</v>
      </c>
      <c r="X5" s="449">
        <f>MAX(静岡!$B5:$AC5)</f>
        <v>37.200000000000003</v>
      </c>
      <c r="Y5" s="275">
        <f t="shared" si="2"/>
        <v>37.200000000000003</v>
      </c>
      <c r="Z5" s="277" t="str">
        <f t="shared" ca="1" si="3"/>
        <v>静岡</v>
      </c>
      <c r="AA5" s="160"/>
      <c r="AB5" s="161">
        <f>AVERAGE(茨城!$B5:$Z5)</f>
        <v>26.68333333333333</v>
      </c>
      <c r="AC5" s="161">
        <f>AVERAGE(栃木!$B5:$Z5)</f>
        <v>27.363636363636363</v>
      </c>
      <c r="AD5" s="161">
        <f>AVERAGE(群馬!$B5:$Z5)</f>
        <v>32.299999999999997</v>
      </c>
      <c r="AE5" s="161">
        <f>AVERAGE(埼玉!$B5:$Z5)</f>
        <v>30.665000000000003</v>
      </c>
      <c r="AF5" s="161">
        <f>AVERAGE(千葉!$B5:$AA5)</f>
        <v>26.438095238095247</v>
      </c>
      <c r="AG5" s="161">
        <f>AVERAGE(東京!$B5:$Z5)</f>
        <v>29.95</v>
      </c>
      <c r="AH5" s="161">
        <f>AVERAGE(神奈川!$B5:$Z5)</f>
        <v>29.34615384615385</v>
      </c>
      <c r="AI5" s="161">
        <f>AVERAGE(山梨!$B5:$Z5)</f>
        <v>27.099999999999998</v>
      </c>
      <c r="AJ5" s="161">
        <f>AVERAGE(長野!$B5:$Z5)</f>
        <v>29.650000000000002</v>
      </c>
      <c r="AK5" s="161">
        <f>AVERAGE(静岡!$B5:$AC5)</f>
        <v>29.685714285714287</v>
      </c>
      <c r="AL5" s="66"/>
      <c r="AM5" s="73"/>
    </row>
    <row r="6" spans="1:39" x14ac:dyDescent="0.15">
      <c r="A6">
        <f t="shared" si="0"/>
        <v>4</v>
      </c>
      <c r="B6" s="72">
        <v>43194</v>
      </c>
      <c r="C6">
        <f>COUNT(茨城!$B6:$Z6)</f>
        <v>18</v>
      </c>
      <c r="D6">
        <f>COUNT(栃木!$B6:$Z6)</f>
        <v>11</v>
      </c>
      <c r="E6">
        <f>COUNT(群馬!$B6:$Z6)</f>
        <v>8</v>
      </c>
      <c r="F6">
        <f>COUNT(埼玉!$B6:$Z6)</f>
        <v>20</v>
      </c>
      <c r="G6">
        <f>COUNT(千葉!$B6:$AA6)</f>
        <v>21</v>
      </c>
      <c r="H6">
        <f>COUNT(東京!$B6:$Z6)</f>
        <v>8</v>
      </c>
      <c r="I6">
        <f>COUNT(神奈川!$B6:$Z6)</f>
        <v>13</v>
      </c>
      <c r="J6">
        <f>COUNT(山梨!$B6:$Z6)</f>
        <v>3</v>
      </c>
      <c r="K6">
        <f>COUNT(長野!$B6:$Z6)</f>
        <v>6</v>
      </c>
      <c r="L6">
        <f>COUNT(静岡!$B6:$AC6)</f>
        <v>27</v>
      </c>
      <c r="M6" s="66">
        <f t="shared" si="1"/>
        <v>135</v>
      </c>
      <c r="O6" s="276">
        <f>MAX(茨城!$B6:$Z6)</f>
        <v>36.700000000000003</v>
      </c>
      <c r="P6" s="276">
        <f>MAX(栃木!$B6:$Z6)</f>
        <v>36.6</v>
      </c>
      <c r="Q6" s="276">
        <f>MAX(群馬!$B6:$Z6)</f>
        <v>35</v>
      </c>
      <c r="R6" s="276">
        <f>MAX(埼玉!$B6:$Z6)</f>
        <v>38.799999999999997</v>
      </c>
      <c r="S6" s="276">
        <f>MAX(千葉!$B6:$AA6)</f>
        <v>36.5</v>
      </c>
      <c r="T6" s="276">
        <f>MAX(東京!$B6:$Z6)</f>
        <v>40.200000000000003</v>
      </c>
      <c r="U6" s="276">
        <f>MAX(神奈川!$B6:$Z6)</f>
        <v>40.6</v>
      </c>
      <c r="V6" s="276">
        <f>MAX(山梨!$B6:$Z6)</f>
        <v>25.5</v>
      </c>
      <c r="W6" s="276">
        <f>MAX(長野!$B6:$Z6)</f>
        <v>18.7</v>
      </c>
      <c r="X6" s="449">
        <f>MAX(静岡!$B6:$AC6)</f>
        <v>38.200000000000003</v>
      </c>
      <c r="Y6" s="275">
        <f t="shared" si="2"/>
        <v>40.6</v>
      </c>
      <c r="Z6" s="277" t="str">
        <f t="shared" ca="1" si="3"/>
        <v>神奈川</v>
      </c>
      <c r="AA6" s="160"/>
      <c r="AB6" s="161">
        <f>AVERAGE(茨城!$B6:$Z6)</f>
        <v>29.355555555555554</v>
      </c>
      <c r="AC6" s="161">
        <f>AVERAGE(栃木!$B6:$Z6)</f>
        <v>27.327272727272724</v>
      </c>
      <c r="AD6" s="161">
        <f>AVERAGE(群馬!$B6:$Z6)</f>
        <v>25.200000000000003</v>
      </c>
      <c r="AE6" s="161">
        <f>AVERAGE(埼玉!$B6:$Z6)</f>
        <v>31.524999999999999</v>
      </c>
      <c r="AF6" s="161">
        <f>AVERAGE(千葉!$B6:$AA6)</f>
        <v>30.828571428571422</v>
      </c>
      <c r="AG6" s="161">
        <f>AVERAGE(東京!$B6:$Z6)</f>
        <v>34.162500000000001</v>
      </c>
      <c r="AH6" s="161">
        <f>AVERAGE(神奈川!$B6:$Z6)</f>
        <v>32.969230769230769</v>
      </c>
      <c r="AI6" s="161">
        <f>AVERAGE(山梨!$B6:$Z6)</f>
        <v>24.466666666666669</v>
      </c>
      <c r="AJ6" s="161">
        <f>AVERAGE(長野!$B6:$Z6)</f>
        <v>15.75</v>
      </c>
      <c r="AK6" s="161">
        <f>AVERAGE(静岡!$B6:$AC6)</f>
        <v>30.385185185185183</v>
      </c>
      <c r="AL6" s="66"/>
      <c r="AM6" s="73"/>
    </row>
    <row r="7" spans="1:39" x14ac:dyDescent="0.15">
      <c r="A7">
        <f t="shared" si="0"/>
        <v>4</v>
      </c>
      <c r="B7" s="72">
        <v>43195</v>
      </c>
      <c r="C7">
        <f>COUNT(茨城!$B7:$Z7)</f>
        <v>18</v>
      </c>
      <c r="D7">
        <f>COUNT(栃木!$B7:$Z7)</f>
        <v>11</v>
      </c>
      <c r="E7">
        <f>COUNT(群馬!$B7:$Z7)</f>
        <v>8</v>
      </c>
      <c r="F7">
        <f>COUNT(埼玉!$B7:$Z7)</f>
        <v>20</v>
      </c>
      <c r="G7">
        <f>COUNT(千葉!$B7:$AA7)</f>
        <v>21</v>
      </c>
      <c r="H7">
        <f>COUNT(東京!$B7:$Z7)</f>
        <v>8</v>
      </c>
      <c r="I7">
        <f>COUNT(神奈川!$B7:$Z7)</f>
        <v>13</v>
      </c>
      <c r="J7">
        <f>COUNT(山梨!$B7:$Z7)</f>
        <v>3</v>
      </c>
      <c r="K7">
        <f>COUNT(長野!$B7:$Z7)</f>
        <v>6</v>
      </c>
      <c r="L7">
        <f>COUNT(静岡!$B7:$AC7)</f>
        <v>28</v>
      </c>
      <c r="M7" s="66">
        <f t="shared" si="1"/>
        <v>136</v>
      </c>
      <c r="O7" s="276">
        <f>MAX(茨城!$B7:$Z7)</f>
        <v>7.9</v>
      </c>
      <c r="P7" s="276">
        <f>MAX(栃木!$B7:$Z7)</f>
        <v>10</v>
      </c>
      <c r="Q7" s="276">
        <f>MAX(群馬!$B7:$Z7)</f>
        <v>8.5</v>
      </c>
      <c r="R7" s="276">
        <f>MAX(埼玉!$B7:$Z7)</f>
        <v>9.5</v>
      </c>
      <c r="S7" s="276">
        <f>MAX(千葉!$B7:$AA7)</f>
        <v>10.199999999999999</v>
      </c>
      <c r="T7" s="276">
        <f>MAX(東京!$B7:$Z7)</f>
        <v>11.1</v>
      </c>
      <c r="U7" s="276">
        <f>MAX(神奈川!$B7:$Z7)</f>
        <v>12.8</v>
      </c>
      <c r="V7" s="276">
        <f>MAX(山梨!$B7:$Z7)</f>
        <v>8.1</v>
      </c>
      <c r="W7" s="276">
        <f>MAX(長野!$B7:$Z7)</f>
        <v>6</v>
      </c>
      <c r="X7" s="449">
        <f>MAX(静岡!$B7:$AC7)</f>
        <v>15</v>
      </c>
      <c r="Y7" s="275">
        <f t="shared" si="2"/>
        <v>15</v>
      </c>
      <c r="Z7" s="277" t="str">
        <f t="shared" ca="1" si="3"/>
        <v/>
      </c>
      <c r="AA7" s="160"/>
      <c r="AB7" s="161">
        <f>AVERAGE(茨城!$B7:$Z7)</f>
        <v>5.4444444444444446</v>
      </c>
      <c r="AC7" s="161">
        <f>AVERAGE(栃木!$B7:$Z7)</f>
        <v>5.5090909090909088</v>
      </c>
      <c r="AD7" s="161">
        <f>AVERAGE(群馬!$B7:$Z7)</f>
        <v>6.0125000000000002</v>
      </c>
      <c r="AE7" s="161">
        <f>AVERAGE(埼玉!$B7:$Z7)</f>
        <v>5.3</v>
      </c>
      <c r="AF7" s="161">
        <f>AVERAGE(千葉!$B7:$AA7)</f>
        <v>6.0952380952380949</v>
      </c>
      <c r="AG7" s="161">
        <f>AVERAGE(東京!$B7:$Z7)</f>
        <v>8.4625000000000004</v>
      </c>
      <c r="AH7" s="161">
        <f>AVERAGE(神奈川!$B7:$Z7)</f>
        <v>7.5538461538461528</v>
      </c>
      <c r="AI7" s="161">
        <f>AVERAGE(山梨!$B7:$Z7)</f>
        <v>7.2333333333333343</v>
      </c>
      <c r="AJ7" s="161">
        <f>AVERAGE(長野!$B7:$Z7)</f>
        <v>5.1000000000000005</v>
      </c>
      <c r="AK7" s="161">
        <f>AVERAGE(静岡!$B7:$AC7)</f>
        <v>8.6464285714285722</v>
      </c>
      <c r="AL7" s="66"/>
      <c r="AM7" s="73"/>
    </row>
    <row r="8" spans="1:39" x14ac:dyDescent="0.15">
      <c r="A8">
        <f t="shared" si="0"/>
        <v>4</v>
      </c>
      <c r="B8" s="72">
        <v>43196</v>
      </c>
      <c r="C8">
        <f>COUNT(茨城!$B8:$Z8)</f>
        <v>18</v>
      </c>
      <c r="D8">
        <f>COUNT(栃木!$B8:$Z8)</f>
        <v>11</v>
      </c>
      <c r="E8">
        <f>COUNT(群馬!$B8:$Z8)</f>
        <v>8</v>
      </c>
      <c r="F8">
        <f>COUNT(埼玉!$B8:$Z8)</f>
        <v>20</v>
      </c>
      <c r="G8">
        <f>COUNT(千葉!$B8:$AA8)</f>
        <v>20</v>
      </c>
      <c r="H8">
        <f>COUNT(東京!$B8:$Z8)</f>
        <v>8</v>
      </c>
      <c r="I8">
        <f>COUNT(神奈川!$B8:$Z8)</f>
        <v>13</v>
      </c>
      <c r="J8">
        <f>COUNT(山梨!$B8:$Z8)</f>
        <v>3</v>
      </c>
      <c r="K8">
        <f>COUNT(長野!$B8:$Z8)</f>
        <v>6</v>
      </c>
      <c r="L8">
        <f>COUNT(静岡!$B8:$AC8)</f>
        <v>28</v>
      </c>
      <c r="M8" s="66">
        <f t="shared" si="1"/>
        <v>135</v>
      </c>
      <c r="O8" s="276">
        <f>MAX(茨城!$B8:$Z8)</f>
        <v>15.6</v>
      </c>
      <c r="P8" s="276">
        <f>MAX(栃木!$B8:$Z8)</f>
        <v>13.4</v>
      </c>
      <c r="Q8" s="276">
        <f>MAX(群馬!$B8:$Z8)</f>
        <v>16.8</v>
      </c>
      <c r="R8" s="276">
        <f>MAX(埼玉!$B8:$Z8)</f>
        <v>17.8</v>
      </c>
      <c r="S8" s="276">
        <f>MAX(千葉!$B8:$AA8)</f>
        <v>17.7</v>
      </c>
      <c r="T8" s="276">
        <f>MAX(東京!$B8:$Z8)</f>
        <v>19.100000000000001</v>
      </c>
      <c r="U8" s="276">
        <f>MAX(神奈川!$B8:$Z8)</f>
        <v>20.9</v>
      </c>
      <c r="V8" s="276">
        <f>MAX(山梨!$B8:$Z8)</f>
        <v>10.5</v>
      </c>
      <c r="W8" s="276">
        <f>MAX(長野!$B8:$Z8)</f>
        <v>14.3</v>
      </c>
      <c r="X8" s="449">
        <f>MAX(静岡!$B8:$AC8)</f>
        <v>18.8</v>
      </c>
      <c r="Y8" s="275">
        <f t="shared" si="2"/>
        <v>20.9</v>
      </c>
      <c r="Z8" s="277" t="str">
        <f t="shared" ca="1" si="3"/>
        <v/>
      </c>
      <c r="AA8" s="160"/>
      <c r="AB8" s="161">
        <f>AVERAGE(茨城!$B8:$Z8)</f>
        <v>13.544444444444444</v>
      </c>
      <c r="AC8" s="161">
        <f>AVERAGE(栃木!$B8:$Z8)</f>
        <v>11.390909090909092</v>
      </c>
      <c r="AD8" s="161">
        <f>AVERAGE(群馬!$B8:$Z8)</f>
        <v>14.4375</v>
      </c>
      <c r="AE8" s="161">
        <f>AVERAGE(埼玉!$B8:$Z8)</f>
        <v>14.950000000000003</v>
      </c>
      <c r="AF8" s="161">
        <f>AVERAGE(千葉!$B8:$AA8)</f>
        <v>15.135</v>
      </c>
      <c r="AG8" s="161">
        <f>AVERAGE(東京!$B8:$Z8)</f>
        <v>15.6</v>
      </c>
      <c r="AH8" s="161">
        <f>AVERAGE(神奈川!$B8:$Z8)</f>
        <v>14.523076923076925</v>
      </c>
      <c r="AI8" s="161">
        <f>AVERAGE(山梨!$B8:$Z8)</f>
        <v>9.8666666666666671</v>
      </c>
      <c r="AJ8" s="161">
        <f>AVERAGE(長野!$B8:$Z8)</f>
        <v>10.299999999999999</v>
      </c>
      <c r="AK8" s="161">
        <f>AVERAGE(静岡!$B8:$AC8)</f>
        <v>10.674999999999999</v>
      </c>
      <c r="AL8" s="66"/>
      <c r="AM8" s="73"/>
    </row>
    <row r="9" spans="1:39" x14ac:dyDescent="0.15">
      <c r="A9">
        <f t="shared" si="0"/>
        <v>4</v>
      </c>
      <c r="B9" s="72">
        <v>43197</v>
      </c>
      <c r="C9">
        <f>COUNT(茨城!$B9:$Z9)</f>
        <v>18</v>
      </c>
      <c r="D9">
        <f>COUNT(栃木!$B9:$Z9)</f>
        <v>11</v>
      </c>
      <c r="E9">
        <f>COUNT(群馬!$B9:$Z9)</f>
        <v>8</v>
      </c>
      <c r="F9">
        <f>COUNT(埼玉!$B9:$Z9)</f>
        <v>20</v>
      </c>
      <c r="G9">
        <f>COUNT(千葉!$B9:$AA9)</f>
        <v>21</v>
      </c>
      <c r="H9">
        <f>COUNT(東京!$B9:$Z9)</f>
        <v>8</v>
      </c>
      <c r="I9">
        <f>COUNT(神奈川!$B9:$Z9)</f>
        <v>13</v>
      </c>
      <c r="J9">
        <f>COUNT(山梨!$B9:$Z9)</f>
        <v>3</v>
      </c>
      <c r="K9">
        <f>COUNT(長野!$B9:$Z9)</f>
        <v>6</v>
      </c>
      <c r="L9">
        <f>COUNT(静岡!$B9:$AC9)</f>
        <v>28</v>
      </c>
      <c r="M9" s="66">
        <f t="shared" si="1"/>
        <v>136</v>
      </c>
      <c r="O9" s="276">
        <f>MAX(茨城!$B9:$Z9)</f>
        <v>7.1</v>
      </c>
      <c r="P9" s="276">
        <f>MAX(栃木!$B9:$Z9)</f>
        <v>4.2</v>
      </c>
      <c r="Q9" s="276">
        <f>MAX(群馬!$B9:$Z9)</f>
        <v>8.5</v>
      </c>
      <c r="R9" s="276">
        <f>MAX(埼玉!$B9:$Z9)</f>
        <v>7.7</v>
      </c>
      <c r="S9" s="276">
        <f>MAX(千葉!$B9:$AA9)</f>
        <v>15.3</v>
      </c>
      <c r="T9" s="276">
        <f>MAX(東京!$B9:$Z9)</f>
        <v>12.9</v>
      </c>
      <c r="U9" s="276">
        <f>MAX(神奈川!$B9:$Z9)</f>
        <v>12.6</v>
      </c>
      <c r="V9" s="276">
        <f>MAX(山梨!$B9:$Z9)</f>
        <v>7.6000000000000005</v>
      </c>
      <c r="W9" s="276">
        <f>MAX(長野!$B9:$Z9)</f>
        <v>12.8</v>
      </c>
      <c r="X9" s="449">
        <f>MAX(静岡!$B9:$AC9)</f>
        <v>22.1</v>
      </c>
      <c r="Y9" s="275">
        <f t="shared" si="2"/>
        <v>22.1</v>
      </c>
      <c r="Z9" s="277" t="str">
        <f t="shared" ca="1" si="3"/>
        <v/>
      </c>
      <c r="AA9" s="160"/>
      <c r="AB9" s="161">
        <f>AVERAGE(茨城!$B9:$Z9)</f>
        <v>4.7777777777777777</v>
      </c>
      <c r="AC9" s="161">
        <f>AVERAGE(栃木!$B9:$Z9)</f>
        <v>2.7909090909090906</v>
      </c>
      <c r="AD9" s="161">
        <f>AVERAGE(群馬!$B9:$Z9)</f>
        <v>4.6500000000000004</v>
      </c>
      <c r="AE9" s="161">
        <f>AVERAGE(埼玉!$B9:$Z9)</f>
        <v>4.6049999999999986</v>
      </c>
      <c r="AF9" s="161">
        <f>AVERAGE(千葉!$B9:$AA9)</f>
        <v>9.328571428571431</v>
      </c>
      <c r="AG9" s="161">
        <f>AVERAGE(東京!$B9:$Z9)</f>
        <v>8.8875000000000011</v>
      </c>
      <c r="AH9" s="161">
        <f>AVERAGE(神奈川!$B9:$Z9)</f>
        <v>9.338461538461539</v>
      </c>
      <c r="AI9" s="161">
        <f>AVERAGE(山梨!$B9:$Z9)</f>
        <v>7</v>
      </c>
      <c r="AJ9" s="161">
        <f>AVERAGE(長野!$B9:$Z9)</f>
        <v>6.1166666666666671</v>
      </c>
      <c r="AK9" s="161">
        <f>AVERAGE(静岡!$B9:$AC9)</f>
        <v>10.746428571428572</v>
      </c>
      <c r="AL9" s="66"/>
      <c r="AM9" s="73"/>
    </row>
    <row r="10" spans="1:39" x14ac:dyDescent="0.15">
      <c r="A10">
        <f t="shared" si="0"/>
        <v>4</v>
      </c>
      <c r="B10" s="72">
        <v>43198</v>
      </c>
      <c r="C10">
        <f>COUNT(茨城!$B10:$Z10)</f>
        <v>18</v>
      </c>
      <c r="D10">
        <f>COUNT(栃木!$B10:$Z10)</f>
        <v>11</v>
      </c>
      <c r="E10">
        <f>COUNT(群馬!$B10:$Z10)</f>
        <v>8</v>
      </c>
      <c r="F10">
        <f>COUNT(埼玉!$B10:$Z10)</f>
        <v>20</v>
      </c>
      <c r="G10">
        <f>COUNT(千葉!$B10:$AA10)</f>
        <v>21</v>
      </c>
      <c r="H10">
        <f>COUNT(東京!$B10:$Z10)</f>
        <v>8</v>
      </c>
      <c r="I10">
        <f>COUNT(神奈川!$B10:$Z10)</f>
        <v>13</v>
      </c>
      <c r="J10">
        <f>COUNT(山梨!$B10:$Z10)</f>
        <v>3</v>
      </c>
      <c r="K10">
        <f>COUNT(長野!$B10:$Z10)</f>
        <v>6</v>
      </c>
      <c r="L10">
        <f>COUNT(静岡!$B10:$AC10)</f>
        <v>28</v>
      </c>
      <c r="M10" s="66">
        <f t="shared" si="1"/>
        <v>136</v>
      </c>
      <c r="O10" s="276">
        <f>MAX(茨城!$B10:$Z10)</f>
        <v>10</v>
      </c>
      <c r="P10" s="276">
        <f>MAX(栃木!$B10:$Z10)</f>
        <v>9.6999999999999993</v>
      </c>
      <c r="Q10" s="276">
        <f>MAX(群馬!$B10:$Z10)</f>
        <v>15.5</v>
      </c>
      <c r="R10" s="276">
        <f>MAX(埼玉!$B10:$Z10)</f>
        <v>14.1</v>
      </c>
      <c r="S10" s="276">
        <f>MAX(千葉!$B10:$AA10)</f>
        <v>16.100000000000001</v>
      </c>
      <c r="T10" s="276">
        <f>MAX(東京!$B10:$Z10)</f>
        <v>16</v>
      </c>
      <c r="U10" s="276">
        <f>MAX(神奈川!$B10:$Z10)</f>
        <v>16.100000000000001</v>
      </c>
      <c r="V10" s="276">
        <f>MAX(山梨!$B10:$Z10)</f>
        <v>8.1</v>
      </c>
      <c r="W10" s="276">
        <f>MAX(長野!$B10:$Z10)</f>
        <v>13.2</v>
      </c>
      <c r="X10" s="449">
        <f>MAX(静岡!$B10:$AC10)</f>
        <v>17.600000000000001</v>
      </c>
      <c r="Y10" s="275">
        <f t="shared" si="2"/>
        <v>17.600000000000001</v>
      </c>
      <c r="Z10" s="277" t="str">
        <f t="shared" ca="1" si="3"/>
        <v/>
      </c>
      <c r="AA10" s="160"/>
      <c r="AB10" s="161">
        <f>AVERAGE(茨城!$B10:$Z10)</f>
        <v>7.794444444444447</v>
      </c>
      <c r="AC10" s="161">
        <f>AVERAGE(栃木!$B10:$Z10)</f>
        <v>6.7</v>
      </c>
      <c r="AD10" s="161">
        <f>AVERAGE(群馬!$B10:$Z10)</f>
        <v>10.274999999999999</v>
      </c>
      <c r="AE10" s="161">
        <f>AVERAGE(埼玉!$B10:$Z10)</f>
        <v>10.375</v>
      </c>
      <c r="AF10" s="161">
        <f>AVERAGE(千葉!$B10:$AA10)</f>
        <v>10.157142857142858</v>
      </c>
      <c r="AG10" s="161">
        <f>AVERAGE(東京!$B10:$Z10)</f>
        <v>12.437500000000002</v>
      </c>
      <c r="AH10" s="161">
        <f>AVERAGE(神奈川!$B10:$Z10)</f>
        <v>10.738461538461539</v>
      </c>
      <c r="AI10" s="161">
        <f>AVERAGE(山梨!$B10:$Z10)</f>
        <v>7.666666666666667</v>
      </c>
      <c r="AJ10" s="161">
        <f>AVERAGE(長野!$B10:$Z10)</f>
        <v>6.9333333333333336</v>
      </c>
      <c r="AK10" s="161">
        <f>AVERAGE(静岡!$B10:$AC10)</f>
        <v>10.535714285714286</v>
      </c>
      <c r="AL10" s="66"/>
      <c r="AM10" s="73"/>
    </row>
    <row r="11" spans="1:39" x14ac:dyDescent="0.15">
      <c r="A11">
        <f t="shared" si="0"/>
        <v>4</v>
      </c>
      <c r="B11" s="72">
        <v>43199</v>
      </c>
      <c r="C11">
        <f>COUNT(茨城!$B11:$Z11)</f>
        <v>18</v>
      </c>
      <c r="D11">
        <f>COUNT(栃木!$B11:$Z11)</f>
        <v>11</v>
      </c>
      <c r="E11">
        <f>COUNT(群馬!$B11:$Z11)</f>
        <v>8</v>
      </c>
      <c r="F11">
        <f>COUNT(埼玉!$B11:$Z11)</f>
        <v>20</v>
      </c>
      <c r="G11">
        <f>COUNT(千葉!$B11:$AA11)</f>
        <v>21</v>
      </c>
      <c r="H11">
        <f>COUNT(東京!$B11:$Z11)</f>
        <v>8</v>
      </c>
      <c r="I11">
        <f>COUNT(神奈川!$B11:$Z11)</f>
        <v>13</v>
      </c>
      <c r="J11">
        <f>COUNT(山梨!$B11:$Z11)</f>
        <v>3</v>
      </c>
      <c r="K11">
        <f>COUNT(長野!$B11:$Z11)</f>
        <v>6</v>
      </c>
      <c r="L11">
        <f>COUNT(静岡!$B11:$AC11)</f>
        <v>28</v>
      </c>
      <c r="M11" s="66">
        <f t="shared" si="1"/>
        <v>136</v>
      </c>
      <c r="O11" s="276">
        <f>MAX(茨城!$B11:$Z11)</f>
        <v>10.8</v>
      </c>
      <c r="P11" s="276">
        <f>MAX(栃木!$B11:$Z11)</f>
        <v>9.3000000000000007</v>
      </c>
      <c r="Q11" s="276">
        <f>MAX(群馬!$B11:$Z11)</f>
        <v>14.1</v>
      </c>
      <c r="R11" s="276">
        <f>MAX(埼玉!$B11:$Z11)</f>
        <v>14.3</v>
      </c>
      <c r="S11" s="276">
        <f>MAX(千葉!$B11:$AA11)</f>
        <v>17.100000000000001</v>
      </c>
      <c r="T11" s="276">
        <f>MAX(東京!$B11:$Z11)</f>
        <v>13.8</v>
      </c>
      <c r="U11" s="276">
        <f>MAX(神奈川!$B11:$Z11)</f>
        <v>13.7</v>
      </c>
      <c r="V11" s="276">
        <f>MAX(山梨!$B11:$Z11)</f>
        <v>8.7000000000000011</v>
      </c>
      <c r="W11" s="276">
        <f>MAX(長野!$B11:$Z11)</f>
        <v>14.1</v>
      </c>
      <c r="X11" s="449">
        <f>MAX(静岡!$B11:$AC11)</f>
        <v>18.8</v>
      </c>
      <c r="Y11" s="275">
        <f t="shared" si="2"/>
        <v>18.8</v>
      </c>
      <c r="Z11" s="277" t="str">
        <f t="shared" ca="1" si="3"/>
        <v/>
      </c>
      <c r="AA11" s="160"/>
      <c r="AB11" s="161">
        <f>AVERAGE(茨城!$B11:$Z11)</f>
        <v>8.9888888888888889</v>
      </c>
      <c r="AC11" s="161">
        <f>AVERAGE(栃木!$B11:$Z11)</f>
        <v>7.8818181818181818</v>
      </c>
      <c r="AD11" s="161">
        <f>AVERAGE(群馬!$B11:$Z11)</f>
        <v>10.912500000000001</v>
      </c>
      <c r="AE11" s="161">
        <f>AVERAGE(埼玉!$B11:$Z11)</f>
        <v>10.950000000000001</v>
      </c>
      <c r="AF11" s="161">
        <f>AVERAGE(千葉!$B11:$AA11)</f>
        <v>11.8</v>
      </c>
      <c r="AG11" s="161">
        <f>AVERAGE(東京!$B11:$Z11)</f>
        <v>11.537500000000001</v>
      </c>
      <c r="AH11" s="161">
        <f>AVERAGE(神奈川!$B11:$Z11)</f>
        <v>11.038461538461538</v>
      </c>
      <c r="AI11" s="161">
        <f>AVERAGE(山梨!$B11:$Z11)</f>
        <v>6.9000000000000012</v>
      </c>
      <c r="AJ11" s="161">
        <f>AVERAGE(長野!$B11:$Z11)</f>
        <v>11.799999999999999</v>
      </c>
      <c r="AK11" s="161">
        <f>AVERAGE(静岡!$B11:$AC11)</f>
        <v>13.174999999999999</v>
      </c>
      <c r="AL11" s="66"/>
      <c r="AM11" s="73"/>
    </row>
    <row r="12" spans="1:39" x14ac:dyDescent="0.15">
      <c r="A12">
        <f t="shared" si="0"/>
        <v>4</v>
      </c>
      <c r="B12" s="72">
        <v>43200</v>
      </c>
      <c r="C12">
        <f>COUNT(茨城!$B12:$Z12)</f>
        <v>18</v>
      </c>
      <c r="D12">
        <f>COUNT(栃木!$B12:$Z12)</f>
        <v>11</v>
      </c>
      <c r="E12">
        <f>COUNT(群馬!$B12:$Z12)</f>
        <v>8</v>
      </c>
      <c r="F12">
        <f>COUNT(埼玉!$B12:$Z12)</f>
        <v>20</v>
      </c>
      <c r="G12">
        <f>COUNT(千葉!$B12:$AA12)</f>
        <v>21</v>
      </c>
      <c r="H12">
        <f>COUNT(東京!$B12:$Z12)</f>
        <v>8</v>
      </c>
      <c r="I12">
        <f>COUNT(神奈川!$B12:$Z12)</f>
        <v>13</v>
      </c>
      <c r="J12">
        <f>COUNT(山梨!$B12:$Z12)</f>
        <v>3</v>
      </c>
      <c r="K12">
        <f>COUNT(長野!$B12:$Z12)</f>
        <v>6</v>
      </c>
      <c r="L12">
        <f>COUNT(静岡!$B12:$AC12)</f>
        <v>28</v>
      </c>
      <c r="M12" s="66">
        <f t="shared" si="1"/>
        <v>136</v>
      </c>
      <c r="O12" s="276">
        <f>MAX(茨城!$B12:$Z12)</f>
        <v>12.6</v>
      </c>
      <c r="P12" s="276">
        <f>MAX(栃木!$B12:$Z12)</f>
        <v>13.3</v>
      </c>
      <c r="Q12" s="276">
        <f>MAX(群馬!$B12:$Z12)</f>
        <v>17</v>
      </c>
      <c r="R12" s="276">
        <f>MAX(埼玉!$B12:$Z12)</f>
        <v>17.2</v>
      </c>
      <c r="S12" s="276">
        <f>MAX(千葉!$B12:$AA12)</f>
        <v>17.5</v>
      </c>
      <c r="T12" s="276">
        <f>MAX(東京!$B12:$Z12)</f>
        <v>15.8</v>
      </c>
      <c r="U12" s="276">
        <f>MAX(神奈川!$B12:$Z12)</f>
        <v>17</v>
      </c>
      <c r="V12" s="276">
        <f>MAX(山梨!$B12:$Z12)</f>
        <v>14.3</v>
      </c>
      <c r="W12" s="276">
        <f>MAX(長野!$B12:$Z12)</f>
        <v>18</v>
      </c>
      <c r="X12" s="449">
        <f>MAX(静岡!$B12:$AC12)</f>
        <v>27.1</v>
      </c>
      <c r="Y12" s="275">
        <f t="shared" si="2"/>
        <v>27.1</v>
      </c>
      <c r="Z12" s="277" t="str">
        <f t="shared" ca="1" si="3"/>
        <v/>
      </c>
      <c r="AA12" s="160"/>
      <c r="AB12" s="161">
        <f>AVERAGE(茨城!$B12:$Z12)</f>
        <v>11.583333333333336</v>
      </c>
      <c r="AC12" s="161">
        <f>AVERAGE(栃木!$B12:$Z12)</f>
        <v>10.309090909090909</v>
      </c>
      <c r="AD12" s="161">
        <f>AVERAGE(群馬!$B12:$Z12)</f>
        <v>14.65</v>
      </c>
      <c r="AE12" s="161">
        <f>AVERAGE(埼玉!$B12:$Z12)</f>
        <v>14.365</v>
      </c>
      <c r="AF12" s="161">
        <f>AVERAGE(千葉!$B12:$AA12)</f>
        <v>12.104761904761903</v>
      </c>
      <c r="AG12" s="161">
        <f>AVERAGE(東京!$B12:$Z12)</f>
        <v>14.049999999999999</v>
      </c>
      <c r="AH12" s="161">
        <f>AVERAGE(神奈川!$B12:$Z12)</f>
        <v>13.169230769230769</v>
      </c>
      <c r="AI12" s="161">
        <f>AVERAGE(山梨!$B12:$Z12)</f>
        <v>12.1</v>
      </c>
      <c r="AJ12" s="161">
        <f>AVERAGE(長野!$B12:$Z12)</f>
        <v>14.583333333333334</v>
      </c>
      <c r="AK12" s="161">
        <f>AVERAGE(静岡!$B12:$AC12)</f>
        <v>17.367857142857144</v>
      </c>
      <c r="AL12" s="66"/>
      <c r="AM12" s="73"/>
    </row>
    <row r="13" spans="1:39" x14ac:dyDescent="0.15">
      <c r="A13">
        <f t="shared" si="0"/>
        <v>4</v>
      </c>
      <c r="B13" s="72">
        <v>43201</v>
      </c>
      <c r="C13">
        <f>COUNT(茨城!$B13:$Z13)</f>
        <v>18</v>
      </c>
      <c r="D13">
        <f>COUNT(栃木!$B13:$Z13)</f>
        <v>11</v>
      </c>
      <c r="E13">
        <f>COUNT(群馬!$B13:$Z13)</f>
        <v>8</v>
      </c>
      <c r="F13">
        <f>COUNT(埼玉!$B13:$Z13)</f>
        <v>20</v>
      </c>
      <c r="G13">
        <f>COUNT(千葉!$B13:$AA13)</f>
        <v>21</v>
      </c>
      <c r="H13">
        <f>COUNT(東京!$B13:$Z13)</f>
        <v>8</v>
      </c>
      <c r="I13">
        <f>COUNT(神奈川!$B13:$Z13)</f>
        <v>13</v>
      </c>
      <c r="J13">
        <f>COUNT(山梨!$B13:$Z13)</f>
        <v>3</v>
      </c>
      <c r="K13">
        <f>COUNT(長野!$B13:$Z13)</f>
        <v>6</v>
      </c>
      <c r="L13">
        <f>COUNT(静岡!$B13:$AC13)</f>
        <v>27</v>
      </c>
      <c r="M13" s="66">
        <f t="shared" si="1"/>
        <v>135</v>
      </c>
      <c r="O13" s="276">
        <f>MAX(茨城!$B13:$Z13)</f>
        <v>17.3</v>
      </c>
      <c r="P13" s="276">
        <f>MAX(栃木!$B13:$Z13)</f>
        <v>17.899999999999999</v>
      </c>
      <c r="Q13" s="276">
        <f>MAX(群馬!$B13:$Z13)</f>
        <v>17.5</v>
      </c>
      <c r="R13" s="276">
        <f>MAX(埼玉!$B13:$Z13)</f>
        <v>20</v>
      </c>
      <c r="S13" s="276">
        <f>MAX(千葉!$B13:$AA13)</f>
        <v>16.600000000000001</v>
      </c>
      <c r="T13" s="276">
        <f>MAX(東京!$B13:$Z13)</f>
        <v>16.5</v>
      </c>
      <c r="U13" s="276">
        <f>MAX(神奈川!$B13:$Z13)</f>
        <v>17</v>
      </c>
      <c r="V13" s="276">
        <f>MAX(山梨!$B13:$Z13)</f>
        <v>13.100000000000001</v>
      </c>
      <c r="W13" s="276">
        <f>MAX(長野!$B13:$Z13)</f>
        <v>11.1</v>
      </c>
      <c r="X13" s="449">
        <f>MAX(静岡!$B13:$AC13)</f>
        <v>19.5</v>
      </c>
      <c r="Y13" s="275">
        <f t="shared" si="2"/>
        <v>20</v>
      </c>
      <c r="Z13" s="277" t="str">
        <f ca="1">IF(Y13&gt;35,OFFSET($O$2,0,MATCH(Y13,O13:X13,0)-1),"")</f>
        <v/>
      </c>
      <c r="AA13" s="160"/>
      <c r="AB13" s="161">
        <f>AVERAGE(茨城!$B13:$Z13)</f>
        <v>13.83888888888889</v>
      </c>
      <c r="AC13" s="161">
        <f>AVERAGE(栃木!$B13:$Z13)</f>
        <v>13.1</v>
      </c>
      <c r="AD13" s="161">
        <f>AVERAGE(群馬!$B13:$Z13)</f>
        <v>16.212500000000002</v>
      </c>
      <c r="AE13" s="161">
        <f>AVERAGE(埼玉!$B13:$Z13)</f>
        <v>16.884999999999998</v>
      </c>
      <c r="AF13" s="161">
        <f>AVERAGE(千葉!$B13:$AA13)</f>
        <v>13.561904761904762</v>
      </c>
      <c r="AG13" s="161">
        <f>AVERAGE(東京!$B13:$Z13)</f>
        <v>14.562499999999998</v>
      </c>
      <c r="AH13" s="161">
        <f>AVERAGE(神奈川!$B13:$Z13)</f>
        <v>13.761538461538462</v>
      </c>
      <c r="AI13" s="161">
        <f>AVERAGE(山梨!$B13:$Z13)</f>
        <v>11</v>
      </c>
      <c r="AJ13" s="161">
        <f>AVERAGE(長野!$B13:$Z13)</f>
        <v>9.35</v>
      </c>
      <c r="AK13" s="161">
        <f>AVERAGE(静岡!$B13:$AC13)</f>
        <v>12.87037037037037</v>
      </c>
      <c r="AL13" s="66"/>
      <c r="AM13" s="73"/>
    </row>
    <row r="14" spans="1:39" x14ac:dyDescent="0.15">
      <c r="A14">
        <f t="shared" si="0"/>
        <v>4</v>
      </c>
      <c r="B14" s="72">
        <v>43202</v>
      </c>
      <c r="C14">
        <f>COUNT(茨城!$B14:$Z14)</f>
        <v>18</v>
      </c>
      <c r="D14">
        <f>COUNT(栃木!$B14:$Z14)</f>
        <v>11</v>
      </c>
      <c r="E14">
        <f>COUNT(群馬!$B14:$Z14)</f>
        <v>8</v>
      </c>
      <c r="F14">
        <f>COUNT(埼玉!$B14:$Z14)</f>
        <v>20</v>
      </c>
      <c r="G14">
        <f>COUNT(千葉!$B14:$AA14)</f>
        <v>21</v>
      </c>
      <c r="H14">
        <f>COUNT(東京!$B14:$Z14)</f>
        <v>8</v>
      </c>
      <c r="I14">
        <f>COUNT(神奈川!$B14:$Z14)</f>
        <v>13</v>
      </c>
      <c r="J14">
        <f>COUNT(山梨!$B14:$Z14)</f>
        <v>3</v>
      </c>
      <c r="K14">
        <f>COUNT(長野!$B14:$Z14)</f>
        <v>6</v>
      </c>
      <c r="L14">
        <f>COUNT(静岡!$B14:$AC14)</f>
        <v>27</v>
      </c>
      <c r="M14" s="66">
        <f t="shared" si="1"/>
        <v>135</v>
      </c>
      <c r="O14" s="276">
        <f>MAX(茨城!$B14:$Z14)</f>
        <v>13.6</v>
      </c>
      <c r="P14" s="276">
        <f>MAX(栃木!$B14:$Z14)</f>
        <v>14</v>
      </c>
      <c r="Q14" s="276">
        <f>MAX(群馬!$B14:$Z14)</f>
        <v>14</v>
      </c>
      <c r="R14" s="276">
        <f>MAX(埼玉!$B14:$Z14)</f>
        <v>15.5</v>
      </c>
      <c r="S14" s="276">
        <f>MAX(千葉!$B14:$AA14)</f>
        <v>18.5</v>
      </c>
      <c r="T14" s="276">
        <f>MAX(東京!$B14:$Z14)</f>
        <v>16.8</v>
      </c>
      <c r="U14" s="276">
        <f>MAX(神奈川!$B14:$Z14)</f>
        <v>17.3</v>
      </c>
      <c r="V14" s="276">
        <f>MAX(山梨!$B14:$Z14)</f>
        <v>7.6000000000000005</v>
      </c>
      <c r="W14" s="276">
        <f>MAX(長野!$B14:$Z14)</f>
        <v>11.4</v>
      </c>
      <c r="X14" s="449">
        <f>MAX(静岡!$B14:$AC14)</f>
        <v>15.8</v>
      </c>
      <c r="Y14" s="275">
        <f t="shared" si="2"/>
        <v>18.5</v>
      </c>
      <c r="Z14" s="277" t="str">
        <f t="shared" ca="1" si="3"/>
        <v/>
      </c>
      <c r="AA14" s="160"/>
      <c r="AB14" s="161">
        <f>AVERAGE(茨城!$B14:$Z14)</f>
        <v>11.577777777777778</v>
      </c>
      <c r="AC14" s="161">
        <f>AVERAGE(栃木!$B14:$Z14)</f>
        <v>9.1454545454545464</v>
      </c>
      <c r="AD14" s="161">
        <f>AVERAGE(群馬!$B14:$Z14)</f>
        <v>10.35</v>
      </c>
      <c r="AE14" s="161">
        <f>AVERAGE(埼玉!$B14:$Z14)</f>
        <v>12.48</v>
      </c>
      <c r="AF14" s="161">
        <f>AVERAGE(千葉!$B14:$AA14)</f>
        <v>14.40952380952381</v>
      </c>
      <c r="AG14" s="161">
        <f>AVERAGE(東京!$B14:$Z14)</f>
        <v>14.224999999999998</v>
      </c>
      <c r="AH14" s="161">
        <f>AVERAGE(神奈川!$B14:$Z14)</f>
        <v>14.046153846153846</v>
      </c>
      <c r="AI14" s="161">
        <f>AVERAGE(山梨!$B14:$Z14)</f>
        <v>6.9333333333333336</v>
      </c>
      <c r="AJ14" s="161">
        <f>AVERAGE(長野!$B14:$Z14)</f>
        <v>10</v>
      </c>
      <c r="AK14" s="161">
        <f>AVERAGE(静岡!$B14:$AC14)</f>
        <v>12.596296296296297</v>
      </c>
      <c r="AL14" s="66"/>
      <c r="AM14" s="73"/>
    </row>
    <row r="15" spans="1:39" x14ac:dyDescent="0.15">
      <c r="A15">
        <f t="shared" si="0"/>
        <v>4</v>
      </c>
      <c r="B15" s="72">
        <v>43203</v>
      </c>
      <c r="C15">
        <f>COUNT(茨城!$B15:$Z15)</f>
        <v>18</v>
      </c>
      <c r="D15">
        <f>COUNT(栃木!$B15:$Z15)</f>
        <v>11</v>
      </c>
      <c r="E15">
        <f>COUNT(群馬!$B15:$Z15)</f>
        <v>8</v>
      </c>
      <c r="F15">
        <f>COUNT(埼玉!$B15:$Z15)</f>
        <v>20</v>
      </c>
      <c r="G15">
        <f>COUNT(千葉!$B15:$AA15)</f>
        <v>21</v>
      </c>
      <c r="H15">
        <f>COUNT(東京!$B15:$Z15)</f>
        <v>8</v>
      </c>
      <c r="I15">
        <f>COUNT(神奈川!$B15:$Z15)</f>
        <v>12</v>
      </c>
      <c r="J15">
        <f>COUNT(山梨!$B15:$Z15)</f>
        <v>3</v>
      </c>
      <c r="K15">
        <f>COUNT(長野!$B15:$Z15)</f>
        <v>6</v>
      </c>
      <c r="L15">
        <f>COUNT(静岡!$B15:$AC15)</f>
        <v>27</v>
      </c>
      <c r="M15" s="66">
        <f t="shared" si="1"/>
        <v>134</v>
      </c>
      <c r="O15" s="276">
        <f>MAX(茨城!$B15:$Z15)</f>
        <v>9.1999999999999993</v>
      </c>
      <c r="P15" s="276">
        <f>MAX(栃木!$B15:$Z15)</f>
        <v>10</v>
      </c>
      <c r="Q15" s="276">
        <f>MAX(群馬!$B15:$Z15)</f>
        <v>12.8</v>
      </c>
      <c r="R15" s="276">
        <f>MAX(埼玉!$B15:$Z15)</f>
        <v>12.3</v>
      </c>
      <c r="S15" s="276">
        <f>MAX(千葉!$B15:$AA15)</f>
        <v>14.8</v>
      </c>
      <c r="T15" s="276">
        <f>MAX(東京!$B15:$Z15)</f>
        <v>13.4</v>
      </c>
      <c r="U15" s="276">
        <f>MAX(神奈川!$B15:$Z15)</f>
        <v>14</v>
      </c>
      <c r="V15" s="276">
        <f>MAX(山梨!$B15:$Z15)</f>
        <v>10</v>
      </c>
      <c r="W15" s="276">
        <f>MAX(長野!$B15:$Z15)</f>
        <v>17.399999999999999</v>
      </c>
      <c r="X15" s="449">
        <f>MAX(静岡!$B15:$AC15)</f>
        <v>17.8</v>
      </c>
      <c r="Y15" s="275">
        <f t="shared" si="2"/>
        <v>17.8</v>
      </c>
      <c r="Z15" s="277" t="str">
        <f t="shared" ca="1" si="3"/>
        <v/>
      </c>
      <c r="AA15" s="160"/>
      <c r="AB15" s="161">
        <f>AVERAGE(茨城!$B15:$Z15)</f>
        <v>7.3999999999999995</v>
      </c>
      <c r="AC15" s="161">
        <f>AVERAGE(栃木!$B15:$Z15)</f>
        <v>6.0272727272727273</v>
      </c>
      <c r="AD15" s="161">
        <f>AVERAGE(群馬!$B15:$Z15)</f>
        <v>8.7375000000000007</v>
      </c>
      <c r="AE15" s="161">
        <f>AVERAGE(埼玉!$B15:$Z15)</f>
        <v>9.120000000000001</v>
      </c>
      <c r="AF15" s="161">
        <f>AVERAGE(千葉!$B15:$AA15)</f>
        <v>9.8952380952380938</v>
      </c>
      <c r="AG15" s="161">
        <f>AVERAGE(東京!$B15:$Z15)</f>
        <v>11.6</v>
      </c>
      <c r="AH15" s="161">
        <f>AVERAGE(神奈川!$B15:$Z15)</f>
        <v>11.341666666666667</v>
      </c>
      <c r="AI15" s="161">
        <f>AVERAGE(山梨!$B15:$Z15)</f>
        <v>8.0666666666666682</v>
      </c>
      <c r="AJ15" s="161">
        <f>AVERAGE(長野!$B15:$Z15)</f>
        <v>10.066666666666666</v>
      </c>
      <c r="AK15" s="161">
        <f>AVERAGE(静岡!$B15:$AC15)</f>
        <v>11.762962962962961</v>
      </c>
      <c r="AL15" s="66"/>
      <c r="AM15" s="73"/>
    </row>
    <row r="16" spans="1:39" x14ac:dyDescent="0.15">
      <c r="A16">
        <f t="shared" si="0"/>
        <v>4</v>
      </c>
      <c r="B16" s="72">
        <v>43204</v>
      </c>
      <c r="C16">
        <f>COUNT(茨城!$B16:$Z16)</f>
        <v>18</v>
      </c>
      <c r="D16">
        <f>COUNT(栃木!$B16:$Z16)</f>
        <v>11</v>
      </c>
      <c r="E16">
        <f>COUNT(群馬!$B16:$Z16)</f>
        <v>8</v>
      </c>
      <c r="F16">
        <f>COUNT(埼玉!$B16:$Z16)</f>
        <v>20</v>
      </c>
      <c r="G16">
        <f>COUNT(千葉!$B16:$AA16)</f>
        <v>21</v>
      </c>
      <c r="H16">
        <f>COUNT(東京!$B16:$Z16)</f>
        <v>8</v>
      </c>
      <c r="I16">
        <f>COUNT(神奈川!$B16:$Z16)</f>
        <v>12</v>
      </c>
      <c r="J16">
        <f>COUNT(山梨!$B16:$Z16)</f>
        <v>3</v>
      </c>
      <c r="K16">
        <f>COUNT(長野!$B16:$Z16)</f>
        <v>6</v>
      </c>
      <c r="L16">
        <f>COUNT(静岡!$B16:$AC16)</f>
        <v>27</v>
      </c>
      <c r="M16" s="66">
        <f t="shared" si="1"/>
        <v>134</v>
      </c>
      <c r="O16" s="276">
        <f>MAX(茨城!$B16:$Z16)</f>
        <v>12.5</v>
      </c>
      <c r="P16" s="276">
        <f>MAX(栃木!$B16:$Z16)</f>
        <v>13.9</v>
      </c>
      <c r="Q16" s="276">
        <f>MAX(群馬!$B16:$Z16)</f>
        <v>15.9</v>
      </c>
      <c r="R16" s="276">
        <f>MAX(埼玉!$B16:$Z16)</f>
        <v>16.8</v>
      </c>
      <c r="S16" s="276">
        <f>MAX(千葉!$B16:$AA16)</f>
        <v>12.6</v>
      </c>
      <c r="T16" s="276">
        <f>MAX(東京!$B16:$Z16)</f>
        <v>11.8</v>
      </c>
      <c r="U16" s="276">
        <f>MAX(神奈川!$B16:$Z16)</f>
        <v>13.5</v>
      </c>
      <c r="V16" s="276">
        <f>MAX(山梨!$B16:$Z16)</f>
        <v>12.9</v>
      </c>
      <c r="W16" s="276">
        <f>MAX(長野!$B16:$Z16)</f>
        <v>12.2</v>
      </c>
      <c r="X16" s="449">
        <f>MAX(静岡!$B16:$AC16)</f>
        <v>19</v>
      </c>
      <c r="Y16" s="275">
        <f t="shared" si="2"/>
        <v>19</v>
      </c>
      <c r="Z16" s="277" t="str">
        <f t="shared" ca="1" si="3"/>
        <v/>
      </c>
      <c r="AA16" s="160"/>
      <c r="AB16" s="161">
        <f>AVERAGE(茨城!$B16:$Z16)</f>
        <v>8.6166666666666654</v>
      </c>
      <c r="AC16" s="161">
        <f>AVERAGE(栃木!$B16:$Z16)</f>
        <v>9.5545454545454547</v>
      </c>
      <c r="AD16" s="161">
        <f>AVERAGE(群馬!$B16:$Z16)</f>
        <v>11.4625</v>
      </c>
      <c r="AE16" s="161">
        <f>AVERAGE(埼玉!$B16:$Z16)</f>
        <v>12.729999999999999</v>
      </c>
      <c r="AF16" s="161">
        <f>AVERAGE(千葉!$B16:$AA16)</f>
        <v>8.2857142857142865</v>
      </c>
      <c r="AG16" s="161">
        <f>AVERAGE(東京!$B16:$Z16)</f>
        <v>10.700000000000001</v>
      </c>
      <c r="AH16" s="161">
        <f>AVERAGE(神奈川!$B16:$Z16)</f>
        <v>9.8166666666666664</v>
      </c>
      <c r="AI16" s="161">
        <f>AVERAGE(山梨!$B16:$Z16)</f>
        <v>10.133333333333333</v>
      </c>
      <c r="AJ16" s="161">
        <f>AVERAGE(長野!$B16:$Z16)</f>
        <v>8.6333333333333329</v>
      </c>
      <c r="AK16" s="161">
        <f>AVERAGE(静岡!$B16:$AC16)</f>
        <v>12.011111111111111</v>
      </c>
      <c r="AL16" s="66"/>
      <c r="AM16" s="73"/>
    </row>
    <row r="17" spans="1:39" x14ac:dyDescent="0.15">
      <c r="A17">
        <f t="shared" si="0"/>
        <v>4</v>
      </c>
      <c r="B17" s="72">
        <v>43205</v>
      </c>
      <c r="C17">
        <f>COUNT(茨城!$B17:$Z17)</f>
        <v>18</v>
      </c>
      <c r="D17">
        <f>COUNT(栃木!$B17:$Z17)</f>
        <v>11</v>
      </c>
      <c r="E17">
        <f>COUNT(群馬!$B17:$Z17)</f>
        <v>8</v>
      </c>
      <c r="F17">
        <f>COUNT(埼玉!$B17:$Z17)</f>
        <v>20</v>
      </c>
      <c r="G17">
        <f>COUNT(千葉!$B17:$AA17)</f>
        <v>21</v>
      </c>
      <c r="H17">
        <f>COUNT(東京!$B17:$Z17)</f>
        <v>8</v>
      </c>
      <c r="I17">
        <f>COUNT(神奈川!$B17:$Z17)</f>
        <v>12</v>
      </c>
      <c r="J17">
        <f>COUNT(山梨!$B17:$Z17)</f>
        <v>3</v>
      </c>
      <c r="K17">
        <f>COUNT(長野!$B17:$Z17)</f>
        <v>6</v>
      </c>
      <c r="L17">
        <f>COUNT(静岡!$B17:$AC17)</f>
        <v>27</v>
      </c>
      <c r="M17" s="66">
        <f t="shared" si="1"/>
        <v>134</v>
      </c>
      <c r="O17" s="276">
        <f>MAX(茨城!$B17:$Z17)</f>
        <v>8.8000000000000007</v>
      </c>
      <c r="P17" s="276">
        <f>MAX(栃木!$B17:$Z17)</f>
        <v>9</v>
      </c>
      <c r="Q17" s="276">
        <f>MAX(群馬!$B17:$Z17)</f>
        <v>12.1</v>
      </c>
      <c r="R17" s="276">
        <f>MAX(埼玉!$B17:$Z17)</f>
        <v>11.6</v>
      </c>
      <c r="S17" s="276">
        <f>MAX(千葉!$B17:$AA17)</f>
        <v>10.3</v>
      </c>
      <c r="T17" s="276">
        <f>MAX(東京!$B17:$Z17)</f>
        <v>10.199999999999999</v>
      </c>
      <c r="U17" s="276">
        <f>MAX(神奈川!$B17:$Z17)</f>
        <v>10.9</v>
      </c>
      <c r="V17" s="276">
        <f>MAX(山梨!$B17:$Z17)</f>
        <v>6.3000000000000007</v>
      </c>
      <c r="W17" s="276">
        <f>MAX(長野!$B17:$Z17)</f>
        <v>8.3000000000000007</v>
      </c>
      <c r="X17" s="449">
        <f>MAX(静岡!$B17:$AC17)</f>
        <v>8.6</v>
      </c>
      <c r="Y17" s="275">
        <f t="shared" si="2"/>
        <v>12.1</v>
      </c>
      <c r="Z17" s="277" t="str">
        <f t="shared" ca="1" si="3"/>
        <v/>
      </c>
      <c r="AA17" s="160"/>
      <c r="AB17" s="161">
        <f>AVERAGE(茨城!$B17:$Z17)</f>
        <v>5.85</v>
      </c>
      <c r="AC17" s="161">
        <f>AVERAGE(栃木!$B17:$Z17)</f>
        <v>5.4818181818181815</v>
      </c>
      <c r="AD17" s="161">
        <f>AVERAGE(群馬!$B17:$Z17)</f>
        <v>7.5249999999999995</v>
      </c>
      <c r="AE17" s="161">
        <f>AVERAGE(埼玉!$B17:$Z17)</f>
        <v>8.85</v>
      </c>
      <c r="AF17" s="161">
        <f>AVERAGE(千葉!$B17:$AA17)</f>
        <v>7.0047619047619056</v>
      </c>
      <c r="AG17" s="161">
        <f>AVERAGE(東京!$B17:$Z17)</f>
        <v>8.1</v>
      </c>
      <c r="AH17" s="161">
        <f>AVERAGE(神奈川!$B17:$Z17)</f>
        <v>6.8833333333333329</v>
      </c>
      <c r="AI17" s="161">
        <f>AVERAGE(山梨!$B17:$Z17)</f>
        <v>4.9333333333333336</v>
      </c>
      <c r="AJ17" s="161">
        <f>AVERAGE(長野!$B17:$Z17)</f>
        <v>3.8000000000000003</v>
      </c>
      <c r="AK17" s="161">
        <f>AVERAGE(静岡!$B17:$AC17)</f>
        <v>4.1222222222222209</v>
      </c>
      <c r="AL17" s="66"/>
      <c r="AM17" s="73"/>
    </row>
    <row r="18" spans="1:39" x14ac:dyDescent="0.15">
      <c r="A18">
        <f t="shared" si="0"/>
        <v>4</v>
      </c>
      <c r="B18" s="72">
        <v>43206</v>
      </c>
      <c r="C18">
        <f>COUNT(茨城!$B18:$Z18)</f>
        <v>18</v>
      </c>
      <c r="D18">
        <f>COUNT(栃木!$B18:$Z18)</f>
        <v>11</v>
      </c>
      <c r="E18">
        <f>COUNT(群馬!$B18:$Z18)</f>
        <v>8</v>
      </c>
      <c r="F18">
        <f>COUNT(埼玉!$B18:$Z18)</f>
        <v>20</v>
      </c>
      <c r="G18">
        <f>COUNT(千葉!$B18:$AA18)</f>
        <v>21</v>
      </c>
      <c r="H18">
        <f>COUNT(東京!$B18:$Z18)</f>
        <v>8</v>
      </c>
      <c r="I18">
        <f>COUNT(神奈川!$B18:$Z18)</f>
        <v>12</v>
      </c>
      <c r="J18">
        <f>COUNT(山梨!$B18:$Z18)</f>
        <v>3</v>
      </c>
      <c r="K18">
        <f>COUNT(長野!$B18:$Z18)</f>
        <v>6</v>
      </c>
      <c r="L18">
        <f>COUNT(静岡!$B18:$AC18)</f>
        <v>27</v>
      </c>
      <c r="M18" s="66">
        <f t="shared" si="1"/>
        <v>134</v>
      </c>
      <c r="O18" s="276">
        <f>MAX(茨城!$B18:$Z18)</f>
        <v>12</v>
      </c>
      <c r="P18" s="276">
        <f>MAX(栃木!$B18:$Z18)</f>
        <v>10</v>
      </c>
      <c r="Q18" s="276">
        <f>MAX(群馬!$B18:$Z18)</f>
        <v>29.1</v>
      </c>
      <c r="R18" s="276">
        <f>MAX(埼玉!$B18:$Z18)</f>
        <v>25.1</v>
      </c>
      <c r="S18" s="276">
        <f>MAX(千葉!$B18:$AA18)</f>
        <v>14.9</v>
      </c>
      <c r="T18" s="276">
        <f>MAX(東京!$B18:$Z18)</f>
        <v>18.600000000000001</v>
      </c>
      <c r="U18" s="276">
        <f>MAX(神奈川!$B18:$Z18)</f>
        <v>18.899999999999999</v>
      </c>
      <c r="V18" s="276">
        <f>MAX(山梨!$B18:$Z18)</f>
        <v>10.9</v>
      </c>
      <c r="W18" s="276">
        <f>MAX(長野!$B18:$Z18)</f>
        <v>17.399999999999999</v>
      </c>
      <c r="X18" s="449">
        <f>MAX(静岡!$B18:$AC18)</f>
        <v>19.7</v>
      </c>
      <c r="Y18" s="275">
        <f t="shared" si="2"/>
        <v>29.1</v>
      </c>
      <c r="Z18" s="277" t="str">
        <f t="shared" ca="1" si="3"/>
        <v/>
      </c>
      <c r="AA18" s="160"/>
      <c r="AB18" s="161">
        <f>AVERAGE(茨城!$B18:$Z18)</f>
        <v>8.0555555555555571</v>
      </c>
      <c r="AC18" s="161">
        <f>AVERAGE(栃木!$B18:$Z18)</f>
        <v>7.9454545454545462</v>
      </c>
      <c r="AD18" s="161">
        <f>AVERAGE(群馬!$B18:$Z18)</f>
        <v>16.875</v>
      </c>
      <c r="AE18" s="161">
        <f>AVERAGE(埼玉!$B18:$Z18)</f>
        <v>15.84</v>
      </c>
      <c r="AF18" s="161">
        <f>AVERAGE(千葉!$B18:$AA18)</f>
        <v>10.295238095238096</v>
      </c>
      <c r="AG18" s="161">
        <f>AVERAGE(東京!$B18:$Z18)</f>
        <v>16.5</v>
      </c>
      <c r="AH18" s="161">
        <f>AVERAGE(神奈川!$B18:$Z18)</f>
        <v>12.883333333333333</v>
      </c>
      <c r="AI18" s="161">
        <f>AVERAGE(山梨!$B18:$Z18)</f>
        <v>9.9</v>
      </c>
      <c r="AJ18" s="161">
        <f>AVERAGE(長野!$B18:$Z18)</f>
        <v>14.300000000000002</v>
      </c>
      <c r="AK18" s="161">
        <f>AVERAGE(静岡!$B18:$AC18)</f>
        <v>10.50740740740741</v>
      </c>
      <c r="AL18" s="66"/>
      <c r="AM18" s="73"/>
    </row>
    <row r="19" spans="1:39" x14ac:dyDescent="0.15">
      <c r="A19">
        <f t="shared" si="0"/>
        <v>4</v>
      </c>
      <c r="B19" s="72">
        <v>43207</v>
      </c>
      <c r="C19">
        <f>COUNT(茨城!$B19:$Z19)</f>
        <v>18</v>
      </c>
      <c r="D19">
        <f>COUNT(栃木!$B19:$Z19)</f>
        <v>11</v>
      </c>
      <c r="E19">
        <f>COUNT(群馬!$B19:$Z19)</f>
        <v>8</v>
      </c>
      <c r="F19">
        <f>COUNT(埼玉!$B19:$Z19)</f>
        <v>20</v>
      </c>
      <c r="G19">
        <f>COUNT(千葉!$B19:$AA19)</f>
        <v>21</v>
      </c>
      <c r="H19">
        <f>COUNT(東京!$B19:$Z19)</f>
        <v>8</v>
      </c>
      <c r="I19">
        <f>COUNT(神奈川!$B19:$Z19)</f>
        <v>11</v>
      </c>
      <c r="J19">
        <f>COUNT(山梨!$B19:$Z19)</f>
        <v>3</v>
      </c>
      <c r="K19">
        <f>COUNT(長野!$B19:$Z19)</f>
        <v>6</v>
      </c>
      <c r="L19">
        <f>COUNT(静岡!$B19:$AC19)</f>
        <v>27</v>
      </c>
      <c r="M19" s="66">
        <f t="shared" si="1"/>
        <v>133</v>
      </c>
      <c r="O19" s="276">
        <f>MAX(茨城!$B19:$Z19)</f>
        <v>10</v>
      </c>
      <c r="P19" s="276">
        <f>MAX(栃木!$B19:$Z19)</f>
        <v>9.6</v>
      </c>
      <c r="Q19" s="276">
        <f>MAX(群馬!$B19:$Z19)</f>
        <v>18.5</v>
      </c>
      <c r="R19" s="276">
        <f>MAX(埼玉!$B19:$Z19)</f>
        <v>12.8</v>
      </c>
      <c r="S19" s="276">
        <f>MAX(千葉!$B19:$AA19)</f>
        <v>12.8</v>
      </c>
      <c r="T19" s="276">
        <f>MAX(東京!$B19:$Z19)</f>
        <v>13.3</v>
      </c>
      <c r="U19" s="276">
        <f>MAX(神奈川!$B19:$Z19)</f>
        <v>13.2</v>
      </c>
      <c r="V19" s="276">
        <f>MAX(山梨!$B19:$Z19)</f>
        <v>11.4</v>
      </c>
      <c r="W19" s="276">
        <f>MAX(長野!$B19:$Z19)</f>
        <v>16.8</v>
      </c>
      <c r="X19" s="449">
        <f>MAX(静岡!$B19:$AC19)</f>
        <v>17.899999999999999</v>
      </c>
      <c r="Y19" s="275">
        <f t="shared" si="2"/>
        <v>18.5</v>
      </c>
      <c r="Z19" s="277" t="str">
        <f t="shared" ca="1" si="3"/>
        <v/>
      </c>
      <c r="AA19" s="160"/>
      <c r="AB19" s="161">
        <f>AVERAGE(茨城!$B19:$Z19)</f>
        <v>7.7444444444444436</v>
      </c>
      <c r="AC19" s="161">
        <f>AVERAGE(栃木!$B19:$Z19)</f>
        <v>6.4090909090909092</v>
      </c>
      <c r="AD19" s="161">
        <f>AVERAGE(群馬!$B19:$Z19)</f>
        <v>11.4</v>
      </c>
      <c r="AE19" s="161">
        <f>AVERAGE(埼玉!$B19:$Z19)</f>
        <v>8.9700000000000006</v>
      </c>
      <c r="AF19" s="161">
        <f>AVERAGE(千葉!$B19:$AA19)</f>
        <v>9.004761904761903</v>
      </c>
      <c r="AG19" s="161">
        <f>AVERAGE(東京!$B19:$Z19)</f>
        <v>10.7875</v>
      </c>
      <c r="AH19" s="161">
        <f>AVERAGE(神奈川!$B19:$Z19)</f>
        <v>9.7090909090909108</v>
      </c>
      <c r="AI19" s="161">
        <f>AVERAGE(山梨!$B19:$Z19)</f>
        <v>8.9666666666666668</v>
      </c>
      <c r="AJ19" s="161">
        <f>AVERAGE(長野!$B19:$Z19)</f>
        <v>13.66666666666667</v>
      </c>
      <c r="AK19" s="161">
        <f>AVERAGE(静岡!$B19:$AC19)</f>
        <v>11.511111111111109</v>
      </c>
      <c r="AL19" s="66"/>
      <c r="AM19" s="73"/>
    </row>
    <row r="20" spans="1:39" x14ac:dyDescent="0.15">
      <c r="A20">
        <f t="shared" si="0"/>
        <v>4</v>
      </c>
      <c r="B20" s="72">
        <v>43208</v>
      </c>
      <c r="C20">
        <f>COUNT(茨城!$B20:$Z20)</f>
        <v>18</v>
      </c>
      <c r="D20">
        <f>COUNT(栃木!$B20:$Z20)</f>
        <v>11</v>
      </c>
      <c r="E20">
        <f>COUNT(群馬!$B20:$Z20)</f>
        <v>8</v>
      </c>
      <c r="F20">
        <f>COUNT(埼玉!$B20:$Z20)</f>
        <v>20</v>
      </c>
      <c r="G20">
        <f>COUNT(千葉!$B20:$AA20)</f>
        <v>21</v>
      </c>
      <c r="H20">
        <f>COUNT(東京!$B20:$Z20)</f>
        <v>8</v>
      </c>
      <c r="I20">
        <f>COUNT(神奈川!$B20:$Z20)</f>
        <v>11</v>
      </c>
      <c r="J20">
        <f>COUNT(山梨!$B20:$Z20)</f>
        <v>3</v>
      </c>
      <c r="K20">
        <f>COUNT(長野!$B20:$Z20)</f>
        <v>6</v>
      </c>
      <c r="L20">
        <f>COUNT(静岡!$B20:$AC20)</f>
        <v>27</v>
      </c>
      <c r="M20" s="66">
        <f t="shared" si="1"/>
        <v>133</v>
      </c>
      <c r="O20" s="276">
        <f>MAX(茨城!$B20:$Z20)</f>
        <v>10.9</v>
      </c>
      <c r="P20" s="276">
        <f>MAX(栃木!$B20:$Z20)</f>
        <v>10.199999999999999</v>
      </c>
      <c r="Q20" s="276">
        <f>MAX(群馬!$B20:$Z20)</f>
        <v>10.5</v>
      </c>
      <c r="R20" s="276">
        <f>MAX(埼玉!$B20:$Z20)</f>
        <v>12.9</v>
      </c>
      <c r="S20" s="276">
        <f>MAX(千葉!$B20:$AA20)</f>
        <v>9.8000000000000007</v>
      </c>
      <c r="T20" s="276">
        <f>MAX(東京!$B20:$Z20)</f>
        <v>12.3</v>
      </c>
      <c r="U20" s="276">
        <f>MAX(神奈川!$B20:$Z20)</f>
        <v>11.6</v>
      </c>
      <c r="V20" s="276">
        <f>MAX(山梨!$B20:$Z20)</f>
        <v>5.5</v>
      </c>
      <c r="W20" s="276">
        <f>MAX(長野!$B20:$Z20)</f>
        <v>4.9000000000000004</v>
      </c>
      <c r="X20" s="449">
        <f>MAX(静岡!$B20:$AC20)</f>
        <v>8.1999999999999993</v>
      </c>
      <c r="Y20" s="275">
        <f t="shared" si="2"/>
        <v>12.9</v>
      </c>
      <c r="Z20" s="277" t="str">
        <f t="shared" ca="1" si="3"/>
        <v/>
      </c>
      <c r="AA20" s="160"/>
      <c r="AB20" s="161">
        <f>AVERAGE(茨城!$B20:$Z20)</f>
        <v>8.5333333333333332</v>
      </c>
      <c r="AC20" s="161">
        <f>AVERAGE(栃木!$B20:$Z20)</f>
        <v>6.790909090909091</v>
      </c>
      <c r="AD20" s="161">
        <f>AVERAGE(群馬!$B20:$Z20)</f>
        <v>7.4500000000000011</v>
      </c>
      <c r="AE20" s="161">
        <f>AVERAGE(埼玉!$B20:$Z20)</f>
        <v>9.3750000000000018</v>
      </c>
      <c r="AF20" s="161">
        <f>AVERAGE(千葉!$B20:$AA20)</f>
        <v>7.0714285714285712</v>
      </c>
      <c r="AG20" s="161">
        <f>AVERAGE(東京!$B20:$Z20)</f>
        <v>9.625</v>
      </c>
      <c r="AH20" s="161">
        <f>AVERAGE(神奈川!$B20:$Z20)</f>
        <v>8.6181818181818173</v>
      </c>
      <c r="AI20" s="161">
        <f>AVERAGE(山梨!$B20:$Z20)</f>
        <v>3.9333333333333336</v>
      </c>
      <c r="AJ20" s="161">
        <f>AVERAGE(長野!$B20:$Z20)</f>
        <v>2.8166666666666664</v>
      </c>
      <c r="AK20" s="161">
        <f>AVERAGE(静岡!$B20:$AC20)</f>
        <v>3.9814814814814827</v>
      </c>
      <c r="AL20" s="66"/>
      <c r="AM20" s="73"/>
    </row>
    <row r="21" spans="1:39" x14ac:dyDescent="0.15">
      <c r="A21">
        <f t="shared" si="0"/>
        <v>4</v>
      </c>
      <c r="B21" s="72">
        <v>43209</v>
      </c>
      <c r="C21">
        <f>COUNT(茨城!$B21:$Z21)</f>
        <v>18</v>
      </c>
      <c r="D21">
        <f>COUNT(栃木!$B21:$Z21)</f>
        <v>11</v>
      </c>
      <c r="E21">
        <f>COUNT(群馬!$B21:$Z21)</f>
        <v>8</v>
      </c>
      <c r="F21">
        <f>COUNT(埼玉!$B21:$Z21)</f>
        <v>20</v>
      </c>
      <c r="G21">
        <f>COUNT(千葉!$B21:$AA21)</f>
        <v>21</v>
      </c>
      <c r="H21">
        <f>COUNT(東京!$B21:$Z21)</f>
        <v>8</v>
      </c>
      <c r="I21">
        <f>COUNT(神奈川!$B21:$Z21)</f>
        <v>12</v>
      </c>
      <c r="J21">
        <f>COUNT(山梨!$B21:$Z21)</f>
        <v>3</v>
      </c>
      <c r="K21">
        <f>COUNT(長野!$B21:$Z21)</f>
        <v>6</v>
      </c>
      <c r="L21">
        <f>COUNT(静岡!$B21:$AC21)</f>
        <v>27</v>
      </c>
      <c r="M21" s="66">
        <f t="shared" si="1"/>
        <v>134</v>
      </c>
      <c r="O21" s="276">
        <f>MAX(茨城!$B21:$Z21)</f>
        <v>12.9</v>
      </c>
      <c r="P21" s="276">
        <f>MAX(栃木!$B21:$Z21)</f>
        <v>13.5</v>
      </c>
      <c r="Q21" s="276">
        <f>MAX(群馬!$B21:$Z21)</f>
        <v>13</v>
      </c>
      <c r="R21" s="276">
        <f>MAX(埼玉!$B21:$Z21)</f>
        <v>13.8</v>
      </c>
      <c r="S21" s="276">
        <f>MAX(千葉!$B21:$AA21)</f>
        <v>12.3</v>
      </c>
      <c r="T21" s="276">
        <f>MAX(東京!$B21:$Z21)</f>
        <v>18</v>
      </c>
      <c r="U21" s="276">
        <f>MAX(神奈川!$B21:$Z21)</f>
        <v>15</v>
      </c>
      <c r="V21" s="276">
        <f>MAX(山梨!$B21:$Z21)</f>
        <v>10.4</v>
      </c>
      <c r="W21" s="276">
        <f>MAX(長野!$B21:$Z21)</f>
        <v>12.7</v>
      </c>
      <c r="X21" s="449">
        <f>MAX(静岡!$B21:$AC21)</f>
        <v>21.7</v>
      </c>
      <c r="Y21" s="275">
        <f t="shared" si="2"/>
        <v>21.7</v>
      </c>
      <c r="Z21" s="277" t="str">
        <f t="shared" ca="1" si="3"/>
        <v/>
      </c>
      <c r="AA21" s="160"/>
      <c r="AB21" s="161">
        <f>AVERAGE(茨城!$B21:$Z21)</f>
        <v>9.6555555555555568</v>
      </c>
      <c r="AC21" s="161">
        <f>AVERAGE(栃木!$B21:$Z21)</f>
        <v>9.1454545454545464</v>
      </c>
      <c r="AD21" s="161">
        <f>AVERAGE(群馬!$B21:$Z21)</f>
        <v>9.7000000000000011</v>
      </c>
      <c r="AE21" s="161">
        <f>AVERAGE(埼玉!$B21:$Z21)</f>
        <v>12.03</v>
      </c>
      <c r="AF21" s="161">
        <f>AVERAGE(千葉!$B21:$AA21)</f>
        <v>7.9000000000000012</v>
      </c>
      <c r="AG21" s="161">
        <f>AVERAGE(東京!$B21:$Z21)</f>
        <v>13.824999999999999</v>
      </c>
      <c r="AH21" s="161">
        <f>AVERAGE(神奈川!$B21:$Z21)</f>
        <v>10.183333333333334</v>
      </c>
      <c r="AI21" s="161">
        <f>AVERAGE(山梨!$B21:$Z21)</f>
        <v>9.1333333333333346</v>
      </c>
      <c r="AJ21" s="161">
        <f>AVERAGE(長野!$B21:$Z21)</f>
        <v>9.4500000000000011</v>
      </c>
      <c r="AK21" s="161">
        <f>AVERAGE(静岡!$B21:$AC21)</f>
        <v>13.270370370370371</v>
      </c>
      <c r="AL21" s="66"/>
      <c r="AM21" s="73"/>
    </row>
    <row r="22" spans="1:39" x14ac:dyDescent="0.15">
      <c r="A22">
        <f t="shared" si="0"/>
        <v>4</v>
      </c>
      <c r="B22" s="72">
        <v>43210</v>
      </c>
      <c r="C22">
        <f>COUNT(茨城!$B22:$Z22)</f>
        <v>18</v>
      </c>
      <c r="D22">
        <f>COUNT(栃木!$B22:$Z22)</f>
        <v>11</v>
      </c>
      <c r="E22">
        <f>COUNT(群馬!$B22:$Z22)</f>
        <v>8</v>
      </c>
      <c r="F22">
        <f>COUNT(埼玉!$B22:$Z22)</f>
        <v>20</v>
      </c>
      <c r="G22">
        <f>COUNT(千葉!$B22:$AA22)</f>
        <v>21</v>
      </c>
      <c r="H22">
        <f>COUNT(東京!$B22:$Z22)</f>
        <v>8</v>
      </c>
      <c r="I22">
        <f>COUNT(神奈川!$B22:$Z22)</f>
        <v>12</v>
      </c>
      <c r="J22">
        <f>COUNT(山梨!$B22:$Z22)</f>
        <v>3</v>
      </c>
      <c r="K22">
        <f>COUNT(長野!$B22:$Z22)</f>
        <v>6</v>
      </c>
      <c r="L22">
        <f>COUNT(静岡!$B22:$AC22)</f>
        <v>27</v>
      </c>
      <c r="M22" s="66">
        <f t="shared" si="1"/>
        <v>134</v>
      </c>
      <c r="O22" s="276">
        <f>MAX(茨城!$B22:$Z22)</f>
        <v>17.8</v>
      </c>
      <c r="P22" s="276">
        <f>MAX(栃木!$B22:$Z22)</f>
        <v>20.9</v>
      </c>
      <c r="Q22" s="276">
        <f>MAX(群馬!$B22:$Z22)</f>
        <v>22.3</v>
      </c>
      <c r="R22" s="276">
        <f>MAX(埼玉!$B22:$Z22)</f>
        <v>23.9</v>
      </c>
      <c r="S22" s="276">
        <f>MAX(千葉!$B22:$AA22)</f>
        <v>20.3</v>
      </c>
      <c r="T22" s="276">
        <f>MAX(東京!$B22:$Z22)</f>
        <v>24.5</v>
      </c>
      <c r="U22" s="276">
        <f>MAX(神奈川!$B22:$Z22)</f>
        <v>23.3</v>
      </c>
      <c r="V22" s="276">
        <f>MAX(山梨!$B22:$Z22)</f>
        <v>18.100000000000001</v>
      </c>
      <c r="W22" s="276">
        <f>MAX(長野!$B22:$Z22)</f>
        <v>23.7</v>
      </c>
      <c r="X22" s="449">
        <f>MAX(静岡!$B22:$AC22)</f>
        <v>24.5</v>
      </c>
      <c r="Y22" s="275">
        <f t="shared" si="2"/>
        <v>24.5</v>
      </c>
      <c r="Z22" s="277" t="str">
        <f t="shared" ca="1" si="3"/>
        <v/>
      </c>
      <c r="AA22" s="160"/>
      <c r="AB22" s="161">
        <f>AVERAGE(茨城!$B22:$Z22)</f>
        <v>15.805555555555555</v>
      </c>
      <c r="AC22" s="161">
        <f>AVERAGE(栃木!$B22:$Z22)</f>
        <v>17.390909090909091</v>
      </c>
      <c r="AD22" s="161">
        <f>AVERAGE(群馬!$B22:$Z22)</f>
        <v>19.712499999999999</v>
      </c>
      <c r="AE22" s="161">
        <f>AVERAGE(埼玉!$B22:$Z22)</f>
        <v>19.880000000000003</v>
      </c>
      <c r="AF22" s="161">
        <f>AVERAGE(千葉!$B22:$AA22)</f>
        <v>16.666666666666668</v>
      </c>
      <c r="AG22" s="161">
        <f>AVERAGE(東京!$B22:$Z22)</f>
        <v>20.9375</v>
      </c>
      <c r="AH22" s="161">
        <f>AVERAGE(神奈川!$B22:$Z22)</f>
        <v>19.674999999999997</v>
      </c>
      <c r="AI22" s="161">
        <f>AVERAGE(山梨!$B22:$Z22)</f>
        <v>16.866666666666667</v>
      </c>
      <c r="AJ22" s="161">
        <f>AVERAGE(長野!$B22:$Z22)</f>
        <v>19.650000000000002</v>
      </c>
      <c r="AK22" s="161">
        <f>AVERAGE(静岡!$B22:$AC22)</f>
        <v>19.896296296296299</v>
      </c>
      <c r="AL22" s="66"/>
      <c r="AM22" s="73"/>
    </row>
    <row r="23" spans="1:39" x14ac:dyDescent="0.15">
      <c r="A23">
        <f t="shared" si="0"/>
        <v>4</v>
      </c>
      <c r="B23" s="72">
        <v>43211</v>
      </c>
      <c r="C23">
        <f>COUNT(茨城!$B23:$Z23)</f>
        <v>18</v>
      </c>
      <c r="D23">
        <f>COUNT(栃木!$B23:$Z23)</f>
        <v>11</v>
      </c>
      <c r="E23">
        <f>COUNT(群馬!$B23:$Z23)</f>
        <v>8</v>
      </c>
      <c r="F23">
        <f>COUNT(埼玉!$B23:$Z23)</f>
        <v>20</v>
      </c>
      <c r="G23">
        <f>COUNT(千葉!$B23:$AA23)</f>
        <v>21</v>
      </c>
      <c r="H23">
        <f>COUNT(東京!$B23:$Z23)</f>
        <v>8</v>
      </c>
      <c r="I23">
        <f>COUNT(神奈川!$B23:$Z23)</f>
        <v>12</v>
      </c>
      <c r="J23">
        <f>COUNT(山梨!$B23:$Z23)</f>
        <v>3</v>
      </c>
      <c r="K23">
        <f>COUNT(長野!$B23:$Z23)</f>
        <v>6</v>
      </c>
      <c r="L23">
        <f>COUNT(静岡!$B23:$AC23)</f>
        <v>27</v>
      </c>
      <c r="M23" s="66">
        <f t="shared" si="1"/>
        <v>134</v>
      </c>
      <c r="O23" s="276">
        <f>MAX(茨城!$B23:$Z23)</f>
        <v>25.5</v>
      </c>
      <c r="P23" s="276">
        <f>MAX(栃木!$B23:$Z23)</f>
        <v>28.2</v>
      </c>
      <c r="Q23" s="276">
        <f>MAX(群馬!$B23:$Z23)</f>
        <v>28.4</v>
      </c>
      <c r="R23" s="276">
        <f>MAX(埼玉!$B23:$Z23)</f>
        <v>28</v>
      </c>
      <c r="S23" s="276">
        <f>MAX(千葉!$B23:$AA23)</f>
        <v>24.6</v>
      </c>
      <c r="T23" s="276">
        <f>MAX(東京!$B23:$Z23)</f>
        <v>27.4</v>
      </c>
      <c r="U23" s="276">
        <f>MAX(神奈川!$B23:$Z23)</f>
        <v>26.7</v>
      </c>
      <c r="V23" s="276">
        <f>MAX(山梨!$B23:$Z23)</f>
        <v>21.8</v>
      </c>
      <c r="W23" s="276">
        <f>MAX(長野!$B23:$Z23)</f>
        <v>28.3</v>
      </c>
      <c r="X23" s="449">
        <f>MAX(静岡!$B23:$AC23)</f>
        <v>28.8</v>
      </c>
      <c r="Y23" s="275">
        <f t="shared" si="2"/>
        <v>28.8</v>
      </c>
      <c r="Z23" s="277" t="str">
        <f t="shared" ca="1" si="3"/>
        <v/>
      </c>
      <c r="AA23" s="160"/>
      <c r="AB23" s="161">
        <f>AVERAGE(茨城!$B23:$Z23)</f>
        <v>21.95</v>
      </c>
      <c r="AC23" s="161">
        <f>AVERAGE(栃木!$B23:$Z23)</f>
        <v>22.83636363636364</v>
      </c>
      <c r="AD23" s="161">
        <f>AVERAGE(群馬!$B23:$Z23)</f>
        <v>24.962499999999999</v>
      </c>
      <c r="AE23" s="161">
        <f>AVERAGE(埼玉!$B23:$Z23)</f>
        <v>25.695</v>
      </c>
      <c r="AF23" s="161">
        <f>AVERAGE(千葉!$B23:$AA23)</f>
        <v>20.3</v>
      </c>
      <c r="AG23" s="161">
        <f>AVERAGE(東京!$B23:$Z23)</f>
        <v>24.074999999999996</v>
      </c>
      <c r="AH23" s="161">
        <f>AVERAGE(神奈川!$B23:$Z23)</f>
        <v>21.783333333333335</v>
      </c>
      <c r="AI23" s="161">
        <f>AVERAGE(山梨!$B23:$Z23)</f>
        <v>19.8</v>
      </c>
      <c r="AJ23" s="161">
        <f>AVERAGE(長野!$B23:$Z23)</f>
        <v>23.433333333333334</v>
      </c>
      <c r="AK23" s="161">
        <f>AVERAGE(静岡!$B23:$AC23)</f>
        <v>22.366666666666667</v>
      </c>
      <c r="AL23" s="66"/>
      <c r="AM23" s="73"/>
    </row>
    <row r="24" spans="1:39" x14ac:dyDescent="0.15">
      <c r="A24">
        <f t="shared" si="0"/>
        <v>4</v>
      </c>
      <c r="B24" s="72">
        <v>43212</v>
      </c>
      <c r="C24">
        <f>COUNT(茨城!$B24:$Z24)</f>
        <v>18</v>
      </c>
      <c r="D24">
        <f>COUNT(栃木!$B24:$Z24)</f>
        <v>11</v>
      </c>
      <c r="E24">
        <f>COUNT(群馬!$B24:$Z24)</f>
        <v>8</v>
      </c>
      <c r="F24">
        <f>COUNT(埼玉!$B24:$Z24)</f>
        <v>20</v>
      </c>
      <c r="G24">
        <f>COUNT(千葉!$B24:$AA24)</f>
        <v>21</v>
      </c>
      <c r="H24">
        <f>COUNT(東京!$B24:$Z24)</f>
        <v>8</v>
      </c>
      <c r="I24">
        <f>COUNT(神奈川!$B24:$Z24)</f>
        <v>12</v>
      </c>
      <c r="J24">
        <f>COUNT(山梨!$B24:$Z24)</f>
        <v>3</v>
      </c>
      <c r="K24">
        <f>COUNT(長野!$B24:$Z24)</f>
        <v>6</v>
      </c>
      <c r="L24">
        <f>COUNT(静岡!$B24:$AC24)</f>
        <v>27</v>
      </c>
      <c r="M24" s="66">
        <f t="shared" si="1"/>
        <v>134</v>
      </c>
      <c r="O24" s="276">
        <f>MAX(茨城!$B24:$Z24)</f>
        <v>29.3</v>
      </c>
      <c r="P24" s="276">
        <f>MAX(栃木!$B24:$Z24)</f>
        <v>27.8</v>
      </c>
      <c r="Q24" s="276">
        <f>MAX(群馬!$B24:$Z24)</f>
        <v>30.9</v>
      </c>
      <c r="R24" s="276">
        <f>MAX(埼玉!$B24:$Z24)</f>
        <v>34.299999999999997</v>
      </c>
      <c r="S24" s="276">
        <f>MAX(千葉!$B24:$AA24)</f>
        <v>31.3</v>
      </c>
      <c r="T24" s="276">
        <f>MAX(東京!$B24:$Z24)</f>
        <v>33</v>
      </c>
      <c r="U24" s="276">
        <f>MAX(神奈川!$B24:$Z24)</f>
        <v>34.200000000000003</v>
      </c>
      <c r="V24" s="276">
        <f>MAX(山梨!$B24:$Z24)</f>
        <v>23.3</v>
      </c>
      <c r="W24" s="276">
        <f>MAX(長野!$B24:$Z24)</f>
        <v>26.6</v>
      </c>
      <c r="X24" s="449">
        <f>MAX(静岡!$B24:$AC24)</f>
        <v>31.1</v>
      </c>
      <c r="Y24" s="275">
        <f t="shared" si="2"/>
        <v>34.299999999999997</v>
      </c>
      <c r="Z24" s="277" t="str">
        <f t="shared" ca="1" si="3"/>
        <v/>
      </c>
      <c r="AA24" s="160"/>
      <c r="AB24" s="161">
        <f>AVERAGE(茨城!$B24:$Z24)</f>
        <v>26.444444444444446</v>
      </c>
      <c r="AC24" s="161">
        <f>AVERAGE(栃木!$B24:$Z24)</f>
        <v>22.972727272727273</v>
      </c>
      <c r="AD24" s="161">
        <f>AVERAGE(群馬!$B24:$Z24)</f>
        <v>24.587499999999999</v>
      </c>
      <c r="AE24" s="161">
        <f>AVERAGE(埼玉!$B24:$Z24)</f>
        <v>29.055</v>
      </c>
      <c r="AF24" s="161">
        <f>AVERAGE(千葉!$B24:$AA24)</f>
        <v>26.176190476190474</v>
      </c>
      <c r="AG24" s="161">
        <f>AVERAGE(東京!$B24:$Z24)</f>
        <v>28.037500000000001</v>
      </c>
      <c r="AH24" s="161">
        <f>AVERAGE(神奈川!$B24:$Z24)</f>
        <v>26.333333333333332</v>
      </c>
      <c r="AI24" s="161">
        <f>AVERAGE(山梨!$B24:$Z24)</f>
        <v>20.5</v>
      </c>
      <c r="AJ24" s="161">
        <f>AVERAGE(長野!$B24:$Z24)</f>
        <v>21.799999999999997</v>
      </c>
      <c r="AK24" s="161">
        <f>AVERAGE(静岡!$B24:$AC24)</f>
        <v>26.185185185185187</v>
      </c>
      <c r="AL24" s="66"/>
      <c r="AM24" s="73"/>
    </row>
    <row r="25" spans="1:39" x14ac:dyDescent="0.15">
      <c r="A25">
        <f t="shared" si="0"/>
        <v>4</v>
      </c>
      <c r="B25" s="72">
        <v>43213</v>
      </c>
      <c r="C25">
        <f>COUNT(茨城!$B25:$Z25)</f>
        <v>18</v>
      </c>
      <c r="D25">
        <f>COUNT(栃木!$B25:$Z25)</f>
        <v>11</v>
      </c>
      <c r="E25">
        <f>COUNT(群馬!$B25:$Z25)</f>
        <v>8</v>
      </c>
      <c r="F25">
        <f>COUNT(埼玉!$B25:$Z25)</f>
        <v>20</v>
      </c>
      <c r="G25">
        <f>COUNT(千葉!$B25:$AA25)</f>
        <v>21</v>
      </c>
      <c r="H25">
        <f>COUNT(東京!$B25:$Z25)</f>
        <v>7</v>
      </c>
      <c r="I25">
        <f>COUNT(神奈川!$B25:$Z25)</f>
        <v>12</v>
      </c>
      <c r="J25">
        <f>COUNT(山梨!$B25:$Z25)</f>
        <v>3</v>
      </c>
      <c r="K25">
        <f>COUNT(長野!$B25:$Z25)</f>
        <v>6</v>
      </c>
      <c r="L25">
        <f>COUNT(静岡!$B25:$AC25)</f>
        <v>27</v>
      </c>
      <c r="M25" s="66">
        <f t="shared" si="1"/>
        <v>133</v>
      </c>
      <c r="O25" s="276">
        <f>MAX(茨城!$B25:$Z25)</f>
        <v>24.4</v>
      </c>
      <c r="P25" s="276">
        <f>MAX(栃木!$B25:$Z25)</f>
        <v>25.9</v>
      </c>
      <c r="Q25" s="276">
        <f>MAX(群馬!$B25:$Z25)</f>
        <v>39.1</v>
      </c>
      <c r="R25" s="276">
        <f>MAX(埼玉!$B25:$Z25)</f>
        <v>30.3</v>
      </c>
      <c r="S25" s="276">
        <f>MAX(千葉!$B25:$AA25)</f>
        <v>30.3</v>
      </c>
      <c r="T25" s="276">
        <f>MAX(東京!$B25:$Z25)</f>
        <v>30.6</v>
      </c>
      <c r="U25" s="276">
        <f>MAX(神奈川!$B25:$Z25)</f>
        <v>34.799999999999997</v>
      </c>
      <c r="V25" s="276">
        <f>MAX(山梨!$B25:$Z25)</f>
        <v>28.900000000000002</v>
      </c>
      <c r="W25" s="276">
        <f>MAX(長野!$B25:$Z25)</f>
        <v>27.9</v>
      </c>
      <c r="X25" s="449">
        <f>MAX(静岡!$B25:$AC25)</f>
        <v>35.1</v>
      </c>
      <c r="Y25" s="275">
        <f t="shared" si="2"/>
        <v>39.1</v>
      </c>
      <c r="Z25" s="277" t="str">
        <f t="shared" ca="1" si="3"/>
        <v>群馬</v>
      </c>
      <c r="AA25" s="160"/>
      <c r="AB25" s="161">
        <f>AVERAGE(茨城!$B25:$Z25)</f>
        <v>20.100000000000001</v>
      </c>
      <c r="AC25" s="161">
        <f>AVERAGE(栃木!$B25:$Z25)</f>
        <v>22.154545454545453</v>
      </c>
      <c r="AD25" s="161">
        <f>AVERAGE(群馬!$B25:$Z25)</f>
        <v>29.787500000000001</v>
      </c>
      <c r="AE25" s="161">
        <f>AVERAGE(埼玉!$B25:$Z25)</f>
        <v>24.78</v>
      </c>
      <c r="AF25" s="161">
        <f>AVERAGE(千葉!$B25:$AA25)</f>
        <v>24.238095238095237</v>
      </c>
      <c r="AG25" s="161">
        <f>AVERAGE(東京!$B25:$Z25)</f>
        <v>27.314285714285713</v>
      </c>
      <c r="AH25" s="161">
        <f>AVERAGE(神奈川!$B25:$Z25)</f>
        <v>29.149999999999995</v>
      </c>
      <c r="AI25" s="161">
        <f>AVERAGE(山梨!$B25:$Z25)</f>
        <v>28.100000000000005</v>
      </c>
      <c r="AJ25" s="161">
        <f>AVERAGE(長野!$B25:$Z25)</f>
        <v>22.666666666666668</v>
      </c>
      <c r="AK25" s="161">
        <f>AVERAGE(静岡!$B25:$AC25)</f>
        <v>26.1</v>
      </c>
      <c r="AL25" s="66"/>
      <c r="AM25" s="73"/>
    </row>
    <row r="26" spans="1:39" x14ac:dyDescent="0.15">
      <c r="A26">
        <f t="shared" si="0"/>
        <v>4</v>
      </c>
      <c r="B26" s="72">
        <v>43214</v>
      </c>
      <c r="C26">
        <f>COUNT(茨城!$B26:$Z26)</f>
        <v>18</v>
      </c>
      <c r="D26">
        <f>COUNT(栃木!$B26:$Z26)</f>
        <v>11</v>
      </c>
      <c r="E26">
        <f>COUNT(群馬!$B26:$Z26)</f>
        <v>8</v>
      </c>
      <c r="F26">
        <f>COUNT(埼玉!$B26:$Z26)</f>
        <v>20</v>
      </c>
      <c r="G26">
        <f>COUNT(千葉!$B26:$AA26)</f>
        <v>21</v>
      </c>
      <c r="H26">
        <f>COUNT(東京!$B26:$Z26)</f>
        <v>7</v>
      </c>
      <c r="I26">
        <f>COUNT(神奈川!$B26:$Z26)</f>
        <v>12</v>
      </c>
      <c r="J26">
        <f>COUNT(山梨!$B26:$Z26)</f>
        <v>3</v>
      </c>
      <c r="K26">
        <f>COUNT(長野!$B26:$Z26)</f>
        <v>6</v>
      </c>
      <c r="L26">
        <f>COUNT(静岡!$B26:$AC26)</f>
        <v>27</v>
      </c>
      <c r="M26" s="66">
        <f t="shared" si="1"/>
        <v>133</v>
      </c>
      <c r="O26" s="276">
        <f>MAX(茨城!$B26:$Z26)</f>
        <v>21.7</v>
      </c>
      <c r="P26" s="276">
        <f>MAX(栃木!$B26:$Z26)</f>
        <v>17.399999999999999</v>
      </c>
      <c r="Q26" s="276">
        <f>MAX(群馬!$B26:$Z26)</f>
        <v>15.4</v>
      </c>
      <c r="R26" s="276">
        <f>MAX(埼玉!$B26:$Z26)</f>
        <v>21.3</v>
      </c>
      <c r="S26" s="276">
        <f>MAX(千葉!$B26:$AA26)</f>
        <v>16.2</v>
      </c>
      <c r="T26" s="276">
        <f>MAX(東京!$B26:$Z26)</f>
        <v>22.9</v>
      </c>
      <c r="U26" s="276">
        <f>MAX(神奈川!$B26:$Z26)</f>
        <v>17</v>
      </c>
      <c r="V26" s="276">
        <f>MAX(山梨!$B26:$Z26)</f>
        <v>13.700000000000001</v>
      </c>
      <c r="W26" s="276">
        <f>MAX(長野!$B26:$Z26)</f>
        <v>10</v>
      </c>
      <c r="X26" s="449">
        <f>MAX(静岡!$B26:$AC26)</f>
        <v>21.5</v>
      </c>
      <c r="Y26" s="275">
        <f t="shared" si="2"/>
        <v>22.9</v>
      </c>
      <c r="Z26" s="277" t="str">
        <f t="shared" ca="1" si="3"/>
        <v/>
      </c>
      <c r="AA26" s="160"/>
      <c r="AB26" s="161">
        <f>AVERAGE(茨城!$B26:$Z26)</f>
        <v>13.294444444444443</v>
      </c>
      <c r="AC26" s="161">
        <f>AVERAGE(栃木!$B26:$Z26)</f>
        <v>12.354545454545455</v>
      </c>
      <c r="AD26" s="161">
        <f>AVERAGE(群馬!$B26:$Z26)</f>
        <v>9.9624999999999986</v>
      </c>
      <c r="AE26" s="161">
        <f>AVERAGE(埼玉!$B26:$Z26)</f>
        <v>13.86</v>
      </c>
      <c r="AF26" s="161">
        <f>AVERAGE(千葉!$B26:$AA26)</f>
        <v>12.119047619047617</v>
      </c>
      <c r="AG26" s="161">
        <f>AVERAGE(東京!$B26:$Z26)</f>
        <v>18.471428571428572</v>
      </c>
      <c r="AH26" s="161">
        <f>AVERAGE(神奈川!$B26:$Z26)</f>
        <v>13.933333333333335</v>
      </c>
      <c r="AI26" s="161">
        <f>AVERAGE(山梨!$B26:$Z26)</f>
        <v>11.866666666666667</v>
      </c>
      <c r="AJ26" s="161">
        <f>AVERAGE(長野!$B26:$Z26)</f>
        <v>5.7666666666666666</v>
      </c>
      <c r="AK26" s="161">
        <f>AVERAGE(静岡!$B26:$AC26)</f>
        <v>14.640740740740741</v>
      </c>
      <c r="AL26" s="66"/>
      <c r="AM26" s="73"/>
    </row>
    <row r="27" spans="1:39" x14ac:dyDescent="0.15">
      <c r="A27">
        <f t="shared" si="0"/>
        <v>4</v>
      </c>
      <c r="B27" s="72">
        <v>43215</v>
      </c>
      <c r="C27">
        <f>COUNT(茨城!$B27:$Z27)</f>
        <v>18</v>
      </c>
      <c r="D27">
        <f>COUNT(栃木!$B27:$Z27)</f>
        <v>11</v>
      </c>
      <c r="E27">
        <f>COUNT(群馬!$B27:$Z27)</f>
        <v>8</v>
      </c>
      <c r="F27">
        <f>COUNT(埼玉!$B27:$Z27)</f>
        <v>20</v>
      </c>
      <c r="G27">
        <f>COUNT(千葉!$B27:$AA27)</f>
        <v>20</v>
      </c>
      <c r="H27">
        <f>COUNT(東京!$B27:$Z27)</f>
        <v>7</v>
      </c>
      <c r="I27">
        <f>COUNT(神奈川!$B27:$Z27)</f>
        <v>12</v>
      </c>
      <c r="J27">
        <f>COUNT(山梨!$B27:$Z27)</f>
        <v>3</v>
      </c>
      <c r="K27">
        <f>COUNT(長野!$B27:$Z27)</f>
        <v>6</v>
      </c>
      <c r="L27">
        <f>COUNT(静岡!$B27:$AC27)</f>
        <v>27</v>
      </c>
      <c r="M27" s="66">
        <f t="shared" si="1"/>
        <v>132</v>
      </c>
      <c r="O27" s="276">
        <f>MAX(茨城!$B27:$Z27)</f>
        <v>8</v>
      </c>
      <c r="P27" s="276">
        <f>MAX(栃木!$B27:$Z27)</f>
        <v>9.3000000000000007</v>
      </c>
      <c r="Q27" s="276">
        <f>MAX(群馬!$B27:$Z27)</f>
        <v>11.3</v>
      </c>
      <c r="R27" s="276">
        <f>MAX(埼玉!$B27:$Z27)</f>
        <v>13.9</v>
      </c>
      <c r="S27" s="276">
        <f>MAX(千葉!$B27:$AA27)</f>
        <v>9.4</v>
      </c>
      <c r="T27" s="276">
        <f>MAX(東京!$B27:$Z27)</f>
        <v>13.8</v>
      </c>
      <c r="U27" s="276">
        <f>MAX(神奈川!$B27:$Z27)</f>
        <v>14.3</v>
      </c>
      <c r="V27" s="276">
        <f>MAX(山梨!$B27:$Z27)</f>
        <v>6.3000000000000007</v>
      </c>
      <c r="W27" s="276">
        <f>MAX(長野!$B27:$Z27)</f>
        <v>5</v>
      </c>
      <c r="X27" s="449">
        <f>MAX(静岡!$B27:$AC27)</f>
        <v>11.8</v>
      </c>
      <c r="Y27" s="275">
        <f t="shared" si="2"/>
        <v>14.3</v>
      </c>
      <c r="Z27" s="277" t="str">
        <f t="shared" ca="1" si="3"/>
        <v/>
      </c>
      <c r="AA27" s="160"/>
      <c r="AB27" s="161">
        <f>AVERAGE(茨城!$B27:$Z27)</f>
        <v>5.8666666666666671</v>
      </c>
      <c r="AC27" s="161">
        <f>AVERAGE(栃木!$B27:$Z27)</f>
        <v>4.9454545454545453</v>
      </c>
      <c r="AD27" s="161">
        <f>AVERAGE(群馬!$B27:$Z27)</f>
        <v>5.9124999999999996</v>
      </c>
      <c r="AE27" s="161">
        <f>AVERAGE(埼玉!$B27:$Z27)</f>
        <v>9.4750000000000014</v>
      </c>
      <c r="AF27" s="161">
        <f>AVERAGE(千葉!$B27:$AA27)</f>
        <v>7.4799999999999995</v>
      </c>
      <c r="AG27" s="161">
        <f>AVERAGE(東京!$B27:$Z27)</f>
        <v>9.5</v>
      </c>
      <c r="AH27" s="161">
        <f>AVERAGE(神奈川!$B27:$Z27)</f>
        <v>7.8999999999999995</v>
      </c>
      <c r="AI27" s="161">
        <f>AVERAGE(山梨!$B27:$Z27)</f>
        <v>4.6000000000000005</v>
      </c>
      <c r="AJ27" s="161">
        <f>AVERAGE(長野!$B27:$Z27)</f>
        <v>3.0333333333333337</v>
      </c>
      <c r="AK27" s="161">
        <f>AVERAGE(静岡!$B27:$AC27)</f>
        <v>5.7407407407407405</v>
      </c>
      <c r="AL27" s="66"/>
      <c r="AM27" s="73"/>
    </row>
    <row r="28" spans="1:39" x14ac:dyDescent="0.15">
      <c r="A28">
        <f t="shared" si="0"/>
        <v>4</v>
      </c>
      <c r="B28" s="72">
        <v>43216</v>
      </c>
      <c r="C28">
        <f>COUNT(茨城!$B28:$Z28)</f>
        <v>18</v>
      </c>
      <c r="D28">
        <f>COUNT(栃木!$B28:$Z28)</f>
        <v>11</v>
      </c>
      <c r="E28">
        <f>COUNT(群馬!$B28:$Z28)</f>
        <v>8</v>
      </c>
      <c r="F28">
        <f>COUNT(埼玉!$B28:$Z28)</f>
        <v>20</v>
      </c>
      <c r="G28">
        <f>COUNT(千葉!$B28:$AA28)</f>
        <v>21</v>
      </c>
      <c r="H28">
        <f>COUNT(東京!$B28:$Z28)</f>
        <v>8</v>
      </c>
      <c r="I28">
        <f>COUNT(神奈川!$B28:$Z28)</f>
        <v>12</v>
      </c>
      <c r="J28">
        <f>COUNT(山梨!$B28:$Z28)</f>
        <v>3</v>
      </c>
      <c r="K28">
        <f>COUNT(長野!$B28:$Z28)</f>
        <v>6</v>
      </c>
      <c r="L28">
        <f>COUNT(静岡!$B28:$AC28)</f>
        <v>27</v>
      </c>
      <c r="M28" s="66">
        <f t="shared" si="1"/>
        <v>134</v>
      </c>
      <c r="O28" s="276">
        <f>MAX(茨城!$B28:$Z28)</f>
        <v>6.8</v>
      </c>
      <c r="P28" s="276">
        <f>MAX(栃木!$B28:$Z28)</f>
        <v>8.3000000000000007</v>
      </c>
      <c r="Q28" s="276">
        <f>MAX(群馬!$B28:$Z28)</f>
        <v>7.1</v>
      </c>
      <c r="R28" s="276">
        <f>MAX(埼玉!$B28:$Z28)</f>
        <v>8.4</v>
      </c>
      <c r="S28" s="276">
        <f>MAX(千葉!$B28:$AA28)</f>
        <v>6.9</v>
      </c>
      <c r="T28" s="276">
        <f>MAX(東京!$B28:$Z28)</f>
        <v>6.9</v>
      </c>
      <c r="U28" s="276">
        <f>MAX(神奈川!$B28:$Z28)</f>
        <v>6.9</v>
      </c>
      <c r="V28" s="276">
        <f>MAX(山梨!$B28:$Z28)</f>
        <v>6</v>
      </c>
      <c r="W28" s="276">
        <f>MAX(長野!$B28:$Z28)</f>
        <v>7.7</v>
      </c>
      <c r="X28" s="449">
        <f>MAX(静岡!$B28:$AC28)</f>
        <v>9.6999999999999993</v>
      </c>
      <c r="Y28" s="275">
        <f t="shared" si="2"/>
        <v>9.6999999999999993</v>
      </c>
      <c r="Z28" s="277" t="str">
        <f t="shared" ca="1" si="3"/>
        <v/>
      </c>
      <c r="AA28" s="160"/>
      <c r="AB28" s="161">
        <f>AVERAGE(茨城!$B28:$Z28)</f>
        <v>4.6111111111111107</v>
      </c>
      <c r="AC28" s="161">
        <f>AVERAGE(栃木!$B28:$Z28)</f>
        <v>5.3181818181818183</v>
      </c>
      <c r="AD28" s="161">
        <f>AVERAGE(群馬!$B28:$Z28)</f>
        <v>5.8875000000000002</v>
      </c>
      <c r="AE28" s="161">
        <f>AVERAGE(埼玉!$B28:$Z28)</f>
        <v>4.8800000000000008</v>
      </c>
      <c r="AF28" s="161">
        <f>AVERAGE(千葉!$B28:$AA28)</f>
        <v>3.4904761904761905</v>
      </c>
      <c r="AG28" s="161">
        <f>AVERAGE(東京!$B28:$Z28)</f>
        <v>5.3875000000000002</v>
      </c>
      <c r="AH28" s="161">
        <f>AVERAGE(神奈川!$B28:$Z28)</f>
        <v>4.333333333333333</v>
      </c>
      <c r="AI28" s="161">
        <f>AVERAGE(山梨!$B28:$Z28)</f>
        <v>5.8666666666666671</v>
      </c>
      <c r="AJ28" s="161">
        <f>AVERAGE(長野!$B28:$Z28)</f>
        <v>6.8</v>
      </c>
      <c r="AK28" s="161">
        <f>AVERAGE(静岡!$B28:$AC28)</f>
        <v>6.0296296296296301</v>
      </c>
      <c r="AL28" s="66"/>
      <c r="AM28" s="73"/>
    </row>
    <row r="29" spans="1:39" x14ac:dyDescent="0.15">
      <c r="A29">
        <f t="shared" si="0"/>
        <v>4</v>
      </c>
      <c r="B29" s="72">
        <v>43217</v>
      </c>
      <c r="C29">
        <f>COUNT(茨城!$B29:$Z29)</f>
        <v>18</v>
      </c>
      <c r="D29">
        <f>COUNT(栃木!$B29:$Z29)</f>
        <v>11</v>
      </c>
      <c r="E29">
        <f>COUNT(群馬!$B29:$Z29)</f>
        <v>8</v>
      </c>
      <c r="F29">
        <f>COUNT(埼玉!$B29:$Z29)</f>
        <v>20</v>
      </c>
      <c r="G29">
        <f>COUNT(千葉!$B29:$AA29)</f>
        <v>21</v>
      </c>
      <c r="H29">
        <f>COUNT(東京!$B29:$Z29)</f>
        <v>8</v>
      </c>
      <c r="I29">
        <f>COUNT(神奈川!$B29:$Z29)</f>
        <v>12</v>
      </c>
      <c r="J29">
        <f>COUNT(山梨!$B29:$Z29)</f>
        <v>3</v>
      </c>
      <c r="K29">
        <f>COUNT(長野!$B29:$Z29)</f>
        <v>6</v>
      </c>
      <c r="L29">
        <f>COUNT(静岡!$B29:$AC29)</f>
        <v>27</v>
      </c>
      <c r="M29" s="66">
        <f t="shared" si="1"/>
        <v>134</v>
      </c>
      <c r="O29" s="276">
        <f>MAX(茨城!$B29:$Z29)</f>
        <v>11.2</v>
      </c>
      <c r="P29" s="276">
        <f>MAX(栃木!$B29:$Z29)</f>
        <v>13</v>
      </c>
      <c r="Q29" s="276">
        <f>MAX(群馬!$B29:$Z29)</f>
        <v>14.1</v>
      </c>
      <c r="R29" s="276">
        <f>MAX(埼玉!$B29:$Z29)</f>
        <v>14.8</v>
      </c>
      <c r="S29" s="276">
        <f>MAX(千葉!$B29:$AA29)</f>
        <v>10.4</v>
      </c>
      <c r="T29" s="276">
        <f>MAX(東京!$B29:$Z29)</f>
        <v>11.1</v>
      </c>
      <c r="U29" s="276">
        <f>MAX(神奈川!$B29:$Z29)</f>
        <v>12</v>
      </c>
      <c r="V29" s="276">
        <f>MAX(山梨!$B29:$Z29)</f>
        <v>9.8000000000000007</v>
      </c>
      <c r="W29" s="276">
        <f>MAX(長野!$B29:$Z29)</f>
        <v>10.5</v>
      </c>
      <c r="X29" s="449">
        <f>MAX(静岡!$B29:$AC29)</f>
        <v>12.9</v>
      </c>
      <c r="Y29" s="275">
        <f t="shared" si="2"/>
        <v>14.8</v>
      </c>
      <c r="Z29" s="277" t="str">
        <f t="shared" ca="1" si="3"/>
        <v/>
      </c>
      <c r="AA29" s="160"/>
      <c r="AB29" s="161">
        <f>AVERAGE(茨城!$B29:$Z29)</f>
        <v>8.3333333333333339</v>
      </c>
      <c r="AC29" s="161">
        <f>AVERAGE(栃木!$B29:$Z29)</f>
        <v>9.536363636363637</v>
      </c>
      <c r="AD29" s="161">
        <f>AVERAGE(群馬!$B29:$Z29)</f>
        <v>12.012500000000001</v>
      </c>
      <c r="AE29" s="161">
        <f>AVERAGE(埼玉!$B29:$Z29)</f>
        <v>12.295000000000003</v>
      </c>
      <c r="AF29" s="161">
        <f>AVERAGE(千葉!$B29:$AA29)</f>
        <v>7.371428571428571</v>
      </c>
      <c r="AG29" s="161">
        <f>AVERAGE(東京!$B29:$Z29)</f>
        <v>9.9874999999999989</v>
      </c>
      <c r="AH29" s="161">
        <f>AVERAGE(神奈川!$B29:$Z29)</f>
        <v>8.7166666666666668</v>
      </c>
      <c r="AI29" s="161">
        <f>AVERAGE(山梨!$B29:$Z29)</f>
        <v>8.9333333333333336</v>
      </c>
      <c r="AJ29" s="161">
        <f>AVERAGE(長野!$B29:$Z29)</f>
        <v>8.4</v>
      </c>
      <c r="AK29" s="161">
        <f>AVERAGE(静岡!$B29:$AC29)</f>
        <v>9.4444444444444464</v>
      </c>
      <c r="AL29" s="66"/>
      <c r="AM29" s="73"/>
    </row>
    <row r="30" spans="1:39" x14ac:dyDescent="0.15">
      <c r="A30">
        <f t="shared" si="0"/>
        <v>4</v>
      </c>
      <c r="B30" s="72">
        <v>43218</v>
      </c>
      <c r="C30">
        <f>COUNT(茨城!$B30:$Z30)</f>
        <v>18</v>
      </c>
      <c r="D30">
        <f>COUNT(栃木!$B30:$Z30)</f>
        <v>11</v>
      </c>
      <c r="E30">
        <f>COUNT(群馬!$B30:$Z30)</f>
        <v>8</v>
      </c>
      <c r="F30">
        <f>COUNT(埼玉!$B30:$Z30)</f>
        <v>20</v>
      </c>
      <c r="G30">
        <f>COUNT(千葉!$B30:$AA30)</f>
        <v>21</v>
      </c>
      <c r="H30">
        <f>COUNT(東京!$B30:$Z30)</f>
        <v>8</v>
      </c>
      <c r="I30">
        <f>COUNT(神奈川!$B30:$Z30)</f>
        <v>12</v>
      </c>
      <c r="J30">
        <f>COUNT(山梨!$B30:$Z30)</f>
        <v>3</v>
      </c>
      <c r="K30">
        <f>COUNT(長野!$B30:$Z30)</f>
        <v>6</v>
      </c>
      <c r="L30">
        <f>COUNT(静岡!$B30:$AC30)</f>
        <v>27</v>
      </c>
      <c r="M30" s="66">
        <f t="shared" si="1"/>
        <v>134</v>
      </c>
      <c r="O30" s="276">
        <f>MAX(茨城!$B30:$Z30)</f>
        <v>17.7</v>
      </c>
      <c r="P30" s="276">
        <f>MAX(栃木!$B30:$Z30)</f>
        <v>15.8</v>
      </c>
      <c r="Q30" s="276">
        <f>MAX(群馬!$B30:$Z30)</f>
        <v>16.899999999999999</v>
      </c>
      <c r="R30" s="276">
        <f>MAX(埼玉!$B30:$Z30)</f>
        <v>16.600000000000001</v>
      </c>
      <c r="S30" s="276">
        <f>MAX(千葉!$B30:$AA30)</f>
        <v>18.2</v>
      </c>
      <c r="T30" s="276">
        <f>MAX(東京!$B30:$Z30)</f>
        <v>17.100000000000001</v>
      </c>
      <c r="U30" s="276">
        <f>MAX(神奈川!$B30:$Z30)</f>
        <v>20.7</v>
      </c>
      <c r="V30" s="276">
        <f>MAX(山梨!$B30:$Z30)</f>
        <v>11.8</v>
      </c>
      <c r="W30" s="276">
        <f>MAX(長野!$B30:$Z30)</f>
        <v>17.8</v>
      </c>
      <c r="X30" s="449">
        <f>MAX(静岡!$B30:$AC30)</f>
        <v>25.2</v>
      </c>
      <c r="Y30" s="275">
        <f t="shared" si="2"/>
        <v>25.2</v>
      </c>
      <c r="Z30" s="277" t="str">
        <f t="shared" ca="1" si="3"/>
        <v/>
      </c>
      <c r="AA30" s="160"/>
      <c r="AB30" s="161">
        <f>AVERAGE(茨城!$B30:$Z30)</f>
        <v>15.611111111111111</v>
      </c>
      <c r="AC30" s="161">
        <f>AVERAGE(栃木!$B30:$Z30)</f>
        <v>14.063636363636363</v>
      </c>
      <c r="AD30" s="161">
        <f>AVERAGE(群馬!$B30:$Z30)</f>
        <v>12.512500000000001</v>
      </c>
      <c r="AE30" s="161">
        <f>AVERAGE(埼玉!$B30:$Z30)</f>
        <v>14.694999999999999</v>
      </c>
      <c r="AF30" s="161">
        <f>AVERAGE(千葉!$B30:$AA30)</f>
        <v>15.433333333333334</v>
      </c>
      <c r="AG30" s="161">
        <f>AVERAGE(東京!$B30:$Z30)</f>
        <v>15.224999999999998</v>
      </c>
      <c r="AH30" s="161">
        <f>AVERAGE(神奈川!$B30:$Z30)</f>
        <v>14.991666666666662</v>
      </c>
      <c r="AI30" s="161">
        <f>AVERAGE(山梨!$B30:$Z30)</f>
        <v>11.266666666666666</v>
      </c>
      <c r="AJ30" s="161">
        <f>AVERAGE(長野!$B30:$Z30)</f>
        <v>12.299999999999999</v>
      </c>
      <c r="AK30" s="161">
        <f>AVERAGE(静岡!$B30:$AC30)</f>
        <v>19.007407407407406</v>
      </c>
      <c r="AL30" s="66"/>
      <c r="AM30" s="73"/>
    </row>
    <row r="31" spans="1:39" x14ac:dyDescent="0.15">
      <c r="A31">
        <f t="shared" si="0"/>
        <v>4</v>
      </c>
      <c r="B31" s="72">
        <v>43219</v>
      </c>
      <c r="C31">
        <f>COUNT(茨城!$B31:$Z31)</f>
        <v>18</v>
      </c>
      <c r="D31">
        <f>COUNT(栃木!$B31:$Z31)</f>
        <v>11</v>
      </c>
      <c r="E31">
        <f>COUNT(群馬!$B31:$Z31)</f>
        <v>8</v>
      </c>
      <c r="F31">
        <f>COUNT(埼玉!$B31:$Z31)</f>
        <v>20</v>
      </c>
      <c r="G31">
        <f>COUNT(千葉!$B31:$AA31)</f>
        <v>21</v>
      </c>
      <c r="H31">
        <f>COUNT(東京!$B31:$Z31)</f>
        <v>8</v>
      </c>
      <c r="I31">
        <f>COUNT(神奈川!$B31:$Z31)</f>
        <v>12</v>
      </c>
      <c r="J31">
        <f>COUNT(山梨!$B31:$Z31)</f>
        <v>3</v>
      </c>
      <c r="K31">
        <f>COUNT(長野!$B31:$Z31)</f>
        <v>6</v>
      </c>
      <c r="L31">
        <f>COUNT(静岡!$B31:$AC31)</f>
        <v>27</v>
      </c>
      <c r="M31" s="66">
        <f t="shared" si="1"/>
        <v>134</v>
      </c>
      <c r="O31" s="276">
        <f>MAX(茨城!$B31:$Z31)</f>
        <v>19.5</v>
      </c>
      <c r="P31" s="276">
        <f>MAX(栃木!$B31:$Z31)</f>
        <v>20</v>
      </c>
      <c r="Q31" s="276">
        <f>MAX(群馬!$B31:$Z31)</f>
        <v>21.1</v>
      </c>
      <c r="R31" s="276">
        <f>MAX(埼玉!$B31:$Z31)</f>
        <v>21.1</v>
      </c>
      <c r="S31" s="276">
        <f>MAX(千葉!$B31:$AA31)</f>
        <v>19</v>
      </c>
      <c r="T31" s="276">
        <f>MAX(東京!$B31:$Z31)</f>
        <v>21.6</v>
      </c>
      <c r="U31" s="276">
        <f>MAX(神奈川!$B31:$Z31)</f>
        <v>22.1</v>
      </c>
      <c r="V31" s="276">
        <f>MAX(山梨!$B31:$Z31)</f>
        <v>18</v>
      </c>
      <c r="W31" s="276">
        <f>MAX(長野!$B31:$Z31)</f>
        <v>18.2</v>
      </c>
      <c r="X31" s="449">
        <f>MAX(静岡!$B31:$AC31)</f>
        <v>23.4</v>
      </c>
      <c r="Y31" s="275">
        <f t="shared" si="2"/>
        <v>23.4</v>
      </c>
      <c r="Z31" s="277" t="str">
        <f t="shared" ca="1" si="3"/>
        <v/>
      </c>
      <c r="AA31" s="160"/>
      <c r="AB31" s="161">
        <f>AVERAGE(茨城!$B31:$Z31)</f>
        <v>16.111111111111111</v>
      </c>
      <c r="AC31" s="161">
        <f>AVERAGE(栃木!$B31:$Z31)</f>
        <v>17.263636363636365</v>
      </c>
      <c r="AD31" s="161">
        <f>AVERAGE(群馬!$B31:$Z31)</f>
        <v>15.7875</v>
      </c>
      <c r="AE31" s="161">
        <f>AVERAGE(埼玉!$B31:$Z31)</f>
        <v>18.95</v>
      </c>
      <c r="AF31" s="161">
        <f>AVERAGE(千葉!$B31:$AA31)</f>
        <v>15.371428571428572</v>
      </c>
      <c r="AG31" s="161">
        <f>AVERAGE(東京!$B31:$Z31)</f>
        <v>18.037500000000001</v>
      </c>
      <c r="AH31" s="161">
        <f>AVERAGE(神奈川!$B31:$Z31)</f>
        <v>17.074999999999999</v>
      </c>
      <c r="AI31" s="161">
        <f>AVERAGE(山梨!$B31:$Z31)</f>
        <v>15.566666666666668</v>
      </c>
      <c r="AJ31" s="161">
        <f>AVERAGE(長野!$B31:$Z31)</f>
        <v>15.649999999999997</v>
      </c>
      <c r="AK31" s="161">
        <f>AVERAGE(静岡!$B31:$AC31)</f>
        <v>19.56666666666667</v>
      </c>
      <c r="AL31" s="66"/>
      <c r="AM31" s="73"/>
    </row>
    <row r="32" spans="1:39" x14ac:dyDescent="0.15">
      <c r="A32">
        <f t="shared" si="0"/>
        <v>4</v>
      </c>
      <c r="B32" s="72">
        <v>43220</v>
      </c>
      <c r="C32">
        <f>COUNT(茨城!$B32:$Z32)</f>
        <v>18</v>
      </c>
      <c r="D32">
        <f>COUNT(栃木!$B32:$Z32)</f>
        <v>11</v>
      </c>
      <c r="E32">
        <f>COUNT(群馬!$B32:$Z32)</f>
        <v>8</v>
      </c>
      <c r="F32">
        <f>COUNT(埼玉!$B32:$Z32)</f>
        <v>20</v>
      </c>
      <c r="G32">
        <f>COUNT(千葉!$B32:$AA32)</f>
        <v>21</v>
      </c>
      <c r="H32">
        <f>COUNT(東京!$B32:$Z32)</f>
        <v>8</v>
      </c>
      <c r="I32">
        <f>COUNT(神奈川!$B32:$Z32)</f>
        <v>12</v>
      </c>
      <c r="J32">
        <f>COUNT(山梨!$B32:$Z32)</f>
        <v>3</v>
      </c>
      <c r="K32">
        <f>COUNT(長野!$B32:$Z32)</f>
        <v>6</v>
      </c>
      <c r="L32">
        <f>COUNT(静岡!$B32:$AC32)</f>
        <v>27</v>
      </c>
      <c r="M32" s="66">
        <f t="shared" si="1"/>
        <v>134</v>
      </c>
      <c r="O32" s="276">
        <f>MAX(茨城!$B32:$Z32)</f>
        <v>14.1</v>
      </c>
      <c r="P32" s="276">
        <f>MAX(栃木!$B32:$Z32)</f>
        <v>17.100000000000001</v>
      </c>
      <c r="Q32" s="276">
        <f>MAX(群馬!$B32:$Z32)</f>
        <v>18.7</v>
      </c>
      <c r="R32" s="276">
        <f>MAX(埼玉!$B32:$Z32)</f>
        <v>18.8</v>
      </c>
      <c r="S32" s="276">
        <f>MAX(千葉!$B32:$AA32)</f>
        <v>17.100000000000001</v>
      </c>
      <c r="T32" s="276">
        <f>MAX(東京!$B32:$Z32)</f>
        <v>17.899999999999999</v>
      </c>
      <c r="U32" s="276">
        <f>MAX(神奈川!$B32:$Z32)</f>
        <v>20.2</v>
      </c>
      <c r="V32" s="276">
        <f>MAX(山梨!$B32:$Z32)</f>
        <v>15.5</v>
      </c>
      <c r="W32" s="276">
        <f>MAX(長野!$B32:$Z32)</f>
        <v>14.9</v>
      </c>
      <c r="X32" s="449">
        <f>MAX(静岡!$B32:$AC32)</f>
        <v>21</v>
      </c>
      <c r="Y32" s="275">
        <f t="shared" si="2"/>
        <v>21</v>
      </c>
      <c r="Z32" s="277" t="str">
        <f t="shared" ca="1" si="3"/>
        <v/>
      </c>
      <c r="AA32" s="160"/>
      <c r="AB32" s="161">
        <f>AVERAGE(茨城!$B32:$Z32)</f>
        <v>11.988888888888887</v>
      </c>
      <c r="AC32" s="161">
        <f>AVERAGE(栃木!$B32:$Z32)</f>
        <v>13.763636363636364</v>
      </c>
      <c r="AD32" s="161">
        <f>AVERAGE(群馬!$B32:$Z32)</f>
        <v>14.012500000000001</v>
      </c>
      <c r="AE32" s="161">
        <f>AVERAGE(埼玉!$B32:$Z32)</f>
        <v>17.250000000000004</v>
      </c>
      <c r="AF32" s="161">
        <f>AVERAGE(千葉!$B32:$AA32)</f>
        <v>12.3</v>
      </c>
      <c r="AG32" s="161">
        <f>AVERAGE(東京!$B32:$Z32)</f>
        <v>16.074999999999999</v>
      </c>
      <c r="AH32" s="161">
        <f>AVERAGE(神奈川!$B32:$Z32)</f>
        <v>15.091666666666669</v>
      </c>
      <c r="AI32" s="161">
        <f>AVERAGE(山梨!$B32:$Z32)</f>
        <v>14.333333333333334</v>
      </c>
      <c r="AJ32" s="161">
        <f>AVERAGE(長野!$B32:$Z32)</f>
        <v>12.683333333333332</v>
      </c>
      <c r="AK32" s="161">
        <f>AVERAGE(静岡!$B32:$AC32)</f>
        <v>16.2</v>
      </c>
      <c r="AL32" s="66"/>
      <c r="AM32" s="73"/>
    </row>
    <row r="33" spans="1:39" x14ac:dyDescent="0.15">
      <c r="A33">
        <f t="shared" si="0"/>
        <v>5</v>
      </c>
      <c r="B33" s="72">
        <v>43221</v>
      </c>
      <c r="C33">
        <f>COUNT(茨城!$B33:$Z33)</f>
        <v>18</v>
      </c>
      <c r="D33">
        <f>COUNT(栃木!$B33:$Z33)</f>
        <v>11</v>
      </c>
      <c r="E33">
        <f>COUNT(群馬!$B33:$Z33)</f>
        <v>8</v>
      </c>
      <c r="F33">
        <f>COUNT(埼玉!$B33:$Z33)</f>
        <v>20</v>
      </c>
      <c r="G33">
        <f>COUNT(千葉!$B33:$AA33)</f>
        <v>21</v>
      </c>
      <c r="H33">
        <f>COUNT(東京!$B33:$Z33)</f>
        <v>8</v>
      </c>
      <c r="I33">
        <f>COUNT(神奈川!$B33:$Z33)</f>
        <v>12</v>
      </c>
      <c r="J33">
        <f>COUNT(山梨!$B33:$Z33)</f>
        <v>3</v>
      </c>
      <c r="K33">
        <f>COUNT(長野!$B33:$Z33)</f>
        <v>6</v>
      </c>
      <c r="L33">
        <f>COUNT(静岡!$B33:$AC33)</f>
        <v>27</v>
      </c>
      <c r="M33" s="66">
        <f t="shared" si="1"/>
        <v>134</v>
      </c>
      <c r="O33" s="276">
        <f>MAX(茨城!$B33:$Z33)</f>
        <v>18.3</v>
      </c>
      <c r="P33" s="276">
        <f>MAX(栃木!$B33:$Z33)</f>
        <v>18.8</v>
      </c>
      <c r="Q33" s="276">
        <f>MAX(群馬!$B33:$Z33)</f>
        <v>21.2</v>
      </c>
      <c r="R33" s="276">
        <f>MAX(埼玉!$B33:$Z33)</f>
        <v>21.7</v>
      </c>
      <c r="S33" s="276">
        <f>MAX(千葉!$B33:$AA33)</f>
        <v>21.1</v>
      </c>
      <c r="T33" s="276">
        <f>MAX(東京!$B33:$Z33)</f>
        <v>22.5</v>
      </c>
      <c r="U33" s="276">
        <f>MAX(神奈川!$B33:$Z33)</f>
        <v>24.7</v>
      </c>
      <c r="V33" s="276">
        <f>MAX(山梨!$B33:$Z33)</f>
        <v>16</v>
      </c>
      <c r="W33" s="276">
        <f>MAX(長野!$B33:$Z33)</f>
        <v>21.2</v>
      </c>
      <c r="X33" s="449">
        <f>MAX(静岡!$B33:$AC33)</f>
        <v>26</v>
      </c>
      <c r="Y33" s="275">
        <f t="shared" si="2"/>
        <v>26</v>
      </c>
      <c r="Z33" s="277" t="str">
        <f t="shared" ca="1" si="3"/>
        <v/>
      </c>
      <c r="AA33" s="160"/>
      <c r="AB33" s="161">
        <f>AVERAGE(茨城!$B33:$Z33)</f>
        <v>16.727777777777778</v>
      </c>
      <c r="AC33" s="161">
        <f>AVERAGE(栃木!$B33:$Z33)</f>
        <v>16.672727272727272</v>
      </c>
      <c r="AD33" s="161">
        <f>AVERAGE(群馬!$B33:$Z33)</f>
        <v>16.137499999999999</v>
      </c>
      <c r="AE33" s="161">
        <f>AVERAGE(埼玉!$B33:$Z33)</f>
        <v>19.585000000000001</v>
      </c>
      <c r="AF33" s="161">
        <f>AVERAGE(千葉!$B33:$AA33)</f>
        <v>17.409523809523808</v>
      </c>
      <c r="AG33" s="161">
        <f>AVERAGE(東京!$B33:$Z33)</f>
        <v>19.875</v>
      </c>
      <c r="AH33" s="161">
        <f>AVERAGE(神奈川!$B33:$Z33)</f>
        <v>19.733333333333334</v>
      </c>
      <c r="AI33" s="161">
        <f>AVERAGE(山梨!$B33:$Z33)</f>
        <v>14.466666666666667</v>
      </c>
      <c r="AJ33" s="161">
        <f>AVERAGE(長野!$B33:$Z33)</f>
        <v>16.966666666666665</v>
      </c>
      <c r="AK33" s="161">
        <f>AVERAGE(静岡!$B33:$AC33)</f>
        <v>19.696296296296296</v>
      </c>
      <c r="AL33" s="66"/>
      <c r="AM33" s="73"/>
    </row>
    <row r="34" spans="1:39" x14ac:dyDescent="0.15">
      <c r="A34">
        <f t="shared" si="0"/>
        <v>5</v>
      </c>
      <c r="B34" s="72">
        <v>43222</v>
      </c>
      <c r="C34">
        <f>COUNT(茨城!$B34:$Z34)</f>
        <v>18</v>
      </c>
      <c r="D34">
        <f>COUNT(栃木!$B34:$Z34)</f>
        <v>10</v>
      </c>
      <c r="E34">
        <f>COUNT(群馬!$B34:$Z34)</f>
        <v>8</v>
      </c>
      <c r="F34">
        <f>COUNT(埼玉!$B34:$Z34)</f>
        <v>20</v>
      </c>
      <c r="G34">
        <f>COUNT(千葉!$B34:$AA34)</f>
        <v>21</v>
      </c>
      <c r="H34">
        <f>COUNT(東京!$B34:$Z34)</f>
        <v>8</v>
      </c>
      <c r="I34">
        <f>COUNT(神奈川!$B34:$Z34)</f>
        <v>13</v>
      </c>
      <c r="J34">
        <f>COUNT(山梨!$B34:$Z34)</f>
        <v>3</v>
      </c>
      <c r="K34">
        <f>COUNT(長野!$B34:$Z34)</f>
        <v>6</v>
      </c>
      <c r="L34">
        <f>COUNT(静岡!$B34:$AC34)</f>
        <v>27</v>
      </c>
      <c r="M34" s="66">
        <f t="shared" si="1"/>
        <v>134</v>
      </c>
      <c r="O34" s="276">
        <f>MAX(茨城!$B34:$Z34)</f>
        <v>30.4</v>
      </c>
      <c r="P34" s="276">
        <f>MAX(栃木!$B34:$Z34)</f>
        <v>26.6</v>
      </c>
      <c r="Q34" s="276">
        <f>MAX(群馬!$B34:$Z34)</f>
        <v>26.2</v>
      </c>
      <c r="R34" s="276">
        <f>MAX(埼玉!$B34:$Z34)</f>
        <v>28.6</v>
      </c>
      <c r="S34" s="276">
        <f>MAX(千葉!$B34:$AA34)</f>
        <v>25.2</v>
      </c>
      <c r="T34" s="276">
        <f>MAX(東京!$B34:$Z34)</f>
        <v>26.2</v>
      </c>
      <c r="U34" s="276">
        <f>MAX(神奈川!$B34:$Z34)</f>
        <v>27.8</v>
      </c>
      <c r="V34" s="276">
        <f>MAX(山梨!$B34:$Z34)</f>
        <v>15.3</v>
      </c>
      <c r="W34" s="276">
        <f>MAX(長野!$B34:$Z34)</f>
        <v>21.7</v>
      </c>
      <c r="X34" s="449">
        <f>MAX(静岡!$B34:$AC34)</f>
        <v>23</v>
      </c>
      <c r="Y34" s="275">
        <f t="shared" si="2"/>
        <v>30.4</v>
      </c>
      <c r="Z34" s="277" t="str">
        <f t="shared" ca="1" si="3"/>
        <v/>
      </c>
      <c r="AA34" s="160"/>
      <c r="AB34" s="161">
        <f>AVERAGE(茨城!$B34:$Z34)</f>
        <v>23.177777777777777</v>
      </c>
      <c r="AC34" s="161">
        <f>AVERAGE(栃木!$B34:$Z34)</f>
        <v>22.76</v>
      </c>
      <c r="AD34" s="161">
        <f>AVERAGE(群馬!$B34:$Z34)</f>
        <v>21.1</v>
      </c>
      <c r="AE34" s="161">
        <f>AVERAGE(埼玉!$B34:$Z34)</f>
        <v>23.439999999999998</v>
      </c>
      <c r="AF34" s="161">
        <f>AVERAGE(千葉!$B34:$AA34)</f>
        <v>20.885714285714283</v>
      </c>
      <c r="AG34" s="161">
        <f>AVERAGE(東京!$B34:$Z34)</f>
        <v>21.037500000000001</v>
      </c>
      <c r="AH34" s="161">
        <f>AVERAGE(神奈川!$B34:$Z34)</f>
        <v>19.869230769230764</v>
      </c>
      <c r="AI34" s="161">
        <f>AVERAGE(山梨!$B34:$Z34)</f>
        <v>13.566666666666668</v>
      </c>
      <c r="AJ34" s="161">
        <f>AVERAGE(長野!$B34:$Z34)</f>
        <v>15.783333333333333</v>
      </c>
      <c r="AK34" s="161">
        <f>AVERAGE(静岡!$B34:$AC34)</f>
        <v>16.340740740740738</v>
      </c>
      <c r="AL34" s="66"/>
      <c r="AM34" s="73"/>
    </row>
    <row r="35" spans="1:39" x14ac:dyDescent="0.15">
      <c r="A35">
        <f t="shared" si="0"/>
        <v>5</v>
      </c>
      <c r="B35" s="72">
        <v>43223</v>
      </c>
      <c r="C35">
        <f>COUNT(茨城!$B35:$Z35)</f>
        <v>18</v>
      </c>
      <c r="D35">
        <f>COUNT(栃木!$B35:$Z35)</f>
        <v>10</v>
      </c>
      <c r="E35">
        <f>COUNT(群馬!$B35:$Z35)</f>
        <v>8</v>
      </c>
      <c r="F35">
        <f>COUNT(埼玉!$B35:$Z35)</f>
        <v>20</v>
      </c>
      <c r="G35">
        <f>COUNT(千葉!$B35:$AA35)</f>
        <v>21</v>
      </c>
      <c r="H35">
        <f>COUNT(東京!$B35:$Z35)</f>
        <v>8</v>
      </c>
      <c r="I35">
        <f>COUNT(神奈川!$B35:$Z35)</f>
        <v>13</v>
      </c>
      <c r="J35">
        <f>COUNT(山梨!$B35:$Z35)</f>
        <v>3</v>
      </c>
      <c r="K35">
        <f>COUNT(長野!$B35:$Z35)</f>
        <v>6</v>
      </c>
      <c r="L35">
        <f>COUNT(静岡!$B35:$AC35)</f>
        <v>27</v>
      </c>
      <c r="M35" s="66">
        <f t="shared" si="1"/>
        <v>134</v>
      </c>
      <c r="O35" s="276">
        <f>MAX(茨城!$B35:$Z35)</f>
        <v>12</v>
      </c>
      <c r="P35" s="276">
        <f>MAX(栃木!$B35:$Z35)</f>
        <v>5.8</v>
      </c>
      <c r="Q35" s="276">
        <f>MAX(群馬!$B35:$Z35)</f>
        <v>8.1</v>
      </c>
      <c r="R35" s="276">
        <f>MAX(埼玉!$B35:$Z35)</f>
        <v>12</v>
      </c>
      <c r="S35" s="276">
        <f>MAX(千葉!$B35:$AA35)</f>
        <v>14.7</v>
      </c>
      <c r="T35" s="276">
        <f>MAX(東京!$B35:$Z35)</f>
        <v>13.9</v>
      </c>
      <c r="U35" s="276">
        <f>MAX(神奈川!$B35:$Z35)</f>
        <v>14.7</v>
      </c>
      <c r="V35" s="276">
        <f>MAX(山梨!$B35:$Z35)</f>
        <v>12</v>
      </c>
      <c r="W35" s="276">
        <f>MAX(長野!$B35:$Z35)</f>
        <v>12.7</v>
      </c>
      <c r="X35" s="449">
        <f>MAX(静岡!$B35:$AC35)</f>
        <v>13.3</v>
      </c>
      <c r="Y35" s="275">
        <f t="shared" si="2"/>
        <v>14.7</v>
      </c>
      <c r="Z35" s="277" t="str">
        <f t="shared" ca="1" si="3"/>
        <v/>
      </c>
      <c r="AA35" s="160"/>
      <c r="AB35" s="161">
        <f>AVERAGE(茨城!$B35:$Z35)</f>
        <v>8.4500000000000011</v>
      </c>
      <c r="AC35" s="161">
        <f>AVERAGE(栃木!$B35:$Z35)</f>
        <v>3.37</v>
      </c>
      <c r="AD35" s="161">
        <f>AVERAGE(群馬!$B35:$Z35)</f>
        <v>5.5250000000000004</v>
      </c>
      <c r="AE35" s="161">
        <f>AVERAGE(埼玉!$B35:$Z35)</f>
        <v>8.879999999999999</v>
      </c>
      <c r="AF35" s="161">
        <f>AVERAGE(千葉!$B35:$AA35)</f>
        <v>11.43809523809524</v>
      </c>
      <c r="AG35" s="161">
        <f>AVERAGE(東京!$B35:$Z35)</f>
        <v>10.55</v>
      </c>
      <c r="AH35" s="161">
        <f>AVERAGE(神奈川!$B35:$Z35)</f>
        <v>10.576923076923077</v>
      </c>
      <c r="AI35" s="161">
        <f>AVERAGE(山梨!$B35:$Z35)</f>
        <v>10.066666666666668</v>
      </c>
      <c r="AJ35" s="161">
        <f>AVERAGE(長野!$B35:$Z35)</f>
        <v>7.1666666666666652</v>
      </c>
      <c r="AK35" s="161">
        <f>AVERAGE(静岡!$B35:$AC35)</f>
        <v>10.096296296296295</v>
      </c>
      <c r="AL35" s="66"/>
      <c r="AM35" s="73"/>
    </row>
    <row r="36" spans="1:39" x14ac:dyDescent="0.15">
      <c r="A36">
        <f t="shared" si="0"/>
        <v>5</v>
      </c>
      <c r="B36" s="72">
        <v>43224</v>
      </c>
      <c r="C36">
        <f>COUNT(茨城!$B36:$Z36)</f>
        <v>18</v>
      </c>
      <c r="D36">
        <f>COUNT(栃木!$B36:$Z36)</f>
        <v>10</v>
      </c>
      <c r="E36">
        <f>COUNT(群馬!$B36:$Z36)</f>
        <v>8</v>
      </c>
      <c r="F36">
        <f>COUNT(埼玉!$B36:$Z36)</f>
        <v>20</v>
      </c>
      <c r="G36">
        <f>COUNT(千葉!$B36:$AA36)</f>
        <v>21</v>
      </c>
      <c r="H36">
        <f>COUNT(東京!$B36:$Z36)</f>
        <v>8</v>
      </c>
      <c r="I36">
        <f>COUNT(神奈川!$B36:$Z36)</f>
        <v>13</v>
      </c>
      <c r="J36">
        <f>COUNT(山梨!$B36:$Z36)</f>
        <v>3</v>
      </c>
      <c r="K36">
        <f>COUNT(長野!$B36:$Z36)</f>
        <v>6</v>
      </c>
      <c r="L36">
        <f>COUNT(静岡!$B36:$AC36)</f>
        <v>27</v>
      </c>
      <c r="M36" s="66">
        <f t="shared" si="1"/>
        <v>134</v>
      </c>
      <c r="O36" s="276">
        <f>MAX(茨城!$B36:$Z36)</f>
        <v>8.8000000000000007</v>
      </c>
      <c r="P36" s="276">
        <f>MAX(栃木!$B36:$Z36)</f>
        <v>8.4</v>
      </c>
      <c r="Q36" s="276">
        <f>MAX(群馬!$B36:$Z36)</f>
        <v>7.6</v>
      </c>
      <c r="R36" s="276">
        <f>MAX(埼玉!$B36:$Z36)</f>
        <v>8.8000000000000007</v>
      </c>
      <c r="S36" s="276">
        <f>MAX(千葉!$B36:$AA36)</f>
        <v>12.5</v>
      </c>
      <c r="T36" s="276">
        <f>MAX(東京!$B36:$Z36)</f>
        <v>9.3000000000000007</v>
      </c>
      <c r="U36" s="276">
        <f>MAX(神奈川!$B36:$Z36)</f>
        <v>11.3</v>
      </c>
      <c r="V36" s="276">
        <f>MAX(山梨!$B36:$Z36)</f>
        <v>7.4</v>
      </c>
      <c r="W36" s="276">
        <f>MAX(長野!$B36:$Z36)</f>
        <v>10.199999999999999</v>
      </c>
      <c r="X36" s="449">
        <f>MAX(静岡!$B36:$AC36)</f>
        <v>12.2</v>
      </c>
      <c r="Y36" s="275">
        <f t="shared" si="2"/>
        <v>12.5</v>
      </c>
      <c r="Z36" s="277" t="str">
        <f t="shared" ca="1" si="3"/>
        <v/>
      </c>
      <c r="AA36" s="160"/>
      <c r="AB36" s="161">
        <f>AVERAGE(茨城!$B36:$Z36)</f>
        <v>6.9388888888888873</v>
      </c>
      <c r="AC36" s="161">
        <f>AVERAGE(栃木!$B36:$Z36)</f>
        <v>6.63</v>
      </c>
      <c r="AD36" s="161">
        <f>AVERAGE(群馬!$B36:$Z36)</f>
        <v>4.8124999999999991</v>
      </c>
      <c r="AE36" s="161">
        <f>AVERAGE(埼玉!$B36:$Z36)</f>
        <v>5.9599999999999991</v>
      </c>
      <c r="AF36" s="161">
        <f>AVERAGE(千葉!$B36:$AA36)</f>
        <v>7.6809523809523812</v>
      </c>
      <c r="AG36" s="161">
        <f>AVERAGE(東京!$B36:$Z36)</f>
        <v>7.8250000000000002</v>
      </c>
      <c r="AH36" s="161">
        <f>AVERAGE(神奈川!$B36:$Z36)</f>
        <v>7.5076923076923077</v>
      </c>
      <c r="AI36" s="161">
        <f>AVERAGE(山梨!$B36:$Z36)</f>
        <v>5.7666666666666666</v>
      </c>
      <c r="AJ36" s="161">
        <f>AVERAGE(長野!$B36:$Z36)</f>
        <v>7.3</v>
      </c>
      <c r="AK36" s="161">
        <f>AVERAGE(静岡!$B36:$AC36)</f>
        <v>9.2407407407407423</v>
      </c>
      <c r="AL36" s="66"/>
      <c r="AM36" s="73"/>
    </row>
    <row r="37" spans="1:39" x14ac:dyDescent="0.15">
      <c r="A37">
        <f t="shared" si="0"/>
        <v>5</v>
      </c>
      <c r="B37" s="72">
        <v>43225</v>
      </c>
      <c r="C37">
        <f>COUNT(茨城!$B37:$Z37)</f>
        <v>18</v>
      </c>
      <c r="D37">
        <f>COUNT(栃木!$B37:$Z37)</f>
        <v>10</v>
      </c>
      <c r="E37">
        <f>COUNT(群馬!$B37:$Z37)</f>
        <v>8</v>
      </c>
      <c r="F37">
        <f>COUNT(埼玉!$B37:$Z37)</f>
        <v>20</v>
      </c>
      <c r="G37">
        <f>COUNT(千葉!$B37:$AA37)</f>
        <v>21</v>
      </c>
      <c r="H37">
        <f>COUNT(東京!$B37:$Z37)</f>
        <v>8</v>
      </c>
      <c r="I37">
        <f>COUNT(神奈川!$B37:$Z37)</f>
        <v>13</v>
      </c>
      <c r="J37">
        <f>COUNT(山梨!$B37:$Z37)</f>
        <v>3</v>
      </c>
      <c r="K37">
        <f>COUNT(長野!$B37:$Z37)</f>
        <v>6</v>
      </c>
      <c r="L37">
        <f>COUNT(静岡!$B37:$AC37)</f>
        <v>27</v>
      </c>
      <c r="M37" s="66">
        <f t="shared" si="1"/>
        <v>134</v>
      </c>
      <c r="O37" s="276">
        <f>MAX(茨城!$B37:$Z37)</f>
        <v>15.2</v>
      </c>
      <c r="P37" s="276">
        <f>MAX(栃木!$B37:$Z37)</f>
        <v>14.9</v>
      </c>
      <c r="Q37" s="276">
        <f>MAX(群馬!$B37:$Z37)</f>
        <v>15.9</v>
      </c>
      <c r="R37" s="276">
        <f>MAX(埼玉!$B37:$Z37)</f>
        <v>16.8</v>
      </c>
      <c r="S37" s="276">
        <f>MAX(千葉!$B37:$AA37)</f>
        <v>15.7</v>
      </c>
      <c r="T37" s="276">
        <f>MAX(東京!$B37:$Z37)</f>
        <v>15.6</v>
      </c>
      <c r="U37" s="276">
        <f>MAX(神奈川!$B37:$Z37)</f>
        <v>18.8</v>
      </c>
      <c r="V37" s="276">
        <f>MAX(山梨!$B37:$Z37)</f>
        <v>13.8</v>
      </c>
      <c r="W37" s="276">
        <f>MAX(長野!$B37:$Z37)</f>
        <v>13.5</v>
      </c>
      <c r="X37" s="449">
        <f>MAX(静岡!$B37:$AC37)</f>
        <v>15.8</v>
      </c>
      <c r="Y37" s="275">
        <f t="shared" si="2"/>
        <v>18.8</v>
      </c>
      <c r="Z37" s="277" t="str">
        <f t="shared" ca="1" si="3"/>
        <v/>
      </c>
      <c r="AA37" s="160"/>
      <c r="AB37" s="161">
        <f>AVERAGE(茨城!$B37:$Z37)</f>
        <v>12.283333333333335</v>
      </c>
      <c r="AC37" s="161">
        <f>AVERAGE(栃木!$B37:$Z37)</f>
        <v>11.25</v>
      </c>
      <c r="AD37" s="161">
        <f>AVERAGE(群馬!$B37:$Z37)</f>
        <v>10.525</v>
      </c>
      <c r="AE37" s="161">
        <f>AVERAGE(埼玉!$B37:$Z37)</f>
        <v>13.74</v>
      </c>
      <c r="AF37" s="161">
        <f>AVERAGE(千葉!$B37:$AA37)</f>
        <v>12.533333333333333</v>
      </c>
      <c r="AG37" s="161">
        <f>AVERAGE(東京!$B37:$Z37)</f>
        <v>13.700000000000001</v>
      </c>
      <c r="AH37" s="161">
        <f>AVERAGE(神奈川!$B37:$Z37)</f>
        <v>13.146153846153847</v>
      </c>
      <c r="AI37" s="161">
        <f>AVERAGE(山梨!$B37:$Z37)</f>
        <v>11</v>
      </c>
      <c r="AJ37" s="161">
        <f>AVERAGE(長野!$B37:$Z37)</f>
        <v>11.416666666666666</v>
      </c>
      <c r="AK37" s="161">
        <f>AVERAGE(静岡!$B37:$AC37)</f>
        <v>12.985185185185186</v>
      </c>
      <c r="AL37" s="66"/>
      <c r="AM37" s="73"/>
    </row>
    <row r="38" spans="1:39" x14ac:dyDescent="0.15">
      <c r="A38">
        <f t="shared" si="0"/>
        <v>5</v>
      </c>
      <c r="B38" s="89">
        <v>43226</v>
      </c>
      <c r="C38">
        <f>COUNT(茨城!$B38:$Z38)</f>
        <v>18</v>
      </c>
      <c r="D38">
        <f>COUNT(栃木!$B38:$Z38)</f>
        <v>9</v>
      </c>
      <c r="E38">
        <f>COUNT(群馬!$B38:$Z38)</f>
        <v>8</v>
      </c>
      <c r="F38">
        <f>COUNT(埼玉!$B38:$Z38)</f>
        <v>20</v>
      </c>
      <c r="G38">
        <f>COUNT(千葉!$B38:$AA38)</f>
        <v>21</v>
      </c>
      <c r="H38">
        <f>COUNT(東京!$B38:$Z38)</f>
        <v>8</v>
      </c>
      <c r="I38">
        <f>COUNT(神奈川!$B38:$Z38)</f>
        <v>13</v>
      </c>
      <c r="J38">
        <f>COUNT(山梨!$B38:$Z38)</f>
        <v>3</v>
      </c>
      <c r="K38">
        <f>COUNT(長野!$B38:$Z38)</f>
        <v>6</v>
      </c>
      <c r="L38">
        <f>COUNT(静岡!$B38:$AC38)</f>
        <v>27</v>
      </c>
      <c r="M38" s="66">
        <f t="shared" si="1"/>
        <v>133</v>
      </c>
      <c r="O38" s="276">
        <f>MAX(茨城!$B38:$Z38)</f>
        <v>19.600000000000001</v>
      </c>
      <c r="P38" s="276">
        <f>MAX(栃木!$B38:$Z38)</f>
        <v>17.7</v>
      </c>
      <c r="Q38" s="276">
        <f>MAX(群馬!$B38:$Z38)</f>
        <v>19.899999999999999</v>
      </c>
      <c r="R38" s="276">
        <f>MAX(埼玉!$B38:$Z38)</f>
        <v>22.6</v>
      </c>
      <c r="S38" s="276">
        <f>MAX(千葉!$B38:$AA38)</f>
        <v>20.6</v>
      </c>
      <c r="T38" s="276">
        <f>MAX(東京!$B38:$Z38)</f>
        <v>20.5</v>
      </c>
      <c r="U38" s="276">
        <f>MAX(神奈川!$B38:$Z38)</f>
        <v>20.399999999999999</v>
      </c>
      <c r="V38" s="276">
        <f>MAX(山梨!$B38:$Z38)</f>
        <v>12.8</v>
      </c>
      <c r="W38" s="276">
        <f>MAX(長野!$B38:$Z38)</f>
        <v>15.7</v>
      </c>
      <c r="X38" s="449">
        <f>MAX(静岡!$B38:$AC38)</f>
        <v>22.3</v>
      </c>
      <c r="Y38" s="275">
        <f t="shared" si="2"/>
        <v>22.6</v>
      </c>
      <c r="Z38" s="277" t="str">
        <f t="shared" ca="1" si="3"/>
        <v/>
      </c>
      <c r="AA38" s="160"/>
      <c r="AB38" s="161">
        <f>AVERAGE(茨城!$B38:$Z38)</f>
        <v>16.716666666666665</v>
      </c>
      <c r="AC38" s="161">
        <f>AVERAGE(栃木!$B38:$Z38)</f>
        <v>14.799999999999999</v>
      </c>
      <c r="AD38" s="161">
        <f>AVERAGE(群馬!$B38:$Z38)</f>
        <v>12.987500000000001</v>
      </c>
      <c r="AE38" s="161">
        <f>AVERAGE(埼玉!$B38:$Z38)</f>
        <v>17.545000000000002</v>
      </c>
      <c r="AF38" s="161">
        <f>AVERAGE(千葉!$B38:$AA38)</f>
        <v>16.876190476190477</v>
      </c>
      <c r="AG38" s="161">
        <f>AVERAGE(東京!$B38:$Z38)</f>
        <v>17.712499999999999</v>
      </c>
      <c r="AH38" s="161">
        <f>AVERAGE(神奈川!$B38:$Z38)</f>
        <v>16.492307692307694</v>
      </c>
      <c r="AI38" s="161">
        <f>AVERAGE(山梨!$B38:$Z38)</f>
        <v>11.366666666666669</v>
      </c>
      <c r="AJ38" s="161">
        <f>AVERAGE(長野!$B38:$Z38)</f>
        <v>12.699999999999998</v>
      </c>
      <c r="AK38" s="161">
        <f>AVERAGE(静岡!$B38:$AC38)</f>
        <v>16.337037037037039</v>
      </c>
      <c r="AL38" s="66"/>
      <c r="AM38" s="73"/>
    </row>
    <row r="39" spans="1:39" x14ac:dyDescent="0.15">
      <c r="A39">
        <f t="shared" si="0"/>
        <v>5</v>
      </c>
      <c r="B39" s="89">
        <v>43227</v>
      </c>
      <c r="C39">
        <f>COUNT(茨城!$B39:$Z39)</f>
        <v>18</v>
      </c>
      <c r="D39">
        <f>COUNT(栃木!$B39:$Z39)</f>
        <v>11</v>
      </c>
      <c r="E39">
        <f>COUNT(群馬!$B39:$Z39)</f>
        <v>8</v>
      </c>
      <c r="F39">
        <f>COUNT(埼玉!$B39:$Z39)</f>
        <v>20</v>
      </c>
      <c r="G39">
        <f>COUNT(千葉!$B39:$AA39)</f>
        <v>21</v>
      </c>
      <c r="H39">
        <f>COUNT(東京!$B39:$Z39)</f>
        <v>8</v>
      </c>
      <c r="I39">
        <f>COUNT(神奈川!$B39:$Z39)</f>
        <v>13</v>
      </c>
      <c r="J39">
        <f>COUNT(山梨!$B39:$Z39)</f>
        <v>3</v>
      </c>
      <c r="K39">
        <f>COUNT(長野!$B39:$Z39)</f>
        <v>6</v>
      </c>
      <c r="L39">
        <f>COUNT(静岡!$B39:$AC39)</f>
        <v>27</v>
      </c>
      <c r="M39" s="66">
        <f t="shared" si="1"/>
        <v>135</v>
      </c>
      <c r="O39" s="276">
        <f>MAX(茨城!$B39:$Z39)</f>
        <v>16.3</v>
      </c>
      <c r="P39" s="276">
        <f>MAX(栃木!$B39:$Z39)</f>
        <v>15.1</v>
      </c>
      <c r="Q39" s="276">
        <f>MAX(群馬!$B39:$Z39)</f>
        <v>18.399999999999999</v>
      </c>
      <c r="R39" s="276">
        <f>MAX(埼玉!$B39:$Z39)</f>
        <v>16.8</v>
      </c>
      <c r="S39" s="276">
        <f>MAX(千葉!$B39:$AA39)</f>
        <v>10.1</v>
      </c>
      <c r="T39" s="276">
        <f>MAX(東京!$B39:$Z39)</f>
        <v>12.5</v>
      </c>
      <c r="U39" s="276">
        <f>MAX(神奈川!$B39:$Z39)</f>
        <v>10.4</v>
      </c>
      <c r="V39" s="276">
        <f>MAX(山梨!$B39:$Z39)</f>
        <v>9.9</v>
      </c>
      <c r="W39" s="276">
        <f>MAX(長野!$B39:$Z39)</f>
        <v>11.7</v>
      </c>
      <c r="X39" s="449">
        <f>MAX(静岡!$B39:$AC39)</f>
        <v>9.6000000000000014</v>
      </c>
      <c r="Y39" s="275">
        <f t="shared" si="2"/>
        <v>18.399999999999999</v>
      </c>
      <c r="Z39" s="277" t="str">
        <f t="shared" ca="1" si="3"/>
        <v/>
      </c>
      <c r="AA39" s="160"/>
      <c r="AB39" s="161">
        <f>AVERAGE(茨城!$B39:$Z39)</f>
        <v>11.333333333333336</v>
      </c>
      <c r="AC39" s="161">
        <f>AVERAGE(栃木!$B39:$Z39)</f>
        <v>13.218181818181819</v>
      </c>
      <c r="AD39" s="161">
        <f>AVERAGE(群馬!$B39:$Z39)</f>
        <v>12.8375</v>
      </c>
      <c r="AE39" s="161">
        <f>AVERAGE(埼玉!$B39:$Z39)</f>
        <v>12.520000000000001</v>
      </c>
      <c r="AF39" s="161">
        <f>AVERAGE(千葉!$B39:$AA39)</f>
        <v>8.0142857142857142</v>
      </c>
      <c r="AG39" s="161">
        <f>AVERAGE(東京!$B39:$Z39)</f>
        <v>8.875</v>
      </c>
      <c r="AH39" s="161">
        <f>AVERAGE(神奈川!$B39:$Z39)</f>
        <v>6.5076923076923077</v>
      </c>
      <c r="AI39" s="161">
        <f>AVERAGE(山梨!$B39:$Z39)</f>
        <v>7.3</v>
      </c>
      <c r="AJ39" s="161">
        <f>AVERAGE(長野!$B39:$Z39)</f>
        <v>5.7833333333333341</v>
      </c>
      <c r="AK39" s="161">
        <f>AVERAGE(静岡!$B39:$AC39)</f>
        <v>4.6888888888888891</v>
      </c>
      <c r="AL39" s="66"/>
      <c r="AM39" s="73"/>
    </row>
    <row r="40" spans="1:39" x14ac:dyDescent="0.15">
      <c r="A40">
        <f t="shared" si="0"/>
        <v>5</v>
      </c>
      <c r="B40" s="89">
        <v>43228</v>
      </c>
      <c r="C40">
        <f>COUNT(茨城!$B40:$Z40)</f>
        <v>18</v>
      </c>
      <c r="D40">
        <f>COUNT(栃木!$B40:$Z40)</f>
        <v>11</v>
      </c>
      <c r="E40">
        <f>COUNT(群馬!$B40:$Z40)</f>
        <v>8</v>
      </c>
      <c r="F40">
        <f>COUNT(埼玉!$B40:$Z40)</f>
        <v>20</v>
      </c>
      <c r="G40">
        <f>COUNT(千葉!$B40:$AA40)</f>
        <v>21</v>
      </c>
      <c r="H40">
        <f>COUNT(東京!$B40:$Z40)</f>
        <v>8</v>
      </c>
      <c r="I40">
        <f>COUNT(神奈川!$B40:$Z40)</f>
        <v>13</v>
      </c>
      <c r="J40">
        <f>COUNT(山梨!$B40:$Z40)</f>
        <v>3</v>
      </c>
      <c r="K40">
        <f>COUNT(長野!$B40:$Z40)</f>
        <v>6</v>
      </c>
      <c r="L40">
        <f>COUNT(静岡!$B40:$AC40)</f>
        <v>27</v>
      </c>
      <c r="M40" s="66">
        <f t="shared" si="1"/>
        <v>135</v>
      </c>
      <c r="O40" s="276">
        <f>MAX(茨城!$B40:$Z40)</f>
        <v>9.1999999999999993</v>
      </c>
      <c r="P40" s="276">
        <f>MAX(栃木!$B40:$Z40)</f>
        <v>5.6</v>
      </c>
      <c r="Q40" s="276">
        <f>MAX(群馬!$B40:$Z40)</f>
        <v>6.7</v>
      </c>
      <c r="R40" s="276">
        <f>MAX(埼玉!$B40:$Z40)</f>
        <v>7.5</v>
      </c>
      <c r="S40" s="276">
        <f>MAX(千葉!$B40:$AA40)</f>
        <v>7.1</v>
      </c>
      <c r="T40" s="276">
        <f>MAX(東京!$B40:$Z40)</f>
        <v>7.9</v>
      </c>
      <c r="U40" s="276">
        <f>MAX(神奈川!$B40:$Z40)</f>
        <v>7.6</v>
      </c>
      <c r="V40" s="276">
        <f>MAX(山梨!$B40:$Z40)</f>
        <v>5.2</v>
      </c>
      <c r="W40" s="276">
        <f>MAX(長野!$B40:$Z40)</f>
        <v>4.5</v>
      </c>
      <c r="X40" s="449">
        <f>MAX(静岡!$B40:$AC40)</f>
        <v>7.1</v>
      </c>
      <c r="Y40" s="275">
        <f>MAX(O40:X40)</f>
        <v>9.1999999999999993</v>
      </c>
      <c r="Z40" s="277" t="str">
        <f ca="1">IF(Y40&gt;35,OFFSET($O$2,0,MATCH(Y40,O40:X40,0)-1),"")</f>
        <v/>
      </c>
      <c r="AA40" s="160"/>
      <c r="AB40" s="161">
        <f>AVERAGE(茨城!$B40:$Z40)</f>
        <v>5.7333333333333316</v>
      </c>
      <c r="AC40" s="161">
        <f>AVERAGE(栃木!$B40:$Z40)</f>
        <v>4.1454545454545455</v>
      </c>
      <c r="AD40" s="161">
        <f>AVERAGE(群馬!$B40:$Z40)</f>
        <v>3.7875000000000001</v>
      </c>
      <c r="AE40" s="161">
        <f>AVERAGE(埼玉!$B40:$Z40)</f>
        <v>4.6249999999999991</v>
      </c>
      <c r="AF40" s="161">
        <f>AVERAGE(千葉!$B40:$AA40)</f>
        <v>5.371428571428571</v>
      </c>
      <c r="AG40" s="161">
        <f>AVERAGE(東京!$B40:$Z40)</f>
        <v>6.4</v>
      </c>
      <c r="AH40" s="161">
        <f>AVERAGE(神奈川!$B40:$Z40)</f>
        <v>5.2846153846153845</v>
      </c>
      <c r="AI40" s="161">
        <f>AVERAGE(山梨!$B40:$Z40)</f>
        <v>2.3333333333333335</v>
      </c>
      <c r="AJ40" s="161">
        <f>AVERAGE(長野!$B40:$Z40)</f>
        <v>2.5833333333333335</v>
      </c>
      <c r="AK40" s="161">
        <f>AVERAGE(静岡!$B40:$AC40)</f>
        <v>2.8148148148148149</v>
      </c>
      <c r="AL40" s="66"/>
      <c r="AM40" s="73"/>
    </row>
    <row r="41" spans="1:39" x14ac:dyDescent="0.15">
      <c r="A41">
        <f t="shared" si="0"/>
        <v>5</v>
      </c>
      <c r="B41" s="89">
        <v>43229</v>
      </c>
      <c r="C41">
        <f>COUNT(茨城!$B41:$Z41)</f>
        <v>17</v>
      </c>
      <c r="D41">
        <f>COUNT(栃木!$B41:$Z41)</f>
        <v>11</v>
      </c>
      <c r="E41">
        <f>COUNT(群馬!$B41:$Z41)</f>
        <v>8</v>
      </c>
      <c r="F41">
        <f>COUNT(埼玉!$B41:$Z41)</f>
        <v>20</v>
      </c>
      <c r="G41">
        <f>COUNT(千葉!$B41:$AA41)</f>
        <v>21</v>
      </c>
      <c r="H41">
        <f>COUNT(東京!$B41:$Z41)</f>
        <v>8</v>
      </c>
      <c r="I41">
        <f>COUNT(神奈川!$B41:$Z41)</f>
        <v>13</v>
      </c>
      <c r="J41">
        <f>COUNT(山梨!$B41:$Z41)</f>
        <v>3</v>
      </c>
      <c r="K41">
        <f>COUNT(長野!$B41:$Z41)</f>
        <v>6</v>
      </c>
      <c r="L41">
        <f>COUNT(静岡!$B41:$AC41)</f>
        <v>27</v>
      </c>
      <c r="M41" s="66">
        <f t="shared" si="1"/>
        <v>134</v>
      </c>
      <c r="O41" s="276">
        <f>MAX(茨城!$B41:$Z41)</f>
        <v>5.5</v>
      </c>
      <c r="P41" s="276">
        <f>MAX(栃木!$B41:$Z41)</f>
        <v>2.1</v>
      </c>
      <c r="Q41" s="276">
        <f>MAX(群馬!$B41:$Z41)</f>
        <v>3.6</v>
      </c>
      <c r="R41" s="276">
        <f>MAX(埼玉!$B41:$Z41)</f>
        <v>4.4000000000000004</v>
      </c>
      <c r="S41" s="276">
        <f>MAX(千葉!$B41:$AA41)</f>
        <v>4.5999999999999996</v>
      </c>
      <c r="T41" s="276">
        <f>MAX(東京!$B41:$Z41)</f>
        <v>4.3</v>
      </c>
      <c r="U41" s="276">
        <f>MAX(神奈川!$B41:$Z41)</f>
        <v>4.5</v>
      </c>
      <c r="V41" s="276">
        <f>MAX(山梨!$B41:$Z41)</f>
        <v>3.3000000000000003</v>
      </c>
      <c r="W41" s="276">
        <f>MAX(長野!$B41:$Z41)</f>
        <v>2.5</v>
      </c>
      <c r="X41" s="449">
        <f>MAX(静岡!$B41:$AC41)</f>
        <v>5.0999999999999996</v>
      </c>
      <c r="Y41" s="275">
        <f t="shared" si="2"/>
        <v>5.5</v>
      </c>
      <c r="Z41" s="277" t="str">
        <f t="shared" ca="1" si="3"/>
        <v/>
      </c>
      <c r="AA41" s="160"/>
      <c r="AB41" s="161">
        <f>AVERAGE(茨城!$B41:$Z41)</f>
        <v>2.158823529411765</v>
      </c>
      <c r="AC41" s="161">
        <f>AVERAGE(栃木!$B41:$Z41)</f>
        <v>0.65454545454545465</v>
      </c>
      <c r="AD41" s="161">
        <f>AVERAGE(群馬!$B41:$Z41)</f>
        <v>2.2749999999999995</v>
      </c>
      <c r="AE41" s="161">
        <f>AVERAGE(埼玉!$B41:$Z41)</f>
        <v>3.1749999999999998</v>
      </c>
      <c r="AF41" s="161">
        <f>AVERAGE(千葉!$B41:$AA41)</f>
        <v>2.2142857142857144</v>
      </c>
      <c r="AG41" s="161">
        <f>AVERAGE(東京!$B41:$Z41)</f>
        <v>3.15</v>
      </c>
      <c r="AH41" s="161">
        <f>AVERAGE(神奈川!$B41:$Z41)</f>
        <v>2.5153846153846158</v>
      </c>
      <c r="AI41" s="161">
        <f>AVERAGE(山梨!$B41:$Z41)</f>
        <v>2.5</v>
      </c>
      <c r="AJ41" s="161">
        <f>AVERAGE(長野!$B41:$Z41)</f>
        <v>1.8833333333333335</v>
      </c>
      <c r="AK41" s="161">
        <f>AVERAGE(静岡!$B41:$AC41)</f>
        <v>2.1925925925925922</v>
      </c>
      <c r="AL41" s="66"/>
      <c r="AM41" s="73"/>
    </row>
    <row r="42" spans="1:39" x14ac:dyDescent="0.15">
      <c r="A42">
        <f t="shared" si="0"/>
        <v>5</v>
      </c>
      <c r="B42" s="89">
        <v>43230</v>
      </c>
      <c r="C42">
        <f>COUNT(茨城!$B42:$Z42)</f>
        <v>17</v>
      </c>
      <c r="D42">
        <f>COUNT(栃木!$B42:$Z42)</f>
        <v>11</v>
      </c>
      <c r="E42">
        <f>COUNT(群馬!$B42:$Z42)</f>
        <v>8</v>
      </c>
      <c r="F42">
        <f>COUNT(埼玉!$B42:$Z42)</f>
        <v>20</v>
      </c>
      <c r="G42">
        <f>COUNT(千葉!$B42:$AA42)</f>
        <v>21</v>
      </c>
      <c r="H42">
        <f>COUNT(東京!$B42:$Z42)</f>
        <v>8</v>
      </c>
      <c r="I42">
        <f>COUNT(神奈川!$B42:$Z42)</f>
        <v>12</v>
      </c>
      <c r="J42">
        <f>COUNT(山梨!$B42:$Z42)</f>
        <v>3</v>
      </c>
      <c r="K42">
        <f>COUNT(長野!$B42:$Z42)</f>
        <v>6</v>
      </c>
      <c r="L42">
        <f>COUNT(静岡!$B42:$AC42)</f>
        <v>27</v>
      </c>
      <c r="M42" s="66">
        <f t="shared" si="1"/>
        <v>133</v>
      </c>
      <c r="O42" s="276">
        <f>MAX(茨城!$B42:$Z42)</f>
        <v>5.6</v>
      </c>
      <c r="P42" s="276">
        <f>MAX(栃木!$B42:$Z42)</f>
        <v>7.4</v>
      </c>
      <c r="Q42" s="276">
        <f>MAX(群馬!$B42:$Z42)</f>
        <v>7.4</v>
      </c>
      <c r="R42" s="276">
        <f>MAX(埼玉!$B42:$Z42)</f>
        <v>6.8</v>
      </c>
      <c r="S42" s="276">
        <f>MAX(千葉!$B42:$AA42)</f>
        <v>7.4</v>
      </c>
      <c r="T42" s="276">
        <f>MAX(東京!$B42:$Z42)</f>
        <v>8.1</v>
      </c>
      <c r="U42" s="276">
        <f>MAX(神奈川!$B42:$Z42)</f>
        <v>9.9</v>
      </c>
      <c r="V42" s="276">
        <f>MAX(山梨!$B42:$Z42)</f>
        <v>5</v>
      </c>
      <c r="W42" s="276">
        <f>MAX(長野!$B42:$Z42)</f>
        <v>6</v>
      </c>
      <c r="X42" s="449">
        <f>MAX(静岡!$B42:$AC42)</f>
        <v>16</v>
      </c>
      <c r="Y42" s="275">
        <f t="shared" si="2"/>
        <v>16</v>
      </c>
      <c r="Z42" s="277" t="str">
        <f t="shared" ca="1" si="3"/>
        <v/>
      </c>
      <c r="AA42" s="160"/>
      <c r="AB42" s="161">
        <f>AVERAGE(茨城!$B42:$Z42)</f>
        <v>4.4176470588235297</v>
      </c>
      <c r="AC42" s="161">
        <f>AVERAGE(栃木!$B42:$Z42)</f>
        <v>4.3999999999999995</v>
      </c>
      <c r="AD42" s="161">
        <f>AVERAGE(群馬!$B42:$Z42)</f>
        <v>4.0625000000000009</v>
      </c>
      <c r="AE42" s="161">
        <f>AVERAGE(埼玉!$B42:$Z42)</f>
        <v>5.0599999999999987</v>
      </c>
      <c r="AF42" s="161">
        <f>AVERAGE(千葉!$B42:$AA42)</f>
        <v>4.3047619047619055</v>
      </c>
      <c r="AG42" s="161">
        <f>AVERAGE(東京!$B42:$Z42)</f>
        <v>6.0125000000000002</v>
      </c>
      <c r="AH42" s="161">
        <f>AVERAGE(神奈川!$B42:$Z42)</f>
        <v>6.4749999999999988</v>
      </c>
      <c r="AI42" s="161">
        <f>AVERAGE(山梨!$B42:$Z42)</f>
        <v>3.9333333333333336</v>
      </c>
      <c r="AJ42" s="161">
        <f>AVERAGE(長野!$B42:$Z42)</f>
        <v>4.0166666666666666</v>
      </c>
      <c r="AK42" s="161">
        <f>AVERAGE(静岡!$B42:$AC42)</f>
        <v>8.1148148148148138</v>
      </c>
      <c r="AL42" s="66"/>
      <c r="AM42" s="73"/>
    </row>
    <row r="43" spans="1:39" x14ac:dyDescent="0.15">
      <c r="A43">
        <f t="shared" si="0"/>
        <v>5</v>
      </c>
      <c r="B43" s="89">
        <v>43231</v>
      </c>
      <c r="C43">
        <f>COUNT(茨城!$B43:$Z43)</f>
        <v>17</v>
      </c>
      <c r="D43">
        <f>COUNT(栃木!$B43:$Z43)</f>
        <v>11</v>
      </c>
      <c r="E43">
        <f>COUNT(群馬!$B43:$Z43)</f>
        <v>8</v>
      </c>
      <c r="F43">
        <f>COUNT(埼玉!$B43:$Z43)</f>
        <v>20</v>
      </c>
      <c r="G43">
        <f>COUNT(千葉!$B43:$AA43)</f>
        <v>21</v>
      </c>
      <c r="H43">
        <f>COUNT(東京!$B43:$Z43)</f>
        <v>8</v>
      </c>
      <c r="I43">
        <f>COUNT(神奈川!$B43:$Z43)</f>
        <v>13</v>
      </c>
      <c r="J43">
        <f>COUNT(山梨!$B43:$Z43)</f>
        <v>3</v>
      </c>
      <c r="K43">
        <f>COUNT(長野!$B43:$Z43)</f>
        <v>6</v>
      </c>
      <c r="L43">
        <f>COUNT(静岡!$B43:$AC43)</f>
        <v>27</v>
      </c>
      <c r="M43" s="66">
        <f t="shared" si="1"/>
        <v>134</v>
      </c>
      <c r="O43" s="276">
        <f>MAX(茨城!$B43:$Z43)</f>
        <v>11.4</v>
      </c>
      <c r="P43" s="276">
        <f>MAX(栃木!$B43:$Z43)</f>
        <v>9.6999999999999993</v>
      </c>
      <c r="Q43" s="276">
        <f>MAX(群馬!$B43:$Z43)</f>
        <v>11.8</v>
      </c>
      <c r="R43" s="276">
        <f>MAX(埼玉!$B43:$Z43)</f>
        <v>12.5</v>
      </c>
      <c r="S43" s="276">
        <f>MAX(千葉!$B43:$AA43)</f>
        <v>9.9</v>
      </c>
      <c r="T43" s="276">
        <f>MAX(東京!$B43:$Z43)</f>
        <v>12.5</v>
      </c>
      <c r="U43" s="276">
        <f>MAX(神奈川!$B43:$Z43)</f>
        <v>10.9</v>
      </c>
      <c r="V43" s="276">
        <f>MAX(山梨!$B43:$Z43)</f>
        <v>9.4</v>
      </c>
      <c r="W43" s="276">
        <f>MAX(長野!$B43:$Z43)</f>
        <v>13.3</v>
      </c>
      <c r="X43" s="449">
        <f>MAX(静岡!$B43:$AC43)</f>
        <v>17.899999999999999</v>
      </c>
      <c r="Y43" s="275">
        <f t="shared" si="2"/>
        <v>17.899999999999999</v>
      </c>
      <c r="Z43" s="277" t="str">
        <f t="shared" ca="1" si="3"/>
        <v/>
      </c>
      <c r="AA43" s="160"/>
      <c r="AB43" s="161">
        <f>AVERAGE(茨城!$B43:$Z43)</f>
        <v>7.7411764705882353</v>
      </c>
      <c r="AC43" s="161">
        <f>AVERAGE(栃木!$B43:$Z43)</f>
        <v>7.5727272727272723</v>
      </c>
      <c r="AD43" s="161">
        <f>AVERAGE(群馬!$B43:$Z43)</f>
        <v>9.1374999999999993</v>
      </c>
      <c r="AE43" s="161">
        <f>AVERAGE(埼玉!$B43:$Z43)</f>
        <v>10.49</v>
      </c>
      <c r="AF43" s="161">
        <f>AVERAGE(千葉!$B43:$AA43)</f>
        <v>7.090476190476191</v>
      </c>
      <c r="AG43" s="161">
        <f>AVERAGE(東京!$B43:$Z43)</f>
        <v>9.7249999999999996</v>
      </c>
      <c r="AH43" s="161">
        <f>AVERAGE(神奈川!$B43:$Z43)</f>
        <v>8.838461538461539</v>
      </c>
      <c r="AI43" s="161">
        <f>AVERAGE(山梨!$B43:$Z43)</f>
        <v>8.5333333333333332</v>
      </c>
      <c r="AJ43" s="161">
        <f>AVERAGE(長野!$B43:$Z43)</f>
        <v>9.6333333333333329</v>
      </c>
      <c r="AK43" s="161">
        <f>AVERAGE(静岡!$B43:$AC43)</f>
        <v>10.388888888888888</v>
      </c>
      <c r="AL43" s="66"/>
      <c r="AM43" s="73"/>
    </row>
    <row r="44" spans="1:39" x14ac:dyDescent="0.15">
      <c r="A44">
        <f t="shared" si="0"/>
        <v>5</v>
      </c>
      <c r="B44" s="89">
        <v>43232</v>
      </c>
      <c r="C44">
        <f>COUNT(茨城!$B44:$Z44)</f>
        <v>18</v>
      </c>
      <c r="D44">
        <f>COUNT(栃木!$B44:$Z44)</f>
        <v>11</v>
      </c>
      <c r="E44">
        <f>COUNT(群馬!$B44:$Z44)</f>
        <v>8</v>
      </c>
      <c r="F44">
        <f>COUNT(埼玉!$B44:$Z44)</f>
        <v>20</v>
      </c>
      <c r="G44">
        <f>COUNT(千葉!$B44:$AA44)</f>
        <v>21</v>
      </c>
      <c r="H44">
        <f>COUNT(東京!$B44:$Z44)</f>
        <v>8</v>
      </c>
      <c r="I44">
        <f>COUNT(神奈川!$B44:$Z44)</f>
        <v>13</v>
      </c>
      <c r="J44">
        <f>COUNT(山梨!$B44:$Z44)</f>
        <v>3</v>
      </c>
      <c r="K44">
        <f>COUNT(長野!$B44:$Z44)</f>
        <v>6</v>
      </c>
      <c r="L44">
        <f>COUNT(静岡!$B44:$AC44)</f>
        <v>27</v>
      </c>
      <c r="M44" s="66">
        <f t="shared" si="1"/>
        <v>135</v>
      </c>
      <c r="O44" s="276">
        <f>MAX(茨城!$B44:$Z44)</f>
        <v>17.3</v>
      </c>
      <c r="P44" s="276">
        <f>MAX(栃木!$B44:$Z44)</f>
        <v>17.7</v>
      </c>
      <c r="Q44" s="276">
        <f>MAX(群馬!$B44:$Z44)</f>
        <v>18.5</v>
      </c>
      <c r="R44" s="276">
        <f>MAX(埼玉!$B44:$Z44)</f>
        <v>20.6</v>
      </c>
      <c r="S44" s="276">
        <f>MAX(千葉!$B44:$AA44)</f>
        <v>16.7</v>
      </c>
      <c r="T44" s="276">
        <f>MAX(東京!$B44:$Z44)</f>
        <v>21.5</v>
      </c>
      <c r="U44" s="276">
        <f>MAX(神奈川!$B44:$Z44)</f>
        <v>19.399999999999999</v>
      </c>
      <c r="V44" s="276">
        <f>MAX(山梨!$B44:$Z44)</f>
        <v>13.5</v>
      </c>
      <c r="W44" s="276">
        <f>MAX(長野!$B44:$Z44)</f>
        <v>15.8</v>
      </c>
      <c r="X44" s="449">
        <f>MAX(静岡!$B44:$AC44)</f>
        <v>16.5</v>
      </c>
      <c r="Y44" s="275">
        <f t="shared" si="2"/>
        <v>21.5</v>
      </c>
      <c r="Z44" s="277" t="str">
        <f t="shared" ca="1" si="3"/>
        <v/>
      </c>
      <c r="AA44" s="160"/>
      <c r="AB44" s="161">
        <f>AVERAGE(茨城!$B44:$Z44)</f>
        <v>14.827777777777779</v>
      </c>
      <c r="AC44" s="161">
        <f>AVERAGE(栃木!$B44:$Z44)</f>
        <v>13.963636363636363</v>
      </c>
      <c r="AD44" s="161">
        <f>AVERAGE(群馬!$B44:$Z44)</f>
        <v>14.487500000000001</v>
      </c>
      <c r="AE44" s="161">
        <f>AVERAGE(埼玉!$B44:$Z44)</f>
        <v>17.645</v>
      </c>
      <c r="AF44" s="161">
        <f>AVERAGE(千葉!$B44:$AA44)</f>
        <v>13.723809523809527</v>
      </c>
      <c r="AG44" s="161">
        <f>AVERAGE(東京!$B44:$Z44)</f>
        <v>16.625</v>
      </c>
      <c r="AH44" s="161">
        <f>AVERAGE(神奈川!$B44:$Z44)</f>
        <v>14.538461538461537</v>
      </c>
      <c r="AI44" s="161">
        <f>AVERAGE(山梨!$B44:$Z44)</f>
        <v>12.799999999999999</v>
      </c>
      <c r="AJ44" s="161">
        <f>AVERAGE(長野!$B44:$Z44)</f>
        <v>11.416666666666666</v>
      </c>
      <c r="AK44" s="161">
        <f>AVERAGE(静岡!$B44:$AC44)</f>
        <v>13.503703703703705</v>
      </c>
      <c r="AL44" s="66"/>
      <c r="AM44" s="73"/>
    </row>
    <row r="45" spans="1:39" x14ac:dyDescent="0.15">
      <c r="A45">
        <f t="shared" si="0"/>
        <v>5</v>
      </c>
      <c r="B45" s="89">
        <v>43233</v>
      </c>
      <c r="C45">
        <f>COUNT(茨城!$B45:$Z45)</f>
        <v>18</v>
      </c>
      <c r="D45">
        <f>COUNT(栃木!$B45:$Z45)</f>
        <v>11</v>
      </c>
      <c r="E45">
        <f>COUNT(群馬!$B45:$Z45)</f>
        <v>8</v>
      </c>
      <c r="F45">
        <f>COUNT(埼玉!$B45:$Z45)</f>
        <v>20</v>
      </c>
      <c r="G45">
        <f>COUNT(千葉!$B45:$AA45)</f>
        <v>20</v>
      </c>
      <c r="H45">
        <f>COUNT(東京!$B45:$Z45)</f>
        <v>8</v>
      </c>
      <c r="I45">
        <f>COUNT(神奈川!$B45:$Z45)</f>
        <v>13</v>
      </c>
      <c r="J45">
        <f>COUNT(山梨!$B45:$Z45)</f>
        <v>3</v>
      </c>
      <c r="K45">
        <f>COUNT(長野!$B45:$Z45)</f>
        <v>6</v>
      </c>
      <c r="L45">
        <f>COUNT(静岡!$B45:$AC45)</f>
        <v>26</v>
      </c>
      <c r="M45" s="66">
        <f t="shared" si="1"/>
        <v>133</v>
      </c>
      <c r="O45" s="276">
        <f>MAX(茨城!$B45:$Z45)</f>
        <v>14.6</v>
      </c>
      <c r="P45" s="276">
        <f>MAX(栃木!$B45:$Z45)</f>
        <v>17.2</v>
      </c>
      <c r="Q45" s="276">
        <f>MAX(群馬!$B45:$Z45)</f>
        <v>22.5</v>
      </c>
      <c r="R45" s="276">
        <f>MAX(埼玉!$B45:$Z45)</f>
        <v>23.3</v>
      </c>
      <c r="S45" s="276">
        <f>MAX(千葉!$B45:$AA45)</f>
        <v>9.8000000000000007</v>
      </c>
      <c r="T45" s="276">
        <f>MAX(東京!$B45:$Z45)</f>
        <v>15</v>
      </c>
      <c r="U45" s="276">
        <f>MAX(神奈川!$B45:$Z45)</f>
        <v>11.7</v>
      </c>
      <c r="V45" s="276">
        <f>MAX(山梨!$B45:$Z45)</f>
        <v>14</v>
      </c>
      <c r="W45" s="276">
        <f>MAX(長野!$B45:$Z45)</f>
        <v>12.1</v>
      </c>
      <c r="X45" s="449">
        <f>MAX(静岡!$B45:$AC45)</f>
        <v>11.1</v>
      </c>
      <c r="Y45" s="275">
        <f t="shared" si="2"/>
        <v>23.3</v>
      </c>
      <c r="Z45" s="277" t="str">
        <f t="shared" ca="1" si="3"/>
        <v/>
      </c>
      <c r="AA45" s="160"/>
      <c r="AB45" s="161">
        <f>AVERAGE(茨城!$B45:$Z45)</f>
        <v>10.116666666666667</v>
      </c>
      <c r="AC45" s="161">
        <f>AVERAGE(栃木!$B45:$Z45)</f>
        <v>15.19090909090909</v>
      </c>
      <c r="AD45" s="161">
        <f>AVERAGE(群馬!$B45:$Z45)</f>
        <v>18.574999999999999</v>
      </c>
      <c r="AE45" s="161">
        <f>AVERAGE(埼玉!$B45:$Z45)</f>
        <v>17.045000000000002</v>
      </c>
      <c r="AF45" s="161">
        <f>AVERAGE(千葉!$B45:$AA45)</f>
        <v>6.3999999999999995</v>
      </c>
      <c r="AG45" s="161">
        <f>AVERAGE(東京!$B45:$Z45)</f>
        <v>11.525000000000002</v>
      </c>
      <c r="AH45" s="161">
        <f>AVERAGE(神奈川!$B45:$Z45)</f>
        <v>8.5769230769230784</v>
      </c>
      <c r="AI45" s="161">
        <f>AVERAGE(山梨!$B45:$Z45)</f>
        <v>10.933333333333332</v>
      </c>
      <c r="AJ45" s="161">
        <f>AVERAGE(長野!$B45:$Z45)</f>
        <v>8.7666666666666675</v>
      </c>
      <c r="AK45" s="161">
        <f>AVERAGE(静岡!$B45:$AC45)</f>
        <v>6.4884615384615394</v>
      </c>
      <c r="AL45" s="66"/>
      <c r="AM45" s="73"/>
    </row>
    <row r="46" spans="1:39" x14ac:dyDescent="0.15">
      <c r="A46">
        <f t="shared" si="0"/>
        <v>5</v>
      </c>
      <c r="B46" s="89">
        <v>43234</v>
      </c>
      <c r="C46">
        <f>COUNT(茨城!$B46:$Z46)</f>
        <v>18</v>
      </c>
      <c r="D46">
        <f>COUNT(栃木!$B46:$Z46)</f>
        <v>11</v>
      </c>
      <c r="E46">
        <f>COUNT(群馬!$B46:$Z46)</f>
        <v>8</v>
      </c>
      <c r="F46">
        <f>COUNT(埼玉!$B46:$Z46)</f>
        <v>20</v>
      </c>
      <c r="G46">
        <f>COUNT(千葉!$B46:$AA46)</f>
        <v>20</v>
      </c>
      <c r="H46">
        <f>COUNT(東京!$B46:$Z46)</f>
        <v>8</v>
      </c>
      <c r="I46">
        <f>COUNT(神奈川!$B46:$Z46)</f>
        <v>13</v>
      </c>
      <c r="J46">
        <f>COUNT(山梨!$B46:$Z46)</f>
        <v>3</v>
      </c>
      <c r="K46">
        <f>COUNT(長野!$B46:$Z46)</f>
        <v>6</v>
      </c>
      <c r="L46">
        <f>COUNT(静岡!$B46:$AC46)</f>
        <v>26</v>
      </c>
      <c r="M46" s="66">
        <f t="shared" si="1"/>
        <v>133</v>
      </c>
      <c r="O46" s="276">
        <f>MAX(茨城!$B46:$Z46)</f>
        <v>12.9</v>
      </c>
      <c r="P46" s="276">
        <f>MAX(栃木!$B46:$Z46)</f>
        <v>14.1</v>
      </c>
      <c r="Q46" s="276">
        <f>MAX(群馬!$B46:$Z46)</f>
        <v>14.9</v>
      </c>
      <c r="R46" s="276">
        <f>MAX(埼玉!$B46:$Z46)</f>
        <v>17.100000000000001</v>
      </c>
      <c r="S46" s="276">
        <f>MAX(千葉!$B46:$AA46)</f>
        <v>16.5</v>
      </c>
      <c r="T46" s="276">
        <f>MAX(東京!$B46:$Z46)</f>
        <v>18.600000000000001</v>
      </c>
      <c r="U46" s="276">
        <f>MAX(神奈川!$B46:$Z46)</f>
        <v>17.5</v>
      </c>
      <c r="V46" s="276">
        <f>MAX(山梨!$B46:$Z46)</f>
        <v>8</v>
      </c>
      <c r="W46" s="276">
        <f>MAX(長野!$B46:$Z46)</f>
        <v>8.6999999999999993</v>
      </c>
      <c r="X46" s="449">
        <f>MAX(静岡!$B46:$AC46)</f>
        <v>14.5</v>
      </c>
      <c r="Y46" s="275">
        <f t="shared" si="2"/>
        <v>18.600000000000001</v>
      </c>
      <c r="Z46" s="277" t="str">
        <f t="shared" ca="1" si="3"/>
        <v/>
      </c>
      <c r="AA46" s="160"/>
      <c r="AB46" s="161">
        <f>AVERAGE(茨城!$B46:$Z46)</f>
        <v>9.9333333333333336</v>
      </c>
      <c r="AC46" s="161">
        <f>AVERAGE(栃木!$B46:$Z46)</f>
        <v>10.145454545454545</v>
      </c>
      <c r="AD46" s="161">
        <f>AVERAGE(群馬!$B46:$Z46)</f>
        <v>9.75</v>
      </c>
      <c r="AE46" s="161">
        <f>AVERAGE(埼玉!$B46:$Z46)</f>
        <v>12.185</v>
      </c>
      <c r="AF46" s="161">
        <f>AVERAGE(千葉!$B46:$AA46)</f>
        <v>11.375</v>
      </c>
      <c r="AG46" s="161">
        <f>AVERAGE(東京!$B46:$Z46)</f>
        <v>14.137500000000003</v>
      </c>
      <c r="AH46" s="161">
        <f>AVERAGE(神奈川!$B46:$Z46)</f>
        <v>11.807692307692308</v>
      </c>
      <c r="AI46" s="161">
        <f>AVERAGE(山梨!$B46:$Z46)</f>
        <v>6.4333333333333336</v>
      </c>
      <c r="AJ46" s="161">
        <f>AVERAGE(長野!$B46:$Z46)</f>
        <v>7.55</v>
      </c>
      <c r="AK46" s="161">
        <f>AVERAGE(静岡!$B46:$AC46)</f>
        <v>8.7153846153846164</v>
      </c>
      <c r="AL46" s="66"/>
      <c r="AM46" s="73"/>
    </row>
    <row r="47" spans="1:39" x14ac:dyDescent="0.15">
      <c r="A47">
        <f t="shared" si="0"/>
        <v>5</v>
      </c>
      <c r="B47" s="89">
        <v>43235</v>
      </c>
      <c r="C47">
        <f>COUNT(茨城!$B47:$Z47)</f>
        <v>18</v>
      </c>
      <c r="D47">
        <f>COUNT(栃木!$B47:$Z47)</f>
        <v>11</v>
      </c>
      <c r="E47">
        <f>COUNT(群馬!$B47:$Z47)</f>
        <v>8</v>
      </c>
      <c r="F47">
        <f>COUNT(埼玉!$B47:$Z47)</f>
        <v>20</v>
      </c>
      <c r="G47">
        <f>COUNT(千葉!$B47:$AA47)</f>
        <v>21</v>
      </c>
      <c r="H47">
        <f>COUNT(東京!$B47:$Z47)</f>
        <v>8</v>
      </c>
      <c r="I47">
        <f>COUNT(神奈川!$B47:$Z47)</f>
        <v>13</v>
      </c>
      <c r="J47">
        <f>COUNT(山梨!$B47:$Z47)</f>
        <v>3</v>
      </c>
      <c r="K47">
        <f>COUNT(長野!$B47:$Z47)</f>
        <v>6</v>
      </c>
      <c r="L47">
        <f>COUNT(静岡!$B47:$AC47)</f>
        <v>27</v>
      </c>
      <c r="M47" s="66">
        <f t="shared" si="1"/>
        <v>135</v>
      </c>
      <c r="O47" s="276">
        <f>MAX(茨城!$B47:$Z47)</f>
        <v>16.100000000000001</v>
      </c>
      <c r="P47" s="276">
        <f>MAX(栃木!$B47:$Z47)</f>
        <v>17.399999999999999</v>
      </c>
      <c r="Q47" s="276">
        <f>MAX(群馬!$B47:$Z47)</f>
        <v>18.7</v>
      </c>
      <c r="R47" s="276">
        <f>MAX(埼玉!$B47:$Z47)</f>
        <v>16.600000000000001</v>
      </c>
      <c r="S47" s="276">
        <f>MAX(千葉!$B47:$AA47)</f>
        <v>17.8</v>
      </c>
      <c r="T47" s="276">
        <f>MAX(東京!$B47:$Z47)</f>
        <v>15.3</v>
      </c>
      <c r="U47" s="276">
        <f>MAX(神奈川!$B47:$Z47)</f>
        <v>14.3</v>
      </c>
      <c r="V47" s="276">
        <f>MAX(山梨!$B47:$Z47)</f>
        <v>11.200000000000001</v>
      </c>
      <c r="W47" s="276">
        <f>MAX(長野!$B47:$Z47)</f>
        <v>16.7</v>
      </c>
      <c r="X47" s="449">
        <f>MAX(静岡!$B47:$AC47)</f>
        <v>17.899999999999999</v>
      </c>
      <c r="Y47" s="275">
        <f t="shared" si="2"/>
        <v>18.7</v>
      </c>
      <c r="Z47" s="277" t="str">
        <f t="shared" ca="1" si="3"/>
        <v/>
      </c>
      <c r="AA47" s="160"/>
      <c r="AB47" s="161">
        <f>AVERAGE(茨城!$B47:$Z47)</f>
        <v>13.344444444444447</v>
      </c>
      <c r="AC47" s="161">
        <f>AVERAGE(栃木!$B47:$Z47)</f>
        <v>13.063636363636364</v>
      </c>
      <c r="AD47" s="161">
        <f>AVERAGE(群馬!$B47:$Z47)</f>
        <v>15.2125</v>
      </c>
      <c r="AE47" s="161">
        <f>AVERAGE(埼玉!$B47:$Z47)</f>
        <v>14.365</v>
      </c>
      <c r="AF47" s="161">
        <f>AVERAGE(千葉!$B47:$AA47)</f>
        <v>12.385714285714284</v>
      </c>
      <c r="AG47" s="161">
        <f>AVERAGE(東京!$B47:$Z47)</f>
        <v>12.85</v>
      </c>
      <c r="AH47" s="161">
        <f>AVERAGE(神奈川!$B47:$Z47)</f>
        <v>10.8</v>
      </c>
      <c r="AI47" s="161">
        <f>AVERAGE(山梨!$B47:$Z47)</f>
        <v>10.500000000000002</v>
      </c>
      <c r="AJ47" s="161">
        <f>AVERAGE(長野!$B47:$Z47)</f>
        <v>13.65</v>
      </c>
      <c r="AK47" s="161">
        <f>AVERAGE(静岡!$B47:$AC47)</f>
        <v>11.314814814814815</v>
      </c>
      <c r="AL47" s="66"/>
      <c r="AM47" s="73"/>
    </row>
    <row r="48" spans="1:39" x14ac:dyDescent="0.15">
      <c r="A48">
        <f t="shared" si="0"/>
        <v>5</v>
      </c>
      <c r="B48" s="89">
        <v>43236</v>
      </c>
      <c r="C48">
        <f>COUNT(茨城!$B48:$Z48)</f>
        <v>18</v>
      </c>
      <c r="D48">
        <f>COUNT(栃木!$B48:$Z48)</f>
        <v>11</v>
      </c>
      <c r="E48">
        <f>COUNT(群馬!$B48:$Z48)</f>
        <v>8</v>
      </c>
      <c r="F48">
        <f>COUNT(埼玉!$B48:$Z48)</f>
        <v>20</v>
      </c>
      <c r="G48">
        <f>COUNT(千葉!$B48:$AA48)</f>
        <v>21</v>
      </c>
      <c r="H48">
        <f>COUNT(東京!$B48:$Z48)</f>
        <v>7</v>
      </c>
      <c r="I48">
        <f>COUNT(神奈川!$B48:$Z48)</f>
        <v>13</v>
      </c>
      <c r="J48">
        <f>COUNT(山梨!$B48:$Z48)</f>
        <v>3</v>
      </c>
      <c r="K48">
        <f>COUNT(長野!$B48:$Z48)</f>
        <v>6</v>
      </c>
      <c r="L48">
        <f>COUNT(静岡!$B48:$AC48)</f>
        <v>27</v>
      </c>
      <c r="M48" s="66">
        <f t="shared" si="1"/>
        <v>134</v>
      </c>
      <c r="O48" s="276">
        <f>MAX(茨城!$B48:$Z48)</f>
        <v>18</v>
      </c>
      <c r="P48" s="276">
        <f>MAX(栃木!$B48:$Z48)</f>
        <v>22.5</v>
      </c>
      <c r="Q48" s="276">
        <f>MAX(群馬!$B48:$Z48)</f>
        <v>24.7</v>
      </c>
      <c r="R48" s="276">
        <f>MAX(埼玉!$B48:$Z48)</f>
        <v>21.1</v>
      </c>
      <c r="S48" s="276">
        <f>MAX(千葉!$B48:$AA48)</f>
        <v>15.6</v>
      </c>
      <c r="T48" s="276">
        <f>MAX(東京!$B48:$Z48)</f>
        <v>17.600000000000001</v>
      </c>
      <c r="U48" s="276">
        <f>MAX(神奈川!$B48:$Z48)</f>
        <v>19</v>
      </c>
      <c r="V48" s="276">
        <f>MAX(山梨!$B48:$Z48)</f>
        <v>20.100000000000001</v>
      </c>
      <c r="W48" s="276">
        <f>MAX(長野!$B48:$Z48)</f>
        <v>25</v>
      </c>
      <c r="X48" s="449">
        <f>MAX(静岡!$B48:$AC48)</f>
        <v>18</v>
      </c>
      <c r="Y48" s="278">
        <f t="shared" si="2"/>
        <v>25</v>
      </c>
      <c r="Z48" s="277" t="str">
        <f t="shared" ca="1" si="3"/>
        <v/>
      </c>
      <c r="AA48" s="160"/>
      <c r="AB48" s="161">
        <f>AVERAGE(茨城!$B48:$Z48)</f>
        <v>14.144444444444444</v>
      </c>
      <c r="AC48" s="161">
        <f>AVERAGE(栃木!$B48:$Z48)</f>
        <v>18.390909090909091</v>
      </c>
      <c r="AD48" s="161">
        <f>AVERAGE(群馬!$B48:$Z48)</f>
        <v>20.637499999999999</v>
      </c>
      <c r="AE48" s="161">
        <f>AVERAGE(埼玉!$B48:$Z48)</f>
        <v>18.815000000000001</v>
      </c>
      <c r="AF48" s="161">
        <f>AVERAGE(千葉!$B48:$AA48)</f>
        <v>11.885714285714286</v>
      </c>
      <c r="AG48" s="161">
        <f>AVERAGE(東京!$B48:$Z48)</f>
        <v>15.400000000000002</v>
      </c>
      <c r="AH48" s="161">
        <f>AVERAGE(神奈川!$B48:$Z48)</f>
        <v>14.053846153846154</v>
      </c>
      <c r="AI48" s="161">
        <f>AVERAGE(山梨!$B48:$Z48)</f>
        <v>17.966666666666669</v>
      </c>
      <c r="AJ48" s="161">
        <f>AVERAGE(長野!$B48:$Z48)</f>
        <v>20.366666666666671</v>
      </c>
      <c r="AK48" s="161">
        <f>AVERAGE(静岡!$B48:$AC48)</f>
        <v>14.896296296296301</v>
      </c>
      <c r="AL48" s="66"/>
      <c r="AM48" s="73"/>
    </row>
    <row r="49" spans="1:39" x14ac:dyDescent="0.15">
      <c r="A49">
        <f t="shared" si="0"/>
        <v>5</v>
      </c>
      <c r="B49" s="89">
        <v>43237</v>
      </c>
      <c r="C49">
        <f>COUNT(茨城!$B49:$Z49)</f>
        <v>18</v>
      </c>
      <c r="D49">
        <f>COUNT(栃木!$B49:$Z49)</f>
        <v>11</v>
      </c>
      <c r="E49">
        <f>COUNT(群馬!$B49:$Z49)</f>
        <v>8</v>
      </c>
      <c r="F49">
        <f>COUNT(埼玉!$B49:$Z49)</f>
        <v>20</v>
      </c>
      <c r="G49">
        <f>COUNT(千葉!$B49:$AA49)</f>
        <v>20</v>
      </c>
      <c r="H49">
        <f>COUNT(東京!$B49:$Z49)</f>
        <v>7</v>
      </c>
      <c r="I49">
        <f>COUNT(神奈川!$B49:$Z49)</f>
        <v>13</v>
      </c>
      <c r="J49">
        <f>COUNT(山梨!$B49:$Z49)</f>
        <v>3</v>
      </c>
      <c r="K49">
        <f>COUNT(長野!$B49:$Z49)</f>
        <v>6</v>
      </c>
      <c r="L49">
        <f>COUNT(静岡!$B49:$AC49)</f>
        <v>27</v>
      </c>
      <c r="M49" s="66">
        <f t="shared" si="1"/>
        <v>133</v>
      </c>
      <c r="O49" s="276">
        <f>MAX(茨城!$B49:$Z49)</f>
        <v>26</v>
      </c>
      <c r="P49" s="276">
        <f>MAX(栃木!$B49:$Z49)</f>
        <v>26.7</v>
      </c>
      <c r="Q49" s="276">
        <f>MAX(群馬!$B49:$Z49)</f>
        <v>28.5</v>
      </c>
      <c r="R49" s="276">
        <f>MAX(埼玉!$B49:$Z49)</f>
        <v>29.9</v>
      </c>
      <c r="S49" s="276">
        <f>MAX(千葉!$B49:$AA49)</f>
        <v>26.5</v>
      </c>
      <c r="T49" s="276">
        <f>MAX(東京!$B49:$Z49)</f>
        <v>27.3</v>
      </c>
      <c r="U49" s="276">
        <f>MAX(神奈川!$B49:$Z49)</f>
        <v>30.4</v>
      </c>
      <c r="V49" s="276">
        <f>MAX(山梨!$B49:$Z49)</f>
        <v>21.5</v>
      </c>
      <c r="W49" s="276">
        <f>MAX(長野!$B49:$Z49)</f>
        <v>21.3</v>
      </c>
      <c r="X49" s="449">
        <f>MAX(静岡!$B49:$AC49)</f>
        <v>31.6</v>
      </c>
      <c r="Y49" s="278">
        <f t="shared" si="2"/>
        <v>31.6</v>
      </c>
      <c r="Z49" s="277" t="str">
        <f t="shared" ca="1" si="3"/>
        <v/>
      </c>
      <c r="AA49" s="160"/>
      <c r="AB49" s="161">
        <f>AVERAGE(茨城!$B49:$Z49)</f>
        <v>22.355555555555558</v>
      </c>
      <c r="AC49" s="161">
        <f>AVERAGE(栃木!$B49:$Z49)</f>
        <v>23.09090909090909</v>
      </c>
      <c r="AD49" s="161">
        <f>AVERAGE(群馬!$B49:$Z49)</f>
        <v>23.162500000000001</v>
      </c>
      <c r="AE49" s="161">
        <f>AVERAGE(埼玉!$B49:$Z49)</f>
        <v>26.290000000000003</v>
      </c>
      <c r="AF49" s="161">
        <f>AVERAGE(千葉!$B49:$AA49)</f>
        <v>21.950000000000003</v>
      </c>
      <c r="AG49" s="161">
        <f>AVERAGE(東京!$B49:$Z49)</f>
        <v>24.899999999999995</v>
      </c>
      <c r="AH49" s="161">
        <f>AVERAGE(神奈川!$B49:$Z49)</f>
        <v>24.284615384615385</v>
      </c>
      <c r="AI49" s="161">
        <f>AVERAGE(山梨!$B49:$Z49)</f>
        <v>18.833333333333332</v>
      </c>
      <c r="AJ49" s="161">
        <f>AVERAGE(長野!$B49:$Z49)</f>
        <v>18.583333333333332</v>
      </c>
      <c r="AK49" s="161">
        <f>AVERAGE(静岡!$B49:$AC49)</f>
        <v>24.514814814814812</v>
      </c>
      <c r="AL49" s="66"/>
      <c r="AM49" s="73"/>
    </row>
    <row r="50" spans="1:39" x14ac:dyDescent="0.15">
      <c r="A50">
        <f t="shared" si="0"/>
        <v>5</v>
      </c>
      <c r="B50" s="89">
        <v>43238</v>
      </c>
      <c r="C50">
        <f>COUNT(茨城!$B50:$Z50)</f>
        <v>18</v>
      </c>
      <c r="D50">
        <f>COUNT(栃木!$B50:$Z50)</f>
        <v>11</v>
      </c>
      <c r="E50">
        <f>COUNT(群馬!$B50:$Z50)</f>
        <v>8</v>
      </c>
      <c r="F50">
        <f>COUNT(埼玉!$B50:$Z50)</f>
        <v>20</v>
      </c>
      <c r="G50">
        <f>COUNT(千葉!$B50:$AA50)</f>
        <v>20</v>
      </c>
      <c r="H50">
        <f>COUNT(東京!$B50:$Z50)</f>
        <v>7</v>
      </c>
      <c r="I50">
        <f>COUNT(神奈川!$B50:$Z50)</f>
        <v>13</v>
      </c>
      <c r="J50">
        <f>COUNT(山梨!$B50:$Z50)</f>
        <v>3</v>
      </c>
      <c r="K50">
        <f>COUNT(長野!$B50:$Z50)</f>
        <v>6</v>
      </c>
      <c r="L50">
        <f>COUNT(静岡!$B50:$AC50)</f>
        <v>27</v>
      </c>
      <c r="M50" s="66">
        <f t="shared" si="1"/>
        <v>133</v>
      </c>
      <c r="O50" s="276">
        <f>MAX(茨城!$B50:$Z50)</f>
        <v>25.5</v>
      </c>
      <c r="P50" s="276">
        <f>MAX(栃木!$B50:$Z50)</f>
        <v>27.9</v>
      </c>
      <c r="Q50" s="276">
        <f>MAX(群馬!$B50:$Z50)</f>
        <v>28.1</v>
      </c>
      <c r="R50" s="276">
        <f>MAX(埼玉!$B50:$Z50)</f>
        <v>32.299999999999997</v>
      </c>
      <c r="S50" s="276">
        <f>MAX(千葉!$B50:$AA50)</f>
        <v>30</v>
      </c>
      <c r="T50" s="276">
        <f>MAX(東京!$B50:$Z50)</f>
        <v>35.5</v>
      </c>
      <c r="U50" s="276">
        <f>MAX(神奈川!$B50:$Z50)</f>
        <v>43.3</v>
      </c>
      <c r="V50" s="276">
        <f>MAX(山梨!$B50:$Z50)</f>
        <v>29.700000000000003</v>
      </c>
      <c r="W50" s="276">
        <f>MAX(長野!$B50:$Z50)</f>
        <v>27.8</v>
      </c>
      <c r="X50" s="449">
        <f>MAX(静岡!$B50:$AC50)</f>
        <v>41</v>
      </c>
      <c r="Y50" s="278">
        <f t="shared" si="2"/>
        <v>43.3</v>
      </c>
      <c r="Z50" s="277" t="str">
        <f t="shared" ca="1" si="3"/>
        <v>神奈川</v>
      </c>
      <c r="AA50" s="160"/>
      <c r="AB50" s="161">
        <f>AVERAGE(茨城!$B50:$Z50)</f>
        <v>15.877777777777782</v>
      </c>
      <c r="AC50" s="161">
        <f>AVERAGE(栃木!$B50:$Z50)</f>
        <v>17.972727272727273</v>
      </c>
      <c r="AD50" s="161">
        <f>AVERAGE(群馬!$B50:$Z50)</f>
        <v>26.025000000000002</v>
      </c>
      <c r="AE50" s="161">
        <f>AVERAGE(埼玉!$B50:$Z50)</f>
        <v>28.25</v>
      </c>
      <c r="AF50" s="161">
        <f>AVERAGE(千葉!$B50:$AA50)</f>
        <v>24.450000000000003</v>
      </c>
      <c r="AG50" s="161">
        <f>AVERAGE(東京!$B50:$Z50)</f>
        <v>30.914285714285715</v>
      </c>
      <c r="AH50" s="161">
        <f>AVERAGE(神奈川!$B50:$Z50)</f>
        <v>32.61538461538462</v>
      </c>
      <c r="AI50" s="161">
        <f>AVERAGE(山梨!$B50:$Z50)</f>
        <v>25.233333333333334</v>
      </c>
      <c r="AJ50" s="161">
        <f>AVERAGE(長野!$B50:$Z50)</f>
        <v>20.416666666666668</v>
      </c>
      <c r="AK50" s="161">
        <f>AVERAGE(静岡!$B50:$AC50)</f>
        <v>29.048148148148147</v>
      </c>
      <c r="AL50" s="66"/>
      <c r="AM50" s="73"/>
    </row>
    <row r="51" spans="1:39" x14ac:dyDescent="0.15">
      <c r="A51">
        <f t="shared" si="0"/>
        <v>5</v>
      </c>
      <c r="B51" s="89">
        <v>43239</v>
      </c>
      <c r="C51">
        <f>COUNT(茨城!$B51:$Z51)</f>
        <v>18</v>
      </c>
      <c r="D51">
        <f>COUNT(栃木!$B51:$Z51)</f>
        <v>11</v>
      </c>
      <c r="E51">
        <f>COUNT(群馬!$B51:$Z51)</f>
        <v>8</v>
      </c>
      <c r="F51">
        <f>COUNT(埼玉!$B51:$Z51)</f>
        <v>20</v>
      </c>
      <c r="G51">
        <f>COUNT(千葉!$B51:$AA51)</f>
        <v>21</v>
      </c>
      <c r="H51">
        <f>COUNT(東京!$B51:$Z51)</f>
        <v>8</v>
      </c>
      <c r="I51">
        <f>COUNT(神奈川!$B51:$Z51)</f>
        <v>13</v>
      </c>
      <c r="J51">
        <f>COUNT(山梨!$B51:$Z51)</f>
        <v>3</v>
      </c>
      <c r="K51">
        <f>COUNT(長野!$B51:$Z51)</f>
        <v>6</v>
      </c>
      <c r="L51">
        <f>COUNT(静岡!$B51:$AC51)</f>
        <v>27</v>
      </c>
      <c r="M51" s="66">
        <f t="shared" si="1"/>
        <v>135</v>
      </c>
      <c r="O51" s="276">
        <f>MAX(茨城!$B51:$Z51)</f>
        <v>9.6999999999999993</v>
      </c>
      <c r="P51" s="276">
        <f>MAX(栃木!$B51:$Z51)</f>
        <v>9.1999999999999993</v>
      </c>
      <c r="Q51" s="276">
        <f>MAX(群馬!$B51:$Z51)</f>
        <v>9.8000000000000007</v>
      </c>
      <c r="R51" s="276">
        <f>MAX(埼玉!$B51:$Z51)</f>
        <v>11.7</v>
      </c>
      <c r="S51" s="276">
        <f>MAX(千葉!$B51:$AA51)</f>
        <v>11.6</v>
      </c>
      <c r="T51" s="276">
        <f>MAX(東京!$B51:$Z51)</f>
        <v>12.3</v>
      </c>
      <c r="U51" s="276">
        <f>MAX(神奈川!$B51:$Z51)</f>
        <v>16.399999999999999</v>
      </c>
      <c r="V51" s="276">
        <f>MAX(山梨!$B51:$Z51)</f>
        <v>13.200000000000001</v>
      </c>
      <c r="W51" s="276">
        <f>MAX(長野!$B51:$Z51)</f>
        <v>7.4</v>
      </c>
      <c r="X51" s="449">
        <f>MAX(静岡!$B51:$AC51)</f>
        <v>11.5</v>
      </c>
      <c r="Y51" s="278">
        <f t="shared" si="2"/>
        <v>16.399999999999999</v>
      </c>
      <c r="Z51" s="277" t="str">
        <f t="shared" ca="1" si="3"/>
        <v/>
      </c>
      <c r="AA51" s="160"/>
      <c r="AB51" s="161">
        <f>AVERAGE(茨城!$B51:$Z51)</f>
        <v>6.2666666666666657</v>
      </c>
      <c r="AC51" s="161">
        <f>AVERAGE(栃木!$B51:$Z51)</f>
        <v>3.4272727272727268</v>
      </c>
      <c r="AD51" s="161">
        <f>AVERAGE(群馬!$B51:$Z51)</f>
        <v>5.8000000000000007</v>
      </c>
      <c r="AE51" s="161">
        <f>AVERAGE(埼玉!$B51:$Z51)</f>
        <v>8.0400000000000027</v>
      </c>
      <c r="AF51" s="161">
        <f>AVERAGE(千葉!$B51:$AA51)</f>
        <v>9.495238095238097</v>
      </c>
      <c r="AG51" s="161">
        <f>AVERAGE(東京!$B51:$Z51)</f>
        <v>11.337499999999999</v>
      </c>
      <c r="AH51" s="161">
        <f>AVERAGE(神奈川!$B51:$Z51)</f>
        <v>10.63846153846154</v>
      </c>
      <c r="AI51" s="161">
        <f>AVERAGE(山梨!$B51:$Z51)</f>
        <v>10.266666666666667</v>
      </c>
      <c r="AJ51" s="161">
        <f>AVERAGE(長野!$B51:$Z51)</f>
        <v>4.3</v>
      </c>
      <c r="AK51" s="161">
        <f>AVERAGE(静岡!$B51:$AC51)</f>
        <v>7.040740740740743</v>
      </c>
      <c r="AL51" s="66"/>
      <c r="AM51" s="73"/>
    </row>
    <row r="52" spans="1:39" x14ac:dyDescent="0.15">
      <c r="A52">
        <f t="shared" si="0"/>
        <v>5</v>
      </c>
      <c r="B52" s="72">
        <v>43240</v>
      </c>
      <c r="C52">
        <f>COUNT(茨城!$B52:$Z52)</f>
        <v>18</v>
      </c>
      <c r="D52">
        <f>COUNT(栃木!$B52:$Z52)</f>
        <v>10</v>
      </c>
      <c r="E52">
        <f>COUNT(群馬!$B52:$Z52)</f>
        <v>8</v>
      </c>
      <c r="F52">
        <f>COUNT(埼玉!$B52:$Z52)</f>
        <v>20</v>
      </c>
      <c r="G52">
        <f>COUNT(千葉!$B52:$AA52)</f>
        <v>21</v>
      </c>
      <c r="H52">
        <f>COUNT(東京!$B52:$Z52)</f>
        <v>8</v>
      </c>
      <c r="I52">
        <f>COUNT(神奈川!$B52:$Z52)</f>
        <v>13</v>
      </c>
      <c r="J52">
        <f>COUNT(山梨!$B52:$Z52)</f>
        <v>3</v>
      </c>
      <c r="K52">
        <f>COUNT(長野!$B52:$Z52)</f>
        <v>6</v>
      </c>
      <c r="L52">
        <f>COUNT(静岡!$B52:$AC52)</f>
        <v>27</v>
      </c>
      <c r="M52" s="66">
        <f t="shared" si="1"/>
        <v>134</v>
      </c>
      <c r="O52" s="276">
        <f>MAX(茨城!$B52:$Z52)</f>
        <v>4.9000000000000004</v>
      </c>
      <c r="P52" s="276">
        <f>MAX(栃木!$B52:$Z52)</f>
        <v>4.3</v>
      </c>
      <c r="Q52" s="276">
        <f>MAX(群馬!$B52:$Z52)</f>
        <v>5</v>
      </c>
      <c r="R52" s="276">
        <f>MAX(埼玉!$B52:$Z52)</f>
        <v>6.7</v>
      </c>
      <c r="S52" s="276">
        <f>MAX(千葉!$B52:$AA52)</f>
        <v>6</v>
      </c>
      <c r="T52" s="276">
        <f>MAX(東京!$B52:$Z52)</f>
        <v>6.2</v>
      </c>
      <c r="U52" s="276">
        <f>MAX(神奈川!$B52:$Z52)</f>
        <v>6.5</v>
      </c>
      <c r="V52" s="276">
        <f>MAX(山梨!$B52:$Z52)</f>
        <v>5.7</v>
      </c>
      <c r="W52" s="276">
        <f>MAX(長野!$B52:$Z52)</f>
        <v>5.8</v>
      </c>
      <c r="X52" s="449">
        <f>MAX(静岡!$B52:$AC52)</f>
        <v>6.4</v>
      </c>
      <c r="Y52" s="278">
        <f t="shared" si="2"/>
        <v>6.7</v>
      </c>
      <c r="Z52" s="277" t="str">
        <f t="shared" ca="1" si="3"/>
        <v/>
      </c>
      <c r="AA52" s="160"/>
      <c r="AB52" s="161">
        <f>AVERAGE(茨城!$B52:$Z52)</f>
        <v>3.5388888888888888</v>
      </c>
      <c r="AC52" s="161">
        <f>AVERAGE(栃木!$B52:$Z52)</f>
        <v>1.98</v>
      </c>
      <c r="AD52" s="161">
        <f>AVERAGE(群馬!$B52:$Z52)</f>
        <v>3.1500000000000004</v>
      </c>
      <c r="AE52" s="161">
        <f>AVERAGE(埼玉!$B52:$Z52)</f>
        <v>4.2050000000000001</v>
      </c>
      <c r="AF52" s="161">
        <f>AVERAGE(千葉!$B52:$AA52)</f>
        <v>3.3857142857142848</v>
      </c>
      <c r="AG52" s="161">
        <f>AVERAGE(東京!$B52:$Z52)</f>
        <v>4.5375000000000005</v>
      </c>
      <c r="AH52" s="161">
        <f>AVERAGE(神奈川!$B52:$Z52)</f>
        <v>3.9230769230769225</v>
      </c>
      <c r="AI52" s="161">
        <f>AVERAGE(山梨!$B52:$Z52)</f>
        <v>3.9333333333333336</v>
      </c>
      <c r="AJ52" s="161">
        <f>AVERAGE(長野!$B52:$Z52)</f>
        <v>3.25</v>
      </c>
      <c r="AK52" s="161">
        <f>AVERAGE(静岡!$B52:$AC52)</f>
        <v>3.2148148148148143</v>
      </c>
      <c r="AL52" s="66"/>
      <c r="AM52" s="73"/>
    </row>
    <row r="53" spans="1:39" x14ac:dyDescent="0.15">
      <c r="A53">
        <f t="shared" si="0"/>
        <v>5</v>
      </c>
      <c r="B53" s="72">
        <v>43241</v>
      </c>
      <c r="C53">
        <f>COUNT(茨城!$B53:$Z53)</f>
        <v>18</v>
      </c>
      <c r="D53">
        <f>COUNT(栃木!$B53:$Z53)</f>
        <v>10</v>
      </c>
      <c r="E53">
        <f>COUNT(群馬!$B53:$Z53)</f>
        <v>8</v>
      </c>
      <c r="F53">
        <f>COUNT(埼玉!$B53:$Z53)</f>
        <v>20</v>
      </c>
      <c r="G53">
        <f>COUNT(千葉!$B53:$AA53)</f>
        <v>21</v>
      </c>
      <c r="H53">
        <f>COUNT(東京!$B53:$Z53)</f>
        <v>8</v>
      </c>
      <c r="I53">
        <f>COUNT(神奈川!$B53:$Z53)</f>
        <v>13</v>
      </c>
      <c r="J53">
        <f>COUNT(山梨!$B53:$Z53)</f>
        <v>3</v>
      </c>
      <c r="K53">
        <f>COUNT(長野!$B53:$Z53)</f>
        <v>6</v>
      </c>
      <c r="L53">
        <f>COUNT(静岡!$B53:$AC53)</f>
        <v>27</v>
      </c>
      <c r="M53" s="66">
        <f t="shared" si="1"/>
        <v>134</v>
      </c>
      <c r="O53" s="276">
        <f>MAX(茨城!$B53:$Z53)</f>
        <v>12.8</v>
      </c>
      <c r="P53" s="276">
        <f>MAX(栃木!$B53:$Z53)</f>
        <v>11.5</v>
      </c>
      <c r="Q53" s="276">
        <f>MAX(群馬!$B53:$Z53)</f>
        <v>13.2</v>
      </c>
      <c r="R53" s="276">
        <f>MAX(埼玉!$B53:$Z53)</f>
        <v>13.7</v>
      </c>
      <c r="S53" s="276">
        <f>MAX(千葉!$B53:$AA53)</f>
        <v>12.3</v>
      </c>
      <c r="T53" s="276">
        <f>MAX(東京!$B53:$Z53)</f>
        <v>12.3</v>
      </c>
      <c r="U53" s="276">
        <f>MAX(神奈川!$B53:$Z53)</f>
        <v>13</v>
      </c>
      <c r="V53" s="276">
        <f>MAX(山梨!$B53:$Z53)</f>
        <v>9.1</v>
      </c>
      <c r="W53" s="276">
        <f>MAX(長野!$B53:$Z53)</f>
        <v>12.2</v>
      </c>
      <c r="X53" s="449">
        <f>MAX(静岡!$B53:$AC53)</f>
        <v>11.2</v>
      </c>
      <c r="Y53" s="278">
        <f t="shared" si="2"/>
        <v>13.7</v>
      </c>
      <c r="Z53" s="277" t="str">
        <f t="shared" ca="1" si="3"/>
        <v/>
      </c>
      <c r="AA53" s="160"/>
      <c r="AB53" s="161">
        <f>AVERAGE(茨城!$B53:$Z53)</f>
        <v>10.361111111111112</v>
      </c>
      <c r="AC53" s="161">
        <f>AVERAGE(栃木!$B53:$Z53)</f>
        <v>8.61</v>
      </c>
      <c r="AD53" s="161">
        <f>AVERAGE(群馬!$B53:$Z53)</f>
        <v>9.375</v>
      </c>
      <c r="AE53" s="161">
        <f>AVERAGE(埼玉!$B53:$Z53)</f>
        <v>11.01</v>
      </c>
      <c r="AF53" s="161">
        <f>AVERAGE(千葉!$B53:$AA53)</f>
        <v>10.076190476190476</v>
      </c>
      <c r="AG53" s="161">
        <f>AVERAGE(東京!$B53:$Z53)</f>
        <v>10.7</v>
      </c>
      <c r="AH53" s="161">
        <f>AVERAGE(神奈川!$B53:$Z53)</f>
        <v>9.8769230769230774</v>
      </c>
      <c r="AI53" s="161">
        <f>AVERAGE(山梨!$B53:$Z53)</f>
        <v>7.9666666666666677</v>
      </c>
      <c r="AJ53" s="161">
        <f>AVERAGE(長野!$B53:$Z53)</f>
        <v>8.9</v>
      </c>
      <c r="AK53" s="161">
        <f>AVERAGE(静岡!$B53:$AC53)</f>
        <v>8.8851851851851862</v>
      </c>
      <c r="AL53" s="66"/>
      <c r="AM53" s="73"/>
    </row>
    <row r="54" spans="1:39" x14ac:dyDescent="0.15">
      <c r="A54">
        <f t="shared" si="0"/>
        <v>5</v>
      </c>
      <c r="B54" s="72">
        <v>43242</v>
      </c>
      <c r="C54">
        <f>COUNT(茨城!$B54:$Z54)</f>
        <v>18</v>
      </c>
      <c r="D54">
        <f>COUNT(栃木!$B54:$Z54)</f>
        <v>11</v>
      </c>
      <c r="E54">
        <f>COUNT(群馬!$B54:$Z54)</f>
        <v>8</v>
      </c>
      <c r="F54">
        <f>COUNT(埼玉!$B54:$Z54)</f>
        <v>20</v>
      </c>
      <c r="G54">
        <f>COUNT(千葉!$B54:$AA54)</f>
        <v>20</v>
      </c>
      <c r="H54">
        <f>COUNT(東京!$B54:$Z54)</f>
        <v>7</v>
      </c>
      <c r="I54">
        <f>COUNT(神奈川!$B54:$Z54)</f>
        <v>12</v>
      </c>
      <c r="J54">
        <f>COUNT(山梨!$B54:$Z54)</f>
        <v>3</v>
      </c>
      <c r="K54">
        <f>COUNT(長野!$B54:$Z54)</f>
        <v>6</v>
      </c>
      <c r="L54">
        <f>COUNT(静岡!$B54:$AC54)</f>
        <v>26</v>
      </c>
      <c r="M54" s="66">
        <f t="shared" si="1"/>
        <v>131</v>
      </c>
      <c r="O54" s="276">
        <f>MAX(茨城!$B54:$Z54)</f>
        <v>13.8</v>
      </c>
      <c r="P54" s="276">
        <f>MAX(栃木!$B54:$Z54)</f>
        <v>15</v>
      </c>
      <c r="Q54" s="276">
        <f>MAX(群馬!$B54:$Z54)</f>
        <v>14.6</v>
      </c>
      <c r="R54" s="276">
        <f>MAX(埼玉!$B54:$Z54)</f>
        <v>16.5</v>
      </c>
      <c r="S54" s="276">
        <f>MAX(千葉!$B54:$AA54)</f>
        <v>14</v>
      </c>
      <c r="T54" s="276">
        <f>MAX(東京!$B54:$Z54)</f>
        <v>14.9</v>
      </c>
      <c r="U54" s="276">
        <f>MAX(神奈川!$B54:$Z54)</f>
        <v>16</v>
      </c>
      <c r="V54" s="276">
        <f>MAX(山梨!$B54:$Z54)</f>
        <v>11.9</v>
      </c>
      <c r="W54" s="276">
        <f>MAX(長野!$B54:$Z54)</f>
        <v>15</v>
      </c>
      <c r="X54" s="449">
        <f>MAX(静岡!$B54:$AC54)</f>
        <v>12.2</v>
      </c>
      <c r="Y54" s="278">
        <f t="shared" si="2"/>
        <v>16.5</v>
      </c>
      <c r="Z54" s="277" t="str">
        <f t="shared" ca="1" si="3"/>
        <v/>
      </c>
      <c r="AA54" s="160"/>
      <c r="AB54" s="161">
        <f>AVERAGE(茨城!$B54:$Z54)</f>
        <v>12.011111111111113</v>
      </c>
      <c r="AC54" s="161">
        <f>AVERAGE(栃木!$B54:$Z54)</f>
        <v>11.463636363636365</v>
      </c>
      <c r="AD54" s="161">
        <f>AVERAGE(群馬!$B54:$Z54)</f>
        <v>12.925000000000002</v>
      </c>
      <c r="AE54" s="161">
        <f>AVERAGE(埼玉!$B54:$Z54)</f>
        <v>13.635</v>
      </c>
      <c r="AF54" s="161">
        <f>AVERAGE(千葉!$B54:$AA54)</f>
        <v>9.9550000000000018</v>
      </c>
      <c r="AG54" s="161">
        <f>AVERAGE(東京!$B54:$Z54)</f>
        <v>12.700000000000001</v>
      </c>
      <c r="AH54" s="161">
        <f>AVERAGE(神奈川!$B54:$Z54)</f>
        <v>10.941666666666668</v>
      </c>
      <c r="AI54" s="161">
        <f>AVERAGE(山梨!$B54:$Z54)</f>
        <v>10.433333333333332</v>
      </c>
      <c r="AJ54" s="161">
        <f>AVERAGE(長野!$B54:$Z54)</f>
        <v>11.583333333333334</v>
      </c>
      <c r="AK54" s="161">
        <f>AVERAGE(静岡!$B54:$AC54)</f>
        <v>9.2423076923076923</v>
      </c>
      <c r="AL54" s="66"/>
      <c r="AM54" s="73"/>
    </row>
    <row r="55" spans="1:39" x14ac:dyDescent="0.15">
      <c r="A55">
        <f t="shared" si="0"/>
        <v>5</v>
      </c>
      <c r="B55" s="72">
        <v>43243</v>
      </c>
      <c r="C55">
        <f>COUNT(茨城!$B55:$Z55)</f>
        <v>18</v>
      </c>
      <c r="D55">
        <f>COUNT(栃木!$B55:$Z55)</f>
        <v>11</v>
      </c>
      <c r="E55">
        <f>COUNT(群馬!$B55:$Z55)</f>
        <v>8</v>
      </c>
      <c r="F55">
        <f>COUNT(埼玉!$B55:$Z55)</f>
        <v>20</v>
      </c>
      <c r="G55">
        <f>COUNT(千葉!$B55:$AA55)</f>
        <v>20</v>
      </c>
      <c r="H55">
        <f>COUNT(東京!$B55:$Z55)</f>
        <v>7</v>
      </c>
      <c r="I55">
        <f>COUNT(神奈川!$B55:$Z55)</f>
        <v>12</v>
      </c>
      <c r="J55">
        <f>COUNT(山梨!$B55:$Z55)</f>
        <v>3</v>
      </c>
      <c r="K55">
        <f>COUNT(長野!$B55:$Z55)</f>
        <v>6</v>
      </c>
      <c r="L55">
        <f>COUNT(静岡!$B55:$AC55)</f>
        <v>27</v>
      </c>
      <c r="M55" s="66">
        <f t="shared" si="1"/>
        <v>132</v>
      </c>
      <c r="O55" s="276">
        <f>MAX(茨城!$B55:$Z55)</f>
        <v>9.4</v>
      </c>
      <c r="P55" s="276">
        <f>MAX(栃木!$B55:$Z55)</f>
        <v>11.3</v>
      </c>
      <c r="Q55" s="276">
        <f>MAX(群馬!$B55:$Z55)</f>
        <v>13.6</v>
      </c>
      <c r="R55" s="276">
        <f>MAX(埼玉!$B55:$Z55)</f>
        <v>14.8</v>
      </c>
      <c r="S55" s="276">
        <f>MAX(千葉!$B55:$AA55)</f>
        <v>10.3</v>
      </c>
      <c r="T55" s="276">
        <f>MAX(東京!$B55:$Z55)</f>
        <v>12.3</v>
      </c>
      <c r="U55" s="276">
        <f>MAX(神奈川!$B55:$Z55)</f>
        <v>13.7</v>
      </c>
      <c r="V55" s="276">
        <f>MAX(山梨!$B55:$Z55)</f>
        <v>10.600000000000001</v>
      </c>
      <c r="W55" s="276">
        <f>MAX(長野!$B55:$Z55)</f>
        <v>12.7</v>
      </c>
      <c r="X55" s="449">
        <f>MAX(静岡!$B55:$AC55)</f>
        <v>10.9</v>
      </c>
      <c r="Y55" s="278">
        <f t="shared" si="2"/>
        <v>14.8</v>
      </c>
      <c r="Z55" s="277" t="str">
        <f t="shared" ca="1" si="3"/>
        <v/>
      </c>
      <c r="AA55" s="160"/>
      <c r="AB55" s="161">
        <f>AVERAGE(茨城!$B55:$Z55)</f>
        <v>7.2111111111111121</v>
      </c>
      <c r="AC55" s="161">
        <f>AVERAGE(栃木!$B55:$Z55)</f>
        <v>9.1363636363636349</v>
      </c>
      <c r="AD55" s="161">
        <f>AVERAGE(群馬!$B55:$Z55)</f>
        <v>11.575000000000001</v>
      </c>
      <c r="AE55" s="161">
        <f>AVERAGE(埼玉!$B55:$Z55)</f>
        <v>10.895</v>
      </c>
      <c r="AF55" s="161">
        <f>AVERAGE(千葉!$B55:$AA55)</f>
        <v>6.0399999999999983</v>
      </c>
      <c r="AG55" s="161">
        <f>AVERAGE(東京!$B55:$Z55)</f>
        <v>9.8285714285714274</v>
      </c>
      <c r="AH55" s="161">
        <f>AVERAGE(神奈川!$B55:$Z55)</f>
        <v>9.625</v>
      </c>
      <c r="AI55" s="161">
        <f>AVERAGE(山梨!$B55:$Z55)</f>
        <v>9.1333333333333346</v>
      </c>
      <c r="AJ55" s="161">
        <f>AVERAGE(長野!$B55:$Z55)</f>
        <v>8.2833333333333332</v>
      </c>
      <c r="AK55" s="161">
        <f>AVERAGE(静岡!$B55:$AC55)</f>
        <v>6.5222222222222239</v>
      </c>
      <c r="AL55" s="66"/>
      <c r="AM55" s="73"/>
    </row>
    <row r="56" spans="1:39" x14ac:dyDescent="0.15">
      <c r="A56">
        <f t="shared" si="0"/>
        <v>5</v>
      </c>
      <c r="B56" s="72">
        <v>43244</v>
      </c>
      <c r="C56">
        <f>COUNT(茨城!$B56:$Z56)</f>
        <v>18</v>
      </c>
      <c r="D56">
        <f>COUNT(栃木!$B56:$Z56)</f>
        <v>11</v>
      </c>
      <c r="E56">
        <f>COUNT(群馬!$B56:$Z56)</f>
        <v>8</v>
      </c>
      <c r="F56">
        <f>COUNT(埼玉!$B56:$Z56)</f>
        <v>20</v>
      </c>
      <c r="G56">
        <f>COUNT(千葉!$B56:$AA56)</f>
        <v>21</v>
      </c>
      <c r="H56">
        <f>COUNT(東京!$B56:$Z56)</f>
        <v>7</v>
      </c>
      <c r="I56">
        <f>COUNT(神奈川!$B56:$Z56)</f>
        <v>13</v>
      </c>
      <c r="J56">
        <f>COUNT(山梨!$B56:$Z56)</f>
        <v>2</v>
      </c>
      <c r="K56">
        <f>COUNT(長野!$B56:$Z56)</f>
        <v>6</v>
      </c>
      <c r="L56">
        <f>COUNT(静岡!$B56:$AC56)</f>
        <v>27</v>
      </c>
      <c r="M56" s="66">
        <f t="shared" si="1"/>
        <v>133</v>
      </c>
      <c r="O56" s="276">
        <f>MAX(茨城!$B56:$Z56)</f>
        <v>9.1</v>
      </c>
      <c r="P56" s="276">
        <f>MAX(栃木!$B56:$Z56)</f>
        <v>10.9</v>
      </c>
      <c r="Q56" s="276">
        <f>MAX(群馬!$B56:$Z56)</f>
        <v>12.5</v>
      </c>
      <c r="R56" s="276">
        <f>MAX(埼玉!$B56:$Z56)</f>
        <v>15</v>
      </c>
      <c r="S56" s="276">
        <f>MAX(千葉!$B56:$AA56)</f>
        <v>8.6999999999999993</v>
      </c>
      <c r="T56" s="276">
        <f>MAX(東京!$B56:$Z56)</f>
        <v>11</v>
      </c>
      <c r="U56" s="276">
        <f>MAX(神奈川!$B56:$Z56)</f>
        <v>14.5</v>
      </c>
      <c r="V56" s="276">
        <f>MAX(山梨!$B56:$Z56)</f>
        <v>11.600000000000001</v>
      </c>
      <c r="W56" s="276">
        <f>MAX(長野!$B56:$Z56)</f>
        <v>9.1999999999999993</v>
      </c>
      <c r="X56" s="449">
        <f>MAX(静岡!$B56:$AC56)</f>
        <v>11.5</v>
      </c>
      <c r="Y56" s="278">
        <f t="shared" si="2"/>
        <v>15</v>
      </c>
      <c r="Z56" s="277" t="str">
        <f t="shared" ca="1" si="3"/>
        <v/>
      </c>
      <c r="AA56" s="160"/>
      <c r="AB56" s="161">
        <f>AVERAGE(茨城!$B56:$Z56)</f>
        <v>6.094444444444445</v>
      </c>
      <c r="AC56" s="161">
        <f>AVERAGE(栃木!$B56:$Z56)</f>
        <v>5.581818181818182</v>
      </c>
      <c r="AD56" s="161">
        <f>AVERAGE(群馬!$B56:$Z56)</f>
        <v>7.375</v>
      </c>
      <c r="AE56" s="161">
        <f>AVERAGE(埼玉!$B56:$Z56)</f>
        <v>10.179999999999998</v>
      </c>
      <c r="AF56" s="161">
        <f>AVERAGE(千葉!$B56:$AA56)</f>
        <v>5.7476190476190467</v>
      </c>
      <c r="AG56" s="161">
        <f>AVERAGE(東京!$B56:$Z56)</f>
        <v>9.7857142857142829</v>
      </c>
      <c r="AH56" s="161">
        <f>AVERAGE(神奈川!$B56:$Z56)</f>
        <v>10.515384615384615</v>
      </c>
      <c r="AI56" s="161">
        <f>AVERAGE(山梨!$B56:$Z56)</f>
        <v>9.25</v>
      </c>
      <c r="AJ56" s="161">
        <f>AVERAGE(長野!$B56:$Z56)</f>
        <v>6.1333333333333329</v>
      </c>
      <c r="AK56" s="161">
        <f>AVERAGE(静岡!$B56:$AC56)</f>
        <v>7.9740740740740748</v>
      </c>
      <c r="AL56" s="66"/>
      <c r="AM56" s="73"/>
    </row>
    <row r="57" spans="1:39" x14ac:dyDescent="0.15">
      <c r="A57">
        <f t="shared" si="0"/>
        <v>5</v>
      </c>
      <c r="B57" s="72">
        <v>43245</v>
      </c>
      <c r="C57">
        <f>COUNT(茨城!$B57:$Z57)</f>
        <v>18</v>
      </c>
      <c r="D57">
        <f>COUNT(栃木!$B57:$Z57)</f>
        <v>11</v>
      </c>
      <c r="E57">
        <f>COUNT(群馬!$B57:$Z57)</f>
        <v>8</v>
      </c>
      <c r="F57">
        <f>COUNT(埼玉!$B57:$Z57)</f>
        <v>20</v>
      </c>
      <c r="G57">
        <f>COUNT(千葉!$B57:$AA57)</f>
        <v>20</v>
      </c>
      <c r="H57">
        <f>COUNT(東京!$B57:$Z57)</f>
        <v>8</v>
      </c>
      <c r="I57">
        <f>COUNT(神奈川!$B57:$Z57)</f>
        <v>13</v>
      </c>
      <c r="J57">
        <f>COUNT(山梨!$B57:$Z57)</f>
        <v>3</v>
      </c>
      <c r="K57">
        <f>COUNT(長野!$B57:$Z57)</f>
        <v>6</v>
      </c>
      <c r="L57">
        <f>COUNT(静岡!$B57:$AC57)</f>
        <v>27</v>
      </c>
      <c r="M57" s="66">
        <f t="shared" si="1"/>
        <v>134</v>
      </c>
      <c r="O57" s="276">
        <f>MAX(茨城!$B57:$Z57)</f>
        <v>14.1</v>
      </c>
      <c r="P57" s="276">
        <f>MAX(栃木!$B57:$Z57)</f>
        <v>14.8</v>
      </c>
      <c r="Q57" s="276">
        <f>MAX(群馬!$B57:$Z57)</f>
        <v>16.5</v>
      </c>
      <c r="R57" s="276">
        <f>MAX(埼玉!$B57:$Z57)</f>
        <v>21.7</v>
      </c>
      <c r="S57" s="276">
        <f>MAX(千葉!$B57:$AA57)</f>
        <v>13.1</v>
      </c>
      <c r="T57" s="276">
        <f>MAX(東京!$B57:$Z57)</f>
        <v>15.4</v>
      </c>
      <c r="U57" s="276">
        <f>MAX(神奈川!$B57:$Z57)</f>
        <v>17.899999999999999</v>
      </c>
      <c r="V57" s="276">
        <f>MAX(山梨!$B57:$Z57)</f>
        <v>15.3</v>
      </c>
      <c r="W57" s="276">
        <f>MAX(長野!$B57:$Z57)</f>
        <v>19.100000000000001</v>
      </c>
      <c r="X57" s="449">
        <f>MAX(静岡!$B57:$AC57)</f>
        <v>21.1</v>
      </c>
      <c r="Y57" s="278">
        <f t="shared" si="2"/>
        <v>21.7</v>
      </c>
      <c r="Z57" s="277" t="str">
        <f t="shared" ca="1" si="3"/>
        <v/>
      </c>
      <c r="AA57" s="160"/>
      <c r="AB57" s="161">
        <f>AVERAGE(茨城!$B57:$Z57)</f>
        <v>11.166666666666666</v>
      </c>
      <c r="AC57" s="161">
        <f>AVERAGE(栃木!$B57:$Z57)</f>
        <v>12.027272727272726</v>
      </c>
      <c r="AD57" s="161">
        <f>AVERAGE(群馬!$B57:$Z57)</f>
        <v>13.525</v>
      </c>
      <c r="AE57" s="161">
        <f>AVERAGE(埼玉!$B57:$Z57)</f>
        <v>14.680000000000001</v>
      </c>
      <c r="AF57" s="161">
        <f>AVERAGE(千葉!$B57:$AA57)</f>
        <v>9.6100000000000012</v>
      </c>
      <c r="AG57" s="161">
        <f>AVERAGE(東京!$B57:$Z57)</f>
        <v>13.825000000000001</v>
      </c>
      <c r="AH57" s="161">
        <f>AVERAGE(神奈川!$B57:$Z57)</f>
        <v>14.223076923076924</v>
      </c>
      <c r="AI57" s="161">
        <f>AVERAGE(山梨!$B57:$Z57)</f>
        <v>12.9</v>
      </c>
      <c r="AJ57" s="161">
        <f>AVERAGE(長野!$B57:$Z57)</f>
        <v>14.983333333333334</v>
      </c>
      <c r="AK57" s="161">
        <f>AVERAGE(静岡!$B57:$AC57)</f>
        <v>14.822222222222225</v>
      </c>
      <c r="AL57" s="66"/>
      <c r="AM57" s="73"/>
    </row>
    <row r="58" spans="1:39" x14ac:dyDescent="0.15">
      <c r="A58">
        <f t="shared" si="0"/>
        <v>5</v>
      </c>
      <c r="B58" s="72">
        <v>43246</v>
      </c>
      <c r="C58">
        <f>COUNT(茨城!$B58:$Z58)</f>
        <v>18</v>
      </c>
      <c r="D58">
        <f>COUNT(栃木!$B58:$Z58)</f>
        <v>11</v>
      </c>
      <c r="E58">
        <f>COUNT(群馬!$B58:$Z58)</f>
        <v>8</v>
      </c>
      <c r="F58">
        <f>COUNT(埼玉!$B58:$Z58)</f>
        <v>20</v>
      </c>
      <c r="G58">
        <f>COUNT(千葉!$B58:$AA58)</f>
        <v>21</v>
      </c>
      <c r="H58">
        <f>COUNT(東京!$B58:$Z58)</f>
        <v>8</v>
      </c>
      <c r="I58">
        <f>COUNT(神奈川!$B58:$Z58)</f>
        <v>13</v>
      </c>
      <c r="J58">
        <f>COUNT(山梨!$B58:$Z58)</f>
        <v>3</v>
      </c>
      <c r="K58">
        <f>COUNT(長野!$B58:$Z58)</f>
        <v>6</v>
      </c>
      <c r="L58">
        <f>COUNT(静岡!$B58:$AC58)</f>
        <v>28</v>
      </c>
      <c r="M58" s="66">
        <f t="shared" si="1"/>
        <v>136</v>
      </c>
      <c r="O58" s="276">
        <f>MAX(茨城!$B58:$Z58)</f>
        <v>20.8</v>
      </c>
      <c r="P58" s="276">
        <f>MAX(栃木!$B58:$Z58)</f>
        <v>23</v>
      </c>
      <c r="Q58" s="276">
        <f>MAX(群馬!$B58:$Z58)</f>
        <v>22.3</v>
      </c>
      <c r="R58" s="276">
        <f>MAX(埼玉!$B58:$Z58)</f>
        <v>23.2</v>
      </c>
      <c r="S58" s="276">
        <f>MAX(千葉!$B58:$AA58)</f>
        <v>20.100000000000001</v>
      </c>
      <c r="T58" s="276">
        <f>MAX(東京!$B58:$Z58)</f>
        <v>21</v>
      </c>
      <c r="U58" s="276">
        <f>MAX(神奈川!$B58:$Z58)</f>
        <v>27.2</v>
      </c>
      <c r="V58" s="276">
        <f>MAX(山梨!$B58:$Z58)</f>
        <v>22.700000000000003</v>
      </c>
      <c r="W58" s="276">
        <f>MAX(長野!$B58:$Z58)</f>
        <v>20.9</v>
      </c>
      <c r="X58" s="449">
        <f>MAX(静岡!$B58:$AC58)</f>
        <v>29</v>
      </c>
      <c r="Y58" s="278">
        <f t="shared" si="2"/>
        <v>29</v>
      </c>
      <c r="Z58" s="277" t="str">
        <f t="shared" ca="1" si="3"/>
        <v/>
      </c>
      <c r="AA58" s="160"/>
      <c r="AB58" s="161">
        <f>AVERAGE(茨城!$B58:$Z58)</f>
        <v>16.666666666666664</v>
      </c>
      <c r="AC58" s="161">
        <f>AVERAGE(栃木!$B58:$Z58)</f>
        <v>17.936363636363641</v>
      </c>
      <c r="AD58" s="161">
        <f>AVERAGE(群馬!$B58:$Z58)</f>
        <v>19.625</v>
      </c>
      <c r="AE58" s="161">
        <f>AVERAGE(埼玉!$B58:$Z58)</f>
        <v>20.024999999999999</v>
      </c>
      <c r="AF58" s="161">
        <f>AVERAGE(千葉!$B58:$AA58)</f>
        <v>17.05714285714286</v>
      </c>
      <c r="AG58" s="161">
        <f>AVERAGE(東京!$B58:$Z58)</f>
        <v>19.5</v>
      </c>
      <c r="AH58" s="161">
        <f>AVERAGE(神奈川!$B58:$Z58)</f>
        <v>22.446153846153848</v>
      </c>
      <c r="AI58" s="161">
        <f>AVERAGE(山梨!$B58:$Z58)</f>
        <v>20.200000000000003</v>
      </c>
      <c r="AJ58" s="161">
        <f>AVERAGE(長野!$B58:$Z58)</f>
        <v>17.416666666666668</v>
      </c>
      <c r="AK58" s="161">
        <f>AVERAGE(静岡!$B58:$AC58)</f>
        <v>18.592857142857145</v>
      </c>
      <c r="AL58" s="66"/>
      <c r="AM58" s="73"/>
    </row>
    <row r="59" spans="1:39" x14ac:dyDescent="0.15">
      <c r="A59">
        <f t="shared" si="0"/>
        <v>5</v>
      </c>
      <c r="B59" s="72">
        <v>43247</v>
      </c>
      <c r="C59">
        <f>COUNT(茨城!$B59:$Z59)</f>
        <v>18</v>
      </c>
      <c r="D59">
        <f>COUNT(栃木!$B59:$Z59)</f>
        <v>11</v>
      </c>
      <c r="E59">
        <f>COUNT(群馬!$B59:$Z59)</f>
        <v>8</v>
      </c>
      <c r="F59">
        <f>COUNT(埼玉!$B59:$Z59)</f>
        <v>20</v>
      </c>
      <c r="G59">
        <f>COUNT(千葉!$B59:$AA59)</f>
        <v>21</v>
      </c>
      <c r="H59">
        <f>COUNT(東京!$B59:$Z59)</f>
        <v>8</v>
      </c>
      <c r="I59">
        <f>COUNT(神奈川!$B59:$Z59)</f>
        <v>13</v>
      </c>
      <c r="J59">
        <f>COUNT(山梨!$B59:$Z59)</f>
        <v>3</v>
      </c>
      <c r="K59">
        <f>COUNT(長野!$B59:$Z59)</f>
        <v>6</v>
      </c>
      <c r="L59">
        <f>COUNT(静岡!$B59:$AC59)</f>
        <v>27</v>
      </c>
      <c r="M59" s="66">
        <f t="shared" si="1"/>
        <v>135</v>
      </c>
      <c r="O59" s="276">
        <f>MAX(茨城!$B59:$Z59)</f>
        <v>15.3</v>
      </c>
      <c r="P59" s="276">
        <f>MAX(栃木!$B59:$Z59)</f>
        <v>16.5</v>
      </c>
      <c r="Q59" s="276">
        <f>MAX(群馬!$B59:$Z59)</f>
        <v>22.9</v>
      </c>
      <c r="R59" s="276">
        <f>MAX(埼玉!$B59:$Z59)</f>
        <v>22.4</v>
      </c>
      <c r="S59" s="276">
        <f>MAX(千葉!$B59:$AA59)</f>
        <v>18.600000000000001</v>
      </c>
      <c r="T59" s="276">
        <f>MAX(東京!$B59:$Z59)</f>
        <v>19.2</v>
      </c>
      <c r="U59" s="276">
        <f>MAX(神奈川!$B59:$Z59)</f>
        <v>24.3</v>
      </c>
      <c r="V59" s="276">
        <f>MAX(山梨!$B59:$Z59)</f>
        <v>22.900000000000002</v>
      </c>
      <c r="W59" s="276">
        <f>MAX(長野!$B59:$Z59)</f>
        <v>21.6</v>
      </c>
      <c r="X59" s="449">
        <f>MAX(静岡!$B59:$AC59)</f>
        <v>21.3</v>
      </c>
      <c r="Y59" s="278">
        <f t="shared" si="2"/>
        <v>24.3</v>
      </c>
      <c r="Z59" s="277" t="str">
        <f t="shared" ca="1" si="3"/>
        <v/>
      </c>
      <c r="AA59" s="160"/>
      <c r="AB59" s="161">
        <f>AVERAGE(茨城!$B59:$Z59)</f>
        <v>12.144444444444447</v>
      </c>
      <c r="AC59" s="161">
        <f>AVERAGE(栃木!$B59:$Z59)</f>
        <v>13.490909090909092</v>
      </c>
      <c r="AD59" s="161">
        <f>AVERAGE(群馬!$B59:$Z59)</f>
        <v>18.912499999999998</v>
      </c>
      <c r="AE59" s="161">
        <f>AVERAGE(埼玉!$B59:$Z59)</f>
        <v>18.409999999999997</v>
      </c>
      <c r="AF59" s="161">
        <f>AVERAGE(千葉!$B59:$AA59)</f>
        <v>15.733333333333338</v>
      </c>
      <c r="AG59" s="161">
        <f>AVERAGE(東京!$B59:$Z59)</f>
        <v>17.525000000000002</v>
      </c>
      <c r="AH59" s="161">
        <f>AVERAGE(神奈川!$B59:$Z59)</f>
        <v>19.853846153846156</v>
      </c>
      <c r="AI59" s="161">
        <f>AVERAGE(山梨!$B59:$Z59)</f>
        <v>21.2</v>
      </c>
      <c r="AJ59" s="161">
        <f>AVERAGE(長野!$B59:$Z59)</f>
        <v>17.55</v>
      </c>
      <c r="AK59" s="161">
        <f>AVERAGE(静岡!$B59:$AC59)</f>
        <v>15.225925925925925</v>
      </c>
      <c r="AL59" s="66"/>
      <c r="AM59" s="73"/>
    </row>
    <row r="60" spans="1:39" x14ac:dyDescent="0.15">
      <c r="A60">
        <f t="shared" si="0"/>
        <v>5</v>
      </c>
      <c r="B60" s="72">
        <v>43248</v>
      </c>
      <c r="C60">
        <f>COUNT(茨城!$B60:$Z60)</f>
        <v>18</v>
      </c>
      <c r="D60">
        <f>COUNT(栃木!$B60:$Z60)</f>
        <v>11</v>
      </c>
      <c r="E60">
        <f>COUNT(群馬!$B60:$Z60)</f>
        <v>8</v>
      </c>
      <c r="F60">
        <f>COUNT(埼玉!$B60:$Z60)</f>
        <v>20</v>
      </c>
      <c r="G60">
        <f>COUNT(千葉!$B60:$AA60)</f>
        <v>21</v>
      </c>
      <c r="H60">
        <f>COUNT(東京!$B60:$Z60)</f>
        <v>8</v>
      </c>
      <c r="I60">
        <f>COUNT(神奈川!$B60:$Z60)</f>
        <v>13</v>
      </c>
      <c r="J60">
        <f>COUNT(山梨!$B60:$Z60)</f>
        <v>3</v>
      </c>
      <c r="K60">
        <f>COUNT(長野!$B60:$Z60)</f>
        <v>6</v>
      </c>
      <c r="L60">
        <f>COUNT(静岡!$B60:$AC60)</f>
        <v>28</v>
      </c>
      <c r="M60" s="66">
        <f t="shared" si="1"/>
        <v>136</v>
      </c>
      <c r="O60" s="276">
        <f>MAX(茨城!$B60:$Z60)</f>
        <v>18.7</v>
      </c>
      <c r="P60" s="276">
        <f>MAX(栃木!$B60:$Z60)</f>
        <v>23.6</v>
      </c>
      <c r="Q60" s="276">
        <f>MAX(群馬!$B60:$Z60)</f>
        <v>27.8</v>
      </c>
      <c r="R60" s="276">
        <f>MAX(埼玉!$B60:$Z60)</f>
        <v>24.7</v>
      </c>
      <c r="S60" s="276">
        <f>MAX(千葉!$B60:$AA60)</f>
        <v>12.8</v>
      </c>
      <c r="T60" s="276">
        <f>MAX(東京!$B60:$Z60)</f>
        <v>17.600000000000001</v>
      </c>
      <c r="U60" s="276">
        <f>MAX(神奈川!$B60:$Z60)</f>
        <v>17.7</v>
      </c>
      <c r="V60" s="276">
        <f>MAX(山梨!$B60:$Z60)</f>
        <v>21.400000000000002</v>
      </c>
      <c r="W60" s="276">
        <f>MAX(長野!$B60:$Z60)</f>
        <v>25.3</v>
      </c>
      <c r="X60" s="449">
        <f>MAX(静岡!$B60:$AC60)</f>
        <v>10.8</v>
      </c>
      <c r="Y60" s="278">
        <f t="shared" si="2"/>
        <v>27.8</v>
      </c>
      <c r="Z60" s="277" t="str">
        <f t="shared" ca="1" si="3"/>
        <v/>
      </c>
      <c r="AA60" s="160"/>
      <c r="AB60" s="161">
        <f>AVERAGE(茨城!$B60:$Z60)</f>
        <v>13.455555555555556</v>
      </c>
      <c r="AC60" s="161">
        <f>AVERAGE(栃木!$B60:$Z60)</f>
        <v>19.581818181818186</v>
      </c>
      <c r="AD60" s="161">
        <f>AVERAGE(群馬!$B60:$Z60)</f>
        <v>24.175000000000001</v>
      </c>
      <c r="AE60" s="161">
        <f>AVERAGE(埼玉!$B60:$Z60)</f>
        <v>18.214999999999996</v>
      </c>
      <c r="AF60" s="161">
        <f>AVERAGE(千葉!$B60:$AA60)</f>
        <v>8.723809523809523</v>
      </c>
      <c r="AG60" s="161">
        <f>AVERAGE(東京!$B60:$Z60)</f>
        <v>14.024999999999999</v>
      </c>
      <c r="AH60" s="161">
        <f>AVERAGE(神奈川!$B60:$Z60)</f>
        <v>12.107692307692307</v>
      </c>
      <c r="AI60" s="161">
        <f>AVERAGE(山梨!$B60:$Z60)</f>
        <v>18.400000000000002</v>
      </c>
      <c r="AJ60" s="161">
        <f>AVERAGE(長野!$B60:$Z60)</f>
        <v>20.583333333333332</v>
      </c>
      <c r="AK60" s="161">
        <f>AVERAGE(静岡!$B60:$AC60)</f>
        <v>8.3035714285714288</v>
      </c>
      <c r="AL60" s="66"/>
      <c r="AM60" s="73"/>
    </row>
    <row r="61" spans="1:39" x14ac:dyDescent="0.15">
      <c r="A61">
        <f t="shared" si="0"/>
        <v>5</v>
      </c>
      <c r="B61" s="72">
        <v>43249</v>
      </c>
      <c r="C61">
        <f>COUNT(茨城!$B61:$Z61)</f>
        <v>18</v>
      </c>
      <c r="D61">
        <f>COUNT(栃木!$B61:$Z61)</f>
        <v>11</v>
      </c>
      <c r="E61">
        <f>COUNT(群馬!$B61:$Z61)</f>
        <v>8</v>
      </c>
      <c r="F61">
        <f>COUNT(埼玉!$B61:$Z61)</f>
        <v>20</v>
      </c>
      <c r="G61">
        <f>COUNT(千葉!$B61:$AA61)</f>
        <v>21</v>
      </c>
      <c r="H61">
        <f>COUNT(東京!$B61:$Z61)</f>
        <v>7</v>
      </c>
      <c r="I61">
        <f>COUNT(神奈川!$B61:$Z61)</f>
        <v>13</v>
      </c>
      <c r="J61">
        <f>COUNT(山梨!$B61:$Z61)</f>
        <v>4</v>
      </c>
      <c r="K61">
        <f>COUNT(長野!$B61:$Z61)</f>
        <v>6</v>
      </c>
      <c r="L61">
        <f>COUNT(静岡!$B61:$AC61)</f>
        <v>28</v>
      </c>
      <c r="M61" s="66">
        <f t="shared" si="1"/>
        <v>136</v>
      </c>
      <c r="O61" s="276">
        <f>MAX(茨城!$B61:$Z61)</f>
        <v>17.5</v>
      </c>
      <c r="P61" s="276">
        <f>MAX(栃木!$B61:$Z61)</f>
        <v>24.2</v>
      </c>
      <c r="Q61" s="276">
        <f>MAX(群馬!$B61:$Z61)</f>
        <v>30</v>
      </c>
      <c r="R61" s="276">
        <f>MAX(埼玉!$B61:$Z61)</f>
        <v>24.9</v>
      </c>
      <c r="S61" s="276">
        <f>MAX(千葉!$B61:$AA61)</f>
        <v>13.1</v>
      </c>
      <c r="T61" s="276">
        <f>MAX(東京!$B61:$Z61)</f>
        <v>17.3</v>
      </c>
      <c r="U61" s="276">
        <f>MAX(神奈川!$B61:$Z61)</f>
        <v>15.7</v>
      </c>
      <c r="V61" s="276">
        <f>MAX(山梨!$B61:$Z61)</f>
        <v>18.100000000000001</v>
      </c>
      <c r="W61" s="276">
        <f>MAX(長野!$B61:$Z61)</f>
        <v>24.3</v>
      </c>
      <c r="X61" s="449">
        <f>MAX(静岡!$B61:$AC61)</f>
        <v>13.8</v>
      </c>
      <c r="Y61" s="278">
        <f t="shared" si="2"/>
        <v>30</v>
      </c>
      <c r="Z61" s="277" t="str">
        <f t="shared" ca="1" si="3"/>
        <v/>
      </c>
      <c r="AA61" s="160"/>
      <c r="AB61" s="161">
        <f>AVERAGE(茨城!$B61:$Z61)</f>
        <v>12.477777777777778</v>
      </c>
      <c r="AC61" s="161">
        <f>AVERAGE(栃木!$B61:$Z61)</f>
        <v>20.709090909090907</v>
      </c>
      <c r="AD61" s="161">
        <f>AVERAGE(群馬!$B61:$Z61)</f>
        <v>24.775000000000002</v>
      </c>
      <c r="AE61" s="161">
        <f>AVERAGE(埼玉!$B61:$Z61)</f>
        <v>19.764999999999997</v>
      </c>
      <c r="AF61" s="161">
        <f>AVERAGE(千葉!$B61:$AA61)</f>
        <v>10.066666666666666</v>
      </c>
      <c r="AG61" s="161">
        <f>AVERAGE(東京!$B61:$Z61)</f>
        <v>15.442857142857141</v>
      </c>
      <c r="AH61" s="161">
        <f>AVERAGE(神奈川!$B61:$Z61)</f>
        <v>12.038461538461535</v>
      </c>
      <c r="AI61" s="161">
        <f>AVERAGE(山梨!$B61:$Z61)</f>
        <v>15.925000000000001</v>
      </c>
      <c r="AJ61" s="161">
        <f>AVERAGE(長野!$B61:$Z61)</f>
        <v>19.166666666666668</v>
      </c>
      <c r="AK61" s="161">
        <f>AVERAGE(静岡!$B61:$AC61)</f>
        <v>9.860714285714284</v>
      </c>
      <c r="AL61" s="66"/>
      <c r="AM61" s="73"/>
    </row>
    <row r="62" spans="1:39" x14ac:dyDescent="0.15">
      <c r="A62">
        <f t="shared" si="0"/>
        <v>5</v>
      </c>
      <c r="B62" s="72">
        <v>43250</v>
      </c>
      <c r="C62">
        <f>COUNT(茨城!$B62:$Z62)</f>
        <v>18</v>
      </c>
      <c r="D62">
        <f>COUNT(栃木!$B62:$Z62)</f>
        <v>11</v>
      </c>
      <c r="E62">
        <f>COUNT(群馬!$B62:$Z62)</f>
        <v>8</v>
      </c>
      <c r="F62">
        <f>COUNT(埼玉!$B62:$Z62)</f>
        <v>20</v>
      </c>
      <c r="G62">
        <f>COUNT(千葉!$B62:$AA62)</f>
        <v>21</v>
      </c>
      <c r="H62">
        <f>COUNT(東京!$B62:$Z62)</f>
        <v>7</v>
      </c>
      <c r="I62">
        <f>COUNT(神奈川!$B62:$Z62)</f>
        <v>13</v>
      </c>
      <c r="J62">
        <f>COUNT(山梨!$B62:$Z62)</f>
        <v>4</v>
      </c>
      <c r="K62">
        <f>COUNT(長野!$B62:$Z62)</f>
        <v>6</v>
      </c>
      <c r="L62">
        <f>COUNT(静岡!$B62:$AC62)</f>
        <v>28</v>
      </c>
      <c r="M62" s="66">
        <f t="shared" si="1"/>
        <v>136</v>
      </c>
      <c r="O62" s="276">
        <f>MAX(茨城!$B62:$Z62)</f>
        <v>14.1</v>
      </c>
      <c r="P62" s="276">
        <f>MAX(栃木!$B62:$Z62)</f>
        <v>17.8</v>
      </c>
      <c r="Q62" s="276">
        <f>MAX(群馬!$B62:$Z62)</f>
        <v>19.3</v>
      </c>
      <c r="R62" s="276">
        <f>MAX(埼玉!$B62:$Z62)</f>
        <v>18</v>
      </c>
      <c r="S62" s="276">
        <f>MAX(千葉!$B62:$AA62)</f>
        <v>12.5</v>
      </c>
      <c r="T62" s="276">
        <f>MAX(東京!$B62:$Z62)</f>
        <v>14.1</v>
      </c>
      <c r="U62" s="276">
        <f>MAX(神奈川!$B62:$Z62)</f>
        <v>17.2</v>
      </c>
      <c r="V62" s="276">
        <f>MAX(山梨!$B62:$Z62)</f>
        <v>14.200000000000001</v>
      </c>
      <c r="W62" s="276">
        <f>MAX(長野!$B62:$Z62)</f>
        <v>13.8</v>
      </c>
      <c r="X62" s="449">
        <f>MAX(静岡!$B62:$AC62)</f>
        <v>15.2</v>
      </c>
      <c r="Y62" s="278">
        <f t="shared" si="2"/>
        <v>19.3</v>
      </c>
      <c r="Z62" s="277" t="str">
        <f t="shared" ca="1" si="3"/>
        <v/>
      </c>
      <c r="AA62" s="160"/>
      <c r="AB62" s="161">
        <f>AVERAGE(茨城!$B62:$Z62)</f>
        <v>10.47777777777778</v>
      </c>
      <c r="AC62" s="161">
        <f>AVERAGE(栃木!$B62:$Z62)</f>
        <v>14.254545454545452</v>
      </c>
      <c r="AD62" s="161">
        <f>AVERAGE(群馬!$B62:$Z62)</f>
        <v>15.174999999999999</v>
      </c>
      <c r="AE62" s="161">
        <f>AVERAGE(埼玉!$B62:$Z62)</f>
        <v>14.470000000000002</v>
      </c>
      <c r="AF62" s="161">
        <f>AVERAGE(千葉!$B62:$AA62)</f>
        <v>9.8190476190476215</v>
      </c>
      <c r="AG62" s="161">
        <f>AVERAGE(東京!$B62:$Z62)</f>
        <v>13.3</v>
      </c>
      <c r="AH62" s="161">
        <f>AVERAGE(神奈川!$B62:$Z62)</f>
        <v>12.946153846153845</v>
      </c>
      <c r="AI62" s="161">
        <f>AVERAGE(山梨!$B62:$Z62)</f>
        <v>12.5</v>
      </c>
      <c r="AJ62" s="161">
        <f>AVERAGE(長野!$B62:$Z62)</f>
        <v>12.066666666666668</v>
      </c>
      <c r="AK62" s="161">
        <f>AVERAGE(静岡!$B62:$AC62)</f>
        <v>11.667857142857143</v>
      </c>
      <c r="AL62" s="66"/>
      <c r="AM62" s="73"/>
    </row>
    <row r="63" spans="1:39" x14ac:dyDescent="0.15">
      <c r="A63">
        <f t="shared" si="0"/>
        <v>5</v>
      </c>
      <c r="B63" s="72">
        <v>43251</v>
      </c>
      <c r="C63">
        <f>COUNT(茨城!$B63:$Z63)</f>
        <v>18</v>
      </c>
      <c r="D63">
        <f>COUNT(栃木!$B63:$Z63)</f>
        <v>11</v>
      </c>
      <c r="E63">
        <f>COUNT(群馬!$B63:$Z63)</f>
        <v>8</v>
      </c>
      <c r="F63">
        <f>COUNT(埼玉!$B63:$Z63)</f>
        <v>20</v>
      </c>
      <c r="G63">
        <f>COUNT(千葉!$B63:$AA63)</f>
        <v>21</v>
      </c>
      <c r="H63">
        <f>COUNT(東京!$B63:$Z63)</f>
        <v>7</v>
      </c>
      <c r="I63">
        <f>COUNT(神奈川!$B63:$Z63)</f>
        <v>13</v>
      </c>
      <c r="J63">
        <f>COUNT(山梨!$B63:$Z63)</f>
        <v>4</v>
      </c>
      <c r="K63">
        <f>COUNT(長野!$B63:$Z63)</f>
        <v>6</v>
      </c>
      <c r="L63">
        <f>COUNT(静岡!$B63:$AC63)</f>
        <v>28</v>
      </c>
      <c r="M63" s="66">
        <f t="shared" si="1"/>
        <v>136</v>
      </c>
      <c r="O63" s="276">
        <f>MAX(茨城!$B63:$Z63)</f>
        <v>13.8</v>
      </c>
      <c r="P63" s="276">
        <f>MAX(栃木!$B63:$Z63)</f>
        <v>11.6</v>
      </c>
      <c r="Q63" s="276">
        <f>MAX(群馬!$B63:$Z63)</f>
        <v>12.1</v>
      </c>
      <c r="R63" s="276">
        <f>MAX(埼玉!$B63:$Z63)</f>
        <v>14.4</v>
      </c>
      <c r="S63" s="276">
        <f>MAX(千葉!$B63:$AA63)</f>
        <v>14</v>
      </c>
      <c r="T63" s="276">
        <f>MAX(東京!$B63:$Z63)</f>
        <v>13.4</v>
      </c>
      <c r="U63" s="276">
        <f>MAX(神奈川!$B63:$Z63)</f>
        <v>15.8</v>
      </c>
      <c r="V63" s="276">
        <f>MAX(山梨!$B63:$Z63)</f>
        <v>9.5</v>
      </c>
      <c r="W63" s="276">
        <f>MAX(長野!$B63:$Z63)</f>
        <v>7.7</v>
      </c>
      <c r="X63" s="449">
        <f>MAX(静岡!$B63:$AC63)</f>
        <v>12.700000000000001</v>
      </c>
      <c r="Y63" s="278">
        <f t="shared" si="2"/>
        <v>15.8</v>
      </c>
      <c r="Z63" s="277" t="str">
        <f t="shared" ca="1" si="3"/>
        <v/>
      </c>
      <c r="AA63" s="160"/>
      <c r="AB63" s="161">
        <f>AVERAGE(茨城!$B63:$Z63)</f>
        <v>10.194444444444445</v>
      </c>
      <c r="AC63" s="161">
        <f>AVERAGE(栃木!$B63:$Z63)</f>
        <v>8.672727272727272</v>
      </c>
      <c r="AD63" s="161">
        <f>AVERAGE(群馬!$B63:$Z63)</f>
        <v>8.0125000000000011</v>
      </c>
      <c r="AE63" s="161">
        <f>AVERAGE(埼玉!$B63:$Z63)</f>
        <v>10.965</v>
      </c>
      <c r="AF63" s="161">
        <f>AVERAGE(千葉!$B63:$AA63)</f>
        <v>10.452380952380954</v>
      </c>
      <c r="AG63" s="161">
        <f>AVERAGE(東京!$B63:$Z63)</f>
        <v>11.471428571428572</v>
      </c>
      <c r="AH63" s="161">
        <f>AVERAGE(神奈川!$B63:$Z63)</f>
        <v>11.223076923076924</v>
      </c>
      <c r="AI63" s="161">
        <f>AVERAGE(山梨!$B63:$Z63)</f>
        <v>8.1750000000000007</v>
      </c>
      <c r="AJ63" s="161">
        <f>AVERAGE(長野!$B63:$Z63)</f>
        <v>5.9333333333333336</v>
      </c>
      <c r="AK63" s="161">
        <f>AVERAGE(静岡!$B63:$AC63)</f>
        <v>9.9499999999999993</v>
      </c>
      <c r="AL63" s="66"/>
      <c r="AM63" s="73"/>
    </row>
    <row r="64" spans="1:39" x14ac:dyDescent="0.15">
      <c r="A64">
        <f t="shared" si="0"/>
        <v>6</v>
      </c>
      <c r="B64" s="72">
        <v>43252</v>
      </c>
      <c r="C64">
        <f>COUNT(茨城!$B64:$Z64)</f>
        <v>18</v>
      </c>
      <c r="D64">
        <f>COUNT(栃木!$B64:$Z64)</f>
        <v>10</v>
      </c>
      <c r="E64">
        <f>COUNT(群馬!$B64:$Z64)</f>
        <v>8</v>
      </c>
      <c r="F64">
        <f>COUNT(埼玉!$B64:$Z64)</f>
        <v>20</v>
      </c>
      <c r="G64">
        <f>COUNT(千葉!$B64:$AA64)</f>
        <v>20</v>
      </c>
      <c r="H64">
        <f>COUNT(東京!$B64:$Z64)</f>
        <v>8</v>
      </c>
      <c r="I64">
        <f>COUNT(神奈川!$B64:$Z64)</f>
        <v>13</v>
      </c>
      <c r="J64">
        <f>COUNT(山梨!$B64:$Z64)</f>
        <v>4</v>
      </c>
      <c r="K64">
        <f>COUNT(長野!$B64:$Z64)</f>
        <v>6</v>
      </c>
      <c r="L64">
        <f>COUNT(静岡!$B64:$AC64)</f>
        <v>28</v>
      </c>
      <c r="M64" s="66">
        <f t="shared" si="1"/>
        <v>135</v>
      </c>
      <c r="O64" s="276">
        <f>MAX(茨城!$B64:$Z64)</f>
        <v>7.3</v>
      </c>
      <c r="P64" s="276">
        <f>MAX(栃木!$B64:$Z64)</f>
        <v>7.5</v>
      </c>
      <c r="Q64" s="276">
        <f>MAX(群馬!$B64:$Z64)</f>
        <v>8.3000000000000007</v>
      </c>
      <c r="R64" s="276">
        <f>MAX(埼玉!$B64:$Z64)</f>
        <v>7.7</v>
      </c>
      <c r="S64" s="276">
        <f>MAX(千葉!$B64:$AA64)</f>
        <v>9.3000000000000007</v>
      </c>
      <c r="T64" s="276">
        <f>MAX(東京!$B64:$Z64)</f>
        <v>8.3000000000000007</v>
      </c>
      <c r="U64" s="276">
        <f>MAX(神奈川!$B64:$Z64)</f>
        <v>9.8000000000000007</v>
      </c>
      <c r="V64" s="276">
        <f>MAX(山梨!$B64:$Z64)</f>
        <v>10.9</v>
      </c>
      <c r="W64" s="276">
        <f>MAX(長野!$B64:$Z64)</f>
        <v>7.5</v>
      </c>
      <c r="X64" s="449">
        <f>MAX(静岡!$B64:$AC64)</f>
        <v>13.4</v>
      </c>
      <c r="Y64" s="278">
        <f t="shared" si="2"/>
        <v>13.4</v>
      </c>
      <c r="Z64" s="277" t="str">
        <f t="shared" ca="1" si="3"/>
        <v/>
      </c>
      <c r="AA64" s="160"/>
      <c r="AB64" s="161">
        <f>AVERAGE(茨城!$B64:$Z64)</f>
        <v>5.7222222222222214</v>
      </c>
      <c r="AC64" s="161">
        <f>AVERAGE(栃木!$B64:$Z64)</f>
        <v>5.0200000000000005</v>
      </c>
      <c r="AD64" s="161">
        <f>AVERAGE(群馬!$B64:$Z64)</f>
        <v>6.4124999999999996</v>
      </c>
      <c r="AE64" s="161">
        <f>AVERAGE(埼玉!$B64:$Z64)</f>
        <v>6.7500000000000018</v>
      </c>
      <c r="AF64" s="161">
        <f>AVERAGE(千葉!$B64:$AA64)</f>
        <v>6.1</v>
      </c>
      <c r="AG64" s="161">
        <f>AVERAGE(東京!$B64:$Z64)</f>
        <v>6.8875000000000011</v>
      </c>
      <c r="AH64" s="161">
        <f>AVERAGE(神奈川!$B64:$Z64)</f>
        <v>6.8999999999999995</v>
      </c>
      <c r="AI64" s="161">
        <f>AVERAGE(山梨!$B64:$Z64)</f>
        <v>8.0749999999999993</v>
      </c>
      <c r="AJ64" s="161">
        <f>AVERAGE(長野!$B64:$Z64)</f>
        <v>6.416666666666667</v>
      </c>
      <c r="AK64" s="161">
        <f>AVERAGE(静岡!$B64:$AC64)</f>
        <v>10.25357142857143</v>
      </c>
      <c r="AL64" s="66"/>
      <c r="AM64" s="73"/>
    </row>
    <row r="65" spans="1:39" x14ac:dyDescent="0.15">
      <c r="A65">
        <f t="shared" si="0"/>
        <v>6</v>
      </c>
      <c r="B65" s="72">
        <v>43253</v>
      </c>
      <c r="C65">
        <f>COUNT(茨城!$B65:$Z65)</f>
        <v>18</v>
      </c>
      <c r="D65">
        <f>COUNT(栃木!$B65:$Z65)</f>
        <v>10</v>
      </c>
      <c r="E65">
        <f>COUNT(群馬!$B65:$Z65)</f>
        <v>8</v>
      </c>
      <c r="F65">
        <f>COUNT(埼玉!$B65:$Z65)</f>
        <v>20</v>
      </c>
      <c r="G65">
        <f>COUNT(千葉!$B65:$AA65)</f>
        <v>21</v>
      </c>
      <c r="H65">
        <f>COUNT(東京!$B65:$Z65)</f>
        <v>8</v>
      </c>
      <c r="I65">
        <f>COUNT(神奈川!$B65:$Z65)</f>
        <v>13</v>
      </c>
      <c r="J65">
        <f>COUNT(山梨!$B65:$Z65)</f>
        <v>4</v>
      </c>
      <c r="K65">
        <f>COUNT(長野!$B65:$Z65)</f>
        <v>6</v>
      </c>
      <c r="L65">
        <f>COUNT(静岡!$B65:$AC65)</f>
        <v>28</v>
      </c>
      <c r="M65" s="66">
        <f t="shared" si="1"/>
        <v>136</v>
      </c>
      <c r="O65" s="276">
        <f>MAX(茨城!$B65:$Z65)</f>
        <v>9.9</v>
      </c>
      <c r="P65" s="276">
        <f>MAX(栃木!$B65:$Z65)</f>
        <v>13.3</v>
      </c>
      <c r="Q65" s="276">
        <f>MAX(群馬!$B65:$Z65)</f>
        <v>14.1</v>
      </c>
      <c r="R65" s="276">
        <f>MAX(埼玉!$B65:$Z65)</f>
        <v>14</v>
      </c>
      <c r="S65" s="276">
        <f>MAX(千葉!$B65:$AA65)</f>
        <v>10</v>
      </c>
      <c r="T65" s="276">
        <f>MAX(東京!$B65:$Z65)</f>
        <v>12.4</v>
      </c>
      <c r="U65" s="276">
        <f>MAX(神奈川!$B65:$Z65)</f>
        <v>11.9</v>
      </c>
      <c r="V65" s="276">
        <f>MAX(山梨!$B65:$Z65)</f>
        <v>14.5</v>
      </c>
      <c r="W65" s="276">
        <f>MAX(長野!$B65:$Z65)</f>
        <v>13</v>
      </c>
      <c r="X65" s="449">
        <f>MAX(静岡!$B65:$AC65)</f>
        <v>14.5</v>
      </c>
      <c r="Y65" s="278">
        <f t="shared" si="2"/>
        <v>14.5</v>
      </c>
      <c r="Z65" s="277" t="str">
        <f t="shared" ca="1" si="3"/>
        <v/>
      </c>
      <c r="AA65" s="160"/>
      <c r="AB65" s="161">
        <f>AVERAGE(茨城!$B65:$Z65)</f>
        <v>7.3777777777777782</v>
      </c>
      <c r="AC65" s="161">
        <f>AVERAGE(栃木!$B65:$Z65)</f>
        <v>10.610000000000001</v>
      </c>
      <c r="AD65" s="161">
        <f>AVERAGE(群馬!$B65:$Z65)</f>
        <v>11.862499999999999</v>
      </c>
      <c r="AE65" s="161">
        <f>AVERAGE(埼玉!$B65:$Z65)</f>
        <v>11.989999999999998</v>
      </c>
      <c r="AF65" s="161">
        <f>AVERAGE(千葉!$B65:$AA65)</f>
        <v>7.1428571428571432</v>
      </c>
      <c r="AG65" s="161">
        <f>AVERAGE(東京!$B65:$Z65)</f>
        <v>10.675000000000001</v>
      </c>
      <c r="AH65" s="161">
        <f>AVERAGE(神奈川!$B65:$Z65)</f>
        <v>8.5153846153846171</v>
      </c>
      <c r="AI65" s="161">
        <f>AVERAGE(山梨!$B65:$Z65)</f>
        <v>12.225</v>
      </c>
      <c r="AJ65" s="161">
        <f>AVERAGE(長野!$B65:$Z65)</f>
        <v>11.799999999999999</v>
      </c>
      <c r="AK65" s="161">
        <f>AVERAGE(静岡!$B65:$AC65)</f>
        <v>9.4999999999999982</v>
      </c>
      <c r="AL65" s="66"/>
      <c r="AM65" s="73"/>
    </row>
    <row r="66" spans="1:39" x14ac:dyDescent="0.15">
      <c r="A66">
        <f t="shared" si="0"/>
        <v>6</v>
      </c>
      <c r="B66" s="72">
        <v>43254</v>
      </c>
      <c r="C66">
        <f>COUNT(茨城!$B66:$Z66)</f>
        <v>18</v>
      </c>
      <c r="D66">
        <f>COUNT(栃木!$B66:$Z66)</f>
        <v>10</v>
      </c>
      <c r="E66">
        <f>COUNT(群馬!$B66:$Z66)</f>
        <v>8</v>
      </c>
      <c r="F66">
        <f>COUNT(埼玉!$B66:$Z66)</f>
        <v>20</v>
      </c>
      <c r="G66">
        <f>COUNT(千葉!$B66:$AA66)</f>
        <v>21</v>
      </c>
      <c r="H66">
        <f>COUNT(東京!$B66:$Z66)</f>
        <v>8</v>
      </c>
      <c r="I66">
        <f>COUNT(神奈川!$B66:$Z66)</f>
        <v>13</v>
      </c>
      <c r="J66">
        <f>COUNT(山梨!$B66:$Z66)</f>
        <v>4</v>
      </c>
      <c r="K66">
        <f>COUNT(長野!$B66:$Z66)</f>
        <v>6</v>
      </c>
      <c r="L66">
        <f>COUNT(静岡!$B66:$AC66)</f>
        <v>28</v>
      </c>
      <c r="M66" s="66">
        <f t="shared" si="1"/>
        <v>136</v>
      </c>
      <c r="O66" s="276">
        <f>MAX(茨城!$B66:$Z66)</f>
        <v>10.6</v>
      </c>
      <c r="P66" s="276">
        <f>MAX(栃木!$B66:$Z66)</f>
        <v>15</v>
      </c>
      <c r="Q66" s="276">
        <f>MAX(群馬!$B66:$Z66)</f>
        <v>18.2</v>
      </c>
      <c r="R66" s="276">
        <f>MAX(埼玉!$B66:$Z66)</f>
        <v>17.399999999999999</v>
      </c>
      <c r="S66" s="276">
        <f>MAX(千葉!$B66:$AA66)</f>
        <v>11</v>
      </c>
      <c r="T66" s="276">
        <f>MAX(東京!$B66:$Z66)</f>
        <v>13.3</v>
      </c>
      <c r="U66" s="276">
        <f>MAX(神奈川!$B66:$Z66)</f>
        <v>16.100000000000001</v>
      </c>
      <c r="V66" s="276">
        <f>MAX(山梨!$B66:$Z66)</f>
        <v>17.5</v>
      </c>
      <c r="W66" s="276">
        <f>MAX(長野!$B66:$Z66)</f>
        <v>15.8</v>
      </c>
      <c r="X66" s="449">
        <f>MAX(静岡!$B66:$AC66)</f>
        <v>12.6</v>
      </c>
      <c r="Y66" s="278">
        <f t="shared" si="2"/>
        <v>18.2</v>
      </c>
      <c r="Z66" s="277" t="str">
        <f t="shared" ca="1" si="3"/>
        <v/>
      </c>
      <c r="AA66" s="160"/>
      <c r="AB66" s="161">
        <f>AVERAGE(茨城!$B66:$Z66)</f>
        <v>8.3333333333333321</v>
      </c>
      <c r="AC66" s="161">
        <f>AVERAGE(栃木!$B66:$Z66)</f>
        <v>11.679999999999998</v>
      </c>
      <c r="AD66" s="161">
        <f>AVERAGE(群馬!$B66:$Z66)</f>
        <v>14.4625</v>
      </c>
      <c r="AE66" s="161">
        <f>AVERAGE(埼玉!$B66:$Z66)</f>
        <v>13.290000000000003</v>
      </c>
      <c r="AF66" s="161">
        <f>AVERAGE(千葉!$B66:$AA66)</f>
        <v>7.4333333333333327</v>
      </c>
      <c r="AG66" s="161">
        <f>AVERAGE(東京!$B66:$Z66)</f>
        <v>11.212499999999999</v>
      </c>
      <c r="AH66" s="161">
        <f>AVERAGE(神奈川!$B66:$Z66)</f>
        <v>10.999999999999998</v>
      </c>
      <c r="AI66" s="161">
        <f>AVERAGE(山梨!$B66:$Z66)</f>
        <v>13.65</v>
      </c>
      <c r="AJ66" s="161">
        <f>AVERAGE(長野!$B66:$Z66)</f>
        <v>14.416666666666666</v>
      </c>
      <c r="AK66" s="161">
        <f>AVERAGE(静岡!$B66:$AC66)</f>
        <v>9.1821428571428552</v>
      </c>
      <c r="AL66" s="66"/>
      <c r="AM66" s="73"/>
    </row>
    <row r="67" spans="1:39" x14ac:dyDescent="0.15">
      <c r="A67">
        <f t="shared" ref="A67:A130" si="4">MONTH(B67)</f>
        <v>6</v>
      </c>
      <c r="B67" s="72">
        <v>43255</v>
      </c>
      <c r="C67">
        <f>COUNT(茨城!$B67:$Z67)</f>
        <v>18</v>
      </c>
      <c r="D67">
        <f>COUNT(栃木!$B67:$Z67)</f>
        <v>10</v>
      </c>
      <c r="E67">
        <f>COUNT(群馬!$B67:$Z67)</f>
        <v>8</v>
      </c>
      <c r="F67">
        <f>COUNT(埼玉!$B67:$Z67)</f>
        <v>20</v>
      </c>
      <c r="G67">
        <f>COUNT(千葉!$B67:$AA67)</f>
        <v>21</v>
      </c>
      <c r="H67">
        <f>COUNT(東京!$B67:$Z67)</f>
        <v>8</v>
      </c>
      <c r="I67">
        <f>COUNT(神奈川!$B67:$Z67)</f>
        <v>13</v>
      </c>
      <c r="J67">
        <f>COUNT(山梨!$B67:$Z67)</f>
        <v>4</v>
      </c>
      <c r="K67">
        <f>COUNT(長野!$B67:$Z67)</f>
        <v>6</v>
      </c>
      <c r="L67">
        <f>COUNT(静岡!$B67:$AC67)</f>
        <v>28</v>
      </c>
      <c r="M67" s="66">
        <f t="shared" si="1"/>
        <v>136</v>
      </c>
      <c r="O67" s="276">
        <f>MAX(茨城!$B67:$Z67)</f>
        <v>8.3000000000000007</v>
      </c>
      <c r="P67" s="276">
        <f>MAX(栃木!$B67:$Z67)</f>
        <v>11.9</v>
      </c>
      <c r="Q67" s="276">
        <f>MAX(群馬!$B67:$Z67)</f>
        <v>16.600000000000001</v>
      </c>
      <c r="R67" s="276">
        <f>MAX(埼玉!$B67:$Z67)</f>
        <v>16.5</v>
      </c>
      <c r="S67" s="276">
        <f>MAX(千葉!$B67:$AA67)</f>
        <v>8.6999999999999993</v>
      </c>
      <c r="T67" s="276">
        <f>MAX(東京!$B67:$Z67)</f>
        <v>13.7</v>
      </c>
      <c r="U67" s="276">
        <f>MAX(神奈川!$B67:$Z67)</f>
        <v>13</v>
      </c>
      <c r="V67" s="276">
        <f>MAX(山梨!$B67:$Z67)</f>
        <v>14.5</v>
      </c>
      <c r="W67" s="276">
        <f>MAX(長野!$B67:$Z67)</f>
        <v>16.600000000000001</v>
      </c>
      <c r="X67" s="449">
        <f>MAX(静岡!$B67:$AC67)</f>
        <v>11.9</v>
      </c>
      <c r="Y67" s="278">
        <f t="shared" si="2"/>
        <v>16.600000000000001</v>
      </c>
      <c r="Z67" s="277" t="str">
        <f t="shared" ca="1" si="3"/>
        <v/>
      </c>
      <c r="AA67" s="160"/>
      <c r="AB67" s="161">
        <f>AVERAGE(茨城!$B67:$Z67)</f>
        <v>6.3111111111111109</v>
      </c>
      <c r="AC67" s="161">
        <f>AVERAGE(栃木!$B67:$Z67)</f>
        <v>9.24</v>
      </c>
      <c r="AD67" s="161">
        <f>AVERAGE(群馬!$B67:$Z67)</f>
        <v>13.5</v>
      </c>
      <c r="AE67" s="161">
        <f>AVERAGE(埼玉!$B67:$Z67)</f>
        <v>12.164999999999999</v>
      </c>
      <c r="AF67" s="161">
        <f>AVERAGE(千葉!$B67:$AA67)</f>
        <v>6.3761904761904766</v>
      </c>
      <c r="AG67" s="161">
        <f>AVERAGE(東京!$B67:$Z67)</f>
        <v>10.875</v>
      </c>
      <c r="AH67" s="161">
        <f>AVERAGE(神奈川!$B67:$Z67)</f>
        <v>9.907692307692308</v>
      </c>
      <c r="AI67" s="161">
        <f>AVERAGE(山梨!$B67:$Z67)</f>
        <v>12.725</v>
      </c>
      <c r="AJ67" s="161">
        <f>AVERAGE(長野!$B67:$Z67)</f>
        <v>13.566666666666668</v>
      </c>
      <c r="AK67" s="161">
        <f>AVERAGE(静岡!$B67:$AC67)</f>
        <v>8.0821428571428573</v>
      </c>
      <c r="AL67" s="66"/>
      <c r="AM67" s="73"/>
    </row>
    <row r="68" spans="1:39" x14ac:dyDescent="0.15">
      <c r="A68">
        <f t="shared" si="4"/>
        <v>6</v>
      </c>
      <c r="B68" s="72">
        <v>43256</v>
      </c>
      <c r="C68">
        <f>COUNT(茨城!$B68:$Z68)</f>
        <v>18</v>
      </c>
      <c r="D68">
        <f>COUNT(栃木!$B68:$Z68)</f>
        <v>11</v>
      </c>
      <c r="E68">
        <f>COUNT(群馬!$B68:$Z68)</f>
        <v>8</v>
      </c>
      <c r="F68">
        <f>COUNT(埼玉!$B68:$Z68)</f>
        <v>20</v>
      </c>
      <c r="G68">
        <f>COUNT(千葉!$B68:$AA68)</f>
        <v>21</v>
      </c>
      <c r="H68">
        <f>COUNT(東京!$B68:$Z68)</f>
        <v>7</v>
      </c>
      <c r="I68">
        <f>COUNT(神奈川!$B68:$Z68)</f>
        <v>13</v>
      </c>
      <c r="J68">
        <f>COUNT(山梨!$B68:$Z68)</f>
        <v>4</v>
      </c>
      <c r="K68">
        <f>COUNT(長野!$B68:$Z68)</f>
        <v>6</v>
      </c>
      <c r="L68">
        <f>COUNT(静岡!$B68:$AC68)</f>
        <v>28</v>
      </c>
      <c r="M68" s="66">
        <f t="shared" ref="M68:M131" si="5">SUM(C68:L68)</f>
        <v>136</v>
      </c>
      <c r="O68" s="276">
        <f>MAX(茨城!$B68:$Z68)</f>
        <v>8.8000000000000007</v>
      </c>
      <c r="P68" s="276">
        <f>MAX(栃木!$B68:$Z68)</f>
        <v>12</v>
      </c>
      <c r="Q68" s="276">
        <f>MAX(群馬!$B68:$Z68)</f>
        <v>15.3</v>
      </c>
      <c r="R68" s="276">
        <f>MAX(埼玉!$B68:$Z68)</f>
        <v>16.5</v>
      </c>
      <c r="S68" s="276">
        <f>MAX(千葉!$B68:$AA68)</f>
        <v>12.6</v>
      </c>
      <c r="T68" s="276">
        <f>MAX(東京!$B68:$Z68)</f>
        <v>11.8</v>
      </c>
      <c r="U68" s="276">
        <f>MAX(神奈川!$B68:$Z68)</f>
        <v>15.4</v>
      </c>
      <c r="V68" s="276">
        <f>MAX(山梨!$B68:$Z68)</f>
        <v>14.9</v>
      </c>
      <c r="W68" s="276">
        <f>MAX(長野!$B68:$Z68)</f>
        <v>16.5</v>
      </c>
      <c r="X68" s="449">
        <f>MAX(静岡!$B68:$AC68)</f>
        <v>13</v>
      </c>
      <c r="Y68" s="278">
        <f t="shared" ref="Y68:Y131" si="6">MAX(O68:X68)</f>
        <v>16.5</v>
      </c>
      <c r="Z68" s="277" t="str">
        <f t="shared" ref="Z68:Z131" ca="1" si="7">IF(Y68&gt;35,OFFSET($O$2,0,MATCH(Y68,O68:X68,0)-1),"")</f>
        <v/>
      </c>
      <c r="AA68" s="160"/>
      <c r="AB68" s="161">
        <f>AVERAGE(茨城!$B68:$Z68)</f>
        <v>6.0277777777777759</v>
      </c>
      <c r="AC68" s="161">
        <f>AVERAGE(栃木!$B68:$Z68)</f>
        <v>9.1545454545454561</v>
      </c>
      <c r="AD68" s="161">
        <f>AVERAGE(群馬!$B68:$Z68)</f>
        <v>13.924999999999999</v>
      </c>
      <c r="AE68" s="161">
        <f>AVERAGE(埼玉!$B68:$Z68)</f>
        <v>12.245000000000001</v>
      </c>
      <c r="AF68" s="161">
        <f>AVERAGE(千葉!$B68:$AA68)</f>
        <v>7.8857142857142852</v>
      </c>
      <c r="AG68" s="161">
        <f>AVERAGE(東京!$B68:$Z68)</f>
        <v>10.485714285714284</v>
      </c>
      <c r="AH68" s="161">
        <f>AVERAGE(神奈川!$B68:$Z68)</f>
        <v>10.684615384615382</v>
      </c>
      <c r="AI68" s="161">
        <f>AVERAGE(山梨!$B68:$Z68)</f>
        <v>11.7</v>
      </c>
      <c r="AJ68" s="161">
        <f>AVERAGE(長野!$B68:$Z68)</f>
        <v>13.35</v>
      </c>
      <c r="AK68" s="161">
        <f>AVERAGE(静岡!$B68:$AC68)</f>
        <v>9.5285714285714302</v>
      </c>
      <c r="AL68" s="66"/>
      <c r="AM68" s="73"/>
    </row>
    <row r="69" spans="1:39" x14ac:dyDescent="0.15">
      <c r="A69">
        <f t="shared" si="4"/>
        <v>6</v>
      </c>
      <c r="B69" s="72">
        <v>43257</v>
      </c>
      <c r="C69">
        <f>COUNT(茨城!$B69:$Z69)</f>
        <v>18</v>
      </c>
      <c r="D69">
        <f>COUNT(栃木!$B69:$Z69)</f>
        <v>11</v>
      </c>
      <c r="E69">
        <f>COUNT(群馬!$B69:$Z69)</f>
        <v>8</v>
      </c>
      <c r="F69">
        <f>COUNT(埼玉!$B69:$Z69)</f>
        <v>20</v>
      </c>
      <c r="G69">
        <f>COUNT(千葉!$B69:$AA69)</f>
        <v>21</v>
      </c>
      <c r="H69">
        <f>COUNT(東京!$B69:$Z69)</f>
        <v>7</v>
      </c>
      <c r="I69">
        <f>COUNT(神奈川!$B69:$Z69)</f>
        <v>13</v>
      </c>
      <c r="J69">
        <f>COUNT(山梨!$B69:$Z69)</f>
        <v>4</v>
      </c>
      <c r="K69">
        <f>COUNT(長野!$B69:$Z69)</f>
        <v>6</v>
      </c>
      <c r="L69">
        <f>COUNT(静岡!$B69:$AC69)</f>
        <v>28</v>
      </c>
      <c r="M69" s="66">
        <f t="shared" si="5"/>
        <v>136</v>
      </c>
      <c r="O69" s="276">
        <f>MAX(茨城!$B69:$Z69)</f>
        <v>14.9</v>
      </c>
      <c r="P69" s="276">
        <f>MAX(栃木!$B69:$Z69)</f>
        <v>17</v>
      </c>
      <c r="Q69" s="276">
        <f>MAX(群馬!$B69:$Z69)</f>
        <v>19.2</v>
      </c>
      <c r="R69" s="276">
        <f>MAX(埼玉!$B69:$Z69)</f>
        <v>18.3</v>
      </c>
      <c r="S69" s="276">
        <f>MAX(千葉!$B69:$AA69)</f>
        <v>11.8</v>
      </c>
      <c r="T69" s="276">
        <f>MAX(東京!$B69:$Z69)</f>
        <v>13.5</v>
      </c>
      <c r="U69" s="276">
        <f>MAX(神奈川!$B69:$Z69)</f>
        <v>14.7</v>
      </c>
      <c r="V69" s="276">
        <f>MAX(山梨!$B69:$Z69)</f>
        <v>13.3</v>
      </c>
      <c r="W69" s="276">
        <f>MAX(長野!$B69:$Z69)</f>
        <v>13.1</v>
      </c>
      <c r="X69" s="449">
        <f>MAX(静岡!$B69:$AC69)</f>
        <v>13.4</v>
      </c>
      <c r="Y69" s="278">
        <f t="shared" si="6"/>
        <v>19.2</v>
      </c>
      <c r="Z69" s="277" t="str">
        <f t="shared" ca="1" si="7"/>
        <v/>
      </c>
      <c r="AA69" s="160"/>
      <c r="AB69" s="161">
        <f>AVERAGE(茨城!$B69:$Z69)</f>
        <v>10.105555555555556</v>
      </c>
      <c r="AC69" s="161">
        <f>AVERAGE(栃木!$B69:$Z69)</f>
        <v>13.945454545454545</v>
      </c>
      <c r="AD69" s="161">
        <f>AVERAGE(群馬!$B69:$Z69)</f>
        <v>16.162500000000001</v>
      </c>
      <c r="AE69" s="161">
        <f>AVERAGE(埼玉!$B69:$Z69)</f>
        <v>14.460000000000003</v>
      </c>
      <c r="AF69" s="161">
        <f>AVERAGE(千葉!$B69:$AA69)</f>
        <v>7.9952380952380953</v>
      </c>
      <c r="AG69" s="161">
        <f>AVERAGE(東京!$B69:$Z69)</f>
        <v>12.5</v>
      </c>
      <c r="AH69" s="161">
        <f>AVERAGE(神奈川!$B69:$Z69)</f>
        <v>11.238461538461538</v>
      </c>
      <c r="AI69" s="161">
        <f>AVERAGE(山梨!$B69:$Z69)</f>
        <v>10.675000000000001</v>
      </c>
      <c r="AJ69" s="161">
        <f>AVERAGE(長野!$B69:$Z69)</f>
        <v>8.8166666666666664</v>
      </c>
      <c r="AK69" s="161">
        <f>AVERAGE(静岡!$B69:$AC69)</f>
        <v>7.3821428571428571</v>
      </c>
      <c r="AL69" s="66"/>
      <c r="AM69" s="73"/>
    </row>
    <row r="70" spans="1:39" x14ac:dyDescent="0.15">
      <c r="A70">
        <f t="shared" si="4"/>
        <v>6</v>
      </c>
      <c r="B70" s="72">
        <v>43258</v>
      </c>
      <c r="C70">
        <f>COUNT(茨城!$B70:$Z70)</f>
        <v>18</v>
      </c>
      <c r="D70">
        <f>COUNT(栃木!$B70:$Z70)</f>
        <v>11</v>
      </c>
      <c r="E70">
        <f>COUNT(群馬!$B70:$Z70)</f>
        <v>8</v>
      </c>
      <c r="F70">
        <f>COUNT(埼玉!$B70:$Z70)</f>
        <v>20</v>
      </c>
      <c r="G70">
        <f>COUNT(千葉!$B70:$AA70)</f>
        <v>21</v>
      </c>
      <c r="H70">
        <f>COUNT(東京!$B70:$Z70)</f>
        <v>7</v>
      </c>
      <c r="I70">
        <f>COUNT(神奈川!$B70:$Z70)</f>
        <v>13</v>
      </c>
      <c r="J70">
        <f>COUNT(山梨!$B70:$Z70)</f>
        <v>4</v>
      </c>
      <c r="K70">
        <f>COUNT(長野!$B70:$Z70)</f>
        <v>6</v>
      </c>
      <c r="L70">
        <f>COUNT(静岡!$B70:$AC70)</f>
        <v>28</v>
      </c>
      <c r="M70" s="66">
        <f t="shared" si="5"/>
        <v>136</v>
      </c>
      <c r="O70" s="276">
        <f>MAX(茨城!$B70:$Z70)</f>
        <v>13</v>
      </c>
      <c r="P70" s="276">
        <f>MAX(栃木!$B70:$Z70)</f>
        <v>13.7</v>
      </c>
      <c r="Q70" s="276">
        <f>MAX(群馬!$B70:$Z70)</f>
        <v>14.7</v>
      </c>
      <c r="R70" s="276">
        <f>MAX(埼玉!$B70:$Z70)</f>
        <v>13.9</v>
      </c>
      <c r="S70" s="276">
        <f>MAX(千葉!$B70:$AA70)</f>
        <v>12.9</v>
      </c>
      <c r="T70" s="276">
        <f>MAX(東京!$B70:$Z70)</f>
        <v>12</v>
      </c>
      <c r="U70" s="276">
        <f>MAX(神奈川!$B70:$Z70)</f>
        <v>14.3</v>
      </c>
      <c r="V70" s="276">
        <f>MAX(山梨!$B70:$Z70)</f>
        <v>8.7000000000000011</v>
      </c>
      <c r="W70" s="276">
        <f>MAX(長野!$B70:$Z70)</f>
        <v>13.4</v>
      </c>
      <c r="X70" s="449">
        <f>MAX(静岡!$B70:$AC70)</f>
        <v>11.2</v>
      </c>
      <c r="Y70" s="278">
        <f t="shared" si="6"/>
        <v>14.7</v>
      </c>
      <c r="Z70" s="277" t="str">
        <f t="shared" ca="1" si="7"/>
        <v/>
      </c>
      <c r="AA70" s="160"/>
      <c r="AB70" s="161">
        <f>AVERAGE(茨城!$B70:$Z70)</f>
        <v>9.9111111111111114</v>
      </c>
      <c r="AC70" s="161">
        <f>AVERAGE(栃木!$B70:$Z70)</f>
        <v>12.145454545454545</v>
      </c>
      <c r="AD70" s="161">
        <f>AVERAGE(群馬!$B70:$Z70)</f>
        <v>10.587499999999999</v>
      </c>
      <c r="AE70" s="161">
        <f>AVERAGE(埼玉!$B70:$Z70)</f>
        <v>11.275</v>
      </c>
      <c r="AF70" s="161">
        <f>AVERAGE(千葉!$B70:$AA70)</f>
        <v>7.4904761904761914</v>
      </c>
      <c r="AG70" s="161">
        <f>AVERAGE(東京!$B70:$Z70)</f>
        <v>10.157142857142857</v>
      </c>
      <c r="AH70" s="161">
        <f>AVERAGE(神奈川!$B70:$Z70)</f>
        <v>11</v>
      </c>
      <c r="AI70" s="161">
        <f>AVERAGE(山梨!$B70:$Z70)</f>
        <v>6.5750000000000011</v>
      </c>
      <c r="AJ70" s="161">
        <f>AVERAGE(長野!$B70:$Z70)</f>
        <v>9.1666666666666661</v>
      </c>
      <c r="AK70" s="161">
        <f>AVERAGE(静岡!$B70:$AC70)</f>
        <v>7.9035714285714276</v>
      </c>
      <c r="AL70" s="66"/>
      <c r="AM70" s="73"/>
    </row>
    <row r="71" spans="1:39" x14ac:dyDescent="0.15">
      <c r="A71">
        <f t="shared" si="4"/>
        <v>6</v>
      </c>
      <c r="B71" s="72">
        <v>43259</v>
      </c>
      <c r="C71">
        <f>COUNT(茨城!$B71:$Z71)</f>
        <v>18</v>
      </c>
      <c r="D71">
        <f>COUNT(栃木!$B71:$Z71)</f>
        <v>11</v>
      </c>
      <c r="E71">
        <f>COUNT(群馬!$B71:$Z71)</f>
        <v>8</v>
      </c>
      <c r="F71">
        <f>COUNT(埼玉!$B71:$Z71)</f>
        <v>20</v>
      </c>
      <c r="G71">
        <f>COUNT(千葉!$B71:$AA71)</f>
        <v>21</v>
      </c>
      <c r="H71">
        <f>COUNT(東京!$B71:$Z71)</f>
        <v>8</v>
      </c>
      <c r="I71">
        <f>COUNT(神奈川!$B71:$Z71)</f>
        <v>13</v>
      </c>
      <c r="J71">
        <f>COUNT(山梨!$B71:$Z71)</f>
        <v>4</v>
      </c>
      <c r="K71">
        <f>COUNT(長野!$B71:$Z71)</f>
        <v>6</v>
      </c>
      <c r="L71">
        <f>COUNT(静岡!$B71:$AC71)</f>
        <v>28</v>
      </c>
      <c r="M71" s="66">
        <f t="shared" si="5"/>
        <v>137</v>
      </c>
      <c r="O71" s="276">
        <f>MAX(茨城!$B71:$Z71)</f>
        <v>11.8</v>
      </c>
      <c r="P71" s="276">
        <f>MAX(栃木!$B71:$Z71)</f>
        <v>14</v>
      </c>
      <c r="Q71" s="276">
        <f>MAX(群馬!$B71:$Z71)</f>
        <v>15.5</v>
      </c>
      <c r="R71" s="276">
        <f>MAX(埼玉!$B71:$Z71)</f>
        <v>14.7</v>
      </c>
      <c r="S71" s="276">
        <f>MAX(千葉!$B71:$AA71)</f>
        <v>11.7</v>
      </c>
      <c r="T71" s="276">
        <f>MAX(東京!$B71:$Z71)</f>
        <v>12.6</v>
      </c>
      <c r="U71" s="276">
        <f>MAX(神奈川!$B71:$Z71)</f>
        <v>14.7</v>
      </c>
      <c r="V71" s="276">
        <f>MAX(山梨!$B71:$Z71)</f>
        <v>13.3</v>
      </c>
      <c r="W71" s="276">
        <f>MAX(長野!$B71:$Z71)</f>
        <v>14.6</v>
      </c>
      <c r="X71" s="449">
        <f>MAX(静岡!$B71:$AC71)</f>
        <v>17</v>
      </c>
      <c r="Y71" s="278">
        <f t="shared" si="6"/>
        <v>17</v>
      </c>
      <c r="Z71" s="277" t="str">
        <f t="shared" ca="1" si="7"/>
        <v/>
      </c>
      <c r="AA71" s="160"/>
      <c r="AB71" s="161">
        <f>AVERAGE(茨城!$B71:$Z71)</f>
        <v>8.9944444444444436</v>
      </c>
      <c r="AC71" s="161">
        <f>AVERAGE(栃木!$B71:$Z71)</f>
        <v>11.263636363636364</v>
      </c>
      <c r="AD71" s="161">
        <f>AVERAGE(群馬!$B71:$Z71)</f>
        <v>13.8</v>
      </c>
      <c r="AE71" s="161">
        <f>AVERAGE(埼玉!$B71:$Z71)</f>
        <v>12.810000000000002</v>
      </c>
      <c r="AF71" s="161">
        <f>AVERAGE(千葉!$B71:$AA71)</f>
        <v>8.2238095238095248</v>
      </c>
      <c r="AG71" s="161">
        <f>AVERAGE(東京!$B71:$Z71)</f>
        <v>10.987500000000001</v>
      </c>
      <c r="AH71" s="161">
        <f>AVERAGE(神奈川!$B71:$Z71)</f>
        <v>10.646153846153844</v>
      </c>
      <c r="AI71" s="161">
        <f>AVERAGE(山梨!$B71:$Z71)</f>
        <v>11.524999999999999</v>
      </c>
      <c r="AJ71" s="161">
        <f>AVERAGE(長野!$B71:$Z71)</f>
        <v>11.383333333333333</v>
      </c>
      <c r="AK71" s="161">
        <f>AVERAGE(静岡!$B71:$AC71)</f>
        <v>12.096428571428572</v>
      </c>
      <c r="AL71" s="66"/>
      <c r="AM71" s="73"/>
    </row>
    <row r="72" spans="1:39" x14ac:dyDescent="0.15">
      <c r="A72">
        <f t="shared" si="4"/>
        <v>6</v>
      </c>
      <c r="B72" s="72">
        <v>43260</v>
      </c>
      <c r="C72">
        <f>COUNT(茨城!$B72:$Z72)</f>
        <v>18</v>
      </c>
      <c r="D72">
        <f>COUNT(栃木!$B72:$Z72)</f>
        <v>11</v>
      </c>
      <c r="E72">
        <f>COUNT(群馬!$B72:$Z72)</f>
        <v>8</v>
      </c>
      <c r="F72">
        <f>COUNT(埼玉!$B72:$Z72)</f>
        <v>20</v>
      </c>
      <c r="G72">
        <f>COUNT(千葉!$B72:$AA72)</f>
        <v>21</v>
      </c>
      <c r="H72">
        <f>COUNT(東京!$B72:$Z72)</f>
        <v>8</v>
      </c>
      <c r="I72">
        <f>COUNT(神奈川!$B72:$Z72)</f>
        <v>13</v>
      </c>
      <c r="J72">
        <f>COUNT(山梨!$B72:$Z72)</f>
        <v>4</v>
      </c>
      <c r="K72">
        <f>COUNT(長野!$B72:$Z72)</f>
        <v>6</v>
      </c>
      <c r="L72">
        <f>COUNT(静岡!$B72:$AC72)</f>
        <v>28</v>
      </c>
      <c r="M72" s="66">
        <f t="shared" si="5"/>
        <v>137</v>
      </c>
      <c r="O72" s="276">
        <f>MAX(茨城!$B72:$Z72)</f>
        <v>18.2</v>
      </c>
      <c r="P72" s="276">
        <f>MAX(栃木!$B72:$Z72)</f>
        <v>20.7</v>
      </c>
      <c r="Q72" s="276">
        <f>MAX(群馬!$B72:$Z72)</f>
        <v>19.2</v>
      </c>
      <c r="R72" s="276">
        <f>MAX(埼玉!$B72:$Z72)</f>
        <v>20.6</v>
      </c>
      <c r="S72" s="276">
        <f>MAX(千葉!$B72:$AA72)</f>
        <v>15.4</v>
      </c>
      <c r="T72" s="276">
        <f>MAX(東京!$B72:$Z72)</f>
        <v>16.5</v>
      </c>
      <c r="U72" s="276">
        <f>MAX(神奈川!$B72:$Z72)</f>
        <v>19</v>
      </c>
      <c r="V72" s="276">
        <f>MAX(山梨!$B72:$Z72)</f>
        <v>15.100000000000001</v>
      </c>
      <c r="W72" s="276">
        <f>MAX(長野!$B72:$Z72)</f>
        <v>14</v>
      </c>
      <c r="X72" s="449">
        <f>MAX(静岡!$B72:$AC72)</f>
        <v>21.8</v>
      </c>
      <c r="Y72" s="278">
        <f t="shared" si="6"/>
        <v>21.8</v>
      </c>
      <c r="Z72" s="277" t="str">
        <f t="shared" ca="1" si="7"/>
        <v/>
      </c>
      <c r="AA72" s="160"/>
      <c r="AB72" s="161">
        <f>AVERAGE(茨城!$B72:$Z72)</f>
        <v>15.211111111111112</v>
      </c>
      <c r="AC72" s="161">
        <f>AVERAGE(栃木!$B72:$Z72)</f>
        <v>16.727272727272727</v>
      </c>
      <c r="AD72" s="161">
        <f>AVERAGE(群馬!$B72:$Z72)</f>
        <v>14.575000000000001</v>
      </c>
      <c r="AE72" s="161">
        <f>AVERAGE(埼玉!$B72:$Z72)</f>
        <v>16.979999999999997</v>
      </c>
      <c r="AF72" s="161">
        <f>AVERAGE(千葉!$B72:$AA72)</f>
        <v>12.785714285714286</v>
      </c>
      <c r="AG72" s="161">
        <f>AVERAGE(東京!$B72:$Z72)</f>
        <v>14.362499999999999</v>
      </c>
      <c r="AH72" s="161">
        <f>AVERAGE(神奈川!$B72:$Z72)</f>
        <v>14.284615384615384</v>
      </c>
      <c r="AI72" s="161">
        <f>AVERAGE(山梨!$B72:$Z72)</f>
        <v>12</v>
      </c>
      <c r="AJ72" s="161">
        <f>AVERAGE(長野!$B72:$Z72)</f>
        <v>11.666666666666666</v>
      </c>
      <c r="AK72" s="161">
        <f>AVERAGE(静岡!$B72:$AC72)</f>
        <v>15.364285714285714</v>
      </c>
      <c r="AL72" s="66"/>
      <c r="AM72" s="73"/>
    </row>
    <row r="73" spans="1:39" x14ac:dyDescent="0.15">
      <c r="A73">
        <f t="shared" si="4"/>
        <v>6</v>
      </c>
      <c r="B73" s="72">
        <v>43261</v>
      </c>
      <c r="C73">
        <f>COUNT(茨城!$B73:$Z73)</f>
        <v>18</v>
      </c>
      <c r="D73">
        <f>COUNT(栃木!$B73:$Z73)</f>
        <v>11</v>
      </c>
      <c r="E73">
        <f>COUNT(群馬!$B73:$Z73)</f>
        <v>8</v>
      </c>
      <c r="F73">
        <f>COUNT(埼玉!$B73:$Z73)</f>
        <v>20</v>
      </c>
      <c r="G73">
        <f>COUNT(千葉!$B73:$AA73)</f>
        <v>21</v>
      </c>
      <c r="H73">
        <f>COUNT(東京!$B73:$Z73)</f>
        <v>8</v>
      </c>
      <c r="I73">
        <f>COUNT(神奈川!$B73:$Z73)</f>
        <v>13</v>
      </c>
      <c r="J73">
        <f>COUNT(山梨!$B73:$Z73)</f>
        <v>4</v>
      </c>
      <c r="K73">
        <f>COUNT(長野!$B73:$Z73)</f>
        <v>6</v>
      </c>
      <c r="L73">
        <f>COUNT(静岡!$B73:$AC73)</f>
        <v>28</v>
      </c>
      <c r="M73" s="66">
        <f t="shared" si="5"/>
        <v>137</v>
      </c>
      <c r="O73" s="276">
        <f>MAX(茨城!$B73:$Z73)</f>
        <v>9.1</v>
      </c>
      <c r="P73" s="276">
        <f>MAX(栃木!$B73:$Z73)</f>
        <v>9.5</v>
      </c>
      <c r="Q73" s="276">
        <f>MAX(群馬!$B73:$Z73)</f>
        <v>9.5</v>
      </c>
      <c r="R73" s="276">
        <f>MAX(埼玉!$B73:$Z73)</f>
        <v>11</v>
      </c>
      <c r="S73" s="276">
        <f>MAX(千葉!$B73:$AA73)</f>
        <v>11.1</v>
      </c>
      <c r="T73" s="276">
        <f>MAX(東京!$B73:$Z73)</f>
        <v>9.8000000000000007</v>
      </c>
      <c r="U73" s="276">
        <f>MAX(神奈川!$B73:$Z73)</f>
        <v>15.3</v>
      </c>
      <c r="V73" s="276">
        <f>MAX(山梨!$B73:$Z73)</f>
        <v>8.5</v>
      </c>
      <c r="W73" s="276">
        <f>MAX(長野!$B73:$Z73)</f>
        <v>9.6999999999999993</v>
      </c>
      <c r="X73" s="449">
        <f>MAX(静岡!$B73:$AC73)</f>
        <v>15.3</v>
      </c>
      <c r="Y73" s="278">
        <f t="shared" si="6"/>
        <v>15.3</v>
      </c>
      <c r="Z73" s="277" t="str">
        <f t="shared" ca="1" si="7"/>
        <v/>
      </c>
      <c r="AA73" s="160"/>
      <c r="AB73" s="161">
        <f>AVERAGE(茨城!$B73:$Z73)</f>
        <v>6.7277777777777779</v>
      </c>
      <c r="AC73" s="161">
        <f>AVERAGE(栃木!$B73:$Z73)</f>
        <v>6.7181818181818187</v>
      </c>
      <c r="AD73" s="161">
        <f>AVERAGE(群馬!$B73:$Z73)</f>
        <v>7.0500000000000007</v>
      </c>
      <c r="AE73" s="161">
        <f>AVERAGE(埼玉!$B73:$Z73)</f>
        <v>6.9249999999999998</v>
      </c>
      <c r="AF73" s="161">
        <f>AVERAGE(千葉!$B73:$AA73)</f>
        <v>7.89047619047619</v>
      </c>
      <c r="AG73" s="161">
        <f>AVERAGE(東京!$B73:$Z73)</f>
        <v>8.7125000000000004</v>
      </c>
      <c r="AH73" s="161">
        <f>AVERAGE(神奈川!$B73:$Z73)</f>
        <v>9.4615384615384617</v>
      </c>
      <c r="AI73" s="161">
        <f>AVERAGE(山梨!$B73:$Z73)</f>
        <v>6.2</v>
      </c>
      <c r="AJ73" s="161">
        <f>AVERAGE(長野!$B73:$Z73)</f>
        <v>5.7166666666666659</v>
      </c>
      <c r="AK73" s="161">
        <f>AVERAGE(静岡!$B73:$AC73)</f>
        <v>11.096428571428573</v>
      </c>
      <c r="AL73" s="66"/>
      <c r="AM73" s="73"/>
    </row>
    <row r="74" spans="1:39" x14ac:dyDescent="0.15">
      <c r="A74">
        <f t="shared" si="4"/>
        <v>6</v>
      </c>
      <c r="B74" s="72">
        <v>43262</v>
      </c>
      <c r="C74">
        <f>COUNT(茨城!$B74:$Z74)</f>
        <v>18</v>
      </c>
      <c r="D74">
        <f>COUNT(栃木!$B74:$Z74)</f>
        <v>11</v>
      </c>
      <c r="E74">
        <f>COUNT(群馬!$B74:$Z74)</f>
        <v>8</v>
      </c>
      <c r="F74">
        <f>COUNT(埼玉!$B74:$Z74)</f>
        <v>20</v>
      </c>
      <c r="G74">
        <f>COUNT(千葉!$B74:$AA74)</f>
        <v>21</v>
      </c>
      <c r="H74">
        <f>COUNT(東京!$B74:$Z74)</f>
        <v>7</v>
      </c>
      <c r="I74">
        <f>COUNT(神奈川!$B74:$Z74)</f>
        <v>13</v>
      </c>
      <c r="J74">
        <f>COUNT(山梨!$B74:$Z74)</f>
        <v>4</v>
      </c>
      <c r="K74">
        <f>COUNT(長野!$B74:$Z74)</f>
        <v>6</v>
      </c>
      <c r="L74">
        <f>COUNT(静岡!$B74:$AC74)</f>
        <v>28</v>
      </c>
      <c r="M74" s="66">
        <f t="shared" si="5"/>
        <v>136</v>
      </c>
      <c r="O74" s="276">
        <f>MAX(茨城!$B74:$Z74)</f>
        <v>3</v>
      </c>
      <c r="P74" s="276">
        <f>MAX(栃木!$B74:$Z74)</f>
        <v>2.5</v>
      </c>
      <c r="Q74" s="276">
        <f>MAX(群馬!$B74:$Z74)</f>
        <v>3.4</v>
      </c>
      <c r="R74" s="276">
        <f>MAX(埼玉!$B74:$Z74)</f>
        <v>3.5</v>
      </c>
      <c r="S74" s="276">
        <f>MAX(千葉!$B74:$AA74)</f>
        <v>5.3</v>
      </c>
      <c r="T74" s="276">
        <f>MAX(東京!$B74:$Z74)</f>
        <v>1.9</v>
      </c>
      <c r="U74" s="276">
        <f>MAX(神奈川!$B74:$Z74)</f>
        <v>5.4</v>
      </c>
      <c r="V74" s="276">
        <f>MAX(山梨!$B74:$Z74)</f>
        <v>5.3000000000000007</v>
      </c>
      <c r="W74" s="276">
        <f>MAX(長野!$B74:$Z74)</f>
        <v>3.3</v>
      </c>
      <c r="X74" s="449">
        <f>MAX(静岡!$B74:$AC74)</f>
        <v>8.8000000000000007</v>
      </c>
      <c r="Y74" s="278">
        <f t="shared" si="6"/>
        <v>8.8000000000000007</v>
      </c>
      <c r="Z74" s="277" t="str">
        <f t="shared" ca="1" si="7"/>
        <v/>
      </c>
      <c r="AA74" s="160"/>
      <c r="AB74" s="161">
        <f>AVERAGE(茨城!$B74:$Z74)</f>
        <v>0.73888888888888882</v>
      </c>
      <c r="AC74" s="161">
        <f>AVERAGE(栃木!$B74:$Z74)</f>
        <v>0.69090909090909092</v>
      </c>
      <c r="AD74" s="161">
        <f>AVERAGE(群馬!$B74:$Z74)</f>
        <v>1.4</v>
      </c>
      <c r="AE74" s="161">
        <f>AVERAGE(埼玉!$B74:$Z74)</f>
        <v>1.8299999999999996</v>
      </c>
      <c r="AF74" s="161">
        <f>AVERAGE(千葉!$B74:$AA74)</f>
        <v>1.4904761904761905</v>
      </c>
      <c r="AG74" s="161">
        <f>AVERAGE(東京!$B74:$Z74)</f>
        <v>1.3857142857142855</v>
      </c>
      <c r="AH74" s="161">
        <f>AVERAGE(神奈川!$B74:$Z74)</f>
        <v>1.6846153846153844</v>
      </c>
      <c r="AI74" s="161">
        <f>AVERAGE(山梨!$B74:$Z74)</f>
        <v>3.4250000000000003</v>
      </c>
      <c r="AJ74" s="161">
        <f>AVERAGE(長野!$B74:$Z74)</f>
        <v>2.1333333333333333</v>
      </c>
      <c r="AK74" s="161">
        <f>AVERAGE(静岡!$B74:$AC74)</f>
        <v>3.8714285714285723</v>
      </c>
      <c r="AL74" s="66"/>
      <c r="AM74" s="73"/>
    </row>
    <row r="75" spans="1:39" x14ac:dyDescent="0.15">
      <c r="A75">
        <f t="shared" si="4"/>
        <v>6</v>
      </c>
      <c r="B75" s="72">
        <v>43263</v>
      </c>
      <c r="C75">
        <f>COUNT(茨城!$B75:$Z75)</f>
        <v>18</v>
      </c>
      <c r="D75">
        <f>COUNT(栃木!$B75:$Z75)</f>
        <v>11</v>
      </c>
      <c r="E75">
        <f>COUNT(群馬!$B75:$Z75)</f>
        <v>8</v>
      </c>
      <c r="F75">
        <f>COUNT(埼玉!$B75:$Z75)</f>
        <v>20</v>
      </c>
      <c r="G75">
        <f>COUNT(千葉!$B75:$AA75)</f>
        <v>21</v>
      </c>
      <c r="H75">
        <f>COUNT(東京!$B75:$Z75)</f>
        <v>7</v>
      </c>
      <c r="I75">
        <f>COUNT(神奈川!$B75:$Z75)</f>
        <v>13</v>
      </c>
      <c r="J75">
        <f>COUNT(山梨!$B75:$Z75)</f>
        <v>4</v>
      </c>
      <c r="K75">
        <f>COUNT(長野!$B75:$Z75)</f>
        <v>6</v>
      </c>
      <c r="L75">
        <f>COUNT(静岡!$B75:$AC75)</f>
        <v>28</v>
      </c>
      <c r="M75" s="66">
        <f t="shared" si="5"/>
        <v>136</v>
      </c>
      <c r="O75" s="276">
        <f>MAX(茨城!$B75:$Z75)</f>
        <v>6.9</v>
      </c>
      <c r="P75" s="276">
        <f>MAX(栃木!$B75:$Z75)</f>
        <v>9.3000000000000007</v>
      </c>
      <c r="Q75" s="276">
        <f>MAX(群馬!$B75:$Z75)</f>
        <v>10.7</v>
      </c>
      <c r="R75" s="276">
        <f>MAX(埼玉!$B75:$Z75)</f>
        <v>11.5</v>
      </c>
      <c r="S75" s="276">
        <f>MAX(千葉!$B75:$AA75)</f>
        <v>8.6999999999999993</v>
      </c>
      <c r="T75" s="276">
        <f>MAX(東京!$B75:$Z75)</f>
        <v>12.1</v>
      </c>
      <c r="U75" s="276">
        <f>MAX(神奈川!$B75:$Z75)</f>
        <v>16.8</v>
      </c>
      <c r="V75" s="276">
        <f>MAX(山梨!$B75:$Z75)</f>
        <v>9</v>
      </c>
      <c r="W75" s="276">
        <f>MAX(長野!$B75:$Z75)</f>
        <v>5.2</v>
      </c>
      <c r="X75" s="449">
        <f>MAX(静岡!$B75:$AC75)</f>
        <v>12.3</v>
      </c>
      <c r="Y75" s="278">
        <f t="shared" si="6"/>
        <v>16.8</v>
      </c>
      <c r="Z75" s="277" t="str">
        <f t="shared" ca="1" si="7"/>
        <v/>
      </c>
      <c r="AA75" s="160"/>
      <c r="AB75" s="161">
        <f>AVERAGE(茨城!$B75:$Z75)</f>
        <v>4.9666666666666668</v>
      </c>
      <c r="AC75" s="161">
        <f>AVERAGE(栃木!$B75:$Z75)</f>
        <v>5.790909090909091</v>
      </c>
      <c r="AD75" s="161">
        <f>AVERAGE(群馬!$B75:$Z75)</f>
        <v>5.7750000000000004</v>
      </c>
      <c r="AE75" s="161">
        <f>AVERAGE(埼玉!$B75:$Z75)</f>
        <v>9.1699999999999982</v>
      </c>
      <c r="AF75" s="161">
        <f>AVERAGE(千葉!$B75:$AA75)</f>
        <v>5.5857142857142845</v>
      </c>
      <c r="AG75" s="161">
        <f>AVERAGE(東京!$B75:$Z75)</f>
        <v>10.27142857142857</v>
      </c>
      <c r="AH75" s="161">
        <f>AVERAGE(神奈川!$B75:$Z75)</f>
        <v>11.5</v>
      </c>
      <c r="AI75" s="161">
        <f>AVERAGE(山梨!$B75:$Z75)</f>
        <v>7.2750000000000004</v>
      </c>
      <c r="AJ75" s="161">
        <f>AVERAGE(長野!$B75:$Z75)</f>
        <v>3.0166666666666662</v>
      </c>
      <c r="AK75" s="161">
        <f>AVERAGE(静岡!$B75:$AC75)</f>
        <v>7.1035714285714278</v>
      </c>
      <c r="AL75" s="66"/>
      <c r="AM75" s="73"/>
    </row>
    <row r="76" spans="1:39" x14ac:dyDescent="0.15">
      <c r="A76">
        <f t="shared" si="4"/>
        <v>6</v>
      </c>
      <c r="B76" s="72">
        <v>43264</v>
      </c>
      <c r="C76">
        <f>COUNT(茨城!$B76:$Z76)</f>
        <v>18</v>
      </c>
      <c r="D76">
        <f>COUNT(栃木!$B76:$Z76)</f>
        <v>11</v>
      </c>
      <c r="E76">
        <f>COUNT(群馬!$B76:$Z76)</f>
        <v>8</v>
      </c>
      <c r="F76">
        <f>COUNT(埼玉!$B76:$Z76)</f>
        <v>20</v>
      </c>
      <c r="G76">
        <f>COUNT(千葉!$B76:$AA76)</f>
        <v>21</v>
      </c>
      <c r="H76">
        <f>COUNT(東京!$B76:$Z76)</f>
        <v>7</v>
      </c>
      <c r="I76">
        <f>COUNT(神奈川!$B76:$Z76)</f>
        <v>13</v>
      </c>
      <c r="J76">
        <f>COUNT(山梨!$B76:$Z76)</f>
        <v>4</v>
      </c>
      <c r="K76">
        <f>COUNT(長野!$B76:$Z76)</f>
        <v>6</v>
      </c>
      <c r="L76">
        <f>COUNT(静岡!$B76:$AC76)</f>
        <v>28</v>
      </c>
      <c r="M76" s="66">
        <f t="shared" si="5"/>
        <v>136</v>
      </c>
      <c r="O76" s="276">
        <f>MAX(茨城!$B76:$Z76)</f>
        <v>10.4</v>
      </c>
      <c r="P76" s="276">
        <f>MAX(栃木!$B76:$Z76)</f>
        <v>13</v>
      </c>
      <c r="Q76" s="276">
        <f>MAX(群馬!$B76:$Z76)</f>
        <v>11.5</v>
      </c>
      <c r="R76" s="276">
        <f>MAX(埼玉!$B76:$Z76)</f>
        <v>12.1</v>
      </c>
      <c r="S76" s="276">
        <f>MAX(千葉!$B76:$AA76)</f>
        <v>10.5</v>
      </c>
      <c r="T76" s="276">
        <f>MAX(東京!$B76:$Z76)</f>
        <v>10.9</v>
      </c>
      <c r="U76" s="276">
        <f>MAX(神奈川!$B76:$Z76)</f>
        <v>15.2</v>
      </c>
      <c r="V76" s="276">
        <f>MAX(山梨!$B76:$Z76)</f>
        <v>9.6000000000000014</v>
      </c>
      <c r="W76" s="276">
        <f>MAX(長野!$B76:$Z76)</f>
        <v>3.8</v>
      </c>
      <c r="X76" s="449">
        <f>MAX(静岡!$B76:$AC76)</f>
        <v>25.3</v>
      </c>
      <c r="Y76" s="278">
        <f t="shared" si="6"/>
        <v>25.3</v>
      </c>
      <c r="Z76" s="277" t="str">
        <f t="shared" ca="1" si="7"/>
        <v/>
      </c>
      <c r="AA76" s="160"/>
      <c r="AB76" s="161">
        <f>AVERAGE(茨城!$B76:$Z76)</f>
        <v>8.0111111111111128</v>
      </c>
      <c r="AC76" s="161">
        <f>AVERAGE(栃木!$B76:$Z76)</f>
        <v>6.754545454545454</v>
      </c>
      <c r="AD76" s="161">
        <f>AVERAGE(群馬!$B76:$Z76)</f>
        <v>4.2124999999999995</v>
      </c>
      <c r="AE76" s="161">
        <f>AVERAGE(埼玉!$B76:$Z76)</f>
        <v>7.6000000000000014</v>
      </c>
      <c r="AF76" s="161">
        <f>AVERAGE(千葉!$B76:$AA76)</f>
        <v>8.3666666666666654</v>
      </c>
      <c r="AG76" s="161">
        <f>AVERAGE(東京!$B76:$Z76)</f>
        <v>9.8857142857142861</v>
      </c>
      <c r="AH76" s="161">
        <f>AVERAGE(神奈川!$B76:$Z76)</f>
        <v>10.799999999999999</v>
      </c>
      <c r="AI76" s="161">
        <f>AVERAGE(山梨!$B76:$Z76)</f>
        <v>7.2500000000000009</v>
      </c>
      <c r="AJ76" s="161">
        <f>AVERAGE(長野!$B76:$Z76)</f>
        <v>2.7666666666666662</v>
      </c>
      <c r="AK76" s="161">
        <f>AVERAGE(静岡!$B76:$AC76)</f>
        <v>10.403571428571427</v>
      </c>
      <c r="AL76" s="66"/>
      <c r="AM76" s="73"/>
    </row>
    <row r="77" spans="1:39" x14ac:dyDescent="0.15">
      <c r="A77">
        <f t="shared" si="4"/>
        <v>6</v>
      </c>
      <c r="B77" s="72">
        <v>43265</v>
      </c>
      <c r="C77">
        <f>COUNT(茨城!$B77:$Z77)</f>
        <v>18</v>
      </c>
      <c r="D77">
        <f>COUNT(栃木!$B77:$Z77)</f>
        <v>11</v>
      </c>
      <c r="E77">
        <f>COUNT(群馬!$B77:$Z77)</f>
        <v>8</v>
      </c>
      <c r="F77">
        <f>COUNT(埼玉!$B77:$Z77)</f>
        <v>20</v>
      </c>
      <c r="G77">
        <f>COUNT(千葉!$B77:$AA77)</f>
        <v>21</v>
      </c>
      <c r="H77">
        <f>COUNT(東京!$B77:$Z77)</f>
        <v>8</v>
      </c>
      <c r="I77">
        <f>COUNT(神奈川!$B77:$Z77)</f>
        <v>13</v>
      </c>
      <c r="J77">
        <f>COUNT(山梨!$B77:$Z77)</f>
        <v>4</v>
      </c>
      <c r="K77">
        <f>COUNT(長野!$B77:$Z77)</f>
        <v>6</v>
      </c>
      <c r="L77">
        <f>COUNT(静岡!$B77:$AC77)</f>
        <v>28</v>
      </c>
      <c r="M77" s="66">
        <f t="shared" si="5"/>
        <v>137</v>
      </c>
      <c r="O77" s="276">
        <f>MAX(茨城!$B77:$Z77)</f>
        <v>7.3</v>
      </c>
      <c r="P77" s="276">
        <f>MAX(栃木!$B77:$Z77)</f>
        <v>10</v>
      </c>
      <c r="Q77" s="276">
        <f>MAX(群馬!$B77:$Z77)</f>
        <v>12.5</v>
      </c>
      <c r="R77" s="276">
        <f>MAX(埼玉!$B77:$Z77)</f>
        <v>10.3</v>
      </c>
      <c r="S77" s="276">
        <f>MAX(千葉!$B77:$AA77)</f>
        <v>7.8</v>
      </c>
      <c r="T77" s="276">
        <f>MAX(東京!$B77:$Z77)</f>
        <v>8.6999999999999993</v>
      </c>
      <c r="U77" s="276">
        <f>MAX(神奈川!$B77:$Z77)</f>
        <v>11.3</v>
      </c>
      <c r="V77" s="276">
        <f>MAX(山梨!$B77:$Z77)</f>
        <v>13.5</v>
      </c>
      <c r="W77" s="276">
        <f>MAX(長野!$B77:$Z77)</f>
        <v>10.8</v>
      </c>
      <c r="X77" s="449">
        <f>MAX(静岡!$B77:$AC77)</f>
        <v>10.8</v>
      </c>
      <c r="Y77" s="278">
        <f t="shared" si="6"/>
        <v>13.5</v>
      </c>
      <c r="Z77" s="277" t="str">
        <f t="shared" ca="1" si="7"/>
        <v/>
      </c>
      <c r="AA77" s="160"/>
      <c r="AB77" s="161">
        <f>AVERAGE(茨城!$B77:$Z77)</f>
        <v>4.9833333333333334</v>
      </c>
      <c r="AC77" s="161">
        <f>AVERAGE(栃木!$B77:$Z77)</f>
        <v>7.1090909090909093</v>
      </c>
      <c r="AD77" s="161">
        <f>AVERAGE(群馬!$B77:$Z77)</f>
        <v>8.5625</v>
      </c>
      <c r="AE77" s="161">
        <f>AVERAGE(埼玉!$B77:$Z77)</f>
        <v>7.6299999999999981</v>
      </c>
      <c r="AF77" s="161">
        <f>AVERAGE(千葉!$B77:$AA77)</f>
        <v>5.0857142857142854</v>
      </c>
      <c r="AG77" s="161">
        <f>AVERAGE(東京!$B77:$Z77)</f>
        <v>8</v>
      </c>
      <c r="AH77" s="161">
        <f>AVERAGE(神奈川!$B77:$Z77)</f>
        <v>8.1230769230769244</v>
      </c>
      <c r="AI77" s="161">
        <f>AVERAGE(山梨!$B77:$Z77)</f>
        <v>9.9749999999999996</v>
      </c>
      <c r="AJ77" s="161">
        <f>AVERAGE(長野!$B77:$Z77)</f>
        <v>7.0666666666666664</v>
      </c>
      <c r="AK77" s="161">
        <f>AVERAGE(静岡!$B77:$AC77)</f>
        <v>7.5678571428571422</v>
      </c>
      <c r="AL77" s="66"/>
      <c r="AM77" s="73"/>
    </row>
    <row r="78" spans="1:39" x14ac:dyDescent="0.15">
      <c r="A78">
        <f t="shared" si="4"/>
        <v>6</v>
      </c>
      <c r="B78" s="72">
        <v>43266</v>
      </c>
      <c r="C78">
        <f>COUNT(茨城!$B78:$Z78)</f>
        <v>18</v>
      </c>
      <c r="D78">
        <f>COUNT(栃木!$B78:$Z78)</f>
        <v>11</v>
      </c>
      <c r="E78">
        <f>COUNT(群馬!$B78:$Z78)</f>
        <v>8</v>
      </c>
      <c r="F78">
        <f>COUNT(埼玉!$B78:$Z78)</f>
        <v>20</v>
      </c>
      <c r="G78">
        <f>COUNT(千葉!$B78:$AA78)</f>
        <v>21</v>
      </c>
      <c r="H78">
        <f>COUNT(東京!$B78:$Z78)</f>
        <v>8</v>
      </c>
      <c r="I78">
        <f>COUNT(神奈川!$B78:$Z78)</f>
        <v>13</v>
      </c>
      <c r="J78">
        <f>COUNT(山梨!$B78:$Z78)</f>
        <v>4</v>
      </c>
      <c r="K78">
        <f>COUNT(長野!$B78:$Z78)</f>
        <v>6</v>
      </c>
      <c r="L78">
        <f>COUNT(静岡!$B78:$AC78)</f>
        <v>28</v>
      </c>
      <c r="M78" s="66">
        <f t="shared" si="5"/>
        <v>137</v>
      </c>
      <c r="O78" s="276">
        <f>MAX(茨城!$B78:$Z78)</f>
        <v>7.2</v>
      </c>
      <c r="P78" s="276">
        <f>MAX(栃木!$B78:$Z78)</f>
        <v>5.8</v>
      </c>
      <c r="Q78" s="276">
        <f>MAX(群馬!$B78:$Z78)</f>
        <v>4.7</v>
      </c>
      <c r="R78" s="276">
        <f>MAX(埼玉!$B78:$Z78)</f>
        <v>5.5</v>
      </c>
      <c r="S78" s="276">
        <f>MAX(千葉!$B78:$AA78)</f>
        <v>6</v>
      </c>
      <c r="T78" s="276">
        <f>MAX(東京!$B78:$Z78)</f>
        <v>6.2</v>
      </c>
      <c r="U78" s="276">
        <f>MAX(神奈川!$B78:$Z78)</f>
        <v>10.5</v>
      </c>
      <c r="V78" s="276">
        <f>MAX(山梨!$B78:$Z78)</f>
        <v>9.3000000000000007</v>
      </c>
      <c r="W78" s="276">
        <f>MAX(長野!$B78:$Z78)</f>
        <v>10.1</v>
      </c>
      <c r="X78" s="449">
        <f>MAX(静岡!$B78:$AC78)</f>
        <v>8.8000000000000007</v>
      </c>
      <c r="Y78" s="278">
        <f t="shared" si="6"/>
        <v>10.5</v>
      </c>
      <c r="Z78" s="277" t="str">
        <f t="shared" ca="1" si="7"/>
        <v/>
      </c>
      <c r="AA78" s="160"/>
      <c r="AB78" s="161">
        <f>AVERAGE(茨城!$B78:$Z78)</f>
        <v>2.6277777777777773</v>
      </c>
      <c r="AC78" s="161">
        <f>AVERAGE(栃木!$B78:$Z78)</f>
        <v>2.8909090909090907</v>
      </c>
      <c r="AD78" s="161">
        <f>AVERAGE(群馬!$B78:$Z78)</f>
        <v>2.7875000000000001</v>
      </c>
      <c r="AE78" s="161">
        <f>AVERAGE(埼玉!$B78:$Z78)</f>
        <v>2.77</v>
      </c>
      <c r="AF78" s="161">
        <f>AVERAGE(千葉!$B78:$AA78)</f>
        <v>3.4809523809523815</v>
      </c>
      <c r="AG78" s="161">
        <f>AVERAGE(東京!$B78:$Z78)</f>
        <v>5.0250000000000004</v>
      </c>
      <c r="AH78" s="161">
        <f>AVERAGE(神奈川!$B78:$Z78)</f>
        <v>6.7999999999999989</v>
      </c>
      <c r="AI78" s="161">
        <f>AVERAGE(山梨!$B78:$Z78)</f>
        <v>6.5</v>
      </c>
      <c r="AJ78" s="161">
        <f>AVERAGE(長野!$B78:$Z78)</f>
        <v>7.166666666666667</v>
      </c>
      <c r="AK78" s="161">
        <f>AVERAGE(静岡!$B78:$AC78)</f>
        <v>5.8392857142857153</v>
      </c>
      <c r="AL78" s="66"/>
      <c r="AM78" s="73"/>
    </row>
    <row r="79" spans="1:39" x14ac:dyDescent="0.15">
      <c r="A79">
        <f t="shared" si="4"/>
        <v>6</v>
      </c>
      <c r="B79" s="72">
        <v>43267</v>
      </c>
      <c r="C79">
        <f>COUNT(茨城!$B79:$Z79)</f>
        <v>18</v>
      </c>
      <c r="D79">
        <f>COUNT(栃木!$B79:$Z79)</f>
        <v>11</v>
      </c>
      <c r="E79">
        <f>COUNT(群馬!$B79:$Z79)</f>
        <v>8</v>
      </c>
      <c r="F79">
        <f>COUNT(埼玉!$B79:$Z79)</f>
        <v>20</v>
      </c>
      <c r="G79">
        <f>COUNT(千葉!$B79:$AA79)</f>
        <v>21</v>
      </c>
      <c r="H79">
        <f>COUNT(東京!$B79:$Z79)</f>
        <v>8</v>
      </c>
      <c r="I79">
        <f>COUNT(神奈川!$B79:$Z79)</f>
        <v>13</v>
      </c>
      <c r="J79">
        <f>COUNT(山梨!$B79:$Z79)</f>
        <v>4</v>
      </c>
      <c r="K79">
        <f>COUNT(長野!$B79:$Z79)</f>
        <v>6</v>
      </c>
      <c r="L79">
        <f>COUNT(静岡!$B79:$AC79)</f>
        <v>28</v>
      </c>
      <c r="M79" s="66">
        <f t="shared" si="5"/>
        <v>137</v>
      </c>
      <c r="O79" s="276">
        <f>MAX(茨城!$B79:$Z79)</f>
        <v>4.5</v>
      </c>
      <c r="P79" s="276">
        <f>MAX(栃木!$B79:$Z79)</f>
        <v>5.4</v>
      </c>
      <c r="Q79" s="276">
        <f>MAX(群馬!$B79:$Z79)</f>
        <v>5.7</v>
      </c>
      <c r="R79" s="276">
        <f>MAX(埼玉!$B79:$Z79)</f>
        <v>6</v>
      </c>
      <c r="S79" s="276">
        <f>MAX(千葉!$B79:$AA79)</f>
        <v>5.0999999999999996</v>
      </c>
      <c r="T79" s="276">
        <f>MAX(東京!$B79:$Z79)</f>
        <v>4.5</v>
      </c>
      <c r="U79" s="276">
        <f>MAX(神奈川!$B79:$Z79)</f>
        <v>9.1999999999999993</v>
      </c>
      <c r="V79" s="276">
        <f>MAX(山梨!$B79:$Z79)</f>
        <v>4.3</v>
      </c>
      <c r="W79" s="276">
        <f>MAX(長野!$B79:$Z79)</f>
        <v>7.4</v>
      </c>
      <c r="X79" s="449">
        <f>MAX(静岡!$B79:$AC79)</f>
        <v>8</v>
      </c>
      <c r="Y79" s="278">
        <f t="shared" si="6"/>
        <v>9.1999999999999993</v>
      </c>
      <c r="Z79" s="277" t="str">
        <f t="shared" ca="1" si="7"/>
        <v/>
      </c>
      <c r="AA79" s="160"/>
      <c r="AB79" s="161">
        <f>AVERAGE(茨城!$B79:$Z79)</f>
        <v>2.5444444444444443</v>
      </c>
      <c r="AC79" s="161">
        <f>AVERAGE(栃木!$B79:$Z79)</f>
        <v>2.8272727272727276</v>
      </c>
      <c r="AD79" s="161">
        <f>AVERAGE(群馬!$B79:$Z79)</f>
        <v>3.0749999999999997</v>
      </c>
      <c r="AE79" s="161">
        <f>AVERAGE(埼玉!$B79:$Z79)</f>
        <v>3.5900000000000012</v>
      </c>
      <c r="AF79" s="161">
        <f>AVERAGE(千葉!$B79:$AA79)</f>
        <v>2.5523809523809526</v>
      </c>
      <c r="AG79" s="161">
        <f>AVERAGE(東京!$B79:$Z79)</f>
        <v>3.6999999999999997</v>
      </c>
      <c r="AH79" s="161">
        <f>AVERAGE(神奈川!$B79:$Z79)</f>
        <v>4.5769230769230766</v>
      </c>
      <c r="AI79" s="161">
        <f>AVERAGE(山梨!$B79:$Z79)</f>
        <v>2.85</v>
      </c>
      <c r="AJ79" s="161">
        <f>AVERAGE(長野!$B79:$Z79)</f>
        <v>5.0666666666666664</v>
      </c>
      <c r="AK79" s="161">
        <f>AVERAGE(静岡!$B79:$AC79)</f>
        <v>4.9678571428571425</v>
      </c>
      <c r="AL79" s="66"/>
      <c r="AM79" s="73"/>
    </row>
    <row r="80" spans="1:39" x14ac:dyDescent="0.15">
      <c r="A80">
        <f t="shared" si="4"/>
        <v>6</v>
      </c>
      <c r="B80" s="72">
        <v>43268</v>
      </c>
      <c r="C80">
        <f>COUNT(茨城!$B80:$Z80)</f>
        <v>18</v>
      </c>
      <c r="D80">
        <f>COUNT(栃木!$B80:$Z80)</f>
        <v>11</v>
      </c>
      <c r="E80">
        <f>COUNT(群馬!$B80:$Z80)</f>
        <v>8</v>
      </c>
      <c r="F80">
        <f>COUNT(埼玉!$B80:$Z80)</f>
        <v>20</v>
      </c>
      <c r="G80">
        <f>COUNT(千葉!$B80:$AA80)</f>
        <v>20</v>
      </c>
      <c r="H80">
        <f>COUNT(東京!$B80:$Z80)</f>
        <v>8</v>
      </c>
      <c r="I80">
        <f>COUNT(神奈川!$B80:$Z80)</f>
        <v>13</v>
      </c>
      <c r="J80">
        <f>COUNT(山梨!$B80:$Z80)</f>
        <v>4</v>
      </c>
      <c r="K80">
        <f>COUNT(長野!$B80:$Z80)</f>
        <v>6</v>
      </c>
      <c r="L80">
        <f>COUNT(静岡!$B80:$AC80)</f>
        <v>28</v>
      </c>
      <c r="M80" s="66">
        <f t="shared" si="5"/>
        <v>136</v>
      </c>
      <c r="O80" s="276">
        <f>MAX(茨城!$B80:$Z80)</f>
        <v>6.8</v>
      </c>
      <c r="P80" s="276">
        <f>MAX(栃木!$B80:$Z80)</f>
        <v>8.9</v>
      </c>
      <c r="Q80" s="276">
        <f>MAX(群馬!$B80:$Z80)</f>
        <v>11</v>
      </c>
      <c r="R80" s="276">
        <f>MAX(埼玉!$B80:$Z80)</f>
        <v>12.9</v>
      </c>
      <c r="S80" s="276">
        <f>MAX(千葉!$B80:$AA80)</f>
        <v>5.5</v>
      </c>
      <c r="T80" s="276">
        <f>MAX(東京!$B80:$Z80)</f>
        <v>9.9</v>
      </c>
      <c r="U80" s="276">
        <f>MAX(神奈川!$B80:$Z80)</f>
        <v>11.1</v>
      </c>
      <c r="V80" s="276">
        <f>MAX(山梨!$B80:$Z80)</f>
        <v>12.200000000000001</v>
      </c>
      <c r="W80" s="276">
        <f>MAX(長野!$B80:$Z80)</f>
        <v>10.8</v>
      </c>
      <c r="X80" s="449">
        <f>MAX(静岡!$B80:$AC80)</f>
        <v>13.8</v>
      </c>
      <c r="Y80" s="278">
        <f t="shared" si="6"/>
        <v>13.8</v>
      </c>
      <c r="Z80" s="277" t="str">
        <f t="shared" ca="1" si="7"/>
        <v/>
      </c>
      <c r="AA80" s="160"/>
      <c r="AB80" s="161">
        <f>AVERAGE(茨城!$B80:$Z80)</f>
        <v>4.3055555555555545</v>
      </c>
      <c r="AC80" s="161">
        <f>AVERAGE(栃木!$B80:$Z80)</f>
        <v>6</v>
      </c>
      <c r="AD80" s="161">
        <f>AVERAGE(群馬!$B80:$Z80)</f>
        <v>8.6</v>
      </c>
      <c r="AE80" s="161">
        <f>AVERAGE(埼玉!$B80:$Z80)</f>
        <v>10.420000000000002</v>
      </c>
      <c r="AF80" s="161">
        <f>AVERAGE(千葉!$B80:$AA80)</f>
        <v>3.5799999999999996</v>
      </c>
      <c r="AG80" s="161">
        <f>AVERAGE(東京!$B80:$Z80)</f>
        <v>8.1624999999999996</v>
      </c>
      <c r="AH80" s="161">
        <f>AVERAGE(神奈川!$B80:$Z80)</f>
        <v>8.1307692307692321</v>
      </c>
      <c r="AI80" s="161">
        <f>AVERAGE(山梨!$B80:$Z80)</f>
        <v>8.0250000000000021</v>
      </c>
      <c r="AJ80" s="161">
        <f>AVERAGE(長野!$B80:$Z80)</f>
        <v>8.6166666666666654</v>
      </c>
      <c r="AK80" s="161">
        <f>AVERAGE(静岡!$B80:$AC80)</f>
        <v>7.6964285714285721</v>
      </c>
      <c r="AL80" s="66"/>
      <c r="AM80" s="73"/>
    </row>
    <row r="81" spans="1:48" x14ac:dyDescent="0.15">
      <c r="A81">
        <f t="shared" si="4"/>
        <v>6</v>
      </c>
      <c r="B81" s="72">
        <v>43269</v>
      </c>
      <c r="C81">
        <f>COUNT(茨城!$B81:$Z81)</f>
        <v>18</v>
      </c>
      <c r="D81">
        <f>COUNT(栃木!$B81:$Z81)</f>
        <v>11</v>
      </c>
      <c r="E81">
        <f>COUNT(群馬!$B81:$Z81)</f>
        <v>8</v>
      </c>
      <c r="F81">
        <f>COUNT(埼玉!$B81:$Z81)</f>
        <v>20</v>
      </c>
      <c r="G81">
        <f>COUNT(千葉!$B81:$AA81)</f>
        <v>19</v>
      </c>
      <c r="H81">
        <f>COUNT(東京!$B81:$Z81)</f>
        <v>8</v>
      </c>
      <c r="I81">
        <f>COUNT(神奈川!$B81:$Z81)</f>
        <v>13</v>
      </c>
      <c r="J81">
        <f>COUNT(山梨!$B81:$Z81)</f>
        <v>4</v>
      </c>
      <c r="K81">
        <f>COUNT(長野!$B81:$Z81)</f>
        <v>6</v>
      </c>
      <c r="L81">
        <f>COUNT(静岡!$B81:$AC81)</f>
        <v>28</v>
      </c>
      <c r="M81" s="66">
        <f t="shared" si="5"/>
        <v>135</v>
      </c>
      <c r="O81" s="276">
        <f>MAX(茨城!$B81:$Z81)</f>
        <v>8.4</v>
      </c>
      <c r="P81" s="276">
        <f>MAX(栃木!$B81:$Z81)</f>
        <v>9.5</v>
      </c>
      <c r="Q81" s="276">
        <f>MAX(群馬!$B81:$Z81)</f>
        <v>12</v>
      </c>
      <c r="R81" s="276">
        <f>MAX(埼玉!$B81:$Z81)</f>
        <v>14.9</v>
      </c>
      <c r="S81" s="276">
        <f>MAX(千葉!$B81:$AA81)</f>
        <v>6.9</v>
      </c>
      <c r="T81" s="276">
        <f>MAX(東京!$B81:$Z81)</f>
        <v>14.5</v>
      </c>
      <c r="U81" s="276">
        <f>MAX(神奈川!$B81:$Z81)</f>
        <v>15.7</v>
      </c>
      <c r="V81" s="276">
        <f>MAX(山梨!$B81:$Z81)</f>
        <v>10.200000000000001</v>
      </c>
      <c r="W81" s="276">
        <f>MAX(長野!$B81:$Z81)</f>
        <v>7.8</v>
      </c>
      <c r="X81" s="449">
        <f>MAX(静岡!$B81:$AC81)</f>
        <v>6.2</v>
      </c>
      <c r="Y81" s="278">
        <f t="shared" si="6"/>
        <v>15.7</v>
      </c>
      <c r="Z81" s="277" t="str">
        <f t="shared" ca="1" si="7"/>
        <v/>
      </c>
      <c r="AA81" s="160"/>
      <c r="AB81" s="161">
        <f>AVERAGE(茨城!$B81:$Z81)</f>
        <v>5.0111111111111111</v>
      </c>
      <c r="AC81" s="161">
        <f>AVERAGE(栃木!$B81:$Z81)</f>
        <v>6.7</v>
      </c>
      <c r="AD81" s="161">
        <f>AVERAGE(群馬!$B81:$Z81)</f>
        <v>10.799999999999999</v>
      </c>
      <c r="AE81" s="161">
        <f>AVERAGE(埼玉!$B81:$Z81)</f>
        <v>12.344999999999999</v>
      </c>
      <c r="AF81" s="161">
        <f>AVERAGE(千葉!$B81:$AA81)</f>
        <v>4.2315789473684218</v>
      </c>
      <c r="AG81" s="161">
        <f>AVERAGE(東京!$B81:$Z81)</f>
        <v>10.887500000000001</v>
      </c>
      <c r="AH81" s="161">
        <f>AVERAGE(神奈川!$B81:$Z81)</f>
        <v>10.200000000000001</v>
      </c>
      <c r="AI81" s="161">
        <f>AVERAGE(山梨!$B81:$Z81)</f>
        <v>7.9</v>
      </c>
      <c r="AJ81" s="161">
        <f>AVERAGE(長野!$B81:$Z81)</f>
        <v>6.5166666666666657</v>
      </c>
      <c r="AK81" s="161">
        <f>AVERAGE(静岡!$B81:$AC81)</f>
        <v>3.7642857142857151</v>
      </c>
      <c r="AL81" s="66"/>
      <c r="AM81" s="73"/>
    </row>
    <row r="82" spans="1:48" x14ac:dyDescent="0.15">
      <c r="A82">
        <f t="shared" si="4"/>
        <v>6</v>
      </c>
      <c r="B82" s="72">
        <v>43270</v>
      </c>
      <c r="C82">
        <f>COUNT(茨城!$B82:$Z82)</f>
        <v>18</v>
      </c>
      <c r="D82">
        <f>COUNT(栃木!$B82:$Z82)</f>
        <v>11</v>
      </c>
      <c r="E82">
        <f>COUNT(群馬!$B82:$Z82)</f>
        <v>8</v>
      </c>
      <c r="F82">
        <f>COUNT(埼玉!$B82:$Z82)</f>
        <v>20</v>
      </c>
      <c r="G82">
        <f>COUNT(千葉!$B82:$AA82)</f>
        <v>19</v>
      </c>
      <c r="H82">
        <f>COUNT(東京!$B82:$Z82)</f>
        <v>7</v>
      </c>
      <c r="I82">
        <f>COUNT(神奈川!$B82:$Z82)</f>
        <v>13</v>
      </c>
      <c r="J82">
        <f>COUNT(山梨!$B82:$Z82)</f>
        <v>4</v>
      </c>
      <c r="K82">
        <f>COUNT(長野!$B82:$Z82)</f>
        <v>6</v>
      </c>
      <c r="L82">
        <f>COUNT(静岡!$B82:$AC82)</f>
        <v>28</v>
      </c>
      <c r="M82" s="66">
        <f t="shared" si="5"/>
        <v>134</v>
      </c>
      <c r="O82" s="276">
        <f>MAX(茨城!$B82:$Z82)</f>
        <v>7.3</v>
      </c>
      <c r="P82" s="276">
        <f>MAX(栃木!$B82:$Z82)</f>
        <v>8.6</v>
      </c>
      <c r="Q82" s="276">
        <f>MAX(群馬!$B82:$Z82)</f>
        <v>11</v>
      </c>
      <c r="R82" s="276">
        <f>MAX(埼玉!$B82:$Z82)</f>
        <v>13.8</v>
      </c>
      <c r="S82" s="276">
        <f>MAX(千葉!$B82:$AA82)</f>
        <v>7.4</v>
      </c>
      <c r="T82" s="276">
        <f>MAX(東京!$B82:$Z82)</f>
        <v>11.1</v>
      </c>
      <c r="U82" s="276">
        <f>MAX(神奈川!$B82:$Z82)</f>
        <v>15.1</v>
      </c>
      <c r="V82" s="276">
        <f>MAX(山梨!$B82:$Z82)</f>
        <v>8.7000000000000011</v>
      </c>
      <c r="W82" s="276">
        <f>MAX(長野!$B82:$Z82)</f>
        <v>9.1</v>
      </c>
      <c r="X82" s="449">
        <f>MAX(静岡!$B82:$AC82)</f>
        <v>10</v>
      </c>
      <c r="Y82" s="278">
        <f t="shared" si="6"/>
        <v>15.1</v>
      </c>
      <c r="Z82" s="277" t="str">
        <f t="shared" ca="1" si="7"/>
        <v/>
      </c>
      <c r="AA82" s="160"/>
      <c r="AB82" s="161">
        <f>AVERAGE(茨城!$B82:$Z82)</f>
        <v>5.5166666666666666</v>
      </c>
      <c r="AC82" s="161">
        <f>AVERAGE(栃木!$B82:$Z82)</f>
        <v>5.418181818181818</v>
      </c>
      <c r="AD82" s="161">
        <f>AVERAGE(群馬!$B82:$Z82)</f>
        <v>7.5875000000000012</v>
      </c>
      <c r="AE82" s="161">
        <f>AVERAGE(埼玉!$B82:$Z82)</f>
        <v>9.7850000000000019</v>
      </c>
      <c r="AF82" s="161">
        <f>AVERAGE(千葉!$B82:$AA82)</f>
        <v>5.3999999999999986</v>
      </c>
      <c r="AG82" s="161">
        <f>AVERAGE(東京!$B82:$Z82)</f>
        <v>8.2857142857142865</v>
      </c>
      <c r="AH82" s="161">
        <f>AVERAGE(神奈川!$B82:$Z82)</f>
        <v>9.6538461538461533</v>
      </c>
      <c r="AI82" s="161">
        <f>AVERAGE(山梨!$B82:$Z82)</f>
        <v>6.4500000000000011</v>
      </c>
      <c r="AJ82" s="161">
        <f>AVERAGE(長野!$B82:$Z82)</f>
        <v>8.15</v>
      </c>
      <c r="AK82" s="161">
        <f>AVERAGE(静岡!$B82:$AC82)</f>
        <v>6.5392857142857137</v>
      </c>
      <c r="AL82" s="66"/>
      <c r="AM82" s="73"/>
    </row>
    <row r="83" spans="1:48" x14ac:dyDescent="0.15">
      <c r="A83">
        <f t="shared" si="4"/>
        <v>6</v>
      </c>
      <c r="B83" s="72">
        <v>43271</v>
      </c>
      <c r="C83">
        <f>COUNT(茨城!$B83:$Z83)</f>
        <v>18</v>
      </c>
      <c r="D83">
        <f>COUNT(栃木!$B83:$Z83)</f>
        <v>11</v>
      </c>
      <c r="E83">
        <f>COUNT(群馬!$B83:$Z83)</f>
        <v>8</v>
      </c>
      <c r="F83">
        <f>COUNT(埼玉!$B83:$Z83)</f>
        <v>20</v>
      </c>
      <c r="G83">
        <f>COUNT(千葉!$B83:$AA83)</f>
        <v>20</v>
      </c>
      <c r="H83">
        <f>COUNT(東京!$B83:$Z83)</f>
        <v>7</v>
      </c>
      <c r="I83">
        <f>COUNT(神奈川!$B83:$Z83)</f>
        <v>13</v>
      </c>
      <c r="J83">
        <f>COUNT(山梨!$B83:$Z83)</f>
        <v>4</v>
      </c>
      <c r="K83">
        <f>COUNT(長野!$B83:$Z83)</f>
        <v>6</v>
      </c>
      <c r="L83">
        <f>COUNT(静岡!$B83:$AC83)</f>
        <v>28</v>
      </c>
      <c r="M83" s="66">
        <f t="shared" si="5"/>
        <v>135</v>
      </c>
      <c r="O83" s="276">
        <f>MAX(茨城!$B83:$Z83)</f>
        <v>5.7</v>
      </c>
      <c r="P83" s="276">
        <f>MAX(栃木!$B83:$Z83)</f>
        <v>7.2</v>
      </c>
      <c r="Q83" s="276">
        <f>MAX(群馬!$B83:$Z83)</f>
        <v>6.5</v>
      </c>
      <c r="R83" s="276">
        <f>MAX(埼玉!$B83:$Z83)</f>
        <v>6.6</v>
      </c>
      <c r="S83" s="276">
        <f>MAX(千葉!$B83:$AA83)</f>
        <v>6.8</v>
      </c>
      <c r="T83" s="276">
        <f>MAX(東京!$B83:$Z83)</f>
        <v>6.4</v>
      </c>
      <c r="U83" s="276">
        <f>MAX(神奈川!$B83:$Z83)</f>
        <v>11.4</v>
      </c>
      <c r="V83" s="276">
        <f>MAX(山梨!$B83:$Z83)</f>
        <v>8.9</v>
      </c>
      <c r="W83" s="276">
        <f>MAX(長野!$B83:$Z83)</f>
        <v>4.8</v>
      </c>
      <c r="X83" s="449">
        <f>MAX(静岡!$B83:$AC83)</f>
        <v>9.5</v>
      </c>
      <c r="Y83" s="278">
        <f t="shared" si="6"/>
        <v>11.4</v>
      </c>
      <c r="Z83" s="277" t="str">
        <f t="shared" ca="1" si="7"/>
        <v/>
      </c>
      <c r="AA83" s="160"/>
      <c r="AB83" s="161">
        <f>AVERAGE(茨城!$B83:$Z83)</f>
        <v>3.6333333333333329</v>
      </c>
      <c r="AC83" s="161">
        <f>AVERAGE(栃木!$B83:$Z83)</f>
        <v>3.6636363636363627</v>
      </c>
      <c r="AD83" s="161">
        <f>AVERAGE(群馬!$B83:$Z83)</f>
        <v>4.1124999999999998</v>
      </c>
      <c r="AE83" s="161">
        <f>AVERAGE(埼玉!$B83:$Z83)</f>
        <v>4.3549999999999995</v>
      </c>
      <c r="AF83" s="161">
        <f>AVERAGE(千葉!$B83:$AA83)</f>
        <v>3.3499999999999992</v>
      </c>
      <c r="AG83" s="161">
        <f>AVERAGE(東京!$B83:$Z83)</f>
        <v>4.9857142857142858</v>
      </c>
      <c r="AH83" s="161">
        <f>AVERAGE(神奈川!$B83:$Z83)</f>
        <v>6.5923076923076929</v>
      </c>
      <c r="AI83" s="161">
        <f>AVERAGE(山梨!$B83:$Z83)</f>
        <v>6.75</v>
      </c>
      <c r="AJ83" s="161">
        <f>AVERAGE(長野!$B83:$Z83)</f>
        <v>3.1833333333333331</v>
      </c>
      <c r="AK83" s="161">
        <f>AVERAGE(静岡!$B83:$AC83)</f>
        <v>3.6428571428571419</v>
      </c>
      <c r="AL83" s="66"/>
      <c r="AM83" s="73"/>
    </row>
    <row r="84" spans="1:48" x14ac:dyDescent="0.15">
      <c r="A84">
        <f t="shared" si="4"/>
        <v>6</v>
      </c>
      <c r="B84" s="72">
        <v>43272</v>
      </c>
      <c r="C84">
        <f>COUNT(茨城!$B84:$Z84)</f>
        <v>18</v>
      </c>
      <c r="D84">
        <f>COUNT(栃木!$B84:$Z84)</f>
        <v>11</v>
      </c>
      <c r="E84">
        <f>COUNT(群馬!$B84:$Z84)</f>
        <v>8</v>
      </c>
      <c r="F84">
        <f>COUNT(埼玉!$B84:$Z84)</f>
        <v>20</v>
      </c>
      <c r="G84">
        <f>COUNT(千葉!$B84:$AA84)</f>
        <v>20</v>
      </c>
      <c r="H84">
        <f>COUNT(東京!$B84:$Z84)</f>
        <v>7</v>
      </c>
      <c r="I84">
        <f>COUNT(神奈川!$B84:$Z84)</f>
        <v>13</v>
      </c>
      <c r="J84">
        <f>COUNT(山梨!$B84:$Z84)</f>
        <v>4</v>
      </c>
      <c r="K84">
        <f>COUNT(長野!$B84:$Z84)</f>
        <v>6</v>
      </c>
      <c r="L84">
        <f>COUNT(静岡!$B84:$AC84)</f>
        <v>28</v>
      </c>
      <c r="M84" s="66">
        <f t="shared" si="5"/>
        <v>135</v>
      </c>
      <c r="O84" s="276">
        <f>MAX(茨城!$B84:$Z84)</f>
        <v>9.9</v>
      </c>
      <c r="P84" s="276">
        <f>MAX(栃木!$B84:$Z84)</f>
        <v>9.9</v>
      </c>
      <c r="Q84" s="276">
        <f>MAX(群馬!$B84:$Z84)</f>
        <v>9.9</v>
      </c>
      <c r="R84" s="276">
        <f>MAX(埼玉!$B84:$Z84)</f>
        <v>11.9</v>
      </c>
      <c r="S84" s="276">
        <f>MAX(千葉!$B84:$AA84)</f>
        <v>11</v>
      </c>
      <c r="T84" s="276">
        <f>MAX(東京!$B84:$Z84)</f>
        <v>13.5</v>
      </c>
      <c r="U84" s="276">
        <f>MAX(神奈川!$B84:$Z84)</f>
        <v>13.2</v>
      </c>
      <c r="V84" s="276">
        <f>MAX(山梨!$B84:$Z84)</f>
        <v>8.8000000000000007</v>
      </c>
      <c r="W84" s="276">
        <f>MAX(長野!$B84:$Z84)</f>
        <v>7.1</v>
      </c>
      <c r="X84" s="449">
        <f>MAX(静岡!$B84:$AC84)</f>
        <v>12.4</v>
      </c>
      <c r="Y84" s="278">
        <f t="shared" si="6"/>
        <v>13.5</v>
      </c>
      <c r="Z84" s="277" t="str">
        <f t="shared" ca="1" si="7"/>
        <v/>
      </c>
      <c r="AA84" s="160"/>
      <c r="AB84" s="161">
        <f>AVERAGE(茨城!$B84:$Z84)</f>
        <v>6.9666666666666659</v>
      </c>
      <c r="AC84" s="161">
        <f>AVERAGE(栃木!$B84:$Z84)</f>
        <v>7.2454545454545443</v>
      </c>
      <c r="AD84" s="161">
        <f>AVERAGE(群馬!$B84:$Z84)</f>
        <v>7.6499999999999986</v>
      </c>
      <c r="AE84" s="161">
        <f>AVERAGE(埼玉!$B84:$Z84)</f>
        <v>9.134999999999998</v>
      </c>
      <c r="AF84" s="161">
        <f>AVERAGE(千葉!$B84:$AA84)</f>
        <v>6.5949999999999989</v>
      </c>
      <c r="AG84" s="161">
        <f>AVERAGE(東京!$B84:$Z84)</f>
        <v>8.9714285714285715</v>
      </c>
      <c r="AH84" s="161">
        <f>AVERAGE(神奈川!$B84:$Z84)</f>
        <v>8.838461538461539</v>
      </c>
      <c r="AI84" s="161">
        <f>AVERAGE(山梨!$B84:$Z84)</f>
        <v>7.2</v>
      </c>
      <c r="AJ84" s="161">
        <f>AVERAGE(長野!$B84:$Z84)</f>
        <v>5.6166666666666663</v>
      </c>
      <c r="AK84" s="161">
        <f>AVERAGE(静岡!$B84:$AC84)</f>
        <v>8.6892857142857149</v>
      </c>
      <c r="AL84" s="66"/>
      <c r="AM84" s="73"/>
    </row>
    <row r="85" spans="1:48" x14ac:dyDescent="0.15">
      <c r="A85">
        <f t="shared" si="4"/>
        <v>6</v>
      </c>
      <c r="B85" s="72">
        <v>43273</v>
      </c>
      <c r="C85">
        <f>COUNT(茨城!$B85:$Z85)</f>
        <v>18</v>
      </c>
      <c r="D85">
        <f>COUNT(栃木!$B85:$Z85)</f>
        <v>11</v>
      </c>
      <c r="E85">
        <f>COUNT(群馬!$B85:$Z85)</f>
        <v>8</v>
      </c>
      <c r="F85">
        <f>COUNT(埼玉!$B85:$Z85)</f>
        <v>20</v>
      </c>
      <c r="G85">
        <f>COUNT(千葉!$B85:$AA85)</f>
        <v>21</v>
      </c>
      <c r="H85">
        <f>COUNT(東京!$B85:$Z85)</f>
        <v>8</v>
      </c>
      <c r="I85">
        <f>COUNT(神奈川!$B85:$Z85)</f>
        <v>13</v>
      </c>
      <c r="J85">
        <f>COUNT(山梨!$B85:$Z85)</f>
        <v>4</v>
      </c>
      <c r="K85">
        <f>COUNT(長野!$B85:$Z85)</f>
        <v>6</v>
      </c>
      <c r="L85">
        <f>COUNT(静岡!$B85:$AC85)</f>
        <v>28</v>
      </c>
      <c r="M85" s="66">
        <f t="shared" si="5"/>
        <v>137</v>
      </c>
      <c r="O85" s="276">
        <f>MAX(茨城!$B85:$Z85)</f>
        <v>16.600000000000001</v>
      </c>
      <c r="P85" s="276">
        <f>MAX(栃木!$B85:$Z85)</f>
        <v>18.7</v>
      </c>
      <c r="Q85" s="276">
        <f>MAX(群馬!$B85:$Z85)</f>
        <v>19</v>
      </c>
      <c r="R85" s="276">
        <f>MAX(埼玉!$B85:$Z85)</f>
        <v>21.6</v>
      </c>
      <c r="S85" s="276">
        <f>MAX(千葉!$B85:$AA85)</f>
        <v>22.3</v>
      </c>
      <c r="T85" s="276">
        <f>MAX(東京!$B85:$Z85)</f>
        <v>23.9</v>
      </c>
      <c r="U85" s="276">
        <f>MAX(神奈川!$B85:$Z85)</f>
        <v>25.2</v>
      </c>
      <c r="V85" s="276">
        <f>MAX(山梨!$B85:$Z85)</f>
        <v>17.100000000000001</v>
      </c>
      <c r="W85" s="276">
        <f>MAX(長野!$B85:$Z85)</f>
        <v>10.8</v>
      </c>
      <c r="X85" s="449">
        <f>MAX(静岡!$B85:$AC85)</f>
        <v>23.7</v>
      </c>
      <c r="Y85" s="278">
        <f t="shared" si="6"/>
        <v>25.2</v>
      </c>
      <c r="Z85" s="277" t="str">
        <f t="shared" ca="1" si="7"/>
        <v/>
      </c>
      <c r="AA85" s="160"/>
      <c r="AB85" s="161">
        <f>AVERAGE(茨城!$B85:$Z85)</f>
        <v>12.81111111111111</v>
      </c>
      <c r="AC85" s="161">
        <f>AVERAGE(栃木!$B85:$Z85)</f>
        <v>13.590909090909088</v>
      </c>
      <c r="AD85" s="161">
        <f>AVERAGE(群馬!$B85:$Z85)</f>
        <v>12.475</v>
      </c>
      <c r="AE85" s="161">
        <f>AVERAGE(埼玉!$B85:$Z85)</f>
        <v>18.04</v>
      </c>
      <c r="AF85" s="161">
        <f>AVERAGE(千葉!$B85:$AA85)</f>
        <v>15.295238095238098</v>
      </c>
      <c r="AG85" s="161">
        <f>AVERAGE(東京!$B85:$Z85)</f>
        <v>18.487500000000001</v>
      </c>
      <c r="AH85" s="161">
        <f>AVERAGE(神奈川!$B85:$Z85)</f>
        <v>19.800000000000004</v>
      </c>
      <c r="AI85" s="161">
        <f>AVERAGE(山梨!$B85:$Z85)</f>
        <v>12.900000000000002</v>
      </c>
      <c r="AJ85" s="161">
        <f>AVERAGE(長野!$B85:$Z85)</f>
        <v>8.4166666666666661</v>
      </c>
      <c r="AK85" s="161">
        <f>AVERAGE(静岡!$B85:$AC85)</f>
        <v>16.850000000000001</v>
      </c>
      <c r="AL85" s="66"/>
      <c r="AM85" s="73"/>
    </row>
    <row r="86" spans="1:48" x14ac:dyDescent="0.15">
      <c r="A86">
        <f t="shared" si="4"/>
        <v>6</v>
      </c>
      <c r="B86" s="72">
        <v>43274</v>
      </c>
      <c r="C86">
        <f>COUNT(茨城!$B86:$Z86)</f>
        <v>18</v>
      </c>
      <c r="D86">
        <f>COUNT(栃木!$B86:$Z86)</f>
        <v>11</v>
      </c>
      <c r="E86">
        <f>COUNT(群馬!$B86:$Z86)</f>
        <v>8</v>
      </c>
      <c r="F86">
        <f>COUNT(埼玉!$B86:$Z86)</f>
        <v>20</v>
      </c>
      <c r="G86">
        <f>COUNT(千葉!$B86:$AA86)</f>
        <v>21</v>
      </c>
      <c r="H86">
        <f>COUNT(東京!$B86:$Z86)</f>
        <v>8</v>
      </c>
      <c r="I86">
        <f>COUNT(神奈川!$B86:$Z86)</f>
        <v>13</v>
      </c>
      <c r="J86">
        <f>COUNT(山梨!$B86:$Z86)</f>
        <v>4</v>
      </c>
      <c r="K86">
        <f>COUNT(長野!$B86:$Z86)</f>
        <v>6</v>
      </c>
      <c r="L86">
        <f>COUNT(静岡!$B86:$AC86)</f>
        <v>28</v>
      </c>
      <c r="M86" s="66">
        <f t="shared" si="5"/>
        <v>137</v>
      </c>
      <c r="O86" s="276">
        <f>MAX(茨城!$B86:$Z86)</f>
        <v>26.3</v>
      </c>
      <c r="P86" s="276">
        <f>MAX(栃木!$B86:$Z86)</f>
        <v>20.9</v>
      </c>
      <c r="Q86" s="276">
        <f>MAX(群馬!$B86:$Z86)</f>
        <v>22.9</v>
      </c>
      <c r="R86" s="276">
        <f>MAX(埼玉!$B86:$Z86)</f>
        <v>24</v>
      </c>
      <c r="S86" s="276">
        <f>MAX(千葉!$B86:$AA86)</f>
        <v>20.5</v>
      </c>
      <c r="T86" s="276">
        <f>MAX(東京!$B86:$Z86)</f>
        <v>26.3</v>
      </c>
      <c r="U86" s="276">
        <f>MAX(神奈川!$B86:$Z86)</f>
        <v>26.4</v>
      </c>
      <c r="V86" s="276">
        <f>MAX(山梨!$B86:$Z86)</f>
        <v>16.5</v>
      </c>
      <c r="W86" s="276">
        <f>MAX(長野!$B86:$Z86)</f>
        <v>7.8</v>
      </c>
      <c r="X86" s="449">
        <f>MAX(静岡!$B86:$AC86)</f>
        <v>17.8</v>
      </c>
      <c r="Y86" s="278">
        <f t="shared" si="6"/>
        <v>26.4</v>
      </c>
      <c r="Z86" s="277" t="str">
        <f t="shared" ca="1" si="7"/>
        <v/>
      </c>
      <c r="AA86" s="160"/>
      <c r="AB86" s="161">
        <f>AVERAGE(茨城!$B86:$Z86)</f>
        <v>16.705555555555559</v>
      </c>
      <c r="AC86" s="161">
        <f>AVERAGE(栃木!$B86:$Z86)</f>
        <v>16.872727272727271</v>
      </c>
      <c r="AD86" s="161">
        <f>AVERAGE(群馬!$B86:$Z86)</f>
        <v>14.3375</v>
      </c>
      <c r="AE86" s="161">
        <f>AVERAGE(埼玉!$B86:$Z86)</f>
        <v>17.635000000000002</v>
      </c>
      <c r="AF86" s="161">
        <f>AVERAGE(千葉!$B86:$AA86)</f>
        <v>15.361904761904768</v>
      </c>
      <c r="AG86" s="161">
        <f>AVERAGE(東京!$B86:$Z86)</f>
        <v>22.2</v>
      </c>
      <c r="AH86" s="161">
        <f>AVERAGE(神奈川!$B86:$Z86)</f>
        <v>19.146153846153844</v>
      </c>
      <c r="AI86" s="161">
        <f>AVERAGE(山梨!$B86:$Z86)</f>
        <v>13.95</v>
      </c>
      <c r="AJ86" s="161">
        <f>AVERAGE(長野!$B86:$Z86)</f>
        <v>6.8833333333333329</v>
      </c>
      <c r="AK86" s="161">
        <f>AVERAGE(静岡!$B86:$AC86)</f>
        <v>12.671428571428569</v>
      </c>
      <c r="AL86" s="66"/>
      <c r="AM86" s="73"/>
    </row>
    <row r="87" spans="1:48" x14ac:dyDescent="0.15">
      <c r="A87">
        <f t="shared" si="4"/>
        <v>6</v>
      </c>
      <c r="B87" s="72">
        <v>43275</v>
      </c>
      <c r="C87">
        <f>COUNT(茨城!$B87:$Z87)</f>
        <v>18</v>
      </c>
      <c r="D87">
        <f>COUNT(栃木!$B87:$Z87)</f>
        <v>11</v>
      </c>
      <c r="E87">
        <f>COUNT(群馬!$B87:$Z87)</f>
        <v>8</v>
      </c>
      <c r="F87">
        <f>COUNT(埼玉!$B87:$Z87)</f>
        <v>20</v>
      </c>
      <c r="G87">
        <f>COUNT(千葉!$B87:$AA87)</f>
        <v>21</v>
      </c>
      <c r="H87">
        <f>COUNT(東京!$B87:$Z87)</f>
        <v>8</v>
      </c>
      <c r="I87">
        <f>COUNT(神奈川!$B87:$Z87)</f>
        <v>13</v>
      </c>
      <c r="J87">
        <f>COUNT(山梨!$B87:$Z87)</f>
        <v>4</v>
      </c>
      <c r="K87">
        <f>COUNT(長野!$B87:$Z87)</f>
        <v>6</v>
      </c>
      <c r="L87">
        <f>COUNT(静岡!$B87:$AC87)</f>
        <v>28</v>
      </c>
      <c r="M87" s="66">
        <f t="shared" si="5"/>
        <v>137</v>
      </c>
      <c r="O87" s="276">
        <f>MAX(茨城!$B87:$Z87)</f>
        <v>21.5</v>
      </c>
      <c r="P87" s="276">
        <f>MAX(栃木!$B87:$Z87)</f>
        <v>18</v>
      </c>
      <c r="Q87" s="276">
        <f>MAX(群馬!$B87:$Z87)</f>
        <v>14.4</v>
      </c>
      <c r="R87" s="276">
        <f>MAX(埼玉!$B87:$Z87)</f>
        <v>20</v>
      </c>
      <c r="S87" s="276">
        <f>MAX(千葉!$B87:$AA87)</f>
        <v>20.100000000000001</v>
      </c>
      <c r="T87" s="276">
        <f>MAX(東京!$B87:$Z87)</f>
        <v>19.7</v>
      </c>
      <c r="U87" s="276">
        <f>MAX(神奈川!$B87:$Z87)</f>
        <v>15.3</v>
      </c>
      <c r="V87" s="276">
        <f>MAX(山梨!$B87:$Z87)</f>
        <v>8.5</v>
      </c>
      <c r="W87" s="276">
        <f>MAX(長野!$B87:$Z87)</f>
        <v>13</v>
      </c>
      <c r="X87" s="449">
        <f>MAX(静岡!$B87:$AC87)</f>
        <v>15.9</v>
      </c>
      <c r="Y87" s="278">
        <f t="shared" si="6"/>
        <v>21.5</v>
      </c>
      <c r="Z87" s="277" t="str">
        <f t="shared" ca="1" si="7"/>
        <v/>
      </c>
      <c r="AA87" s="160"/>
      <c r="AB87" s="161">
        <f>AVERAGE(茨城!$B87:$Z87)</f>
        <v>14.994444444444444</v>
      </c>
      <c r="AC87" s="161">
        <f>AVERAGE(栃木!$B87:$Z87)</f>
        <v>12.781818181818183</v>
      </c>
      <c r="AD87" s="161">
        <f>AVERAGE(群馬!$B87:$Z87)</f>
        <v>9.6875</v>
      </c>
      <c r="AE87" s="161">
        <f>AVERAGE(埼玉!$B87:$Z87)</f>
        <v>12.925000000000001</v>
      </c>
      <c r="AF87" s="161">
        <f>AVERAGE(千葉!$B87:$AA87)</f>
        <v>12.961904761904764</v>
      </c>
      <c r="AG87" s="161">
        <f>AVERAGE(東京!$B87:$Z87)</f>
        <v>12.9</v>
      </c>
      <c r="AH87" s="161">
        <f>AVERAGE(神奈川!$B87:$Z87)</f>
        <v>11.238461538461539</v>
      </c>
      <c r="AI87" s="161">
        <f>AVERAGE(山梨!$B87:$Z87)</f>
        <v>6.1</v>
      </c>
      <c r="AJ87" s="161">
        <f>AVERAGE(長野!$B87:$Z87)</f>
        <v>7.7</v>
      </c>
      <c r="AK87" s="161">
        <f>AVERAGE(静岡!$B87:$AC87)</f>
        <v>8.7178571428571416</v>
      </c>
      <c r="AL87" s="66"/>
      <c r="AM87" s="73"/>
    </row>
    <row r="88" spans="1:48" x14ac:dyDescent="0.15">
      <c r="A88">
        <f t="shared" si="4"/>
        <v>6</v>
      </c>
      <c r="B88" s="72">
        <v>43276</v>
      </c>
      <c r="C88">
        <f>COUNT(茨城!$B88:$Z88)</f>
        <v>18</v>
      </c>
      <c r="D88">
        <f>COUNT(栃木!$B88:$Z88)</f>
        <v>11</v>
      </c>
      <c r="E88">
        <f>COUNT(群馬!$B88:$Z88)</f>
        <v>8</v>
      </c>
      <c r="F88">
        <f>COUNT(埼玉!$B88:$Z88)</f>
        <v>20</v>
      </c>
      <c r="G88">
        <f>COUNT(千葉!$B88:$AA88)</f>
        <v>21</v>
      </c>
      <c r="H88">
        <f>COUNT(東京!$B88:$Z88)</f>
        <v>8</v>
      </c>
      <c r="I88">
        <f>COUNT(神奈川!$B88:$Z88)</f>
        <v>13</v>
      </c>
      <c r="J88">
        <f>COUNT(山梨!$B88:$Z88)</f>
        <v>4</v>
      </c>
      <c r="K88">
        <f>COUNT(長野!$B88:$Z88)</f>
        <v>6</v>
      </c>
      <c r="L88">
        <f>COUNT(静岡!$B88:$AC88)</f>
        <v>28</v>
      </c>
      <c r="M88" s="66">
        <f t="shared" si="5"/>
        <v>137</v>
      </c>
      <c r="O88" s="276">
        <f>MAX(茨城!$B88:$Z88)</f>
        <v>21.5</v>
      </c>
      <c r="P88" s="276">
        <f>MAX(栃木!$B88:$Z88)</f>
        <v>20.7</v>
      </c>
      <c r="Q88" s="276">
        <f>MAX(群馬!$B88:$Z88)</f>
        <v>21.4</v>
      </c>
      <c r="R88" s="276">
        <f>MAX(埼玉!$B88:$Z88)</f>
        <v>22.7</v>
      </c>
      <c r="S88" s="276">
        <f>MAX(千葉!$B88:$AA88)</f>
        <v>20.8</v>
      </c>
      <c r="T88" s="276">
        <f>MAX(東京!$B88:$Z88)</f>
        <v>22.4</v>
      </c>
      <c r="U88" s="276">
        <f>MAX(神奈川!$B88:$Z88)</f>
        <v>27.6</v>
      </c>
      <c r="V88" s="276">
        <f>MAX(山梨!$B88:$Z88)</f>
        <v>19</v>
      </c>
      <c r="W88" s="276">
        <f>MAX(長野!$B88:$Z88)</f>
        <v>23.9</v>
      </c>
      <c r="X88" s="449">
        <f>MAX(静岡!$B88:$AC88)</f>
        <v>24.3</v>
      </c>
      <c r="Y88" s="278">
        <f t="shared" si="6"/>
        <v>27.6</v>
      </c>
      <c r="Z88" s="277" t="str">
        <f t="shared" ca="1" si="7"/>
        <v/>
      </c>
      <c r="AA88" s="160"/>
      <c r="AB88" s="161">
        <f>AVERAGE(茨城!$B88:$Z88)</f>
        <v>17.099999999999998</v>
      </c>
      <c r="AC88" s="161">
        <f>AVERAGE(栃木!$B88:$Z88)</f>
        <v>18.600000000000001</v>
      </c>
      <c r="AD88" s="161">
        <f>AVERAGE(群馬!$B88:$Z88)</f>
        <v>19.150000000000002</v>
      </c>
      <c r="AE88" s="161">
        <f>AVERAGE(埼玉!$B88:$Z88)</f>
        <v>18.960000000000004</v>
      </c>
      <c r="AF88" s="161">
        <f>AVERAGE(千葉!$B88:$AA88)</f>
        <v>17.847619047619048</v>
      </c>
      <c r="AG88" s="161">
        <f>AVERAGE(東京!$B88:$Z88)</f>
        <v>18.3125</v>
      </c>
      <c r="AH88" s="161">
        <f>AVERAGE(神奈川!$B88:$Z88)</f>
        <v>19.238461538461539</v>
      </c>
      <c r="AI88" s="161">
        <f>AVERAGE(山梨!$B88:$Z88)</f>
        <v>16.125</v>
      </c>
      <c r="AJ88" s="161">
        <f>AVERAGE(長野!$B88:$Z88)</f>
        <v>21.333333333333332</v>
      </c>
      <c r="AK88" s="161">
        <f>AVERAGE(静岡!$B88:$AC88)</f>
        <v>20.099999999999998</v>
      </c>
      <c r="AL88" s="66"/>
      <c r="AM88" s="73"/>
    </row>
    <row r="89" spans="1:48" x14ac:dyDescent="0.15">
      <c r="A89">
        <f t="shared" si="4"/>
        <v>6</v>
      </c>
      <c r="B89" s="72">
        <v>43277</v>
      </c>
      <c r="C89">
        <f>COUNT(茨城!$B89:$Z89)</f>
        <v>18</v>
      </c>
      <c r="D89">
        <f>COUNT(栃木!$B89:$Z89)</f>
        <v>11</v>
      </c>
      <c r="E89">
        <f>COUNT(群馬!$B89:$Z89)</f>
        <v>8</v>
      </c>
      <c r="F89">
        <f>COUNT(埼玉!$B89:$Z89)</f>
        <v>20</v>
      </c>
      <c r="G89">
        <f>COUNT(千葉!$B89:$AA89)</f>
        <v>21</v>
      </c>
      <c r="H89">
        <f>COUNT(東京!$B89:$Z89)</f>
        <v>8</v>
      </c>
      <c r="I89">
        <f>COUNT(神奈川!$B89:$Z89)</f>
        <v>13</v>
      </c>
      <c r="J89">
        <f>COUNT(山梨!$B89:$Z89)</f>
        <v>4</v>
      </c>
      <c r="K89">
        <f>COUNT(長野!$B89:$Z89)</f>
        <v>6</v>
      </c>
      <c r="L89">
        <f>COUNT(静岡!$B89:$AC89)</f>
        <v>25</v>
      </c>
      <c r="M89" s="66">
        <f t="shared" si="5"/>
        <v>134</v>
      </c>
      <c r="O89" s="276">
        <f>MAX(茨城!$B89:$Z89)</f>
        <v>22.8</v>
      </c>
      <c r="P89" s="276">
        <f>MAX(栃木!$B89:$Z89)</f>
        <v>24.6</v>
      </c>
      <c r="Q89" s="276">
        <f>MAX(群馬!$B89:$Z89)</f>
        <v>31</v>
      </c>
      <c r="R89" s="276">
        <f>MAX(埼玉!$B89:$Z89)</f>
        <v>30.1</v>
      </c>
      <c r="S89" s="276">
        <f>MAX(千葉!$B89:$AA89)</f>
        <v>20.8</v>
      </c>
      <c r="T89" s="276">
        <f>MAX(東京!$B89:$Z89)</f>
        <v>22.3</v>
      </c>
      <c r="U89" s="276">
        <f>MAX(神奈川!$B89:$Z89)</f>
        <v>21.3</v>
      </c>
      <c r="V89" s="276">
        <f>MAX(山梨!$B89:$Z89)</f>
        <v>25</v>
      </c>
      <c r="W89" s="276">
        <f>MAX(長野!$B89:$Z89)</f>
        <v>30</v>
      </c>
      <c r="X89" s="449">
        <f>MAX(静岡!$B89:$AC89)</f>
        <v>27.7</v>
      </c>
      <c r="Y89" s="278">
        <f t="shared" si="6"/>
        <v>31</v>
      </c>
      <c r="Z89" s="277" t="str">
        <f t="shared" ca="1" si="7"/>
        <v/>
      </c>
      <c r="AA89" s="160"/>
      <c r="AB89" s="161">
        <f>AVERAGE(茨城!$B89:$Z89)</f>
        <v>16.361111111111111</v>
      </c>
      <c r="AC89" s="161">
        <f>AVERAGE(栃木!$B89:$Z89)</f>
        <v>20.863636363636363</v>
      </c>
      <c r="AD89" s="161">
        <f>AVERAGE(群馬!$B89:$Z89)</f>
        <v>25.6</v>
      </c>
      <c r="AE89" s="161">
        <f>AVERAGE(埼玉!$B89:$Z89)</f>
        <v>20.164999999999999</v>
      </c>
      <c r="AF89" s="161">
        <f>AVERAGE(千葉!$B89:$AA89)</f>
        <v>15.533333333333333</v>
      </c>
      <c r="AG89" s="161">
        <f>AVERAGE(東京!$B89:$Z89)</f>
        <v>17.8125</v>
      </c>
      <c r="AH89" s="161">
        <f>AVERAGE(神奈川!$B89:$Z89)</f>
        <v>17.353846153846156</v>
      </c>
      <c r="AI89" s="161">
        <f>AVERAGE(山梨!$B89:$Z89)</f>
        <v>21.525000000000002</v>
      </c>
      <c r="AJ89" s="161">
        <f>AVERAGE(長野!$B89:$Z89)</f>
        <v>23.716666666666669</v>
      </c>
      <c r="AK89" s="161">
        <f>AVERAGE(静岡!$B89:$AC89)</f>
        <v>15.464</v>
      </c>
      <c r="AL89" s="66"/>
      <c r="AM89" s="73"/>
      <c r="AP89" s="163"/>
      <c r="AQ89" s="164"/>
      <c r="AR89" s="164"/>
      <c r="AS89" s="164"/>
      <c r="AT89" s="164"/>
      <c r="AU89" s="164"/>
      <c r="AV89" s="165"/>
    </row>
    <row r="90" spans="1:48" x14ac:dyDescent="0.15">
      <c r="A90">
        <f t="shared" si="4"/>
        <v>6</v>
      </c>
      <c r="B90" s="72">
        <v>43278</v>
      </c>
      <c r="C90">
        <f>COUNT(茨城!$B90:$Z90)</f>
        <v>18</v>
      </c>
      <c r="D90">
        <f>COUNT(栃木!$B90:$Z90)</f>
        <v>11</v>
      </c>
      <c r="E90">
        <f>COUNT(群馬!$B90:$Z90)</f>
        <v>8</v>
      </c>
      <c r="F90">
        <f>COUNT(埼玉!$B90:$Z90)</f>
        <v>20</v>
      </c>
      <c r="G90">
        <f>COUNT(千葉!$B90:$AA90)</f>
        <v>21</v>
      </c>
      <c r="H90">
        <f>COUNT(東京!$B90:$Z90)</f>
        <v>8</v>
      </c>
      <c r="I90">
        <f>COUNT(神奈川!$B90:$Z90)</f>
        <v>13</v>
      </c>
      <c r="J90">
        <f>COUNT(山梨!$B90:$Z90)</f>
        <v>4</v>
      </c>
      <c r="K90">
        <f>COUNT(長野!$B90:$Z90)</f>
        <v>6</v>
      </c>
      <c r="L90">
        <f>COUNT(静岡!$B90:$AC90)</f>
        <v>25</v>
      </c>
      <c r="M90" s="66">
        <f t="shared" si="5"/>
        <v>134</v>
      </c>
      <c r="O90" s="276">
        <f>MAX(茨城!$B90:$Z90)</f>
        <v>9.8000000000000007</v>
      </c>
      <c r="P90" s="276">
        <f>MAX(栃木!$B90:$Z90)</f>
        <v>14</v>
      </c>
      <c r="Q90" s="276">
        <f>MAX(群馬!$B90:$Z90)</f>
        <v>24.5</v>
      </c>
      <c r="R90" s="276">
        <f>MAX(埼玉!$B90:$Z90)</f>
        <v>28</v>
      </c>
      <c r="S90" s="276">
        <f>MAX(千葉!$B90:$AA90)</f>
        <v>8.8000000000000007</v>
      </c>
      <c r="T90" s="276">
        <f>MAX(東京!$B90:$Z90)</f>
        <v>9.4</v>
      </c>
      <c r="U90" s="276">
        <f>MAX(神奈川!$B90:$Z90)</f>
        <v>10.3</v>
      </c>
      <c r="V90" s="276">
        <f>MAX(山梨!$B90:$Z90)</f>
        <v>8.9</v>
      </c>
      <c r="W90" s="276">
        <f>MAX(長野!$B90:$Z90)</f>
        <v>8.3000000000000007</v>
      </c>
      <c r="X90" s="449">
        <f>MAX(静岡!$B90:$AC90)</f>
        <v>8.1</v>
      </c>
      <c r="Y90" s="278">
        <f t="shared" si="6"/>
        <v>28</v>
      </c>
      <c r="Z90" s="277" t="str">
        <f t="shared" ca="1" si="7"/>
        <v/>
      </c>
      <c r="AA90" s="160"/>
      <c r="AB90" s="161">
        <f>AVERAGE(茨城!$B90:$Z90)</f>
        <v>6.8888888888888893</v>
      </c>
      <c r="AC90" s="161">
        <f>AVERAGE(栃木!$B90:$Z90)</f>
        <v>9.454545454545455</v>
      </c>
      <c r="AD90" s="161">
        <f>AVERAGE(群馬!$B90:$Z90)</f>
        <v>18.775000000000002</v>
      </c>
      <c r="AE90" s="161">
        <f>AVERAGE(埼玉!$B90:$Z90)</f>
        <v>12.990000000000004</v>
      </c>
      <c r="AF90" s="161">
        <f>AVERAGE(千葉!$B90:$AA90)</f>
        <v>5.9761904761904745</v>
      </c>
      <c r="AG90" s="161">
        <f>AVERAGE(東京!$B90:$Z90)</f>
        <v>7.3250000000000002</v>
      </c>
      <c r="AH90" s="161">
        <f>AVERAGE(神奈川!$B90:$Z90)</f>
        <v>5.9692307692307702</v>
      </c>
      <c r="AI90" s="161">
        <f>AVERAGE(山梨!$B90:$Z90)</f>
        <v>7.1750000000000007</v>
      </c>
      <c r="AJ90" s="161">
        <f>AVERAGE(長野!$B90:$Z90)</f>
        <v>6.0666666666666673</v>
      </c>
      <c r="AK90" s="161">
        <f>AVERAGE(静岡!$B90:$AC90)</f>
        <v>5.5840000000000005</v>
      </c>
      <c r="AL90" s="66"/>
      <c r="AM90" s="73"/>
      <c r="AP90" s="74"/>
      <c r="AQ90" s="84" t="s">
        <v>319</v>
      </c>
      <c r="AR90" s="84"/>
      <c r="AS90" s="84"/>
      <c r="AT90" s="84"/>
      <c r="AU90" s="84" t="s">
        <v>319</v>
      </c>
      <c r="AV90" s="166"/>
    </row>
    <row r="91" spans="1:48" x14ac:dyDescent="0.15">
      <c r="A91">
        <f t="shared" si="4"/>
        <v>6</v>
      </c>
      <c r="B91" s="72">
        <v>43279</v>
      </c>
      <c r="C91">
        <f>COUNT(茨城!$B91:$Z91)</f>
        <v>18</v>
      </c>
      <c r="D91">
        <f>COUNT(栃木!$B91:$Z91)</f>
        <v>11</v>
      </c>
      <c r="E91">
        <f>COUNT(群馬!$B91:$Z91)</f>
        <v>8</v>
      </c>
      <c r="F91">
        <f>COUNT(埼玉!$B91:$Z91)</f>
        <v>20</v>
      </c>
      <c r="G91">
        <f>COUNT(千葉!$B91:$AA91)</f>
        <v>21</v>
      </c>
      <c r="H91">
        <f>COUNT(東京!$B91:$Z91)</f>
        <v>8</v>
      </c>
      <c r="I91">
        <f>COUNT(神奈川!$B91:$Z91)</f>
        <v>13</v>
      </c>
      <c r="J91">
        <f>COUNT(山梨!$B91:$Z91)</f>
        <v>4</v>
      </c>
      <c r="K91">
        <f>COUNT(長野!$B91:$Z91)</f>
        <v>6</v>
      </c>
      <c r="L91">
        <f>COUNT(静岡!$B91:$AC91)</f>
        <v>28</v>
      </c>
      <c r="M91" s="66">
        <f t="shared" si="5"/>
        <v>137</v>
      </c>
      <c r="O91" s="276">
        <f>MAX(茨城!$B91:$Z91)</f>
        <v>15</v>
      </c>
      <c r="P91" s="276">
        <f>MAX(栃木!$B91:$Z91)</f>
        <v>15.1</v>
      </c>
      <c r="Q91" s="276">
        <f>MAX(群馬!$B91:$Z91)</f>
        <v>16.2</v>
      </c>
      <c r="R91" s="276">
        <f>MAX(埼玉!$B91:$Z91)</f>
        <v>16.600000000000001</v>
      </c>
      <c r="S91" s="276">
        <f>MAX(千葉!$B91:$AA91)</f>
        <v>13.4</v>
      </c>
      <c r="T91" s="276">
        <f>MAX(東京!$B91:$Z91)</f>
        <v>12.7</v>
      </c>
      <c r="U91" s="276">
        <f>MAX(神奈川!$B91:$Z91)</f>
        <v>15.4</v>
      </c>
      <c r="V91" s="276">
        <f>MAX(山梨!$B91:$Z91)</f>
        <v>11.9</v>
      </c>
      <c r="W91" s="276">
        <f>MAX(長野!$B91:$Z91)</f>
        <v>13.1</v>
      </c>
      <c r="X91" s="449">
        <f>MAX(静岡!$B91:$AC91)</f>
        <v>12.8</v>
      </c>
      <c r="Y91" s="278">
        <f t="shared" si="6"/>
        <v>16.600000000000001</v>
      </c>
      <c r="Z91" s="277" t="str">
        <f t="shared" ca="1" si="7"/>
        <v/>
      </c>
      <c r="AA91" s="160"/>
      <c r="AB91" s="161">
        <f>AVERAGE(茨城!$B91:$Z91)</f>
        <v>11.177777777777779</v>
      </c>
      <c r="AC91" s="161">
        <f>AVERAGE(栃木!$B91:$Z91)</f>
        <v>11.509090909090908</v>
      </c>
      <c r="AD91" s="161">
        <f>AVERAGE(群馬!$B91:$Z91)</f>
        <v>10.35</v>
      </c>
      <c r="AE91" s="161">
        <f>AVERAGE(埼玉!$B91:$Z91)</f>
        <v>12.975</v>
      </c>
      <c r="AF91" s="161">
        <f>AVERAGE(千葉!$B91:$AA91)</f>
        <v>9.2999999999999989</v>
      </c>
      <c r="AG91" s="161">
        <f>AVERAGE(東京!$B91:$Z91)</f>
        <v>11.25</v>
      </c>
      <c r="AH91" s="161">
        <f>AVERAGE(神奈川!$B91:$Z91)</f>
        <v>9.638461538461538</v>
      </c>
      <c r="AI91" s="161">
        <f>AVERAGE(山梨!$B91:$Z91)</f>
        <v>10.700000000000001</v>
      </c>
      <c r="AJ91" s="161">
        <f>AVERAGE(長野!$B91:$Z91)</f>
        <v>10.266666666666666</v>
      </c>
      <c r="AK91" s="161">
        <f>AVERAGE(静岡!$B91:$AC91)</f>
        <v>8.7249999999999996</v>
      </c>
      <c r="AL91" s="66"/>
      <c r="AM91" s="73"/>
      <c r="AP91" s="82"/>
      <c r="AQ91" s="162" t="s">
        <v>320</v>
      </c>
      <c r="AR91" s="162"/>
      <c r="AS91" s="84"/>
      <c r="AT91" s="162"/>
      <c r="AU91" s="162" t="s">
        <v>320</v>
      </c>
      <c r="AV91" s="167"/>
    </row>
    <row r="92" spans="1:48" x14ac:dyDescent="0.15">
      <c r="A92">
        <f t="shared" si="4"/>
        <v>6</v>
      </c>
      <c r="B92" s="72">
        <v>43280</v>
      </c>
      <c r="C92">
        <f>COUNT(茨城!$B92:$Z92)</f>
        <v>18</v>
      </c>
      <c r="D92">
        <f>COUNT(栃木!$B92:$Z92)</f>
        <v>11</v>
      </c>
      <c r="E92">
        <f>COUNT(群馬!$B92:$Z92)</f>
        <v>8</v>
      </c>
      <c r="F92">
        <f>COUNT(埼玉!$B92:$Z92)</f>
        <v>20</v>
      </c>
      <c r="G92">
        <f>COUNT(千葉!$B92:$AA92)</f>
        <v>21</v>
      </c>
      <c r="H92">
        <f>COUNT(東京!$B92:$Z92)</f>
        <v>8</v>
      </c>
      <c r="I92">
        <f>COUNT(神奈川!$B92:$Z92)</f>
        <v>13</v>
      </c>
      <c r="J92">
        <f>COUNT(山梨!$B92:$Z92)</f>
        <v>4</v>
      </c>
      <c r="K92">
        <f>COUNT(長野!$B92:$Z92)</f>
        <v>6</v>
      </c>
      <c r="L92">
        <f>COUNT(静岡!$B92:$AC92)</f>
        <v>28</v>
      </c>
      <c r="M92" s="66">
        <f t="shared" si="5"/>
        <v>137</v>
      </c>
      <c r="O92" s="276">
        <f>MAX(茨城!$B92:$Z92)</f>
        <v>7.3</v>
      </c>
      <c r="P92" s="276">
        <f>MAX(栃木!$B92:$Z92)</f>
        <v>10.6</v>
      </c>
      <c r="Q92" s="276">
        <f>MAX(群馬!$B92:$Z92)</f>
        <v>12.9</v>
      </c>
      <c r="R92" s="276">
        <f>MAX(埼玉!$B92:$Z92)</f>
        <v>12.1</v>
      </c>
      <c r="S92" s="276">
        <f>MAX(千葉!$B92:$AA92)</f>
        <v>8.1</v>
      </c>
      <c r="T92" s="276">
        <f>MAX(東京!$B92:$Z92)</f>
        <v>9.3000000000000007</v>
      </c>
      <c r="U92" s="276">
        <f>MAX(神奈川!$B92:$Z92)</f>
        <v>11.3</v>
      </c>
      <c r="V92" s="276">
        <f>MAX(山梨!$B92:$Z92)</f>
        <v>6.3000000000000007</v>
      </c>
      <c r="W92" s="276">
        <f>MAX(長野!$B92:$Z92)</f>
        <v>5.5</v>
      </c>
      <c r="X92" s="449">
        <f>MAX(静岡!$B92:$AC92)</f>
        <v>13.2</v>
      </c>
      <c r="Y92" s="278">
        <f t="shared" si="6"/>
        <v>13.2</v>
      </c>
      <c r="Z92" s="277" t="str">
        <f t="shared" ca="1" si="7"/>
        <v/>
      </c>
      <c r="AA92" s="160"/>
      <c r="AB92" s="161">
        <f>AVERAGE(茨城!$B92:$Z92)</f>
        <v>5.2333333333333325</v>
      </c>
      <c r="AC92" s="161">
        <f>AVERAGE(栃木!$B92:$Z92)</f>
        <v>7.0818181818181811</v>
      </c>
      <c r="AD92" s="161">
        <f>AVERAGE(群馬!$B92:$Z92)</f>
        <v>9.875</v>
      </c>
      <c r="AE92" s="161">
        <f>AVERAGE(埼玉!$B92:$Z92)</f>
        <v>7.8900000000000006</v>
      </c>
      <c r="AF92" s="161">
        <f>AVERAGE(千葉!$B92:$AA92)</f>
        <v>5.2523809523809533</v>
      </c>
      <c r="AG92" s="161">
        <f>AVERAGE(東京!$B92:$Z92)</f>
        <v>6.4375</v>
      </c>
      <c r="AH92" s="161">
        <f>AVERAGE(神奈川!$B92:$Z92)</f>
        <v>6.0769230769230766</v>
      </c>
      <c r="AI92" s="161">
        <f>AVERAGE(山梨!$B92:$Z92)</f>
        <v>4.0750000000000002</v>
      </c>
      <c r="AJ92" s="161">
        <f>AVERAGE(長野!$B92:$Z92)</f>
        <v>3.5166666666666671</v>
      </c>
      <c r="AK92" s="161">
        <f>AVERAGE(静岡!$B92:$AC92)</f>
        <v>5.5249999999999995</v>
      </c>
      <c r="AL92" s="66"/>
      <c r="AM92" s="73"/>
      <c r="AP92" s="273">
        <v>42863</v>
      </c>
      <c r="AQ92" s="279">
        <v>39.5</v>
      </c>
      <c r="AR92" s="280" t="s">
        <v>720</v>
      </c>
      <c r="AS92" s="84"/>
      <c r="AT92" s="169">
        <v>43068</v>
      </c>
      <c r="AU92" s="284">
        <v>37.799999999999997</v>
      </c>
      <c r="AV92" s="166" t="s">
        <v>721</v>
      </c>
    </row>
    <row r="93" spans="1:48" x14ac:dyDescent="0.15">
      <c r="A93">
        <f t="shared" si="4"/>
        <v>6</v>
      </c>
      <c r="B93" s="72">
        <v>43281</v>
      </c>
      <c r="C93">
        <f>COUNT(茨城!$B93:$Z93)</f>
        <v>18</v>
      </c>
      <c r="D93">
        <f>COUNT(栃木!$B93:$Z93)</f>
        <v>11</v>
      </c>
      <c r="E93">
        <f>COUNT(群馬!$B93:$Z93)</f>
        <v>8</v>
      </c>
      <c r="F93">
        <f>COUNT(埼玉!$B93:$Z93)</f>
        <v>20</v>
      </c>
      <c r="G93">
        <f>COUNT(千葉!$B93:$AA93)</f>
        <v>21</v>
      </c>
      <c r="H93">
        <f>COUNT(東京!$B93:$Z93)</f>
        <v>8</v>
      </c>
      <c r="I93">
        <f>COUNT(神奈川!$B93:$Z93)</f>
        <v>13</v>
      </c>
      <c r="J93">
        <f>COUNT(山梨!$B93:$Z93)</f>
        <v>4</v>
      </c>
      <c r="K93">
        <f>COUNT(長野!$B93:$Z93)</f>
        <v>6</v>
      </c>
      <c r="L93">
        <f>COUNT(静岡!$B93:$AC93)</f>
        <v>28</v>
      </c>
      <c r="M93" s="66">
        <f t="shared" si="5"/>
        <v>137</v>
      </c>
      <c r="O93" s="276">
        <f>MAX(茨城!$B93:$Z93)</f>
        <v>9.1</v>
      </c>
      <c r="P93" s="276">
        <f>MAX(栃木!$B93:$Z93)</f>
        <v>10</v>
      </c>
      <c r="Q93" s="276">
        <f>MAX(群馬!$B93:$Z93)</f>
        <v>9.1</v>
      </c>
      <c r="R93" s="276">
        <f>MAX(埼玉!$B93:$Z93)</f>
        <v>10.6</v>
      </c>
      <c r="S93" s="276">
        <f>MAX(千葉!$B93:$AA93)</f>
        <v>7.1</v>
      </c>
      <c r="T93" s="276">
        <f>MAX(東京!$B93:$Z93)</f>
        <v>8.6999999999999993</v>
      </c>
      <c r="U93" s="276">
        <f>MAX(神奈川!$B93:$Z93)</f>
        <v>8.3000000000000007</v>
      </c>
      <c r="V93" s="276">
        <f>MAX(山梨!$B93:$Z93)</f>
        <v>8.3000000000000007</v>
      </c>
      <c r="W93" s="276">
        <f>MAX(長野!$B93:$Z93)</f>
        <v>8.5</v>
      </c>
      <c r="X93" s="449">
        <f>MAX(静岡!$B93:$AC93)</f>
        <v>10.5</v>
      </c>
      <c r="Y93" s="278">
        <f t="shared" si="6"/>
        <v>10.6</v>
      </c>
      <c r="Z93" s="277" t="str">
        <f t="shared" ca="1" si="7"/>
        <v/>
      </c>
      <c r="AA93" s="160"/>
      <c r="AB93" s="161">
        <f>AVERAGE(茨城!$B93:$Z93)</f>
        <v>5.666666666666667</v>
      </c>
      <c r="AC93" s="161">
        <f>AVERAGE(栃木!$B93:$Z93)</f>
        <v>7.7363636363636372</v>
      </c>
      <c r="AD93" s="161">
        <f>AVERAGE(群馬!$B93:$Z93)</f>
        <v>6.5</v>
      </c>
      <c r="AE93" s="161">
        <f>AVERAGE(埼玉!$B93:$Z93)</f>
        <v>7.06</v>
      </c>
      <c r="AF93" s="161">
        <f>AVERAGE(千葉!$B93:$AA93)</f>
        <v>4.4952380952380961</v>
      </c>
      <c r="AG93" s="161">
        <f>AVERAGE(東京!$B93:$Z93)</f>
        <v>6.6625000000000005</v>
      </c>
      <c r="AH93" s="161">
        <f>AVERAGE(神奈川!$B93:$Z93)</f>
        <v>5.4692307692307702</v>
      </c>
      <c r="AI93" s="161">
        <f>AVERAGE(山梨!$B93:$Z93)</f>
        <v>5.6</v>
      </c>
      <c r="AJ93" s="161">
        <f>AVERAGE(長野!$B93:$Z93)</f>
        <v>4.7333333333333334</v>
      </c>
      <c r="AK93" s="161">
        <f>AVERAGE(静岡!$B93:$AC93)</f>
        <v>5.617857142857142</v>
      </c>
      <c r="AL93" s="66"/>
      <c r="AM93" s="73"/>
      <c r="AP93" s="168"/>
      <c r="AQ93" s="281"/>
      <c r="AR93" s="282"/>
      <c r="AS93" s="84"/>
      <c r="AT93" s="169"/>
      <c r="AU93" s="284"/>
      <c r="AV93" s="166"/>
    </row>
    <row r="94" spans="1:48" x14ac:dyDescent="0.15">
      <c r="A94">
        <f t="shared" si="4"/>
        <v>7</v>
      </c>
      <c r="B94" s="72">
        <v>43282</v>
      </c>
      <c r="C94">
        <f>COUNT(茨城!$B94:$Z94)</f>
        <v>18</v>
      </c>
      <c r="D94">
        <f>COUNT(栃木!$B94:$Z94)</f>
        <v>11</v>
      </c>
      <c r="E94">
        <f>COUNT(群馬!$B94:$Z94)</f>
        <v>8</v>
      </c>
      <c r="F94">
        <f>COUNT(埼玉!$B94:$Z94)</f>
        <v>20</v>
      </c>
      <c r="G94">
        <f>COUNT(千葉!$B94:$AA94)</f>
        <v>21</v>
      </c>
      <c r="H94">
        <f>COUNT(東京!$B94:$Z94)</f>
        <v>8</v>
      </c>
      <c r="I94">
        <f>COUNT(神奈川!$B94:$Z94)</f>
        <v>13</v>
      </c>
      <c r="J94">
        <f>COUNT(山梨!$B94:$Z94)</f>
        <v>4</v>
      </c>
      <c r="K94">
        <f>COUNT(長野!$B94:$Z94)</f>
        <v>6</v>
      </c>
      <c r="L94">
        <f>COUNT(静岡!$B94:$AC94)</f>
        <v>28</v>
      </c>
      <c r="M94" s="66">
        <f t="shared" si="5"/>
        <v>137</v>
      </c>
      <c r="O94" s="276">
        <f>MAX(茨城!$B94:$Z94)</f>
        <v>12</v>
      </c>
      <c r="P94" s="276">
        <f>MAX(栃木!$B94:$Z94)</f>
        <v>11.3</v>
      </c>
      <c r="Q94" s="276">
        <f>MAX(群馬!$B94:$Z94)</f>
        <v>12.4</v>
      </c>
      <c r="R94" s="276">
        <f>MAX(埼玉!$B94:$Z94)</f>
        <v>13</v>
      </c>
      <c r="S94" s="276">
        <f>MAX(千葉!$B94:$AA94)</f>
        <v>11.8</v>
      </c>
      <c r="T94" s="276">
        <f>MAX(東京!$B94:$Z94)</f>
        <v>11.9</v>
      </c>
      <c r="U94" s="276">
        <f>MAX(神奈川!$B94:$Z94)</f>
        <v>13.5</v>
      </c>
      <c r="V94" s="276">
        <f>MAX(山梨!$B94:$Z94)</f>
        <v>9.4</v>
      </c>
      <c r="W94" s="276">
        <f>MAX(長野!$B94:$Z94)</f>
        <v>9.8000000000000007</v>
      </c>
      <c r="X94" s="449">
        <f>MAX(静岡!$B94:$AC94)</f>
        <v>11.9</v>
      </c>
      <c r="Y94" s="278">
        <f t="shared" si="6"/>
        <v>13.5</v>
      </c>
      <c r="Z94" s="277" t="str">
        <f t="shared" ca="1" si="7"/>
        <v/>
      </c>
      <c r="AA94" s="160"/>
      <c r="AB94" s="161">
        <f>AVERAGE(茨城!$B94:$Z94)</f>
        <v>8.9777777777777796</v>
      </c>
      <c r="AC94" s="161">
        <f>AVERAGE(栃木!$B94:$Z94)</f>
        <v>9.9454545454545453</v>
      </c>
      <c r="AD94" s="161">
        <f>AVERAGE(群馬!$B94:$Z94)</f>
        <v>9.6750000000000007</v>
      </c>
      <c r="AE94" s="161">
        <f>AVERAGE(埼玉!$B94:$Z94)</f>
        <v>9.5849999999999991</v>
      </c>
      <c r="AF94" s="161">
        <f>AVERAGE(千葉!$B94:$AA94)</f>
        <v>8.8904761904761891</v>
      </c>
      <c r="AG94" s="161">
        <f>AVERAGE(東京!$B94:$Z94)</f>
        <v>10.274999999999999</v>
      </c>
      <c r="AH94" s="161">
        <f>AVERAGE(神奈川!$B94:$Z94)</f>
        <v>9.2538461538461529</v>
      </c>
      <c r="AI94" s="161">
        <f>AVERAGE(山梨!$B94:$Z94)</f>
        <v>8.375</v>
      </c>
      <c r="AJ94" s="161">
        <f>AVERAGE(長野!$B94:$Z94)</f>
        <v>7.8999999999999995</v>
      </c>
      <c r="AK94" s="161">
        <f>AVERAGE(静岡!$B94:$AC94)</f>
        <v>9.1178571428571438</v>
      </c>
      <c r="AL94" s="66"/>
      <c r="AM94" s="73"/>
      <c r="AP94" s="168">
        <v>42867</v>
      </c>
      <c r="AQ94" s="281">
        <v>37.700000000000003</v>
      </c>
      <c r="AR94" s="282" t="s">
        <v>720</v>
      </c>
      <c r="AS94" s="84"/>
      <c r="AT94" s="169">
        <v>43077</v>
      </c>
      <c r="AU94" s="284">
        <v>41.1</v>
      </c>
      <c r="AV94" s="166" t="s">
        <v>722</v>
      </c>
    </row>
    <row r="95" spans="1:48" x14ac:dyDescent="0.15">
      <c r="A95">
        <f t="shared" si="4"/>
        <v>7</v>
      </c>
      <c r="B95" s="72">
        <v>43283</v>
      </c>
      <c r="C95">
        <f>COUNT(茨城!$B95:$Z95)</f>
        <v>18</v>
      </c>
      <c r="D95">
        <f>COUNT(栃木!$B95:$Z95)</f>
        <v>11</v>
      </c>
      <c r="E95">
        <f>COUNT(群馬!$B95:$Z95)</f>
        <v>8</v>
      </c>
      <c r="F95">
        <f>COUNT(埼玉!$B95:$Z95)</f>
        <v>20</v>
      </c>
      <c r="G95">
        <f>COUNT(千葉!$B95:$AA95)</f>
        <v>21</v>
      </c>
      <c r="H95">
        <f>COUNT(東京!$B95:$Z95)</f>
        <v>8</v>
      </c>
      <c r="I95">
        <f>COUNT(神奈川!$B95:$Z95)</f>
        <v>13</v>
      </c>
      <c r="J95">
        <f>COUNT(山梨!$B95:$Z95)</f>
        <v>4</v>
      </c>
      <c r="K95">
        <f>COUNT(長野!$B95:$Z95)</f>
        <v>6</v>
      </c>
      <c r="L95">
        <f>COUNT(静岡!$B95:$AC95)</f>
        <v>24</v>
      </c>
      <c r="M95" s="66">
        <f t="shared" si="5"/>
        <v>133</v>
      </c>
      <c r="O95" s="276">
        <f>MAX(茨城!$B95:$Z95)</f>
        <v>16.600000000000001</v>
      </c>
      <c r="P95" s="276">
        <f>MAX(栃木!$B95:$Z95)</f>
        <v>17.8</v>
      </c>
      <c r="Q95" s="276">
        <f>MAX(群馬!$B95:$Z95)</f>
        <v>18.3</v>
      </c>
      <c r="R95" s="276">
        <f>MAX(埼玉!$B95:$Z95)</f>
        <v>18.899999999999999</v>
      </c>
      <c r="S95" s="276">
        <f>MAX(千葉!$B95:$AA95)</f>
        <v>11.8</v>
      </c>
      <c r="T95" s="276">
        <f>MAX(東京!$B95:$Z95)</f>
        <v>13.6</v>
      </c>
      <c r="U95" s="276">
        <f>MAX(神奈川!$B95:$Z95)</f>
        <v>13.5</v>
      </c>
      <c r="V95" s="276">
        <f>MAX(山梨!$B95:$Z95)</f>
        <v>12.5</v>
      </c>
      <c r="W95" s="276">
        <f>MAX(長野!$B95:$Z95)</f>
        <v>14.7</v>
      </c>
      <c r="X95" s="449">
        <f>MAX(静岡!$B95:$AC95)</f>
        <v>12</v>
      </c>
      <c r="Y95" s="278">
        <f t="shared" si="6"/>
        <v>18.899999999999999</v>
      </c>
      <c r="Z95" s="277" t="str">
        <f t="shared" ca="1" si="7"/>
        <v/>
      </c>
      <c r="AA95" s="160"/>
      <c r="AB95" s="161">
        <f>AVERAGE(茨城!$B95:$Z95)</f>
        <v>10.227777777777778</v>
      </c>
      <c r="AC95" s="161">
        <f>AVERAGE(栃木!$B95:$Z95)</f>
        <v>13.718181818181817</v>
      </c>
      <c r="AD95" s="161">
        <f>AVERAGE(群馬!$B95:$Z95)</f>
        <v>15.337499999999999</v>
      </c>
      <c r="AE95" s="161">
        <f>AVERAGE(埼玉!$B95:$Z95)</f>
        <v>13.555000000000001</v>
      </c>
      <c r="AF95" s="161">
        <f>AVERAGE(千葉!$B95:$AA95)</f>
        <v>7.904761904761906</v>
      </c>
      <c r="AG95" s="161">
        <f>AVERAGE(東京!$B95:$Z95)</f>
        <v>11.5875</v>
      </c>
      <c r="AH95" s="161">
        <f>AVERAGE(神奈川!$B95:$Z95)</f>
        <v>9.6538461538461551</v>
      </c>
      <c r="AI95" s="161">
        <f>AVERAGE(山梨!$B95:$Z95)</f>
        <v>10.85</v>
      </c>
      <c r="AJ95" s="161">
        <f>AVERAGE(長野!$B95:$Z95)</f>
        <v>8.6</v>
      </c>
      <c r="AK95" s="161">
        <f>AVERAGE(静岡!$B95:$AC95)</f>
        <v>8.3416666666666668</v>
      </c>
      <c r="AL95" s="66"/>
      <c r="AM95" s="73"/>
      <c r="AP95" s="168"/>
      <c r="AQ95" s="281"/>
      <c r="AR95" s="282"/>
      <c r="AS95" s="84"/>
      <c r="AT95" s="169"/>
      <c r="AU95" s="284"/>
      <c r="AV95" s="166"/>
    </row>
    <row r="96" spans="1:48" x14ac:dyDescent="0.15">
      <c r="A96">
        <f t="shared" si="4"/>
        <v>7</v>
      </c>
      <c r="B96" s="72">
        <v>43284</v>
      </c>
      <c r="C96">
        <f>COUNT(茨城!$B96:$Z96)</f>
        <v>18</v>
      </c>
      <c r="D96">
        <f>COUNT(栃木!$B96:$Z96)</f>
        <v>11</v>
      </c>
      <c r="E96">
        <f>COUNT(群馬!$B96:$Z96)</f>
        <v>8</v>
      </c>
      <c r="F96">
        <f>COUNT(埼玉!$B96:$Z96)</f>
        <v>20</v>
      </c>
      <c r="G96">
        <f>COUNT(千葉!$B96:$AA96)</f>
        <v>21</v>
      </c>
      <c r="H96">
        <f>COUNT(東京!$B96:$Z96)</f>
        <v>7</v>
      </c>
      <c r="I96">
        <f>COUNT(神奈川!$B96:$Z96)</f>
        <v>13</v>
      </c>
      <c r="J96">
        <f>COUNT(山梨!$B96:$Z96)</f>
        <v>4</v>
      </c>
      <c r="K96">
        <f>COUNT(長野!$B96:$Z96)</f>
        <v>6</v>
      </c>
      <c r="L96">
        <f>COUNT(静岡!$B96:$AC96)</f>
        <v>23</v>
      </c>
      <c r="M96" s="66">
        <f t="shared" si="5"/>
        <v>131</v>
      </c>
      <c r="O96" s="276">
        <f>MAX(茨城!$B96:$Z96)</f>
        <v>13.8</v>
      </c>
      <c r="P96" s="276">
        <f>MAX(栃木!$B96:$Z96)</f>
        <v>19</v>
      </c>
      <c r="Q96" s="276">
        <f>MAX(群馬!$B96:$Z96)</f>
        <v>18.600000000000001</v>
      </c>
      <c r="R96" s="276">
        <f>MAX(埼玉!$B96:$Z96)</f>
        <v>18.600000000000001</v>
      </c>
      <c r="S96" s="276">
        <f>MAX(千葉!$B96:$AA96)</f>
        <v>12.1</v>
      </c>
      <c r="T96" s="276">
        <f>MAX(東京!$B96:$Z96)</f>
        <v>12.3</v>
      </c>
      <c r="U96" s="276">
        <f>MAX(神奈川!$B96:$Z96)</f>
        <v>11.9</v>
      </c>
      <c r="V96" s="276">
        <f>MAX(山梨!$B96:$Z96)</f>
        <v>10.5</v>
      </c>
      <c r="W96" s="276">
        <f>MAX(長野!$B96:$Z96)</f>
        <v>10.1</v>
      </c>
      <c r="X96" s="449">
        <f>MAX(静岡!$B96:$AC96)</f>
        <v>8.9</v>
      </c>
      <c r="Y96" s="278">
        <f t="shared" si="6"/>
        <v>19</v>
      </c>
      <c r="Z96" s="277" t="str">
        <f t="shared" ca="1" si="7"/>
        <v/>
      </c>
      <c r="AA96" s="160"/>
      <c r="AB96" s="161">
        <f>AVERAGE(茨城!$B96:$Z96)</f>
        <v>9.2944444444444443</v>
      </c>
      <c r="AC96" s="161">
        <f>AVERAGE(栃木!$B96:$Z96)</f>
        <v>13.9</v>
      </c>
      <c r="AD96" s="161">
        <f>AVERAGE(群馬!$B96:$Z96)</f>
        <v>14.75</v>
      </c>
      <c r="AE96" s="161">
        <f>AVERAGE(埼玉!$B96:$Z96)</f>
        <v>11.905000000000001</v>
      </c>
      <c r="AF96" s="161">
        <f>AVERAGE(千葉!$B96:$AA96)</f>
        <v>7.4523809523809534</v>
      </c>
      <c r="AG96" s="161">
        <f>AVERAGE(東京!$B96:$Z96)</f>
        <v>10.242857142857144</v>
      </c>
      <c r="AH96" s="161">
        <f>AVERAGE(神奈川!$B96:$Z96)</f>
        <v>8.292307692307693</v>
      </c>
      <c r="AI96" s="161">
        <f>AVERAGE(山梨!$B96:$Z96)</f>
        <v>9.1</v>
      </c>
      <c r="AJ96" s="161">
        <f>AVERAGE(長野!$B96:$Z96)</f>
        <v>7.3166666666666664</v>
      </c>
      <c r="AK96" s="161">
        <f>AVERAGE(静岡!$B96:$AC96)</f>
        <v>6.786956521739131</v>
      </c>
      <c r="AL96" s="66"/>
      <c r="AM96" s="73"/>
      <c r="AP96" s="168">
        <v>42906</v>
      </c>
      <c r="AQ96" s="281">
        <v>45.5</v>
      </c>
      <c r="AR96" s="282" t="s">
        <v>720</v>
      </c>
      <c r="AS96" s="84"/>
      <c r="AT96" s="169">
        <v>43085</v>
      </c>
      <c r="AU96" s="284">
        <v>47.8</v>
      </c>
      <c r="AV96" s="166" t="s">
        <v>723</v>
      </c>
    </row>
    <row r="97" spans="1:48" x14ac:dyDescent="0.15">
      <c r="A97">
        <f t="shared" si="4"/>
        <v>7</v>
      </c>
      <c r="B97" s="72">
        <v>43285</v>
      </c>
      <c r="C97">
        <f>COUNT(茨城!$B97:$Z97)</f>
        <v>18</v>
      </c>
      <c r="D97">
        <f>COUNT(栃木!$B97:$Z97)</f>
        <v>11</v>
      </c>
      <c r="E97">
        <f>COUNT(群馬!$B97:$Z97)</f>
        <v>8</v>
      </c>
      <c r="F97">
        <f>COUNT(埼玉!$B97:$Z97)</f>
        <v>20</v>
      </c>
      <c r="G97">
        <f>COUNT(千葉!$B97:$AA97)</f>
        <v>21</v>
      </c>
      <c r="H97">
        <f>COUNT(東京!$B97:$Z97)</f>
        <v>7</v>
      </c>
      <c r="I97">
        <f>COUNT(神奈川!$B97:$Z97)</f>
        <v>13</v>
      </c>
      <c r="J97">
        <f>COUNT(山梨!$B97:$Z97)</f>
        <v>4</v>
      </c>
      <c r="K97">
        <f>COUNT(長野!$B97:$Z97)</f>
        <v>6</v>
      </c>
      <c r="L97">
        <f>COUNT(静岡!$B97:$AC97)</f>
        <v>27</v>
      </c>
      <c r="M97" s="66">
        <f t="shared" si="5"/>
        <v>135</v>
      </c>
      <c r="O97" s="276">
        <f>MAX(茨城!$B97:$Z97)</f>
        <v>10.199999999999999</v>
      </c>
      <c r="P97" s="276">
        <f>MAX(栃木!$B97:$Z97)</f>
        <v>10.5</v>
      </c>
      <c r="Q97" s="276">
        <f>MAX(群馬!$B97:$Z97)</f>
        <v>13.6</v>
      </c>
      <c r="R97" s="276">
        <f>MAX(埼玉!$B97:$Z97)</f>
        <v>15.4</v>
      </c>
      <c r="S97" s="276">
        <f>MAX(千葉!$B97:$AA97)</f>
        <v>11.5</v>
      </c>
      <c r="T97" s="276">
        <f>MAX(東京!$B97:$Z97)</f>
        <v>8.5</v>
      </c>
      <c r="U97" s="276">
        <f>MAX(神奈川!$B97:$Z97)</f>
        <v>14.2</v>
      </c>
      <c r="V97" s="276">
        <f>MAX(山梨!$B97:$Z97)</f>
        <v>6.5</v>
      </c>
      <c r="W97" s="276">
        <f>MAX(長野!$B97:$Z97)</f>
        <v>3.9</v>
      </c>
      <c r="X97" s="449">
        <f>MAX(静岡!$B97:$AC97)</f>
        <v>13.4</v>
      </c>
      <c r="Y97" s="278">
        <f t="shared" si="6"/>
        <v>15.4</v>
      </c>
      <c r="Z97" s="277" t="str">
        <f t="shared" ca="1" si="7"/>
        <v/>
      </c>
      <c r="AA97" s="160"/>
      <c r="AB97" s="161">
        <f>AVERAGE(茨城!$B97:$Z97)</f>
        <v>7.0555555555555554</v>
      </c>
      <c r="AC97" s="161">
        <f>AVERAGE(栃木!$B97:$Z97)</f>
        <v>7.6454545454545446</v>
      </c>
      <c r="AD97" s="161">
        <f>AVERAGE(群馬!$B97:$Z97)</f>
        <v>9.0875000000000004</v>
      </c>
      <c r="AE97" s="161">
        <f>AVERAGE(埼玉!$B97:$Z97)</f>
        <v>8.4499999999999993</v>
      </c>
      <c r="AF97" s="161">
        <f>AVERAGE(千葉!$B97:$AA97)</f>
        <v>7.0857142857142845</v>
      </c>
      <c r="AG97" s="161">
        <f>AVERAGE(東京!$B97:$Z97)</f>
        <v>7.2428571428571429</v>
      </c>
      <c r="AH97" s="161">
        <f>AVERAGE(神奈川!$B97:$Z97)</f>
        <v>7.638461538461538</v>
      </c>
      <c r="AI97" s="161">
        <f>AVERAGE(山梨!$B97:$Z97)</f>
        <v>4.3250000000000002</v>
      </c>
      <c r="AJ97" s="161">
        <f>AVERAGE(長野!$B97:$Z97)</f>
        <v>2.9499999999999997</v>
      </c>
      <c r="AK97" s="161">
        <f>AVERAGE(静岡!$B97:$AC97)</f>
        <v>6.6185185185185205</v>
      </c>
      <c r="AL97" s="66"/>
      <c r="AM97" s="73"/>
      <c r="AP97" s="168"/>
      <c r="AQ97" s="281"/>
      <c r="AR97" s="283"/>
      <c r="AS97" s="84"/>
      <c r="AT97" s="169"/>
      <c r="AU97" s="284"/>
      <c r="AV97" s="166"/>
    </row>
    <row r="98" spans="1:48" x14ac:dyDescent="0.15">
      <c r="A98">
        <f t="shared" si="4"/>
        <v>7</v>
      </c>
      <c r="B98" s="72">
        <v>43286</v>
      </c>
      <c r="C98">
        <f>COUNT(茨城!$B98:$Z98)</f>
        <v>18</v>
      </c>
      <c r="D98">
        <f>COUNT(栃木!$B98:$Z98)</f>
        <v>11</v>
      </c>
      <c r="E98">
        <f>COUNT(群馬!$B98:$Z98)</f>
        <v>8</v>
      </c>
      <c r="F98">
        <f>COUNT(埼玉!$B98:$Z98)</f>
        <v>20</v>
      </c>
      <c r="G98">
        <f>COUNT(千葉!$B98:$AA98)</f>
        <v>21</v>
      </c>
      <c r="H98">
        <f>COUNT(東京!$B98:$Z98)</f>
        <v>7</v>
      </c>
      <c r="I98">
        <f>COUNT(神奈川!$B98:$Z98)</f>
        <v>13</v>
      </c>
      <c r="J98">
        <f>COUNT(山梨!$B98:$Z98)</f>
        <v>4</v>
      </c>
      <c r="K98">
        <f>COUNT(長野!$B98:$Z98)</f>
        <v>6</v>
      </c>
      <c r="L98">
        <f>COUNT(静岡!$B98:$AC98)</f>
        <v>27</v>
      </c>
      <c r="M98" s="66">
        <f t="shared" si="5"/>
        <v>135</v>
      </c>
      <c r="O98" s="276">
        <f>MAX(茨城!$B98:$Z98)</f>
        <v>9</v>
      </c>
      <c r="P98" s="276">
        <f>MAX(栃木!$B98:$Z98)</f>
        <v>8.3000000000000007</v>
      </c>
      <c r="Q98" s="276">
        <f>MAX(群馬!$B98:$Z98)</f>
        <v>8.4</v>
      </c>
      <c r="R98" s="276">
        <f>MAX(埼玉!$B98:$Z98)</f>
        <v>12.9</v>
      </c>
      <c r="S98" s="276">
        <f>MAX(千葉!$B98:$AA98)</f>
        <v>12.2</v>
      </c>
      <c r="T98" s="276">
        <f>MAX(東京!$B98:$Z98)</f>
        <v>8.9</v>
      </c>
      <c r="U98" s="276">
        <f>MAX(神奈川!$B98:$Z98)</f>
        <v>11.4</v>
      </c>
      <c r="V98" s="276">
        <f>MAX(山梨!$B98:$Z98)</f>
        <v>5.9</v>
      </c>
      <c r="W98" s="276">
        <f>MAX(長野!$B98:$Z98)</f>
        <v>3.7</v>
      </c>
      <c r="X98" s="449">
        <f>MAX(静岡!$B98:$AC98)</f>
        <v>10.199999999999999</v>
      </c>
      <c r="Y98" s="278">
        <f t="shared" si="6"/>
        <v>12.9</v>
      </c>
      <c r="Z98" s="277" t="str">
        <f t="shared" ca="1" si="7"/>
        <v/>
      </c>
      <c r="AA98" s="160"/>
      <c r="AB98" s="161">
        <f>AVERAGE(茨城!$B98:$Z98)</f>
        <v>6.427777777777778</v>
      </c>
      <c r="AC98" s="161">
        <f>AVERAGE(栃木!$B98:$Z98)</f>
        <v>5.9</v>
      </c>
      <c r="AD98" s="161">
        <f>AVERAGE(群馬!$B98:$Z98)</f>
        <v>4.9875000000000007</v>
      </c>
      <c r="AE98" s="161">
        <f>AVERAGE(埼玉!$B98:$Z98)</f>
        <v>8.1900000000000013</v>
      </c>
      <c r="AF98" s="161">
        <f>AVERAGE(千葉!$B98:$AA98)</f>
        <v>7.5666666666666673</v>
      </c>
      <c r="AG98" s="161">
        <f>AVERAGE(東京!$B98:$Z98)</f>
        <v>6.4142857142857137</v>
      </c>
      <c r="AH98" s="161">
        <f>AVERAGE(神奈川!$B98:$Z98)</f>
        <v>7.2538461538461538</v>
      </c>
      <c r="AI98" s="161">
        <f>AVERAGE(山梨!$B98:$Z98)</f>
        <v>3.8250000000000002</v>
      </c>
      <c r="AJ98" s="161">
        <f>AVERAGE(長野!$B98:$Z98)</f>
        <v>2.5500000000000003</v>
      </c>
      <c r="AK98" s="161">
        <f>AVERAGE(静岡!$B98:$AC98)</f>
        <v>6.7222222222222232</v>
      </c>
      <c r="AL98" s="66"/>
      <c r="AM98" s="73"/>
      <c r="AP98" s="168">
        <v>42924</v>
      </c>
      <c r="AQ98" s="281">
        <v>37</v>
      </c>
      <c r="AR98" s="282" t="s">
        <v>720</v>
      </c>
      <c r="AS98" s="84"/>
      <c r="AT98" s="403">
        <v>43092</v>
      </c>
      <c r="AU98" s="401">
        <v>41.4</v>
      </c>
      <c r="AV98" s="405" t="s">
        <v>721</v>
      </c>
    </row>
    <row r="99" spans="1:48" x14ac:dyDescent="0.15">
      <c r="A99">
        <f t="shared" si="4"/>
        <v>7</v>
      </c>
      <c r="B99" s="72">
        <v>43287</v>
      </c>
      <c r="C99">
        <f>COUNT(茨城!$B99:$Z99)</f>
        <v>18</v>
      </c>
      <c r="D99">
        <f>COUNT(栃木!$B99:$Z99)</f>
        <v>11</v>
      </c>
      <c r="E99">
        <f>COUNT(群馬!$B99:$Z99)</f>
        <v>8</v>
      </c>
      <c r="F99">
        <f>COUNT(埼玉!$B99:$Z99)</f>
        <v>20</v>
      </c>
      <c r="G99">
        <f>COUNT(千葉!$B99:$AA99)</f>
        <v>21</v>
      </c>
      <c r="H99">
        <f>COUNT(東京!$B99:$Z99)</f>
        <v>8</v>
      </c>
      <c r="I99">
        <f>COUNT(神奈川!$B99:$Z99)</f>
        <v>13</v>
      </c>
      <c r="J99">
        <f>COUNT(山梨!$B99:$Z99)</f>
        <v>4</v>
      </c>
      <c r="K99">
        <f>COUNT(長野!$B99:$Z99)</f>
        <v>6</v>
      </c>
      <c r="L99">
        <f>COUNT(静岡!$B99:$AC99)</f>
        <v>26</v>
      </c>
      <c r="M99" s="66">
        <f t="shared" si="5"/>
        <v>135</v>
      </c>
      <c r="O99" s="276">
        <f>MAX(茨城!$B99:$Z99)</f>
        <v>5.4</v>
      </c>
      <c r="P99" s="276">
        <f>MAX(栃木!$B99:$Z99)</f>
        <v>4.8</v>
      </c>
      <c r="Q99" s="276">
        <f>MAX(群馬!$B99:$Z99)</f>
        <v>3.6</v>
      </c>
      <c r="R99" s="276">
        <f>MAX(埼玉!$B99:$Z99)</f>
        <v>4.7</v>
      </c>
      <c r="S99" s="276">
        <f>MAX(千葉!$B99:$AA99)</f>
        <v>9.1999999999999993</v>
      </c>
      <c r="T99" s="276">
        <f>MAX(東京!$B99:$Z99)</f>
        <v>7.2</v>
      </c>
      <c r="U99" s="276">
        <f>MAX(神奈川!$B99:$Z99)</f>
        <v>14.8</v>
      </c>
      <c r="V99" s="276">
        <f>MAX(山梨!$B99:$Z99)</f>
        <v>5.7</v>
      </c>
      <c r="W99" s="276">
        <f>MAX(長野!$B99:$Z99)</f>
        <v>3.5</v>
      </c>
      <c r="X99" s="449">
        <f>MAX(静岡!$B99:$AC99)</f>
        <v>8.6999999999999993</v>
      </c>
      <c r="Y99" s="278">
        <f t="shared" si="6"/>
        <v>14.8</v>
      </c>
      <c r="Z99" s="277" t="str">
        <f t="shared" ca="1" si="7"/>
        <v/>
      </c>
      <c r="AA99" s="160"/>
      <c r="AB99" s="161">
        <f>AVERAGE(茨城!$B99:$Z99)</f>
        <v>2.2000000000000002</v>
      </c>
      <c r="AC99" s="161">
        <f>AVERAGE(栃木!$B99:$Z99)</f>
        <v>2.5454545454545454</v>
      </c>
      <c r="AD99" s="161">
        <f>AVERAGE(群馬!$B99:$Z99)</f>
        <v>1.675</v>
      </c>
      <c r="AE99" s="161">
        <f>AVERAGE(埼玉!$B99:$Z99)</f>
        <v>0.99999999999999978</v>
      </c>
      <c r="AF99" s="161">
        <f>AVERAGE(千葉!$B99:$AA99)</f>
        <v>4.4952380952380953</v>
      </c>
      <c r="AG99" s="161">
        <f>AVERAGE(東京!$B99:$Z99)</f>
        <v>4.3874999999999993</v>
      </c>
      <c r="AH99" s="161">
        <f>AVERAGE(神奈川!$B99:$Z99)</f>
        <v>6.3307692307692296</v>
      </c>
      <c r="AI99" s="161">
        <f>AVERAGE(山梨!$B99:$Z99)</f>
        <v>3.6500000000000004</v>
      </c>
      <c r="AJ99" s="161">
        <f>AVERAGE(長野!$B99:$Z99)</f>
        <v>2.3666666666666667</v>
      </c>
      <c r="AK99" s="161">
        <f>AVERAGE(静岡!$B99:$AC99)</f>
        <v>4.2653846153846136</v>
      </c>
      <c r="AL99" s="66"/>
      <c r="AM99" s="73"/>
      <c r="AP99" s="168"/>
      <c r="AQ99" s="281"/>
      <c r="AR99" s="283"/>
      <c r="AS99" s="84"/>
      <c r="AT99" s="403">
        <v>43093</v>
      </c>
      <c r="AU99" s="401">
        <v>70.3</v>
      </c>
      <c r="AV99" s="405" t="s">
        <v>721</v>
      </c>
    </row>
    <row r="100" spans="1:48" x14ac:dyDescent="0.15">
      <c r="A100">
        <f t="shared" si="4"/>
        <v>7</v>
      </c>
      <c r="B100" s="72">
        <v>43288</v>
      </c>
      <c r="C100">
        <f>COUNT(茨城!$B100:$Z100)</f>
        <v>18</v>
      </c>
      <c r="D100">
        <f>COUNT(栃木!$B100:$Z100)</f>
        <v>11</v>
      </c>
      <c r="E100">
        <f>COUNT(群馬!$B100:$Z100)</f>
        <v>8</v>
      </c>
      <c r="F100">
        <f>COUNT(埼玉!$B100:$Z100)</f>
        <v>20</v>
      </c>
      <c r="G100">
        <f>COUNT(千葉!$B100:$AA100)</f>
        <v>21</v>
      </c>
      <c r="H100">
        <f>COUNT(東京!$B100:$Z100)</f>
        <v>8</v>
      </c>
      <c r="I100">
        <f>COUNT(神奈川!$B100:$Z100)</f>
        <v>13</v>
      </c>
      <c r="J100">
        <f>COUNT(山梨!$B100:$Z100)</f>
        <v>4</v>
      </c>
      <c r="K100">
        <f>COUNT(長野!$B100:$Z100)</f>
        <v>6</v>
      </c>
      <c r="L100">
        <f>COUNT(静岡!$B100:$AC100)</f>
        <v>26</v>
      </c>
      <c r="M100" s="66">
        <f t="shared" si="5"/>
        <v>135</v>
      </c>
      <c r="O100" s="276">
        <f>MAX(茨城!$B100:$Z100)</f>
        <v>8.9</v>
      </c>
      <c r="P100" s="276">
        <f>MAX(栃木!$B100:$Z100)</f>
        <v>7.7</v>
      </c>
      <c r="Q100" s="276">
        <f>MAX(群馬!$B100:$Z100)</f>
        <v>7.8</v>
      </c>
      <c r="R100" s="276">
        <f>MAX(埼玉!$B100:$Z100)</f>
        <v>12.3</v>
      </c>
      <c r="S100" s="276">
        <f>MAX(千葉!$B100:$AA100)</f>
        <v>8.1</v>
      </c>
      <c r="T100" s="276">
        <f>MAX(東京!$B100:$Z100)</f>
        <v>8.6999999999999993</v>
      </c>
      <c r="U100" s="276">
        <f>MAX(神奈川!$B100:$Z100)</f>
        <v>13.1</v>
      </c>
      <c r="V100" s="276">
        <f>MAX(山梨!$B100:$Z100)</f>
        <v>7.3000000000000007</v>
      </c>
      <c r="W100" s="276">
        <f>MAX(長野!$B100:$Z100)</f>
        <v>3.5</v>
      </c>
      <c r="X100" s="449">
        <f>MAX(静岡!$B100:$AC100)</f>
        <v>8.6999999999999993</v>
      </c>
      <c r="Y100" s="278">
        <f t="shared" si="6"/>
        <v>13.1</v>
      </c>
      <c r="Z100" s="277" t="str">
        <f t="shared" ca="1" si="7"/>
        <v/>
      </c>
      <c r="AA100" s="160"/>
      <c r="AB100" s="161">
        <f>AVERAGE(茨城!$B100:$Z100)</f>
        <v>5.905555555555555</v>
      </c>
      <c r="AC100" s="161">
        <f>AVERAGE(栃木!$B100:$Z100)</f>
        <v>5.1454545454545455</v>
      </c>
      <c r="AD100" s="161">
        <f>AVERAGE(群馬!$B100:$Z100)</f>
        <v>4.3875000000000002</v>
      </c>
      <c r="AE100" s="161">
        <f>AVERAGE(埼玉!$B100:$Z100)</f>
        <v>6.7549999999999999</v>
      </c>
      <c r="AF100" s="161">
        <f>AVERAGE(千葉!$B100:$AA100)</f>
        <v>4.7333333333333325</v>
      </c>
      <c r="AG100" s="161">
        <f>AVERAGE(東京!$B100:$Z100)</f>
        <v>6.2125000000000004</v>
      </c>
      <c r="AH100" s="161">
        <f>AVERAGE(神奈川!$B100:$Z100)</f>
        <v>6.6461538461538447</v>
      </c>
      <c r="AI100" s="161">
        <f>AVERAGE(山梨!$B100:$Z100)</f>
        <v>4.3000000000000007</v>
      </c>
      <c r="AJ100" s="161">
        <f>AVERAGE(長野!$B100:$Z100)</f>
        <v>3</v>
      </c>
      <c r="AK100" s="161">
        <f>AVERAGE(静岡!$B100:$AC100)</f>
        <v>5.2769230769230777</v>
      </c>
      <c r="AL100" s="66"/>
      <c r="AM100" s="73"/>
      <c r="AP100" s="168">
        <v>42972</v>
      </c>
      <c r="AQ100" s="281">
        <v>36.200000000000003</v>
      </c>
      <c r="AR100" s="282" t="s">
        <v>722</v>
      </c>
      <c r="AS100" s="84"/>
      <c r="AT100" s="169"/>
      <c r="AU100" s="284"/>
      <c r="AV100" s="166"/>
    </row>
    <row r="101" spans="1:48" x14ac:dyDescent="0.15">
      <c r="A101">
        <f t="shared" si="4"/>
        <v>7</v>
      </c>
      <c r="B101" s="72">
        <v>43289</v>
      </c>
      <c r="C101">
        <f>COUNT(茨城!$B101:$Z101)</f>
        <v>18</v>
      </c>
      <c r="D101">
        <f>COUNT(栃木!$B101:$Z101)</f>
        <v>11</v>
      </c>
      <c r="E101">
        <f>COUNT(群馬!$B101:$Z101)</f>
        <v>8</v>
      </c>
      <c r="F101">
        <f>COUNT(埼玉!$B101:$Z101)</f>
        <v>20</v>
      </c>
      <c r="G101">
        <f>COUNT(千葉!$B101:$AA101)</f>
        <v>21</v>
      </c>
      <c r="H101">
        <f>COUNT(東京!$B101:$Z101)</f>
        <v>8</v>
      </c>
      <c r="I101">
        <f>COUNT(神奈川!$B101:$Z101)</f>
        <v>13</v>
      </c>
      <c r="J101">
        <f>COUNT(山梨!$B101:$Z101)</f>
        <v>4</v>
      </c>
      <c r="K101">
        <f>COUNT(長野!$B101:$Z101)</f>
        <v>6</v>
      </c>
      <c r="L101">
        <f>COUNT(静岡!$B101:$AC101)</f>
        <v>26</v>
      </c>
      <c r="M101" s="66">
        <f t="shared" si="5"/>
        <v>135</v>
      </c>
      <c r="O101" s="276">
        <f>MAX(茨城!$B101:$Z101)</f>
        <v>8</v>
      </c>
      <c r="P101" s="276">
        <f>MAX(栃木!$B101:$Z101)</f>
        <v>10.8</v>
      </c>
      <c r="Q101" s="276">
        <f>MAX(群馬!$B101:$Z101)</f>
        <v>11.6</v>
      </c>
      <c r="R101" s="276">
        <f>MAX(埼玉!$B101:$Z101)</f>
        <v>14.7</v>
      </c>
      <c r="S101" s="276">
        <f>MAX(千葉!$B101:$AA101)</f>
        <v>6.5</v>
      </c>
      <c r="T101" s="276">
        <f>MAX(東京!$B101:$Z101)</f>
        <v>9.3000000000000007</v>
      </c>
      <c r="U101" s="276">
        <f>MAX(神奈川!$B101:$Z101)</f>
        <v>10.6</v>
      </c>
      <c r="V101" s="276">
        <f>MAX(山梨!$B101:$Z101)</f>
        <v>7.1000000000000005</v>
      </c>
      <c r="W101" s="276">
        <f>MAX(長野!$B101:$Z101)</f>
        <v>9.8000000000000007</v>
      </c>
      <c r="X101" s="449">
        <f>MAX(静岡!$B101:$AC101)</f>
        <v>9.6</v>
      </c>
      <c r="Y101" s="278">
        <f t="shared" si="6"/>
        <v>14.7</v>
      </c>
      <c r="Z101" s="277" t="str">
        <f t="shared" ca="1" si="7"/>
        <v/>
      </c>
      <c r="AA101" s="160"/>
      <c r="AB101" s="161">
        <f>AVERAGE(茨城!$B101:$Z101)</f>
        <v>5.716666666666665</v>
      </c>
      <c r="AC101" s="161">
        <f>AVERAGE(栃木!$B101:$Z101)</f>
        <v>7.963636363636363</v>
      </c>
      <c r="AD101" s="161">
        <f>AVERAGE(群馬!$B101:$Z101)</f>
        <v>9.0625</v>
      </c>
      <c r="AE101" s="161">
        <f>AVERAGE(埼玉!$B101:$Z101)</f>
        <v>10.209999999999997</v>
      </c>
      <c r="AF101" s="161">
        <f>AVERAGE(千葉!$B101:$AA101)</f>
        <v>4.3380952380952369</v>
      </c>
      <c r="AG101" s="161">
        <f>AVERAGE(東京!$B101:$Z101)</f>
        <v>6.5875000000000004</v>
      </c>
      <c r="AH101" s="161">
        <f>AVERAGE(神奈川!$B101:$Z101)</f>
        <v>6.0538461538461537</v>
      </c>
      <c r="AI101" s="161">
        <f>AVERAGE(山梨!$B101:$Z101)</f>
        <v>5.7</v>
      </c>
      <c r="AJ101" s="161">
        <f>AVERAGE(長野!$B101:$Z101)</f>
        <v>5.666666666666667</v>
      </c>
      <c r="AK101" s="161">
        <f>AVERAGE(静岡!$B101:$AC101)</f>
        <v>5.9153846153846148</v>
      </c>
      <c r="AL101" s="66"/>
      <c r="AM101" s="73"/>
      <c r="AP101" s="168"/>
      <c r="AQ101" s="281"/>
      <c r="AR101" s="282"/>
      <c r="AS101" s="84"/>
      <c r="AT101" s="169">
        <v>43108</v>
      </c>
      <c r="AU101" s="284">
        <v>38</v>
      </c>
      <c r="AV101" s="166" t="s">
        <v>724</v>
      </c>
    </row>
    <row r="102" spans="1:48" x14ac:dyDescent="0.15">
      <c r="A102">
        <f t="shared" si="4"/>
        <v>7</v>
      </c>
      <c r="B102" s="72">
        <v>43290</v>
      </c>
      <c r="C102">
        <f>COUNT(茨城!$B102:$Z102)</f>
        <v>18</v>
      </c>
      <c r="D102">
        <f>COUNT(栃木!$B102:$Z102)</f>
        <v>11</v>
      </c>
      <c r="E102">
        <f>COUNT(群馬!$B102:$Z102)</f>
        <v>8</v>
      </c>
      <c r="F102">
        <f>COUNT(埼玉!$B102:$Z102)</f>
        <v>20</v>
      </c>
      <c r="G102">
        <f>COUNT(千葉!$B102:$AA102)</f>
        <v>21</v>
      </c>
      <c r="H102">
        <f>COUNT(東京!$B102:$Z102)</f>
        <v>8</v>
      </c>
      <c r="I102">
        <f>COUNT(神奈川!$B102:$Z102)</f>
        <v>13</v>
      </c>
      <c r="J102">
        <f>COUNT(山梨!$B102:$Z102)</f>
        <v>4</v>
      </c>
      <c r="K102">
        <f>COUNT(長野!$B102:$Z102)</f>
        <v>6</v>
      </c>
      <c r="L102">
        <f>COUNT(静岡!$B102:$AC102)</f>
        <v>26</v>
      </c>
      <c r="M102" s="66">
        <f t="shared" si="5"/>
        <v>135</v>
      </c>
      <c r="O102" s="276">
        <f>MAX(茨城!$B102:$Z102)</f>
        <v>8.6</v>
      </c>
      <c r="P102" s="276">
        <f>MAX(栃木!$B102:$Z102)</f>
        <v>10.1</v>
      </c>
      <c r="Q102" s="276">
        <f>MAX(群馬!$B102:$Z102)</f>
        <v>11</v>
      </c>
      <c r="R102" s="276">
        <f>MAX(埼玉!$B102:$Z102)</f>
        <v>12.5</v>
      </c>
      <c r="S102" s="276">
        <f>MAX(千葉!$B102:$AA102)</f>
        <v>6.9</v>
      </c>
      <c r="T102" s="276">
        <f>MAX(東京!$B102:$Z102)</f>
        <v>10</v>
      </c>
      <c r="U102" s="276">
        <f>MAX(神奈川!$B102:$Z102)</f>
        <v>12</v>
      </c>
      <c r="V102" s="276">
        <f>MAX(山梨!$B102:$Z102)</f>
        <v>8.1</v>
      </c>
      <c r="W102" s="276">
        <f>MAX(長野!$B102:$Z102)</f>
        <v>10.3</v>
      </c>
      <c r="X102" s="449">
        <f>MAX(静岡!$B102:$AC102)</f>
        <v>8.6</v>
      </c>
      <c r="Y102" s="278">
        <f t="shared" si="6"/>
        <v>12.5</v>
      </c>
      <c r="Z102" s="277" t="str">
        <f t="shared" ca="1" si="7"/>
        <v/>
      </c>
      <c r="AA102" s="160"/>
      <c r="AB102" s="161">
        <f>AVERAGE(茨城!$B102:$Z102)</f>
        <v>5.7222222222222223</v>
      </c>
      <c r="AC102" s="161">
        <f>AVERAGE(栃木!$B102:$Z102)</f>
        <v>7.8636363636363624</v>
      </c>
      <c r="AD102" s="161">
        <f>AVERAGE(群馬!$B102:$Z102)</f>
        <v>9.3250000000000011</v>
      </c>
      <c r="AE102" s="161">
        <f>AVERAGE(埼玉!$B102:$Z102)</f>
        <v>8.9300000000000015</v>
      </c>
      <c r="AF102" s="161">
        <f>AVERAGE(千葉!$B102:$AA102)</f>
        <v>4.6619047619047613</v>
      </c>
      <c r="AG102" s="161">
        <f>AVERAGE(東京!$B102:$Z102)</f>
        <v>7.7624999999999993</v>
      </c>
      <c r="AH102" s="161">
        <f>AVERAGE(神奈川!$B102:$Z102)</f>
        <v>7.1000000000000005</v>
      </c>
      <c r="AI102" s="161">
        <f>AVERAGE(山梨!$B102:$Z102)</f>
        <v>5.9249999999999998</v>
      </c>
      <c r="AJ102" s="161">
        <f>AVERAGE(長野!$B102:$Z102)</f>
        <v>6.95</v>
      </c>
      <c r="AK102" s="161">
        <f>AVERAGE(静岡!$B102:$AC102)</f>
        <v>5.2307692307692317</v>
      </c>
      <c r="AL102" s="66"/>
      <c r="AM102" s="73"/>
      <c r="AP102" s="168">
        <v>43019</v>
      </c>
      <c r="AQ102" s="281">
        <v>36.1</v>
      </c>
      <c r="AR102" s="282" t="s">
        <v>725</v>
      </c>
      <c r="AS102" s="84"/>
      <c r="AT102" s="169"/>
      <c r="AU102" s="284"/>
      <c r="AV102" s="166"/>
    </row>
    <row r="103" spans="1:48" x14ac:dyDescent="0.15">
      <c r="A103">
        <f t="shared" si="4"/>
        <v>7</v>
      </c>
      <c r="B103" s="72">
        <v>43291</v>
      </c>
      <c r="C103">
        <f>COUNT(茨城!$B103:$Z103)</f>
        <v>18</v>
      </c>
      <c r="D103">
        <f>COUNT(栃木!$B103:$Z103)</f>
        <v>11</v>
      </c>
      <c r="E103">
        <f>COUNT(群馬!$B103:$Z103)</f>
        <v>8</v>
      </c>
      <c r="F103">
        <f>COUNT(埼玉!$B103:$Z103)</f>
        <v>20</v>
      </c>
      <c r="G103">
        <f>COUNT(千葉!$B103:$AA103)</f>
        <v>21</v>
      </c>
      <c r="H103">
        <f>COUNT(東京!$B103:$Z103)</f>
        <v>8</v>
      </c>
      <c r="I103">
        <f>COUNT(神奈川!$B103:$Z103)</f>
        <v>13</v>
      </c>
      <c r="J103">
        <f>COUNT(山梨!$B103:$Z103)</f>
        <v>4</v>
      </c>
      <c r="K103">
        <f>COUNT(長野!$B103:$Z103)</f>
        <v>6</v>
      </c>
      <c r="L103">
        <f>COUNT(静岡!$B103:$AC103)</f>
        <v>26</v>
      </c>
      <c r="M103" s="66">
        <f t="shared" si="5"/>
        <v>135</v>
      </c>
      <c r="O103" s="276">
        <f>MAX(茨城!$B103:$Z103)</f>
        <v>19.8</v>
      </c>
      <c r="P103" s="276">
        <f>MAX(栃木!$B103:$Z103)</f>
        <v>12.6</v>
      </c>
      <c r="Q103" s="276">
        <f>MAX(群馬!$B103:$Z103)</f>
        <v>11.2</v>
      </c>
      <c r="R103" s="276">
        <f>MAX(埼玉!$B103:$Z103)</f>
        <v>10.8</v>
      </c>
      <c r="S103" s="276">
        <f>MAX(千葉!$B103:$AA103)</f>
        <v>9.4</v>
      </c>
      <c r="T103" s="276">
        <f>MAX(東京!$B103:$Z103)</f>
        <v>11.6</v>
      </c>
      <c r="U103" s="276">
        <f>MAX(神奈川!$B103:$Z103)</f>
        <v>12.2</v>
      </c>
      <c r="V103" s="276">
        <f>MAX(山梨!$B103:$Z103)</f>
        <v>7.5</v>
      </c>
      <c r="W103" s="276">
        <f>MAX(長野!$B103:$Z103)</f>
        <v>7.1</v>
      </c>
      <c r="X103" s="449">
        <f>MAX(静岡!$B103:$AC103)</f>
        <v>10.5</v>
      </c>
      <c r="Y103" s="278">
        <f t="shared" si="6"/>
        <v>19.8</v>
      </c>
      <c r="Z103" s="277" t="str">
        <f t="shared" ca="1" si="7"/>
        <v/>
      </c>
      <c r="AA103" s="160"/>
      <c r="AB103" s="161">
        <f>AVERAGE(茨城!$B103:$Z103)</f>
        <v>7.6722222222222216</v>
      </c>
      <c r="AC103" s="161">
        <f>AVERAGE(栃木!$B103:$Z103)</f>
        <v>10.554545454545455</v>
      </c>
      <c r="AD103" s="161">
        <f>AVERAGE(群馬!$B103:$Z103)</f>
        <v>8.3375000000000021</v>
      </c>
      <c r="AE103" s="161">
        <f>AVERAGE(埼玉!$B103:$Z103)</f>
        <v>8.8699999999999992</v>
      </c>
      <c r="AF103" s="161">
        <f>AVERAGE(千葉!$B103:$AA103)</f>
        <v>6.1380952380952394</v>
      </c>
      <c r="AG103" s="161">
        <f>AVERAGE(東京!$B103:$Z103)</f>
        <v>8.5625</v>
      </c>
      <c r="AH103" s="161">
        <f>AVERAGE(神奈川!$B103:$Z103)</f>
        <v>7.6384615384615397</v>
      </c>
      <c r="AI103" s="161">
        <f>AVERAGE(山梨!$B103:$Z103)</f>
        <v>6.9749999999999996</v>
      </c>
      <c r="AJ103" s="161">
        <f>AVERAGE(長野!$B103:$Z103)</f>
        <v>5.916666666666667</v>
      </c>
      <c r="AK103" s="161">
        <f>AVERAGE(静岡!$B103:$AC103)</f>
        <v>7.5500000000000007</v>
      </c>
      <c r="AL103" s="66"/>
      <c r="AM103" s="73"/>
      <c r="AP103" s="168">
        <v>43020</v>
      </c>
      <c r="AQ103" s="281">
        <v>38.4</v>
      </c>
      <c r="AR103" s="282" t="s">
        <v>720</v>
      </c>
      <c r="AS103" s="84"/>
      <c r="AT103" s="169">
        <v>43116</v>
      </c>
      <c r="AU103" s="284">
        <v>35.299999999999997</v>
      </c>
      <c r="AV103" s="166" t="s">
        <v>723</v>
      </c>
    </row>
    <row r="104" spans="1:48" x14ac:dyDescent="0.15">
      <c r="A104">
        <f t="shared" si="4"/>
        <v>7</v>
      </c>
      <c r="B104" s="72">
        <v>43292</v>
      </c>
      <c r="C104">
        <f>COUNT(茨城!$B104:$Z104)</f>
        <v>18</v>
      </c>
      <c r="D104">
        <f>COUNT(栃木!$B104:$Z104)</f>
        <v>10</v>
      </c>
      <c r="E104">
        <f>COUNT(群馬!$B104:$Z104)</f>
        <v>8</v>
      </c>
      <c r="F104">
        <f>COUNT(埼玉!$B104:$Z104)</f>
        <v>20</v>
      </c>
      <c r="G104">
        <f>COUNT(千葉!$B104:$AA104)</f>
        <v>21</v>
      </c>
      <c r="H104">
        <f>COUNT(東京!$B104:$Z104)</f>
        <v>8</v>
      </c>
      <c r="I104">
        <f>COUNT(神奈川!$B104:$Z104)</f>
        <v>13</v>
      </c>
      <c r="J104">
        <f>COUNT(山梨!$B104:$Z104)</f>
        <v>4</v>
      </c>
      <c r="K104">
        <f>COUNT(長野!$B104:$Z104)</f>
        <v>6</v>
      </c>
      <c r="L104">
        <f>COUNT(静岡!$B104:$AC104)</f>
        <v>27</v>
      </c>
      <c r="M104" s="66">
        <f t="shared" si="5"/>
        <v>135</v>
      </c>
      <c r="O104" s="276">
        <f>MAX(茨城!$B104:$Z104)</f>
        <v>19.600000000000001</v>
      </c>
      <c r="P104" s="276">
        <f>MAX(栃木!$B104:$Z104)</f>
        <v>15.1</v>
      </c>
      <c r="Q104" s="276">
        <f>MAX(群馬!$B104:$Z104)</f>
        <v>15.5</v>
      </c>
      <c r="R104" s="276">
        <f>MAX(埼玉!$B104:$Z104)</f>
        <v>15.3</v>
      </c>
      <c r="S104" s="276">
        <f>MAX(千葉!$B104:$AA104)</f>
        <v>14.7</v>
      </c>
      <c r="T104" s="276">
        <f>MAX(東京!$B104:$Z104)</f>
        <v>15.2</v>
      </c>
      <c r="U104" s="276">
        <f>MAX(神奈川!$B104:$Z104)</f>
        <v>16.7</v>
      </c>
      <c r="V104" s="276">
        <f>MAX(山梨!$B104:$Z104)</f>
        <v>12.5</v>
      </c>
      <c r="W104" s="276">
        <f>MAX(長野!$B104:$Z104)</f>
        <v>10</v>
      </c>
      <c r="X104" s="449">
        <f>MAX(静岡!$B104:$AC104)</f>
        <v>20.5</v>
      </c>
      <c r="Y104" s="278">
        <f t="shared" si="6"/>
        <v>20.5</v>
      </c>
      <c r="Z104" s="277" t="str">
        <f t="shared" ca="1" si="7"/>
        <v/>
      </c>
      <c r="AA104" s="160"/>
      <c r="AB104" s="161">
        <f>AVERAGE(茨城!$B104:$Z104)</f>
        <v>12.316666666666668</v>
      </c>
      <c r="AC104" s="161">
        <f>AVERAGE(栃木!$B104:$Z104)</f>
        <v>12.180000000000001</v>
      </c>
      <c r="AD104" s="161">
        <f>AVERAGE(群馬!$B104:$Z104)</f>
        <v>9.4999999999999982</v>
      </c>
      <c r="AE104" s="161">
        <f>AVERAGE(埼玉!$B104:$Z104)</f>
        <v>11.02</v>
      </c>
      <c r="AF104" s="161">
        <f>AVERAGE(千葉!$B104:$AA104)</f>
        <v>11.547619047619046</v>
      </c>
      <c r="AG104" s="161">
        <f>AVERAGE(東京!$B104:$Z104)</f>
        <v>12.825000000000001</v>
      </c>
      <c r="AH104" s="161">
        <f>AVERAGE(神奈川!$B104:$Z104)</f>
        <v>12.315384615384612</v>
      </c>
      <c r="AI104" s="161">
        <f>AVERAGE(山梨!$B104:$Z104)</f>
        <v>10.65</v>
      </c>
      <c r="AJ104" s="161">
        <f>AVERAGE(長野!$B104:$Z104)</f>
        <v>8.35</v>
      </c>
      <c r="AK104" s="161">
        <f>AVERAGE(静岡!$B104:$AC104)</f>
        <v>13.107407407407409</v>
      </c>
      <c r="AL104" s="66"/>
      <c r="AM104" s="73"/>
      <c r="AP104" s="168"/>
      <c r="AQ104" s="281"/>
      <c r="AR104" s="283"/>
      <c r="AS104" s="84"/>
      <c r="AT104" s="169">
        <v>43117</v>
      </c>
      <c r="AU104" s="284">
        <v>42.9</v>
      </c>
      <c r="AV104" s="166" t="s">
        <v>722</v>
      </c>
    </row>
    <row r="105" spans="1:48" x14ac:dyDescent="0.15">
      <c r="A105">
        <f t="shared" si="4"/>
        <v>7</v>
      </c>
      <c r="B105" s="72">
        <v>43293</v>
      </c>
      <c r="C105">
        <f>COUNT(茨城!$B105:$Z105)</f>
        <v>18</v>
      </c>
      <c r="D105">
        <f>COUNT(栃木!$B105:$Z105)</f>
        <v>11</v>
      </c>
      <c r="E105">
        <f>COUNT(群馬!$B105:$Z105)</f>
        <v>8</v>
      </c>
      <c r="F105">
        <f>COUNT(埼玉!$B105:$Z105)</f>
        <v>20</v>
      </c>
      <c r="G105">
        <f>COUNT(千葉!$B105:$AA105)</f>
        <v>21</v>
      </c>
      <c r="H105">
        <f>COUNT(東京!$B105:$Z105)</f>
        <v>8</v>
      </c>
      <c r="I105">
        <f>COUNT(神奈川!$B105:$Z105)</f>
        <v>13</v>
      </c>
      <c r="J105">
        <f>COUNT(山梨!$B105:$Z105)</f>
        <v>4</v>
      </c>
      <c r="K105">
        <f>COUNT(長野!$B105:$Z105)</f>
        <v>6</v>
      </c>
      <c r="L105">
        <f>COUNT(静岡!$B105:$AC105)</f>
        <v>28</v>
      </c>
      <c r="M105" s="66">
        <f t="shared" si="5"/>
        <v>137</v>
      </c>
      <c r="O105" s="276">
        <f>MAX(茨城!$B105:$Z105)</f>
        <v>11.7</v>
      </c>
      <c r="P105" s="276">
        <f>MAX(栃木!$B105:$Z105)</f>
        <v>16.399999999999999</v>
      </c>
      <c r="Q105" s="276">
        <f>MAX(群馬!$B105:$Z105)</f>
        <v>24.1</v>
      </c>
      <c r="R105" s="276">
        <f>MAX(埼玉!$B105:$Z105)</f>
        <v>15.8</v>
      </c>
      <c r="S105" s="276">
        <f>MAX(千葉!$B105:$AA105)</f>
        <v>12.9</v>
      </c>
      <c r="T105" s="276">
        <f>MAX(東京!$B105:$Z105)</f>
        <v>15.5</v>
      </c>
      <c r="U105" s="276">
        <f>MAX(神奈川!$B105:$Z105)</f>
        <v>19.8</v>
      </c>
      <c r="V105" s="276">
        <f>MAX(山梨!$B105:$Z105)</f>
        <v>13.200000000000001</v>
      </c>
      <c r="W105" s="276">
        <f>MAX(長野!$B105:$Z105)</f>
        <v>8.1999999999999993</v>
      </c>
      <c r="X105" s="449">
        <f>MAX(静岡!$B105:$AC105)</f>
        <v>19.100000000000001</v>
      </c>
      <c r="Y105" s="278">
        <f t="shared" si="6"/>
        <v>24.1</v>
      </c>
      <c r="Z105" s="277" t="str">
        <f t="shared" ca="1" si="7"/>
        <v/>
      </c>
      <c r="AA105" s="160"/>
      <c r="AB105" s="161">
        <f>AVERAGE(茨城!$B105:$Z105)</f>
        <v>9.5388888888888879</v>
      </c>
      <c r="AC105" s="161">
        <f>AVERAGE(栃木!$B105:$Z105)</f>
        <v>12.736363636363636</v>
      </c>
      <c r="AD105" s="161">
        <f>AVERAGE(群馬!$B105:$Z105)</f>
        <v>13.137500000000001</v>
      </c>
      <c r="AE105" s="161">
        <f>AVERAGE(埼玉!$B105:$Z105)</f>
        <v>12.355</v>
      </c>
      <c r="AF105" s="161">
        <f>AVERAGE(千葉!$B105:$AA105)</f>
        <v>10.233333333333334</v>
      </c>
      <c r="AG105" s="161">
        <f>AVERAGE(東京!$B105:$Z105)</f>
        <v>13.4125</v>
      </c>
      <c r="AH105" s="161">
        <f>AVERAGE(神奈川!$B105:$Z105)</f>
        <v>14.930769230769231</v>
      </c>
      <c r="AI105" s="161">
        <f>AVERAGE(山梨!$B105:$Z105)</f>
        <v>9.5000000000000018</v>
      </c>
      <c r="AJ105" s="161">
        <f>AVERAGE(長野!$B105:$Z105)</f>
        <v>7.0333333333333341</v>
      </c>
      <c r="AK105" s="161">
        <f>AVERAGE(静岡!$B105:$AC105)</f>
        <v>14.317857142857141</v>
      </c>
      <c r="AL105" s="66"/>
      <c r="AM105" s="73"/>
      <c r="AP105" s="168">
        <v>43036</v>
      </c>
      <c r="AQ105" s="281">
        <v>36.299999999999997</v>
      </c>
      <c r="AR105" s="283" t="s">
        <v>721</v>
      </c>
      <c r="AS105" s="84"/>
      <c r="AT105" s="169"/>
      <c r="AU105" s="284"/>
      <c r="AV105" s="166"/>
    </row>
    <row r="106" spans="1:48" x14ac:dyDescent="0.15">
      <c r="A106">
        <f t="shared" si="4"/>
        <v>7</v>
      </c>
      <c r="B106" s="72">
        <v>43294</v>
      </c>
      <c r="C106">
        <f>COUNT(茨城!$B106:$Z106)</f>
        <v>18</v>
      </c>
      <c r="D106">
        <f>COUNT(栃木!$B106:$Z106)</f>
        <v>10</v>
      </c>
      <c r="E106">
        <f>COUNT(群馬!$B106:$Z106)</f>
        <v>8</v>
      </c>
      <c r="F106">
        <f>COUNT(埼玉!$B106:$Z106)</f>
        <v>19</v>
      </c>
      <c r="G106">
        <f>COUNT(千葉!$B106:$AA106)</f>
        <v>21</v>
      </c>
      <c r="H106">
        <f>COUNT(東京!$B106:$Z106)</f>
        <v>8</v>
      </c>
      <c r="I106">
        <f>COUNT(神奈川!$B106:$Z106)</f>
        <v>13</v>
      </c>
      <c r="J106">
        <f>COUNT(山梨!$B106:$Z106)</f>
        <v>4</v>
      </c>
      <c r="K106">
        <f>COUNT(長野!$B106:$Z106)</f>
        <v>6</v>
      </c>
      <c r="L106">
        <f>COUNT(静岡!$B106:$AC106)</f>
        <v>28</v>
      </c>
      <c r="M106" s="66">
        <f t="shared" si="5"/>
        <v>135</v>
      </c>
      <c r="O106" s="276">
        <f>MAX(茨城!$B106:$Z106)</f>
        <v>20.2</v>
      </c>
      <c r="P106" s="276">
        <f>MAX(栃木!$B106:$Z106)</f>
        <v>21.8</v>
      </c>
      <c r="Q106" s="276">
        <f>MAX(群馬!$B106:$Z106)</f>
        <v>19</v>
      </c>
      <c r="R106" s="276">
        <f>MAX(埼玉!$B106:$Z106)</f>
        <v>19.8</v>
      </c>
      <c r="S106" s="276">
        <f>MAX(千葉!$B106:$AA106)</f>
        <v>19.399999999999999</v>
      </c>
      <c r="T106" s="276">
        <f>MAX(東京!$B106:$Z106)</f>
        <v>18.7</v>
      </c>
      <c r="U106" s="276">
        <f>MAX(神奈川!$B106:$Z106)</f>
        <v>23.1</v>
      </c>
      <c r="V106" s="276">
        <f>MAX(山梨!$B106:$Z106)</f>
        <v>17</v>
      </c>
      <c r="W106" s="276">
        <f>MAX(長野!$B106:$Z106)</f>
        <v>9</v>
      </c>
      <c r="X106" s="449">
        <f>MAX(静岡!$B106:$AC106)</f>
        <v>20.100000000000001</v>
      </c>
      <c r="Y106" s="278">
        <f t="shared" si="6"/>
        <v>23.1</v>
      </c>
      <c r="Z106" s="277" t="str">
        <f t="shared" ca="1" si="7"/>
        <v/>
      </c>
      <c r="AA106" s="160"/>
      <c r="AB106" s="161">
        <f>AVERAGE(茨城!$B106:$Z106)</f>
        <v>15.83333333333333</v>
      </c>
      <c r="AC106" s="161">
        <f>AVERAGE(栃木!$B106:$Z106)</f>
        <v>17.020000000000003</v>
      </c>
      <c r="AD106" s="161">
        <f>AVERAGE(群馬!$B106:$Z106)</f>
        <v>12.549999999999997</v>
      </c>
      <c r="AE106" s="161">
        <f>AVERAGE(埼玉!$B106:$Z106)</f>
        <v>16.442105263157895</v>
      </c>
      <c r="AF106" s="161">
        <f>AVERAGE(千葉!$B106:$AA106)</f>
        <v>12.976190476190478</v>
      </c>
      <c r="AG106" s="161">
        <f>AVERAGE(東京!$B106:$Z106)</f>
        <v>16.987500000000001</v>
      </c>
      <c r="AH106" s="161">
        <f>AVERAGE(神奈川!$B106:$Z106)</f>
        <v>17.246153846153849</v>
      </c>
      <c r="AI106" s="161">
        <f>AVERAGE(山梨!$B106:$Z106)</f>
        <v>13.425000000000001</v>
      </c>
      <c r="AJ106" s="161">
        <f>AVERAGE(長野!$B106:$Z106)</f>
        <v>7.95</v>
      </c>
      <c r="AK106" s="161">
        <f>AVERAGE(静岡!$B106:$AC106)</f>
        <v>17.035714285714288</v>
      </c>
      <c r="AL106" s="66"/>
      <c r="AM106" s="73"/>
      <c r="AP106" s="168"/>
      <c r="AQ106" s="281"/>
      <c r="AR106" s="282"/>
      <c r="AS106" s="84"/>
      <c r="AT106" s="169">
        <v>43141</v>
      </c>
      <c r="AU106" s="284">
        <v>38.1</v>
      </c>
      <c r="AV106" s="166" t="s">
        <v>724</v>
      </c>
    </row>
    <row r="107" spans="1:48" x14ac:dyDescent="0.15">
      <c r="A107">
        <f t="shared" si="4"/>
        <v>7</v>
      </c>
      <c r="B107" s="72">
        <v>43295</v>
      </c>
      <c r="C107">
        <f>COUNT(茨城!$B107:$Z107)</f>
        <v>18</v>
      </c>
      <c r="D107">
        <f>COUNT(栃木!$B107:$Z107)</f>
        <v>11</v>
      </c>
      <c r="E107">
        <f>COUNT(群馬!$B107:$Z107)</f>
        <v>8</v>
      </c>
      <c r="F107">
        <f>COUNT(埼玉!$B107:$Z107)</f>
        <v>18</v>
      </c>
      <c r="G107">
        <f>COUNT(千葉!$B107:$AA107)</f>
        <v>21</v>
      </c>
      <c r="H107">
        <f>COUNT(東京!$B107:$Z107)</f>
        <v>8</v>
      </c>
      <c r="I107">
        <f>COUNT(神奈川!$B107:$Z107)</f>
        <v>12</v>
      </c>
      <c r="J107">
        <f>COUNT(山梨!$B107:$Z107)</f>
        <v>4</v>
      </c>
      <c r="K107">
        <f>COUNT(長野!$B107:$Z107)</f>
        <v>6</v>
      </c>
      <c r="L107">
        <f>COUNT(静岡!$B107:$AC107)</f>
        <v>28</v>
      </c>
      <c r="M107" s="66">
        <f t="shared" si="5"/>
        <v>134</v>
      </c>
      <c r="O107" s="276">
        <f>MAX(茨城!$B107:$Z107)</f>
        <v>24.5</v>
      </c>
      <c r="P107" s="276">
        <f>MAX(栃木!$B107:$Z107)</f>
        <v>19.600000000000001</v>
      </c>
      <c r="Q107" s="276">
        <f>MAX(群馬!$B107:$Z107)</f>
        <v>19.3</v>
      </c>
      <c r="R107" s="276">
        <f>MAX(埼玉!$B107:$Z107)</f>
        <v>21</v>
      </c>
      <c r="S107" s="276">
        <f>MAX(千葉!$B107:$AA107)</f>
        <v>25.4</v>
      </c>
      <c r="T107" s="276">
        <f>MAX(東京!$B107:$Z107)</f>
        <v>22.3</v>
      </c>
      <c r="U107" s="276">
        <f>MAX(神奈川!$B107:$Z107)</f>
        <v>29.1</v>
      </c>
      <c r="V107" s="276">
        <f>MAX(山梨!$B107:$Z107)</f>
        <v>19.400000000000002</v>
      </c>
      <c r="W107" s="276">
        <f>MAX(長野!$B107:$Z107)</f>
        <v>23.4</v>
      </c>
      <c r="X107" s="449">
        <f>MAX(静岡!$B107:$AC107)</f>
        <v>27.8</v>
      </c>
      <c r="Y107" s="278">
        <f t="shared" si="6"/>
        <v>29.1</v>
      </c>
      <c r="Z107" s="277" t="str">
        <f t="shared" ca="1" si="7"/>
        <v/>
      </c>
      <c r="AA107" s="160"/>
      <c r="AB107" s="161">
        <f>AVERAGE(茨城!$B107:$Z107)</f>
        <v>17.838888888888889</v>
      </c>
      <c r="AC107" s="161">
        <f>AVERAGE(栃木!$B107:$Z107)</f>
        <v>14</v>
      </c>
      <c r="AD107" s="161">
        <f>AVERAGE(群馬!$B107:$Z107)</f>
        <v>15.212500000000002</v>
      </c>
      <c r="AE107" s="161">
        <f>AVERAGE(埼玉!$B107:$Z107)</f>
        <v>17.094444444444445</v>
      </c>
      <c r="AF107" s="161">
        <f>AVERAGE(千葉!$B107:$AA107)</f>
        <v>20.047619047619044</v>
      </c>
      <c r="AG107" s="161">
        <f>AVERAGE(東京!$B107:$Z107)</f>
        <v>18.787500000000001</v>
      </c>
      <c r="AH107" s="161">
        <f>AVERAGE(神奈川!$B107:$Z107)</f>
        <v>22.224999999999998</v>
      </c>
      <c r="AI107" s="161">
        <f>AVERAGE(山梨!$B107:$Z107)</f>
        <v>17.149999999999999</v>
      </c>
      <c r="AJ107" s="161">
        <f>AVERAGE(長野!$B107:$Z107)</f>
        <v>14.566666666666668</v>
      </c>
      <c r="AK107" s="161">
        <f>AVERAGE(静岡!$B107:$AC107)</f>
        <v>20.939285714285713</v>
      </c>
      <c r="AL107" s="66"/>
      <c r="AM107" s="73"/>
      <c r="AP107" s="400">
        <v>43046</v>
      </c>
      <c r="AQ107" s="401">
        <v>35.700000000000003</v>
      </c>
      <c r="AR107" s="402" t="s">
        <v>721</v>
      </c>
      <c r="AS107" s="84"/>
      <c r="AT107" s="169"/>
      <c r="AU107" s="284"/>
      <c r="AV107" s="166"/>
    </row>
    <row r="108" spans="1:48" x14ac:dyDescent="0.15">
      <c r="A108">
        <f t="shared" si="4"/>
        <v>7</v>
      </c>
      <c r="B108" s="72">
        <v>43296</v>
      </c>
      <c r="C108">
        <f>COUNT(茨城!$B108:$Z108)</f>
        <v>18</v>
      </c>
      <c r="D108">
        <f>COUNT(栃木!$B108:$Z108)</f>
        <v>11</v>
      </c>
      <c r="E108">
        <f>COUNT(群馬!$B108:$Z108)</f>
        <v>8</v>
      </c>
      <c r="F108">
        <f>COUNT(埼玉!$B108:$Z108)</f>
        <v>18</v>
      </c>
      <c r="G108">
        <f>COUNT(千葉!$B108:$AA108)</f>
        <v>21</v>
      </c>
      <c r="H108">
        <f>COUNT(東京!$B108:$Z108)</f>
        <v>8</v>
      </c>
      <c r="I108">
        <f>COUNT(神奈川!$B108:$Z108)</f>
        <v>13</v>
      </c>
      <c r="J108">
        <f>COUNT(山梨!$B108:$Z108)</f>
        <v>4</v>
      </c>
      <c r="K108">
        <f>COUNT(長野!$B108:$Z108)</f>
        <v>6</v>
      </c>
      <c r="L108">
        <f>COUNT(静岡!$B108:$AC108)</f>
        <v>27</v>
      </c>
      <c r="M108" s="66">
        <f t="shared" si="5"/>
        <v>134</v>
      </c>
      <c r="O108" s="276">
        <f>MAX(茨城!$B108:$Z108)</f>
        <v>25.9</v>
      </c>
      <c r="P108" s="276">
        <f>MAX(栃木!$B108:$Z108)</f>
        <v>24.8</v>
      </c>
      <c r="Q108" s="276">
        <f>MAX(群馬!$B108:$Z108)</f>
        <v>29.1</v>
      </c>
      <c r="R108" s="276">
        <f>MAX(埼玉!$B108:$Z108)</f>
        <v>29.7</v>
      </c>
      <c r="S108" s="276">
        <f>MAX(千葉!$B108:$AA108)</f>
        <v>24.3</v>
      </c>
      <c r="T108" s="276">
        <f>MAX(東京!$B108:$Z108)</f>
        <v>25.5</v>
      </c>
      <c r="U108" s="276">
        <f>MAX(神奈川!$B108:$Z108)</f>
        <v>33.1</v>
      </c>
      <c r="V108" s="276">
        <f>MAX(山梨!$B108:$Z108)</f>
        <v>26.3</v>
      </c>
      <c r="W108" s="276">
        <f>MAX(長野!$B108:$Z108)</f>
        <v>22.6</v>
      </c>
      <c r="X108" s="449">
        <f>MAX(静岡!$B108:$AC108)</f>
        <v>28.8</v>
      </c>
      <c r="Y108" s="278">
        <f t="shared" si="6"/>
        <v>33.1</v>
      </c>
      <c r="Z108" s="277" t="str">
        <f t="shared" ca="1" si="7"/>
        <v/>
      </c>
      <c r="AA108" s="160"/>
      <c r="AB108" s="161">
        <f>AVERAGE(茨城!$B108:$Z108)</f>
        <v>20.422222222222224</v>
      </c>
      <c r="AC108" s="161">
        <f>AVERAGE(栃木!$B108:$Z108)</f>
        <v>22.172727272727272</v>
      </c>
      <c r="AD108" s="161">
        <f>AVERAGE(群馬!$B108:$Z108)</f>
        <v>22.9375</v>
      </c>
      <c r="AE108" s="161">
        <f>AVERAGE(埼玉!$B108:$Z108)</f>
        <v>24.227777777777774</v>
      </c>
      <c r="AF108" s="161">
        <f>AVERAGE(千葉!$B108:$AA108)</f>
        <v>20.209523809523809</v>
      </c>
      <c r="AG108" s="161">
        <f>AVERAGE(東京!$B108:$Z108)</f>
        <v>24.137500000000003</v>
      </c>
      <c r="AH108" s="161">
        <f>AVERAGE(神奈川!$B108:$Z108)</f>
        <v>24.830769230769231</v>
      </c>
      <c r="AI108" s="161">
        <f>AVERAGE(山梨!$B108:$Z108)</f>
        <v>21.125</v>
      </c>
      <c r="AJ108" s="161">
        <f>AVERAGE(長野!$B108:$Z108)</f>
        <v>18.099999999999998</v>
      </c>
      <c r="AK108" s="161">
        <f>AVERAGE(静岡!$B108:$AC108)</f>
        <v>22.42962962962963</v>
      </c>
      <c r="AL108" s="66"/>
      <c r="AM108" s="73"/>
      <c r="AP108" s="400">
        <v>43047</v>
      </c>
      <c r="AQ108" s="401">
        <v>57.7</v>
      </c>
      <c r="AR108" s="402" t="s">
        <v>721</v>
      </c>
      <c r="AS108" s="84"/>
      <c r="AT108" s="169">
        <v>43173</v>
      </c>
      <c r="AU108" s="284">
        <v>38</v>
      </c>
      <c r="AV108" s="166" t="s">
        <v>725</v>
      </c>
    </row>
    <row r="109" spans="1:48" x14ac:dyDescent="0.15">
      <c r="A109">
        <f t="shared" si="4"/>
        <v>7</v>
      </c>
      <c r="B109" s="72">
        <v>43297</v>
      </c>
      <c r="C109">
        <f>COUNT(茨城!$B109:$Z109)</f>
        <v>17</v>
      </c>
      <c r="D109">
        <f>COUNT(栃木!$B109:$Z109)</f>
        <v>11</v>
      </c>
      <c r="E109">
        <f>COUNT(群馬!$B109:$Z109)</f>
        <v>8</v>
      </c>
      <c r="F109">
        <f>COUNT(埼玉!$B109:$Z109)</f>
        <v>17</v>
      </c>
      <c r="G109">
        <f>COUNT(千葉!$B109:$AA109)</f>
        <v>21</v>
      </c>
      <c r="H109">
        <f>COUNT(東京!$B109:$Z109)</f>
        <v>8</v>
      </c>
      <c r="I109">
        <f>COUNT(神奈川!$B109:$Z109)</f>
        <v>12</v>
      </c>
      <c r="J109">
        <f>COUNT(山梨!$B109:$Z109)</f>
        <v>4</v>
      </c>
      <c r="K109">
        <f>COUNT(長野!$B109:$Z109)</f>
        <v>6</v>
      </c>
      <c r="L109">
        <f>COUNT(静岡!$B109:$AC109)</f>
        <v>27</v>
      </c>
      <c r="M109" s="66">
        <f t="shared" si="5"/>
        <v>131</v>
      </c>
      <c r="O109" s="276">
        <f>MAX(茨城!$B109:$Z109)</f>
        <v>29.7</v>
      </c>
      <c r="P109" s="276">
        <f>MAX(栃木!$B109:$Z109)</f>
        <v>26.3</v>
      </c>
      <c r="Q109" s="276">
        <f>MAX(群馬!$B109:$Z109)</f>
        <v>26.4</v>
      </c>
      <c r="R109" s="276">
        <f>MAX(埼玉!$B109:$Z109)</f>
        <v>29.9</v>
      </c>
      <c r="S109" s="276">
        <f>MAX(千葉!$B109:$AA109)</f>
        <v>29.4</v>
      </c>
      <c r="T109" s="276">
        <f>MAX(東京!$B109:$Z109)</f>
        <v>28.3</v>
      </c>
      <c r="U109" s="276">
        <f>MAX(神奈川!$B109:$Z109)</f>
        <v>34.6</v>
      </c>
      <c r="V109" s="276">
        <f>MAX(山梨!$B109:$Z109)</f>
        <v>31.1</v>
      </c>
      <c r="W109" s="276">
        <f>MAX(長野!$B109:$Z109)</f>
        <v>24.5</v>
      </c>
      <c r="X109" s="449">
        <f>MAX(静岡!$B109:$AC109)</f>
        <v>39.4</v>
      </c>
      <c r="Y109" s="278">
        <f t="shared" si="6"/>
        <v>39.4</v>
      </c>
      <c r="Z109" s="277" t="str">
        <f t="shared" ca="1" si="7"/>
        <v>静岡</v>
      </c>
      <c r="AA109" s="160"/>
      <c r="AB109" s="161">
        <f>AVERAGE(茨城!$B109:$Z109)</f>
        <v>24.123529411764707</v>
      </c>
      <c r="AC109" s="161">
        <f>AVERAGE(栃木!$B109:$Z109)</f>
        <v>21.954545454545457</v>
      </c>
      <c r="AD109" s="161">
        <f>AVERAGE(群馬!$B109:$Z109)</f>
        <v>22.262499999999999</v>
      </c>
      <c r="AE109" s="161">
        <f>AVERAGE(埼玉!$B109:$Z109)</f>
        <v>26.452941176470588</v>
      </c>
      <c r="AF109" s="161">
        <f>AVERAGE(千葉!$B109:$AA109)</f>
        <v>24.790476190476188</v>
      </c>
      <c r="AG109" s="161">
        <f>AVERAGE(東京!$B109:$Z109)</f>
        <v>26.15</v>
      </c>
      <c r="AH109" s="161">
        <f>AVERAGE(神奈川!$B109:$Z109)</f>
        <v>27.158333333333335</v>
      </c>
      <c r="AI109" s="161">
        <f>AVERAGE(山梨!$B109:$Z109)</f>
        <v>23.975000000000001</v>
      </c>
      <c r="AJ109" s="161">
        <f>AVERAGE(長野!$B109:$Z109)</f>
        <v>20.883333333333333</v>
      </c>
      <c r="AK109" s="161">
        <f>AVERAGE(静岡!$B109:$AC109)</f>
        <v>27.125925925925934</v>
      </c>
      <c r="AL109" s="66"/>
      <c r="AM109" s="73"/>
      <c r="AP109" s="168"/>
      <c r="AQ109" s="284"/>
      <c r="AR109" s="84"/>
      <c r="AS109" s="84"/>
      <c r="AT109" s="169">
        <v>43174</v>
      </c>
      <c r="AU109" s="272">
        <v>35.1</v>
      </c>
      <c r="AV109" s="166" t="s">
        <v>721</v>
      </c>
    </row>
    <row r="110" spans="1:48" x14ac:dyDescent="0.15">
      <c r="A110">
        <f t="shared" si="4"/>
        <v>7</v>
      </c>
      <c r="B110" s="72">
        <v>43298</v>
      </c>
      <c r="C110">
        <f>COUNT(茨城!$B110:$Z110)</f>
        <v>18</v>
      </c>
      <c r="D110">
        <f>COUNT(栃木!$B110:$Z110)</f>
        <v>10</v>
      </c>
      <c r="E110">
        <f>COUNT(群馬!$B110:$Z110)</f>
        <v>8</v>
      </c>
      <c r="F110">
        <f>COUNT(埼玉!$B110:$Z110)</f>
        <v>18</v>
      </c>
      <c r="G110">
        <f>COUNT(千葉!$B110:$AA110)</f>
        <v>21</v>
      </c>
      <c r="H110">
        <f>COUNT(東京!$B110:$Z110)</f>
        <v>8</v>
      </c>
      <c r="I110">
        <f>COUNT(神奈川!$B110:$Z110)</f>
        <v>13</v>
      </c>
      <c r="J110">
        <f>COUNT(山梨!$B110:$Z110)</f>
        <v>4</v>
      </c>
      <c r="K110">
        <f>COUNT(長野!$B110:$Z110)</f>
        <v>6</v>
      </c>
      <c r="L110">
        <f>COUNT(静岡!$B110:$AC110)</f>
        <v>25</v>
      </c>
      <c r="M110" s="66">
        <f t="shared" si="5"/>
        <v>131</v>
      </c>
      <c r="O110" s="276">
        <f>MAX(茨城!$B110:$Z110)</f>
        <v>32.5</v>
      </c>
      <c r="P110" s="276">
        <f>MAX(栃木!$B110:$Z110)</f>
        <v>27.8</v>
      </c>
      <c r="Q110" s="276">
        <f>MAX(群馬!$B110:$Z110)</f>
        <v>27.4</v>
      </c>
      <c r="R110" s="276">
        <f>MAX(埼玉!$B110:$Z110)</f>
        <v>28.9</v>
      </c>
      <c r="S110" s="276">
        <f>MAX(千葉!$B110:$AA110)</f>
        <v>29.3</v>
      </c>
      <c r="T110" s="276">
        <f>MAX(東京!$B110:$Z110)</f>
        <v>28.5</v>
      </c>
      <c r="U110" s="276">
        <f>MAX(神奈川!$B110:$Z110)</f>
        <v>33.5</v>
      </c>
      <c r="V110" s="276">
        <f>MAX(山梨!$B110:$Z110)</f>
        <v>28.5</v>
      </c>
      <c r="W110" s="276">
        <f>MAX(長野!$B110:$Z110)</f>
        <v>27.8</v>
      </c>
      <c r="X110" s="449">
        <f>MAX(静岡!$B110:$AC110)</f>
        <v>48.3</v>
      </c>
      <c r="Y110" s="278">
        <f t="shared" si="6"/>
        <v>48.3</v>
      </c>
      <c r="Z110" s="277" t="str">
        <f t="shared" ca="1" si="7"/>
        <v>静岡</v>
      </c>
      <c r="AA110" s="160"/>
      <c r="AB110" s="161">
        <f>AVERAGE(茨城!$B110:$Z110)</f>
        <v>24.961111111111105</v>
      </c>
      <c r="AC110" s="161">
        <f>AVERAGE(栃木!$B110:$Z110)</f>
        <v>25.29</v>
      </c>
      <c r="AD110" s="161">
        <f>AVERAGE(群馬!$B110:$Z110)</f>
        <v>23.137499999999999</v>
      </c>
      <c r="AE110" s="161">
        <f>AVERAGE(埼玉!$B110:$Z110)</f>
        <v>26.005555555555553</v>
      </c>
      <c r="AF110" s="161">
        <f>AVERAGE(千葉!$B110:$AA110)</f>
        <v>22.242857142857144</v>
      </c>
      <c r="AG110" s="161">
        <f>AVERAGE(東京!$B110:$Z110)</f>
        <v>26.037500000000001</v>
      </c>
      <c r="AH110" s="161">
        <f>AVERAGE(神奈川!$B110:$Z110)</f>
        <v>26.238461538461539</v>
      </c>
      <c r="AI110" s="161">
        <f>AVERAGE(山梨!$B110:$Z110)</f>
        <v>23.55</v>
      </c>
      <c r="AJ110" s="161">
        <f>AVERAGE(長野!$B110:$Z110)</f>
        <v>22.25</v>
      </c>
      <c r="AK110" s="161">
        <f>AVERAGE(静岡!$B110:$AC110)</f>
        <v>26.752000000000002</v>
      </c>
      <c r="AL110" s="66"/>
      <c r="AM110" s="73"/>
      <c r="AP110" s="168">
        <v>43053</v>
      </c>
      <c r="AQ110" s="284">
        <v>35.799999999999997</v>
      </c>
      <c r="AR110" s="84" t="s">
        <v>721</v>
      </c>
      <c r="AS110" s="84"/>
      <c r="AT110" s="169"/>
      <c r="AU110" s="284"/>
      <c r="AV110" s="166"/>
    </row>
    <row r="111" spans="1:48" x14ac:dyDescent="0.15">
      <c r="A111">
        <f t="shared" si="4"/>
        <v>7</v>
      </c>
      <c r="B111" s="72">
        <v>43299</v>
      </c>
      <c r="C111">
        <f>COUNT(茨城!$B111:$Z111)</f>
        <v>18</v>
      </c>
      <c r="D111">
        <f>COUNT(栃木!$B111:$Z111)</f>
        <v>10</v>
      </c>
      <c r="E111">
        <f>COUNT(群馬!$B111:$Z111)</f>
        <v>8</v>
      </c>
      <c r="F111">
        <f>COUNT(埼玉!$B111:$Z111)</f>
        <v>18</v>
      </c>
      <c r="G111">
        <f>COUNT(千葉!$B111:$AA111)</f>
        <v>21</v>
      </c>
      <c r="H111">
        <f>COUNT(東京!$B111:$Z111)</f>
        <v>8</v>
      </c>
      <c r="I111">
        <f>COUNT(神奈川!$B111:$Z111)</f>
        <v>13</v>
      </c>
      <c r="J111">
        <f>COUNT(山梨!$B111:$Z111)</f>
        <v>4</v>
      </c>
      <c r="K111">
        <f>COUNT(長野!$B111:$Z111)</f>
        <v>6</v>
      </c>
      <c r="L111">
        <f>COUNT(静岡!$B111:$AC111)</f>
        <v>25</v>
      </c>
      <c r="M111" s="66">
        <f t="shared" si="5"/>
        <v>131</v>
      </c>
      <c r="O111" s="276">
        <f>MAX(茨城!$B111:$Z111)</f>
        <v>30.6</v>
      </c>
      <c r="P111" s="276">
        <f>MAX(栃木!$B111:$Z111)</f>
        <v>32.1</v>
      </c>
      <c r="Q111" s="276">
        <f>MAX(群馬!$B111:$Z111)</f>
        <v>31.4</v>
      </c>
      <c r="R111" s="276">
        <f>MAX(埼玉!$B111:$Z111)</f>
        <v>31.3</v>
      </c>
      <c r="S111" s="276">
        <f>MAX(千葉!$B111:$AA111)</f>
        <v>25.4</v>
      </c>
      <c r="T111" s="276">
        <f>MAX(東京!$B111:$Z111)</f>
        <v>29.1</v>
      </c>
      <c r="U111" s="276">
        <f>MAX(神奈川!$B111:$Z111)</f>
        <v>27.8</v>
      </c>
      <c r="V111" s="276">
        <f>MAX(山梨!$B111:$Z111)</f>
        <v>32.4</v>
      </c>
      <c r="W111" s="276">
        <f>MAX(長野!$B111:$Z111)</f>
        <v>27.4</v>
      </c>
      <c r="X111" s="449">
        <f>MAX(静岡!$B111:$AC111)</f>
        <v>37</v>
      </c>
      <c r="Y111" s="278">
        <f t="shared" si="6"/>
        <v>37</v>
      </c>
      <c r="Z111" s="277" t="str">
        <f t="shared" ca="1" si="7"/>
        <v>静岡</v>
      </c>
      <c r="AA111" s="160"/>
      <c r="AB111" s="161">
        <f>AVERAGE(茨城!$B111:$Z111)</f>
        <v>23.016666666666666</v>
      </c>
      <c r="AC111" s="161">
        <f>AVERAGE(栃木!$B111:$Z111)</f>
        <v>27.630000000000003</v>
      </c>
      <c r="AD111" s="161">
        <f>AVERAGE(群馬!$B111:$Z111)</f>
        <v>25.974999999999998</v>
      </c>
      <c r="AE111" s="161">
        <f>AVERAGE(埼玉!$B111:$Z111)</f>
        <v>27.955555555555556</v>
      </c>
      <c r="AF111" s="161">
        <f>AVERAGE(千葉!$B111:$AA111)</f>
        <v>18.314285714285713</v>
      </c>
      <c r="AG111" s="161">
        <f>AVERAGE(東京!$B111:$Z111)</f>
        <v>25.699999999999996</v>
      </c>
      <c r="AH111" s="161">
        <f>AVERAGE(神奈川!$B111:$Z111)</f>
        <v>21.976923076923079</v>
      </c>
      <c r="AI111" s="161">
        <f>AVERAGE(山梨!$B111:$Z111)</f>
        <v>25.625</v>
      </c>
      <c r="AJ111" s="161">
        <f>AVERAGE(長野!$B111:$Z111)</f>
        <v>21.866666666666671</v>
      </c>
      <c r="AK111" s="161">
        <f>AVERAGE(静岡!$B111:$AC111)</f>
        <v>23.680000000000003</v>
      </c>
      <c r="AL111" s="66"/>
      <c r="AM111" s="73"/>
      <c r="AP111" s="168"/>
      <c r="AQ111" s="284"/>
      <c r="AR111" s="84"/>
      <c r="AS111" s="84"/>
      <c r="AT111" s="403">
        <v>43185</v>
      </c>
      <c r="AU111" s="404">
        <v>53.6</v>
      </c>
      <c r="AV111" s="405" t="s">
        <v>720</v>
      </c>
    </row>
    <row r="112" spans="1:48" x14ac:dyDescent="0.15">
      <c r="A112">
        <f t="shared" si="4"/>
        <v>7</v>
      </c>
      <c r="B112" s="72">
        <v>43300</v>
      </c>
      <c r="C112">
        <f>COUNT(茨城!$B112:$Z112)</f>
        <v>18</v>
      </c>
      <c r="D112">
        <f>COUNT(栃木!$B112:$Z112)</f>
        <v>11</v>
      </c>
      <c r="E112">
        <f>COUNT(群馬!$B112:$Z112)</f>
        <v>8</v>
      </c>
      <c r="F112">
        <f>COUNT(埼玉!$B112:$Z112)</f>
        <v>18</v>
      </c>
      <c r="G112">
        <f>COUNT(千葉!$B112:$AA112)</f>
        <v>20</v>
      </c>
      <c r="H112">
        <f>COUNT(東京!$B112:$Z112)</f>
        <v>8</v>
      </c>
      <c r="I112">
        <f>COUNT(神奈川!$B112:$Z112)</f>
        <v>13</v>
      </c>
      <c r="J112">
        <f>COUNT(山梨!$B112:$Z112)</f>
        <v>4</v>
      </c>
      <c r="K112">
        <f>COUNT(長野!$B112:$Z112)</f>
        <v>6</v>
      </c>
      <c r="L112">
        <f>COUNT(静岡!$B112:$AC112)</f>
        <v>27</v>
      </c>
      <c r="M112" s="66">
        <f t="shared" si="5"/>
        <v>133</v>
      </c>
      <c r="O112" s="276">
        <f>MAX(茨城!$B112:$Z112)</f>
        <v>29.4</v>
      </c>
      <c r="P112" s="276">
        <f>MAX(栃木!$B112:$Z112)</f>
        <v>31</v>
      </c>
      <c r="Q112" s="276">
        <f>MAX(群馬!$B112:$Z112)</f>
        <v>34.6</v>
      </c>
      <c r="R112" s="276">
        <f>MAX(埼玉!$B112:$Z112)</f>
        <v>30.5</v>
      </c>
      <c r="S112" s="276">
        <f>MAX(千葉!$B112:$AA112)</f>
        <v>15.5</v>
      </c>
      <c r="T112" s="276">
        <f>MAX(東京!$B112:$Z112)</f>
        <v>22.3</v>
      </c>
      <c r="U112" s="276">
        <f>MAX(神奈川!$B112:$Z112)</f>
        <v>21.1</v>
      </c>
      <c r="V112" s="276">
        <f>MAX(山梨!$B112:$Z112)</f>
        <v>29</v>
      </c>
      <c r="W112" s="276">
        <f>MAX(長野!$B112:$Z112)</f>
        <v>34.9</v>
      </c>
      <c r="X112" s="449">
        <f>MAX(静岡!$B112:$AC112)</f>
        <v>19.600000000000001</v>
      </c>
      <c r="Y112" s="278">
        <f t="shared" si="6"/>
        <v>34.9</v>
      </c>
      <c r="Z112" s="277" t="str">
        <f t="shared" ca="1" si="7"/>
        <v/>
      </c>
      <c r="AA112" s="160"/>
      <c r="AB112" s="161">
        <f>AVERAGE(茨城!$B112:$Z112)</f>
        <v>16.922222222222224</v>
      </c>
      <c r="AC112" s="161">
        <f>AVERAGE(栃木!$B112:$Z112)</f>
        <v>26.645454545454548</v>
      </c>
      <c r="AD112" s="161">
        <f>AVERAGE(群馬!$B112:$Z112)</f>
        <v>28.724999999999998</v>
      </c>
      <c r="AE112" s="161">
        <f>AVERAGE(埼玉!$B112:$Z112)</f>
        <v>22.316666666666663</v>
      </c>
      <c r="AF112" s="161">
        <f>AVERAGE(千葉!$B112:$AA112)</f>
        <v>9.8150000000000013</v>
      </c>
      <c r="AG112" s="161">
        <f>AVERAGE(東京!$B112:$Z112)</f>
        <v>17.424999999999997</v>
      </c>
      <c r="AH112" s="161">
        <f>AVERAGE(神奈川!$B112:$Z112)</f>
        <v>14.323076923076922</v>
      </c>
      <c r="AI112" s="161">
        <f>AVERAGE(山梨!$B112:$Z112)</f>
        <v>25.8</v>
      </c>
      <c r="AJ112" s="161">
        <f>AVERAGE(長野!$B112:$Z112)</f>
        <v>30.349999999999998</v>
      </c>
      <c r="AK112" s="161">
        <f>AVERAGE(静岡!$B112:$AC112)</f>
        <v>13.57037037037037</v>
      </c>
      <c r="AL112" s="66"/>
      <c r="AM112" s="73"/>
      <c r="AP112" s="168">
        <v>43057</v>
      </c>
      <c r="AQ112" s="284">
        <v>38.4</v>
      </c>
      <c r="AR112" s="84" t="s">
        <v>724</v>
      </c>
      <c r="AS112" s="84"/>
      <c r="AT112" s="403">
        <v>43186</v>
      </c>
      <c r="AU112" s="401">
        <v>49.9</v>
      </c>
      <c r="AV112" s="405" t="s">
        <v>723</v>
      </c>
    </row>
    <row r="113" spans="1:48" x14ac:dyDescent="0.15">
      <c r="A113">
        <f t="shared" si="4"/>
        <v>7</v>
      </c>
      <c r="B113" s="72">
        <v>43301</v>
      </c>
      <c r="C113">
        <f>COUNT(茨城!$B113:$Z113)</f>
        <v>18</v>
      </c>
      <c r="D113">
        <f>COUNT(栃木!$B113:$Z113)</f>
        <v>11</v>
      </c>
      <c r="E113">
        <f>COUNT(群馬!$B113:$Z113)</f>
        <v>8</v>
      </c>
      <c r="F113">
        <f>COUNT(埼玉!$B113:$Z113)</f>
        <v>19</v>
      </c>
      <c r="G113">
        <f>COUNT(千葉!$B113:$AA113)</f>
        <v>20</v>
      </c>
      <c r="H113">
        <f>COUNT(東京!$B113:$Z113)</f>
        <v>8</v>
      </c>
      <c r="I113">
        <f>COUNT(神奈川!$B113:$Z113)</f>
        <v>13</v>
      </c>
      <c r="J113">
        <f>COUNT(山梨!$B113:$Z113)</f>
        <v>4</v>
      </c>
      <c r="K113">
        <f>COUNT(長野!$B113:$Z113)</f>
        <v>6</v>
      </c>
      <c r="L113">
        <f>COUNT(静岡!$B113:$AC113)</f>
        <v>27</v>
      </c>
      <c r="M113" s="66">
        <f t="shared" si="5"/>
        <v>134</v>
      </c>
      <c r="O113" s="276">
        <f>MAX(茨城!$B113:$Z113)</f>
        <v>15.6</v>
      </c>
      <c r="P113" s="276">
        <f>MAX(栃木!$B113:$Z113)</f>
        <v>24.1</v>
      </c>
      <c r="Q113" s="276">
        <f>MAX(群馬!$B113:$Z113)</f>
        <v>25.9</v>
      </c>
      <c r="R113" s="276">
        <f>MAX(埼玉!$B113:$Z113)</f>
        <v>17.3</v>
      </c>
      <c r="S113" s="276">
        <f>MAX(千葉!$B113:$AA113)</f>
        <v>8.1999999999999993</v>
      </c>
      <c r="T113" s="276">
        <f>MAX(東京!$B113:$Z113)</f>
        <v>13.3</v>
      </c>
      <c r="U113" s="276">
        <f>MAX(神奈川!$B113:$Z113)</f>
        <v>10.3</v>
      </c>
      <c r="V113" s="276">
        <f>MAX(山梨!$B113:$Z113)</f>
        <v>20.100000000000001</v>
      </c>
      <c r="W113" s="276">
        <f>MAX(長野!$B113:$Z113)</f>
        <v>35.4</v>
      </c>
      <c r="X113" s="449">
        <f>MAX(静岡!$B113:$AC113)</f>
        <v>7.8</v>
      </c>
      <c r="Y113" s="278">
        <f t="shared" si="6"/>
        <v>35.4</v>
      </c>
      <c r="Z113" s="277" t="str">
        <f t="shared" ca="1" si="7"/>
        <v>長野</v>
      </c>
      <c r="AA113" s="160"/>
      <c r="AB113" s="161">
        <f>AVERAGE(茨城!$B113:$Z113)</f>
        <v>8.8000000000000007</v>
      </c>
      <c r="AC113" s="161">
        <f>AVERAGE(栃木!$B113:$Z113)</f>
        <v>16.127272727272729</v>
      </c>
      <c r="AD113" s="161">
        <f>AVERAGE(群馬!$B113:$Z113)</f>
        <v>20.337499999999999</v>
      </c>
      <c r="AE113" s="161">
        <f>AVERAGE(埼玉!$B113:$Z113)</f>
        <v>11.384210526315792</v>
      </c>
      <c r="AF113" s="161">
        <f>AVERAGE(千葉!$B113:$AA113)</f>
        <v>4.9500000000000011</v>
      </c>
      <c r="AG113" s="161">
        <f>AVERAGE(東京!$B113:$Z113)</f>
        <v>9.4625000000000004</v>
      </c>
      <c r="AH113" s="161">
        <f>AVERAGE(神奈川!$B113:$Z113)</f>
        <v>7.023076923076923</v>
      </c>
      <c r="AI113" s="161">
        <f>AVERAGE(山梨!$B113:$Z113)</f>
        <v>15.15</v>
      </c>
      <c r="AJ113" s="161">
        <f>AVERAGE(長野!$B113:$Z113)</f>
        <v>21.166666666666664</v>
      </c>
      <c r="AK113" s="161">
        <f>AVERAGE(静岡!$B113:$AC113)</f>
        <v>5.1185185185185196</v>
      </c>
      <c r="AL113" s="66"/>
      <c r="AM113" s="73"/>
      <c r="AP113" s="168"/>
      <c r="AQ113" s="284"/>
      <c r="AR113" s="84"/>
      <c r="AS113" s="84"/>
      <c r="AT113" s="403">
        <v>43187</v>
      </c>
      <c r="AU113" s="404">
        <v>46.6</v>
      </c>
      <c r="AV113" s="405" t="s">
        <v>723</v>
      </c>
    </row>
    <row r="114" spans="1:48" x14ac:dyDescent="0.15">
      <c r="A114">
        <f t="shared" si="4"/>
        <v>7</v>
      </c>
      <c r="B114" s="89">
        <v>43302</v>
      </c>
      <c r="C114">
        <f>COUNT(茨城!$B114:$Z114)</f>
        <v>18</v>
      </c>
      <c r="D114">
        <f>COUNT(栃木!$B114:$Z114)</f>
        <v>11</v>
      </c>
      <c r="E114">
        <f>COUNT(群馬!$B114:$Z114)</f>
        <v>8</v>
      </c>
      <c r="F114">
        <f>COUNT(埼玉!$B114:$Z114)</f>
        <v>19</v>
      </c>
      <c r="G114">
        <f>COUNT(千葉!$B114:$AA114)</f>
        <v>20</v>
      </c>
      <c r="H114">
        <f>COUNT(東京!$B114:$Z114)</f>
        <v>8</v>
      </c>
      <c r="I114">
        <f>COUNT(神奈川!$B114:$Z114)</f>
        <v>12</v>
      </c>
      <c r="J114">
        <f>COUNT(山梨!$B114:$Z114)</f>
        <v>4</v>
      </c>
      <c r="K114">
        <f>COUNT(長野!$B114:$Z114)</f>
        <v>6</v>
      </c>
      <c r="L114">
        <f>COUNT(静岡!$B114:$AC114)</f>
        <v>28</v>
      </c>
      <c r="M114" s="66">
        <f t="shared" si="5"/>
        <v>134</v>
      </c>
      <c r="O114" s="276">
        <f>MAX(茨城!$B114:$Z114)</f>
        <v>21.2</v>
      </c>
      <c r="P114" s="276">
        <f>MAX(栃木!$B114:$Z114)</f>
        <v>24.4</v>
      </c>
      <c r="Q114" s="276">
        <f>MAX(群馬!$B114:$Z114)</f>
        <v>26.4</v>
      </c>
      <c r="R114" s="276">
        <f>MAX(埼玉!$B114:$Z114)</f>
        <v>21.4</v>
      </c>
      <c r="S114" s="276">
        <f>MAX(千葉!$B114:$AA114)</f>
        <v>8.8000000000000007</v>
      </c>
      <c r="T114" s="276">
        <f>MAX(東京!$B114:$Z114)</f>
        <v>15</v>
      </c>
      <c r="U114" s="276">
        <f>MAX(神奈川!$B114:$Z114)</f>
        <v>11.8</v>
      </c>
      <c r="V114" s="276">
        <f>MAX(山梨!$B114:$Z114)</f>
        <v>12.3</v>
      </c>
      <c r="W114" s="276">
        <f>MAX(長野!$B114:$Z114)</f>
        <v>18.7</v>
      </c>
      <c r="X114" s="449">
        <f>MAX(静岡!$B114:$AC114)</f>
        <v>6.5</v>
      </c>
      <c r="Y114" s="278">
        <f t="shared" si="6"/>
        <v>26.4</v>
      </c>
      <c r="Z114" s="277" t="str">
        <f t="shared" ca="1" si="7"/>
        <v/>
      </c>
      <c r="AA114" s="160"/>
      <c r="AB114" s="161">
        <f>AVERAGE(茨城!$B114:$Z114)</f>
        <v>9.7999999999999989</v>
      </c>
      <c r="AC114" s="161">
        <f>AVERAGE(栃木!$B114:$Z114)</f>
        <v>16.181818181818183</v>
      </c>
      <c r="AD114" s="161">
        <f>AVERAGE(群馬!$B114:$Z114)</f>
        <v>19.312499999999996</v>
      </c>
      <c r="AE114" s="161">
        <f>AVERAGE(埼玉!$B114:$Z114)</f>
        <v>13.857894736842109</v>
      </c>
      <c r="AF114" s="161">
        <f>AVERAGE(千葉!$B114:$AA114)</f>
        <v>5.7049999999999992</v>
      </c>
      <c r="AG114" s="161">
        <f>AVERAGE(東京!$B114:$Z114)</f>
        <v>10.85</v>
      </c>
      <c r="AH114" s="161">
        <f>AVERAGE(神奈川!$B114:$Z114)</f>
        <v>8.3916666666666675</v>
      </c>
      <c r="AI114" s="161">
        <f>AVERAGE(山梨!$B114:$Z114)</f>
        <v>10.5</v>
      </c>
      <c r="AJ114" s="161">
        <f>AVERAGE(長野!$B114:$Z114)</f>
        <v>13.949999999999998</v>
      </c>
      <c r="AK114" s="161">
        <f>AVERAGE(静岡!$B114:$AC114)</f>
        <v>4.2821428571428575</v>
      </c>
      <c r="AL114" s="66"/>
      <c r="AM114" s="73"/>
      <c r="AP114" s="286">
        <v>43061</v>
      </c>
      <c r="AQ114" s="285">
        <v>37</v>
      </c>
      <c r="AR114" s="162" t="s">
        <v>724</v>
      </c>
      <c r="AS114" s="162"/>
      <c r="AT114" s="406">
        <v>43188</v>
      </c>
      <c r="AU114" s="407">
        <v>40.200000000000003</v>
      </c>
      <c r="AV114" s="408" t="s">
        <v>725</v>
      </c>
    </row>
    <row r="115" spans="1:48" x14ac:dyDescent="0.15">
      <c r="A115">
        <f t="shared" si="4"/>
        <v>7</v>
      </c>
      <c r="B115" s="89">
        <v>43303</v>
      </c>
      <c r="C115">
        <f>COUNT(茨城!$B115:$Z115)</f>
        <v>18</v>
      </c>
      <c r="D115">
        <f>COUNT(栃木!$B115:$Z115)</f>
        <v>11</v>
      </c>
      <c r="E115">
        <f>COUNT(群馬!$B115:$Z115)</f>
        <v>8</v>
      </c>
      <c r="F115">
        <f>COUNT(埼玉!$B115:$Z115)</f>
        <v>19</v>
      </c>
      <c r="G115">
        <f>COUNT(千葉!$B115:$AA115)</f>
        <v>19</v>
      </c>
      <c r="H115">
        <f>COUNT(東京!$B115:$Z115)</f>
        <v>8</v>
      </c>
      <c r="I115">
        <f>COUNT(神奈川!$B115:$Z115)</f>
        <v>13</v>
      </c>
      <c r="J115">
        <f>COUNT(山梨!$B115:$Z115)</f>
        <v>4</v>
      </c>
      <c r="K115">
        <f>COUNT(長野!$B115:$Z115)</f>
        <v>6</v>
      </c>
      <c r="L115">
        <f>COUNT(静岡!$B115:$AC115)</f>
        <v>28</v>
      </c>
      <c r="M115" s="66">
        <f t="shared" si="5"/>
        <v>134</v>
      </c>
      <c r="O115" s="276">
        <f>MAX(茨城!$B115:$Z115)</f>
        <v>23.5</v>
      </c>
      <c r="P115" s="276">
        <f>MAX(栃木!$B115:$Z115)</f>
        <v>25.2</v>
      </c>
      <c r="Q115" s="276">
        <f>MAX(群馬!$B115:$Z115)</f>
        <v>18.8</v>
      </c>
      <c r="R115" s="276">
        <f>MAX(埼玉!$B115:$Z115)</f>
        <v>20.6</v>
      </c>
      <c r="S115" s="276">
        <f>MAX(千葉!$B115:$AA115)</f>
        <v>20</v>
      </c>
      <c r="T115" s="276">
        <f>MAX(東京!$B115:$Z115)</f>
        <v>20.3</v>
      </c>
      <c r="U115" s="276">
        <f>MAX(神奈川!$B115:$Z115)</f>
        <v>20.9</v>
      </c>
      <c r="V115" s="276">
        <f>MAX(山梨!$B115:$Z115)</f>
        <v>19.100000000000001</v>
      </c>
      <c r="W115" s="276">
        <f>MAX(長野!$B115:$Z115)</f>
        <v>16.8</v>
      </c>
      <c r="X115" s="449">
        <f>MAX(静岡!$B115:$AC115)</f>
        <v>16.5</v>
      </c>
      <c r="Y115" s="278">
        <f t="shared" si="6"/>
        <v>25.2</v>
      </c>
      <c r="Z115" s="277" t="str">
        <f t="shared" ca="1" si="7"/>
        <v/>
      </c>
      <c r="AA115" s="160"/>
      <c r="AB115" s="161">
        <f>AVERAGE(茨城!$B115:$Z115)</f>
        <v>16.883333333333336</v>
      </c>
      <c r="AC115" s="161">
        <f>AVERAGE(栃木!$B115:$Z115)</f>
        <v>20.400000000000002</v>
      </c>
      <c r="AD115" s="161">
        <f>AVERAGE(群馬!$B115:$Z115)</f>
        <v>16</v>
      </c>
      <c r="AE115" s="161">
        <f>AVERAGE(埼玉!$B115:$Z115)</f>
        <v>17.768421052631584</v>
      </c>
      <c r="AF115" s="161">
        <f>AVERAGE(千葉!$B115:$AA115)</f>
        <v>13.394736842105264</v>
      </c>
      <c r="AG115" s="161">
        <f>AVERAGE(東京!$B115:$Z115)</f>
        <v>17.95</v>
      </c>
      <c r="AH115" s="161">
        <f>AVERAGE(神奈川!$B115:$Z115)</f>
        <v>15.215384615384615</v>
      </c>
      <c r="AI115" s="161">
        <f>AVERAGE(山梨!$B115:$Z115)</f>
        <v>16.100000000000001</v>
      </c>
      <c r="AJ115" s="161">
        <f>AVERAGE(長野!$B115:$Z115)</f>
        <v>14.550000000000002</v>
      </c>
      <c r="AK115" s="161">
        <f>AVERAGE(静岡!$B115:$AC115)</f>
        <v>10.085714285714285</v>
      </c>
      <c r="AL115" s="66"/>
      <c r="AM115" s="73"/>
    </row>
    <row r="116" spans="1:48" x14ac:dyDescent="0.15">
      <c r="A116">
        <f t="shared" si="4"/>
        <v>7</v>
      </c>
      <c r="B116" s="89">
        <v>43304</v>
      </c>
      <c r="C116">
        <f>COUNT(茨城!$B116:$Z116)</f>
        <v>17</v>
      </c>
      <c r="D116">
        <f>COUNT(栃木!$B116:$Z116)</f>
        <v>9</v>
      </c>
      <c r="E116">
        <f>COUNT(群馬!$B116:$Z116)</f>
        <v>8</v>
      </c>
      <c r="F116">
        <f>COUNT(埼玉!$B116:$Z116)</f>
        <v>19</v>
      </c>
      <c r="G116">
        <f>COUNT(千葉!$B116:$AA116)</f>
        <v>20</v>
      </c>
      <c r="H116">
        <f>COUNT(東京!$B116:$Z116)</f>
        <v>8</v>
      </c>
      <c r="I116">
        <f>COUNT(神奈川!$B116:$Z116)</f>
        <v>13</v>
      </c>
      <c r="J116">
        <f>COUNT(山梨!$B116:$Z116)</f>
        <v>4</v>
      </c>
      <c r="K116">
        <f>COUNT(長野!$B116:$Z116)</f>
        <v>5</v>
      </c>
      <c r="L116">
        <f>COUNT(静岡!$B116:$AC116)</f>
        <v>28</v>
      </c>
      <c r="M116" s="66">
        <f t="shared" si="5"/>
        <v>131</v>
      </c>
      <c r="O116" s="276">
        <f>MAX(茨城!$B116:$Z116)</f>
        <v>23.1</v>
      </c>
      <c r="P116" s="276">
        <f>MAX(栃木!$B116:$Z116)</f>
        <v>20.6</v>
      </c>
      <c r="Q116" s="276">
        <f>MAX(群馬!$B116:$Z116)</f>
        <v>16.8</v>
      </c>
      <c r="R116" s="276">
        <f>MAX(埼玉!$B116:$Z116)</f>
        <v>19.399999999999999</v>
      </c>
      <c r="S116" s="276">
        <f>MAX(千葉!$B116:$AA116)</f>
        <v>25.5</v>
      </c>
      <c r="T116" s="276">
        <f>MAX(東京!$B116:$Z116)</f>
        <v>20.2</v>
      </c>
      <c r="U116" s="276">
        <f>MAX(神奈川!$B116:$Z116)</f>
        <v>24.6</v>
      </c>
      <c r="V116" s="276">
        <f>MAX(山梨!$B116:$Z116)</f>
        <v>18.600000000000001</v>
      </c>
      <c r="W116" s="276">
        <f>MAX(長野!$B116:$Z116)</f>
        <v>10.6</v>
      </c>
      <c r="X116" s="449">
        <f>MAX(静岡!$B116:$AC116)</f>
        <v>21.1</v>
      </c>
      <c r="Y116" s="278">
        <f t="shared" si="6"/>
        <v>25.5</v>
      </c>
      <c r="Z116" s="277" t="str">
        <f t="shared" ca="1" si="7"/>
        <v/>
      </c>
      <c r="AA116" s="160"/>
      <c r="AB116" s="161">
        <f>AVERAGE(茨城!$B116:$Z116)</f>
        <v>16.900000000000006</v>
      </c>
      <c r="AC116" s="161">
        <f>AVERAGE(栃木!$B116:$Z116)</f>
        <v>13.744444444444445</v>
      </c>
      <c r="AD116" s="161">
        <f>AVERAGE(群馬!$B116:$Z116)</f>
        <v>8.9249999999999989</v>
      </c>
      <c r="AE116" s="161">
        <f>AVERAGE(埼玉!$B116:$Z116)</f>
        <v>14.142105263157895</v>
      </c>
      <c r="AF116" s="161">
        <f>AVERAGE(千葉!$B116:$AA116)</f>
        <v>19.329999999999998</v>
      </c>
      <c r="AG116" s="161">
        <f>AVERAGE(東京!$B116:$Z116)</f>
        <v>17.1875</v>
      </c>
      <c r="AH116" s="161">
        <f>AVERAGE(神奈川!$B116:$Z116)</f>
        <v>19.661538461538463</v>
      </c>
      <c r="AI116" s="161">
        <f>AVERAGE(山梨!$B116:$Z116)</f>
        <v>16.5</v>
      </c>
      <c r="AJ116" s="161">
        <f>AVERAGE(長野!$B116:$Z116)</f>
        <v>8.58</v>
      </c>
      <c r="AK116" s="161">
        <f>AVERAGE(静岡!$B116:$AC116)</f>
        <v>16.703571428571429</v>
      </c>
      <c r="AL116" s="66"/>
      <c r="AM116" s="73"/>
    </row>
    <row r="117" spans="1:48" x14ac:dyDescent="0.15">
      <c r="A117">
        <f t="shared" si="4"/>
        <v>7</v>
      </c>
      <c r="B117" s="89">
        <v>43305</v>
      </c>
      <c r="C117">
        <f>COUNT(茨城!$B117:$Z117)</f>
        <v>18</v>
      </c>
      <c r="D117">
        <f>COUNT(栃木!$B117:$Z117)</f>
        <v>11</v>
      </c>
      <c r="E117">
        <f>COUNT(群馬!$B117:$Z117)</f>
        <v>8</v>
      </c>
      <c r="F117">
        <f>COUNT(埼玉!$B117:$Z117)</f>
        <v>20</v>
      </c>
      <c r="G117">
        <f>COUNT(千葉!$B117:$AA117)</f>
        <v>21</v>
      </c>
      <c r="H117">
        <f>COUNT(東京!$B117:$Z117)</f>
        <v>8</v>
      </c>
      <c r="I117">
        <f>COUNT(神奈川!$B117:$Z117)</f>
        <v>13</v>
      </c>
      <c r="J117">
        <f>COUNT(山梨!$B117:$Z117)</f>
        <v>4</v>
      </c>
      <c r="K117">
        <f>COUNT(長野!$B117:$Z117)</f>
        <v>6</v>
      </c>
      <c r="L117">
        <f>COUNT(静岡!$B117:$AC117)</f>
        <v>28</v>
      </c>
      <c r="M117" s="66">
        <f t="shared" si="5"/>
        <v>137</v>
      </c>
      <c r="O117" s="276">
        <f>MAX(茨城!$B117:$Z117)</f>
        <v>20.3</v>
      </c>
      <c r="P117" s="276">
        <f>MAX(栃木!$B117:$Z117)</f>
        <v>21.5</v>
      </c>
      <c r="Q117" s="276">
        <f>MAX(群馬!$B117:$Z117)</f>
        <v>23.5</v>
      </c>
      <c r="R117" s="276">
        <f>MAX(埼玉!$B117:$Z117)</f>
        <v>26.7</v>
      </c>
      <c r="S117" s="276">
        <f>MAX(千葉!$B117:$AA117)</f>
        <v>22.5</v>
      </c>
      <c r="T117" s="276">
        <f>MAX(東京!$B117:$Z117)</f>
        <v>24.5</v>
      </c>
      <c r="U117" s="276">
        <f>MAX(神奈川!$B117:$Z117)</f>
        <v>30.7</v>
      </c>
      <c r="V117" s="276">
        <f>MAX(山梨!$B117:$Z117)</f>
        <v>27.8</v>
      </c>
      <c r="W117" s="276">
        <f>MAX(長野!$B117:$Z117)</f>
        <v>14</v>
      </c>
      <c r="X117" s="449">
        <f>MAX(静岡!$B117:$AC117)</f>
        <v>25.4</v>
      </c>
      <c r="Y117" s="278">
        <f t="shared" si="6"/>
        <v>30.7</v>
      </c>
      <c r="Z117" s="277" t="str">
        <f t="shared" ca="1" si="7"/>
        <v/>
      </c>
      <c r="AA117" s="160"/>
      <c r="AB117" s="161">
        <f>AVERAGE(茨城!$B117:$Z117)</f>
        <v>14.244444444444447</v>
      </c>
      <c r="AC117" s="161">
        <f>AVERAGE(栃木!$B117:$Z117)</f>
        <v>19.472727272727273</v>
      </c>
      <c r="AD117" s="161">
        <f>AVERAGE(群馬!$B117:$Z117)</f>
        <v>15.024999999999997</v>
      </c>
      <c r="AE117" s="161">
        <f>AVERAGE(埼玉!$B117:$Z117)</f>
        <v>19.580000000000002</v>
      </c>
      <c r="AF117" s="161">
        <f>AVERAGE(千葉!$B117:$AA117)</f>
        <v>17.438095238095237</v>
      </c>
      <c r="AG117" s="161">
        <f>AVERAGE(東京!$B117:$Z117)</f>
        <v>22.474999999999998</v>
      </c>
      <c r="AH117" s="161">
        <f>AVERAGE(神奈川!$B117:$Z117)</f>
        <v>24.338461538461537</v>
      </c>
      <c r="AI117" s="161">
        <f>AVERAGE(山梨!$B117:$Z117)</f>
        <v>22.225000000000001</v>
      </c>
      <c r="AJ117" s="161">
        <f>AVERAGE(長野!$B117:$Z117)</f>
        <v>11.15</v>
      </c>
      <c r="AK117" s="161">
        <f>AVERAGE(静岡!$B117:$AC117)</f>
        <v>20.2</v>
      </c>
      <c r="AL117" s="66"/>
      <c r="AM117" s="73"/>
    </row>
    <row r="118" spans="1:48" x14ac:dyDescent="0.15">
      <c r="A118">
        <f t="shared" si="4"/>
        <v>7</v>
      </c>
      <c r="B118" s="89">
        <v>43306</v>
      </c>
      <c r="C118">
        <f>COUNT(茨城!$B118:$Z118)</f>
        <v>18</v>
      </c>
      <c r="D118">
        <f>COUNT(栃木!$B118:$Z118)</f>
        <v>11</v>
      </c>
      <c r="E118">
        <f>COUNT(群馬!$B118:$Z118)</f>
        <v>8</v>
      </c>
      <c r="F118">
        <f>COUNT(埼玉!$B118:$Z118)</f>
        <v>20</v>
      </c>
      <c r="G118">
        <f>COUNT(千葉!$B118:$AA118)</f>
        <v>21</v>
      </c>
      <c r="H118">
        <f>COUNT(東京!$B118:$Z118)</f>
        <v>8</v>
      </c>
      <c r="I118">
        <f>COUNT(神奈川!$B118:$Z118)</f>
        <v>13</v>
      </c>
      <c r="J118">
        <f>COUNT(山梨!$B118:$Z118)</f>
        <v>4</v>
      </c>
      <c r="K118">
        <f>COUNT(長野!$B118:$Z118)</f>
        <v>6</v>
      </c>
      <c r="L118">
        <f>COUNT(静岡!$B118:$AC118)</f>
        <v>28</v>
      </c>
      <c r="M118" s="66">
        <f t="shared" si="5"/>
        <v>137</v>
      </c>
      <c r="O118" s="276">
        <f>MAX(茨城!$B118:$Z118)</f>
        <v>14</v>
      </c>
      <c r="P118" s="276">
        <f>MAX(栃木!$B118:$Z118)</f>
        <v>17.899999999999999</v>
      </c>
      <c r="Q118" s="276">
        <f>MAX(群馬!$B118:$Z118)</f>
        <v>20.7</v>
      </c>
      <c r="R118" s="276">
        <f>MAX(埼玉!$B118:$Z118)</f>
        <v>20.399999999999999</v>
      </c>
      <c r="S118" s="276">
        <f>MAX(千葉!$B118:$AA118)</f>
        <v>15.7</v>
      </c>
      <c r="T118" s="276">
        <f>MAX(東京!$B118:$Z118)</f>
        <v>18.3</v>
      </c>
      <c r="U118" s="276">
        <f>MAX(神奈川!$B118:$Z118)</f>
        <v>22</v>
      </c>
      <c r="V118" s="276">
        <f>MAX(山梨!$B118:$Z118)</f>
        <v>28.700000000000003</v>
      </c>
      <c r="W118" s="276">
        <f>MAX(長野!$B118:$Z118)</f>
        <v>18.5</v>
      </c>
      <c r="X118" s="449">
        <f>MAX(静岡!$B118:$AC118)</f>
        <v>32.4</v>
      </c>
      <c r="Y118" s="278">
        <f t="shared" si="6"/>
        <v>32.4</v>
      </c>
      <c r="Z118" s="277" t="str">
        <f t="shared" ca="1" si="7"/>
        <v/>
      </c>
      <c r="AA118" s="160"/>
      <c r="AB118" s="161">
        <f>AVERAGE(茨城!$B118:$Z118)</f>
        <v>9.4111111111111114</v>
      </c>
      <c r="AC118" s="161">
        <f>AVERAGE(栃木!$B118:$Z118)</f>
        <v>14.927272727272726</v>
      </c>
      <c r="AD118" s="161">
        <f>AVERAGE(群馬!$B118:$Z118)</f>
        <v>16.2</v>
      </c>
      <c r="AE118" s="161">
        <f>AVERAGE(埼玉!$B118:$Z118)</f>
        <v>14.984999999999999</v>
      </c>
      <c r="AF118" s="161">
        <f>AVERAGE(千葉!$B118:$AA118)</f>
        <v>11</v>
      </c>
      <c r="AG118" s="161">
        <f>AVERAGE(東京!$B118:$Z118)</f>
        <v>16.1875</v>
      </c>
      <c r="AH118" s="161">
        <f>AVERAGE(神奈川!$B118:$Z118)</f>
        <v>15.961538461538463</v>
      </c>
      <c r="AI118" s="161">
        <f>AVERAGE(山梨!$B118:$Z118)</f>
        <v>24.75</v>
      </c>
      <c r="AJ118" s="161">
        <f>AVERAGE(長野!$B118:$Z118)</f>
        <v>15.399999999999999</v>
      </c>
      <c r="AK118" s="161">
        <f>AVERAGE(静岡!$B118:$AC118)</f>
        <v>19.86785714285714</v>
      </c>
      <c r="AL118" s="66"/>
      <c r="AM118" s="73"/>
    </row>
    <row r="119" spans="1:48" x14ac:dyDescent="0.15">
      <c r="A119">
        <f t="shared" si="4"/>
        <v>7</v>
      </c>
      <c r="B119" s="89">
        <v>43307</v>
      </c>
      <c r="C119">
        <f>COUNT(茨城!$B119:$Z119)</f>
        <v>18</v>
      </c>
      <c r="D119">
        <f>COUNT(栃木!$B119:$Z119)</f>
        <v>11</v>
      </c>
      <c r="E119">
        <f>COUNT(群馬!$B119:$Z119)</f>
        <v>8</v>
      </c>
      <c r="F119">
        <f>COUNT(埼玉!$B119:$Z119)</f>
        <v>20</v>
      </c>
      <c r="G119">
        <f>COUNT(千葉!$B119:$AA119)</f>
        <v>21</v>
      </c>
      <c r="H119">
        <f>COUNT(東京!$B119:$Z119)</f>
        <v>8</v>
      </c>
      <c r="I119">
        <f>COUNT(神奈川!$B119:$Z119)</f>
        <v>13</v>
      </c>
      <c r="J119">
        <f>COUNT(山梨!$B119:$Z119)</f>
        <v>4</v>
      </c>
      <c r="K119">
        <f>COUNT(長野!$B119:$Z119)</f>
        <v>6</v>
      </c>
      <c r="L119">
        <f>COUNT(静岡!$B119:$AC119)</f>
        <v>28</v>
      </c>
      <c r="M119" s="66">
        <f t="shared" si="5"/>
        <v>137</v>
      </c>
      <c r="O119" s="276">
        <f>MAX(茨城!$B119:$Z119)</f>
        <v>9.1</v>
      </c>
      <c r="P119" s="276">
        <f>MAX(栃木!$B119:$Z119)</f>
        <v>12.4</v>
      </c>
      <c r="Q119" s="276">
        <f>MAX(群馬!$B119:$Z119)</f>
        <v>18.2</v>
      </c>
      <c r="R119" s="276">
        <f>MAX(埼玉!$B119:$Z119)</f>
        <v>13.5</v>
      </c>
      <c r="S119" s="276">
        <f>MAX(千葉!$B119:$AA119)</f>
        <v>10.3</v>
      </c>
      <c r="T119" s="276">
        <f>MAX(東京!$B119:$Z119)</f>
        <v>10.4</v>
      </c>
      <c r="U119" s="276">
        <f>MAX(神奈川!$B119:$Z119)</f>
        <v>18.100000000000001</v>
      </c>
      <c r="V119" s="276">
        <f>MAX(山梨!$B119:$Z119)</f>
        <v>16.900000000000002</v>
      </c>
      <c r="W119" s="276">
        <f>MAX(長野!$B119:$Z119)</f>
        <v>19.600000000000001</v>
      </c>
      <c r="X119" s="449">
        <f>MAX(静岡!$B119:$AC119)</f>
        <v>16.899999999999999</v>
      </c>
      <c r="Y119" s="278">
        <f t="shared" si="6"/>
        <v>19.600000000000001</v>
      </c>
      <c r="Z119" s="277" t="str">
        <f t="shared" ca="1" si="7"/>
        <v/>
      </c>
      <c r="AA119" s="160"/>
      <c r="AB119" s="161">
        <f>AVERAGE(茨城!$B119:$Z119)</f>
        <v>7.3722222222222218</v>
      </c>
      <c r="AC119" s="161">
        <f>AVERAGE(栃木!$B119:$Z119)</f>
        <v>10.100000000000001</v>
      </c>
      <c r="AD119" s="161">
        <f>AVERAGE(群馬!$B119:$Z119)</f>
        <v>14.112499999999999</v>
      </c>
      <c r="AE119" s="161">
        <f>AVERAGE(埼玉!$B119:$Z119)</f>
        <v>9.759999999999998</v>
      </c>
      <c r="AF119" s="161">
        <f>AVERAGE(千葉!$B119:$AA119)</f>
        <v>7.4809523809523819</v>
      </c>
      <c r="AG119" s="161">
        <f>AVERAGE(東京!$B119:$Z119)</f>
        <v>9.5500000000000007</v>
      </c>
      <c r="AH119" s="161">
        <f>AVERAGE(神奈川!$B119:$Z119)</f>
        <v>10.469230769230771</v>
      </c>
      <c r="AI119" s="161">
        <f>AVERAGE(山梨!$B119:$Z119)</f>
        <v>14.85</v>
      </c>
      <c r="AJ119" s="161">
        <f>AVERAGE(長野!$B119:$Z119)</f>
        <v>14.933333333333335</v>
      </c>
      <c r="AK119" s="161">
        <f>AVERAGE(静岡!$B119:$AC119)</f>
        <v>10.064285714285717</v>
      </c>
      <c r="AL119" s="66"/>
      <c r="AM119" s="73"/>
    </row>
    <row r="120" spans="1:48" x14ac:dyDescent="0.15">
      <c r="A120">
        <f t="shared" si="4"/>
        <v>7</v>
      </c>
      <c r="B120" s="89">
        <v>43308</v>
      </c>
      <c r="C120">
        <f>COUNT(茨城!$B120:$Z120)</f>
        <v>18</v>
      </c>
      <c r="D120">
        <f>COUNT(栃木!$B120:$Z120)</f>
        <v>11</v>
      </c>
      <c r="E120">
        <f>COUNT(群馬!$B120:$Z120)</f>
        <v>8</v>
      </c>
      <c r="F120">
        <f>COUNT(埼玉!$B120:$Z120)</f>
        <v>19</v>
      </c>
      <c r="G120">
        <f>COUNT(千葉!$B120:$AA120)</f>
        <v>21</v>
      </c>
      <c r="H120">
        <f>COUNT(東京!$B120:$Z120)</f>
        <v>8</v>
      </c>
      <c r="I120">
        <f>COUNT(神奈川!$B120:$Z120)</f>
        <v>13</v>
      </c>
      <c r="J120">
        <f>COUNT(山梨!$B120:$Z120)</f>
        <v>4</v>
      </c>
      <c r="K120">
        <f>COUNT(長野!$B120:$Z120)</f>
        <v>6</v>
      </c>
      <c r="L120">
        <f>COUNT(静岡!$B120:$AC120)</f>
        <v>28</v>
      </c>
      <c r="M120" s="66">
        <f t="shared" si="5"/>
        <v>136</v>
      </c>
      <c r="O120" s="276">
        <f>MAX(茨城!$B120:$Z120)</f>
        <v>9.3000000000000007</v>
      </c>
      <c r="P120" s="276">
        <f>MAX(栃木!$B120:$Z120)</f>
        <v>12.3</v>
      </c>
      <c r="Q120" s="276">
        <f>MAX(群馬!$B120:$Z120)</f>
        <v>14.5</v>
      </c>
      <c r="R120" s="276">
        <f>MAX(埼玉!$B120:$Z120)</f>
        <v>14.1</v>
      </c>
      <c r="S120" s="276">
        <f>MAX(千葉!$B120:$AA120)</f>
        <v>10.3</v>
      </c>
      <c r="T120" s="276">
        <f>MAX(東京!$B120:$Z120)</f>
        <v>11.2</v>
      </c>
      <c r="U120" s="276">
        <f>MAX(神奈川!$B120:$Z120)</f>
        <v>14.1</v>
      </c>
      <c r="V120" s="276">
        <f>MAX(山梨!$B120:$Z120)</f>
        <v>16.2</v>
      </c>
      <c r="W120" s="276">
        <f>MAX(長野!$B120:$Z120)</f>
        <v>18.3</v>
      </c>
      <c r="X120" s="449">
        <f>MAX(静岡!$B120:$AC120)</f>
        <v>16.2</v>
      </c>
      <c r="Y120" s="278">
        <f t="shared" si="6"/>
        <v>18.3</v>
      </c>
      <c r="Z120" s="277" t="str">
        <f t="shared" ca="1" si="7"/>
        <v/>
      </c>
      <c r="AA120" s="160"/>
      <c r="AB120" s="161">
        <f>AVERAGE(茨城!$B120:$Z120)</f>
        <v>7.8500000000000005</v>
      </c>
      <c r="AC120" s="161">
        <f>AVERAGE(栃木!$B120:$Z120)</f>
        <v>10.363636363636363</v>
      </c>
      <c r="AD120" s="161">
        <f>AVERAGE(群馬!$B120:$Z120)</f>
        <v>12.912500000000001</v>
      </c>
      <c r="AE120" s="161">
        <f>AVERAGE(埼玉!$B120:$Z120)</f>
        <v>11.131578947368423</v>
      </c>
      <c r="AF120" s="161">
        <f>AVERAGE(千葉!$B120:$AA120)</f>
        <v>8.2952380952380977</v>
      </c>
      <c r="AG120" s="161">
        <f>AVERAGE(東京!$B120:$Z120)</f>
        <v>10.012499999999999</v>
      </c>
      <c r="AH120" s="161">
        <f>AVERAGE(神奈川!$B120:$Z120)</f>
        <v>11.307692307692308</v>
      </c>
      <c r="AI120" s="161">
        <f>AVERAGE(山梨!$B120:$Z120)</f>
        <v>14.175000000000001</v>
      </c>
      <c r="AJ120" s="161">
        <f>AVERAGE(長野!$B120:$Z120)</f>
        <v>13.299999999999999</v>
      </c>
      <c r="AK120" s="161">
        <f>AVERAGE(静岡!$B120:$AC120)</f>
        <v>12.478571428571428</v>
      </c>
      <c r="AL120" s="66"/>
      <c r="AM120" s="73"/>
    </row>
    <row r="121" spans="1:48" x14ac:dyDescent="0.15">
      <c r="A121">
        <f t="shared" si="4"/>
        <v>7</v>
      </c>
      <c r="B121" s="89">
        <v>43309</v>
      </c>
      <c r="C121">
        <f>COUNT(茨城!$B121:$Z121)</f>
        <v>18</v>
      </c>
      <c r="D121">
        <f>COUNT(栃木!$B121:$Z121)</f>
        <v>11</v>
      </c>
      <c r="E121">
        <f>COUNT(群馬!$B121:$Z121)</f>
        <v>8</v>
      </c>
      <c r="F121">
        <f>COUNT(埼玉!$B121:$Z121)</f>
        <v>19</v>
      </c>
      <c r="G121">
        <f>COUNT(千葉!$B121:$AA121)</f>
        <v>21</v>
      </c>
      <c r="H121">
        <f>COUNT(東京!$B121:$Z121)</f>
        <v>8</v>
      </c>
      <c r="I121">
        <f>COUNT(神奈川!$B121:$Z121)</f>
        <v>13</v>
      </c>
      <c r="J121">
        <f>COUNT(山梨!$B121:$Z121)</f>
        <v>4</v>
      </c>
      <c r="K121">
        <f>COUNT(長野!$B121:$Z121)</f>
        <v>6</v>
      </c>
      <c r="L121">
        <f>COUNT(静岡!$B121:$AC121)</f>
        <v>28</v>
      </c>
      <c r="M121" s="66">
        <f t="shared" si="5"/>
        <v>136</v>
      </c>
      <c r="O121" s="276">
        <f>MAX(茨城!$B121:$Z121)</f>
        <v>10.5</v>
      </c>
      <c r="P121" s="276">
        <f>MAX(栃木!$B121:$Z121)</f>
        <v>8.9</v>
      </c>
      <c r="Q121" s="276">
        <f>MAX(群馬!$B121:$Z121)</f>
        <v>9.8000000000000007</v>
      </c>
      <c r="R121" s="276">
        <f>MAX(埼玉!$B121:$Z121)</f>
        <v>10.5</v>
      </c>
      <c r="S121" s="276">
        <f>MAX(千葉!$B121:$AA121)</f>
        <v>7.8</v>
      </c>
      <c r="T121" s="276">
        <f>MAX(東京!$B121:$Z121)</f>
        <v>7.4</v>
      </c>
      <c r="U121" s="276">
        <f>MAX(神奈川!$B121:$Z121)</f>
        <v>10.7</v>
      </c>
      <c r="V121" s="276">
        <f>MAX(山梨!$B121:$Z121)</f>
        <v>9</v>
      </c>
      <c r="W121" s="276">
        <f>MAX(長野!$B121:$Z121)</f>
        <v>8.4</v>
      </c>
      <c r="X121" s="449">
        <f>MAX(静岡!$B121:$AC121)</f>
        <v>14.3</v>
      </c>
      <c r="Y121" s="278">
        <f t="shared" si="6"/>
        <v>14.3</v>
      </c>
      <c r="Z121" s="277" t="str">
        <f t="shared" ca="1" si="7"/>
        <v/>
      </c>
      <c r="AA121" s="160"/>
      <c r="AB121" s="161">
        <f>AVERAGE(茨城!$B121:$Z121)</f>
        <v>5.4777777777777779</v>
      </c>
      <c r="AC121" s="161">
        <f>AVERAGE(栃木!$B121:$Z121)</f>
        <v>4.7818181818181813</v>
      </c>
      <c r="AD121" s="161">
        <f>AVERAGE(群馬!$B121:$Z121)</f>
        <v>7.4</v>
      </c>
      <c r="AE121" s="161">
        <f>AVERAGE(埼玉!$B121:$Z121)</f>
        <v>6.4842105263157892</v>
      </c>
      <c r="AF121" s="161">
        <f>AVERAGE(千葉!$B121:$AA121)</f>
        <v>5.6380952380952376</v>
      </c>
      <c r="AG121" s="161">
        <f>AVERAGE(東京!$B121:$Z121)</f>
        <v>6.2749999999999995</v>
      </c>
      <c r="AH121" s="161">
        <f>AVERAGE(神奈川!$B121:$Z121)</f>
        <v>6.1615384615384619</v>
      </c>
      <c r="AI121" s="161">
        <f>AVERAGE(山梨!$B121:$Z121)</f>
        <v>6.1000000000000005</v>
      </c>
      <c r="AJ121" s="161">
        <f>AVERAGE(長野!$B121:$Z121)</f>
        <v>6.3333333333333348</v>
      </c>
      <c r="AK121" s="161">
        <f>AVERAGE(静岡!$B121:$AC121)</f>
        <v>7.492857142857142</v>
      </c>
      <c r="AL121" s="66"/>
      <c r="AM121" s="73"/>
    </row>
    <row r="122" spans="1:48" x14ac:dyDescent="0.15">
      <c r="A122">
        <f t="shared" si="4"/>
        <v>7</v>
      </c>
      <c r="B122" s="89">
        <v>43310</v>
      </c>
      <c r="C122">
        <f>COUNT(茨城!$B122:$Z122)</f>
        <v>18</v>
      </c>
      <c r="D122">
        <f>COUNT(栃木!$B122:$Z122)</f>
        <v>11</v>
      </c>
      <c r="E122">
        <f>COUNT(群馬!$B122:$Z122)</f>
        <v>8</v>
      </c>
      <c r="F122">
        <f>COUNT(埼玉!$B122:$Z122)</f>
        <v>19</v>
      </c>
      <c r="G122">
        <f>COUNT(千葉!$B122:$AA122)</f>
        <v>21</v>
      </c>
      <c r="H122">
        <f>COUNT(東京!$B122:$Z122)</f>
        <v>8</v>
      </c>
      <c r="I122">
        <f>COUNT(神奈川!$B122:$Z122)</f>
        <v>13</v>
      </c>
      <c r="J122">
        <f>COUNT(山梨!$B122:$Z122)</f>
        <v>4</v>
      </c>
      <c r="K122">
        <f>COUNT(長野!$B122:$Z122)</f>
        <v>6</v>
      </c>
      <c r="L122">
        <f>COUNT(静岡!$B122:$AC122)</f>
        <v>27</v>
      </c>
      <c r="M122" s="66">
        <f t="shared" si="5"/>
        <v>135</v>
      </c>
      <c r="O122" s="276">
        <f>MAX(茨城!$B122:$Z122)</f>
        <v>14.7</v>
      </c>
      <c r="P122" s="276">
        <f>MAX(栃木!$B122:$Z122)</f>
        <v>8.3000000000000007</v>
      </c>
      <c r="Q122" s="276">
        <f>MAX(群馬!$B122:$Z122)</f>
        <v>9</v>
      </c>
      <c r="R122" s="276">
        <f>MAX(埼玉!$B122:$Z122)</f>
        <v>12</v>
      </c>
      <c r="S122" s="276">
        <f>MAX(千葉!$B122:$AA122)</f>
        <v>12.3</v>
      </c>
      <c r="T122" s="276">
        <f>MAX(東京!$B122:$Z122)</f>
        <v>10.4</v>
      </c>
      <c r="U122" s="276">
        <f>MAX(神奈川!$B122:$Z122)</f>
        <v>12.9</v>
      </c>
      <c r="V122" s="276">
        <f>MAX(山梨!$B122:$Z122)</f>
        <v>8.6</v>
      </c>
      <c r="W122" s="276">
        <f>MAX(長野!$B122:$Z122)</f>
        <v>6.7</v>
      </c>
      <c r="X122" s="449">
        <f>MAX(静岡!$B122:$AC122)</f>
        <v>16.5</v>
      </c>
      <c r="Y122" s="278">
        <f t="shared" si="6"/>
        <v>16.5</v>
      </c>
      <c r="Z122" s="277" t="str">
        <f t="shared" ca="1" si="7"/>
        <v/>
      </c>
      <c r="AA122" s="160"/>
      <c r="AB122" s="161">
        <f>AVERAGE(茨城!$B122:$Z122)</f>
        <v>7.8611111111111107</v>
      </c>
      <c r="AC122" s="161">
        <f>AVERAGE(栃木!$B122:$Z122)</f>
        <v>6.1818181818181808</v>
      </c>
      <c r="AD122" s="161">
        <f>AVERAGE(群馬!$B122:$Z122)</f>
        <v>5.2874999999999996</v>
      </c>
      <c r="AE122" s="161">
        <f>AVERAGE(埼玉!$B122:$Z122)</f>
        <v>8.2631578947368425</v>
      </c>
      <c r="AF122" s="161">
        <f>AVERAGE(千葉!$B122:$AA122)</f>
        <v>7.2666666666666666</v>
      </c>
      <c r="AG122" s="161">
        <f>AVERAGE(東京!$B122:$Z122)</f>
        <v>8.6625000000000014</v>
      </c>
      <c r="AH122" s="161">
        <f>AVERAGE(神奈川!$B122:$Z122)</f>
        <v>8.4384615384615387</v>
      </c>
      <c r="AI122" s="161">
        <f>AVERAGE(山梨!$B122:$Z122)</f>
        <v>5.4750000000000005</v>
      </c>
      <c r="AJ122" s="161">
        <f>AVERAGE(長野!$B122:$Z122)</f>
        <v>4.4833333333333334</v>
      </c>
      <c r="AK122" s="161">
        <f>AVERAGE(静岡!$B122:$AC122)</f>
        <v>8.1370370370370377</v>
      </c>
      <c r="AL122" s="66"/>
      <c r="AM122" s="73"/>
    </row>
    <row r="123" spans="1:48" x14ac:dyDescent="0.15">
      <c r="A123">
        <f t="shared" si="4"/>
        <v>7</v>
      </c>
      <c r="B123" s="89">
        <v>43311</v>
      </c>
      <c r="C123">
        <f>COUNT(茨城!$B123:$Z123)</f>
        <v>18</v>
      </c>
      <c r="D123">
        <f>COUNT(栃木!$B123:$Z123)</f>
        <v>11</v>
      </c>
      <c r="E123">
        <f>COUNT(群馬!$B123:$Z123)</f>
        <v>8</v>
      </c>
      <c r="F123">
        <f>COUNT(埼玉!$B123:$Z123)</f>
        <v>19</v>
      </c>
      <c r="G123">
        <f>COUNT(千葉!$B123:$AA123)</f>
        <v>21</v>
      </c>
      <c r="H123">
        <f>COUNT(東京!$B123:$Z123)</f>
        <v>8</v>
      </c>
      <c r="I123">
        <f>COUNT(神奈川!$B123:$Z123)</f>
        <v>13</v>
      </c>
      <c r="J123">
        <f>COUNT(山梨!$B123:$Z123)</f>
        <v>4</v>
      </c>
      <c r="K123">
        <f>COUNT(長野!$B123:$Z123)</f>
        <v>6</v>
      </c>
      <c r="L123">
        <f>COUNT(静岡!$B123:$AC123)</f>
        <v>27</v>
      </c>
      <c r="M123" s="66">
        <f t="shared" si="5"/>
        <v>135</v>
      </c>
      <c r="O123" s="276">
        <f>MAX(茨城!$B123:$Z123)</f>
        <v>8</v>
      </c>
      <c r="P123" s="276">
        <f>MAX(栃木!$B123:$Z123)</f>
        <v>11.7</v>
      </c>
      <c r="Q123" s="276">
        <f>MAX(群馬!$B123:$Z123)</f>
        <v>11.5</v>
      </c>
      <c r="R123" s="276">
        <f>MAX(埼玉!$B123:$Z123)</f>
        <v>11.7</v>
      </c>
      <c r="S123" s="276">
        <f>MAX(千葉!$B123:$AA123)</f>
        <v>8.6</v>
      </c>
      <c r="T123" s="276">
        <f>MAX(東京!$B123:$Z123)</f>
        <v>10.199999999999999</v>
      </c>
      <c r="U123" s="276">
        <f>MAX(神奈川!$B123:$Z123)</f>
        <v>13.5</v>
      </c>
      <c r="V123" s="276">
        <f>MAX(山梨!$B123:$Z123)</f>
        <v>14.4</v>
      </c>
      <c r="W123" s="276">
        <f>MAX(長野!$B123:$Z123)</f>
        <v>10.199999999999999</v>
      </c>
      <c r="X123" s="449">
        <f>MAX(静岡!$B123:$AC123)</f>
        <v>11.9</v>
      </c>
      <c r="Y123" s="278">
        <f t="shared" si="6"/>
        <v>14.4</v>
      </c>
      <c r="Z123" s="277" t="str">
        <f t="shared" ca="1" si="7"/>
        <v/>
      </c>
      <c r="AA123" s="160"/>
      <c r="AB123" s="161">
        <f>AVERAGE(茨城!$B123:$Z123)</f>
        <v>6.3333333333333339</v>
      </c>
      <c r="AC123" s="161">
        <f>AVERAGE(栃木!$B123:$Z123)</f>
        <v>8.0181818181818176</v>
      </c>
      <c r="AD123" s="161">
        <f>AVERAGE(群馬!$B123:$Z123)</f>
        <v>9.3875000000000011</v>
      </c>
      <c r="AE123" s="161">
        <f>AVERAGE(埼玉!$B123:$Z123)</f>
        <v>9.2263157894736825</v>
      </c>
      <c r="AF123" s="161">
        <f>AVERAGE(千葉!$B123:$AA123)</f>
        <v>5.3238095238095235</v>
      </c>
      <c r="AG123" s="161">
        <f>AVERAGE(東京!$B123:$Z123)</f>
        <v>8.7875000000000014</v>
      </c>
      <c r="AH123" s="161">
        <f>AVERAGE(神奈川!$B123:$Z123)</f>
        <v>9.861538461538462</v>
      </c>
      <c r="AI123" s="161">
        <f>AVERAGE(山梨!$B123:$Z123)</f>
        <v>10.75</v>
      </c>
      <c r="AJ123" s="161">
        <f>AVERAGE(長野!$B123:$Z123)</f>
        <v>8.1833333333333336</v>
      </c>
      <c r="AK123" s="161">
        <f>AVERAGE(静岡!$B123:$AC123)</f>
        <v>9.2185185185185201</v>
      </c>
      <c r="AL123" s="66"/>
      <c r="AM123" s="73"/>
    </row>
    <row r="124" spans="1:48" x14ac:dyDescent="0.15">
      <c r="A124">
        <f t="shared" si="4"/>
        <v>7</v>
      </c>
      <c r="B124" s="89">
        <v>43312</v>
      </c>
      <c r="C124">
        <f>COUNT(茨城!$B124:$Z124)</f>
        <v>18</v>
      </c>
      <c r="D124">
        <f>COUNT(栃木!$B124:$Z124)</f>
        <v>11</v>
      </c>
      <c r="E124">
        <f>COUNT(群馬!$B124:$Z124)</f>
        <v>8</v>
      </c>
      <c r="F124">
        <f>COUNT(埼玉!$B124:$Z124)</f>
        <v>19</v>
      </c>
      <c r="G124">
        <f>COUNT(千葉!$B124:$AA124)</f>
        <v>21</v>
      </c>
      <c r="H124">
        <f>COUNT(東京!$B124:$Z124)</f>
        <v>8</v>
      </c>
      <c r="I124">
        <f>COUNT(神奈川!$B124:$Z124)</f>
        <v>13</v>
      </c>
      <c r="J124">
        <f>COUNT(山梨!$B124:$Z124)</f>
        <v>3</v>
      </c>
      <c r="K124">
        <f>COUNT(長野!$B124:$Z124)</f>
        <v>6</v>
      </c>
      <c r="L124">
        <f>COUNT(静岡!$B124:$AC124)</f>
        <v>27</v>
      </c>
      <c r="M124" s="66">
        <f t="shared" si="5"/>
        <v>134</v>
      </c>
      <c r="O124" s="276">
        <f>MAX(茨城!$B124:$Z124)</f>
        <v>8.5</v>
      </c>
      <c r="P124" s="276">
        <f>MAX(栃木!$B124:$Z124)</f>
        <v>13.2</v>
      </c>
      <c r="Q124" s="276">
        <f>MAX(群馬!$B124:$Z124)</f>
        <v>14.7</v>
      </c>
      <c r="R124" s="276">
        <f>MAX(埼玉!$B124:$Z124)</f>
        <v>16.899999999999999</v>
      </c>
      <c r="S124" s="276">
        <f>MAX(千葉!$B124:$AA124)</f>
        <v>8.6</v>
      </c>
      <c r="T124" s="276">
        <f>MAX(東京!$B124:$Z124)</f>
        <v>12.4</v>
      </c>
      <c r="U124" s="276">
        <f>MAX(神奈川!$B124:$Z124)</f>
        <v>12.3</v>
      </c>
      <c r="V124" s="276">
        <f>MAX(山梨!$B124:$Z124)</f>
        <v>15.700000000000001</v>
      </c>
      <c r="W124" s="276">
        <f>MAX(長野!$B124:$Z124)</f>
        <v>13.1</v>
      </c>
      <c r="X124" s="449">
        <f>MAX(静岡!$B124:$AC124)</f>
        <v>11.7</v>
      </c>
      <c r="Y124" s="278">
        <f t="shared" si="6"/>
        <v>16.899999999999999</v>
      </c>
      <c r="Z124" s="277" t="str">
        <f t="shared" ca="1" si="7"/>
        <v/>
      </c>
      <c r="AA124" s="160"/>
      <c r="AB124" s="161">
        <f>AVERAGE(茨城!$B124:$Z124)</f>
        <v>6.5722222222222237</v>
      </c>
      <c r="AC124" s="161">
        <f>AVERAGE(栃木!$B124:$Z124)</f>
        <v>10.836363636363636</v>
      </c>
      <c r="AD124" s="161">
        <f>AVERAGE(群馬!$B124:$Z124)</f>
        <v>12.2125</v>
      </c>
      <c r="AE124" s="161">
        <f>AVERAGE(埼玉!$B124:$Z124)</f>
        <v>11.726315789473684</v>
      </c>
      <c r="AF124" s="161">
        <f>AVERAGE(千葉!$B124:$AA124)</f>
        <v>5.3238095238095235</v>
      </c>
      <c r="AG124" s="161">
        <f>AVERAGE(東京!$B124:$Z124)</f>
        <v>10.362500000000001</v>
      </c>
      <c r="AH124" s="161">
        <f>AVERAGE(神奈川!$B124:$Z124)</f>
        <v>8.7384615384615376</v>
      </c>
      <c r="AI124" s="161">
        <f>AVERAGE(山梨!$B124:$Z124)</f>
        <v>13.366666666666667</v>
      </c>
      <c r="AJ124" s="161">
        <f>AVERAGE(長野!$B124:$Z124)</f>
        <v>11.549999999999999</v>
      </c>
      <c r="AK124" s="161">
        <f>AVERAGE(静岡!$B124:$AC124)</f>
        <v>7.0629629629629633</v>
      </c>
      <c r="AL124" s="66"/>
      <c r="AM124" s="73"/>
    </row>
    <row r="125" spans="1:48" x14ac:dyDescent="0.15">
      <c r="A125">
        <f t="shared" si="4"/>
        <v>8</v>
      </c>
      <c r="B125" s="89">
        <v>43313</v>
      </c>
      <c r="C125">
        <f>COUNT(茨城!$B125:$Z125)</f>
        <v>18</v>
      </c>
      <c r="D125">
        <f>COUNT(栃木!$B125:$Z125)</f>
        <v>10</v>
      </c>
      <c r="E125">
        <f>COUNT(群馬!$B125:$Z125)</f>
        <v>8</v>
      </c>
      <c r="F125">
        <f>COUNT(埼玉!$B125:$Z125)</f>
        <v>18</v>
      </c>
      <c r="G125">
        <f>COUNT(千葉!$B125:$AA125)</f>
        <v>21</v>
      </c>
      <c r="H125">
        <f>COUNT(東京!$B125:$Z125)</f>
        <v>8</v>
      </c>
      <c r="I125">
        <f>COUNT(神奈川!$B125:$Z125)</f>
        <v>13</v>
      </c>
      <c r="J125">
        <f>COUNT(山梨!$B125:$Z125)</f>
        <v>3</v>
      </c>
      <c r="K125">
        <f>COUNT(長野!$B125:$Z125)</f>
        <v>6</v>
      </c>
      <c r="L125">
        <f>COUNT(静岡!$B125:$AC125)</f>
        <v>28</v>
      </c>
      <c r="M125" s="66">
        <f t="shared" si="5"/>
        <v>133</v>
      </c>
      <c r="O125" s="276">
        <f>MAX(茨城!$B125:$Z125)</f>
        <v>20.6</v>
      </c>
      <c r="P125" s="276">
        <f>MAX(栃木!$B125:$Z125)</f>
        <v>22</v>
      </c>
      <c r="Q125" s="276">
        <f>MAX(群馬!$B125:$Z125)</f>
        <v>19.600000000000001</v>
      </c>
      <c r="R125" s="276">
        <f>MAX(埼玉!$B125:$Z125)</f>
        <v>22.3</v>
      </c>
      <c r="S125" s="276">
        <f>MAX(千葉!$B125:$AA125)</f>
        <v>17.3</v>
      </c>
      <c r="T125" s="276">
        <f>MAX(東京!$B125:$Z125)</f>
        <v>18.7</v>
      </c>
      <c r="U125" s="276">
        <f>MAX(神奈川!$B125:$Z125)</f>
        <v>21</v>
      </c>
      <c r="V125" s="276">
        <f>MAX(山梨!$B125:$Z125)</f>
        <v>16.100000000000001</v>
      </c>
      <c r="W125" s="276">
        <f>MAX(長野!$B125:$Z125)</f>
        <v>14.8</v>
      </c>
      <c r="X125" s="449">
        <f>MAX(静岡!$B125:$AC125)</f>
        <v>16.2</v>
      </c>
      <c r="Y125" s="278">
        <f t="shared" si="6"/>
        <v>22.3</v>
      </c>
      <c r="Z125" s="277" t="str">
        <f t="shared" ca="1" si="7"/>
        <v/>
      </c>
      <c r="AA125" s="160"/>
      <c r="AB125" s="161">
        <f>AVERAGE(茨城!$B125:$Z125)</f>
        <v>13.611111111111111</v>
      </c>
      <c r="AC125" s="161">
        <f>AVERAGE(栃木!$B125:$Z125)</f>
        <v>16.290000000000003</v>
      </c>
      <c r="AD125" s="161">
        <f>AVERAGE(群馬!$B125:$Z125)</f>
        <v>15.137500000000001</v>
      </c>
      <c r="AE125" s="161">
        <f>AVERAGE(埼玉!$B125:$Z125)</f>
        <v>18.333333333333332</v>
      </c>
      <c r="AF125" s="161">
        <f>AVERAGE(千葉!$B125:$AA125)</f>
        <v>12.180952380952384</v>
      </c>
      <c r="AG125" s="161">
        <f>AVERAGE(東京!$B125:$Z125)</f>
        <v>16.650000000000002</v>
      </c>
      <c r="AH125" s="161">
        <f>AVERAGE(神奈川!$B125:$Z125)</f>
        <v>15.276923076923079</v>
      </c>
      <c r="AI125" s="161">
        <f>AVERAGE(山梨!$B125:$Z125)</f>
        <v>15.366666666666667</v>
      </c>
      <c r="AJ125" s="161">
        <f>AVERAGE(長野!$B125:$Z125)</f>
        <v>12.799999999999999</v>
      </c>
      <c r="AK125" s="161">
        <f>AVERAGE(静岡!$B125:$AC125)</f>
        <v>11.560714285714283</v>
      </c>
      <c r="AL125" s="66"/>
      <c r="AM125" s="73"/>
    </row>
    <row r="126" spans="1:48" x14ac:dyDescent="0.15">
      <c r="A126">
        <f t="shared" si="4"/>
        <v>8</v>
      </c>
      <c r="B126" s="89">
        <v>43314</v>
      </c>
      <c r="C126">
        <f>COUNT(茨城!$B126:$Z126)</f>
        <v>18</v>
      </c>
      <c r="D126">
        <f>COUNT(栃木!$B126:$Z126)</f>
        <v>11</v>
      </c>
      <c r="E126">
        <f>COUNT(群馬!$B126:$Z126)</f>
        <v>8</v>
      </c>
      <c r="F126">
        <f>COUNT(埼玉!$B126:$Z126)</f>
        <v>18</v>
      </c>
      <c r="G126">
        <f>COUNT(千葉!$B126:$AA126)</f>
        <v>21</v>
      </c>
      <c r="H126">
        <f>COUNT(東京!$B126:$Z126)</f>
        <v>8</v>
      </c>
      <c r="I126">
        <f>COUNT(神奈川!$B126:$Z126)</f>
        <v>12</v>
      </c>
      <c r="J126">
        <f>COUNT(山梨!$B126:$Z126)</f>
        <v>3</v>
      </c>
      <c r="K126">
        <f>COUNT(長野!$B126:$Z126)</f>
        <v>6</v>
      </c>
      <c r="L126">
        <f>COUNT(静岡!$B126:$AC126)</f>
        <v>28</v>
      </c>
      <c r="M126" s="66">
        <f t="shared" si="5"/>
        <v>133</v>
      </c>
      <c r="O126" s="276">
        <f>MAX(茨城!$B126:$Z126)</f>
        <v>21.1</v>
      </c>
      <c r="P126" s="276">
        <f>MAX(栃木!$B126:$Z126)</f>
        <v>22.3</v>
      </c>
      <c r="Q126" s="276">
        <f>MAX(群馬!$B126:$Z126)</f>
        <v>20.3</v>
      </c>
      <c r="R126" s="276">
        <f>MAX(埼玉!$B126:$Z126)</f>
        <v>23.7</v>
      </c>
      <c r="S126" s="276">
        <f>MAX(千葉!$B126:$AA126)</f>
        <v>26.6</v>
      </c>
      <c r="T126" s="276">
        <f>MAX(東京!$B126:$Z126)</f>
        <v>25.1</v>
      </c>
      <c r="U126" s="276">
        <f>MAX(神奈川!$B126:$Z126)</f>
        <v>30.8</v>
      </c>
      <c r="V126" s="276">
        <f>MAX(山梨!$B126:$Z126)</f>
        <v>23</v>
      </c>
      <c r="W126" s="276">
        <f>MAX(長野!$B126:$Z126)</f>
        <v>12</v>
      </c>
      <c r="X126" s="449">
        <f>MAX(静岡!$B126:$AC126)</f>
        <v>26.2</v>
      </c>
      <c r="Y126" s="278">
        <f t="shared" si="6"/>
        <v>30.8</v>
      </c>
      <c r="Z126" s="277" t="str">
        <f t="shared" ca="1" si="7"/>
        <v/>
      </c>
      <c r="AA126" s="160"/>
      <c r="AB126" s="161">
        <f>AVERAGE(茨城!$B126:$Z126)</f>
        <v>17.716666666666665</v>
      </c>
      <c r="AC126" s="161">
        <f>AVERAGE(栃木!$B126:$Z126)</f>
        <v>15.354545454545455</v>
      </c>
      <c r="AD126" s="161">
        <f>AVERAGE(群馬!$B126:$Z126)</f>
        <v>12.074999999999998</v>
      </c>
      <c r="AE126" s="161">
        <f>AVERAGE(埼玉!$B126:$Z126)</f>
        <v>18.05</v>
      </c>
      <c r="AF126" s="161">
        <f>AVERAGE(千葉!$B126:$AA126)</f>
        <v>21.88095238095238</v>
      </c>
      <c r="AG126" s="161">
        <f>AVERAGE(東京!$B126:$Z126)</f>
        <v>21.375</v>
      </c>
      <c r="AH126" s="161">
        <f>AVERAGE(神奈川!$B126:$Z126)</f>
        <v>23.149999999999995</v>
      </c>
      <c r="AI126" s="161">
        <f>AVERAGE(山梨!$B126:$Z126)</f>
        <v>19.166666666666668</v>
      </c>
      <c r="AJ126" s="161">
        <f>AVERAGE(長野!$B126:$Z126)</f>
        <v>10.716666666666667</v>
      </c>
      <c r="AK126" s="161">
        <f>AVERAGE(静岡!$B126:$AC126)</f>
        <v>19.5</v>
      </c>
      <c r="AL126" s="66"/>
      <c r="AM126" s="73"/>
    </row>
    <row r="127" spans="1:48" x14ac:dyDescent="0.15">
      <c r="A127">
        <f t="shared" si="4"/>
        <v>8</v>
      </c>
      <c r="B127" s="89">
        <v>43315</v>
      </c>
      <c r="C127">
        <f>COUNT(茨城!$B127:$Z127)</f>
        <v>18</v>
      </c>
      <c r="D127">
        <f>COUNT(栃木!$B127:$Z127)</f>
        <v>11</v>
      </c>
      <c r="E127">
        <f>COUNT(群馬!$B127:$Z127)</f>
        <v>8</v>
      </c>
      <c r="F127">
        <f>COUNT(埼玉!$B127:$Z127)</f>
        <v>18</v>
      </c>
      <c r="G127">
        <f>COUNT(千葉!$B127:$AA127)</f>
        <v>21</v>
      </c>
      <c r="H127">
        <f>COUNT(東京!$B127:$Z127)</f>
        <v>8</v>
      </c>
      <c r="I127">
        <f>COUNT(神奈川!$B127:$Z127)</f>
        <v>12</v>
      </c>
      <c r="J127">
        <f>COUNT(山梨!$B127:$Z127)</f>
        <v>4</v>
      </c>
      <c r="K127">
        <f>COUNT(長野!$B127:$Z127)</f>
        <v>6</v>
      </c>
      <c r="L127">
        <f>COUNT(静岡!$B127:$AC127)</f>
        <v>28</v>
      </c>
      <c r="M127" s="66">
        <f t="shared" si="5"/>
        <v>134</v>
      </c>
      <c r="O127" s="276">
        <f>MAX(茨城!$B127:$Z127)</f>
        <v>20.7</v>
      </c>
      <c r="P127" s="276">
        <f>MAX(栃木!$B127:$Z127)</f>
        <v>21.9</v>
      </c>
      <c r="Q127" s="276">
        <f>MAX(群馬!$B127:$Z127)</f>
        <v>21.3</v>
      </c>
      <c r="R127" s="276">
        <f>MAX(埼玉!$B127:$Z127)</f>
        <v>23</v>
      </c>
      <c r="S127" s="276">
        <f>MAX(千葉!$B127:$AA127)</f>
        <v>30.4</v>
      </c>
      <c r="T127" s="276">
        <f>MAX(東京!$B127:$Z127)</f>
        <v>27.5</v>
      </c>
      <c r="U127" s="276">
        <f>MAX(神奈川!$B127:$Z127)</f>
        <v>38.5</v>
      </c>
      <c r="V127" s="276">
        <f>MAX(山梨!$B127:$Z127)</f>
        <v>24.8</v>
      </c>
      <c r="W127" s="276">
        <f>MAX(長野!$B127:$Z127)</f>
        <v>17.2</v>
      </c>
      <c r="X127" s="449">
        <f>MAX(静岡!$B127:$AC127)</f>
        <v>36.1</v>
      </c>
      <c r="Y127" s="278">
        <f t="shared" si="6"/>
        <v>38.5</v>
      </c>
      <c r="Z127" s="277" t="str">
        <f t="shared" ca="1" si="7"/>
        <v>神奈川</v>
      </c>
      <c r="AA127" s="160"/>
      <c r="AB127" s="161">
        <f>AVERAGE(茨城!$B127:$Z127)</f>
        <v>15.811111111111112</v>
      </c>
      <c r="AC127" s="161">
        <f>AVERAGE(栃木!$B127:$Z127)</f>
        <v>17.2</v>
      </c>
      <c r="AD127" s="161">
        <f>AVERAGE(群馬!$B127:$Z127)</f>
        <v>13.975</v>
      </c>
      <c r="AE127" s="161">
        <f>AVERAGE(埼玉!$B127:$Z127)</f>
        <v>18.922222222222224</v>
      </c>
      <c r="AF127" s="161">
        <f>AVERAGE(千葉!$B127:$AA127)</f>
        <v>23.738095238095237</v>
      </c>
      <c r="AG127" s="161">
        <f>AVERAGE(東京!$B127:$Z127)</f>
        <v>24.637499999999999</v>
      </c>
      <c r="AH127" s="161">
        <f>AVERAGE(神奈川!$B127:$Z127)</f>
        <v>30.2</v>
      </c>
      <c r="AI127" s="161">
        <f>AVERAGE(山梨!$B127:$Z127)</f>
        <v>22.224999999999998</v>
      </c>
      <c r="AJ127" s="161">
        <f>AVERAGE(長野!$B127:$Z127)</f>
        <v>13.249999999999998</v>
      </c>
      <c r="AK127" s="161">
        <f>AVERAGE(静岡!$B127:$AC127)</f>
        <v>23.060714285714287</v>
      </c>
      <c r="AL127" s="66"/>
      <c r="AM127" s="73"/>
    </row>
    <row r="128" spans="1:48" x14ac:dyDescent="0.15">
      <c r="A128">
        <f t="shared" si="4"/>
        <v>8</v>
      </c>
      <c r="B128" s="72">
        <v>43316</v>
      </c>
      <c r="C128">
        <f>COUNT(茨城!$B128:$Z128)</f>
        <v>18</v>
      </c>
      <c r="D128">
        <f>COUNT(栃木!$B128:$Z128)</f>
        <v>11</v>
      </c>
      <c r="E128">
        <f>COUNT(群馬!$B128:$Z128)</f>
        <v>8</v>
      </c>
      <c r="F128">
        <f>COUNT(埼玉!$B128:$Z128)</f>
        <v>18</v>
      </c>
      <c r="G128">
        <f>COUNT(千葉!$B128:$AA128)</f>
        <v>21</v>
      </c>
      <c r="H128">
        <f>COUNT(東京!$B128:$Z128)</f>
        <v>8</v>
      </c>
      <c r="I128">
        <f>COUNT(神奈川!$B128:$Z128)</f>
        <v>12</v>
      </c>
      <c r="J128">
        <f>COUNT(山梨!$B128:$Z128)</f>
        <v>4</v>
      </c>
      <c r="K128">
        <f>COUNT(長野!$B128:$Z128)</f>
        <v>6</v>
      </c>
      <c r="L128">
        <f>COUNT(静岡!$B128:$AC128)</f>
        <v>28</v>
      </c>
      <c r="M128" s="66">
        <f t="shared" si="5"/>
        <v>134</v>
      </c>
      <c r="O128" s="276">
        <f>MAX(茨城!$B128:$Z128)</f>
        <v>14.8</v>
      </c>
      <c r="P128" s="276">
        <f>MAX(栃木!$B128:$Z128)</f>
        <v>18.7</v>
      </c>
      <c r="Q128" s="276">
        <f>MAX(群馬!$B128:$Z128)</f>
        <v>17.7</v>
      </c>
      <c r="R128" s="276">
        <f>MAX(埼玉!$B128:$Z128)</f>
        <v>24.1</v>
      </c>
      <c r="S128" s="276">
        <f>MAX(千葉!$B128:$AA128)</f>
        <v>21</v>
      </c>
      <c r="T128" s="276">
        <f>MAX(東京!$B128:$Z128)</f>
        <v>22.6</v>
      </c>
      <c r="U128" s="276">
        <f>MAX(神奈川!$B128:$Z128)</f>
        <v>29.6</v>
      </c>
      <c r="V128" s="276">
        <f>MAX(山梨!$B128:$Z128)</f>
        <v>24.6</v>
      </c>
      <c r="W128" s="276">
        <f>MAX(長野!$B128:$Z128)</f>
        <v>19.5</v>
      </c>
      <c r="X128" s="449">
        <f>MAX(静岡!$B128:$AC128)</f>
        <v>44.5</v>
      </c>
      <c r="Y128" s="278">
        <f t="shared" si="6"/>
        <v>44.5</v>
      </c>
      <c r="Z128" s="277" t="str">
        <f t="shared" ca="1" si="7"/>
        <v>静岡</v>
      </c>
      <c r="AA128" s="160"/>
      <c r="AB128" s="161">
        <f>AVERAGE(茨城!$B128:$Z128)</f>
        <v>11.772222222222224</v>
      </c>
      <c r="AC128" s="161">
        <f>AVERAGE(栃木!$B128:$Z128)</f>
        <v>14.745454545454544</v>
      </c>
      <c r="AD128" s="161">
        <f>AVERAGE(群馬!$B128:$Z128)</f>
        <v>14.0625</v>
      </c>
      <c r="AE128" s="161">
        <f>AVERAGE(埼玉!$B128:$Z128)</f>
        <v>20.338888888888892</v>
      </c>
      <c r="AF128" s="161">
        <f>AVERAGE(千葉!$B128:$AA128)</f>
        <v>14.91428571428572</v>
      </c>
      <c r="AG128" s="161">
        <f>AVERAGE(東京!$B128:$Z128)</f>
        <v>20.9</v>
      </c>
      <c r="AH128" s="161">
        <f>AVERAGE(神奈川!$B128:$Z128)</f>
        <v>22.724999999999998</v>
      </c>
      <c r="AI128" s="161">
        <f>AVERAGE(山梨!$B128:$Z128)</f>
        <v>22.574999999999999</v>
      </c>
      <c r="AJ128" s="161">
        <f>AVERAGE(長野!$B128:$Z128)</f>
        <v>13.799999999999999</v>
      </c>
      <c r="AK128" s="161">
        <f>AVERAGE(静岡!$B128:$AC128)</f>
        <v>27.578571428571426</v>
      </c>
      <c r="AL128" s="66"/>
      <c r="AM128" s="73"/>
    </row>
    <row r="129" spans="1:39" x14ac:dyDescent="0.15">
      <c r="A129">
        <f t="shared" si="4"/>
        <v>8</v>
      </c>
      <c r="B129" s="72">
        <v>43317</v>
      </c>
      <c r="C129">
        <f>COUNT(茨城!$B129:$Z129)</f>
        <v>17</v>
      </c>
      <c r="D129">
        <f>COUNT(栃木!$B129:$Z129)</f>
        <v>11</v>
      </c>
      <c r="E129">
        <f>COUNT(群馬!$B129:$Z129)</f>
        <v>8</v>
      </c>
      <c r="F129">
        <f>COUNT(埼玉!$B129:$Z129)</f>
        <v>18</v>
      </c>
      <c r="G129">
        <f>COUNT(千葉!$B129:$AA129)</f>
        <v>21</v>
      </c>
      <c r="H129">
        <f>COUNT(東京!$B129:$Z129)</f>
        <v>8</v>
      </c>
      <c r="I129">
        <f>COUNT(神奈川!$B129:$Z129)</f>
        <v>13</v>
      </c>
      <c r="J129">
        <f>COUNT(山梨!$B129:$Z129)</f>
        <v>4</v>
      </c>
      <c r="K129">
        <f>COUNT(長野!$B129:$Z129)</f>
        <v>6</v>
      </c>
      <c r="L129">
        <f>COUNT(静岡!$B129:$AC129)</f>
        <v>28</v>
      </c>
      <c r="M129" s="66">
        <f t="shared" si="5"/>
        <v>134</v>
      </c>
      <c r="O129" s="276">
        <f>MAX(茨城!$B129:$Z129)</f>
        <v>28.4</v>
      </c>
      <c r="P129" s="276">
        <f>MAX(栃木!$B129:$Z129)</f>
        <v>25.9</v>
      </c>
      <c r="Q129" s="276">
        <f>MAX(群馬!$B129:$Z129)</f>
        <v>26</v>
      </c>
      <c r="R129" s="276">
        <f>MAX(埼玉!$B129:$Z129)</f>
        <v>31</v>
      </c>
      <c r="S129" s="276">
        <f>MAX(千葉!$B129:$AA129)</f>
        <v>26.6</v>
      </c>
      <c r="T129" s="276">
        <f>MAX(東京!$B129:$Z129)</f>
        <v>30.2</v>
      </c>
      <c r="U129" s="276">
        <f>MAX(神奈川!$B129:$Z129)</f>
        <v>30</v>
      </c>
      <c r="V129" s="276">
        <f>MAX(山梨!$B129:$Z129)</f>
        <v>30</v>
      </c>
      <c r="W129" s="276">
        <f>MAX(長野!$B129:$Z129)</f>
        <v>22.7</v>
      </c>
      <c r="X129" s="449">
        <f>MAX(静岡!$B129:$AC129)</f>
        <v>36</v>
      </c>
      <c r="Y129" s="278">
        <f t="shared" si="6"/>
        <v>36</v>
      </c>
      <c r="Z129" s="277" t="str">
        <f t="shared" ca="1" si="7"/>
        <v>静岡</v>
      </c>
      <c r="AA129" s="160"/>
      <c r="AB129" s="161">
        <f>AVERAGE(茨城!$B129:$Z129)</f>
        <v>22.735294117647058</v>
      </c>
      <c r="AC129" s="161">
        <f>AVERAGE(栃木!$B129:$Z129)</f>
        <v>22.7</v>
      </c>
      <c r="AD129" s="161">
        <f>AVERAGE(群馬!$B129:$Z129)</f>
        <v>20.237500000000001</v>
      </c>
      <c r="AE129" s="161">
        <f>AVERAGE(埼玉!$B129:$Z129)</f>
        <v>28.205555555555556</v>
      </c>
      <c r="AF129" s="161">
        <f>AVERAGE(千葉!$B129:$AA129)</f>
        <v>20.052380952380954</v>
      </c>
      <c r="AG129" s="161">
        <f>AVERAGE(東京!$B129:$Z129)</f>
        <v>26.425000000000001</v>
      </c>
      <c r="AH129" s="161">
        <f>AVERAGE(神奈川!$B129:$Z129)</f>
        <v>25.200000000000003</v>
      </c>
      <c r="AI129" s="161">
        <f>AVERAGE(山梨!$B129:$Z129)</f>
        <v>25.9</v>
      </c>
      <c r="AJ129" s="161">
        <f>AVERAGE(長野!$B129:$Z129)</f>
        <v>19.099999999999998</v>
      </c>
      <c r="AK129" s="161">
        <f>AVERAGE(静岡!$B129:$AC129)</f>
        <v>24.778571428571421</v>
      </c>
      <c r="AL129" s="66"/>
      <c r="AM129" s="73"/>
    </row>
    <row r="130" spans="1:39" x14ac:dyDescent="0.15">
      <c r="A130">
        <f t="shared" si="4"/>
        <v>8</v>
      </c>
      <c r="B130" s="72">
        <v>43318</v>
      </c>
      <c r="C130">
        <f>COUNT(茨城!$B130:$Z130)</f>
        <v>18</v>
      </c>
      <c r="D130">
        <f>COUNT(栃木!$B130:$Z130)</f>
        <v>11</v>
      </c>
      <c r="E130">
        <f>COUNT(群馬!$B130:$Z130)</f>
        <v>8</v>
      </c>
      <c r="F130">
        <f>COUNT(埼玉!$B130:$Z130)</f>
        <v>18</v>
      </c>
      <c r="G130">
        <f>COUNT(千葉!$B130:$AA130)</f>
        <v>21</v>
      </c>
      <c r="H130">
        <f>COUNT(東京!$B130:$Z130)</f>
        <v>8</v>
      </c>
      <c r="I130">
        <f>COUNT(神奈川!$B130:$Z130)</f>
        <v>12</v>
      </c>
      <c r="J130">
        <f>COUNT(山梨!$B130:$Z130)</f>
        <v>3</v>
      </c>
      <c r="K130">
        <f>COUNT(長野!$B130:$Z130)</f>
        <v>6</v>
      </c>
      <c r="L130">
        <f>COUNT(静岡!$B130:$AC130)</f>
        <v>27</v>
      </c>
      <c r="M130" s="66">
        <f t="shared" si="5"/>
        <v>132</v>
      </c>
      <c r="O130" s="276">
        <f>MAX(茨城!$B130:$Z130)</f>
        <v>14.9</v>
      </c>
      <c r="P130" s="276">
        <f>MAX(栃木!$B130:$Z130)</f>
        <v>18.5</v>
      </c>
      <c r="Q130" s="276">
        <f>MAX(群馬!$B130:$Z130)</f>
        <v>21.7</v>
      </c>
      <c r="R130" s="276">
        <f>MAX(埼玉!$B130:$Z130)</f>
        <v>21.5</v>
      </c>
      <c r="S130" s="276">
        <f>MAX(千葉!$B130:$AA130)</f>
        <v>27</v>
      </c>
      <c r="T130" s="276">
        <f>MAX(東京!$B130:$Z130)</f>
        <v>22.1</v>
      </c>
      <c r="U130" s="276">
        <f>MAX(神奈川!$B130:$Z130)</f>
        <v>36.200000000000003</v>
      </c>
      <c r="V130" s="276">
        <f>MAX(山梨!$B130:$Z130)</f>
        <v>23.1</v>
      </c>
      <c r="W130" s="276">
        <f>MAX(長野!$B130:$Z130)</f>
        <v>15.8</v>
      </c>
      <c r="X130" s="449">
        <f>MAX(静岡!$B130:$AC130)</f>
        <v>37.299999999999997</v>
      </c>
      <c r="Y130" s="278">
        <f t="shared" si="6"/>
        <v>37.299999999999997</v>
      </c>
      <c r="Z130" s="277" t="str">
        <f t="shared" ca="1" si="7"/>
        <v>静岡</v>
      </c>
      <c r="AA130" s="160"/>
      <c r="AB130" s="161">
        <f>AVERAGE(茨城!$B130:$Z130)</f>
        <v>9.8055555555555571</v>
      </c>
      <c r="AC130" s="161">
        <f>AVERAGE(栃木!$B130:$Z130)</f>
        <v>14.381818181818181</v>
      </c>
      <c r="AD130" s="161">
        <f>AVERAGE(群馬!$B130:$Z130)</f>
        <v>16.200000000000003</v>
      </c>
      <c r="AE130" s="161">
        <f>AVERAGE(埼玉!$B130:$Z130)</f>
        <v>17.111111111111107</v>
      </c>
      <c r="AF130" s="161">
        <f>AVERAGE(千葉!$B130:$AA130)</f>
        <v>18.761904761904766</v>
      </c>
      <c r="AG130" s="161">
        <f>AVERAGE(東京!$B130:$Z130)</f>
        <v>20.524999999999999</v>
      </c>
      <c r="AH130" s="161">
        <f>AVERAGE(神奈川!$B130:$Z130)</f>
        <v>26.858333333333331</v>
      </c>
      <c r="AI130" s="161">
        <f>AVERAGE(山梨!$B130:$Z130)</f>
        <v>21.233333333333334</v>
      </c>
      <c r="AJ130" s="161">
        <f>AVERAGE(長野!$B130:$Z130)</f>
        <v>12.85</v>
      </c>
      <c r="AK130" s="161">
        <f>AVERAGE(静岡!$B130:$AC130)</f>
        <v>26.148148148148149</v>
      </c>
      <c r="AL130" s="66"/>
      <c r="AM130" s="73"/>
    </row>
    <row r="131" spans="1:39" x14ac:dyDescent="0.15">
      <c r="A131">
        <f t="shared" ref="A131:A194" si="8">MONTH(B131)</f>
        <v>8</v>
      </c>
      <c r="B131" s="72">
        <v>43319</v>
      </c>
      <c r="C131">
        <f>COUNT(茨城!$B131:$Z131)</f>
        <v>18</v>
      </c>
      <c r="D131">
        <f>COUNT(栃木!$B131:$Z131)</f>
        <v>11</v>
      </c>
      <c r="E131">
        <f>COUNT(群馬!$B131:$Z131)</f>
        <v>8</v>
      </c>
      <c r="F131">
        <f>COUNT(埼玉!$B131:$Z131)</f>
        <v>18</v>
      </c>
      <c r="G131">
        <f>COUNT(千葉!$B131:$AA131)</f>
        <v>21</v>
      </c>
      <c r="H131">
        <f>COUNT(東京!$B131:$Z131)</f>
        <v>8</v>
      </c>
      <c r="I131">
        <f>COUNT(神奈川!$B131:$Z131)</f>
        <v>13</v>
      </c>
      <c r="J131">
        <f>COUNT(山梨!$B131:$Z131)</f>
        <v>3</v>
      </c>
      <c r="K131">
        <f>COUNT(長野!$B131:$Z131)</f>
        <v>6</v>
      </c>
      <c r="L131">
        <f>COUNT(静岡!$B131:$AC131)</f>
        <v>27</v>
      </c>
      <c r="M131" s="66">
        <f t="shared" si="5"/>
        <v>133</v>
      </c>
      <c r="O131" s="276">
        <f>MAX(茨城!$B131:$Z131)</f>
        <v>8.5</v>
      </c>
      <c r="P131" s="276">
        <f>MAX(栃木!$B131:$Z131)</f>
        <v>3.9</v>
      </c>
      <c r="Q131" s="276">
        <f>MAX(群馬!$B131:$Z131)</f>
        <v>4.2</v>
      </c>
      <c r="R131" s="276">
        <f>MAX(埼玉!$B131:$Z131)</f>
        <v>5.3</v>
      </c>
      <c r="S131" s="276">
        <f>MAX(千葉!$B131:$AA131)</f>
        <v>7.4</v>
      </c>
      <c r="T131" s="276">
        <f>MAX(東京!$B131:$Z131)</f>
        <v>3.5</v>
      </c>
      <c r="U131" s="276">
        <f>MAX(神奈川!$B131:$Z131)</f>
        <v>6.2</v>
      </c>
      <c r="V131" s="276">
        <f>MAX(山梨!$B131:$Z131)</f>
        <v>6.6000000000000005</v>
      </c>
      <c r="W131" s="276">
        <f>MAX(長野!$B131:$Z131)</f>
        <v>9.1</v>
      </c>
      <c r="X131" s="449">
        <f>MAX(静岡!$B131:$AC131)</f>
        <v>13.200000000000001</v>
      </c>
      <c r="Y131" s="278">
        <f t="shared" si="6"/>
        <v>13.200000000000001</v>
      </c>
      <c r="Z131" s="277" t="str">
        <f t="shared" ca="1" si="7"/>
        <v/>
      </c>
      <c r="AA131" s="160"/>
      <c r="AB131" s="161">
        <f>AVERAGE(茨城!$B131:$Z131)</f>
        <v>1.8500000000000003</v>
      </c>
      <c r="AC131" s="161">
        <f>AVERAGE(栃木!$B131:$Z131)</f>
        <v>1.781818181818182</v>
      </c>
      <c r="AD131" s="161">
        <f>AVERAGE(群馬!$B131:$Z131)</f>
        <v>1.7500000000000002</v>
      </c>
      <c r="AE131" s="161">
        <f>AVERAGE(埼玉!$B131:$Z131)</f>
        <v>0.95555555555555549</v>
      </c>
      <c r="AF131" s="161">
        <f>AVERAGE(千葉!$B131:$AA131)</f>
        <v>3.0476190476190474</v>
      </c>
      <c r="AG131" s="161">
        <f>AVERAGE(東京!$B131:$Z131)</f>
        <v>2.5750000000000002</v>
      </c>
      <c r="AH131" s="161">
        <f>AVERAGE(神奈川!$B131:$Z131)</f>
        <v>2.4230769230769229</v>
      </c>
      <c r="AI131" s="161">
        <f>AVERAGE(山梨!$B131:$Z131)</f>
        <v>4.3666666666666671</v>
      </c>
      <c r="AJ131" s="161">
        <f>AVERAGE(長野!$B131:$Z131)</f>
        <v>5.1499999999999995</v>
      </c>
      <c r="AK131" s="161">
        <f>AVERAGE(静岡!$B131:$AC131)</f>
        <v>7.2555555555555546</v>
      </c>
      <c r="AL131" s="66"/>
      <c r="AM131" s="73"/>
    </row>
    <row r="132" spans="1:39" x14ac:dyDescent="0.15">
      <c r="A132">
        <f t="shared" si="8"/>
        <v>8</v>
      </c>
      <c r="B132" s="72">
        <v>43320</v>
      </c>
      <c r="C132">
        <f>COUNT(茨城!$B132:$Z132)</f>
        <v>18</v>
      </c>
      <c r="D132">
        <f>COUNT(栃木!$B132:$Z132)</f>
        <v>11</v>
      </c>
      <c r="E132">
        <f>COUNT(群馬!$B132:$Z132)</f>
        <v>8</v>
      </c>
      <c r="F132">
        <f>COUNT(埼玉!$B132:$Z132)</f>
        <v>19</v>
      </c>
      <c r="G132">
        <f>COUNT(千葉!$B132:$AA132)</f>
        <v>21</v>
      </c>
      <c r="H132">
        <f>COUNT(東京!$B132:$Z132)</f>
        <v>8</v>
      </c>
      <c r="I132">
        <f>COUNT(神奈川!$B132:$Z132)</f>
        <v>13</v>
      </c>
      <c r="J132">
        <f>COUNT(山梨!$B132:$Z132)</f>
        <v>3</v>
      </c>
      <c r="K132">
        <f>COUNT(長野!$B132:$Z132)</f>
        <v>6</v>
      </c>
      <c r="L132">
        <f>COUNT(静岡!$B132:$AC132)</f>
        <v>27</v>
      </c>
      <c r="M132" s="66">
        <f t="shared" ref="M132:M195" si="9">SUM(C132:L132)</f>
        <v>134</v>
      </c>
      <c r="O132" s="276">
        <f>MAX(茨城!$B132:$Z132)</f>
        <v>10.8</v>
      </c>
      <c r="P132" s="276">
        <f>MAX(栃木!$B132:$Z132)</f>
        <v>3.2</v>
      </c>
      <c r="Q132" s="276">
        <f>MAX(群馬!$B132:$Z132)</f>
        <v>6.7</v>
      </c>
      <c r="R132" s="276">
        <f>MAX(埼玉!$B132:$Z132)</f>
        <v>4.4000000000000004</v>
      </c>
      <c r="S132" s="276">
        <f>MAX(千葉!$B132:$AA132)</f>
        <v>4.4000000000000004</v>
      </c>
      <c r="T132" s="276">
        <f>MAX(東京!$B132:$Z132)</f>
        <v>3.2</v>
      </c>
      <c r="U132" s="276">
        <f>MAX(神奈川!$B132:$Z132)</f>
        <v>6.5</v>
      </c>
      <c r="V132" s="276">
        <f>MAX(山梨!$B132:$Z132)</f>
        <v>4.8000000000000007</v>
      </c>
      <c r="W132" s="276">
        <f>MAX(長野!$B132:$Z132)</f>
        <v>6.6</v>
      </c>
      <c r="X132" s="449">
        <f>MAX(静岡!$B132:$AC132)</f>
        <v>14</v>
      </c>
      <c r="Y132" s="278">
        <f t="shared" ref="Y132:Y195" si="10">MAX(O132:X132)</f>
        <v>14</v>
      </c>
      <c r="Z132" s="277" t="str">
        <f t="shared" ref="Z132:Z195" ca="1" si="11">IF(Y132&gt;35,OFFSET($O$2,0,MATCH(Y132,O132:X132,0)-1),"")</f>
        <v/>
      </c>
      <c r="AA132" s="160"/>
      <c r="AB132" s="161">
        <f>AVERAGE(茨城!$B132:$Z132)</f>
        <v>3.5833333333333335</v>
      </c>
      <c r="AC132" s="161">
        <f>AVERAGE(栃木!$B132:$Z132)</f>
        <v>1.0636363636363635</v>
      </c>
      <c r="AD132" s="161">
        <f>AVERAGE(群馬!$B132:$Z132)</f>
        <v>3.0749999999999997</v>
      </c>
      <c r="AE132" s="161">
        <f>AVERAGE(埼玉!$B132:$Z132)</f>
        <v>2.8368421052631576</v>
      </c>
      <c r="AF132" s="161">
        <f>AVERAGE(千葉!$B132:$AA132)</f>
        <v>2.7380952380952372</v>
      </c>
      <c r="AG132" s="161">
        <f>AVERAGE(東京!$B132:$Z132)</f>
        <v>2.125</v>
      </c>
      <c r="AH132" s="161">
        <f>AVERAGE(神奈川!$B132:$Z132)</f>
        <v>2.4307692307692306</v>
      </c>
      <c r="AI132" s="161">
        <f>AVERAGE(山梨!$B132:$Z132)</f>
        <v>3.3666666666666671</v>
      </c>
      <c r="AJ132" s="161">
        <f>AVERAGE(長野!$B132:$Z132)</f>
        <v>4.25</v>
      </c>
      <c r="AK132" s="161">
        <f>AVERAGE(静岡!$B132:$AC132)</f>
        <v>7.2111111111111121</v>
      </c>
      <c r="AL132" s="66"/>
      <c r="AM132" s="73"/>
    </row>
    <row r="133" spans="1:39" x14ac:dyDescent="0.15">
      <c r="A133">
        <f t="shared" si="8"/>
        <v>8</v>
      </c>
      <c r="B133" s="72">
        <v>43321</v>
      </c>
      <c r="C133">
        <f>COUNT(茨城!$B133:$Z133)</f>
        <v>18</v>
      </c>
      <c r="D133">
        <f>COUNT(栃木!$B133:$Z133)</f>
        <v>11</v>
      </c>
      <c r="E133">
        <f>COUNT(群馬!$B133:$Z133)</f>
        <v>8</v>
      </c>
      <c r="F133">
        <f>COUNT(埼玉!$B133:$Z133)</f>
        <v>18</v>
      </c>
      <c r="G133">
        <f>COUNT(千葉!$B133:$AA133)</f>
        <v>21</v>
      </c>
      <c r="H133">
        <f>COUNT(東京!$B133:$Z133)</f>
        <v>8</v>
      </c>
      <c r="I133">
        <f>COUNT(神奈川!$B133:$Z133)</f>
        <v>13</v>
      </c>
      <c r="J133">
        <f>COUNT(山梨!$B133:$Z133)</f>
        <v>4</v>
      </c>
      <c r="K133">
        <f>COUNT(長野!$B133:$Z133)</f>
        <v>6</v>
      </c>
      <c r="L133">
        <f>COUNT(静岡!$B133:$AC133)</f>
        <v>28</v>
      </c>
      <c r="M133" s="66">
        <f t="shared" si="9"/>
        <v>135</v>
      </c>
      <c r="O133" s="276">
        <f>MAX(茨城!$B133:$Z133)</f>
        <v>10</v>
      </c>
      <c r="P133" s="276">
        <f>MAX(栃木!$B133:$Z133)</f>
        <v>10.3</v>
      </c>
      <c r="Q133" s="276">
        <f>MAX(群馬!$B133:$Z133)</f>
        <v>6.4</v>
      </c>
      <c r="R133" s="276">
        <f>MAX(埼玉!$B133:$Z133)</f>
        <v>13.5</v>
      </c>
      <c r="S133" s="276">
        <f>MAX(千葉!$B133:$AA133)</f>
        <v>11.5</v>
      </c>
      <c r="T133" s="276">
        <f>MAX(東京!$B133:$Z133)</f>
        <v>9.6999999999999993</v>
      </c>
      <c r="U133" s="276">
        <f>MAX(神奈川!$B133:$Z133)</f>
        <v>12.9</v>
      </c>
      <c r="V133" s="276">
        <f>MAX(山梨!$B133:$Z133)</f>
        <v>9</v>
      </c>
      <c r="W133" s="276">
        <f>MAX(長野!$B133:$Z133)</f>
        <v>20.8</v>
      </c>
      <c r="X133" s="449">
        <f>MAX(静岡!$B133:$AC133)</f>
        <v>21.8</v>
      </c>
      <c r="Y133" s="278">
        <f t="shared" si="10"/>
        <v>21.8</v>
      </c>
      <c r="Z133" s="277" t="str">
        <f t="shared" ca="1" si="11"/>
        <v/>
      </c>
      <c r="AA133" s="160"/>
      <c r="AB133" s="161">
        <f>AVERAGE(茨城!$B133:$Z133)</f>
        <v>7.2055555555555548</v>
      </c>
      <c r="AC133" s="161">
        <f>AVERAGE(栃木!$B133:$Z133)</f>
        <v>5.1636363636363622</v>
      </c>
      <c r="AD133" s="161">
        <f>AVERAGE(群馬!$B133:$Z133)</f>
        <v>3.4624999999999999</v>
      </c>
      <c r="AE133" s="161">
        <f>AVERAGE(埼玉!$B133:$Z133)</f>
        <v>8.3333333333333339</v>
      </c>
      <c r="AF133" s="161">
        <f>AVERAGE(千葉!$B133:$AA133)</f>
        <v>7.2571428571428589</v>
      </c>
      <c r="AG133" s="161">
        <f>AVERAGE(東京!$B133:$Z133)</f>
        <v>8.6374999999999993</v>
      </c>
      <c r="AH133" s="161">
        <f>AVERAGE(神奈川!$B133:$Z133)</f>
        <v>9.1769230769230781</v>
      </c>
      <c r="AI133" s="161">
        <f>AVERAGE(山梨!$B133:$Z133)</f>
        <v>8.0749999999999993</v>
      </c>
      <c r="AJ133" s="161">
        <f>AVERAGE(長野!$B133:$Z133)</f>
        <v>7.4000000000000012</v>
      </c>
      <c r="AK133" s="161">
        <f>AVERAGE(静岡!$B133:$AC133)</f>
        <v>10.614285714285717</v>
      </c>
      <c r="AL133" s="66"/>
      <c r="AM133" s="73"/>
    </row>
    <row r="134" spans="1:39" x14ac:dyDescent="0.15">
      <c r="A134">
        <f t="shared" si="8"/>
        <v>8</v>
      </c>
      <c r="B134" s="72">
        <v>43322</v>
      </c>
      <c r="C134">
        <f>COUNT(茨城!$B134:$Z134)</f>
        <v>18</v>
      </c>
      <c r="D134">
        <f>COUNT(栃木!$B134:$Z134)</f>
        <v>11</v>
      </c>
      <c r="E134">
        <f>COUNT(群馬!$B134:$Z134)</f>
        <v>8</v>
      </c>
      <c r="F134">
        <f>COUNT(埼玉!$B134:$Z134)</f>
        <v>18</v>
      </c>
      <c r="G134">
        <f>COUNT(千葉!$B134:$AA134)</f>
        <v>21</v>
      </c>
      <c r="H134">
        <f>COUNT(東京!$B134:$Z134)</f>
        <v>8</v>
      </c>
      <c r="I134">
        <f>COUNT(神奈川!$B134:$Z134)</f>
        <v>13</v>
      </c>
      <c r="J134">
        <f>COUNT(山梨!$B134:$Z134)</f>
        <v>4</v>
      </c>
      <c r="K134">
        <f>COUNT(長野!$B134:$Z134)</f>
        <v>6</v>
      </c>
      <c r="L134">
        <f>COUNT(静岡!$B134:$AC134)</f>
        <v>28</v>
      </c>
      <c r="M134" s="66">
        <f t="shared" si="9"/>
        <v>135</v>
      </c>
      <c r="O134" s="276">
        <f>MAX(茨城!$B134:$Z134)</f>
        <v>22.5</v>
      </c>
      <c r="P134" s="276">
        <f>MAX(栃木!$B134:$Z134)</f>
        <v>15.3</v>
      </c>
      <c r="Q134" s="276">
        <f>MAX(群馬!$B134:$Z134)</f>
        <v>13.5</v>
      </c>
      <c r="R134" s="276">
        <f>MAX(埼玉!$B134:$Z134)</f>
        <v>17.5</v>
      </c>
      <c r="S134" s="276">
        <f>MAX(千葉!$B134:$AA134)</f>
        <v>22</v>
      </c>
      <c r="T134" s="276">
        <f>MAX(東京!$B134:$Z134)</f>
        <v>18</v>
      </c>
      <c r="U134" s="276">
        <f>MAX(神奈川!$B134:$Z134)</f>
        <v>19.3</v>
      </c>
      <c r="V134" s="276">
        <f>MAX(山梨!$B134:$Z134)</f>
        <v>15.700000000000001</v>
      </c>
      <c r="W134" s="276">
        <f>MAX(長野!$B134:$Z134)</f>
        <v>11.4</v>
      </c>
      <c r="X134" s="449">
        <f>MAX(静岡!$B134:$AC134)</f>
        <v>18.2</v>
      </c>
      <c r="Y134" s="278">
        <f t="shared" si="10"/>
        <v>22.5</v>
      </c>
      <c r="Z134" s="277" t="str">
        <f t="shared" ca="1" si="11"/>
        <v/>
      </c>
      <c r="AA134" s="160"/>
      <c r="AB134" s="161">
        <f>AVERAGE(茨城!$B134:$Z134)</f>
        <v>15.172222222222226</v>
      </c>
      <c r="AC134" s="161">
        <f>AVERAGE(栃木!$B134:$Z134)</f>
        <v>11.945454545454545</v>
      </c>
      <c r="AD134" s="161">
        <f>AVERAGE(群馬!$B134:$Z134)</f>
        <v>8.4375</v>
      </c>
      <c r="AE134" s="161">
        <f>AVERAGE(埼玉!$B134:$Z134)</f>
        <v>13.494444444444447</v>
      </c>
      <c r="AF134" s="161">
        <f>AVERAGE(千葉!$B134:$AA134)</f>
        <v>14.609523809523811</v>
      </c>
      <c r="AG134" s="161">
        <f>AVERAGE(東京!$B134:$Z134)</f>
        <v>15.5625</v>
      </c>
      <c r="AH134" s="161">
        <f>AVERAGE(神奈川!$B134:$Z134)</f>
        <v>14.83076923076923</v>
      </c>
      <c r="AI134" s="161">
        <f>AVERAGE(山梨!$B134:$Z134)</f>
        <v>13.450000000000001</v>
      </c>
      <c r="AJ134" s="161">
        <f>AVERAGE(長野!$B134:$Z134)</f>
        <v>9.7333333333333325</v>
      </c>
      <c r="AK134" s="161">
        <f>AVERAGE(静岡!$B134:$AC134)</f>
        <v>13.092857142857143</v>
      </c>
      <c r="AL134" s="66"/>
      <c r="AM134" s="73"/>
    </row>
    <row r="135" spans="1:39" x14ac:dyDescent="0.15">
      <c r="A135">
        <f t="shared" si="8"/>
        <v>8</v>
      </c>
      <c r="B135" s="72">
        <v>43323</v>
      </c>
      <c r="C135">
        <f>COUNT(茨城!$B135:$Z135)</f>
        <v>18</v>
      </c>
      <c r="D135">
        <f>COUNT(栃木!$B135:$Z135)</f>
        <v>11</v>
      </c>
      <c r="E135">
        <f>COUNT(群馬!$B135:$Z135)</f>
        <v>8</v>
      </c>
      <c r="F135">
        <f>COUNT(埼玉!$B135:$Z135)</f>
        <v>18</v>
      </c>
      <c r="G135">
        <f>COUNT(千葉!$B135:$AA135)</f>
        <v>21</v>
      </c>
      <c r="H135">
        <f>COUNT(東京!$B135:$Z135)</f>
        <v>8</v>
      </c>
      <c r="I135">
        <f>COUNT(神奈川!$B135:$Z135)</f>
        <v>13</v>
      </c>
      <c r="J135">
        <f>COUNT(山梨!$B135:$Z135)</f>
        <v>4</v>
      </c>
      <c r="K135">
        <f>COUNT(長野!$B135:$Z135)</f>
        <v>5</v>
      </c>
      <c r="L135">
        <f>COUNT(静岡!$B135:$AC135)</f>
        <v>28</v>
      </c>
      <c r="M135" s="66">
        <f t="shared" si="9"/>
        <v>134</v>
      </c>
      <c r="O135" s="276">
        <f>MAX(茨城!$B135:$Z135)</f>
        <v>23.7</v>
      </c>
      <c r="P135" s="276">
        <f>MAX(栃木!$B135:$Z135)</f>
        <v>13.1</v>
      </c>
      <c r="Q135" s="276">
        <f>MAX(群馬!$B135:$Z135)</f>
        <v>8.9</v>
      </c>
      <c r="R135" s="276">
        <f>MAX(埼玉!$B135:$Z135)</f>
        <v>11.8</v>
      </c>
      <c r="S135" s="276">
        <f>MAX(千葉!$B135:$AA135)</f>
        <v>18</v>
      </c>
      <c r="T135" s="276">
        <f>MAX(東京!$B135:$Z135)</f>
        <v>17</v>
      </c>
      <c r="U135" s="276">
        <f>MAX(神奈川!$B135:$Z135)</f>
        <v>21.6</v>
      </c>
      <c r="V135" s="276">
        <f>MAX(山梨!$B135:$Z135)</f>
        <v>16.100000000000001</v>
      </c>
      <c r="W135" s="276">
        <f>MAX(長野!$B135:$Z135)</f>
        <v>8.1</v>
      </c>
      <c r="X135" s="449">
        <f>MAX(静岡!$B135:$AC135)</f>
        <v>27</v>
      </c>
      <c r="Y135" s="278">
        <f t="shared" si="10"/>
        <v>27</v>
      </c>
      <c r="Z135" s="277" t="str">
        <f t="shared" ca="1" si="11"/>
        <v/>
      </c>
      <c r="AA135" s="160"/>
      <c r="AB135" s="161">
        <f>AVERAGE(茨城!$B135:$Z135)</f>
        <v>15.788888888888888</v>
      </c>
      <c r="AC135" s="161">
        <f>AVERAGE(栃木!$B135:$Z135)</f>
        <v>8.7272727272727266</v>
      </c>
      <c r="AD135" s="161">
        <f>AVERAGE(群馬!$B135:$Z135)</f>
        <v>4.8624999999999998</v>
      </c>
      <c r="AE135" s="161">
        <f>AVERAGE(埼玉!$B135:$Z135)</f>
        <v>9.18888888888889</v>
      </c>
      <c r="AF135" s="161">
        <f>AVERAGE(千葉!$B135:$AA135)</f>
        <v>12.976190476190478</v>
      </c>
      <c r="AG135" s="161">
        <f>AVERAGE(東京!$B135:$Z135)</f>
        <v>13.324999999999999</v>
      </c>
      <c r="AH135" s="161">
        <f>AVERAGE(神奈川!$B135:$Z135)</f>
        <v>15.469230769230766</v>
      </c>
      <c r="AI135" s="161">
        <f>AVERAGE(山梨!$B135:$Z135)</f>
        <v>13.475000000000001</v>
      </c>
      <c r="AJ135" s="161">
        <f>AVERAGE(長野!$B135:$Z135)</f>
        <v>5.58</v>
      </c>
      <c r="AK135" s="161">
        <f>AVERAGE(静岡!$B135:$AC135)</f>
        <v>13.942857142857141</v>
      </c>
      <c r="AL135" s="66"/>
      <c r="AM135" s="73"/>
    </row>
    <row r="136" spans="1:39" x14ac:dyDescent="0.15">
      <c r="A136">
        <f t="shared" si="8"/>
        <v>8</v>
      </c>
      <c r="B136" s="72">
        <v>43324</v>
      </c>
      <c r="C136">
        <f>COUNT(茨城!$B136:$Z136)</f>
        <v>18</v>
      </c>
      <c r="D136">
        <f>COUNT(栃木!$B136:$Z136)</f>
        <v>11</v>
      </c>
      <c r="E136">
        <f>COUNT(群馬!$B136:$Z136)</f>
        <v>8</v>
      </c>
      <c r="F136">
        <f>COUNT(埼玉!$B136:$Z136)</f>
        <v>18</v>
      </c>
      <c r="G136">
        <f>COUNT(千葉!$B136:$AA136)</f>
        <v>21</v>
      </c>
      <c r="H136">
        <f>COUNT(東京!$B136:$Z136)</f>
        <v>8</v>
      </c>
      <c r="I136">
        <f>COUNT(神奈川!$B136:$Z136)</f>
        <v>13</v>
      </c>
      <c r="J136">
        <f>COUNT(山梨!$B136:$Z136)</f>
        <v>4</v>
      </c>
      <c r="K136">
        <f>COUNT(長野!$B136:$Z136)</f>
        <v>5</v>
      </c>
      <c r="L136">
        <f>COUNT(静岡!$B136:$AC136)</f>
        <v>28</v>
      </c>
      <c r="M136" s="66">
        <f t="shared" si="9"/>
        <v>134</v>
      </c>
      <c r="O136" s="276">
        <f>MAX(茨城!$B136:$Z136)</f>
        <v>13.3</v>
      </c>
      <c r="P136" s="276">
        <f>MAX(栃木!$B136:$Z136)</f>
        <v>12.7</v>
      </c>
      <c r="Q136" s="276">
        <f>MAX(群馬!$B136:$Z136)</f>
        <v>11.7</v>
      </c>
      <c r="R136" s="276">
        <f>MAX(埼玉!$B136:$Z136)</f>
        <v>13.3</v>
      </c>
      <c r="S136" s="276">
        <f>MAX(千葉!$B136:$AA136)</f>
        <v>23.2</v>
      </c>
      <c r="T136" s="276">
        <f>MAX(東京!$B136:$Z136)</f>
        <v>16</v>
      </c>
      <c r="U136" s="276">
        <f>MAX(神奈川!$B136:$Z136)</f>
        <v>20.399999999999999</v>
      </c>
      <c r="V136" s="276">
        <f>MAX(山梨!$B136:$Z136)</f>
        <v>14.4</v>
      </c>
      <c r="W136" s="276">
        <f>MAX(長野!$B136:$Z136)</f>
        <v>11</v>
      </c>
      <c r="X136" s="449">
        <f>MAX(静岡!$B136:$AC136)</f>
        <v>16</v>
      </c>
      <c r="Y136" s="278">
        <f t="shared" si="10"/>
        <v>23.2</v>
      </c>
      <c r="Z136" s="277" t="str">
        <f t="shared" ca="1" si="11"/>
        <v/>
      </c>
      <c r="AA136" s="160"/>
      <c r="AB136" s="161">
        <f>AVERAGE(茨城!$B136:$Z136)</f>
        <v>8.7111111111111139</v>
      </c>
      <c r="AC136" s="161">
        <f>AVERAGE(栃木!$B136:$Z136)</f>
        <v>9.5909090909090917</v>
      </c>
      <c r="AD136" s="161">
        <f>AVERAGE(群馬!$B136:$Z136)</f>
        <v>9.375</v>
      </c>
      <c r="AE136" s="161">
        <f>AVERAGE(埼玉!$B136:$Z136)</f>
        <v>11.916666666666664</v>
      </c>
      <c r="AF136" s="161">
        <f>AVERAGE(千葉!$B136:$AA136)</f>
        <v>15.433333333333334</v>
      </c>
      <c r="AG136" s="161">
        <f>AVERAGE(東京!$B136:$Z136)</f>
        <v>14.062500000000002</v>
      </c>
      <c r="AH136" s="161">
        <f>AVERAGE(神奈川!$B136:$Z136)</f>
        <v>14.700000000000001</v>
      </c>
      <c r="AI136" s="161">
        <f>AVERAGE(山梨!$B136:$Z136)</f>
        <v>11.100000000000001</v>
      </c>
      <c r="AJ136" s="161">
        <f>AVERAGE(長野!$B136:$Z136)</f>
        <v>8.8600000000000012</v>
      </c>
      <c r="AK136" s="161">
        <f>AVERAGE(静岡!$B136:$AC136)</f>
        <v>8.2214285714285715</v>
      </c>
      <c r="AL136" s="66"/>
      <c r="AM136" s="73"/>
    </row>
    <row r="137" spans="1:39" x14ac:dyDescent="0.15">
      <c r="A137">
        <f t="shared" si="8"/>
        <v>8</v>
      </c>
      <c r="B137" s="72">
        <v>43325</v>
      </c>
      <c r="C137">
        <f>COUNT(茨城!$B137:$Z137)</f>
        <v>18</v>
      </c>
      <c r="D137">
        <f>COUNT(栃木!$B137:$Z137)</f>
        <v>11</v>
      </c>
      <c r="E137">
        <f>COUNT(群馬!$B137:$Z137)</f>
        <v>8</v>
      </c>
      <c r="F137">
        <f>COUNT(埼玉!$B137:$Z137)</f>
        <v>18</v>
      </c>
      <c r="G137">
        <f>COUNT(千葉!$B137:$AA137)</f>
        <v>20</v>
      </c>
      <c r="H137">
        <f>COUNT(東京!$B137:$Z137)</f>
        <v>8</v>
      </c>
      <c r="I137">
        <f>COUNT(神奈川!$B137:$Z137)</f>
        <v>13</v>
      </c>
      <c r="J137">
        <f>COUNT(山梨!$B137:$Z137)</f>
        <v>4</v>
      </c>
      <c r="K137">
        <f>COUNT(長野!$B137:$Z137)</f>
        <v>5</v>
      </c>
      <c r="L137">
        <f>COUNT(静岡!$B137:$AC137)</f>
        <v>28</v>
      </c>
      <c r="M137" s="66">
        <f t="shared" si="9"/>
        <v>133</v>
      </c>
      <c r="O137" s="276">
        <f>MAX(茨城!$B137:$Z137)</f>
        <v>17.899999999999999</v>
      </c>
      <c r="P137" s="276">
        <f>MAX(栃木!$B137:$Z137)</f>
        <v>17.399999999999999</v>
      </c>
      <c r="Q137" s="276">
        <f>MAX(群馬!$B137:$Z137)</f>
        <v>15.1</v>
      </c>
      <c r="R137" s="276">
        <f>MAX(埼玉!$B137:$Z137)</f>
        <v>13.9</v>
      </c>
      <c r="S137" s="276">
        <f>MAX(千葉!$B137:$AA137)</f>
        <v>17.8</v>
      </c>
      <c r="T137" s="276">
        <f>MAX(東京!$B137:$Z137)</f>
        <v>12.2</v>
      </c>
      <c r="U137" s="276">
        <f>MAX(神奈川!$B137:$Z137)</f>
        <v>12.6</v>
      </c>
      <c r="V137" s="276">
        <f>MAX(山梨!$B137:$Z137)</f>
        <v>8.1</v>
      </c>
      <c r="W137" s="276">
        <f>MAX(長野!$B137:$Z137)</f>
        <v>7</v>
      </c>
      <c r="X137" s="449">
        <f>MAX(静岡!$B137:$AC137)</f>
        <v>17.3</v>
      </c>
      <c r="Y137" s="278">
        <f t="shared" si="10"/>
        <v>17.899999999999999</v>
      </c>
      <c r="Z137" s="277" t="str">
        <f t="shared" ca="1" si="11"/>
        <v/>
      </c>
      <c r="AA137" s="160"/>
      <c r="AB137" s="161">
        <f>AVERAGE(茨城!$B137:$Z137)</f>
        <v>12.855555555555556</v>
      </c>
      <c r="AC137" s="161">
        <f>AVERAGE(栃木!$B137:$Z137)</f>
        <v>13.581818181818182</v>
      </c>
      <c r="AD137" s="161">
        <f>AVERAGE(群馬!$B137:$Z137)</f>
        <v>10.525</v>
      </c>
      <c r="AE137" s="161">
        <f>AVERAGE(埼玉!$B137:$Z137)</f>
        <v>11.405555555555555</v>
      </c>
      <c r="AF137" s="161">
        <f>AVERAGE(千葉!$B137:$AA137)</f>
        <v>10.47</v>
      </c>
      <c r="AG137" s="161">
        <f>AVERAGE(東京!$B137:$Z137)</f>
        <v>10.049999999999999</v>
      </c>
      <c r="AH137" s="161">
        <f>AVERAGE(神奈川!$B137:$Z137)</f>
        <v>8.453846153846154</v>
      </c>
      <c r="AI137" s="161">
        <f>AVERAGE(山梨!$B137:$Z137)</f>
        <v>4.9750000000000005</v>
      </c>
      <c r="AJ137" s="161">
        <f>AVERAGE(長野!$B137:$Z137)</f>
        <v>5.9</v>
      </c>
      <c r="AK137" s="161">
        <f>AVERAGE(静岡!$B137:$AC137)</f>
        <v>7.7035714285714274</v>
      </c>
      <c r="AL137" s="66"/>
      <c r="AM137" s="73"/>
    </row>
    <row r="138" spans="1:39" x14ac:dyDescent="0.15">
      <c r="A138">
        <f t="shared" si="8"/>
        <v>8</v>
      </c>
      <c r="B138" s="72">
        <v>43326</v>
      </c>
      <c r="C138">
        <f>COUNT(茨城!$B138:$Z138)</f>
        <v>18</v>
      </c>
      <c r="D138">
        <f>COUNT(栃木!$B138:$Z138)</f>
        <v>11</v>
      </c>
      <c r="E138">
        <f>COUNT(群馬!$B138:$Z138)</f>
        <v>8</v>
      </c>
      <c r="F138">
        <f>COUNT(埼玉!$B138:$Z138)</f>
        <v>19</v>
      </c>
      <c r="G138">
        <f>COUNT(千葉!$B138:$AA138)</f>
        <v>19</v>
      </c>
      <c r="H138">
        <f>COUNT(東京!$B138:$Z138)</f>
        <v>8</v>
      </c>
      <c r="I138">
        <f>COUNT(神奈川!$B138:$Z138)</f>
        <v>13</v>
      </c>
      <c r="J138">
        <f>COUNT(山梨!$B138:$Z138)</f>
        <v>4</v>
      </c>
      <c r="K138">
        <f>COUNT(長野!$B138:$Z138)</f>
        <v>6</v>
      </c>
      <c r="L138">
        <f>COUNT(静岡!$B138:$AC138)</f>
        <v>28</v>
      </c>
      <c r="M138" s="66">
        <f t="shared" si="9"/>
        <v>134</v>
      </c>
      <c r="O138" s="276">
        <f>MAX(茨城!$B138:$Z138)</f>
        <v>13.2</v>
      </c>
      <c r="P138" s="276">
        <f>MAX(栃木!$B138:$Z138)</f>
        <v>13.2</v>
      </c>
      <c r="Q138" s="276">
        <f>MAX(群馬!$B138:$Z138)</f>
        <v>11.5</v>
      </c>
      <c r="R138" s="276">
        <f>MAX(埼玉!$B138:$Z138)</f>
        <v>12.6</v>
      </c>
      <c r="S138" s="276">
        <f>MAX(千葉!$B138:$AA138)</f>
        <v>9.6999999999999993</v>
      </c>
      <c r="T138" s="276">
        <f>MAX(東京!$B138:$Z138)</f>
        <v>8.1</v>
      </c>
      <c r="U138" s="276">
        <f>MAX(神奈川!$B138:$Z138)</f>
        <v>11</v>
      </c>
      <c r="V138" s="276">
        <f>MAX(山梨!$B138:$Z138)</f>
        <v>7.2</v>
      </c>
      <c r="W138" s="276">
        <f>MAX(長野!$B138:$Z138)</f>
        <v>8.6</v>
      </c>
      <c r="X138" s="449">
        <f>MAX(静岡!$B138:$AC138)</f>
        <v>11.2</v>
      </c>
      <c r="Y138" s="278">
        <f t="shared" si="10"/>
        <v>13.2</v>
      </c>
      <c r="Z138" s="277" t="str">
        <f t="shared" ca="1" si="11"/>
        <v/>
      </c>
      <c r="AA138" s="160"/>
      <c r="AB138" s="161">
        <f>AVERAGE(茨城!$B138:$Z138)</f>
        <v>8.3888888888888911</v>
      </c>
      <c r="AC138" s="161">
        <f>AVERAGE(栃木!$B138:$Z138)</f>
        <v>9.6181818181818173</v>
      </c>
      <c r="AD138" s="161">
        <f>AVERAGE(群馬!$B138:$Z138)</f>
        <v>7.4</v>
      </c>
      <c r="AE138" s="161">
        <f>AVERAGE(埼玉!$B138:$Z138)</f>
        <v>8.7105263157894743</v>
      </c>
      <c r="AF138" s="161">
        <f>AVERAGE(千葉!$B138:$AA138)</f>
        <v>5.4473684210526319</v>
      </c>
      <c r="AG138" s="161">
        <f>AVERAGE(東京!$B138:$Z138)</f>
        <v>6.8500000000000014</v>
      </c>
      <c r="AH138" s="161">
        <f>AVERAGE(神奈川!$B138:$Z138)</f>
        <v>6.046153846153846</v>
      </c>
      <c r="AI138" s="161">
        <f>AVERAGE(山梨!$B138:$Z138)</f>
        <v>6.0250000000000004</v>
      </c>
      <c r="AJ138" s="161">
        <f>AVERAGE(長野!$B138:$Z138)</f>
        <v>6.6833333333333336</v>
      </c>
      <c r="AK138" s="161">
        <f>AVERAGE(静岡!$B138:$AC138)</f>
        <v>5.6821428571428569</v>
      </c>
      <c r="AL138" s="66"/>
      <c r="AM138" s="73"/>
    </row>
    <row r="139" spans="1:39" x14ac:dyDescent="0.15">
      <c r="A139">
        <f t="shared" si="8"/>
        <v>8</v>
      </c>
      <c r="B139" s="72">
        <v>43327</v>
      </c>
      <c r="C139">
        <f>COUNT(茨城!$B139:$Z139)</f>
        <v>18</v>
      </c>
      <c r="D139">
        <f>COUNT(栃木!$B139:$Z139)</f>
        <v>11</v>
      </c>
      <c r="E139">
        <f>COUNT(群馬!$B139:$Z139)</f>
        <v>8</v>
      </c>
      <c r="F139">
        <f>COUNT(埼玉!$B139:$Z139)</f>
        <v>19</v>
      </c>
      <c r="G139">
        <f>COUNT(千葉!$B139:$AA139)</f>
        <v>20</v>
      </c>
      <c r="H139">
        <f>COUNT(東京!$B139:$Z139)</f>
        <v>8</v>
      </c>
      <c r="I139">
        <f>COUNT(神奈川!$B139:$Z139)</f>
        <v>13</v>
      </c>
      <c r="J139">
        <f>COUNT(山梨!$B139:$Z139)</f>
        <v>4</v>
      </c>
      <c r="K139">
        <f>COUNT(長野!$B139:$Z139)</f>
        <v>6</v>
      </c>
      <c r="L139">
        <f>COUNT(静岡!$B139:$AC139)</f>
        <v>28</v>
      </c>
      <c r="M139" s="66">
        <f t="shared" si="9"/>
        <v>135</v>
      </c>
      <c r="O139" s="276">
        <f>MAX(茨城!$B139:$Z139)</f>
        <v>6.5</v>
      </c>
      <c r="P139" s="276">
        <f>MAX(栃木!$B139:$Z139)</f>
        <v>9.5</v>
      </c>
      <c r="Q139" s="276">
        <f>MAX(群馬!$B139:$Z139)</f>
        <v>8.3000000000000007</v>
      </c>
      <c r="R139" s="276">
        <f>MAX(埼玉!$B139:$Z139)</f>
        <v>14.2</v>
      </c>
      <c r="S139" s="276">
        <f>MAX(千葉!$B139:$AA139)</f>
        <v>8.1</v>
      </c>
      <c r="T139" s="276">
        <f>MAX(東京!$B139:$Z139)</f>
        <v>7.2</v>
      </c>
      <c r="U139" s="276">
        <f>MAX(神奈川!$B139:$Z139)</f>
        <v>8.4</v>
      </c>
      <c r="V139" s="276">
        <f>MAX(山梨!$B139:$Z139)</f>
        <v>5.4</v>
      </c>
      <c r="W139" s="276">
        <f>MAX(長野!$B139:$Z139)</f>
        <v>7.6</v>
      </c>
      <c r="X139" s="449">
        <f>MAX(静岡!$B139:$AC139)</f>
        <v>8.6999999999999993</v>
      </c>
      <c r="Y139" s="278">
        <f t="shared" si="10"/>
        <v>14.2</v>
      </c>
      <c r="Z139" s="277" t="str">
        <f t="shared" ca="1" si="11"/>
        <v/>
      </c>
      <c r="AA139" s="160"/>
      <c r="AB139" s="161">
        <f>AVERAGE(茨城!$B139:$Z139)</f>
        <v>4.4666666666666677</v>
      </c>
      <c r="AC139" s="161">
        <f>AVERAGE(栃木!$B139:$Z139)</f>
        <v>6.9363636363636374</v>
      </c>
      <c r="AD139" s="161">
        <f>AVERAGE(群馬!$B139:$Z139)</f>
        <v>6.6625000000000005</v>
      </c>
      <c r="AE139" s="161">
        <f>AVERAGE(埼玉!$B139:$Z139)</f>
        <v>7.0736842105263147</v>
      </c>
      <c r="AF139" s="161">
        <f>AVERAGE(千葉!$B139:$AA139)</f>
        <v>4.3499999999999996</v>
      </c>
      <c r="AG139" s="161">
        <f>AVERAGE(東京!$B139:$Z139)</f>
        <v>5.3999999999999995</v>
      </c>
      <c r="AH139" s="161">
        <f>AVERAGE(神奈川!$B139:$Z139)</f>
        <v>4.6307692307692303</v>
      </c>
      <c r="AI139" s="161">
        <f>AVERAGE(山梨!$B139:$Z139)</f>
        <v>4.0250000000000004</v>
      </c>
      <c r="AJ139" s="161">
        <f>AVERAGE(長野!$B139:$Z139)</f>
        <v>3.6333333333333333</v>
      </c>
      <c r="AK139" s="161">
        <f>AVERAGE(静岡!$B139:$AC139)</f>
        <v>3.3071428571428574</v>
      </c>
      <c r="AL139" s="66"/>
      <c r="AM139" s="73"/>
    </row>
    <row r="140" spans="1:39" x14ac:dyDescent="0.15">
      <c r="A140">
        <f t="shared" si="8"/>
        <v>8</v>
      </c>
      <c r="B140" s="72">
        <v>43328</v>
      </c>
      <c r="C140">
        <f>COUNT(茨城!$B140:$Z140)</f>
        <v>18</v>
      </c>
      <c r="D140">
        <f>COUNT(栃木!$B140:$Z140)</f>
        <v>11</v>
      </c>
      <c r="E140">
        <f>COUNT(群馬!$B140:$Z140)</f>
        <v>8</v>
      </c>
      <c r="F140">
        <f>COUNT(埼玉!$B140:$Z140)</f>
        <v>18</v>
      </c>
      <c r="G140">
        <f>COUNT(千葉!$B140:$AA140)</f>
        <v>21</v>
      </c>
      <c r="H140">
        <f>COUNT(東京!$B140:$Z140)</f>
        <v>8</v>
      </c>
      <c r="I140">
        <f>COUNT(神奈川!$B140:$Z140)</f>
        <v>13</v>
      </c>
      <c r="J140">
        <f>COUNT(山梨!$B140:$Z140)</f>
        <v>4</v>
      </c>
      <c r="K140">
        <f>COUNT(長野!$B140:$Z140)</f>
        <v>6</v>
      </c>
      <c r="L140">
        <f>COUNT(静岡!$B140:$AC140)</f>
        <v>28</v>
      </c>
      <c r="M140" s="66">
        <f t="shared" si="9"/>
        <v>135</v>
      </c>
      <c r="O140" s="276">
        <f>MAX(茨城!$B140:$Z140)</f>
        <v>7.3</v>
      </c>
      <c r="P140" s="276">
        <f>MAX(栃木!$B140:$Z140)</f>
        <v>6.2</v>
      </c>
      <c r="Q140" s="276">
        <f>MAX(群馬!$B140:$Z140)</f>
        <v>5.0999999999999996</v>
      </c>
      <c r="R140" s="276">
        <f>MAX(埼玉!$B140:$Z140)</f>
        <v>6.7</v>
      </c>
      <c r="S140" s="276">
        <f>MAX(千葉!$B140:$AA140)</f>
        <v>9.6</v>
      </c>
      <c r="T140" s="276">
        <f>MAX(東京!$B140:$Z140)</f>
        <v>9</v>
      </c>
      <c r="U140" s="276">
        <f>MAX(神奈川!$B140:$Z140)</f>
        <v>10.3</v>
      </c>
      <c r="V140" s="276">
        <f>MAX(山梨!$B140:$Z140)</f>
        <v>6.9</v>
      </c>
      <c r="W140" s="276">
        <f>MAX(長野!$B140:$Z140)</f>
        <v>3.7</v>
      </c>
      <c r="X140" s="449">
        <f>MAX(静岡!$B140:$AC140)</f>
        <v>9</v>
      </c>
      <c r="Y140" s="278">
        <f t="shared" si="10"/>
        <v>10.3</v>
      </c>
      <c r="Z140" s="277" t="str">
        <f t="shared" ca="1" si="11"/>
        <v/>
      </c>
      <c r="AA140" s="160"/>
      <c r="AB140" s="161">
        <f>AVERAGE(茨城!$B140:$Z140)</f>
        <v>4.5777777777777784</v>
      </c>
      <c r="AC140" s="161">
        <f>AVERAGE(栃木!$B140:$Z140)</f>
        <v>4.0000000000000009</v>
      </c>
      <c r="AD140" s="161">
        <f>AVERAGE(群馬!$B140:$Z140)</f>
        <v>3.5124999999999993</v>
      </c>
      <c r="AE140" s="161">
        <f>AVERAGE(埼玉!$B140:$Z140)</f>
        <v>3.2611111111111111</v>
      </c>
      <c r="AF140" s="161">
        <f>AVERAGE(千葉!$B140:$AA140)</f>
        <v>5.6761904761904756</v>
      </c>
      <c r="AG140" s="161">
        <f>AVERAGE(東京!$B140:$Z140)</f>
        <v>5.3375000000000004</v>
      </c>
      <c r="AH140" s="161">
        <f>AVERAGE(神奈川!$B140:$Z140)</f>
        <v>6.1769230769230754</v>
      </c>
      <c r="AI140" s="161">
        <f>AVERAGE(山梨!$B140:$Z140)</f>
        <v>3.7</v>
      </c>
      <c r="AJ140" s="161">
        <f>AVERAGE(長野!$B140:$Z140)</f>
        <v>2.5666666666666669</v>
      </c>
      <c r="AK140" s="161">
        <f>AVERAGE(静岡!$B140:$AC140)</f>
        <v>5.2535714285714281</v>
      </c>
      <c r="AL140" s="66"/>
      <c r="AM140" s="73"/>
    </row>
    <row r="141" spans="1:39" x14ac:dyDescent="0.15">
      <c r="A141">
        <f t="shared" si="8"/>
        <v>8</v>
      </c>
      <c r="B141" s="72">
        <v>43329</v>
      </c>
      <c r="C141">
        <f>COUNT(茨城!$B141:$Z141)</f>
        <v>18</v>
      </c>
      <c r="D141">
        <f>COUNT(栃木!$B141:$Z141)</f>
        <v>11</v>
      </c>
      <c r="E141">
        <f>COUNT(群馬!$B141:$Z141)</f>
        <v>8</v>
      </c>
      <c r="F141">
        <f>COUNT(埼玉!$B141:$Z141)</f>
        <v>19</v>
      </c>
      <c r="G141">
        <f>COUNT(千葉!$B141:$AA141)</f>
        <v>20</v>
      </c>
      <c r="H141">
        <f>COUNT(東京!$B141:$Z141)</f>
        <v>8</v>
      </c>
      <c r="I141">
        <f>COUNT(神奈川!$B141:$Z141)</f>
        <v>13</v>
      </c>
      <c r="J141">
        <f>COUNT(山梨!$B141:$Z141)</f>
        <v>4</v>
      </c>
      <c r="K141">
        <f>COUNT(長野!$B141:$Z141)</f>
        <v>6</v>
      </c>
      <c r="L141">
        <f>COUNT(静岡!$B141:$AC141)</f>
        <v>28</v>
      </c>
      <c r="M141" s="66">
        <f t="shared" si="9"/>
        <v>135</v>
      </c>
      <c r="O141" s="276">
        <f>MAX(茨城!$B141:$Z141)</f>
        <v>5.7</v>
      </c>
      <c r="P141" s="276">
        <f>MAX(栃木!$B141:$Z141)</f>
        <v>6.3</v>
      </c>
      <c r="Q141" s="276">
        <f>MAX(群馬!$B141:$Z141)</f>
        <v>4.4000000000000004</v>
      </c>
      <c r="R141" s="276">
        <f>MAX(埼玉!$B141:$Z141)</f>
        <v>5.2</v>
      </c>
      <c r="S141" s="276">
        <f>MAX(千葉!$B141:$AA141)</f>
        <v>6.3</v>
      </c>
      <c r="T141" s="276">
        <f>MAX(東京!$B141:$Z141)</f>
        <v>5</v>
      </c>
      <c r="U141" s="276">
        <f>MAX(神奈川!$B141:$Z141)</f>
        <v>7.3</v>
      </c>
      <c r="V141" s="276">
        <f>MAX(山梨!$B141:$Z141)</f>
        <v>7.6000000000000005</v>
      </c>
      <c r="W141" s="276">
        <f>MAX(長野!$B141:$Z141)</f>
        <v>4.5</v>
      </c>
      <c r="X141" s="449">
        <f>MAX(静岡!$B141:$AC141)</f>
        <v>9.1999999999999993</v>
      </c>
      <c r="Y141" s="278">
        <f t="shared" si="10"/>
        <v>9.1999999999999993</v>
      </c>
      <c r="Z141" s="277" t="str">
        <f t="shared" ca="1" si="11"/>
        <v/>
      </c>
      <c r="AA141" s="160"/>
      <c r="AB141" s="161">
        <f>AVERAGE(茨城!$B141:$Z141)</f>
        <v>2.6777777777777771</v>
      </c>
      <c r="AC141" s="161">
        <f>AVERAGE(栃木!$B141:$Z141)</f>
        <v>2.5272727272727273</v>
      </c>
      <c r="AD141" s="161">
        <f>AVERAGE(群馬!$B141:$Z141)</f>
        <v>2.2750000000000004</v>
      </c>
      <c r="AE141" s="161">
        <f>AVERAGE(埼玉!$B141:$Z141)</f>
        <v>1.7263157894736845</v>
      </c>
      <c r="AF141" s="161">
        <f>AVERAGE(千葉!$B141:$AA141)</f>
        <v>3.5000000000000009</v>
      </c>
      <c r="AG141" s="161">
        <f>AVERAGE(東京!$B141:$Z141)</f>
        <v>3.7375000000000003</v>
      </c>
      <c r="AH141" s="161">
        <f>AVERAGE(神奈川!$B141:$Z141)</f>
        <v>3.4615384615384621</v>
      </c>
      <c r="AI141" s="161">
        <f>AVERAGE(山梨!$B141:$Z141)</f>
        <v>3.2250000000000001</v>
      </c>
      <c r="AJ141" s="161">
        <f>AVERAGE(長野!$B141:$Z141)</f>
        <v>3.0333333333333332</v>
      </c>
      <c r="AK141" s="161">
        <f>AVERAGE(静岡!$B141:$AC141)</f>
        <v>4.5214285714285714</v>
      </c>
      <c r="AL141" s="66"/>
      <c r="AM141" s="73"/>
    </row>
    <row r="142" spans="1:39" x14ac:dyDescent="0.15">
      <c r="A142">
        <f t="shared" si="8"/>
        <v>8</v>
      </c>
      <c r="B142" s="72">
        <v>43330</v>
      </c>
      <c r="C142">
        <f>COUNT(茨城!$B142:$Z142)</f>
        <v>18</v>
      </c>
      <c r="D142">
        <f>COUNT(栃木!$B142:$Z142)</f>
        <v>11</v>
      </c>
      <c r="E142">
        <f>COUNT(群馬!$B142:$Z142)</f>
        <v>8</v>
      </c>
      <c r="F142">
        <f>COUNT(埼玉!$B142:$Z142)</f>
        <v>18</v>
      </c>
      <c r="G142">
        <f>COUNT(千葉!$B142:$AA142)</f>
        <v>21</v>
      </c>
      <c r="H142">
        <f>COUNT(東京!$B142:$Z142)</f>
        <v>8</v>
      </c>
      <c r="I142">
        <f>COUNT(神奈川!$B142:$Z142)</f>
        <v>13</v>
      </c>
      <c r="J142">
        <f>COUNT(山梨!$B142:$Z142)</f>
        <v>4</v>
      </c>
      <c r="K142">
        <f>COUNT(長野!$B142:$Z142)</f>
        <v>6</v>
      </c>
      <c r="L142">
        <f>COUNT(静岡!$B142:$AC142)</f>
        <v>28</v>
      </c>
      <c r="M142" s="66">
        <f t="shared" si="9"/>
        <v>135</v>
      </c>
      <c r="O142" s="276">
        <f>MAX(茨城!$B142:$Z142)</f>
        <v>6.9</v>
      </c>
      <c r="P142" s="276">
        <f>MAX(栃木!$B142:$Z142)</f>
        <v>8.1999999999999993</v>
      </c>
      <c r="Q142" s="276">
        <f>MAX(群馬!$B142:$Z142)</f>
        <v>7.8</v>
      </c>
      <c r="R142" s="276">
        <f>MAX(埼玉!$B142:$Z142)</f>
        <v>8.8000000000000007</v>
      </c>
      <c r="S142" s="276">
        <f>MAX(千葉!$B142:$AA142)</f>
        <v>7.7</v>
      </c>
      <c r="T142" s="276">
        <f>MAX(東京!$B142:$Z142)</f>
        <v>7.7</v>
      </c>
      <c r="U142" s="276">
        <f>MAX(神奈川!$B142:$Z142)</f>
        <v>10.6</v>
      </c>
      <c r="V142" s="276">
        <f>MAX(山梨!$B142:$Z142)</f>
        <v>7.6000000000000005</v>
      </c>
      <c r="W142" s="276">
        <f>MAX(長野!$B142:$Z142)</f>
        <v>6.6</v>
      </c>
      <c r="X142" s="449">
        <f>MAX(静岡!$B142:$AC142)</f>
        <v>9</v>
      </c>
      <c r="Y142" s="278">
        <f t="shared" si="10"/>
        <v>10.6</v>
      </c>
      <c r="Z142" s="277" t="str">
        <f t="shared" ca="1" si="11"/>
        <v/>
      </c>
      <c r="AA142" s="160"/>
      <c r="AB142" s="161">
        <f>AVERAGE(茨城!$B142:$Z142)</f>
        <v>4.5444444444444443</v>
      </c>
      <c r="AC142" s="161">
        <f>AVERAGE(栃木!$B142:$Z142)</f>
        <v>4.1272727272727279</v>
      </c>
      <c r="AD142" s="161">
        <f>AVERAGE(群馬!$B142:$Z142)</f>
        <v>5.3999999999999995</v>
      </c>
      <c r="AE142" s="161">
        <f>AVERAGE(埼玉!$B142:$Z142)</f>
        <v>6.7666666666666666</v>
      </c>
      <c r="AF142" s="161">
        <f>AVERAGE(千葉!$B142:$AA142)</f>
        <v>5.7523809523809533</v>
      </c>
      <c r="AG142" s="161">
        <f>AVERAGE(東京!$B142:$Z142)</f>
        <v>7.05</v>
      </c>
      <c r="AH142" s="161">
        <f>AVERAGE(神奈川!$B142:$Z142)</f>
        <v>6.6769230769230763</v>
      </c>
      <c r="AI142" s="161">
        <f>AVERAGE(山梨!$B142:$Z142)</f>
        <v>6.7500000000000009</v>
      </c>
      <c r="AJ142" s="161">
        <f>AVERAGE(長野!$B142:$Z142)</f>
        <v>5.8500000000000005</v>
      </c>
      <c r="AK142" s="161">
        <f>AVERAGE(静岡!$B142:$AC142)</f>
        <v>5.9535714285714292</v>
      </c>
      <c r="AL142" s="66"/>
      <c r="AM142" s="73"/>
    </row>
    <row r="143" spans="1:39" x14ac:dyDescent="0.15">
      <c r="A143">
        <f t="shared" si="8"/>
        <v>8</v>
      </c>
      <c r="B143" s="72">
        <v>43331</v>
      </c>
      <c r="C143">
        <f>COUNT(茨城!$B143:$Z143)</f>
        <v>18</v>
      </c>
      <c r="D143">
        <f>COUNT(栃木!$B143:$Z143)</f>
        <v>10</v>
      </c>
      <c r="E143">
        <f>COUNT(群馬!$B143:$Z143)</f>
        <v>8</v>
      </c>
      <c r="F143">
        <f>COUNT(埼玉!$B143:$Z143)</f>
        <v>18</v>
      </c>
      <c r="G143">
        <f>COUNT(千葉!$B143:$AA143)</f>
        <v>21</v>
      </c>
      <c r="H143">
        <f>COUNT(東京!$B143:$Z143)</f>
        <v>8</v>
      </c>
      <c r="I143">
        <f>COUNT(神奈川!$B143:$Z143)</f>
        <v>13</v>
      </c>
      <c r="J143">
        <f>COUNT(山梨!$B143:$Z143)</f>
        <v>4</v>
      </c>
      <c r="K143">
        <f>COUNT(長野!$B143:$Z143)</f>
        <v>6</v>
      </c>
      <c r="L143">
        <f>COUNT(静岡!$B143:$AC143)</f>
        <v>28</v>
      </c>
      <c r="M143" s="66">
        <f t="shared" si="9"/>
        <v>134</v>
      </c>
      <c r="O143" s="276">
        <f>MAX(茨城!$B143:$Z143)</f>
        <v>8.3000000000000007</v>
      </c>
      <c r="P143" s="276">
        <f>MAX(栃木!$B143:$Z143)</f>
        <v>11.3</v>
      </c>
      <c r="Q143" s="276">
        <f>MAX(群馬!$B143:$Z143)</f>
        <v>12.2</v>
      </c>
      <c r="R143" s="276">
        <f>MAX(埼玉!$B143:$Z143)</f>
        <v>12.9</v>
      </c>
      <c r="S143" s="276">
        <f>MAX(千葉!$B143:$AA143)</f>
        <v>8.6</v>
      </c>
      <c r="T143" s="276">
        <f>MAX(東京!$B143:$Z143)</f>
        <v>11</v>
      </c>
      <c r="U143" s="276">
        <f>MAX(神奈川!$B143:$Z143)</f>
        <v>12.9</v>
      </c>
      <c r="V143" s="276">
        <f>MAX(山梨!$B143:$Z143)</f>
        <v>11.8</v>
      </c>
      <c r="W143" s="276">
        <f>MAX(長野!$B143:$Z143)</f>
        <v>10.9</v>
      </c>
      <c r="X143" s="449">
        <f>MAX(静岡!$B143:$AC143)</f>
        <v>9.4</v>
      </c>
      <c r="Y143" s="278">
        <f t="shared" si="10"/>
        <v>12.9</v>
      </c>
      <c r="Z143" s="277" t="str">
        <f t="shared" ca="1" si="11"/>
        <v/>
      </c>
      <c r="AA143" s="160"/>
      <c r="AB143" s="161">
        <f>AVERAGE(茨城!$B143:$Z143)</f>
        <v>6.0388888888888888</v>
      </c>
      <c r="AC143" s="161">
        <f>AVERAGE(栃木!$B143:$Z143)</f>
        <v>8.1199999999999992</v>
      </c>
      <c r="AD143" s="161">
        <f>AVERAGE(群馬!$B143:$Z143)</f>
        <v>10.8125</v>
      </c>
      <c r="AE143" s="161">
        <f>AVERAGE(埼玉!$B143:$Z143)</f>
        <v>10.93888888888889</v>
      </c>
      <c r="AF143" s="161">
        <f>AVERAGE(千葉!$B143:$AA143)</f>
        <v>6.0857142857142863</v>
      </c>
      <c r="AG143" s="161">
        <f>AVERAGE(東京!$B143:$Z143)</f>
        <v>9.1374999999999993</v>
      </c>
      <c r="AH143" s="161">
        <f>AVERAGE(神奈川!$B143:$Z143)</f>
        <v>8.953846153846154</v>
      </c>
      <c r="AI143" s="161">
        <f>AVERAGE(山梨!$B143:$Z143)</f>
        <v>10.275</v>
      </c>
      <c r="AJ143" s="161">
        <f>AVERAGE(長野!$B143:$Z143)</f>
        <v>9.7999999999999989</v>
      </c>
      <c r="AK143" s="161">
        <f>AVERAGE(静岡!$B143:$AC143)</f>
        <v>6.4928571428571447</v>
      </c>
      <c r="AL143" s="66"/>
      <c r="AM143" s="73"/>
    </row>
    <row r="144" spans="1:39" x14ac:dyDescent="0.15">
      <c r="A144">
        <f t="shared" si="8"/>
        <v>8</v>
      </c>
      <c r="B144" s="72">
        <v>43332</v>
      </c>
      <c r="C144">
        <f>COUNT(茨城!$B144:$Z144)</f>
        <v>18</v>
      </c>
      <c r="D144">
        <f>COUNT(栃木!$B144:$Z144)</f>
        <v>11</v>
      </c>
      <c r="E144">
        <f>COUNT(群馬!$B144:$Z144)</f>
        <v>8</v>
      </c>
      <c r="F144">
        <f>COUNT(埼玉!$B144:$Z144)</f>
        <v>18</v>
      </c>
      <c r="G144">
        <f>COUNT(千葉!$B144:$AA144)</f>
        <v>21</v>
      </c>
      <c r="H144">
        <f>COUNT(東京!$B144:$Z144)</f>
        <v>8</v>
      </c>
      <c r="I144">
        <f>COUNT(神奈川!$B144:$Z144)</f>
        <v>13</v>
      </c>
      <c r="J144">
        <f>COUNT(山梨!$B144:$Z144)</f>
        <v>3</v>
      </c>
      <c r="K144">
        <f>COUNT(長野!$B144:$Z144)</f>
        <v>6</v>
      </c>
      <c r="L144">
        <f>COUNT(静岡!$B144:$AC144)</f>
        <v>28</v>
      </c>
      <c r="M144" s="66">
        <f t="shared" si="9"/>
        <v>134</v>
      </c>
      <c r="O144" s="276">
        <f>MAX(茨城!$B144:$Z144)</f>
        <v>9.3000000000000007</v>
      </c>
      <c r="P144" s="276">
        <f>MAX(栃木!$B144:$Z144)</f>
        <v>12.3</v>
      </c>
      <c r="Q144" s="276">
        <f>MAX(群馬!$B144:$Z144)</f>
        <v>14</v>
      </c>
      <c r="R144" s="276">
        <f>MAX(埼玉!$B144:$Z144)</f>
        <v>16.2</v>
      </c>
      <c r="S144" s="276">
        <f>MAX(千葉!$B144:$AA144)</f>
        <v>9.1</v>
      </c>
      <c r="T144" s="276">
        <f>MAX(東京!$B144:$Z144)</f>
        <v>12.9</v>
      </c>
      <c r="U144" s="276">
        <f>MAX(神奈川!$B144:$Z144)</f>
        <v>15.4</v>
      </c>
      <c r="V144" s="276">
        <f>MAX(山梨!$B144:$Z144)</f>
        <v>10</v>
      </c>
      <c r="W144" s="276">
        <f>MAX(長野!$B144:$Z144)</f>
        <v>15.3</v>
      </c>
      <c r="X144" s="449">
        <f>MAX(静岡!$B144:$AC144)</f>
        <v>12.2</v>
      </c>
      <c r="Y144" s="278">
        <f t="shared" si="10"/>
        <v>16.2</v>
      </c>
      <c r="Z144" s="277" t="str">
        <f t="shared" ca="1" si="11"/>
        <v/>
      </c>
      <c r="AA144" s="160"/>
      <c r="AB144" s="161">
        <f>AVERAGE(茨城!$B144:$Z144)</f>
        <v>6.5333333333333323</v>
      </c>
      <c r="AC144" s="161">
        <f>AVERAGE(栃木!$B144:$Z144)</f>
        <v>8.1727272727272737</v>
      </c>
      <c r="AD144" s="161">
        <f>AVERAGE(群馬!$B144:$Z144)</f>
        <v>12.2</v>
      </c>
      <c r="AE144" s="161">
        <f>AVERAGE(埼玉!$B144:$Z144)</f>
        <v>12.9</v>
      </c>
      <c r="AF144" s="161">
        <f>AVERAGE(千葉!$B144:$AA144)</f>
        <v>7.3095238095238084</v>
      </c>
      <c r="AG144" s="161">
        <f>AVERAGE(東京!$B144:$Z144)</f>
        <v>9.7499999999999982</v>
      </c>
      <c r="AH144" s="161">
        <f>AVERAGE(神奈川!$B144:$Z144)</f>
        <v>10.876923076923076</v>
      </c>
      <c r="AI144" s="161">
        <f>AVERAGE(山梨!$B144:$Z144)</f>
        <v>8.7333333333333343</v>
      </c>
      <c r="AJ144" s="161">
        <f>AVERAGE(長野!$B144:$Z144)</f>
        <v>10.016666666666667</v>
      </c>
      <c r="AK144" s="161">
        <f>AVERAGE(静岡!$B144:$AC144)</f>
        <v>7.9642857142857144</v>
      </c>
      <c r="AL144" s="66"/>
      <c r="AM144" s="73"/>
    </row>
    <row r="145" spans="1:39" x14ac:dyDescent="0.15">
      <c r="A145">
        <f t="shared" si="8"/>
        <v>8</v>
      </c>
      <c r="B145" s="72">
        <v>43333</v>
      </c>
      <c r="C145">
        <f>COUNT(茨城!$B145:$Z145)</f>
        <v>18</v>
      </c>
      <c r="D145">
        <f>COUNT(栃木!$B145:$Z145)</f>
        <v>11</v>
      </c>
      <c r="E145">
        <f>COUNT(群馬!$B145:$Z145)</f>
        <v>8</v>
      </c>
      <c r="F145">
        <f>COUNT(埼玉!$B145:$Z145)</f>
        <v>18</v>
      </c>
      <c r="G145">
        <f>COUNT(千葉!$B145:$AA145)</f>
        <v>21</v>
      </c>
      <c r="H145">
        <f>COUNT(東京!$B145:$Z145)</f>
        <v>8</v>
      </c>
      <c r="I145">
        <f>COUNT(神奈川!$B145:$Z145)</f>
        <v>13</v>
      </c>
      <c r="J145">
        <f>COUNT(山梨!$B145:$Z145)</f>
        <v>3</v>
      </c>
      <c r="K145">
        <f>COUNT(長野!$B145:$Z145)</f>
        <v>6</v>
      </c>
      <c r="L145">
        <f>COUNT(静岡!$B145:$AC145)</f>
        <v>27</v>
      </c>
      <c r="M145" s="66">
        <f t="shared" si="9"/>
        <v>133</v>
      </c>
      <c r="O145" s="276">
        <f>MAX(茨城!$B145:$Z145)</f>
        <v>13.2</v>
      </c>
      <c r="P145" s="276">
        <f>MAX(栃木!$B145:$Z145)</f>
        <v>13.9</v>
      </c>
      <c r="Q145" s="276">
        <f>MAX(群馬!$B145:$Z145)</f>
        <v>20.8</v>
      </c>
      <c r="R145" s="276">
        <f>MAX(埼玉!$B145:$Z145)</f>
        <v>22.3</v>
      </c>
      <c r="S145" s="276">
        <f>MAX(千葉!$B145:$AA145)</f>
        <v>11.5</v>
      </c>
      <c r="T145" s="276">
        <f>MAX(東京!$B145:$Z145)</f>
        <v>14</v>
      </c>
      <c r="U145" s="276">
        <f>MAX(神奈川!$B145:$Z145)</f>
        <v>17</v>
      </c>
      <c r="V145" s="276">
        <f>MAX(山梨!$B145:$Z145)</f>
        <v>5.8000000000000007</v>
      </c>
      <c r="W145" s="276">
        <f>MAX(長野!$B145:$Z145)</f>
        <v>17.600000000000001</v>
      </c>
      <c r="X145" s="449">
        <f>MAX(静岡!$B145:$AC145)</f>
        <v>16.100000000000001</v>
      </c>
      <c r="Y145" s="278">
        <f t="shared" si="10"/>
        <v>22.3</v>
      </c>
      <c r="Z145" s="277" t="str">
        <f t="shared" ca="1" si="11"/>
        <v/>
      </c>
      <c r="AA145" s="160"/>
      <c r="AB145" s="161">
        <f>AVERAGE(茨城!$B145:$Z145)</f>
        <v>9.0055555555555546</v>
      </c>
      <c r="AC145" s="161">
        <f>AVERAGE(栃木!$B145:$Z145)</f>
        <v>11.854545454545452</v>
      </c>
      <c r="AD145" s="161">
        <f>AVERAGE(群馬!$B145:$Z145)</f>
        <v>16.099999999999998</v>
      </c>
      <c r="AE145" s="161">
        <f>AVERAGE(埼玉!$B145:$Z145)</f>
        <v>14.850000000000001</v>
      </c>
      <c r="AF145" s="161">
        <f>AVERAGE(千葉!$B145:$AA145)</f>
        <v>7.7333333333333307</v>
      </c>
      <c r="AG145" s="161">
        <f>AVERAGE(東京!$B145:$Z145)</f>
        <v>11.762499999999999</v>
      </c>
      <c r="AH145" s="161">
        <f>AVERAGE(神奈川!$B145:$Z145)</f>
        <v>12.130769230769232</v>
      </c>
      <c r="AI145" s="161">
        <f>AVERAGE(山梨!$B145:$Z145)</f>
        <v>5.4000000000000012</v>
      </c>
      <c r="AJ145" s="161">
        <f>AVERAGE(長野!$B145:$Z145)</f>
        <v>10.183333333333334</v>
      </c>
      <c r="AK145" s="161">
        <f>AVERAGE(静岡!$B145:$AC145)</f>
        <v>8.9333333333333353</v>
      </c>
      <c r="AL145" s="66"/>
      <c r="AM145" s="73"/>
    </row>
    <row r="146" spans="1:39" x14ac:dyDescent="0.15">
      <c r="A146">
        <f t="shared" si="8"/>
        <v>8</v>
      </c>
      <c r="B146" s="72">
        <v>43334</v>
      </c>
      <c r="C146">
        <f>COUNT(茨城!$B146:$Z146)</f>
        <v>18</v>
      </c>
      <c r="D146">
        <f>COUNT(栃木!$B146:$Z146)</f>
        <v>11</v>
      </c>
      <c r="E146">
        <f>COUNT(群馬!$B146:$Z146)</f>
        <v>8</v>
      </c>
      <c r="F146">
        <f>COUNT(埼玉!$B146:$Z146)</f>
        <v>18</v>
      </c>
      <c r="G146">
        <f>COUNT(千葉!$B146:$AA146)</f>
        <v>21</v>
      </c>
      <c r="H146">
        <f>COUNT(東京!$B146:$Z146)</f>
        <v>8</v>
      </c>
      <c r="I146">
        <f>COUNT(神奈川!$B146:$Z146)</f>
        <v>13</v>
      </c>
      <c r="J146">
        <f>COUNT(山梨!$B146:$Z146)</f>
        <v>4</v>
      </c>
      <c r="K146">
        <f>COUNT(長野!$B146:$Z146)</f>
        <v>6</v>
      </c>
      <c r="L146">
        <f>COUNT(静岡!$B146:$AC146)</f>
        <v>27</v>
      </c>
      <c r="M146" s="66">
        <f t="shared" si="9"/>
        <v>134</v>
      </c>
      <c r="O146" s="276">
        <f>MAX(茨城!$B146:$Z146)</f>
        <v>11.3</v>
      </c>
      <c r="P146" s="276">
        <f>MAX(栃木!$B146:$Z146)</f>
        <v>12.5</v>
      </c>
      <c r="Q146" s="276">
        <f>MAX(群馬!$B146:$Z146)</f>
        <v>11.4</v>
      </c>
      <c r="R146" s="276">
        <f>MAX(埼玉!$B146:$Z146)</f>
        <v>14.5</v>
      </c>
      <c r="S146" s="276">
        <f>MAX(千葉!$B146:$AA146)</f>
        <v>9.8000000000000007</v>
      </c>
      <c r="T146" s="276">
        <f>MAX(東京!$B146:$Z146)</f>
        <v>9</v>
      </c>
      <c r="U146" s="276">
        <f>MAX(神奈川!$B146:$Z146)</f>
        <v>11.3</v>
      </c>
      <c r="V146" s="276">
        <f>MAX(山梨!$B146:$Z146)</f>
        <v>8</v>
      </c>
      <c r="W146" s="276">
        <f>MAX(長野!$B146:$Z146)</f>
        <v>21.5</v>
      </c>
      <c r="X146" s="449">
        <f>MAX(静岡!$B146:$AC146)</f>
        <v>19.8</v>
      </c>
      <c r="Y146" s="278">
        <f t="shared" si="10"/>
        <v>21.5</v>
      </c>
      <c r="Z146" s="277" t="str">
        <f t="shared" ca="1" si="11"/>
        <v/>
      </c>
      <c r="AA146" s="160"/>
      <c r="AB146" s="161">
        <f>AVERAGE(茨城!$B146:$Z146)</f>
        <v>6.7111111111111121</v>
      </c>
      <c r="AC146" s="161">
        <f>AVERAGE(栃木!$B146:$Z146)</f>
        <v>8.709090909090909</v>
      </c>
      <c r="AD146" s="161">
        <f>AVERAGE(群馬!$B146:$Z146)</f>
        <v>10.0375</v>
      </c>
      <c r="AE146" s="161">
        <f>AVERAGE(埼玉!$B146:$Z146)</f>
        <v>9.3833333333333329</v>
      </c>
      <c r="AF146" s="161">
        <f>AVERAGE(千葉!$B146:$AA146)</f>
        <v>5.0333333333333332</v>
      </c>
      <c r="AG146" s="161">
        <f>AVERAGE(東京!$B146:$Z146)</f>
        <v>7.7499999999999991</v>
      </c>
      <c r="AH146" s="161">
        <f>AVERAGE(神奈川!$B146:$Z146)</f>
        <v>6.930769230769231</v>
      </c>
      <c r="AI146" s="161">
        <f>AVERAGE(山梨!$B146:$Z146)</f>
        <v>6.1750000000000007</v>
      </c>
      <c r="AJ146" s="161">
        <f>AVERAGE(長野!$B146:$Z146)</f>
        <v>8.5833333333333339</v>
      </c>
      <c r="AK146" s="161">
        <f>AVERAGE(静岡!$B146:$AC146)</f>
        <v>7.4</v>
      </c>
      <c r="AL146" s="66"/>
      <c r="AM146" s="73"/>
    </row>
    <row r="147" spans="1:39" x14ac:dyDescent="0.15">
      <c r="A147">
        <f t="shared" si="8"/>
        <v>8</v>
      </c>
      <c r="B147" s="72">
        <v>43335</v>
      </c>
      <c r="C147">
        <f>COUNT(茨城!$B147:$Z147)</f>
        <v>18</v>
      </c>
      <c r="D147">
        <f>COUNT(栃木!$B147:$Z147)</f>
        <v>11</v>
      </c>
      <c r="E147">
        <f>COUNT(群馬!$B147:$Z147)</f>
        <v>8</v>
      </c>
      <c r="F147">
        <f>COUNT(埼玉!$B147:$Z147)</f>
        <v>18</v>
      </c>
      <c r="G147">
        <f>COUNT(千葉!$B147:$AA147)</f>
        <v>21</v>
      </c>
      <c r="H147">
        <f>COUNT(東京!$B147:$Z147)</f>
        <v>8</v>
      </c>
      <c r="I147">
        <f>COUNT(神奈川!$B147:$Z147)</f>
        <v>12</v>
      </c>
      <c r="J147">
        <f>COUNT(山梨!$B147:$Z147)</f>
        <v>4</v>
      </c>
      <c r="K147">
        <f>COUNT(長野!$B147:$Z147)</f>
        <v>6</v>
      </c>
      <c r="L147">
        <f>COUNT(静岡!$B147:$AC147)</f>
        <v>26</v>
      </c>
      <c r="M147" s="66">
        <f t="shared" si="9"/>
        <v>132</v>
      </c>
      <c r="O147" s="276">
        <f>MAX(茨城!$B147:$Z147)</f>
        <v>10.8</v>
      </c>
      <c r="P147" s="276">
        <f>MAX(栃木!$B147:$Z147)</f>
        <v>9</v>
      </c>
      <c r="Q147" s="276">
        <f>MAX(群馬!$B147:$Z147)</f>
        <v>10</v>
      </c>
      <c r="R147" s="276">
        <f>MAX(埼玉!$B147:$Z147)</f>
        <v>10.5</v>
      </c>
      <c r="S147" s="276">
        <f>MAX(千葉!$B147:$AA147)</f>
        <v>13.5</v>
      </c>
      <c r="T147" s="276">
        <f>MAX(東京!$B147:$Z147)</f>
        <v>10.6</v>
      </c>
      <c r="U147" s="276">
        <f>MAX(神奈川!$B147:$Z147)</f>
        <v>14.8</v>
      </c>
      <c r="V147" s="276">
        <f>MAX(山梨!$B147:$Z147)</f>
        <v>6.8000000000000007</v>
      </c>
      <c r="W147" s="276">
        <f>MAX(長野!$B147:$Z147)</f>
        <v>6.7</v>
      </c>
      <c r="X147" s="449">
        <f>MAX(静岡!$B147:$AC147)</f>
        <v>22.5</v>
      </c>
      <c r="Y147" s="278">
        <f t="shared" si="10"/>
        <v>22.5</v>
      </c>
      <c r="Z147" s="277" t="str">
        <f t="shared" ca="1" si="11"/>
        <v/>
      </c>
      <c r="AA147" s="160"/>
      <c r="AB147" s="161">
        <f>AVERAGE(茨城!$B147:$Z147)</f>
        <v>7.4444444444444446</v>
      </c>
      <c r="AC147" s="161">
        <f>AVERAGE(栃木!$B147:$Z147)</f>
        <v>7.2818181818181822</v>
      </c>
      <c r="AD147" s="161">
        <f>AVERAGE(群馬!$B147:$Z147)</f>
        <v>6.4749999999999996</v>
      </c>
      <c r="AE147" s="161">
        <f>AVERAGE(埼玉!$B147:$Z147)</f>
        <v>7.4055555555555559</v>
      </c>
      <c r="AF147" s="161">
        <f>AVERAGE(千葉!$B147:$AA147)</f>
        <v>7.4714285714285733</v>
      </c>
      <c r="AG147" s="161">
        <f>AVERAGE(東京!$B147:$Z147)</f>
        <v>9.25</v>
      </c>
      <c r="AH147" s="161">
        <f>AVERAGE(神奈川!$B147:$Z147)</f>
        <v>9.0666666666666664</v>
      </c>
      <c r="AI147" s="161">
        <f>AVERAGE(山梨!$B147:$Z147)</f>
        <v>4.0750000000000011</v>
      </c>
      <c r="AJ147" s="161">
        <f>AVERAGE(長野!$B147:$Z147)</f>
        <v>4.8500000000000005</v>
      </c>
      <c r="AK147" s="161">
        <f>AVERAGE(静岡!$B147:$AC147)</f>
        <v>7.3115384615384622</v>
      </c>
      <c r="AL147" s="66"/>
      <c r="AM147" s="73"/>
    </row>
    <row r="148" spans="1:39" x14ac:dyDescent="0.15">
      <c r="A148">
        <f t="shared" si="8"/>
        <v>8</v>
      </c>
      <c r="B148" s="72">
        <v>43336</v>
      </c>
      <c r="C148">
        <f>COUNT(茨城!$B148:$Z148)</f>
        <v>18</v>
      </c>
      <c r="D148">
        <f>COUNT(栃木!$B148:$Z148)</f>
        <v>11</v>
      </c>
      <c r="E148">
        <f>COUNT(群馬!$B148:$Z148)</f>
        <v>8</v>
      </c>
      <c r="F148">
        <f>COUNT(埼玉!$B148:$Z148)</f>
        <v>18</v>
      </c>
      <c r="G148">
        <f>COUNT(千葉!$B148:$AA148)</f>
        <v>21</v>
      </c>
      <c r="H148">
        <f>COUNT(東京!$B148:$Z148)</f>
        <v>8</v>
      </c>
      <c r="I148">
        <f>COUNT(神奈川!$B148:$Z148)</f>
        <v>13</v>
      </c>
      <c r="J148">
        <f>COUNT(山梨!$B148:$Z148)</f>
        <v>4</v>
      </c>
      <c r="K148">
        <f>COUNT(長野!$B148:$Z148)</f>
        <v>6</v>
      </c>
      <c r="L148">
        <f>COUNT(静岡!$B148:$AC148)</f>
        <v>26</v>
      </c>
      <c r="M148" s="66">
        <f t="shared" si="9"/>
        <v>133</v>
      </c>
      <c r="O148" s="276">
        <f>MAX(茨城!$B148:$Z148)</f>
        <v>12.5</v>
      </c>
      <c r="P148" s="276">
        <f>MAX(栃木!$B148:$Z148)</f>
        <v>8</v>
      </c>
      <c r="Q148" s="276">
        <f>MAX(群馬!$B148:$Z148)</f>
        <v>8.6999999999999993</v>
      </c>
      <c r="R148" s="276">
        <f>MAX(埼玉!$B148:$Z148)</f>
        <v>9.3000000000000007</v>
      </c>
      <c r="S148" s="276">
        <f>MAX(千葉!$B148:$AA148)</f>
        <v>17.3</v>
      </c>
      <c r="T148" s="276">
        <f>MAX(東京!$B148:$Z148)</f>
        <v>14</v>
      </c>
      <c r="U148" s="276">
        <f>MAX(神奈川!$B148:$Z148)</f>
        <v>15.3</v>
      </c>
      <c r="V148" s="276">
        <f>MAX(山梨!$B148:$Z148)</f>
        <v>4.7</v>
      </c>
      <c r="W148" s="276">
        <f>MAX(長野!$B148:$Z148)</f>
        <v>4.3</v>
      </c>
      <c r="X148" s="449">
        <f>MAX(静岡!$B148:$AC148)</f>
        <v>20.5</v>
      </c>
      <c r="Y148" s="278">
        <f t="shared" si="10"/>
        <v>20.5</v>
      </c>
      <c r="Z148" s="277" t="str">
        <f t="shared" ca="1" si="11"/>
        <v/>
      </c>
      <c r="AA148" s="160"/>
      <c r="AB148" s="161">
        <f>AVERAGE(茨城!$B148:$Z148)</f>
        <v>7.5944444444444441</v>
      </c>
      <c r="AC148" s="161">
        <f>AVERAGE(栃木!$B148:$Z148)</f>
        <v>6</v>
      </c>
      <c r="AD148" s="161">
        <f>AVERAGE(群馬!$B148:$Z148)</f>
        <v>4.7499999999999991</v>
      </c>
      <c r="AE148" s="161">
        <f>AVERAGE(埼玉!$B148:$Z148)</f>
        <v>5.6722222222222225</v>
      </c>
      <c r="AF148" s="161">
        <f>AVERAGE(千葉!$B148:$AA148)</f>
        <v>9.2476190476190485</v>
      </c>
      <c r="AG148" s="161">
        <f>AVERAGE(東京!$B148:$Z148)</f>
        <v>9.5124999999999993</v>
      </c>
      <c r="AH148" s="161">
        <f>AVERAGE(神奈川!$B148:$Z148)</f>
        <v>8.8923076923076927</v>
      </c>
      <c r="AI148" s="161">
        <f>AVERAGE(山梨!$B148:$Z148)</f>
        <v>2.5250000000000004</v>
      </c>
      <c r="AJ148" s="161">
        <f>AVERAGE(長野!$B148:$Z148)</f>
        <v>2.8000000000000003</v>
      </c>
      <c r="AK148" s="161">
        <f>AVERAGE(静岡!$B148:$AC148)</f>
        <v>9.0153846153846153</v>
      </c>
      <c r="AL148" s="66"/>
      <c r="AM148" s="73"/>
    </row>
    <row r="149" spans="1:39" x14ac:dyDescent="0.15">
      <c r="A149">
        <f t="shared" si="8"/>
        <v>8</v>
      </c>
      <c r="B149" s="72">
        <v>43337</v>
      </c>
      <c r="C149">
        <f>COUNT(茨城!$B149:$Z149)</f>
        <v>17</v>
      </c>
      <c r="D149">
        <f>COUNT(栃木!$B149:$Z149)</f>
        <v>10</v>
      </c>
      <c r="E149">
        <f>COUNT(群馬!$B149:$Z149)</f>
        <v>8</v>
      </c>
      <c r="F149">
        <f>COUNT(埼玉!$B149:$Z149)</f>
        <v>18</v>
      </c>
      <c r="G149">
        <f>COUNT(千葉!$B149:$AA149)</f>
        <v>21</v>
      </c>
      <c r="H149">
        <f>COUNT(東京!$B149:$Z149)</f>
        <v>8</v>
      </c>
      <c r="I149">
        <f>COUNT(神奈川!$B149:$Z149)</f>
        <v>13</v>
      </c>
      <c r="J149">
        <f>COUNT(山梨!$B149:$Z149)</f>
        <v>4</v>
      </c>
      <c r="K149">
        <f>COUNT(長野!$B149:$Z149)</f>
        <v>6</v>
      </c>
      <c r="L149">
        <f>COUNT(静岡!$B149:$AC149)</f>
        <v>26</v>
      </c>
      <c r="M149" s="66">
        <f t="shared" si="9"/>
        <v>131</v>
      </c>
      <c r="O149" s="276">
        <f>MAX(茨城!$B149:$Z149)</f>
        <v>11</v>
      </c>
      <c r="P149" s="276">
        <f>MAX(栃木!$B149:$Z149)</f>
        <v>9.8000000000000007</v>
      </c>
      <c r="Q149" s="276">
        <f>MAX(群馬!$B149:$Z149)</f>
        <v>8.5</v>
      </c>
      <c r="R149" s="276">
        <f>MAX(埼玉!$B149:$Z149)</f>
        <v>14.3</v>
      </c>
      <c r="S149" s="276">
        <f>MAX(千葉!$B149:$AA149)</f>
        <v>13.8</v>
      </c>
      <c r="T149" s="276">
        <f>MAX(東京!$B149:$Z149)</f>
        <v>15</v>
      </c>
      <c r="U149" s="276">
        <f>MAX(神奈川!$B149:$Z149)</f>
        <v>14.3</v>
      </c>
      <c r="V149" s="276">
        <f>MAX(山梨!$B149:$Z149)</f>
        <v>7.8000000000000007</v>
      </c>
      <c r="W149" s="276">
        <f>MAX(長野!$B149:$Z149)</f>
        <v>6</v>
      </c>
      <c r="X149" s="449">
        <f>MAX(静岡!$B149:$AC149)</f>
        <v>20.2</v>
      </c>
      <c r="Y149" s="278">
        <f t="shared" si="10"/>
        <v>20.2</v>
      </c>
      <c r="Z149" s="277" t="str">
        <f t="shared" ca="1" si="11"/>
        <v/>
      </c>
      <c r="AA149" s="160"/>
      <c r="AB149" s="161">
        <f>AVERAGE(茨城!$B149:$Z149)</f>
        <v>8.2764705882352931</v>
      </c>
      <c r="AC149" s="161">
        <f>AVERAGE(栃木!$B149:$Z149)</f>
        <v>7.4099999999999993</v>
      </c>
      <c r="AD149" s="161">
        <f>AVERAGE(群馬!$B149:$Z149)</f>
        <v>5.3374999999999995</v>
      </c>
      <c r="AE149" s="161">
        <f>AVERAGE(埼玉!$B149:$Z149)</f>
        <v>9.2333333333333343</v>
      </c>
      <c r="AF149" s="161">
        <f>AVERAGE(千葉!$B149:$AA149)</f>
        <v>10.085714285714287</v>
      </c>
      <c r="AG149" s="161">
        <f>AVERAGE(東京!$B149:$Z149)</f>
        <v>10.149999999999999</v>
      </c>
      <c r="AH149" s="161">
        <f>AVERAGE(神奈川!$B149:$Z149)</f>
        <v>10.784615384615382</v>
      </c>
      <c r="AI149" s="161">
        <f>AVERAGE(山梨!$B149:$Z149)</f>
        <v>6.8500000000000005</v>
      </c>
      <c r="AJ149" s="161">
        <f>AVERAGE(長野!$B149:$Z149)</f>
        <v>5.0166666666666666</v>
      </c>
      <c r="AK149" s="161">
        <f>AVERAGE(静岡!$B149:$AC149)</f>
        <v>10.53846153846154</v>
      </c>
      <c r="AL149" s="66"/>
      <c r="AM149" s="73"/>
    </row>
    <row r="150" spans="1:39" x14ac:dyDescent="0.15">
      <c r="A150">
        <f t="shared" si="8"/>
        <v>8</v>
      </c>
      <c r="B150" s="72">
        <v>43338</v>
      </c>
      <c r="C150">
        <f>COUNT(茨城!$B150:$Z150)</f>
        <v>17</v>
      </c>
      <c r="D150">
        <f>COUNT(栃木!$B150:$Z150)</f>
        <v>11</v>
      </c>
      <c r="E150">
        <f>COUNT(群馬!$B150:$Z150)</f>
        <v>8</v>
      </c>
      <c r="F150">
        <f>COUNT(埼玉!$B150:$Z150)</f>
        <v>18</v>
      </c>
      <c r="G150">
        <f>COUNT(千葉!$B150:$AA150)</f>
        <v>21</v>
      </c>
      <c r="H150">
        <f>COUNT(東京!$B150:$Z150)</f>
        <v>8</v>
      </c>
      <c r="I150">
        <f>COUNT(神奈川!$B150:$Z150)</f>
        <v>13</v>
      </c>
      <c r="J150">
        <f>COUNT(山梨!$B150:$Z150)</f>
        <v>4</v>
      </c>
      <c r="K150">
        <f>COUNT(長野!$B150:$Z150)</f>
        <v>6</v>
      </c>
      <c r="L150">
        <f>COUNT(静岡!$B150:$AC150)</f>
        <v>26</v>
      </c>
      <c r="M150" s="66">
        <f t="shared" si="9"/>
        <v>132</v>
      </c>
      <c r="O150" s="276">
        <f>MAX(茨城!$B150:$Z150)</f>
        <v>16.5</v>
      </c>
      <c r="P150" s="276">
        <f>MAX(栃木!$B150:$Z150)</f>
        <v>11.8</v>
      </c>
      <c r="Q150" s="276">
        <f>MAX(群馬!$B150:$Z150)</f>
        <v>9.6999999999999993</v>
      </c>
      <c r="R150" s="276">
        <f>MAX(埼玉!$B150:$Z150)</f>
        <v>16.5</v>
      </c>
      <c r="S150" s="276">
        <f>MAX(千葉!$B150:$AA150)</f>
        <v>22.1</v>
      </c>
      <c r="T150" s="276">
        <f>MAX(東京!$B150:$Z150)</f>
        <v>15.8</v>
      </c>
      <c r="U150" s="276">
        <f>MAX(神奈川!$B150:$Z150)</f>
        <v>23.4</v>
      </c>
      <c r="V150" s="276">
        <f>MAX(山梨!$B150:$Z150)</f>
        <v>13</v>
      </c>
      <c r="W150" s="276">
        <f>MAX(長野!$B150:$Z150)</f>
        <v>8.5</v>
      </c>
      <c r="X150" s="449">
        <f>MAX(静岡!$B150:$AC150)</f>
        <v>17.8</v>
      </c>
      <c r="Y150" s="278">
        <f t="shared" si="10"/>
        <v>23.4</v>
      </c>
      <c r="Z150" s="277" t="str">
        <f t="shared" ca="1" si="11"/>
        <v/>
      </c>
      <c r="AA150" s="160"/>
      <c r="AB150" s="161">
        <f>AVERAGE(茨城!$B150:$Z150)</f>
        <v>12.358823529411765</v>
      </c>
      <c r="AC150" s="161">
        <f>AVERAGE(栃木!$B150:$Z150)</f>
        <v>9.3636363636363633</v>
      </c>
      <c r="AD150" s="161">
        <f>AVERAGE(群馬!$B150:$Z150)</f>
        <v>7.15</v>
      </c>
      <c r="AE150" s="161">
        <f>AVERAGE(埼玉!$B150:$Z150)</f>
        <v>12.866666666666667</v>
      </c>
      <c r="AF150" s="161">
        <f>AVERAGE(千葉!$B150:$AA150)</f>
        <v>15.285714285714283</v>
      </c>
      <c r="AG150" s="161">
        <f>AVERAGE(東京!$B150:$Z150)</f>
        <v>14.087500000000002</v>
      </c>
      <c r="AH150" s="161">
        <f>AVERAGE(神奈川!$B150:$Z150)</f>
        <v>14.961538461538462</v>
      </c>
      <c r="AI150" s="161">
        <f>AVERAGE(山梨!$B150:$Z150)</f>
        <v>10.875</v>
      </c>
      <c r="AJ150" s="161">
        <f>AVERAGE(長野!$B150:$Z150)</f>
        <v>7.2333333333333343</v>
      </c>
      <c r="AK150" s="161">
        <f>AVERAGE(静岡!$B150:$AC150)</f>
        <v>13.16923076923077</v>
      </c>
      <c r="AL150" s="66"/>
      <c r="AM150" s="73"/>
    </row>
    <row r="151" spans="1:39" x14ac:dyDescent="0.15">
      <c r="A151">
        <f t="shared" si="8"/>
        <v>8</v>
      </c>
      <c r="B151" s="72">
        <v>43339</v>
      </c>
      <c r="C151">
        <f>COUNT(茨城!$B151:$Z151)</f>
        <v>18</v>
      </c>
      <c r="D151">
        <f>COUNT(栃木!$B151:$Z151)</f>
        <v>11</v>
      </c>
      <c r="E151">
        <f>COUNT(群馬!$B151:$Z151)</f>
        <v>8</v>
      </c>
      <c r="F151">
        <f>COUNT(埼玉!$B151:$Z151)</f>
        <v>18</v>
      </c>
      <c r="G151">
        <f>COUNT(千葉!$B151:$AA151)</f>
        <v>21</v>
      </c>
      <c r="H151">
        <f>COUNT(東京!$B151:$Z151)</f>
        <v>8</v>
      </c>
      <c r="I151">
        <f>COUNT(神奈川!$B151:$Z151)</f>
        <v>12</v>
      </c>
      <c r="J151">
        <f>COUNT(山梨!$B151:$Z151)</f>
        <v>3</v>
      </c>
      <c r="K151">
        <f>COUNT(長野!$B151:$Z151)</f>
        <v>6</v>
      </c>
      <c r="L151">
        <f>COUNT(静岡!$B151:$AC151)</f>
        <v>26</v>
      </c>
      <c r="M151" s="66">
        <f t="shared" si="9"/>
        <v>131</v>
      </c>
      <c r="O151" s="276">
        <f>MAX(茨城!$B151:$Z151)</f>
        <v>12.8</v>
      </c>
      <c r="P151" s="276">
        <f>MAX(栃木!$B151:$Z151)</f>
        <v>14</v>
      </c>
      <c r="Q151" s="276">
        <f>MAX(群馬!$B151:$Z151)</f>
        <v>14.3</v>
      </c>
      <c r="R151" s="276">
        <f>MAX(埼玉!$B151:$Z151)</f>
        <v>12.3</v>
      </c>
      <c r="S151" s="276">
        <f>MAX(千葉!$B151:$AA151)</f>
        <v>20.8</v>
      </c>
      <c r="T151" s="276">
        <f>MAX(東京!$B151:$Z151)</f>
        <v>17.3</v>
      </c>
      <c r="U151" s="276">
        <f>MAX(神奈川!$B151:$Z151)</f>
        <v>27.5</v>
      </c>
      <c r="V151" s="276">
        <f>MAX(山梨!$B151:$Z151)</f>
        <v>14.600000000000001</v>
      </c>
      <c r="W151" s="276">
        <f>MAX(長野!$B151:$Z151)</f>
        <v>9.6999999999999993</v>
      </c>
      <c r="X151" s="449">
        <f>MAX(静岡!$B151:$AC151)</f>
        <v>21.6</v>
      </c>
      <c r="Y151" s="278">
        <f t="shared" si="10"/>
        <v>27.5</v>
      </c>
      <c r="Z151" s="277" t="str">
        <f t="shared" ca="1" si="11"/>
        <v/>
      </c>
      <c r="AA151" s="160"/>
      <c r="AB151" s="161">
        <f>AVERAGE(茨城!$B151:$Z151)</f>
        <v>9.2666666666666675</v>
      </c>
      <c r="AC151" s="161">
        <f>AVERAGE(栃木!$B151:$Z151)</f>
        <v>10.181818181818183</v>
      </c>
      <c r="AD151" s="161">
        <f>AVERAGE(群馬!$B151:$Z151)</f>
        <v>9.4250000000000007</v>
      </c>
      <c r="AE151" s="161">
        <f>AVERAGE(埼玉!$B151:$Z151)</f>
        <v>9.2166666666666668</v>
      </c>
      <c r="AF151" s="161">
        <f>AVERAGE(千葉!$B151:$AA151)</f>
        <v>14.195238095238096</v>
      </c>
      <c r="AG151" s="161">
        <f>AVERAGE(東京!$B151:$Z151)</f>
        <v>14.85</v>
      </c>
      <c r="AH151" s="161">
        <f>AVERAGE(神奈川!$B151:$Z151)</f>
        <v>19.824999999999999</v>
      </c>
      <c r="AI151" s="161">
        <f>AVERAGE(山梨!$B151:$Z151)</f>
        <v>12.100000000000001</v>
      </c>
      <c r="AJ151" s="161">
        <f>AVERAGE(長野!$B151:$Z151)</f>
        <v>7.6333333333333329</v>
      </c>
      <c r="AK151" s="161">
        <f>AVERAGE(静岡!$B151:$AC151)</f>
        <v>14.219230769230769</v>
      </c>
      <c r="AL151" s="66"/>
      <c r="AM151" s="73"/>
    </row>
    <row r="152" spans="1:39" x14ac:dyDescent="0.15">
      <c r="A152">
        <f t="shared" si="8"/>
        <v>8</v>
      </c>
      <c r="B152" s="72">
        <v>43340</v>
      </c>
      <c r="C152">
        <f>COUNT(茨城!$B152:$Z152)</f>
        <v>18</v>
      </c>
      <c r="D152">
        <f>COUNT(栃木!$B152:$Z152)</f>
        <v>11</v>
      </c>
      <c r="E152">
        <f>COUNT(群馬!$B152:$Z152)</f>
        <v>8</v>
      </c>
      <c r="F152">
        <f>COUNT(埼玉!$B152:$Z152)</f>
        <v>19</v>
      </c>
      <c r="G152">
        <f>COUNT(千葉!$B152:$AA152)</f>
        <v>21</v>
      </c>
      <c r="H152">
        <f>COUNT(東京!$B152:$Z152)</f>
        <v>8</v>
      </c>
      <c r="I152">
        <f>COUNT(神奈川!$B152:$Z152)</f>
        <v>13</v>
      </c>
      <c r="J152">
        <f>COUNT(山梨!$B152:$Z152)</f>
        <v>4</v>
      </c>
      <c r="K152">
        <f>COUNT(長野!$B152:$Z152)</f>
        <v>5</v>
      </c>
      <c r="L152">
        <f>COUNT(静岡!$B152:$AC152)</f>
        <v>27</v>
      </c>
      <c r="M152" s="66">
        <f t="shared" si="9"/>
        <v>134</v>
      </c>
      <c r="O152" s="276">
        <f>MAX(茨城!$B152:$Z152)</f>
        <v>8.4</v>
      </c>
      <c r="P152" s="276">
        <f>MAX(栃木!$B152:$Z152)</f>
        <v>10.4</v>
      </c>
      <c r="Q152" s="276">
        <f>MAX(群馬!$B152:$Z152)</f>
        <v>15.7</v>
      </c>
      <c r="R152" s="276">
        <f>MAX(埼玉!$B152:$Z152)</f>
        <v>16.2</v>
      </c>
      <c r="S152" s="276">
        <f>MAX(千葉!$B152:$AA152)</f>
        <v>21.2</v>
      </c>
      <c r="T152" s="276">
        <f>MAX(東京!$B152:$Z152)</f>
        <v>14.5</v>
      </c>
      <c r="U152" s="276">
        <f>MAX(神奈川!$B152:$Z152)</f>
        <v>24.6</v>
      </c>
      <c r="V152" s="276">
        <f>MAX(山梨!$B152:$Z152)</f>
        <v>16.3</v>
      </c>
      <c r="W152" s="276">
        <f>MAX(長野!$B152:$Z152)</f>
        <v>8.3000000000000007</v>
      </c>
      <c r="X152" s="449">
        <f>MAX(静岡!$B152:$AC152)</f>
        <v>28</v>
      </c>
      <c r="Y152" s="278">
        <f t="shared" si="10"/>
        <v>28</v>
      </c>
      <c r="Z152" s="277" t="str">
        <f t="shared" ca="1" si="11"/>
        <v/>
      </c>
      <c r="AA152" s="160"/>
      <c r="AB152" s="161">
        <f>AVERAGE(茨城!$B152:$Z152)</f>
        <v>6.3611111111111107</v>
      </c>
      <c r="AC152" s="161">
        <f>AVERAGE(栃木!$B152:$Z152)</f>
        <v>6.1545454545454552</v>
      </c>
      <c r="AD152" s="161">
        <f>AVERAGE(群馬!$B152:$Z152)</f>
        <v>11.225</v>
      </c>
      <c r="AE152" s="161">
        <f>AVERAGE(埼玉!$B152:$Z152)</f>
        <v>10.863157894736842</v>
      </c>
      <c r="AF152" s="161">
        <f>AVERAGE(千葉!$B152:$AA152)</f>
        <v>11.90952380952381</v>
      </c>
      <c r="AG152" s="161">
        <f>AVERAGE(東京!$B152:$Z152)</f>
        <v>13.0875</v>
      </c>
      <c r="AH152" s="161">
        <f>AVERAGE(神奈川!$B152:$Z152)</f>
        <v>18.430769230769229</v>
      </c>
      <c r="AI152" s="161">
        <f>AVERAGE(山梨!$B152:$Z152)</f>
        <v>11.175000000000001</v>
      </c>
      <c r="AJ152" s="161">
        <f>AVERAGE(長野!$B152:$Z152)</f>
        <v>7.3199999999999985</v>
      </c>
      <c r="AK152" s="161">
        <f>AVERAGE(静岡!$B152:$AC152)</f>
        <v>19.18888888888889</v>
      </c>
      <c r="AL152" s="66"/>
      <c r="AM152" s="73"/>
    </row>
    <row r="153" spans="1:39" x14ac:dyDescent="0.15">
      <c r="A153">
        <f t="shared" si="8"/>
        <v>8</v>
      </c>
      <c r="B153" s="72">
        <v>43341</v>
      </c>
      <c r="C153">
        <f>COUNT(茨城!$B153:$Z153)</f>
        <v>18</v>
      </c>
      <c r="D153">
        <f>COUNT(栃木!$B153:$Z153)</f>
        <v>11</v>
      </c>
      <c r="E153">
        <f>COUNT(群馬!$B153:$Z153)</f>
        <v>8</v>
      </c>
      <c r="F153">
        <f>COUNT(埼玉!$B153:$Z153)</f>
        <v>19</v>
      </c>
      <c r="G153">
        <f>COUNT(千葉!$B153:$AA153)</f>
        <v>21</v>
      </c>
      <c r="H153">
        <f>COUNT(東京!$B153:$Z153)</f>
        <v>8</v>
      </c>
      <c r="I153">
        <f>COUNT(神奈川!$B153:$Z153)</f>
        <v>13</v>
      </c>
      <c r="J153">
        <f>COUNT(山梨!$B153:$Z153)</f>
        <v>4</v>
      </c>
      <c r="K153">
        <f>COUNT(長野!$B153:$Z153)</f>
        <v>6</v>
      </c>
      <c r="L153">
        <f>COUNT(静岡!$B153:$AC153)</f>
        <v>26</v>
      </c>
      <c r="M153" s="66">
        <f t="shared" si="9"/>
        <v>134</v>
      </c>
      <c r="O153" s="276">
        <f>MAX(茨城!$B153:$Z153)</f>
        <v>7.5</v>
      </c>
      <c r="P153" s="276">
        <f>MAX(栃木!$B153:$Z153)</f>
        <v>8.1999999999999993</v>
      </c>
      <c r="Q153" s="276">
        <f>MAX(群馬!$B153:$Z153)</f>
        <v>10.9</v>
      </c>
      <c r="R153" s="276">
        <f>MAX(埼玉!$B153:$Z153)</f>
        <v>14.5</v>
      </c>
      <c r="S153" s="276">
        <f>MAX(千葉!$B153:$AA153)</f>
        <v>18.2</v>
      </c>
      <c r="T153" s="276">
        <f>MAX(東京!$B153:$Z153)</f>
        <v>18.5</v>
      </c>
      <c r="U153" s="276">
        <f>MAX(神奈川!$B153:$Z153)</f>
        <v>28.5</v>
      </c>
      <c r="V153" s="276">
        <f>MAX(山梨!$B153:$Z153)</f>
        <v>18.900000000000002</v>
      </c>
      <c r="W153" s="276">
        <f>MAX(長野!$B153:$Z153)</f>
        <v>8.8000000000000007</v>
      </c>
      <c r="X153" s="449">
        <f>MAX(静岡!$B153:$AC153)</f>
        <v>30.4</v>
      </c>
      <c r="Y153" s="278">
        <f t="shared" si="10"/>
        <v>30.4</v>
      </c>
      <c r="Z153" s="277" t="str">
        <f t="shared" ca="1" si="11"/>
        <v/>
      </c>
      <c r="AA153" s="160"/>
      <c r="AB153" s="161">
        <f>AVERAGE(茨城!$B153:$Z153)</f>
        <v>5.0055555555555564</v>
      </c>
      <c r="AC153" s="161">
        <f>AVERAGE(栃木!$B153:$Z153)</f>
        <v>4.9545454545454541</v>
      </c>
      <c r="AD153" s="161">
        <f>AVERAGE(群馬!$B153:$Z153)</f>
        <v>9.5875000000000004</v>
      </c>
      <c r="AE153" s="161">
        <f>AVERAGE(埼玉!$B153:$Z153)</f>
        <v>11.163157894736843</v>
      </c>
      <c r="AF153" s="161">
        <f>AVERAGE(千葉!$B153:$AA153)</f>
        <v>11.128571428571426</v>
      </c>
      <c r="AG153" s="161">
        <f>AVERAGE(東京!$B153:$Z153)</f>
        <v>14.3125</v>
      </c>
      <c r="AH153" s="161">
        <f>AVERAGE(神奈川!$B153:$Z153)</f>
        <v>20.515384615384619</v>
      </c>
      <c r="AI153" s="161">
        <f>AVERAGE(山梨!$B153:$Z153)</f>
        <v>14.9</v>
      </c>
      <c r="AJ153" s="161">
        <f>AVERAGE(長野!$B153:$Z153)</f>
        <v>6.0333333333333341</v>
      </c>
      <c r="AK153" s="161">
        <f>AVERAGE(静岡!$B153:$AC153)</f>
        <v>17.638461538461538</v>
      </c>
      <c r="AL153" s="66"/>
      <c r="AM153" s="73"/>
    </row>
    <row r="154" spans="1:39" x14ac:dyDescent="0.15">
      <c r="A154">
        <f t="shared" si="8"/>
        <v>8</v>
      </c>
      <c r="B154" s="72">
        <v>43342</v>
      </c>
      <c r="C154">
        <f>COUNT(茨城!$B154:$Z154)</f>
        <v>18</v>
      </c>
      <c r="D154">
        <f>COUNT(栃木!$B154:$Z154)</f>
        <v>11</v>
      </c>
      <c r="E154">
        <f>COUNT(群馬!$B154:$Z154)</f>
        <v>8</v>
      </c>
      <c r="F154">
        <f>COUNT(埼玉!$B154:$Z154)</f>
        <v>19</v>
      </c>
      <c r="G154">
        <f>COUNT(千葉!$B154:$AA154)</f>
        <v>21</v>
      </c>
      <c r="H154">
        <f>COUNT(東京!$B154:$Z154)</f>
        <v>7</v>
      </c>
      <c r="I154">
        <f>COUNT(神奈川!$B154:$Z154)</f>
        <v>13</v>
      </c>
      <c r="J154">
        <f>COUNT(山梨!$B154:$Z154)</f>
        <v>4</v>
      </c>
      <c r="K154">
        <f>COUNT(長野!$B154:$Z154)</f>
        <v>6</v>
      </c>
      <c r="L154">
        <f>COUNT(静岡!$B154:$AC154)</f>
        <v>26</v>
      </c>
      <c r="M154" s="66">
        <f t="shared" si="9"/>
        <v>133</v>
      </c>
      <c r="O154" s="276">
        <f>MAX(茨城!$B154:$Z154)</f>
        <v>17.600000000000001</v>
      </c>
      <c r="P154" s="276">
        <f>MAX(栃木!$B154:$Z154)</f>
        <v>18.8</v>
      </c>
      <c r="Q154" s="276">
        <f>MAX(群馬!$B154:$Z154)</f>
        <v>18.399999999999999</v>
      </c>
      <c r="R154" s="276">
        <f>MAX(埼玉!$B154:$Z154)</f>
        <v>20.9</v>
      </c>
      <c r="S154" s="276">
        <f>MAX(千葉!$B154:$AA154)</f>
        <v>16.8</v>
      </c>
      <c r="T154" s="276">
        <f>MAX(東京!$B154:$Z154)</f>
        <v>17.399999999999999</v>
      </c>
      <c r="U154" s="276">
        <f>MAX(神奈川!$B154:$Z154)</f>
        <v>25</v>
      </c>
      <c r="V154" s="276">
        <f>MAX(山梨!$B154:$Z154)</f>
        <v>17.600000000000001</v>
      </c>
      <c r="W154" s="276">
        <f>MAX(長野!$B154:$Z154)</f>
        <v>13.2</v>
      </c>
      <c r="X154" s="449">
        <f>MAX(静岡!$B154:$AC154)</f>
        <v>17.100000000000001</v>
      </c>
      <c r="Y154" s="278">
        <f t="shared" si="10"/>
        <v>25</v>
      </c>
      <c r="Z154" s="277" t="str">
        <f t="shared" ca="1" si="11"/>
        <v/>
      </c>
      <c r="AA154" s="160"/>
      <c r="AB154" s="161">
        <f>AVERAGE(茨城!$B154:$Z154)</f>
        <v>13.344444444444445</v>
      </c>
      <c r="AC154" s="161">
        <f>AVERAGE(栃木!$B154:$Z154)</f>
        <v>13.636363636363637</v>
      </c>
      <c r="AD154" s="161">
        <f>AVERAGE(群馬!$B154:$Z154)</f>
        <v>14.524999999999999</v>
      </c>
      <c r="AE154" s="161">
        <f>AVERAGE(埼玉!$B154:$Z154)</f>
        <v>18.610526315789475</v>
      </c>
      <c r="AF154" s="161">
        <f>AVERAGE(千葉!$B154:$AA154)</f>
        <v>10.738095238095241</v>
      </c>
      <c r="AG154" s="161">
        <f>AVERAGE(東京!$B154:$Z154)</f>
        <v>15.299999999999999</v>
      </c>
      <c r="AH154" s="161">
        <f>AVERAGE(神奈川!$B154:$Z154)</f>
        <v>16.76923076923077</v>
      </c>
      <c r="AI154" s="161">
        <f>AVERAGE(山梨!$B154:$Z154)</f>
        <v>15.475000000000001</v>
      </c>
      <c r="AJ154" s="161">
        <f>AVERAGE(長野!$B154:$Z154)</f>
        <v>11.800000000000002</v>
      </c>
      <c r="AK154" s="161">
        <f>AVERAGE(静岡!$B154:$AC154)</f>
        <v>11.746153846153845</v>
      </c>
      <c r="AL154" s="66"/>
      <c r="AM154" s="73"/>
    </row>
    <row r="155" spans="1:39" x14ac:dyDescent="0.15">
      <c r="A155">
        <f t="shared" si="8"/>
        <v>8</v>
      </c>
      <c r="B155" s="72">
        <v>43343</v>
      </c>
      <c r="C155">
        <f>COUNT(茨城!$B155:$Z155)</f>
        <v>18</v>
      </c>
      <c r="D155">
        <f>COUNT(栃木!$B155:$Z155)</f>
        <v>11</v>
      </c>
      <c r="E155">
        <f>COUNT(群馬!$B155:$Z155)</f>
        <v>8</v>
      </c>
      <c r="F155">
        <f>COUNT(埼玉!$B155:$Z155)</f>
        <v>20</v>
      </c>
      <c r="G155">
        <f>COUNT(千葉!$B155:$AA155)</f>
        <v>21</v>
      </c>
      <c r="H155">
        <f>COUNT(東京!$B155:$Z155)</f>
        <v>7</v>
      </c>
      <c r="I155">
        <f>COUNT(神奈川!$B155:$Z155)</f>
        <v>13</v>
      </c>
      <c r="J155">
        <f>COUNT(山梨!$B155:$Z155)</f>
        <v>4</v>
      </c>
      <c r="K155">
        <f>COUNT(長野!$B155:$Z155)</f>
        <v>6</v>
      </c>
      <c r="L155">
        <f>COUNT(静岡!$B155:$AC155)</f>
        <v>26</v>
      </c>
      <c r="M155" s="66">
        <f t="shared" si="9"/>
        <v>134</v>
      </c>
      <c r="O155" s="276">
        <f>MAX(茨城!$B155:$Z155)</f>
        <v>14.7</v>
      </c>
      <c r="P155" s="276">
        <f>MAX(栃木!$B155:$Z155)</f>
        <v>15.8</v>
      </c>
      <c r="Q155" s="276">
        <f>MAX(群馬!$B155:$Z155)</f>
        <v>14.7</v>
      </c>
      <c r="R155" s="276">
        <f>MAX(埼玉!$B155:$Z155)</f>
        <v>17.600000000000001</v>
      </c>
      <c r="S155" s="276">
        <f>MAX(千葉!$B155:$AA155)</f>
        <v>15.5</v>
      </c>
      <c r="T155" s="276">
        <f>MAX(東京!$B155:$Z155)</f>
        <v>15.1</v>
      </c>
      <c r="U155" s="276">
        <f>MAX(神奈川!$B155:$Z155)</f>
        <v>20.8</v>
      </c>
      <c r="V155" s="276">
        <f>MAX(山梨!$B155:$Z155)</f>
        <v>15.700000000000001</v>
      </c>
      <c r="W155" s="276">
        <f>MAX(長野!$B155:$Z155)</f>
        <v>12.7</v>
      </c>
      <c r="X155" s="449">
        <f>MAX(静岡!$B155:$AC155)</f>
        <v>19.8</v>
      </c>
      <c r="Y155" s="278">
        <f t="shared" si="10"/>
        <v>20.8</v>
      </c>
      <c r="Z155" s="277" t="str">
        <f t="shared" ca="1" si="11"/>
        <v/>
      </c>
      <c r="AA155" s="160"/>
      <c r="AB155" s="161">
        <f>AVERAGE(茨城!$B155:$Z155)</f>
        <v>12.077777777777779</v>
      </c>
      <c r="AC155" s="161">
        <f>AVERAGE(栃木!$B155:$Z155)</f>
        <v>11.145454545454543</v>
      </c>
      <c r="AD155" s="161">
        <f>AVERAGE(群馬!$B155:$Z155)</f>
        <v>10.3125</v>
      </c>
      <c r="AE155" s="161">
        <f>AVERAGE(埼玉!$B155:$Z155)</f>
        <v>13.664999999999997</v>
      </c>
      <c r="AF155" s="161">
        <f>AVERAGE(千葉!$B155:$AA155)</f>
        <v>11.52857142857143</v>
      </c>
      <c r="AG155" s="161">
        <f>AVERAGE(東京!$B155:$Z155)</f>
        <v>13.628571428571428</v>
      </c>
      <c r="AH155" s="161">
        <f>AVERAGE(神奈川!$B155:$Z155)</f>
        <v>14.007692307692308</v>
      </c>
      <c r="AI155" s="161">
        <f>AVERAGE(山梨!$B155:$Z155)</f>
        <v>14.4</v>
      </c>
      <c r="AJ155" s="161">
        <f>AVERAGE(長野!$B155:$Z155)</f>
        <v>9.7000000000000011</v>
      </c>
      <c r="AK155" s="161">
        <f>AVERAGE(静岡!$B155:$AC155)</f>
        <v>12.426923076923078</v>
      </c>
      <c r="AL155" s="66"/>
      <c r="AM155" s="73"/>
    </row>
    <row r="156" spans="1:39" x14ac:dyDescent="0.15">
      <c r="A156">
        <f t="shared" si="8"/>
        <v>9</v>
      </c>
      <c r="B156" s="72">
        <v>43344</v>
      </c>
      <c r="C156">
        <f>COUNT(茨城!$B156:$Z156)</f>
        <v>18</v>
      </c>
      <c r="D156">
        <f>COUNT(栃木!$B156:$Z156)</f>
        <v>11</v>
      </c>
      <c r="E156">
        <f>COUNT(群馬!$B156:$Z156)</f>
        <v>8</v>
      </c>
      <c r="F156">
        <f>COUNT(埼玉!$B156:$Z156)</f>
        <v>20</v>
      </c>
      <c r="G156">
        <f>COUNT(千葉!$B156:$AA156)</f>
        <v>21</v>
      </c>
      <c r="H156">
        <f>COUNT(東京!$B156:$Z156)</f>
        <v>8</v>
      </c>
      <c r="I156">
        <f>COUNT(神奈川!$B156:$Z156)</f>
        <v>13</v>
      </c>
      <c r="J156">
        <f>COUNT(山梨!$B156:$Z156)</f>
        <v>4</v>
      </c>
      <c r="K156">
        <f>COUNT(長野!$B156:$Z156)</f>
        <v>6</v>
      </c>
      <c r="L156">
        <f>COUNT(静岡!$B156:$AC156)</f>
        <v>27</v>
      </c>
      <c r="M156" s="66">
        <f t="shared" si="9"/>
        <v>136</v>
      </c>
      <c r="O156" s="276">
        <f>MAX(茨城!$B156:$Z156)</f>
        <v>9.1999999999999993</v>
      </c>
      <c r="P156" s="276">
        <f>MAX(栃木!$B156:$Z156)</f>
        <v>8</v>
      </c>
      <c r="Q156" s="276">
        <f>MAX(群馬!$B156:$Z156)</f>
        <v>6.7</v>
      </c>
      <c r="R156" s="276">
        <f>MAX(埼玉!$B156:$Z156)</f>
        <v>9.8000000000000007</v>
      </c>
      <c r="S156" s="276">
        <f>MAX(千葉!$B156:$AA156)</f>
        <v>13.3</v>
      </c>
      <c r="T156" s="276">
        <f>MAX(東京!$B156:$Z156)</f>
        <v>10.199999999999999</v>
      </c>
      <c r="U156" s="276">
        <f>MAX(神奈川!$B156:$Z156)</f>
        <v>14.6</v>
      </c>
      <c r="V156" s="276">
        <f>MAX(山梨!$B156:$Z156)</f>
        <v>10.200000000000001</v>
      </c>
      <c r="W156" s="276">
        <f>MAX(長野!$B156:$Z156)</f>
        <v>3.6</v>
      </c>
      <c r="X156" s="449">
        <f>MAX(静岡!$B156:$AC156)</f>
        <v>10.199999999999999</v>
      </c>
      <c r="Y156" s="278">
        <f t="shared" si="10"/>
        <v>14.6</v>
      </c>
      <c r="Z156" s="277" t="str">
        <f t="shared" ca="1" si="11"/>
        <v/>
      </c>
      <c r="AA156" s="160"/>
      <c r="AB156" s="161">
        <f>AVERAGE(茨城!$B156:$Z156)</f>
        <v>5.5611111111111109</v>
      </c>
      <c r="AC156" s="161">
        <f>AVERAGE(栃木!$B156:$Z156)</f>
        <v>4.5545454545454538</v>
      </c>
      <c r="AD156" s="161">
        <f>AVERAGE(群馬!$B156:$Z156)</f>
        <v>3.5375000000000001</v>
      </c>
      <c r="AE156" s="161">
        <f>AVERAGE(埼玉!$B156:$Z156)</f>
        <v>6.82</v>
      </c>
      <c r="AF156" s="161">
        <f>AVERAGE(千葉!$B156:$AA156)</f>
        <v>9.6333333333333329</v>
      </c>
      <c r="AG156" s="161">
        <f>AVERAGE(東京!$B156:$Z156)</f>
        <v>8.8250000000000011</v>
      </c>
      <c r="AH156" s="161">
        <f>AVERAGE(神奈川!$B156:$Z156)</f>
        <v>9.953846153846154</v>
      </c>
      <c r="AI156" s="161">
        <f>AVERAGE(山梨!$B156:$Z156)</f>
        <v>7.9</v>
      </c>
      <c r="AJ156" s="161">
        <f>AVERAGE(長野!$B156:$Z156)</f>
        <v>2.583333333333333</v>
      </c>
      <c r="AK156" s="161">
        <f>AVERAGE(静岡!$B156:$AC156)</f>
        <v>5.1370370370370377</v>
      </c>
      <c r="AL156" s="66"/>
      <c r="AM156" s="73"/>
    </row>
    <row r="157" spans="1:39" x14ac:dyDescent="0.15">
      <c r="A157">
        <f t="shared" si="8"/>
        <v>9</v>
      </c>
      <c r="B157" s="72">
        <v>43345</v>
      </c>
      <c r="C157">
        <f>COUNT(茨城!$B157:$Z157)</f>
        <v>18</v>
      </c>
      <c r="D157">
        <f>COUNT(栃木!$B157:$Z157)</f>
        <v>11</v>
      </c>
      <c r="E157">
        <f>COUNT(群馬!$B157:$Z157)</f>
        <v>8</v>
      </c>
      <c r="F157">
        <f>COUNT(埼玉!$B157:$Z157)</f>
        <v>20</v>
      </c>
      <c r="G157">
        <f>COUNT(千葉!$B157:$AA157)</f>
        <v>21</v>
      </c>
      <c r="H157">
        <f>COUNT(東京!$B157:$Z157)</f>
        <v>8</v>
      </c>
      <c r="I157">
        <f>COUNT(神奈川!$B157:$Z157)</f>
        <v>13</v>
      </c>
      <c r="J157">
        <f>COUNT(山梨!$B157:$Z157)</f>
        <v>4</v>
      </c>
      <c r="K157">
        <f>COUNT(長野!$B157:$Z157)</f>
        <v>6</v>
      </c>
      <c r="L157">
        <f>COUNT(静岡!$B157:$AC157)</f>
        <v>27</v>
      </c>
      <c r="M157" s="66">
        <f t="shared" si="9"/>
        <v>136</v>
      </c>
      <c r="O157" s="276">
        <f>MAX(茨城!$B157:$Z157)</f>
        <v>7.4</v>
      </c>
      <c r="P157" s="276">
        <f>MAX(栃木!$B157:$Z157)</f>
        <v>6.7</v>
      </c>
      <c r="Q157" s="276">
        <f>MAX(群馬!$B157:$Z157)</f>
        <v>5.8</v>
      </c>
      <c r="R157" s="276">
        <f>MAX(埼玉!$B157:$Z157)</f>
        <v>6.1</v>
      </c>
      <c r="S157" s="276">
        <f>MAX(千葉!$B157:$AA157)</f>
        <v>11.7</v>
      </c>
      <c r="T157" s="276">
        <f>MAX(東京!$B157:$Z157)</f>
        <v>6.2</v>
      </c>
      <c r="U157" s="276">
        <f>MAX(神奈川!$B157:$Z157)</f>
        <v>10</v>
      </c>
      <c r="V157" s="276">
        <f>MAX(山梨!$B157:$Z157)</f>
        <v>7.2</v>
      </c>
      <c r="W157" s="276">
        <f>MAX(長野!$B157:$Z157)</f>
        <v>4.9000000000000004</v>
      </c>
      <c r="X157" s="449">
        <f>MAX(静岡!$B157:$AC157)</f>
        <v>12.5</v>
      </c>
      <c r="Y157" s="278">
        <f t="shared" si="10"/>
        <v>12.5</v>
      </c>
      <c r="Z157" s="277" t="str">
        <f t="shared" ca="1" si="11"/>
        <v/>
      </c>
      <c r="AA157" s="160"/>
      <c r="AB157" s="161">
        <f>AVERAGE(茨城!$B157:$Z157)</f>
        <v>4.8000000000000007</v>
      </c>
      <c r="AC157" s="161">
        <f>AVERAGE(栃木!$B157:$Z157)</f>
        <v>4.245454545454546</v>
      </c>
      <c r="AD157" s="161">
        <f>AVERAGE(群馬!$B157:$Z157)</f>
        <v>3.4624999999999999</v>
      </c>
      <c r="AE157" s="161">
        <f>AVERAGE(埼玉!$B157:$Z157)</f>
        <v>4.5199999999999996</v>
      </c>
      <c r="AF157" s="161">
        <f>AVERAGE(千葉!$B157:$AA157)</f>
        <v>6.7666666666666666</v>
      </c>
      <c r="AG157" s="161">
        <f>AVERAGE(東京!$B157:$Z157)</f>
        <v>4.8500000000000005</v>
      </c>
      <c r="AH157" s="161">
        <f>AVERAGE(神奈川!$B157:$Z157)</f>
        <v>6.5230769230769239</v>
      </c>
      <c r="AI157" s="161">
        <f>AVERAGE(山梨!$B157:$Z157)</f>
        <v>4.1749999999999998</v>
      </c>
      <c r="AJ157" s="161">
        <f>AVERAGE(長野!$B157:$Z157)</f>
        <v>3.4499999999999997</v>
      </c>
      <c r="AK157" s="161">
        <f>AVERAGE(静岡!$B157:$AC157)</f>
        <v>6.7148148148148152</v>
      </c>
      <c r="AL157" s="66"/>
      <c r="AM157" s="73"/>
    </row>
    <row r="158" spans="1:39" x14ac:dyDescent="0.15">
      <c r="A158">
        <f t="shared" si="8"/>
        <v>9</v>
      </c>
      <c r="B158" s="72">
        <v>43346</v>
      </c>
      <c r="C158">
        <f>COUNT(茨城!$B158:$Z158)</f>
        <v>18</v>
      </c>
      <c r="D158">
        <f>COUNT(栃木!$B158:$Z158)</f>
        <v>11</v>
      </c>
      <c r="E158">
        <f>COUNT(群馬!$B158:$Z158)</f>
        <v>8</v>
      </c>
      <c r="F158">
        <f>COUNT(埼玉!$B158:$Z158)</f>
        <v>20</v>
      </c>
      <c r="G158">
        <f>COUNT(千葉!$B158:$AA158)</f>
        <v>21</v>
      </c>
      <c r="H158">
        <f>COUNT(東京!$B158:$Z158)</f>
        <v>8</v>
      </c>
      <c r="I158">
        <f>COUNT(神奈川!$B158:$Z158)</f>
        <v>12</v>
      </c>
      <c r="J158">
        <f>COUNT(山梨!$B158:$Z158)</f>
        <v>4</v>
      </c>
      <c r="K158">
        <f>COUNT(長野!$B158:$Z158)</f>
        <v>6</v>
      </c>
      <c r="L158">
        <f>COUNT(静岡!$B158:$AC158)</f>
        <v>27</v>
      </c>
      <c r="M158" s="66">
        <f t="shared" si="9"/>
        <v>135</v>
      </c>
      <c r="O158" s="276">
        <f>MAX(茨城!$B158:$Z158)</f>
        <v>9.5</v>
      </c>
      <c r="P158" s="276">
        <f>MAX(栃木!$B158:$Z158)</f>
        <v>10.7</v>
      </c>
      <c r="Q158" s="276">
        <f>MAX(群馬!$B158:$Z158)</f>
        <v>10.3</v>
      </c>
      <c r="R158" s="276">
        <f>MAX(埼玉!$B158:$Z158)</f>
        <v>14</v>
      </c>
      <c r="S158" s="276">
        <f>MAX(千葉!$B158:$AA158)</f>
        <v>10.9</v>
      </c>
      <c r="T158" s="276">
        <f>MAX(東京!$B158:$Z158)</f>
        <v>11.4</v>
      </c>
      <c r="U158" s="276">
        <f>MAX(神奈川!$B158:$Z158)</f>
        <v>13.3</v>
      </c>
      <c r="V158" s="276">
        <f>MAX(山梨!$B158:$Z158)</f>
        <v>9.5</v>
      </c>
      <c r="W158" s="276">
        <f>MAX(長野!$B158:$Z158)</f>
        <v>6.4</v>
      </c>
      <c r="X158" s="449">
        <f>MAX(静岡!$B158:$AC158)</f>
        <v>12.4</v>
      </c>
      <c r="Y158" s="278">
        <f t="shared" si="10"/>
        <v>14</v>
      </c>
      <c r="Z158" s="277" t="str">
        <f t="shared" ca="1" si="11"/>
        <v/>
      </c>
      <c r="AA158" s="160"/>
      <c r="AB158" s="161">
        <f>AVERAGE(茨城!$B158:$Z158)</f>
        <v>7.4888888888888898</v>
      </c>
      <c r="AC158" s="161">
        <f>AVERAGE(栃木!$B158:$Z158)</f>
        <v>7.8545454545454554</v>
      </c>
      <c r="AD158" s="161">
        <f>AVERAGE(群馬!$B158:$Z158)</f>
        <v>7.0124999999999993</v>
      </c>
      <c r="AE158" s="161">
        <f>AVERAGE(埼玉!$B158:$Z158)</f>
        <v>9.9599999999999973</v>
      </c>
      <c r="AF158" s="161">
        <f>AVERAGE(千葉!$B158:$AA158)</f>
        <v>7.7904761904761912</v>
      </c>
      <c r="AG158" s="161">
        <f>AVERAGE(東京!$B158:$Z158)</f>
        <v>9.4250000000000007</v>
      </c>
      <c r="AH158" s="161">
        <f>AVERAGE(神奈川!$B158:$Z158)</f>
        <v>10.525</v>
      </c>
      <c r="AI158" s="161">
        <f>AVERAGE(山梨!$B158:$Z158)</f>
        <v>6.625</v>
      </c>
      <c r="AJ158" s="161">
        <f>AVERAGE(長野!$B158:$Z158)</f>
        <v>4.8500000000000005</v>
      </c>
      <c r="AK158" s="161">
        <f>AVERAGE(静岡!$B158:$AC158)</f>
        <v>6.6148148148148138</v>
      </c>
      <c r="AL158" s="66"/>
      <c r="AM158" s="73"/>
    </row>
    <row r="159" spans="1:39" x14ac:dyDescent="0.15">
      <c r="A159">
        <f t="shared" si="8"/>
        <v>9</v>
      </c>
      <c r="B159" s="72">
        <v>43347</v>
      </c>
      <c r="C159">
        <f>COUNT(茨城!$B159:$Z159)</f>
        <v>18</v>
      </c>
      <c r="D159">
        <f>COUNT(栃木!$B159:$Z159)</f>
        <v>11</v>
      </c>
      <c r="E159">
        <f>COUNT(群馬!$B159:$Z159)</f>
        <v>8</v>
      </c>
      <c r="F159">
        <f>COUNT(埼玉!$B159:$Z159)</f>
        <v>19</v>
      </c>
      <c r="G159">
        <f>COUNT(千葉!$B159:$AA159)</f>
        <v>21</v>
      </c>
      <c r="H159">
        <f>COUNT(東京!$B159:$Z159)</f>
        <v>8</v>
      </c>
      <c r="I159">
        <f>COUNT(神奈川!$B159:$Z159)</f>
        <v>12</v>
      </c>
      <c r="J159">
        <f>COUNT(山梨!$B159:$Z159)</f>
        <v>4</v>
      </c>
      <c r="K159">
        <f>COUNT(長野!$B159:$Z159)</f>
        <v>6</v>
      </c>
      <c r="L159">
        <f>COUNT(静岡!$B159:$AC159)</f>
        <v>28</v>
      </c>
      <c r="M159" s="66">
        <f t="shared" si="9"/>
        <v>135</v>
      </c>
      <c r="O159" s="276">
        <f>MAX(茨城!$B159:$Z159)</f>
        <v>10</v>
      </c>
      <c r="P159" s="276">
        <f>MAX(栃木!$B159:$Z159)</f>
        <v>12.1</v>
      </c>
      <c r="Q159" s="276">
        <f>MAX(群馬!$B159:$Z159)</f>
        <v>13.4</v>
      </c>
      <c r="R159" s="276">
        <f>MAX(埼玉!$B159:$Z159)</f>
        <v>13</v>
      </c>
      <c r="S159" s="276">
        <f>MAX(千葉!$B159:$AA159)</f>
        <v>12.2</v>
      </c>
      <c r="T159" s="276">
        <f>MAX(東京!$B159:$Z159)</f>
        <v>11.6</v>
      </c>
      <c r="U159" s="276">
        <f>MAX(神奈川!$B159:$Z159)</f>
        <v>17.2</v>
      </c>
      <c r="V159" s="276">
        <f>MAX(山梨!$B159:$Z159)</f>
        <v>8.2000000000000011</v>
      </c>
      <c r="W159" s="276">
        <f>MAX(長野!$B159:$Z159)</f>
        <v>4.5</v>
      </c>
      <c r="X159" s="449">
        <f>MAX(静岡!$B159:$AC159)</f>
        <v>15.7</v>
      </c>
      <c r="Y159" s="278">
        <f t="shared" si="10"/>
        <v>17.2</v>
      </c>
      <c r="Z159" s="277" t="str">
        <f t="shared" ca="1" si="11"/>
        <v/>
      </c>
      <c r="AA159" s="160"/>
      <c r="AB159" s="161">
        <f>AVERAGE(茨城!$B159:$Z159)</f>
        <v>7.0333333333333341</v>
      </c>
      <c r="AC159" s="161">
        <f>AVERAGE(栃木!$B159:$Z159)</f>
        <v>8.918181818181818</v>
      </c>
      <c r="AD159" s="161">
        <f>AVERAGE(群馬!$B159:$Z159)</f>
        <v>8.0625</v>
      </c>
      <c r="AE159" s="161">
        <f>AVERAGE(埼玉!$B159:$Z159)</f>
        <v>9.9526315789473703</v>
      </c>
      <c r="AF159" s="161">
        <f>AVERAGE(千葉!$B159:$AA159)</f>
        <v>6.6</v>
      </c>
      <c r="AG159" s="161">
        <f>AVERAGE(東京!$B159:$Z159)</f>
        <v>9.9875000000000007</v>
      </c>
      <c r="AH159" s="161">
        <f>AVERAGE(神奈川!$B159:$Z159)</f>
        <v>10.55</v>
      </c>
      <c r="AI159" s="161">
        <f>AVERAGE(山梨!$B159:$Z159)</f>
        <v>4.4250000000000007</v>
      </c>
      <c r="AJ159" s="161">
        <f>AVERAGE(長野!$B159:$Z159)</f>
        <v>3.4166666666666665</v>
      </c>
      <c r="AK159" s="161">
        <f>AVERAGE(静岡!$B159:$AC159)</f>
        <v>9.6142857142857139</v>
      </c>
      <c r="AL159" s="66"/>
      <c r="AM159" s="73"/>
    </row>
    <row r="160" spans="1:39" x14ac:dyDescent="0.15">
      <c r="A160">
        <f t="shared" si="8"/>
        <v>9</v>
      </c>
      <c r="B160" s="72">
        <v>43348</v>
      </c>
      <c r="C160">
        <f>COUNT(茨城!$B160:$Z160)</f>
        <v>18</v>
      </c>
      <c r="D160">
        <f>COUNT(栃木!$B160:$Z160)</f>
        <v>11</v>
      </c>
      <c r="E160">
        <f>COUNT(群馬!$B160:$Z160)</f>
        <v>8</v>
      </c>
      <c r="F160">
        <f>COUNT(埼玉!$B160:$Z160)</f>
        <v>19</v>
      </c>
      <c r="G160">
        <f>COUNT(千葉!$B160:$AA160)</f>
        <v>21</v>
      </c>
      <c r="H160">
        <f>COUNT(東京!$B160:$Z160)</f>
        <v>7</v>
      </c>
      <c r="I160">
        <f>COUNT(神奈川!$B160:$Z160)</f>
        <v>12</v>
      </c>
      <c r="J160">
        <f>COUNT(山梨!$B160:$Z160)</f>
        <v>4</v>
      </c>
      <c r="K160">
        <f>COUNT(長野!$B160:$Z160)</f>
        <v>6</v>
      </c>
      <c r="L160">
        <f>COUNT(静岡!$B160:$AC160)</f>
        <v>28</v>
      </c>
      <c r="M160" s="66">
        <f t="shared" si="9"/>
        <v>134</v>
      </c>
      <c r="O160" s="276">
        <f>MAX(茨城!$B160:$Z160)</f>
        <v>16.2</v>
      </c>
      <c r="P160" s="276">
        <f>MAX(栃木!$B160:$Z160)</f>
        <v>14.8</v>
      </c>
      <c r="Q160" s="276">
        <f>MAX(群馬!$B160:$Z160)</f>
        <v>11.4</v>
      </c>
      <c r="R160" s="276">
        <f>MAX(埼玉!$B160:$Z160)</f>
        <v>13.8</v>
      </c>
      <c r="S160" s="276">
        <f>MAX(千葉!$B160:$AA160)</f>
        <v>19.5</v>
      </c>
      <c r="T160" s="276">
        <f>MAX(東京!$B160:$Z160)</f>
        <v>15.8</v>
      </c>
      <c r="U160" s="276">
        <f>MAX(神奈川!$B160:$Z160)</f>
        <v>17.899999999999999</v>
      </c>
      <c r="V160" s="276">
        <f>MAX(山梨!$B160:$Z160)</f>
        <v>12.5</v>
      </c>
      <c r="W160" s="276">
        <f>MAX(長野!$B160:$Z160)</f>
        <v>10.7</v>
      </c>
      <c r="X160" s="449">
        <f>MAX(静岡!$B160:$AC160)</f>
        <v>18.8</v>
      </c>
      <c r="Y160" s="278">
        <f t="shared" si="10"/>
        <v>19.5</v>
      </c>
      <c r="Z160" s="277" t="str">
        <f t="shared" ca="1" si="11"/>
        <v/>
      </c>
      <c r="AA160" s="160"/>
      <c r="AB160" s="161">
        <f>AVERAGE(茨城!$B160:$Z160)</f>
        <v>12.327777777777776</v>
      </c>
      <c r="AC160" s="161">
        <f>AVERAGE(栃木!$B160:$Z160)</f>
        <v>10.672727272727272</v>
      </c>
      <c r="AD160" s="161">
        <f>AVERAGE(群馬!$B160:$Z160)</f>
        <v>8.6624999999999996</v>
      </c>
      <c r="AE160" s="161">
        <f>AVERAGE(埼玉!$B160:$Z160)</f>
        <v>11.663157894736841</v>
      </c>
      <c r="AF160" s="161">
        <f>AVERAGE(千葉!$B160:$AA160)</f>
        <v>13.885714285714284</v>
      </c>
      <c r="AG160" s="161">
        <f>AVERAGE(東京!$B160:$Z160)</f>
        <v>13.328571428571427</v>
      </c>
      <c r="AH160" s="161">
        <f>AVERAGE(神奈川!$B160:$Z160)</f>
        <v>13.116666666666667</v>
      </c>
      <c r="AI160" s="161">
        <f>AVERAGE(山梨!$B160:$Z160)</f>
        <v>10.425000000000001</v>
      </c>
      <c r="AJ160" s="161">
        <f>AVERAGE(長野!$B160:$Z160)</f>
        <v>8.4999999999999982</v>
      </c>
      <c r="AK160" s="161">
        <f>AVERAGE(静岡!$B160:$AC160)</f>
        <v>13.900000000000004</v>
      </c>
      <c r="AL160" s="66"/>
      <c r="AM160" s="73"/>
    </row>
    <row r="161" spans="1:39" x14ac:dyDescent="0.15">
      <c r="A161">
        <f t="shared" si="8"/>
        <v>9</v>
      </c>
      <c r="B161" s="72">
        <v>43349</v>
      </c>
      <c r="C161">
        <f>COUNT(茨城!$B161:$Z161)</f>
        <v>18</v>
      </c>
      <c r="D161">
        <f>COUNT(栃木!$B161:$Z161)</f>
        <v>11</v>
      </c>
      <c r="E161">
        <f>COUNT(群馬!$B161:$Z161)</f>
        <v>8</v>
      </c>
      <c r="F161">
        <f>COUNT(埼玉!$B161:$Z161)</f>
        <v>19</v>
      </c>
      <c r="G161">
        <f>COUNT(千葉!$B161:$AA161)</f>
        <v>21</v>
      </c>
      <c r="H161">
        <f>COUNT(東京!$B161:$Z161)</f>
        <v>7</v>
      </c>
      <c r="I161">
        <f>COUNT(神奈川!$B161:$Z161)</f>
        <v>11</v>
      </c>
      <c r="J161">
        <f>COUNT(山梨!$B161:$Z161)</f>
        <v>4</v>
      </c>
      <c r="K161">
        <f>COUNT(長野!$B161:$Z161)</f>
        <v>6</v>
      </c>
      <c r="L161">
        <f>COUNT(静岡!$B161:$AC161)</f>
        <v>28</v>
      </c>
      <c r="M161" s="66">
        <f t="shared" si="9"/>
        <v>133</v>
      </c>
      <c r="O161" s="276">
        <f>MAX(茨城!$B161:$Z161)</f>
        <v>24.1</v>
      </c>
      <c r="P161" s="276">
        <f>MAX(栃木!$B161:$Z161)</f>
        <v>22.9</v>
      </c>
      <c r="Q161" s="276">
        <f>MAX(群馬!$B161:$Z161)</f>
        <v>20.100000000000001</v>
      </c>
      <c r="R161" s="276">
        <f>MAX(埼玉!$B161:$Z161)</f>
        <v>23</v>
      </c>
      <c r="S161" s="276">
        <f>MAX(千葉!$B161:$AA161)</f>
        <v>24.1</v>
      </c>
      <c r="T161" s="276">
        <f>MAX(東京!$B161:$Z161)</f>
        <v>21.3</v>
      </c>
      <c r="U161" s="276">
        <f>MAX(神奈川!$B161:$Z161)</f>
        <v>22.6</v>
      </c>
      <c r="V161" s="276">
        <f>MAX(山梨!$B161:$Z161)</f>
        <v>18.5</v>
      </c>
      <c r="W161" s="276">
        <f>MAX(長野!$B161:$Z161)</f>
        <v>15.1</v>
      </c>
      <c r="X161" s="449">
        <f>MAX(静岡!$B161:$AC161)</f>
        <v>23</v>
      </c>
      <c r="Y161" s="278">
        <f t="shared" si="10"/>
        <v>24.1</v>
      </c>
      <c r="Z161" s="277" t="str">
        <f t="shared" ca="1" si="11"/>
        <v/>
      </c>
      <c r="AA161" s="160"/>
      <c r="AB161" s="161">
        <f>AVERAGE(茨城!$B161:$Z161)</f>
        <v>20.522222222222219</v>
      </c>
      <c r="AC161" s="161">
        <f>AVERAGE(栃木!$B161:$Z161)</f>
        <v>17.63636363636364</v>
      </c>
      <c r="AD161" s="161">
        <f>AVERAGE(群馬!$B161:$Z161)</f>
        <v>16.162499999999998</v>
      </c>
      <c r="AE161" s="161">
        <f>AVERAGE(埼玉!$B161:$Z161)</f>
        <v>19.599999999999998</v>
      </c>
      <c r="AF161" s="161">
        <f>AVERAGE(千葉!$B161:$AA161)</f>
        <v>21.223809523809525</v>
      </c>
      <c r="AG161" s="161">
        <f>AVERAGE(東京!$B161:$Z161)</f>
        <v>19.285714285714285</v>
      </c>
      <c r="AH161" s="161">
        <f>AVERAGE(神奈川!$B161:$Z161)</f>
        <v>19.963636363636365</v>
      </c>
      <c r="AI161" s="161">
        <f>AVERAGE(山梨!$B161:$Z161)</f>
        <v>16.400000000000002</v>
      </c>
      <c r="AJ161" s="161">
        <f>AVERAGE(長野!$B161:$Z161)</f>
        <v>11.966666666666669</v>
      </c>
      <c r="AK161" s="161">
        <f>AVERAGE(静岡!$B161:$AC161)</f>
        <v>18.903571428571432</v>
      </c>
      <c r="AL161" s="66"/>
      <c r="AM161" s="73"/>
    </row>
    <row r="162" spans="1:39" x14ac:dyDescent="0.15">
      <c r="A162">
        <f t="shared" si="8"/>
        <v>9</v>
      </c>
      <c r="B162" s="72">
        <v>43350</v>
      </c>
      <c r="C162">
        <f>COUNT(茨城!$B162:$Z162)</f>
        <v>18</v>
      </c>
      <c r="D162">
        <f>COUNT(栃木!$B162:$Z162)</f>
        <v>11</v>
      </c>
      <c r="E162">
        <f>COUNT(群馬!$B162:$Z162)</f>
        <v>8</v>
      </c>
      <c r="F162">
        <f>COUNT(埼玉!$B162:$Z162)</f>
        <v>19</v>
      </c>
      <c r="G162">
        <f>COUNT(千葉!$B162:$AA162)</f>
        <v>21</v>
      </c>
      <c r="H162">
        <f>COUNT(東京!$B162:$Z162)</f>
        <v>8</v>
      </c>
      <c r="I162">
        <f>COUNT(神奈川!$B162:$Z162)</f>
        <v>12</v>
      </c>
      <c r="J162">
        <f>COUNT(山梨!$B162:$Z162)</f>
        <v>4</v>
      </c>
      <c r="K162">
        <f>COUNT(長野!$B162:$Z162)</f>
        <v>6</v>
      </c>
      <c r="L162">
        <f>COUNT(静岡!$B162:$AC162)</f>
        <v>28</v>
      </c>
      <c r="M162" s="66">
        <f t="shared" si="9"/>
        <v>135</v>
      </c>
      <c r="O162" s="276">
        <f>MAX(茨城!$B162:$Z162)</f>
        <v>17</v>
      </c>
      <c r="P162" s="276">
        <f>MAX(栃木!$B162:$Z162)</f>
        <v>20.9</v>
      </c>
      <c r="Q162" s="276">
        <f>MAX(群馬!$B162:$Z162)</f>
        <v>22.8</v>
      </c>
      <c r="R162" s="276">
        <f>MAX(埼玉!$B162:$Z162)</f>
        <v>24.5</v>
      </c>
      <c r="S162" s="276">
        <f>MAX(千葉!$B162:$AA162)</f>
        <v>13.1</v>
      </c>
      <c r="T162" s="276">
        <f>MAX(東京!$B162:$Z162)</f>
        <v>11.8</v>
      </c>
      <c r="U162" s="276">
        <f>MAX(神奈川!$B162:$Z162)</f>
        <v>11.5</v>
      </c>
      <c r="V162" s="276">
        <f>MAX(山梨!$B162:$Z162)</f>
        <v>15</v>
      </c>
      <c r="W162" s="276">
        <f>MAX(長野!$B162:$Z162)</f>
        <v>12.6</v>
      </c>
      <c r="X162" s="449">
        <f>MAX(静岡!$B162:$AC162)</f>
        <v>13.3</v>
      </c>
      <c r="Y162" s="278">
        <f t="shared" si="10"/>
        <v>24.5</v>
      </c>
      <c r="Z162" s="277" t="str">
        <f t="shared" ca="1" si="11"/>
        <v/>
      </c>
      <c r="AA162" s="160"/>
      <c r="AB162" s="161">
        <f>AVERAGE(茨城!$B162:$Z162)</f>
        <v>11.827777777777776</v>
      </c>
      <c r="AC162" s="161">
        <f>AVERAGE(栃木!$B162:$Z162)</f>
        <v>16.536363636363635</v>
      </c>
      <c r="AD162" s="161">
        <f>AVERAGE(群馬!$B162:$Z162)</f>
        <v>17.375</v>
      </c>
      <c r="AE162" s="161">
        <f>AVERAGE(埼玉!$B162:$Z162)</f>
        <v>16.731578947368423</v>
      </c>
      <c r="AF162" s="161">
        <f>AVERAGE(千葉!$B162:$AA162)</f>
        <v>7.9238095238095241</v>
      </c>
      <c r="AG162" s="161">
        <f>AVERAGE(東京!$B162:$Z162)</f>
        <v>9.75</v>
      </c>
      <c r="AH162" s="161">
        <f>AVERAGE(神奈川!$B162:$Z162)</f>
        <v>7.5999999999999979</v>
      </c>
      <c r="AI162" s="161">
        <f>AVERAGE(山梨!$B162:$Z162)</f>
        <v>10.625</v>
      </c>
      <c r="AJ162" s="161">
        <f>AVERAGE(長野!$B162:$Z162)</f>
        <v>8.9</v>
      </c>
      <c r="AK162" s="161">
        <f>AVERAGE(静岡!$B162:$AC162)</f>
        <v>8.2464285714285719</v>
      </c>
      <c r="AL162" s="66"/>
      <c r="AM162" s="73"/>
    </row>
    <row r="163" spans="1:39" x14ac:dyDescent="0.15">
      <c r="A163">
        <f t="shared" si="8"/>
        <v>9</v>
      </c>
      <c r="B163" s="72">
        <v>43351</v>
      </c>
      <c r="C163">
        <f>COUNT(茨城!$B163:$Z163)</f>
        <v>18</v>
      </c>
      <c r="D163">
        <f>COUNT(栃木!$B163:$Z163)</f>
        <v>11</v>
      </c>
      <c r="E163">
        <f>COUNT(群馬!$B163:$Z163)</f>
        <v>8</v>
      </c>
      <c r="F163">
        <f>COUNT(埼玉!$B163:$Z163)</f>
        <v>19</v>
      </c>
      <c r="G163">
        <f>COUNT(千葉!$B163:$AA163)</f>
        <v>21</v>
      </c>
      <c r="H163">
        <f>COUNT(東京!$B163:$Z163)</f>
        <v>8</v>
      </c>
      <c r="I163">
        <f>COUNT(神奈川!$B163:$Z163)</f>
        <v>12</v>
      </c>
      <c r="J163">
        <f>COUNT(山梨!$B163:$Z163)</f>
        <v>4</v>
      </c>
      <c r="K163">
        <f>COUNT(長野!$B163:$Z163)</f>
        <v>6</v>
      </c>
      <c r="L163">
        <f>COUNT(静岡!$B163:$AC163)</f>
        <v>28</v>
      </c>
      <c r="M163" s="66">
        <f t="shared" si="9"/>
        <v>135</v>
      </c>
      <c r="O163" s="276">
        <f>MAX(茨城!$B163:$Z163)</f>
        <v>8</v>
      </c>
      <c r="P163" s="276">
        <f>MAX(栃木!$B163:$Z163)</f>
        <v>10.1</v>
      </c>
      <c r="Q163" s="276">
        <f>MAX(群馬!$B163:$Z163)</f>
        <v>10.9</v>
      </c>
      <c r="R163" s="276">
        <f>MAX(埼玉!$B163:$Z163)</f>
        <v>15</v>
      </c>
      <c r="S163" s="276">
        <f>MAX(千葉!$B163:$AA163)</f>
        <v>8.8000000000000007</v>
      </c>
      <c r="T163" s="276">
        <f>MAX(東京!$B163:$Z163)</f>
        <v>8.1999999999999993</v>
      </c>
      <c r="U163" s="276">
        <f>MAX(神奈川!$B163:$Z163)</f>
        <v>8</v>
      </c>
      <c r="V163" s="276">
        <f>MAX(山梨!$B163:$Z163)</f>
        <v>6.4</v>
      </c>
      <c r="W163" s="276">
        <f>MAX(長野!$B163:$Z163)</f>
        <v>4.5999999999999996</v>
      </c>
      <c r="X163" s="449">
        <f>MAX(静岡!$B163:$AC163)</f>
        <v>7.8</v>
      </c>
      <c r="Y163" s="278">
        <f t="shared" si="10"/>
        <v>15</v>
      </c>
      <c r="Z163" s="277" t="str">
        <f t="shared" ca="1" si="11"/>
        <v/>
      </c>
      <c r="AA163" s="160"/>
      <c r="AB163" s="161">
        <f>AVERAGE(茨城!$B163:$Z163)</f>
        <v>5.2</v>
      </c>
      <c r="AC163" s="161">
        <f>AVERAGE(栃木!$B163:$Z163)</f>
        <v>6.4454545454545462</v>
      </c>
      <c r="AD163" s="161">
        <f>AVERAGE(群馬!$B163:$Z163)</f>
        <v>7.9125000000000005</v>
      </c>
      <c r="AE163" s="161">
        <f>AVERAGE(埼玉!$B163:$Z163)</f>
        <v>10.189473684210528</v>
      </c>
      <c r="AF163" s="161">
        <f>AVERAGE(千葉!$B163:$AA163)</f>
        <v>4.78095238095238</v>
      </c>
      <c r="AG163" s="161">
        <f>AVERAGE(東京!$B163:$Z163)</f>
        <v>6.2125000000000004</v>
      </c>
      <c r="AH163" s="161">
        <f>AVERAGE(神奈川!$B163:$Z163)</f>
        <v>5.0999999999999996</v>
      </c>
      <c r="AI163" s="161">
        <f>AVERAGE(山梨!$B163:$Z163)</f>
        <v>4.4500000000000011</v>
      </c>
      <c r="AJ163" s="161">
        <f>AVERAGE(長野!$B163:$Z163)</f>
        <v>3.6500000000000004</v>
      </c>
      <c r="AK163" s="161">
        <f>AVERAGE(静岡!$B163:$AC163)</f>
        <v>4.7642857142857151</v>
      </c>
      <c r="AL163" s="66"/>
      <c r="AM163" s="73"/>
    </row>
    <row r="164" spans="1:39" x14ac:dyDescent="0.15">
      <c r="A164">
        <f t="shared" si="8"/>
        <v>9</v>
      </c>
      <c r="B164" s="72">
        <v>43352</v>
      </c>
      <c r="C164">
        <f>COUNT(茨城!$B164:$Z164)</f>
        <v>18</v>
      </c>
      <c r="D164">
        <f>COUNT(栃木!$B164:$Z164)</f>
        <v>11</v>
      </c>
      <c r="E164">
        <f>COUNT(群馬!$B164:$Z164)</f>
        <v>8</v>
      </c>
      <c r="F164">
        <f>COUNT(埼玉!$B164:$Z164)</f>
        <v>19</v>
      </c>
      <c r="G164">
        <f>COUNT(千葉!$B164:$AA164)</f>
        <v>21</v>
      </c>
      <c r="H164">
        <f>COUNT(東京!$B164:$Z164)</f>
        <v>8</v>
      </c>
      <c r="I164">
        <f>COUNT(神奈川!$B164:$Z164)</f>
        <v>12</v>
      </c>
      <c r="J164">
        <f>COUNT(山梨!$B164:$Z164)</f>
        <v>4</v>
      </c>
      <c r="K164">
        <f>COUNT(長野!$B164:$Z164)</f>
        <v>6</v>
      </c>
      <c r="L164">
        <f>COUNT(静岡!$B164:$AC164)</f>
        <v>28</v>
      </c>
      <c r="M164" s="66">
        <f t="shared" si="9"/>
        <v>135</v>
      </c>
      <c r="O164" s="276">
        <f>MAX(茨城!$B164:$Z164)</f>
        <v>8.5</v>
      </c>
      <c r="P164" s="276">
        <f>MAX(栃木!$B164:$Z164)</f>
        <v>8.3000000000000007</v>
      </c>
      <c r="Q164" s="276">
        <f>MAX(群馬!$B164:$Z164)</f>
        <v>7.5</v>
      </c>
      <c r="R164" s="276">
        <f>MAX(埼玉!$B164:$Z164)</f>
        <v>10.4</v>
      </c>
      <c r="S164" s="276">
        <f>MAX(千葉!$B164:$AA164)</f>
        <v>7</v>
      </c>
      <c r="T164" s="276">
        <f>MAX(東京!$B164:$Z164)</f>
        <v>6.7</v>
      </c>
      <c r="U164" s="276">
        <f>MAX(神奈川!$B164:$Z164)</f>
        <v>8</v>
      </c>
      <c r="V164" s="276">
        <f>MAX(山梨!$B164:$Z164)</f>
        <v>7.1000000000000005</v>
      </c>
      <c r="W164" s="276">
        <f>MAX(長野!$B164:$Z164)</f>
        <v>5.2</v>
      </c>
      <c r="X164" s="449">
        <f>MAX(静岡!$B164:$AC164)</f>
        <v>9.1</v>
      </c>
      <c r="Y164" s="278">
        <f t="shared" si="10"/>
        <v>10.4</v>
      </c>
      <c r="Z164" s="277" t="str">
        <f t="shared" ca="1" si="11"/>
        <v/>
      </c>
      <c r="AA164" s="160"/>
      <c r="AB164" s="161">
        <f>AVERAGE(茨城!$B164:$Z164)</f>
        <v>5.7944444444444452</v>
      </c>
      <c r="AC164" s="161">
        <f>AVERAGE(栃木!$B164:$Z164)</f>
        <v>5.2272727272727275</v>
      </c>
      <c r="AD164" s="161">
        <f>AVERAGE(群馬!$B164:$Z164)</f>
        <v>5.375</v>
      </c>
      <c r="AE164" s="161">
        <f>AVERAGE(埼玉!$B164:$Z164)</f>
        <v>6.7105263157894761</v>
      </c>
      <c r="AF164" s="161">
        <f>AVERAGE(千葉!$B164:$AA164)</f>
        <v>4.4714285714285724</v>
      </c>
      <c r="AG164" s="161">
        <f>AVERAGE(東京!$B164:$Z164)</f>
        <v>5.8250000000000002</v>
      </c>
      <c r="AH164" s="161">
        <f>AVERAGE(神奈川!$B164:$Z164)</f>
        <v>4.5999999999999996</v>
      </c>
      <c r="AI164" s="161">
        <f>AVERAGE(山梨!$B164:$Z164)</f>
        <v>4.125</v>
      </c>
      <c r="AJ164" s="161">
        <f>AVERAGE(長野!$B164:$Z164)</f>
        <v>4.2833333333333332</v>
      </c>
      <c r="AK164" s="161">
        <f>AVERAGE(静岡!$B164:$AC164)</f>
        <v>4.7142857142857144</v>
      </c>
      <c r="AL164" s="66"/>
      <c r="AM164" s="73"/>
    </row>
    <row r="165" spans="1:39" x14ac:dyDescent="0.15">
      <c r="A165">
        <f t="shared" si="8"/>
        <v>9</v>
      </c>
      <c r="B165" s="72">
        <v>43353</v>
      </c>
      <c r="C165">
        <f>COUNT(茨城!$B165:$Z165)</f>
        <v>18</v>
      </c>
      <c r="D165">
        <f>COUNT(栃木!$B165:$Z165)</f>
        <v>11</v>
      </c>
      <c r="E165">
        <f>COUNT(群馬!$B165:$Z165)</f>
        <v>8</v>
      </c>
      <c r="F165">
        <f>COUNT(埼玉!$B165:$Z165)</f>
        <v>19</v>
      </c>
      <c r="G165">
        <f>COUNT(千葉!$B165:$AA165)</f>
        <v>21</v>
      </c>
      <c r="H165">
        <f>COUNT(東京!$B165:$Z165)</f>
        <v>8</v>
      </c>
      <c r="I165">
        <f>COUNT(神奈川!$B165:$Z165)</f>
        <v>12</v>
      </c>
      <c r="J165">
        <f>COUNT(山梨!$B165:$Z165)</f>
        <v>4</v>
      </c>
      <c r="K165">
        <f>COUNT(長野!$B165:$Z165)</f>
        <v>6</v>
      </c>
      <c r="L165">
        <f>COUNT(静岡!$B165:$AC165)</f>
        <v>28</v>
      </c>
      <c r="M165" s="66">
        <f t="shared" si="9"/>
        <v>135</v>
      </c>
      <c r="O165" s="276">
        <f>MAX(茨城!$B165:$Z165)</f>
        <v>7.7</v>
      </c>
      <c r="P165" s="276">
        <f>MAX(栃木!$B165:$Z165)</f>
        <v>9.1999999999999993</v>
      </c>
      <c r="Q165" s="276">
        <f>MAX(群馬!$B165:$Z165)</f>
        <v>8.3000000000000007</v>
      </c>
      <c r="R165" s="276">
        <f>MAX(埼玉!$B165:$Z165)</f>
        <v>7.5</v>
      </c>
      <c r="S165" s="276">
        <f>MAX(千葉!$B165:$AA165)</f>
        <v>7</v>
      </c>
      <c r="T165" s="276">
        <f>MAX(東京!$B165:$Z165)</f>
        <v>6.1</v>
      </c>
      <c r="U165" s="276">
        <f>MAX(神奈川!$B165:$Z165)</f>
        <v>7.4</v>
      </c>
      <c r="V165" s="276">
        <f>MAX(山梨!$B165:$Z165)</f>
        <v>8.3000000000000007</v>
      </c>
      <c r="W165" s="276">
        <f>MAX(長野!$B165:$Z165)</f>
        <v>3.6</v>
      </c>
      <c r="X165" s="449">
        <f>MAX(静岡!$B165:$AC165)</f>
        <v>6.8</v>
      </c>
      <c r="Y165" s="278">
        <f t="shared" si="10"/>
        <v>9.1999999999999993</v>
      </c>
      <c r="Z165" s="277" t="str">
        <f t="shared" ca="1" si="11"/>
        <v/>
      </c>
      <c r="AA165" s="160"/>
      <c r="AB165" s="161">
        <f>AVERAGE(茨城!$B165:$Z165)</f>
        <v>4.4666666666666668</v>
      </c>
      <c r="AC165" s="161">
        <f>AVERAGE(栃木!$B165:$Z165)</f>
        <v>6.3999999999999995</v>
      </c>
      <c r="AD165" s="161">
        <f>AVERAGE(群馬!$B165:$Z165)</f>
        <v>5.2125000000000004</v>
      </c>
      <c r="AE165" s="161">
        <f>AVERAGE(埼玉!$B165:$Z165)</f>
        <v>4.3315789473684205</v>
      </c>
      <c r="AF165" s="161">
        <f>AVERAGE(千葉!$B165:$AA165)</f>
        <v>3.1190476190476191</v>
      </c>
      <c r="AG165" s="161">
        <f>AVERAGE(東京!$B165:$Z165)</f>
        <v>4.3250000000000002</v>
      </c>
      <c r="AH165" s="161">
        <f>AVERAGE(神奈川!$B165:$Z165)</f>
        <v>3.3583333333333329</v>
      </c>
      <c r="AI165" s="161">
        <f>AVERAGE(山梨!$B165:$Z165)</f>
        <v>5.3250000000000011</v>
      </c>
      <c r="AJ165" s="161">
        <f>AVERAGE(長野!$B165:$Z165)</f>
        <v>2.7166666666666668</v>
      </c>
      <c r="AK165" s="161">
        <f>AVERAGE(静岡!$B165:$AC165)</f>
        <v>3.0892857142857144</v>
      </c>
      <c r="AL165" s="66"/>
      <c r="AM165" s="73"/>
    </row>
    <row r="166" spans="1:39" x14ac:dyDescent="0.15">
      <c r="A166">
        <f t="shared" si="8"/>
        <v>9</v>
      </c>
      <c r="B166" s="72">
        <v>43354</v>
      </c>
      <c r="C166">
        <f>COUNT(茨城!$B166:$Z166)</f>
        <v>18</v>
      </c>
      <c r="D166">
        <f>COUNT(栃木!$B166:$Z166)</f>
        <v>11</v>
      </c>
      <c r="E166">
        <f>COUNT(群馬!$B166:$Z166)</f>
        <v>8</v>
      </c>
      <c r="F166">
        <f>COUNT(埼玉!$B166:$Z166)</f>
        <v>19</v>
      </c>
      <c r="G166">
        <f>COUNT(千葉!$B166:$AA166)</f>
        <v>21</v>
      </c>
      <c r="H166">
        <f>COUNT(東京!$B166:$Z166)</f>
        <v>8</v>
      </c>
      <c r="I166">
        <f>COUNT(神奈川!$B166:$Z166)</f>
        <v>13</v>
      </c>
      <c r="J166">
        <f>COUNT(山梨!$B166:$Z166)</f>
        <v>4</v>
      </c>
      <c r="K166">
        <f>COUNT(長野!$B166:$Z166)</f>
        <v>6</v>
      </c>
      <c r="L166">
        <f>COUNT(静岡!$B166:$AC166)</f>
        <v>28</v>
      </c>
      <c r="M166" s="66">
        <f t="shared" si="9"/>
        <v>136</v>
      </c>
      <c r="O166" s="276">
        <f>MAX(茨城!$B166:$Z166)</f>
        <v>6.4</v>
      </c>
      <c r="P166" s="276">
        <f>MAX(栃木!$B166:$Z166)</f>
        <v>6.5</v>
      </c>
      <c r="Q166" s="276">
        <f>MAX(群馬!$B166:$Z166)</f>
        <v>5.5</v>
      </c>
      <c r="R166" s="276">
        <f>MAX(埼玉!$B166:$Z166)</f>
        <v>5.8</v>
      </c>
      <c r="S166" s="276">
        <f>MAX(千葉!$B166:$AA166)</f>
        <v>6</v>
      </c>
      <c r="T166" s="276">
        <f>MAX(東京!$B166:$Z166)</f>
        <v>4.8</v>
      </c>
      <c r="U166" s="276">
        <f>MAX(神奈川!$B166:$Z166)</f>
        <v>8</v>
      </c>
      <c r="V166" s="276">
        <f>MAX(山梨!$B166:$Z166)</f>
        <v>6</v>
      </c>
      <c r="W166" s="276">
        <f>MAX(長野!$B166:$Z166)</f>
        <v>4.5999999999999996</v>
      </c>
      <c r="X166" s="449">
        <f>MAX(静岡!$B166:$AC166)</f>
        <v>8.9</v>
      </c>
      <c r="Y166" s="278">
        <f t="shared" si="10"/>
        <v>8.9</v>
      </c>
      <c r="Z166" s="277" t="str">
        <f t="shared" ca="1" si="11"/>
        <v/>
      </c>
      <c r="AA166" s="160"/>
      <c r="AB166" s="161">
        <f>AVERAGE(茨城!$B166:$Z166)</f>
        <v>3.6333333333333329</v>
      </c>
      <c r="AC166" s="161">
        <f>AVERAGE(栃木!$B166:$Z166)</f>
        <v>3.6727272727272724</v>
      </c>
      <c r="AD166" s="161">
        <f>AVERAGE(群馬!$B166:$Z166)</f>
        <v>4.2125000000000004</v>
      </c>
      <c r="AE166" s="161">
        <f>AVERAGE(埼玉!$B166:$Z166)</f>
        <v>3.1473684210526316</v>
      </c>
      <c r="AF166" s="161">
        <f>AVERAGE(千葉!$B166:$AA166)</f>
        <v>3.6142857142857148</v>
      </c>
      <c r="AG166" s="161">
        <f>AVERAGE(東京!$B166:$Z166)</f>
        <v>3.9375</v>
      </c>
      <c r="AH166" s="161">
        <f>AVERAGE(神奈川!$B166:$Z166)</f>
        <v>4.4461538461538463</v>
      </c>
      <c r="AI166" s="161">
        <f>AVERAGE(山梨!$B166:$Z166)</f>
        <v>2.8250000000000002</v>
      </c>
      <c r="AJ166" s="161">
        <f>AVERAGE(長野!$B166:$Z166)</f>
        <v>3.0999999999999996</v>
      </c>
      <c r="AK166" s="161">
        <f>AVERAGE(静岡!$B166:$AC166)</f>
        <v>4.1285714285714281</v>
      </c>
      <c r="AL166" s="66"/>
      <c r="AM166" s="73"/>
    </row>
    <row r="167" spans="1:39" x14ac:dyDescent="0.15">
      <c r="A167">
        <f t="shared" si="8"/>
        <v>9</v>
      </c>
      <c r="B167" s="72">
        <v>43355</v>
      </c>
      <c r="C167">
        <f>COUNT(茨城!$B167:$Z167)</f>
        <v>18</v>
      </c>
      <c r="D167">
        <f>COUNT(栃木!$B167:$Z167)</f>
        <v>11</v>
      </c>
      <c r="E167">
        <f>COUNT(群馬!$B167:$Z167)</f>
        <v>8</v>
      </c>
      <c r="F167">
        <f>COUNT(埼玉!$B167:$Z167)</f>
        <v>20</v>
      </c>
      <c r="G167">
        <f>COUNT(千葉!$B167:$AA167)</f>
        <v>21</v>
      </c>
      <c r="H167">
        <f>COUNT(東京!$B167:$Z167)</f>
        <v>8</v>
      </c>
      <c r="I167">
        <f>COUNT(神奈川!$B167:$Z167)</f>
        <v>13</v>
      </c>
      <c r="J167">
        <f>COUNT(山梨!$B167:$Z167)</f>
        <v>4</v>
      </c>
      <c r="K167">
        <f>COUNT(長野!$B167:$Z167)</f>
        <v>6</v>
      </c>
      <c r="L167">
        <f>COUNT(静岡!$B167:$AC167)</f>
        <v>28</v>
      </c>
      <c r="M167" s="66">
        <f t="shared" si="9"/>
        <v>137</v>
      </c>
      <c r="O167" s="276">
        <f>MAX(茨城!$B167:$Z167)</f>
        <v>7.3</v>
      </c>
      <c r="P167" s="276">
        <f>MAX(栃木!$B167:$Z167)</f>
        <v>8.5</v>
      </c>
      <c r="Q167" s="276">
        <f>MAX(群馬!$B167:$Z167)</f>
        <v>8.6999999999999993</v>
      </c>
      <c r="R167" s="276">
        <f>MAX(埼玉!$B167:$Z167)</f>
        <v>10.7</v>
      </c>
      <c r="S167" s="276">
        <f>MAX(千葉!$B167:$AA167)</f>
        <v>8.1999999999999993</v>
      </c>
      <c r="T167" s="276">
        <f>MAX(東京!$B167:$Z167)</f>
        <v>7.8</v>
      </c>
      <c r="U167" s="276">
        <f>MAX(神奈川!$B167:$Z167)</f>
        <v>10.3</v>
      </c>
      <c r="V167" s="276">
        <f>MAX(山梨!$B167:$Z167)</f>
        <v>9</v>
      </c>
      <c r="W167" s="276">
        <f>MAX(長野!$B167:$Z167)</f>
        <v>5.6</v>
      </c>
      <c r="X167" s="449">
        <f>MAX(静岡!$B167:$AC167)</f>
        <v>10.199999999999999</v>
      </c>
      <c r="Y167" s="278">
        <f t="shared" si="10"/>
        <v>10.7</v>
      </c>
      <c r="Z167" s="277" t="str">
        <f t="shared" ca="1" si="11"/>
        <v/>
      </c>
      <c r="AA167" s="160"/>
      <c r="AB167" s="161">
        <f>AVERAGE(茨城!$B167:$Z167)</f>
        <v>5.5888888888888886</v>
      </c>
      <c r="AC167" s="161">
        <f>AVERAGE(栃木!$B167:$Z167)</f>
        <v>5.5636363636363635</v>
      </c>
      <c r="AD167" s="161">
        <f>AVERAGE(群馬!$B167:$Z167)</f>
        <v>6.6375000000000002</v>
      </c>
      <c r="AE167" s="161">
        <f>AVERAGE(埼玉!$B167:$Z167)</f>
        <v>7.2649999999999988</v>
      </c>
      <c r="AF167" s="161">
        <f>AVERAGE(千葉!$B167:$AA167)</f>
        <v>5.8857142857142861</v>
      </c>
      <c r="AG167" s="161">
        <f>AVERAGE(東京!$B167:$Z167)</f>
        <v>7.1250000000000009</v>
      </c>
      <c r="AH167" s="161">
        <f>AVERAGE(神奈川!$B167:$Z167)</f>
        <v>7.3307692307692305</v>
      </c>
      <c r="AI167" s="161">
        <f>AVERAGE(山梨!$B167:$Z167)</f>
        <v>6.15</v>
      </c>
      <c r="AJ167" s="161">
        <f>AVERAGE(長野!$B167:$Z167)</f>
        <v>3.4833333333333329</v>
      </c>
      <c r="AK167" s="161">
        <f>AVERAGE(静岡!$B167:$AC167)</f>
        <v>6.7142857142857144</v>
      </c>
      <c r="AL167" s="66"/>
      <c r="AM167" s="73"/>
    </row>
    <row r="168" spans="1:39" x14ac:dyDescent="0.15">
      <c r="A168">
        <f t="shared" si="8"/>
        <v>9</v>
      </c>
      <c r="B168" s="72">
        <v>43356</v>
      </c>
      <c r="C168">
        <f>COUNT(茨城!$B168:$Z168)</f>
        <v>18</v>
      </c>
      <c r="D168">
        <f>COUNT(栃木!$B168:$Z168)</f>
        <v>11</v>
      </c>
      <c r="E168">
        <f>COUNT(群馬!$B168:$Z168)</f>
        <v>8</v>
      </c>
      <c r="F168">
        <f>COUNT(埼玉!$B168:$Z168)</f>
        <v>20</v>
      </c>
      <c r="G168">
        <f>COUNT(千葉!$B168:$AA168)</f>
        <v>21</v>
      </c>
      <c r="H168">
        <f>COUNT(東京!$B168:$Z168)</f>
        <v>8</v>
      </c>
      <c r="I168">
        <f>COUNT(神奈川!$B168:$Z168)</f>
        <v>13</v>
      </c>
      <c r="J168">
        <f>COUNT(山梨!$B168:$Z168)</f>
        <v>4</v>
      </c>
      <c r="K168">
        <f>COUNT(長野!$B168:$Z168)</f>
        <v>6</v>
      </c>
      <c r="L168">
        <f>COUNT(静岡!$B168:$AC168)</f>
        <v>28</v>
      </c>
      <c r="M168" s="66">
        <f t="shared" si="9"/>
        <v>137</v>
      </c>
      <c r="O168" s="276">
        <f>MAX(茨城!$B168:$Z168)</f>
        <v>11.4</v>
      </c>
      <c r="P168" s="276">
        <f>MAX(栃木!$B168:$Z168)</f>
        <v>12.9</v>
      </c>
      <c r="Q168" s="276">
        <f>MAX(群馬!$B168:$Z168)</f>
        <v>12.2</v>
      </c>
      <c r="R168" s="276">
        <f>MAX(埼玉!$B168:$Z168)</f>
        <v>14.8</v>
      </c>
      <c r="S168" s="276">
        <f>MAX(千葉!$B168:$AA168)</f>
        <v>11.1</v>
      </c>
      <c r="T168" s="276">
        <f>MAX(東京!$B168:$Z168)</f>
        <v>11.8</v>
      </c>
      <c r="U168" s="276">
        <f>MAX(神奈川!$B168:$Z168)</f>
        <v>15.8</v>
      </c>
      <c r="V168" s="276">
        <f>MAX(山梨!$B168:$Z168)</f>
        <v>12.200000000000001</v>
      </c>
      <c r="W168" s="276">
        <f>MAX(長野!$B168:$Z168)</f>
        <v>9.6</v>
      </c>
      <c r="X168" s="449">
        <f>MAX(静岡!$B168:$AC168)</f>
        <v>13</v>
      </c>
      <c r="Y168" s="278">
        <f t="shared" si="10"/>
        <v>15.8</v>
      </c>
      <c r="Z168" s="277" t="str">
        <f t="shared" ca="1" si="11"/>
        <v/>
      </c>
      <c r="AA168" s="160"/>
      <c r="AB168" s="161">
        <f>AVERAGE(茨城!$B168:$Z168)</f>
        <v>8.6166666666666671</v>
      </c>
      <c r="AC168" s="161">
        <f>AVERAGE(栃木!$B168:$Z168)</f>
        <v>8.709090909090909</v>
      </c>
      <c r="AD168" s="161">
        <f>AVERAGE(群馬!$B168:$Z168)</f>
        <v>10.4375</v>
      </c>
      <c r="AE168" s="161">
        <f>AVERAGE(埼玉!$B168:$Z168)</f>
        <v>12.315000000000001</v>
      </c>
      <c r="AF168" s="161">
        <f>AVERAGE(千葉!$B168:$AA168)</f>
        <v>8.4095238095238098</v>
      </c>
      <c r="AG168" s="161">
        <f>AVERAGE(東京!$B168:$Z168)</f>
        <v>10.5625</v>
      </c>
      <c r="AH168" s="161">
        <f>AVERAGE(神奈川!$B168:$Z168)</f>
        <v>11.723076923076924</v>
      </c>
      <c r="AI168" s="161">
        <f>AVERAGE(山梨!$B168:$Z168)</f>
        <v>9.3500000000000014</v>
      </c>
      <c r="AJ168" s="161">
        <f>AVERAGE(長野!$B168:$Z168)</f>
        <v>7.0666666666666664</v>
      </c>
      <c r="AK168" s="161">
        <f>AVERAGE(静岡!$B168:$AC168)</f>
        <v>9.2964285714285726</v>
      </c>
      <c r="AL168" s="66"/>
      <c r="AM168" s="73"/>
    </row>
    <row r="169" spans="1:39" x14ac:dyDescent="0.15">
      <c r="A169">
        <f t="shared" si="8"/>
        <v>9</v>
      </c>
      <c r="B169" s="72">
        <v>43357</v>
      </c>
      <c r="C169">
        <f>COUNT(茨城!$B169:$Z169)</f>
        <v>18</v>
      </c>
      <c r="D169">
        <f>COUNT(栃木!$B169:$Z169)</f>
        <v>11</v>
      </c>
      <c r="E169">
        <f>COUNT(群馬!$B169:$Z169)</f>
        <v>8</v>
      </c>
      <c r="F169">
        <f>COUNT(埼玉!$B169:$Z169)</f>
        <v>20</v>
      </c>
      <c r="G169">
        <f>COUNT(千葉!$B169:$AA169)</f>
        <v>21</v>
      </c>
      <c r="H169">
        <f>COUNT(東京!$B169:$Z169)</f>
        <v>8</v>
      </c>
      <c r="I169">
        <f>COUNT(神奈川!$B169:$Z169)</f>
        <v>13</v>
      </c>
      <c r="J169">
        <f>COUNT(山梨!$B169:$Z169)</f>
        <v>4</v>
      </c>
      <c r="K169">
        <f>COUNT(長野!$B169:$Z169)</f>
        <v>6</v>
      </c>
      <c r="L169">
        <f>COUNT(静岡!$B169:$AC169)</f>
        <v>28</v>
      </c>
      <c r="M169" s="66">
        <f t="shared" si="9"/>
        <v>137</v>
      </c>
      <c r="O169" s="276">
        <f>MAX(茨城!$B169:$Z169)</f>
        <v>9</v>
      </c>
      <c r="P169" s="276">
        <f>MAX(栃木!$B169:$Z169)</f>
        <v>12.9</v>
      </c>
      <c r="Q169" s="276">
        <f>MAX(群馬!$B169:$Z169)</f>
        <v>14.1</v>
      </c>
      <c r="R169" s="276">
        <f>MAX(埼玉!$B169:$Z169)</f>
        <v>14.1</v>
      </c>
      <c r="S169" s="276">
        <f>MAX(千葉!$B169:$AA169)</f>
        <v>10.3</v>
      </c>
      <c r="T169" s="276">
        <f>MAX(東京!$B169:$Z169)</f>
        <v>11.5</v>
      </c>
      <c r="U169" s="276">
        <f>MAX(神奈川!$B169:$Z169)</f>
        <v>14.9</v>
      </c>
      <c r="V169" s="276">
        <f>MAX(山梨!$B169:$Z169)</f>
        <v>11.4</v>
      </c>
      <c r="W169" s="276">
        <f>MAX(長野!$B169:$Z169)</f>
        <v>8.5</v>
      </c>
      <c r="X169" s="449">
        <f>MAX(静岡!$B169:$AC169)</f>
        <v>11.1</v>
      </c>
      <c r="Y169" s="278">
        <f t="shared" si="10"/>
        <v>14.9</v>
      </c>
      <c r="Z169" s="277" t="str">
        <f t="shared" ca="1" si="11"/>
        <v/>
      </c>
      <c r="AA169" s="160"/>
      <c r="AB169" s="161">
        <f>AVERAGE(茨城!$B169:$Z169)</f>
        <v>7.3166666666666664</v>
      </c>
      <c r="AC169" s="161">
        <f>AVERAGE(栃木!$B169:$Z169)</f>
        <v>9.5727272727272723</v>
      </c>
      <c r="AD169" s="161">
        <f>AVERAGE(群馬!$B169:$Z169)</f>
        <v>10.737500000000001</v>
      </c>
      <c r="AE169" s="161">
        <f>AVERAGE(埼玉!$B169:$Z169)</f>
        <v>10.364999999999998</v>
      </c>
      <c r="AF169" s="161">
        <f>AVERAGE(千葉!$B169:$AA169)</f>
        <v>6.2619047619047619</v>
      </c>
      <c r="AG169" s="161">
        <f>AVERAGE(東京!$B169:$Z169)</f>
        <v>9.1999999999999993</v>
      </c>
      <c r="AH169" s="161">
        <f>AVERAGE(神奈川!$B169:$Z169)</f>
        <v>9.9769230769230752</v>
      </c>
      <c r="AI169" s="161">
        <f>AVERAGE(山梨!$B169:$Z169)</f>
        <v>8.375</v>
      </c>
      <c r="AJ169" s="161">
        <f>AVERAGE(長野!$B169:$Z169)</f>
        <v>6.416666666666667</v>
      </c>
      <c r="AK169" s="161">
        <f>AVERAGE(静岡!$B169:$AC169)</f>
        <v>5.875</v>
      </c>
      <c r="AL169" s="66"/>
      <c r="AM169" s="73"/>
    </row>
    <row r="170" spans="1:39" x14ac:dyDescent="0.15">
      <c r="A170">
        <f t="shared" si="8"/>
        <v>9</v>
      </c>
      <c r="B170" s="72">
        <v>43358</v>
      </c>
      <c r="C170">
        <f>COUNT(茨城!$B170:$Z170)</f>
        <v>18</v>
      </c>
      <c r="D170">
        <f>COUNT(栃木!$B170:$Z170)</f>
        <v>11</v>
      </c>
      <c r="E170">
        <f>COUNT(群馬!$B170:$Z170)</f>
        <v>8</v>
      </c>
      <c r="F170">
        <f>COUNT(埼玉!$B170:$Z170)</f>
        <v>20</v>
      </c>
      <c r="G170">
        <f>COUNT(千葉!$B170:$AA170)</f>
        <v>21</v>
      </c>
      <c r="H170">
        <f>COUNT(東京!$B170:$Z170)</f>
        <v>8</v>
      </c>
      <c r="I170">
        <f>COUNT(神奈川!$B170:$Z170)</f>
        <v>13</v>
      </c>
      <c r="J170">
        <f>COUNT(山梨!$B170:$Z170)</f>
        <v>4</v>
      </c>
      <c r="K170">
        <f>COUNT(長野!$B170:$Z170)</f>
        <v>6</v>
      </c>
      <c r="L170">
        <f>COUNT(静岡!$B170:$AC170)</f>
        <v>28</v>
      </c>
      <c r="M170" s="66">
        <f t="shared" si="9"/>
        <v>137</v>
      </c>
      <c r="O170" s="276">
        <f>MAX(茨城!$B170:$Z170)</f>
        <v>13.3</v>
      </c>
      <c r="P170" s="276">
        <f>MAX(栃木!$B170:$Z170)</f>
        <v>9.5</v>
      </c>
      <c r="Q170" s="276">
        <f>MAX(群馬!$B170:$Z170)</f>
        <v>7.8</v>
      </c>
      <c r="R170" s="276">
        <f>MAX(埼玉!$B170:$Z170)</f>
        <v>9</v>
      </c>
      <c r="S170" s="276">
        <f>MAX(千葉!$B170:$AA170)</f>
        <v>6.3</v>
      </c>
      <c r="T170" s="276">
        <f>MAX(東京!$B170:$Z170)</f>
        <v>7.3</v>
      </c>
      <c r="U170" s="276">
        <f>MAX(神奈川!$B170:$Z170)</f>
        <v>10.6</v>
      </c>
      <c r="V170" s="276">
        <f>MAX(山梨!$B170:$Z170)</f>
        <v>6.3000000000000007</v>
      </c>
      <c r="W170" s="276">
        <f>MAX(長野!$B170:$Z170)</f>
        <v>12.2</v>
      </c>
      <c r="X170" s="449">
        <f>MAX(静岡!$B170:$AC170)</f>
        <v>7.5</v>
      </c>
      <c r="Y170" s="278">
        <f t="shared" si="10"/>
        <v>13.3</v>
      </c>
      <c r="Z170" s="277" t="str">
        <f t="shared" ca="1" si="11"/>
        <v/>
      </c>
      <c r="AA170" s="160"/>
      <c r="AB170" s="161">
        <f>AVERAGE(茨城!$B170:$Z170)</f>
        <v>5.9944444444444436</v>
      </c>
      <c r="AC170" s="161">
        <f>AVERAGE(栃木!$B170:$Z170)</f>
        <v>7.1363636363636367</v>
      </c>
      <c r="AD170" s="161">
        <f>AVERAGE(群馬!$B170:$Z170)</f>
        <v>4.75</v>
      </c>
      <c r="AE170" s="161">
        <f>AVERAGE(埼玉!$B170:$Z170)</f>
        <v>6.9799999999999995</v>
      </c>
      <c r="AF170" s="161">
        <f>AVERAGE(千葉!$B170:$AA170)</f>
        <v>4.166666666666667</v>
      </c>
      <c r="AG170" s="161">
        <f>AVERAGE(東京!$B170:$Z170)</f>
        <v>5.3</v>
      </c>
      <c r="AH170" s="161">
        <f>AVERAGE(神奈川!$B170:$Z170)</f>
        <v>6.7769230769230777</v>
      </c>
      <c r="AI170" s="161">
        <f>AVERAGE(山梨!$B170:$Z170)</f>
        <v>3.45</v>
      </c>
      <c r="AJ170" s="161">
        <f>AVERAGE(長野!$B170:$Z170)</f>
        <v>4.4333333333333327</v>
      </c>
      <c r="AK170" s="161">
        <f>AVERAGE(静岡!$B170:$AC170)</f>
        <v>3.9535714285714292</v>
      </c>
      <c r="AL170" s="66"/>
      <c r="AM170" s="73"/>
    </row>
    <row r="171" spans="1:39" x14ac:dyDescent="0.15">
      <c r="A171">
        <f t="shared" si="8"/>
        <v>9</v>
      </c>
      <c r="B171" s="72">
        <v>43359</v>
      </c>
      <c r="C171">
        <f>COUNT(茨城!$B171:$Z171)</f>
        <v>18</v>
      </c>
      <c r="D171">
        <f>COUNT(栃木!$B171:$Z171)</f>
        <v>11</v>
      </c>
      <c r="E171">
        <f>COUNT(群馬!$B171:$Z171)</f>
        <v>8</v>
      </c>
      <c r="F171">
        <f>COUNT(埼玉!$B171:$Z171)</f>
        <v>20</v>
      </c>
      <c r="G171">
        <f>COUNT(千葉!$B171:$AA171)</f>
        <v>21</v>
      </c>
      <c r="H171">
        <f>COUNT(東京!$B171:$Z171)</f>
        <v>8</v>
      </c>
      <c r="I171">
        <f>COUNT(神奈川!$B171:$Z171)</f>
        <v>13</v>
      </c>
      <c r="J171">
        <f>COUNT(山梨!$B171:$Z171)</f>
        <v>4</v>
      </c>
      <c r="K171">
        <f>COUNT(長野!$B171:$Z171)</f>
        <v>6</v>
      </c>
      <c r="L171">
        <f>COUNT(静岡!$B171:$AC171)</f>
        <v>28</v>
      </c>
      <c r="M171" s="66">
        <f t="shared" si="9"/>
        <v>137</v>
      </c>
      <c r="O171" s="276">
        <f>MAX(茨城!$B171:$Z171)</f>
        <v>12.6</v>
      </c>
      <c r="P171" s="276">
        <f>MAX(栃木!$B171:$Z171)</f>
        <v>11.9</v>
      </c>
      <c r="Q171" s="276">
        <f>MAX(群馬!$B171:$Z171)</f>
        <v>9.1</v>
      </c>
      <c r="R171" s="276">
        <f>MAX(埼玉!$B171:$Z171)</f>
        <v>15.3</v>
      </c>
      <c r="S171" s="276">
        <f>MAX(千葉!$B171:$AA171)</f>
        <v>10.7</v>
      </c>
      <c r="T171" s="276">
        <f>MAX(東京!$B171:$Z171)</f>
        <v>16.899999999999999</v>
      </c>
      <c r="U171" s="276">
        <f>MAX(神奈川!$B171:$Z171)</f>
        <v>21.5</v>
      </c>
      <c r="V171" s="276">
        <f>MAX(山梨!$B171:$Z171)</f>
        <v>13</v>
      </c>
      <c r="W171" s="276">
        <f>MAX(長野!$B171:$Z171)</f>
        <v>11.8</v>
      </c>
      <c r="X171" s="449">
        <f>MAX(静岡!$B171:$AC171)</f>
        <v>26</v>
      </c>
      <c r="Y171" s="278">
        <f t="shared" si="10"/>
        <v>26</v>
      </c>
      <c r="Z171" s="277" t="str">
        <f t="shared" ca="1" si="11"/>
        <v/>
      </c>
      <c r="AA171" s="160"/>
      <c r="AB171" s="161">
        <f>AVERAGE(茨城!$B171:$Z171)</f>
        <v>8.2444444444444436</v>
      </c>
      <c r="AC171" s="161">
        <f>AVERAGE(栃木!$B171:$Z171)</f>
        <v>7.4727272727272727</v>
      </c>
      <c r="AD171" s="161">
        <f>AVERAGE(群馬!$B171:$Z171)</f>
        <v>5.0874999999999995</v>
      </c>
      <c r="AE171" s="161">
        <f>AVERAGE(埼玉!$B171:$Z171)</f>
        <v>12.200000000000001</v>
      </c>
      <c r="AF171" s="161">
        <f>AVERAGE(千葉!$B171:$AA171)</f>
        <v>7.1095238095238091</v>
      </c>
      <c r="AG171" s="161">
        <f>AVERAGE(東京!$B171:$Z171)</f>
        <v>12.85</v>
      </c>
      <c r="AH171" s="161">
        <f>AVERAGE(神奈川!$B171:$Z171)</f>
        <v>14.107692307692307</v>
      </c>
      <c r="AI171" s="161">
        <f>AVERAGE(山梨!$B171:$Z171)</f>
        <v>7.3000000000000007</v>
      </c>
      <c r="AJ171" s="161">
        <f>AVERAGE(長野!$B171:$Z171)</f>
        <v>5.833333333333333</v>
      </c>
      <c r="AK171" s="161">
        <f>AVERAGE(静岡!$B171:$AC171)</f>
        <v>10.164285714285713</v>
      </c>
      <c r="AL171" s="66"/>
      <c r="AM171" s="73"/>
    </row>
    <row r="172" spans="1:39" x14ac:dyDescent="0.15">
      <c r="A172">
        <f t="shared" si="8"/>
        <v>9</v>
      </c>
      <c r="B172" s="72">
        <v>43360</v>
      </c>
      <c r="C172">
        <f>COUNT(茨城!$B172:$Z172)</f>
        <v>18</v>
      </c>
      <c r="D172">
        <f>COUNT(栃木!$B172:$Z172)</f>
        <v>11</v>
      </c>
      <c r="E172">
        <f>COUNT(群馬!$B172:$Z172)</f>
        <v>8</v>
      </c>
      <c r="F172">
        <f>COUNT(埼玉!$B172:$Z172)</f>
        <v>20</v>
      </c>
      <c r="G172">
        <f>COUNT(千葉!$B172:$AA172)</f>
        <v>20</v>
      </c>
      <c r="H172">
        <f>COUNT(東京!$B172:$Z172)</f>
        <v>8</v>
      </c>
      <c r="I172">
        <f>COUNT(神奈川!$B172:$Z172)</f>
        <v>13</v>
      </c>
      <c r="J172">
        <f>COUNT(山梨!$B172:$Z172)</f>
        <v>4</v>
      </c>
      <c r="K172">
        <f>COUNT(長野!$B172:$Z172)</f>
        <v>6</v>
      </c>
      <c r="L172">
        <f>COUNT(静岡!$B172:$AC172)</f>
        <v>28</v>
      </c>
      <c r="M172" s="66">
        <f t="shared" si="9"/>
        <v>136</v>
      </c>
      <c r="O172" s="276">
        <f>MAX(茨城!$B172:$Z172)</f>
        <v>13.5</v>
      </c>
      <c r="P172" s="276">
        <f>MAX(栃木!$B172:$Z172)</f>
        <v>18.899999999999999</v>
      </c>
      <c r="Q172" s="276">
        <f>MAX(群馬!$B172:$Z172)</f>
        <v>10.9</v>
      </c>
      <c r="R172" s="276">
        <f>MAX(埼玉!$B172:$Z172)</f>
        <v>21.5</v>
      </c>
      <c r="S172" s="276">
        <f>MAX(千葉!$B172:$AA172)</f>
        <v>15.8</v>
      </c>
      <c r="T172" s="276">
        <f>MAX(東京!$B172:$Z172)</f>
        <v>17.600000000000001</v>
      </c>
      <c r="U172" s="276">
        <f>MAX(神奈川!$B172:$Z172)</f>
        <v>23.5</v>
      </c>
      <c r="V172" s="276">
        <f>MAX(山梨!$B172:$Z172)</f>
        <v>11.4</v>
      </c>
      <c r="W172" s="276">
        <f>MAX(長野!$B172:$Z172)</f>
        <v>5.5</v>
      </c>
      <c r="X172" s="449">
        <f>MAX(静岡!$B172:$AC172)</f>
        <v>18.399999999999999</v>
      </c>
      <c r="Y172" s="278">
        <f t="shared" si="10"/>
        <v>23.5</v>
      </c>
      <c r="Z172" s="277" t="str">
        <f t="shared" ca="1" si="11"/>
        <v/>
      </c>
      <c r="AA172" s="160"/>
      <c r="AB172" s="161">
        <f>AVERAGE(茨城!$B172:$Z172)</f>
        <v>10.56111111111111</v>
      </c>
      <c r="AC172" s="161">
        <f>AVERAGE(栃木!$B172:$Z172)</f>
        <v>10.9</v>
      </c>
      <c r="AD172" s="161">
        <f>AVERAGE(群馬!$B172:$Z172)</f>
        <v>5.5875000000000004</v>
      </c>
      <c r="AE172" s="161">
        <f>AVERAGE(埼玉!$B172:$Z172)</f>
        <v>13.615</v>
      </c>
      <c r="AF172" s="161">
        <f>AVERAGE(千葉!$B172:$AA172)</f>
        <v>9.8100000000000023</v>
      </c>
      <c r="AG172" s="161">
        <f>AVERAGE(東京!$B172:$Z172)</f>
        <v>13.850000000000001</v>
      </c>
      <c r="AH172" s="161">
        <f>AVERAGE(神奈川!$B172:$Z172)</f>
        <v>16.392307692307693</v>
      </c>
      <c r="AI172" s="161">
        <f>AVERAGE(山梨!$B172:$Z172)</f>
        <v>8.9250000000000007</v>
      </c>
      <c r="AJ172" s="161">
        <f>AVERAGE(長野!$B172:$Z172)</f>
        <v>4.5166666666666666</v>
      </c>
      <c r="AK172" s="161">
        <f>AVERAGE(静岡!$B172:$AC172)</f>
        <v>11.371428571428572</v>
      </c>
      <c r="AL172" s="66"/>
      <c r="AM172" s="73"/>
    </row>
    <row r="173" spans="1:39" x14ac:dyDescent="0.15">
      <c r="A173">
        <f t="shared" si="8"/>
        <v>9</v>
      </c>
      <c r="B173" s="72">
        <v>43361</v>
      </c>
      <c r="C173">
        <f>COUNT(茨城!$B173:$Z173)</f>
        <v>18</v>
      </c>
      <c r="D173">
        <f>COUNT(栃木!$B173:$Z173)</f>
        <v>11</v>
      </c>
      <c r="E173">
        <f>COUNT(群馬!$B173:$Z173)</f>
        <v>8</v>
      </c>
      <c r="F173">
        <f>COUNT(埼玉!$B173:$Z173)</f>
        <v>20</v>
      </c>
      <c r="G173">
        <f>COUNT(千葉!$B173:$AA173)</f>
        <v>20</v>
      </c>
      <c r="H173">
        <f>COUNT(東京!$B173:$Z173)</f>
        <v>8</v>
      </c>
      <c r="I173">
        <f>COUNT(神奈川!$B173:$Z173)</f>
        <v>13</v>
      </c>
      <c r="J173">
        <f>COUNT(山梨!$B173:$Z173)</f>
        <v>4</v>
      </c>
      <c r="K173">
        <f>COUNT(長野!$B173:$Z173)</f>
        <v>6</v>
      </c>
      <c r="L173">
        <f>COUNT(静岡!$B173:$AC173)</f>
        <v>28</v>
      </c>
      <c r="M173" s="66">
        <f t="shared" si="9"/>
        <v>136</v>
      </c>
      <c r="O173" s="276">
        <f>MAX(茨城!$B173:$Z173)</f>
        <v>9.5</v>
      </c>
      <c r="P173" s="276">
        <f>MAX(栃木!$B173:$Z173)</f>
        <v>11.5</v>
      </c>
      <c r="Q173" s="276">
        <f>MAX(群馬!$B173:$Z173)</f>
        <v>11.4</v>
      </c>
      <c r="R173" s="276">
        <f>MAX(埼玉!$B173:$Z173)</f>
        <v>10.3</v>
      </c>
      <c r="S173" s="276">
        <f>MAX(千葉!$B173:$AA173)</f>
        <v>7.4</v>
      </c>
      <c r="T173" s="276">
        <f>MAX(東京!$B173:$Z173)</f>
        <v>9.6999999999999993</v>
      </c>
      <c r="U173" s="276">
        <f>MAX(神奈川!$B173:$Z173)</f>
        <v>12.4</v>
      </c>
      <c r="V173" s="276">
        <f>MAX(山梨!$B173:$Z173)</f>
        <v>9.7000000000000011</v>
      </c>
      <c r="W173" s="276">
        <f>MAX(長野!$B173:$Z173)</f>
        <v>7.8</v>
      </c>
      <c r="X173" s="449">
        <f>MAX(静岡!$B173:$AC173)</f>
        <v>11.5</v>
      </c>
      <c r="Y173" s="278">
        <f t="shared" si="10"/>
        <v>12.4</v>
      </c>
      <c r="Z173" s="277" t="str">
        <f t="shared" ca="1" si="11"/>
        <v/>
      </c>
      <c r="AA173" s="160"/>
      <c r="AB173" s="161">
        <f>AVERAGE(茨城!$B173:$Z173)</f>
        <v>6.5888888888888886</v>
      </c>
      <c r="AC173" s="161">
        <f>AVERAGE(栃木!$B173:$Z173)</f>
        <v>7.9363636363636374</v>
      </c>
      <c r="AD173" s="161">
        <f>AVERAGE(群馬!$B173:$Z173)</f>
        <v>7.6749999999999998</v>
      </c>
      <c r="AE173" s="161">
        <f>AVERAGE(埼玉!$B173:$Z173)</f>
        <v>8.6699999999999982</v>
      </c>
      <c r="AF173" s="161">
        <f>AVERAGE(千葉!$B173:$AA173)</f>
        <v>5.0350000000000019</v>
      </c>
      <c r="AG173" s="161">
        <f>AVERAGE(東京!$B173:$Z173)</f>
        <v>8.1624999999999996</v>
      </c>
      <c r="AH173" s="161">
        <f>AVERAGE(神奈川!$B173:$Z173)</f>
        <v>8.4384615384615405</v>
      </c>
      <c r="AI173" s="161">
        <f>AVERAGE(山梨!$B173:$Z173)</f>
        <v>7.9250000000000007</v>
      </c>
      <c r="AJ173" s="161">
        <f>AVERAGE(長野!$B173:$Z173)</f>
        <v>6.1333333333333329</v>
      </c>
      <c r="AK173" s="161">
        <f>AVERAGE(静岡!$B173:$AC173)</f>
        <v>7.7892857142857155</v>
      </c>
      <c r="AL173" s="66"/>
      <c r="AM173" s="73"/>
    </row>
    <row r="174" spans="1:39" x14ac:dyDescent="0.15">
      <c r="A174">
        <f t="shared" si="8"/>
        <v>9</v>
      </c>
      <c r="B174" s="72">
        <v>43362</v>
      </c>
      <c r="C174">
        <f>COUNT(茨城!$B174:$Z174)</f>
        <v>18</v>
      </c>
      <c r="D174">
        <f>COUNT(栃木!$B174:$Z174)</f>
        <v>11</v>
      </c>
      <c r="E174">
        <f>COUNT(群馬!$B174:$Z174)</f>
        <v>8</v>
      </c>
      <c r="F174">
        <f>COUNT(埼玉!$B174:$Z174)</f>
        <v>20</v>
      </c>
      <c r="G174">
        <f>COUNT(千葉!$B174:$AA174)</f>
        <v>20</v>
      </c>
      <c r="H174">
        <f>COUNT(東京!$B174:$Z174)</f>
        <v>8</v>
      </c>
      <c r="I174">
        <f>COUNT(神奈川!$B174:$Z174)</f>
        <v>13</v>
      </c>
      <c r="J174">
        <f>COUNT(山梨!$B174:$Z174)</f>
        <v>4</v>
      </c>
      <c r="K174">
        <f>COUNT(長野!$B174:$Z174)</f>
        <v>6</v>
      </c>
      <c r="L174">
        <f>COUNT(静岡!$B174:$AC174)</f>
        <v>28</v>
      </c>
      <c r="M174" s="66">
        <f t="shared" si="9"/>
        <v>136</v>
      </c>
      <c r="O174" s="276">
        <f>MAX(茨城!$B174:$Z174)</f>
        <v>13.9</v>
      </c>
      <c r="P174" s="276">
        <f>MAX(栃木!$B174:$Z174)</f>
        <v>10.8</v>
      </c>
      <c r="Q174" s="276">
        <f>MAX(群馬!$B174:$Z174)</f>
        <v>10.5</v>
      </c>
      <c r="R174" s="276">
        <f>MAX(埼玉!$B174:$Z174)</f>
        <v>11</v>
      </c>
      <c r="S174" s="276">
        <f>MAX(千葉!$B174:$AA174)</f>
        <v>7.7</v>
      </c>
      <c r="T174" s="276">
        <f>MAX(東京!$B174:$Z174)</f>
        <v>9.1</v>
      </c>
      <c r="U174" s="276">
        <f>MAX(神奈川!$B174:$Z174)</f>
        <v>11.9</v>
      </c>
      <c r="V174" s="276">
        <f>MAX(山梨!$B174:$Z174)</f>
        <v>10.4</v>
      </c>
      <c r="W174" s="276">
        <f>MAX(長野!$B174:$Z174)</f>
        <v>8.3000000000000007</v>
      </c>
      <c r="X174" s="449">
        <f>MAX(静岡!$B174:$AC174)</f>
        <v>13.8</v>
      </c>
      <c r="Y174" s="278">
        <f t="shared" si="10"/>
        <v>13.9</v>
      </c>
      <c r="Z174" s="277" t="str">
        <f t="shared" ca="1" si="11"/>
        <v/>
      </c>
      <c r="AA174" s="160"/>
      <c r="AB174" s="161">
        <f>AVERAGE(茨城!$B174:$Z174)</f>
        <v>6.35</v>
      </c>
      <c r="AC174" s="161">
        <f>AVERAGE(栃木!$B174:$Z174)</f>
        <v>6.8090909090909086</v>
      </c>
      <c r="AD174" s="161">
        <f>AVERAGE(群馬!$B174:$Z174)</f>
        <v>8.125</v>
      </c>
      <c r="AE174" s="161">
        <f>AVERAGE(埼玉!$B174:$Z174)</f>
        <v>8.6649999999999991</v>
      </c>
      <c r="AF174" s="161">
        <f>AVERAGE(千葉!$B174:$AA174)</f>
        <v>6.0750000000000002</v>
      </c>
      <c r="AG174" s="161">
        <f>AVERAGE(東京!$B174:$Z174)</f>
        <v>7.9250000000000007</v>
      </c>
      <c r="AH174" s="161">
        <f>AVERAGE(神奈川!$B174:$Z174)</f>
        <v>8.184615384615384</v>
      </c>
      <c r="AI174" s="161">
        <f>AVERAGE(山梨!$B174:$Z174)</f>
        <v>8.625</v>
      </c>
      <c r="AJ174" s="161">
        <f>AVERAGE(長野!$B174:$Z174)</f>
        <v>6.0500000000000007</v>
      </c>
      <c r="AK174" s="161">
        <f>AVERAGE(静岡!$B174:$AC174)</f>
        <v>9.3250000000000011</v>
      </c>
      <c r="AL174" s="66"/>
      <c r="AM174" s="73"/>
    </row>
    <row r="175" spans="1:39" x14ac:dyDescent="0.15">
      <c r="A175">
        <f t="shared" si="8"/>
        <v>9</v>
      </c>
      <c r="B175" s="72">
        <v>43363</v>
      </c>
      <c r="C175">
        <f>COUNT(茨城!$B175:$Z175)</f>
        <v>18</v>
      </c>
      <c r="D175">
        <f>COUNT(栃木!$B175:$Z175)</f>
        <v>11</v>
      </c>
      <c r="E175">
        <f>COUNT(群馬!$B175:$Z175)</f>
        <v>8</v>
      </c>
      <c r="F175">
        <f>COUNT(埼玉!$B175:$Z175)</f>
        <v>20</v>
      </c>
      <c r="G175">
        <f>COUNT(千葉!$B175:$AA175)</f>
        <v>20</v>
      </c>
      <c r="H175">
        <f>COUNT(東京!$B175:$Z175)</f>
        <v>8</v>
      </c>
      <c r="I175">
        <f>COUNT(神奈川!$B175:$Z175)</f>
        <v>13</v>
      </c>
      <c r="J175">
        <f>COUNT(山梨!$B175:$Z175)</f>
        <v>4</v>
      </c>
      <c r="K175">
        <f>COUNT(長野!$B175:$Z175)</f>
        <v>6</v>
      </c>
      <c r="L175">
        <f>COUNT(静岡!$B175:$AC175)</f>
        <v>26</v>
      </c>
      <c r="M175" s="66">
        <f t="shared" si="9"/>
        <v>134</v>
      </c>
      <c r="O175" s="276">
        <f>MAX(茨城!$B175:$Z175)</f>
        <v>9.8000000000000007</v>
      </c>
      <c r="P175" s="276">
        <f>MAX(栃木!$B175:$Z175)</f>
        <v>11</v>
      </c>
      <c r="Q175" s="276">
        <f>MAX(群馬!$B175:$Z175)</f>
        <v>11.7</v>
      </c>
      <c r="R175" s="276">
        <f>MAX(埼玉!$B175:$Z175)</f>
        <v>14.9</v>
      </c>
      <c r="S175" s="276">
        <f>MAX(千葉!$B175:$AA175)</f>
        <v>8.4</v>
      </c>
      <c r="T175" s="276">
        <f>MAX(東京!$B175:$Z175)</f>
        <v>10.3</v>
      </c>
      <c r="U175" s="276">
        <f>MAX(神奈川!$B175:$Z175)</f>
        <v>15.4</v>
      </c>
      <c r="V175" s="276">
        <f>MAX(山梨!$B175:$Z175)</f>
        <v>14.4</v>
      </c>
      <c r="W175" s="276">
        <f>MAX(長野!$B175:$Z175)</f>
        <v>10.5</v>
      </c>
      <c r="X175" s="449">
        <f>MAX(静岡!$B175:$AC175)</f>
        <v>11.4</v>
      </c>
      <c r="Y175" s="278">
        <f t="shared" si="10"/>
        <v>15.4</v>
      </c>
      <c r="Z175" s="277" t="str">
        <f t="shared" ca="1" si="11"/>
        <v/>
      </c>
      <c r="AA175" s="160"/>
      <c r="AB175" s="161">
        <f>AVERAGE(茨城!$B175:$Z175)</f>
        <v>6.7722222222222221</v>
      </c>
      <c r="AC175" s="161">
        <f>AVERAGE(栃木!$B175:$Z175)</f>
        <v>7.754545454545454</v>
      </c>
      <c r="AD175" s="161">
        <f>AVERAGE(群馬!$B175:$Z175)</f>
        <v>9.0749999999999993</v>
      </c>
      <c r="AE175" s="161">
        <f>AVERAGE(埼玉!$B175:$Z175)</f>
        <v>9.879999999999999</v>
      </c>
      <c r="AF175" s="161">
        <f>AVERAGE(千葉!$B175:$AA175)</f>
        <v>5.8549999999999995</v>
      </c>
      <c r="AG175" s="161">
        <f>AVERAGE(東京!$B175:$Z175)</f>
        <v>8.6375000000000011</v>
      </c>
      <c r="AH175" s="161">
        <f>AVERAGE(神奈川!$B175:$Z175)</f>
        <v>8.6923076923076934</v>
      </c>
      <c r="AI175" s="161">
        <f>AVERAGE(山梨!$B175:$Z175)</f>
        <v>10.1</v>
      </c>
      <c r="AJ175" s="161">
        <f>AVERAGE(長野!$B175:$Z175)</f>
        <v>7.1833333333333336</v>
      </c>
      <c r="AK175" s="161">
        <f>AVERAGE(静岡!$B175:$AC175)</f>
        <v>6.9961538461538462</v>
      </c>
      <c r="AL175" s="66"/>
      <c r="AM175" s="73"/>
    </row>
    <row r="176" spans="1:39" x14ac:dyDescent="0.15">
      <c r="A176">
        <f t="shared" si="8"/>
        <v>9</v>
      </c>
      <c r="B176" s="72">
        <v>43364</v>
      </c>
      <c r="C176">
        <f>COUNT(茨城!$B176:$Z176)</f>
        <v>18</v>
      </c>
      <c r="D176">
        <f>COUNT(栃木!$B176:$Z176)</f>
        <v>11</v>
      </c>
      <c r="E176">
        <f>COUNT(群馬!$B176:$Z176)</f>
        <v>8</v>
      </c>
      <c r="F176">
        <f>COUNT(埼玉!$B176:$Z176)</f>
        <v>20</v>
      </c>
      <c r="G176">
        <f>COUNT(千葉!$B176:$AA176)</f>
        <v>21</v>
      </c>
      <c r="H176">
        <f>COUNT(東京!$B176:$Z176)</f>
        <v>8</v>
      </c>
      <c r="I176">
        <f>COUNT(神奈川!$B176:$Z176)</f>
        <v>13</v>
      </c>
      <c r="J176">
        <f>COUNT(山梨!$B176:$Z176)</f>
        <v>4</v>
      </c>
      <c r="K176">
        <f>COUNT(長野!$B176:$Z176)</f>
        <v>6</v>
      </c>
      <c r="L176">
        <f>COUNT(静岡!$B176:$AC176)</f>
        <v>26</v>
      </c>
      <c r="M176" s="66">
        <f t="shared" si="9"/>
        <v>135</v>
      </c>
      <c r="O176" s="276">
        <f>MAX(茨城!$B176:$Z176)</f>
        <v>4.4000000000000004</v>
      </c>
      <c r="P176" s="276">
        <f>MAX(栃木!$B176:$Z176)</f>
        <v>4.5</v>
      </c>
      <c r="Q176" s="276">
        <f>MAX(群馬!$B176:$Z176)</f>
        <v>5.8</v>
      </c>
      <c r="R176" s="276">
        <f>MAX(埼玉!$B176:$Z176)</f>
        <v>5.3</v>
      </c>
      <c r="S176" s="276">
        <f>MAX(千葉!$B176:$AA176)</f>
        <v>4.9000000000000004</v>
      </c>
      <c r="T176" s="276">
        <f>MAX(東京!$B176:$Z176)</f>
        <v>4.8</v>
      </c>
      <c r="U176" s="276">
        <f>MAX(神奈川!$B176:$Z176)</f>
        <v>6.3</v>
      </c>
      <c r="V176" s="276">
        <f>MAX(山梨!$B176:$Z176)</f>
        <v>5.3000000000000007</v>
      </c>
      <c r="W176" s="276">
        <f>MAX(長野!$B176:$Z176)</f>
        <v>4.0999999999999996</v>
      </c>
      <c r="X176" s="449">
        <f>MAX(静岡!$B176:$AC176)</f>
        <v>7.1</v>
      </c>
      <c r="Y176" s="278">
        <f t="shared" si="10"/>
        <v>7.1</v>
      </c>
      <c r="Z176" s="277" t="str">
        <f t="shared" ca="1" si="11"/>
        <v/>
      </c>
      <c r="AA176" s="160"/>
      <c r="AB176" s="161">
        <f>AVERAGE(茨城!$B176:$Z176)</f>
        <v>2.0999999999999996</v>
      </c>
      <c r="AC176" s="161">
        <f>AVERAGE(栃木!$B176:$Z176)</f>
        <v>1.6727272727272728</v>
      </c>
      <c r="AD176" s="161">
        <f>AVERAGE(群馬!$B176:$Z176)</f>
        <v>3.1875</v>
      </c>
      <c r="AE176" s="161">
        <f>AVERAGE(埼玉!$B176:$Z176)</f>
        <v>3.4050000000000002</v>
      </c>
      <c r="AF176" s="161">
        <f>AVERAGE(千葉!$B176:$AA176)</f>
        <v>1.9285714285714286</v>
      </c>
      <c r="AG176" s="161">
        <f>AVERAGE(東京!$B176:$Z176)</f>
        <v>2.6500000000000004</v>
      </c>
      <c r="AH176" s="161">
        <f>AVERAGE(神奈川!$B176:$Z176)</f>
        <v>2.7153846153846151</v>
      </c>
      <c r="AI176" s="161">
        <f>AVERAGE(山梨!$B176:$Z176)</f>
        <v>3.4750000000000005</v>
      </c>
      <c r="AJ176" s="161">
        <f>AVERAGE(長野!$B176:$Z176)</f>
        <v>2.15</v>
      </c>
      <c r="AK176" s="161">
        <f>AVERAGE(静岡!$B176:$AC176)</f>
        <v>2.6692307692307695</v>
      </c>
      <c r="AL176" s="66"/>
      <c r="AM176" s="73"/>
    </row>
    <row r="177" spans="1:39" x14ac:dyDescent="0.15">
      <c r="A177">
        <f t="shared" si="8"/>
        <v>9</v>
      </c>
      <c r="B177" s="72">
        <v>43365</v>
      </c>
      <c r="C177">
        <f>COUNT(茨城!$B177:$Z177)</f>
        <v>18</v>
      </c>
      <c r="D177">
        <f>COUNT(栃木!$B177:$Z177)</f>
        <v>11</v>
      </c>
      <c r="E177">
        <f>COUNT(群馬!$B177:$Z177)</f>
        <v>8</v>
      </c>
      <c r="F177">
        <f>COUNT(埼玉!$B177:$Z177)</f>
        <v>20</v>
      </c>
      <c r="G177">
        <f>COUNT(千葉!$B177:$AA177)</f>
        <v>21</v>
      </c>
      <c r="H177">
        <f>COUNT(東京!$B177:$Z177)</f>
        <v>8</v>
      </c>
      <c r="I177">
        <f>COUNT(神奈川!$B177:$Z177)</f>
        <v>13</v>
      </c>
      <c r="J177">
        <f>COUNT(山梨!$B177:$Z177)</f>
        <v>4</v>
      </c>
      <c r="K177">
        <f>COUNT(長野!$B177:$Z177)</f>
        <v>6</v>
      </c>
      <c r="L177">
        <f>COUNT(静岡!$B177:$AC177)</f>
        <v>26</v>
      </c>
      <c r="M177" s="66">
        <f t="shared" si="9"/>
        <v>135</v>
      </c>
      <c r="O177" s="276">
        <f>MAX(茨城!$B177:$Z177)</f>
        <v>7.5</v>
      </c>
      <c r="P177" s="276">
        <f>MAX(栃木!$B177:$Z177)</f>
        <v>8.3000000000000007</v>
      </c>
      <c r="Q177" s="276">
        <f>MAX(群馬!$B177:$Z177)</f>
        <v>9.4</v>
      </c>
      <c r="R177" s="276">
        <f>MAX(埼玉!$B177:$Z177)</f>
        <v>12.5</v>
      </c>
      <c r="S177" s="276">
        <f>MAX(千葉!$B177:$AA177)</f>
        <v>10.3</v>
      </c>
      <c r="T177" s="276">
        <f>MAX(東京!$B177:$Z177)</f>
        <v>11</v>
      </c>
      <c r="U177" s="276">
        <f>MAX(神奈川!$B177:$Z177)</f>
        <v>16.2</v>
      </c>
      <c r="V177" s="276">
        <f>MAX(山梨!$B177:$Z177)</f>
        <v>8.5</v>
      </c>
      <c r="W177" s="276">
        <f>MAX(長野!$B177:$Z177)</f>
        <v>17</v>
      </c>
      <c r="X177" s="449">
        <f>MAX(静岡!$B177:$AC177)</f>
        <v>21.2</v>
      </c>
      <c r="Y177" s="278">
        <f t="shared" si="10"/>
        <v>21.2</v>
      </c>
      <c r="Z177" s="277" t="str">
        <f t="shared" ca="1" si="11"/>
        <v/>
      </c>
      <c r="AA177" s="160"/>
      <c r="AB177" s="161">
        <f>AVERAGE(茨城!$B177:$Z177)</f>
        <v>5.65</v>
      </c>
      <c r="AC177" s="161">
        <f>AVERAGE(栃木!$B177:$Z177)</f>
        <v>3.9181818181818175</v>
      </c>
      <c r="AD177" s="161">
        <f>AVERAGE(群馬!$B177:$Z177)</f>
        <v>4.1000000000000005</v>
      </c>
      <c r="AE177" s="161">
        <f>AVERAGE(埼玉!$B177:$Z177)</f>
        <v>7.1599999999999993</v>
      </c>
      <c r="AF177" s="161">
        <f>AVERAGE(千葉!$B177:$AA177)</f>
        <v>7.3523809523809511</v>
      </c>
      <c r="AG177" s="161">
        <f>AVERAGE(東京!$B177:$Z177)</f>
        <v>6.6750000000000007</v>
      </c>
      <c r="AH177" s="161">
        <f>AVERAGE(神奈川!$B177:$Z177)</f>
        <v>11</v>
      </c>
      <c r="AI177" s="161">
        <f>AVERAGE(山梨!$B177:$Z177)</f>
        <v>6.5750000000000002</v>
      </c>
      <c r="AJ177" s="161">
        <f>AVERAGE(長野!$B177:$Z177)</f>
        <v>6.2833333333333341</v>
      </c>
      <c r="AK177" s="161">
        <f>AVERAGE(静岡!$B177:$AC177)</f>
        <v>8.180769230769231</v>
      </c>
      <c r="AL177" s="66"/>
      <c r="AM177" s="73"/>
    </row>
    <row r="178" spans="1:39" x14ac:dyDescent="0.15">
      <c r="A178">
        <f t="shared" si="8"/>
        <v>9</v>
      </c>
      <c r="B178" s="72">
        <v>43366</v>
      </c>
      <c r="C178">
        <f>COUNT(茨城!$B178:$Z178)</f>
        <v>18</v>
      </c>
      <c r="D178">
        <f>COUNT(栃木!$B178:$Z178)</f>
        <v>11</v>
      </c>
      <c r="E178">
        <f>COUNT(群馬!$B178:$Z178)</f>
        <v>8</v>
      </c>
      <c r="F178">
        <f>COUNT(埼玉!$B178:$Z178)</f>
        <v>20</v>
      </c>
      <c r="G178">
        <f>COUNT(千葉!$B178:$AA178)</f>
        <v>21</v>
      </c>
      <c r="H178">
        <f>COUNT(東京!$B178:$Z178)</f>
        <v>8</v>
      </c>
      <c r="I178">
        <f>COUNT(神奈川!$B178:$Z178)</f>
        <v>13</v>
      </c>
      <c r="J178">
        <f>COUNT(山梨!$B178:$Z178)</f>
        <v>4</v>
      </c>
      <c r="K178">
        <f>COUNT(長野!$B178:$Z178)</f>
        <v>6</v>
      </c>
      <c r="L178">
        <f>COUNT(静岡!$B178:$AC178)</f>
        <v>26</v>
      </c>
      <c r="M178" s="66">
        <f t="shared" si="9"/>
        <v>135</v>
      </c>
      <c r="O178" s="276">
        <f>MAX(茨城!$B178:$Z178)</f>
        <v>9.4</v>
      </c>
      <c r="P178" s="276">
        <f>MAX(栃木!$B178:$Z178)</f>
        <v>11.5</v>
      </c>
      <c r="Q178" s="276">
        <f>MAX(群馬!$B178:$Z178)</f>
        <v>11.1</v>
      </c>
      <c r="R178" s="276">
        <f>MAX(埼玉!$B178:$Z178)</f>
        <v>11.6</v>
      </c>
      <c r="S178" s="276">
        <f>MAX(千葉!$B178:$AA178)</f>
        <v>9.5</v>
      </c>
      <c r="T178" s="276">
        <f>MAX(東京!$B178:$Z178)</f>
        <v>9</v>
      </c>
      <c r="U178" s="276">
        <f>MAX(神奈川!$B178:$Z178)</f>
        <v>12.9</v>
      </c>
      <c r="V178" s="276">
        <f>MAX(山梨!$B178:$Z178)</f>
        <v>9.8000000000000007</v>
      </c>
      <c r="W178" s="276">
        <f>MAX(長野!$B178:$Z178)</f>
        <v>12</v>
      </c>
      <c r="X178" s="449">
        <f>MAX(静岡!$B178:$AC178)</f>
        <v>10.5</v>
      </c>
      <c r="Y178" s="278">
        <f t="shared" si="10"/>
        <v>12.9</v>
      </c>
      <c r="Z178" s="277" t="str">
        <f t="shared" ca="1" si="11"/>
        <v/>
      </c>
      <c r="AA178" s="160"/>
      <c r="AB178" s="161">
        <f>AVERAGE(茨城!$B178:$Z178)</f>
        <v>6.5500000000000007</v>
      </c>
      <c r="AC178" s="161">
        <f>AVERAGE(栃木!$B178:$Z178)</f>
        <v>7.0727272727272723</v>
      </c>
      <c r="AD178" s="161">
        <f>AVERAGE(群馬!$B178:$Z178)</f>
        <v>8.4375</v>
      </c>
      <c r="AE178" s="161">
        <f>AVERAGE(埼玉!$B178:$Z178)</f>
        <v>9.1249999999999982</v>
      </c>
      <c r="AF178" s="161">
        <f>AVERAGE(千葉!$B178:$AA178)</f>
        <v>6.4142857142857137</v>
      </c>
      <c r="AG178" s="161">
        <f>AVERAGE(東京!$B178:$Z178)</f>
        <v>7.7624999999999993</v>
      </c>
      <c r="AH178" s="161">
        <f>AVERAGE(神奈川!$B178:$Z178)</f>
        <v>9.3769230769230774</v>
      </c>
      <c r="AI178" s="161">
        <f>AVERAGE(山梨!$B178:$Z178)</f>
        <v>8.2249999999999996</v>
      </c>
      <c r="AJ178" s="161">
        <f>AVERAGE(長野!$B178:$Z178)</f>
        <v>7.75</v>
      </c>
      <c r="AK178" s="161">
        <f>AVERAGE(静岡!$B178:$AC178)</f>
        <v>7.75</v>
      </c>
      <c r="AL178" s="66"/>
      <c r="AM178" s="73"/>
    </row>
    <row r="179" spans="1:39" x14ac:dyDescent="0.15">
      <c r="A179">
        <f t="shared" si="8"/>
        <v>9</v>
      </c>
      <c r="B179" s="72">
        <v>43367</v>
      </c>
      <c r="C179">
        <f>COUNT(茨城!$B179:$Z179)</f>
        <v>18</v>
      </c>
      <c r="D179">
        <f>COUNT(栃木!$B179:$Z179)</f>
        <v>11</v>
      </c>
      <c r="E179">
        <f>COUNT(群馬!$B179:$Z179)</f>
        <v>8</v>
      </c>
      <c r="F179">
        <f>COUNT(埼玉!$B179:$Z179)</f>
        <v>20</v>
      </c>
      <c r="G179">
        <f>COUNT(千葉!$B179:$AA179)</f>
        <v>21</v>
      </c>
      <c r="H179">
        <f>COUNT(東京!$B179:$Z179)</f>
        <v>8</v>
      </c>
      <c r="I179">
        <f>COUNT(神奈川!$B179:$Z179)</f>
        <v>13</v>
      </c>
      <c r="J179">
        <f>COUNT(山梨!$B179:$Z179)</f>
        <v>4</v>
      </c>
      <c r="K179">
        <f>COUNT(長野!$B179:$Z179)</f>
        <v>6</v>
      </c>
      <c r="L179">
        <f>COUNT(静岡!$B179:$AC179)</f>
        <v>27</v>
      </c>
      <c r="M179" s="66">
        <f t="shared" si="9"/>
        <v>136</v>
      </c>
      <c r="O179" s="276">
        <f>MAX(茨城!$B179:$Z179)</f>
        <v>8.3000000000000007</v>
      </c>
      <c r="P179" s="276">
        <f>MAX(栃木!$B179:$Z179)</f>
        <v>11.5</v>
      </c>
      <c r="Q179" s="276">
        <f>MAX(群馬!$B179:$Z179)</f>
        <v>13.3</v>
      </c>
      <c r="R179" s="276">
        <f>MAX(埼玉!$B179:$Z179)</f>
        <v>15.9</v>
      </c>
      <c r="S179" s="276">
        <f>MAX(千葉!$B179:$AA179)</f>
        <v>11.6</v>
      </c>
      <c r="T179" s="276">
        <f>MAX(東京!$B179:$Z179)</f>
        <v>11</v>
      </c>
      <c r="U179" s="276">
        <f>MAX(神奈川!$B179:$Z179)</f>
        <v>18.8</v>
      </c>
      <c r="V179" s="276">
        <f>MAX(山梨!$B179:$Z179)</f>
        <v>15.8</v>
      </c>
      <c r="W179" s="276">
        <f>MAX(長野!$B179:$Z179)</f>
        <v>19.8</v>
      </c>
      <c r="X179" s="449">
        <f>MAX(静岡!$B179:$AC179)</f>
        <v>14.3</v>
      </c>
      <c r="Y179" s="278">
        <f t="shared" si="10"/>
        <v>19.8</v>
      </c>
      <c r="Z179" s="277" t="str">
        <f t="shared" ca="1" si="11"/>
        <v/>
      </c>
      <c r="AA179" s="160"/>
      <c r="AB179" s="161">
        <f>AVERAGE(茨城!$B179:$Z179)</f>
        <v>5.927777777777778</v>
      </c>
      <c r="AC179" s="161">
        <f>AVERAGE(栃木!$B179:$Z179)</f>
        <v>6.9909090909090912</v>
      </c>
      <c r="AD179" s="161">
        <f>AVERAGE(群馬!$B179:$Z179)</f>
        <v>11.1625</v>
      </c>
      <c r="AE179" s="161">
        <f>AVERAGE(埼玉!$B179:$Z179)</f>
        <v>11.280000000000003</v>
      </c>
      <c r="AF179" s="161">
        <f>AVERAGE(千葉!$B179:$AA179)</f>
        <v>7.3190476190476197</v>
      </c>
      <c r="AG179" s="161">
        <f>AVERAGE(東京!$B179:$Z179)</f>
        <v>9.0500000000000007</v>
      </c>
      <c r="AH179" s="161">
        <f>AVERAGE(神奈川!$B179:$Z179)</f>
        <v>13.23076923076923</v>
      </c>
      <c r="AI179" s="161">
        <f>AVERAGE(山梨!$B179:$Z179)</f>
        <v>11.925000000000001</v>
      </c>
      <c r="AJ179" s="161">
        <f>AVERAGE(長野!$B179:$Z179)</f>
        <v>12.266666666666667</v>
      </c>
      <c r="AK179" s="161">
        <f>AVERAGE(静岡!$B179:$AC179)</f>
        <v>10.30740740740741</v>
      </c>
      <c r="AL179" s="66"/>
      <c r="AM179" s="73"/>
    </row>
    <row r="180" spans="1:39" x14ac:dyDescent="0.15">
      <c r="A180">
        <f t="shared" si="8"/>
        <v>9</v>
      </c>
      <c r="B180" s="72">
        <v>43368</v>
      </c>
      <c r="C180">
        <f>COUNT(茨城!$B180:$Z180)</f>
        <v>18</v>
      </c>
      <c r="D180">
        <f>COUNT(栃木!$B180:$Z180)</f>
        <v>11</v>
      </c>
      <c r="E180">
        <f>COUNT(群馬!$B180:$Z180)</f>
        <v>8</v>
      </c>
      <c r="F180">
        <f>COUNT(埼玉!$B180:$Z180)</f>
        <v>20</v>
      </c>
      <c r="G180">
        <f>COUNT(千葉!$B180:$AA180)</f>
        <v>21</v>
      </c>
      <c r="H180">
        <f>COUNT(東京!$B180:$Z180)</f>
        <v>8</v>
      </c>
      <c r="I180">
        <f>COUNT(神奈川!$B180:$Z180)</f>
        <v>12</v>
      </c>
      <c r="J180">
        <f>COUNT(山梨!$B180:$Z180)</f>
        <v>4</v>
      </c>
      <c r="K180">
        <f>COUNT(長野!$B180:$Z180)</f>
        <v>6</v>
      </c>
      <c r="L180">
        <f>COUNT(静岡!$B180:$AC180)</f>
        <v>27</v>
      </c>
      <c r="M180" s="66">
        <f t="shared" si="9"/>
        <v>135</v>
      </c>
      <c r="O180" s="276">
        <f>MAX(茨城!$B180:$Z180)</f>
        <v>10.3</v>
      </c>
      <c r="P180" s="276">
        <f>MAX(栃木!$B180:$Z180)</f>
        <v>9.5</v>
      </c>
      <c r="Q180" s="276">
        <f>MAX(群馬!$B180:$Z180)</f>
        <v>9.8000000000000007</v>
      </c>
      <c r="R180" s="276">
        <f>MAX(埼玉!$B180:$Z180)</f>
        <v>10.8</v>
      </c>
      <c r="S180" s="276">
        <f>MAX(千葉!$B180:$AA180)</f>
        <v>8.6999999999999993</v>
      </c>
      <c r="T180" s="276">
        <f>MAX(東京!$B180:$Z180)</f>
        <v>6.5</v>
      </c>
      <c r="U180" s="276">
        <f>MAX(神奈川!$B180:$Z180)</f>
        <v>14.8</v>
      </c>
      <c r="V180" s="276">
        <f>MAX(山梨!$B180:$Z180)</f>
        <v>11.9</v>
      </c>
      <c r="W180" s="276">
        <f>MAX(長野!$B180:$Z180)</f>
        <v>7</v>
      </c>
      <c r="X180" s="449">
        <f>MAX(静岡!$B180:$AC180)</f>
        <v>12.4</v>
      </c>
      <c r="Y180" s="278">
        <f t="shared" si="10"/>
        <v>14.8</v>
      </c>
      <c r="Z180" s="277" t="str">
        <f t="shared" ca="1" si="11"/>
        <v/>
      </c>
      <c r="AA180" s="160"/>
      <c r="AB180" s="161">
        <f>AVERAGE(茨城!$B180:$Z180)</f>
        <v>5.9333333333333327</v>
      </c>
      <c r="AC180" s="161">
        <f>AVERAGE(栃木!$B180:$Z180)</f>
        <v>6.4</v>
      </c>
      <c r="AD180" s="161">
        <f>AVERAGE(群馬!$B180:$Z180)</f>
        <v>7</v>
      </c>
      <c r="AE180" s="161">
        <f>AVERAGE(埼玉!$B180:$Z180)</f>
        <v>6.2700000000000005</v>
      </c>
      <c r="AF180" s="161">
        <f>AVERAGE(千葉!$B180:$AA180)</f>
        <v>6.0333333333333341</v>
      </c>
      <c r="AG180" s="161">
        <f>AVERAGE(東京!$B180:$Z180)</f>
        <v>6.0750000000000002</v>
      </c>
      <c r="AH180" s="161">
        <f>AVERAGE(神奈川!$B180:$Z180)</f>
        <v>10.708333333333334</v>
      </c>
      <c r="AI180" s="161">
        <f>AVERAGE(山梨!$B180:$Z180)</f>
        <v>8.625</v>
      </c>
      <c r="AJ180" s="161">
        <f>AVERAGE(長野!$B180:$Z180)</f>
        <v>5.4833333333333334</v>
      </c>
      <c r="AK180" s="161">
        <f>AVERAGE(静岡!$B180:$AC180)</f>
        <v>8.8740740740740733</v>
      </c>
      <c r="AL180" s="66"/>
      <c r="AM180" s="73"/>
    </row>
    <row r="181" spans="1:39" x14ac:dyDescent="0.15">
      <c r="A181">
        <f t="shared" si="8"/>
        <v>9</v>
      </c>
      <c r="B181" s="72">
        <v>43369</v>
      </c>
      <c r="C181">
        <f>COUNT(茨城!$B181:$Z181)</f>
        <v>18</v>
      </c>
      <c r="D181">
        <f>COUNT(栃木!$B181:$Z181)</f>
        <v>11</v>
      </c>
      <c r="E181">
        <f>COUNT(群馬!$B181:$Z181)</f>
        <v>8</v>
      </c>
      <c r="F181">
        <f>COUNT(埼玉!$B181:$Z181)</f>
        <v>20</v>
      </c>
      <c r="G181">
        <f>COUNT(千葉!$B181:$AA181)</f>
        <v>21</v>
      </c>
      <c r="H181">
        <f>COUNT(東京!$B181:$Z181)</f>
        <v>8</v>
      </c>
      <c r="I181">
        <f>COUNT(神奈川!$B181:$Z181)</f>
        <v>12</v>
      </c>
      <c r="J181">
        <f>COUNT(山梨!$B181:$Z181)</f>
        <v>4</v>
      </c>
      <c r="K181">
        <f>COUNT(長野!$B181:$Z181)</f>
        <v>6</v>
      </c>
      <c r="L181">
        <f>COUNT(静岡!$B181:$AC181)</f>
        <v>27</v>
      </c>
      <c r="M181" s="66">
        <f t="shared" si="9"/>
        <v>135</v>
      </c>
      <c r="O181" s="276">
        <f>MAX(茨城!$B181:$Z181)</f>
        <v>6.7</v>
      </c>
      <c r="P181" s="276">
        <f>MAX(栃木!$B181:$Z181)</f>
        <v>6.8</v>
      </c>
      <c r="Q181" s="276">
        <f>MAX(群馬!$B181:$Z181)</f>
        <v>6.7</v>
      </c>
      <c r="R181" s="276">
        <f>MAX(埼玉!$B181:$Z181)</f>
        <v>7</v>
      </c>
      <c r="S181" s="276">
        <f>MAX(千葉!$B181:$AA181)</f>
        <v>7.6</v>
      </c>
      <c r="T181" s="276">
        <f>MAX(東京!$B181:$Z181)</f>
        <v>5.8</v>
      </c>
      <c r="U181" s="276">
        <f>MAX(神奈川!$B181:$Z181)</f>
        <v>8.5</v>
      </c>
      <c r="V181" s="276">
        <f>MAX(山梨!$B181:$Z181)</f>
        <v>6.5</v>
      </c>
      <c r="W181" s="276">
        <f>MAX(長野!$B181:$Z181)</f>
        <v>5.5</v>
      </c>
      <c r="X181" s="449">
        <f>MAX(静岡!$B181:$AC181)</f>
        <v>6.4</v>
      </c>
      <c r="Y181" s="278">
        <f t="shared" si="10"/>
        <v>8.5</v>
      </c>
      <c r="Z181" s="277" t="str">
        <f t="shared" ca="1" si="11"/>
        <v/>
      </c>
      <c r="AA181" s="160"/>
      <c r="AB181" s="161">
        <f>AVERAGE(茨城!$B181:$Z181)</f>
        <v>4.2666666666666666</v>
      </c>
      <c r="AC181" s="161">
        <f>AVERAGE(栃木!$B181:$Z181)</f>
        <v>4.3272727272727272</v>
      </c>
      <c r="AD181" s="161">
        <f>AVERAGE(群馬!$B181:$Z181)</f>
        <v>4.8125</v>
      </c>
      <c r="AE181" s="161">
        <f>AVERAGE(埼玉!$B181:$Z181)</f>
        <v>4.1500000000000004</v>
      </c>
      <c r="AF181" s="161">
        <f>AVERAGE(千葉!$B181:$AA181)</f>
        <v>4.7809523809523808</v>
      </c>
      <c r="AG181" s="161">
        <f>AVERAGE(東京!$B181:$Z181)</f>
        <v>4.5750000000000002</v>
      </c>
      <c r="AH181" s="161">
        <f>AVERAGE(神奈川!$B181:$Z181)</f>
        <v>4.4666666666666659</v>
      </c>
      <c r="AI181" s="161">
        <f>AVERAGE(山梨!$B181:$Z181)</f>
        <v>2.9000000000000004</v>
      </c>
      <c r="AJ181" s="161">
        <f>AVERAGE(長野!$B181:$Z181)</f>
        <v>4.083333333333333</v>
      </c>
      <c r="AK181" s="161">
        <f>AVERAGE(静岡!$B181:$AC181)</f>
        <v>3.244444444444444</v>
      </c>
      <c r="AL181" s="66"/>
      <c r="AM181" s="73"/>
    </row>
    <row r="182" spans="1:39" x14ac:dyDescent="0.15">
      <c r="A182">
        <f t="shared" si="8"/>
        <v>9</v>
      </c>
      <c r="B182" s="72">
        <v>43370</v>
      </c>
      <c r="C182">
        <f>COUNT(茨城!$B182:$Z182)</f>
        <v>18</v>
      </c>
      <c r="D182">
        <f>COUNT(栃木!$B182:$Z182)</f>
        <v>11</v>
      </c>
      <c r="E182">
        <f>COUNT(群馬!$B182:$Z182)</f>
        <v>8</v>
      </c>
      <c r="F182">
        <f>COUNT(埼玉!$B182:$Z182)</f>
        <v>20</v>
      </c>
      <c r="G182">
        <f>COUNT(千葉!$B182:$AA182)</f>
        <v>21</v>
      </c>
      <c r="H182">
        <f>COUNT(東京!$B182:$Z182)</f>
        <v>8</v>
      </c>
      <c r="I182">
        <f>COUNT(神奈川!$B182:$Z182)</f>
        <v>13</v>
      </c>
      <c r="J182">
        <f>COUNT(山梨!$B182:$Z182)</f>
        <v>4</v>
      </c>
      <c r="K182">
        <f>COUNT(長野!$B182:$Z182)</f>
        <v>6</v>
      </c>
      <c r="L182">
        <f>COUNT(静岡!$B182:$AC182)</f>
        <v>27</v>
      </c>
      <c r="M182" s="66">
        <f t="shared" si="9"/>
        <v>136</v>
      </c>
      <c r="O182" s="276">
        <f>MAX(茨城!$B182:$Z182)</f>
        <v>6.3</v>
      </c>
      <c r="P182" s="276">
        <f>MAX(栃木!$B182:$Z182)</f>
        <v>4.3</v>
      </c>
      <c r="Q182" s="276">
        <f>MAX(群馬!$B182:$Z182)</f>
        <v>7.3</v>
      </c>
      <c r="R182" s="276">
        <f>MAX(埼玉!$B182:$Z182)</f>
        <v>8.1</v>
      </c>
      <c r="S182" s="276">
        <f>MAX(千葉!$B182:$AA182)</f>
        <v>5.5</v>
      </c>
      <c r="T182" s="276">
        <f>MAX(東京!$B182:$Z182)</f>
        <v>6.7</v>
      </c>
      <c r="U182" s="276">
        <f>MAX(神奈川!$B182:$Z182)</f>
        <v>8.1999999999999993</v>
      </c>
      <c r="V182" s="276">
        <f>MAX(山梨!$B182:$Z182)</f>
        <v>5.3000000000000007</v>
      </c>
      <c r="W182" s="276">
        <f>MAX(長野!$B182:$Z182)</f>
        <v>3.6</v>
      </c>
      <c r="X182" s="449">
        <f>MAX(静岡!$B182:$AC182)</f>
        <v>6.2</v>
      </c>
      <c r="Y182" s="278">
        <f t="shared" si="10"/>
        <v>8.1999999999999993</v>
      </c>
      <c r="Z182" s="277" t="str">
        <f t="shared" ca="1" si="11"/>
        <v/>
      </c>
      <c r="AA182" s="160"/>
      <c r="AB182" s="161">
        <f>AVERAGE(茨城!$B182:$Z182)</f>
        <v>3.2833333333333332</v>
      </c>
      <c r="AC182" s="161">
        <f>AVERAGE(栃木!$B182:$Z182)</f>
        <v>2.5636363636363635</v>
      </c>
      <c r="AD182" s="161">
        <f>AVERAGE(群馬!$B182:$Z182)</f>
        <v>4.2249999999999996</v>
      </c>
      <c r="AE182" s="161">
        <f>AVERAGE(埼玉!$B182:$Z182)</f>
        <v>4.9500000000000011</v>
      </c>
      <c r="AF182" s="161">
        <f>AVERAGE(千葉!$B182:$AA182)</f>
        <v>3.8857142857142848</v>
      </c>
      <c r="AG182" s="161">
        <f>AVERAGE(東京!$B182:$Z182)</f>
        <v>4.7874999999999996</v>
      </c>
      <c r="AH182" s="161">
        <f>AVERAGE(神奈川!$B182:$Z182)</f>
        <v>4.4999999999999991</v>
      </c>
      <c r="AI182" s="161">
        <f>AVERAGE(山梨!$B182:$Z182)</f>
        <v>2.875</v>
      </c>
      <c r="AJ182" s="161">
        <f>AVERAGE(長野!$B182:$Z182)</f>
        <v>2.0333333333333332</v>
      </c>
      <c r="AK182" s="161">
        <f>AVERAGE(静岡!$B182:$AC182)</f>
        <v>3.0814814814814815</v>
      </c>
      <c r="AL182" s="66"/>
      <c r="AM182" s="73"/>
    </row>
    <row r="183" spans="1:39" x14ac:dyDescent="0.15">
      <c r="A183">
        <f t="shared" si="8"/>
        <v>9</v>
      </c>
      <c r="B183" s="72">
        <v>43371</v>
      </c>
      <c r="C183">
        <f>COUNT(茨城!$B183:$Z183)</f>
        <v>18</v>
      </c>
      <c r="D183">
        <f>COUNT(栃木!$B183:$Z183)</f>
        <v>11</v>
      </c>
      <c r="E183">
        <f>COUNT(群馬!$B183:$Z183)</f>
        <v>8</v>
      </c>
      <c r="F183">
        <f>COUNT(埼玉!$B183:$Z183)</f>
        <v>19</v>
      </c>
      <c r="G183">
        <f>COUNT(千葉!$B183:$AA183)</f>
        <v>21</v>
      </c>
      <c r="H183">
        <f>COUNT(東京!$B183:$Z183)</f>
        <v>8</v>
      </c>
      <c r="I183">
        <f>COUNT(神奈川!$B183:$Z183)</f>
        <v>13</v>
      </c>
      <c r="J183">
        <f>COUNT(山梨!$B183:$Z183)</f>
        <v>4</v>
      </c>
      <c r="K183">
        <f>COUNT(長野!$B183:$Z183)</f>
        <v>6</v>
      </c>
      <c r="L183">
        <f>COUNT(静岡!$B183:$AC183)</f>
        <v>27</v>
      </c>
      <c r="M183" s="66">
        <f t="shared" si="9"/>
        <v>135</v>
      </c>
      <c r="O183" s="276">
        <f>MAX(茨城!$B183:$Z183)</f>
        <v>8.8000000000000007</v>
      </c>
      <c r="P183" s="276">
        <f>MAX(栃木!$B183:$Z183)</f>
        <v>10.199999999999999</v>
      </c>
      <c r="Q183" s="276">
        <f>MAX(群馬!$B183:$Z183)</f>
        <v>10.8</v>
      </c>
      <c r="R183" s="276">
        <f>MAX(埼玉!$B183:$Z183)</f>
        <v>13.4</v>
      </c>
      <c r="S183" s="276">
        <f>MAX(千葉!$B183:$AA183)</f>
        <v>9.9</v>
      </c>
      <c r="T183" s="276">
        <f>MAX(東京!$B183:$Z183)</f>
        <v>9.5</v>
      </c>
      <c r="U183" s="276">
        <f>MAX(神奈川!$B183:$Z183)</f>
        <v>11</v>
      </c>
      <c r="V183" s="276">
        <f>MAX(山梨!$B183:$Z183)</f>
        <v>8.2000000000000011</v>
      </c>
      <c r="W183" s="276">
        <f>MAX(長野!$B183:$Z183)</f>
        <v>7</v>
      </c>
      <c r="X183" s="449">
        <f>MAX(静岡!$B183:$AC183)</f>
        <v>12</v>
      </c>
      <c r="Y183" s="278">
        <f t="shared" si="10"/>
        <v>13.4</v>
      </c>
      <c r="Z183" s="277" t="str">
        <f t="shared" ca="1" si="11"/>
        <v/>
      </c>
      <c r="AA183" s="160"/>
      <c r="AB183" s="161">
        <f>AVERAGE(茨城!$B183:$Z183)</f>
        <v>6.333333333333333</v>
      </c>
      <c r="AC183" s="161">
        <f>AVERAGE(栃木!$B183:$Z183)</f>
        <v>5.0454545454545459</v>
      </c>
      <c r="AD183" s="161">
        <f>AVERAGE(群馬!$B183:$Z183)</f>
        <v>5.6499999999999995</v>
      </c>
      <c r="AE183" s="161">
        <f>AVERAGE(埼玉!$B183:$Z183)</f>
        <v>8.3736842105263172</v>
      </c>
      <c r="AF183" s="161">
        <f>AVERAGE(千葉!$B183:$AA183)</f>
        <v>7.2714285714285722</v>
      </c>
      <c r="AG183" s="161">
        <f>AVERAGE(東京!$B183:$Z183)</f>
        <v>7.5374999999999996</v>
      </c>
      <c r="AH183" s="161">
        <f>AVERAGE(神奈川!$B183:$Z183)</f>
        <v>7.9153846153846148</v>
      </c>
      <c r="AI183" s="161">
        <f>AVERAGE(山梨!$B183:$Z183)</f>
        <v>5.8500000000000005</v>
      </c>
      <c r="AJ183" s="161">
        <f>AVERAGE(長野!$B183:$Z183)</f>
        <v>4.4499999999999993</v>
      </c>
      <c r="AK183" s="161">
        <f>AVERAGE(静岡!$B183:$AC183)</f>
        <v>7.3259259259259251</v>
      </c>
      <c r="AL183" s="66"/>
      <c r="AM183" s="73"/>
    </row>
    <row r="184" spans="1:39" x14ac:dyDescent="0.15">
      <c r="A184">
        <f t="shared" si="8"/>
        <v>9</v>
      </c>
      <c r="B184" s="72">
        <v>43372</v>
      </c>
      <c r="C184">
        <f>COUNT(茨城!$B184:$Z184)</f>
        <v>18</v>
      </c>
      <c r="D184">
        <f>COUNT(栃木!$B184:$Z184)</f>
        <v>11</v>
      </c>
      <c r="E184">
        <f>COUNT(群馬!$B184:$Z184)</f>
        <v>8</v>
      </c>
      <c r="F184">
        <f>COUNT(埼玉!$B184:$Z184)</f>
        <v>19</v>
      </c>
      <c r="G184">
        <f>COUNT(千葉!$B184:$AA184)</f>
        <v>21</v>
      </c>
      <c r="H184">
        <f>COUNT(東京!$B184:$Z184)</f>
        <v>8</v>
      </c>
      <c r="I184">
        <f>COUNT(神奈川!$B184:$Z184)</f>
        <v>13</v>
      </c>
      <c r="J184">
        <f>COUNT(山梨!$B184:$Z184)</f>
        <v>4</v>
      </c>
      <c r="K184">
        <f>COUNT(長野!$B184:$Z184)</f>
        <v>6</v>
      </c>
      <c r="L184">
        <f>COUNT(静岡!$B184:$AC184)</f>
        <v>27</v>
      </c>
      <c r="M184" s="66">
        <f t="shared" si="9"/>
        <v>135</v>
      </c>
      <c r="O184" s="276">
        <f>MAX(茨城!$B184:$Z184)</f>
        <v>9.1999999999999993</v>
      </c>
      <c r="P184" s="276">
        <f>MAX(栃木!$B184:$Z184)</f>
        <v>11.5</v>
      </c>
      <c r="Q184" s="276">
        <f>MAX(群馬!$B184:$Z184)</f>
        <v>11.4</v>
      </c>
      <c r="R184" s="276">
        <f>MAX(埼玉!$B184:$Z184)</f>
        <v>13.2</v>
      </c>
      <c r="S184" s="276">
        <f>MAX(千葉!$B184:$AA184)</f>
        <v>11</v>
      </c>
      <c r="T184" s="276">
        <f>MAX(東京!$B184:$Z184)</f>
        <v>12.2</v>
      </c>
      <c r="U184" s="276">
        <f>MAX(神奈川!$B184:$Z184)</f>
        <v>14</v>
      </c>
      <c r="V184" s="276">
        <f>MAX(山梨!$B184:$Z184)</f>
        <v>8.4</v>
      </c>
      <c r="W184" s="276">
        <f>MAX(長野!$B184:$Z184)</f>
        <v>7</v>
      </c>
      <c r="X184" s="449">
        <f>MAX(静岡!$B184:$AC184)</f>
        <v>9.1999999999999993</v>
      </c>
      <c r="Y184" s="278">
        <f t="shared" si="10"/>
        <v>14</v>
      </c>
      <c r="Z184" s="277" t="str">
        <f t="shared" ca="1" si="11"/>
        <v/>
      </c>
      <c r="AA184" s="160"/>
      <c r="AB184" s="161">
        <f>AVERAGE(茨城!$B184:$Z184)</f>
        <v>6.5777777777777793</v>
      </c>
      <c r="AC184" s="161">
        <f>AVERAGE(栃木!$B184:$Z184)</f>
        <v>7.1909090909090914</v>
      </c>
      <c r="AD184" s="161">
        <f>AVERAGE(群馬!$B184:$Z184)</f>
        <v>8.5499999999999989</v>
      </c>
      <c r="AE184" s="161">
        <f>AVERAGE(埼玉!$B184:$Z184)</f>
        <v>10.036842105263158</v>
      </c>
      <c r="AF184" s="161">
        <f>AVERAGE(千葉!$B184:$AA184)</f>
        <v>7.480952380952381</v>
      </c>
      <c r="AG184" s="161">
        <f>AVERAGE(東京!$B184:$Z184)</f>
        <v>9.6875</v>
      </c>
      <c r="AH184" s="161">
        <f>AVERAGE(神奈川!$B184:$Z184)</f>
        <v>9.430769230769231</v>
      </c>
      <c r="AI184" s="161">
        <f>AVERAGE(山梨!$B184:$Z184)</f>
        <v>6.8250000000000002</v>
      </c>
      <c r="AJ184" s="161">
        <f>AVERAGE(長野!$B184:$Z184)</f>
        <v>4.1333333333333337</v>
      </c>
      <c r="AK184" s="161">
        <f>AVERAGE(静岡!$B184:$AC184)</f>
        <v>4.1851851851851851</v>
      </c>
      <c r="AL184" s="66"/>
      <c r="AM184" s="73"/>
    </row>
    <row r="185" spans="1:39" x14ac:dyDescent="0.15">
      <c r="A185">
        <f t="shared" si="8"/>
        <v>9</v>
      </c>
      <c r="B185" s="72">
        <v>43373</v>
      </c>
      <c r="C185">
        <f>COUNT(茨城!$B185:$Z185)</f>
        <v>18</v>
      </c>
      <c r="D185">
        <f>COUNT(栃木!$B185:$Z185)</f>
        <v>11</v>
      </c>
      <c r="E185">
        <f>COUNT(群馬!$B185:$Z185)</f>
        <v>8</v>
      </c>
      <c r="F185">
        <f>COUNT(埼玉!$B185:$Z185)</f>
        <v>19</v>
      </c>
      <c r="G185">
        <f>COUNT(千葉!$B185:$AA185)</f>
        <v>21</v>
      </c>
      <c r="H185">
        <f>COUNT(東京!$B185:$Z185)</f>
        <v>8</v>
      </c>
      <c r="I185">
        <f>COUNT(神奈川!$B185:$Z185)</f>
        <v>13</v>
      </c>
      <c r="J185">
        <f>COUNT(山梨!$B185:$Z185)</f>
        <v>4</v>
      </c>
      <c r="K185">
        <f>COUNT(長野!$B185:$Z185)</f>
        <v>6</v>
      </c>
      <c r="L185">
        <f>COUNT(静岡!$B185:$AC185)</f>
        <v>27</v>
      </c>
      <c r="M185" s="66">
        <f t="shared" si="9"/>
        <v>135</v>
      </c>
      <c r="O185" s="276">
        <f>MAX(茨城!$B185:$Z185)</f>
        <v>6.2</v>
      </c>
      <c r="P185" s="276">
        <f>MAX(栃木!$B185:$Z185)</f>
        <v>5.4</v>
      </c>
      <c r="Q185" s="276">
        <f>MAX(群馬!$B185:$Z185)</f>
        <v>7.3</v>
      </c>
      <c r="R185" s="276">
        <f>MAX(埼玉!$B185:$Z185)</f>
        <v>11.2</v>
      </c>
      <c r="S185" s="276">
        <f>MAX(千葉!$B185:$AA185)</f>
        <v>8.6999999999999993</v>
      </c>
      <c r="T185" s="276">
        <f>MAX(東京!$B185:$Z185)</f>
        <v>7.2</v>
      </c>
      <c r="U185" s="276">
        <f>MAX(神奈川!$B185:$Z185)</f>
        <v>12.5</v>
      </c>
      <c r="V185" s="276">
        <f>MAX(山梨!$B185:$Z185)</f>
        <v>6.2</v>
      </c>
      <c r="W185" s="276">
        <f>MAX(長野!$B185:$Z185)</f>
        <v>5</v>
      </c>
      <c r="X185" s="449">
        <f>MAX(静岡!$B185:$AC185)</f>
        <v>14.8</v>
      </c>
      <c r="Y185" s="278">
        <f t="shared" si="10"/>
        <v>14.8</v>
      </c>
      <c r="Z185" s="277" t="str">
        <f t="shared" ca="1" si="11"/>
        <v/>
      </c>
      <c r="AA185" s="160"/>
      <c r="AB185" s="161">
        <f>AVERAGE(茨城!$B185:$Z185)</f>
        <v>3.1833333333333322</v>
      </c>
      <c r="AC185" s="161">
        <f>AVERAGE(栃木!$B185:$Z185)</f>
        <v>1.9090909090909092</v>
      </c>
      <c r="AD185" s="161">
        <f>AVERAGE(群馬!$B185:$Z185)</f>
        <v>3.8</v>
      </c>
      <c r="AE185" s="161">
        <f>AVERAGE(埼玉!$B185:$Z185)</f>
        <v>5.5789473684210531</v>
      </c>
      <c r="AF185" s="161">
        <f>AVERAGE(千葉!$B185:$AA185)</f>
        <v>5.0714285714285712</v>
      </c>
      <c r="AG185" s="161">
        <f>AVERAGE(東京!$B185:$Z185)</f>
        <v>5.1749999999999998</v>
      </c>
      <c r="AH185" s="161">
        <f>AVERAGE(神奈川!$B185:$Z185)</f>
        <v>6.7076923076923078</v>
      </c>
      <c r="AI185" s="161">
        <f>AVERAGE(山梨!$B185:$Z185)</f>
        <v>3.1</v>
      </c>
      <c r="AJ185" s="161">
        <f>AVERAGE(長野!$B185:$Z185)</f>
        <v>2.5333333333333332</v>
      </c>
      <c r="AK185" s="161">
        <f>AVERAGE(静岡!$B185:$AC185)</f>
        <v>5.0592592592592593</v>
      </c>
      <c r="AL185" s="66"/>
      <c r="AM185" s="73"/>
    </row>
    <row r="186" spans="1:39" x14ac:dyDescent="0.15">
      <c r="A186">
        <f t="shared" si="8"/>
        <v>10</v>
      </c>
      <c r="B186" s="72">
        <v>43374</v>
      </c>
      <c r="C186">
        <f>COUNT(茨城!$B186:$Z186)</f>
        <v>17</v>
      </c>
      <c r="D186">
        <f>COUNT(栃木!$B186:$Z186)</f>
        <v>11</v>
      </c>
      <c r="E186">
        <f>COUNT(群馬!$B186:$Z186)</f>
        <v>8</v>
      </c>
      <c r="F186">
        <f>COUNT(埼玉!$B186:$Z186)</f>
        <v>19</v>
      </c>
      <c r="G186">
        <f>COUNT(千葉!$B186:$AA186)</f>
        <v>21</v>
      </c>
      <c r="H186">
        <f>COUNT(東京!$B186:$Z186)</f>
        <v>8</v>
      </c>
      <c r="I186">
        <f>COUNT(神奈川!$B186:$Z186)</f>
        <v>12</v>
      </c>
      <c r="J186">
        <f>COUNT(山梨!$B186:$Z186)</f>
        <v>4</v>
      </c>
      <c r="K186">
        <f>COUNT(長野!$B186:$Z186)</f>
        <v>6</v>
      </c>
      <c r="L186">
        <f>COUNT(静岡!$B186:$AC186)</f>
        <v>19</v>
      </c>
      <c r="M186" s="66">
        <f t="shared" si="9"/>
        <v>125</v>
      </c>
      <c r="O186" s="276">
        <f>MAX(茨城!$B186:$Z186)</f>
        <v>11.5</v>
      </c>
      <c r="P186" s="276">
        <f>MAX(栃木!$B186:$Z186)</f>
        <v>16.2</v>
      </c>
      <c r="Q186" s="276">
        <f>MAX(群馬!$B186:$Z186)</f>
        <v>6.8</v>
      </c>
      <c r="R186" s="276">
        <f>MAX(埼玉!$B186:$Z186)</f>
        <v>11.2</v>
      </c>
      <c r="S186" s="276">
        <f>MAX(千葉!$B186:$AA186)</f>
        <v>15.8</v>
      </c>
      <c r="T186" s="276">
        <f>MAX(東京!$B186:$Z186)</f>
        <v>12</v>
      </c>
      <c r="U186" s="276">
        <f>MAX(神奈川!$B186:$Z186)</f>
        <v>13.3</v>
      </c>
      <c r="V186" s="276">
        <f>MAX(山梨!$B186:$Z186)</f>
        <v>9.6000000000000014</v>
      </c>
      <c r="W186" s="276">
        <f>MAX(長野!$B186:$Z186)</f>
        <v>6.6</v>
      </c>
      <c r="X186" s="449">
        <f>MAX(静岡!$B186:$AC186)</f>
        <v>13</v>
      </c>
      <c r="Y186" s="278">
        <f t="shared" si="10"/>
        <v>16.2</v>
      </c>
      <c r="Z186" s="277" t="str">
        <f t="shared" ca="1" si="11"/>
        <v/>
      </c>
      <c r="AA186" s="160"/>
      <c r="AB186" s="161">
        <f>AVERAGE(茨城!$B186:$Z186)</f>
        <v>8.9176470588235333</v>
      </c>
      <c r="AC186" s="161">
        <f>AVERAGE(栃木!$B186:$Z186)</f>
        <v>6.1545454545454534</v>
      </c>
      <c r="AD186" s="161">
        <f>AVERAGE(群馬!$B186:$Z186)</f>
        <v>4.5875000000000004</v>
      </c>
      <c r="AE186" s="161">
        <f>AVERAGE(埼玉!$B186:$Z186)</f>
        <v>7.8684210526315788</v>
      </c>
      <c r="AF186" s="161">
        <f>AVERAGE(千葉!$B186:$AA186)</f>
        <v>10.685714285714287</v>
      </c>
      <c r="AG186" s="161">
        <f>AVERAGE(東京!$B186:$Z186)</f>
        <v>9.5500000000000007</v>
      </c>
      <c r="AH186" s="161">
        <f>AVERAGE(神奈川!$B186:$Z186)</f>
        <v>10.6</v>
      </c>
      <c r="AI186" s="161">
        <f>AVERAGE(山梨!$B186:$Z186)</f>
        <v>5.8250000000000002</v>
      </c>
      <c r="AJ186" s="161">
        <f>AVERAGE(長野!$B186:$Z186)</f>
        <v>4.6499999999999995</v>
      </c>
      <c r="AK186" s="161">
        <f>AVERAGE(静岡!$B186:$AC186)</f>
        <v>8.9789473684210535</v>
      </c>
      <c r="AL186" s="66"/>
      <c r="AM186" s="73"/>
    </row>
    <row r="187" spans="1:39" x14ac:dyDescent="0.15">
      <c r="A187">
        <f t="shared" si="8"/>
        <v>10</v>
      </c>
      <c r="B187" s="72">
        <v>43375</v>
      </c>
      <c r="C187">
        <f>COUNT(茨城!$B187:$Z187)</f>
        <v>18</v>
      </c>
      <c r="D187">
        <f>COUNT(栃木!$B187:$Z187)</f>
        <v>11</v>
      </c>
      <c r="E187">
        <f>COUNT(群馬!$B187:$Z187)</f>
        <v>8</v>
      </c>
      <c r="F187">
        <f>COUNT(埼玉!$B187:$Z187)</f>
        <v>19</v>
      </c>
      <c r="G187">
        <f>COUNT(千葉!$B187:$AA187)</f>
        <v>21</v>
      </c>
      <c r="H187">
        <f>COUNT(東京!$B187:$Z187)</f>
        <v>8</v>
      </c>
      <c r="I187">
        <f>COUNT(神奈川!$B187:$Z187)</f>
        <v>12</v>
      </c>
      <c r="J187">
        <f>COUNT(山梨!$B187:$Z187)</f>
        <v>4</v>
      </c>
      <c r="K187">
        <f>COUNT(長野!$B187:$Z187)</f>
        <v>6</v>
      </c>
      <c r="L187">
        <f>COUNT(静岡!$B187:$AC187)</f>
        <v>26</v>
      </c>
      <c r="M187" s="66">
        <f t="shared" si="9"/>
        <v>133</v>
      </c>
      <c r="O187" s="276">
        <f>MAX(茨城!$B187:$Z187)</f>
        <v>12.8</v>
      </c>
      <c r="P187" s="276">
        <f>MAX(栃木!$B187:$Z187)</f>
        <v>13.4</v>
      </c>
      <c r="Q187" s="276">
        <f>MAX(群馬!$B187:$Z187)</f>
        <v>12</v>
      </c>
      <c r="R187" s="276">
        <f>MAX(埼玉!$B187:$Z187)</f>
        <v>12.8</v>
      </c>
      <c r="S187" s="276">
        <f>MAX(千葉!$B187:$AA187)</f>
        <v>13.9</v>
      </c>
      <c r="T187" s="276">
        <f>MAX(東京!$B187:$Z187)</f>
        <v>12.5</v>
      </c>
      <c r="U187" s="276">
        <f>MAX(神奈川!$B187:$Z187)</f>
        <v>17.3</v>
      </c>
      <c r="V187" s="276">
        <f>MAX(山梨!$B187:$Z187)</f>
        <v>12.700000000000001</v>
      </c>
      <c r="W187" s="276">
        <f>MAX(長野!$B187:$Z187)</f>
        <v>6.8</v>
      </c>
      <c r="X187" s="449">
        <f>MAX(静岡!$B187:$AC187)</f>
        <v>15.100000000000001</v>
      </c>
      <c r="Y187" s="278">
        <f t="shared" si="10"/>
        <v>17.3</v>
      </c>
      <c r="Z187" s="277" t="str">
        <f t="shared" ca="1" si="11"/>
        <v/>
      </c>
      <c r="AA187" s="160"/>
      <c r="AB187" s="161">
        <f>AVERAGE(茨城!$B187:$Z187)</f>
        <v>10.216666666666667</v>
      </c>
      <c r="AC187" s="161">
        <f>AVERAGE(栃木!$B187:$Z187)</f>
        <v>7.9818181818181833</v>
      </c>
      <c r="AD187" s="161">
        <f>AVERAGE(群馬!$B187:$Z187)</f>
        <v>7.9</v>
      </c>
      <c r="AE187" s="161">
        <f>AVERAGE(埼玉!$B187:$Z187)</f>
        <v>10.3</v>
      </c>
      <c r="AF187" s="161">
        <f>AVERAGE(千葉!$B187:$AA187)</f>
        <v>11.047619047619047</v>
      </c>
      <c r="AG187" s="161">
        <f>AVERAGE(東京!$B187:$Z187)</f>
        <v>11.525</v>
      </c>
      <c r="AH187" s="161">
        <f>AVERAGE(神奈川!$B187:$Z187)</f>
        <v>12.875</v>
      </c>
      <c r="AI187" s="161">
        <f>AVERAGE(山梨!$B187:$Z187)</f>
        <v>10.5</v>
      </c>
      <c r="AJ187" s="161">
        <f>AVERAGE(長野!$B187:$Z187)</f>
        <v>5.1666666666666661</v>
      </c>
      <c r="AK187" s="161">
        <f>AVERAGE(静岡!$B187:$AC187)</f>
        <v>10.961538461538462</v>
      </c>
      <c r="AL187" s="66"/>
      <c r="AM187" s="73"/>
    </row>
    <row r="188" spans="1:39" x14ac:dyDescent="0.15">
      <c r="A188">
        <f t="shared" si="8"/>
        <v>10</v>
      </c>
      <c r="B188" s="72">
        <v>43376</v>
      </c>
      <c r="C188">
        <f>COUNT(茨城!$B188:$Z188)</f>
        <v>18</v>
      </c>
      <c r="D188">
        <f>COUNT(栃木!$B188:$Z188)</f>
        <v>11</v>
      </c>
      <c r="E188">
        <f>COUNT(群馬!$B188:$Z188)</f>
        <v>8</v>
      </c>
      <c r="F188">
        <f>COUNT(埼玉!$B188:$Z188)</f>
        <v>19</v>
      </c>
      <c r="G188">
        <f>COUNT(千葉!$B188:$AA188)</f>
        <v>21</v>
      </c>
      <c r="H188">
        <f>COUNT(東京!$B188:$Z188)</f>
        <v>8</v>
      </c>
      <c r="I188">
        <f>COUNT(神奈川!$B188:$Z188)</f>
        <v>12</v>
      </c>
      <c r="J188">
        <f>COUNT(山梨!$B188:$Z188)</f>
        <v>4</v>
      </c>
      <c r="K188">
        <f>COUNT(長野!$B188:$Z188)</f>
        <v>6</v>
      </c>
      <c r="L188">
        <f>COUNT(静岡!$B188:$AC188)</f>
        <v>24</v>
      </c>
      <c r="M188" s="66">
        <f t="shared" si="9"/>
        <v>131</v>
      </c>
      <c r="O188" s="276">
        <f>MAX(茨城!$B188:$Z188)</f>
        <v>12.2</v>
      </c>
      <c r="P188" s="276">
        <f>MAX(栃木!$B188:$Z188)</f>
        <v>13.6</v>
      </c>
      <c r="Q188" s="276">
        <f>MAX(群馬!$B188:$Z188)</f>
        <v>15.5</v>
      </c>
      <c r="R188" s="276">
        <f>MAX(埼玉!$B188:$Z188)</f>
        <v>15.9</v>
      </c>
      <c r="S188" s="276">
        <f>MAX(千葉!$B188:$AA188)</f>
        <v>17</v>
      </c>
      <c r="T188" s="276">
        <f>MAX(東京!$B188:$Z188)</f>
        <v>14.3</v>
      </c>
      <c r="U188" s="276">
        <f>MAX(神奈川!$B188:$Z188)</f>
        <v>20.5</v>
      </c>
      <c r="V188" s="276">
        <f>MAX(山梨!$B188:$Z188)</f>
        <v>18.8</v>
      </c>
      <c r="W188" s="276">
        <f>MAX(長野!$B188:$Z188)</f>
        <v>10.6</v>
      </c>
      <c r="X188" s="449">
        <f>MAX(静岡!$B188:$AC188)</f>
        <v>26.2</v>
      </c>
      <c r="Y188" s="278">
        <f t="shared" si="10"/>
        <v>26.2</v>
      </c>
      <c r="Z188" s="277" t="str">
        <f t="shared" ca="1" si="11"/>
        <v/>
      </c>
      <c r="AA188" s="160"/>
      <c r="AB188" s="161">
        <f>AVERAGE(茨城!$B188:$Z188)</f>
        <v>9.5944444444444468</v>
      </c>
      <c r="AC188" s="161">
        <f>AVERAGE(栃木!$B188:$Z188)</f>
        <v>9.2636363636363637</v>
      </c>
      <c r="AD188" s="161">
        <f>AVERAGE(群馬!$B188:$Z188)</f>
        <v>12.375</v>
      </c>
      <c r="AE188" s="161">
        <f>AVERAGE(埼玉!$B188:$Z188)</f>
        <v>13.652631578947368</v>
      </c>
      <c r="AF188" s="161">
        <f>AVERAGE(千葉!$B188:$AA188)</f>
        <v>12.076190476190479</v>
      </c>
      <c r="AG188" s="161">
        <f>AVERAGE(東京!$B188:$Z188)</f>
        <v>13.112499999999999</v>
      </c>
      <c r="AH188" s="161">
        <f>AVERAGE(神奈川!$B188:$Z188)</f>
        <v>16.283333333333331</v>
      </c>
      <c r="AI188" s="161">
        <f>AVERAGE(山梨!$B188:$Z188)</f>
        <v>15.900000000000002</v>
      </c>
      <c r="AJ188" s="161">
        <f>AVERAGE(長野!$B188:$Z188)</f>
        <v>8.0833333333333339</v>
      </c>
      <c r="AK188" s="161">
        <f>AVERAGE(静岡!$B188:$AC188)</f>
        <v>15.645833333333334</v>
      </c>
      <c r="AL188" s="66"/>
      <c r="AM188" s="73"/>
    </row>
    <row r="189" spans="1:39" x14ac:dyDescent="0.15">
      <c r="A189">
        <f t="shared" si="8"/>
        <v>10</v>
      </c>
      <c r="B189" s="72">
        <v>43377</v>
      </c>
      <c r="C189">
        <f>COUNT(茨城!$B189:$Z189)</f>
        <v>18</v>
      </c>
      <c r="D189">
        <f>COUNT(栃木!$B189:$Z189)</f>
        <v>11</v>
      </c>
      <c r="E189">
        <f>COUNT(群馬!$B189:$Z189)</f>
        <v>8</v>
      </c>
      <c r="F189">
        <f>COUNT(埼玉!$B189:$Z189)</f>
        <v>19</v>
      </c>
      <c r="G189">
        <f>COUNT(千葉!$B189:$AA189)</f>
        <v>21</v>
      </c>
      <c r="H189">
        <f>COUNT(東京!$B189:$Z189)</f>
        <v>8</v>
      </c>
      <c r="I189">
        <f>COUNT(神奈川!$B189:$Z189)</f>
        <v>12</v>
      </c>
      <c r="J189">
        <f>COUNT(山梨!$B189:$Z189)</f>
        <v>4</v>
      </c>
      <c r="K189">
        <f>COUNT(長野!$B189:$Z189)</f>
        <v>6</v>
      </c>
      <c r="L189">
        <f>COUNT(静岡!$B189:$AC189)</f>
        <v>26</v>
      </c>
      <c r="M189" s="66">
        <f t="shared" si="9"/>
        <v>133</v>
      </c>
      <c r="O189" s="276">
        <f>MAX(茨城!$B189:$Z189)</f>
        <v>14</v>
      </c>
      <c r="P189" s="276">
        <f>MAX(栃木!$B189:$Z189)</f>
        <v>14.1</v>
      </c>
      <c r="Q189" s="276">
        <f>MAX(群馬!$B189:$Z189)</f>
        <v>15</v>
      </c>
      <c r="R189" s="276">
        <f>MAX(埼玉!$B189:$Z189)</f>
        <v>16.3</v>
      </c>
      <c r="S189" s="276">
        <f>MAX(千葉!$B189:$AA189)</f>
        <v>12</v>
      </c>
      <c r="T189" s="276">
        <f>MAX(東京!$B189:$Z189)</f>
        <v>11.9</v>
      </c>
      <c r="U189" s="276">
        <f>MAX(神奈川!$B189:$Z189)</f>
        <v>15.6</v>
      </c>
      <c r="V189" s="276">
        <f>MAX(山梨!$B189:$Z189)</f>
        <v>16.8</v>
      </c>
      <c r="W189" s="276">
        <f>MAX(長野!$B189:$Z189)</f>
        <v>13.3</v>
      </c>
      <c r="X189" s="449">
        <f>MAX(静岡!$B189:$AC189)</f>
        <v>22.9</v>
      </c>
      <c r="Y189" s="278">
        <f t="shared" si="10"/>
        <v>22.9</v>
      </c>
      <c r="Z189" s="277" t="str">
        <f t="shared" ca="1" si="11"/>
        <v/>
      </c>
      <c r="AA189" s="160"/>
      <c r="AB189" s="161">
        <f>AVERAGE(茨城!$B189:$Z189)</f>
        <v>8.8611111111111089</v>
      </c>
      <c r="AC189" s="161">
        <f>AVERAGE(栃木!$B189:$Z189)</f>
        <v>10.154545454545454</v>
      </c>
      <c r="AD189" s="161">
        <f>AVERAGE(群馬!$B189:$Z189)</f>
        <v>13.512500000000001</v>
      </c>
      <c r="AE189" s="161">
        <f>AVERAGE(埼玉!$B189:$Z189)</f>
        <v>12.842105263157896</v>
      </c>
      <c r="AF189" s="161">
        <f>AVERAGE(千葉!$B189:$AA189)</f>
        <v>8.2857142857142865</v>
      </c>
      <c r="AG189" s="161">
        <f>AVERAGE(東京!$B189:$Z189)</f>
        <v>9.9249999999999989</v>
      </c>
      <c r="AH189" s="161">
        <f>AVERAGE(神奈川!$B189:$Z189)</f>
        <v>11.299999999999999</v>
      </c>
      <c r="AI189" s="161">
        <f>AVERAGE(山梨!$B189:$Z189)</f>
        <v>14.125</v>
      </c>
      <c r="AJ189" s="161">
        <f>AVERAGE(長野!$B189:$Z189)</f>
        <v>11.066666666666668</v>
      </c>
      <c r="AK189" s="161">
        <f>AVERAGE(静岡!$B189:$AC189)</f>
        <v>15.103846153846153</v>
      </c>
      <c r="AL189" s="66"/>
      <c r="AM189" s="73"/>
    </row>
    <row r="190" spans="1:39" x14ac:dyDescent="0.15">
      <c r="A190">
        <f t="shared" si="8"/>
        <v>10</v>
      </c>
      <c r="B190" s="72">
        <v>43378</v>
      </c>
      <c r="C190">
        <f>COUNT(茨城!$B190:$Z190)</f>
        <v>18</v>
      </c>
      <c r="D190">
        <f>COUNT(栃木!$B190:$Z190)</f>
        <v>11</v>
      </c>
      <c r="E190">
        <f>COUNT(群馬!$B190:$Z190)</f>
        <v>8</v>
      </c>
      <c r="F190">
        <f>COUNT(埼玉!$B190:$Z190)</f>
        <v>20</v>
      </c>
      <c r="G190">
        <f>COUNT(千葉!$B190:$AA190)</f>
        <v>21</v>
      </c>
      <c r="H190">
        <f>COUNT(東京!$B190:$Z190)</f>
        <v>8</v>
      </c>
      <c r="I190">
        <f>COUNT(神奈川!$B190:$Z190)</f>
        <v>12</v>
      </c>
      <c r="J190">
        <f>COUNT(山梨!$B190:$Z190)</f>
        <v>4</v>
      </c>
      <c r="K190">
        <f>COUNT(長野!$B190:$Z190)</f>
        <v>6</v>
      </c>
      <c r="L190">
        <f>COUNT(静岡!$B190:$AC190)</f>
        <v>28</v>
      </c>
      <c r="M190" s="66">
        <f t="shared" si="9"/>
        <v>136</v>
      </c>
      <c r="O190" s="276">
        <f>MAX(茨城!$B190:$Z190)</f>
        <v>11.3</v>
      </c>
      <c r="P190" s="276">
        <f>MAX(栃木!$B190:$Z190)</f>
        <v>12.2</v>
      </c>
      <c r="Q190" s="276">
        <f>MAX(群馬!$B190:$Z190)</f>
        <v>16.3</v>
      </c>
      <c r="R190" s="276">
        <f>MAX(埼玉!$B190:$Z190)</f>
        <v>15.6</v>
      </c>
      <c r="S190" s="276">
        <f>MAX(千葉!$B190:$AA190)</f>
        <v>11.1</v>
      </c>
      <c r="T190" s="276">
        <f>MAX(東京!$B190:$Z190)</f>
        <v>13.3</v>
      </c>
      <c r="U190" s="276">
        <f>MAX(神奈川!$B190:$Z190)</f>
        <v>14.2</v>
      </c>
      <c r="V190" s="276">
        <f>MAX(山梨!$B190:$Z190)</f>
        <v>12.8</v>
      </c>
      <c r="W190" s="276">
        <f>MAX(長野!$B190:$Z190)</f>
        <v>13.4</v>
      </c>
      <c r="X190" s="449">
        <f>MAX(静岡!$B190:$AC190)</f>
        <v>11.600000000000001</v>
      </c>
      <c r="Y190" s="278">
        <f t="shared" si="10"/>
        <v>16.3</v>
      </c>
      <c r="Z190" s="277" t="str">
        <f t="shared" ca="1" si="11"/>
        <v/>
      </c>
      <c r="AA190" s="160"/>
      <c r="AB190" s="161">
        <f>AVERAGE(茨城!$B190:$Z190)</f>
        <v>8.8055555555555536</v>
      </c>
      <c r="AC190" s="161">
        <f>AVERAGE(栃木!$B190:$Z190)</f>
        <v>9</v>
      </c>
      <c r="AD190" s="161">
        <f>AVERAGE(群馬!$B190:$Z190)</f>
        <v>13.487499999999999</v>
      </c>
      <c r="AE190" s="161">
        <f>AVERAGE(埼玉!$B190:$Z190)</f>
        <v>12.915000000000001</v>
      </c>
      <c r="AF190" s="161">
        <f>AVERAGE(千葉!$B190:$AA190)</f>
        <v>7.371428571428571</v>
      </c>
      <c r="AG190" s="161">
        <f>AVERAGE(東京!$B190:$Z190)</f>
        <v>10.249999999999998</v>
      </c>
      <c r="AH190" s="161">
        <f>AVERAGE(神奈川!$B190:$Z190)</f>
        <v>10.466666666666667</v>
      </c>
      <c r="AI190" s="161">
        <f>AVERAGE(山梨!$B190:$Z190)</f>
        <v>9.6000000000000014</v>
      </c>
      <c r="AJ190" s="161">
        <f>AVERAGE(長野!$B190:$Z190)</f>
        <v>9.5333333333333332</v>
      </c>
      <c r="AK190" s="161">
        <f>AVERAGE(静岡!$B190:$AC190)</f>
        <v>8.4178571428571445</v>
      </c>
      <c r="AL190" s="66"/>
      <c r="AM190" s="73"/>
    </row>
    <row r="191" spans="1:39" x14ac:dyDescent="0.15">
      <c r="A191">
        <f t="shared" si="8"/>
        <v>10</v>
      </c>
      <c r="B191" s="72">
        <v>43379</v>
      </c>
      <c r="C191">
        <f>COUNT(茨城!$B191:$Z191)</f>
        <v>18</v>
      </c>
      <c r="D191">
        <f>COUNT(栃木!$B191:$Z191)</f>
        <v>11</v>
      </c>
      <c r="E191">
        <f>COUNT(群馬!$B191:$Z191)</f>
        <v>8</v>
      </c>
      <c r="F191">
        <f>COUNT(埼玉!$B191:$Z191)</f>
        <v>19</v>
      </c>
      <c r="G191">
        <f>COUNT(千葉!$B191:$AA191)</f>
        <v>21</v>
      </c>
      <c r="H191">
        <f>COUNT(東京!$B191:$Z191)</f>
        <v>8</v>
      </c>
      <c r="I191">
        <f>COUNT(神奈川!$B191:$Z191)</f>
        <v>12</v>
      </c>
      <c r="J191">
        <f>COUNT(山梨!$B191:$Z191)</f>
        <v>4</v>
      </c>
      <c r="K191">
        <f>COUNT(長野!$B191:$Z191)</f>
        <v>5</v>
      </c>
      <c r="L191">
        <f>COUNT(静岡!$B191:$AC191)</f>
        <v>28</v>
      </c>
      <c r="M191" s="66">
        <f t="shared" si="9"/>
        <v>134</v>
      </c>
      <c r="O191" s="276">
        <f>MAX(茨城!$B191:$Z191)</f>
        <v>12.7</v>
      </c>
      <c r="P191" s="276">
        <f>MAX(栃木!$B191:$Z191)</f>
        <v>12.9</v>
      </c>
      <c r="Q191" s="276">
        <f>MAX(群馬!$B191:$Z191)</f>
        <v>12.9</v>
      </c>
      <c r="R191" s="276">
        <f>MAX(埼玉!$B191:$Z191)</f>
        <v>16.7</v>
      </c>
      <c r="S191" s="276">
        <f>MAX(千葉!$B191:$AA191)</f>
        <v>12.3</v>
      </c>
      <c r="T191" s="276">
        <f>MAX(東京!$B191:$Z191)</f>
        <v>14.3</v>
      </c>
      <c r="U191" s="276">
        <f>MAX(神奈川!$B191:$Z191)</f>
        <v>15.5</v>
      </c>
      <c r="V191" s="276">
        <f>MAX(山梨!$B191:$Z191)</f>
        <v>8.7000000000000011</v>
      </c>
      <c r="W191" s="276">
        <f>MAX(長野!$B191:$Z191)</f>
        <v>13.8</v>
      </c>
      <c r="X191" s="449">
        <f>MAX(静岡!$B191:$AC191)</f>
        <v>12.7</v>
      </c>
      <c r="Y191" s="278">
        <f t="shared" si="10"/>
        <v>16.7</v>
      </c>
      <c r="Z191" s="277" t="str">
        <f t="shared" ca="1" si="11"/>
        <v/>
      </c>
      <c r="AA191" s="160"/>
      <c r="AB191" s="161">
        <f>AVERAGE(茨城!$B191:$Z191)</f>
        <v>8.7277777777777761</v>
      </c>
      <c r="AC191" s="161">
        <f>AVERAGE(栃木!$B191:$Z191)</f>
        <v>7.4272727272727277</v>
      </c>
      <c r="AD191" s="161">
        <f>AVERAGE(群馬!$B191:$Z191)</f>
        <v>10.075000000000001</v>
      </c>
      <c r="AE191" s="161">
        <f>AVERAGE(埼玉!$B191:$Z191)</f>
        <v>11.689473684210526</v>
      </c>
      <c r="AF191" s="161">
        <f>AVERAGE(千葉!$B191:$AA191)</f>
        <v>9.1333333333333329</v>
      </c>
      <c r="AG191" s="161">
        <f>AVERAGE(東京!$B191:$Z191)</f>
        <v>10.987500000000002</v>
      </c>
      <c r="AH191" s="161">
        <f>AVERAGE(神奈川!$B191:$Z191)</f>
        <v>10.924999999999999</v>
      </c>
      <c r="AI191" s="161">
        <f>AVERAGE(山梨!$B191:$Z191)</f>
        <v>6.2000000000000011</v>
      </c>
      <c r="AJ191" s="161">
        <f>AVERAGE(長野!$B191:$Z191)</f>
        <v>6.3</v>
      </c>
      <c r="AK191" s="161">
        <f>AVERAGE(静岡!$B191:$AC191)</f>
        <v>7.4999999999999991</v>
      </c>
      <c r="AL191" s="66"/>
      <c r="AM191" s="73"/>
    </row>
    <row r="192" spans="1:39" x14ac:dyDescent="0.15">
      <c r="A192">
        <f t="shared" si="8"/>
        <v>10</v>
      </c>
      <c r="B192" s="72">
        <v>43380</v>
      </c>
      <c r="C192">
        <f>COUNT(茨城!$B192:$Z192)</f>
        <v>18</v>
      </c>
      <c r="D192">
        <f>COUNT(栃木!$B192:$Z192)</f>
        <v>11</v>
      </c>
      <c r="E192">
        <f>COUNT(群馬!$B192:$Z192)</f>
        <v>8</v>
      </c>
      <c r="F192">
        <f>COUNT(埼玉!$B192:$Z192)</f>
        <v>19</v>
      </c>
      <c r="G192">
        <f>COUNT(千葉!$B192:$AA192)</f>
        <v>21</v>
      </c>
      <c r="H192">
        <f>COUNT(東京!$B192:$Z192)</f>
        <v>8</v>
      </c>
      <c r="I192">
        <f>COUNT(神奈川!$B192:$Z192)</f>
        <v>12</v>
      </c>
      <c r="J192">
        <f>COUNT(山梨!$B192:$Z192)</f>
        <v>4</v>
      </c>
      <c r="K192">
        <f>COUNT(長野!$B192:$Z192)</f>
        <v>6</v>
      </c>
      <c r="L192">
        <f>COUNT(静岡!$B192:$AC192)</f>
        <v>28</v>
      </c>
      <c r="M192" s="66">
        <f t="shared" si="9"/>
        <v>135</v>
      </c>
      <c r="O192" s="276">
        <f>MAX(茨城!$B192:$Z192)</f>
        <v>8.8000000000000007</v>
      </c>
      <c r="P192" s="276">
        <f>MAX(栃木!$B192:$Z192)</f>
        <v>7.9</v>
      </c>
      <c r="Q192" s="276">
        <f>MAX(群馬!$B192:$Z192)</f>
        <v>7.1</v>
      </c>
      <c r="R192" s="276">
        <f>MAX(埼玉!$B192:$Z192)</f>
        <v>8.1</v>
      </c>
      <c r="S192" s="276">
        <f>MAX(千葉!$B192:$AA192)</f>
        <v>11.8</v>
      </c>
      <c r="T192" s="276">
        <f>MAX(東京!$B192:$Z192)</f>
        <v>11.7</v>
      </c>
      <c r="U192" s="276">
        <f>MAX(神奈川!$B192:$Z192)</f>
        <v>13</v>
      </c>
      <c r="V192" s="276">
        <f>MAX(山梨!$B192:$Z192)</f>
        <v>9.8000000000000007</v>
      </c>
      <c r="W192" s="276">
        <f>MAX(長野!$B192:$Z192)</f>
        <v>21</v>
      </c>
      <c r="X192" s="449">
        <f>MAX(静岡!$B192:$AC192)</f>
        <v>10.5</v>
      </c>
      <c r="Y192" s="278">
        <f t="shared" si="10"/>
        <v>21</v>
      </c>
      <c r="Z192" s="277" t="str">
        <f t="shared" ca="1" si="11"/>
        <v/>
      </c>
      <c r="AA192" s="160"/>
      <c r="AB192" s="161">
        <f>AVERAGE(茨城!$B192:$Z192)</f>
        <v>6.5055555555555564</v>
      </c>
      <c r="AC192" s="161">
        <f>AVERAGE(栃木!$B192:$Z192)</f>
        <v>4.3999999999999995</v>
      </c>
      <c r="AD192" s="161">
        <f>AVERAGE(群馬!$B192:$Z192)</f>
        <v>3.9750000000000001</v>
      </c>
      <c r="AE192" s="161">
        <f>AVERAGE(埼玉!$B192:$Z192)</f>
        <v>6.1526315789473669</v>
      </c>
      <c r="AF192" s="161">
        <f>AVERAGE(千葉!$B192:$AA192)</f>
        <v>9.28095238095238</v>
      </c>
      <c r="AG192" s="161">
        <f>AVERAGE(東京!$B192:$Z192)</f>
        <v>7.2624999999999993</v>
      </c>
      <c r="AH192" s="161">
        <f>AVERAGE(神奈川!$B192:$Z192)</f>
        <v>9.1166666666666671</v>
      </c>
      <c r="AI192" s="161">
        <f>AVERAGE(山梨!$B192:$Z192)</f>
        <v>6.3250000000000002</v>
      </c>
      <c r="AJ192" s="161">
        <f>AVERAGE(長野!$B192:$Z192)</f>
        <v>7.5166666666666657</v>
      </c>
      <c r="AK192" s="161">
        <f>AVERAGE(静岡!$B192:$AC192)</f>
        <v>6.996428571428571</v>
      </c>
      <c r="AL192" s="66"/>
      <c r="AM192" s="73"/>
    </row>
    <row r="193" spans="1:39" x14ac:dyDescent="0.15">
      <c r="A193">
        <f t="shared" si="8"/>
        <v>10</v>
      </c>
      <c r="B193" s="72">
        <v>43381</v>
      </c>
      <c r="C193">
        <f>COUNT(茨城!$B193:$Z193)</f>
        <v>18</v>
      </c>
      <c r="D193">
        <f>COUNT(栃木!$B193:$Z193)</f>
        <v>11</v>
      </c>
      <c r="E193">
        <f>COUNT(群馬!$B193:$Z193)</f>
        <v>8</v>
      </c>
      <c r="F193">
        <f>COUNT(埼玉!$B193:$Z193)</f>
        <v>19</v>
      </c>
      <c r="G193">
        <f>COUNT(千葉!$B193:$AA193)</f>
        <v>21</v>
      </c>
      <c r="H193">
        <f>COUNT(東京!$B193:$Z193)</f>
        <v>8</v>
      </c>
      <c r="I193">
        <f>COUNT(神奈川!$B193:$Z193)</f>
        <v>12</v>
      </c>
      <c r="J193">
        <f>COUNT(山梨!$B193:$Z193)</f>
        <v>4</v>
      </c>
      <c r="K193">
        <f>COUNT(長野!$B193:$Z193)</f>
        <v>6</v>
      </c>
      <c r="L193">
        <f>COUNT(静岡!$B193:$AC193)</f>
        <v>28</v>
      </c>
      <c r="M193" s="66">
        <f t="shared" si="9"/>
        <v>135</v>
      </c>
      <c r="O193" s="276">
        <f>MAX(茨城!$B193:$Z193)</f>
        <v>7.8</v>
      </c>
      <c r="P193" s="276">
        <f>MAX(栃木!$B193:$Z193)</f>
        <v>8</v>
      </c>
      <c r="Q193" s="276">
        <f>MAX(群馬!$B193:$Z193)</f>
        <v>8.3000000000000007</v>
      </c>
      <c r="R193" s="276">
        <f>MAX(埼玉!$B193:$Z193)</f>
        <v>8.8000000000000007</v>
      </c>
      <c r="S193" s="276">
        <f>MAX(千葉!$B193:$AA193)</f>
        <v>10.199999999999999</v>
      </c>
      <c r="T193" s="276">
        <f>MAX(東京!$B193:$Z193)</f>
        <v>7.2</v>
      </c>
      <c r="U193" s="276">
        <f>MAX(神奈川!$B193:$Z193)</f>
        <v>11.4</v>
      </c>
      <c r="V193" s="276">
        <f>MAX(山梨!$B193:$Z193)</f>
        <v>9.1</v>
      </c>
      <c r="W193" s="276">
        <f>MAX(長野!$B193:$Z193)</f>
        <v>22.1</v>
      </c>
      <c r="X193" s="449">
        <f>MAX(静岡!$B193:$AC193)</f>
        <v>11.7</v>
      </c>
      <c r="Y193" s="278">
        <f t="shared" si="10"/>
        <v>22.1</v>
      </c>
      <c r="Z193" s="277" t="str">
        <f t="shared" ca="1" si="11"/>
        <v/>
      </c>
      <c r="AA193" s="160"/>
      <c r="AB193" s="161">
        <f>AVERAGE(茨城!$B193:$Z193)</f>
        <v>4.6944444444444446</v>
      </c>
      <c r="AC193" s="161">
        <f>AVERAGE(栃木!$B193:$Z193)</f>
        <v>5.6909090909090914</v>
      </c>
      <c r="AD193" s="161">
        <f>AVERAGE(群馬!$B193:$Z193)</f>
        <v>6.1</v>
      </c>
      <c r="AE193" s="161">
        <f>AVERAGE(埼玉!$B193:$Z193)</f>
        <v>6.147368421052632</v>
      </c>
      <c r="AF193" s="161">
        <f>AVERAGE(千葉!$B193:$AA193)</f>
        <v>5.4714285714285706</v>
      </c>
      <c r="AG193" s="161">
        <f>AVERAGE(東京!$B193:$Z193)</f>
        <v>5.95</v>
      </c>
      <c r="AH193" s="161">
        <f>AVERAGE(神奈川!$B193:$Z193)</f>
        <v>7.2666666666666666</v>
      </c>
      <c r="AI193" s="161">
        <f>AVERAGE(山梨!$B193:$Z193)</f>
        <v>7.7750000000000004</v>
      </c>
      <c r="AJ193" s="161">
        <f>AVERAGE(長野!$B193:$Z193)</f>
        <v>9.25</v>
      </c>
      <c r="AK193" s="161">
        <f>AVERAGE(静岡!$B193:$AC193)</f>
        <v>8.1928571428571413</v>
      </c>
      <c r="AL193" s="66"/>
      <c r="AM193" s="73"/>
    </row>
    <row r="194" spans="1:39" x14ac:dyDescent="0.15">
      <c r="A194">
        <f t="shared" si="8"/>
        <v>10</v>
      </c>
      <c r="B194" s="72">
        <v>43382</v>
      </c>
      <c r="C194">
        <f>COUNT(茨城!$B194:$Z194)</f>
        <v>18</v>
      </c>
      <c r="D194">
        <f>COUNT(栃木!$B194:$Z194)</f>
        <v>11</v>
      </c>
      <c r="E194">
        <f>COUNT(群馬!$B194:$Z194)</f>
        <v>8</v>
      </c>
      <c r="F194">
        <f>COUNT(埼玉!$B194:$Z194)</f>
        <v>20</v>
      </c>
      <c r="G194">
        <f>COUNT(千葉!$B194:$AA194)</f>
        <v>21</v>
      </c>
      <c r="H194">
        <f>COUNT(東京!$B194:$Z194)</f>
        <v>8</v>
      </c>
      <c r="I194">
        <f>COUNT(神奈川!$B194:$Z194)</f>
        <v>12</v>
      </c>
      <c r="J194">
        <f>COUNT(山梨!$B194:$Z194)</f>
        <v>4</v>
      </c>
      <c r="K194">
        <f>COUNT(長野!$B194:$Z194)</f>
        <v>6</v>
      </c>
      <c r="L194">
        <f>COUNT(静岡!$B194:$AC194)</f>
        <v>28</v>
      </c>
      <c r="M194" s="66">
        <f t="shared" si="9"/>
        <v>136</v>
      </c>
      <c r="O194" s="276">
        <f>MAX(茨城!$B194:$Z194)</f>
        <v>13</v>
      </c>
      <c r="P194" s="276">
        <f>MAX(栃木!$B194:$Z194)</f>
        <v>11.3</v>
      </c>
      <c r="Q194" s="276">
        <f>MAX(群馬!$B194:$Z194)</f>
        <v>13.6</v>
      </c>
      <c r="R194" s="276">
        <f>MAX(埼玉!$B194:$Z194)</f>
        <v>14.2</v>
      </c>
      <c r="S194" s="276">
        <f>MAX(千葉!$B194:$AA194)</f>
        <v>11.2</v>
      </c>
      <c r="T194" s="276">
        <f>MAX(東京!$B194:$Z194)</f>
        <v>10.7</v>
      </c>
      <c r="U194" s="276">
        <f>MAX(神奈川!$B194:$Z194)</f>
        <v>13</v>
      </c>
      <c r="V194" s="276">
        <f>MAX(山梨!$B194:$Z194)</f>
        <v>13.3</v>
      </c>
      <c r="W194" s="276">
        <f>MAX(長野!$B194:$Z194)</f>
        <v>10.1</v>
      </c>
      <c r="X194" s="449">
        <f>MAX(静岡!$B194:$AC194)</f>
        <v>13.5</v>
      </c>
      <c r="Y194" s="278">
        <f t="shared" si="10"/>
        <v>14.2</v>
      </c>
      <c r="Z194" s="277" t="str">
        <f t="shared" ca="1" si="11"/>
        <v/>
      </c>
      <c r="AA194" s="160"/>
      <c r="AB194" s="161">
        <f>AVERAGE(茨城!$B194:$Z194)</f>
        <v>6.572222222222222</v>
      </c>
      <c r="AC194" s="161">
        <f>AVERAGE(栃木!$B194:$Z194)</f>
        <v>8.7090909090909108</v>
      </c>
      <c r="AD194" s="161">
        <f>AVERAGE(群馬!$B194:$Z194)</f>
        <v>11.1625</v>
      </c>
      <c r="AE194" s="161">
        <f>AVERAGE(埼玉!$B194:$Z194)</f>
        <v>11.585000000000003</v>
      </c>
      <c r="AF194" s="161">
        <f>AVERAGE(千葉!$B194:$AA194)</f>
        <v>7.2619047619047636</v>
      </c>
      <c r="AG194" s="161">
        <f>AVERAGE(東京!$B194:$Z194)</f>
        <v>9.2749999999999986</v>
      </c>
      <c r="AH194" s="161">
        <f>AVERAGE(神奈川!$B194:$Z194)</f>
        <v>10.641666666666667</v>
      </c>
      <c r="AI194" s="161">
        <f>AVERAGE(山梨!$B194:$Z194)</f>
        <v>11.825000000000001</v>
      </c>
      <c r="AJ194" s="161">
        <f>AVERAGE(長野!$B194:$Z194)</f>
        <v>7.7833333333333341</v>
      </c>
      <c r="AK194" s="161">
        <f>AVERAGE(静岡!$B194:$AC194)</f>
        <v>11.24642857142857</v>
      </c>
      <c r="AL194" s="66"/>
      <c r="AM194" s="73"/>
    </row>
    <row r="195" spans="1:39" x14ac:dyDescent="0.15">
      <c r="A195">
        <f t="shared" ref="A195:A258" si="12">MONTH(B195)</f>
        <v>10</v>
      </c>
      <c r="B195" s="72">
        <v>43383</v>
      </c>
      <c r="C195">
        <f>COUNT(茨城!$B195:$Z195)</f>
        <v>18</v>
      </c>
      <c r="D195">
        <f>COUNT(栃木!$B195:$Z195)</f>
        <v>11</v>
      </c>
      <c r="E195">
        <f>COUNT(群馬!$B195:$Z195)</f>
        <v>8</v>
      </c>
      <c r="F195">
        <f>COUNT(埼玉!$B195:$Z195)</f>
        <v>20</v>
      </c>
      <c r="G195">
        <f>COUNT(千葉!$B195:$AA195)</f>
        <v>19</v>
      </c>
      <c r="H195">
        <f>COUNT(東京!$B195:$Z195)</f>
        <v>8</v>
      </c>
      <c r="I195">
        <f>COUNT(神奈川!$B195:$Z195)</f>
        <v>12</v>
      </c>
      <c r="J195">
        <f>COUNT(山梨!$B195:$Z195)</f>
        <v>4</v>
      </c>
      <c r="K195">
        <f>COUNT(長野!$B195:$Z195)</f>
        <v>6</v>
      </c>
      <c r="L195">
        <f>COUNT(静岡!$B195:$AC195)</f>
        <v>27</v>
      </c>
      <c r="M195" s="66">
        <f t="shared" si="9"/>
        <v>133</v>
      </c>
      <c r="O195" s="276">
        <f>MAX(茨城!$B195:$Z195)</f>
        <v>10.5</v>
      </c>
      <c r="P195" s="276">
        <f>MAX(栃木!$B195:$Z195)</f>
        <v>14.1</v>
      </c>
      <c r="Q195" s="276">
        <f>MAX(群馬!$B195:$Z195)</f>
        <v>16.8</v>
      </c>
      <c r="R195" s="276">
        <f>MAX(埼玉!$B195:$Z195)</f>
        <v>15.4</v>
      </c>
      <c r="S195" s="276">
        <f>MAX(千葉!$B195:$AA195)</f>
        <v>10.199999999999999</v>
      </c>
      <c r="T195" s="276">
        <f>MAX(東京!$B195:$Z195)</f>
        <v>13.2</v>
      </c>
      <c r="U195" s="276">
        <f>MAX(神奈川!$B195:$Z195)</f>
        <v>15.9</v>
      </c>
      <c r="V195" s="276">
        <f>MAX(山梨!$B195:$Z195)</f>
        <v>20.3</v>
      </c>
      <c r="W195" s="276">
        <f>MAX(長野!$B195:$Z195)</f>
        <v>14</v>
      </c>
      <c r="X195" s="449">
        <f>MAX(静岡!$B195:$AC195)</f>
        <v>15.100000000000001</v>
      </c>
      <c r="Y195" s="278">
        <f t="shared" si="10"/>
        <v>20.3</v>
      </c>
      <c r="Z195" s="277" t="str">
        <f t="shared" ca="1" si="11"/>
        <v/>
      </c>
      <c r="AA195" s="160"/>
      <c r="AB195" s="161">
        <f>AVERAGE(茨城!$B195:$Z195)</f>
        <v>6.9444444444444446</v>
      </c>
      <c r="AC195" s="161">
        <f>AVERAGE(栃木!$B195:$Z195)</f>
        <v>9.4909090909090921</v>
      </c>
      <c r="AD195" s="161">
        <f>AVERAGE(群馬!$B195:$Z195)</f>
        <v>14.562500000000002</v>
      </c>
      <c r="AE195" s="161">
        <f>AVERAGE(埼玉!$B195:$Z195)</f>
        <v>12.87</v>
      </c>
      <c r="AF195" s="161">
        <f>AVERAGE(千葉!$B195:$AA195)</f>
        <v>7.7526315789473674</v>
      </c>
      <c r="AG195" s="161">
        <f>AVERAGE(東京!$B195:$Z195)</f>
        <v>11.150000000000002</v>
      </c>
      <c r="AH195" s="161">
        <f>AVERAGE(神奈川!$B195:$Z195)</f>
        <v>12.891666666666667</v>
      </c>
      <c r="AI195" s="161">
        <f>AVERAGE(山梨!$B195:$Z195)</f>
        <v>15.925000000000001</v>
      </c>
      <c r="AJ195" s="161">
        <f>AVERAGE(長野!$B195:$Z195)</f>
        <v>11.266666666666667</v>
      </c>
      <c r="AK195" s="161">
        <f>AVERAGE(静岡!$B195:$AC195)</f>
        <v>12.351851851851851</v>
      </c>
      <c r="AL195" s="66"/>
      <c r="AM195" s="73"/>
    </row>
    <row r="196" spans="1:39" x14ac:dyDescent="0.15">
      <c r="A196">
        <f t="shared" si="12"/>
        <v>10</v>
      </c>
      <c r="B196" s="72">
        <v>43384</v>
      </c>
      <c r="C196">
        <f>COUNT(茨城!$B196:$Z196)</f>
        <v>18</v>
      </c>
      <c r="D196">
        <f>COUNT(栃木!$B196:$Z196)</f>
        <v>11</v>
      </c>
      <c r="E196">
        <f>COUNT(群馬!$B196:$Z196)</f>
        <v>8</v>
      </c>
      <c r="F196">
        <f>COUNT(埼玉!$B196:$Z196)</f>
        <v>20</v>
      </c>
      <c r="G196">
        <f>COUNT(千葉!$B196:$AA196)</f>
        <v>20</v>
      </c>
      <c r="H196">
        <f>COUNT(東京!$B196:$Z196)</f>
        <v>8</v>
      </c>
      <c r="I196">
        <f>COUNT(神奈川!$B196:$Z196)</f>
        <v>12</v>
      </c>
      <c r="J196">
        <f>COUNT(山梨!$B196:$Z196)</f>
        <v>3</v>
      </c>
      <c r="K196">
        <f>COUNT(長野!$B196:$Z196)</f>
        <v>6</v>
      </c>
      <c r="L196">
        <f>COUNT(静岡!$B196:$AC196)</f>
        <v>28</v>
      </c>
      <c r="M196" s="66">
        <f t="shared" ref="M196:M259" si="13">SUM(C196:L196)</f>
        <v>134</v>
      </c>
      <c r="O196" s="276">
        <f>MAX(茨城!$B196:$Z196)</f>
        <v>8.5</v>
      </c>
      <c r="P196" s="276">
        <f>MAX(栃木!$B196:$Z196)</f>
        <v>9.3000000000000007</v>
      </c>
      <c r="Q196" s="276">
        <f>MAX(群馬!$B196:$Z196)</f>
        <v>14.7</v>
      </c>
      <c r="R196" s="276">
        <f>MAX(埼玉!$B196:$Z196)</f>
        <v>14.3</v>
      </c>
      <c r="S196" s="276">
        <f>MAX(千葉!$B196:$AA196)</f>
        <v>13.7</v>
      </c>
      <c r="T196" s="276">
        <f>MAX(東京!$B196:$Z196)</f>
        <v>16.3</v>
      </c>
      <c r="U196" s="276">
        <f>MAX(神奈川!$B196:$Z196)</f>
        <v>21.2</v>
      </c>
      <c r="V196" s="276">
        <f>MAX(山梨!$B196:$Z196)</f>
        <v>13.100000000000001</v>
      </c>
      <c r="W196" s="276">
        <f>MAX(長野!$B196:$Z196)</f>
        <v>13.3</v>
      </c>
      <c r="X196" s="449">
        <f>MAX(静岡!$B196:$AC196)</f>
        <v>18.399999999999999</v>
      </c>
      <c r="Y196" s="278">
        <f t="shared" ref="Y196:Y259" si="14">MAX(O196:X196)</f>
        <v>21.2</v>
      </c>
      <c r="Z196" s="277" t="str">
        <f t="shared" ref="Z196:Z259" ca="1" si="15">IF(Y196&gt;35,OFFSET($O$2,0,MATCH(Y196,O196:X196,0)-1),"")</f>
        <v/>
      </c>
      <c r="AA196" s="160"/>
      <c r="AB196" s="161">
        <f>AVERAGE(茨城!$B196:$Z196)</f>
        <v>5.8888888888888893</v>
      </c>
      <c r="AC196" s="161">
        <f>AVERAGE(栃木!$B196:$Z196)</f>
        <v>6.0636363636363635</v>
      </c>
      <c r="AD196" s="161">
        <f>AVERAGE(群馬!$B196:$Z196)</f>
        <v>12.450000000000001</v>
      </c>
      <c r="AE196" s="161">
        <f>AVERAGE(埼玉!$B196:$Z196)</f>
        <v>11.605</v>
      </c>
      <c r="AF196" s="161">
        <f>AVERAGE(千葉!$B196:$AA196)</f>
        <v>8.9499999999999993</v>
      </c>
      <c r="AG196" s="161">
        <f>AVERAGE(東京!$B196:$Z196)</f>
        <v>14.15</v>
      </c>
      <c r="AH196" s="161">
        <f>AVERAGE(神奈川!$B196:$Z196)</f>
        <v>17.583333333333332</v>
      </c>
      <c r="AI196" s="161">
        <f>AVERAGE(山梨!$B196:$Z196)</f>
        <v>10.233333333333334</v>
      </c>
      <c r="AJ196" s="161">
        <f>AVERAGE(長野!$B196:$Z196)</f>
        <v>7.8166666666666673</v>
      </c>
      <c r="AK196" s="161">
        <f>AVERAGE(静岡!$B196:$AC196)</f>
        <v>10.764285714285716</v>
      </c>
      <c r="AL196" s="66"/>
      <c r="AM196" s="73"/>
    </row>
    <row r="197" spans="1:39" x14ac:dyDescent="0.15">
      <c r="A197">
        <f t="shared" si="12"/>
        <v>10</v>
      </c>
      <c r="B197" s="72">
        <v>43385</v>
      </c>
      <c r="C197">
        <f>COUNT(茨城!$B197:$Z197)</f>
        <v>18</v>
      </c>
      <c r="D197">
        <f>COUNT(栃木!$B197:$Z197)</f>
        <v>11</v>
      </c>
      <c r="E197">
        <f>COUNT(群馬!$B197:$Z197)</f>
        <v>8</v>
      </c>
      <c r="F197">
        <f>COUNT(埼玉!$B197:$Z197)</f>
        <v>20</v>
      </c>
      <c r="G197">
        <f>COUNT(千葉!$B197:$AA197)</f>
        <v>21</v>
      </c>
      <c r="H197">
        <f>COUNT(東京!$B197:$Z197)</f>
        <v>8</v>
      </c>
      <c r="I197">
        <f>COUNT(神奈川!$B197:$Z197)</f>
        <v>12</v>
      </c>
      <c r="J197">
        <f>COUNT(山梨!$B197:$Z197)</f>
        <v>4</v>
      </c>
      <c r="K197">
        <f>COUNT(長野!$B197:$Z197)</f>
        <v>6</v>
      </c>
      <c r="L197">
        <f>COUNT(静岡!$B197:$AC197)</f>
        <v>27</v>
      </c>
      <c r="M197" s="66">
        <f t="shared" si="13"/>
        <v>135</v>
      </c>
      <c r="O197" s="276">
        <f>MAX(茨城!$B197:$Z197)</f>
        <v>5.6</v>
      </c>
      <c r="P197" s="276">
        <f>MAX(栃木!$B197:$Z197)</f>
        <v>5.5</v>
      </c>
      <c r="Q197" s="276">
        <f>MAX(群馬!$B197:$Z197)</f>
        <v>5.5</v>
      </c>
      <c r="R197" s="276">
        <f>MAX(埼玉!$B197:$Z197)</f>
        <v>6.3</v>
      </c>
      <c r="S197" s="276">
        <f>MAX(千葉!$B197:$AA197)</f>
        <v>7.4</v>
      </c>
      <c r="T197" s="276">
        <f>MAX(東京!$B197:$Z197)</f>
        <v>6.3</v>
      </c>
      <c r="U197" s="276">
        <f>MAX(神奈川!$B197:$Z197)</f>
        <v>8.8000000000000007</v>
      </c>
      <c r="V197" s="276">
        <f>MAX(山梨!$B197:$Z197)</f>
        <v>8.7000000000000011</v>
      </c>
      <c r="W197" s="276">
        <f>MAX(長野!$B197:$Z197)</f>
        <v>4.0999999999999996</v>
      </c>
      <c r="X197" s="449">
        <f>MAX(静岡!$B197:$AC197)</f>
        <v>7.3</v>
      </c>
      <c r="Y197" s="278">
        <f t="shared" si="14"/>
        <v>8.8000000000000007</v>
      </c>
      <c r="Z197" s="277" t="str">
        <f t="shared" ca="1" si="15"/>
        <v/>
      </c>
      <c r="AA197" s="160"/>
      <c r="AB197" s="161">
        <f>AVERAGE(茨城!$B197:$Z197)</f>
        <v>3.177777777777778</v>
      </c>
      <c r="AC197" s="161">
        <f>AVERAGE(栃木!$B197:$Z197)</f>
        <v>2.2363636363636363</v>
      </c>
      <c r="AD197" s="161">
        <f>AVERAGE(群馬!$B197:$Z197)</f>
        <v>2.8749999999999996</v>
      </c>
      <c r="AE197" s="161">
        <f>AVERAGE(埼玉!$B197:$Z197)</f>
        <v>3.1700000000000008</v>
      </c>
      <c r="AF197" s="161">
        <f>AVERAGE(千葉!$B197:$AA197)</f>
        <v>4.6523809523809527</v>
      </c>
      <c r="AG197" s="161">
        <f>AVERAGE(東京!$B197:$Z197)</f>
        <v>4.5750000000000002</v>
      </c>
      <c r="AH197" s="161">
        <f>AVERAGE(神奈川!$B197:$Z197)</f>
        <v>5.5916666666666659</v>
      </c>
      <c r="AI197" s="161">
        <f>AVERAGE(山梨!$B197:$Z197)</f>
        <v>5.3000000000000007</v>
      </c>
      <c r="AJ197" s="161">
        <f>AVERAGE(長野!$B197:$Z197)</f>
        <v>2.2666666666666666</v>
      </c>
      <c r="AK197" s="161">
        <f>AVERAGE(静岡!$B197:$AC197)</f>
        <v>4.1777777777777771</v>
      </c>
      <c r="AL197" s="66"/>
      <c r="AM197" s="73"/>
    </row>
    <row r="198" spans="1:39" x14ac:dyDescent="0.15">
      <c r="A198">
        <f t="shared" si="12"/>
        <v>10</v>
      </c>
      <c r="B198" s="72">
        <v>43386</v>
      </c>
      <c r="C198">
        <f>COUNT(茨城!$B198:$Z198)</f>
        <v>18</v>
      </c>
      <c r="D198">
        <f>COUNT(栃木!$B198:$Z198)</f>
        <v>11</v>
      </c>
      <c r="E198">
        <f>COUNT(群馬!$B198:$Z198)</f>
        <v>8</v>
      </c>
      <c r="F198">
        <f>COUNT(埼玉!$B198:$Z198)</f>
        <v>20</v>
      </c>
      <c r="G198">
        <f>COUNT(千葉!$B198:$AA198)</f>
        <v>21</v>
      </c>
      <c r="H198">
        <f>COUNT(東京!$B198:$Z198)</f>
        <v>8</v>
      </c>
      <c r="I198">
        <f>COUNT(神奈川!$B198:$Z198)</f>
        <v>12</v>
      </c>
      <c r="J198">
        <f>COUNT(山梨!$B198:$Z198)</f>
        <v>4</v>
      </c>
      <c r="K198">
        <f>COUNT(長野!$B198:$Z198)</f>
        <v>6</v>
      </c>
      <c r="L198">
        <f>COUNT(静岡!$B198:$AC198)</f>
        <v>27</v>
      </c>
      <c r="M198" s="66">
        <f t="shared" si="13"/>
        <v>135</v>
      </c>
      <c r="O198" s="276">
        <f>MAX(茨城!$B198:$Z198)</f>
        <v>7.3</v>
      </c>
      <c r="P198" s="276">
        <f>MAX(栃木!$B198:$Z198)</f>
        <v>6.8</v>
      </c>
      <c r="Q198" s="276">
        <f>MAX(群馬!$B198:$Z198)</f>
        <v>8.1</v>
      </c>
      <c r="R198" s="276">
        <f>MAX(埼玉!$B198:$Z198)</f>
        <v>9.8000000000000007</v>
      </c>
      <c r="S198" s="276">
        <f>MAX(千葉!$B198:$AA198)</f>
        <v>7.5</v>
      </c>
      <c r="T198" s="276">
        <f>MAX(東京!$B198:$Z198)</f>
        <v>7.8</v>
      </c>
      <c r="U198" s="276">
        <f>MAX(神奈川!$B198:$Z198)</f>
        <v>7.9</v>
      </c>
      <c r="V198" s="276">
        <f>MAX(山梨!$B198:$Z198)</f>
        <v>7.1000000000000005</v>
      </c>
      <c r="W198" s="276">
        <f>MAX(長野!$B198:$Z198)</f>
        <v>7.3</v>
      </c>
      <c r="X198" s="449">
        <f>MAX(静岡!$B198:$AC198)</f>
        <v>7.7</v>
      </c>
      <c r="Y198" s="278">
        <f t="shared" si="14"/>
        <v>9.8000000000000007</v>
      </c>
      <c r="Z198" s="277" t="str">
        <f t="shared" ca="1" si="15"/>
        <v/>
      </c>
      <c r="AA198" s="160"/>
      <c r="AB198" s="161">
        <f>AVERAGE(茨城!$B198:$Z198)</f>
        <v>4.7888888888888888</v>
      </c>
      <c r="AC198" s="161">
        <f>AVERAGE(栃木!$B198:$Z198)</f>
        <v>4.081818181818182</v>
      </c>
      <c r="AD198" s="161">
        <f>AVERAGE(群馬!$B198:$Z198)</f>
        <v>5.5374999999999996</v>
      </c>
      <c r="AE198" s="161">
        <f>AVERAGE(埼玉!$B198:$Z198)</f>
        <v>6.7349999999999994</v>
      </c>
      <c r="AF198" s="161">
        <f>AVERAGE(千葉!$B198:$AA198)</f>
        <v>5.3142857142857132</v>
      </c>
      <c r="AG198" s="161">
        <f>AVERAGE(東京!$B198:$Z198)</f>
        <v>6.5875000000000004</v>
      </c>
      <c r="AH198" s="161">
        <f>AVERAGE(神奈川!$B198:$Z198)</f>
        <v>5.8999999999999995</v>
      </c>
      <c r="AI198" s="161">
        <f>AVERAGE(山梨!$B198:$Z198)</f>
        <v>5.4250000000000007</v>
      </c>
      <c r="AJ198" s="161">
        <f>AVERAGE(長野!$B198:$Z198)</f>
        <v>4.4333333333333336</v>
      </c>
      <c r="AK198" s="161">
        <f>AVERAGE(静岡!$B198:$AC198)</f>
        <v>4.9925925925925929</v>
      </c>
      <c r="AL198" s="66"/>
      <c r="AM198" s="73"/>
    </row>
    <row r="199" spans="1:39" x14ac:dyDescent="0.15">
      <c r="A199">
        <f t="shared" si="12"/>
        <v>10</v>
      </c>
      <c r="B199" s="72">
        <v>43387</v>
      </c>
      <c r="C199">
        <f>COUNT(茨城!$B199:$Z199)</f>
        <v>18</v>
      </c>
      <c r="D199">
        <f>COUNT(栃木!$B199:$Z199)</f>
        <v>11</v>
      </c>
      <c r="E199">
        <f>COUNT(群馬!$B199:$Z199)</f>
        <v>8</v>
      </c>
      <c r="F199">
        <f>COUNT(埼玉!$B199:$Z199)</f>
        <v>20</v>
      </c>
      <c r="G199">
        <f>COUNT(千葉!$B199:$AA199)</f>
        <v>21</v>
      </c>
      <c r="H199">
        <f>COUNT(東京!$B199:$Z199)</f>
        <v>8</v>
      </c>
      <c r="I199">
        <f>COUNT(神奈川!$B199:$Z199)</f>
        <v>12</v>
      </c>
      <c r="J199">
        <f>COUNT(山梨!$B199:$Z199)</f>
        <v>4</v>
      </c>
      <c r="K199">
        <f>COUNT(長野!$B199:$Z199)</f>
        <v>6</v>
      </c>
      <c r="L199">
        <f>COUNT(静岡!$B199:$AC199)</f>
        <v>27</v>
      </c>
      <c r="M199" s="66">
        <f t="shared" si="13"/>
        <v>135</v>
      </c>
      <c r="O199" s="276">
        <f>MAX(茨城!$B199:$Z199)</f>
        <v>7.1</v>
      </c>
      <c r="P199" s="276">
        <f>MAX(栃木!$B199:$Z199)</f>
        <v>8.3000000000000007</v>
      </c>
      <c r="Q199" s="276">
        <f>MAX(群馬!$B199:$Z199)</f>
        <v>12</v>
      </c>
      <c r="R199" s="276">
        <f>MAX(埼玉!$B199:$Z199)</f>
        <v>11.2</v>
      </c>
      <c r="S199" s="276">
        <f>MAX(千葉!$B199:$AA199)</f>
        <v>8.1999999999999993</v>
      </c>
      <c r="T199" s="276">
        <f>MAX(東京!$B199:$Z199)</f>
        <v>8.6999999999999993</v>
      </c>
      <c r="U199" s="276">
        <f>MAX(神奈川!$B199:$Z199)</f>
        <v>9.1</v>
      </c>
      <c r="V199" s="276">
        <f>MAX(山梨!$B199:$Z199)</f>
        <v>6.5</v>
      </c>
      <c r="W199" s="276">
        <f>MAX(長野!$B199:$Z199)</f>
        <v>7.9</v>
      </c>
      <c r="X199" s="449">
        <f>MAX(静岡!$B199:$AC199)</f>
        <v>16.8</v>
      </c>
      <c r="Y199" s="278">
        <f t="shared" si="14"/>
        <v>16.8</v>
      </c>
      <c r="Z199" s="277" t="str">
        <f t="shared" ca="1" si="15"/>
        <v/>
      </c>
      <c r="AA199" s="160"/>
      <c r="AB199" s="161">
        <f>AVERAGE(茨城!$B199:$Z199)</f>
        <v>5.1222222222222227</v>
      </c>
      <c r="AC199" s="161">
        <f>AVERAGE(栃木!$B199:$Z199)</f>
        <v>5.6181818181818182</v>
      </c>
      <c r="AD199" s="161">
        <f>AVERAGE(群馬!$B199:$Z199)</f>
        <v>9.35</v>
      </c>
      <c r="AE199" s="161">
        <f>AVERAGE(埼玉!$B199:$Z199)</f>
        <v>8.3699999999999992</v>
      </c>
      <c r="AF199" s="161">
        <f>AVERAGE(千葉!$B199:$AA199)</f>
        <v>5.6809523809523812</v>
      </c>
      <c r="AG199" s="161">
        <f>AVERAGE(東京!$B199:$Z199)</f>
        <v>7.0374999999999996</v>
      </c>
      <c r="AH199" s="161">
        <f>AVERAGE(神奈川!$B199:$Z199)</f>
        <v>7.0750000000000002</v>
      </c>
      <c r="AI199" s="161">
        <f>AVERAGE(山梨!$B199:$Z199)</f>
        <v>5.05</v>
      </c>
      <c r="AJ199" s="161">
        <f>AVERAGE(長野!$B199:$Z199)</f>
        <v>6.1833333333333336</v>
      </c>
      <c r="AK199" s="161">
        <f>AVERAGE(静岡!$B199:$AC199)</f>
        <v>6.2185185185185174</v>
      </c>
      <c r="AL199" s="66"/>
      <c r="AM199" s="73"/>
    </row>
    <row r="200" spans="1:39" x14ac:dyDescent="0.15">
      <c r="A200">
        <f t="shared" si="12"/>
        <v>10</v>
      </c>
      <c r="B200" s="72">
        <v>43388</v>
      </c>
      <c r="C200">
        <f>COUNT(茨城!$B200:$Z200)</f>
        <v>18</v>
      </c>
      <c r="D200">
        <f>COUNT(栃木!$B200:$Z200)</f>
        <v>10</v>
      </c>
      <c r="E200">
        <f>COUNT(群馬!$B200:$Z200)</f>
        <v>8</v>
      </c>
      <c r="F200">
        <f>COUNT(埼玉!$B200:$Z200)</f>
        <v>20</v>
      </c>
      <c r="G200">
        <f>COUNT(千葉!$B200:$AA200)</f>
        <v>21</v>
      </c>
      <c r="H200">
        <f>COUNT(東京!$B200:$Z200)</f>
        <v>8</v>
      </c>
      <c r="I200">
        <f>COUNT(神奈川!$B200:$Z200)</f>
        <v>11</v>
      </c>
      <c r="J200">
        <f>COUNT(山梨!$B200:$Z200)</f>
        <v>4</v>
      </c>
      <c r="K200">
        <f>COUNT(長野!$B200:$Z200)</f>
        <v>6</v>
      </c>
      <c r="L200">
        <f>COUNT(静岡!$B200:$AC200)</f>
        <v>28</v>
      </c>
      <c r="M200" s="66">
        <f t="shared" si="13"/>
        <v>134</v>
      </c>
      <c r="O200" s="276">
        <f>MAX(茨城!$B200:$Z200)</f>
        <v>12.6</v>
      </c>
      <c r="P200" s="276">
        <f>MAX(栃木!$B200:$Z200)</f>
        <v>12.8</v>
      </c>
      <c r="Q200" s="276">
        <f>MAX(群馬!$B200:$Z200)</f>
        <v>12.8</v>
      </c>
      <c r="R200" s="276">
        <f>MAX(埼玉!$B200:$Z200)</f>
        <v>17.899999999999999</v>
      </c>
      <c r="S200" s="276">
        <f>MAX(千葉!$B200:$AA200)</f>
        <v>10.9</v>
      </c>
      <c r="T200" s="276">
        <f>MAX(東京!$B200:$Z200)</f>
        <v>11.5</v>
      </c>
      <c r="U200" s="276">
        <f>MAX(神奈川!$B200:$Z200)</f>
        <v>14.5</v>
      </c>
      <c r="V200" s="276">
        <f>MAX(山梨!$B200:$Z200)</f>
        <v>11</v>
      </c>
      <c r="W200" s="276">
        <f>MAX(長野!$B200:$Z200)</f>
        <v>9.1999999999999993</v>
      </c>
      <c r="X200" s="449">
        <f>MAX(静岡!$B200:$AC200)</f>
        <v>12.6</v>
      </c>
      <c r="Y200" s="278">
        <f t="shared" si="14"/>
        <v>17.899999999999999</v>
      </c>
      <c r="Z200" s="277" t="str">
        <f t="shared" ca="1" si="15"/>
        <v/>
      </c>
      <c r="AA200" s="160"/>
      <c r="AB200" s="161">
        <f>AVERAGE(茨城!$B200:$Z200)</f>
        <v>8.6833333333333318</v>
      </c>
      <c r="AC200" s="161">
        <f>AVERAGE(栃木!$B200:$Z200)</f>
        <v>8.629999999999999</v>
      </c>
      <c r="AD200" s="161">
        <f>AVERAGE(群馬!$B200:$Z200)</f>
        <v>11.05</v>
      </c>
      <c r="AE200" s="161">
        <f>AVERAGE(埼玉!$B200:$Z200)</f>
        <v>12.690000000000001</v>
      </c>
      <c r="AF200" s="161">
        <f>AVERAGE(千葉!$B200:$AA200)</f>
        <v>7.590476190476191</v>
      </c>
      <c r="AG200" s="161">
        <f>AVERAGE(東京!$B200:$Z200)</f>
        <v>9.7750000000000004</v>
      </c>
      <c r="AH200" s="161">
        <f>AVERAGE(神奈川!$B200:$Z200)</f>
        <v>12.072727272727271</v>
      </c>
      <c r="AI200" s="161">
        <f>AVERAGE(山梨!$B200:$Z200)</f>
        <v>8.2750000000000004</v>
      </c>
      <c r="AJ200" s="161">
        <f>AVERAGE(長野!$B200:$Z200)</f>
        <v>6.0666666666666664</v>
      </c>
      <c r="AK200" s="161">
        <f>AVERAGE(静岡!$B200:$AC200)</f>
        <v>9.4535714285714274</v>
      </c>
      <c r="AL200" s="66"/>
      <c r="AM200" s="73"/>
    </row>
    <row r="201" spans="1:39" x14ac:dyDescent="0.15">
      <c r="A201">
        <f t="shared" si="12"/>
        <v>10</v>
      </c>
      <c r="B201" s="72">
        <v>43389</v>
      </c>
      <c r="C201">
        <f>COUNT(茨城!$B201:$Z201)</f>
        <v>18</v>
      </c>
      <c r="D201">
        <f>COUNT(栃木!$B201:$Z201)</f>
        <v>11</v>
      </c>
      <c r="E201">
        <f>COUNT(群馬!$B201:$Z201)</f>
        <v>8</v>
      </c>
      <c r="F201">
        <f>COUNT(埼玉!$B201:$Z201)</f>
        <v>20</v>
      </c>
      <c r="G201">
        <f>COUNT(千葉!$B201:$AA201)</f>
        <v>21</v>
      </c>
      <c r="H201">
        <f>COUNT(東京!$B201:$Z201)</f>
        <v>8</v>
      </c>
      <c r="I201">
        <f>COUNT(神奈川!$B201:$Z201)</f>
        <v>11</v>
      </c>
      <c r="J201">
        <f>COUNT(山梨!$B201:$Z201)</f>
        <v>4</v>
      </c>
      <c r="K201">
        <f>COUNT(長野!$B201:$Z201)</f>
        <v>6</v>
      </c>
      <c r="L201">
        <f>COUNT(静岡!$B201:$AC201)</f>
        <v>27</v>
      </c>
      <c r="M201" s="66">
        <f t="shared" si="13"/>
        <v>134</v>
      </c>
      <c r="O201" s="276">
        <f>MAX(茨城!$B201:$Z201)</f>
        <v>16.5</v>
      </c>
      <c r="P201" s="276">
        <f>MAX(栃木!$B201:$Z201)</f>
        <v>14.2</v>
      </c>
      <c r="Q201" s="276">
        <f>MAX(群馬!$B201:$Z201)</f>
        <v>16.899999999999999</v>
      </c>
      <c r="R201" s="276">
        <f>MAX(埼玉!$B201:$Z201)</f>
        <v>20.9</v>
      </c>
      <c r="S201" s="276">
        <f>MAX(千葉!$B201:$AA201)</f>
        <v>16.2</v>
      </c>
      <c r="T201" s="276">
        <f>MAX(東京!$B201:$Z201)</f>
        <v>17.5</v>
      </c>
      <c r="U201" s="276">
        <f>MAX(神奈川!$B201:$Z201)</f>
        <v>18</v>
      </c>
      <c r="V201" s="276">
        <f>MAX(山梨!$B201:$Z201)</f>
        <v>11.700000000000001</v>
      </c>
      <c r="W201" s="276">
        <f>MAX(長野!$B201:$Z201)</f>
        <v>10.199999999999999</v>
      </c>
      <c r="X201" s="449">
        <f>MAX(静岡!$B201:$AC201)</f>
        <v>17.600000000000001</v>
      </c>
      <c r="Y201" s="278">
        <f t="shared" si="14"/>
        <v>20.9</v>
      </c>
      <c r="Z201" s="277" t="str">
        <f t="shared" ca="1" si="15"/>
        <v/>
      </c>
      <c r="AA201" s="160"/>
      <c r="AB201" s="161">
        <f>AVERAGE(茨城!$B201:$Z201)</f>
        <v>9.9888888888888889</v>
      </c>
      <c r="AC201" s="161">
        <f>AVERAGE(栃木!$B201:$Z201)</f>
        <v>9.2909090909090892</v>
      </c>
      <c r="AD201" s="161">
        <f>AVERAGE(群馬!$B201:$Z201)</f>
        <v>12.100000000000001</v>
      </c>
      <c r="AE201" s="161">
        <f>AVERAGE(埼玉!$B201:$Z201)</f>
        <v>15.520000000000001</v>
      </c>
      <c r="AF201" s="161">
        <f>AVERAGE(千葉!$B201:$AA201)</f>
        <v>11.528571428571428</v>
      </c>
      <c r="AG201" s="161">
        <f>AVERAGE(東京!$B201:$Z201)</f>
        <v>13.987500000000001</v>
      </c>
      <c r="AH201" s="161">
        <f>AVERAGE(神奈川!$B201:$Z201)</f>
        <v>14.990909090909092</v>
      </c>
      <c r="AI201" s="161">
        <f>AVERAGE(山梨!$B201:$Z201)</f>
        <v>8.9750000000000014</v>
      </c>
      <c r="AJ201" s="161">
        <f>AVERAGE(長野!$B201:$Z201)</f>
        <v>6.5333333333333323</v>
      </c>
      <c r="AK201" s="161">
        <f>AVERAGE(静岡!$B201:$AC201)</f>
        <v>10.096296296296297</v>
      </c>
      <c r="AL201" s="66"/>
      <c r="AM201" s="73"/>
    </row>
    <row r="202" spans="1:39" x14ac:dyDescent="0.15">
      <c r="A202">
        <f t="shared" si="12"/>
        <v>10</v>
      </c>
      <c r="B202" s="72">
        <v>43390</v>
      </c>
      <c r="C202">
        <f>COUNT(茨城!$B202:$Z202)</f>
        <v>18</v>
      </c>
      <c r="D202">
        <f>COUNT(栃木!$B202:$Z202)</f>
        <v>11</v>
      </c>
      <c r="E202">
        <f>COUNT(群馬!$B202:$Z202)</f>
        <v>8</v>
      </c>
      <c r="F202">
        <f>COUNT(埼玉!$B202:$Z202)</f>
        <v>20</v>
      </c>
      <c r="G202">
        <f>COUNT(千葉!$B202:$AA202)</f>
        <v>21</v>
      </c>
      <c r="H202">
        <f>COUNT(東京!$B202:$Z202)</f>
        <v>8</v>
      </c>
      <c r="I202">
        <f>COUNT(神奈川!$B202:$Z202)</f>
        <v>12</v>
      </c>
      <c r="J202">
        <f>COUNT(山梨!$B202:$Z202)</f>
        <v>4</v>
      </c>
      <c r="K202">
        <f>COUNT(長野!$B202:$Z202)</f>
        <v>6</v>
      </c>
      <c r="L202">
        <f>COUNT(静岡!$B202:$AC202)</f>
        <v>27</v>
      </c>
      <c r="M202" s="66">
        <f t="shared" si="13"/>
        <v>135</v>
      </c>
      <c r="O202" s="276">
        <f>MAX(茨城!$B202:$Z202)</f>
        <v>10.6</v>
      </c>
      <c r="P202" s="276">
        <f>MAX(栃木!$B202:$Z202)</f>
        <v>8.8000000000000007</v>
      </c>
      <c r="Q202" s="276">
        <f>MAX(群馬!$B202:$Z202)</f>
        <v>13.1</v>
      </c>
      <c r="R202" s="276">
        <f>MAX(埼玉!$B202:$Z202)</f>
        <v>16.3</v>
      </c>
      <c r="S202" s="276">
        <f>MAX(千葉!$B202:$AA202)</f>
        <v>12.1</v>
      </c>
      <c r="T202" s="276">
        <f>MAX(東京!$B202:$Z202)</f>
        <v>13.4</v>
      </c>
      <c r="U202" s="276">
        <f>MAX(神奈川!$B202:$Z202)</f>
        <v>15.2</v>
      </c>
      <c r="V202" s="276">
        <f>MAX(山梨!$B202:$Z202)</f>
        <v>12</v>
      </c>
      <c r="W202" s="276">
        <f>MAX(長野!$B202:$Z202)</f>
        <v>8.3000000000000007</v>
      </c>
      <c r="X202" s="449">
        <f>MAX(静岡!$B202:$AC202)</f>
        <v>13.700000000000001</v>
      </c>
      <c r="Y202" s="278">
        <f t="shared" si="14"/>
        <v>16.3</v>
      </c>
      <c r="Z202" s="277" t="str">
        <f t="shared" ca="1" si="15"/>
        <v/>
      </c>
      <c r="AA202" s="160"/>
      <c r="AB202" s="161">
        <f>AVERAGE(茨城!$B202:$Z202)</f>
        <v>8.4166666666666643</v>
      </c>
      <c r="AC202" s="161">
        <f>AVERAGE(栃木!$B202:$Z202)</f>
        <v>6.1818181818181817</v>
      </c>
      <c r="AD202" s="161">
        <f>AVERAGE(群馬!$B202:$Z202)</f>
        <v>7.95</v>
      </c>
      <c r="AE202" s="161">
        <f>AVERAGE(埼玉!$B202:$Z202)</f>
        <v>11.135</v>
      </c>
      <c r="AF202" s="161">
        <f>AVERAGE(千葉!$B202:$AA202)</f>
        <v>9.4523809523809526</v>
      </c>
      <c r="AG202" s="161">
        <f>AVERAGE(東京!$B202:$Z202)</f>
        <v>11.137499999999999</v>
      </c>
      <c r="AH202" s="161">
        <f>AVERAGE(神奈川!$B202:$Z202)</f>
        <v>12.216666666666669</v>
      </c>
      <c r="AI202" s="161">
        <f>AVERAGE(山梨!$B202:$Z202)</f>
        <v>10.275</v>
      </c>
      <c r="AJ202" s="161">
        <f>AVERAGE(長野!$B202:$Z202)</f>
        <v>5.9333333333333345</v>
      </c>
      <c r="AK202" s="161">
        <f>AVERAGE(静岡!$B202:$AC202)</f>
        <v>10.566666666666665</v>
      </c>
      <c r="AL202" s="66"/>
      <c r="AM202" s="73"/>
    </row>
    <row r="203" spans="1:39" x14ac:dyDescent="0.15">
      <c r="A203">
        <f t="shared" si="12"/>
        <v>10</v>
      </c>
      <c r="B203" s="72">
        <v>43391</v>
      </c>
      <c r="C203">
        <f>COUNT(茨城!$B203:$Z203)</f>
        <v>18</v>
      </c>
      <c r="D203">
        <f>COUNT(栃木!$B203:$Z203)</f>
        <v>11</v>
      </c>
      <c r="E203">
        <f>COUNT(群馬!$B203:$Z203)</f>
        <v>8</v>
      </c>
      <c r="F203">
        <f>COUNT(埼玉!$B203:$Z203)</f>
        <v>20</v>
      </c>
      <c r="G203">
        <f>COUNT(千葉!$B203:$AA203)</f>
        <v>21</v>
      </c>
      <c r="H203">
        <f>COUNT(東京!$B203:$Z203)</f>
        <v>8</v>
      </c>
      <c r="I203">
        <f>COUNT(神奈川!$B203:$Z203)</f>
        <v>12</v>
      </c>
      <c r="J203">
        <f>COUNT(山梨!$B203:$Z203)</f>
        <v>4</v>
      </c>
      <c r="K203">
        <f>COUNT(長野!$B203:$Z203)</f>
        <v>6</v>
      </c>
      <c r="L203">
        <f>COUNT(静岡!$B203:$AC203)</f>
        <v>27</v>
      </c>
      <c r="M203" s="66">
        <f t="shared" si="13"/>
        <v>135</v>
      </c>
      <c r="O203" s="276">
        <f>MAX(茨城!$B203:$Z203)</f>
        <v>8.8000000000000007</v>
      </c>
      <c r="P203" s="276">
        <f>MAX(栃木!$B203:$Z203)</f>
        <v>11.5</v>
      </c>
      <c r="Q203" s="276">
        <f>MAX(群馬!$B203:$Z203)</f>
        <v>13.3</v>
      </c>
      <c r="R203" s="276">
        <f>MAX(埼玉!$B203:$Z203)</f>
        <v>12.2</v>
      </c>
      <c r="S203" s="276">
        <f>MAX(千葉!$B203:$AA203)</f>
        <v>10.4</v>
      </c>
      <c r="T203" s="276">
        <f>MAX(東京!$B203:$Z203)</f>
        <v>10.4</v>
      </c>
      <c r="U203" s="276">
        <f>MAX(神奈川!$B203:$Z203)</f>
        <v>10.199999999999999</v>
      </c>
      <c r="V203" s="276">
        <f>MAX(山梨!$B203:$Z203)</f>
        <v>11.9</v>
      </c>
      <c r="W203" s="276">
        <f>MAX(長野!$B203:$Z203)</f>
        <v>10.9</v>
      </c>
      <c r="X203" s="449">
        <f>MAX(静岡!$B203:$AC203)</f>
        <v>16.899999999999999</v>
      </c>
      <c r="Y203" s="278">
        <f t="shared" si="14"/>
        <v>16.899999999999999</v>
      </c>
      <c r="Z203" s="277" t="str">
        <f t="shared" ca="1" si="15"/>
        <v/>
      </c>
      <c r="AA203" s="160"/>
      <c r="AB203" s="161">
        <f>AVERAGE(茨城!$B203:$Z203)</f>
        <v>6.5222222222222221</v>
      </c>
      <c r="AC203" s="161">
        <f>AVERAGE(栃木!$B203:$Z203)</f>
        <v>7.1</v>
      </c>
      <c r="AD203" s="161">
        <f>AVERAGE(群馬!$B203:$Z203)</f>
        <v>10.199999999999999</v>
      </c>
      <c r="AE203" s="161">
        <f>AVERAGE(埼玉!$B203:$Z203)</f>
        <v>10.040000000000001</v>
      </c>
      <c r="AF203" s="161">
        <f>AVERAGE(千葉!$B203:$AA203)</f>
        <v>7.3523809523809511</v>
      </c>
      <c r="AG203" s="161">
        <f>AVERAGE(東京!$B203:$Z203)</f>
        <v>8.8125</v>
      </c>
      <c r="AH203" s="161">
        <f>AVERAGE(神奈川!$B203:$Z203)</f>
        <v>9.0333333333333332</v>
      </c>
      <c r="AI203" s="161">
        <f>AVERAGE(山梨!$B203:$Z203)</f>
        <v>10.250000000000002</v>
      </c>
      <c r="AJ203" s="161">
        <f>AVERAGE(長野!$B203:$Z203)</f>
        <v>7.416666666666667</v>
      </c>
      <c r="AK203" s="161">
        <f>AVERAGE(静岡!$B203:$AC203)</f>
        <v>11.214814814814815</v>
      </c>
      <c r="AL203" s="66"/>
      <c r="AM203" s="73"/>
    </row>
    <row r="204" spans="1:39" x14ac:dyDescent="0.15">
      <c r="A204">
        <f t="shared" si="12"/>
        <v>10</v>
      </c>
      <c r="B204" s="72">
        <v>43392</v>
      </c>
      <c r="C204">
        <f>COUNT(茨城!$B204:$Z204)</f>
        <v>18</v>
      </c>
      <c r="D204">
        <f>COUNT(栃木!$B204:$Z204)</f>
        <v>11</v>
      </c>
      <c r="E204">
        <f>COUNT(群馬!$B204:$Z204)</f>
        <v>8</v>
      </c>
      <c r="F204">
        <f>COUNT(埼玉!$B204:$Z204)</f>
        <v>20</v>
      </c>
      <c r="G204">
        <f>COUNT(千葉!$B204:$AA204)</f>
        <v>21</v>
      </c>
      <c r="H204">
        <f>COUNT(東京!$B204:$Z204)</f>
        <v>8</v>
      </c>
      <c r="I204">
        <f>COUNT(神奈川!$B204:$Z204)</f>
        <v>12</v>
      </c>
      <c r="J204">
        <f>COUNT(山梨!$B204:$Z204)</f>
        <v>4</v>
      </c>
      <c r="K204">
        <f>COUNT(長野!$B204:$Z204)</f>
        <v>6</v>
      </c>
      <c r="L204">
        <f>COUNT(静岡!$B204:$AC204)</f>
        <v>28</v>
      </c>
      <c r="M204" s="66">
        <f t="shared" si="13"/>
        <v>136</v>
      </c>
      <c r="O204" s="276">
        <f>MAX(茨城!$B204:$Z204)</f>
        <v>8.5</v>
      </c>
      <c r="P204" s="276">
        <f>MAX(栃木!$B204:$Z204)</f>
        <v>8.6999999999999993</v>
      </c>
      <c r="Q204" s="276">
        <f>MAX(群馬!$B204:$Z204)</f>
        <v>13</v>
      </c>
      <c r="R204" s="276">
        <f>MAX(埼玉!$B204:$Z204)</f>
        <v>13.9</v>
      </c>
      <c r="S204" s="276">
        <f>MAX(千葉!$B204:$AA204)</f>
        <v>8</v>
      </c>
      <c r="T204" s="276">
        <f>MAX(東京!$B204:$Z204)</f>
        <v>10.9</v>
      </c>
      <c r="U204" s="276">
        <f>MAX(神奈川!$B204:$Z204)</f>
        <v>12</v>
      </c>
      <c r="V204" s="276">
        <f>MAX(山梨!$B204:$Z204)</f>
        <v>9.9</v>
      </c>
      <c r="W204" s="276">
        <f>MAX(長野!$B204:$Z204)</f>
        <v>10.3</v>
      </c>
      <c r="X204" s="449">
        <f>MAX(静岡!$B204:$AC204)</f>
        <v>16</v>
      </c>
      <c r="Y204" s="278">
        <f t="shared" si="14"/>
        <v>16</v>
      </c>
      <c r="Z204" s="277" t="str">
        <f t="shared" ca="1" si="15"/>
        <v/>
      </c>
      <c r="AA204" s="160"/>
      <c r="AB204" s="161">
        <f>AVERAGE(茨城!$B204:$Z204)</f>
        <v>5.8222222222222229</v>
      </c>
      <c r="AC204" s="161">
        <f>AVERAGE(栃木!$B204:$Z204)</f>
        <v>6.3454545454545466</v>
      </c>
      <c r="AD204" s="161">
        <f>AVERAGE(群馬!$B204:$Z204)</f>
        <v>9.7125000000000004</v>
      </c>
      <c r="AE204" s="161">
        <f>AVERAGE(埼玉!$B204:$Z204)</f>
        <v>10.14</v>
      </c>
      <c r="AF204" s="161">
        <f>AVERAGE(千葉!$B204:$AA204)</f>
        <v>6.019047619047619</v>
      </c>
      <c r="AG204" s="161">
        <f>AVERAGE(東京!$B204:$Z204)</f>
        <v>8.7124999999999986</v>
      </c>
      <c r="AH204" s="161">
        <f>AVERAGE(神奈川!$B204:$Z204)</f>
        <v>8.8833333333333346</v>
      </c>
      <c r="AI204" s="161">
        <f>AVERAGE(山梨!$B204:$Z204)</f>
        <v>8.8250000000000011</v>
      </c>
      <c r="AJ204" s="161">
        <f>AVERAGE(長野!$B204:$Z204)</f>
        <v>8.15</v>
      </c>
      <c r="AK204" s="161">
        <f>AVERAGE(静岡!$B204:$AC204)</f>
        <v>9.8035714285714288</v>
      </c>
      <c r="AL204" s="66"/>
      <c r="AM204" s="73"/>
    </row>
    <row r="205" spans="1:39" x14ac:dyDescent="0.15">
      <c r="A205">
        <f t="shared" si="12"/>
        <v>10</v>
      </c>
      <c r="B205" s="89">
        <v>43393</v>
      </c>
      <c r="C205">
        <f>COUNT(茨城!$B205:$Z205)</f>
        <v>18</v>
      </c>
      <c r="D205">
        <f>COUNT(栃木!$B205:$Z205)</f>
        <v>11</v>
      </c>
      <c r="E205">
        <f>COUNT(群馬!$B205:$Z205)</f>
        <v>8</v>
      </c>
      <c r="F205">
        <f>COUNT(埼玉!$B205:$Z205)</f>
        <v>19</v>
      </c>
      <c r="G205">
        <f>COUNT(千葉!$B205:$AA205)</f>
        <v>20</v>
      </c>
      <c r="H205">
        <f>COUNT(東京!$B205:$Z205)</f>
        <v>8</v>
      </c>
      <c r="I205">
        <f>COUNT(神奈川!$B205:$Z205)</f>
        <v>12</v>
      </c>
      <c r="J205">
        <f>COUNT(山梨!$B205:$Z205)</f>
        <v>4</v>
      </c>
      <c r="K205">
        <f>COUNT(長野!$B205:$Z205)</f>
        <v>6</v>
      </c>
      <c r="L205">
        <f>COUNT(静岡!$B205:$AC205)</f>
        <v>28</v>
      </c>
      <c r="M205" s="66">
        <f t="shared" si="13"/>
        <v>134</v>
      </c>
      <c r="O205" s="276">
        <f>MAX(茨城!$B205:$Z205)</f>
        <v>7.6</v>
      </c>
      <c r="P205" s="276">
        <f>MAX(栃木!$B205:$Z205)</f>
        <v>7.1</v>
      </c>
      <c r="Q205" s="276">
        <f>MAX(群馬!$B205:$Z205)</f>
        <v>9</v>
      </c>
      <c r="R205" s="276">
        <f>MAX(埼玉!$B205:$Z205)</f>
        <v>8.6</v>
      </c>
      <c r="S205" s="276">
        <f>MAX(千葉!$B205:$AA205)</f>
        <v>9</v>
      </c>
      <c r="T205" s="276">
        <f>MAX(東京!$B205:$Z205)</f>
        <v>8</v>
      </c>
      <c r="U205" s="276">
        <f>MAX(神奈川!$B205:$Z205)</f>
        <v>8.9</v>
      </c>
      <c r="V205" s="276">
        <f>MAX(山梨!$B205:$Z205)</f>
        <v>8.1</v>
      </c>
      <c r="W205" s="276">
        <f>MAX(長野!$B205:$Z205)</f>
        <v>7.8</v>
      </c>
      <c r="X205" s="449">
        <f>MAX(静岡!$B205:$AC205)</f>
        <v>10.600000000000001</v>
      </c>
      <c r="Y205" s="278">
        <f t="shared" si="14"/>
        <v>10.600000000000001</v>
      </c>
      <c r="Z205" s="277" t="str">
        <f t="shared" ca="1" si="15"/>
        <v/>
      </c>
      <c r="AA205" s="160"/>
      <c r="AB205" s="161">
        <f>AVERAGE(茨城!$B205:$Z205)</f>
        <v>6.0499999999999989</v>
      </c>
      <c r="AC205" s="161">
        <f>AVERAGE(栃木!$B205:$Z205)</f>
        <v>3.9636363636363638</v>
      </c>
      <c r="AD205" s="161">
        <f>AVERAGE(群馬!$B205:$Z205)</f>
        <v>4.7874999999999996</v>
      </c>
      <c r="AE205" s="161">
        <f>AVERAGE(埼玉!$B205:$Z205)</f>
        <v>6.3736842105263154</v>
      </c>
      <c r="AF205" s="161">
        <f>AVERAGE(千葉!$B205:$AA205)</f>
        <v>6.2799999999999994</v>
      </c>
      <c r="AG205" s="161">
        <f>AVERAGE(東京!$B205:$Z205)</f>
        <v>6.9125000000000005</v>
      </c>
      <c r="AH205" s="161">
        <f>AVERAGE(神奈川!$B205:$Z205)</f>
        <v>7.2250000000000005</v>
      </c>
      <c r="AI205" s="161">
        <f>AVERAGE(山梨!$B205:$Z205)</f>
        <v>6.65</v>
      </c>
      <c r="AJ205" s="161">
        <f>AVERAGE(長野!$B205:$Z205)</f>
        <v>4.666666666666667</v>
      </c>
      <c r="AK205" s="161">
        <f>AVERAGE(静岡!$B205:$AC205)</f>
        <v>7.8500000000000014</v>
      </c>
      <c r="AL205" s="66"/>
      <c r="AM205" s="73"/>
    </row>
    <row r="206" spans="1:39" x14ac:dyDescent="0.15">
      <c r="A206">
        <f t="shared" si="12"/>
        <v>10</v>
      </c>
      <c r="B206" s="89">
        <v>43394</v>
      </c>
      <c r="C206">
        <f>COUNT(茨城!$B206:$Z206)</f>
        <v>18</v>
      </c>
      <c r="D206">
        <f>COUNT(栃木!$B206:$Z206)</f>
        <v>11</v>
      </c>
      <c r="E206">
        <f>COUNT(群馬!$B206:$Z206)</f>
        <v>8</v>
      </c>
      <c r="F206">
        <f>COUNT(埼玉!$B206:$Z206)</f>
        <v>19</v>
      </c>
      <c r="G206">
        <f>COUNT(千葉!$B206:$AA206)</f>
        <v>21</v>
      </c>
      <c r="H206">
        <f>COUNT(東京!$B206:$Z206)</f>
        <v>8</v>
      </c>
      <c r="I206">
        <f>COUNT(神奈川!$B206:$Z206)</f>
        <v>12</v>
      </c>
      <c r="J206">
        <f>COUNT(山梨!$B206:$Z206)</f>
        <v>4</v>
      </c>
      <c r="K206">
        <f>COUNT(長野!$B206:$Z206)</f>
        <v>6</v>
      </c>
      <c r="L206">
        <f>COUNT(静岡!$B206:$AC206)</f>
        <v>28</v>
      </c>
      <c r="M206" s="66">
        <f t="shared" si="13"/>
        <v>135</v>
      </c>
      <c r="O206" s="276">
        <f>MAX(茨城!$B206:$Z206)</f>
        <v>8.8000000000000007</v>
      </c>
      <c r="P206" s="276">
        <f>MAX(栃木!$B206:$Z206)</f>
        <v>8</v>
      </c>
      <c r="Q206" s="276">
        <f>MAX(群馬!$B206:$Z206)</f>
        <v>9.1</v>
      </c>
      <c r="R206" s="276">
        <f>MAX(埼玉!$B206:$Z206)</f>
        <v>8.3000000000000007</v>
      </c>
      <c r="S206" s="276">
        <f>MAX(千葉!$B206:$AA206)</f>
        <v>8.4</v>
      </c>
      <c r="T206" s="276">
        <f>MAX(東京!$B206:$Z206)</f>
        <v>7.5</v>
      </c>
      <c r="U206" s="276">
        <f>MAX(神奈川!$B206:$Z206)</f>
        <v>7.5</v>
      </c>
      <c r="V206" s="276">
        <f>MAX(山梨!$B206:$Z206)</f>
        <v>6.3000000000000007</v>
      </c>
      <c r="W206" s="276">
        <f>MAX(長野!$B206:$Z206)</f>
        <v>9</v>
      </c>
      <c r="X206" s="449">
        <f>MAX(静岡!$B206:$AC206)</f>
        <v>8</v>
      </c>
      <c r="Y206" s="278">
        <f t="shared" si="14"/>
        <v>9.1</v>
      </c>
      <c r="Z206" s="277" t="str">
        <f t="shared" ca="1" si="15"/>
        <v/>
      </c>
      <c r="AA206" s="160"/>
      <c r="AB206" s="161">
        <f>AVERAGE(茨城!$B206:$Z206)</f>
        <v>6.1388888888888893</v>
      </c>
      <c r="AC206" s="161">
        <f>AVERAGE(栃木!$B206:$Z206)</f>
        <v>4.3363636363636369</v>
      </c>
      <c r="AD206" s="161">
        <f>AVERAGE(群馬!$B206:$Z206)</f>
        <v>5.5625</v>
      </c>
      <c r="AE206" s="161">
        <f>AVERAGE(埼玉!$B206:$Z206)</f>
        <v>6.310526315789474</v>
      </c>
      <c r="AF206" s="161">
        <f>AVERAGE(千葉!$B206:$AA206)</f>
        <v>6.5285714285714294</v>
      </c>
      <c r="AG206" s="161">
        <f>AVERAGE(東京!$B206:$Z206)</f>
        <v>5.8624999999999998</v>
      </c>
      <c r="AH206" s="161">
        <f>AVERAGE(神奈川!$B206:$Z206)</f>
        <v>5.95</v>
      </c>
      <c r="AI206" s="161">
        <f>AVERAGE(山梨!$B206:$Z206)</f>
        <v>4.7</v>
      </c>
      <c r="AJ206" s="161">
        <f>AVERAGE(長野!$B206:$Z206)</f>
        <v>5.5333333333333323</v>
      </c>
      <c r="AK206" s="161">
        <f>AVERAGE(静岡!$B206:$AC206)</f>
        <v>4.5285714285714276</v>
      </c>
      <c r="AL206" s="66"/>
      <c r="AM206" s="73"/>
    </row>
    <row r="207" spans="1:39" x14ac:dyDescent="0.15">
      <c r="A207">
        <f t="shared" si="12"/>
        <v>10</v>
      </c>
      <c r="B207" s="89">
        <v>43395</v>
      </c>
      <c r="C207">
        <f>COUNT(茨城!$B207:$Z207)</f>
        <v>18</v>
      </c>
      <c r="D207">
        <f>COUNT(栃木!$B207:$Z207)</f>
        <v>11</v>
      </c>
      <c r="E207">
        <f>COUNT(群馬!$B207:$Z207)</f>
        <v>8</v>
      </c>
      <c r="F207">
        <f>COUNT(埼玉!$B207:$Z207)</f>
        <v>19</v>
      </c>
      <c r="G207">
        <f>COUNT(千葉!$B207:$AA207)</f>
        <v>20</v>
      </c>
      <c r="H207">
        <f>COUNT(東京!$B207:$Z207)</f>
        <v>8</v>
      </c>
      <c r="I207">
        <f>COUNT(神奈川!$B207:$Z207)</f>
        <v>12</v>
      </c>
      <c r="J207">
        <f>COUNT(山梨!$B207:$Z207)</f>
        <v>4</v>
      </c>
      <c r="K207">
        <f>COUNT(長野!$B207:$Z207)</f>
        <v>6</v>
      </c>
      <c r="L207">
        <f>COUNT(静岡!$B207:$AC207)</f>
        <v>28</v>
      </c>
      <c r="M207" s="66">
        <f t="shared" si="13"/>
        <v>134</v>
      </c>
      <c r="O207" s="276">
        <f>MAX(茨城!$B207:$Z207)</f>
        <v>13.6</v>
      </c>
      <c r="P207" s="276">
        <f>MAX(栃木!$B207:$Z207)</f>
        <v>11</v>
      </c>
      <c r="Q207" s="276">
        <f>MAX(群馬!$B207:$Z207)</f>
        <v>16.2</v>
      </c>
      <c r="R207" s="276">
        <f>MAX(埼玉!$B207:$Z207)</f>
        <v>14.3</v>
      </c>
      <c r="S207" s="276">
        <f>MAX(千葉!$B207:$AA207)</f>
        <v>13.7</v>
      </c>
      <c r="T207" s="276">
        <f>MAX(東京!$B207:$Z207)</f>
        <v>11.8</v>
      </c>
      <c r="U207" s="276">
        <f>MAX(神奈川!$B207:$Z207)</f>
        <v>12.9</v>
      </c>
      <c r="V207" s="276">
        <f>MAX(山梨!$B207:$Z207)</f>
        <v>10.8</v>
      </c>
      <c r="W207" s="276">
        <f>MAX(長野!$B207:$Z207)</f>
        <v>12.9</v>
      </c>
      <c r="X207" s="449">
        <f>MAX(静岡!$B207:$AC207)</f>
        <v>10.3</v>
      </c>
      <c r="Y207" s="278">
        <f t="shared" si="14"/>
        <v>16.2</v>
      </c>
      <c r="Z207" s="277" t="str">
        <f t="shared" ca="1" si="15"/>
        <v/>
      </c>
      <c r="AA207" s="160"/>
      <c r="AB207" s="161">
        <f>AVERAGE(茨城!$B207:$Z207)</f>
        <v>8.8555555555555561</v>
      </c>
      <c r="AC207" s="161">
        <f>AVERAGE(栃木!$B207:$Z207)</f>
        <v>7.963636363636363</v>
      </c>
      <c r="AD207" s="161">
        <f>AVERAGE(群馬!$B207:$Z207)</f>
        <v>10.537500000000001</v>
      </c>
      <c r="AE207" s="161">
        <f>AVERAGE(埼玉!$B207:$Z207)</f>
        <v>11.626315789473683</v>
      </c>
      <c r="AF207" s="161">
        <f>AVERAGE(千葉!$B207:$AA207)</f>
        <v>10.505000000000001</v>
      </c>
      <c r="AG207" s="161">
        <f>AVERAGE(東京!$B207:$Z207)</f>
        <v>9.8374999999999986</v>
      </c>
      <c r="AH207" s="161">
        <f>AVERAGE(神奈川!$B207:$Z207)</f>
        <v>10.583333333333334</v>
      </c>
      <c r="AI207" s="161">
        <f>AVERAGE(山梨!$B207:$Z207)</f>
        <v>8.0749999999999993</v>
      </c>
      <c r="AJ207" s="161">
        <f>AVERAGE(長野!$B207:$Z207)</f>
        <v>8.6833333333333336</v>
      </c>
      <c r="AK207" s="161">
        <f>AVERAGE(静岡!$B207:$AC207)</f>
        <v>7.5964285714285724</v>
      </c>
      <c r="AL207" s="66"/>
      <c r="AM207" s="73"/>
    </row>
    <row r="208" spans="1:39" x14ac:dyDescent="0.15">
      <c r="A208">
        <f t="shared" si="12"/>
        <v>10</v>
      </c>
      <c r="B208" s="89">
        <v>43396</v>
      </c>
      <c r="C208">
        <f>COUNT(茨城!$B208:$Z208)</f>
        <v>18</v>
      </c>
      <c r="D208">
        <f>COUNT(栃木!$B208:$Z208)</f>
        <v>11</v>
      </c>
      <c r="E208">
        <f>COUNT(群馬!$B208:$Z208)</f>
        <v>8</v>
      </c>
      <c r="F208">
        <f>COUNT(埼玉!$B208:$Z208)</f>
        <v>19</v>
      </c>
      <c r="G208">
        <f>COUNT(千葉!$B208:$AA208)</f>
        <v>21</v>
      </c>
      <c r="H208">
        <f>COUNT(東京!$B208:$Z208)</f>
        <v>8</v>
      </c>
      <c r="I208">
        <f>COUNT(神奈川!$B208:$Z208)</f>
        <v>12</v>
      </c>
      <c r="J208">
        <f>COUNT(山梨!$B208:$Z208)</f>
        <v>4</v>
      </c>
      <c r="K208">
        <f>COUNT(長野!$B208:$Z208)</f>
        <v>6</v>
      </c>
      <c r="L208">
        <f>COUNT(静岡!$B208:$AC208)</f>
        <v>28</v>
      </c>
      <c r="M208" s="66">
        <f t="shared" si="13"/>
        <v>135</v>
      </c>
      <c r="O208" s="276">
        <f>MAX(茨城!$B208:$Z208)</f>
        <v>17</v>
      </c>
      <c r="P208" s="276">
        <f>MAX(栃木!$B208:$Z208)</f>
        <v>14.5</v>
      </c>
      <c r="Q208" s="276">
        <f>MAX(群馬!$B208:$Z208)</f>
        <v>16.899999999999999</v>
      </c>
      <c r="R208" s="276">
        <f>MAX(埼玉!$B208:$Z208)</f>
        <v>17.7</v>
      </c>
      <c r="S208" s="276">
        <f>MAX(千葉!$B208:$AA208)</f>
        <v>18.600000000000001</v>
      </c>
      <c r="T208" s="276">
        <f>MAX(東京!$B208:$Z208)</f>
        <v>16.100000000000001</v>
      </c>
      <c r="U208" s="276">
        <f>MAX(神奈川!$B208:$Z208)</f>
        <v>13.5</v>
      </c>
      <c r="V208" s="276">
        <f>MAX(山梨!$B208:$Z208)</f>
        <v>18</v>
      </c>
      <c r="W208" s="276">
        <f>MAX(長野!$B208:$Z208)</f>
        <v>14</v>
      </c>
      <c r="X208" s="449">
        <f>MAX(静岡!$B208:$AC208)</f>
        <v>14</v>
      </c>
      <c r="Y208" s="278">
        <f t="shared" si="14"/>
        <v>18.600000000000001</v>
      </c>
      <c r="Z208" s="277" t="str">
        <f t="shared" ca="1" si="15"/>
        <v/>
      </c>
      <c r="AA208" s="160"/>
      <c r="AB208" s="161">
        <f>AVERAGE(茨城!$B208:$Z208)</f>
        <v>11.994444444444445</v>
      </c>
      <c r="AC208" s="161">
        <f>AVERAGE(栃木!$B208:$Z208)</f>
        <v>9.0727272727272723</v>
      </c>
      <c r="AD208" s="161">
        <f>AVERAGE(群馬!$B208:$Z208)</f>
        <v>12.1625</v>
      </c>
      <c r="AE208" s="161">
        <f>AVERAGE(埼玉!$B208:$Z208)</f>
        <v>13.878947368421052</v>
      </c>
      <c r="AF208" s="161">
        <f>AVERAGE(千葉!$B208:$AA208)</f>
        <v>12.557142857142857</v>
      </c>
      <c r="AG208" s="161">
        <f>AVERAGE(東京!$B208:$Z208)</f>
        <v>12.55</v>
      </c>
      <c r="AH208" s="161">
        <f>AVERAGE(神奈川!$B208:$Z208)</f>
        <v>11.358333333333334</v>
      </c>
      <c r="AI208" s="161">
        <f>AVERAGE(山梨!$B208:$Z208)</f>
        <v>12.625</v>
      </c>
      <c r="AJ208" s="161">
        <f>AVERAGE(長野!$B208:$Z208)</f>
        <v>9.0500000000000007</v>
      </c>
      <c r="AK208" s="161">
        <f>AVERAGE(静岡!$B208:$AC208)</f>
        <v>8.6357142857142843</v>
      </c>
      <c r="AL208" s="66"/>
      <c r="AM208" s="73"/>
    </row>
    <row r="209" spans="1:39" x14ac:dyDescent="0.15">
      <c r="A209">
        <f t="shared" si="12"/>
        <v>10</v>
      </c>
      <c r="B209" s="89">
        <v>43397</v>
      </c>
      <c r="C209">
        <f>COUNT(茨城!$B209:$Z209)</f>
        <v>17</v>
      </c>
      <c r="D209">
        <f>COUNT(栃木!$B209:$Z209)</f>
        <v>11</v>
      </c>
      <c r="E209">
        <f>COUNT(群馬!$B209:$Z209)</f>
        <v>8</v>
      </c>
      <c r="F209">
        <f>COUNT(埼玉!$B209:$Z209)</f>
        <v>19</v>
      </c>
      <c r="G209">
        <f>COUNT(千葉!$B209:$AA209)</f>
        <v>21</v>
      </c>
      <c r="H209">
        <f>COUNT(東京!$B209:$Z209)</f>
        <v>7</v>
      </c>
      <c r="I209">
        <f>COUNT(神奈川!$B209:$Z209)</f>
        <v>12</v>
      </c>
      <c r="J209">
        <f>COUNT(山梨!$B209:$Z209)</f>
        <v>4</v>
      </c>
      <c r="K209">
        <f>COUNT(長野!$B209:$Z209)</f>
        <v>6</v>
      </c>
      <c r="L209">
        <f>COUNT(静岡!$B209:$AC209)</f>
        <v>27</v>
      </c>
      <c r="M209" s="66">
        <f t="shared" si="13"/>
        <v>132</v>
      </c>
      <c r="O209" s="276">
        <f>MAX(茨城!$B209:$Z209)</f>
        <v>9</v>
      </c>
      <c r="P209" s="276">
        <f>MAX(栃木!$B209:$Z209)</f>
        <v>8.9</v>
      </c>
      <c r="Q209" s="276">
        <f>MAX(群馬!$B209:$Z209)</f>
        <v>11.5</v>
      </c>
      <c r="R209" s="276">
        <f>MAX(埼玉!$B209:$Z209)</f>
        <v>13.7</v>
      </c>
      <c r="S209" s="276">
        <f>MAX(千葉!$B209:$AA209)</f>
        <v>10</v>
      </c>
      <c r="T209" s="276">
        <f>MAX(東京!$B209:$Z209)</f>
        <v>11.8</v>
      </c>
      <c r="U209" s="276">
        <f>MAX(神奈川!$B209:$Z209)</f>
        <v>12.1</v>
      </c>
      <c r="V209" s="276">
        <f>MAX(山梨!$B209:$Z209)</f>
        <v>13.100000000000001</v>
      </c>
      <c r="W209" s="276">
        <f>MAX(長野!$B209:$Z209)</f>
        <v>12.2</v>
      </c>
      <c r="X209" s="449">
        <f>MAX(静岡!$B209:$AC209)</f>
        <v>18.899999999999999</v>
      </c>
      <c r="Y209" s="278">
        <f t="shared" si="14"/>
        <v>18.899999999999999</v>
      </c>
      <c r="Z209" s="277" t="str">
        <f t="shared" ca="1" si="15"/>
        <v/>
      </c>
      <c r="AA209" s="160"/>
      <c r="AB209" s="161">
        <f>AVERAGE(茨城!$B209:$Z209)</f>
        <v>7.1117647058823534</v>
      </c>
      <c r="AC209" s="161">
        <f>AVERAGE(栃木!$B209:$Z209)</f>
        <v>5.5909090909090908</v>
      </c>
      <c r="AD209" s="161">
        <f>AVERAGE(群馬!$B209:$Z209)</f>
        <v>8.4124999999999996</v>
      </c>
      <c r="AE209" s="161">
        <f>AVERAGE(埼玉!$B209:$Z209)</f>
        <v>10.552631578947366</v>
      </c>
      <c r="AF209" s="161">
        <f>AVERAGE(千葉!$B209:$AA209)</f>
        <v>7.6619047619047622</v>
      </c>
      <c r="AG209" s="161">
        <f>AVERAGE(東京!$B209:$Z209)</f>
        <v>9.0714285714285712</v>
      </c>
      <c r="AH209" s="161">
        <f>AVERAGE(神奈川!$B209:$Z209)</f>
        <v>9.5749999999999993</v>
      </c>
      <c r="AI209" s="161">
        <f>AVERAGE(山梨!$B209:$Z209)</f>
        <v>10.025000000000002</v>
      </c>
      <c r="AJ209" s="161">
        <f>AVERAGE(長野!$B209:$Z209)</f>
        <v>8.4833333333333325</v>
      </c>
      <c r="AK209" s="161">
        <f>AVERAGE(静岡!$B209:$AC209)</f>
        <v>9.6518518518518501</v>
      </c>
      <c r="AL209" s="66"/>
      <c r="AM209" s="73"/>
    </row>
    <row r="210" spans="1:39" x14ac:dyDescent="0.15">
      <c r="A210">
        <f t="shared" si="12"/>
        <v>10</v>
      </c>
      <c r="B210" s="89">
        <v>43398</v>
      </c>
      <c r="C210">
        <f>COUNT(茨城!$B210:$Z210)</f>
        <v>17</v>
      </c>
      <c r="D210">
        <f>COUNT(栃木!$B210:$Z210)</f>
        <v>11</v>
      </c>
      <c r="E210">
        <f>COUNT(群馬!$B210:$Z210)</f>
        <v>8</v>
      </c>
      <c r="F210">
        <f>COUNT(埼玉!$B210:$Z210)</f>
        <v>19</v>
      </c>
      <c r="G210">
        <f>COUNT(千葉!$B210:$AA210)</f>
        <v>19</v>
      </c>
      <c r="H210">
        <f>COUNT(東京!$B210:$Z210)</f>
        <v>7</v>
      </c>
      <c r="I210">
        <f>COUNT(神奈川!$B210:$Z210)</f>
        <v>12</v>
      </c>
      <c r="J210">
        <f>COUNT(山梨!$B210:$Z210)</f>
        <v>4</v>
      </c>
      <c r="K210">
        <f>COUNT(長野!$B210:$Z210)</f>
        <v>6</v>
      </c>
      <c r="L210">
        <f>COUNT(静岡!$B210:$AC210)</f>
        <v>28</v>
      </c>
      <c r="M210" s="66">
        <f t="shared" si="13"/>
        <v>131</v>
      </c>
      <c r="O210" s="276">
        <f>MAX(茨城!$B210:$Z210)</f>
        <v>18.2</v>
      </c>
      <c r="P210" s="276">
        <f>MAX(栃木!$B210:$Z210)</f>
        <v>15.8</v>
      </c>
      <c r="Q210" s="276">
        <f>MAX(群馬!$B210:$Z210)</f>
        <v>18.399999999999999</v>
      </c>
      <c r="R210" s="276">
        <f>MAX(埼玉!$B210:$Z210)</f>
        <v>18.2</v>
      </c>
      <c r="S210" s="276">
        <f>MAX(千葉!$B210:$AA210)</f>
        <v>18.3</v>
      </c>
      <c r="T210" s="276">
        <f>MAX(東京!$B210:$Z210)</f>
        <v>16.5</v>
      </c>
      <c r="U210" s="276">
        <f>MAX(神奈川!$B210:$Z210)</f>
        <v>17.8</v>
      </c>
      <c r="V210" s="276">
        <f>MAX(山梨!$B210:$Z210)</f>
        <v>12.200000000000001</v>
      </c>
      <c r="W210" s="276">
        <f>MAX(長野!$B210:$Z210)</f>
        <v>12.9</v>
      </c>
      <c r="X210" s="449">
        <f>MAX(静岡!$B210:$AC210)</f>
        <v>20.6</v>
      </c>
      <c r="Y210" s="278">
        <f t="shared" si="14"/>
        <v>20.6</v>
      </c>
      <c r="Z210" s="277" t="str">
        <f t="shared" ca="1" si="15"/>
        <v/>
      </c>
      <c r="AA210" s="160"/>
      <c r="AB210" s="161">
        <f>AVERAGE(茨城!$B210:$Z210)</f>
        <v>13.882352941176473</v>
      </c>
      <c r="AC210" s="161">
        <f>AVERAGE(栃木!$B210:$Z210)</f>
        <v>12.263636363636364</v>
      </c>
      <c r="AD210" s="161">
        <f>AVERAGE(群馬!$B210:$Z210)</f>
        <v>12.9</v>
      </c>
      <c r="AE210" s="161">
        <f>AVERAGE(埼玉!$B210:$Z210)</f>
        <v>14.815789473684211</v>
      </c>
      <c r="AF210" s="161">
        <f>AVERAGE(千葉!$B210:$AA210)</f>
        <v>14.310526315789472</v>
      </c>
      <c r="AG210" s="161">
        <f>AVERAGE(東京!$B210:$Z210)</f>
        <v>14.6</v>
      </c>
      <c r="AH210" s="161">
        <f>AVERAGE(神奈川!$B210:$Z210)</f>
        <v>15.266666666666666</v>
      </c>
      <c r="AI210" s="161">
        <f>AVERAGE(山梨!$B210:$Z210)</f>
        <v>11.000000000000002</v>
      </c>
      <c r="AJ210" s="161">
        <f>AVERAGE(長野!$B210:$Z210)</f>
        <v>9.9</v>
      </c>
      <c r="AK210" s="161">
        <f>AVERAGE(静岡!$B210:$AC210)</f>
        <v>14.739285714285716</v>
      </c>
      <c r="AL210" s="66"/>
      <c r="AM210" s="73"/>
    </row>
    <row r="211" spans="1:39" x14ac:dyDescent="0.15">
      <c r="A211">
        <f t="shared" si="12"/>
        <v>10</v>
      </c>
      <c r="B211" s="89">
        <v>43399</v>
      </c>
      <c r="C211">
        <f>COUNT(茨城!$B211:$Z211)</f>
        <v>18</v>
      </c>
      <c r="D211">
        <f>COUNT(栃木!$B211:$Z211)</f>
        <v>11</v>
      </c>
      <c r="E211">
        <f>COUNT(群馬!$B211:$Z211)</f>
        <v>8</v>
      </c>
      <c r="F211">
        <f>COUNT(埼玉!$B211:$Z211)</f>
        <v>19</v>
      </c>
      <c r="G211">
        <f>COUNT(千葉!$B211:$AA211)</f>
        <v>20</v>
      </c>
      <c r="H211">
        <f>COUNT(東京!$B211:$Z211)</f>
        <v>7</v>
      </c>
      <c r="I211">
        <f>COUNT(神奈川!$B211:$Z211)</f>
        <v>12</v>
      </c>
      <c r="J211">
        <f>COUNT(山梨!$B211:$Z211)</f>
        <v>4</v>
      </c>
      <c r="K211">
        <f>COUNT(長野!$B211:$Z211)</f>
        <v>6</v>
      </c>
      <c r="L211">
        <f>COUNT(静岡!$B211:$AC211)</f>
        <v>27</v>
      </c>
      <c r="M211" s="66">
        <f t="shared" si="13"/>
        <v>132</v>
      </c>
      <c r="O211" s="276">
        <f>MAX(茨城!$B211:$Z211)</f>
        <v>17</v>
      </c>
      <c r="P211" s="276">
        <f>MAX(栃木!$B211:$Z211)</f>
        <v>17</v>
      </c>
      <c r="Q211" s="276">
        <f>MAX(群馬!$B211:$Z211)</f>
        <v>22.9</v>
      </c>
      <c r="R211" s="276">
        <f>MAX(埼玉!$B211:$Z211)</f>
        <v>22.9</v>
      </c>
      <c r="S211" s="276">
        <f>MAX(千葉!$B211:$AA211)</f>
        <v>20.5</v>
      </c>
      <c r="T211" s="276">
        <f>MAX(東京!$B211:$Z211)</f>
        <v>19.399999999999999</v>
      </c>
      <c r="U211" s="276">
        <f>MAX(神奈川!$B211:$Z211)</f>
        <v>23.6</v>
      </c>
      <c r="V211" s="276">
        <f>MAX(山梨!$B211:$Z211)</f>
        <v>17.2</v>
      </c>
      <c r="W211" s="276">
        <f>MAX(長野!$B211:$Z211)</f>
        <v>16.7</v>
      </c>
      <c r="X211" s="449">
        <f>MAX(静岡!$B211:$AC211)</f>
        <v>20</v>
      </c>
      <c r="Y211" s="278">
        <f t="shared" si="14"/>
        <v>23.6</v>
      </c>
      <c r="Z211" s="277" t="str">
        <f t="shared" ca="1" si="15"/>
        <v/>
      </c>
      <c r="AA211" s="160"/>
      <c r="AB211" s="161">
        <f>AVERAGE(茨城!$B211:$Z211)</f>
        <v>14.033333333333335</v>
      </c>
      <c r="AC211" s="161">
        <f>AVERAGE(栃木!$B211:$Z211)</f>
        <v>13.636363636363637</v>
      </c>
      <c r="AD211" s="161">
        <f>AVERAGE(群馬!$B211:$Z211)</f>
        <v>18.112500000000001</v>
      </c>
      <c r="AE211" s="161">
        <f>AVERAGE(埼玉!$B211:$Z211)</f>
        <v>19.784210526315793</v>
      </c>
      <c r="AF211" s="161">
        <f>AVERAGE(千葉!$B211:$AA211)</f>
        <v>15.660000000000002</v>
      </c>
      <c r="AG211" s="161">
        <f>AVERAGE(東京!$B211:$Z211)</f>
        <v>17.228571428571428</v>
      </c>
      <c r="AH211" s="161">
        <f>AVERAGE(神奈川!$B211:$Z211)</f>
        <v>18.958333333333332</v>
      </c>
      <c r="AI211" s="161">
        <f>AVERAGE(山梨!$B211:$Z211)</f>
        <v>15.400000000000002</v>
      </c>
      <c r="AJ211" s="161">
        <f>AVERAGE(長野!$B211:$Z211)</f>
        <v>11.666666666666666</v>
      </c>
      <c r="AK211" s="161">
        <f>AVERAGE(静岡!$B211:$AC211)</f>
        <v>16.685185185185187</v>
      </c>
      <c r="AL211" s="66"/>
      <c r="AM211" s="73"/>
    </row>
    <row r="212" spans="1:39" x14ac:dyDescent="0.15">
      <c r="A212">
        <f t="shared" si="12"/>
        <v>10</v>
      </c>
      <c r="B212" s="89">
        <v>43400</v>
      </c>
      <c r="C212">
        <f>COUNT(茨城!$B212:$Z212)</f>
        <v>18</v>
      </c>
      <c r="D212">
        <f>COUNT(栃木!$B212:$Z212)</f>
        <v>11</v>
      </c>
      <c r="E212">
        <f>COUNT(群馬!$B212:$Z212)</f>
        <v>8</v>
      </c>
      <c r="F212">
        <f>COUNT(埼玉!$B212:$Z212)</f>
        <v>19</v>
      </c>
      <c r="G212">
        <f>COUNT(千葉!$B212:$AA212)</f>
        <v>20</v>
      </c>
      <c r="H212">
        <f>COUNT(東京!$B212:$Z212)</f>
        <v>8</v>
      </c>
      <c r="I212">
        <f>COUNT(神奈川!$B212:$Z212)</f>
        <v>12</v>
      </c>
      <c r="J212">
        <f>COUNT(山梨!$B212:$Z212)</f>
        <v>4</v>
      </c>
      <c r="K212">
        <f>COUNT(長野!$B212:$Z212)</f>
        <v>6</v>
      </c>
      <c r="L212">
        <f>COUNT(静岡!$B212:$AC212)</f>
        <v>26</v>
      </c>
      <c r="M212" s="66">
        <f t="shared" si="13"/>
        <v>132</v>
      </c>
      <c r="O212" s="276">
        <f>MAX(茨城!$B212:$Z212)</f>
        <v>12.6</v>
      </c>
      <c r="P212" s="276">
        <f>MAX(栃木!$B212:$Z212)</f>
        <v>12.3</v>
      </c>
      <c r="Q212" s="276">
        <f>MAX(群馬!$B212:$Z212)</f>
        <v>17.2</v>
      </c>
      <c r="R212" s="276">
        <f>MAX(埼玉!$B212:$Z212)</f>
        <v>18.7</v>
      </c>
      <c r="S212" s="276">
        <f>MAX(千葉!$B212:$AA212)</f>
        <v>14.3</v>
      </c>
      <c r="T212" s="276">
        <f>MAX(東京!$B212:$Z212)</f>
        <v>19.2</v>
      </c>
      <c r="U212" s="276">
        <f>MAX(神奈川!$B212:$Z212)</f>
        <v>15.3</v>
      </c>
      <c r="V212" s="276">
        <f>MAX(山梨!$B212:$Z212)</f>
        <v>8.7000000000000011</v>
      </c>
      <c r="W212" s="276">
        <f>MAX(長野!$B212:$Z212)</f>
        <v>9.8000000000000007</v>
      </c>
      <c r="X212" s="449">
        <f>MAX(静岡!$B212:$AC212)</f>
        <v>15.1</v>
      </c>
      <c r="Y212" s="278">
        <f t="shared" si="14"/>
        <v>19.2</v>
      </c>
      <c r="Z212" s="277" t="str">
        <f t="shared" ca="1" si="15"/>
        <v/>
      </c>
      <c r="AA212" s="160"/>
      <c r="AB212" s="161">
        <f>AVERAGE(茨城!$B212:$Z212)</f>
        <v>9.0222222222222221</v>
      </c>
      <c r="AC212" s="161">
        <f>AVERAGE(栃木!$B212:$Z212)</f>
        <v>8.1181818181818173</v>
      </c>
      <c r="AD212" s="161">
        <f>AVERAGE(群馬!$B212:$Z212)</f>
        <v>12.375</v>
      </c>
      <c r="AE212" s="161">
        <f>AVERAGE(埼玉!$B212:$Z212)</f>
        <v>16.947368421052634</v>
      </c>
      <c r="AF212" s="161">
        <f>AVERAGE(千葉!$B212:$AA212)</f>
        <v>8.0450000000000017</v>
      </c>
      <c r="AG212" s="161">
        <f>AVERAGE(東京!$B212:$Z212)</f>
        <v>15.275</v>
      </c>
      <c r="AH212" s="161">
        <f>AVERAGE(神奈川!$B212:$Z212)</f>
        <v>12.608333333333334</v>
      </c>
      <c r="AI212" s="161">
        <f>AVERAGE(山梨!$B212:$Z212)</f>
        <v>7.5250000000000004</v>
      </c>
      <c r="AJ212" s="161">
        <f>AVERAGE(長野!$B212:$Z212)</f>
        <v>6.916666666666667</v>
      </c>
      <c r="AK212" s="161">
        <f>AVERAGE(静岡!$B212:$AC212)</f>
        <v>8.4615384615384599</v>
      </c>
      <c r="AL212" s="66"/>
      <c r="AM212" s="73"/>
    </row>
    <row r="213" spans="1:39" x14ac:dyDescent="0.15">
      <c r="A213">
        <f t="shared" si="12"/>
        <v>10</v>
      </c>
      <c r="B213" s="89">
        <v>43401</v>
      </c>
      <c r="C213">
        <f>COUNT(茨城!$B213:$Z213)</f>
        <v>18</v>
      </c>
      <c r="D213">
        <f>COUNT(栃木!$B213:$Z213)</f>
        <v>11</v>
      </c>
      <c r="E213">
        <f>COUNT(群馬!$B213:$Z213)</f>
        <v>8</v>
      </c>
      <c r="F213">
        <f>COUNT(埼玉!$B213:$Z213)</f>
        <v>19</v>
      </c>
      <c r="G213">
        <f>COUNT(千葉!$B213:$AA213)</f>
        <v>20</v>
      </c>
      <c r="H213">
        <f>COUNT(東京!$B213:$Z213)</f>
        <v>8</v>
      </c>
      <c r="I213">
        <f>COUNT(神奈川!$B213:$Z213)</f>
        <v>12</v>
      </c>
      <c r="J213">
        <f>COUNT(山梨!$B213:$Z213)</f>
        <v>4</v>
      </c>
      <c r="K213">
        <f>COUNT(長野!$B213:$Z213)</f>
        <v>6</v>
      </c>
      <c r="L213">
        <f>COUNT(静岡!$B213:$AC213)</f>
        <v>27</v>
      </c>
      <c r="M213" s="66">
        <f t="shared" si="13"/>
        <v>133</v>
      </c>
      <c r="O213" s="276">
        <f>MAX(茨城!$B213:$Z213)</f>
        <v>9.6999999999999993</v>
      </c>
      <c r="P213" s="276">
        <f>MAX(栃木!$B213:$Z213)</f>
        <v>8.9</v>
      </c>
      <c r="Q213" s="276">
        <f>MAX(群馬!$B213:$Z213)</f>
        <v>11.3</v>
      </c>
      <c r="R213" s="276">
        <f>MAX(埼玉!$B213:$Z213)</f>
        <v>11.1</v>
      </c>
      <c r="S213" s="276">
        <f>MAX(千葉!$B213:$AA213)</f>
        <v>10.5</v>
      </c>
      <c r="T213" s="276">
        <f>MAX(東京!$B213:$Z213)</f>
        <v>10.1</v>
      </c>
      <c r="U213" s="276">
        <f>MAX(神奈川!$B213:$Z213)</f>
        <v>12.2</v>
      </c>
      <c r="V213" s="276">
        <f>MAX(山梨!$B213:$Z213)</f>
        <v>10.5</v>
      </c>
      <c r="W213" s="276">
        <f>MAX(長野!$B213:$Z213)</f>
        <v>12</v>
      </c>
      <c r="X213" s="449">
        <f>MAX(静岡!$B213:$AC213)</f>
        <v>10.1</v>
      </c>
      <c r="Y213" s="278">
        <f t="shared" si="14"/>
        <v>12.2</v>
      </c>
      <c r="Z213" s="277" t="str">
        <f t="shared" ca="1" si="15"/>
        <v/>
      </c>
      <c r="AA213" s="160"/>
      <c r="AB213" s="161">
        <f>AVERAGE(茨城!$B213:$Z213)</f>
        <v>6.7111111111111121</v>
      </c>
      <c r="AC213" s="161">
        <f>AVERAGE(栃木!$B213:$Z213)</f>
        <v>5.5818181818181811</v>
      </c>
      <c r="AD213" s="161">
        <f>AVERAGE(群馬!$B213:$Z213)</f>
        <v>7.6625000000000005</v>
      </c>
      <c r="AE213" s="161">
        <f>AVERAGE(埼玉!$B213:$Z213)</f>
        <v>8.2999999999999989</v>
      </c>
      <c r="AF213" s="161">
        <f>AVERAGE(千葉!$B213:$AA213)</f>
        <v>7.7700000000000005</v>
      </c>
      <c r="AG213" s="161">
        <f>AVERAGE(東京!$B213:$Z213)</f>
        <v>9.0125000000000011</v>
      </c>
      <c r="AH213" s="161">
        <f>AVERAGE(神奈川!$B213:$Z213)</f>
        <v>9.35</v>
      </c>
      <c r="AI213" s="161">
        <f>AVERAGE(山梨!$B213:$Z213)</f>
        <v>8.3249999999999993</v>
      </c>
      <c r="AJ213" s="161">
        <f>AVERAGE(長野!$B213:$Z213)</f>
        <v>6.1999999999999993</v>
      </c>
      <c r="AK213" s="161">
        <f>AVERAGE(静岡!$B213:$AC213)</f>
        <v>7.2111111111111121</v>
      </c>
      <c r="AL213" s="66"/>
      <c r="AM213" s="73"/>
    </row>
    <row r="214" spans="1:39" x14ac:dyDescent="0.15">
      <c r="A214">
        <f t="shared" si="12"/>
        <v>10</v>
      </c>
      <c r="B214" s="89">
        <v>43402</v>
      </c>
      <c r="C214">
        <f>COUNT(茨城!$B214:$Z214)</f>
        <v>16</v>
      </c>
      <c r="D214">
        <f>COUNT(栃木!$B214:$Z214)</f>
        <v>11</v>
      </c>
      <c r="E214">
        <f>COUNT(群馬!$B214:$Z214)</f>
        <v>8</v>
      </c>
      <c r="F214">
        <f>COUNT(埼玉!$B214:$Z214)</f>
        <v>19</v>
      </c>
      <c r="G214">
        <f>COUNT(千葉!$B214:$AA214)</f>
        <v>19</v>
      </c>
      <c r="H214">
        <f>COUNT(東京!$B214:$Z214)</f>
        <v>8</v>
      </c>
      <c r="I214">
        <f>COUNT(神奈川!$B214:$Z214)</f>
        <v>12</v>
      </c>
      <c r="J214">
        <f>COUNT(山梨!$B214:$Z214)</f>
        <v>4</v>
      </c>
      <c r="K214">
        <f>COUNT(長野!$B214:$Z214)</f>
        <v>6</v>
      </c>
      <c r="L214">
        <f>COUNT(静岡!$B214:$AC214)</f>
        <v>27</v>
      </c>
      <c r="M214" s="66">
        <f t="shared" si="13"/>
        <v>130</v>
      </c>
      <c r="O214" s="276">
        <f>MAX(茨城!$B214:$Z214)</f>
        <v>12.7</v>
      </c>
      <c r="P214" s="276">
        <f>MAX(栃木!$B214:$Z214)</f>
        <v>10.199999999999999</v>
      </c>
      <c r="Q214" s="276">
        <f>MAX(群馬!$B214:$Z214)</f>
        <v>12.8</v>
      </c>
      <c r="R214" s="276">
        <f>MAX(埼玉!$B214:$Z214)</f>
        <v>14.3</v>
      </c>
      <c r="S214" s="276">
        <f>MAX(千葉!$B214:$AA214)</f>
        <v>12.8</v>
      </c>
      <c r="T214" s="276">
        <f>MAX(東京!$B214:$Z214)</f>
        <v>14.6</v>
      </c>
      <c r="U214" s="276">
        <f>MAX(神奈川!$B214:$Z214)</f>
        <v>13.4</v>
      </c>
      <c r="V214" s="276">
        <f>MAX(山梨!$B214:$Z214)</f>
        <v>10.8</v>
      </c>
      <c r="W214" s="276">
        <f>MAX(長野!$B214:$Z214)</f>
        <v>7.7</v>
      </c>
      <c r="X214" s="449">
        <f>MAX(静岡!$B214:$AC214)</f>
        <v>14.3</v>
      </c>
      <c r="Y214" s="278">
        <f t="shared" si="14"/>
        <v>14.6</v>
      </c>
      <c r="Z214" s="277" t="str">
        <f t="shared" ca="1" si="15"/>
        <v/>
      </c>
      <c r="AA214" s="160"/>
      <c r="AB214" s="161">
        <f>AVERAGE(茨城!$B214:$Z214)</f>
        <v>9.1187500000000004</v>
      </c>
      <c r="AC214" s="161">
        <f>AVERAGE(栃木!$B214:$Z214)</f>
        <v>7.0090909090909088</v>
      </c>
      <c r="AD214" s="161">
        <f>AVERAGE(群馬!$B214:$Z214)</f>
        <v>8.8000000000000007</v>
      </c>
      <c r="AE214" s="161">
        <f>AVERAGE(埼玉!$B214:$Z214)</f>
        <v>11.426315789473682</v>
      </c>
      <c r="AF214" s="161">
        <f>AVERAGE(千葉!$B214:$AA214)</f>
        <v>10.715789473684211</v>
      </c>
      <c r="AG214" s="161">
        <f>AVERAGE(東京!$B214:$Z214)</f>
        <v>11.900000000000002</v>
      </c>
      <c r="AH214" s="161">
        <f>AVERAGE(神奈川!$B214:$Z214)</f>
        <v>11.341666666666667</v>
      </c>
      <c r="AI214" s="161">
        <f>AVERAGE(山梨!$B214:$Z214)</f>
        <v>8.4250000000000007</v>
      </c>
      <c r="AJ214" s="161">
        <f>AVERAGE(長野!$B214:$Z214)</f>
        <v>5.9833333333333334</v>
      </c>
      <c r="AK214" s="161">
        <f>AVERAGE(静岡!$B214:$AC214)</f>
        <v>9.785185185185183</v>
      </c>
      <c r="AL214" s="66"/>
      <c r="AM214" s="73"/>
    </row>
    <row r="215" spans="1:39" x14ac:dyDescent="0.15">
      <c r="A215">
        <f t="shared" si="12"/>
        <v>10</v>
      </c>
      <c r="B215" s="89">
        <v>43403</v>
      </c>
      <c r="C215">
        <f>COUNT(茨城!$B215:$Z215)</f>
        <v>15</v>
      </c>
      <c r="D215">
        <f>COUNT(栃木!$B215:$Z215)</f>
        <v>11</v>
      </c>
      <c r="E215">
        <f>COUNT(群馬!$B215:$Z215)</f>
        <v>8</v>
      </c>
      <c r="F215">
        <f>COUNT(埼玉!$B215:$Z215)</f>
        <v>19</v>
      </c>
      <c r="G215">
        <f>COUNT(千葉!$B215:$AA215)</f>
        <v>21</v>
      </c>
      <c r="H215">
        <f>COUNT(東京!$B215:$Z215)</f>
        <v>8</v>
      </c>
      <c r="I215">
        <f>COUNT(神奈川!$B215:$Z215)</f>
        <v>12</v>
      </c>
      <c r="J215">
        <f>COUNT(山梨!$B215:$Z215)</f>
        <v>4</v>
      </c>
      <c r="K215">
        <f>COUNT(長野!$B215:$Z215)</f>
        <v>6</v>
      </c>
      <c r="L215">
        <f>COUNT(静岡!$B215:$AC215)</f>
        <v>26</v>
      </c>
      <c r="M215" s="66">
        <f t="shared" si="13"/>
        <v>130</v>
      </c>
      <c r="O215" s="276">
        <f>MAX(茨城!$B215:$Z215)</f>
        <v>10.8</v>
      </c>
      <c r="P215" s="276">
        <f>MAX(栃木!$B215:$Z215)</f>
        <v>7.9</v>
      </c>
      <c r="Q215" s="276">
        <f>MAX(群馬!$B215:$Z215)</f>
        <v>9.5</v>
      </c>
      <c r="R215" s="276">
        <f>MAX(埼玉!$B215:$Z215)</f>
        <v>10.9</v>
      </c>
      <c r="S215" s="276">
        <f>MAX(千葉!$B215:$AA215)</f>
        <v>11.4</v>
      </c>
      <c r="T215" s="276">
        <f>MAX(東京!$B215:$Z215)</f>
        <v>12.5</v>
      </c>
      <c r="U215" s="276">
        <f>MAX(神奈川!$B215:$Z215)</f>
        <v>11</v>
      </c>
      <c r="V215" s="276">
        <f>MAX(山梨!$B215:$Z215)</f>
        <v>8</v>
      </c>
      <c r="W215" s="276">
        <f>MAX(長野!$B215:$Z215)</f>
        <v>7.5</v>
      </c>
      <c r="X215" s="449">
        <f>MAX(静岡!$B215:$AC215)</f>
        <v>11.3</v>
      </c>
      <c r="Y215" s="278">
        <f t="shared" si="14"/>
        <v>12.5</v>
      </c>
      <c r="Z215" s="277" t="str">
        <f t="shared" ca="1" si="15"/>
        <v/>
      </c>
      <c r="AA215" s="160"/>
      <c r="AB215" s="161">
        <f>AVERAGE(茨城!$B215:$Z215)</f>
        <v>6.0133333333333328</v>
      </c>
      <c r="AC215" s="161">
        <f>AVERAGE(栃木!$B215:$Z215)</f>
        <v>4.290909090909091</v>
      </c>
      <c r="AD215" s="161">
        <f>AVERAGE(群馬!$B215:$Z215)</f>
        <v>5.2874999999999996</v>
      </c>
      <c r="AE215" s="161">
        <f>AVERAGE(埼玉!$B215:$Z215)</f>
        <v>8.4</v>
      </c>
      <c r="AF215" s="161">
        <f>AVERAGE(千葉!$B215:$AA215)</f>
        <v>8.9904761904761923</v>
      </c>
      <c r="AG215" s="161">
        <f>AVERAGE(東京!$B215:$Z215)</f>
        <v>9.9500000000000011</v>
      </c>
      <c r="AH215" s="161">
        <f>AVERAGE(神奈川!$B215:$Z215)</f>
        <v>8.8416666666666668</v>
      </c>
      <c r="AI215" s="161">
        <f>AVERAGE(山梨!$B215:$Z215)</f>
        <v>6.7750000000000004</v>
      </c>
      <c r="AJ215" s="161">
        <f>AVERAGE(長野!$B215:$Z215)</f>
        <v>5.7166666666666659</v>
      </c>
      <c r="AK215" s="161">
        <f>AVERAGE(静岡!$B215:$AC215)</f>
        <v>7.7384615384615376</v>
      </c>
      <c r="AL215" s="66"/>
      <c r="AM215" s="73"/>
    </row>
    <row r="216" spans="1:39" x14ac:dyDescent="0.15">
      <c r="A216">
        <f t="shared" si="12"/>
        <v>10</v>
      </c>
      <c r="B216" s="89">
        <v>43404</v>
      </c>
      <c r="C216">
        <f>COUNT(茨城!$B216:$Z216)</f>
        <v>17</v>
      </c>
      <c r="D216">
        <f>COUNT(栃木!$B216:$Z216)</f>
        <v>11</v>
      </c>
      <c r="E216">
        <f>COUNT(群馬!$B216:$Z216)</f>
        <v>8</v>
      </c>
      <c r="F216">
        <f>COUNT(埼玉!$B216:$Z216)</f>
        <v>20</v>
      </c>
      <c r="G216">
        <f>COUNT(千葉!$B216:$AA216)</f>
        <v>21</v>
      </c>
      <c r="H216">
        <f>COUNT(東京!$B216:$Z216)</f>
        <v>8</v>
      </c>
      <c r="I216">
        <f>COUNT(神奈川!$B216:$Z216)</f>
        <v>12</v>
      </c>
      <c r="J216">
        <f>COUNT(山梨!$B216:$Z216)</f>
        <v>4</v>
      </c>
      <c r="K216">
        <f>COUNT(長野!$B216:$Z216)</f>
        <v>6</v>
      </c>
      <c r="L216">
        <f>COUNT(静岡!$B216:$AC216)</f>
        <v>25</v>
      </c>
      <c r="M216" s="66">
        <f t="shared" si="13"/>
        <v>132</v>
      </c>
      <c r="O216" s="276">
        <f>MAX(茨城!$B216:$Z216)</f>
        <v>6.5</v>
      </c>
      <c r="P216" s="276">
        <f>MAX(栃木!$B216:$Z216)</f>
        <v>5.5</v>
      </c>
      <c r="Q216" s="276">
        <f>MAX(群馬!$B216:$Z216)</f>
        <v>7</v>
      </c>
      <c r="R216" s="276">
        <f>MAX(埼玉!$B216:$Z216)</f>
        <v>6.7</v>
      </c>
      <c r="S216" s="276">
        <f>MAX(千葉!$B216:$AA216)</f>
        <v>8.9</v>
      </c>
      <c r="T216" s="276">
        <f>MAX(東京!$B216:$Z216)</f>
        <v>6.7</v>
      </c>
      <c r="U216" s="276">
        <f>MAX(神奈川!$B216:$Z216)</f>
        <v>7.8</v>
      </c>
      <c r="V216" s="276">
        <f>MAX(山梨!$B216:$Z216)</f>
        <v>6.6000000000000005</v>
      </c>
      <c r="W216" s="276">
        <f>MAX(長野!$B216:$Z216)</f>
        <v>7.1</v>
      </c>
      <c r="X216" s="449">
        <f>MAX(静岡!$B216:$AC216)</f>
        <v>11</v>
      </c>
      <c r="Y216" s="278">
        <f t="shared" si="14"/>
        <v>11</v>
      </c>
      <c r="Z216" s="277" t="str">
        <f t="shared" ca="1" si="15"/>
        <v/>
      </c>
      <c r="AA216" s="160"/>
      <c r="AB216" s="161">
        <f>AVERAGE(茨城!$B216:$Z216)</f>
        <v>3.5705882352941174</v>
      </c>
      <c r="AC216" s="161">
        <f>AVERAGE(栃木!$B216:$Z216)</f>
        <v>1.5545454545454547</v>
      </c>
      <c r="AD216" s="161">
        <f>AVERAGE(群馬!$B216:$Z216)</f>
        <v>3.5374999999999996</v>
      </c>
      <c r="AE216" s="161">
        <f>AVERAGE(埼玉!$B216:$Z216)</f>
        <v>3.8699999999999997</v>
      </c>
      <c r="AF216" s="161">
        <f>AVERAGE(千葉!$B216:$AA216)</f>
        <v>6.0809523809523807</v>
      </c>
      <c r="AG216" s="161">
        <f>AVERAGE(東京!$B216:$Z216)</f>
        <v>5.8249999999999993</v>
      </c>
      <c r="AH216" s="161">
        <f>AVERAGE(神奈川!$B216:$Z216)</f>
        <v>6.1916666666666664</v>
      </c>
      <c r="AI216" s="161">
        <f>AVERAGE(山梨!$B216:$Z216)</f>
        <v>4.625</v>
      </c>
      <c r="AJ216" s="161">
        <f>AVERAGE(長野!$B216:$Z216)</f>
        <v>3.5166666666666662</v>
      </c>
      <c r="AK216" s="161">
        <f>AVERAGE(静岡!$B216:$AC216)</f>
        <v>5.1440000000000001</v>
      </c>
      <c r="AL216" s="66"/>
      <c r="AM216" s="73"/>
    </row>
    <row r="217" spans="1:39" x14ac:dyDescent="0.15">
      <c r="A217">
        <f t="shared" si="12"/>
        <v>11</v>
      </c>
      <c r="B217" s="89">
        <v>43405</v>
      </c>
      <c r="C217">
        <f>COUNT(茨城!$B217:$Z217)</f>
        <v>18</v>
      </c>
      <c r="D217">
        <f>COUNT(栃木!$B217:$Z217)</f>
        <v>11</v>
      </c>
      <c r="E217">
        <f>COUNT(群馬!$B217:$Z217)</f>
        <v>8</v>
      </c>
      <c r="F217">
        <f>COUNT(埼玉!$B217:$Z217)</f>
        <v>20</v>
      </c>
      <c r="G217">
        <f>COUNT(千葉!$B217:$AA217)</f>
        <v>21</v>
      </c>
      <c r="H217">
        <f>COUNT(東京!$B217:$Z217)</f>
        <v>8</v>
      </c>
      <c r="I217">
        <f>COUNT(神奈川!$B217:$Z217)</f>
        <v>12</v>
      </c>
      <c r="J217">
        <f>COUNT(山梨!$B217:$Z217)</f>
        <v>4</v>
      </c>
      <c r="K217">
        <f>COUNT(長野!$B217:$Z217)</f>
        <v>5</v>
      </c>
      <c r="L217">
        <f>COUNT(静岡!$B217:$AC217)</f>
        <v>26</v>
      </c>
      <c r="M217" s="66">
        <f t="shared" si="13"/>
        <v>133</v>
      </c>
      <c r="O217" s="276">
        <f>MAX(茨城!$B217:$Z217)</f>
        <v>7.4</v>
      </c>
      <c r="P217" s="276">
        <f>MAX(栃木!$B217:$Z217)</f>
        <v>6.8</v>
      </c>
      <c r="Q217" s="276">
        <f>MAX(群馬!$B217:$Z217)</f>
        <v>7.8</v>
      </c>
      <c r="R217" s="276">
        <f>MAX(埼玉!$B217:$Z217)</f>
        <v>7.6</v>
      </c>
      <c r="S217" s="276">
        <f>MAX(千葉!$B217:$AA217)</f>
        <v>8</v>
      </c>
      <c r="T217" s="276">
        <f>MAX(東京!$B217:$Z217)</f>
        <v>6</v>
      </c>
      <c r="U217" s="276">
        <f>MAX(神奈川!$B217:$Z217)</f>
        <v>10.4</v>
      </c>
      <c r="V217" s="276">
        <f>MAX(山梨!$B217:$Z217)</f>
        <v>6.1000000000000005</v>
      </c>
      <c r="W217" s="276">
        <f>MAX(長野!$B217:$Z217)</f>
        <v>7</v>
      </c>
      <c r="X217" s="449">
        <f>MAX(静岡!$B217:$AC217)</f>
        <v>10.3</v>
      </c>
      <c r="Y217" s="278">
        <f t="shared" si="14"/>
        <v>10.4</v>
      </c>
      <c r="Z217" s="277" t="str">
        <f t="shared" ca="1" si="15"/>
        <v/>
      </c>
      <c r="AA217" s="160"/>
      <c r="AB217" s="161">
        <f>AVERAGE(茨城!$B217:$Z217)</f>
        <v>4.9944444444444445</v>
      </c>
      <c r="AC217" s="161">
        <f>AVERAGE(栃木!$B217:$Z217)</f>
        <v>2.5545454545454547</v>
      </c>
      <c r="AD217" s="161">
        <f>AVERAGE(群馬!$B217:$Z217)</f>
        <v>3.8</v>
      </c>
      <c r="AE217" s="161">
        <f>AVERAGE(埼玉!$B217:$Z217)</f>
        <v>4.669999999999999</v>
      </c>
      <c r="AF217" s="161">
        <f>AVERAGE(千葉!$B217:$AA217)</f>
        <v>5.5285714285714285</v>
      </c>
      <c r="AG217" s="161">
        <f>AVERAGE(東京!$B217:$Z217)</f>
        <v>5.125</v>
      </c>
      <c r="AH217" s="161">
        <f>AVERAGE(神奈川!$B217:$Z217)</f>
        <v>5.541666666666667</v>
      </c>
      <c r="AI217" s="161">
        <f>AVERAGE(山梨!$B217:$Z217)</f>
        <v>5.8250000000000011</v>
      </c>
      <c r="AJ217" s="161">
        <f>AVERAGE(長野!$B217:$Z217)</f>
        <v>3.6</v>
      </c>
      <c r="AK217" s="161">
        <f>AVERAGE(静岡!$B217:$AC217)</f>
        <v>6.9730769230769223</v>
      </c>
      <c r="AL217" s="66"/>
      <c r="AM217" s="73"/>
    </row>
    <row r="218" spans="1:39" x14ac:dyDescent="0.15">
      <c r="A218">
        <f t="shared" si="12"/>
        <v>11</v>
      </c>
      <c r="B218" s="89">
        <v>43406</v>
      </c>
      <c r="C218">
        <f>COUNT(茨城!$B218:$Z218)</f>
        <v>18</v>
      </c>
      <c r="D218">
        <f>COUNT(栃木!$B218:$Z218)</f>
        <v>11</v>
      </c>
      <c r="E218">
        <f>COUNT(群馬!$B218:$Z218)</f>
        <v>8</v>
      </c>
      <c r="F218">
        <f>COUNT(埼玉!$B218:$Z218)</f>
        <v>20</v>
      </c>
      <c r="G218">
        <f>COUNT(千葉!$B218:$AA218)</f>
        <v>21</v>
      </c>
      <c r="H218">
        <f>COUNT(東京!$B218:$Z218)</f>
        <v>8</v>
      </c>
      <c r="I218">
        <f>COUNT(神奈川!$B218:$Z218)</f>
        <v>12</v>
      </c>
      <c r="J218">
        <f>COUNT(山梨!$B218:$Z218)</f>
        <v>4</v>
      </c>
      <c r="K218">
        <f>COUNT(長野!$B218:$Z218)</f>
        <v>5</v>
      </c>
      <c r="L218">
        <f>COUNT(静岡!$B218:$AC218)</f>
        <v>27</v>
      </c>
      <c r="M218" s="66">
        <f t="shared" si="13"/>
        <v>134</v>
      </c>
      <c r="O218" s="276">
        <f>MAX(茨城!$B218:$Z218)</f>
        <v>12.6</v>
      </c>
      <c r="P218" s="276">
        <f>MAX(栃木!$B218:$Z218)</f>
        <v>10.4</v>
      </c>
      <c r="Q218" s="276">
        <f>MAX(群馬!$B218:$Z218)</f>
        <v>12.8</v>
      </c>
      <c r="R218" s="276">
        <f>MAX(埼玉!$B218:$Z218)</f>
        <v>16.2</v>
      </c>
      <c r="S218" s="276">
        <f>MAX(千葉!$B218:$AA218)</f>
        <v>10.6</v>
      </c>
      <c r="T218" s="276">
        <f>MAX(東京!$B218:$Z218)</f>
        <v>10.7</v>
      </c>
      <c r="U218" s="276">
        <f>MAX(神奈川!$B218:$Z218)</f>
        <v>10.7</v>
      </c>
      <c r="V218" s="276">
        <f>MAX(山梨!$B218:$Z218)</f>
        <v>8.7000000000000011</v>
      </c>
      <c r="W218" s="276">
        <f>MAX(長野!$B218:$Z218)</f>
        <v>6.9</v>
      </c>
      <c r="X218" s="449">
        <f>MAX(静岡!$B218:$AC218)</f>
        <v>15.8</v>
      </c>
      <c r="Y218" s="278">
        <f t="shared" si="14"/>
        <v>16.2</v>
      </c>
      <c r="Z218" s="277" t="str">
        <f t="shared" ca="1" si="15"/>
        <v/>
      </c>
      <c r="AA218" s="160"/>
      <c r="AB218" s="161">
        <f>AVERAGE(茨城!$B218:$Z218)</f>
        <v>6.8888888888888893</v>
      </c>
      <c r="AC218" s="161">
        <f>AVERAGE(栃木!$B218:$Z218)</f>
        <v>5.1999999999999993</v>
      </c>
      <c r="AD218" s="161">
        <f>AVERAGE(群馬!$B218:$Z218)</f>
        <v>6.2875000000000005</v>
      </c>
      <c r="AE218" s="161">
        <f>AVERAGE(埼玉!$B218:$Z218)</f>
        <v>10.040000000000001</v>
      </c>
      <c r="AF218" s="161">
        <f>AVERAGE(千葉!$B218:$AA218)</f>
        <v>7.5333333333333341</v>
      </c>
      <c r="AG218" s="161">
        <f>AVERAGE(東京!$B218:$Z218)</f>
        <v>8.15</v>
      </c>
      <c r="AH218" s="161">
        <f>AVERAGE(神奈川!$B218:$Z218)</f>
        <v>7.7250000000000005</v>
      </c>
      <c r="AI218" s="161">
        <f>AVERAGE(山梨!$B218:$Z218)</f>
        <v>7.65</v>
      </c>
      <c r="AJ218" s="161">
        <f>AVERAGE(長野!$B218:$Z218)</f>
        <v>4.96</v>
      </c>
      <c r="AK218" s="161">
        <f>AVERAGE(静岡!$B218:$AC218)</f>
        <v>9.0074074074074097</v>
      </c>
      <c r="AL218" s="66"/>
      <c r="AM218" s="73"/>
    </row>
    <row r="219" spans="1:39" x14ac:dyDescent="0.15">
      <c r="A219">
        <f t="shared" si="12"/>
        <v>11</v>
      </c>
      <c r="B219" s="72">
        <v>43407</v>
      </c>
      <c r="C219">
        <f>COUNT(茨城!$B219:$Z219)</f>
        <v>18</v>
      </c>
      <c r="D219">
        <f>COUNT(栃木!$B219:$Z219)</f>
        <v>11</v>
      </c>
      <c r="E219">
        <f>COUNT(群馬!$B219:$Z219)</f>
        <v>8</v>
      </c>
      <c r="F219">
        <f>COUNT(埼玉!$B219:$Z219)</f>
        <v>19</v>
      </c>
      <c r="G219">
        <f>COUNT(千葉!$B219:$AA219)</f>
        <v>21</v>
      </c>
      <c r="H219">
        <f>COUNT(東京!$B219:$Z219)</f>
        <v>8</v>
      </c>
      <c r="I219">
        <f>COUNT(神奈川!$B219:$Z219)</f>
        <v>12</v>
      </c>
      <c r="J219">
        <f>COUNT(山梨!$B219:$Z219)</f>
        <v>4</v>
      </c>
      <c r="K219">
        <f>COUNT(長野!$B219:$Z219)</f>
        <v>6</v>
      </c>
      <c r="L219">
        <f>COUNT(静岡!$B219:$AC219)</f>
        <v>28</v>
      </c>
      <c r="M219" s="66">
        <f t="shared" si="13"/>
        <v>135</v>
      </c>
      <c r="O219" s="276">
        <f>MAX(茨城!$B219:$Z219)</f>
        <v>14.8</v>
      </c>
      <c r="P219" s="276">
        <f>MAX(栃木!$B219:$Z219)</f>
        <v>16.100000000000001</v>
      </c>
      <c r="Q219" s="276">
        <f>MAX(群馬!$B219:$Z219)</f>
        <v>19.399999999999999</v>
      </c>
      <c r="R219" s="276">
        <f>MAX(埼玉!$B219:$Z219)</f>
        <v>21.1</v>
      </c>
      <c r="S219" s="276">
        <f>MAX(千葉!$B219:$AA219)</f>
        <v>17.7</v>
      </c>
      <c r="T219" s="276">
        <f>MAX(東京!$B219:$Z219)</f>
        <v>15.1</v>
      </c>
      <c r="U219" s="276">
        <f>MAX(神奈川!$B219:$Z219)</f>
        <v>16.3</v>
      </c>
      <c r="V219" s="276">
        <f>MAX(山梨!$B219:$Z219)</f>
        <v>13</v>
      </c>
      <c r="W219" s="276">
        <f>MAX(長野!$B219:$Z219)</f>
        <v>22.4</v>
      </c>
      <c r="X219" s="449">
        <f>MAX(静岡!$B219:$AC219)</f>
        <v>18.899999999999999</v>
      </c>
      <c r="Y219" s="278">
        <f t="shared" si="14"/>
        <v>22.4</v>
      </c>
      <c r="Z219" s="277" t="str">
        <f t="shared" ca="1" si="15"/>
        <v/>
      </c>
      <c r="AA219" s="160"/>
      <c r="AB219" s="161">
        <f>AVERAGE(茨城!$B219:$Z219)</f>
        <v>9.9555555555555557</v>
      </c>
      <c r="AC219" s="161">
        <f>AVERAGE(栃木!$B219:$Z219)</f>
        <v>10.727272727272727</v>
      </c>
      <c r="AD219" s="161">
        <f>AVERAGE(群馬!$B219:$Z219)</f>
        <v>14.512499999999999</v>
      </c>
      <c r="AE219" s="161">
        <f>AVERAGE(埼玉!$B219:$Z219)</f>
        <v>13.978947368421052</v>
      </c>
      <c r="AF219" s="161">
        <f>AVERAGE(千葉!$B219:$AA219)</f>
        <v>11.600000000000001</v>
      </c>
      <c r="AG219" s="161">
        <f>AVERAGE(東京!$B219:$Z219)</f>
        <v>11.3125</v>
      </c>
      <c r="AH219" s="161">
        <f>AVERAGE(神奈川!$B219:$Z219)</f>
        <v>11.708333333333334</v>
      </c>
      <c r="AI219" s="161">
        <f>AVERAGE(山梨!$B219:$Z219)</f>
        <v>9.6999999999999993</v>
      </c>
      <c r="AJ219" s="161">
        <f>AVERAGE(長野!$B219:$Z219)</f>
        <v>11.266666666666666</v>
      </c>
      <c r="AK219" s="161">
        <f>AVERAGE(静岡!$B219:$AC219)</f>
        <v>9.696428571428573</v>
      </c>
      <c r="AL219" s="66"/>
      <c r="AM219" s="73"/>
    </row>
    <row r="220" spans="1:39" x14ac:dyDescent="0.15">
      <c r="A220">
        <f t="shared" si="12"/>
        <v>11</v>
      </c>
      <c r="B220" s="72">
        <v>43408</v>
      </c>
      <c r="C220">
        <f>COUNT(茨城!$B220:$Z220)</f>
        <v>18</v>
      </c>
      <c r="D220">
        <f>COUNT(栃木!$B220:$Z220)</f>
        <v>10</v>
      </c>
      <c r="E220">
        <f>COUNT(群馬!$B220:$Z220)</f>
        <v>8</v>
      </c>
      <c r="F220">
        <f>COUNT(埼玉!$B220:$Z220)</f>
        <v>19</v>
      </c>
      <c r="G220">
        <f>COUNT(千葉!$B220:$AA220)</f>
        <v>21</v>
      </c>
      <c r="H220">
        <f>COUNT(東京!$B220:$Z220)</f>
        <v>8</v>
      </c>
      <c r="I220">
        <f>COUNT(神奈川!$B220:$Z220)</f>
        <v>12</v>
      </c>
      <c r="J220">
        <f>COUNT(山梨!$B220:$Z220)</f>
        <v>4</v>
      </c>
      <c r="K220">
        <f>COUNT(長野!$B220:$Z220)</f>
        <v>6</v>
      </c>
      <c r="L220">
        <f>COUNT(静岡!$B220:$AC220)</f>
        <v>27</v>
      </c>
      <c r="M220" s="66">
        <f t="shared" si="13"/>
        <v>133</v>
      </c>
      <c r="O220" s="276">
        <f>MAX(茨城!$B220:$Z220)</f>
        <v>33.200000000000003</v>
      </c>
      <c r="P220" s="276">
        <f>MAX(栃木!$B220:$Z220)</f>
        <v>30</v>
      </c>
      <c r="Q220" s="276">
        <f>MAX(群馬!$B220:$Z220)</f>
        <v>28.8</v>
      </c>
      <c r="R220" s="276">
        <f>MAX(埼玉!$B220:$Z220)</f>
        <v>43.6</v>
      </c>
      <c r="S220" s="276">
        <f>MAX(千葉!$B220:$AA220)</f>
        <v>31.3</v>
      </c>
      <c r="T220" s="276">
        <f>MAX(東京!$B220:$Z220)</f>
        <v>28</v>
      </c>
      <c r="U220" s="276">
        <f>MAX(神奈川!$B220:$Z220)</f>
        <v>24.1</v>
      </c>
      <c r="V220" s="276">
        <f>MAX(山梨!$B220:$Z220)</f>
        <v>17.5</v>
      </c>
      <c r="W220" s="276">
        <f>MAX(長野!$B220:$Z220)</f>
        <v>15.3</v>
      </c>
      <c r="X220" s="449">
        <f>MAX(静岡!$B220:$AC220)</f>
        <v>13.4</v>
      </c>
      <c r="Y220" s="278">
        <f t="shared" si="14"/>
        <v>43.6</v>
      </c>
      <c r="Z220" s="277" t="str">
        <f t="shared" ca="1" si="15"/>
        <v>埼玉</v>
      </c>
      <c r="AA220" s="160"/>
      <c r="AB220" s="161">
        <f>AVERAGE(茨城!$B220:$Z220)</f>
        <v>16.438888888888886</v>
      </c>
      <c r="AC220" s="161">
        <f>AVERAGE(栃木!$B220:$Z220)</f>
        <v>16.38</v>
      </c>
      <c r="AD220" s="161">
        <f>AVERAGE(群馬!$B220:$Z220)</f>
        <v>17.999999999999996</v>
      </c>
      <c r="AE220" s="161">
        <f>AVERAGE(埼玉!$B220:$Z220)</f>
        <v>21.857894736842105</v>
      </c>
      <c r="AF220" s="161">
        <f>AVERAGE(千葉!$B220:$AA220)</f>
        <v>21.052380952380954</v>
      </c>
      <c r="AG220" s="161">
        <f>AVERAGE(東京!$B220:$Z220)</f>
        <v>20.275000000000002</v>
      </c>
      <c r="AH220" s="161">
        <f>AVERAGE(神奈川!$B220:$Z220)</f>
        <v>16.233333333333334</v>
      </c>
      <c r="AI220" s="161">
        <f>AVERAGE(山梨!$B220:$Z220)</f>
        <v>11.600000000000001</v>
      </c>
      <c r="AJ220" s="161">
        <f>AVERAGE(長野!$B220:$Z220)</f>
        <v>10.716666666666667</v>
      </c>
      <c r="AK220" s="161">
        <f>AVERAGE(静岡!$B220:$AC220)</f>
        <v>6.5703703703703713</v>
      </c>
      <c r="AL220" s="66"/>
      <c r="AM220" s="73"/>
    </row>
    <row r="221" spans="1:39" x14ac:dyDescent="0.15">
      <c r="A221">
        <f t="shared" si="12"/>
        <v>11</v>
      </c>
      <c r="B221" s="72">
        <v>43409</v>
      </c>
      <c r="C221">
        <f>COUNT(茨城!$B221:$Z221)</f>
        <v>17</v>
      </c>
      <c r="D221">
        <f>COUNT(栃木!$B221:$Z221)</f>
        <v>10</v>
      </c>
      <c r="E221">
        <f>COUNT(群馬!$B221:$Z221)</f>
        <v>8</v>
      </c>
      <c r="F221">
        <f>COUNT(埼玉!$B221:$Z221)</f>
        <v>19</v>
      </c>
      <c r="G221">
        <f>COUNT(千葉!$B221:$AA221)</f>
        <v>21</v>
      </c>
      <c r="H221">
        <f>COUNT(東京!$B221:$Z221)</f>
        <v>7</v>
      </c>
      <c r="I221">
        <f>COUNT(神奈川!$B221:$Z221)</f>
        <v>12</v>
      </c>
      <c r="J221">
        <f>COUNT(山梨!$B221:$Z221)</f>
        <v>4</v>
      </c>
      <c r="K221">
        <f>COUNT(長野!$B221:$Z221)</f>
        <v>6</v>
      </c>
      <c r="L221">
        <f>COUNT(静岡!$B221:$AC221)</f>
        <v>28</v>
      </c>
      <c r="M221" s="66">
        <f t="shared" si="13"/>
        <v>132</v>
      </c>
      <c r="O221" s="276">
        <f>MAX(茨城!$B221:$Z221)</f>
        <v>17.399999999999999</v>
      </c>
      <c r="P221" s="276">
        <f>MAX(栃木!$B221:$Z221)</f>
        <v>15.1</v>
      </c>
      <c r="Q221" s="276">
        <f>MAX(群馬!$B221:$Z221)</f>
        <v>18.2</v>
      </c>
      <c r="R221" s="276">
        <f>MAX(埼玉!$B221:$Z221)</f>
        <v>23</v>
      </c>
      <c r="S221" s="276">
        <f>MAX(千葉!$B221:$AA221)</f>
        <v>19.8</v>
      </c>
      <c r="T221" s="276">
        <f>MAX(東京!$B221:$Z221)</f>
        <v>23.6</v>
      </c>
      <c r="U221" s="276">
        <f>MAX(神奈川!$B221:$Z221)</f>
        <v>24.8</v>
      </c>
      <c r="V221" s="276">
        <f>MAX(山梨!$B221:$Z221)</f>
        <v>14.600000000000001</v>
      </c>
      <c r="W221" s="276">
        <f>MAX(長野!$B221:$Z221)</f>
        <v>15.3</v>
      </c>
      <c r="X221" s="449">
        <f>MAX(静岡!$B221:$AC221)</f>
        <v>17.5</v>
      </c>
      <c r="Y221" s="278">
        <f t="shared" si="14"/>
        <v>24.8</v>
      </c>
      <c r="Z221" s="277" t="str">
        <f t="shared" ca="1" si="15"/>
        <v/>
      </c>
      <c r="AA221" s="160"/>
      <c r="AB221" s="161">
        <f>AVERAGE(茨城!$B221:$Z221)</f>
        <v>10.323529411764707</v>
      </c>
      <c r="AC221" s="161">
        <f>AVERAGE(栃木!$B221:$Z221)</f>
        <v>11.45</v>
      </c>
      <c r="AD221" s="161">
        <f>AVERAGE(群馬!$B221:$Z221)</f>
        <v>12.9</v>
      </c>
      <c r="AE221" s="161">
        <f>AVERAGE(埼玉!$B221:$Z221)</f>
        <v>18.031578947368427</v>
      </c>
      <c r="AF221" s="161">
        <f>AVERAGE(千葉!$B221:$AA221)</f>
        <v>13.738095238095237</v>
      </c>
      <c r="AG221" s="161">
        <f>AVERAGE(東京!$B221:$Z221)</f>
        <v>19.285714285714285</v>
      </c>
      <c r="AH221" s="161">
        <f>AVERAGE(神奈川!$B221:$Z221)</f>
        <v>20.108333333333331</v>
      </c>
      <c r="AI221" s="161">
        <f>AVERAGE(山梨!$B221:$Z221)</f>
        <v>10.15</v>
      </c>
      <c r="AJ221" s="161">
        <f>AVERAGE(長野!$B221:$Z221)</f>
        <v>9.2166666666666668</v>
      </c>
      <c r="AK221" s="161">
        <f>AVERAGE(静岡!$B221:$AC221)</f>
        <v>7.7035714285714301</v>
      </c>
      <c r="AL221" s="66"/>
      <c r="AM221" s="73"/>
    </row>
    <row r="222" spans="1:39" x14ac:dyDescent="0.15">
      <c r="A222">
        <f t="shared" si="12"/>
        <v>11</v>
      </c>
      <c r="B222" s="72">
        <v>43410</v>
      </c>
      <c r="C222">
        <f>COUNT(茨城!$B222:$Z222)</f>
        <v>18</v>
      </c>
      <c r="D222">
        <f>COUNT(栃木!$B222:$Z222)</f>
        <v>11</v>
      </c>
      <c r="E222">
        <f>COUNT(群馬!$B222:$Z222)</f>
        <v>8</v>
      </c>
      <c r="F222">
        <f>COUNT(埼玉!$B222:$Z222)</f>
        <v>19</v>
      </c>
      <c r="G222">
        <f>COUNT(千葉!$B222:$AA222)</f>
        <v>21</v>
      </c>
      <c r="H222">
        <f>COUNT(東京!$B222:$Z222)</f>
        <v>7</v>
      </c>
      <c r="I222">
        <f>COUNT(神奈川!$B222:$Z222)</f>
        <v>12</v>
      </c>
      <c r="J222">
        <f>COUNT(山梨!$B222:$Z222)</f>
        <v>4</v>
      </c>
      <c r="K222">
        <f>COUNT(長野!$B222:$Z222)</f>
        <v>6</v>
      </c>
      <c r="L222">
        <f>COUNT(静岡!$B222:$AC222)</f>
        <v>28</v>
      </c>
      <c r="M222" s="66">
        <f t="shared" si="13"/>
        <v>134</v>
      </c>
      <c r="O222" s="276">
        <f>MAX(茨城!$B222:$Z222)</f>
        <v>10.8</v>
      </c>
      <c r="P222" s="276">
        <f>MAX(栃木!$B222:$Z222)</f>
        <v>10.1</v>
      </c>
      <c r="Q222" s="276">
        <f>MAX(群馬!$B222:$Z222)</f>
        <v>10.199999999999999</v>
      </c>
      <c r="R222" s="276">
        <f>MAX(埼玉!$B222:$Z222)</f>
        <v>14.2</v>
      </c>
      <c r="S222" s="276">
        <f>MAX(千葉!$B222:$AA222)</f>
        <v>12.8</v>
      </c>
      <c r="T222" s="276">
        <f>MAX(東京!$B222:$Z222)</f>
        <v>16.7</v>
      </c>
      <c r="U222" s="276">
        <f>MAX(神奈川!$B222:$Z222)</f>
        <v>16.899999999999999</v>
      </c>
      <c r="V222" s="276">
        <f>MAX(山梨!$B222:$Z222)</f>
        <v>10.200000000000001</v>
      </c>
      <c r="W222" s="276">
        <f>MAX(長野!$B222:$Z222)</f>
        <v>9.5</v>
      </c>
      <c r="X222" s="449">
        <f>MAX(静岡!$B222:$AC222)</f>
        <v>7.8</v>
      </c>
      <c r="Y222" s="278">
        <f t="shared" si="14"/>
        <v>16.899999999999999</v>
      </c>
      <c r="Z222" s="277" t="str">
        <f t="shared" ca="1" si="15"/>
        <v/>
      </c>
      <c r="AA222" s="160"/>
      <c r="AB222" s="161">
        <f>AVERAGE(茨城!$B222:$Z222)</f>
        <v>7.666666666666667</v>
      </c>
      <c r="AC222" s="161">
        <f>AVERAGE(栃木!$B222:$Z222)</f>
        <v>7.0454545454545459</v>
      </c>
      <c r="AD222" s="161">
        <f>AVERAGE(群馬!$B222:$Z222)</f>
        <v>8.4375</v>
      </c>
      <c r="AE222" s="161">
        <f>AVERAGE(埼玉!$B222:$Z222)</f>
        <v>10.726315789473684</v>
      </c>
      <c r="AF222" s="161">
        <f>AVERAGE(千葉!$B222:$AA222)</f>
        <v>7.6047619047619053</v>
      </c>
      <c r="AG222" s="161">
        <f>AVERAGE(東京!$B222:$Z222)</f>
        <v>12.914285714285713</v>
      </c>
      <c r="AH222" s="161">
        <f>AVERAGE(神奈川!$B222:$Z222)</f>
        <v>11.858333333333334</v>
      </c>
      <c r="AI222" s="161">
        <f>AVERAGE(山梨!$B222:$Z222)</f>
        <v>7.0500000000000007</v>
      </c>
      <c r="AJ222" s="161">
        <f>AVERAGE(長野!$B222:$Z222)</f>
        <v>5.5333333333333341</v>
      </c>
      <c r="AK222" s="161">
        <f>AVERAGE(静岡!$B222:$AC222)</f>
        <v>3.9</v>
      </c>
      <c r="AL222" s="66"/>
      <c r="AM222" s="73"/>
    </row>
    <row r="223" spans="1:39" x14ac:dyDescent="0.15">
      <c r="A223">
        <f t="shared" si="12"/>
        <v>11</v>
      </c>
      <c r="B223" s="72">
        <v>43411</v>
      </c>
      <c r="C223">
        <f>COUNT(茨城!$B223:$Z223)</f>
        <v>18</v>
      </c>
      <c r="D223">
        <f>COUNT(栃木!$B223:$Z223)</f>
        <v>11</v>
      </c>
      <c r="E223">
        <f>COUNT(群馬!$B223:$Z223)</f>
        <v>8</v>
      </c>
      <c r="F223">
        <f>COUNT(埼玉!$B223:$Z223)</f>
        <v>19</v>
      </c>
      <c r="G223">
        <f>COUNT(千葉!$B223:$AA223)</f>
        <v>20</v>
      </c>
      <c r="H223">
        <f>COUNT(東京!$B223:$Z223)</f>
        <v>7</v>
      </c>
      <c r="I223">
        <f>COUNT(神奈川!$B223:$Z223)</f>
        <v>12</v>
      </c>
      <c r="J223">
        <f>COUNT(山梨!$B223:$Z223)</f>
        <v>4</v>
      </c>
      <c r="K223">
        <f>COUNT(長野!$B223:$Z223)</f>
        <v>6</v>
      </c>
      <c r="L223">
        <f>COUNT(静岡!$B223:$AC223)</f>
        <v>28</v>
      </c>
      <c r="M223" s="66">
        <f t="shared" si="13"/>
        <v>133</v>
      </c>
      <c r="O223" s="276">
        <f>MAX(茨城!$B223:$Z223)</f>
        <v>10</v>
      </c>
      <c r="P223" s="276">
        <f>MAX(栃木!$B223:$Z223)</f>
        <v>10</v>
      </c>
      <c r="Q223" s="276">
        <f>MAX(群馬!$B223:$Z223)</f>
        <v>10.7</v>
      </c>
      <c r="R223" s="276">
        <f>MAX(埼玉!$B223:$Z223)</f>
        <v>11.5</v>
      </c>
      <c r="S223" s="276">
        <f>MAX(千葉!$B223:$AA223)</f>
        <v>9.6</v>
      </c>
      <c r="T223" s="276">
        <f>MAX(東京!$B223:$Z223)</f>
        <v>10</v>
      </c>
      <c r="U223" s="276">
        <f>MAX(神奈川!$B223:$Z223)</f>
        <v>10.8</v>
      </c>
      <c r="V223" s="276">
        <f>MAX(山梨!$B223:$Z223)</f>
        <v>7.8000000000000007</v>
      </c>
      <c r="W223" s="276">
        <f>MAX(長野!$B223:$Z223)</f>
        <v>5.8</v>
      </c>
      <c r="X223" s="449">
        <f>MAX(静岡!$B223:$AC223)</f>
        <v>11.4</v>
      </c>
      <c r="Y223" s="278">
        <f t="shared" si="14"/>
        <v>11.5</v>
      </c>
      <c r="Z223" s="277" t="str">
        <f t="shared" ca="1" si="15"/>
        <v/>
      </c>
      <c r="AA223" s="160"/>
      <c r="AB223" s="161">
        <f>AVERAGE(茨城!$B223:$Z223)</f>
        <v>8.1722222222222225</v>
      </c>
      <c r="AC223" s="161">
        <f>AVERAGE(栃木!$B223:$Z223)</f>
        <v>6.9272727272727277</v>
      </c>
      <c r="AD223" s="161">
        <f>AVERAGE(群馬!$B223:$Z223)</f>
        <v>7.2250000000000005</v>
      </c>
      <c r="AE223" s="161">
        <f>AVERAGE(埼玉!$B223:$Z223)</f>
        <v>8.526315789473685</v>
      </c>
      <c r="AF223" s="161">
        <f>AVERAGE(千葉!$B223:$AA223)</f>
        <v>7.9899999999999993</v>
      </c>
      <c r="AG223" s="161">
        <f>AVERAGE(東京!$B223:$Z223)</f>
        <v>8.4571428571428573</v>
      </c>
      <c r="AH223" s="161">
        <f>AVERAGE(神奈川!$B223:$Z223)</f>
        <v>8.3416666666666668</v>
      </c>
      <c r="AI223" s="161">
        <f>AVERAGE(山梨!$B223:$Z223)</f>
        <v>6.45</v>
      </c>
      <c r="AJ223" s="161">
        <f>AVERAGE(長野!$B223:$Z223)</f>
        <v>4.3</v>
      </c>
      <c r="AK223" s="161">
        <f>AVERAGE(静岡!$B223:$AC223)</f>
        <v>8.1214285714285719</v>
      </c>
      <c r="AL223" s="66"/>
      <c r="AM223" s="73"/>
    </row>
    <row r="224" spans="1:39" x14ac:dyDescent="0.15">
      <c r="A224">
        <f t="shared" si="12"/>
        <v>11</v>
      </c>
      <c r="B224" s="72">
        <v>43412</v>
      </c>
      <c r="C224">
        <f>COUNT(茨城!$B224:$Z224)</f>
        <v>18</v>
      </c>
      <c r="D224">
        <f>COUNT(栃木!$B224:$Z224)</f>
        <v>11</v>
      </c>
      <c r="E224">
        <f>COUNT(群馬!$B224:$Z224)</f>
        <v>8</v>
      </c>
      <c r="F224">
        <f>COUNT(埼玉!$B224:$Z224)</f>
        <v>19</v>
      </c>
      <c r="G224">
        <f>COUNT(千葉!$B224:$AA224)</f>
        <v>20</v>
      </c>
      <c r="H224">
        <f>COUNT(東京!$B224:$Z224)</f>
        <v>8</v>
      </c>
      <c r="I224">
        <f>COUNT(神奈川!$B224:$Z224)</f>
        <v>12</v>
      </c>
      <c r="J224">
        <f>COUNT(山梨!$B224:$Z224)</f>
        <v>4</v>
      </c>
      <c r="K224">
        <f>COUNT(長野!$B224:$Z224)</f>
        <v>6</v>
      </c>
      <c r="L224">
        <f>COUNT(静岡!$B224:$AC224)</f>
        <v>28</v>
      </c>
      <c r="M224" s="66">
        <f t="shared" si="13"/>
        <v>134</v>
      </c>
      <c r="O224" s="276">
        <f>MAX(茨城!$B224:$Z224)</f>
        <v>15.7</v>
      </c>
      <c r="P224" s="276">
        <f>MAX(栃木!$B224:$Z224)</f>
        <v>15</v>
      </c>
      <c r="Q224" s="276">
        <f>MAX(群馬!$B224:$Z224)</f>
        <v>15</v>
      </c>
      <c r="R224" s="276">
        <f>MAX(埼玉!$B224:$Z224)</f>
        <v>17.5</v>
      </c>
      <c r="S224" s="276">
        <f>MAX(千葉!$B224:$AA224)</f>
        <v>14.1</v>
      </c>
      <c r="T224" s="276">
        <f>MAX(東京!$B224:$Z224)</f>
        <v>14.5</v>
      </c>
      <c r="U224" s="276">
        <f>MAX(神奈川!$B224:$Z224)</f>
        <v>16.5</v>
      </c>
      <c r="V224" s="276">
        <f>MAX(山梨!$B224:$Z224)</f>
        <v>12.5</v>
      </c>
      <c r="W224" s="276">
        <f>MAX(長野!$B224:$Z224)</f>
        <v>13.1</v>
      </c>
      <c r="X224" s="449">
        <f>MAX(静岡!$B224:$AC224)</f>
        <v>17.3</v>
      </c>
      <c r="Y224" s="278">
        <f t="shared" si="14"/>
        <v>17.5</v>
      </c>
      <c r="Z224" s="277" t="str">
        <f t="shared" ca="1" si="15"/>
        <v/>
      </c>
      <c r="AA224" s="160"/>
      <c r="AB224" s="161">
        <f>AVERAGE(茨城!$B224:$Z224)</f>
        <v>11.688888888888888</v>
      </c>
      <c r="AC224" s="161">
        <f>AVERAGE(栃木!$B224:$Z224)</f>
        <v>11.427272727272728</v>
      </c>
      <c r="AD224" s="161">
        <f>AVERAGE(群馬!$B224:$Z224)</f>
        <v>13.574999999999999</v>
      </c>
      <c r="AE224" s="161">
        <f>AVERAGE(埼玉!$B224:$Z224)</f>
        <v>14.700000000000001</v>
      </c>
      <c r="AF224" s="161">
        <f>AVERAGE(千葉!$B224:$AA224)</f>
        <v>11.424999999999999</v>
      </c>
      <c r="AG224" s="161">
        <f>AVERAGE(東京!$B224:$Z224)</f>
        <v>13.5</v>
      </c>
      <c r="AH224" s="161">
        <f>AVERAGE(神奈川!$B224:$Z224)</f>
        <v>13.225</v>
      </c>
      <c r="AI224" s="161">
        <f>AVERAGE(山梨!$B224:$Z224)</f>
        <v>9.5750000000000011</v>
      </c>
      <c r="AJ224" s="161">
        <f>AVERAGE(長野!$B224:$Z224)</f>
        <v>8.5500000000000007</v>
      </c>
      <c r="AK224" s="161">
        <f>AVERAGE(静岡!$B224:$AC224)</f>
        <v>12.242857142857146</v>
      </c>
      <c r="AL224" s="66"/>
      <c r="AM224" s="73"/>
    </row>
    <row r="225" spans="1:39" x14ac:dyDescent="0.15">
      <c r="A225">
        <f t="shared" si="12"/>
        <v>11</v>
      </c>
      <c r="B225" s="72">
        <v>43413</v>
      </c>
      <c r="C225">
        <f>COUNT(茨城!$B225:$Z225)</f>
        <v>18</v>
      </c>
      <c r="D225">
        <f>COUNT(栃木!$B225:$Z225)</f>
        <v>10</v>
      </c>
      <c r="E225">
        <f>COUNT(群馬!$B225:$Z225)</f>
        <v>8</v>
      </c>
      <c r="F225">
        <f>COUNT(埼玉!$B225:$Z225)</f>
        <v>19</v>
      </c>
      <c r="G225">
        <f>COUNT(千葉!$B225:$AA225)</f>
        <v>21</v>
      </c>
      <c r="H225">
        <f>COUNT(東京!$B225:$Z225)</f>
        <v>8</v>
      </c>
      <c r="I225">
        <f>COUNT(神奈川!$B225:$Z225)</f>
        <v>12</v>
      </c>
      <c r="J225">
        <f>COUNT(山梨!$B225:$Z225)</f>
        <v>4</v>
      </c>
      <c r="K225">
        <f>COUNT(長野!$B225:$Z225)</f>
        <v>6</v>
      </c>
      <c r="L225">
        <f>COUNT(静岡!$B225:$AC225)</f>
        <v>28</v>
      </c>
      <c r="M225" s="66">
        <f t="shared" si="13"/>
        <v>134</v>
      </c>
      <c r="O225" s="276">
        <f>MAX(茨城!$B225:$Z225)</f>
        <v>15.5</v>
      </c>
      <c r="P225" s="276">
        <f>MAX(栃木!$B225:$Z225)</f>
        <v>16.399999999999999</v>
      </c>
      <c r="Q225" s="276">
        <f>MAX(群馬!$B225:$Z225)</f>
        <v>17.5</v>
      </c>
      <c r="R225" s="276">
        <f>MAX(埼玉!$B225:$Z225)</f>
        <v>20</v>
      </c>
      <c r="S225" s="276">
        <f>MAX(千葉!$B225:$AA225)</f>
        <v>19</v>
      </c>
      <c r="T225" s="276">
        <f>MAX(東京!$B225:$Z225)</f>
        <v>20.5</v>
      </c>
      <c r="U225" s="276">
        <f>MAX(神奈川!$B225:$Z225)</f>
        <v>19.3</v>
      </c>
      <c r="V225" s="276">
        <f>MAX(山梨!$B225:$Z225)</f>
        <v>16.400000000000002</v>
      </c>
      <c r="W225" s="276">
        <f>MAX(長野!$B225:$Z225)</f>
        <v>20.7</v>
      </c>
      <c r="X225" s="449">
        <f>MAX(静岡!$B225:$AC225)</f>
        <v>12.2</v>
      </c>
      <c r="Y225" s="278">
        <f t="shared" si="14"/>
        <v>20.7</v>
      </c>
      <c r="Z225" s="277" t="str">
        <f t="shared" ca="1" si="15"/>
        <v/>
      </c>
      <c r="AA225" s="160"/>
      <c r="AB225" s="161">
        <f>AVERAGE(茨城!$B225:$Z225)</f>
        <v>9.1055555555555578</v>
      </c>
      <c r="AC225" s="161">
        <f>AVERAGE(栃木!$B225:$Z225)</f>
        <v>9.5500000000000007</v>
      </c>
      <c r="AD225" s="161">
        <f>AVERAGE(群馬!$B225:$Z225)</f>
        <v>14.862500000000001</v>
      </c>
      <c r="AE225" s="161">
        <f>AVERAGE(埼玉!$B225:$Z225)</f>
        <v>16.263157894736842</v>
      </c>
      <c r="AF225" s="161">
        <f>AVERAGE(千葉!$B225:$AA225)</f>
        <v>12.347619047619048</v>
      </c>
      <c r="AG225" s="161">
        <f>AVERAGE(東京!$B225:$Z225)</f>
        <v>17.987500000000001</v>
      </c>
      <c r="AH225" s="161">
        <f>AVERAGE(神奈川!$B225:$Z225)</f>
        <v>14.91666666666667</v>
      </c>
      <c r="AI225" s="161">
        <f>AVERAGE(山梨!$B225:$Z225)</f>
        <v>12.175000000000001</v>
      </c>
      <c r="AJ225" s="161">
        <f>AVERAGE(長野!$B225:$Z225)</f>
        <v>11.033333333333331</v>
      </c>
      <c r="AK225" s="161">
        <f>AVERAGE(静岡!$B225:$AC225)</f>
        <v>7.3714285714285719</v>
      </c>
      <c r="AL225" s="66"/>
      <c r="AM225" s="73"/>
    </row>
    <row r="226" spans="1:39" x14ac:dyDescent="0.15">
      <c r="A226">
        <f t="shared" si="12"/>
        <v>11</v>
      </c>
      <c r="B226" s="72">
        <v>43414</v>
      </c>
      <c r="C226">
        <f>COUNT(茨城!$B226:$Z226)</f>
        <v>18</v>
      </c>
      <c r="D226">
        <f>COUNT(栃木!$B226:$Z226)</f>
        <v>10</v>
      </c>
      <c r="E226">
        <f>COUNT(群馬!$B226:$Z226)</f>
        <v>8</v>
      </c>
      <c r="F226">
        <f>COUNT(埼玉!$B226:$Z226)</f>
        <v>19</v>
      </c>
      <c r="G226">
        <f>COUNT(千葉!$B226:$AA226)</f>
        <v>21</v>
      </c>
      <c r="H226">
        <f>COUNT(東京!$B226:$Z226)</f>
        <v>8</v>
      </c>
      <c r="I226">
        <f>COUNT(神奈川!$B226:$Z226)</f>
        <v>12</v>
      </c>
      <c r="J226">
        <f>COUNT(山梨!$B226:$Z226)</f>
        <v>4</v>
      </c>
      <c r="K226">
        <f>COUNT(長野!$B226:$Z226)</f>
        <v>6</v>
      </c>
      <c r="L226">
        <f>COUNT(静岡!$B226:$AC226)</f>
        <v>28</v>
      </c>
      <c r="M226" s="66">
        <f t="shared" si="13"/>
        <v>134</v>
      </c>
      <c r="O226" s="276">
        <f>MAX(茨城!$B226:$Z226)</f>
        <v>14</v>
      </c>
      <c r="P226" s="276">
        <f>MAX(栃木!$B226:$Z226)</f>
        <v>10.3</v>
      </c>
      <c r="Q226" s="276">
        <f>MAX(群馬!$B226:$Z226)</f>
        <v>12</v>
      </c>
      <c r="R226" s="276">
        <f>MAX(埼玉!$B226:$Z226)</f>
        <v>15</v>
      </c>
      <c r="S226" s="276">
        <f>MAX(千葉!$B226:$AA226)</f>
        <v>15.3</v>
      </c>
      <c r="T226" s="276">
        <f>MAX(東京!$B226:$Z226)</f>
        <v>17</v>
      </c>
      <c r="U226" s="276">
        <f>MAX(神奈川!$B226:$Z226)</f>
        <v>16</v>
      </c>
      <c r="V226" s="276">
        <f>MAX(山梨!$B226:$Z226)</f>
        <v>14.3</v>
      </c>
      <c r="W226" s="276">
        <f>MAX(長野!$B226:$Z226)</f>
        <v>30.8</v>
      </c>
      <c r="X226" s="449">
        <f>MAX(静岡!$B226:$AC226)</f>
        <v>17.8</v>
      </c>
      <c r="Y226" s="278">
        <f t="shared" si="14"/>
        <v>30.8</v>
      </c>
      <c r="Z226" s="277" t="str">
        <f t="shared" ca="1" si="15"/>
        <v/>
      </c>
      <c r="AA226" s="160"/>
      <c r="AB226" s="161">
        <f>AVERAGE(茨城!$B226:$Z226)</f>
        <v>8.6944444444444464</v>
      </c>
      <c r="AC226" s="161">
        <f>AVERAGE(栃木!$B226:$Z226)</f>
        <v>5.1499999999999995</v>
      </c>
      <c r="AD226" s="161">
        <f>AVERAGE(群馬!$B226:$Z226)</f>
        <v>7.05</v>
      </c>
      <c r="AE226" s="161">
        <f>AVERAGE(埼玉!$B226:$Z226)</f>
        <v>9.3368421052631589</v>
      </c>
      <c r="AF226" s="161">
        <f>AVERAGE(千葉!$B226:$AA226)</f>
        <v>10.895238095238096</v>
      </c>
      <c r="AG226" s="161">
        <f>AVERAGE(東京!$B226:$Z226)</f>
        <v>12.237499999999999</v>
      </c>
      <c r="AH226" s="161">
        <f>AVERAGE(神奈川!$B226:$Z226)</f>
        <v>11.550000000000002</v>
      </c>
      <c r="AI226" s="161">
        <f>AVERAGE(山梨!$B226:$Z226)</f>
        <v>7.6</v>
      </c>
      <c r="AJ226" s="161">
        <f>AVERAGE(長野!$B226:$Z226)</f>
        <v>8.5333333333333332</v>
      </c>
      <c r="AK226" s="161">
        <f>AVERAGE(静岡!$B226:$AC226)</f>
        <v>7.5357142857142856</v>
      </c>
      <c r="AL226" s="66"/>
      <c r="AM226" s="73"/>
    </row>
    <row r="227" spans="1:39" x14ac:dyDescent="0.15">
      <c r="A227">
        <f t="shared" si="12"/>
        <v>11</v>
      </c>
      <c r="B227" s="72">
        <v>43415</v>
      </c>
      <c r="C227">
        <f>COUNT(茨城!$B227:$Z227)</f>
        <v>18</v>
      </c>
      <c r="D227">
        <f>COUNT(栃木!$B227:$Z227)</f>
        <v>10</v>
      </c>
      <c r="E227">
        <f>COUNT(群馬!$B227:$Z227)</f>
        <v>8</v>
      </c>
      <c r="F227">
        <f>COUNT(埼玉!$B227:$Z227)</f>
        <v>19</v>
      </c>
      <c r="G227">
        <f>COUNT(千葉!$B227:$AA227)</f>
        <v>21</v>
      </c>
      <c r="H227">
        <f>COUNT(東京!$B227:$Z227)</f>
        <v>8</v>
      </c>
      <c r="I227">
        <f>COUNT(神奈川!$B227:$Z227)</f>
        <v>12</v>
      </c>
      <c r="J227">
        <f>COUNT(山梨!$B227:$Z227)</f>
        <v>4</v>
      </c>
      <c r="K227">
        <f>COUNT(長野!$B227:$Z227)</f>
        <v>6</v>
      </c>
      <c r="L227">
        <f>COUNT(静岡!$B227:$AC227)</f>
        <v>28</v>
      </c>
      <c r="M227" s="66">
        <f t="shared" si="13"/>
        <v>134</v>
      </c>
      <c r="O227" s="276">
        <f>MAX(茨城!$B227:$Z227)</f>
        <v>19</v>
      </c>
      <c r="P227" s="276">
        <f>MAX(栃木!$B227:$Z227)</f>
        <v>18.3</v>
      </c>
      <c r="Q227" s="276">
        <f>MAX(群馬!$B227:$Z227)</f>
        <v>17.7</v>
      </c>
      <c r="R227" s="276">
        <f>MAX(埼玉!$B227:$Z227)</f>
        <v>19.7</v>
      </c>
      <c r="S227" s="276">
        <f>MAX(千葉!$B227:$AA227)</f>
        <v>21.9</v>
      </c>
      <c r="T227" s="276">
        <f>MAX(東京!$B227:$Z227)</f>
        <v>16.5</v>
      </c>
      <c r="U227" s="276">
        <f>MAX(神奈川!$B227:$Z227)</f>
        <v>17.5</v>
      </c>
      <c r="V227" s="276">
        <f>MAX(山梨!$B227:$Z227)</f>
        <v>12.700000000000001</v>
      </c>
      <c r="W227" s="276">
        <f>MAX(長野!$B227:$Z227)</f>
        <v>22.8</v>
      </c>
      <c r="X227" s="449">
        <f>MAX(静岡!$B227:$AC227)</f>
        <v>15.5</v>
      </c>
      <c r="Y227" s="278">
        <f t="shared" si="14"/>
        <v>22.8</v>
      </c>
      <c r="Z227" s="277" t="str">
        <f t="shared" ca="1" si="15"/>
        <v/>
      </c>
      <c r="AA227" s="160"/>
      <c r="AB227" s="161">
        <f>AVERAGE(茨城!$B227:$Z227)</f>
        <v>15.511111111111108</v>
      </c>
      <c r="AC227" s="161">
        <f>AVERAGE(栃木!$B227:$Z227)</f>
        <v>13.729999999999999</v>
      </c>
      <c r="AD227" s="161">
        <f>AVERAGE(群馬!$B227:$Z227)</f>
        <v>14.625</v>
      </c>
      <c r="AE227" s="161">
        <f>AVERAGE(埼玉!$B227:$Z227)</f>
        <v>14.910526315789474</v>
      </c>
      <c r="AF227" s="161">
        <f>AVERAGE(千葉!$B227:$AA227)</f>
        <v>14.480952380952385</v>
      </c>
      <c r="AG227" s="161">
        <f>AVERAGE(東京!$B227:$Z227)</f>
        <v>13.999999999999998</v>
      </c>
      <c r="AH227" s="161">
        <f>AVERAGE(神奈川!$B227:$Z227)</f>
        <v>13.966666666666667</v>
      </c>
      <c r="AI227" s="161">
        <f>AVERAGE(山梨!$B227:$Z227)</f>
        <v>10.600000000000001</v>
      </c>
      <c r="AJ227" s="161">
        <f>AVERAGE(長野!$B227:$Z227)</f>
        <v>11.200000000000001</v>
      </c>
      <c r="AK227" s="161">
        <f>AVERAGE(静岡!$B227:$AC227)</f>
        <v>10.817857142857145</v>
      </c>
      <c r="AL227" s="66"/>
      <c r="AM227" s="73"/>
    </row>
    <row r="228" spans="1:39" x14ac:dyDescent="0.15">
      <c r="A228">
        <f t="shared" si="12"/>
        <v>11</v>
      </c>
      <c r="B228" s="72">
        <v>43416</v>
      </c>
      <c r="C228">
        <f>COUNT(茨城!$B228:$Z228)</f>
        <v>18</v>
      </c>
      <c r="D228">
        <f>COUNT(栃木!$B228:$Z228)</f>
        <v>10</v>
      </c>
      <c r="E228">
        <f>COUNT(群馬!$B228:$Z228)</f>
        <v>8</v>
      </c>
      <c r="F228">
        <f>COUNT(埼玉!$B228:$Z228)</f>
        <v>20</v>
      </c>
      <c r="G228">
        <f>COUNT(千葉!$B228:$AA228)</f>
        <v>21</v>
      </c>
      <c r="H228">
        <f>COUNT(東京!$B228:$Z228)</f>
        <v>8</v>
      </c>
      <c r="I228">
        <f>COUNT(神奈川!$B228:$Z228)</f>
        <v>12</v>
      </c>
      <c r="J228">
        <f>COUNT(山梨!$B228:$Z228)</f>
        <v>4</v>
      </c>
      <c r="K228">
        <f>COUNT(長野!$B228:$Z228)</f>
        <v>6</v>
      </c>
      <c r="L228">
        <f>COUNT(静岡!$B228:$AC228)</f>
        <v>28</v>
      </c>
      <c r="M228" s="66">
        <f t="shared" si="13"/>
        <v>135</v>
      </c>
      <c r="O228" s="276">
        <f>MAX(茨城!$B228:$Z228)</f>
        <v>27.7</v>
      </c>
      <c r="P228" s="276">
        <f>MAX(栃木!$B228:$Z228)</f>
        <v>24.3</v>
      </c>
      <c r="Q228" s="276">
        <f>MAX(群馬!$B228:$Z228)</f>
        <v>25.8</v>
      </c>
      <c r="R228" s="276">
        <f>MAX(埼玉!$B228:$Z228)</f>
        <v>27.8</v>
      </c>
      <c r="S228" s="276">
        <f>MAX(千葉!$B228:$AA228)</f>
        <v>28</v>
      </c>
      <c r="T228" s="276">
        <f>MAX(東京!$B228:$Z228)</f>
        <v>26.8</v>
      </c>
      <c r="U228" s="276">
        <f>MAX(神奈川!$B228:$Z228)</f>
        <v>27</v>
      </c>
      <c r="V228" s="276">
        <f>MAX(山梨!$B228:$Z228)</f>
        <v>15.8</v>
      </c>
      <c r="W228" s="276">
        <f>MAX(長野!$B228:$Z228)</f>
        <v>18.899999999999999</v>
      </c>
      <c r="X228" s="449">
        <f>MAX(静岡!$B228:$AC228)</f>
        <v>21.4</v>
      </c>
      <c r="Y228" s="278">
        <f t="shared" si="14"/>
        <v>28</v>
      </c>
      <c r="Z228" s="277" t="str">
        <f t="shared" ca="1" si="15"/>
        <v/>
      </c>
      <c r="AA228" s="160"/>
      <c r="AB228" s="161">
        <f>AVERAGE(茨城!$B228:$Z228)</f>
        <v>18.744444444444447</v>
      </c>
      <c r="AC228" s="161">
        <f>AVERAGE(栃木!$B228:$Z228)</f>
        <v>18.91</v>
      </c>
      <c r="AD228" s="161">
        <f>AVERAGE(群馬!$B228:$Z228)</f>
        <v>20.274999999999999</v>
      </c>
      <c r="AE228" s="161">
        <f>AVERAGE(埼玉!$B228:$Z228)</f>
        <v>22.650000000000006</v>
      </c>
      <c r="AF228" s="161">
        <f>AVERAGE(千葉!$B228:$AA228)</f>
        <v>21.209523809523809</v>
      </c>
      <c r="AG228" s="161">
        <f>AVERAGE(東京!$B228:$Z228)</f>
        <v>23.137500000000003</v>
      </c>
      <c r="AH228" s="161">
        <f>AVERAGE(神奈川!$B228:$Z228)</f>
        <v>22.416666666666661</v>
      </c>
      <c r="AI228" s="161">
        <f>AVERAGE(山梨!$B228:$Z228)</f>
        <v>13.125000000000002</v>
      </c>
      <c r="AJ228" s="161">
        <f>AVERAGE(長野!$B228:$Z228)</f>
        <v>11.649999999999999</v>
      </c>
      <c r="AK228" s="161">
        <f>AVERAGE(静岡!$B228:$AC228)</f>
        <v>13.775000000000002</v>
      </c>
      <c r="AL228" s="66"/>
      <c r="AM228" s="73"/>
    </row>
    <row r="229" spans="1:39" x14ac:dyDescent="0.15">
      <c r="A229">
        <f t="shared" si="12"/>
        <v>11</v>
      </c>
      <c r="B229" s="72">
        <v>43417</v>
      </c>
      <c r="C229">
        <f>COUNT(茨城!$B229:$Z229)</f>
        <v>18</v>
      </c>
      <c r="D229">
        <f>COUNT(栃木!$B229:$Z229)</f>
        <v>10</v>
      </c>
      <c r="E229">
        <f>COUNT(群馬!$B229:$Z229)</f>
        <v>8</v>
      </c>
      <c r="F229">
        <f>COUNT(埼玉!$B229:$Z229)</f>
        <v>20</v>
      </c>
      <c r="G229">
        <f>COUNT(千葉!$B229:$AA229)</f>
        <v>21</v>
      </c>
      <c r="H229">
        <f>COUNT(東京!$B229:$Z229)</f>
        <v>8</v>
      </c>
      <c r="I229">
        <f>COUNT(神奈川!$B229:$Z229)</f>
        <v>11</v>
      </c>
      <c r="J229">
        <f>COUNT(山梨!$B229:$Z229)</f>
        <v>4</v>
      </c>
      <c r="K229">
        <f>COUNT(長野!$B229:$Z229)</f>
        <v>6</v>
      </c>
      <c r="L229">
        <f>COUNT(静岡!$B229:$AC229)</f>
        <v>28</v>
      </c>
      <c r="M229" s="66">
        <f t="shared" si="13"/>
        <v>134</v>
      </c>
      <c r="O229" s="276">
        <f>MAX(茨城!$B229:$Z229)</f>
        <v>13.7</v>
      </c>
      <c r="P229" s="276">
        <f>MAX(栃木!$B229:$Z229)</f>
        <v>15.5</v>
      </c>
      <c r="Q229" s="276">
        <f>MAX(群馬!$B229:$Z229)</f>
        <v>16.899999999999999</v>
      </c>
      <c r="R229" s="276">
        <f>MAX(埼玉!$B229:$Z229)</f>
        <v>20.3</v>
      </c>
      <c r="S229" s="276">
        <f>MAX(千葉!$B229:$AA229)</f>
        <v>13.8</v>
      </c>
      <c r="T229" s="276">
        <f>MAX(東京!$B229:$Z229)</f>
        <v>18.2</v>
      </c>
      <c r="U229" s="276">
        <f>MAX(神奈川!$B229:$Z229)</f>
        <v>16.399999999999999</v>
      </c>
      <c r="V229" s="276">
        <f>MAX(山梨!$B229:$Z229)</f>
        <v>15</v>
      </c>
      <c r="W229" s="276">
        <f>MAX(長野!$B229:$Z229)</f>
        <v>7.6</v>
      </c>
      <c r="X229" s="449">
        <f>MAX(静岡!$B229:$AC229)</f>
        <v>17</v>
      </c>
      <c r="Y229" s="278">
        <f t="shared" si="14"/>
        <v>20.3</v>
      </c>
      <c r="Z229" s="277" t="str">
        <f t="shared" ca="1" si="15"/>
        <v/>
      </c>
      <c r="AA229" s="160"/>
      <c r="AB229" s="161">
        <f>AVERAGE(茨城!$B229:$Z229)</f>
        <v>9.2388888888888889</v>
      </c>
      <c r="AC229" s="161">
        <f>AVERAGE(栃木!$B229:$Z229)</f>
        <v>9.26</v>
      </c>
      <c r="AD229" s="161">
        <f>AVERAGE(群馬!$B229:$Z229)</f>
        <v>11.625000000000002</v>
      </c>
      <c r="AE229" s="161">
        <f>AVERAGE(埼玉!$B229:$Z229)</f>
        <v>16.055</v>
      </c>
      <c r="AF229" s="161">
        <f>AVERAGE(千葉!$B229:$AA229)</f>
        <v>9.7523809523809533</v>
      </c>
      <c r="AG229" s="161">
        <f>AVERAGE(東京!$B229:$Z229)</f>
        <v>15.012499999999999</v>
      </c>
      <c r="AH229" s="161">
        <f>AVERAGE(神奈川!$B229:$Z229)</f>
        <v>14.254545454545456</v>
      </c>
      <c r="AI229" s="161">
        <f>AVERAGE(山梨!$B229:$Z229)</f>
        <v>12.775</v>
      </c>
      <c r="AJ229" s="161">
        <f>AVERAGE(長野!$B229:$Z229)</f>
        <v>5.0833333333333339</v>
      </c>
      <c r="AK229" s="161">
        <f>AVERAGE(静岡!$B229:$AC229)</f>
        <v>13.310714285714287</v>
      </c>
      <c r="AL229" s="66"/>
      <c r="AM229" s="73"/>
    </row>
    <row r="230" spans="1:39" x14ac:dyDescent="0.15">
      <c r="A230">
        <f t="shared" si="12"/>
        <v>11</v>
      </c>
      <c r="B230" s="72">
        <v>43418</v>
      </c>
      <c r="C230">
        <f>COUNT(茨城!$B230:$Z230)</f>
        <v>17</v>
      </c>
      <c r="D230">
        <f>COUNT(栃木!$B230:$Z230)</f>
        <v>10</v>
      </c>
      <c r="E230">
        <f>COUNT(群馬!$B230:$Z230)</f>
        <v>8</v>
      </c>
      <c r="F230">
        <f>COUNT(埼玉!$B230:$Z230)</f>
        <v>20</v>
      </c>
      <c r="G230">
        <f>COUNT(千葉!$B230:$AA230)</f>
        <v>21</v>
      </c>
      <c r="H230">
        <f>COUNT(東京!$B230:$Z230)</f>
        <v>8</v>
      </c>
      <c r="I230">
        <f>COUNT(神奈川!$B230:$Z230)</f>
        <v>11</v>
      </c>
      <c r="J230">
        <f>COUNT(山梨!$B230:$Z230)</f>
        <v>4</v>
      </c>
      <c r="K230">
        <f>COUNT(長野!$B230:$Z230)</f>
        <v>5</v>
      </c>
      <c r="L230">
        <f>COUNT(静岡!$B230:$AC230)</f>
        <v>28</v>
      </c>
      <c r="M230" s="66">
        <f t="shared" si="13"/>
        <v>132</v>
      </c>
      <c r="O230" s="276">
        <f>MAX(茨城!$B230:$Z230)</f>
        <v>7.1</v>
      </c>
      <c r="P230" s="276">
        <f>MAX(栃木!$B230:$Z230)</f>
        <v>7.3</v>
      </c>
      <c r="Q230" s="276">
        <f>MAX(群馬!$B230:$Z230)</f>
        <v>9.9</v>
      </c>
      <c r="R230" s="276">
        <f>MAX(埼玉!$B230:$Z230)</f>
        <v>9.6</v>
      </c>
      <c r="S230" s="276">
        <f>MAX(千葉!$B230:$AA230)</f>
        <v>6.7</v>
      </c>
      <c r="T230" s="276">
        <f>MAX(東京!$B230:$Z230)</f>
        <v>8.1999999999999993</v>
      </c>
      <c r="U230" s="276">
        <f>MAX(神奈川!$B230:$Z230)</f>
        <v>9</v>
      </c>
      <c r="V230" s="276">
        <f>MAX(山梨!$B230:$Z230)</f>
        <v>5</v>
      </c>
      <c r="W230" s="276">
        <f>MAX(長野!$B230:$Z230)</f>
        <v>6</v>
      </c>
      <c r="X230" s="449">
        <f>MAX(静岡!$B230:$AC230)</f>
        <v>9.9</v>
      </c>
      <c r="Y230" s="278">
        <f t="shared" si="14"/>
        <v>9.9</v>
      </c>
      <c r="Z230" s="277" t="str">
        <f t="shared" ca="1" si="15"/>
        <v/>
      </c>
      <c r="AA230" s="160"/>
      <c r="AB230" s="161">
        <f>AVERAGE(茨城!$B230:$Z230)</f>
        <v>4.6529411764705877</v>
      </c>
      <c r="AC230" s="161">
        <f>AVERAGE(栃木!$B230:$Z230)</f>
        <v>4.63</v>
      </c>
      <c r="AD230" s="161">
        <f>AVERAGE(群馬!$B230:$Z230)</f>
        <v>5.8249999999999993</v>
      </c>
      <c r="AE230" s="161">
        <f>AVERAGE(埼玉!$B230:$Z230)</f>
        <v>6.3599999999999994</v>
      </c>
      <c r="AF230" s="161">
        <f>AVERAGE(千葉!$B230:$AA230)</f>
        <v>5.1857142857142851</v>
      </c>
      <c r="AG230" s="161">
        <f>AVERAGE(東京!$B230:$Z230)</f>
        <v>7.05</v>
      </c>
      <c r="AH230" s="161">
        <f>AVERAGE(神奈川!$B230:$Z230)</f>
        <v>6.5818181818181811</v>
      </c>
      <c r="AI230" s="161">
        <f>AVERAGE(山梨!$B230:$Z230)</f>
        <v>4.3</v>
      </c>
      <c r="AJ230" s="161">
        <f>AVERAGE(長野!$B230:$Z230)</f>
        <v>2.8400000000000003</v>
      </c>
      <c r="AK230" s="161">
        <f>AVERAGE(静岡!$B230:$AC230)</f>
        <v>6.1035714285714286</v>
      </c>
      <c r="AL230" s="66"/>
      <c r="AM230" s="73"/>
    </row>
    <row r="231" spans="1:39" x14ac:dyDescent="0.15">
      <c r="A231">
        <f t="shared" si="12"/>
        <v>11</v>
      </c>
      <c r="B231" s="72">
        <v>43419</v>
      </c>
      <c r="C231">
        <f>COUNT(茨城!$B231:$Z231)</f>
        <v>17</v>
      </c>
      <c r="D231">
        <f>COUNT(栃木!$B231:$Z231)</f>
        <v>10</v>
      </c>
      <c r="E231">
        <f>COUNT(群馬!$B231:$Z231)</f>
        <v>8</v>
      </c>
      <c r="F231">
        <f>COUNT(埼玉!$B231:$Z231)</f>
        <v>19</v>
      </c>
      <c r="G231">
        <f>COUNT(千葉!$B231:$AA231)</f>
        <v>20</v>
      </c>
      <c r="H231">
        <f>COUNT(東京!$B231:$Z231)</f>
        <v>8</v>
      </c>
      <c r="I231">
        <f>COUNT(神奈川!$B231:$Z231)</f>
        <v>11</v>
      </c>
      <c r="J231">
        <f>COUNT(山梨!$B231:$Z231)</f>
        <v>4</v>
      </c>
      <c r="K231">
        <f>COUNT(長野!$B231:$Z231)</f>
        <v>5</v>
      </c>
      <c r="L231">
        <f>COUNT(静岡!$B231:$AC231)</f>
        <v>27</v>
      </c>
      <c r="M231" s="66">
        <f t="shared" si="13"/>
        <v>129</v>
      </c>
      <c r="O231" s="276">
        <f>MAX(茨城!$B231:$Z231)</f>
        <v>9.6999999999999993</v>
      </c>
      <c r="P231" s="276">
        <f>MAX(栃木!$B231:$Z231)</f>
        <v>8.4</v>
      </c>
      <c r="Q231" s="276">
        <f>MAX(群馬!$B231:$Z231)</f>
        <v>11.6</v>
      </c>
      <c r="R231" s="276">
        <f>MAX(埼玉!$B231:$Z231)</f>
        <v>10.9</v>
      </c>
      <c r="S231" s="276">
        <f>MAX(千葉!$B231:$AA231)</f>
        <v>10.4</v>
      </c>
      <c r="T231" s="276">
        <f>MAX(東京!$B231:$Z231)</f>
        <v>8</v>
      </c>
      <c r="U231" s="276">
        <f>MAX(神奈川!$B231:$Z231)</f>
        <v>7.9</v>
      </c>
      <c r="V231" s="276">
        <f>MAX(山梨!$B231:$Z231)</f>
        <v>7.6000000000000005</v>
      </c>
      <c r="W231" s="276">
        <f>MAX(長野!$B231:$Z231)</f>
        <v>9.6999999999999993</v>
      </c>
      <c r="X231" s="449">
        <f>MAX(静岡!$B231:$AC231)</f>
        <v>9.8000000000000007</v>
      </c>
      <c r="Y231" s="278">
        <f t="shared" si="14"/>
        <v>11.6</v>
      </c>
      <c r="Z231" s="277" t="str">
        <f t="shared" ca="1" si="15"/>
        <v/>
      </c>
      <c r="AA231" s="160"/>
      <c r="AB231" s="161">
        <f>AVERAGE(茨城!$B231:$Z231)</f>
        <v>5.4764705882352942</v>
      </c>
      <c r="AC231" s="161">
        <f>AVERAGE(栃木!$B231:$Z231)</f>
        <v>4.9399999999999995</v>
      </c>
      <c r="AD231" s="161">
        <f>AVERAGE(群馬!$B231:$Z231)</f>
        <v>5.6374999999999993</v>
      </c>
      <c r="AE231" s="161">
        <f>AVERAGE(埼玉!$B231:$Z231)</f>
        <v>7.6947368421052627</v>
      </c>
      <c r="AF231" s="161">
        <f>AVERAGE(千葉!$B231:$AA231)</f>
        <v>6.2550000000000008</v>
      </c>
      <c r="AG231" s="161">
        <f>AVERAGE(東京!$B231:$Z231)</f>
        <v>6.8374999999999995</v>
      </c>
      <c r="AH231" s="161">
        <f>AVERAGE(神奈川!$B231:$Z231)</f>
        <v>5.9818181818181815</v>
      </c>
      <c r="AI231" s="161">
        <f>AVERAGE(山梨!$B231:$Z231)</f>
        <v>6.4</v>
      </c>
      <c r="AJ231" s="161">
        <f>AVERAGE(長野!$B231:$Z231)</f>
        <v>5.6</v>
      </c>
      <c r="AK231" s="161">
        <f>AVERAGE(静岡!$B231:$AC231)</f>
        <v>5.7481481481481476</v>
      </c>
      <c r="AL231" s="66"/>
      <c r="AM231" s="73"/>
    </row>
    <row r="232" spans="1:39" x14ac:dyDescent="0.15">
      <c r="A232">
        <f t="shared" si="12"/>
        <v>11</v>
      </c>
      <c r="B232" s="72">
        <v>43420</v>
      </c>
      <c r="C232">
        <f>COUNT(茨城!$B232:$Z232)</f>
        <v>18</v>
      </c>
      <c r="D232">
        <f>COUNT(栃木!$B232:$Z232)</f>
        <v>10</v>
      </c>
      <c r="E232">
        <f>COUNT(群馬!$B232:$Z232)</f>
        <v>8</v>
      </c>
      <c r="F232">
        <f>COUNT(埼玉!$B232:$Z232)</f>
        <v>19</v>
      </c>
      <c r="G232">
        <f>COUNT(千葉!$B232:$AA232)</f>
        <v>21</v>
      </c>
      <c r="H232">
        <f>COUNT(東京!$B232:$Z232)</f>
        <v>8</v>
      </c>
      <c r="I232">
        <f>COUNT(神奈川!$B232:$Z232)</f>
        <v>11</v>
      </c>
      <c r="J232">
        <f>COUNT(山梨!$B232:$Z232)</f>
        <v>4</v>
      </c>
      <c r="K232">
        <f>COUNT(長野!$B232:$Z232)</f>
        <v>6</v>
      </c>
      <c r="L232">
        <f>COUNT(静岡!$B232:$AC232)</f>
        <v>27</v>
      </c>
      <c r="M232" s="66">
        <f t="shared" si="13"/>
        <v>132</v>
      </c>
      <c r="O232" s="276">
        <f>MAX(茨城!$B232:$Z232)</f>
        <v>16.3</v>
      </c>
      <c r="P232" s="276">
        <f>MAX(栃木!$B232:$Z232)</f>
        <v>12.9</v>
      </c>
      <c r="Q232" s="276">
        <f>MAX(群馬!$B232:$Z232)</f>
        <v>15.3</v>
      </c>
      <c r="R232" s="276">
        <f>MAX(埼玉!$B232:$Z232)</f>
        <v>18.3</v>
      </c>
      <c r="S232" s="276">
        <f>MAX(千葉!$B232:$AA232)</f>
        <v>16.600000000000001</v>
      </c>
      <c r="T232" s="276">
        <f>MAX(東京!$B232:$Z232)</f>
        <v>16.5</v>
      </c>
      <c r="U232" s="276">
        <f>MAX(神奈川!$B232:$Z232)</f>
        <v>16.8</v>
      </c>
      <c r="V232" s="276">
        <f>MAX(山梨!$B232:$Z232)</f>
        <v>10.4</v>
      </c>
      <c r="W232" s="276">
        <f>MAX(長野!$B232:$Z232)</f>
        <v>11.7</v>
      </c>
      <c r="X232" s="449">
        <f>MAX(静岡!$B232:$AC232)</f>
        <v>13.4</v>
      </c>
      <c r="Y232" s="278">
        <f t="shared" si="14"/>
        <v>18.3</v>
      </c>
      <c r="Z232" s="277" t="str">
        <f t="shared" ca="1" si="15"/>
        <v/>
      </c>
      <c r="AA232" s="160"/>
      <c r="AB232" s="161">
        <f>AVERAGE(茨城!$B232:$Z232)</f>
        <v>9.1444444444444439</v>
      </c>
      <c r="AC232" s="161">
        <f>AVERAGE(栃木!$B232:$Z232)</f>
        <v>8.0500000000000007</v>
      </c>
      <c r="AD232" s="161">
        <f>AVERAGE(群馬!$B232:$Z232)</f>
        <v>10.774999999999999</v>
      </c>
      <c r="AE232" s="161">
        <f>AVERAGE(埼玉!$B232:$Z232)</f>
        <v>13.65263157894737</v>
      </c>
      <c r="AF232" s="161">
        <f>AVERAGE(千葉!$B232:$AA232)</f>
        <v>10.776190476190477</v>
      </c>
      <c r="AG232" s="161">
        <f>AVERAGE(東京!$B232:$Z232)</f>
        <v>12.9125</v>
      </c>
      <c r="AH232" s="161">
        <f>AVERAGE(神奈川!$B232:$Z232)</f>
        <v>12.609090909090911</v>
      </c>
      <c r="AI232" s="161">
        <f>AVERAGE(山梨!$B232:$Z232)</f>
        <v>7.7750000000000004</v>
      </c>
      <c r="AJ232" s="161">
        <f>AVERAGE(長野!$B232:$Z232)</f>
        <v>8.4499999999999975</v>
      </c>
      <c r="AK232" s="161">
        <f>AVERAGE(静岡!$B232:$AC232)</f>
        <v>7.3111111111111109</v>
      </c>
      <c r="AL232" s="66"/>
      <c r="AM232" s="73"/>
    </row>
    <row r="233" spans="1:39" x14ac:dyDescent="0.15">
      <c r="A233">
        <f t="shared" si="12"/>
        <v>11</v>
      </c>
      <c r="B233" s="72">
        <v>43421</v>
      </c>
      <c r="C233">
        <f>COUNT(茨城!$B233:$Z233)</f>
        <v>18</v>
      </c>
      <c r="D233">
        <f>COUNT(栃木!$B233:$Z233)</f>
        <v>10</v>
      </c>
      <c r="E233">
        <f>COUNT(群馬!$B233:$Z233)</f>
        <v>8</v>
      </c>
      <c r="F233">
        <f>COUNT(埼玉!$B233:$Z233)</f>
        <v>19</v>
      </c>
      <c r="G233">
        <f>COUNT(千葉!$B233:$AA233)</f>
        <v>21</v>
      </c>
      <c r="H233">
        <f>COUNT(東京!$B233:$Z233)</f>
        <v>8</v>
      </c>
      <c r="I233">
        <f>COUNT(神奈川!$B233:$Z233)</f>
        <v>12</v>
      </c>
      <c r="J233">
        <f>COUNT(山梨!$B233:$Z233)</f>
        <v>4</v>
      </c>
      <c r="K233">
        <f>COUNT(長野!$B233:$Z233)</f>
        <v>6</v>
      </c>
      <c r="L233">
        <f>COUNT(静岡!$B233:$AC233)</f>
        <v>27</v>
      </c>
      <c r="M233" s="66">
        <f t="shared" si="13"/>
        <v>133</v>
      </c>
      <c r="O233" s="276">
        <f>MAX(茨城!$B233:$Z233)</f>
        <v>17.399999999999999</v>
      </c>
      <c r="P233" s="276">
        <f>MAX(栃木!$B233:$Z233)</f>
        <v>13.4</v>
      </c>
      <c r="Q233" s="276">
        <f>MAX(群馬!$B233:$Z233)</f>
        <v>14.4</v>
      </c>
      <c r="R233" s="276">
        <f>MAX(埼玉!$B233:$Z233)</f>
        <v>15.5</v>
      </c>
      <c r="S233" s="276">
        <f>MAX(千葉!$B233:$AA233)</f>
        <v>15.2</v>
      </c>
      <c r="T233" s="276">
        <f>MAX(東京!$B233:$Z233)</f>
        <v>15.8</v>
      </c>
      <c r="U233" s="276">
        <f>MAX(神奈川!$B233:$Z233)</f>
        <v>15.3</v>
      </c>
      <c r="V233" s="276">
        <f>MAX(山梨!$B233:$Z233)</f>
        <v>11</v>
      </c>
      <c r="W233" s="276">
        <f>MAX(長野!$B233:$Z233)</f>
        <v>10.5</v>
      </c>
      <c r="X233" s="449">
        <f>MAX(静岡!$B233:$AC233)</f>
        <v>13.5</v>
      </c>
      <c r="Y233" s="278">
        <f t="shared" si="14"/>
        <v>17.399999999999999</v>
      </c>
      <c r="Z233" s="277" t="str">
        <f t="shared" ca="1" si="15"/>
        <v/>
      </c>
      <c r="AA233" s="160"/>
      <c r="AB233" s="161">
        <f>AVERAGE(茨城!$B233:$Z233)</f>
        <v>10.161111111111111</v>
      </c>
      <c r="AC233" s="161">
        <f>AVERAGE(栃木!$B233:$Z233)</f>
        <v>7.1599999999999993</v>
      </c>
      <c r="AD233" s="161">
        <f>AVERAGE(群馬!$B233:$Z233)</f>
        <v>8.1875</v>
      </c>
      <c r="AE233" s="161">
        <f>AVERAGE(埼玉!$B233:$Z233)</f>
        <v>11.763157894736844</v>
      </c>
      <c r="AF233" s="161">
        <f>AVERAGE(千葉!$B233:$AA233)</f>
        <v>11.680952380952382</v>
      </c>
      <c r="AG233" s="161">
        <f>AVERAGE(東京!$B233:$Z233)</f>
        <v>12.499999999999998</v>
      </c>
      <c r="AH233" s="161">
        <f>AVERAGE(神奈川!$B233:$Z233)</f>
        <v>12.008333333333333</v>
      </c>
      <c r="AI233" s="161">
        <f>AVERAGE(山梨!$B233:$Z233)</f>
        <v>8.9250000000000007</v>
      </c>
      <c r="AJ233" s="161">
        <f>AVERAGE(長野!$B233:$Z233)</f>
        <v>7.8166666666666664</v>
      </c>
      <c r="AK233" s="161">
        <f>AVERAGE(静岡!$B233:$AC233)</f>
        <v>9.777777777777775</v>
      </c>
      <c r="AL233" s="66"/>
      <c r="AM233" s="73"/>
    </row>
    <row r="234" spans="1:39" x14ac:dyDescent="0.15">
      <c r="A234">
        <f t="shared" si="12"/>
        <v>11</v>
      </c>
      <c r="B234" s="72">
        <v>43422</v>
      </c>
      <c r="C234">
        <f>COUNT(茨城!$B234:$Z234)</f>
        <v>18</v>
      </c>
      <c r="D234">
        <f>COUNT(栃木!$B234:$Z234)</f>
        <v>10</v>
      </c>
      <c r="E234">
        <f>COUNT(群馬!$B234:$Z234)</f>
        <v>8</v>
      </c>
      <c r="F234">
        <f>COUNT(埼玉!$B234:$Z234)</f>
        <v>19</v>
      </c>
      <c r="G234">
        <f>COUNT(千葉!$B234:$AA234)</f>
        <v>21</v>
      </c>
      <c r="H234">
        <f>COUNT(東京!$B234:$Z234)</f>
        <v>8</v>
      </c>
      <c r="I234">
        <f>COUNT(神奈川!$B234:$Z234)</f>
        <v>12</v>
      </c>
      <c r="J234">
        <f>COUNT(山梨!$B234:$Z234)</f>
        <v>4</v>
      </c>
      <c r="K234">
        <f>COUNT(長野!$B234:$Z234)</f>
        <v>6</v>
      </c>
      <c r="L234">
        <f>COUNT(静岡!$B234:$AC234)</f>
        <v>27</v>
      </c>
      <c r="M234" s="66">
        <f t="shared" si="13"/>
        <v>133</v>
      </c>
      <c r="O234" s="276">
        <f>MAX(茨城!$B234:$Z234)</f>
        <v>8.4</v>
      </c>
      <c r="P234" s="276">
        <f>MAX(栃木!$B234:$Z234)</f>
        <v>10</v>
      </c>
      <c r="Q234" s="276">
        <f>MAX(群馬!$B234:$Z234)</f>
        <v>13.4</v>
      </c>
      <c r="R234" s="276">
        <f>MAX(埼玉!$B234:$Z234)</f>
        <v>11.2</v>
      </c>
      <c r="S234" s="276">
        <f>MAX(千葉!$B234:$AA234)</f>
        <v>9.3000000000000007</v>
      </c>
      <c r="T234" s="276">
        <f>MAX(東京!$B234:$Z234)</f>
        <v>9</v>
      </c>
      <c r="U234" s="276">
        <f>MAX(神奈川!$B234:$Z234)</f>
        <v>10.5</v>
      </c>
      <c r="V234" s="276">
        <f>MAX(山梨!$B234:$Z234)</f>
        <v>13.8</v>
      </c>
      <c r="W234" s="276">
        <f>MAX(長野!$B234:$Z234)</f>
        <v>11.4</v>
      </c>
      <c r="X234" s="449">
        <f>MAX(静岡!$B234:$AC234)</f>
        <v>14.8</v>
      </c>
      <c r="Y234" s="278">
        <f t="shared" si="14"/>
        <v>14.8</v>
      </c>
      <c r="Z234" s="277" t="str">
        <f t="shared" ca="1" si="15"/>
        <v/>
      </c>
      <c r="AA234" s="160"/>
      <c r="AB234" s="161">
        <f>AVERAGE(茨城!$B234:$Z234)</f>
        <v>5.822222222222222</v>
      </c>
      <c r="AC234" s="161">
        <f>AVERAGE(栃木!$B234:$Z234)</f>
        <v>6.4799999999999986</v>
      </c>
      <c r="AD234" s="161">
        <f>AVERAGE(群馬!$B234:$Z234)</f>
        <v>10.3375</v>
      </c>
      <c r="AE234" s="161">
        <f>AVERAGE(埼玉!$B234:$Z234)</f>
        <v>9.1473684210526311</v>
      </c>
      <c r="AF234" s="161">
        <f>AVERAGE(千葉!$B234:$AA234)</f>
        <v>6.333333333333333</v>
      </c>
      <c r="AG234" s="161">
        <f>AVERAGE(東京!$B234:$Z234)</f>
        <v>8.15</v>
      </c>
      <c r="AH234" s="161">
        <f>AVERAGE(神奈川!$B234:$Z234)</f>
        <v>8.3916666666666657</v>
      </c>
      <c r="AI234" s="161">
        <f>AVERAGE(山梨!$B234:$Z234)</f>
        <v>10.324999999999999</v>
      </c>
      <c r="AJ234" s="161">
        <f>AVERAGE(長野!$B234:$Z234)</f>
        <v>8.9833333333333325</v>
      </c>
      <c r="AK234" s="161">
        <f>AVERAGE(静岡!$B234:$AC234)</f>
        <v>10.951851851851851</v>
      </c>
      <c r="AL234" s="66"/>
      <c r="AM234" s="73"/>
    </row>
    <row r="235" spans="1:39" x14ac:dyDescent="0.15">
      <c r="A235">
        <f t="shared" si="12"/>
        <v>11</v>
      </c>
      <c r="B235" s="72">
        <v>43423</v>
      </c>
      <c r="C235">
        <f>COUNT(茨城!$B235:$Z235)</f>
        <v>18</v>
      </c>
      <c r="D235">
        <f>COUNT(栃木!$B235:$Z235)</f>
        <v>10</v>
      </c>
      <c r="E235">
        <f>COUNT(群馬!$B235:$Z235)</f>
        <v>8</v>
      </c>
      <c r="F235">
        <f>COUNT(埼玉!$B235:$Z235)</f>
        <v>19</v>
      </c>
      <c r="G235">
        <f>COUNT(千葉!$B235:$AA235)</f>
        <v>20</v>
      </c>
      <c r="H235">
        <f>COUNT(東京!$B235:$Z235)</f>
        <v>8</v>
      </c>
      <c r="I235">
        <f>COUNT(神奈川!$B235:$Z235)</f>
        <v>11</v>
      </c>
      <c r="J235">
        <f>COUNT(山梨!$B235:$Z235)</f>
        <v>4</v>
      </c>
      <c r="K235">
        <f>COUNT(長野!$B235:$Z235)</f>
        <v>4</v>
      </c>
      <c r="L235">
        <f>COUNT(静岡!$B235:$AC235)</f>
        <v>27</v>
      </c>
      <c r="M235" s="66">
        <f t="shared" si="13"/>
        <v>129</v>
      </c>
      <c r="O235" s="276">
        <f>MAX(茨城!$B235:$Z235)</f>
        <v>13.8</v>
      </c>
      <c r="P235" s="276">
        <f>MAX(栃木!$B235:$Z235)</f>
        <v>13.5</v>
      </c>
      <c r="Q235" s="276">
        <f>MAX(群馬!$B235:$Z235)</f>
        <v>16.5</v>
      </c>
      <c r="R235" s="276">
        <f>MAX(埼玉!$B235:$Z235)</f>
        <v>16</v>
      </c>
      <c r="S235" s="276">
        <f>MAX(千葉!$B235:$AA235)</f>
        <v>13.5</v>
      </c>
      <c r="T235" s="276">
        <f>MAX(東京!$B235:$Z235)</f>
        <v>16.5</v>
      </c>
      <c r="U235" s="276">
        <f>MAX(神奈川!$B235:$Z235)</f>
        <v>15.4</v>
      </c>
      <c r="V235" s="276">
        <f>MAX(山梨!$B235:$Z235)</f>
        <v>15</v>
      </c>
      <c r="W235" s="276">
        <f>MAX(長野!$B235:$Z235)</f>
        <v>8.1999999999999993</v>
      </c>
      <c r="X235" s="449">
        <f>MAX(静岡!$B235:$AC235)</f>
        <v>17.2</v>
      </c>
      <c r="Y235" s="278">
        <f t="shared" si="14"/>
        <v>17.2</v>
      </c>
      <c r="Z235" s="277" t="str">
        <f t="shared" ca="1" si="15"/>
        <v/>
      </c>
      <c r="AA235" s="160"/>
      <c r="AB235" s="161">
        <f>AVERAGE(茨城!$B235:$Z235)</f>
        <v>8.0888888888888886</v>
      </c>
      <c r="AC235" s="161">
        <f>AVERAGE(栃木!$B235:$Z235)</f>
        <v>7.1300000000000008</v>
      </c>
      <c r="AD235" s="161">
        <f>AVERAGE(群馬!$B235:$Z235)</f>
        <v>9.4875000000000007</v>
      </c>
      <c r="AE235" s="161">
        <f>AVERAGE(埼玉!$B235:$Z235)</f>
        <v>11.310526315789474</v>
      </c>
      <c r="AF235" s="161">
        <f>AVERAGE(千葉!$B235:$AA235)</f>
        <v>9.67</v>
      </c>
      <c r="AG235" s="161">
        <f>AVERAGE(東京!$B235:$Z235)</f>
        <v>13.324999999999999</v>
      </c>
      <c r="AH235" s="161">
        <f>AVERAGE(神奈川!$B235:$Z235)</f>
        <v>13.263636363636362</v>
      </c>
      <c r="AI235" s="161">
        <f>AVERAGE(山梨!$B235:$Z235)</f>
        <v>12.574999999999999</v>
      </c>
      <c r="AJ235" s="161">
        <f>AVERAGE(長野!$B235:$Z235)</f>
        <v>5.6249999999999991</v>
      </c>
      <c r="AK235" s="161">
        <f>AVERAGE(静岡!$B235:$AC235)</f>
        <v>10.903703703703703</v>
      </c>
      <c r="AL235" s="66"/>
      <c r="AM235" s="73"/>
    </row>
    <row r="236" spans="1:39" x14ac:dyDescent="0.15">
      <c r="A236">
        <f t="shared" si="12"/>
        <v>11</v>
      </c>
      <c r="B236" s="72">
        <v>43424</v>
      </c>
      <c r="C236">
        <f>COUNT(茨城!$B236:$Z236)</f>
        <v>17</v>
      </c>
      <c r="D236">
        <f>COUNT(栃木!$B236:$Z236)</f>
        <v>10</v>
      </c>
      <c r="E236">
        <f>COUNT(群馬!$B236:$Z236)</f>
        <v>8</v>
      </c>
      <c r="F236">
        <f>COUNT(埼玉!$B236:$Z236)</f>
        <v>19</v>
      </c>
      <c r="G236">
        <f>COUNT(千葉!$B236:$AA236)</f>
        <v>20</v>
      </c>
      <c r="H236">
        <f>COUNT(東京!$B236:$Z236)</f>
        <v>8</v>
      </c>
      <c r="I236">
        <f>COUNT(神奈川!$B236:$Z236)</f>
        <v>10</v>
      </c>
      <c r="J236">
        <f>COUNT(山梨!$B236:$Z236)</f>
        <v>4</v>
      </c>
      <c r="K236">
        <f>COUNT(長野!$B236:$Z236)</f>
        <v>3</v>
      </c>
      <c r="L236">
        <f>COUNT(静岡!$B236:$AC236)</f>
        <v>27</v>
      </c>
      <c r="M236" s="66">
        <f t="shared" si="13"/>
        <v>126</v>
      </c>
      <c r="O236" s="276">
        <f>MAX(茨城!$B236:$Z236)</f>
        <v>8.6999999999999993</v>
      </c>
      <c r="P236" s="276">
        <f>MAX(栃木!$B236:$Z236)</f>
        <v>7.4</v>
      </c>
      <c r="Q236" s="276">
        <f>MAX(群馬!$B236:$Z236)</f>
        <v>8</v>
      </c>
      <c r="R236" s="276">
        <f>MAX(埼玉!$B236:$Z236)</f>
        <v>9</v>
      </c>
      <c r="S236" s="276">
        <f>MAX(千葉!$B236:$AA236)</f>
        <v>9.8000000000000007</v>
      </c>
      <c r="T236" s="276">
        <f>MAX(東京!$B236:$Z236)</f>
        <v>7.7</v>
      </c>
      <c r="U236" s="276">
        <f>MAX(神奈川!$B236:$Z236)</f>
        <v>7.2</v>
      </c>
      <c r="V236" s="276">
        <f>MAX(山梨!$B236:$Z236)</f>
        <v>6</v>
      </c>
      <c r="W236" s="276">
        <f>MAX(長野!$B236:$Z236)</f>
        <v>8.3000000000000007</v>
      </c>
      <c r="X236" s="449">
        <f>MAX(静岡!$B236:$AC236)</f>
        <v>9.8000000000000007</v>
      </c>
      <c r="Y236" s="278">
        <f t="shared" si="14"/>
        <v>9.8000000000000007</v>
      </c>
      <c r="Z236" s="277" t="str">
        <f t="shared" ca="1" si="15"/>
        <v/>
      </c>
      <c r="AA236" s="160"/>
      <c r="AB236" s="161">
        <f>AVERAGE(茨城!$B236:$Z236)</f>
        <v>6.0705882352941174</v>
      </c>
      <c r="AC236" s="161">
        <f>AVERAGE(栃木!$B236:$Z236)</f>
        <v>4.22</v>
      </c>
      <c r="AD236" s="161">
        <f>AVERAGE(群馬!$B236:$Z236)</f>
        <v>4.6624999999999996</v>
      </c>
      <c r="AE236" s="161">
        <f>AVERAGE(埼玉!$B236:$Z236)</f>
        <v>5.5789473684210522</v>
      </c>
      <c r="AF236" s="161">
        <f>AVERAGE(千葉!$B236:$AA236)</f>
        <v>5.4849999999999994</v>
      </c>
      <c r="AG236" s="161">
        <f>AVERAGE(東京!$B236:$Z236)</f>
        <v>6.125</v>
      </c>
      <c r="AH236" s="161">
        <f>AVERAGE(神奈川!$B236:$Z236)</f>
        <v>5.05</v>
      </c>
      <c r="AI236" s="161">
        <f>AVERAGE(山梨!$B236:$Z236)</f>
        <v>4.7249999999999996</v>
      </c>
      <c r="AJ236" s="161">
        <f>AVERAGE(長野!$B236:$Z236)</f>
        <v>5.5</v>
      </c>
      <c r="AK236" s="161">
        <f>AVERAGE(静岡!$B236:$AC236)</f>
        <v>5.5185185185185173</v>
      </c>
      <c r="AL236" s="66"/>
      <c r="AM236" s="73"/>
    </row>
    <row r="237" spans="1:39" x14ac:dyDescent="0.15">
      <c r="A237">
        <f t="shared" si="12"/>
        <v>11</v>
      </c>
      <c r="B237" s="72">
        <v>43425</v>
      </c>
      <c r="C237">
        <f>COUNT(茨城!$B237:$Z237)</f>
        <v>17</v>
      </c>
      <c r="D237">
        <f>COUNT(栃木!$B237:$Z237)</f>
        <v>11</v>
      </c>
      <c r="E237">
        <f>COUNT(群馬!$B237:$Z237)</f>
        <v>8</v>
      </c>
      <c r="F237">
        <f>COUNT(埼玉!$B237:$Z237)</f>
        <v>19</v>
      </c>
      <c r="G237">
        <f>COUNT(千葉!$B237:$AA237)</f>
        <v>21</v>
      </c>
      <c r="H237">
        <f>COUNT(東京!$B237:$Z237)</f>
        <v>8</v>
      </c>
      <c r="I237">
        <f>COUNT(神奈川!$B237:$Z237)</f>
        <v>11</v>
      </c>
      <c r="J237">
        <f>COUNT(山梨!$B237:$Z237)</f>
        <v>4</v>
      </c>
      <c r="K237">
        <f>COUNT(長野!$B237:$Z237)</f>
        <v>4</v>
      </c>
      <c r="L237">
        <f>COUNT(静岡!$B237:$AC237)</f>
        <v>27</v>
      </c>
      <c r="M237" s="66">
        <f t="shared" si="13"/>
        <v>130</v>
      </c>
      <c r="O237" s="276">
        <f>MAX(茨城!$B237:$Z237)</f>
        <v>23.8</v>
      </c>
      <c r="P237" s="276">
        <f>MAX(栃木!$B237:$Z237)</f>
        <v>16.899999999999999</v>
      </c>
      <c r="Q237" s="276">
        <f>MAX(群馬!$B237:$Z237)</f>
        <v>17.5</v>
      </c>
      <c r="R237" s="276">
        <f>MAX(埼玉!$B237:$Z237)</f>
        <v>21.8</v>
      </c>
      <c r="S237" s="276">
        <f>MAX(千葉!$B237:$AA237)</f>
        <v>19.8</v>
      </c>
      <c r="T237" s="276">
        <f>MAX(東京!$B237:$Z237)</f>
        <v>25.3</v>
      </c>
      <c r="U237" s="276">
        <f>MAX(神奈川!$B237:$Z237)</f>
        <v>18.899999999999999</v>
      </c>
      <c r="V237" s="276">
        <f>MAX(山梨!$B237:$Z237)</f>
        <v>10.9</v>
      </c>
      <c r="W237" s="276">
        <f>MAX(長野!$B237:$Z237)</f>
        <v>17.5</v>
      </c>
      <c r="X237" s="449">
        <f>MAX(静岡!$B237:$AC237)</f>
        <v>16.399999999999999</v>
      </c>
      <c r="Y237" s="278">
        <f t="shared" si="14"/>
        <v>25.3</v>
      </c>
      <c r="Z237" s="277" t="str">
        <f t="shared" ca="1" si="15"/>
        <v/>
      </c>
      <c r="AA237" s="160"/>
      <c r="AB237" s="161">
        <f>AVERAGE(茨城!$B237:$Z237)</f>
        <v>14.147058823529413</v>
      </c>
      <c r="AC237" s="161">
        <f>AVERAGE(栃木!$B237:$Z237)</f>
        <v>11.718181818181819</v>
      </c>
      <c r="AD237" s="161">
        <f>AVERAGE(群馬!$B237:$Z237)</f>
        <v>10.274999999999999</v>
      </c>
      <c r="AE237" s="161">
        <f>AVERAGE(埼玉!$B237:$Z237)</f>
        <v>15.547368421052633</v>
      </c>
      <c r="AF237" s="161">
        <f>AVERAGE(千葉!$B237:$AA237)</f>
        <v>13.242857142857144</v>
      </c>
      <c r="AG237" s="161">
        <f>AVERAGE(東京!$B237:$Z237)</f>
        <v>18.399999999999999</v>
      </c>
      <c r="AH237" s="161">
        <f>AVERAGE(神奈川!$B237:$Z237)</f>
        <v>13.918181818181818</v>
      </c>
      <c r="AI237" s="161">
        <f>AVERAGE(山梨!$B237:$Z237)</f>
        <v>9.3000000000000007</v>
      </c>
      <c r="AJ237" s="161">
        <f>AVERAGE(長野!$B237:$Z237)</f>
        <v>12</v>
      </c>
      <c r="AK237" s="161">
        <f>AVERAGE(静岡!$B237:$AC237)</f>
        <v>10.474074074074073</v>
      </c>
      <c r="AL237" s="66"/>
      <c r="AM237" s="73"/>
    </row>
    <row r="238" spans="1:39" x14ac:dyDescent="0.15">
      <c r="A238">
        <f t="shared" si="12"/>
        <v>11</v>
      </c>
      <c r="B238" s="72">
        <v>43426</v>
      </c>
      <c r="C238">
        <f>COUNT(茨城!$B238:$Z238)</f>
        <v>18</v>
      </c>
      <c r="D238">
        <f>COUNT(栃木!$B238:$Z238)</f>
        <v>11</v>
      </c>
      <c r="E238">
        <f>COUNT(群馬!$B238:$Z238)</f>
        <v>8</v>
      </c>
      <c r="F238">
        <f>COUNT(埼玉!$B238:$Z238)</f>
        <v>20</v>
      </c>
      <c r="G238">
        <f>COUNT(千葉!$B238:$AA238)</f>
        <v>21</v>
      </c>
      <c r="H238">
        <f>COUNT(東京!$B238:$Z238)</f>
        <v>8</v>
      </c>
      <c r="I238">
        <f>COUNT(神奈川!$B238:$Z238)</f>
        <v>12</v>
      </c>
      <c r="J238">
        <f>COUNT(山梨!$B238:$Z238)</f>
        <v>4</v>
      </c>
      <c r="K238">
        <f>COUNT(長野!$B238:$Z238)</f>
        <v>4</v>
      </c>
      <c r="L238">
        <f>COUNT(静岡!$B238:$AC238)</f>
        <v>27</v>
      </c>
      <c r="M238" s="66">
        <f t="shared" si="13"/>
        <v>133</v>
      </c>
      <c r="O238" s="276">
        <f>MAX(茨城!$B238:$Z238)</f>
        <v>27.6</v>
      </c>
      <c r="P238" s="276">
        <f>MAX(栃木!$B238:$Z238)</f>
        <v>23.8</v>
      </c>
      <c r="Q238" s="276">
        <f>MAX(群馬!$B238:$Z238)</f>
        <v>18.2</v>
      </c>
      <c r="R238" s="276">
        <f>MAX(埼玉!$B238:$Z238)</f>
        <v>22.7</v>
      </c>
      <c r="S238" s="276">
        <f>MAX(千葉!$B238:$AA238)</f>
        <v>26.4</v>
      </c>
      <c r="T238" s="276">
        <f>MAX(東京!$B238:$Z238)</f>
        <v>25.3</v>
      </c>
      <c r="U238" s="276">
        <f>MAX(神奈川!$B238:$Z238)</f>
        <v>22.5</v>
      </c>
      <c r="V238" s="276">
        <f>MAX(山梨!$B238:$Z238)</f>
        <v>20.700000000000003</v>
      </c>
      <c r="W238" s="276">
        <f>MAX(長野!$B238:$Z238)</f>
        <v>13.5</v>
      </c>
      <c r="X238" s="449">
        <f>MAX(静岡!$B238:$AC238)</f>
        <v>14.3</v>
      </c>
      <c r="Y238" s="278">
        <f t="shared" si="14"/>
        <v>27.6</v>
      </c>
      <c r="Z238" s="277" t="str">
        <f t="shared" ca="1" si="15"/>
        <v/>
      </c>
      <c r="AA238" s="160"/>
      <c r="AB238" s="161">
        <f>AVERAGE(茨城!$B238:$Z238)</f>
        <v>14.644444444444446</v>
      </c>
      <c r="AC238" s="161">
        <f>AVERAGE(栃木!$B238:$Z238)</f>
        <v>12.290909090909093</v>
      </c>
      <c r="AD238" s="161">
        <f>AVERAGE(群馬!$B238:$Z238)</f>
        <v>10.362500000000001</v>
      </c>
      <c r="AE238" s="161">
        <f>AVERAGE(埼玉!$B238:$Z238)</f>
        <v>16.16</v>
      </c>
      <c r="AF238" s="161">
        <f>AVERAGE(千葉!$B238:$AA238)</f>
        <v>14.947619047619051</v>
      </c>
      <c r="AG238" s="161">
        <f>AVERAGE(東京!$B238:$Z238)</f>
        <v>20.962499999999999</v>
      </c>
      <c r="AH238" s="161">
        <f>AVERAGE(神奈川!$B238:$Z238)</f>
        <v>18.074999999999999</v>
      </c>
      <c r="AI238" s="161">
        <f>AVERAGE(山梨!$B238:$Z238)</f>
        <v>17.100000000000001</v>
      </c>
      <c r="AJ238" s="161">
        <f>AVERAGE(長野!$B238:$Z238)</f>
        <v>8.4249999999999989</v>
      </c>
      <c r="AK238" s="161">
        <f>AVERAGE(静岡!$B238:$AC238)</f>
        <v>9.5592592592592602</v>
      </c>
      <c r="AL238" s="66"/>
      <c r="AM238" s="73"/>
    </row>
    <row r="239" spans="1:39" x14ac:dyDescent="0.15">
      <c r="A239">
        <f t="shared" si="12"/>
        <v>11</v>
      </c>
      <c r="B239" s="72">
        <v>43427</v>
      </c>
      <c r="C239">
        <f>COUNT(茨城!$B239:$Z239)</f>
        <v>18</v>
      </c>
      <c r="D239">
        <f>COUNT(栃木!$B239:$Z239)</f>
        <v>11</v>
      </c>
      <c r="E239">
        <f>COUNT(群馬!$B239:$Z239)</f>
        <v>8</v>
      </c>
      <c r="F239">
        <f>COUNT(埼玉!$B239:$Z239)</f>
        <v>20</v>
      </c>
      <c r="G239">
        <f>COUNT(千葉!$B239:$AA239)</f>
        <v>21</v>
      </c>
      <c r="H239">
        <f>COUNT(東京!$B239:$Z239)</f>
        <v>8</v>
      </c>
      <c r="I239">
        <f>COUNT(神奈川!$B239:$Z239)</f>
        <v>12</v>
      </c>
      <c r="J239">
        <f>COUNT(山梨!$B239:$Z239)</f>
        <v>4</v>
      </c>
      <c r="K239">
        <f>COUNT(長野!$B239:$Z239)</f>
        <v>6</v>
      </c>
      <c r="L239">
        <f>COUNT(静岡!$B239:$AC239)</f>
        <v>27</v>
      </c>
      <c r="M239" s="66">
        <f t="shared" si="13"/>
        <v>135</v>
      </c>
      <c r="O239" s="276">
        <f>MAX(茨城!$B239:$Z239)</f>
        <v>9</v>
      </c>
      <c r="P239" s="276">
        <f>MAX(栃木!$B239:$Z239)</f>
        <v>3.7</v>
      </c>
      <c r="Q239" s="276">
        <f>MAX(群馬!$B239:$Z239)</f>
        <v>4.3</v>
      </c>
      <c r="R239" s="276">
        <f>MAX(埼玉!$B239:$Z239)</f>
        <v>5.8</v>
      </c>
      <c r="S239" s="276">
        <f>MAX(千葉!$B239:$AA239)</f>
        <v>10.5</v>
      </c>
      <c r="T239" s="276">
        <f>MAX(東京!$B239:$Z239)</f>
        <v>6.1</v>
      </c>
      <c r="U239" s="276">
        <f>MAX(神奈川!$B239:$Z239)</f>
        <v>6.7</v>
      </c>
      <c r="V239" s="276">
        <f>MAX(山梨!$B239:$Z239)</f>
        <v>5.3000000000000007</v>
      </c>
      <c r="W239" s="276">
        <f>MAX(長野!$B239:$Z239)</f>
        <v>3.9</v>
      </c>
      <c r="X239" s="449">
        <f>MAX(静岡!$B239:$AC239)</f>
        <v>7.3</v>
      </c>
      <c r="Y239" s="278">
        <f t="shared" si="14"/>
        <v>10.5</v>
      </c>
      <c r="Z239" s="277" t="str">
        <f t="shared" ca="1" si="15"/>
        <v/>
      </c>
      <c r="AA239" s="160"/>
      <c r="AB239" s="161">
        <f>AVERAGE(茨城!$B239:$Z239)</f>
        <v>3.4222222222222221</v>
      </c>
      <c r="AC239" s="161">
        <f>AVERAGE(栃木!$B239:$Z239)</f>
        <v>0.88181818181818172</v>
      </c>
      <c r="AD239" s="161">
        <f>AVERAGE(群馬!$B239:$Z239)</f>
        <v>1.8125</v>
      </c>
      <c r="AE239" s="161">
        <f>AVERAGE(埼玉!$B239:$Z239)</f>
        <v>2.9899999999999993</v>
      </c>
      <c r="AF239" s="161">
        <f>AVERAGE(千葉!$B239:$AA239)</f>
        <v>5.3761904761904757</v>
      </c>
      <c r="AG239" s="161">
        <f>AVERAGE(東京!$B239:$Z239)</f>
        <v>4.4249999999999998</v>
      </c>
      <c r="AH239" s="161">
        <f>AVERAGE(神奈川!$B239:$Z239)</f>
        <v>3.9583333333333335</v>
      </c>
      <c r="AI239" s="161">
        <f>AVERAGE(山梨!$B239:$Z239)</f>
        <v>3.8500000000000005</v>
      </c>
      <c r="AJ239" s="161">
        <f>AVERAGE(長野!$B239:$Z239)</f>
        <v>1.8999999999999997</v>
      </c>
      <c r="AK239" s="161">
        <f>AVERAGE(静岡!$B239:$AC239)</f>
        <v>3.3592592592592587</v>
      </c>
      <c r="AL239" s="66"/>
      <c r="AM239" s="73"/>
    </row>
    <row r="240" spans="1:39" x14ac:dyDescent="0.15">
      <c r="A240">
        <f t="shared" si="12"/>
        <v>11</v>
      </c>
      <c r="B240" s="72">
        <v>43428</v>
      </c>
      <c r="C240">
        <f>COUNT(茨城!$B240:$Z240)</f>
        <v>18</v>
      </c>
      <c r="D240">
        <f>COUNT(栃木!$B240:$Z240)</f>
        <v>11</v>
      </c>
      <c r="E240">
        <f>COUNT(群馬!$B240:$Z240)</f>
        <v>8</v>
      </c>
      <c r="F240">
        <f>COUNT(埼玉!$B240:$Z240)</f>
        <v>20</v>
      </c>
      <c r="G240">
        <f>COUNT(千葉!$B240:$AA240)</f>
        <v>21</v>
      </c>
      <c r="H240">
        <f>COUNT(東京!$B240:$Z240)</f>
        <v>8</v>
      </c>
      <c r="I240">
        <f>COUNT(神奈川!$B240:$Z240)</f>
        <v>12</v>
      </c>
      <c r="J240">
        <f>COUNT(山梨!$B240:$Z240)</f>
        <v>4</v>
      </c>
      <c r="K240">
        <f>COUNT(長野!$B240:$Z240)</f>
        <v>6</v>
      </c>
      <c r="L240">
        <f>COUNT(静岡!$B240:$AC240)</f>
        <v>27</v>
      </c>
      <c r="M240" s="66">
        <f t="shared" si="13"/>
        <v>135</v>
      </c>
      <c r="O240" s="276">
        <f>MAX(茨城!$B240:$Z240)</f>
        <v>10.9</v>
      </c>
      <c r="P240" s="276">
        <f>MAX(栃木!$B240:$Z240)</f>
        <v>8.1</v>
      </c>
      <c r="Q240" s="276">
        <f>MAX(群馬!$B240:$Z240)</f>
        <v>9.9</v>
      </c>
      <c r="R240" s="276">
        <f>MAX(埼玉!$B240:$Z240)</f>
        <v>12.5</v>
      </c>
      <c r="S240" s="276">
        <f>MAX(千葉!$B240:$AA240)</f>
        <v>7.9</v>
      </c>
      <c r="T240" s="276">
        <f>MAX(東京!$B240:$Z240)</f>
        <v>7.4</v>
      </c>
      <c r="U240" s="276">
        <f>MAX(神奈川!$B240:$Z240)</f>
        <v>7.8</v>
      </c>
      <c r="V240" s="276">
        <f>MAX(山梨!$B240:$Z240)</f>
        <v>7.5</v>
      </c>
      <c r="W240" s="276">
        <f>MAX(長野!$B240:$Z240)</f>
        <v>13.5</v>
      </c>
      <c r="X240" s="449">
        <f>MAX(静岡!$B240:$AC240)</f>
        <v>12.5</v>
      </c>
      <c r="Y240" s="278">
        <f t="shared" si="14"/>
        <v>13.5</v>
      </c>
      <c r="Z240" s="277" t="str">
        <f t="shared" ca="1" si="15"/>
        <v/>
      </c>
      <c r="AA240" s="160"/>
      <c r="AB240" s="161">
        <f>AVERAGE(茨城!$B240:$Z240)</f>
        <v>4.6722222222222225</v>
      </c>
      <c r="AC240" s="161">
        <f>AVERAGE(栃木!$B240:$Z240)</f>
        <v>4.6454545454545446</v>
      </c>
      <c r="AD240" s="161">
        <f>AVERAGE(群馬!$B240:$Z240)</f>
        <v>5.7374999999999998</v>
      </c>
      <c r="AE240" s="161">
        <f>AVERAGE(埼玉!$B240:$Z240)</f>
        <v>8.4149999999999991</v>
      </c>
      <c r="AF240" s="161">
        <f>AVERAGE(千葉!$B240:$AA240)</f>
        <v>4.3666666666666671</v>
      </c>
      <c r="AG240" s="161">
        <f>AVERAGE(東京!$B240:$Z240)</f>
        <v>6.2625000000000002</v>
      </c>
      <c r="AH240" s="161">
        <f>AVERAGE(神奈川!$B240:$Z240)</f>
        <v>4.9249999999999998</v>
      </c>
      <c r="AI240" s="161">
        <f>AVERAGE(山梨!$B240:$Z240)</f>
        <v>5.3000000000000007</v>
      </c>
      <c r="AJ240" s="161">
        <f>AVERAGE(長野!$B240:$Z240)</f>
        <v>5.75</v>
      </c>
      <c r="AK240" s="161">
        <f>AVERAGE(静岡!$B240:$AC240)</f>
        <v>5.8296296296296291</v>
      </c>
      <c r="AL240" s="66"/>
      <c r="AM240" s="73"/>
    </row>
    <row r="241" spans="1:39" x14ac:dyDescent="0.15">
      <c r="A241">
        <f t="shared" si="12"/>
        <v>11</v>
      </c>
      <c r="B241" s="72">
        <v>43429</v>
      </c>
      <c r="C241">
        <f>COUNT(茨城!$B241:$Z241)</f>
        <v>18</v>
      </c>
      <c r="D241">
        <f>COUNT(栃木!$B241:$Z241)</f>
        <v>11</v>
      </c>
      <c r="E241">
        <f>COUNT(群馬!$B241:$Z241)</f>
        <v>8</v>
      </c>
      <c r="F241">
        <f>COUNT(埼玉!$B241:$Z241)</f>
        <v>20</v>
      </c>
      <c r="G241">
        <f>COUNT(千葉!$B241:$AA241)</f>
        <v>21</v>
      </c>
      <c r="H241">
        <f>COUNT(東京!$B241:$Z241)</f>
        <v>8</v>
      </c>
      <c r="I241">
        <f>COUNT(神奈川!$B241:$Z241)</f>
        <v>12</v>
      </c>
      <c r="J241">
        <f>COUNT(山梨!$B241:$Z241)</f>
        <v>4</v>
      </c>
      <c r="K241">
        <f>COUNT(長野!$B241:$Z241)</f>
        <v>6</v>
      </c>
      <c r="L241">
        <f>COUNT(静岡!$B241:$AC241)</f>
        <v>27</v>
      </c>
      <c r="M241" s="66">
        <f t="shared" si="13"/>
        <v>135</v>
      </c>
      <c r="O241" s="276">
        <f>MAX(茨城!$B241:$Z241)</f>
        <v>18.3</v>
      </c>
      <c r="P241" s="276">
        <f>MAX(栃木!$B241:$Z241)</f>
        <v>12.7</v>
      </c>
      <c r="Q241" s="276">
        <f>MAX(群馬!$B241:$Z241)</f>
        <v>14.8</v>
      </c>
      <c r="R241" s="276">
        <f>MAX(埼玉!$B241:$Z241)</f>
        <v>18.899999999999999</v>
      </c>
      <c r="S241" s="276">
        <f>MAX(千葉!$B241:$AA241)</f>
        <v>15.9</v>
      </c>
      <c r="T241" s="276">
        <f>MAX(東京!$B241:$Z241)</f>
        <v>21.7</v>
      </c>
      <c r="U241" s="276">
        <f>MAX(神奈川!$B241:$Z241)</f>
        <v>17.899999999999999</v>
      </c>
      <c r="V241" s="276">
        <f>MAX(山梨!$B241:$Z241)</f>
        <v>10.9</v>
      </c>
      <c r="W241" s="276">
        <f>MAX(長野!$B241:$Z241)</f>
        <v>12.2</v>
      </c>
      <c r="X241" s="449">
        <f>MAX(静岡!$B241:$AC241)</f>
        <v>19.899999999999999</v>
      </c>
      <c r="Y241" s="278">
        <f t="shared" si="14"/>
        <v>21.7</v>
      </c>
      <c r="Z241" s="277" t="str">
        <f t="shared" ca="1" si="15"/>
        <v/>
      </c>
      <c r="AA241" s="160"/>
      <c r="AB241" s="161">
        <f>AVERAGE(茨城!$B241:$Z241)</f>
        <v>10.105555555555554</v>
      </c>
      <c r="AC241" s="161">
        <f>AVERAGE(栃木!$B241:$Z241)</f>
        <v>7.754545454545454</v>
      </c>
      <c r="AD241" s="161">
        <f>AVERAGE(群馬!$B241:$Z241)</f>
        <v>10.125</v>
      </c>
      <c r="AE241" s="161">
        <f>AVERAGE(埼玉!$B241:$Z241)</f>
        <v>13.475</v>
      </c>
      <c r="AF241" s="161">
        <f>AVERAGE(千葉!$B241:$AA241)</f>
        <v>11.719047619047622</v>
      </c>
      <c r="AG241" s="161">
        <f>AVERAGE(東京!$B241:$Z241)</f>
        <v>14.787499999999998</v>
      </c>
      <c r="AH241" s="161">
        <f>AVERAGE(神奈川!$B241:$Z241)</f>
        <v>11.45833333333333</v>
      </c>
      <c r="AI241" s="161">
        <f>AVERAGE(山梨!$B241:$Z241)</f>
        <v>8.3000000000000007</v>
      </c>
      <c r="AJ241" s="161">
        <f>AVERAGE(長野!$B241:$Z241)</f>
        <v>8.1999999999999993</v>
      </c>
      <c r="AK241" s="161">
        <f>AVERAGE(静岡!$B241:$AC241)</f>
        <v>9.1407407407407426</v>
      </c>
      <c r="AL241" s="66"/>
      <c r="AM241" s="73"/>
    </row>
    <row r="242" spans="1:39" x14ac:dyDescent="0.15">
      <c r="A242">
        <f t="shared" si="12"/>
        <v>11</v>
      </c>
      <c r="B242" s="72">
        <v>43430</v>
      </c>
      <c r="C242">
        <f>COUNT(茨城!$B242:$Z242)</f>
        <v>18</v>
      </c>
      <c r="D242">
        <f>COUNT(栃木!$B242:$Z242)</f>
        <v>11</v>
      </c>
      <c r="E242">
        <f>COUNT(群馬!$B242:$Z242)</f>
        <v>8</v>
      </c>
      <c r="F242">
        <f>COUNT(埼玉!$B242:$Z242)</f>
        <v>20</v>
      </c>
      <c r="G242">
        <f>COUNT(千葉!$B242:$AA242)</f>
        <v>21</v>
      </c>
      <c r="H242">
        <f>COUNT(東京!$B242:$Z242)</f>
        <v>8</v>
      </c>
      <c r="I242">
        <f>COUNT(神奈川!$B242:$Z242)</f>
        <v>10</v>
      </c>
      <c r="J242">
        <f>COUNT(山梨!$B242:$Z242)</f>
        <v>4</v>
      </c>
      <c r="K242">
        <f>COUNT(長野!$B242:$Z242)</f>
        <v>6</v>
      </c>
      <c r="L242">
        <f>COUNT(静岡!$B242:$AC242)</f>
        <v>27</v>
      </c>
      <c r="M242" s="66">
        <f t="shared" si="13"/>
        <v>133</v>
      </c>
      <c r="O242" s="276">
        <f>MAX(茨城!$B242:$Z242)</f>
        <v>20</v>
      </c>
      <c r="P242" s="276">
        <f>MAX(栃木!$B242:$Z242)</f>
        <v>14.8</v>
      </c>
      <c r="Q242" s="276">
        <f>MAX(群馬!$B242:$Z242)</f>
        <v>16.3</v>
      </c>
      <c r="R242" s="276">
        <f>MAX(埼玉!$B242:$Z242)</f>
        <v>19.399999999999999</v>
      </c>
      <c r="S242" s="276">
        <f>MAX(千葉!$B242:$AA242)</f>
        <v>24.4</v>
      </c>
      <c r="T242" s="276">
        <f>MAX(東京!$B242:$Z242)</f>
        <v>17.600000000000001</v>
      </c>
      <c r="U242" s="276">
        <f>MAX(神奈川!$B242:$Z242)</f>
        <v>19.399999999999999</v>
      </c>
      <c r="V242" s="276">
        <f>MAX(山梨!$B242:$Z242)</f>
        <v>16.8</v>
      </c>
      <c r="W242" s="276">
        <f>MAX(長野!$B242:$Z242)</f>
        <v>18.3</v>
      </c>
      <c r="X242" s="449">
        <f>MAX(静岡!$B242:$AC242)</f>
        <v>23.8</v>
      </c>
      <c r="Y242" s="278">
        <f t="shared" si="14"/>
        <v>24.4</v>
      </c>
      <c r="Z242" s="277" t="str">
        <f t="shared" ca="1" si="15"/>
        <v/>
      </c>
      <c r="AA242" s="160"/>
      <c r="AB242" s="161">
        <f>AVERAGE(茨城!$B242:$Z242)</f>
        <v>13.700000000000001</v>
      </c>
      <c r="AC242" s="161">
        <f>AVERAGE(栃木!$B242:$Z242)</f>
        <v>9.045454545454545</v>
      </c>
      <c r="AD242" s="161">
        <f>AVERAGE(群馬!$B242:$Z242)</f>
        <v>10.112500000000001</v>
      </c>
      <c r="AE242" s="161">
        <f>AVERAGE(埼玉!$B242:$Z242)</f>
        <v>14.165000000000001</v>
      </c>
      <c r="AF242" s="161">
        <f>AVERAGE(千葉!$B242:$AA242)</f>
        <v>14.485714285714286</v>
      </c>
      <c r="AG242" s="161">
        <f>AVERAGE(東京!$B242:$Z242)</f>
        <v>14.0375</v>
      </c>
      <c r="AH242" s="161">
        <f>AVERAGE(神奈川!$B242:$Z242)</f>
        <v>14.330000000000002</v>
      </c>
      <c r="AI242" s="161">
        <f>AVERAGE(山梨!$B242:$Z242)</f>
        <v>11.75</v>
      </c>
      <c r="AJ242" s="161">
        <f>AVERAGE(長野!$B242:$Z242)</f>
        <v>13.166666666666666</v>
      </c>
      <c r="AK242" s="161">
        <f>AVERAGE(静岡!$B242:$AC242)</f>
        <v>13.981481481481479</v>
      </c>
      <c r="AL242" s="66"/>
      <c r="AM242" s="73"/>
    </row>
    <row r="243" spans="1:39" x14ac:dyDescent="0.15">
      <c r="A243">
        <f t="shared" si="12"/>
        <v>11</v>
      </c>
      <c r="B243" s="72">
        <v>43431</v>
      </c>
      <c r="C243">
        <f>COUNT(茨城!$B243:$Z243)</f>
        <v>18</v>
      </c>
      <c r="D243">
        <f>COUNT(栃木!$B243:$Z243)</f>
        <v>11</v>
      </c>
      <c r="E243">
        <f>COUNT(群馬!$B243:$Z243)</f>
        <v>8</v>
      </c>
      <c r="F243">
        <f>COUNT(埼玉!$B243:$Z243)</f>
        <v>20</v>
      </c>
      <c r="G243">
        <f>COUNT(千葉!$B243:$AA243)</f>
        <v>21</v>
      </c>
      <c r="H243">
        <f>COUNT(東京!$B243:$Z243)</f>
        <v>8</v>
      </c>
      <c r="I243">
        <f>COUNT(神奈川!$B243:$Z243)</f>
        <v>10</v>
      </c>
      <c r="J243">
        <f>COUNT(山梨!$B243:$Z243)</f>
        <v>4</v>
      </c>
      <c r="K243">
        <f>COUNT(長野!$B243:$Z243)</f>
        <v>5</v>
      </c>
      <c r="L243">
        <f>COUNT(静岡!$B243:$AC243)</f>
        <v>27</v>
      </c>
      <c r="M243" s="66">
        <f t="shared" si="13"/>
        <v>132</v>
      </c>
      <c r="O243" s="276">
        <f>MAX(茨城!$B243:$Z243)</f>
        <v>22.8</v>
      </c>
      <c r="P243" s="276">
        <f>MAX(栃木!$B243:$Z243)</f>
        <v>16.8</v>
      </c>
      <c r="Q243" s="276">
        <f>MAX(群馬!$B243:$Z243)</f>
        <v>19.7</v>
      </c>
      <c r="R243" s="276">
        <f>MAX(埼玉!$B243:$Z243)</f>
        <v>23.4</v>
      </c>
      <c r="S243" s="276">
        <f>MAX(千葉!$B243:$AA243)</f>
        <v>23.5</v>
      </c>
      <c r="T243" s="276">
        <f>MAX(東京!$B243:$Z243)</f>
        <v>29.1</v>
      </c>
      <c r="U243" s="276">
        <f>MAX(神奈川!$B243:$Z243)</f>
        <v>28.6</v>
      </c>
      <c r="V243" s="276">
        <f>MAX(山梨!$B243:$Z243)</f>
        <v>18.600000000000001</v>
      </c>
      <c r="W243" s="276">
        <f>MAX(長野!$B243:$Z243)</f>
        <v>16.100000000000001</v>
      </c>
      <c r="X243" s="449">
        <f>MAX(静岡!$B243:$AC243)</f>
        <v>31.6</v>
      </c>
      <c r="Y243" s="278">
        <f t="shared" si="14"/>
        <v>31.6</v>
      </c>
      <c r="Z243" s="277" t="str">
        <f t="shared" ca="1" si="15"/>
        <v/>
      </c>
      <c r="AA243" s="160"/>
      <c r="AB243" s="161">
        <f>AVERAGE(茨城!$B243:$Z243)</f>
        <v>14.52222222222222</v>
      </c>
      <c r="AC243" s="161">
        <f>AVERAGE(栃木!$B243:$Z243)</f>
        <v>11.59090909090909</v>
      </c>
      <c r="AD243" s="161">
        <f>AVERAGE(群馬!$B243:$Z243)</f>
        <v>14.8375</v>
      </c>
      <c r="AE243" s="161">
        <f>AVERAGE(埼玉!$B243:$Z243)</f>
        <v>18.484999999999999</v>
      </c>
      <c r="AF243" s="161">
        <f>AVERAGE(千葉!$B243:$AA243)</f>
        <v>15.609523809523816</v>
      </c>
      <c r="AG243" s="161">
        <f>AVERAGE(東京!$B243:$Z243)</f>
        <v>21.875</v>
      </c>
      <c r="AH243" s="161">
        <f>AVERAGE(神奈川!$B243:$Z243)</f>
        <v>18.37</v>
      </c>
      <c r="AI243" s="161">
        <f>AVERAGE(山梨!$B243:$Z243)</f>
        <v>13.850000000000001</v>
      </c>
      <c r="AJ243" s="161">
        <f>AVERAGE(長野!$B243:$Z243)</f>
        <v>12.819999999999999</v>
      </c>
      <c r="AK243" s="161">
        <f>AVERAGE(静岡!$B243:$AC243)</f>
        <v>14.822222222222218</v>
      </c>
      <c r="AL243" s="66"/>
      <c r="AM243" s="73"/>
    </row>
    <row r="244" spans="1:39" x14ac:dyDescent="0.15">
      <c r="A244">
        <f t="shared" si="12"/>
        <v>11</v>
      </c>
      <c r="B244" s="72">
        <v>43432</v>
      </c>
      <c r="C244">
        <f>COUNT(茨城!$B244:$Z244)</f>
        <v>18</v>
      </c>
      <c r="D244">
        <f>COUNT(栃木!$B244:$Z244)</f>
        <v>11</v>
      </c>
      <c r="E244">
        <f>COUNT(群馬!$B244:$Z244)</f>
        <v>8</v>
      </c>
      <c r="F244">
        <f>COUNT(埼玉!$B244:$Z244)</f>
        <v>20</v>
      </c>
      <c r="G244">
        <f>COUNT(千葉!$B244:$AA244)</f>
        <v>21</v>
      </c>
      <c r="H244">
        <f>COUNT(東京!$B244:$Z244)</f>
        <v>8</v>
      </c>
      <c r="I244">
        <f>COUNT(神奈川!$B244:$Z244)</f>
        <v>11</v>
      </c>
      <c r="J244">
        <f>COUNT(山梨!$B244:$Z244)</f>
        <v>4</v>
      </c>
      <c r="K244">
        <f>COUNT(長野!$B244:$Z244)</f>
        <v>4</v>
      </c>
      <c r="L244">
        <f>COUNT(静岡!$B244:$AC244)</f>
        <v>27</v>
      </c>
      <c r="M244" s="66">
        <f t="shared" si="13"/>
        <v>132</v>
      </c>
      <c r="O244" s="276">
        <f>MAX(茨城!$B244:$Z244)</f>
        <v>30.8</v>
      </c>
      <c r="P244" s="276">
        <f>MAX(栃木!$B244:$Z244)</f>
        <v>20.5</v>
      </c>
      <c r="Q244" s="276">
        <f>MAX(群馬!$B244:$Z244)</f>
        <v>28.9</v>
      </c>
      <c r="R244" s="276">
        <f>MAX(埼玉!$B244:$Z244)</f>
        <v>31.3</v>
      </c>
      <c r="S244" s="276">
        <f>MAX(千葉!$B244:$AA244)</f>
        <v>30.8</v>
      </c>
      <c r="T244" s="276">
        <f>MAX(東京!$B244:$Z244)</f>
        <v>35</v>
      </c>
      <c r="U244" s="276">
        <f>MAX(神奈川!$B244:$Z244)</f>
        <v>36.799999999999997</v>
      </c>
      <c r="V244" s="276">
        <f>MAX(山梨!$B244:$Z244)</f>
        <v>15.600000000000001</v>
      </c>
      <c r="W244" s="276">
        <f>MAX(長野!$B244:$Z244)</f>
        <v>16.5</v>
      </c>
      <c r="X244" s="449">
        <f>MAX(静岡!$B244:$AC244)</f>
        <v>22.1</v>
      </c>
      <c r="Y244" s="278">
        <f t="shared" si="14"/>
        <v>36.799999999999997</v>
      </c>
      <c r="Z244" s="277" t="str">
        <f t="shared" ca="1" si="15"/>
        <v>神奈川</v>
      </c>
      <c r="AA244" s="160"/>
      <c r="AB244" s="161">
        <f>AVERAGE(茨城!$B244:$Z244)</f>
        <v>20.455555555555556</v>
      </c>
      <c r="AC244" s="161">
        <f>AVERAGE(栃木!$B244:$Z244)</f>
        <v>13.972727272727271</v>
      </c>
      <c r="AD244" s="161">
        <f>AVERAGE(群馬!$B244:$Z244)</f>
        <v>15.824999999999999</v>
      </c>
      <c r="AE244" s="161">
        <f>AVERAGE(埼玉!$B244:$Z244)</f>
        <v>22.475000000000001</v>
      </c>
      <c r="AF244" s="161">
        <f>AVERAGE(千葉!$B244:$AA244)</f>
        <v>25.523809523809526</v>
      </c>
      <c r="AG244" s="161">
        <f>AVERAGE(東京!$B244:$Z244)</f>
        <v>26.450000000000003</v>
      </c>
      <c r="AH244" s="161">
        <f>AVERAGE(神奈川!$B244:$Z244)</f>
        <v>26.663636363636364</v>
      </c>
      <c r="AI244" s="161">
        <f>AVERAGE(山梨!$B244:$Z244)</f>
        <v>11.900000000000002</v>
      </c>
      <c r="AJ244" s="161">
        <f>AVERAGE(長野!$B244:$Z244)</f>
        <v>12.8</v>
      </c>
      <c r="AK244" s="161">
        <f>AVERAGE(静岡!$B244:$AC244)</f>
        <v>16.111111111111114</v>
      </c>
      <c r="AL244" s="66"/>
      <c r="AM244" s="73"/>
    </row>
    <row r="245" spans="1:39" x14ac:dyDescent="0.15">
      <c r="A245">
        <f t="shared" si="12"/>
        <v>11</v>
      </c>
      <c r="B245" s="72">
        <v>43433</v>
      </c>
      <c r="C245">
        <f>COUNT(茨城!$B245:$Z245)</f>
        <v>17</v>
      </c>
      <c r="D245">
        <f>COUNT(栃木!$B245:$Z245)</f>
        <v>11</v>
      </c>
      <c r="E245">
        <f>COUNT(群馬!$B245:$Z245)</f>
        <v>8</v>
      </c>
      <c r="F245">
        <f>COUNT(埼玉!$B245:$Z245)</f>
        <v>20</v>
      </c>
      <c r="G245">
        <f>COUNT(千葉!$B245:$AA245)</f>
        <v>21</v>
      </c>
      <c r="H245">
        <f>COUNT(東京!$B245:$Z245)</f>
        <v>8</v>
      </c>
      <c r="I245">
        <f>COUNT(神奈川!$B245:$Z245)</f>
        <v>11</v>
      </c>
      <c r="J245">
        <f>COUNT(山梨!$B245:$Z245)</f>
        <v>4</v>
      </c>
      <c r="K245">
        <f>COUNT(長野!$B245:$Z245)</f>
        <v>4</v>
      </c>
      <c r="L245">
        <f>COUNT(静岡!$B245:$AC245)</f>
        <v>27</v>
      </c>
      <c r="M245" s="66">
        <f t="shared" si="13"/>
        <v>131</v>
      </c>
      <c r="O245" s="276">
        <f>MAX(茨城!$B245:$Z245)</f>
        <v>11.9</v>
      </c>
      <c r="P245" s="276">
        <f>MAX(栃木!$B245:$Z245)</f>
        <v>13.5</v>
      </c>
      <c r="Q245" s="276">
        <f>MAX(群馬!$B245:$Z245)</f>
        <v>15.3</v>
      </c>
      <c r="R245" s="276">
        <f>MAX(埼玉!$B245:$Z245)</f>
        <v>15.7</v>
      </c>
      <c r="S245" s="276">
        <f>MAX(千葉!$B245:$AA245)</f>
        <v>14.5</v>
      </c>
      <c r="T245" s="276">
        <f>MAX(東京!$B245:$Z245)</f>
        <v>15.2</v>
      </c>
      <c r="U245" s="276">
        <f>MAX(神奈川!$B245:$Z245)</f>
        <v>15</v>
      </c>
      <c r="V245" s="276">
        <f>MAX(山梨!$B245:$Z245)</f>
        <v>8.5</v>
      </c>
      <c r="W245" s="276">
        <f>MAX(長野!$B245:$Z245)</f>
        <v>10</v>
      </c>
      <c r="X245" s="449">
        <f>MAX(静岡!$B245:$AC245)</f>
        <v>15.5</v>
      </c>
      <c r="Y245" s="278">
        <f t="shared" si="14"/>
        <v>15.7</v>
      </c>
      <c r="Z245" s="277" t="str">
        <f t="shared" ca="1" si="15"/>
        <v/>
      </c>
      <c r="AA245" s="160"/>
      <c r="AB245" s="161">
        <f>AVERAGE(茨城!$B245:$Z245)</f>
        <v>9.7823529411764714</v>
      </c>
      <c r="AC245" s="161">
        <f>AVERAGE(栃木!$B245:$Z245)</f>
        <v>8.0181818181818194</v>
      </c>
      <c r="AD245" s="161">
        <f>AVERAGE(群馬!$B245:$Z245)</f>
        <v>9.6374999999999993</v>
      </c>
      <c r="AE245" s="161">
        <f>AVERAGE(埼玉!$B245:$Z245)</f>
        <v>9.4649999999999999</v>
      </c>
      <c r="AF245" s="161">
        <f>AVERAGE(千葉!$B245:$AA245)</f>
        <v>10.957142857142859</v>
      </c>
      <c r="AG245" s="161">
        <f>AVERAGE(東京!$B245:$Z245)</f>
        <v>12.75</v>
      </c>
      <c r="AH245" s="161">
        <f>AVERAGE(神奈川!$B245:$Z245)</f>
        <v>12.118181818181819</v>
      </c>
      <c r="AI245" s="161">
        <f>AVERAGE(山梨!$B245:$Z245)</f>
        <v>7.85</v>
      </c>
      <c r="AJ245" s="161">
        <f>AVERAGE(長野!$B245:$Z245)</f>
        <v>7.6</v>
      </c>
      <c r="AK245" s="161">
        <f>AVERAGE(静岡!$B245:$AC245)</f>
        <v>9.7962962962962958</v>
      </c>
      <c r="AL245" s="66"/>
      <c r="AM245" s="73"/>
    </row>
    <row r="246" spans="1:39" x14ac:dyDescent="0.15">
      <c r="A246">
        <f t="shared" si="12"/>
        <v>11</v>
      </c>
      <c r="B246" s="72">
        <v>43434</v>
      </c>
      <c r="C246">
        <f>COUNT(茨城!$B246:$Z246)</f>
        <v>17</v>
      </c>
      <c r="D246">
        <f>COUNT(栃木!$B246:$Z246)</f>
        <v>11</v>
      </c>
      <c r="E246">
        <f>COUNT(群馬!$B246:$Z246)</f>
        <v>8</v>
      </c>
      <c r="F246">
        <f>COUNT(埼玉!$B246:$Z246)</f>
        <v>20</v>
      </c>
      <c r="G246">
        <f>COUNT(千葉!$B246:$AA246)</f>
        <v>21</v>
      </c>
      <c r="H246">
        <f>COUNT(東京!$B246:$Z246)</f>
        <v>8</v>
      </c>
      <c r="I246">
        <f>COUNT(神奈川!$B246:$Z246)</f>
        <v>12</v>
      </c>
      <c r="J246">
        <f>COUNT(山梨!$B246:$Z246)</f>
        <v>4</v>
      </c>
      <c r="K246">
        <f>COUNT(長野!$B246:$Z246)</f>
        <v>5</v>
      </c>
      <c r="L246">
        <f>COUNT(静岡!$B246:$AC246)</f>
        <v>27</v>
      </c>
      <c r="M246" s="66">
        <f t="shared" si="13"/>
        <v>133</v>
      </c>
      <c r="O246" s="276">
        <f>MAX(茨城!$B246:$Z246)</f>
        <v>11.7</v>
      </c>
      <c r="P246" s="276">
        <f>MAX(栃木!$B246:$Z246)</f>
        <v>10.8</v>
      </c>
      <c r="Q246" s="276">
        <f>MAX(群馬!$B246:$Z246)</f>
        <v>13.3</v>
      </c>
      <c r="R246" s="276">
        <f>MAX(埼玉!$B246:$Z246)</f>
        <v>14</v>
      </c>
      <c r="S246" s="276">
        <f>MAX(千葉!$B246:$AA246)</f>
        <v>15.5</v>
      </c>
      <c r="T246" s="276">
        <f>MAX(東京!$B246:$Z246)</f>
        <v>15.5</v>
      </c>
      <c r="U246" s="276">
        <f>MAX(神奈川!$B246:$Z246)</f>
        <v>13.6</v>
      </c>
      <c r="V246" s="276">
        <f>MAX(山梨!$B246:$Z246)</f>
        <v>11</v>
      </c>
      <c r="W246" s="276">
        <f>MAX(長野!$B246:$Z246)</f>
        <v>14.6</v>
      </c>
      <c r="X246" s="449">
        <f>MAX(静岡!$B246:$AC246)</f>
        <v>28.3</v>
      </c>
      <c r="Y246" s="278">
        <f t="shared" si="14"/>
        <v>28.3</v>
      </c>
      <c r="Z246" s="277" t="str">
        <f t="shared" ca="1" si="15"/>
        <v/>
      </c>
      <c r="AA246" s="160"/>
      <c r="AB246" s="161">
        <f>AVERAGE(茨城!$B246:$Z246)</f>
        <v>7.5058823529411764</v>
      </c>
      <c r="AC246" s="161">
        <f>AVERAGE(栃木!$B246:$Z246)</f>
        <v>4.3272727272727272</v>
      </c>
      <c r="AD246" s="161">
        <f>AVERAGE(群馬!$B246:$Z246)</f>
        <v>9.4749999999999996</v>
      </c>
      <c r="AE246" s="161">
        <f>AVERAGE(埼玉!$B246:$Z246)</f>
        <v>11.344999999999999</v>
      </c>
      <c r="AF246" s="161">
        <f>AVERAGE(千葉!$B246:$AA246)</f>
        <v>10.833333333333334</v>
      </c>
      <c r="AG246" s="161">
        <f>AVERAGE(東京!$B246:$Z246)</f>
        <v>12.600000000000001</v>
      </c>
      <c r="AH246" s="161">
        <f>AVERAGE(神奈川!$B246:$Z246)</f>
        <v>10.799999999999999</v>
      </c>
      <c r="AI246" s="161">
        <f>AVERAGE(山梨!$B246:$Z246)</f>
        <v>8.9499999999999993</v>
      </c>
      <c r="AJ246" s="161">
        <f>AVERAGE(長野!$B246:$Z246)</f>
        <v>10.120000000000001</v>
      </c>
      <c r="AK246" s="161">
        <f>AVERAGE(静岡!$B246:$AC246)</f>
        <v>13.455555555555554</v>
      </c>
      <c r="AL246" s="66"/>
      <c r="AM246" s="73"/>
    </row>
    <row r="247" spans="1:39" x14ac:dyDescent="0.15">
      <c r="A247">
        <f t="shared" si="12"/>
        <v>12</v>
      </c>
      <c r="B247" s="72">
        <v>43435</v>
      </c>
      <c r="C247">
        <f>COUNT(茨城!$B247:$Z247)</f>
        <v>18</v>
      </c>
      <c r="D247">
        <f>COUNT(栃木!$B247:$Z247)</f>
        <v>11</v>
      </c>
      <c r="E247">
        <f>COUNT(群馬!$B247:$Z247)</f>
        <v>8</v>
      </c>
      <c r="F247">
        <f>COUNT(埼玉!$B247:$Z247)</f>
        <v>20</v>
      </c>
      <c r="G247">
        <f>COUNT(千葉!$B247:$AA247)</f>
        <v>21</v>
      </c>
      <c r="H247">
        <f>COUNT(東京!$B247:$Z247)</f>
        <v>8</v>
      </c>
      <c r="I247">
        <f>COUNT(神奈川!$B247:$Z247)</f>
        <v>12</v>
      </c>
      <c r="J247">
        <f>COUNT(山梨!$B247:$Z247)</f>
        <v>4</v>
      </c>
      <c r="K247">
        <f>COUNT(長野!$B247:$Z247)</f>
        <v>6</v>
      </c>
      <c r="L247">
        <f>COUNT(静岡!$B247:$AC247)</f>
        <v>26</v>
      </c>
      <c r="M247" s="66">
        <f t="shared" si="13"/>
        <v>134</v>
      </c>
      <c r="O247" s="276">
        <f>MAX(茨城!$B247:$Z247)</f>
        <v>9</v>
      </c>
      <c r="P247" s="276">
        <f>MAX(栃木!$B247:$Z247)</f>
        <v>9.3000000000000007</v>
      </c>
      <c r="Q247" s="276">
        <f>MAX(群馬!$B247:$Z247)</f>
        <v>10.7</v>
      </c>
      <c r="R247" s="276">
        <f>MAX(埼玉!$B247:$Z247)</f>
        <v>10.6</v>
      </c>
      <c r="S247" s="276">
        <f>MAX(千葉!$B247:$AA247)</f>
        <v>13.7</v>
      </c>
      <c r="T247" s="276">
        <f>MAX(東京!$B247:$Z247)</f>
        <v>9.3000000000000007</v>
      </c>
      <c r="U247" s="276">
        <f>MAX(神奈川!$B247:$Z247)</f>
        <v>13.6</v>
      </c>
      <c r="V247" s="276">
        <f>MAX(山梨!$B247:$Z247)</f>
        <v>13.700000000000001</v>
      </c>
      <c r="W247" s="276">
        <f>MAX(長野!$B247:$Z247)</f>
        <v>12.5</v>
      </c>
      <c r="X247" s="449">
        <f>MAX(静岡!$B247:$AC247)</f>
        <v>25.5</v>
      </c>
      <c r="Y247" s="278">
        <f t="shared" si="14"/>
        <v>25.5</v>
      </c>
      <c r="Z247" s="277" t="str">
        <f t="shared" ca="1" si="15"/>
        <v/>
      </c>
      <c r="AA247" s="160"/>
      <c r="AB247" s="161">
        <f>AVERAGE(茨城!$B247:$Z247)</f>
        <v>6.1944444444444455</v>
      </c>
      <c r="AC247" s="161">
        <f>AVERAGE(栃木!$B247:$Z247)</f>
        <v>4.2181818181818178</v>
      </c>
      <c r="AD247" s="161">
        <f>AVERAGE(群馬!$B247:$Z247)</f>
        <v>7.125</v>
      </c>
      <c r="AE247" s="161">
        <f>AVERAGE(埼玉!$B247:$Z247)</f>
        <v>8.0500000000000007</v>
      </c>
      <c r="AF247" s="161">
        <f>AVERAGE(千葉!$B247:$AA247)</f>
        <v>8.6000000000000032</v>
      </c>
      <c r="AG247" s="161">
        <f>AVERAGE(東京!$B247:$Z247)</f>
        <v>8.3000000000000007</v>
      </c>
      <c r="AH247" s="161">
        <f>AVERAGE(神奈川!$B247:$Z247)</f>
        <v>9.6833333333333336</v>
      </c>
      <c r="AI247" s="161">
        <f>AVERAGE(山梨!$B247:$Z247)</f>
        <v>10</v>
      </c>
      <c r="AJ247" s="161">
        <f>AVERAGE(長野!$B247:$Z247)</f>
        <v>9.8833333333333329</v>
      </c>
      <c r="AK247" s="161">
        <f>AVERAGE(静岡!$B247:$AC247)</f>
        <v>17.488461538461539</v>
      </c>
      <c r="AL247" s="66"/>
      <c r="AM247" s="73"/>
    </row>
    <row r="248" spans="1:39" x14ac:dyDescent="0.15">
      <c r="A248">
        <f t="shared" si="12"/>
        <v>12</v>
      </c>
      <c r="B248" s="72">
        <v>43436</v>
      </c>
      <c r="C248">
        <f>COUNT(茨城!$B248:$Z248)</f>
        <v>18</v>
      </c>
      <c r="D248">
        <f>COUNT(栃木!$B248:$Z248)</f>
        <v>11</v>
      </c>
      <c r="E248">
        <f>COUNT(群馬!$B248:$Z248)</f>
        <v>8</v>
      </c>
      <c r="F248">
        <f>COUNT(埼玉!$B248:$Z248)</f>
        <v>20</v>
      </c>
      <c r="G248">
        <f>COUNT(千葉!$B248:$AA248)</f>
        <v>21</v>
      </c>
      <c r="H248">
        <f>COUNT(東京!$B248:$Z248)</f>
        <v>8</v>
      </c>
      <c r="I248">
        <f>COUNT(神奈川!$B248:$Z248)</f>
        <v>11</v>
      </c>
      <c r="J248">
        <f>COUNT(山梨!$B248:$Z248)</f>
        <v>4</v>
      </c>
      <c r="K248">
        <f>COUNT(長野!$B248:$Z248)</f>
        <v>6</v>
      </c>
      <c r="L248">
        <f>COUNT(静岡!$B248:$AC248)</f>
        <v>26</v>
      </c>
      <c r="M248" s="66">
        <f t="shared" si="13"/>
        <v>133</v>
      </c>
      <c r="O248" s="276">
        <f>MAX(茨城!$B248:$Z248)</f>
        <v>15.8</v>
      </c>
      <c r="P248" s="276">
        <f>MAX(栃木!$B248:$Z248)</f>
        <v>14</v>
      </c>
      <c r="Q248" s="276">
        <f>MAX(群馬!$B248:$Z248)</f>
        <v>12</v>
      </c>
      <c r="R248" s="276">
        <f>MAX(埼玉!$B248:$Z248)</f>
        <v>16.8</v>
      </c>
      <c r="S248" s="276">
        <f>MAX(千葉!$B248:$AA248)</f>
        <v>17.100000000000001</v>
      </c>
      <c r="T248" s="276">
        <f>MAX(東京!$B248:$Z248)</f>
        <v>13.9</v>
      </c>
      <c r="U248" s="276">
        <f>MAX(神奈川!$B248:$Z248)</f>
        <v>12.7</v>
      </c>
      <c r="V248" s="276">
        <f>MAX(山梨!$B248:$Z248)</f>
        <v>22</v>
      </c>
      <c r="W248" s="276">
        <f>MAX(長野!$B248:$Z248)</f>
        <v>12.5</v>
      </c>
      <c r="X248" s="449">
        <f>MAX(静岡!$B248:$AC248)</f>
        <v>20.3</v>
      </c>
      <c r="Y248" s="278">
        <f t="shared" si="14"/>
        <v>22</v>
      </c>
      <c r="Z248" s="277" t="str">
        <f t="shared" ca="1" si="15"/>
        <v/>
      </c>
      <c r="AA248" s="160"/>
      <c r="AB248" s="161">
        <f>AVERAGE(茨城!$B248:$Z248)</f>
        <v>9.5555555555555571</v>
      </c>
      <c r="AC248" s="161">
        <f>AVERAGE(栃木!$B248:$Z248)</f>
        <v>8.954545454545455</v>
      </c>
      <c r="AD248" s="161">
        <f>AVERAGE(群馬!$B248:$Z248)</f>
        <v>7.8125</v>
      </c>
      <c r="AE248" s="161">
        <f>AVERAGE(埼玉!$B248:$Z248)</f>
        <v>11.055</v>
      </c>
      <c r="AF248" s="161">
        <f>AVERAGE(千葉!$B248:$AA248)</f>
        <v>11.900000000000002</v>
      </c>
      <c r="AG248" s="161">
        <f>AVERAGE(東京!$B248:$Z248)</f>
        <v>11.7125</v>
      </c>
      <c r="AH248" s="161">
        <f>AVERAGE(神奈川!$B248:$Z248)</f>
        <v>9.6090909090909076</v>
      </c>
      <c r="AI248" s="161">
        <f>AVERAGE(山梨!$B248:$Z248)</f>
        <v>11.8</v>
      </c>
      <c r="AJ248" s="161">
        <f>AVERAGE(長野!$B248:$Z248)</f>
        <v>9.0833333333333339</v>
      </c>
      <c r="AK248" s="161">
        <f>AVERAGE(静岡!$B248:$AC248)</f>
        <v>10.25</v>
      </c>
      <c r="AL248" s="66"/>
      <c r="AM248" s="73"/>
    </row>
    <row r="249" spans="1:39" x14ac:dyDescent="0.15">
      <c r="A249">
        <f t="shared" si="12"/>
        <v>12</v>
      </c>
      <c r="B249" s="72">
        <v>43437</v>
      </c>
      <c r="C249">
        <f>COUNT(茨城!$B249:$Z249)</f>
        <v>18</v>
      </c>
      <c r="D249">
        <f>COUNT(栃木!$B249:$Z249)</f>
        <v>11</v>
      </c>
      <c r="E249">
        <f>COUNT(群馬!$B249:$Z249)</f>
        <v>8</v>
      </c>
      <c r="F249">
        <f>COUNT(埼玉!$B249:$Z249)</f>
        <v>20</v>
      </c>
      <c r="G249">
        <f>COUNT(千葉!$B249:$AA249)</f>
        <v>21</v>
      </c>
      <c r="H249">
        <f>COUNT(東京!$B249:$Z249)</f>
        <v>8</v>
      </c>
      <c r="I249">
        <f>COUNT(神奈川!$B249:$Z249)</f>
        <v>12</v>
      </c>
      <c r="J249">
        <f>COUNT(山梨!$B249:$Z249)</f>
        <v>4</v>
      </c>
      <c r="K249">
        <f>COUNT(長野!$B249:$Z249)</f>
        <v>6</v>
      </c>
      <c r="L249">
        <f>COUNT(静岡!$B249:$AC249)</f>
        <v>26</v>
      </c>
      <c r="M249" s="66">
        <f t="shared" si="13"/>
        <v>134</v>
      </c>
      <c r="O249" s="276">
        <f>MAX(茨城!$B249:$Z249)</f>
        <v>28.8</v>
      </c>
      <c r="P249" s="276">
        <f>MAX(栃木!$B249:$Z249)</f>
        <v>25.8</v>
      </c>
      <c r="Q249" s="276">
        <f>MAX(群馬!$B249:$Z249)</f>
        <v>25.3</v>
      </c>
      <c r="R249" s="276">
        <f>MAX(埼玉!$B249:$Z249)</f>
        <v>23.9</v>
      </c>
      <c r="S249" s="276">
        <f>MAX(千葉!$B249:$AA249)</f>
        <v>21.3</v>
      </c>
      <c r="T249" s="276">
        <f>MAX(東京!$B249:$Z249)</f>
        <v>25</v>
      </c>
      <c r="U249" s="276">
        <f>MAX(神奈川!$B249:$Z249)</f>
        <v>26.7</v>
      </c>
      <c r="V249" s="276">
        <f>MAX(山梨!$B249:$Z249)</f>
        <v>27.5</v>
      </c>
      <c r="W249" s="276">
        <f>MAX(長野!$B249:$Z249)</f>
        <v>30.7</v>
      </c>
      <c r="X249" s="449">
        <f>MAX(静岡!$B249:$AC249)</f>
        <v>21</v>
      </c>
      <c r="Y249" s="278">
        <f t="shared" si="14"/>
        <v>30.7</v>
      </c>
      <c r="Z249" s="277" t="str">
        <f t="shared" ca="1" si="15"/>
        <v/>
      </c>
      <c r="AA249" s="160"/>
      <c r="AB249" s="161">
        <f>AVERAGE(茨城!$B249:$Z249)</f>
        <v>17.483333333333334</v>
      </c>
      <c r="AC249" s="161">
        <f>AVERAGE(栃木!$B249:$Z249)</f>
        <v>15.536363636363637</v>
      </c>
      <c r="AD249" s="161">
        <f>AVERAGE(群馬!$B249:$Z249)</f>
        <v>17.099999999999998</v>
      </c>
      <c r="AE249" s="161">
        <f>AVERAGE(埼玉!$B249:$Z249)</f>
        <v>18.220000000000002</v>
      </c>
      <c r="AF249" s="161">
        <f>AVERAGE(千葉!$B249:$AA249)</f>
        <v>17.114285714285714</v>
      </c>
      <c r="AG249" s="161">
        <f>AVERAGE(東京!$B249:$Z249)</f>
        <v>19.337499999999999</v>
      </c>
      <c r="AH249" s="161">
        <f>AVERAGE(神奈川!$B249:$Z249)</f>
        <v>18.599999999999998</v>
      </c>
      <c r="AI249" s="161">
        <f>AVERAGE(山梨!$B249:$Z249)</f>
        <v>17.125</v>
      </c>
      <c r="AJ249" s="161">
        <f>AVERAGE(長野!$B249:$Z249)</f>
        <v>14.066666666666665</v>
      </c>
      <c r="AK249" s="161">
        <f>AVERAGE(静岡!$B249:$AC249)</f>
        <v>12.823076923076922</v>
      </c>
      <c r="AL249" s="66"/>
      <c r="AM249" s="73"/>
    </row>
    <row r="250" spans="1:39" x14ac:dyDescent="0.15">
      <c r="A250">
        <f t="shared" si="12"/>
        <v>12</v>
      </c>
      <c r="B250" s="72">
        <v>43438</v>
      </c>
      <c r="C250">
        <f>COUNT(茨城!$B250:$Z250)</f>
        <v>18</v>
      </c>
      <c r="D250">
        <f>COUNT(栃木!$B250:$Z250)</f>
        <v>11</v>
      </c>
      <c r="E250">
        <f>COUNT(群馬!$B250:$Z250)</f>
        <v>8</v>
      </c>
      <c r="F250">
        <f>COUNT(埼玉!$B250:$Z250)</f>
        <v>18</v>
      </c>
      <c r="G250">
        <f>COUNT(千葉!$B250:$AA250)</f>
        <v>21</v>
      </c>
      <c r="H250">
        <f>COUNT(東京!$B250:$Z250)</f>
        <v>8</v>
      </c>
      <c r="I250">
        <f>COUNT(神奈川!$B250:$Z250)</f>
        <v>12</v>
      </c>
      <c r="J250">
        <f>COUNT(山梨!$B250:$Z250)</f>
        <v>4</v>
      </c>
      <c r="K250">
        <f>COUNT(長野!$B250:$Z250)</f>
        <v>5</v>
      </c>
      <c r="L250">
        <f>COUNT(静岡!$B250:$AC250)</f>
        <v>27</v>
      </c>
      <c r="M250" s="66">
        <f t="shared" si="13"/>
        <v>132</v>
      </c>
      <c r="O250" s="276">
        <f>MAX(茨城!$B250:$Z250)</f>
        <v>41.8</v>
      </c>
      <c r="P250" s="276">
        <f>MAX(栃木!$B250:$Z250)</f>
        <v>32.299999999999997</v>
      </c>
      <c r="Q250" s="276">
        <f>MAX(群馬!$B250:$Z250)</f>
        <v>26.7</v>
      </c>
      <c r="R250" s="276">
        <f>MAX(埼玉!$B250:$Z250)</f>
        <v>30.9</v>
      </c>
      <c r="S250" s="276">
        <f>MAX(千葉!$B250:$AA250)</f>
        <v>28.7</v>
      </c>
      <c r="T250" s="276">
        <f>MAX(東京!$B250:$Z250)</f>
        <v>27.3</v>
      </c>
      <c r="U250" s="276">
        <f>MAX(神奈川!$B250:$Z250)</f>
        <v>25.7</v>
      </c>
      <c r="V250" s="276">
        <f>MAX(山梨!$B250:$Z250)</f>
        <v>25.3</v>
      </c>
      <c r="W250" s="276">
        <f>MAX(長野!$B250:$Z250)</f>
        <v>11.1</v>
      </c>
      <c r="X250" s="449">
        <f>MAX(静岡!$B250:$AC250)</f>
        <v>20.2</v>
      </c>
      <c r="Y250" s="278">
        <f t="shared" si="14"/>
        <v>41.8</v>
      </c>
      <c r="Z250" s="277" t="str">
        <f t="shared" ca="1" si="15"/>
        <v>茨城</v>
      </c>
      <c r="AA250" s="160"/>
      <c r="AB250" s="161">
        <f>AVERAGE(茨城!$B250:$Z250)</f>
        <v>23.827777777777779</v>
      </c>
      <c r="AC250" s="161">
        <f>AVERAGE(栃木!$B250:$Z250)</f>
        <v>18.263636363636362</v>
      </c>
      <c r="AD250" s="161">
        <f>AVERAGE(群馬!$B250:$Z250)</f>
        <v>16.5625</v>
      </c>
      <c r="AE250" s="161">
        <f>AVERAGE(埼玉!$B250:$Z250)</f>
        <v>22.266666666666666</v>
      </c>
      <c r="AF250" s="161">
        <f>AVERAGE(千葉!$B250:$AA250)</f>
        <v>18.290476190476191</v>
      </c>
      <c r="AG250" s="161">
        <f>AVERAGE(東京!$B250:$Z250)</f>
        <v>21.337500000000002</v>
      </c>
      <c r="AH250" s="161">
        <f>AVERAGE(神奈川!$B250:$Z250)</f>
        <v>16.849999999999998</v>
      </c>
      <c r="AI250" s="161">
        <f>AVERAGE(山梨!$B250:$Z250)</f>
        <v>14.625000000000002</v>
      </c>
      <c r="AJ250" s="161">
        <f>AVERAGE(長野!$B250:$Z250)</f>
        <v>5.6199999999999992</v>
      </c>
      <c r="AK250" s="161">
        <f>AVERAGE(静岡!$B250:$AC250)</f>
        <v>9.9925925925925903</v>
      </c>
      <c r="AL250" s="66"/>
      <c r="AM250" s="73"/>
    </row>
    <row r="251" spans="1:39" x14ac:dyDescent="0.15">
      <c r="A251">
        <f t="shared" si="12"/>
        <v>12</v>
      </c>
      <c r="B251" s="72">
        <v>43439</v>
      </c>
      <c r="C251">
        <f>COUNT(茨城!$B251:$Z251)</f>
        <v>18</v>
      </c>
      <c r="D251">
        <f>COUNT(栃木!$B251:$Z251)</f>
        <v>11</v>
      </c>
      <c r="E251">
        <f>COUNT(群馬!$B251:$Z251)</f>
        <v>8</v>
      </c>
      <c r="F251">
        <f>COUNT(埼玉!$B251:$Z251)</f>
        <v>18</v>
      </c>
      <c r="G251">
        <f>COUNT(千葉!$B251:$AA251)</f>
        <v>21</v>
      </c>
      <c r="H251">
        <f>COUNT(東京!$B251:$Z251)</f>
        <v>8</v>
      </c>
      <c r="I251">
        <f>COUNT(神奈川!$B251:$Z251)</f>
        <v>12</v>
      </c>
      <c r="J251">
        <f>COUNT(山梨!$B251:$Z251)</f>
        <v>4</v>
      </c>
      <c r="K251">
        <f>COUNT(長野!$B251:$Z251)</f>
        <v>5</v>
      </c>
      <c r="L251">
        <f>COUNT(静岡!$B251:$AC251)</f>
        <v>27</v>
      </c>
      <c r="M251" s="66">
        <f t="shared" si="13"/>
        <v>132</v>
      </c>
      <c r="O251" s="276">
        <f>MAX(茨城!$B251:$Z251)</f>
        <v>15.8</v>
      </c>
      <c r="P251" s="276">
        <f>MAX(栃木!$B251:$Z251)</f>
        <v>12.5</v>
      </c>
      <c r="Q251" s="276">
        <f>MAX(群馬!$B251:$Z251)</f>
        <v>8.4</v>
      </c>
      <c r="R251" s="276">
        <f>MAX(埼玉!$B251:$Z251)</f>
        <v>9.4</v>
      </c>
      <c r="S251" s="276">
        <f>MAX(千葉!$B251:$AA251)</f>
        <v>11.1</v>
      </c>
      <c r="T251" s="276">
        <f>MAX(東京!$B251:$Z251)</f>
        <v>7.9</v>
      </c>
      <c r="U251" s="276">
        <f>MAX(神奈川!$B251:$Z251)</f>
        <v>7.7</v>
      </c>
      <c r="V251" s="276">
        <f>MAX(山梨!$B251:$Z251)</f>
        <v>7.7</v>
      </c>
      <c r="W251" s="276">
        <f>MAX(長野!$B251:$Z251)</f>
        <v>4.2</v>
      </c>
      <c r="X251" s="449">
        <f>MAX(静岡!$B251:$AC251)</f>
        <v>8.3000000000000007</v>
      </c>
      <c r="Y251" s="278">
        <f t="shared" si="14"/>
        <v>15.8</v>
      </c>
      <c r="Z251" s="277" t="str">
        <f t="shared" ca="1" si="15"/>
        <v/>
      </c>
      <c r="AA251" s="160"/>
      <c r="AB251" s="161">
        <f>AVERAGE(茨城!$B251:$Z251)</f>
        <v>8.5388888888888896</v>
      </c>
      <c r="AC251" s="161">
        <f>AVERAGE(栃木!$B251:$Z251)</f>
        <v>6.0090909090909088</v>
      </c>
      <c r="AD251" s="161">
        <f>AVERAGE(群馬!$B251:$Z251)</f>
        <v>2.35</v>
      </c>
      <c r="AE251" s="161">
        <f>AVERAGE(埼玉!$B251:$Z251)</f>
        <v>4.3333333333333321</v>
      </c>
      <c r="AF251" s="161">
        <f>AVERAGE(千葉!$B251:$AA251)</f>
        <v>7.9666666666666659</v>
      </c>
      <c r="AG251" s="161">
        <f>AVERAGE(東京!$B251:$Z251)</f>
        <v>5.7125000000000004</v>
      </c>
      <c r="AH251" s="161">
        <f>AVERAGE(神奈川!$B251:$Z251)</f>
        <v>4.6000000000000005</v>
      </c>
      <c r="AI251" s="161">
        <f>AVERAGE(山梨!$B251:$Z251)</f>
        <v>5.75</v>
      </c>
      <c r="AJ251" s="161">
        <f>AVERAGE(長野!$B251:$Z251)</f>
        <v>2.4200000000000004</v>
      </c>
      <c r="AK251" s="161">
        <f>AVERAGE(静岡!$B251:$AC251)</f>
        <v>5.2370370370370374</v>
      </c>
      <c r="AL251" s="66"/>
      <c r="AM251" s="73"/>
    </row>
    <row r="252" spans="1:39" x14ac:dyDescent="0.15">
      <c r="A252">
        <f t="shared" si="12"/>
        <v>12</v>
      </c>
      <c r="B252" s="72">
        <v>43440</v>
      </c>
      <c r="C252">
        <f>COUNT(茨城!$B252:$Z252)</f>
        <v>18</v>
      </c>
      <c r="D252">
        <f>COUNT(栃木!$B252:$Z252)</f>
        <v>11</v>
      </c>
      <c r="E252">
        <f>COUNT(群馬!$B252:$Z252)</f>
        <v>8</v>
      </c>
      <c r="F252">
        <f>COUNT(埼玉!$B252:$Z252)</f>
        <v>18</v>
      </c>
      <c r="G252">
        <f>COUNT(千葉!$B252:$AA252)</f>
        <v>21</v>
      </c>
      <c r="H252">
        <f>COUNT(東京!$B252:$Z252)</f>
        <v>8</v>
      </c>
      <c r="I252">
        <f>COUNT(神奈川!$B252:$Z252)</f>
        <v>12</v>
      </c>
      <c r="J252">
        <f>COUNT(山梨!$B252:$Z252)</f>
        <v>4</v>
      </c>
      <c r="K252">
        <f>COUNT(長野!$B252:$Z252)</f>
        <v>5</v>
      </c>
      <c r="L252">
        <f>COUNT(静岡!$B252:$AC252)</f>
        <v>27</v>
      </c>
      <c r="M252" s="66">
        <f t="shared" si="13"/>
        <v>132</v>
      </c>
      <c r="O252" s="276">
        <f>MAX(茨城!$B252:$Z252)</f>
        <v>8.5</v>
      </c>
      <c r="P252" s="276">
        <f>MAX(栃木!$B252:$Z252)</f>
        <v>8.6999999999999993</v>
      </c>
      <c r="Q252" s="276">
        <f>MAX(群馬!$B252:$Z252)</f>
        <v>15.6</v>
      </c>
      <c r="R252" s="276">
        <f>MAX(埼玉!$B252:$Z252)</f>
        <v>13.2</v>
      </c>
      <c r="S252" s="276">
        <f>MAX(千葉!$B252:$AA252)</f>
        <v>11.1</v>
      </c>
      <c r="T252" s="276">
        <f>MAX(東京!$B252:$Z252)</f>
        <v>12</v>
      </c>
      <c r="U252" s="276">
        <f>MAX(神奈川!$B252:$Z252)</f>
        <v>10.8</v>
      </c>
      <c r="V252" s="276">
        <f>MAX(山梨!$B252:$Z252)</f>
        <v>13.3</v>
      </c>
      <c r="W252" s="276">
        <f>MAX(長野!$B252:$Z252)</f>
        <v>6.4</v>
      </c>
      <c r="X252" s="449">
        <f>MAX(静岡!$B252:$AC252)</f>
        <v>10.7</v>
      </c>
      <c r="Y252" s="278">
        <f t="shared" si="14"/>
        <v>15.6</v>
      </c>
      <c r="Z252" s="277" t="str">
        <f t="shared" ca="1" si="15"/>
        <v/>
      </c>
      <c r="AA252" s="160"/>
      <c r="AB252" s="161">
        <f>AVERAGE(茨城!$B252:$Z252)</f>
        <v>4.9888888888888889</v>
      </c>
      <c r="AC252" s="161">
        <f>AVERAGE(栃木!$B252:$Z252)</f>
        <v>5.1909090909090905</v>
      </c>
      <c r="AD252" s="161">
        <f>AVERAGE(群馬!$B252:$Z252)</f>
        <v>7.8500000000000005</v>
      </c>
      <c r="AE252" s="161">
        <f>AVERAGE(埼玉!$B252:$Z252)</f>
        <v>8.06111111111111</v>
      </c>
      <c r="AF252" s="161">
        <f>AVERAGE(千葉!$B252:$AA252)</f>
        <v>6.9428571428571422</v>
      </c>
      <c r="AG252" s="161">
        <f>AVERAGE(東京!$B252:$Z252)</f>
        <v>10.424999999999999</v>
      </c>
      <c r="AH252" s="161">
        <f>AVERAGE(神奈川!$B252:$Z252)</f>
        <v>8.6083333333333325</v>
      </c>
      <c r="AI252" s="161">
        <f>AVERAGE(山梨!$B252:$Z252)</f>
        <v>8.4</v>
      </c>
      <c r="AJ252" s="161">
        <f>AVERAGE(長野!$B252:$Z252)</f>
        <v>4.74</v>
      </c>
      <c r="AK252" s="161">
        <f>AVERAGE(静岡!$B252:$AC252)</f>
        <v>7.0777777777777784</v>
      </c>
      <c r="AL252" s="66"/>
      <c r="AM252" s="73"/>
    </row>
    <row r="253" spans="1:39" x14ac:dyDescent="0.15">
      <c r="A253">
        <f t="shared" si="12"/>
        <v>12</v>
      </c>
      <c r="B253" s="72">
        <v>43441</v>
      </c>
      <c r="C253">
        <f>COUNT(茨城!$B253:$Z253)</f>
        <v>18</v>
      </c>
      <c r="D253">
        <f>COUNT(栃木!$B253:$Z253)</f>
        <v>11</v>
      </c>
      <c r="E253">
        <f>COUNT(群馬!$B253:$Z253)</f>
        <v>8</v>
      </c>
      <c r="F253">
        <f>COUNT(埼玉!$B253:$Z253)</f>
        <v>18</v>
      </c>
      <c r="G253">
        <f>COUNT(千葉!$B253:$AA253)</f>
        <v>21</v>
      </c>
      <c r="H253">
        <f>COUNT(東京!$B253:$Z253)</f>
        <v>8</v>
      </c>
      <c r="I253">
        <f>COUNT(神奈川!$B253:$Z253)</f>
        <v>12</v>
      </c>
      <c r="J253">
        <f>COUNT(山梨!$B253:$Z253)</f>
        <v>4</v>
      </c>
      <c r="K253">
        <f>COUNT(長野!$B253:$Z253)</f>
        <v>5</v>
      </c>
      <c r="L253">
        <f>COUNT(静岡!$B253:$AC253)</f>
        <v>27</v>
      </c>
      <c r="M253" s="66">
        <f t="shared" si="13"/>
        <v>132</v>
      </c>
      <c r="O253" s="276">
        <f>MAX(茨城!$B253:$Z253)</f>
        <v>21.5</v>
      </c>
      <c r="P253" s="276">
        <f>MAX(栃木!$B253:$Z253)</f>
        <v>14.1</v>
      </c>
      <c r="Q253" s="276">
        <f>MAX(群馬!$B253:$Z253)</f>
        <v>14.5</v>
      </c>
      <c r="R253" s="276">
        <f>MAX(埼玉!$B253:$Z253)</f>
        <v>22.6</v>
      </c>
      <c r="S253" s="276">
        <f>MAX(千葉!$B253:$AA253)</f>
        <v>26.9</v>
      </c>
      <c r="T253" s="276">
        <f>MAX(東京!$B253:$Z253)</f>
        <v>32.5</v>
      </c>
      <c r="U253" s="276">
        <f>MAX(神奈川!$B253:$Z253)</f>
        <v>28.2</v>
      </c>
      <c r="V253" s="276">
        <f>MAX(山梨!$B253:$Z253)</f>
        <v>11.200000000000001</v>
      </c>
      <c r="W253" s="276">
        <f>MAX(長野!$B253:$Z253)</f>
        <v>8</v>
      </c>
      <c r="X253" s="449">
        <f>MAX(静岡!$B253:$AC253)</f>
        <v>10.8</v>
      </c>
      <c r="Y253" s="278">
        <f t="shared" si="14"/>
        <v>32.5</v>
      </c>
      <c r="Z253" s="277" t="str">
        <f t="shared" ca="1" si="15"/>
        <v/>
      </c>
      <c r="AA253" s="160"/>
      <c r="AB253" s="161">
        <f>AVERAGE(茨城!$B253:$Z253)</f>
        <v>9.8555555555555561</v>
      </c>
      <c r="AC253" s="161">
        <f>AVERAGE(栃木!$B253:$Z253)</f>
        <v>6.5363636363636353</v>
      </c>
      <c r="AD253" s="161">
        <f>AVERAGE(群馬!$B253:$Z253)</f>
        <v>8.2125000000000004</v>
      </c>
      <c r="AE253" s="161">
        <f>AVERAGE(埼玉!$B253:$Z253)</f>
        <v>15.061111111111112</v>
      </c>
      <c r="AF253" s="161">
        <f>AVERAGE(千葉!$B253:$AA253)</f>
        <v>15.657142857142858</v>
      </c>
      <c r="AG253" s="161">
        <f>AVERAGE(東京!$B253:$Z253)</f>
        <v>23.1</v>
      </c>
      <c r="AH253" s="161">
        <f>AVERAGE(神奈川!$B253:$Z253)</f>
        <v>15.558333333333332</v>
      </c>
      <c r="AI253" s="161">
        <f>AVERAGE(山梨!$B253:$Z253)</f>
        <v>9.3250000000000011</v>
      </c>
      <c r="AJ253" s="161">
        <f>AVERAGE(長野!$B253:$Z253)</f>
        <v>5.04</v>
      </c>
      <c r="AK253" s="161">
        <f>AVERAGE(静岡!$B253:$AC253)</f>
        <v>5.8</v>
      </c>
      <c r="AL253" s="66"/>
      <c r="AM253" s="73"/>
    </row>
    <row r="254" spans="1:39" x14ac:dyDescent="0.15">
      <c r="A254">
        <f t="shared" si="12"/>
        <v>12</v>
      </c>
      <c r="B254" s="72">
        <v>43442</v>
      </c>
      <c r="C254">
        <f>COUNT(茨城!$B254:$Z254)</f>
        <v>18</v>
      </c>
      <c r="D254">
        <f>COUNT(栃木!$B254:$Z254)</f>
        <v>11</v>
      </c>
      <c r="E254">
        <f>COUNT(群馬!$B254:$Z254)</f>
        <v>8</v>
      </c>
      <c r="F254">
        <f>COUNT(埼玉!$B254:$Z254)</f>
        <v>17</v>
      </c>
      <c r="G254">
        <f>COUNT(千葉!$B254:$AA254)</f>
        <v>21</v>
      </c>
      <c r="H254">
        <f>COUNT(東京!$B254:$Z254)</f>
        <v>8</v>
      </c>
      <c r="I254">
        <f>COUNT(神奈川!$B254:$Z254)</f>
        <v>12</v>
      </c>
      <c r="J254">
        <f>COUNT(山梨!$B254:$Z254)</f>
        <v>4</v>
      </c>
      <c r="K254">
        <f>COUNT(長野!$B254:$Z254)</f>
        <v>5</v>
      </c>
      <c r="L254">
        <f>COUNT(静岡!$B254:$AC254)</f>
        <v>27</v>
      </c>
      <c r="M254" s="66">
        <f t="shared" si="13"/>
        <v>131</v>
      </c>
      <c r="O254" s="276">
        <f>MAX(茨城!$B254:$Z254)</f>
        <v>7.3</v>
      </c>
      <c r="P254" s="276">
        <f>MAX(栃木!$B254:$Z254)</f>
        <v>9.4</v>
      </c>
      <c r="Q254" s="276">
        <f>MAX(群馬!$B254:$Z254)</f>
        <v>7.7</v>
      </c>
      <c r="R254" s="276">
        <f>MAX(埼玉!$B254:$Z254)</f>
        <v>7.3</v>
      </c>
      <c r="S254" s="276">
        <f>MAX(千葉!$B254:$AA254)</f>
        <v>10.5</v>
      </c>
      <c r="T254" s="276">
        <f>MAX(東京!$B254:$Z254)</f>
        <v>6.7</v>
      </c>
      <c r="U254" s="276">
        <f>MAX(神奈川!$B254:$Z254)</f>
        <v>6.3</v>
      </c>
      <c r="V254" s="276">
        <f>MAX(山梨!$B254:$Z254)</f>
        <v>7.3000000000000007</v>
      </c>
      <c r="W254" s="276">
        <f>MAX(長野!$B254:$Z254)</f>
        <v>9.6</v>
      </c>
      <c r="X254" s="449">
        <f>MAX(静岡!$B254:$AC254)</f>
        <v>5.5</v>
      </c>
      <c r="Y254" s="278">
        <f t="shared" si="14"/>
        <v>10.5</v>
      </c>
      <c r="Z254" s="277" t="str">
        <f t="shared" ca="1" si="15"/>
        <v/>
      </c>
      <c r="AA254" s="160"/>
      <c r="AB254" s="161">
        <f>AVERAGE(茨城!$B254:$Z254)</f>
        <v>3.4111111111111105</v>
      </c>
      <c r="AC254" s="161">
        <f>AVERAGE(栃木!$B254:$Z254)</f>
        <v>3.6181818181818173</v>
      </c>
      <c r="AD254" s="161">
        <f>AVERAGE(群馬!$B254:$Z254)</f>
        <v>3.2125000000000004</v>
      </c>
      <c r="AE254" s="161">
        <f>AVERAGE(埼玉!$B254:$Z254)</f>
        <v>4.552941176470588</v>
      </c>
      <c r="AF254" s="161">
        <f>AVERAGE(千葉!$B254:$AA254)</f>
        <v>4.4285714285714288</v>
      </c>
      <c r="AG254" s="161">
        <f>AVERAGE(東京!$B254:$Z254)</f>
        <v>5.5750000000000011</v>
      </c>
      <c r="AH254" s="161">
        <f>AVERAGE(神奈川!$B254:$Z254)</f>
        <v>4.4749999999999996</v>
      </c>
      <c r="AI254" s="161">
        <f>AVERAGE(山梨!$B254:$Z254)</f>
        <v>4.875</v>
      </c>
      <c r="AJ254" s="161">
        <f>AVERAGE(長野!$B254:$Z254)</f>
        <v>3.78</v>
      </c>
      <c r="AK254" s="161">
        <f>AVERAGE(静岡!$B254:$AC254)</f>
        <v>2.0333333333333332</v>
      </c>
      <c r="AL254" s="66"/>
      <c r="AM254" s="73"/>
    </row>
    <row r="255" spans="1:39" x14ac:dyDescent="0.15">
      <c r="A255">
        <f t="shared" si="12"/>
        <v>12</v>
      </c>
      <c r="B255" s="72">
        <v>43443</v>
      </c>
      <c r="C255">
        <f>COUNT(茨城!$B255:$Z255)</f>
        <v>18</v>
      </c>
      <c r="D255">
        <f>COUNT(栃木!$B255:$Z255)</f>
        <v>11</v>
      </c>
      <c r="E255">
        <f>COUNT(群馬!$B255:$Z255)</f>
        <v>8</v>
      </c>
      <c r="F255">
        <f>COUNT(埼玉!$B255:$Z255)</f>
        <v>17</v>
      </c>
      <c r="G255">
        <f>COUNT(千葉!$B255:$AA255)</f>
        <v>21</v>
      </c>
      <c r="H255">
        <f>COUNT(東京!$B255:$Z255)</f>
        <v>8</v>
      </c>
      <c r="I255">
        <f>COUNT(神奈川!$B255:$Z255)</f>
        <v>12</v>
      </c>
      <c r="J255">
        <f>COUNT(山梨!$B255:$Z255)</f>
        <v>4</v>
      </c>
      <c r="K255">
        <f>COUNT(長野!$B255:$Z255)</f>
        <v>5</v>
      </c>
      <c r="L255">
        <f>COUNT(静岡!$B255:$AC255)</f>
        <v>27</v>
      </c>
      <c r="M255" s="66">
        <f t="shared" si="13"/>
        <v>131</v>
      </c>
      <c r="O255" s="276">
        <f>MAX(茨城!$B255:$Z255)</f>
        <v>6.4</v>
      </c>
      <c r="P255" s="276">
        <f>MAX(栃木!$B255:$Z255)</f>
        <v>5.5</v>
      </c>
      <c r="Q255" s="276">
        <f>MAX(群馬!$B255:$Z255)</f>
        <v>3.6</v>
      </c>
      <c r="R255" s="276">
        <f>MAX(埼玉!$B255:$Z255)</f>
        <v>5.5</v>
      </c>
      <c r="S255" s="276">
        <f>MAX(千葉!$B255:$AA255)</f>
        <v>6.6</v>
      </c>
      <c r="T255" s="276">
        <f>MAX(東京!$B255:$Z255)</f>
        <v>4.5999999999999996</v>
      </c>
      <c r="U255" s="276">
        <f>MAX(神奈川!$B255:$Z255)</f>
        <v>5.6</v>
      </c>
      <c r="V255" s="276">
        <f>MAX(山梨!$B255:$Z255)</f>
        <v>5.5</v>
      </c>
      <c r="W255" s="276">
        <f>MAX(長野!$B255:$Z255)</f>
        <v>8.5</v>
      </c>
      <c r="X255" s="449">
        <f>MAX(静岡!$B255:$AC255)</f>
        <v>16.2</v>
      </c>
      <c r="Y255" s="278">
        <f t="shared" si="14"/>
        <v>16.2</v>
      </c>
      <c r="Z255" s="277" t="str">
        <f t="shared" ca="1" si="15"/>
        <v/>
      </c>
      <c r="AA255" s="160"/>
      <c r="AB255" s="161">
        <f>AVERAGE(茨城!$B255:$Z255)</f>
        <v>3.3666666666666663</v>
      </c>
      <c r="AC255" s="161">
        <f>AVERAGE(栃木!$B255:$Z255)</f>
        <v>1.4454545454545453</v>
      </c>
      <c r="AD255" s="161">
        <f>AVERAGE(群馬!$B255:$Z255)</f>
        <v>1.65</v>
      </c>
      <c r="AE255" s="161">
        <f>AVERAGE(埼玉!$B255:$Z255)</f>
        <v>2.611764705882353</v>
      </c>
      <c r="AF255" s="161">
        <f>AVERAGE(千葉!$B255:$AA255)</f>
        <v>3.5238095238095233</v>
      </c>
      <c r="AG255" s="161">
        <f>AVERAGE(東京!$B255:$Z255)</f>
        <v>3.4375000000000004</v>
      </c>
      <c r="AH255" s="161">
        <f>AVERAGE(神奈川!$B255:$Z255)</f>
        <v>2.2583333333333333</v>
      </c>
      <c r="AI255" s="161">
        <f>AVERAGE(山梨!$B255:$Z255)</f>
        <v>2.95</v>
      </c>
      <c r="AJ255" s="161">
        <f>AVERAGE(長野!$B255:$Z255)</f>
        <v>3.4599999999999995</v>
      </c>
      <c r="AK255" s="161">
        <f>AVERAGE(静岡!$B255:$AC255)</f>
        <v>3.0518518518518523</v>
      </c>
      <c r="AL255" s="66"/>
      <c r="AM255" s="73"/>
    </row>
    <row r="256" spans="1:39" x14ac:dyDescent="0.15">
      <c r="A256">
        <f t="shared" si="12"/>
        <v>12</v>
      </c>
      <c r="B256" s="72">
        <v>43444</v>
      </c>
      <c r="C256">
        <f>COUNT(茨城!$B256:$Z256)</f>
        <v>18</v>
      </c>
      <c r="D256">
        <f>COUNT(栃木!$B256:$Z256)</f>
        <v>11</v>
      </c>
      <c r="E256">
        <f>COUNT(群馬!$B256:$Z256)</f>
        <v>8</v>
      </c>
      <c r="F256">
        <f>COUNT(埼玉!$B256:$Z256)</f>
        <v>17</v>
      </c>
      <c r="G256">
        <f>COUNT(千葉!$B256:$AA256)</f>
        <v>19</v>
      </c>
      <c r="H256">
        <f>COUNT(東京!$B256:$Z256)</f>
        <v>7</v>
      </c>
      <c r="I256">
        <f>COUNT(神奈川!$B256:$Z256)</f>
        <v>12</v>
      </c>
      <c r="J256">
        <f>COUNT(山梨!$B256:$Z256)</f>
        <v>4</v>
      </c>
      <c r="K256">
        <f>COUNT(長野!$B256:$Z256)</f>
        <v>5</v>
      </c>
      <c r="L256">
        <f>COUNT(静岡!$B256:$AC256)</f>
        <v>26</v>
      </c>
      <c r="M256" s="66">
        <f t="shared" si="13"/>
        <v>127</v>
      </c>
      <c r="O256" s="276">
        <f>MAX(茨城!$B256:$Z256)</f>
        <v>13.1</v>
      </c>
      <c r="P256" s="276">
        <f>MAX(栃木!$B256:$Z256)</f>
        <v>14</v>
      </c>
      <c r="Q256" s="276">
        <f>MAX(群馬!$B256:$Z256)</f>
        <v>8.3000000000000007</v>
      </c>
      <c r="R256" s="276">
        <f>MAX(埼玉!$B256:$Z256)</f>
        <v>12.2</v>
      </c>
      <c r="S256" s="276">
        <f>MAX(千葉!$B256:$AA256)</f>
        <v>15.7</v>
      </c>
      <c r="T256" s="276">
        <f>MAX(東京!$B256:$Z256)</f>
        <v>9.6</v>
      </c>
      <c r="U256" s="276">
        <f>MAX(神奈川!$B256:$Z256)</f>
        <v>9.5</v>
      </c>
      <c r="V256" s="276">
        <f>MAX(山梨!$B256:$Z256)</f>
        <v>10.700000000000001</v>
      </c>
      <c r="W256" s="276">
        <f>MAX(長野!$B256:$Z256)</f>
        <v>8</v>
      </c>
      <c r="X256" s="449">
        <f>MAX(静岡!$B256:$AC256)</f>
        <v>15.7</v>
      </c>
      <c r="Y256" s="278">
        <f t="shared" si="14"/>
        <v>15.7</v>
      </c>
      <c r="Z256" s="277" t="str">
        <f t="shared" ca="1" si="15"/>
        <v/>
      </c>
      <c r="AA256" s="160"/>
      <c r="AB256" s="161">
        <f>AVERAGE(茨城!$B256:$Z256)</f>
        <v>6.7222222222222214</v>
      </c>
      <c r="AC256" s="161">
        <f>AVERAGE(栃木!$B256:$Z256)</f>
        <v>4.8636363636363642</v>
      </c>
      <c r="AD256" s="161">
        <f>AVERAGE(群馬!$B256:$Z256)</f>
        <v>3.9250000000000003</v>
      </c>
      <c r="AE256" s="161">
        <f>AVERAGE(埼玉!$B256:$Z256)</f>
        <v>7.4411764705882364</v>
      </c>
      <c r="AF256" s="161">
        <f>AVERAGE(千葉!$B256:$AA256)</f>
        <v>7.2578947368421041</v>
      </c>
      <c r="AG256" s="161">
        <f>AVERAGE(東京!$B256:$Z256)</f>
        <v>7.128571428571429</v>
      </c>
      <c r="AH256" s="161">
        <f>AVERAGE(神奈川!$B256:$Z256)</f>
        <v>5.5750000000000002</v>
      </c>
      <c r="AI256" s="161">
        <f>AVERAGE(山梨!$B256:$Z256)</f>
        <v>6.0750000000000011</v>
      </c>
      <c r="AJ256" s="161">
        <f>AVERAGE(長野!$B256:$Z256)</f>
        <v>3.4199999999999995</v>
      </c>
      <c r="AK256" s="161">
        <f>AVERAGE(静岡!$B256:$AC256)</f>
        <v>5.134615384615385</v>
      </c>
      <c r="AL256" s="66"/>
      <c r="AM256" s="73"/>
    </row>
    <row r="257" spans="1:39" x14ac:dyDescent="0.15">
      <c r="A257">
        <f t="shared" si="12"/>
        <v>12</v>
      </c>
      <c r="B257" s="72">
        <v>43445</v>
      </c>
      <c r="C257">
        <f>COUNT(茨城!$B257:$Z257)</f>
        <v>18</v>
      </c>
      <c r="D257">
        <f>COUNT(栃木!$B257:$Z257)</f>
        <v>11</v>
      </c>
      <c r="E257">
        <f>COUNT(群馬!$B257:$Z257)</f>
        <v>8</v>
      </c>
      <c r="F257">
        <f>COUNT(埼玉!$B257:$Z257)</f>
        <v>17</v>
      </c>
      <c r="G257">
        <f>COUNT(千葉!$B257:$AA257)</f>
        <v>19</v>
      </c>
      <c r="H257">
        <f>COUNT(東京!$B257:$Z257)</f>
        <v>7</v>
      </c>
      <c r="I257">
        <f>COUNT(神奈川!$B257:$Z257)</f>
        <v>12</v>
      </c>
      <c r="J257">
        <f>COUNT(山梨!$B257:$Z257)</f>
        <v>4</v>
      </c>
      <c r="K257">
        <f>COUNT(長野!$B257:$Z257)</f>
        <v>5</v>
      </c>
      <c r="L257">
        <f>COUNT(静岡!$B257:$AC257)</f>
        <v>26</v>
      </c>
      <c r="M257" s="66">
        <f t="shared" si="13"/>
        <v>127</v>
      </c>
      <c r="O257" s="276">
        <f>MAX(茨城!$B257:$Z257)</f>
        <v>16.5</v>
      </c>
      <c r="P257" s="276">
        <f>MAX(栃木!$B257:$Z257)</f>
        <v>9.4</v>
      </c>
      <c r="Q257" s="276">
        <f>MAX(群馬!$B257:$Z257)</f>
        <v>11.4</v>
      </c>
      <c r="R257" s="276">
        <f>MAX(埼玉!$B257:$Z257)</f>
        <v>17.5</v>
      </c>
      <c r="S257" s="276">
        <f>MAX(千葉!$B257:$AA257)</f>
        <v>19.3</v>
      </c>
      <c r="T257" s="276">
        <f>MAX(東京!$B257:$Z257)</f>
        <v>17.5</v>
      </c>
      <c r="U257" s="276">
        <f>MAX(神奈川!$B257:$Z257)</f>
        <v>16.600000000000001</v>
      </c>
      <c r="V257" s="276">
        <f>MAX(山梨!$B257:$Z257)</f>
        <v>16.600000000000001</v>
      </c>
      <c r="W257" s="276">
        <f>MAX(長野!$B257:$Z257)</f>
        <v>11.7</v>
      </c>
      <c r="X257" s="449">
        <f>MAX(静岡!$B257:$AC257)</f>
        <v>18.899999999999999</v>
      </c>
      <c r="Y257" s="278">
        <f t="shared" si="14"/>
        <v>19.3</v>
      </c>
      <c r="Z257" s="277" t="str">
        <f t="shared" ca="1" si="15"/>
        <v/>
      </c>
      <c r="AA257" s="160"/>
      <c r="AB257" s="161">
        <f>AVERAGE(茨城!$B257:$Z257)</f>
        <v>6.3500000000000014</v>
      </c>
      <c r="AC257" s="161">
        <f>AVERAGE(栃木!$B257:$Z257)</f>
        <v>5.5181818181818194</v>
      </c>
      <c r="AD257" s="161">
        <f>AVERAGE(群馬!$B257:$Z257)</f>
        <v>7.8374999999999986</v>
      </c>
      <c r="AE257" s="161">
        <f>AVERAGE(埼玉!$B257:$Z257)</f>
        <v>11.694117647058826</v>
      </c>
      <c r="AF257" s="161">
        <f>AVERAGE(千葉!$B257:$AA257)</f>
        <v>10.263157894736841</v>
      </c>
      <c r="AG257" s="161">
        <f>AVERAGE(東京!$B257:$Z257)</f>
        <v>13.442857142857141</v>
      </c>
      <c r="AH257" s="161">
        <f>AVERAGE(神奈川!$B257:$Z257)</f>
        <v>9.2083333333333321</v>
      </c>
      <c r="AI257" s="161">
        <f>AVERAGE(山梨!$B257:$Z257)</f>
        <v>9.7250000000000014</v>
      </c>
      <c r="AJ257" s="161">
        <f>AVERAGE(長野!$B257:$Z257)</f>
        <v>6.02</v>
      </c>
      <c r="AK257" s="161">
        <f>AVERAGE(静岡!$B257:$AC257)</f>
        <v>5.9923076923076941</v>
      </c>
      <c r="AL257" s="66"/>
      <c r="AM257" s="73"/>
    </row>
    <row r="258" spans="1:39" x14ac:dyDescent="0.15">
      <c r="A258">
        <f t="shared" si="12"/>
        <v>12</v>
      </c>
      <c r="B258" s="72">
        <v>43446</v>
      </c>
      <c r="C258">
        <f>COUNT(茨城!$B258:$Z258)</f>
        <v>18</v>
      </c>
      <c r="D258">
        <f>COUNT(栃木!$B258:$Z258)</f>
        <v>11</v>
      </c>
      <c r="E258">
        <f>COUNT(群馬!$B258:$Z258)</f>
        <v>8</v>
      </c>
      <c r="F258">
        <f>COUNT(埼玉!$B258:$Z258)</f>
        <v>18</v>
      </c>
      <c r="G258">
        <f>COUNT(千葉!$B258:$AA258)</f>
        <v>17</v>
      </c>
      <c r="H258">
        <f>COUNT(東京!$B258:$Z258)</f>
        <v>7</v>
      </c>
      <c r="I258">
        <f>COUNT(神奈川!$B258:$Z258)</f>
        <v>11</v>
      </c>
      <c r="J258">
        <f>COUNT(山梨!$B258:$Z258)</f>
        <v>4</v>
      </c>
      <c r="K258">
        <f>COUNT(長野!$B258:$Z258)</f>
        <v>5</v>
      </c>
      <c r="L258">
        <f>COUNT(静岡!$B258:$AC258)</f>
        <v>26</v>
      </c>
      <c r="M258" s="66">
        <f t="shared" si="13"/>
        <v>125</v>
      </c>
      <c r="O258" s="276">
        <f>MAX(茨城!$B258:$Z258)</f>
        <v>7.1</v>
      </c>
      <c r="P258" s="276">
        <f>MAX(栃木!$B258:$Z258)</f>
        <v>5.4</v>
      </c>
      <c r="Q258" s="276">
        <f>MAX(群馬!$B258:$Z258)</f>
        <v>7</v>
      </c>
      <c r="R258" s="276">
        <f>MAX(埼玉!$B258:$Z258)</f>
        <v>10.4</v>
      </c>
      <c r="S258" s="276">
        <f>MAX(千葉!$B258:$AA258)</f>
        <v>6.4</v>
      </c>
      <c r="T258" s="276">
        <f>MAX(東京!$B258:$Z258)</f>
        <v>8.3000000000000007</v>
      </c>
      <c r="U258" s="276">
        <f>MAX(神奈川!$B258:$Z258)</f>
        <v>6.8</v>
      </c>
      <c r="V258" s="276">
        <f>MAX(山梨!$B258:$Z258)</f>
        <v>9.8000000000000007</v>
      </c>
      <c r="W258" s="276">
        <f>MAX(長野!$B258:$Z258)</f>
        <v>4.3</v>
      </c>
      <c r="X258" s="449">
        <f>MAX(静岡!$B258:$AC258)</f>
        <v>8.4</v>
      </c>
      <c r="Y258" s="278">
        <f t="shared" si="14"/>
        <v>10.4</v>
      </c>
      <c r="Z258" s="277" t="str">
        <f t="shared" ca="1" si="15"/>
        <v/>
      </c>
      <c r="AA258" s="160"/>
      <c r="AB258" s="161">
        <f>AVERAGE(茨城!$B258:$Z258)</f>
        <v>3.072222222222222</v>
      </c>
      <c r="AC258" s="161">
        <f>AVERAGE(栃木!$B258:$Z258)</f>
        <v>2.0181818181818185</v>
      </c>
      <c r="AD258" s="161">
        <f>AVERAGE(群馬!$B258:$Z258)</f>
        <v>4.4124999999999996</v>
      </c>
      <c r="AE258" s="161">
        <f>AVERAGE(埼玉!$B258:$Z258)</f>
        <v>5.6444444444444439</v>
      </c>
      <c r="AF258" s="161">
        <f>AVERAGE(千葉!$B258:$AA258)</f>
        <v>3.3647058823529408</v>
      </c>
      <c r="AG258" s="161">
        <f>AVERAGE(東京!$B258:$Z258)</f>
        <v>6.6571428571428584</v>
      </c>
      <c r="AH258" s="161">
        <f>AVERAGE(神奈川!$B258:$Z258)</f>
        <v>3.8272727272727276</v>
      </c>
      <c r="AI258" s="161">
        <f>AVERAGE(山梨!$B258:$Z258)</f>
        <v>5.0750000000000002</v>
      </c>
      <c r="AJ258" s="161">
        <f>AVERAGE(長野!$B258:$Z258)</f>
        <v>1.9400000000000002</v>
      </c>
      <c r="AK258" s="161">
        <f>AVERAGE(静岡!$B258:$AC258)</f>
        <v>3.4423076923076925</v>
      </c>
      <c r="AL258" s="66"/>
      <c r="AM258" s="73"/>
    </row>
    <row r="259" spans="1:39" x14ac:dyDescent="0.15">
      <c r="A259">
        <f t="shared" ref="A259:A322" si="16">MONTH(B259)</f>
        <v>12</v>
      </c>
      <c r="B259" s="72">
        <v>43447</v>
      </c>
      <c r="C259">
        <f>COUNT(茨城!$B259:$Z259)</f>
        <v>17</v>
      </c>
      <c r="D259">
        <f>COUNT(栃木!$B259:$Z259)</f>
        <v>11</v>
      </c>
      <c r="E259">
        <f>COUNT(群馬!$B259:$Z259)</f>
        <v>8</v>
      </c>
      <c r="F259">
        <f>COUNT(埼玉!$B259:$Z259)</f>
        <v>18</v>
      </c>
      <c r="G259">
        <f>COUNT(千葉!$B259:$AA259)</f>
        <v>19</v>
      </c>
      <c r="H259">
        <f>COUNT(東京!$B259:$Z259)</f>
        <v>8</v>
      </c>
      <c r="I259">
        <f>COUNT(神奈川!$B259:$Z259)</f>
        <v>11</v>
      </c>
      <c r="J259">
        <f>COUNT(山梨!$B259:$Z259)</f>
        <v>3</v>
      </c>
      <c r="K259">
        <f>COUNT(長野!$B259:$Z259)</f>
        <v>5</v>
      </c>
      <c r="L259">
        <f>COUNT(静岡!$B259:$AC259)</f>
        <v>27</v>
      </c>
      <c r="M259" s="66">
        <f t="shared" si="13"/>
        <v>127</v>
      </c>
      <c r="O259" s="276">
        <f>MAX(茨城!$B259:$Z259)</f>
        <v>7.8</v>
      </c>
      <c r="P259" s="276">
        <f>MAX(栃木!$B259:$Z259)</f>
        <v>8.6999999999999993</v>
      </c>
      <c r="Q259" s="276">
        <f>MAX(群馬!$B259:$Z259)</f>
        <v>7.6</v>
      </c>
      <c r="R259" s="276">
        <f>MAX(埼玉!$B259:$Z259)</f>
        <v>9</v>
      </c>
      <c r="S259" s="276">
        <f>MAX(千葉!$B259:$AA259)</f>
        <v>7.5</v>
      </c>
      <c r="T259" s="276">
        <f>MAX(東京!$B259:$Z259)</f>
        <v>8.6</v>
      </c>
      <c r="U259" s="276">
        <f>MAX(神奈川!$B259:$Z259)</f>
        <v>7.8</v>
      </c>
      <c r="V259" s="276">
        <f>MAX(山梨!$B259:$Z259)</f>
        <v>7.5</v>
      </c>
      <c r="W259" s="276">
        <f>MAX(長野!$B259:$Z259)</f>
        <v>8.9</v>
      </c>
      <c r="X259" s="449">
        <f>MAX(静岡!$B259:$AC259)</f>
        <v>8.1</v>
      </c>
      <c r="Y259" s="278">
        <f t="shared" si="14"/>
        <v>9</v>
      </c>
      <c r="Z259" s="277" t="str">
        <f t="shared" ca="1" si="15"/>
        <v/>
      </c>
      <c r="AA259" s="160"/>
      <c r="AB259" s="161">
        <f>AVERAGE(茨城!$B259:$Z259)</f>
        <v>4.2941176470588234</v>
      </c>
      <c r="AC259" s="161">
        <f>AVERAGE(栃木!$B259:$Z259)</f>
        <v>4.0454545454545459</v>
      </c>
      <c r="AD259" s="161">
        <f>AVERAGE(群馬!$B259:$Z259)</f>
        <v>4.4750000000000005</v>
      </c>
      <c r="AE259" s="161">
        <f>AVERAGE(埼玉!$B259:$Z259)</f>
        <v>5.6944444444444438</v>
      </c>
      <c r="AF259" s="161">
        <f>AVERAGE(千葉!$B259:$AA259)</f>
        <v>5.1789473684210536</v>
      </c>
      <c r="AG259" s="161">
        <f>AVERAGE(東京!$B259:$Z259)</f>
        <v>6.5624999999999982</v>
      </c>
      <c r="AH259" s="161">
        <f>AVERAGE(神奈川!$B259:$Z259)</f>
        <v>5.581818181818182</v>
      </c>
      <c r="AI259" s="161">
        <f>AVERAGE(山梨!$B259:$Z259)</f>
        <v>5.4333333333333336</v>
      </c>
      <c r="AJ259" s="161">
        <f>AVERAGE(長野!$B259:$Z259)</f>
        <v>5.1400000000000006</v>
      </c>
      <c r="AK259" s="161">
        <f>AVERAGE(静岡!$B259:$AC259)</f>
        <v>4.7444444444444436</v>
      </c>
      <c r="AL259" s="66"/>
      <c r="AM259" s="73"/>
    </row>
    <row r="260" spans="1:39" x14ac:dyDescent="0.15">
      <c r="A260">
        <f t="shared" si="16"/>
        <v>12</v>
      </c>
      <c r="B260" s="72">
        <v>43448</v>
      </c>
      <c r="C260">
        <f>COUNT(茨城!$B260:$Z260)</f>
        <v>17</v>
      </c>
      <c r="D260">
        <f>COUNT(栃木!$B260:$Z260)</f>
        <v>11</v>
      </c>
      <c r="E260">
        <f>COUNT(群馬!$B260:$Z260)</f>
        <v>8</v>
      </c>
      <c r="F260">
        <f>COUNT(埼玉!$B260:$Z260)</f>
        <v>18</v>
      </c>
      <c r="G260">
        <f>COUNT(千葉!$B260:$AA260)</f>
        <v>19</v>
      </c>
      <c r="H260">
        <f>COUNT(東京!$B260:$Z260)</f>
        <v>8</v>
      </c>
      <c r="I260">
        <f>COUNT(神奈川!$B260:$Z260)</f>
        <v>11</v>
      </c>
      <c r="J260">
        <f>COUNT(山梨!$B260:$Z260)</f>
        <v>4</v>
      </c>
      <c r="K260">
        <f>COUNT(長野!$B260:$Z260)</f>
        <v>5</v>
      </c>
      <c r="L260">
        <f>COUNT(静岡!$B260:$AC260)</f>
        <v>27</v>
      </c>
      <c r="M260" s="66">
        <f t="shared" ref="M260:M323" si="17">SUM(C260:L260)</f>
        <v>128</v>
      </c>
      <c r="O260" s="276">
        <f>MAX(茨城!$B260:$Z260)</f>
        <v>8.8000000000000007</v>
      </c>
      <c r="P260" s="276">
        <f>MAX(栃木!$B260:$Z260)</f>
        <v>9.9</v>
      </c>
      <c r="Q260" s="276">
        <f>MAX(群馬!$B260:$Z260)</f>
        <v>8.8000000000000007</v>
      </c>
      <c r="R260" s="276">
        <f>MAX(埼玉!$B260:$Z260)</f>
        <v>8.6</v>
      </c>
      <c r="S260" s="276">
        <f>MAX(千葉!$B260:$AA260)</f>
        <v>8.1</v>
      </c>
      <c r="T260" s="276">
        <f>MAX(東京!$B260:$Z260)</f>
        <v>9.3000000000000007</v>
      </c>
      <c r="U260" s="276">
        <f>MAX(神奈川!$B260:$Z260)</f>
        <v>8.5</v>
      </c>
      <c r="V260" s="276">
        <f>MAX(山梨!$B260:$Z260)</f>
        <v>7</v>
      </c>
      <c r="W260" s="276">
        <f>MAX(長野!$B260:$Z260)</f>
        <v>10</v>
      </c>
      <c r="X260" s="449">
        <f>MAX(静岡!$B260:$AC260)</f>
        <v>8.6999999999999993</v>
      </c>
      <c r="Y260" s="278">
        <f t="shared" ref="Y260:Y323" si="18">MAX(O260:X260)</f>
        <v>10</v>
      </c>
      <c r="Z260" s="277" t="str">
        <f t="shared" ref="Z260:Z323" ca="1" si="19">IF(Y260&gt;35,OFFSET($O$2,0,MATCH(Y260,O260:X260,0)-1),"")</f>
        <v/>
      </c>
      <c r="AA260" s="160"/>
      <c r="AB260" s="161">
        <f>AVERAGE(茨城!$B260:$Z260)</f>
        <v>6.1764705882352935</v>
      </c>
      <c r="AC260" s="161">
        <f>AVERAGE(栃木!$B260:$Z260)</f>
        <v>5.7</v>
      </c>
      <c r="AD260" s="161">
        <f>AVERAGE(群馬!$B260:$Z260)</f>
        <v>5.7625000000000002</v>
      </c>
      <c r="AE260" s="161">
        <f>AVERAGE(埼玉!$B260:$Z260)</f>
        <v>6.4666666666666668</v>
      </c>
      <c r="AF260" s="161">
        <f>AVERAGE(千葉!$B260:$AA260)</f>
        <v>6.1526315789473678</v>
      </c>
      <c r="AG260" s="161">
        <f>AVERAGE(東京!$B260:$Z260)</f>
        <v>7.1625000000000005</v>
      </c>
      <c r="AH260" s="161">
        <f>AVERAGE(神奈川!$B260:$Z260)</f>
        <v>6.2818181818181813</v>
      </c>
      <c r="AI260" s="161">
        <f>AVERAGE(山梨!$B260:$Z260)</f>
        <v>5.4249999999999998</v>
      </c>
      <c r="AJ260" s="161">
        <f>AVERAGE(長野!$B260:$Z260)</f>
        <v>5.94</v>
      </c>
      <c r="AK260" s="161">
        <f>AVERAGE(静岡!$B260:$AC260)</f>
        <v>5.648148148148147</v>
      </c>
      <c r="AL260" s="66"/>
      <c r="AM260" s="73"/>
    </row>
    <row r="261" spans="1:39" x14ac:dyDescent="0.15">
      <c r="A261">
        <f t="shared" si="16"/>
        <v>12</v>
      </c>
      <c r="B261" s="72">
        <v>43449</v>
      </c>
      <c r="C261">
        <f>COUNT(茨城!$B261:$Z261)</f>
        <v>18</v>
      </c>
      <c r="D261">
        <f>COUNT(栃木!$B261:$Z261)</f>
        <v>11</v>
      </c>
      <c r="E261">
        <f>COUNT(群馬!$B261:$Z261)</f>
        <v>8</v>
      </c>
      <c r="F261">
        <f>COUNT(埼玉!$B261:$Z261)</f>
        <v>18</v>
      </c>
      <c r="G261">
        <f>COUNT(千葉!$B261:$AA261)</f>
        <v>21</v>
      </c>
      <c r="H261">
        <f>COUNT(東京!$B261:$Z261)</f>
        <v>8</v>
      </c>
      <c r="I261">
        <f>COUNT(神奈川!$B261:$Z261)</f>
        <v>11</v>
      </c>
      <c r="J261">
        <f>COUNT(山梨!$B261:$Z261)</f>
        <v>4</v>
      </c>
      <c r="K261">
        <f>COUNT(長野!$B261:$Z261)</f>
        <v>4</v>
      </c>
      <c r="L261">
        <f>COUNT(静岡!$B261:$AC261)</f>
        <v>27</v>
      </c>
      <c r="M261" s="66">
        <f t="shared" si="17"/>
        <v>130</v>
      </c>
      <c r="O261" s="276">
        <f>MAX(茨城!$B261:$Z261)</f>
        <v>16.100000000000001</v>
      </c>
      <c r="P261" s="276">
        <f>MAX(栃木!$B261:$Z261)</f>
        <v>14.2</v>
      </c>
      <c r="Q261" s="276">
        <f>MAX(群馬!$B261:$Z261)</f>
        <v>9.5</v>
      </c>
      <c r="R261" s="276">
        <f>MAX(埼玉!$B261:$Z261)</f>
        <v>8.6</v>
      </c>
      <c r="S261" s="276">
        <f>MAX(千葉!$B261:$AA261)</f>
        <v>12.8</v>
      </c>
      <c r="T261" s="276">
        <f>MAX(東京!$B261:$Z261)</f>
        <v>8.3000000000000007</v>
      </c>
      <c r="U261" s="276">
        <f>MAX(神奈川!$B261:$Z261)</f>
        <v>8.9</v>
      </c>
      <c r="V261" s="276">
        <f>MAX(山梨!$B261:$Z261)</f>
        <v>10.200000000000001</v>
      </c>
      <c r="W261" s="276">
        <f>MAX(長野!$B261:$Z261)</f>
        <v>8.9</v>
      </c>
      <c r="X261" s="449">
        <f>MAX(静岡!$B261:$AC261)</f>
        <v>12.3</v>
      </c>
      <c r="Y261" s="278">
        <f t="shared" si="18"/>
        <v>16.100000000000001</v>
      </c>
      <c r="Z261" s="277" t="str">
        <f t="shared" ca="1" si="19"/>
        <v/>
      </c>
      <c r="AA261" s="160"/>
      <c r="AB261" s="161">
        <f>AVERAGE(茨城!$B261:$Z261)</f>
        <v>8.4055555555555568</v>
      </c>
      <c r="AC261" s="161">
        <f>AVERAGE(栃木!$B261:$Z261)</f>
        <v>6.4909090909090912</v>
      </c>
      <c r="AD261" s="161">
        <f>AVERAGE(群馬!$B261:$Z261)</f>
        <v>5.5375000000000005</v>
      </c>
      <c r="AE261" s="161">
        <f>AVERAGE(埼玉!$B261:$Z261)</f>
        <v>6.8166666666666664</v>
      </c>
      <c r="AF261" s="161">
        <f>AVERAGE(千葉!$B261:$AA261)</f>
        <v>8.0095238095238095</v>
      </c>
      <c r="AG261" s="161">
        <f>AVERAGE(東京!$B261:$Z261)</f>
        <v>6.6875</v>
      </c>
      <c r="AH261" s="161">
        <f>AVERAGE(神奈川!$B261:$Z261)</f>
        <v>5.8909090909090915</v>
      </c>
      <c r="AI261" s="161">
        <f>AVERAGE(山梨!$B261:$Z261)</f>
        <v>7.4750000000000014</v>
      </c>
      <c r="AJ261" s="161">
        <f>AVERAGE(長野!$B261:$Z261)</f>
        <v>6.3750000000000009</v>
      </c>
      <c r="AK261" s="161">
        <f>AVERAGE(静岡!$B261:$AC261)</f>
        <v>7.4555555555555548</v>
      </c>
      <c r="AL261" s="66"/>
      <c r="AM261" s="73"/>
    </row>
    <row r="262" spans="1:39" x14ac:dyDescent="0.15">
      <c r="A262">
        <f t="shared" si="16"/>
        <v>12</v>
      </c>
      <c r="B262" s="72">
        <v>43450</v>
      </c>
      <c r="C262">
        <f>COUNT(茨城!$B262:$Z262)</f>
        <v>18</v>
      </c>
      <c r="D262">
        <f>COUNT(栃木!$B262:$Z262)</f>
        <v>10</v>
      </c>
      <c r="E262">
        <f>COUNT(群馬!$B262:$Z262)</f>
        <v>8</v>
      </c>
      <c r="F262">
        <f>COUNT(埼玉!$B262:$Z262)</f>
        <v>18</v>
      </c>
      <c r="G262">
        <f>COUNT(千葉!$B262:$AA262)</f>
        <v>21</v>
      </c>
      <c r="H262">
        <f>COUNT(東京!$B262:$Z262)</f>
        <v>8</v>
      </c>
      <c r="I262">
        <f>COUNT(神奈川!$B262:$Z262)</f>
        <v>11</v>
      </c>
      <c r="J262">
        <f>COUNT(山梨!$B262:$Z262)</f>
        <v>4</v>
      </c>
      <c r="K262">
        <f>COUNT(長野!$B262:$Z262)</f>
        <v>5</v>
      </c>
      <c r="L262">
        <f>COUNT(静岡!$B262:$AC262)</f>
        <v>27</v>
      </c>
      <c r="M262" s="66">
        <f t="shared" si="17"/>
        <v>130</v>
      </c>
      <c r="O262" s="276">
        <f>MAX(茨城!$B262:$Z262)</f>
        <v>40.799999999999997</v>
      </c>
      <c r="P262" s="276">
        <f>MAX(栃木!$B262:$Z262)</f>
        <v>25</v>
      </c>
      <c r="Q262" s="276">
        <f>MAX(群馬!$B262:$Z262)</f>
        <v>19.899999999999999</v>
      </c>
      <c r="R262" s="276">
        <f>MAX(埼玉!$B262:$Z262)</f>
        <v>29.8</v>
      </c>
      <c r="S262" s="276">
        <f>MAX(千葉!$B262:$AA262)</f>
        <v>31.5</v>
      </c>
      <c r="T262" s="276">
        <f>MAX(東京!$B262:$Z262)</f>
        <v>22.5</v>
      </c>
      <c r="U262" s="276">
        <f>MAX(神奈川!$B262:$Z262)</f>
        <v>20</v>
      </c>
      <c r="V262" s="276">
        <f>MAX(山梨!$B262:$Z262)</f>
        <v>18.900000000000002</v>
      </c>
      <c r="W262" s="276">
        <f>MAX(長野!$B262:$Z262)</f>
        <v>12.6</v>
      </c>
      <c r="X262" s="449">
        <f>MAX(静岡!$B262:$AC262)</f>
        <v>10.4</v>
      </c>
      <c r="Y262" s="278">
        <f t="shared" si="18"/>
        <v>40.799999999999997</v>
      </c>
      <c r="Z262" s="277" t="str">
        <f t="shared" ca="1" si="19"/>
        <v>茨城</v>
      </c>
      <c r="AA262" s="160"/>
      <c r="AB262" s="161">
        <f>AVERAGE(茨城!$B262:$Z262)</f>
        <v>21.844444444444449</v>
      </c>
      <c r="AC262" s="161">
        <f>AVERAGE(栃木!$B262:$Z262)</f>
        <v>13.929999999999998</v>
      </c>
      <c r="AD262" s="161">
        <f>AVERAGE(群馬!$B262:$Z262)</f>
        <v>8.6000000000000014</v>
      </c>
      <c r="AE262" s="161">
        <f>AVERAGE(埼玉!$B262:$Z262)</f>
        <v>15.511111111111113</v>
      </c>
      <c r="AF262" s="161">
        <f>AVERAGE(千葉!$B262:$AA262)</f>
        <v>21.971428571428572</v>
      </c>
      <c r="AG262" s="161">
        <f>AVERAGE(東京!$B262:$Z262)</f>
        <v>17.125</v>
      </c>
      <c r="AH262" s="161">
        <f>AVERAGE(神奈川!$B262:$Z262)</f>
        <v>15.081818181818182</v>
      </c>
      <c r="AI262" s="161">
        <f>AVERAGE(山梨!$B262:$Z262)</f>
        <v>11.95</v>
      </c>
      <c r="AJ262" s="161">
        <f>AVERAGE(長野!$B262:$Z262)</f>
        <v>7.3</v>
      </c>
      <c r="AK262" s="161">
        <f>AVERAGE(静岡!$B262:$AC262)</f>
        <v>7.2481481481481502</v>
      </c>
      <c r="AL262" s="66"/>
      <c r="AM262" s="73"/>
    </row>
    <row r="263" spans="1:39" x14ac:dyDescent="0.15">
      <c r="A263">
        <f t="shared" si="16"/>
        <v>12</v>
      </c>
      <c r="B263" s="72">
        <v>43451</v>
      </c>
      <c r="C263">
        <f>COUNT(茨城!$B263:$Z263)</f>
        <v>18</v>
      </c>
      <c r="D263">
        <f>COUNT(栃木!$B263:$Z263)</f>
        <v>11</v>
      </c>
      <c r="E263">
        <f>COUNT(群馬!$B263:$Z263)</f>
        <v>8</v>
      </c>
      <c r="F263">
        <f>COUNT(埼玉!$B263:$Z263)</f>
        <v>19</v>
      </c>
      <c r="G263">
        <f>COUNT(千葉!$B263:$AA263)</f>
        <v>20</v>
      </c>
      <c r="H263">
        <f>COUNT(東京!$B263:$Z263)</f>
        <v>8</v>
      </c>
      <c r="I263">
        <f>COUNT(神奈川!$B263:$Z263)</f>
        <v>11</v>
      </c>
      <c r="J263">
        <f>COUNT(山梨!$B263:$Z263)</f>
        <v>4</v>
      </c>
      <c r="K263">
        <f>COUNT(長野!$B263:$Z263)</f>
        <v>5</v>
      </c>
      <c r="L263">
        <f>COUNT(静岡!$B263:$AC263)</f>
        <v>27</v>
      </c>
      <c r="M263" s="66">
        <f t="shared" si="17"/>
        <v>131</v>
      </c>
      <c r="O263" s="276">
        <f>MAX(茨城!$B263:$Z263)</f>
        <v>37.4</v>
      </c>
      <c r="P263" s="276">
        <f>MAX(栃木!$B263:$Z263)</f>
        <v>24.8</v>
      </c>
      <c r="Q263" s="276">
        <f>MAX(群馬!$B263:$Z263)</f>
        <v>22.8</v>
      </c>
      <c r="R263" s="276">
        <f>MAX(埼玉!$B263:$Z263)</f>
        <v>28.2</v>
      </c>
      <c r="S263" s="276">
        <f>MAX(千葉!$B263:$AA263)</f>
        <v>29.3</v>
      </c>
      <c r="T263" s="276">
        <f>MAX(東京!$B263:$Z263)</f>
        <v>32.6</v>
      </c>
      <c r="U263" s="276">
        <f>MAX(神奈川!$B263:$Z263)</f>
        <v>32.1</v>
      </c>
      <c r="V263" s="276">
        <f>MAX(山梨!$B263:$Z263)</f>
        <v>21</v>
      </c>
      <c r="W263" s="276">
        <f>MAX(長野!$B263:$Z263)</f>
        <v>9</v>
      </c>
      <c r="X263" s="449">
        <f>MAX(静岡!$B263:$AC263)</f>
        <v>12</v>
      </c>
      <c r="Y263" s="278">
        <f t="shared" si="18"/>
        <v>37.4</v>
      </c>
      <c r="Z263" s="277" t="str">
        <f t="shared" ca="1" si="19"/>
        <v>茨城</v>
      </c>
      <c r="AA263" s="160"/>
      <c r="AB263" s="161">
        <f>AVERAGE(茨城!$B263:$Z263)</f>
        <v>20.061111111111114</v>
      </c>
      <c r="AC263" s="161">
        <f>AVERAGE(栃木!$B263:$Z263)</f>
        <v>12.836363636363636</v>
      </c>
      <c r="AD263" s="161">
        <f>AVERAGE(群馬!$B263:$Z263)</f>
        <v>9.9249999999999989</v>
      </c>
      <c r="AE263" s="161">
        <f>AVERAGE(埼玉!$B263:$Z263)</f>
        <v>19.778947368421054</v>
      </c>
      <c r="AF263" s="161">
        <f>AVERAGE(千葉!$B263:$AA263)</f>
        <v>21.865000000000002</v>
      </c>
      <c r="AG263" s="161">
        <f>AVERAGE(東京!$B263:$Z263)</f>
        <v>23.887500000000003</v>
      </c>
      <c r="AH263" s="161">
        <f>AVERAGE(神奈川!$B263:$Z263)</f>
        <v>21.209090909090911</v>
      </c>
      <c r="AI263" s="161">
        <f>AVERAGE(山梨!$B263:$Z263)</f>
        <v>9.875</v>
      </c>
      <c r="AJ263" s="161">
        <f>AVERAGE(長野!$B263:$Z263)</f>
        <v>4.9799999999999995</v>
      </c>
      <c r="AK263" s="161">
        <f>AVERAGE(静岡!$B263:$AC263)</f>
        <v>5.0777777777777775</v>
      </c>
      <c r="AL263" s="66"/>
      <c r="AM263" s="73"/>
    </row>
    <row r="264" spans="1:39" x14ac:dyDescent="0.15">
      <c r="A264">
        <f t="shared" si="16"/>
        <v>12</v>
      </c>
      <c r="B264" s="72">
        <v>43452</v>
      </c>
      <c r="C264">
        <f>COUNT(茨城!$B264:$Z264)</f>
        <v>16</v>
      </c>
      <c r="D264">
        <f>COUNT(栃木!$B264:$Z264)</f>
        <v>11</v>
      </c>
      <c r="E264">
        <f>COUNT(群馬!$B264:$Z264)</f>
        <v>8</v>
      </c>
      <c r="F264">
        <f>COUNT(埼玉!$B264:$Z264)</f>
        <v>19</v>
      </c>
      <c r="G264">
        <f>COUNT(千葉!$B264:$AA264)</f>
        <v>18</v>
      </c>
      <c r="H264">
        <f>COUNT(東京!$B264:$Z264)</f>
        <v>8</v>
      </c>
      <c r="I264">
        <f>COUNT(神奈川!$B264:$Z264)</f>
        <v>12</v>
      </c>
      <c r="J264">
        <f>COUNT(山梨!$B264:$Z264)</f>
        <v>4</v>
      </c>
      <c r="K264">
        <f>COUNT(長野!$B264:$Z264)</f>
        <v>5</v>
      </c>
      <c r="L264">
        <f>COUNT(静岡!$B264:$AC264)</f>
        <v>27</v>
      </c>
      <c r="M264" s="66">
        <f t="shared" si="17"/>
        <v>128</v>
      </c>
      <c r="O264" s="276">
        <f>MAX(茨城!$B264:$Z264)</f>
        <v>17.5</v>
      </c>
      <c r="P264" s="276">
        <f>MAX(栃木!$B264:$Z264)</f>
        <v>9.3000000000000007</v>
      </c>
      <c r="Q264" s="276">
        <f>MAX(群馬!$B264:$Z264)</f>
        <v>7.6</v>
      </c>
      <c r="R264" s="276">
        <f>MAX(埼玉!$B264:$Z264)</f>
        <v>10</v>
      </c>
      <c r="S264" s="276">
        <f>MAX(千葉!$B264:$AA264)</f>
        <v>13.9</v>
      </c>
      <c r="T264" s="276">
        <f>MAX(東京!$B264:$Z264)</f>
        <v>10.3</v>
      </c>
      <c r="U264" s="276">
        <f>MAX(神奈川!$B264:$Z264)</f>
        <v>10.199999999999999</v>
      </c>
      <c r="V264" s="276">
        <f>MAX(山梨!$B264:$Z264)</f>
        <v>7</v>
      </c>
      <c r="W264" s="276">
        <f>MAX(長野!$B264:$Z264)</f>
        <v>6.5</v>
      </c>
      <c r="X264" s="449">
        <f>MAX(静岡!$B264:$AC264)</f>
        <v>9.1</v>
      </c>
      <c r="Y264" s="278">
        <f t="shared" si="18"/>
        <v>17.5</v>
      </c>
      <c r="Z264" s="277" t="str">
        <f t="shared" ca="1" si="19"/>
        <v/>
      </c>
      <c r="AA264" s="160"/>
      <c r="AB264" s="161">
        <f>AVERAGE(茨城!$B264:$Z264)</f>
        <v>8.6625000000000014</v>
      </c>
      <c r="AC264" s="161">
        <f>AVERAGE(栃木!$B264:$Z264)</f>
        <v>4.6818181818181825</v>
      </c>
      <c r="AD264" s="161">
        <f>AVERAGE(群馬!$B264:$Z264)</f>
        <v>4.2</v>
      </c>
      <c r="AE264" s="161">
        <f>AVERAGE(埼玉!$B264:$Z264)</f>
        <v>6.9684210526315775</v>
      </c>
      <c r="AF264" s="161">
        <f>AVERAGE(千葉!$B264:$AA264)</f>
        <v>8.466666666666665</v>
      </c>
      <c r="AG264" s="161">
        <f>AVERAGE(東京!$B264:$Z264)</f>
        <v>7.875</v>
      </c>
      <c r="AH264" s="161">
        <f>AVERAGE(神奈川!$B264:$Z264)</f>
        <v>6.5249999999999995</v>
      </c>
      <c r="AI264" s="161">
        <f>AVERAGE(山梨!$B264:$Z264)</f>
        <v>4.6000000000000005</v>
      </c>
      <c r="AJ264" s="161">
        <f>AVERAGE(長野!$B264:$Z264)</f>
        <v>3.96</v>
      </c>
      <c r="AK264" s="161">
        <f>AVERAGE(静岡!$B264:$AC264)</f>
        <v>5.9444444444444455</v>
      </c>
      <c r="AL264" s="66"/>
      <c r="AM264" s="73"/>
    </row>
    <row r="265" spans="1:39" x14ac:dyDescent="0.15">
      <c r="A265">
        <f t="shared" si="16"/>
        <v>12</v>
      </c>
      <c r="B265" s="72">
        <v>43453</v>
      </c>
      <c r="C265">
        <f>COUNT(茨城!$B265:$Z265)</f>
        <v>16</v>
      </c>
      <c r="D265">
        <f>COUNT(栃木!$B265:$Z265)</f>
        <v>11</v>
      </c>
      <c r="E265">
        <f>COUNT(群馬!$B265:$Z265)</f>
        <v>8</v>
      </c>
      <c r="F265">
        <f>COUNT(埼玉!$B265:$Z265)</f>
        <v>19</v>
      </c>
      <c r="G265">
        <f>COUNT(千葉!$B265:$AA265)</f>
        <v>15</v>
      </c>
      <c r="H265">
        <f>COUNT(東京!$B265:$Z265)</f>
        <v>8</v>
      </c>
      <c r="I265">
        <f>COUNT(神奈川!$B265:$Z265)</f>
        <v>11</v>
      </c>
      <c r="J265">
        <f>COUNT(山梨!$B265:$Z265)</f>
        <v>4</v>
      </c>
      <c r="K265">
        <f>COUNT(長野!$B265:$Z265)</f>
        <v>5</v>
      </c>
      <c r="L265">
        <f>COUNT(静岡!$B265:$AC265)</f>
        <v>27</v>
      </c>
      <c r="M265" s="66">
        <f t="shared" si="17"/>
        <v>124</v>
      </c>
      <c r="O265" s="276">
        <f>MAX(茨城!$B265:$Z265)</f>
        <v>15.4</v>
      </c>
      <c r="P265" s="276">
        <f>MAX(栃木!$B265:$Z265)</f>
        <v>12.8</v>
      </c>
      <c r="Q265" s="276">
        <f>MAX(群馬!$B265:$Z265)</f>
        <v>10.8</v>
      </c>
      <c r="R265" s="276">
        <f>MAX(埼玉!$B265:$Z265)</f>
        <v>10.5</v>
      </c>
      <c r="S265" s="276">
        <f>MAX(千葉!$B265:$AA265)</f>
        <v>11.6</v>
      </c>
      <c r="T265" s="276">
        <f>MAX(東京!$B265:$Z265)</f>
        <v>11.9</v>
      </c>
      <c r="U265" s="276">
        <f>MAX(神奈川!$B265:$Z265)</f>
        <v>11.5</v>
      </c>
      <c r="V265" s="276">
        <f>MAX(山梨!$B265:$Z265)</f>
        <v>8.6</v>
      </c>
      <c r="W265" s="276">
        <f>MAX(長野!$B265:$Z265)</f>
        <v>6</v>
      </c>
      <c r="X265" s="449">
        <f>MAX(静岡!$B265:$AC265)</f>
        <v>14.9</v>
      </c>
      <c r="Y265" s="278">
        <f t="shared" si="18"/>
        <v>15.4</v>
      </c>
      <c r="Z265" s="277" t="str">
        <f t="shared" ca="1" si="19"/>
        <v/>
      </c>
      <c r="AA265" s="160"/>
      <c r="AB265" s="161">
        <f>AVERAGE(茨城!$B265:$Z265)</f>
        <v>8.7937500000000028</v>
      </c>
      <c r="AC265" s="161">
        <f>AVERAGE(栃木!$B265:$Z265)</f>
        <v>6.5909090909090908</v>
      </c>
      <c r="AD265" s="161">
        <f>AVERAGE(群馬!$B265:$Z265)</f>
        <v>5.4249999999999998</v>
      </c>
      <c r="AE265" s="161">
        <f>AVERAGE(埼玉!$B265:$Z265)</f>
        <v>8.1789473684210527</v>
      </c>
      <c r="AF265" s="161">
        <f>AVERAGE(千葉!$B265:$AA265)</f>
        <v>8.3333333333333321</v>
      </c>
      <c r="AG265" s="161">
        <f>AVERAGE(東京!$B265:$Z265)</f>
        <v>9.25</v>
      </c>
      <c r="AH265" s="161">
        <f>AVERAGE(神奈川!$B265:$Z265)</f>
        <v>8.6818181818181834</v>
      </c>
      <c r="AI265" s="161">
        <f>AVERAGE(山梨!$B265:$Z265)</f>
        <v>5.7249999999999996</v>
      </c>
      <c r="AJ265" s="161">
        <f>AVERAGE(長野!$B265:$Z265)</f>
        <v>4.3199999999999994</v>
      </c>
      <c r="AK265" s="161">
        <f>AVERAGE(静岡!$B265:$AC265)</f>
        <v>9.5629629629629633</v>
      </c>
      <c r="AL265" s="66"/>
      <c r="AM265" s="73"/>
    </row>
    <row r="266" spans="1:39" x14ac:dyDescent="0.15">
      <c r="A266">
        <f t="shared" si="16"/>
        <v>12</v>
      </c>
      <c r="B266" s="72">
        <v>43454</v>
      </c>
      <c r="C266">
        <f>COUNT(茨城!$B266:$Z266)</f>
        <v>18</v>
      </c>
      <c r="D266">
        <f>COUNT(栃木!$B266:$Z266)</f>
        <v>11</v>
      </c>
      <c r="E266">
        <f>COUNT(群馬!$B266:$Z266)</f>
        <v>8</v>
      </c>
      <c r="F266">
        <f>COUNT(埼玉!$B266:$Z266)</f>
        <v>19</v>
      </c>
      <c r="G266">
        <f>COUNT(千葉!$B266:$AA266)</f>
        <v>17</v>
      </c>
      <c r="H266">
        <f>COUNT(東京!$B266:$Z266)</f>
        <v>8</v>
      </c>
      <c r="I266">
        <f>COUNT(神奈川!$B266:$Z266)</f>
        <v>12</v>
      </c>
      <c r="J266">
        <f>COUNT(山梨!$B266:$Z266)</f>
        <v>4</v>
      </c>
      <c r="K266">
        <f>COUNT(長野!$B266:$Z266)</f>
        <v>5</v>
      </c>
      <c r="L266">
        <f>COUNT(静岡!$B266:$AC266)</f>
        <v>27</v>
      </c>
      <c r="M266" s="66">
        <f t="shared" si="17"/>
        <v>129</v>
      </c>
      <c r="O266" s="276">
        <f>MAX(茨城!$B266:$Z266)</f>
        <v>19.7</v>
      </c>
      <c r="P266" s="276">
        <f>MAX(栃木!$B266:$Z266)</f>
        <v>14.3</v>
      </c>
      <c r="Q266" s="276">
        <f>MAX(群馬!$B266:$Z266)</f>
        <v>15.1</v>
      </c>
      <c r="R266" s="276">
        <f>MAX(埼玉!$B266:$Z266)</f>
        <v>16.399999999999999</v>
      </c>
      <c r="S266" s="276">
        <f>MAX(千葉!$B266:$AA266)</f>
        <v>16.2</v>
      </c>
      <c r="T266" s="276">
        <f>MAX(東京!$B266:$Z266)</f>
        <v>18.7</v>
      </c>
      <c r="U266" s="276">
        <f>MAX(神奈川!$B266:$Z266)</f>
        <v>21.2</v>
      </c>
      <c r="V266" s="276">
        <f>MAX(山梨!$B266:$Z266)</f>
        <v>14.4</v>
      </c>
      <c r="W266" s="276">
        <f>MAX(長野!$B266:$Z266)</f>
        <v>16.399999999999999</v>
      </c>
      <c r="X266" s="449">
        <f>MAX(静岡!$B266:$AC266)</f>
        <v>30.2</v>
      </c>
      <c r="Y266" s="278">
        <f t="shared" si="18"/>
        <v>30.2</v>
      </c>
      <c r="Z266" s="277" t="str">
        <f t="shared" ca="1" si="19"/>
        <v/>
      </c>
      <c r="AA266" s="160"/>
      <c r="AB266" s="161">
        <f>AVERAGE(茨城!$B266:$Z266)</f>
        <v>9.8833333333333329</v>
      </c>
      <c r="AC266" s="161">
        <f>AVERAGE(栃木!$B266:$Z266)</f>
        <v>6.4363636363636365</v>
      </c>
      <c r="AD266" s="161">
        <f>AVERAGE(群馬!$B266:$Z266)</f>
        <v>9.6125000000000007</v>
      </c>
      <c r="AE266" s="161">
        <f>AVERAGE(埼玉!$B266:$Z266)</f>
        <v>13.510526315789473</v>
      </c>
      <c r="AF266" s="161">
        <f>AVERAGE(千葉!$B266:$AA266)</f>
        <v>12.852941176470589</v>
      </c>
      <c r="AG266" s="161">
        <f>AVERAGE(東京!$B266:$Z266)</f>
        <v>15.537500000000003</v>
      </c>
      <c r="AH266" s="161">
        <f>AVERAGE(神奈川!$B266:$Z266)</f>
        <v>16.416666666666668</v>
      </c>
      <c r="AI266" s="161">
        <f>AVERAGE(山梨!$B266:$Z266)</f>
        <v>11.75</v>
      </c>
      <c r="AJ266" s="161">
        <f>AVERAGE(長野!$B266:$Z266)</f>
        <v>10.14</v>
      </c>
      <c r="AK266" s="161">
        <f>AVERAGE(静岡!$B266:$AC266)</f>
        <v>18.314814814814813</v>
      </c>
      <c r="AL266" s="66"/>
      <c r="AM266" s="73"/>
    </row>
    <row r="267" spans="1:39" x14ac:dyDescent="0.15">
      <c r="A267">
        <f t="shared" si="16"/>
        <v>12</v>
      </c>
      <c r="B267" s="72">
        <v>43455</v>
      </c>
      <c r="C267">
        <f>COUNT(茨城!$B267:$Z267)</f>
        <v>18</v>
      </c>
      <c r="D267">
        <f>COUNT(栃木!$B267:$Z267)</f>
        <v>11</v>
      </c>
      <c r="E267">
        <f>COUNT(群馬!$B267:$Z267)</f>
        <v>8</v>
      </c>
      <c r="F267">
        <f>COUNT(埼玉!$B267:$Z267)</f>
        <v>20</v>
      </c>
      <c r="G267">
        <f>COUNT(千葉!$B267:$AA267)</f>
        <v>18</v>
      </c>
      <c r="H267">
        <f>COUNT(東京!$B267:$Z267)</f>
        <v>8</v>
      </c>
      <c r="I267">
        <f>COUNT(神奈川!$B267:$Z267)</f>
        <v>13</v>
      </c>
      <c r="J267">
        <f>COUNT(山梨!$B267:$Z267)</f>
        <v>4</v>
      </c>
      <c r="K267">
        <f>COUNT(長野!$B267:$Z267)</f>
        <v>5</v>
      </c>
      <c r="L267">
        <f>COUNT(静岡!$B267:$AC267)</f>
        <v>27</v>
      </c>
      <c r="M267" s="66">
        <f t="shared" si="17"/>
        <v>132</v>
      </c>
      <c r="O267" s="276">
        <f>MAX(茨城!$B267:$Z267)</f>
        <v>24.8</v>
      </c>
      <c r="P267" s="276">
        <f>MAX(栃木!$B267:$Z267)</f>
        <v>17.600000000000001</v>
      </c>
      <c r="Q267" s="276">
        <f>MAX(群馬!$B267:$Z267)</f>
        <v>17.399999999999999</v>
      </c>
      <c r="R267" s="276">
        <f>MAX(埼玉!$B267:$Z267)</f>
        <v>23.6</v>
      </c>
      <c r="S267" s="276">
        <f>MAX(千葉!$B267:$AA267)</f>
        <v>19</v>
      </c>
      <c r="T267" s="276">
        <f>MAX(東京!$B267:$Z267)</f>
        <v>21.9</v>
      </c>
      <c r="U267" s="276">
        <f>MAX(神奈川!$B267:$Z267)</f>
        <v>22</v>
      </c>
      <c r="V267" s="276">
        <f>MAX(山梨!$B267:$Z267)</f>
        <v>20.400000000000002</v>
      </c>
      <c r="W267" s="276">
        <f>MAX(長野!$B267:$Z267)</f>
        <v>23.3</v>
      </c>
      <c r="X267" s="449">
        <f>MAX(静岡!$B267:$AC267)</f>
        <v>25.8</v>
      </c>
      <c r="Y267" s="278">
        <f t="shared" si="18"/>
        <v>25.8</v>
      </c>
      <c r="Z267" s="277" t="str">
        <f t="shared" ca="1" si="19"/>
        <v/>
      </c>
      <c r="AA267" s="160"/>
      <c r="AB267" s="161">
        <f>AVERAGE(茨城!$B267:$Z267)</f>
        <v>13.827777777777778</v>
      </c>
      <c r="AC267" s="161">
        <f>AVERAGE(栃木!$B267:$Z267)</f>
        <v>9.4363636363636356</v>
      </c>
      <c r="AD267" s="161">
        <f>AVERAGE(群馬!$B267:$Z267)</f>
        <v>13.587499999999999</v>
      </c>
      <c r="AE267" s="161">
        <f>AVERAGE(埼玉!$B267:$Z267)</f>
        <v>18.595000000000002</v>
      </c>
      <c r="AF267" s="161">
        <f>AVERAGE(千葉!$B267:$AA267)</f>
        <v>14.672222222222221</v>
      </c>
      <c r="AG267" s="161">
        <f>AVERAGE(東京!$B267:$Z267)</f>
        <v>18.0625</v>
      </c>
      <c r="AH267" s="161">
        <f>AVERAGE(神奈川!$B267:$Z267)</f>
        <v>17.492307692307694</v>
      </c>
      <c r="AI267" s="161">
        <f>AVERAGE(山梨!$B267:$Z267)</f>
        <v>15.95</v>
      </c>
      <c r="AJ267" s="161">
        <f>AVERAGE(長野!$B267:$Z267)</f>
        <v>13.760000000000002</v>
      </c>
      <c r="AK267" s="161">
        <f>AVERAGE(静岡!$B267:$AC267)</f>
        <v>16.333333333333332</v>
      </c>
      <c r="AL267" s="66"/>
      <c r="AM267" s="73"/>
    </row>
    <row r="268" spans="1:39" x14ac:dyDescent="0.15">
      <c r="A268">
        <f t="shared" si="16"/>
        <v>12</v>
      </c>
      <c r="B268" s="72">
        <v>43456</v>
      </c>
      <c r="C268">
        <f>COUNT(茨城!$B268:$Z268)</f>
        <v>18</v>
      </c>
      <c r="D268">
        <f>COUNT(栃木!$B268:$Z268)</f>
        <v>11</v>
      </c>
      <c r="E268">
        <f>COUNT(群馬!$B268:$Z268)</f>
        <v>8</v>
      </c>
      <c r="F268">
        <f>COUNT(埼玉!$B268:$Z268)</f>
        <v>20</v>
      </c>
      <c r="G268">
        <f>COUNT(千葉!$B268:$AA268)</f>
        <v>21</v>
      </c>
      <c r="H268">
        <f>COUNT(東京!$B268:$Z268)</f>
        <v>8</v>
      </c>
      <c r="I268">
        <f>COUNT(神奈川!$B268:$Z268)</f>
        <v>13</v>
      </c>
      <c r="J268">
        <f>COUNT(山梨!$B268:$Z268)</f>
        <v>4</v>
      </c>
      <c r="K268">
        <f>COUNT(長野!$B268:$Z268)</f>
        <v>5</v>
      </c>
      <c r="L268">
        <f>COUNT(静岡!$B268:$AC268)</f>
        <v>28</v>
      </c>
      <c r="M268" s="66">
        <f t="shared" si="17"/>
        <v>136</v>
      </c>
      <c r="O268" s="276">
        <f>MAX(茨城!$B268:$Z268)</f>
        <v>48.6</v>
      </c>
      <c r="P268" s="276">
        <f>MAX(栃木!$B268:$Z268)</f>
        <v>33</v>
      </c>
      <c r="Q268" s="276">
        <f>MAX(群馬!$B268:$Z268)</f>
        <v>30.6</v>
      </c>
      <c r="R268" s="276">
        <f>MAX(埼玉!$B268:$Z268)</f>
        <v>42.4</v>
      </c>
      <c r="S268" s="276">
        <f>MAX(千葉!$B268:$AA268)</f>
        <v>39.700000000000003</v>
      </c>
      <c r="T268" s="276">
        <f>MAX(東京!$B268:$Z268)</f>
        <v>42</v>
      </c>
      <c r="U268" s="276">
        <f>MAX(神奈川!$B268:$Z268)</f>
        <v>38.5</v>
      </c>
      <c r="V268" s="276">
        <f>MAX(山梨!$B268:$Z268)</f>
        <v>48.5</v>
      </c>
      <c r="W268" s="276">
        <f>MAX(長野!$B268:$Z268)</f>
        <v>13.7</v>
      </c>
      <c r="X268" s="449">
        <f>MAX(静岡!$B268:$AC268)</f>
        <v>29.9</v>
      </c>
      <c r="Y268" s="278">
        <f t="shared" si="18"/>
        <v>48.6</v>
      </c>
      <c r="Z268" s="277" t="str">
        <f t="shared" ca="1" si="19"/>
        <v>茨城</v>
      </c>
      <c r="AA268" s="160"/>
      <c r="AB268" s="161">
        <f>AVERAGE(茨城!$B268:$Z268)</f>
        <v>22.75555555555556</v>
      </c>
      <c r="AC268" s="161">
        <f>AVERAGE(栃木!$B268:$Z268)</f>
        <v>17.100000000000001</v>
      </c>
      <c r="AD268" s="161">
        <f>AVERAGE(群馬!$B268:$Z268)</f>
        <v>19.575000000000003</v>
      </c>
      <c r="AE268" s="161">
        <f>AVERAGE(埼玉!$B268:$Z268)</f>
        <v>28.15</v>
      </c>
      <c r="AF268" s="161">
        <f>AVERAGE(千葉!$B268:$AA268)</f>
        <v>27.352380952380951</v>
      </c>
      <c r="AG268" s="161">
        <f>AVERAGE(東京!$B268:$Z268)</f>
        <v>33.099999999999994</v>
      </c>
      <c r="AH268" s="161">
        <f>AVERAGE(神奈川!$B268:$Z268)</f>
        <v>26.100000000000005</v>
      </c>
      <c r="AI268" s="161">
        <f>AVERAGE(山梨!$B268:$Z268)</f>
        <v>27.125</v>
      </c>
      <c r="AJ268" s="161">
        <f>AVERAGE(長野!$B268:$Z268)</f>
        <v>8.84</v>
      </c>
      <c r="AK268" s="161">
        <f>AVERAGE(静岡!$B268:$AC268)</f>
        <v>12.110714285714289</v>
      </c>
      <c r="AL268" s="66"/>
      <c r="AM268" s="73"/>
    </row>
    <row r="269" spans="1:39" x14ac:dyDescent="0.15">
      <c r="A269">
        <f t="shared" si="16"/>
        <v>12</v>
      </c>
      <c r="B269" s="72">
        <v>43457</v>
      </c>
      <c r="C269">
        <f>COUNT(茨城!$B269:$Z269)</f>
        <v>18</v>
      </c>
      <c r="D269">
        <f>COUNT(栃木!$B269:$Z269)</f>
        <v>11</v>
      </c>
      <c r="E269">
        <f>COUNT(群馬!$B269:$Z269)</f>
        <v>8</v>
      </c>
      <c r="F269">
        <f>COUNT(埼玉!$B269:$Z269)</f>
        <v>20</v>
      </c>
      <c r="G269">
        <f>COUNT(千葉!$B269:$AA269)</f>
        <v>21</v>
      </c>
      <c r="H269">
        <f>COUNT(東京!$B269:$Z269)</f>
        <v>8</v>
      </c>
      <c r="I269">
        <f>COUNT(神奈川!$B269:$Z269)</f>
        <v>13</v>
      </c>
      <c r="J269">
        <f>COUNT(山梨!$B269:$Z269)</f>
        <v>4</v>
      </c>
      <c r="K269">
        <f>COUNT(長野!$B269:$Z269)</f>
        <v>5</v>
      </c>
      <c r="L269">
        <f>COUNT(静岡!$B269:$AC269)</f>
        <v>28</v>
      </c>
      <c r="M269" s="66">
        <f t="shared" si="17"/>
        <v>136</v>
      </c>
      <c r="O269" s="276">
        <f>MAX(茨城!$B269:$Z269)</f>
        <v>40.1</v>
      </c>
      <c r="P269" s="276">
        <f>MAX(栃木!$B269:$Z269)</f>
        <v>28</v>
      </c>
      <c r="Q269" s="276">
        <f>MAX(群馬!$B269:$Z269)</f>
        <v>25.6</v>
      </c>
      <c r="R269" s="276">
        <f>MAX(埼玉!$B269:$Z269)</f>
        <v>39.299999999999997</v>
      </c>
      <c r="S269" s="276">
        <f>MAX(千葉!$B269:$AA269)</f>
        <v>36.1</v>
      </c>
      <c r="T269" s="276">
        <f>MAX(東京!$B269:$Z269)</f>
        <v>36.4</v>
      </c>
      <c r="U269" s="276">
        <f>MAX(神奈川!$B269:$Z269)</f>
        <v>27.5</v>
      </c>
      <c r="V269" s="276">
        <f>MAX(山梨!$B269:$Z269)</f>
        <v>43.6</v>
      </c>
      <c r="W269" s="276">
        <f>MAX(長野!$B269:$Z269)</f>
        <v>9.4</v>
      </c>
      <c r="X269" s="449">
        <f>MAX(静岡!$B269:$AC269)</f>
        <v>22</v>
      </c>
      <c r="Y269" s="278">
        <f t="shared" si="18"/>
        <v>43.6</v>
      </c>
      <c r="Z269" s="277" t="str">
        <f t="shared" ca="1" si="19"/>
        <v>山梨</v>
      </c>
      <c r="AA269" s="160"/>
      <c r="AB269" s="161">
        <f>AVERAGE(茨城!$B269:$Z269)</f>
        <v>19.605555555555554</v>
      </c>
      <c r="AC269" s="161">
        <f>AVERAGE(栃木!$B269:$Z269)</f>
        <v>18.318181818181817</v>
      </c>
      <c r="AD269" s="161">
        <f>AVERAGE(群馬!$B269:$Z269)</f>
        <v>15.687499999999998</v>
      </c>
      <c r="AE269" s="161">
        <f>AVERAGE(埼玉!$B269:$Z269)</f>
        <v>26.395</v>
      </c>
      <c r="AF269" s="161">
        <f>AVERAGE(千葉!$B269:$AA269)</f>
        <v>24.676190476190484</v>
      </c>
      <c r="AG269" s="161">
        <f>AVERAGE(東京!$B269:$Z269)</f>
        <v>28.125</v>
      </c>
      <c r="AH269" s="161">
        <f>AVERAGE(神奈川!$B269:$Z269)</f>
        <v>19.415384615384617</v>
      </c>
      <c r="AI269" s="161">
        <f>AVERAGE(山梨!$B269:$Z269)</f>
        <v>23.725000000000001</v>
      </c>
      <c r="AJ269" s="161">
        <f>AVERAGE(長野!$B269:$Z269)</f>
        <v>6.5400000000000009</v>
      </c>
      <c r="AK269" s="161">
        <f>AVERAGE(静岡!$B269:$AC269)</f>
        <v>10.364285714285714</v>
      </c>
      <c r="AL269" s="66"/>
      <c r="AM269" s="73"/>
    </row>
    <row r="270" spans="1:39" x14ac:dyDescent="0.15">
      <c r="A270">
        <f t="shared" si="16"/>
        <v>12</v>
      </c>
      <c r="B270" s="72">
        <v>43458</v>
      </c>
      <c r="C270">
        <f>COUNT(茨城!$B270:$Z270)</f>
        <v>18</v>
      </c>
      <c r="D270">
        <f>COUNT(栃木!$B270:$Z270)</f>
        <v>11</v>
      </c>
      <c r="E270">
        <f>COUNT(群馬!$B270:$Z270)</f>
        <v>8</v>
      </c>
      <c r="F270">
        <f>COUNT(埼玉!$B270:$Z270)</f>
        <v>20</v>
      </c>
      <c r="G270">
        <f>COUNT(千葉!$B270:$AA270)</f>
        <v>21</v>
      </c>
      <c r="H270">
        <f>COUNT(東京!$B270:$Z270)</f>
        <v>8</v>
      </c>
      <c r="I270">
        <f>COUNT(神奈川!$B270:$Z270)</f>
        <v>13</v>
      </c>
      <c r="J270">
        <f>COUNT(山梨!$B270:$Z270)</f>
        <v>4</v>
      </c>
      <c r="K270">
        <f>COUNT(長野!$B270:$Z270)</f>
        <v>5</v>
      </c>
      <c r="L270">
        <f>COUNT(静岡!$B270:$AC270)</f>
        <v>28</v>
      </c>
      <c r="M270" s="66">
        <f t="shared" si="17"/>
        <v>136</v>
      </c>
      <c r="O270" s="276">
        <f>MAX(茨城!$B270:$Z270)</f>
        <v>14.1</v>
      </c>
      <c r="P270" s="276">
        <f>MAX(栃木!$B270:$Z270)</f>
        <v>9.5</v>
      </c>
      <c r="Q270" s="276">
        <f>MAX(群馬!$B270:$Z270)</f>
        <v>5</v>
      </c>
      <c r="R270" s="276">
        <f>MAX(埼玉!$B270:$Z270)</f>
        <v>7.8</v>
      </c>
      <c r="S270" s="276">
        <f>MAX(千葉!$B270:$AA270)</f>
        <v>11.3</v>
      </c>
      <c r="T270" s="276">
        <f>MAX(東京!$B270:$Z270)</f>
        <v>8.3000000000000007</v>
      </c>
      <c r="U270" s="276">
        <f>MAX(神奈川!$B270:$Z270)</f>
        <v>10.6</v>
      </c>
      <c r="V270" s="276">
        <f>MAX(山梨!$B270:$Z270)</f>
        <v>8</v>
      </c>
      <c r="W270" s="276">
        <f>MAX(長野!$B270:$Z270)</f>
        <v>9</v>
      </c>
      <c r="X270" s="449">
        <f>MAX(静岡!$B270:$AC270)</f>
        <v>6.6</v>
      </c>
      <c r="Y270" s="278">
        <f t="shared" si="18"/>
        <v>14.1</v>
      </c>
      <c r="Z270" s="277" t="str">
        <f t="shared" ca="1" si="19"/>
        <v/>
      </c>
      <c r="AA270" s="160"/>
      <c r="AB270" s="161">
        <f>AVERAGE(茨城!$B270:$Z270)</f>
        <v>6.3000000000000007</v>
      </c>
      <c r="AC270" s="161">
        <f>AVERAGE(栃木!$B270:$Z270)</f>
        <v>2.8909090909090911</v>
      </c>
      <c r="AD270" s="161">
        <f>AVERAGE(群馬!$B270:$Z270)</f>
        <v>1.875</v>
      </c>
      <c r="AE270" s="161">
        <f>AVERAGE(埼玉!$B270:$Z270)</f>
        <v>3.2949999999999995</v>
      </c>
      <c r="AF270" s="161">
        <f>AVERAGE(千葉!$B270:$AA270)</f>
        <v>7.6095238095238091</v>
      </c>
      <c r="AG270" s="161">
        <f>AVERAGE(東京!$B270:$Z270)</f>
        <v>5.5625</v>
      </c>
      <c r="AH270" s="161">
        <f>AVERAGE(神奈川!$B270:$Z270)</f>
        <v>5.9615384615384626</v>
      </c>
      <c r="AI270" s="161">
        <f>AVERAGE(山梨!$B270:$Z270)</f>
        <v>5.125</v>
      </c>
      <c r="AJ270" s="161">
        <f>AVERAGE(長野!$B270:$Z270)</f>
        <v>3.06</v>
      </c>
      <c r="AK270" s="161">
        <f>AVERAGE(静岡!$B270:$AC270)</f>
        <v>3.8035714285714279</v>
      </c>
      <c r="AL270" s="66"/>
      <c r="AM270" s="73"/>
    </row>
    <row r="271" spans="1:39" x14ac:dyDescent="0.15">
      <c r="A271">
        <f t="shared" si="16"/>
        <v>12</v>
      </c>
      <c r="B271" s="72">
        <v>43459</v>
      </c>
      <c r="C271">
        <f>COUNT(茨城!$B271:$Z271)</f>
        <v>17</v>
      </c>
      <c r="D271">
        <f>COUNT(栃木!$B271:$Z271)</f>
        <v>11</v>
      </c>
      <c r="E271">
        <f>COUNT(群馬!$B271:$Z271)</f>
        <v>8</v>
      </c>
      <c r="F271">
        <f>COUNT(埼玉!$B271:$Z271)</f>
        <v>20</v>
      </c>
      <c r="G271">
        <f>COUNT(千葉!$B271:$AA271)</f>
        <v>21</v>
      </c>
      <c r="H271">
        <f>COUNT(東京!$B271:$Z271)</f>
        <v>8</v>
      </c>
      <c r="I271">
        <f>COUNT(神奈川!$B271:$Z271)</f>
        <v>13</v>
      </c>
      <c r="J271">
        <f>COUNT(山梨!$B271:$Z271)</f>
        <v>4</v>
      </c>
      <c r="K271">
        <f>COUNT(長野!$B271:$Z271)</f>
        <v>5</v>
      </c>
      <c r="L271">
        <f>COUNT(静岡!$B271:$AC271)</f>
        <v>28</v>
      </c>
      <c r="M271" s="66">
        <f t="shared" si="17"/>
        <v>135</v>
      </c>
      <c r="O271" s="276">
        <f>MAX(茨城!$B271:$Z271)</f>
        <v>18.3</v>
      </c>
      <c r="P271" s="276">
        <f>MAX(栃木!$B271:$Z271)</f>
        <v>13.6</v>
      </c>
      <c r="Q271" s="276">
        <f>MAX(群馬!$B271:$Z271)</f>
        <v>12.4</v>
      </c>
      <c r="R271" s="276">
        <f>MAX(埼玉!$B271:$Z271)</f>
        <v>15.7</v>
      </c>
      <c r="S271" s="276">
        <f>MAX(千葉!$B271:$AA271)</f>
        <v>16.600000000000001</v>
      </c>
      <c r="T271" s="276">
        <f>MAX(東京!$B271:$Z271)</f>
        <v>14.4</v>
      </c>
      <c r="U271" s="276">
        <f>MAX(神奈川!$B271:$Z271)</f>
        <v>13.7</v>
      </c>
      <c r="V271" s="276">
        <f>MAX(山梨!$B271:$Z271)</f>
        <v>12.9</v>
      </c>
      <c r="W271" s="276">
        <f>MAX(長野!$B271:$Z271)</f>
        <v>14.8</v>
      </c>
      <c r="X271" s="449">
        <f>MAX(静岡!$B271:$AC271)</f>
        <v>13.2</v>
      </c>
      <c r="Y271" s="278">
        <f t="shared" si="18"/>
        <v>18.3</v>
      </c>
      <c r="Z271" s="277" t="str">
        <f t="shared" ca="1" si="19"/>
        <v/>
      </c>
      <c r="AA271" s="160"/>
      <c r="AB271" s="161">
        <f>AVERAGE(茨城!$B271:$Z271)</f>
        <v>9.0294117647058822</v>
      </c>
      <c r="AC271" s="161">
        <f>AVERAGE(栃木!$B271:$Z271)</f>
        <v>7.3909090909090907</v>
      </c>
      <c r="AD271" s="161">
        <f>AVERAGE(群馬!$B271:$Z271)</f>
        <v>7.25</v>
      </c>
      <c r="AE271" s="161">
        <f>AVERAGE(埼玉!$B271:$Z271)</f>
        <v>10.465</v>
      </c>
      <c r="AF271" s="161">
        <f>AVERAGE(千葉!$B271:$AA271)</f>
        <v>9.4952380952380935</v>
      </c>
      <c r="AG271" s="161">
        <f>AVERAGE(東京!$B271:$Z271)</f>
        <v>11.049999999999999</v>
      </c>
      <c r="AH271" s="161">
        <f>AVERAGE(神奈川!$B271:$Z271)</f>
        <v>9.2230769230769241</v>
      </c>
      <c r="AI271" s="161">
        <f>AVERAGE(山梨!$B271:$Z271)</f>
        <v>8.2249999999999996</v>
      </c>
      <c r="AJ271" s="161">
        <f>AVERAGE(長野!$B271:$Z271)</f>
        <v>7.4599999999999991</v>
      </c>
      <c r="AK271" s="161">
        <f>AVERAGE(静岡!$B271:$AC271)</f>
        <v>5.4714285714285724</v>
      </c>
      <c r="AL271" s="66"/>
      <c r="AM271" s="73"/>
    </row>
    <row r="272" spans="1:39" x14ac:dyDescent="0.15">
      <c r="A272">
        <f t="shared" si="16"/>
        <v>12</v>
      </c>
      <c r="B272" s="72">
        <v>43460</v>
      </c>
      <c r="C272">
        <f>COUNT(茨城!$B272:$Z272)</f>
        <v>17</v>
      </c>
      <c r="D272">
        <f>COUNT(栃木!$B272:$Z272)</f>
        <v>11</v>
      </c>
      <c r="E272">
        <f>COUNT(群馬!$B272:$Z272)</f>
        <v>8</v>
      </c>
      <c r="F272">
        <f>COUNT(埼玉!$B272:$Z272)</f>
        <v>20</v>
      </c>
      <c r="G272">
        <f>COUNT(千葉!$B272:$AA272)</f>
        <v>21</v>
      </c>
      <c r="H272">
        <f>COUNT(東京!$B272:$Z272)</f>
        <v>8</v>
      </c>
      <c r="I272">
        <f>COUNT(神奈川!$B272:$Z272)</f>
        <v>13</v>
      </c>
      <c r="J272">
        <f>COUNT(山梨!$B272:$Z272)</f>
        <v>4</v>
      </c>
      <c r="K272">
        <f>COUNT(長野!$B272:$Z272)</f>
        <v>5</v>
      </c>
      <c r="L272">
        <f>COUNT(静岡!$B272:$AC272)</f>
        <v>28</v>
      </c>
      <c r="M272" s="66">
        <f t="shared" si="17"/>
        <v>135</v>
      </c>
      <c r="O272" s="276">
        <f>MAX(茨城!$B272:$Z272)</f>
        <v>31.1</v>
      </c>
      <c r="P272" s="276">
        <f>MAX(栃木!$B272:$Z272)</f>
        <v>26.7</v>
      </c>
      <c r="Q272" s="276">
        <f>MAX(群馬!$B272:$Z272)</f>
        <v>21.4</v>
      </c>
      <c r="R272" s="276">
        <f>MAX(埼玉!$B272:$Z272)</f>
        <v>28.9</v>
      </c>
      <c r="S272" s="276">
        <f>MAX(千葉!$B272:$AA272)</f>
        <v>31.1</v>
      </c>
      <c r="T272" s="276">
        <f>MAX(東京!$B272:$Z272)</f>
        <v>28.7</v>
      </c>
      <c r="U272" s="276">
        <f>MAX(神奈川!$B272:$Z272)</f>
        <v>29.2</v>
      </c>
      <c r="V272" s="276">
        <f>MAX(山梨!$B272:$Z272)</f>
        <v>18</v>
      </c>
      <c r="W272" s="276">
        <f>MAX(長野!$B272:$Z272)</f>
        <v>9.9</v>
      </c>
      <c r="X272" s="449">
        <f>MAX(静岡!$B272:$AC272)</f>
        <v>12.3</v>
      </c>
      <c r="Y272" s="278">
        <f t="shared" si="18"/>
        <v>31.1</v>
      </c>
      <c r="Z272" s="277" t="str">
        <f t="shared" ca="1" si="19"/>
        <v/>
      </c>
      <c r="AA272" s="160"/>
      <c r="AB272" s="161">
        <f>AVERAGE(茨城!$B272:$Z272)</f>
        <v>19.905882352941177</v>
      </c>
      <c r="AC272" s="161">
        <f>AVERAGE(栃木!$B272:$Z272)</f>
        <v>13.254545454545456</v>
      </c>
      <c r="AD272" s="161">
        <f>AVERAGE(群馬!$B272:$Z272)</f>
        <v>11.112500000000001</v>
      </c>
      <c r="AE272" s="161">
        <f>AVERAGE(埼玉!$B272:$Z272)</f>
        <v>19.395</v>
      </c>
      <c r="AF272" s="161">
        <f>AVERAGE(千葉!$B272:$AA272)</f>
        <v>25.295238095238098</v>
      </c>
      <c r="AG272" s="161">
        <f>AVERAGE(東京!$B272:$Z272)</f>
        <v>21.9</v>
      </c>
      <c r="AH272" s="161">
        <f>AVERAGE(神奈川!$B272:$Z272)</f>
        <v>19.123076923076926</v>
      </c>
      <c r="AI272" s="161">
        <f>AVERAGE(山梨!$B272:$Z272)</f>
        <v>11.25</v>
      </c>
      <c r="AJ272" s="161">
        <f>AVERAGE(長野!$B272:$Z272)</f>
        <v>6.38</v>
      </c>
      <c r="AK272" s="161">
        <f>AVERAGE(静岡!$B272:$AC272)</f>
        <v>8.35</v>
      </c>
      <c r="AL272" s="66"/>
      <c r="AM272" s="73"/>
    </row>
    <row r="273" spans="1:39" x14ac:dyDescent="0.15">
      <c r="A273">
        <f t="shared" si="16"/>
        <v>12</v>
      </c>
      <c r="B273" s="72">
        <v>43461</v>
      </c>
      <c r="C273">
        <f>COUNT(茨城!$B273:$Z273)</f>
        <v>18</v>
      </c>
      <c r="D273">
        <f>COUNT(栃木!$B273:$Z273)</f>
        <v>11</v>
      </c>
      <c r="E273">
        <f>COUNT(群馬!$B273:$Z273)</f>
        <v>8</v>
      </c>
      <c r="F273">
        <f>COUNT(埼玉!$B273:$Z273)</f>
        <v>20</v>
      </c>
      <c r="G273">
        <f>COUNT(千葉!$B273:$AA273)</f>
        <v>21</v>
      </c>
      <c r="H273">
        <f>COUNT(東京!$B273:$Z273)</f>
        <v>8</v>
      </c>
      <c r="I273">
        <f>COUNT(神奈川!$B273:$Z273)</f>
        <v>13</v>
      </c>
      <c r="J273">
        <f>COUNT(山梨!$B273:$Z273)</f>
        <v>4</v>
      </c>
      <c r="K273">
        <f>COUNT(長野!$B273:$Z273)</f>
        <v>5</v>
      </c>
      <c r="L273">
        <f>COUNT(静岡!$B273:$AC273)</f>
        <v>28</v>
      </c>
      <c r="M273" s="66">
        <f t="shared" si="17"/>
        <v>136</v>
      </c>
      <c r="O273" s="276">
        <f>MAX(茨城!$B273:$Z273)</f>
        <v>19.100000000000001</v>
      </c>
      <c r="P273" s="276">
        <f>MAX(栃木!$B273:$Z273)</f>
        <v>7.3</v>
      </c>
      <c r="Q273" s="276">
        <f>MAX(群馬!$B273:$Z273)</f>
        <v>9.5</v>
      </c>
      <c r="R273" s="276">
        <f>MAX(埼玉!$B273:$Z273)</f>
        <v>11</v>
      </c>
      <c r="S273" s="276">
        <f>MAX(千葉!$B273:$AA273)</f>
        <v>21</v>
      </c>
      <c r="T273" s="276">
        <f>MAX(東京!$B273:$Z273)</f>
        <v>14.3</v>
      </c>
      <c r="U273" s="276">
        <f>MAX(神奈川!$B273:$Z273)</f>
        <v>16.3</v>
      </c>
      <c r="V273" s="276">
        <f>MAX(山梨!$B273:$Z273)</f>
        <v>12.3</v>
      </c>
      <c r="W273" s="276">
        <f>MAX(長野!$B273:$Z273)</f>
        <v>8.1</v>
      </c>
      <c r="X273" s="449">
        <f>MAX(静岡!$B273:$AC273)</f>
        <v>15.7</v>
      </c>
      <c r="Y273" s="278">
        <f t="shared" si="18"/>
        <v>21</v>
      </c>
      <c r="Z273" s="277" t="str">
        <f t="shared" ca="1" si="19"/>
        <v/>
      </c>
      <c r="AA273" s="160"/>
      <c r="AB273" s="161">
        <f>AVERAGE(茨城!$B273:$Z273)</f>
        <v>9.7222222222222214</v>
      </c>
      <c r="AC273" s="161">
        <f>AVERAGE(栃木!$B273:$Z273)</f>
        <v>4.2999999999999989</v>
      </c>
      <c r="AD273" s="161">
        <f>AVERAGE(群馬!$B273:$Z273)</f>
        <v>3.5874999999999999</v>
      </c>
      <c r="AE273" s="161">
        <f>AVERAGE(埼玉!$B273:$Z273)</f>
        <v>6.8800000000000008</v>
      </c>
      <c r="AF273" s="161">
        <f>AVERAGE(千葉!$B273:$AA273)</f>
        <v>13.742857142857142</v>
      </c>
      <c r="AG273" s="161">
        <f>AVERAGE(東京!$B273:$Z273)</f>
        <v>10.925000000000001</v>
      </c>
      <c r="AH273" s="161">
        <f>AVERAGE(神奈川!$B273:$Z273)</f>
        <v>11.723076923076921</v>
      </c>
      <c r="AI273" s="161">
        <f>AVERAGE(山梨!$B273:$Z273)</f>
        <v>7.35</v>
      </c>
      <c r="AJ273" s="161">
        <f>AVERAGE(長野!$B273:$Z273)</f>
        <v>4.38</v>
      </c>
      <c r="AK273" s="161">
        <f>AVERAGE(静岡!$B273:$AC273)</f>
        <v>6.9428571428571422</v>
      </c>
      <c r="AL273" s="66"/>
      <c r="AM273" s="73"/>
    </row>
    <row r="274" spans="1:39" x14ac:dyDescent="0.15">
      <c r="A274">
        <f t="shared" si="16"/>
        <v>12</v>
      </c>
      <c r="B274" s="72">
        <v>43462</v>
      </c>
      <c r="C274">
        <f>COUNT(茨城!$B274:$Z274)</f>
        <v>18</v>
      </c>
      <c r="D274">
        <f>COUNT(栃木!$B274:$Z274)</f>
        <v>11</v>
      </c>
      <c r="E274">
        <f>COUNT(群馬!$B274:$Z274)</f>
        <v>8</v>
      </c>
      <c r="F274">
        <f>COUNT(埼玉!$B274:$Z274)</f>
        <v>20</v>
      </c>
      <c r="G274">
        <f>COUNT(千葉!$B274:$AA274)</f>
        <v>21</v>
      </c>
      <c r="H274">
        <f>COUNT(東京!$B274:$Z274)</f>
        <v>8</v>
      </c>
      <c r="I274">
        <f>COUNT(神奈川!$B274:$Z274)</f>
        <v>13</v>
      </c>
      <c r="J274">
        <f>COUNT(山梨!$B274:$Z274)</f>
        <v>4</v>
      </c>
      <c r="K274">
        <f>COUNT(長野!$B274:$Z274)</f>
        <v>5</v>
      </c>
      <c r="L274">
        <f>COUNT(静岡!$B274:$AC274)</f>
        <v>28</v>
      </c>
      <c r="M274" s="66">
        <f t="shared" si="17"/>
        <v>136</v>
      </c>
      <c r="O274" s="276">
        <f>MAX(茨城!$B274:$Z274)</f>
        <v>2</v>
      </c>
      <c r="P274" s="276">
        <f>MAX(栃木!$B274:$Z274)</f>
        <v>4.9000000000000004</v>
      </c>
      <c r="Q274" s="276">
        <f>MAX(群馬!$B274:$Z274)</f>
        <v>4.0999999999999996</v>
      </c>
      <c r="R274" s="276">
        <f>MAX(埼玉!$B274:$Z274)</f>
        <v>3.3</v>
      </c>
      <c r="S274" s="276">
        <f>MAX(千葉!$B274:$AA274)</f>
        <v>5.3</v>
      </c>
      <c r="T274" s="276">
        <f>MAX(東京!$B274:$Z274)</f>
        <v>3.1</v>
      </c>
      <c r="U274" s="276">
        <f>MAX(神奈川!$B274:$Z274)</f>
        <v>5.4</v>
      </c>
      <c r="V274" s="276">
        <f>MAX(山梨!$B274:$Z274)</f>
        <v>2.5</v>
      </c>
      <c r="W274" s="276">
        <f>MAX(長野!$B274:$Z274)</f>
        <v>7.7</v>
      </c>
      <c r="X274" s="449">
        <f>MAX(静岡!$B274:$AC274)</f>
        <v>3.8</v>
      </c>
      <c r="Y274" s="278">
        <f t="shared" si="18"/>
        <v>7.7</v>
      </c>
      <c r="Z274" s="277" t="str">
        <f t="shared" ca="1" si="19"/>
        <v/>
      </c>
      <c r="AA274" s="160"/>
      <c r="AB274" s="161">
        <f>AVERAGE(茨城!$B274:$Z274)</f>
        <v>0.71666666666666679</v>
      </c>
      <c r="AC274" s="161">
        <f>AVERAGE(栃木!$B274:$Z274)</f>
        <v>0.86363636363636365</v>
      </c>
      <c r="AD274" s="161">
        <f>AVERAGE(群馬!$B274:$Z274)</f>
        <v>1.6124999999999998</v>
      </c>
      <c r="AE274" s="161">
        <f>AVERAGE(埼玉!$B274:$Z274)</f>
        <v>0.96499999999999986</v>
      </c>
      <c r="AF274" s="161">
        <f>AVERAGE(千葉!$B274:$AA274)</f>
        <v>1.3761904761904762</v>
      </c>
      <c r="AG274" s="161">
        <f>AVERAGE(東京!$B274:$Z274)</f>
        <v>2.125</v>
      </c>
      <c r="AH274" s="161">
        <f>AVERAGE(神奈川!$B274:$Z274)</f>
        <v>1.2538461538461538</v>
      </c>
      <c r="AI274" s="161">
        <f>AVERAGE(山梨!$B274:$Z274)</f>
        <v>1.875</v>
      </c>
      <c r="AJ274" s="161">
        <f>AVERAGE(長野!$B274:$Z274)</f>
        <v>1.48</v>
      </c>
      <c r="AK274" s="161">
        <f>AVERAGE(静岡!$B274:$AC274)</f>
        <v>1.2285714285714284</v>
      </c>
      <c r="AL274" s="66"/>
      <c r="AM274" s="73"/>
    </row>
    <row r="275" spans="1:39" x14ac:dyDescent="0.15">
      <c r="A275">
        <f t="shared" si="16"/>
        <v>12</v>
      </c>
      <c r="B275" s="72">
        <v>43463</v>
      </c>
      <c r="C275">
        <f>COUNT(茨城!$B275:$Z275)</f>
        <v>18</v>
      </c>
      <c r="D275">
        <f>COUNT(栃木!$B275:$Z275)</f>
        <v>11</v>
      </c>
      <c r="E275">
        <f>COUNT(群馬!$B275:$Z275)</f>
        <v>8</v>
      </c>
      <c r="F275">
        <f>COUNT(埼玉!$B275:$Z275)</f>
        <v>20</v>
      </c>
      <c r="G275">
        <f>COUNT(千葉!$B275:$AA275)</f>
        <v>21</v>
      </c>
      <c r="H275">
        <f>COUNT(東京!$B275:$Z275)</f>
        <v>8</v>
      </c>
      <c r="I275">
        <f>COUNT(神奈川!$B275:$Z275)</f>
        <v>11</v>
      </c>
      <c r="J275">
        <f>COUNT(山梨!$B275:$Z275)</f>
        <v>4</v>
      </c>
      <c r="K275">
        <f>COUNT(長野!$B275:$Z275)</f>
        <v>5</v>
      </c>
      <c r="L275">
        <f>COUNT(静岡!$B275:$AC275)</f>
        <v>27</v>
      </c>
      <c r="M275" s="66">
        <f t="shared" si="17"/>
        <v>133</v>
      </c>
      <c r="O275" s="276">
        <f>MAX(茨城!$B275:$Z275)</f>
        <v>4.5</v>
      </c>
      <c r="P275" s="276">
        <f>MAX(栃木!$B275:$Z275)</f>
        <v>3.8</v>
      </c>
      <c r="Q275" s="276">
        <f>MAX(群馬!$B275:$Z275)</f>
        <v>4</v>
      </c>
      <c r="R275" s="276">
        <f>MAX(埼玉!$B275:$Z275)</f>
        <v>4.5999999999999996</v>
      </c>
      <c r="S275" s="276">
        <f>MAX(千葉!$B275:$AA275)</f>
        <v>7.1</v>
      </c>
      <c r="T275" s="276">
        <f>MAX(東京!$B275:$Z275)</f>
        <v>3.3</v>
      </c>
      <c r="U275" s="276">
        <f>MAX(神奈川!$B275:$Z275)</f>
        <v>6.5</v>
      </c>
      <c r="V275" s="276">
        <f>MAX(山梨!$B275:$Z275)</f>
        <v>4.3</v>
      </c>
      <c r="W275" s="276">
        <f>MAX(長野!$B275:$Z275)</f>
        <v>5.5</v>
      </c>
      <c r="X275" s="449">
        <f>MAX(静岡!$B275:$AC275)</f>
        <v>4.5999999999999996</v>
      </c>
      <c r="Y275" s="278">
        <f t="shared" si="18"/>
        <v>7.1</v>
      </c>
      <c r="Z275" s="277" t="str">
        <f t="shared" ca="1" si="19"/>
        <v/>
      </c>
      <c r="AA275" s="160"/>
      <c r="AB275" s="161">
        <f>AVERAGE(茨城!$B275:$Z275)</f>
        <v>1.6055555555555554</v>
      </c>
      <c r="AC275" s="161">
        <f>AVERAGE(栃木!$B275:$Z275)</f>
        <v>2.2454545454545456</v>
      </c>
      <c r="AD275" s="161">
        <f>AVERAGE(群馬!$B275:$Z275)</f>
        <v>1.9874999999999998</v>
      </c>
      <c r="AE275" s="161">
        <f>AVERAGE(埼玉!$B275:$Z275)</f>
        <v>2.3850000000000007</v>
      </c>
      <c r="AF275" s="161">
        <f>AVERAGE(千葉!$B275:$AA275)</f>
        <v>2.3142857142857141</v>
      </c>
      <c r="AG275" s="161">
        <f>AVERAGE(東京!$B275:$Z275)</f>
        <v>2.8875000000000002</v>
      </c>
      <c r="AH275" s="161">
        <f>AVERAGE(神奈川!$B275:$Z275)</f>
        <v>2.6818181818181821</v>
      </c>
      <c r="AI275" s="161">
        <f>AVERAGE(山梨!$B275:$Z275)</f>
        <v>2.6</v>
      </c>
      <c r="AJ275" s="161">
        <f>AVERAGE(長野!$B275:$Z275)</f>
        <v>1.42</v>
      </c>
      <c r="AK275" s="161">
        <f>AVERAGE(静岡!$B275:$AC275)</f>
        <v>2.4666666666666659</v>
      </c>
      <c r="AL275" s="66"/>
      <c r="AM275" s="73"/>
    </row>
    <row r="276" spans="1:39" x14ac:dyDescent="0.15">
      <c r="A276">
        <f t="shared" si="16"/>
        <v>12</v>
      </c>
      <c r="B276" s="72">
        <v>43464</v>
      </c>
      <c r="C276">
        <f>COUNT(茨城!$B276:$Z276)</f>
        <v>18</v>
      </c>
      <c r="D276">
        <f>COUNT(栃木!$B276:$Z276)</f>
        <v>11</v>
      </c>
      <c r="E276">
        <f>COUNT(群馬!$B276:$Z276)</f>
        <v>8</v>
      </c>
      <c r="F276">
        <f>COUNT(埼玉!$B276:$Z276)</f>
        <v>20</v>
      </c>
      <c r="G276">
        <f>COUNT(千葉!$B276:$AA276)</f>
        <v>21</v>
      </c>
      <c r="H276">
        <f>COUNT(東京!$B276:$Z276)</f>
        <v>8</v>
      </c>
      <c r="I276">
        <f>COUNT(神奈川!$B276:$Z276)</f>
        <v>12</v>
      </c>
      <c r="J276">
        <f>COUNT(山梨!$B276:$Z276)</f>
        <v>4</v>
      </c>
      <c r="K276">
        <f>COUNT(長野!$B276:$Z276)</f>
        <v>5</v>
      </c>
      <c r="L276">
        <f>COUNT(静岡!$B276:$AC276)</f>
        <v>27</v>
      </c>
      <c r="M276" s="66">
        <f t="shared" si="17"/>
        <v>134</v>
      </c>
      <c r="O276" s="276">
        <f>MAX(茨城!$B276:$Z276)</f>
        <v>7.5</v>
      </c>
      <c r="P276" s="276">
        <f>MAX(栃木!$B276:$Z276)</f>
        <v>5.7</v>
      </c>
      <c r="Q276" s="276">
        <f>MAX(群馬!$B276:$Z276)</f>
        <v>4.2</v>
      </c>
      <c r="R276" s="276">
        <f>MAX(埼玉!$B276:$Z276)</f>
        <v>4.9000000000000004</v>
      </c>
      <c r="S276" s="276">
        <f>MAX(千葉!$B276:$AA276)</f>
        <v>5.9</v>
      </c>
      <c r="T276" s="276">
        <f>MAX(東京!$B276:$Z276)</f>
        <v>3.6</v>
      </c>
      <c r="U276" s="276">
        <f>MAX(神奈川!$B276:$Z276)</f>
        <v>5.9</v>
      </c>
      <c r="V276" s="276">
        <f>MAX(山梨!$B276:$Z276)</f>
        <v>4.5</v>
      </c>
      <c r="W276" s="276">
        <f>MAX(長野!$B276:$Z276)</f>
        <v>9.9</v>
      </c>
      <c r="X276" s="449">
        <f>MAX(静岡!$B276:$AC276)</f>
        <v>5.3</v>
      </c>
      <c r="Y276" s="278">
        <f t="shared" si="18"/>
        <v>9.9</v>
      </c>
      <c r="Z276" s="277" t="str">
        <f t="shared" ca="1" si="19"/>
        <v/>
      </c>
      <c r="AA276" s="160"/>
      <c r="AB276" s="161">
        <f>AVERAGE(茨城!$B276:$Z276)</f>
        <v>3.3055555555555554</v>
      </c>
      <c r="AC276" s="161">
        <f>AVERAGE(栃木!$B276:$Z276)</f>
        <v>3.0909090909090908</v>
      </c>
      <c r="AD276" s="161">
        <f>AVERAGE(群馬!$B276:$Z276)</f>
        <v>2.8875000000000002</v>
      </c>
      <c r="AE276" s="161">
        <f>AVERAGE(埼玉!$B276:$Z276)</f>
        <v>2.7800000000000002</v>
      </c>
      <c r="AF276" s="161">
        <f>AVERAGE(千葉!$B276:$AA276)</f>
        <v>2.066666666666666</v>
      </c>
      <c r="AG276" s="161">
        <f>AVERAGE(東京!$B276:$Z276)</f>
        <v>2.6999999999999997</v>
      </c>
      <c r="AH276" s="161">
        <f>AVERAGE(神奈川!$B276:$Z276)</f>
        <v>2.6166666666666667</v>
      </c>
      <c r="AI276" s="161">
        <f>AVERAGE(山梨!$B276:$Z276)</f>
        <v>2.25</v>
      </c>
      <c r="AJ276" s="161">
        <f>AVERAGE(長野!$B276:$Z276)</f>
        <v>3.04</v>
      </c>
      <c r="AK276" s="161">
        <f>AVERAGE(静岡!$B276:$AC276)</f>
        <v>2.588888888888889</v>
      </c>
      <c r="AL276" s="66"/>
      <c r="AM276" s="73"/>
    </row>
    <row r="277" spans="1:39" x14ac:dyDescent="0.15">
      <c r="A277">
        <f t="shared" si="16"/>
        <v>12</v>
      </c>
      <c r="B277" s="72">
        <v>43465</v>
      </c>
      <c r="C277">
        <f>COUNT(茨城!$B277:$Z277)</f>
        <v>18</v>
      </c>
      <c r="D277">
        <f>COUNT(栃木!$B277:$Z277)</f>
        <v>11</v>
      </c>
      <c r="E277">
        <f>COUNT(群馬!$B277:$Z277)</f>
        <v>8</v>
      </c>
      <c r="F277">
        <f>COUNT(埼玉!$B277:$Z277)</f>
        <v>20</v>
      </c>
      <c r="G277">
        <f>COUNT(千葉!$B277:$AA277)</f>
        <v>21</v>
      </c>
      <c r="H277">
        <f>COUNT(東京!$B277:$Z277)</f>
        <v>8</v>
      </c>
      <c r="I277">
        <f>COUNT(神奈川!$B277:$Z277)</f>
        <v>12</v>
      </c>
      <c r="J277">
        <f>COUNT(山梨!$B277:$Z277)</f>
        <v>4</v>
      </c>
      <c r="K277">
        <f>COUNT(長野!$B277:$Z277)</f>
        <v>5</v>
      </c>
      <c r="L277">
        <f>COUNT(静岡!$B277:$AC277)</f>
        <v>27</v>
      </c>
      <c r="M277" s="66">
        <f t="shared" si="17"/>
        <v>134</v>
      </c>
      <c r="O277" s="276">
        <f>MAX(茨城!$B277:$Z277)</f>
        <v>12.2</v>
      </c>
      <c r="P277" s="276">
        <f>MAX(栃木!$B277:$Z277)</f>
        <v>11.5</v>
      </c>
      <c r="Q277" s="276">
        <f>MAX(群馬!$B277:$Z277)</f>
        <v>5</v>
      </c>
      <c r="R277" s="276">
        <f>MAX(埼玉!$B277:$Z277)</f>
        <v>6.6</v>
      </c>
      <c r="S277" s="276">
        <f>MAX(千葉!$B277:$AA277)</f>
        <v>15.8</v>
      </c>
      <c r="T277" s="276">
        <f>MAX(東京!$B277:$Z277)</f>
        <v>5.8</v>
      </c>
      <c r="U277" s="276">
        <f>MAX(神奈川!$B277:$Z277)</f>
        <v>6.9</v>
      </c>
      <c r="V277" s="276">
        <f>MAX(山梨!$B277:$Z277)</f>
        <v>6.7</v>
      </c>
      <c r="W277" s="276">
        <f>MAX(長野!$B277:$Z277)</f>
        <v>10.6</v>
      </c>
      <c r="X277" s="449">
        <f>MAX(静岡!$B277:$AC277)</f>
        <v>9.4</v>
      </c>
      <c r="Y277" s="278">
        <f t="shared" si="18"/>
        <v>15.8</v>
      </c>
      <c r="Z277" s="277" t="str">
        <f t="shared" ca="1" si="19"/>
        <v/>
      </c>
      <c r="AA277" s="160"/>
      <c r="AB277" s="161">
        <f>AVERAGE(茨城!$B277:$Z277)</f>
        <v>7.1611111111111114</v>
      </c>
      <c r="AC277" s="161">
        <f>AVERAGE(栃木!$B277:$Z277)</f>
        <v>4.254545454545454</v>
      </c>
      <c r="AD277" s="161">
        <f>AVERAGE(群馬!$B277:$Z277)</f>
        <v>3.3250000000000002</v>
      </c>
      <c r="AE277" s="161">
        <f>AVERAGE(埼玉!$B277:$Z277)</f>
        <v>4.3149999999999995</v>
      </c>
      <c r="AF277" s="161">
        <f>AVERAGE(千葉!$B277:$AA277)</f>
        <v>7.9952380952380953</v>
      </c>
      <c r="AG277" s="161">
        <f>AVERAGE(東京!$B277:$Z277)</f>
        <v>4.6750000000000007</v>
      </c>
      <c r="AH277" s="161">
        <f>AVERAGE(神奈川!$B277:$Z277)</f>
        <v>4.4666666666666668</v>
      </c>
      <c r="AI277" s="161">
        <f>AVERAGE(山梨!$B277:$Z277)</f>
        <v>4.5</v>
      </c>
      <c r="AJ277" s="161">
        <f>AVERAGE(長野!$B277:$Z277)</f>
        <v>4.0000000000000009</v>
      </c>
      <c r="AK277" s="161">
        <f>AVERAGE(静岡!$B277:$AC277)</f>
        <v>3.7592592592592591</v>
      </c>
      <c r="AL277" s="66"/>
      <c r="AM277" s="73"/>
    </row>
    <row r="278" spans="1:39" x14ac:dyDescent="0.15">
      <c r="A278">
        <f t="shared" si="16"/>
        <v>1</v>
      </c>
      <c r="B278" s="72">
        <v>43466</v>
      </c>
      <c r="C278">
        <f>COUNT(茨城!$B278:$Z278)</f>
        <v>18</v>
      </c>
      <c r="D278">
        <f>COUNT(栃木!$B278:$Z278)</f>
        <v>11</v>
      </c>
      <c r="E278">
        <f>COUNT(群馬!$B278:$Z278)</f>
        <v>8</v>
      </c>
      <c r="F278">
        <f>COUNT(埼玉!$B278:$Z278)</f>
        <v>20</v>
      </c>
      <c r="G278">
        <f>COUNT(千葉!$B278:$AA278)</f>
        <v>21</v>
      </c>
      <c r="H278">
        <f>COUNT(東京!$B278:$Z278)</f>
        <v>8</v>
      </c>
      <c r="I278">
        <f>COUNT(神奈川!$B278:$Z278)</f>
        <v>13</v>
      </c>
      <c r="J278">
        <f>COUNT(山梨!$B278:$Z278)</f>
        <v>4</v>
      </c>
      <c r="K278">
        <f>COUNT(長野!$B278:$Z278)</f>
        <v>5</v>
      </c>
      <c r="L278">
        <f>COUNT(静岡!$B278:$AC278)</f>
        <v>27</v>
      </c>
      <c r="M278" s="66">
        <f t="shared" si="17"/>
        <v>135</v>
      </c>
      <c r="O278" s="276">
        <f>MAX(茨城!$B278:$Z278)</f>
        <v>13.3</v>
      </c>
      <c r="P278" s="276">
        <f>MAX(栃木!$B278:$Z278)</f>
        <v>9.9</v>
      </c>
      <c r="Q278" s="276">
        <f>MAX(群馬!$B278:$Z278)</f>
        <v>5.8</v>
      </c>
      <c r="R278" s="276">
        <f>MAX(埼玉!$B278:$Z278)</f>
        <v>8.6999999999999993</v>
      </c>
      <c r="S278" s="276">
        <f>MAX(千葉!$B278:$AA278)</f>
        <v>10.9</v>
      </c>
      <c r="T278" s="276">
        <f>MAX(東京!$B278:$Z278)</f>
        <v>12</v>
      </c>
      <c r="U278" s="276">
        <f>MAX(神奈川!$B278:$Z278)</f>
        <v>11.9</v>
      </c>
      <c r="V278" s="276">
        <f>MAX(山梨!$B278:$Z278)</f>
        <v>8.4</v>
      </c>
      <c r="W278" s="276">
        <f>MAX(長野!$B278:$Z278)</f>
        <v>8.5</v>
      </c>
      <c r="X278" s="449">
        <f>MAX(静岡!$B278:$AC278)</f>
        <v>9.8000000000000007</v>
      </c>
      <c r="Y278" s="278">
        <f t="shared" si="18"/>
        <v>13.3</v>
      </c>
      <c r="Z278" s="277" t="str">
        <f t="shared" ca="1" si="19"/>
        <v/>
      </c>
      <c r="AA278" s="160"/>
      <c r="AB278" s="161">
        <f>AVERAGE(茨城!$B278:$Z278)</f>
        <v>6.1222222222222218</v>
      </c>
      <c r="AC278" s="161">
        <f>AVERAGE(栃木!$B278:$Z278)</f>
        <v>3.2727272727272729</v>
      </c>
      <c r="AD278" s="161">
        <f>AVERAGE(群馬!$B278:$Z278)</f>
        <v>3.5250000000000004</v>
      </c>
      <c r="AE278" s="161">
        <f>AVERAGE(埼玉!$B278:$Z278)</f>
        <v>5.97</v>
      </c>
      <c r="AF278" s="161">
        <f>AVERAGE(千葉!$B278:$AA278)</f>
        <v>7.2857142857142847</v>
      </c>
      <c r="AG278" s="161">
        <f>AVERAGE(東京!$B278:$Z278)</f>
        <v>8.4250000000000007</v>
      </c>
      <c r="AH278" s="161">
        <f>AVERAGE(神奈川!$B278:$Z278)</f>
        <v>7.0538461538461537</v>
      </c>
      <c r="AI278" s="161">
        <f>AVERAGE(山梨!$B278:$Z278)</f>
        <v>5.0000000000000009</v>
      </c>
      <c r="AJ278" s="161">
        <f>AVERAGE(長野!$B278:$Z278)</f>
        <v>3.8199999999999994</v>
      </c>
      <c r="AK278" s="161">
        <f>AVERAGE(静岡!$B278:$AC278)</f>
        <v>4.1925925925925922</v>
      </c>
      <c r="AL278" s="66"/>
      <c r="AM278" s="73"/>
    </row>
    <row r="279" spans="1:39" x14ac:dyDescent="0.15">
      <c r="A279">
        <f t="shared" si="16"/>
        <v>1</v>
      </c>
      <c r="B279" s="72">
        <v>43467</v>
      </c>
      <c r="C279">
        <f>COUNT(茨城!$B279:$Z279)</f>
        <v>18</v>
      </c>
      <c r="D279">
        <f>COUNT(栃木!$B279:$Z279)</f>
        <v>11</v>
      </c>
      <c r="E279">
        <f>COUNT(群馬!$B279:$Z279)</f>
        <v>8</v>
      </c>
      <c r="F279">
        <f>COUNT(埼玉!$B279:$Z279)</f>
        <v>20</v>
      </c>
      <c r="G279">
        <f>COUNT(千葉!$B279:$AA279)</f>
        <v>21</v>
      </c>
      <c r="H279">
        <f>COUNT(東京!$B279:$Z279)</f>
        <v>8</v>
      </c>
      <c r="I279">
        <f>COUNT(神奈川!$B279:$Z279)</f>
        <v>13</v>
      </c>
      <c r="J279">
        <f>COUNT(山梨!$B279:$Z279)</f>
        <v>4</v>
      </c>
      <c r="K279">
        <f>COUNT(長野!$B279:$Z279)</f>
        <v>5</v>
      </c>
      <c r="L279">
        <f>COUNT(静岡!$B279:$AC279)</f>
        <v>28</v>
      </c>
      <c r="M279" s="66">
        <f t="shared" si="17"/>
        <v>136</v>
      </c>
      <c r="O279" s="276">
        <f>MAX(茨城!$B279:$Z279)</f>
        <v>4</v>
      </c>
      <c r="P279" s="276">
        <f>MAX(栃木!$B279:$Z279)</f>
        <v>3.2</v>
      </c>
      <c r="Q279" s="276">
        <f>MAX(群馬!$B279:$Z279)</f>
        <v>4.8</v>
      </c>
      <c r="R279" s="276">
        <f>MAX(埼玉!$B279:$Z279)</f>
        <v>6</v>
      </c>
      <c r="S279" s="276">
        <f>MAX(千葉!$B279:$AA279)</f>
        <v>8.1</v>
      </c>
      <c r="T279" s="276">
        <f>MAX(東京!$B279:$Z279)</f>
        <v>5</v>
      </c>
      <c r="U279" s="276">
        <f>MAX(神奈川!$B279:$Z279)</f>
        <v>6.9</v>
      </c>
      <c r="V279" s="276">
        <f>MAX(山梨!$B279:$Z279)</f>
        <v>6.1000000000000005</v>
      </c>
      <c r="W279" s="276">
        <f>MAX(長野!$B279:$Z279)</f>
        <v>6.5</v>
      </c>
      <c r="X279" s="449">
        <f>MAX(静岡!$B279:$AC279)</f>
        <v>9.3000000000000007</v>
      </c>
      <c r="Y279" s="278">
        <f t="shared" si="18"/>
        <v>9.3000000000000007</v>
      </c>
      <c r="Z279" s="277" t="str">
        <f t="shared" ca="1" si="19"/>
        <v/>
      </c>
      <c r="AA279" s="160"/>
      <c r="AB279" s="161">
        <f>AVERAGE(茨城!$B279:$Z279)</f>
        <v>2.3555555555555561</v>
      </c>
      <c r="AC279" s="161">
        <f>AVERAGE(栃木!$B279:$Z279)</f>
        <v>1.6636363636363638</v>
      </c>
      <c r="AD279" s="161">
        <f>AVERAGE(群馬!$B279:$Z279)</f>
        <v>2.6625000000000001</v>
      </c>
      <c r="AE279" s="161">
        <f>AVERAGE(埼玉!$B279:$Z279)</f>
        <v>3.4750000000000001</v>
      </c>
      <c r="AF279" s="161">
        <f>AVERAGE(千葉!$B279:$AA279)</f>
        <v>4.223809523809523</v>
      </c>
      <c r="AG279" s="161">
        <f>AVERAGE(東京!$B279:$Z279)</f>
        <v>4.3250000000000002</v>
      </c>
      <c r="AH279" s="161">
        <f>AVERAGE(神奈川!$B279:$Z279)</f>
        <v>4.0076923076923077</v>
      </c>
      <c r="AI279" s="161">
        <f>AVERAGE(山梨!$B279:$Z279)</f>
        <v>3.875</v>
      </c>
      <c r="AJ279" s="161">
        <f>AVERAGE(長野!$B279:$Z279)</f>
        <v>3.38</v>
      </c>
      <c r="AK279" s="161">
        <f>AVERAGE(静岡!$B279:$AC279)</f>
        <v>5.0607142857142859</v>
      </c>
      <c r="AL279" s="66"/>
      <c r="AM279" s="73"/>
    </row>
    <row r="280" spans="1:39" x14ac:dyDescent="0.15">
      <c r="A280">
        <f t="shared" si="16"/>
        <v>1</v>
      </c>
      <c r="B280" s="72">
        <v>43468</v>
      </c>
      <c r="C280">
        <f>COUNT(茨城!$B280:$Z280)</f>
        <v>18</v>
      </c>
      <c r="D280">
        <f>COUNT(栃木!$B280:$Z280)</f>
        <v>11</v>
      </c>
      <c r="E280">
        <f>COUNT(群馬!$B280:$Z280)</f>
        <v>8</v>
      </c>
      <c r="F280">
        <f>COUNT(埼玉!$B280:$Z280)</f>
        <v>20</v>
      </c>
      <c r="G280">
        <f>COUNT(千葉!$B280:$AA280)</f>
        <v>21</v>
      </c>
      <c r="H280">
        <f>COUNT(東京!$B280:$Z280)</f>
        <v>8</v>
      </c>
      <c r="I280">
        <f>COUNT(神奈川!$B280:$Z280)</f>
        <v>13</v>
      </c>
      <c r="J280">
        <f>COUNT(山梨!$B280:$Z280)</f>
        <v>4</v>
      </c>
      <c r="K280">
        <f>COUNT(長野!$B280:$Z280)</f>
        <v>5</v>
      </c>
      <c r="L280">
        <f>COUNT(静岡!$B280:$AC280)</f>
        <v>28</v>
      </c>
      <c r="M280" s="66">
        <f t="shared" si="17"/>
        <v>136</v>
      </c>
      <c r="O280" s="276">
        <f>MAX(茨城!$B280:$Z280)</f>
        <v>4.9000000000000004</v>
      </c>
      <c r="P280" s="276">
        <f>MAX(栃木!$B280:$Z280)</f>
        <v>4.2</v>
      </c>
      <c r="Q280" s="276">
        <f>MAX(群馬!$B280:$Z280)</f>
        <v>4.3</v>
      </c>
      <c r="R280" s="276">
        <f>MAX(埼玉!$B280:$Z280)</f>
        <v>5.2</v>
      </c>
      <c r="S280" s="276">
        <f>MAX(千葉!$B280:$AA280)</f>
        <v>6.2</v>
      </c>
      <c r="T280" s="276">
        <f>MAX(東京!$B280:$Z280)</f>
        <v>4.7</v>
      </c>
      <c r="U280" s="276">
        <f>MAX(神奈川!$B280:$Z280)</f>
        <v>7.8</v>
      </c>
      <c r="V280" s="276">
        <f>MAX(山梨!$B280:$Z280)</f>
        <v>4.1000000000000005</v>
      </c>
      <c r="W280" s="276">
        <f>MAX(長野!$B280:$Z280)</f>
        <v>8.6999999999999993</v>
      </c>
      <c r="X280" s="449">
        <f>MAX(静岡!$B280:$AC280)</f>
        <v>6</v>
      </c>
      <c r="Y280" s="278">
        <f t="shared" si="18"/>
        <v>8.6999999999999993</v>
      </c>
      <c r="Z280" s="277" t="str">
        <f t="shared" ca="1" si="19"/>
        <v/>
      </c>
      <c r="AA280" s="160"/>
      <c r="AB280" s="161">
        <f>AVERAGE(茨城!$B280:$Z280)</f>
        <v>2.9222222222222225</v>
      </c>
      <c r="AC280" s="161">
        <f>AVERAGE(栃木!$B280:$Z280)</f>
        <v>2.2818181818181817</v>
      </c>
      <c r="AD280" s="161">
        <f>AVERAGE(群馬!$B280:$Z280)</f>
        <v>2.7625000000000002</v>
      </c>
      <c r="AE280" s="161">
        <f>AVERAGE(埼玉!$B280:$Z280)</f>
        <v>3.0150000000000001</v>
      </c>
      <c r="AF280" s="161">
        <f>AVERAGE(千葉!$B280:$AA280)</f>
        <v>3.0285714285714289</v>
      </c>
      <c r="AG280" s="161">
        <f>AVERAGE(東京!$B280:$Z280)</f>
        <v>3.7250000000000001</v>
      </c>
      <c r="AH280" s="161">
        <f>AVERAGE(神奈川!$B280:$Z280)</f>
        <v>4.069230769230769</v>
      </c>
      <c r="AI280" s="161">
        <f>AVERAGE(山梨!$B280:$Z280)</f>
        <v>2.6500000000000004</v>
      </c>
      <c r="AJ280" s="161">
        <f>AVERAGE(長野!$B280:$Z280)</f>
        <v>3.34</v>
      </c>
      <c r="AK280" s="161">
        <f>AVERAGE(静岡!$B280:$AC280)</f>
        <v>2.9464285714285721</v>
      </c>
      <c r="AL280" s="66"/>
      <c r="AM280" s="73"/>
    </row>
    <row r="281" spans="1:39" x14ac:dyDescent="0.15">
      <c r="A281">
        <f t="shared" si="16"/>
        <v>1</v>
      </c>
      <c r="B281" s="72">
        <v>43469</v>
      </c>
      <c r="C281">
        <f>COUNT(茨城!$B281:$Z281)</f>
        <v>18</v>
      </c>
      <c r="D281">
        <f>COUNT(栃木!$B281:$Z281)</f>
        <v>11</v>
      </c>
      <c r="E281">
        <f>COUNT(群馬!$B281:$Z281)</f>
        <v>8</v>
      </c>
      <c r="F281">
        <f>COUNT(埼玉!$B281:$Z281)</f>
        <v>20</v>
      </c>
      <c r="G281">
        <f>COUNT(千葉!$B281:$AA281)</f>
        <v>21</v>
      </c>
      <c r="H281">
        <f>COUNT(東京!$B281:$Z281)</f>
        <v>8</v>
      </c>
      <c r="I281">
        <f>COUNT(神奈川!$B281:$Z281)</f>
        <v>13</v>
      </c>
      <c r="J281">
        <f>COUNT(山梨!$B281:$Z281)</f>
        <v>4</v>
      </c>
      <c r="K281">
        <f>COUNT(長野!$B281:$Z281)</f>
        <v>5</v>
      </c>
      <c r="L281">
        <f>COUNT(静岡!$B281:$AC281)</f>
        <v>28</v>
      </c>
      <c r="M281" s="66">
        <f t="shared" si="17"/>
        <v>136</v>
      </c>
      <c r="O281" s="276">
        <f>MAX(茨城!$B281:$Z281)</f>
        <v>11.6</v>
      </c>
      <c r="P281" s="276">
        <f>MAX(栃木!$B281:$Z281)</f>
        <v>8.8000000000000007</v>
      </c>
      <c r="Q281" s="276">
        <f>MAX(群馬!$B281:$Z281)</f>
        <v>8.4</v>
      </c>
      <c r="R281" s="276">
        <f>MAX(埼玉!$B281:$Z281)</f>
        <v>11.9</v>
      </c>
      <c r="S281" s="276">
        <f>MAX(千葉!$B281:$AA281)</f>
        <v>11.5</v>
      </c>
      <c r="T281" s="276">
        <f>MAX(東京!$B281:$Z281)</f>
        <v>13.1</v>
      </c>
      <c r="U281" s="276">
        <f>MAX(神奈川!$B281:$Z281)</f>
        <v>10</v>
      </c>
      <c r="V281" s="276">
        <f>MAX(山梨!$B281:$Z281)</f>
        <v>8.3000000000000007</v>
      </c>
      <c r="W281" s="276">
        <f>MAX(長野!$B281:$Z281)</f>
        <v>14.4</v>
      </c>
      <c r="X281" s="449">
        <f>MAX(静岡!$B281:$AC281)</f>
        <v>10</v>
      </c>
      <c r="Y281" s="278">
        <f t="shared" si="18"/>
        <v>14.4</v>
      </c>
      <c r="Z281" s="277" t="str">
        <f t="shared" ca="1" si="19"/>
        <v/>
      </c>
      <c r="AA281" s="160"/>
      <c r="AB281" s="161">
        <f>AVERAGE(茨城!$B281:$Z281)</f>
        <v>7.5944444444444441</v>
      </c>
      <c r="AC281" s="161">
        <f>AVERAGE(栃木!$B281:$Z281)</f>
        <v>4.6727272727272728</v>
      </c>
      <c r="AD281" s="161">
        <f>AVERAGE(群馬!$B281:$Z281)</f>
        <v>4.8125000000000009</v>
      </c>
      <c r="AE281" s="161">
        <f>AVERAGE(埼玉!$B281:$Z281)</f>
        <v>8.1649999999999991</v>
      </c>
      <c r="AF281" s="161">
        <f>AVERAGE(千葉!$B281:$AA281)</f>
        <v>7.4142857142857155</v>
      </c>
      <c r="AG281" s="161">
        <f>AVERAGE(東京!$B281:$Z281)</f>
        <v>8.4249999999999989</v>
      </c>
      <c r="AH281" s="161">
        <f>AVERAGE(神奈川!$B281:$Z281)</f>
        <v>6.0153846153846153</v>
      </c>
      <c r="AI281" s="161">
        <f>AVERAGE(山梨!$B281:$Z281)</f>
        <v>4.9250000000000007</v>
      </c>
      <c r="AJ281" s="161">
        <f>AVERAGE(長野!$B281:$Z281)</f>
        <v>5.5600000000000005</v>
      </c>
      <c r="AK281" s="161">
        <f>AVERAGE(静岡!$B281:$AC281)</f>
        <v>4.9964285714285719</v>
      </c>
      <c r="AL281" s="66"/>
      <c r="AM281" s="73"/>
    </row>
    <row r="282" spans="1:39" x14ac:dyDescent="0.15">
      <c r="A282">
        <f t="shared" si="16"/>
        <v>1</v>
      </c>
      <c r="B282" s="72">
        <v>43470</v>
      </c>
      <c r="C282">
        <f>COUNT(茨城!$B282:$Z282)</f>
        <v>18</v>
      </c>
      <c r="D282">
        <f>COUNT(栃木!$B282:$Z282)</f>
        <v>11</v>
      </c>
      <c r="E282">
        <f>COUNT(群馬!$B282:$Z282)</f>
        <v>8</v>
      </c>
      <c r="F282">
        <f>COUNT(埼玉!$B282:$Z282)</f>
        <v>20</v>
      </c>
      <c r="G282">
        <f>COUNT(千葉!$B282:$AA282)</f>
        <v>21</v>
      </c>
      <c r="H282">
        <f>COUNT(東京!$B282:$Z282)</f>
        <v>8</v>
      </c>
      <c r="I282">
        <f>COUNT(神奈川!$B282:$Z282)</f>
        <v>13</v>
      </c>
      <c r="J282">
        <f>COUNT(山梨!$B282:$Z282)</f>
        <v>4</v>
      </c>
      <c r="K282">
        <f>COUNT(長野!$B282:$Z282)</f>
        <v>5</v>
      </c>
      <c r="L282">
        <f>COUNT(静岡!$B282:$AC282)</f>
        <v>28</v>
      </c>
      <c r="M282" s="66">
        <f t="shared" si="17"/>
        <v>136</v>
      </c>
      <c r="O282" s="276">
        <f>MAX(茨城!$B282:$Z282)</f>
        <v>11.3</v>
      </c>
      <c r="P282" s="276">
        <f>MAX(栃木!$B282:$Z282)</f>
        <v>10.1</v>
      </c>
      <c r="Q282" s="276">
        <f>MAX(群馬!$B282:$Z282)</f>
        <v>8.3000000000000007</v>
      </c>
      <c r="R282" s="276">
        <f>MAX(埼玉!$B282:$Z282)</f>
        <v>10.5</v>
      </c>
      <c r="S282" s="276">
        <f>MAX(千葉!$B282:$AA282)</f>
        <v>13.8</v>
      </c>
      <c r="T282" s="276">
        <f>MAX(東京!$B282:$Z282)</f>
        <v>11.4</v>
      </c>
      <c r="U282" s="276">
        <f>MAX(神奈川!$B282:$Z282)</f>
        <v>14.1</v>
      </c>
      <c r="V282" s="276">
        <f>MAX(山梨!$B282:$Z282)</f>
        <v>12.3</v>
      </c>
      <c r="W282" s="276">
        <f>MAX(長野!$B282:$Z282)</f>
        <v>6.3</v>
      </c>
      <c r="X282" s="449">
        <f>MAX(静岡!$B282:$AC282)</f>
        <v>13</v>
      </c>
      <c r="Y282" s="278">
        <f t="shared" si="18"/>
        <v>14.1</v>
      </c>
      <c r="Z282" s="277" t="str">
        <f t="shared" ca="1" si="19"/>
        <v/>
      </c>
      <c r="AA282" s="160"/>
      <c r="AB282" s="161">
        <f>AVERAGE(茨城!$B282:$Z282)</f>
        <v>7.9222222222222216</v>
      </c>
      <c r="AC282" s="161">
        <f>AVERAGE(栃木!$B282:$Z282)</f>
        <v>5.8363636363636351</v>
      </c>
      <c r="AD282" s="161">
        <f>AVERAGE(群馬!$B282:$Z282)</f>
        <v>4.0125000000000002</v>
      </c>
      <c r="AE282" s="161">
        <f>AVERAGE(埼玉!$B282:$Z282)</f>
        <v>6.5750000000000002</v>
      </c>
      <c r="AF282" s="161">
        <f>AVERAGE(千葉!$B282:$AA282)</f>
        <v>9.1190476190476186</v>
      </c>
      <c r="AG282" s="161">
        <f>AVERAGE(東京!$B282:$Z282)</f>
        <v>8.4625000000000004</v>
      </c>
      <c r="AH282" s="161">
        <f>AVERAGE(神奈川!$B282:$Z282)</f>
        <v>8.7538461538461547</v>
      </c>
      <c r="AI282" s="161">
        <f>AVERAGE(山梨!$B282:$Z282)</f>
        <v>7.2750000000000004</v>
      </c>
      <c r="AJ282" s="161">
        <f>AVERAGE(長野!$B282:$Z282)</f>
        <v>3.8</v>
      </c>
      <c r="AK282" s="161">
        <f>AVERAGE(静岡!$B282:$AC282)</f>
        <v>7.5785714285714292</v>
      </c>
      <c r="AL282" s="66"/>
      <c r="AM282" s="73"/>
    </row>
    <row r="283" spans="1:39" x14ac:dyDescent="0.15">
      <c r="A283">
        <f t="shared" si="16"/>
        <v>1</v>
      </c>
      <c r="B283" s="72">
        <v>43471</v>
      </c>
      <c r="C283">
        <f>COUNT(茨城!$B283:$Z283)</f>
        <v>18</v>
      </c>
      <c r="D283">
        <f>COUNT(栃木!$B283:$Z283)</f>
        <v>11</v>
      </c>
      <c r="E283">
        <f>COUNT(群馬!$B283:$Z283)</f>
        <v>8</v>
      </c>
      <c r="F283">
        <f>COUNT(埼玉!$B283:$Z283)</f>
        <v>20</v>
      </c>
      <c r="G283">
        <f>COUNT(千葉!$B283:$AA283)</f>
        <v>21</v>
      </c>
      <c r="H283">
        <f>COUNT(東京!$B283:$Z283)</f>
        <v>8</v>
      </c>
      <c r="I283">
        <f>COUNT(神奈川!$B283:$Z283)</f>
        <v>13</v>
      </c>
      <c r="J283">
        <f>COUNT(山梨!$B283:$Z283)</f>
        <v>4</v>
      </c>
      <c r="K283">
        <f>COUNT(長野!$B283:$Z283)</f>
        <v>5</v>
      </c>
      <c r="L283">
        <f>COUNT(静岡!$B283:$AC283)</f>
        <v>28</v>
      </c>
      <c r="M283" s="66">
        <f t="shared" si="17"/>
        <v>136</v>
      </c>
      <c r="O283" s="276">
        <f>MAX(茨城!$B283:$Z283)</f>
        <v>7.9</v>
      </c>
      <c r="P283" s="276">
        <f>MAX(栃木!$B283:$Z283)</f>
        <v>8.6</v>
      </c>
      <c r="Q283" s="276">
        <f>MAX(群馬!$B283:$Z283)</f>
        <v>5.0999999999999996</v>
      </c>
      <c r="R283" s="276">
        <f>MAX(埼玉!$B283:$Z283)</f>
        <v>6.1</v>
      </c>
      <c r="S283" s="276">
        <f>MAX(千葉!$B283:$AA283)</f>
        <v>10.199999999999999</v>
      </c>
      <c r="T283" s="276">
        <f>MAX(東京!$B283:$Z283)</f>
        <v>6.5</v>
      </c>
      <c r="U283" s="276">
        <f>MAX(神奈川!$B283:$Z283)</f>
        <v>9.4</v>
      </c>
      <c r="V283" s="276">
        <f>MAX(山梨!$B283:$Z283)</f>
        <v>10.200000000000001</v>
      </c>
      <c r="W283" s="276">
        <f>MAX(長野!$B283:$Z283)</f>
        <v>6</v>
      </c>
      <c r="X283" s="449">
        <f>MAX(静岡!$B283:$AC283)</f>
        <v>10.199999999999999</v>
      </c>
      <c r="Y283" s="278">
        <f t="shared" si="18"/>
        <v>10.200000000000001</v>
      </c>
      <c r="Z283" s="277" t="str">
        <f t="shared" ca="1" si="19"/>
        <v/>
      </c>
      <c r="AA283" s="160"/>
      <c r="AB283" s="161">
        <f>AVERAGE(茨城!$B283:$Z283)</f>
        <v>6.0111111111111111</v>
      </c>
      <c r="AC283" s="161">
        <f>AVERAGE(栃木!$B283:$Z283)</f>
        <v>3.9636363636363638</v>
      </c>
      <c r="AD283" s="161">
        <f>AVERAGE(群馬!$B283:$Z283)</f>
        <v>3.65</v>
      </c>
      <c r="AE283" s="161">
        <f>AVERAGE(埼玉!$B283:$Z283)</f>
        <v>4.0600000000000005</v>
      </c>
      <c r="AF283" s="161">
        <f>AVERAGE(千葉!$B283:$AA283)</f>
        <v>7.0285714285714294</v>
      </c>
      <c r="AG283" s="161">
        <f>AVERAGE(東京!$B283:$Z283)</f>
        <v>5.0625</v>
      </c>
      <c r="AH283" s="161">
        <f>AVERAGE(神奈川!$B283:$Z283)</f>
        <v>4.7461538461538462</v>
      </c>
      <c r="AI283" s="161">
        <f>AVERAGE(山梨!$B283:$Z283)</f>
        <v>5.3500000000000005</v>
      </c>
      <c r="AJ283" s="161">
        <f>AVERAGE(長野!$B283:$Z283)</f>
        <v>3.16</v>
      </c>
      <c r="AK283" s="161">
        <f>AVERAGE(静岡!$B283:$AC283)</f>
        <v>5.4321428571428569</v>
      </c>
      <c r="AL283" s="66"/>
      <c r="AM283" s="73"/>
    </row>
    <row r="284" spans="1:39" x14ac:dyDescent="0.15">
      <c r="A284">
        <f t="shared" si="16"/>
        <v>1</v>
      </c>
      <c r="B284" s="72">
        <v>43472</v>
      </c>
      <c r="C284">
        <f>COUNT(茨城!$B284:$Z284)</f>
        <v>18</v>
      </c>
      <c r="D284">
        <f>COUNT(栃木!$B284:$Z284)</f>
        <v>11</v>
      </c>
      <c r="E284">
        <f>COUNT(群馬!$B284:$Z284)</f>
        <v>8</v>
      </c>
      <c r="F284">
        <f>COUNT(埼玉!$B284:$Z284)</f>
        <v>20</v>
      </c>
      <c r="G284">
        <f>COUNT(千葉!$B284:$AA284)</f>
        <v>21</v>
      </c>
      <c r="H284">
        <f>COUNT(東京!$B284:$Z284)</f>
        <v>8</v>
      </c>
      <c r="I284">
        <f>COUNT(神奈川!$B284:$Z284)</f>
        <v>12</v>
      </c>
      <c r="J284">
        <f>COUNT(山梨!$B284:$Z284)</f>
        <v>4</v>
      </c>
      <c r="K284">
        <f>COUNT(長野!$B284:$Z284)</f>
        <v>5</v>
      </c>
      <c r="L284">
        <f>COUNT(静岡!$B284:$AC284)</f>
        <v>28</v>
      </c>
      <c r="M284" s="66">
        <f t="shared" si="17"/>
        <v>135</v>
      </c>
      <c r="O284" s="276">
        <f>MAX(茨城!$B284:$Z284)</f>
        <v>12.4</v>
      </c>
      <c r="P284" s="276">
        <f>MAX(栃木!$B284:$Z284)</f>
        <v>8.6</v>
      </c>
      <c r="Q284" s="276">
        <f>MAX(群馬!$B284:$Z284)</f>
        <v>5.8</v>
      </c>
      <c r="R284" s="276">
        <f>MAX(埼玉!$B284:$Z284)</f>
        <v>9.8000000000000007</v>
      </c>
      <c r="S284" s="276">
        <f>MAX(千葉!$B284:$AA284)</f>
        <v>12.3</v>
      </c>
      <c r="T284" s="276">
        <f>MAX(東京!$B284:$Z284)</f>
        <v>7.4</v>
      </c>
      <c r="U284" s="276">
        <f>MAX(神奈川!$B284:$Z284)</f>
        <v>7.3</v>
      </c>
      <c r="V284" s="276">
        <f>MAX(山梨!$B284:$Z284)</f>
        <v>9.9</v>
      </c>
      <c r="W284" s="276">
        <f>MAX(長野!$B284:$Z284)</f>
        <v>10.3</v>
      </c>
      <c r="X284" s="449">
        <f>MAX(静岡!$B284:$AC284)</f>
        <v>9.3000000000000007</v>
      </c>
      <c r="Y284" s="278">
        <f t="shared" si="18"/>
        <v>12.4</v>
      </c>
      <c r="Z284" s="277" t="str">
        <f t="shared" ca="1" si="19"/>
        <v/>
      </c>
      <c r="AA284" s="160"/>
      <c r="AB284" s="161">
        <f>AVERAGE(茨城!$B284:$Z284)</f>
        <v>6.8222222222222229</v>
      </c>
      <c r="AC284" s="161">
        <f>AVERAGE(栃木!$B284:$Z284)</f>
        <v>4.6818181818181817</v>
      </c>
      <c r="AD284" s="161">
        <f>AVERAGE(群馬!$B284:$Z284)</f>
        <v>3.7500000000000004</v>
      </c>
      <c r="AE284" s="161">
        <f>AVERAGE(埼玉!$B284:$Z284)</f>
        <v>5.05</v>
      </c>
      <c r="AF284" s="161">
        <f>AVERAGE(千葉!$B284:$AA284)</f>
        <v>6.0619047619047617</v>
      </c>
      <c r="AG284" s="161">
        <f>AVERAGE(東京!$B284:$Z284)</f>
        <v>5.7250000000000005</v>
      </c>
      <c r="AH284" s="161">
        <f>AVERAGE(神奈川!$B284:$Z284)</f>
        <v>4.791666666666667</v>
      </c>
      <c r="AI284" s="161">
        <f>AVERAGE(山梨!$B284:$Z284)</f>
        <v>6.7</v>
      </c>
      <c r="AJ284" s="161">
        <f>AVERAGE(長野!$B284:$Z284)</f>
        <v>5.8800000000000008</v>
      </c>
      <c r="AK284" s="161">
        <f>AVERAGE(静岡!$B284:$AC284)</f>
        <v>5.8214285714285712</v>
      </c>
      <c r="AL284" s="66"/>
      <c r="AM284" s="73"/>
    </row>
    <row r="285" spans="1:39" x14ac:dyDescent="0.15">
      <c r="A285">
        <f t="shared" si="16"/>
        <v>1</v>
      </c>
      <c r="B285" s="72">
        <v>43473</v>
      </c>
      <c r="C285">
        <f>COUNT(茨城!$B285:$Z285)</f>
        <v>18</v>
      </c>
      <c r="D285">
        <f>COUNT(栃木!$B285:$Z285)</f>
        <v>11</v>
      </c>
      <c r="E285">
        <f>COUNT(群馬!$B285:$Z285)</f>
        <v>8</v>
      </c>
      <c r="F285">
        <f>COUNT(埼玉!$B285:$Z285)</f>
        <v>20</v>
      </c>
      <c r="G285">
        <f>COUNT(千葉!$B285:$AA285)</f>
        <v>21</v>
      </c>
      <c r="H285">
        <f>COUNT(東京!$B285:$Z285)</f>
        <v>7</v>
      </c>
      <c r="I285">
        <f>COUNT(神奈川!$B285:$Z285)</f>
        <v>12</v>
      </c>
      <c r="J285">
        <f>COUNT(山梨!$B285:$Z285)</f>
        <v>4</v>
      </c>
      <c r="K285">
        <f>COUNT(長野!$B285:$Z285)</f>
        <v>6</v>
      </c>
      <c r="L285">
        <f>COUNT(静岡!$B285:$AC285)</f>
        <v>28</v>
      </c>
      <c r="M285" s="66">
        <f t="shared" si="17"/>
        <v>135</v>
      </c>
      <c r="O285" s="276">
        <f>MAX(茨城!$B285:$Z285)</f>
        <v>18.5</v>
      </c>
      <c r="P285" s="276">
        <f>MAX(栃木!$B285:$Z285)</f>
        <v>14.8</v>
      </c>
      <c r="Q285" s="276">
        <f>MAX(群馬!$B285:$Z285)</f>
        <v>18.600000000000001</v>
      </c>
      <c r="R285" s="276">
        <f>MAX(埼玉!$B285:$Z285)</f>
        <v>25</v>
      </c>
      <c r="S285" s="276">
        <f>MAX(千葉!$B285:$AA285)</f>
        <v>23.3</v>
      </c>
      <c r="T285" s="276">
        <f>MAX(東京!$B285:$Z285)</f>
        <v>26.8</v>
      </c>
      <c r="U285" s="276">
        <f>MAX(神奈川!$B285:$Z285)</f>
        <v>25</v>
      </c>
      <c r="V285" s="276">
        <f>MAX(山梨!$B285:$Z285)</f>
        <v>14.8</v>
      </c>
      <c r="W285" s="276">
        <f>MAX(長野!$B285:$Z285)</f>
        <v>9.3000000000000007</v>
      </c>
      <c r="X285" s="449">
        <f>MAX(静岡!$B285:$AC285)</f>
        <v>22.3</v>
      </c>
      <c r="Y285" s="278">
        <f t="shared" si="18"/>
        <v>26.8</v>
      </c>
      <c r="Z285" s="277" t="str">
        <f t="shared" ca="1" si="19"/>
        <v/>
      </c>
      <c r="AA285" s="160"/>
      <c r="AB285" s="161">
        <f>AVERAGE(茨城!$B285:$Z285)</f>
        <v>12.077777777777776</v>
      </c>
      <c r="AC285" s="161">
        <f>AVERAGE(栃木!$B285:$Z285)</f>
        <v>8.6545454545454543</v>
      </c>
      <c r="AD285" s="161">
        <f>AVERAGE(群馬!$B285:$Z285)</f>
        <v>10.15</v>
      </c>
      <c r="AE285" s="161">
        <f>AVERAGE(埼玉!$B285:$Z285)</f>
        <v>14.184999999999999</v>
      </c>
      <c r="AF285" s="161">
        <f>AVERAGE(千葉!$B285:$AA285)</f>
        <v>16.219047619047618</v>
      </c>
      <c r="AG285" s="161">
        <f>AVERAGE(東京!$B285:$Z285)</f>
        <v>17.514285714285716</v>
      </c>
      <c r="AH285" s="161">
        <f>AVERAGE(神奈川!$B285:$Z285)</f>
        <v>15.191666666666665</v>
      </c>
      <c r="AI285" s="161">
        <f>AVERAGE(山梨!$B285:$Z285)</f>
        <v>10.7</v>
      </c>
      <c r="AJ285" s="161">
        <f>AVERAGE(長野!$B285:$Z285)</f>
        <v>6.6166666666666671</v>
      </c>
      <c r="AK285" s="161">
        <f>AVERAGE(静岡!$B285:$AC285)</f>
        <v>12.760714285714286</v>
      </c>
      <c r="AL285" s="66"/>
      <c r="AM285" s="73"/>
    </row>
    <row r="286" spans="1:39" x14ac:dyDescent="0.15">
      <c r="A286">
        <f t="shared" si="16"/>
        <v>1</v>
      </c>
      <c r="B286" s="72">
        <v>43474</v>
      </c>
      <c r="C286">
        <f>COUNT(茨城!$B286:$Z286)</f>
        <v>18</v>
      </c>
      <c r="D286">
        <f>COUNT(栃木!$B286:$Z286)</f>
        <v>11</v>
      </c>
      <c r="E286">
        <f>COUNT(群馬!$B286:$Z286)</f>
        <v>8</v>
      </c>
      <c r="F286">
        <f>COUNT(埼玉!$B286:$Z286)</f>
        <v>20</v>
      </c>
      <c r="G286">
        <f>COUNT(千葉!$B286:$AA286)</f>
        <v>20</v>
      </c>
      <c r="H286">
        <f>COUNT(東京!$B286:$Z286)</f>
        <v>7</v>
      </c>
      <c r="I286">
        <f>COUNT(神奈川!$B286:$Z286)</f>
        <v>12</v>
      </c>
      <c r="J286">
        <f>COUNT(山梨!$B286:$Z286)</f>
        <v>4</v>
      </c>
      <c r="K286">
        <f>COUNT(長野!$B286:$Z286)</f>
        <v>6</v>
      </c>
      <c r="L286">
        <f>COUNT(静岡!$B286:$AC286)</f>
        <v>28</v>
      </c>
      <c r="M286" s="66">
        <f t="shared" si="17"/>
        <v>134</v>
      </c>
      <c r="O286" s="276">
        <f>MAX(茨城!$B286:$Z286)</f>
        <v>6.9</v>
      </c>
      <c r="P286" s="276">
        <f>MAX(栃木!$B286:$Z286)</f>
        <v>6.1</v>
      </c>
      <c r="Q286" s="276">
        <f>MAX(群馬!$B286:$Z286)</f>
        <v>10</v>
      </c>
      <c r="R286" s="276">
        <f>MAX(埼玉!$B286:$Z286)</f>
        <v>8.9</v>
      </c>
      <c r="S286" s="276">
        <f>MAX(千葉!$B286:$AA286)</f>
        <v>11.3</v>
      </c>
      <c r="T286" s="276">
        <f>MAX(東京!$B286:$Z286)</f>
        <v>8.4</v>
      </c>
      <c r="U286" s="276">
        <f>MAX(神奈川!$B286:$Z286)</f>
        <v>7.9</v>
      </c>
      <c r="V286" s="276">
        <f>MAX(山梨!$B286:$Z286)</f>
        <v>5</v>
      </c>
      <c r="W286" s="276">
        <f>MAX(長野!$B286:$Z286)</f>
        <v>11.4</v>
      </c>
      <c r="X286" s="449">
        <f>MAX(静岡!$B286:$AC286)</f>
        <v>6.4</v>
      </c>
      <c r="Y286" s="278">
        <f t="shared" si="18"/>
        <v>11.4</v>
      </c>
      <c r="Z286" s="277" t="str">
        <f t="shared" ca="1" si="19"/>
        <v/>
      </c>
      <c r="AA286" s="160"/>
      <c r="AB286" s="161">
        <f>AVERAGE(茨城!$B286:$Z286)</f>
        <v>4.0777777777777775</v>
      </c>
      <c r="AC286" s="161">
        <f>AVERAGE(栃木!$B286:$Z286)</f>
        <v>3</v>
      </c>
      <c r="AD286" s="161">
        <f>AVERAGE(群馬!$B286:$Z286)</f>
        <v>4.3500000000000005</v>
      </c>
      <c r="AE286" s="161">
        <f>AVERAGE(埼玉!$B286:$Z286)</f>
        <v>5.0399999999999991</v>
      </c>
      <c r="AF286" s="161">
        <f>AVERAGE(千葉!$B286:$AA286)</f>
        <v>6.5149999999999988</v>
      </c>
      <c r="AG286" s="161">
        <f>AVERAGE(東京!$B286:$Z286)</f>
        <v>6.8571428571428568</v>
      </c>
      <c r="AH286" s="161">
        <f>AVERAGE(神奈川!$B286:$Z286)</f>
        <v>6.1000000000000005</v>
      </c>
      <c r="AI286" s="161">
        <f>AVERAGE(山梨!$B286:$Z286)</f>
        <v>4</v>
      </c>
      <c r="AJ286" s="161">
        <f>AVERAGE(長野!$B286:$Z286)</f>
        <v>4.1166666666666663</v>
      </c>
      <c r="AK286" s="161">
        <f>AVERAGE(静岡!$B286:$AC286)</f>
        <v>4.0857142857142854</v>
      </c>
      <c r="AL286" s="66"/>
      <c r="AM286" s="73"/>
    </row>
    <row r="287" spans="1:39" x14ac:dyDescent="0.15">
      <c r="A287">
        <f t="shared" si="16"/>
        <v>1</v>
      </c>
      <c r="B287" s="72">
        <v>43475</v>
      </c>
      <c r="C287">
        <f>COUNT(茨城!$B287:$Z287)</f>
        <v>18</v>
      </c>
      <c r="D287">
        <f>COUNT(栃木!$B287:$Z287)</f>
        <v>11</v>
      </c>
      <c r="E287">
        <f>COUNT(群馬!$B287:$Z287)</f>
        <v>8</v>
      </c>
      <c r="F287">
        <f>COUNT(埼玉!$B287:$Z287)</f>
        <v>20</v>
      </c>
      <c r="G287">
        <f>COUNT(千葉!$B287:$AA287)</f>
        <v>21</v>
      </c>
      <c r="H287">
        <f>COUNT(東京!$B287:$Z287)</f>
        <v>7</v>
      </c>
      <c r="I287">
        <f>COUNT(神奈川!$B287:$Z287)</f>
        <v>12</v>
      </c>
      <c r="J287">
        <f>COUNT(山梨!$B287:$Z287)</f>
        <v>4</v>
      </c>
      <c r="K287">
        <f>COUNT(長野!$B287:$Z287)</f>
        <v>6</v>
      </c>
      <c r="L287">
        <f>COUNT(静岡!$B287:$AC287)</f>
        <v>27</v>
      </c>
      <c r="M287" s="66">
        <f t="shared" si="17"/>
        <v>134</v>
      </c>
      <c r="O287" s="276">
        <f>MAX(茨城!$B287:$Z287)</f>
        <v>28.7</v>
      </c>
      <c r="P287" s="276">
        <f>MAX(栃木!$B287:$Z287)</f>
        <v>20.5</v>
      </c>
      <c r="Q287" s="276">
        <f>MAX(群馬!$B287:$Z287)</f>
        <v>16.399999999999999</v>
      </c>
      <c r="R287" s="276">
        <f>MAX(埼玉!$B287:$Z287)</f>
        <v>25.9</v>
      </c>
      <c r="S287" s="276">
        <f>MAX(千葉!$B287:$AA287)</f>
        <v>27.2</v>
      </c>
      <c r="T287" s="276">
        <f>MAX(東京!$B287:$Z287)</f>
        <v>19.5</v>
      </c>
      <c r="U287" s="276">
        <f>MAX(神奈川!$B287:$Z287)</f>
        <v>19.7</v>
      </c>
      <c r="V287" s="276">
        <f>MAX(山梨!$B287:$Z287)</f>
        <v>16.7</v>
      </c>
      <c r="W287" s="276">
        <f>MAX(長野!$B287:$Z287)</f>
        <v>12.3</v>
      </c>
      <c r="X287" s="449">
        <f>MAX(静岡!$B287:$AC287)</f>
        <v>9.9</v>
      </c>
      <c r="Y287" s="278">
        <f t="shared" si="18"/>
        <v>28.7</v>
      </c>
      <c r="Z287" s="277" t="str">
        <f t="shared" ca="1" si="19"/>
        <v/>
      </c>
      <c r="AA287" s="160"/>
      <c r="AB287" s="161">
        <f>AVERAGE(茨城!$B287:$Z287)</f>
        <v>16.055555555555557</v>
      </c>
      <c r="AC287" s="161">
        <f>AVERAGE(栃木!$B287:$Z287)</f>
        <v>11.372727272727273</v>
      </c>
      <c r="AD287" s="161">
        <f>AVERAGE(群馬!$B287:$Z287)</f>
        <v>9.0250000000000004</v>
      </c>
      <c r="AE287" s="161">
        <f>AVERAGE(埼玉!$B287:$Z287)</f>
        <v>15.915000000000003</v>
      </c>
      <c r="AF287" s="161">
        <f>AVERAGE(千葉!$B287:$AA287)</f>
        <v>17.704761904761906</v>
      </c>
      <c r="AG287" s="161">
        <f>AVERAGE(東京!$B287:$Z287)</f>
        <v>16.742857142857144</v>
      </c>
      <c r="AH287" s="161">
        <f>AVERAGE(神奈川!$B287:$Z287)</f>
        <v>16.008333333333336</v>
      </c>
      <c r="AI287" s="161">
        <f>AVERAGE(山梨!$B287:$Z287)</f>
        <v>8.625</v>
      </c>
      <c r="AJ287" s="161">
        <f>AVERAGE(長野!$B287:$Z287)</f>
        <v>7.4499999999999993</v>
      </c>
      <c r="AK287" s="161">
        <f>AVERAGE(静岡!$B287:$AC287)</f>
        <v>5.8296296296296282</v>
      </c>
      <c r="AL287" s="66"/>
      <c r="AM287" s="73"/>
    </row>
    <row r="288" spans="1:39" x14ac:dyDescent="0.15">
      <c r="A288">
        <f t="shared" si="16"/>
        <v>1</v>
      </c>
      <c r="B288" s="72">
        <v>43476</v>
      </c>
      <c r="C288">
        <f>COUNT(茨城!$B288:$Z288)</f>
        <v>18</v>
      </c>
      <c r="D288">
        <f>COUNT(栃木!$B288:$Z288)</f>
        <v>11</v>
      </c>
      <c r="E288">
        <f>COUNT(群馬!$B288:$Z288)</f>
        <v>8</v>
      </c>
      <c r="F288">
        <f>COUNT(埼玉!$B288:$Z288)</f>
        <v>20</v>
      </c>
      <c r="G288">
        <f>COUNT(千葉!$B288:$AA288)</f>
        <v>20</v>
      </c>
      <c r="H288">
        <f>COUNT(東京!$B288:$Z288)</f>
        <v>8</v>
      </c>
      <c r="I288">
        <f>COUNT(神奈川!$B288:$Z288)</f>
        <v>12</v>
      </c>
      <c r="J288">
        <f>COUNT(山梨!$B288:$Z288)</f>
        <v>4</v>
      </c>
      <c r="K288">
        <f>COUNT(長野!$B288:$Z288)</f>
        <v>6</v>
      </c>
      <c r="L288">
        <f>COUNT(静岡!$B288:$AC288)</f>
        <v>27</v>
      </c>
      <c r="M288" s="66">
        <f t="shared" si="17"/>
        <v>134</v>
      </c>
      <c r="O288" s="276">
        <f>MAX(茨城!$B288:$Z288)</f>
        <v>16.3</v>
      </c>
      <c r="P288" s="276">
        <f>MAX(栃木!$B288:$Z288)</f>
        <v>14</v>
      </c>
      <c r="Q288" s="276">
        <f>MAX(群馬!$B288:$Z288)</f>
        <v>8.6</v>
      </c>
      <c r="R288" s="276">
        <f>MAX(埼玉!$B288:$Z288)</f>
        <v>20.9</v>
      </c>
      <c r="S288" s="276">
        <f>MAX(千葉!$B288:$AA288)</f>
        <v>16.7</v>
      </c>
      <c r="T288" s="276">
        <f>MAX(東京!$B288:$Z288)</f>
        <v>14.2</v>
      </c>
      <c r="U288" s="276">
        <f>MAX(神奈川!$B288:$Z288)</f>
        <v>12.2</v>
      </c>
      <c r="V288" s="276">
        <f>MAX(山梨!$B288:$Z288)</f>
        <v>12.100000000000001</v>
      </c>
      <c r="W288" s="276">
        <f>MAX(長野!$B288:$Z288)</f>
        <v>13.6</v>
      </c>
      <c r="X288" s="449">
        <f>MAX(静岡!$B288:$AC288)</f>
        <v>10.9</v>
      </c>
      <c r="Y288" s="278">
        <f t="shared" si="18"/>
        <v>20.9</v>
      </c>
      <c r="Z288" s="277" t="str">
        <f t="shared" ca="1" si="19"/>
        <v/>
      </c>
      <c r="AA288" s="160"/>
      <c r="AB288" s="161">
        <f>AVERAGE(茨城!$B288:$Z288)</f>
        <v>11.938888888888886</v>
      </c>
      <c r="AC288" s="161">
        <f>AVERAGE(栃木!$B288:$Z288)</f>
        <v>7.9090909090909092</v>
      </c>
      <c r="AD288" s="161">
        <f>AVERAGE(群馬!$B288:$Z288)</f>
        <v>6.2125000000000004</v>
      </c>
      <c r="AE288" s="161">
        <f>AVERAGE(埼玉!$B288:$Z288)</f>
        <v>9.27</v>
      </c>
      <c r="AF288" s="161">
        <f>AVERAGE(千葉!$B288:$AA288)</f>
        <v>12.395</v>
      </c>
      <c r="AG288" s="161">
        <f>AVERAGE(東京!$B288:$Z288)</f>
        <v>9.5875000000000004</v>
      </c>
      <c r="AH288" s="161">
        <f>AVERAGE(神奈川!$B288:$Z288)</f>
        <v>9.8166666666666664</v>
      </c>
      <c r="AI288" s="161">
        <f>AVERAGE(山梨!$B288:$Z288)</f>
        <v>6.4500000000000011</v>
      </c>
      <c r="AJ288" s="161">
        <f>AVERAGE(長野!$B288:$Z288)</f>
        <v>8.2333333333333343</v>
      </c>
      <c r="AK288" s="161">
        <f>AVERAGE(静岡!$B288:$AC288)</f>
        <v>7.3148148148148167</v>
      </c>
      <c r="AL288" s="66"/>
      <c r="AM288" s="73"/>
    </row>
    <row r="289" spans="1:39" x14ac:dyDescent="0.15">
      <c r="A289">
        <f t="shared" si="16"/>
        <v>1</v>
      </c>
      <c r="B289" s="72">
        <v>43477</v>
      </c>
      <c r="C289">
        <f>COUNT(茨城!$B289:$Z289)</f>
        <v>18</v>
      </c>
      <c r="D289">
        <f>COUNT(栃木!$B289:$Z289)</f>
        <v>11</v>
      </c>
      <c r="E289">
        <f>COUNT(群馬!$B289:$Z289)</f>
        <v>8</v>
      </c>
      <c r="F289">
        <f>COUNT(埼玉!$B289:$Z289)</f>
        <v>20</v>
      </c>
      <c r="G289">
        <f>COUNT(千葉!$B289:$AA289)</f>
        <v>21</v>
      </c>
      <c r="H289">
        <f>COUNT(東京!$B289:$Z289)</f>
        <v>8</v>
      </c>
      <c r="I289">
        <f>COUNT(神奈川!$B289:$Z289)</f>
        <v>13</v>
      </c>
      <c r="J289">
        <f>COUNT(山梨!$B289:$Z289)</f>
        <v>4</v>
      </c>
      <c r="K289">
        <f>COUNT(長野!$B289:$Z289)</f>
        <v>6</v>
      </c>
      <c r="L289">
        <f>COUNT(静岡!$B289:$AC289)</f>
        <v>27</v>
      </c>
      <c r="M289" s="66">
        <f t="shared" si="17"/>
        <v>136</v>
      </c>
      <c r="O289" s="276">
        <f>MAX(茨城!$B289:$Z289)</f>
        <v>30</v>
      </c>
      <c r="P289" s="276">
        <f>MAX(栃木!$B289:$Z289)</f>
        <v>19.3</v>
      </c>
      <c r="Q289" s="276">
        <f>MAX(群馬!$B289:$Z289)</f>
        <v>23.4</v>
      </c>
      <c r="R289" s="276">
        <f>MAX(埼玉!$B289:$Z289)</f>
        <v>32.299999999999997</v>
      </c>
      <c r="S289" s="276">
        <f>MAX(千葉!$B289:$AA289)</f>
        <v>29</v>
      </c>
      <c r="T289" s="276">
        <f>MAX(東京!$B289:$Z289)</f>
        <v>24.8</v>
      </c>
      <c r="U289" s="276">
        <f>MAX(神奈川!$B289:$Z289)</f>
        <v>18.600000000000001</v>
      </c>
      <c r="V289" s="276">
        <f>MAX(山梨!$B289:$Z289)</f>
        <v>20.8</v>
      </c>
      <c r="W289" s="276">
        <f>MAX(長野!$B289:$Z289)</f>
        <v>13.7</v>
      </c>
      <c r="X289" s="449">
        <f>MAX(静岡!$B289:$AC289)</f>
        <v>19</v>
      </c>
      <c r="Y289" s="278">
        <f t="shared" si="18"/>
        <v>32.299999999999997</v>
      </c>
      <c r="Z289" s="277" t="str">
        <f t="shared" ca="1" si="19"/>
        <v/>
      </c>
      <c r="AA289" s="160"/>
      <c r="AB289" s="161">
        <f>AVERAGE(茨城!$B289:$Z289)</f>
        <v>14.5</v>
      </c>
      <c r="AC289" s="161">
        <f>AVERAGE(栃木!$B289:$Z289)</f>
        <v>11.054545454545455</v>
      </c>
      <c r="AD289" s="161">
        <f>AVERAGE(群馬!$B289:$Z289)</f>
        <v>12.9625</v>
      </c>
      <c r="AE289" s="161">
        <f>AVERAGE(埼玉!$B289:$Z289)</f>
        <v>19.815000000000001</v>
      </c>
      <c r="AF289" s="161">
        <f>AVERAGE(千葉!$B289:$AA289)</f>
        <v>16.814285714285713</v>
      </c>
      <c r="AG289" s="161">
        <f>AVERAGE(東京!$B289:$Z289)</f>
        <v>18.725000000000001</v>
      </c>
      <c r="AH289" s="161">
        <f>AVERAGE(神奈川!$B289:$Z289)</f>
        <v>13.184615384615382</v>
      </c>
      <c r="AI289" s="161">
        <f>AVERAGE(山梨!$B289:$Z289)</f>
        <v>13.225000000000001</v>
      </c>
      <c r="AJ289" s="161">
        <f>AVERAGE(長野!$B289:$Z289)</f>
        <v>9.1333333333333329</v>
      </c>
      <c r="AK289" s="161">
        <f>AVERAGE(静岡!$B289:$AC289)</f>
        <v>11.322222222222218</v>
      </c>
      <c r="AL289" s="66"/>
      <c r="AM289" s="73"/>
    </row>
    <row r="290" spans="1:39" x14ac:dyDescent="0.15">
      <c r="A290">
        <f t="shared" si="16"/>
        <v>1</v>
      </c>
      <c r="B290" s="72">
        <v>43478</v>
      </c>
      <c r="C290">
        <f>COUNT(茨城!$B290:$Z290)</f>
        <v>18</v>
      </c>
      <c r="D290">
        <f>COUNT(栃木!$B290:$Z290)</f>
        <v>11</v>
      </c>
      <c r="E290">
        <f>COUNT(群馬!$B290:$Z290)</f>
        <v>8</v>
      </c>
      <c r="F290">
        <f>COUNT(埼玉!$B290:$Z290)</f>
        <v>20</v>
      </c>
      <c r="G290">
        <f>COUNT(千葉!$B290:$AA290)</f>
        <v>21</v>
      </c>
      <c r="H290">
        <f>COUNT(東京!$B290:$Z290)</f>
        <v>8</v>
      </c>
      <c r="I290">
        <f>COUNT(神奈川!$B290:$Z290)</f>
        <v>13</v>
      </c>
      <c r="J290">
        <f>COUNT(山梨!$B290:$Z290)</f>
        <v>4</v>
      </c>
      <c r="K290">
        <f>COUNT(長野!$B290:$Z290)</f>
        <v>6</v>
      </c>
      <c r="L290">
        <f>COUNT(静岡!$B290:$AC290)</f>
        <v>28</v>
      </c>
      <c r="M290" s="66">
        <f t="shared" si="17"/>
        <v>137</v>
      </c>
      <c r="O290" s="276">
        <f>MAX(茨城!$B290:$Z290)</f>
        <v>13</v>
      </c>
      <c r="P290" s="276">
        <f>MAX(栃木!$B290:$Z290)</f>
        <v>10.8</v>
      </c>
      <c r="Q290" s="276">
        <f>MAX(群馬!$B290:$Z290)</f>
        <v>16.8</v>
      </c>
      <c r="R290" s="276">
        <f>MAX(埼玉!$B290:$Z290)</f>
        <v>18.5</v>
      </c>
      <c r="S290" s="276">
        <f>MAX(千葉!$B290:$AA290)</f>
        <v>15.3</v>
      </c>
      <c r="T290" s="276">
        <f>MAX(東京!$B290:$Z290)</f>
        <v>14.1</v>
      </c>
      <c r="U290" s="276">
        <f>MAX(神奈川!$B290:$Z290)</f>
        <v>13.6</v>
      </c>
      <c r="V290" s="276">
        <f>MAX(山梨!$B290:$Z290)</f>
        <v>13</v>
      </c>
      <c r="W290" s="276">
        <f>MAX(長野!$B290:$Z290)</f>
        <v>9.8000000000000007</v>
      </c>
      <c r="X290" s="449">
        <f>MAX(静岡!$B290:$AC290)</f>
        <v>18.100000000000001</v>
      </c>
      <c r="Y290" s="278">
        <f t="shared" si="18"/>
        <v>18.5</v>
      </c>
      <c r="Z290" s="277" t="str">
        <f t="shared" ca="1" si="19"/>
        <v/>
      </c>
      <c r="AA290" s="160"/>
      <c r="AB290" s="161">
        <f>AVERAGE(茨城!$B290:$Z290)</f>
        <v>6.9777777777777779</v>
      </c>
      <c r="AC290" s="161">
        <f>AVERAGE(栃木!$B290:$Z290)</f>
        <v>6.7272727272727275</v>
      </c>
      <c r="AD290" s="161">
        <f>AVERAGE(群馬!$B290:$Z290)</f>
        <v>9.4499999999999993</v>
      </c>
      <c r="AE290" s="161">
        <f>AVERAGE(埼玉!$B290:$Z290)</f>
        <v>13.540000000000001</v>
      </c>
      <c r="AF290" s="161">
        <f>AVERAGE(千葉!$B290:$AA290)</f>
        <v>10.561904761904762</v>
      </c>
      <c r="AG290" s="161">
        <f>AVERAGE(東京!$B290:$Z290)</f>
        <v>12.9</v>
      </c>
      <c r="AH290" s="161">
        <f>AVERAGE(神奈川!$B290:$Z290)</f>
        <v>11.376923076923077</v>
      </c>
      <c r="AI290" s="161">
        <f>AVERAGE(山梨!$B290:$Z290)</f>
        <v>11.025</v>
      </c>
      <c r="AJ290" s="161">
        <f>AVERAGE(長野!$B290:$Z290)</f>
        <v>6.95</v>
      </c>
      <c r="AK290" s="161">
        <f>AVERAGE(静岡!$B290:$AC290)</f>
        <v>11.557142857142855</v>
      </c>
      <c r="AL290" s="66"/>
      <c r="AM290" s="73"/>
    </row>
    <row r="291" spans="1:39" x14ac:dyDescent="0.15">
      <c r="A291">
        <f t="shared" si="16"/>
        <v>1</v>
      </c>
      <c r="B291" s="72">
        <v>43479</v>
      </c>
      <c r="C291">
        <f>COUNT(茨城!$B291:$Z291)</f>
        <v>18</v>
      </c>
      <c r="D291">
        <f>COUNT(栃木!$B291:$Z291)</f>
        <v>11</v>
      </c>
      <c r="E291">
        <f>COUNT(群馬!$B291:$Z291)</f>
        <v>8</v>
      </c>
      <c r="F291">
        <f>COUNT(埼玉!$B291:$Z291)</f>
        <v>20</v>
      </c>
      <c r="G291">
        <f>COUNT(千葉!$B291:$AA291)</f>
        <v>21</v>
      </c>
      <c r="H291">
        <f>COUNT(東京!$B291:$Z291)</f>
        <v>8</v>
      </c>
      <c r="I291">
        <f>COUNT(神奈川!$B291:$Z291)</f>
        <v>13</v>
      </c>
      <c r="J291">
        <f>COUNT(山梨!$B291:$Z291)</f>
        <v>4</v>
      </c>
      <c r="K291">
        <f>COUNT(長野!$B291:$Z291)</f>
        <v>6</v>
      </c>
      <c r="L291">
        <f>COUNT(静岡!$B291:$AC291)</f>
        <v>28</v>
      </c>
      <c r="M291" s="66">
        <f t="shared" si="17"/>
        <v>137</v>
      </c>
      <c r="O291" s="276">
        <f>MAX(茨城!$B291:$Z291)</f>
        <v>15.5</v>
      </c>
      <c r="P291" s="276">
        <f>MAX(栃木!$B291:$Z291)</f>
        <v>10.3</v>
      </c>
      <c r="Q291" s="276">
        <f>MAX(群馬!$B291:$Z291)</f>
        <v>12.4</v>
      </c>
      <c r="R291" s="276">
        <f>MAX(埼玉!$B291:$Z291)</f>
        <v>17.2</v>
      </c>
      <c r="S291" s="276">
        <f>MAX(千葉!$B291:$AA291)</f>
        <v>12.8</v>
      </c>
      <c r="T291" s="276">
        <f>MAX(東京!$B291:$Z291)</f>
        <v>13.5</v>
      </c>
      <c r="U291" s="276">
        <f>MAX(神奈川!$B291:$Z291)</f>
        <v>13.5</v>
      </c>
      <c r="V291" s="276">
        <f>MAX(山梨!$B291:$Z291)</f>
        <v>14.3</v>
      </c>
      <c r="W291" s="276">
        <f>MAX(長野!$B291:$Z291)</f>
        <v>11.8</v>
      </c>
      <c r="X291" s="449">
        <f>MAX(静岡!$B291:$AC291)</f>
        <v>10.9</v>
      </c>
      <c r="Y291" s="278">
        <f t="shared" si="18"/>
        <v>17.2</v>
      </c>
      <c r="Z291" s="277" t="str">
        <f t="shared" ca="1" si="19"/>
        <v/>
      </c>
      <c r="AA291" s="160"/>
      <c r="AB291" s="161">
        <f>AVERAGE(茨城!$B291:$Z291)</f>
        <v>7.2722222222222221</v>
      </c>
      <c r="AC291" s="161">
        <f>AVERAGE(栃木!$B291:$Z291)</f>
        <v>6.0727272727272723</v>
      </c>
      <c r="AD291" s="161">
        <f>AVERAGE(群馬!$B291:$Z291)</f>
        <v>7.7499999999999991</v>
      </c>
      <c r="AE291" s="161">
        <f>AVERAGE(埼玉!$B291:$Z291)</f>
        <v>10.52</v>
      </c>
      <c r="AF291" s="161">
        <f>AVERAGE(千葉!$B291:$AA291)</f>
        <v>8.2380952380952372</v>
      </c>
      <c r="AG291" s="161">
        <f>AVERAGE(東京!$B291:$Z291)</f>
        <v>10.349999999999998</v>
      </c>
      <c r="AH291" s="161">
        <f>AVERAGE(神奈川!$B291:$Z291)</f>
        <v>8.7615384615384606</v>
      </c>
      <c r="AI291" s="161">
        <f>AVERAGE(山梨!$B291:$Z291)</f>
        <v>8.9250000000000007</v>
      </c>
      <c r="AJ291" s="161">
        <f>AVERAGE(長野!$B291:$Z291)</f>
        <v>6.4666666666666677</v>
      </c>
      <c r="AK291" s="161">
        <f>AVERAGE(静岡!$B291:$AC291)</f>
        <v>8.4178571428571427</v>
      </c>
      <c r="AL291" s="66"/>
      <c r="AM291" s="73"/>
    </row>
    <row r="292" spans="1:39" x14ac:dyDescent="0.15">
      <c r="A292">
        <f t="shared" si="16"/>
        <v>1</v>
      </c>
      <c r="B292" s="72">
        <v>43480</v>
      </c>
      <c r="C292">
        <f>COUNT(茨城!$B292:$Z292)</f>
        <v>18</v>
      </c>
      <c r="D292">
        <f>COUNT(栃木!$B292:$Z292)</f>
        <v>11</v>
      </c>
      <c r="E292">
        <f>COUNT(群馬!$B292:$Z292)</f>
        <v>8</v>
      </c>
      <c r="F292">
        <f>COUNT(埼玉!$B292:$Z292)</f>
        <v>20</v>
      </c>
      <c r="G292">
        <f>COUNT(千葉!$B292:$AA292)</f>
        <v>20</v>
      </c>
      <c r="H292">
        <f>COUNT(東京!$B292:$Z292)</f>
        <v>7</v>
      </c>
      <c r="I292">
        <f>COUNT(神奈川!$B292:$Z292)</f>
        <v>13</v>
      </c>
      <c r="J292">
        <f>COUNT(山梨!$B292:$Z292)</f>
        <v>4</v>
      </c>
      <c r="K292">
        <f>COUNT(長野!$B292:$Z292)</f>
        <v>6</v>
      </c>
      <c r="L292">
        <f>COUNT(静岡!$B292:$AC292)</f>
        <v>28</v>
      </c>
      <c r="M292" s="66">
        <f t="shared" si="17"/>
        <v>135</v>
      </c>
      <c r="O292" s="276">
        <f>MAX(茨城!$B292:$Z292)</f>
        <v>30.3</v>
      </c>
      <c r="P292" s="276">
        <f>MAX(栃木!$B292:$Z292)</f>
        <v>22.2</v>
      </c>
      <c r="Q292" s="276">
        <f>MAX(群馬!$B292:$Z292)</f>
        <v>24.7</v>
      </c>
      <c r="R292" s="276">
        <f>MAX(埼玉!$B292:$Z292)</f>
        <v>30.6</v>
      </c>
      <c r="S292" s="276">
        <f>MAX(千葉!$B292:$AA292)</f>
        <v>29.6</v>
      </c>
      <c r="T292" s="276">
        <f>MAX(東京!$B292:$Z292)</f>
        <v>26.8</v>
      </c>
      <c r="U292" s="276">
        <f>MAX(神奈川!$B292:$Z292)</f>
        <v>19.8</v>
      </c>
      <c r="V292" s="276">
        <f>MAX(山梨!$B292:$Z292)</f>
        <v>20.100000000000001</v>
      </c>
      <c r="W292" s="276">
        <f>MAX(長野!$B292:$Z292)</f>
        <v>9.1</v>
      </c>
      <c r="X292" s="449">
        <f>MAX(静岡!$B292:$AC292)</f>
        <v>12.8</v>
      </c>
      <c r="Y292" s="278">
        <f t="shared" si="18"/>
        <v>30.6</v>
      </c>
      <c r="Z292" s="277" t="str">
        <f t="shared" ca="1" si="19"/>
        <v/>
      </c>
      <c r="AA292" s="160"/>
      <c r="AB292" s="161">
        <f>AVERAGE(茨城!$B292:$Z292)</f>
        <v>16.761111111111113</v>
      </c>
      <c r="AC292" s="161">
        <f>AVERAGE(栃木!$B292:$Z292)</f>
        <v>14.745454545454544</v>
      </c>
      <c r="AD292" s="161">
        <f>AVERAGE(群馬!$B292:$Z292)</f>
        <v>12.862500000000001</v>
      </c>
      <c r="AE292" s="161">
        <f>AVERAGE(埼玉!$B292:$Z292)</f>
        <v>18.025000000000002</v>
      </c>
      <c r="AF292" s="161">
        <f>AVERAGE(千葉!$B292:$AA292)</f>
        <v>17.770000000000003</v>
      </c>
      <c r="AG292" s="161">
        <f>AVERAGE(東京!$B292:$Z292)</f>
        <v>20.728571428571428</v>
      </c>
      <c r="AH292" s="161">
        <f>AVERAGE(神奈川!$B292:$Z292)</f>
        <v>13.284615384615384</v>
      </c>
      <c r="AI292" s="161">
        <f>AVERAGE(山梨!$B292:$Z292)</f>
        <v>11.85</v>
      </c>
      <c r="AJ292" s="161">
        <f>AVERAGE(長野!$B292:$Z292)</f>
        <v>5.05</v>
      </c>
      <c r="AK292" s="161">
        <f>AVERAGE(静岡!$B292:$AC292)</f>
        <v>7.6392857142857151</v>
      </c>
      <c r="AL292" s="66"/>
      <c r="AM292" s="73"/>
    </row>
    <row r="293" spans="1:39" x14ac:dyDescent="0.15">
      <c r="A293">
        <f t="shared" si="16"/>
        <v>1</v>
      </c>
      <c r="B293" s="72">
        <v>43481</v>
      </c>
      <c r="C293">
        <f>COUNT(茨城!$B293:$Z293)</f>
        <v>18</v>
      </c>
      <c r="D293">
        <f>COUNT(栃木!$B293:$Z293)</f>
        <v>11</v>
      </c>
      <c r="E293">
        <f>COUNT(群馬!$B293:$Z293)</f>
        <v>8</v>
      </c>
      <c r="F293">
        <f>COUNT(埼玉!$B293:$Z293)</f>
        <v>20</v>
      </c>
      <c r="G293">
        <f>COUNT(千葉!$B293:$AA293)</f>
        <v>15</v>
      </c>
      <c r="H293">
        <f>COUNT(東京!$B293:$Z293)</f>
        <v>7</v>
      </c>
      <c r="I293">
        <f>COUNT(神奈川!$B293:$Z293)</f>
        <v>13</v>
      </c>
      <c r="J293">
        <f>COUNT(山梨!$B293:$Z293)</f>
        <v>4</v>
      </c>
      <c r="K293">
        <f>COUNT(長野!$B293:$Z293)</f>
        <v>6</v>
      </c>
      <c r="L293">
        <f>COUNT(静岡!$B293:$AC293)</f>
        <v>28</v>
      </c>
      <c r="M293" s="66">
        <f t="shared" si="17"/>
        <v>130</v>
      </c>
      <c r="O293" s="276">
        <f>MAX(茨城!$B293:$Z293)</f>
        <v>27</v>
      </c>
      <c r="P293" s="276">
        <f>MAX(栃木!$B293:$Z293)</f>
        <v>17.600000000000001</v>
      </c>
      <c r="Q293" s="276">
        <f>MAX(群馬!$B293:$Z293)</f>
        <v>16.2</v>
      </c>
      <c r="R293" s="276">
        <f>MAX(埼玉!$B293:$Z293)</f>
        <v>20.6</v>
      </c>
      <c r="S293" s="276">
        <f>MAX(千葉!$B293:$AA293)</f>
        <v>23.8</v>
      </c>
      <c r="T293" s="276">
        <f>MAX(東京!$B293:$Z293)</f>
        <v>17.3</v>
      </c>
      <c r="U293" s="276">
        <f>MAX(神奈川!$B293:$Z293)</f>
        <v>14.8</v>
      </c>
      <c r="V293" s="276">
        <f>MAX(山梨!$B293:$Z293)</f>
        <v>13</v>
      </c>
      <c r="W293" s="276">
        <f>MAX(長野!$B293:$Z293)</f>
        <v>12.5</v>
      </c>
      <c r="X293" s="449">
        <f>MAX(静岡!$B293:$AC293)</f>
        <v>22.8</v>
      </c>
      <c r="Y293" s="278">
        <f t="shared" si="18"/>
        <v>27</v>
      </c>
      <c r="Z293" s="277" t="str">
        <f t="shared" ca="1" si="19"/>
        <v/>
      </c>
      <c r="AA293" s="160"/>
      <c r="AB293" s="161">
        <f>AVERAGE(茨城!$B293:$Z293)</f>
        <v>16.533333333333335</v>
      </c>
      <c r="AC293" s="161">
        <f>AVERAGE(栃木!$B293:$Z293)</f>
        <v>11.981818181818182</v>
      </c>
      <c r="AD293" s="161">
        <f>AVERAGE(群馬!$B293:$Z293)</f>
        <v>8.75</v>
      </c>
      <c r="AE293" s="161">
        <f>AVERAGE(埼玉!$B293:$Z293)</f>
        <v>12.419999999999998</v>
      </c>
      <c r="AF293" s="161">
        <f>AVERAGE(千葉!$B293:$AA293)</f>
        <v>15.940000000000001</v>
      </c>
      <c r="AG293" s="161">
        <f>AVERAGE(東京!$B293:$Z293)</f>
        <v>13.128571428571428</v>
      </c>
      <c r="AH293" s="161">
        <f>AVERAGE(神奈川!$B293:$Z293)</f>
        <v>10.369230769230768</v>
      </c>
      <c r="AI293" s="161">
        <f>AVERAGE(山梨!$B293:$Z293)</f>
        <v>9.9250000000000007</v>
      </c>
      <c r="AJ293" s="161">
        <f>AVERAGE(長野!$B293:$Z293)</f>
        <v>8.6833333333333318</v>
      </c>
      <c r="AK293" s="161">
        <f>AVERAGE(静岡!$B293:$AC293)</f>
        <v>13.46428571428571</v>
      </c>
      <c r="AL293" s="66"/>
      <c r="AM293" s="73"/>
    </row>
    <row r="294" spans="1:39" x14ac:dyDescent="0.15">
      <c r="A294">
        <f t="shared" si="16"/>
        <v>1</v>
      </c>
      <c r="B294" s="72">
        <v>43482</v>
      </c>
      <c r="C294">
        <f>COUNT(茨城!$B294:$Z294)</f>
        <v>18</v>
      </c>
      <c r="D294">
        <f>COUNT(栃木!$B294:$Z294)</f>
        <v>11</v>
      </c>
      <c r="E294">
        <f>COUNT(群馬!$B294:$Z294)</f>
        <v>8</v>
      </c>
      <c r="F294">
        <f>COUNT(埼玉!$B294:$Z294)</f>
        <v>20</v>
      </c>
      <c r="G294">
        <f>COUNT(千葉!$B294:$AA294)</f>
        <v>15</v>
      </c>
      <c r="H294">
        <f>COUNT(東京!$B294:$Z294)</f>
        <v>7</v>
      </c>
      <c r="I294">
        <f>COUNT(神奈川!$B294:$Z294)</f>
        <v>13</v>
      </c>
      <c r="J294">
        <f>COUNT(山梨!$B294:$Z294)</f>
        <v>4</v>
      </c>
      <c r="K294">
        <f>COUNT(長野!$B294:$Z294)</f>
        <v>6</v>
      </c>
      <c r="L294">
        <f>COUNT(静岡!$B294:$AC294)</f>
        <v>28</v>
      </c>
      <c r="M294" s="66">
        <f t="shared" si="17"/>
        <v>130</v>
      </c>
      <c r="O294" s="276">
        <f>MAX(茨城!$B294:$Z294)</f>
        <v>14.3</v>
      </c>
      <c r="P294" s="276">
        <f>MAX(栃木!$B294:$Z294)</f>
        <v>11.9</v>
      </c>
      <c r="Q294" s="276">
        <f>MAX(群馬!$B294:$Z294)</f>
        <v>12.3</v>
      </c>
      <c r="R294" s="276">
        <f>MAX(埼玉!$B294:$Z294)</f>
        <v>13.5</v>
      </c>
      <c r="S294" s="276">
        <f>MAX(千葉!$B294:$AA294)</f>
        <v>15</v>
      </c>
      <c r="T294" s="276">
        <f>MAX(東京!$B294:$Z294)</f>
        <v>17.2</v>
      </c>
      <c r="U294" s="276">
        <f>MAX(神奈川!$B294:$Z294)</f>
        <v>15.3</v>
      </c>
      <c r="V294" s="276">
        <f>MAX(山梨!$B294:$Z294)</f>
        <v>9.6000000000000014</v>
      </c>
      <c r="W294" s="276">
        <f>MAX(長野!$B294:$Z294)</f>
        <v>9.9</v>
      </c>
      <c r="X294" s="449">
        <f>MAX(静岡!$B294:$AC294)</f>
        <v>14.3</v>
      </c>
      <c r="Y294" s="278">
        <f t="shared" si="18"/>
        <v>17.2</v>
      </c>
      <c r="Z294" s="277" t="str">
        <f t="shared" ca="1" si="19"/>
        <v/>
      </c>
      <c r="AA294" s="160"/>
      <c r="AB294" s="161">
        <f>AVERAGE(茨城!$B294:$Z294)</f>
        <v>11.177777777777781</v>
      </c>
      <c r="AC294" s="161">
        <f>AVERAGE(栃木!$B294:$Z294)</f>
        <v>7.9636363636363647</v>
      </c>
      <c r="AD294" s="161">
        <f>AVERAGE(群馬!$B294:$Z294)</f>
        <v>6.3374999999999995</v>
      </c>
      <c r="AE294" s="161">
        <f>AVERAGE(埼玉!$B294:$Z294)</f>
        <v>10.514999999999997</v>
      </c>
      <c r="AF294" s="161">
        <f>AVERAGE(千葉!$B294:$AA294)</f>
        <v>11.439999999999998</v>
      </c>
      <c r="AG294" s="161">
        <f>AVERAGE(東京!$B294:$Z294)</f>
        <v>14.042857142857144</v>
      </c>
      <c r="AH294" s="161">
        <f>AVERAGE(神奈川!$B294:$Z294)</f>
        <v>10.823076923076924</v>
      </c>
      <c r="AI294" s="161">
        <f>AVERAGE(山梨!$B294:$Z294)</f>
        <v>7.3000000000000007</v>
      </c>
      <c r="AJ294" s="161">
        <f>AVERAGE(長野!$B294:$Z294)</f>
        <v>6.0333333333333341</v>
      </c>
      <c r="AK294" s="161">
        <f>AVERAGE(静岡!$B294:$AC294)</f>
        <v>8.5964285714285715</v>
      </c>
      <c r="AL294" s="66"/>
      <c r="AM294" s="73"/>
    </row>
    <row r="295" spans="1:39" x14ac:dyDescent="0.15">
      <c r="A295">
        <f t="shared" si="16"/>
        <v>1</v>
      </c>
      <c r="B295" s="72">
        <v>43483</v>
      </c>
      <c r="C295">
        <f>COUNT(茨城!$B295:$Z295)</f>
        <v>18</v>
      </c>
      <c r="D295">
        <f>COUNT(栃木!$B295:$Z295)</f>
        <v>11</v>
      </c>
      <c r="E295">
        <f>COUNT(群馬!$B295:$Z295)</f>
        <v>8</v>
      </c>
      <c r="F295">
        <f>COUNT(埼玉!$B295:$Z295)</f>
        <v>20</v>
      </c>
      <c r="G295">
        <f>COUNT(千葉!$B295:$AA295)</f>
        <v>17</v>
      </c>
      <c r="H295">
        <f>COUNT(東京!$B295:$Z295)</f>
        <v>8</v>
      </c>
      <c r="I295">
        <f>COUNT(神奈川!$B295:$Z295)</f>
        <v>13</v>
      </c>
      <c r="J295">
        <f>COUNT(山梨!$B295:$Z295)</f>
        <v>4</v>
      </c>
      <c r="K295">
        <f>COUNT(長野!$B295:$Z295)</f>
        <v>6</v>
      </c>
      <c r="L295">
        <f>COUNT(静岡!$B295:$AC295)</f>
        <v>28</v>
      </c>
      <c r="M295" s="66">
        <f t="shared" si="17"/>
        <v>133</v>
      </c>
      <c r="O295" s="276">
        <f>MAX(茨城!$B295:$Z295)</f>
        <v>5.2</v>
      </c>
      <c r="P295" s="276">
        <f>MAX(栃木!$B295:$Z295)</f>
        <v>5</v>
      </c>
      <c r="Q295" s="276">
        <f>MAX(群馬!$B295:$Z295)</f>
        <v>7.9</v>
      </c>
      <c r="R295" s="276">
        <f>MAX(埼玉!$B295:$Z295)</f>
        <v>5.4</v>
      </c>
      <c r="S295" s="276">
        <f>MAX(千葉!$B295:$AA295)</f>
        <v>8.1999999999999993</v>
      </c>
      <c r="T295" s="276">
        <f>MAX(東京!$B295:$Z295)</f>
        <v>6.3</v>
      </c>
      <c r="U295" s="276">
        <f>MAX(神奈川!$B295:$Z295)</f>
        <v>8</v>
      </c>
      <c r="V295" s="276">
        <f>MAX(山梨!$B295:$Z295)</f>
        <v>4.1000000000000005</v>
      </c>
      <c r="W295" s="276">
        <f>MAX(長野!$B295:$Z295)</f>
        <v>13.5</v>
      </c>
      <c r="X295" s="449">
        <f>MAX(静岡!$B295:$AC295)</f>
        <v>6.4</v>
      </c>
      <c r="Y295" s="278">
        <f t="shared" si="18"/>
        <v>13.5</v>
      </c>
      <c r="Z295" s="277" t="str">
        <f t="shared" ca="1" si="19"/>
        <v/>
      </c>
      <c r="AA295" s="160"/>
      <c r="AB295" s="161">
        <f>AVERAGE(茨城!$B295:$Z295)</f>
        <v>2.8944444444444439</v>
      </c>
      <c r="AC295" s="161">
        <f>AVERAGE(栃木!$B295:$Z295)</f>
        <v>3.1818181818181817</v>
      </c>
      <c r="AD295" s="161">
        <f>AVERAGE(群馬!$B295:$Z295)</f>
        <v>3.9</v>
      </c>
      <c r="AE295" s="161">
        <f>AVERAGE(埼玉!$B295:$Z295)</f>
        <v>3.66</v>
      </c>
      <c r="AF295" s="161">
        <f>AVERAGE(千葉!$B295:$AA295)</f>
        <v>3.9823529411764707</v>
      </c>
      <c r="AG295" s="161">
        <f>AVERAGE(東京!$B295:$Z295)</f>
        <v>5.3500000000000005</v>
      </c>
      <c r="AH295" s="161">
        <f>AVERAGE(神奈川!$B295:$Z295)</f>
        <v>5.1461538461538465</v>
      </c>
      <c r="AI295" s="161">
        <f>AVERAGE(山梨!$B295:$Z295)</f>
        <v>3</v>
      </c>
      <c r="AJ295" s="161">
        <f>AVERAGE(長野!$B295:$Z295)</f>
        <v>4.6333333333333337</v>
      </c>
      <c r="AK295" s="161">
        <f>AVERAGE(静岡!$B295:$AC295)</f>
        <v>4.4000000000000004</v>
      </c>
      <c r="AL295" s="66"/>
      <c r="AM295" s="73"/>
    </row>
    <row r="296" spans="1:39" x14ac:dyDescent="0.15">
      <c r="A296">
        <f t="shared" si="16"/>
        <v>1</v>
      </c>
      <c r="B296" s="89">
        <v>43484</v>
      </c>
      <c r="C296">
        <f>COUNT(茨城!$B296:$Z296)</f>
        <v>18</v>
      </c>
      <c r="D296">
        <f>COUNT(栃木!$B296:$Z296)</f>
        <v>11</v>
      </c>
      <c r="E296">
        <f>COUNT(群馬!$B296:$Z296)</f>
        <v>8</v>
      </c>
      <c r="F296">
        <f>COUNT(埼玉!$B296:$Z296)</f>
        <v>20</v>
      </c>
      <c r="G296">
        <f>COUNT(千葉!$B296:$AA296)</f>
        <v>21</v>
      </c>
      <c r="H296">
        <f>COUNT(東京!$B296:$Z296)</f>
        <v>8</v>
      </c>
      <c r="I296">
        <f>COUNT(神奈川!$B296:$Z296)</f>
        <v>12</v>
      </c>
      <c r="J296">
        <f>COUNT(山梨!$B296:$Z296)</f>
        <v>4</v>
      </c>
      <c r="K296">
        <f>COUNT(長野!$B296:$Z296)</f>
        <v>4</v>
      </c>
      <c r="L296">
        <f>COUNT(静岡!$B296:$AC296)</f>
        <v>27</v>
      </c>
      <c r="M296" s="66">
        <f t="shared" si="17"/>
        <v>133</v>
      </c>
      <c r="O296" s="276">
        <f>MAX(茨城!$B296:$Z296)</f>
        <v>8</v>
      </c>
      <c r="P296" s="276">
        <f>MAX(栃木!$B296:$Z296)</f>
        <v>7.3</v>
      </c>
      <c r="Q296" s="276">
        <f>MAX(群馬!$B296:$Z296)</f>
        <v>6.6</v>
      </c>
      <c r="R296" s="276">
        <f>MAX(埼玉!$B296:$Z296)</f>
        <v>9.1</v>
      </c>
      <c r="S296" s="276">
        <f>MAX(千葉!$B296:$AA296)</f>
        <v>10.6</v>
      </c>
      <c r="T296" s="276">
        <f>MAX(東京!$B296:$Z296)</f>
        <v>10.6</v>
      </c>
      <c r="U296" s="276">
        <f>MAX(神奈川!$B296:$Z296)</f>
        <v>12.9</v>
      </c>
      <c r="V296" s="276">
        <f>MAX(山梨!$B296:$Z296)</f>
        <v>7.5</v>
      </c>
      <c r="W296" s="276">
        <f>MAX(長野!$B296:$Z296)</f>
        <v>8.5</v>
      </c>
      <c r="X296" s="449">
        <f>MAX(静岡!$B296:$AC296)</f>
        <v>9.3000000000000007</v>
      </c>
      <c r="Y296" s="278">
        <f t="shared" si="18"/>
        <v>12.9</v>
      </c>
      <c r="Z296" s="277" t="str">
        <f t="shared" ca="1" si="19"/>
        <v/>
      </c>
      <c r="AA296" s="160"/>
      <c r="AB296" s="161">
        <f>AVERAGE(茨城!$B296:$Z296)</f>
        <v>5.5833333333333321</v>
      </c>
      <c r="AC296" s="161">
        <f>AVERAGE(栃木!$B296:$Z296)</f>
        <v>4.663636363636364</v>
      </c>
      <c r="AD296" s="161">
        <f>AVERAGE(群馬!$B296:$Z296)</f>
        <v>4.8875000000000002</v>
      </c>
      <c r="AE296" s="161">
        <f>AVERAGE(埼玉!$B296:$Z296)</f>
        <v>6.5</v>
      </c>
      <c r="AF296" s="161">
        <f>AVERAGE(千葉!$B296:$AA296)</f>
        <v>8.0285714285714285</v>
      </c>
      <c r="AG296" s="161">
        <f>AVERAGE(東京!$B296:$Z296)</f>
        <v>8.5749999999999993</v>
      </c>
      <c r="AH296" s="161">
        <f>AVERAGE(神奈川!$B296:$Z296)</f>
        <v>8.2750000000000004</v>
      </c>
      <c r="AI296" s="161">
        <f>AVERAGE(山梨!$B296:$Z296)</f>
        <v>5.5250000000000004</v>
      </c>
      <c r="AJ296" s="161">
        <f>AVERAGE(長野!$B296:$Z296)</f>
        <v>5.8250000000000002</v>
      </c>
      <c r="AK296" s="161">
        <f>AVERAGE(静岡!$B296:$AC296)</f>
        <v>6.3444444444444423</v>
      </c>
      <c r="AL296" s="66"/>
      <c r="AM296" s="73"/>
    </row>
    <row r="297" spans="1:39" x14ac:dyDescent="0.15">
      <c r="A297">
        <f t="shared" si="16"/>
        <v>1</v>
      </c>
      <c r="B297" s="89">
        <v>43485</v>
      </c>
      <c r="C297">
        <f>COUNT(茨城!$B297:$Z297)</f>
        <v>18</v>
      </c>
      <c r="D297">
        <f>COUNT(栃木!$B297:$Z297)</f>
        <v>11</v>
      </c>
      <c r="E297">
        <f>COUNT(群馬!$B297:$Z297)</f>
        <v>8</v>
      </c>
      <c r="F297">
        <f>COUNT(埼玉!$B297:$Z297)</f>
        <v>20</v>
      </c>
      <c r="G297">
        <f>COUNT(千葉!$B297:$AA297)</f>
        <v>21</v>
      </c>
      <c r="H297">
        <f>COUNT(東京!$B297:$Z297)</f>
        <v>8</v>
      </c>
      <c r="I297">
        <f>COUNT(神奈川!$B297:$Z297)</f>
        <v>13</v>
      </c>
      <c r="J297">
        <f>COUNT(山梨!$B297:$Z297)</f>
        <v>4</v>
      </c>
      <c r="K297">
        <f>COUNT(長野!$B297:$Z297)</f>
        <v>6</v>
      </c>
      <c r="L297">
        <f>COUNT(静岡!$B297:$AC297)</f>
        <v>27</v>
      </c>
      <c r="M297" s="66">
        <f t="shared" si="17"/>
        <v>136</v>
      </c>
      <c r="O297" s="276">
        <f>MAX(茨城!$B297:$Z297)</f>
        <v>26.6</v>
      </c>
      <c r="P297" s="276">
        <f>MAX(栃木!$B297:$Z297)</f>
        <v>42.1</v>
      </c>
      <c r="Q297" s="276">
        <f>MAX(群馬!$B297:$Z297)</f>
        <v>11</v>
      </c>
      <c r="R297" s="276">
        <f>MAX(埼玉!$B297:$Z297)</f>
        <v>15</v>
      </c>
      <c r="S297" s="276">
        <f>MAX(千葉!$B297:$AA297)</f>
        <v>21.3</v>
      </c>
      <c r="T297" s="276">
        <f>MAX(東京!$B297:$Z297)</f>
        <v>17.100000000000001</v>
      </c>
      <c r="U297" s="276">
        <f>MAX(神奈川!$B297:$Z297)</f>
        <v>17</v>
      </c>
      <c r="V297" s="276">
        <f>MAX(山梨!$B297:$Z297)</f>
        <v>57.800000000000004</v>
      </c>
      <c r="W297" s="276">
        <f>MAX(長野!$B297:$Z297)</f>
        <v>10.1</v>
      </c>
      <c r="X297" s="449">
        <f>MAX(静岡!$B297:$AC297)</f>
        <v>17.100000000000001</v>
      </c>
      <c r="Y297" s="278">
        <f t="shared" si="18"/>
        <v>57.800000000000004</v>
      </c>
      <c r="Z297" s="277" t="str">
        <f t="shared" ca="1" si="19"/>
        <v>山梨</v>
      </c>
      <c r="AA297" s="160"/>
      <c r="AB297" s="161">
        <f>AVERAGE(茨城!$B297:$Z297)</f>
        <v>16.016666666666666</v>
      </c>
      <c r="AC297" s="161">
        <f>AVERAGE(栃木!$B297:$Z297)</f>
        <v>15.381818181818181</v>
      </c>
      <c r="AD297" s="161">
        <f>AVERAGE(群馬!$B297:$Z297)</f>
        <v>6.8500000000000005</v>
      </c>
      <c r="AE297" s="161">
        <f>AVERAGE(埼玉!$B297:$Z297)</f>
        <v>9.6000000000000014</v>
      </c>
      <c r="AF297" s="161">
        <f>AVERAGE(千葉!$B297:$AA297)</f>
        <v>15.47142857142857</v>
      </c>
      <c r="AG297" s="161">
        <f>AVERAGE(東京!$B297:$Z297)</f>
        <v>12.912500000000001</v>
      </c>
      <c r="AH297" s="161">
        <f>AVERAGE(神奈川!$B297:$Z297)</f>
        <v>11.907692307692308</v>
      </c>
      <c r="AI297" s="161">
        <f>AVERAGE(山梨!$B297:$Z297)</f>
        <v>26.675000000000004</v>
      </c>
      <c r="AJ297" s="161">
        <f>AVERAGE(長野!$B297:$Z297)</f>
        <v>5.5</v>
      </c>
      <c r="AK297" s="161">
        <f>AVERAGE(静岡!$B297:$AC297)</f>
        <v>8.9259259259259256</v>
      </c>
      <c r="AL297" s="66"/>
      <c r="AM297" s="73"/>
    </row>
    <row r="298" spans="1:39" x14ac:dyDescent="0.15">
      <c r="A298">
        <f t="shared" si="16"/>
        <v>1</v>
      </c>
      <c r="B298" s="89">
        <v>43486</v>
      </c>
      <c r="C298">
        <f>COUNT(茨城!$B298:$Z298)</f>
        <v>18</v>
      </c>
      <c r="D298">
        <f>COUNT(栃木!$B298:$Z298)</f>
        <v>11</v>
      </c>
      <c r="E298">
        <f>COUNT(群馬!$B298:$Z298)</f>
        <v>8</v>
      </c>
      <c r="F298">
        <f>COUNT(埼玉!$B298:$Z298)</f>
        <v>20</v>
      </c>
      <c r="G298">
        <f>COUNT(千葉!$B298:$AA298)</f>
        <v>21</v>
      </c>
      <c r="H298">
        <f>COUNT(東京!$B298:$Z298)</f>
        <v>8</v>
      </c>
      <c r="I298">
        <f>COUNT(神奈川!$B298:$Z298)</f>
        <v>12</v>
      </c>
      <c r="J298">
        <f>COUNT(山梨!$B298:$Z298)</f>
        <v>4</v>
      </c>
      <c r="K298">
        <f>COUNT(長野!$B298:$Z298)</f>
        <v>6</v>
      </c>
      <c r="L298">
        <f>COUNT(静岡!$B298:$AC298)</f>
        <v>27</v>
      </c>
      <c r="M298" s="66">
        <f t="shared" si="17"/>
        <v>135</v>
      </c>
      <c r="O298" s="276">
        <f>MAX(茨城!$B298:$Z298)</f>
        <v>5.9</v>
      </c>
      <c r="P298" s="276">
        <f>MAX(栃木!$B298:$Z298)</f>
        <v>5.8</v>
      </c>
      <c r="Q298" s="276">
        <f>MAX(群馬!$B298:$Z298)</f>
        <v>6.8</v>
      </c>
      <c r="R298" s="276">
        <f>MAX(埼玉!$B298:$Z298)</f>
        <v>7.9</v>
      </c>
      <c r="S298" s="276">
        <f>MAX(千葉!$B298:$AA298)</f>
        <v>10.4</v>
      </c>
      <c r="T298" s="276">
        <f>MAX(東京!$B298:$Z298)</f>
        <v>8.1</v>
      </c>
      <c r="U298" s="276">
        <f>MAX(神奈川!$B298:$Z298)</f>
        <v>9.3000000000000007</v>
      </c>
      <c r="V298" s="276">
        <f>MAX(山梨!$B298:$Z298)</f>
        <v>5.7</v>
      </c>
      <c r="W298" s="276">
        <f>MAX(長野!$B298:$Z298)</f>
        <v>8.6999999999999993</v>
      </c>
      <c r="X298" s="449">
        <f>MAX(静岡!$B298:$AC298)</f>
        <v>7.6</v>
      </c>
      <c r="Y298" s="278">
        <f t="shared" si="18"/>
        <v>10.4</v>
      </c>
      <c r="Z298" s="277" t="str">
        <f t="shared" ca="1" si="19"/>
        <v/>
      </c>
      <c r="AA298" s="160"/>
      <c r="AB298" s="161">
        <f>AVERAGE(茨城!$B298:$Z298)</f>
        <v>4.2833333333333332</v>
      </c>
      <c r="AC298" s="161">
        <f>AVERAGE(栃木!$B298:$Z298)</f>
        <v>3.3181818181818183</v>
      </c>
      <c r="AD298" s="161">
        <f>AVERAGE(群馬!$B298:$Z298)</f>
        <v>4.0500000000000007</v>
      </c>
      <c r="AE298" s="161">
        <f>AVERAGE(埼玉!$B298:$Z298)</f>
        <v>4.9549999999999992</v>
      </c>
      <c r="AF298" s="161">
        <f>AVERAGE(千葉!$B298:$AA298)</f>
        <v>6.0476190476190474</v>
      </c>
      <c r="AG298" s="161">
        <f>AVERAGE(東京!$B298:$Z298)</f>
        <v>6.75</v>
      </c>
      <c r="AH298" s="161">
        <f>AVERAGE(神奈川!$B298:$Z298)</f>
        <v>6.1666666666666652</v>
      </c>
      <c r="AI298" s="161">
        <f>AVERAGE(山梨!$B298:$Z298)</f>
        <v>3.8250000000000002</v>
      </c>
      <c r="AJ298" s="161">
        <f>AVERAGE(長野!$B298:$Z298)</f>
        <v>3.4166666666666665</v>
      </c>
      <c r="AK298" s="161">
        <f>AVERAGE(静岡!$B298:$AC298)</f>
        <v>5.1296296296296298</v>
      </c>
      <c r="AL298" s="66"/>
      <c r="AM298" s="73"/>
    </row>
    <row r="299" spans="1:39" x14ac:dyDescent="0.15">
      <c r="A299">
        <f t="shared" si="16"/>
        <v>1</v>
      </c>
      <c r="B299" s="89">
        <v>43487</v>
      </c>
      <c r="C299">
        <f>COUNT(茨城!$B299:$Z299)</f>
        <v>18</v>
      </c>
      <c r="D299">
        <f>COUNT(栃木!$B299:$Z299)</f>
        <v>11</v>
      </c>
      <c r="E299">
        <f>COUNT(群馬!$B299:$Z299)</f>
        <v>8</v>
      </c>
      <c r="F299">
        <f>COUNT(埼玉!$B299:$Z299)</f>
        <v>20</v>
      </c>
      <c r="G299">
        <f>COUNT(千葉!$B299:$AA299)</f>
        <v>21</v>
      </c>
      <c r="H299">
        <f>COUNT(東京!$B299:$Z299)</f>
        <v>8</v>
      </c>
      <c r="I299">
        <f>COUNT(神奈川!$B299:$Z299)</f>
        <v>12</v>
      </c>
      <c r="J299">
        <f>COUNT(山梨!$B299:$Z299)</f>
        <v>4</v>
      </c>
      <c r="K299">
        <f>COUNT(長野!$B299:$Z299)</f>
        <v>6</v>
      </c>
      <c r="L299">
        <f>COUNT(静岡!$B299:$AC299)</f>
        <v>26</v>
      </c>
      <c r="M299" s="66">
        <f t="shared" si="17"/>
        <v>134</v>
      </c>
      <c r="O299" s="276">
        <f>MAX(茨城!$B299:$Z299)</f>
        <v>10.199999999999999</v>
      </c>
      <c r="P299" s="276">
        <f>MAX(栃木!$B299:$Z299)</f>
        <v>8.9</v>
      </c>
      <c r="Q299" s="276">
        <f>MAX(群馬!$B299:$Z299)</f>
        <v>10</v>
      </c>
      <c r="R299" s="276">
        <f>MAX(埼玉!$B299:$Z299)</f>
        <v>10.5</v>
      </c>
      <c r="S299" s="276">
        <f>MAX(千葉!$B299:$AA299)</f>
        <v>12.3</v>
      </c>
      <c r="T299" s="276">
        <f>MAX(東京!$B299:$Z299)</f>
        <v>11</v>
      </c>
      <c r="U299" s="276">
        <f>MAX(神奈川!$B299:$Z299)</f>
        <v>10.8</v>
      </c>
      <c r="V299" s="276">
        <f>MAX(山梨!$B299:$Z299)</f>
        <v>6.2</v>
      </c>
      <c r="W299" s="276">
        <f>MAX(長野!$B299:$Z299)</f>
        <v>8.5</v>
      </c>
      <c r="X299" s="449">
        <f>MAX(静岡!$B299:$AC299)</f>
        <v>10.3</v>
      </c>
      <c r="Y299" s="278">
        <f t="shared" si="18"/>
        <v>12.3</v>
      </c>
      <c r="Z299" s="277" t="str">
        <f t="shared" ca="1" si="19"/>
        <v/>
      </c>
      <c r="AA299" s="160"/>
      <c r="AB299" s="161">
        <f>AVERAGE(茨城!$B299:$Z299)</f>
        <v>7.0444444444444452</v>
      </c>
      <c r="AC299" s="161">
        <f>AVERAGE(栃木!$B299:$Z299)</f>
        <v>6.5</v>
      </c>
      <c r="AD299" s="161">
        <f>AVERAGE(群馬!$B299:$Z299)</f>
        <v>6.2375000000000007</v>
      </c>
      <c r="AE299" s="161">
        <f>AVERAGE(埼玉!$B299:$Z299)</f>
        <v>7.339999999999999</v>
      </c>
      <c r="AF299" s="161">
        <f>AVERAGE(千葉!$B299:$AA299)</f>
        <v>7.7904761904761903</v>
      </c>
      <c r="AG299" s="161">
        <f>AVERAGE(東京!$B299:$Z299)</f>
        <v>8.6499999999999986</v>
      </c>
      <c r="AH299" s="161">
        <f>AVERAGE(神奈川!$B299:$Z299)</f>
        <v>7.508333333333332</v>
      </c>
      <c r="AI299" s="161">
        <f>AVERAGE(山梨!$B299:$Z299)</f>
        <v>4.5750000000000002</v>
      </c>
      <c r="AJ299" s="161">
        <f>AVERAGE(長野!$B299:$Z299)</f>
        <v>4.6333333333333337</v>
      </c>
      <c r="AK299" s="161">
        <f>AVERAGE(静岡!$B299:$AC299)</f>
        <v>6.0653846153846152</v>
      </c>
      <c r="AL299" s="66"/>
      <c r="AM299" s="73"/>
    </row>
    <row r="300" spans="1:39" x14ac:dyDescent="0.15">
      <c r="A300">
        <f t="shared" si="16"/>
        <v>1</v>
      </c>
      <c r="B300" s="89">
        <v>43488</v>
      </c>
      <c r="C300">
        <f>COUNT(茨城!$B300:$Z300)</f>
        <v>17</v>
      </c>
      <c r="D300">
        <f>COUNT(栃木!$B300:$Z300)</f>
        <v>11</v>
      </c>
      <c r="E300">
        <f>COUNT(群馬!$B300:$Z300)</f>
        <v>8</v>
      </c>
      <c r="F300">
        <f>COUNT(埼玉!$B300:$Z300)</f>
        <v>20</v>
      </c>
      <c r="G300">
        <f>COUNT(千葉!$B300:$AA300)</f>
        <v>21</v>
      </c>
      <c r="H300">
        <f>COUNT(東京!$B300:$Z300)</f>
        <v>8</v>
      </c>
      <c r="I300">
        <f>COUNT(神奈川!$B300:$Z300)</f>
        <v>12</v>
      </c>
      <c r="J300">
        <f>COUNT(山梨!$B300:$Z300)</f>
        <v>4</v>
      </c>
      <c r="K300">
        <f>COUNT(長野!$B300:$Z300)</f>
        <v>6</v>
      </c>
      <c r="L300">
        <f>COUNT(静岡!$B300:$AC300)</f>
        <v>27</v>
      </c>
      <c r="M300" s="66">
        <f t="shared" si="17"/>
        <v>134</v>
      </c>
      <c r="O300" s="276">
        <f>MAX(茨城!$B300:$Z300)</f>
        <v>18.399999999999999</v>
      </c>
      <c r="P300" s="276">
        <f>MAX(栃木!$B300:$Z300)</f>
        <v>17.5</v>
      </c>
      <c r="Q300" s="276">
        <f>MAX(群馬!$B300:$Z300)</f>
        <v>18.5</v>
      </c>
      <c r="R300" s="276">
        <f>MAX(埼玉!$B300:$Z300)</f>
        <v>20.100000000000001</v>
      </c>
      <c r="S300" s="276">
        <f>MAX(千葉!$B300:$AA300)</f>
        <v>17.100000000000001</v>
      </c>
      <c r="T300" s="276">
        <f>MAX(東京!$B300:$Z300)</f>
        <v>17.600000000000001</v>
      </c>
      <c r="U300" s="276">
        <f>MAX(神奈川!$B300:$Z300)</f>
        <v>15.9</v>
      </c>
      <c r="V300" s="276">
        <f>MAX(山梨!$B300:$Z300)</f>
        <v>11.700000000000001</v>
      </c>
      <c r="W300" s="276">
        <f>MAX(長野!$B300:$Z300)</f>
        <v>11.3</v>
      </c>
      <c r="X300" s="449">
        <f>MAX(静岡!$B300:$AC300)</f>
        <v>20.8</v>
      </c>
      <c r="Y300" s="278">
        <f t="shared" si="18"/>
        <v>20.8</v>
      </c>
      <c r="Z300" s="277" t="str">
        <f t="shared" ca="1" si="19"/>
        <v/>
      </c>
      <c r="AA300" s="160"/>
      <c r="AB300" s="161">
        <f>AVERAGE(茨城!$B300:$Z300)</f>
        <v>12.241176470588234</v>
      </c>
      <c r="AC300" s="161">
        <f>AVERAGE(栃木!$B300:$Z300)</f>
        <v>12.327272727272726</v>
      </c>
      <c r="AD300" s="161">
        <f>AVERAGE(群馬!$B300:$Z300)</f>
        <v>10.225000000000001</v>
      </c>
      <c r="AE300" s="161">
        <f>AVERAGE(埼玉!$B300:$Z300)</f>
        <v>13.684999999999999</v>
      </c>
      <c r="AF300" s="161">
        <f>AVERAGE(千葉!$B300:$AA300)</f>
        <v>12.752380952380953</v>
      </c>
      <c r="AG300" s="161">
        <f>AVERAGE(東京!$B300:$Z300)</f>
        <v>13.7</v>
      </c>
      <c r="AH300" s="161">
        <f>AVERAGE(神奈川!$B300:$Z300)</f>
        <v>11.949999999999998</v>
      </c>
      <c r="AI300" s="161">
        <f>AVERAGE(山梨!$B300:$Z300)</f>
        <v>8.375</v>
      </c>
      <c r="AJ300" s="161">
        <f>AVERAGE(長野!$B300:$Z300)</f>
        <v>7.9333333333333336</v>
      </c>
      <c r="AK300" s="161">
        <f>AVERAGE(静岡!$B300:$AC300)</f>
        <v>12.885185185185186</v>
      </c>
      <c r="AL300" s="66"/>
      <c r="AM300" s="73"/>
    </row>
    <row r="301" spans="1:39" x14ac:dyDescent="0.15">
      <c r="A301">
        <f t="shared" si="16"/>
        <v>1</v>
      </c>
      <c r="B301" s="89">
        <v>43489</v>
      </c>
      <c r="C301">
        <f>COUNT(茨城!$B301:$Z301)</f>
        <v>17</v>
      </c>
      <c r="D301">
        <f>COUNT(栃木!$B301:$Z301)</f>
        <v>11</v>
      </c>
      <c r="E301">
        <f>COUNT(群馬!$B301:$Z301)</f>
        <v>8</v>
      </c>
      <c r="F301">
        <f>COUNT(埼玉!$B301:$Z301)</f>
        <v>20</v>
      </c>
      <c r="G301">
        <f>COUNT(千葉!$B301:$AA301)</f>
        <v>21</v>
      </c>
      <c r="H301">
        <f>COUNT(東京!$B301:$Z301)</f>
        <v>8</v>
      </c>
      <c r="I301">
        <f>COUNT(神奈川!$B301:$Z301)</f>
        <v>13</v>
      </c>
      <c r="J301">
        <f>COUNT(山梨!$B301:$Z301)</f>
        <v>4</v>
      </c>
      <c r="K301">
        <f>COUNT(長野!$B301:$Z301)</f>
        <v>6</v>
      </c>
      <c r="L301">
        <f>COUNT(静岡!$B301:$AC301)</f>
        <v>28</v>
      </c>
      <c r="M301" s="66">
        <f t="shared" si="17"/>
        <v>136</v>
      </c>
      <c r="O301" s="276">
        <f>MAX(茨城!$B301:$Z301)</f>
        <v>6.2</v>
      </c>
      <c r="P301" s="276">
        <f>MAX(栃木!$B301:$Z301)</f>
        <v>4.4000000000000004</v>
      </c>
      <c r="Q301" s="276">
        <f>MAX(群馬!$B301:$Z301)</f>
        <v>4</v>
      </c>
      <c r="R301" s="276">
        <f>MAX(埼玉!$B301:$Z301)</f>
        <v>6</v>
      </c>
      <c r="S301" s="276">
        <f>MAX(千葉!$B301:$AA301)</f>
        <v>9.6</v>
      </c>
      <c r="T301" s="276">
        <f>MAX(東京!$B301:$Z301)</f>
        <v>6.3</v>
      </c>
      <c r="U301" s="276">
        <f>MAX(神奈川!$B301:$Z301)</f>
        <v>10.4</v>
      </c>
      <c r="V301" s="276">
        <f>MAX(山梨!$B301:$Z301)</f>
        <v>5.7</v>
      </c>
      <c r="W301" s="276">
        <f>MAX(長野!$B301:$Z301)</f>
        <v>13.5</v>
      </c>
      <c r="X301" s="449">
        <f>MAX(静岡!$B301:$AC301)</f>
        <v>11.4</v>
      </c>
      <c r="Y301" s="278">
        <f t="shared" si="18"/>
        <v>13.5</v>
      </c>
      <c r="Z301" s="277" t="str">
        <f t="shared" ca="1" si="19"/>
        <v/>
      </c>
      <c r="AA301" s="160"/>
      <c r="AB301" s="161">
        <f>AVERAGE(茨城!$B301:$Z301)</f>
        <v>3.7117647058823526</v>
      </c>
      <c r="AC301" s="161">
        <f>AVERAGE(栃木!$B301:$Z301)</f>
        <v>2.2454545454545456</v>
      </c>
      <c r="AD301" s="161">
        <f>AVERAGE(群馬!$B301:$Z301)</f>
        <v>2.5500000000000003</v>
      </c>
      <c r="AE301" s="161">
        <f>AVERAGE(埼玉!$B301:$Z301)</f>
        <v>3.8049999999999997</v>
      </c>
      <c r="AF301" s="161">
        <f>AVERAGE(千葉!$B301:$AA301)</f>
        <v>5.852380952380952</v>
      </c>
      <c r="AG301" s="161">
        <f>AVERAGE(東京!$B301:$Z301)</f>
        <v>4.7874999999999996</v>
      </c>
      <c r="AH301" s="161">
        <f>AVERAGE(神奈川!$B301:$Z301)</f>
        <v>4.3307692307692305</v>
      </c>
      <c r="AI301" s="161">
        <f>AVERAGE(山梨!$B301:$Z301)</f>
        <v>4.45</v>
      </c>
      <c r="AJ301" s="161">
        <f>AVERAGE(長野!$B301:$Z301)</f>
        <v>5.2833333333333332</v>
      </c>
      <c r="AK301" s="161">
        <f>AVERAGE(静岡!$B301:$AC301)</f>
        <v>8.9642857142857135</v>
      </c>
      <c r="AL301" s="66"/>
      <c r="AM301" s="73"/>
    </row>
    <row r="302" spans="1:39" x14ac:dyDescent="0.15">
      <c r="A302">
        <f t="shared" si="16"/>
        <v>1</v>
      </c>
      <c r="B302" s="89">
        <v>43490</v>
      </c>
      <c r="C302">
        <f>COUNT(茨城!$B302:$Z302)</f>
        <v>18</v>
      </c>
      <c r="D302">
        <f>COUNT(栃木!$B302:$Z302)</f>
        <v>11</v>
      </c>
      <c r="E302">
        <f>COUNT(群馬!$B302:$Z302)</f>
        <v>8</v>
      </c>
      <c r="F302">
        <f>COUNT(埼玉!$B302:$Z302)</f>
        <v>20</v>
      </c>
      <c r="G302">
        <f>COUNT(千葉!$B302:$AA302)</f>
        <v>21</v>
      </c>
      <c r="H302">
        <f>COUNT(東京!$B302:$Z302)</f>
        <v>8</v>
      </c>
      <c r="I302">
        <f>COUNT(神奈川!$B302:$Z302)</f>
        <v>13</v>
      </c>
      <c r="J302">
        <f>COUNT(山梨!$B302:$Z302)</f>
        <v>4</v>
      </c>
      <c r="K302">
        <f>COUNT(長野!$B302:$Z302)</f>
        <v>6</v>
      </c>
      <c r="L302">
        <f>COUNT(静岡!$B302:$AC302)</f>
        <v>27</v>
      </c>
      <c r="M302" s="66">
        <f t="shared" si="17"/>
        <v>136</v>
      </c>
      <c r="O302" s="276">
        <f>MAX(茨城!$B302:$Z302)</f>
        <v>9.1999999999999993</v>
      </c>
      <c r="P302" s="276">
        <f>MAX(栃木!$B302:$Z302)</f>
        <v>8.3000000000000007</v>
      </c>
      <c r="Q302" s="276">
        <f>MAX(群馬!$B302:$Z302)</f>
        <v>6.4</v>
      </c>
      <c r="R302" s="276">
        <f>MAX(埼玉!$B302:$Z302)</f>
        <v>9.4</v>
      </c>
      <c r="S302" s="276">
        <f>MAX(千葉!$B302:$AA302)</f>
        <v>10.4</v>
      </c>
      <c r="T302" s="276">
        <f>MAX(東京!$B302:$Z302)</f>
        <v>10.9</v>
      </c>
      <c r="U302" s="276">
        <f>MAX(神奈川!$B302:$Z302)</f>
        <v>9.4</v>
      </c>
      <c r="V302" s="276">
        <f>MAX(山梨!$B302:$Z302)</f>
        <v>12.200000000000001</v>
      </c>
      <c r="W302" s="276">
        <f>MAX(長野!$B302:$Z302)</f>
        <v>11.1</v>
      </c>
      <c r="X302" s="449">
        <f>MAX(静岡!$B302:$AC302)</f>
        <v>10</v>
      </c>
      <c r="Y302" s="278">
        <f t="shared" si="18"/>
        <v>12.200000000000001</v>
      </c>
      <c r="Z302" s="277" t="str">
        <f t="shared" ca="1" si="19"/>
        <v/>
      </c>
      <c r="AA302" s="160"/>
      <c r="AB302" s="161">
        <f>AVERAGE(茨城!$B302:$Z302)</f>
        <v>6.3388888888888886</v>
      </c>
      <c r="AC302" s="161">
        <f>AVERAGE(栃木!$B302:$Z302)</f>
        <v>4.1909090909090914</v>
      </c>
      <c r="AD302" s="161">
        <f>AVERAGE(群馬!$B302:$Z302)</f>
        <v>4.0875000000000004</v>
      </c>
      <c r="AE302" s="161">
        <f>AVERAGE(埼玉!$B302:$Z302)</f>
        <v>7.2399999999999993</v>
      </c>
      <c r="AF302" s="161">
        <f>AVERAGE(千葉!$B302:$AA302)</f>
        <v>7.238095238095239</v>
      </c>
      <c r="AG302" s="161">
        <f>AVERAGE(東京!$B302:$Z302)</f>
        <v>8.375</v>
      </c>
      <c r="AH302" s="161">
        <f>AVERAGE(神奈川!$B302:$Z302)</f>
        <v>6.9538461538461522</v>
      </c>
      <c r="AI302" s="161">
        <f>AVERAGE(山梨!$B302:$Z302)</f>
        <v>8.0750000000000011</v>
      </c>
      <c r="AJ302" s="161">
        <f>AVERAGE(長野!$B302:$Z302)</f>
        <v>6.0166666666666666</v>
      </c>
      <c r="AK302" s="161">
        <f>AVERAGE(静岡!$B302:$AC302)</f>
        <v>7.2740740740740746</v>
      </c>
      <c r="AL302" s="66"/>
      <c r="AM302" s="73"/>
    </row>
    <row r="303" spans="1:39" x14ac:dyDescent="0.15">
      <c r="A303">
        <f t="shared" si="16"/>
        <v>1</v>
      </c>
      <c r="B303" s="89">
        <v>43491</v>
      </c>
      <c r="C303">
        <f>COUNT(茨城!$B303:$Z303)</f>
        <v>18</v>
      </c>
      <c r="D303">
        <f>COUNT(栃木!$B303:$Z303)</f>
        <v>11</v>
      </c>
      <c r="E303">
        <f>COUNT(群馬!$B303:$Z303)</f>
        <v>8</v>
      </c>
      <c r="F303">
        <f>COUNT(埼玉!$B303:$Z303)</f>
        <v>19</v>
      </c>
      <c r="G303">
        <f>COUNT(千葉!$B303:$AA303)</f>
        <v>21</v>
      </c>
      <c r="H303">
        <f>COUNT(東京!$B303:$Z303)</f>
        <v>8</v>
      </c>
      <c r="I303">
        <f>COUNT(神奈川!$B303:$Z303)</f>
        <v>13</v>
      </c>
      <c r="J303">
        <f>COUNT(山梨!$B303:$Z303)</f>
        <v>4</v>
      </c>
      <c r="K303">
        <f>COUNT(長野!$B303:$Z303)</f>
        <v>6</v>
      </c>
      <c r="L303">
        <f>COUNT(静岡!$B303:$AC303)</f>
        <v>27</v>
      </c>
      <c r="M303" s="66">
        <f t="shared" si="17"/>
        <v>135</v>
      </c>
      <c r="O303" s="276">
        <f>MAX(茨城!$B303:$Z303)</f>
        <v>9.3000000000000007</v>
      </c>
      <c r="P303" s="276">
        <f>MAX(栃木!$B303:$Z303)</f>
        <v>7.2</v>
      </c>
      <c r="Q303" s="276">
        <f>MAX(群馬!$B303:$Z303)</f>
        <v>7.3</v>
      </c>
      <c r="R303" s="276">
        <f>MAX(埼玉!$B303:$Z303)</f>
        <v>8.8000000000000007</v>
      </c>
      <c r="S303" s="276">
        <f>MAX(千葉!$B303:$AA303)</f>
        <v>13.1</v>
      </c>
      <c r="T303" s="276">
        <f>MAX(東京!$B303:$Z303)</f>
        <v>10.4</v>
      </c>
      <c r="U303" s="276">
        <f>MAX(神奈川!$B303:$Z303)</f>
        <v>9.3000000000000007</v>
      </c>
      <c r="V303" s="276">
        <f>MAX(山梨!$B303:$Z303)</f>
        <v>7.2</v>
      </c>
      <c r="W303" s="276">
        <f>MAX(長野!$B303:$Z303)</f>
        <v>6.3</v>
      </c>
      <c r="X303" s="449">
        <f>MAX(静岡!$B303:$AC303)</f>
        <v>13</v>
      </c>
      <c r="Y303" s="278">
        <f t="shared" si="18"/>
        <v>13.1</v>
      </c>
      <c r="Z303" s="277" t="str">
        <f t="shared" ca="1" si="19"/>
        <v/>
      </c>
      <c r="AA303" s="160"/>
      <c r="AB303" s="161">
        <f>AVERAGE(茨城!$B303:$Z303)</f>
        <v>4.8277777777777784</v>
      </c>
      <c r="AC303" s="161">
        <f>AVERAGE(栃木!$B303:$Z303)</f>
        <v>3.963636363636363</v>
      </c>
      <c r="AD303" s="161">
        <f>AVERAGE(群馬!$B303:$Z303)</f>
        <v>4.3625000000000007</v>
      </c>
      <c r="AE303" s="161">
        <f>AVERAGE(埼玉!$B303:$Z303)</f>
        <v>5.2526315789473692</v>
      </c>
      <c r="AF303" s="161">
        <f>AVERAGE(千葉!$B303:$AA303)</f>
        <v>7.1857142857142859</v>
      </c>
      <c r="AG303" s="161">
        <f>AVERAGE(東京!$B303:$Z303)</f>
        <v>7.2625000000000002</v>
      </c>
      <c r="AH303" s="161">
        <f>AVERAGE(神奈川!$B303:$Z303)</f>
        <v>6.3461538461538458</v>
      </c>
      <c r="AI303" s="161">
        <f>AVERAGE(山梨!$B303:$Z303)</f>
        <v>4.625</v>
      </c>
      <c r="AJ303" s="161">
        <f>AVERAGE(長野!$B303:$Z303)</f>
        <v>3.5333333333333332</v>
      </c>
      <c r="AK303" s="161">
        <f>AVERAGE(静岡!$B303:$AC303)</f>
        <v>8.3481481481481481</v>
      </c>
      <c r="AL303" s="66"/>
      <c r="AM303" s="73"/>
    </row>
    <row r="304" spans="1:39" x14ac:dyDescent="0.15">
      <c r="A304">
        <f t="shared" si="16"/>
        <v>1</v>
      </c>
      <c r="B304" s="89">
        <v>43492</v>
      </c>
      <c r="C304">
        <f>COUNT(茨城!$B304:$Z304)</f>
        <v>18</v>
      </c>
      <c r="D304">
        <f>COUNT(栃木!$B304:$Z304)</f>
        <v>11</v>
      </c>
      <c r="E304">
        <f>COUNT(群馬!$B304:$Z304)</f>
        <v>8</v>
      </c>
      <c r="F304">
        <f>COUNT(埼玉!$B304:$Z304)</f>
        <v>19</v>
      </c>
      <c r="G304">
        <f>COUNT(千葉!$B304:$AA304)</f>
        <v>21</v>
      </c>
      <c r="H304">
        <f>COUNT(東京!$B304:$Z304)</f>
        <v>8</v>
      </c>
      <c r="I304">
        <f>COUNT(神奈川!$B304:$Z304)</f>
        <v>13</v>
      </c>
      <c r="J304">
        <f>COUNT(山梨!$B304:$Z304)</f>
        <v>4</v>
      </c>
      <c r="K304">
        <f>COUNT(長野!$B304:$Z304)</f>
        <v>6</v>
      </c>
      <c r="L304">
        <f>COUNT(静岡!$B304:$AC304)</f>
        <v>27</v>
      </c>
      <c r="M304" s="66">
        <f t="shared" si="17"/>
        <v>135</v>
      </c>
      <c r="O304" s="276">
        <f>MAX(茨城!$B304:$Z304)</f>
        <v>10.3</v>
      </c>
      <c r="P304" s="276">
        <f>MAX(栃木!$B304:$Z304)</f>
        <v>8.8000000000000007</v>
      </c>
      <c r="Q304" s="276">
        <f>MAX(群馬!$B304:$Z304)</f>
        <v>3.7</v>
      </c>
      <c r="R304" s="276">
        <f>MAX(埼玉!$B304:$Z304)</f>
        <v>5.3</v>
      </c>
      <c r="S304" s="276">
        <f>MAX(千葉!$B304:$AA304)</f>
        <v>8</v>
      </c>
      <c r="T304" s="276">
        <f>MAX(東京!$B304:$Z304)</f>
        <v>5.0999999999999996</v>
      </c>
      <c r="U304" s="276">
        <f>MAX(神奈川!$B304:$Z304)</f>
        <v>4.7</v>
      </c>
      <c r="V304" s="276">
        <f>MAX(山梨!$B304:$Z304)</f>
        <v>4.3</v>
      </c>
      <c r="W304" s="276">
        <f>MAX(長野!$B304:$Z304)</f>
        <v>8.8000000000000007</v>
      </c>
      <c r="X304" s="449">
        <f>MAX(静岡!$B304:$AC304)</f>
        <v>5</v>
      </c>
      <c r="Y304" s="278">
        <f t="shared" si="18"/>
        <v>10.3</v>
      </c>
      <c r="Z304" s="277" t="str">
        <f t="shared" ca="1" si="19"/>
        <v/>
      </c>
      <c r="AA304" s="160"/>
      <c r="AB304" s="161">
        <f>AVERAGE(茨城!$B304:$Z304)</f>
        <v>3.9611111111111117</v>
      </c>
      <c r="AC304" s="161">
        <f>AVERAGE(栃木!$B304:$Z304)</f>
        <v>4.5181818181818185</v>
      </c>
      <c r="AD304" s="161">
        <f>AVERAGE(群馬!$B304:$Z304)</f>
        <v>2.5750000000000002</v>
      </c>
      <c r="AE304" s="161">
        <f>AVERAGE(埼玉!$B304:$Z304)</f>
        <v>3.3421052631578938</v>
      </c>
      <c r="AF304" s="161">
        <f>AVERAGE(千葉!$B304:$AA304)</f>
        <v>2.9476190476190478</v>
      </c>
      <c r="AG304" s="161">
        <f>AVERAGE(東京!$B304:$Z304)</f>
        <v>3.7125000000000004</v>
      </c>
      <c r="AH304" s="161">
        <f>AVERAGE(神奈川!$B304:$Z304)</f>
        <v>3.0999999999999996</v>
      </c>
      <c r="AI304" s="161">
        <f>AVERAGE(山梨!$B304:$Z304)</f>
        <v>2.6749999999999998</v>
      </c>
      <c r="AJ304" s="161">
        <f>AVERAGE(長野!$B304:$Z304)</f>
        <v>4.2333333333333334</v>
      </c>
      <c r="AK304" s="161">
        <f>AVERAGE(静岡!$B304:$AC304)</f>
        <v>2.3851851851851849</v>
      </c>
      <c r="AL304" s="66"/>
      <c r="AM304" s="73"/>
    </row>
    <row r="305" spans="1:39" x14ac:dyDescent="0.15">
      <c r="A305">
        <f t="shared" si="16"/>
        <v>1</v>
      </c>
      <c r="B305" s="89">
        <v>43493</v>
      </c>
      <c r="C305">
        <f>COUNT(茨城!$B305:$Z305)</f>
        <v>17</v>
      </c>
      <c r="D305">
        <f>COUNT(栃木!$B305:$Z305)</f>
        <v>11</v>
      </c>
      <c r="E305">
        <f>COUNT(群馬!$B305:$Z305)</f>
        <v>8</v>
      </c>
      <c r="F305">
        <f>COUNT(埼玉!$B305:$Z305)</f>
        <v>19</v>
      </c>
      <c r="G305">
        <f>COUNT(千葉!$B305:$AA305)</f>
        <v>21</v>
      </c>
      <c r="H305">
        <f>COUNT(東京!$B305:$Z305)</f>
        <v>8</v>
      </c>
      <c r="I305">
        <f>COUNT(神奈川!$B305:$Z305)</f>
        <v>13</v>
      </c>
      <c r="J305">
        <f>COUNT(山梨!$B305:$Z305)</f>
        <v>4</v>
      </c>
      <c r="K305">
        <f>COUNT(長野!$B305:$Z305)</f>
        <v>6</v>
      </c>
      <c r="L305">
        <f>COUNT(静岡!$B305:$AC305)</f>
        <v>27</v>
      </c>
      <c r="M305" s="66">
        <f t="shared" si="17"/>
        <v>134</v>
      </c>
      <c r="O305" s="276">
        <f>MAX(茨城!$B305:$Z305)</f>
        <v>16.3</v>
      </c>
      <c r="P305" s="276">
        <f>MAX(栃木!$B305:$Z305)</f>
        <v>13.1</v>
      </c>
      <c r="Q305" s="276">
        <f>MAX(群馬!$B305:$Z305)</f>
        <v>13.2</v>
      </c>
      <c r="R305" s="276">
        <f>MAX(埼玉!$B305:$Z305)</f>
        <v>20.5</v>
      </c>
      <c r="S305" s="276">
        <f>MAX(千葉!$B305:$AA305)</f>
        <v>16.100000000000001</v>
      </c>
      <c r="T305" s="276">
        <f>MAX(東京!$B305:$Z305)</f>
        <v>16.100000000000001</v>
      </c>
      <c r="U305" s="276">
        <f>MAX(神奈川!$B305:$Z305)</f>
        <v>11.1</v>
      </c>
      <c r="V305" s="276">
        <f>MAX(山梨!$B305:$Z305)</f>
        <v>9.8000000000000007</v>
      </c>
      <c r="W305" s="276">
        <f>MAX(長野!$B305:$Z305)</f>
        <v>7.5</v>
      </c>
      <c r="X305" s="449">
        <f>MAX(静岡!$B305:$AC305)</f>
        <v>11.5</v>
      </c>
      <c r="Y305" s="278">
        <f t="shared" si="18"/>
        <v>20.5</v>
      </c>
      <c r="Z305" s="277" t="str">
        <f t="shared" ca="1" si="19"/>
        <v/>
      </c>
      <c r="AA305" s="160"/>
      <c r="AB305" s="161">
        <f>AVERAGE(茨城!$B305:$Z305)</f>
        <v>10.258823529411767</v>
      </c>
      <c r="AC305" s="161">
        <f>AVERAGE(栃木!$B305:$Z305)</f>
        <v>8.9454545454545453</v>
      </c>
      <c r="AD305" s="161">
        <f>AVERAGE(群馬!$B305:$Z305)</f>
        <v>6.3624999999999998</v>
      </c>
      <c r="AE305" s="161">
        <f>AVERAGE(埼玉!$B305:$Z305)</f>
        <v>12.173684210526316</v>
      </c>
      <c r="AF305" s="161">
        <f>AVERAGE(千葉!$B305:$AA305)</f>
        <v>9.757142857142858</v>
      </c>
      <c r="AG305" s="161">
        <f>AVERAGE(東京!$B305:$Z305)</f>
        <v>12.162500000000001</v>
      </c>
      <c r="AH305" s="161">
        <f>AVERAGE(神奈川!$B305:$Z305)</f>
        <v>8.1999999999999993</v>
      </c>
      <c r="AI305" s="161">
        <f>AVERAGE(山梨!$B305:$Z305)</f>
        <v>5.75</v>
      </c>
      <c r="AJ305" s="161">
        <f>AVERAGE(長野!$B305:$Z305)</f>
        <v>5.2833333333333332</v>
      </c>
      <c r="AK305" s="161">
        <f>AVERAGE(静岡!$B305:$AC305)</f>
        <v>6.837037037037037</v>
      </c>
      <c r="AL305" s="66"/>
      <c r="AM305" s="73"/>
    </row>
    <row r="306" spans="1:39" x14ac:dyDescent="0.15">
      <c r="A306">
        <f t="shared" si="16"/>
        <v>1</v>
      </c>
      <c r="B306" s="89">
        <v>43494</v>
      </c>
      <c r="C306">
        <f>COUNT(茨城!$B306:$Z306)</f>
        <v>16</v>
      </c>
      <c r="D306">
        <f>COUNT(栃木!$B306:$Z306)</f>
        <v>11</v>
      </c>
      <c r="E306">
        <f>COUNT(群馬!$B306:$Z306)</f>
        <v>8</v>
      </c>
      <c r="F306">
        <f>COUNT(埼玉!$B306:$Z306)</f>
        <v>19</v>
      </c>
      <c r="G306">
        <f>COUNT(千葉!$B306:$AA306)</f>
        <v>21</v>
      </c>
      <c r="H306">
        <f>COUNT(東京!$B306:$Z306)</f>
        <v>8</v>
      </c>
      <c r="I306">
        <f>COUNT(神奈川!$B306:$Z306)</f>
        <v>13</v>
      </c>
      <c r="J306">
        <f>COUNT(山梨!$B306:$Z306)</f>
        <v>4</v>
      </c>
      <c r="K306">
        <f>COUNT(長野!$B306:$Z306)</f>
        <v>6</v>
      </c>
      <c r="L306">
        <f>COUNT(静岡!$B306:$AC306)</f>
        <v>27</v>
      </c>
      <c r="M306" s="66">
        <f t="shared" si="17"/>
        <v>133</v>
      </c>
      <c r="O306" s="276">
        <f>MAX(茨城!$B306:$Z306)</f>
        <v>11.8</v>
      </c>
      <c r="P306" s="276">
        <f>MAX(栃木!$B306:$Z306)</f>
        <v>10.5</v>
      </c>
      <c r="Q306" s="276">
        <f>MAX(群馬!$B306:$Z306)</f>
        <v>13.7</v>
      </c>
      <c r="R306" s="276">
        <f>MAX(埼玉!$B306:$Z306)</f>
        <v>14.3</v>
      </c>
      <c r="S306" s="276">
        <f>MAX(千葉!$B306:$AA306)</f>
        <v>16</v>
      </c>
      <c r="T306" s="276">
        <f>MAX(東京!$B306:$Z306)</f>
        <v>17.399999999999999</v>
      </c>
      <c r="U306" s="276">
        <f>MAX(神奈川!$B306:$Z306)</f>
        <v>12</v>
      </c>
      <c r="V306" s="276">
        <f>MAX(山梨!$B306:$Z306)</f>
        <v>9.1</v>
      </c>
      <c r="W306" s="276">
        <f>MAX(長野!$B306:$Z306)</f>
        <v>15</v>
      </c>
      <c r="X306" s="449">
        <f>MAX(静岡!$B306:$AC306)</f>
        <v>12.1</v>
      </c>
      <c r="Y306" s="278">
        <f t="shared" si="18"/>
        <v>17.399999999999999</v>
      </c>
      <c r="Z306" s="277" t="str">
        <f t="shared" ca="1" si="19"/>
        <v/>
      </c>
      <c r="AA306" s="160"/>
      <c r="AB306" s="161">
        <f>AVERAGE(茨城!$B306:$Z306)</f>
        <v>8.8562499999999993</v>
      </c>
      <c r="AC306" s="161">
        <f>AVERAGE(栃木!$B306:$Z306)</f>
        <v>8.5909090909090917</v>
      </c>
      <c r="AD306" s="161">
        <f>AVERAGE(群馬!$B306:$Z306)</f>
        <v>11.0375</v>
      </c>
      <c r="AE306" s="161">
        <f>AVERAGE(埼玉!$B306:$Z306)</f>
        <v>10.615789473684213</v>
      </c>
      <c r="AF306" s="161">
        <f>AVERAGE(千葉!$B306:$AA306)</f>
        <v>11.02857142857143</v>
      </c>
      <c r="AG306" s="161">
        <f>AVERAGE(東京!$B306:$Z306)</f>
        <v>11.774999999999999</v>
      </c>
      <c r="AH306" s="161">
        <f>AVERAGE(神奈川!$B306:$Z306)</f>
        <v>9.0769230769230766</v>
      </c>
      <c r="AI306" s="161">
        <f>AVERAGE(山梨!$B306:$Z306)</f>
        <v>7.4749999999999996</v>
      </c>
      <c r="AJ306" s="161">
        <f>AVERAGE(長野!$B306:$Z306)</f>
        <v>9.65</v>
      </c>
      <c r="AK306" s="161">
        <f>AVERAGE(静岡!$B306:$AC306)</f>
        <v>8.0888888888888903</v>
      </c>
      <c r="AL306" s="66"/>
      <c r="AM306" s="73"/>
    </row>
    <row r="307" spans="1:39" x14ac:dyDescent="0.15">
      <c r="A307">
        <f t="shared" si="16"/>
        <v>1</v>
      </c>
      <c r="B307" s="89">
        <v>43495</v>
      </c>
      <c r="C307">
        <f>COUNT(茨城!$B307:$Z307)</f>
        <v>17</v>
      </c>
      <c r="D307">
        <f>COUNT(栃木!$B307:$Z307)</f>
        <v>11</v>
      </c>
      <c r="E307">
        <f>COUNT(群馬!$B307:$Z307)</f>
        <v>8</v>
      </c>
      <c r="F307">
        <f>COUNT(埼玉!$B307:$Z307)</f>
        <v>19</v>
      </c>
      <c r="G307">
        <f>COUNT(千葉!$B307:$AA307)</f>
        <v>21</v>
      </c>
      <c r="H307">
        <f>COUNT(東京!$B307:$Z307)</f>
        <v>8</v>
      </c>
      <c r="I307">
        <f>COUNT(神奈川!$B307:$Z307)</f>
        <v>13</v>
      </c>
      <c r="J307">
        <f>COUNT(山梨!$B307:$Z307)</f>
        <v>4</v>
      </c>
      <c r="K307">
        <f>COUNT(長野!$B307:$Z307)</f>
        <v>6</v>
      </c>
      <c r="L307">
        <f>COUNT(静岡!$B307:$AC307)</f>
        <v>27</v>
      </c>
      <c r="M307" s="66">
        <f t="shared" si="17"/>
        <v>134</v>
      </c>
      <c r="O307" s="276">
        <f>MAX(茨城!$B307:$Z307)</f>
        <v>23.3</v>
      </c>
      <c r="P307" s="276">
        <f>MAX(栃木!$B307:$Z307)</f>
        <v>21</v>
      </c>
      <c r="Q307" s="276">
        <f>MAX(群馬!$B307:$Z307)</f>
        <v>21</v>
      </c>
      <c r="R307" s="276">
        <f>MAX(埼玉!$B307:$Z307)</f>
        <v>29.5</v>
      </c>
      <c r="S307" s="276">
        <f>MAX(千葉!$B307:$AA307)</f>
        <v>28.6</v>
      </c>
      <c r="T307" s="276">
        <f>MAX(東京!$B307:$Z307)</f>
        <v>28.9</v>
      </c>
      <c r="U307" s="276">
        <f>MAX(神奈川!$B307:$Z307)</f>
        <v>24.6</v>
      </c>
      <c r="V307" s="276">
        <f>MAX(山梨!$B307:$Z307)</f>
        <v>17.7</v>
      </c>
      <c r="W307" s="276">
        <f>MAX(長野!$B307:$Z307)</f>
        <v>19.5</v>
      </c>
      <c r="X307" s="449">
        <f>MAX(静岡!$B307:$AC307)</f>
        <v>20</v>
      </c>
      <c r="Y307" s="278">
        <f t="shared" si="18"/>
        <v>29.5</v>
      </c>
      <c r="Z307" s="277" t="str">
        <f t="shared" ca="1" si="19"/>
        <v/>
      </c>
      <c r="AA307" s="160"/>
      <c r="AB307" s="161">
        <f>AVERAGE(茨城!$B307:$Z307)</f>
        <v>18.041176470588233</v>
      </c>
      <c r="AC307" s="161">
        <f>AVERAGE(栃木!$B307:$Z307)</f>
        <v>15.609090909090911</v>
      </c>
      <c r="AD307" s="161">
        <f>AVERAGE(群馬!$B307:$Z307)</f>
        <v>13.737500000000001</v>
      </c>
      <c r="AE307" s="161">
        <f>AVERAGE(埼玉!$B307:$Z307)</f>
        <v>18.568421052631578</v>
      </c>
      <c r="AF307" s="161">
        <f>AVERAGE(千葉!$B307:$AA307)</f>
        <v>20.861904761904761</v>
      </c>
      <c r="AG307" s="161">
        <f>AVERAGE(東京!$B307:$Z307)</f>
        <v>21.824999999999999</v>
      </c>
      <c r="AH307" s="161">
        <f>AVERAGE(神奈川!$B307:$Z307)</f>
        <v>17.453846153846154</v>
      </c>
      <c r="AI307" s="161">
        <f>AVERAGE(山梨!$B307:$Z307)</f>
        <v>12.525000000000002</v>
      </c>
      <c r="AJ307" s="161">
        <f>AVERAGE(長野!$B307:$Z307)</f>
        <v>12.133333333333333</v>
      </c>
      <c r="AK307" s="161">
        <f>AVERAGE(静岡!$B307:$AC307)</f>
        <v>13.470370370370372</v>
      </c>
      <c r="AL307" s="66"/>
      <c r="AM307" s="73"/>
    </row>
    <row r="308" spans="1:39" x14ac:dyDescent="0.15">
      <c r="A308">
        <f t="shared" si="16"/>
        <v>1</v>
      </c>
      <c r="B308" s="89">
        <v>43496</v>
      </c>
      <c r="C308">
        <f>COUNT(茨城!$B308:$Z308)</f>
        <v>18</v>
      </c>
      <c r="D308">
        <f>COUNT(栃木!$B308:$Z308)</f>
        <v>11</v>
      </c>
      <c r="E308">
        <f>COUNT(群馬!$B308:$Z308)</f>
        <v>8</v>
      </c>
      <c r="F308">
        <f>COUNT(埼玉!$B308:$Z308)</f>
        <v>19</v>
      </c>
      <c r="G308">
        <f>COUNT(千葉!$B308:$AA308)</f>
        <v>21</v>
      </c>
      <c r="H308">
        <f>COUNT(東京!$B308:$Z308)</f>
        <v>8</v>
      </c>
      <c r="I308">
        <f>COUNT(神奈川!$B308:$Z308)</f>
        <v>13</v>
      </c>
      <c r="J308">
        <f>COUNT(山梨!$B308:$Z308)</f>
        <v>4</v>
      </c>
      <c r="K308">
        <f>COUNT(長野!$B308:$Z308)</f>
        <v>6</v>
      </c>
      <c r="L308">
        <f>COUNT(静岡!$B308:$AC308)</f>
        <v>28</v>
      </c>
      <c r="M308" s="66">
        <f t="shared" si="17"/>
        <v>136</v>
      </c>
      <c r="O308" s="276">
        <f>MAX(茨城!$B308:$Z308)</f>
        <v>34.299999999999997</v>
      </c>
      <c r="P308" s="276">
        <f>MAX(栃木!$B308:$Z308)</f>
        <v>22</v>
      </c>
      <c r="Q308" s="276">
        <f>MAX(群馬!$B308:$Z308)</f>
        <v>18.399999999999999</v>
      </c>
      <c r="R308" s="276">
        <f>MAX(埼玉!$B308:$Z308)</f>
        <v>23.4</v>
      </c>
      <c r="S308" s="276">
        <f>MAX(千葉!$B308:$AA308)</f>
        <v>36.299999999999997</v>
      </c>
      <c r="T308" s="276">
        <f>MAX(東京!$B308:$Z308)</f>
        <v>28.3</v>
      </c>
      <c r="U308" s="276">
        <f>MAX(神奈川!$B308:$Z308)</f>
        <v>28.3</v>
      </c>
      <c r="V308" s="276">
        <f>MAX(山梨!$B308:$Z308)</f>
        <v>24.3</v>
      </c>
      <c r="W308" s="276">
        <f>MAX(長野!$B308:$Z308)</f>
        <v>11.3</v>
      </c>
      <c r="X308" s="449">
        <f>MAX(静岡!$B308:$AC308)</f>
        <v>20</v>
      </c>
      <c r="Y308" s="278">
        <f t="shared" si="18"/>
        <v>36.299999999999997</v>
      </c>
      <c r="Z308" s="277" t="str">
        <f t="shared" ca="1" si="19"/>
        <v>千葉</v>
      </c>
      <c r="AA308" s="160"/>
      <c r="AB308" s="161">
        <f>AVERAGE(茨城!$B308:$Z308)</f>
        <v>23.961111111111109</v>
      </c>
      <c r="AC308" s="161">
        <f>AVERAGE(栃木!$B308:$Z308)</f>
        <v>14.227272727272727</v>
      </c>
      <c r="AD308" s="161">
        <f>AVERAGE(群馬!$B308:$Z308)</f>
        <v>9.4000000000000021</v>
      </c>
      <c r="AE308" s="161">
        <f>AVERAGE(埼玉!$B308:$Z308)</f>
        <v>15.373684210526314</v>
      </c>
      <c r="AF308" s="161">
        <f>AVERAGE(千葉!$B308:$AA308)</f>
        <v>26.023809523809526</v>
      </c>
      <c r="AG308" s="161">
        <f>AVERAGE(東京!$B308:$Z308)</f>
        <v>20.175000000000001</v>
      </c>
      <c r="AH308" s="161">
        <f>AVERAGE(神奈川!$B308:$Z308)</f>
        <v>18.623076923076923</v>
      </c>
      <c r="AI308" s="161">
        <f>AVERAGE(山梨!$B308:$Z308)</f>
        <v>13.75</v>
      </c>
      <c r="AJ308" s="161">
        <f>AVERAGE(長野!$B308:$Z308)</f>
        <v>7.9666666666666677</v>
      </c>
      <c r="AK308" s="161">
        <f>AVERAGE(静岡!$B308:$AC308)</f>
        <v>12.178571428571429</v>
      </c>
      <c r="AL308" s="66"/>
      <c r="AM308" s="73"/>
    </row>
    <row r="309" spans="1:39" x14ac:dyDescent="0.15">
      <c r="A309">
        <f t="shared" si="16"/>
        <v>2</v>
      </c>
      <c r="B309" s="89">
        <v>43497</v>
      </c>
      <c r="C309">
        <f>COUNT(茨城!$B309:$Z309)</f>
        <v>18</v>
      </c>
      <c r="D309">
        <f>COUNT(栃木!$B309:$Z309)</f>
        <v>11</v>
      </c>
      <c r="E309">
        <f>COUNT(群馬!$B309:$Z309)</f>
        <v>8</v>
      </c>
      <c r="F309">
        <f>COUNT(埼玉!$B309:$Z309)</f>
        <v>20</v>
      </c>
      <c r="G309">
        <f>COUNT(千葉!$B309:$AA309)</f>
        <v>21</v>
      </c>
      <c r="H309">
        <f>COUNT(東京!$B309:$Z309)</f>
        <v>8</v>
      </c>
      <c r="I309">
        <f>COUNT(神奈川!$B309:$Z309)</f>
        <v>13</v>
      </c>
      <c r="J309">
        <f>COUNT(山梨!$B309:$Z309)</f>
        <v>4</v>
      </c>
      <c r="K309">
        <f>COUNT(長野!$B309:$Z309)</f>
        <v>6</v>
      </c>
      <c r="L309">
        <f>COUNT(静岡!$B309:$AC309)</f>
        <v>26</v>
      </c>
      <c r="M309" s="66">
        <f t="shared" si="17"/>
        <v>135</v>
      </c>
      <c r="O309" s="276">
        <f>MAX(茨城!$B309:$Z309)</f>
        <v>6.7</v>
      </c>
      <c r="P309" s="276">
        <f>MAX(栃木!$B309:$Z309)</f>
        <v>5.5</v>
      </c>
      <c r="Q309" s="276">
        <f>MAX(群馬!$B309:$Z309)</f>
        <v>4.9000000000000004</v>
      </c>
      <c r="R309" s="276">
        <f>MAX(埼玉!$B309:$Z309)</f>
        <v>6.1</v>
      </c>
      <c r="S309" s="276">
        <f>MAX(千葉!$B309:$AA309)</f>
        <v>8.5</v>
      </c>
      <c r="T309" s="276">
        <f>MAX(東京!$B309:$Z309)</f>
        <v>7.1</v>
      </c>
      <c r="U309" s="276">
        <f>MAX(神奈川!$B309:$Z309)</f>
        <v>6.4</v>
      </c>
      <c r="V309" s="276">
        <f>MAX(山梨!$B309:$Z309)</f>
        <v>5</v>
      </c>
      <c r="W309" s="276">
        <f>MAX(長野!$B309:$Z309)</f>
        <v>13.3</v>
      </c>
      <c r="X309" s="449">
        <f>MAX(静岡!$B309:$AC309)</f>
        <v>6.1</v>
      </c>
      <c r="Y309" s="278">
        <f t="shared" si="18"/>
        <v>13.3</v>
      </c>
      <c r="Z309" s="277" t="str">
        <f t="shared" ca="1" si="19"/>
        <v/>
      </c>
      <c r="AA309" s="160"/>
      <c r="AB309" s="161">
        <f>AVERAGE(茨城!$B309:$Z309)</f>
        <v>4.2055555555555566</v>
      </c>
      <c r="AC309" s="161">
        <f>AVERAGE(栃木!$B309:$Z309)</f>
        <v>3.563636363636363</v>
      </c>
      <c r="AD309" s="161">
        <f>AVERAGE(群馬!$B309:$Z309)</f>
        <v>3.6749999999999998</v>
      </c>
      <c r="AE309" s="161">
        <f>AVERAGE(埼玉!$B309:$Z309)</f>
        <v>3.9249999999999998</v>
      </c>
      <c r="AF309" s="161">
        <f>AVERAGE(千葉!$B309:$AA309)</f>
        <v>4.128571428571429</v>
      </c>
      <c r="AG309" s="161">
        <f>AVERAGE(東京!$B309:$Z309)</f>
        <v>5.2250000000000005</v>
      </c>
      <c r="AH309" s="161">
        <f>AVERAGE(神奈川!$B309:$Z309)</f>
        <v>4.2307692307692308</v>
      </c>
      <c r="AI309" s="161">
        <f>AVERAGE(山梨!$B309:$Z309)</f>
        <v>3.6000000000000005</v>
      </c>
      <c r="AJ309" s="161">
        <f>AVERAGE(長野!$B309:$Z309)</f>
        <v>5.416666666666667</v>
      </c>
      <c r="AK309" s="161">
        <f>AVERAGE(静岡!$B309:$AC309)</f>
        <v>3.5692307692307685</v>
      </c>
      <c r="AL309" s="66"/>
      <c r="AM309" s="73"/>
    </row>
    <row r="310" spans="1:39" x14ac:dyDescent="0.15">
      <c r="A310">
        <f t="shared" si="16"/>
        <v>2</v>
      </c>
      <c r="B310" s="72">
        <v>43498</v>
      </c>
      <c r="C310">
        <f>COUNT(茨城!$B310:$Z310)</f>
        <v>18</v>
      </c>
      <c r="D310">
        <f>COUNT(栃木!$B310:$Z310)</f>
        <v>11</v>
      </c>
      <c r="E310">
        <f>COUNT(群馬!$B310:$Z310)</f>
        <v>8</v>
      </c>
      <c r="F310">
        <f>COUNT(埼玉!$B310:$Z310)</f>
        <v>20</v>
      </c>
      <c r="G310">
        <f>COUNT(千葉!$B310:$AA310)</f>
        <v>21</v>
      </c>
      <c r="H310">
        <f>COUNT(東京!$B310:$Z310)</f>
        <v>8</v>
      </c>
      <c r="I310">
        <f>COUNT(神奈川!$B310:$Z310)</f>
        <v>13</v>
      </c>
      <c r="J310">
        <f>COUNT(山梨!$B310:$Z310)</f>
        <v>4</v>
      </c>
      <c r="K310">
        <f>COUNT(長野!$B310:$Z310)</f>
        <v>6</v>
      </c>
      <c r="L310">
        <f>COUNT(静岡!$B310:$AC310)</f>
        <v>27</v>
      </c>
      <c r="M310" s="66">
        <f t="shared" si="17"/>
        <v>136</v>
      </c>
      <c r="O310" s="276">
        <f>MAX(茨城!$B310:$Z310)</f>
        <v>10.7</v>
      </c>
      <c r="P310" s="276">
        <f>MAX(栃木!$B310:$Z310)</f>
        <v>8.6</v>
      </c>
      <c r="Q310" s="276">
        <f>MAX(群馬!$B310:$Z310)</f>
        <v>10.1</v>
      </c>
      <c r="R310" s="276">
        <f>MAX(埼玉!$B310:$Z310)</f>
        <v>13</v>
      </c>
      <c r="S310" s="276">
        <f>MAX(千葉!$B310:$AA310)</f>
        <v>16</v>
      </c>
      <c r="T310" s="276">
        <f>MAX(東京!$B310:$Z310)</f>
        <v>16.899999999999999</v>
      </c>
      <c r="U310" s="276">
        <f>MAX(神奈川!$B310:$Z310)</f>
        <v>14.7</v>
      </c>
      <c r="V310" s="276">
        <f>MAX(山梨!$B310:$Z310)</f>
        <v>8.6</v>
      </c>
      <c r="W310" s="276">
        <f>MAX(長野!$B310:$Z310)</f>
        <v>14.9</v>
      </c>
      <c r="X310" s="449">
        <f>MAX(静岡!$B310:$AC310)</f>
        <v>10.8</v>
      </c>
      <c r="Y310" s="278">
        <f t="shared" si="18"/>
        <v>16.899999999999999</v>
      </c>
      <c r="Z310" s="277" t="str">
        <f t="shared" ca="1" si="19"/>
        <v/>
      </c>
      <c r="AA310" s="160"/>
      <c r="AB310" s="161">
        <f>AVERAGE(茨城!$B310:$Z310)</f>
        <v>8.2388888888888889</v>
      </c>
      <c r="AC310" s="161">
        <f>AVERAGE(栃木!$B310:$Z310)</f>
        <v>5.7727272727272725</v>
      </c>
      <c r="AD310" s="161">
        <f>AVERAGE(群馬!$B310:$Z310)</f>
        <v>7.2375000000000007</v>
      </c>
      <c r="AE310" s="161">
        <f>AVERAGE(埼玉!$B310:$Z310)</f>
        <v>9.34</v>
      </c>
      <c r="AF310" s="161">
        <f>AVERAGE(千葉!$B310:$AA310)</f>
        <v>11.804761904761907</v>
      </c>
      <c r="AG310" s="161">
        <f>AVERAGE(東京!$B310:$Z310)</f>
        <v>10.9125</v>
      </c>
      <c r="AH310" s="161">
        <f>AVERAGE(神奈川!$B310:$Z310)</f>
        <v>10.530769230769231</v>
      </c>
      <c r="AI310" s="161">
        <f>AVERAGE(山梨!$B310:$Z310)</f>
        <v>6.4250000000000007</v>
      </c>
      <c r="AJ310" s="161">
        <f>AVERAGE(長野!$B310:$Z310)</f>
        <v>8.8333333333333339</v>
      </c>
      <c r="AK310" s="161">
        <f>AVERAGE(静岡!$B310:$AC310)</f>
        <v>7.5370370370370381</v>
      </c>
      <c r="AL310" s="66"/>
      <c r="AM310" s="73"/>
    </row>
    <row r="311" spans="1:39" x14ac:dyDescent="0.15">
      <c r="A311">
        <f t="shared" si="16"/>
        <v>2</v>
      </c>
      <c r="B311" s="72">
        <v>43499</v>
      </c>
      <c r="C311">
        <f>COUNT(茨城!$B311:$Z311)</f>
        <v>18</v>
      </c>
      <c r="D311">
        <f>COUNT(栃木!$B311:$Z311)</f>
        <v>11</v>
      </c>
      <c r="E311">
        <f>COUNT(群馬!$B311:$Z311)</f>
        <v>8</v>
      </c>
      <c r="F311">
        <f>COUNT(埼玉!$B311:$Z311)</f>
        <v>20</v>
      </c>
      <c r="G311">
        <f>COUNT(千葉!$B311:$AA311)</f>
        <v>21</v>
      </c>
      <c r="H311">
        <f>COUNT(東京!$B311:$Z311)</f>
        <v>8</v>
      </c>
      <c r="I311">
        <f>COUNT(神奈川!$B311:$Z311)</f>
        <v>13</v>
      </c>
      <c r="J311">
        <f>COUNT(山梨!$B311:$Z311)</f>
        <v>4</v>
      </c>
      <c r="K311">
        <f>COUNT(長野!$B311:$Z311)</f>
        <v>6</v>
      </c>
      <c r="L311">
        <f>COUNT(静岡!$B311:$AC311)</f>
        <v>27</v>
      </c>
      <c r="M311" s="66">
        <f t="shared" si="17"/>
        <v>136</v>
      </c>
      <c r="O311" s="276">
        <f>MAX(茨城!$B311:$Z311)</f>
        <v>24.3</v>
      </c>
      <c r="P311" s="276">
        <f>MAX(栃木!$B311:$Z311)</f>
        <v>17.3</v>
      </c>
      <c r="Q311" s="276">
        <f>MAX(群馬!$B311:$Z311)</f>
        <v>16.399999999999999</v>
      </c>
      <c r="R311" s="276">
        <f>MAX(埼玉!$B311:$Z311)</f>
        <v>21</v>
      </c>
      <c r="S311" s="276">
        <f>MAX(千葉!$B311:$AA311)</f>
        <v>19.7</v>
      </c>
      <c r="T311" s="276">
        <f>MAX(東京!$B311:$Z311)</f>
        <v>16</v>
      </c>
      <c r="U311" s="276">
        <f>MAX(神奈川!$B311:$Z311)</f>
        <v>16.7</v>
      </c>
      <c r="V311" s="276">
        <f>MAX(山梨!$B311:$Z311)</f>
        <v>14.8</v>
      </c>
      <c r="W311" s="276">
        <f>MAX(長野!$B311:$Z311)</f>
        <v>13.3</v>
      </c>
      <c r="X311" s="449">
        <f>MAX(静岡!$B311:$AC311)</f>
        <v>18.5</v>
      </c>
      <c r="Y311" s="278">
        <f t="shared" si="18"/>
        <v>24.3</v>
      </c>
      <c r="Z311" s="277" t="str">
        <f t="shared" ca="1" si="19"/>
        <v/>
      </c>
      <c r="AA311" s="160"/>
      <c r="AB311" s="161">
        <f>AVERAGE(茨城!$B311:$Z311)</f>
        <v>14.77777777777778</v>
      </c>
      <c r="AC311" s="161">
        <f>AVERAGE(栃木!$B311:$Z311)</f>
        <v>10.99090909090909</v>
      </c>
      <c r="AD311" s="161">
        <f>AVERAGE(群馬!$B311:$Z311)</f>
        <v>10.45</v>
      </c>
      <c r="AE311" s="161">
        <f>AVERAGE(埼玉!$B311:$Z311)</f>
        <v>13.955000000000002</v>
      </c>
      <c r="AF311" s="161">
        <f>AVERAGE(千葉!$B311:$AA311)</f>
        <v>13.995238095238097</v>
      </c>
      <c r="AG311" s="161">
        <f>AVERAGE(東京!$B311:$Z311)</f>
        <v>13.212499999999999</v>
      </c>
      <c r="AH311" s="161">
        <f>AVERAGE(神奈川!$B311:$Z311)</f>
        <v>12.015384615384615</v>
      </c>
      <c r="AI311" s="161">
        <f>AVERAGE(山梨!$B311:$Z311)</f>
        <v>9.9250000000000007</v>
      </c>
      <c r="AJ311" s="161">
        <f>AVERAGE(長野!$B311:$Z311)</f>
        <v>7.5</v>
      </c>
      <c r="AK311" s="161">
        <f>AVERAGE(静岡!$B311:$AC311)</f>
        <v>11.033333333333335</v>
      </c>
      <c r="AL311" s="66"/>
      <c r="AM311" s="73"/>
    </row>
    <row r="312" spans="1:39" x14ac:dyDescent="0.15">
      <c r="A312">
        <f t="shared" si="16"/>
        <v>2</v>
      </c>
      <c r="B312" s="72">
        <v>43500</v>
      </c>
      <c r="C312">
        <f>COUNT(茨城!$B312:$Z312)</f>
        <v>18</v>
      </c>
      <c r="D312">
        <f>COUNT(栃木!$B312:$Z312)</f>
        <v>11</v>
      </c>
      <c r="E312">
        <f>COUNT(群馬!$B312:$Z312)</f>
        <v>8</v>
      </c>
      <c r="F312">
        <f>COUNT(埼玉!$B312:$Z312)</f>
        <v>20</v>
      </c>
      <c r="G312">
        <f>COUNT(千葉!$B312:$AA312)</f>
        <v>21</v>
      </c>
      <c r="H312">
        <f>COUNT(東京!$B312:$Z312)</f>
        <v>8</v>
      </c>
      <c r="I312">
        <f>COUNT(神奈川!$B312:$Z312)</f>
        <v>13</v>
      </c>
      <c r="J312">
        <f>COUNT(山梨!$B312:$Z312)</f>
        <v>4</v>
      </c>
      <c r="K312">
        <f>COUNT(長野!$B312:$Z312)</f>
        <v>6</v>
      </c>
      <c r="L312">
        <f>COUNT(静岡!$B312:$AC312)</f>
        <v>27</v>
      </c>
      <c r="M312" s="66">
        <f t="shared" si="17"/>
        <v>136</v>
      </c>
      <c r="O312" s="276">
        <f>MAX(茨城!$B312:$Z312)</f>
        <v>15.7</v>
      </c>
      <c r="P312" s="276">
        <f>MAX(栃木!$B312:$Z312)</f>
        <v>14.3</v>
      </c>
      <c r="Q312" s="276">
        <f>MAX(群馬!$B312:$Z312)</f>
        <v>10</v>
      </c>
      <c r="R312" s="276">
        <f>MAX(埼玉!$B312:$Z312)</f>
        <v>11.6</v>
      </c>
      <c r="S312" s="276">
        <f>MAX(千葉!$B312:$AA312)</f>
        <v>11.6</v>
      </c>
      <c r="T312" s="276">
        <f>MAX(東京!$B312:$Z312)</f>
        <v>10.9</v>
      </c>
      <c r="U312" s="276">
        <f>MAX(神奈川!$B312:$Z312)</f>
        <v>11.8</v>
      </c>
      <c r="V312" s="276">
        <f>MAX(山梨!$B312:$Z312)</f>
        <v>7.4</v>
      </c>
      <c r="W312" s="276">
        <f>MAX(長野!$B312:$Z312)</f>
        <v>15</v>
      </c>
      <c r="X312" s="449">
        <f>MAX(静岡!$B312:$AC312)</f>
        <v>13.8</v>
      </c>
      <c r="Y312" s="278">
        <f t="shared" si="18"/>
        <v>15.7</v>
      </c>
      <c r="Z312" s="277" t="str">
        <f t="shared" ca="1" si="19"/>
        <v/>
      </c>
      <c r="AA312" s="160"/>
      <c r="AB312" s="161">
        <f>AVERAGE(茨城!$B312:$Z312)</f>
        <v>9.2777777777777768</v>
      </c>
      <c r="AC312" s="161">
        <f>AVERAGE(栃木!$B312:$Z312)</f>
        <v>9.4454545454545453</v>
      </c>
      <c r="AD312" s="161">
        <f>AVERAGE(群馬!$B312:$Z312)</f>
        <v>7.4125000000000005</v>
      </c>
      <c r="AE312" s="161">
        <f>AVERAGE(埼玉!$B312:$Z312)</f>
        <v>9.2100000000000009</v>
      </c>
      <c r="AF312" s="161">
        <f>AVERAGE(千葉!$B312:$AA312)</f>
        <v>7.9190476190476184</v>
      </c>
      <c r="AG312" s="161">
        <f>AVERAGE(東京!$B312:$Z312)</f>
        <v>9.1250000000000018</v>
      </c>
      <c r="AH312" s="161">
        <f>AVERAGE(神奈川!$B312:$Z312)</f>
        <v>7.3692307692307697</v>
      </c>
      <c r="AI312" s="161">
        <f>AVERAGE(山梨!$B312:$Z312)</f>
        <v>4.9000000000000004</v>
      </c>
      <c r="AJ312" s="161">
        <f>AVERAGE(長野!$B312:$Z312)</f>
        <v>6.4333333333333345</v>
      </c>
      <c r="AK312" s="161">
        <f>AVERAGE(静岡!$B312:$AC312)</f>
        <v>7.5925925925925943</v>
      </c>
      <c r="AL312" s="66"/>
      <c r="AM312" s="73"/>
    </row>
    <row r="313" spans="1:39" x14ac:dyDescent="0.15">
      <c r="A313">
        <f t="shared" si="16"/>
        <v>2</v>
      </c>
      <c r="B313" s="72">
        <v>43501</v>
      </c>
      <c r="C313">
        <f>COUNT(茨城!$B313:$Z313)</f>
        <v>18</v>
      </c>
      <c r="D313">
        <f>COUNT(栃木!$B313:$Z313)</f>
        <v>11</v>
      </c>
      <c r="E313">
        <f>COUNT(群馬!$B313:$Z313)</f>
        <v>8</v>
      </c>
      <c r="F313">
        <f>COUNT(埼玉!$B313:$Z313)</f>
        <v>20</v>
      </c>
      <c r="G313">
        <f>COUNT(千葉!$B313:$AA313)</f>
        <v>21</v>
      </c>
      <c r="H313">
        <f>COUNT(東京!$B313:$Z313)</f>
        <v>8</v>
      </c>
      <c r="I313">
        <f>COUNT(神奈川!$B313:$Z313)</f>
        <v>13</v>
      </c>
      <c r="J313">
        <f>COUNT(山梨!$B313:$Z313)</f>
        <v>4</v>
      </c>
      <c r="K313">
        <f>COUNT(長野!$B313:$Z313)</f>
        <v>6</v>
      </c>
      <c r="L313">
        <f>COUNT(静岡!$B313:$AC313)</f>
        <v>25</v>
      </c>
      <c r="M313" s="66">
        <f t="shared" si="17"/>
        <v>134</v>
      </c>
      <c r="O313" s="276">
        <f>MAX(茨城!$B313:$Z313)</f>
        <v>17.7</v>
      </c>
      <c r="P313" s="276">
        <f>MAX(栃木!$B313:$Z313)</f>
        <v>18.7</v>
      </c>
      <c r="Q313" s="276">
        <f>MAX(群馬!$B313:$Z313)</f>
        <v>19.8</v>
      </c>
      <c r="R313" s="276">
        <f>MAX(埼玉!$B313:$Z313)</f>
        <v>18.899999999999999</v>
      </c>
      <c r="S313" s="276">
        <f>MAX(千葉!$B313:$AA313)</f>
        <v>17.600000000000001</v>
      </c>
      <c r="T313" s="276">
        <f>MAX(東京!$B313:$Z313)</f>
        <v>18.5</v>
      </c>
      <c r="U313" s="276">
        <f>MAX(神奈川!$B313:$Z313)</f>
        <v>17</v>
      </c>
      <c r="V313" s="276">
        <f>MAX(山梨!$B313:$Z313)</f>
        <v>18.5</v>
      </c>
      <c r="W313" s="276">
        <f>MAX(長野!$B313:$Z313)</f>
        <v>20</v>
      </c>
      <c r="X313" s="449">
        <f>MAX(静岡!$B313:$AC313)</f>
        <v>18</v>
      </c>
      <c r="Y313" s="278">
        <f t="shared" si="18"/>
        <v>20</v>
      </c>
      <c r="Z313" s="277" t="str">
        <f t="shared" ca="1" si="19"/>
        <v/>
      </c>
      <c r="AA313" s="160"/>
      <c r="AB313" s="161">
        <f>AVERAGE(茨城!$B313:$Z313)</f>
        <v>14.316666666666666</v>
      </c>
      <c r="AC313" s="161">
        <f>AVERAGE(栃木!$B313:$Z313)</f>
        <v>15.381818181818183</v>
      </c>
      <c r="AD313" s="161">
        <f>AVERAGE(群馬!$B313:$Z313)</f>
        <v>15.1625</v>
      </c>
      <c r="AE313" s="161">
        <f>AVERAGE(埼玉!$B313:$Z313)</f>
        <v>15.354999999999999</v>
      </c>
      <c r="AF313" s="161">
        <f>AVERAGE(千葉!$B313:$AA313)</f>
        <v>14.161904761904763</v>
      </c>
      <c r="AG313" s="161">
        <f>AVERAGE(東京!$B313:$Z313)</f>
        <v>15.725000000000001</v>
      </c>
      <c r="AH313" s="161">
        <f>AVERAGE(神奈川!$B313:$Z313)</f>
        <v>14.661538461538463</v>
      </c>
      <c r="AI313" s="161">
        <f>AVERAGE(山梨!$B313:$Z313)</f>
        <v>11.95</v>
      </c>
      <c r="AJ313" s="161">
        <f>AVERAGE(長野!$B313:$Z313)</f>
        <v>12.066666666666665</v>
      </c>
      <c r="AK313" s="161">
        <f>AVERAGE(静岡!$B313:$AC313)</f>
        <v>12.707999999999997</v>
      </c>
      <c r="AL313" s="66"/>
      <c r="AM313" s="73"/>
    </row>
    <row r="314" spans="1:39" x14ac:dyDescent="0.15">
      <c r="A314">
        <f t="shared" si="16"/>
        <v>2</v>
      </c>
      <c r="B314" s="72">
        <v>43502</v>
      </c>
      <c r="C314">
        <f>COUNT(茨城!$B314:$Z314)</f>
        <v>18</v>
      </c>
      <c r="D314">
        <f>COUNT(栃木!$B314:$Z314)</f>
        <v>11</v>
      </c>
      <c r="E314">
        <f>COUNT(群馬!$B314:$Z314)</f>
        <v>8</v>
      </c>
      <c r="F314">
        <f>COUNT(埼玉!$B314:$Z314)</f>
        <v>20</v>
      </c>
      <c r="G314">
        <f>COUNT(千葉!$B314:$AA314)</f>
        <v>21</v>
      </c>
      <c r="H314">
        <f>COUNT(東京!$B314:$Z314)</f>
        <v>8</v>
      </c>
      <c r="I314">
        <f>COUNT(神奈川!$B314:$Z314)</f>
        <v>13</v>
      </c>
      <c r="J314">
        <f>COUNT(山梨!$B314:$Z314)</f>
        <v>4</v>
      </c>
      <c r="K314">
        <f>COUNT(長野!$B314:$Z314)</f>
        <v>6</v>
      </c>
      <c r="L314">
        <f>COUNT(静岡!$B314:$AC314)</f>
        <v>26</v>
      </c>
      <c r="M314" s="66">
        <f t="shared" si="17"/>
        <v>135</v>
      </c>
      <c r="O314" s="276">
        <f>MAX(茨城!$B314:$Z314)</f>
        <v>37.200000000000003</v>
      </c>
      <c r="P314" s="276">
        <f>MAX(栃木!$B314:$Z314)</f>
        <v>35.1</v>
      </c>
      <c r="Q314" s="276">
        <f>MAX(群馬!$B314:$Z314)</f>
        <v>30.9</v>
      </c>
      <c r="R314" s="276">
        <f>MAX(埼玉!$B314:$Z314)</f>
        <v>34.4</v>
      </c>
      <c r="S314" s="276">
        <f>MAX(千葉!$B314:$AA314)</f>
        <v>30</v>
      </c>
      <c r="T314" s="276">
        <f>MAX(東京!$B314:$Z314)</f>
        <v>32.1</v>
      </c>
      <c r="U314" s="276">
        <f>MAX(神奈川!$B314:$Z314)</f>
        <v>30.7</v>
      </c>
      <c r="V314" s="276">
        <f>MAX(山梨!$B314:$Z314)</f>
        <v>31.400000000000002</v>
      </c>
      <c r="W314" s="276">
        <f>MAX(長野!$B314:$Z314)</f>
        <v>19.8</v>
      </c>
      <c r="X314" s="449">
        <f>MAX(静岡!$B314:$AC314)</f>
        <v>21.8</v>
      </c>
      <c r="Y314" s="278">
        <f t="shared" si="18"/>
        <v>37.200000000000003</v>
      </c>
      <c r="Z314" s="277" t="str">
        <f t="shared" ca="1" si="19"/>
        <v>茨城</v>
      </c>
      <c r="AA314" s="160"/>
      <c r="AB314" s="161">
        <f>AVERAGE(茨城!$B314:$Z314)</f>
        <v>21.572222222222226</v>
      </c>
      <c r="AC314" s="161">
        <f>AVERAGE(栃木!$B314:$Z314)</f>
        <v>21.83636363636364</v>
      </c>
      <c r="AD314" s="161">
        <f>AVERAGE(群馬!$B314:$Z314)</f>
        <v>16.5625</v>
      </c>
      <c r="AE314" s="161">
        <f>AVERAGE(埼玉!$B314:$Z314)</f>
        <v>26.495000000000005</v>
      </c>
      <c r="AF314" s="161">
        <f>AVERAGE(千葉!$B314:$AA314)</f>
        <v>21.447619047619046</v>
      </c>
      <c r="AG314" s="161">
        <f>AVERAGE(東京!$B314:$Z314)</f>
        <v>26.25</v>
      </c>
      <c r="AH314" s="161">
        <f>AVERAGE(神奈川!$B314:$Z314)</f>
        <v>20.884615384615383</v>
      </c>
      <c r="AI314" s="161">
        <f>AVERAGE(山梨!$B314:$Z314)</f>
        <v>16.45</v>
      </c>
      <c r="AJ314" s="161">
        <f>AVERAGE(長野!$B314:$Z314)</f>
        <v>14.383333333333333</v>
      </c>
      <c r="AK314" s="161">
        <f>AVERAGE(静岡!$B314:$AC314)</f>
        <v>10.476923076923075</v>
      </c>
      <c r="AL314" s="66"/>
      <c r="AM314" s="73"/>
    </row>
    <row r="315" spans="1:39" x14ac:dyDescent="0.15">
      <c r="A315">
        <f t="shared" si="16"/>
        <v>2</v>
      </c>
      <c r="B315" s="72">
        <v>43503</v>
      </c>
      <c r="C315">
        <f>COUNT(茨城!$B315:$Z315)</f>
        <v>18</v>
      </c>
      <c r="D315">
        <f>COUNT(栃木!$B315:$Z315)</f>
        <v>11</v>
      </c>
      <c r="E315">
        <f>COUNT(群馬!$B315:$Z315)</f>
        <v>8</v>
      </c>
      <c r="F315">
        <f>COUNT(埼玉!$B315:$Z315)</f>
        <v>20</v>
      </c>
      <c r="G315">
        <f>COUNT(千葉!$B315:$AA315)</f>
        <v>21</v>
      </c>
      <c r="H315">
        <f>COUNT(東京!$B315:$Z315)</f>
        <v>8</v>
      </c>
      <c r="I315">
        <f>COUNT(神奈川!$B315:$Z315)</f>
        <v>13</v>
      </c>
      <c r="J315">
        <f>COUNT(山梨!$B315:$Z315)</f>
        <v>4</v>
      </c>
      <c r="K315">
        <f>COUNT(長野!$B315:$Z315)</f>
        <v>6</v>
      </c>
      <c r="L315">
        <f>COUNT(静岡!$B315:$AC315)</f>
        <v>26</v>
      </c>
      <c r="M315" s="66">
        <f t="shared" si="17"/>
        <v>135</v>
      </c>
      <c r="O315" s="276">
        <f>MAX(茨城!$B315:$Z315)</f>
        <v>44.4</v>
      </c>
      <c r="P315" s="276">
        <f>MAX(栃木!$B315:$Z315)</f>
        <v>28</v>
      </c>
      <c r="Q315" s="276">
        <f>MAX(群馬!$B315:$Z315)</f>
        <v>24.5</v>
      </c>
      <c r="R315" s="276">
        <f>MAX(埼玉!$B315:$Z315)</f>
        <v>37.700000000000003</v>
      </c>
      <c r="S315" s="276">
        <f>MAX(千葉!$B315:$AA315)</f>
        <v>33.6</v>
      </c>
      <c r="T315" s="276">
        <f>MAX(東京!$B315:$Z315)</f>
        <v>40.4</v>
      </c>
      <c r="U315" s="276">
        <f>MAX(神奈川!$B315:$Z315)</f>
        <v>22.1</v>
      </c>
      <c r="V315" s="276">
        <f>MAX(山梨!$B315:$Z315)</f>
        <v>21.8</v>
      </c>
      <c r="W315" s="276">
        <f>MAX(長野!$B315:$Z315)</f>
        <v>14.6</v>
      </c>
      <c r="X315" s="449">
        <f>MAX(静岡!$B315:$AC315)</f>
        <v>18.8</v>
      </c>
      <c r="Y315" s="278">
        <f t="shared" si="18"/>
        <v>44.4</v>
      </c>
      <c r="Z315" s="277" t="str">
        <f t="shared" ca="1" si="19"/>
        <v>茨城</v>
      </c>
      <c r="AA315" s="160"/>
      <c r="AB315" s="161">
        <f>AVERAGE(茨城!$B315:$Z315)</f>
        <v>22.872222222222224</v>
      </c>
      <c r="AC315" s="161">
        <f>AVERAGE(栃木!$B315:$Z315)</f>
        <v>15.454545454545455</v>
      </c>
      <c r="AD315" s="161">
        <f>AVERAGE(群馬!$B315:$Z315)</f>
        <v>9.1624999999999996</v>
      </c>
      <c r="AE315" s="161">
        <f>AVERAGE(埼玉!$B315:$Z315)</f>
        <v>19.420000000000002</v>
      </c>
      <c r="AF315" s="161">
        <f>AVERAGE(千葉!$B315:$AA315)</f>
        <v>20.542857142857144</v>
      </c>
      <c r="AG315" s="161">
        <f>AVERAGE(東京!$B315:$Z315)</f>
        <v>24.774999999999999</v>
      </c>
      <c r="AH315" s="161">
        <f>AVERAGE(神奈川!$B315:$Z315)</f>
        <v>14.923076923076923</v>
      </c>
      <c r="AI315" s="161">
        <f>AVERAGE(山梨!$B315:$Z315)</f>
        <v>11.725000000000001</v>
      </c>
      <c r="AJ315" s="161">
        <f>AVERAGE(長野!$B315:$Z315)</f>
        <v>8.9166666666666661</v>
      </c>
      <c r="AK315" s="161">
        <f>AVERAGE(静岡!$B315:$AC315)</f>
        <v>11.015384615384619</v>
      </c>
      <c r="AL315" s="66"/>
      <c r="AM315" s="73"/>
    </row>
    <row r="316" spans="1:39" x14ac:dyDescent="0.15">
      <c r="A316">
        <f t="shared" si="16"/>
        <v>2</v>
      </c>
      <c r="B316" s="72">
        <v>43504</v>
      </c>
      <c r="C316">
        <f>COUNT(茨城!$B316:$Z316)</f>
        <v>18</v>
      </c>
      <c r="D316">
        <f>COUNT(栃木!$B316:$Z316)</f>
        <v>11</v>
      </c>
      <c r="E316">
        <f>COUNT(群馬!$B316:$Z316)</f>
        <v>8</v>
      </c>
      <c r="F316">
        <f>COUNT(埼玉!$B316:$Z316)</f>
        <v>20</v>
      </c>
      <c r="G316">
        <f>COUNT(千葉!$B316:$AA316)</f>
        <v>21</v>
      </c>
      <c r="H316">
        <f>COUNT(東京!$B316:$Z316)</f>
        <v>8</v>
      </c>
      <c r="I316">
        <f>COUNT(神奈川!$B316:$Z316)</f>
        <v>13</v>
      </c>
      <c r="J316">
        <f>COUNT(山梨!$B316:$Z316)</f>
        <v>4</v>
      </c>
      <c r="K316">
        <f>COUNT(長野!$B316:$Z316)</f>
        <v>6</v>
      </c>
      <c r="L316">
        <f>COUNT(静岡!$B316:$AC316)</f>
        <v>26</v>
      </c>
      <c r="M316" s="66">
        <f t="shared" si="17"/>
        <v>135</v>
      </c>
      <c r="O316" s="276">
        <f>MAX(茨城!$B316:$Z316)</f>
        <v>8.5</v>
      </c>
      <c r="P316" s="276">
        <f>MAX(栃木!$B316:$Z316)</f>
        <v>7.7</v>
      </c>
      <c r="Q316" s="276">
        <f>MAX(群馬!$B316:$Z316)</f>
        <v>6.2</v>
      </c>
      <c r="R316" s="276">
        <f>MAX(埼玉!$B316:$Z316)</f>
        <v>6.7</v>
      </c>
      <c r="S316" s="276">
        <f>MAX(千葉!$B316:$AA316)</f>
        <v>9.1999999999999993</v>
      </c>
      <c r="T316" s="276">
        <f>MAX(東京!$B316:$Z316)</f>
        <v>6.9</v>
      </c>
      <c r="U316" s="276">
        <f>MAX(神奈川!$B316:$Z316)</f>
        <v>7.3</v>
      </c>
      <c r="V316" s="276">
        <f>MAX(山梨!$B316:$Z316)</f>
        <v>9.5</v>
      </c>
      <c r="W316" s="276">
        <f>MAX(長野!$B316:$Z316)</f>
        <v>8.3000000000000007</v>
      </c>
      <c r="X316" s="449">
        <f>MAX(静岡!$B316:$AC316)</f>
        <v>9.3000000000000007</v>
      </c>
      <c r="Y316" s="278">
        <f t="shared" si="18"/>
        <v>9.5</v>
      </c>
      <c r="Z316" s="277" t="str">
        <f t="shared" ca="1" si="19"/>
        <v/>
      </c>
      <c r="AA316" s="160"/>
      <c r="AB316" s="161">
        <f>AVERAGE(茨城!$B316:$Z316)</f>
        <v>5.45</v>
      </c>
      <c r="AC316" s="161">
        <f>AVERAGE(栃木!$B316:$Z316)</f>
        <v>4.6909090909090914</v>
      </c>
      <c r="AD316" s="161">
        <f>AVERAGE(群馬!$B316:$Z316)</f>
        <v>3.6124999999999994</v>
      </c>
      <c r="AE316" s="161">
        <f>AVERAGE(埼玉!$B316:$Z316)</f>
        <v>3.7199999999999998</v>
      </c>
      <c r="AF316" s="161">
        <f>AVERAGE(千葉!$B316:$AA316)</f>
        <v>4.8571428571428577</v>
      </c>
      <c r="AG316" s="161">
        <f>AVERAGE(東京!$B316:$Z316)</f>
        <v>4.9375000000000009</v>
      </c>
      <c r="AH316" s="161">
        <f>AVERAGE(神奈川!$B316:$Z316)</f>
        <v>4.0307692307692307</v>
      </c>
      <c r="AI316" s="161">
        <f>AVERAGE(山梨!$B316:$Z316)</f>
        <v>6.15</v>
      </c>
      <c r="AJ316" s="161">
        <f>AVERAGE(長野!$B316:$Z316)</f>
        <v>4.1000000000000005</v>
      </c>
      <c r="AK316" s="161">
        <f>AVERAGE(静岡!$B316:$AC316)</f>
        <v>5.5730769230769237</v>
      </c>
      <c r="AL316" s="66"/>
      <c r="AM316" s="73"/>
    </row>
    <row r="317" spans="1:39" x14ac:dyDescent="0.15">
      <c r="A317">
        <f t="shared" si="16"/>
        <v>2</v>
      </c>
      <c r="B317" s="72">
        <v>43505</v>
      </c>
      <c r="C317">
        <f>COUNT(茨城!$B317:$Z317)</f>
        <v>18</v>
      </c>
      <c r="D317">
        <f>COUNT(栃木!$B317:$Z317)</f>
        <v>11</v>
      </c>
      <c r="E317">
        <f>COUNT(群馬!$B317:$Z317)</f>
        <v>8</v>
      </c>
      <c r="F317">
        <f>COUNT(埼玉!$B317:$Z317)</f>
        <v>20</v>
      </c>
      <c r="G317">
        <f>COUNT(千葉!$B317:$AA317)</f>
        <v>21</v>
      </c>
      <c r="H317">
        <f>COUNT(東京!$B317:$Z317)</f>
        <v>8</v>
      </c>
      <c r="I317">
        <f>COUNT(神奈川!$B317:$Z317)</f>
        <v>13</v>
      </c>
      <c r="J317">
        <f>COUNT(山梨!$B317:$Z317)</f>
        <v>4</v>
      </c>
      <c r="K317">
        <f>COUNT(長野!$B317:$Z317)</f>
        <v>6</v>
      </c>
      <c r="L317">
        <f>COUNT(静岡!$B317:$AC317)</f>
        <v>26</v>
      </c>
      <c r="M317" s="66">
        <f t="shared" si="17"/>
        <v>135</v>
      </c>
      <c r="O317" s="276">
        <f>MAX(茨城!$B317:$Z317)</f>
        <v>16.399999999999999</v>
      </c>
      <c r="P317" s="276">
        <f>MAX(栃木!$B317:$Z317)</f>
        <v>14.6</v>
      </c>
      <c r="Q317" s="276">
        <f>MAX(群馬!$B317:$Z317)</f>
        <v>20.2</v>
      </c>
      <c r="R317" s="276">
        <f>MAX(埼玉!$B317:$Z317)</f>
        <v>17.100000000000001</v>
      </c>
      <c r="S317" s="276">
        <f>MAX(千葉!$B317:$AA317)</f>
        <v>16.899999999999999</v>
      </c>
      <c r="T317" s="276">
        <f>MAX(東京!$B317:$Z317)</f>
        <v>18</v>
      </c>
      <c r="U317" s="276">
        <f>MAX(神奈川!$B317:$Z317)</f>
        <v>15.8</v>
      </c>
      <c r="V317" s="276">
        <f>MAX(山梨!$B317:$Z317)</f>
        <v>13.8</v>
      </c>
      <c r="W317" s="276">
        <f>MAX(長野!$B317:$Z317)</f>
        <v>8</v>
      </c>
      <c r="X317" s="449">
        <f>MAX(静岡!$B317:$AC317)</f>
        <v>10.3</v>
      </c>
      <c r="Y317" s="278">
        <f t="shared" si="18"/>
        <v>20.2</v>
      </c>
      <c r="Z317" s="277" t="str">
        <f t="shared" ca="1" si="19"/>
        <v/>
      </c>
      <c r="AA317" s="160"/>
      <c r="AB317" s="161">
        <f>AVERAGE(茨城!$B317:$Z317)</f>
        <v>9.4499999999999993</v>
      </c>
      <c r="AC317" s="161">
        <f>AVERAGE(栃木!$B317:$Z317)</f>
        <v>10.263636363636362</v>
      </c>
      <c r="AD317" s="161">
        <f>AVERAGE(群馬!$B317:$Z317)</f>
        <v>13.125</v>
      </c>
      <c r="AE317" s="161">
        <f>AVERAGE(埼玉!$B317:$Z317)</f>
        <v>14.415000000000003</v>
      </c>
      <c r="AF317" s="161">
        <f>AVERAGE(千葉!$B317:$AA317)</f>
        <v>11.12857142857143</v>
      </c>
      <c r="AG317" s="161">
        <f>AVERAGE(東京!$B317:$Z317)</f>
        <v>16.4375</v>
      </c>
      <c r="AH317" s="161">
        <f>AVERAGE(神奈川!$B317:$Z317)</f>
        <v>13.292307692307693</v>
      </c>
      <c r="AI317" s="161">
        <f>AVERAGE(山梨!$B317:$Z317)</f>
        <v>8.75</v>
      </c>
      <c r="AJ317" s="161">
        <f>AVERAGE(長野!$B317:$Z317)</f>
        <v>5.416666666666667</v>
      </c>
      <c r="AK317" s="161">
        <f>AVERAGE(静岡!$B317:$AC317)</f>
        <v>7.4923076923076923</v>
      </c>
      <c r="AL317" s="66"/>
      <c r="AM317" s="73"/>
    </row>
    <row r="318" spans="1:39" x14ac:dyDescent="0.15">
      <c r="A318">
        <f t="shared" si="16"/>
        <v>2</v>
      </c>
      <c r="B318" s="72">
        <v>43506</v>
      </c>
      <c r="C318">
        <f>COUNT(茨城!$B318:$Z318)</f>
        <v>18</v>
      </c>
      <c r="D318">
        <f>COUNT(栃木!$B318:$Z318)</f>
        <v>11</v>
      </c>
      <c r="E318">
        <f>COUNT(群馬!$B318:$Z318)</f>
        <v>8</v>
      </c>
      <c r="F318">
        <f>COUNT(埼玉!$B318:$Z318)</f>
        <v>20</v>
      </c>
      <c r="G318">
        <f>COUNT(千葉!$B318:$AA318)</f>
        <v>20</v>
      </c>
      <c r="H318">
        <f>COUNT(東京!$B318:$Z318)</f>
        <v>8</v>
      </c>
      <c r="I318">
        <f>COUNT(神奈川!$B318:$Z318)</f>
        <v>13</v>
      </c>
      <c r="J318">
        <f>COUNT(山梨!$B318:$Z318)</f>
        <v>4</v>
      </c>
      <c r="K318">
        <f>COUNT(長野!$B318:$Z318)</f>
        <v>6</v>
      </c>
      <c r="L318">
        <f>COUNT(静岡!$B318:$AC318)</f>
        <v>26</v>
      </c>
      <c r="M318" s="66">
        <f t="shared" si="17"/>
        <v>134</v>
      </c>
      <c r="O318" s="276">
        <f>MAX(茨城!$B318:$Z318)</f>
        <v>9.1999999999999993</v>
      </c>
      <c r="P318" s="276">
        <f>MAX(栃木!$B318:$Z318)</f>
        <v>10.3</v>
      </c>
      <c r="Q318" s="276">
        <f>MAX(群馬!$B318:$Z318)</f>
        <v>11.5</v>
      </c>
      <c r="R318" s="276">
        <f>MAX(埼玉!$B318:$Z318)</f>
        <v>13</v>
      </c>
      <c r="S318" s="276">
        <f>MAX(千葉!$B318:$AA318)</f>
        <v>8.6</v>
      </c>
      <c r="T318" s="276">
        <f>MAX(東京!$B318:$Z318)</f>
        <v>8.9</v>
      </c>
      <c r="U318" s="276">
        <f>MAX(神奈川!$B318:$Z318)</f>
        <v>10.3</v>
      </c>
      <c r="V318" s="276">
        <f>MAX(山梨!$B318:$Z318)</f>
        <v>6.2</v>
      </c>
      <c r="W318" s="276">
        <f>MAX(長野!$B318:$Z318)</f>
        <v>9.4</v>
      </c>
      <c r="X318" s="449">
        <f>MAX(静岡!$B318:$AC318)</f>
        <v>8.4</v>
      </c>
      <c r="Y318" s="278">
        <f t="shared" si="18"/>
        <v>13</v>
      </c>
      <c r="Z318" s="277" t="str">
        <f t="shared" ca="1" si="19"/>
        <v/>
      </c>
      <c r="AA318" s="160"/>
      <c r="AB318" s="161">
        <f>AVERAGE(茨城!$B318:$Z318)</f>
        <v>5.6722222222222207</v>
      </c>
      <c r="AC318" s="161">
        <f>AVERAGE(栃木!$B318:$Z318)</f>
        <v>5.7727272727272725</v>
      </c>
      <c r="AD318" s="161">
        <f>AVERAGE(群馬!$B318:$Z318)</f>
        <v>7.3374999999999995</v>
      </c>
      <c r="AE318" s="161">
        <f>AVERAGE(埼玉!$B318:$Z318)</f>
        <v>7.705000000000001</v>
      </c>
      <c r="AF318" s="161">
        <f>AVERAGE(千葉!$B318:$AA318)</f>
        <v>6.1049999999999986</v>
      </c>
      <c r="AG318" s="161">
        <f>AVERAGE(東京!$B318:$Z318)</f>
        <v>7.4625000000000004</v>
      </c>
      <c r="AH318" s="161">
        <f>AVERAGE(神奈川!$B318:$Z318)</f>
        <v>7.9076923076923071</v>
      </c>
      <c r="AI318" s="161">
        <f>AVERAGE(山梨!$B318:$Z318)</f>
        <v>5.0250000000000004</v>
      </c>
      <c r="AJ318" s="161">
        <f>AVERAGE(長野!$B318:$Z318)</f>
        <v>5.8</v>
      </c>
      <c r="AK318" s="161">
        <f>AVERAGE(静岡!$B318:$AC318)</f>
        <v>5.3153846153846152</v>
      </c>
      <c r="AL318" s="66"/>
      <c r="AM318" s="73"/>
    </row>
    <row r="319" spans="1:39" x14ac:dyDescent="0.15">
      <c r="A319">
        <f t="shared" si="16"/>
        <v>2</v>
      </c>
      <c r="B319" s="72">
        <v>43507</v>
      </c>
      <c r="C319">
        <f>COUNT(茨城!$B319:$Z319)</f>
        <v>18</v>
      </c>
      <c r="D319">
        <f>COUNT(栃木!$B319:$Z319)</f>
        <v>10</v>
      </c>
      <c r="E319">
        <f>COUNT(群馬!$B319:$Z319)</f>
        <v>8</v>
      </c>
      <c r="F319">
        <f>COUNT(埼玉!$B319:$Z319)</f>
        <v>20</v>
      </c>
      <c r="G319">
        <f>COUNT(千葉!$B319:$AA319)</f>
        <v>20</v>
      </c>
      <c r="H319">
        <f>COUNT(東京!$B319:$Z319)</f>
        <v>7</v>
      </c>
      <c r="I319">
        <f>COUNT(神奈川!$B319:$Z319)</f>
        <v>13</v>
      </c>
      <c r="J319">
        <f>COUNT(山梨!$B319:$Z319)</f>
        <v>4</v>
      </c>
      <c r="K319">
        <f>COUNT(長野!$B319:$Z319)</f>
        <v>6</v>
      </c>
      <c r="L319">
        <f>COUNT(静岡!$B319:$AC319)</f>
        <v>26</v>
      </c>
      <c r="M319" s="66">
        <f t="shared" si="17"/>
        <v>132</v>
      </c>
      <c r="O319" s="276">
        <f>MAX(茨城!$B319:$Z319)</f>
        <v>15.9</v>
      </c>
      <c r="P319" s="276">
        <f>MAX(栃木!$B319:$Z319)</f>
        <v>12.9</v>
      </c>
      <c r="Q319" s="276">
        <f>MAX(群馬!$B319:$Z319)</f>
        <v>14.5</v>
      </c>
      <c r="R319" s="276">
        <f>MAX(埼玉!$B319:$Z319)</f>
        <v>17.5</v>
      </c>
      <c r="S319" s="276">
        <f>MAX(千葉!$B319:$AA319)</f>
        <v>14.5</v>
      </c>
      <c r="T319" s="276">
        <f>MAX(東京!$B319:$Z319)</f>
        <v>16.100000000000001</v>
      </c>
      <c r="U319" s="276">
        <f>MAX(神奈川!$B319:$Z319)</f>
        <v>16.399999999999999</v>
      </c>
      <c r="V319" s="276">
        <f>MAX(山梨!$B319:$Z319)</f>
        <v>12.8</v>
      </c>
      <c r="W319" s="276">
        <f>MAX(長野!$B319:$Z319)</f>
        <v>14</v>
      </c>
      <c r="X319" s="449">
        <f>MAX(静岡!$B319:$AC319)</f>
        <v>14.3</v>
      </c>
      <c r="Y319" s="278">
        <f t="shared" si="18"/>
        <v>17.5</v>
      </c>
      <c r="Z319" s="277" t="str">
        <f t="shared" ca="1" si="19"/>
        <v/>
      </c>
      <c r="AA319" s="160"/>
      <c r="AB319" s="161">
        <f>AVERAGE(茨城!$B319:$Z319)</f>
        <v>10.277777777777777</v>
      </c>
      <c r="AC319" s="161">
        <f>AVERAGE(栃木!$B319:$Z319)</f>
        <v>9.84</v>
      </c>
      <c r="AD319" s="161">
        <f>AVERAGE(群馬!$B319:$Z319)</f>
        <v>11.362500000000002</v>
      </c>
      <c r="AE319" s="161">
        <f>AVERAGE(埼玉!$B319:$Z319)</f>
        <v>14.205000000000002</v>
      </c>
      <c r="AF319" s="161">
        <f>AVERAGE(千葉!$B319:$AA319)</f>
        <v>10.639999999999999</v>
      </c>
      <c r="AG319" s="161">
        <f>AVERAGE(東京!$B319:$Z319)</f>
        <v>15.357142857142858</v>
      </c>
      <c r="AH319" s="161">
        <f>AVERAGE(神奈川!$B319:$Z319)</f>
        <v>13.761538461538461</v>
      </c>
      <c r="AI319" s="161">
        <f>AVERAGE(山梨!$B319:$Z319)</f>
        <v>9.125</v>
      </c>
      <c r="AJ319" s="161">
        <f>AVERAGE(長野!$B319:$Z319)</f>
        <v>7.5999999999999988</v>
      </c>
      <c r="AK319" s="161">
        <f>AVERAGE(静岡!$B319:$AC319)</f>
        <v>8.7423076923076923</v>
      </c>
      <c r="AL319" s="66"/>
      <c r="AM319" s="73"/>
    </row>
    <row r="320" spans="1:39" x14ac:dyDescent="0.15">
      <c r="A320">
        <f t="shared" si="16"/>
        <v>2</v>
      </c>
      <c r="B320" s="72">
        <v>43508</v>
      </c>
      <c r="C320">
        <f>COUNT(茨城!$B320:$Z320)</f>
        <v>18</v>
      </c>
      <c r="D320">
        <f>COUNT(栃木!$B320:$Z320)</f>
        <v>10</v>
      </c>
      <c r="E320">
        <f>COUNT(群馬!$B320:$Z320)</f>
        <v>8</v>
      </c>
      <c r="F320">
        <f>COUNT(埼玉!$B320:$Z320)</f>
        <v>20</v>
      </c>
      <c r="G320">
        <f>COUNT(千葉!$B320:$AA320)</f>
        <v>20</v>
      </c>
      <c r="H320">
        <f>COUNT(東京!$B320:$Z320)</f>
        <v>8</v>
      </c>
      <c r="I320">
        <f>COUNT(神奈川!$B320:$Z320)</f>
        <v>13</v>
      </c>
      <c r="J320">
        <f>COUNT(山梨!$B320:$Z320)</f>
        <v>4</v>
      </c>
      <c r="K320">
        <f>COUNT(長野!$B320:$Z320)</f>
        <v>6</v>
      </c>
      <c r="L320">
        <f>COUNT(静岡!$B320:$AC320)</f>
        <v>26</v>
      </c>
      <c r="M320" s="66">
        <f t="shared" si="17"/>
        <v>133</v>
      </c>
      <c r="O320" s="276">
        <f>MAX(茨城!$B320:$Z320)</f>
        <v>14.7</v>
      </c>
      <c r="P320" s="276">
        <f>MAX(栃木!$B320:$Z320)</f>
        <v>14.6</v>
      </c>
      <c r="Q320" s="276">
        <f>MAX(群馬!$B320:$Z320)</f>
        <v>9.1</v>
      </c>
      <c r="R320" s="276">
        <f>MAX(埼玉!$B320:$Z320)</f>
        <v>13.4</v>
      </c>
      <c r="S320" s="276">
        <f>MAX(千葉!$B320:$AA320)</f>
        <v>11.8</v>
      </c>
      <c r="T320" s="276">
        <f>MAX(東京!$B320:$Z320)</f>
        <v>9.8000000000000007</v>
      </c>
      <c r="U320" s="276">
        <f>MAX(神奈川!$B320:$Z320)</f>
        <v>11.2</v>
      </c>
      <c r="V320" s="276">
        <f>MAX(山梨!$B320:$Z320)</f>
        <v>7</v>
      </c>
      <c r="W320" s="276">
        <f>MAX(長野!$B320:$Z320)</f>
        <v>10.7</v>
      </c>
      <c r="X320" s="449">
        <f>MAX(静岡!$B320:$AC320)</f>
        <v>9.4</v>
      </c>
      <c r="Y320" s="278">
        <f t="shared" si="18"/>
        <v>14.7</v>
      </c>
      <c r="Z320" s="277" t="str">
        <f t="shared" ca="1" si="19"/>
        <v/>
      </c>
      <c r="AA320" s="160"/>
      <c r="AB320" s="161">
        <f>AVERAGE(茨城!$B320:$Z320)</f>
        <v>9.1444444444444439</v>
      </c>
      <c r="AC320" s="161">
        <f>AVERAGE(栃木!$B320:$Z320)</f>
        <v>7.81</v>
      </c>
      <c r="AD320" s="161">
        <f>AVERAGE(群馬!$B320:$Z320)</f>
        <v>6.0250000000000004</v>
      </c>
      <c r="AE320" s="161">
        <f>AVERAGE(埼玉!$B320:$Z320)</f>
        <v>8.4599999999999991</v>
      </c>
      <c r="AF320" s="161">
        <f>AVERAGE(千葉!$B320:$AA320)</f>
        <v>9.3750000000000018</v>
      </c>
      <c r="AG320" s="161">
        <f>AVERAGE(東京!$B320:$Z320)</f>
        <v>8.1125000000000007</v>
      </c>
      <c r="AH320" s="161">
        <f>AVERAGE(神奈川!$B320:$Z320)</f>
        <v>9.361538461538462</v>
      </c>
      <c r="AI320" s="161">
        <f>AVERAGE(山梨!$B320:$Z320)</f>
        <v>6.1000000000000005</v>
      </c>
      <c r="AJ320" s="161">
        <f>AVERAGE(長野!$B320:$Z320)</f>
        <v>4.9833333333333334</v>
      </c>
      <c r="AK320" s="161">
        <f>AVERAGE(静岡!$B320:$AC320)</f>
        <v>5.2153846153846137</v>
      </c>
      <c r="AL320" s="66"/>
      <c r="AM320" s="73"/>
    </row>
    <row r="321" spans="1:39" x14ac:dyDescent="0.15">
      <c r="A321">
        <f t="shared" si="16"/>
        <v>2</v>
      </c>
      <c r="B321" s="72">
        <v>43509</v>
      </c>
      <c r="C321">
        <f>COUNT(茨城!$B321:$Z321)</f>
        <v>17</v>
      </c>
      <c r="D321">
        <f>COUNT(栃木!$B321:$Z321)</f>
        <v>11</v>
      </c>
      <c r="E321">
        <f>COUNT(群馬!$B321:$Z321)</f>
        <v>8</v>
      </c>
      <c r="F321">
        <f>COUNT(埼玉!$B321:$Z321)</f>
        <v>20</v>
      </c>
      <c r="G321">
        <f>COUNT(千葉!$B321:$AA321)</f>
        <v>21</v>
      </c>
      <c r="H321">
        <f>COUNT(東京!$B321:$Z321)</f>
        <v>8</v>
      </c>
      <c r="I321">
        <f>COUNT(神奈川!$B321:$Z321)</f>
        <v>12</v>
      </c>
      <c r="J321">
        <f>COUNT(山梨!$B321:$Z321)</f>
        <v>4</v>
      </c>
      <c r="K321">
        <f>COUNT(長野!$B321:$Z321)</f>
        <v>6</v>
      </c>
      <c r="L321">
        <f>COUNT(静岡!$B321:$AC321)</f>
        <v>26</v>
      </c>
      <c r="M321" s="66">
        <f t="shared" si="17"/>
        <v>133</v>
      </c>
      <c r="O321" s="276">
        <f>MAX(茨城!$B321:$Z321)</f>
        <v>13.7</v>
      </c>
      <c r="P321" s="276">
        <f>MAX(栃木!$B321:$Z321)</f>
        <v>12.3</v>
      </c>
      <c r="Q321" s="276">
        <f>MAX(群馬!$B321:$Z321)</f>
        <v>14.4</v>
      </c>
      <c r="R321" s="276">
        <f>MAX(埼玉!$B321:$Z321)</f>
        <v>16.8</v>
      </c>
      <c r="S321" s="276">
        <f>MAX(千葉!$B321:$AA321)</f>
        <v>16.5</v>
      </c>
      <c r="T321" s="276">
        <f>MAX(東京!$B321:$Z321)</f>
        <v>17</v>
      </c>
      <c r="U321" s="276">
        <f>MAX(神奈川!$B321:$Z321)</f>
        <v>13.8</v>
      </c>
      <c r="V321" s="276">
        <f>MAX(山梨!$B321:$Z321)</f>
        <v>13.700000000000001</v>
      </c>
      <c r="W321" s="276">
        <f>MAX(長野!$B321:$Z321)</f>
        <v>18.7</v>
      </c>
      <c r="X321" s="449">
        <f>MAX(静岡!$B321:$AC321)</f>
        <v>14.3</v>
      </c>
      <c r="Y321" s="278">
        <f t="shared" si="18"/>
        <v>18.7</v>
      </c>
      <c r="Z321" s="277" t="str">
        <f t="shared" ca="1" si="19"/>
        <v/>
      </c>
      <c r="AA321" s="160"/>
      <c r="AB321" s="161">
        <f>AVERAGE(茨城!$B321:$Z321)</f>
        <v>8.9411764705882337</v>
      </c>
      <c r="AC321" s="161">
        <f>AVERAGE(栃木!$B321:$Z321)</f>
        <v>8.6454545454545428</v>
      </c>
      <c r="AD321" s="161">
        <f>AVERAGE(群馬!$B321:$Z321)</f>
        <v>9.0499999999999989</v>
      </c>
      <c r="AE321" s="161">
        <f>AVERAGE(埼玉!$B321:$Z321)</f>
        <v>11.254999999999999</v>
      </c>
      <c r="AF321" s="161">
        <f>AVERAGE(千葉!$B321:$AA321)</f>
        <v>11.323809523809523</v>
      </c>
      <c r="AG321" s="161">
        <f>AVERAGE(東京!$B321:$Z321)</f>
        <v>13.287500000000001</v>
      </c>
      <c r="AH321" s="161">
        <f>AVERAGE(神奈川!$B321:$Z321)</f>
        <v>11.141666666666667</v>
      </c>
      <c r="AI321" s="161">
        <f>AVERAGE(山梨!$B321:$Z321)</f>
        <v>10.625</v>
      </c>
      <c r="AJ321" s="161">
        <f>AVERAGE(長野!$B321:$Z321)</f>
        <v>9.5833333333333339</v>
      </c>
      <c r="AK321" s="161">
        <f>AVERAGE(静岡!$B321:$AC321)</f>
        <v>10.219230769230771</v>
      </c>
      <c r="AL321" s="66"/>
      <c r="AM321" s="73"/>
    </row>
    <row r="322" spans="1:39" x14ac:dyDescent="0.15">
      <c r="A322">
        <f t="shared" si="16"/>
        <v>2</v>
      </c>
      <c r="B322" s="72">
        <v>43510</v>
      </c>
      <c r="C322">
        <f>COUNT(茨城!$B322:$Z322)</f>
        <v>17</v>
      </c>
      <c r="D322">
        <f>COUNT(栃木!$B322:$Z322)</f>
        <v>10</v>
      </c>
      <c r="E322">
        <f>COUNT(群馬!$B322:$Z322)</f>
        <v>8</v>
      </c>
      <c r="F322">
        <f>COUNT(埼玉!$B322:$Z322)</f>
        <v>20</v>
      </c>
      <c r="G322">
        <f>COUNT(千葉!$B322:$AA322)</f>
        <v>21</v>
      </c>
      <c r="H322">
        <f>COUNT(東京!$B322:$Z322)</f>
        <v>8</v>
      </c>
      <c r="I322">
        <f>COUNT(神奈川!$B322:$Z322)</f>
        <v>12</v>
      </c>
      <c r="J322">
        <f>COUNT(山梨!$B322:$Z322)</f>
        <v>4</v>
      </c>
      <c r="K322">
        <f>COUNT(長野!$B322:$Z322)</f>
        <v>6</v>
      </c>
      <c r="L322">
        <f>COUNT(静岡!$B322:$AC322)</f>
        <v>26</v>
      </c>
      <c r="M322" s="66">
        <f t="shared" si="17"/>
        <v>132</v>
      </c>
      <c r="O322" s="276">
        <f>MAX(茨城!$B322:$Z322)</f>
        <v>9.9</v>
      </c>
      <c r="P322" s="276">
        <f>MAX(栃木!$B322:$Z322)</f>
        <v>7.7</v>
      </c>
      <c r="Q322" s="276">
        <f>MAX(群馬!$B322:$Z322)</f>
        <v>10.4</v>
      </c>
      <c r="R322" s="276">
        <f>MAX(埼玉!$B322:$Z322)</f>
        <v>10.8</v>
      </c>
      <c r="S322" s="276">
        <f>MAX(千葉!$B322:$AA322)</f>
        <v>11.6</v>
      </c>
      <c r="T322" s="276">
        <f>MAX(東京!$B322:$Z322)</f>
        <v>10.1</v>
      </c>
      <c r="U322" s="276">
        <f>MAX(神奈川!$B322:$Z322)</f>
        <v>13.3</v>
      </c>
      <c r="V322" s="276">
        <f>MAX(山梨!$B322:$Z322)</f>
        <v>11.3</v>
      </c>
      <c r="W322" s="276">
        <f>MAX(長野!$B322:$Z322)</f>
        <v>10.3</v>
      </c>
      <c r="X322" s="449">
        <f>MAX(静岡!$B322:$AC322)</f>
        <v>16.899999999999999</v>
      </c>
      <c r="Y322" s="278">
        <f t="shared" si="18"/>
        <v>16.899999999999999</v>
      </c>
      <c r="Z322" s="277" t="str">
        <f t="shared" ca="1" si="19"/>
        <v/>
      </c>
      <c r="AA322" s="160"/>
      <c r="AB322" s="161">
        <f>AVERAGE(茨城!$B322:$Z322)</f>
        <v>7.2823529411764705</v>
      </c>
      <c r="AC322" s="161">
        <f>AVERAGE(栃木!$B322:$Z322)</f>
        <v>5.7299999999999995</v>
      </c>
      <c r="AD322" s="161">
        <f>AVERAGE(群馬!$B322:$Z322)</f>
        <v>6.7875000000000005</v>
      </c>
      <c r="AE322" s="161">
        <f>AVERAGE(埼玉!$B322:$Z322)</f>
        <v>7.2549999999999981</v>
      </c>
      <c r="AF322" s="161">
        <f>AVERAGE(千葉!$B322:$AA322)</f>
        <v>9.0476190476190474</v>
      </c>
      <c r="AG322" s="161">
        <f>AVERAGE(東京!$B322:$Z322)</f>
        <v>8.0624999999999982</v>
      </c>
      <c r="AH322" s="161">
        <f>AVERAGE(神奈川!$B322:$Z322)</f>
        <v>8.4500000000000011</v>
      </c>
      <c r="AI322" s="161">
        <f>AVERAGE(山梨!$B322:$Z322)</f>
        <v>9.1000000000000014</v>
      </c>
      <c r="AJ322" s="161">
        <f>AVERAGE(長野!$B322:$Z322)</f>
        <v>6.55</v>
      </c>
      <c r="AK322" s="161">
        <f>AVERAGE(静岡!$B322:$AC322)</f>
        <v>10.66923076923077</v>
      </c>
      <c r="AL322" s="66"/>
      <c r="AM322" s="73"/>
    </row>
    <row r="323" spans="1:39" x14ac:dyDescent="0.15">
      <c r="A323">
        <f t="shared" ref="A323:A367" si="20">MONTH(B323)</f>
        <v>2</v>
      </c>
      <c r="B323" s="72">
        <v>43511</v>
      </c>
      <c r="C323">
        <f>COUNT(茨城!$B323:$Z323)</f>
        <v>18</v>
      </c>
      <c r="D323">
        <f>COUNT(栃木!$B323:$Z323)</f>
        <v>10</v>
      </c>
      <c r="E323">
        <f>COUNT(群馬!$B323:$Z323)</f>
        <v>8</v>
      </c>
      <c r="F323">
        <f>COUNT(埼玉!$B323:$Z323)</f>
        <v>20</v>
      </c>
      <c r="G323">
        <f>COUNT(千葉!$B323:$AA323)</f>
        <v>21</v>
      </c>
      <c r="H323">
        <f>COUNT(東京!$B323:$Z323)</f>
        <v>8</v>
      </c>
      <c r="I323">
        <f>COUNT(神奈川!$B323:$Z323)</f>
        <v>13</v>
      </c>
      <c r="J323">
        <f>COUNT(山梨!$B323:$Z323)</f>
        <v>4</v>
      </c>
      <c r="K323">
        <f>COUNT(長野!$B323:$Z323)</f>
        <v>6</v>
      </c>
      <c r="L323">
        <f>COUNT(静岡!$B323:$AC323)</f>
        <v>26</v>
      </c>
      <c r="M323" s="66">
        <f t="shared" si="17"/>
        <v>134</v>
      </c>
      <c r="O323" s="276">
        <f>MAX(茨城!$B323:$Z323)</f>
        <v>14.8</v>
      </c>
      <c r="P323" s="276">
        <f>MAX(栃木!$B323:$Z323)</f>
        <v>10.7</v>
      </c>
      <c r="Q323" s="276">
        <f>MAX(群馬!$B323:$Z323)</f>
        <v>13.6</v>
      </c>
      <c r="R323" s="276">
        <f>MAX(埼玉!$B323:$Z323)</f>
        <v>15.5</v>
      </c>
      <c r="S323" s="276">
        <f>MAX(千葉!$B323:$AA323)</f>
        <v>15.3</v>
      </c>
      <c r="T323" s="276">
        <f>MAX(東京!$B323:$Z323)</f>
        <v>18</v>
      </c>
      <c r="U323" s="276">
        <f>MAX(神奈川!$B323:$Z323)</f>
        <v>16.7</v>
      </c>
      <c r="V323" s="276">
        <f>MAX(山梨!$B323:$Z323)</f>
        <v>11.9</v>
      </c>
      <c r="W323" s="276">
        <f>MAX(長野!$B323:$Z323)</f>
        <v>12.1</v>
      </c>
      <c r="X323" s="449">
        <f>MAX(静岡!$B323:$AC323)</f>
        <v>15.3</v>
      </c>
      <c r="Y323" s="278">
        <f t="shared" si="18"/>
        <v>18</v>
      </c>
      <c r="Z323" s="277" t="str">
        <f t="shared" ca="1" si="19"/>
        <v/>
      </c>
      <c r="AA323" s="160"/>
      <c r="AB323" s="161">
        <f>AVERAGE(茨城!$B323:$Z323)</f>
        <v>8.5</v>
      </c>
      <c r="AC323" s="161">
        <f>AVERAGE(栃木!$B323:$Z323)</f>
        <v>6.09</v>
      </c>
      <c r="AD323" s="161">
        <f>AVERAGE(群馬!$B323:$Z323)</f>
        <v>10.237500000000001</v>
      </c>
      <c r="AE323" s="161">
        <f>AVERAGE(埼玉!$B323:$Z323)</f>
        <v>12.465</v>
      </c>
      <c r="AF323" s="161">
        <f>AVERAGE(千葉!$B323:$AA323)</f>
        <v>10.87142857142857</v>
      </c>
      <c r="AG323" s="161">
        <f>AVERAGE(東京!$B323:$Z323)</f>
        <v>15.937499999999998</v>
      </c>
      <c r="AH323" s="161">
        <f>AVERAGE(神奈川!$B323:$Z323)</f>
        <v>14.053846153846155</v>
      </c>
      <c r="AI323" s="161">
        <f>AVERAGE(山梨!$B323:$Z323)</f>
        <v>10.050000000000001</v>
      </c>
      <c r="AJ323" s="161">
        <f>AVERAGE(長野!$B323:$Z323)</f>
        <v>7.3500000000000005</v>
      </c>
      <c r="AK323" s="161">
        <f>AVERAGE(静岡!$B323:$AC323)</f>
        <v>9.9807692307692299</v>
      </c>
      <c r="AL323" s="66"/>
      <c r="AM323" s="73"/>
    </row>
    <row r="324" spans="1:39" x14ac:dyDescent="0.15">
      <c r="A324">
        <f t="shared" si="20"/>
        <v>2</v>
      </c>
      <c r="B324" s="72">
        <v>43512</v>
      </c>
      <c r="C324">
        <f>COUNT(茨城!$B324:$Z324)</f>
        <v>18</v>
      </c>
      <c r="D324">
        <f>COUNT(栃木!$B324:$Z324)</f>
        <v>11</v>
      </c>
      <c r="E324">
        <f>COUNT(群馬!$B324:$Z324)</f>
        <v>8</v>
      </c>
      <c r="F324">
        <f>COUNT(埼玉!$B324:$Z324)</f>
        <v>20</v>
      </c>
      <c r="G324">
        <f>COUNT(千葉!$B324:$AA324)</f>
        <v>21</v>
      </c>
      <c r="H324">
        <f>COUNT(東京!$B324:$Z324)</f>
        <v>8</v>
      </c>
      <c r="I324">
        <f>COUNT(神奈川!$B324:$Z324)</f>
        <v>13</v>
      </c>
      <c r="J324">
        <f>COUNT(山梨!$B324:$Z324)</f>
        <v>3</v>
      </c>
      <c r="K324">
        <f>COUNT(長野!$B324:$Z324)</f>
        <v>5</v>
      </c>
      <c r="L324">
        <f>COUNT(静岡!$B324:$AC324)</f>
        <v>26</v>
      </c>
      <c r="M324" s="66">
        <f t="shared" ref="M324:M367" si="21">SUM(C324:L324)</f>
        <v>133</v>
      </c>
      <c r="O324" s="276">
        <f>MAX(茨城!$B324:$Z324)</f>
        <v>17.7</v>
      </c>
      <c r="P324" s="276">
        <f>MAX(栃木!$B324:$Z324)</f>
        <v>15.6</v>
      </c>
      <c r="Q324" s="276">
        <f>MAX(群馬!$B324:$Z324)</f>
        <v>15.3</v>
      </c>
      <c r="R324" s="276">
        <f>MAX(埼玉!$B324:$Z324)</f>
        <v>18.3</v>
      </c>
      <c r="S324" s="276">
        <f>MAX(千葉!$B324:$AA324)</f>
        <v>26</v>
      </c>
      <c r="T324" s="276">
        <f>MAX(東京!$B324:$Z324)</f>
        <v>24</v>
      </c>
      <c r="U324" s="276">
        <f>MAX(神奈川!$B324:$Z324)</f>
        <v>26.1</v>
      </c>
      <c r="V324" s="276">
        <f>MAX(山梨!$B324:$Z324)</f>
        <v>17.100000000000001</v>
      </c>
      <c r="W324" s="276">
        <f>MAX(長野!$B324:$Z324)</f>
        <v>10.3</v>
      </c>
      <c r="X324" s="449">
        <f>MAX(静岡!$B324:$AC324)</f>
        <v>18.399999999999999</v>
      </c>
      <c r="Y324" s="278">
        <f t="shared" ref="Y324:Y367" si="22">MAX(O324:X324)</f>
        <v>26.1</v>
      </c>
      <c r="Z324" s="277" t="str">
        <f t="shared" ref="Z324:Z367" ca="1" si="23">IF(Y324&gt;35,OFFSET($O$2,0,MATCH(Y324,O324:X324,0)-1),"")</f>
        <v/>
      </c>
      <c r="AA324" s="160"/>
      <c r="AB324" s="161">
        <f>AVERAGE(茨城!$B324:$Z324)</f>
        <v>12.516666666666666</v>
      </c>
      <c r="AC324" s="161">
        <f>AVERAGE(栃木!$B324:$Z324)</f>
        <v>10.027272727272727</v>
      </c>
      <c r="AD324" s="161">
        <f>AVERAGE(群馬!$B324:$Z324)</f>
        <v>10.625</v>
      </c>
      <c r="AE324" s="161">
        <f>AVERAGE(埼玉!$B324:$Z324)</f>
        <v>13.710000000000003</v>
      </c>
      <c r="AF324" s="161">
        <f>AVERAGE(千葉!$B324:$AA324)</f>
        <v>17.252380952380953</v>
      </c>
      <c r="AG324" s="161">
        <f>AVERAGE(東京!$B324:$Z324)</f>
        <v>18.225000000000001</v>
      </c>
      <c r="AH324" s="161">
        <f>AVERAGE(神奈川!$B324:$Z324)</f>
        <v>19.507692307692309</v>
      </c>
      <c r="AI324" s="161">
        <f>AVERAGE(山梨!$B324:$Z324)</f>
        <v>11.800000000000002</v>
      </c>
      <c r="AJ324" s="161">
        <f>AVERAGE(長野!$B324:$Z324)</f>
        <v>7.6400000000000006</v>
      </c>
      <c r="AK324" s="161">
        <f>AVERAGE(静岡!$B324:$AC324)</f>
        <v>10.407692307692308</v>
      </c>
      <c r="AL324" s="66"/>
      <c r="AM324" s="73"/>
    </row>
    <row r="325" spans="1:39" x14ac:dyDescent="0.15">
      <c r="A325">
        <f t="shared" si="20"/>
        <v>2</v>
      </c>
      <c r="B325" s="72">
        <v>43513</v>
      </c>
      <c r="C325">
        <f>COUNT(茨城!$B325:$Z325)</f>
        <v>18</v>
      </c>
      <c r="D325">
        <f>COUNT(栃木!$B325:$Z325)</f>
        <v>11</v>
      </c>
      <c r="E325">
        <f>COUNT(群馬!$B325:$Z325)</f>
        <v>8</v>
      </c>
      <c r="F325">
        <f>COUNT(埼玉!$B325:$Z325)</f>
        <v>20</v>
      </c>
      <c r="G325">
        <f>COUNT(千葉!$B325:$AA325)</f>
        <v>21</v>
      </c>
      <c r="H325">
        <f>COUNT(東京!$B325:$Z325)</f>
        <v>8</v>
      </c>
      <c r="I325">
        <f>COUNT(神奈川!$B325:$Z325)</f>
        <v>13</v>
      </c>
      <c r="J325">
        <f>COUNT(山梨!$B325:$Z325)</f>
        <v>4</v>
      </c>
      <c r="K325">
        <f>COUNT(長野!$B325:$Z325)</f>
        <v>6</v>
      </c>
      <c r="L325">
        <f>COUNT(静岡!$B325:$AC325)</f>
        <v>26</v>
      </c>
      <c r="M325" s="66">
        <f t="shared" si="21"/>
        <v>135</v>
      </c>
      <c r="O325" s="276">
        <f>MAX(茨城!$B325:$Z325)</f>
        <v>16.5</v>
      </c>
      <c r="P325" s="276">
        <f>MAX(栃木!$B325:$Z325)</f>
        <v>13.8</v>
      </c>
      <c r="Q325" s="276">
        <f>MAX(群馬!$B325:$Z325)</f>
        <v>14.3</v>
      </c>
      <c r="R325" s="276">
        <f>MAX(埼玉!$B325:$Z325)</f>
        <v>12.9</v>
      </c>
      <c r="S325" s="276">
        <f>MAX(千葉!$B325:$AA325)</f>
        <v>17.2</v>
      </c>
      <c r="T325" s="276">
        <f>MAX(東京!$B325:$Z325)</f>
        <v>14.3</v>
      </c>
      <c r="U325" s="276">
        <f>MAX(神奈川!$B325:$Z325)</f>
        <v>14.8</v>
      </c>
      <c r="V325" s="276">
        <f>MAX(山梨!$B325:$Z325)</f>
        <v>12.200000000000001</v>
      </c>
      <c r="W325" s="276">
        <f>MAX(長野!$B325:$Z325)</f>
        <v>19.3</v>
      </c>
      <c r="X325" s="449">
        <f>MAX(静岡!$B325:$AC325)</f>
        <v>15</v>
      </c>
      <c r="Y325" s="278">
        <f t="shared" si="22"/>
        <v>19.3</v>
      </c>
      <c r="Z325" s="277" t="str">
        <f t="shared" ca="1" si="23"/>
        <v/>
      </c>
      <c r="AA325" s="160"/>
      <c r="AB325" s="161">
        <f>AVERAGE(茨城!$B325:$Z325)</f>
        <v>11.177777777777779</v>
      </c>
      <c r="AC325" s="161">
        <f>AVERAGE(栃木!$B325:$Z325)</f>
        <v>9.245454545454546</v>
      </c>
      <c r="AD325" s="161">
        <f>AVERAGE(群馬!$B325:$Z325)</f>
        <v>10.737499999999999</v>
      </c>
      <c r="AE325" s="161">
        <f>AVERAGE(埼玉!$B325:$Z325)</f>
        <v>11.535000000000002</v>
      </c>
      <c r="AF325" s="161">
        <f>AVERAGE(千葉!$B325:$AA325)</f>
        <v>11.814285714285717</v>
      </c>
      <c r="AG325" s="161">
        <f>AVERAGE(東京!$B325:$Z325)</f>
        <v>11.9</v>
      </c>
      <c r="AH325" s="161">
        <f>AVERAGE(神奈川!$B325:$Z325)</f>
        <v>12.115384615384617</v>
      </c>
      <c r="AI325" s="161">
        <f>AVERAGE(山梨!$B325:$Z325)</f>
        <v>9.875</v>
      </c>
      <c r="AJ325" s="161">
        <f>AVERAGE(長野!$B325:$Z325)</f>
        <v>11.816666666666668</v>
      </c>
      <c r="AK325" s="161">
        <f>AVERAGE(静岡!$B325:$AC325)</f>
        <v>12.2</v>
      </c>
      <c r="AL325" s="66"/>
      <c r="AM325" s="73"/>
    </row>
    <row r="326" spans="1:39" x14ac:dyDescent="0.15">
      <c r="A326">
        <f t="shared" si="20"/>
        <v>2</v>
      </c>
      <c r="B326" s="72">
        <v>43514</v>
      </c>
      <c r="C326">
        <f>COUNT(茨城!$B326:$Z326)</f>
        <v>18</v>
      </c>
      <c r="D326">
        <f>COUNT(栃木!$B326:$Z326)</f>
        <v>11</v>
      </c>
      <c r="E326">
        <f>COUNT(群馬!$B326:$Z326)</f>
        <v>8</v>
      </c>
      <c r="F326">
        <f>COUNT(埼玉!$B326:$Z326)</f>
        <v>20</v>
      </c>
      <c r="G326">
        <f>COUNT(千葉!$B326:$AA326)</f>
        <v>21</v>
      </c>
      <c r="H326">
        <f>COUNT(東京!$B326:$Z326)</f>
        <v>8</v>
      </c>
      <c r="I326">
        <f>COUNT(神奈川!$B326:$Z326)</f>
        <v>13</v>
      </c>
      <c r="J326">
        <f>COUNT(山梨!$B326:$Z326)</f>
        <v>4</v>
      </c>
      <c r="K326">
        <f>COUNT(長野!$B326:$Z326)</f>
        <v>6</v>
      </c>
      <c r="L326">
        <f>COUNT(静岡!$B326:$AC326)</f>
        <v>26</v>
      </c>
      <c r="M326" s="66">
        <f t="shared" si="21"/>
        <v>135</v>
      </c>
      <c r="O326" s="276">
        <f>MAX(茨城!$B326:$Z326)</f>
        <v>16.100000000000001</v>
      </c>
      <c r="P326" s="276">
        <f>MAX(栃木!$B326:$Z326)</f>
        <v>15</v>
      </c>
      <c r="Q326" s="276">
        <f>MAX(群馬!$B326:$Z326)</f>
        <v>12.5</v>
      </c>
      <c r="R326" s="276">
        <f>MAX(埼玉!$B326:$Z326)</f>
        <v>14.8</v>
      </c>
      <c r="S326" s="276">
        <f>MAX(千葉!$B326:$AA326)</f>
        <v>16.600000000000001</v>
      </c>
      <c r="T326" s="276">
        <f>MAX(東京!$B326:$Z326)</f>
        <v>17</v>
      </c>
      <c r="U326" s="276">
        <f>MAX(神奈川!$B326:$Z326)</f>
        <v>15.4</v>
      </c>
      <c r="V326" s="276">
        <f>MAX(山梨!$B326:$Z326)</f>
        <v>10.9</v>
      </c>
      <c r="W326" s="276">
        <f>MAX(長野!$B326:$Z326)</f>
        <v>16.600000000000001</v>
      </c>
      <c r="X326" s="449">
        <f>MAX(静岡!$B326:$AC326)</f>
        <v>16.7</v>
      </c>
      <c r="Y326" s="278">
        <f t="shared" si="22"/>
        <v>17</v>
      </c>
      <c r="Z326" s="277" t="str">
        <f t="shared" ca="1" si="23"/>
        <v/>
      </c>
      <c r="AA326" s="160"/>
      <c r="AB326" s="161">
        <f>AVERAGE(茨城!$B326:$Z326)</f>
        <v>11.750000000000002</v>
      </c>
      <c r="AC326" s="161">
        <f>AVERAGE(栃木!$B326:$Z326)</f>
        <v>8.754545454545454</v>
      </c>
      <c r="AD326" s="161">
        <f>AVERAGE(群馬!$B326:$Z326)</f>
        <v>8.875</v>
      </c>
      <c r="AE326" s="161">
        <f>AVERAGE(埼玉!$B326:$Z326)</f>
        <v>11.584999999999999</v>
      </c>
      <c r="AF326" s="161">
        <f>AVERAGE(千葉!$B326:$AA326)</f>
        <v>12.28095238095238</v>
      </c>
      <c r="AG326" s="161">
        <f>AVERAGE(東京!$B326:$Z326)</f>
        <v>13.112500000000001</v>
      </c>
      <c r="AH326" s="161">
        <f>AVERAGE(神奈川!$B326:$Z326)</f>
        <v>12.469230769230771</v>
      </c>
      <c r="AI326" s="161">
        <f>AVERAGE(山梨!$B326:$Z326)</f>
        <v>9.5250000000000021</v>
      </c>
      <c r="AJ326" s="161">
        <f>AVERAGE(長野!$B326:$Z326)</f>
        <v>10.483333333333334</v>
      </c>
      <c r="AK326" s="161">
        <f>AVERAGE(静岡!$B326:$AC326)</f>
        <v>12.165384615384616</v>
      </c>
      <c r="AL326" s="66"/>
      <c r="AM326" s="73"/>
    </row>
    <row r="327" spans="1:39" x14ac:dyDescent="0.15">
      <c r="A327">
        <f t="shared" si="20"/>
        <v>2</v>
      </c>
      <c r="B327" s="72">
        <v>43515</v>
      </c>
      <c r="C327">
        <f>COUNT(茨城!$B327:$Z327)</f>
        <v>18</v>
      </c>
      <c r="D327">
        <f>COUNT(栃木!$B327:$Z327)</f>
        <v>11</v>
      </c>
      <c r="E327">
        <f>COUNT(群馬!$B327:$Z327)</f>
        <v>8</v>
      </c>
      <c r="F327">
        <f>COUNT(埼玉!$B327:$Z327)</f>
        <v>20</v>
      </c>
      <c r="G327">
        <f>COUNT(千葉!$B327:$AA327)</f>
        <v>21</v>
      </c>
      <c r="H327">
        <f>COUNT(東京!$B327:$Z327)</f>
        <v>8</v>
      </c>
      <c r="I327">
        <f>COUNT(神奈川!$B327:$Z327)</f>
        <v>13</v>
      </c>
      <c r="J327">
        <f>COUNT(山梨!$B327:$Z327)</f>
        <v>4</v>
      </c>
      <c r="K327">
        <f>COUNT(長野!$B327:$Z327)</f>
        <v>6</v>
      </c>
      <c r="L327">
        <f>COUNT(静岡!$B327:$AC327)</f>
        <v>26</v>
      </c>
      <c r="M327" s="66">
        <f t="shared" si="21"/>
        <v>135</v>
      </c>
      <c r="O327" s="276">
        <f>MAX(茨城!$B327:$Z327)</f>
        <v>33.200000000000003</v>
      </c>
      <c r="P327" s="276">
        <f>MAX(栃木!$B327:$Z327)</f>
        <v>34</v>
      </c>
      <c r="Q327" s="276">
        <f>MAX(群馬!$B327:$Z327)</f>
        <v>31.1</v>
      </c>
      <c r="R327" s="276">
        <f>MAX(埼玉!$B327:$Z327)</f>
        <v>30.4</v>
      </c>
      <c r="S327" s="276">
        <f>MAX(千葉!$B327:$AA327)</f>
        <v>27.5</v>
      </c>
      <c r="T327" s="276">
        <f>MAX(東京!$B327:$Z327)</f>
        <v>33</v>
      </c>
      <c r="U327" s="276">
        <f>MAX(神奈川!$B327:$Z327)</f>
        <v>23.6</v>
      </c>
      <c r="V327" s="276">
        <f>MAX(山梨!$B327:$Z327)</f>
        <v>28.900000000000002</v>
      </c>
      <c r="W327" s="276">
        <f>MAX(長野!$B327:$Z327)</f>
        <v>15.9</v>
      </c>
      <c r="X327" s="449">
        <f>MAX(静岡!$B327:$AC327)</f>
        <v>19.3</v>
      </c>
      <c r="Y327" s="278">
        <f t="shared" si="22"/>
        <v>34</v>
      </c>
      <c r="Z327" s="277" t="str">
        <f t="shared" ca="1" si="23"/>
        <v/>
      </c>
      <c r="AA327" s="160"/>
      <c r="AB327" s="161">
        <f>AVERAGE(茨城!$B327:$Z327)</f>
        <v>22.81111111111111</v>
      </c>
      <c r="AC327" s="161">
        <f>AVERAGE(栃木!$B327:$Z327)</f>
        <v>24.418181818181822</v>
      </c>
      <c r="AD327" s="161">
        <f>AVERAGE(群馬!$B327:$Z327)</f>
        <v>17.362500000000001</v>
      </c>
      <c r="AE327" s="161">
        <f>AVERAGE(埼玉!$B327:$Z327)</f>
        <v>24.179999999999996</v>
      </c>
      <c r="AF327" s="161">
        <f>AVERAGE(千葉!$B327:$AA327)</f>
        <v>18.538095238095238</v>
      </c>
      <c r="AG327" s="161">
        <f>AVERAGE(東京!$B327:$Z327)</f>
        <v>25.637500000000003</v>
      </c>
      <c r="AH327" s="161">
        <f>AVERAGE(神奈川!$B327:$Z327)</f>
        <v>16.376923076923074</v>
      </c>
      <c r="AI327" s="161">
        <f>AVERAGE(山梨!$B327:$Z327)</f>
        <v>17.025000000000002</v>
      </c>
      <c r="AJ327" s="161">
        <f>AVERAGE(長野!$B327:$Z327)</f>
        <v>10.016666666666667</v>
      </c>
      <c r="AK327" s="161">
        <f>AVERAGE(静岡!$B327:$AC327)</f>
        <v>11.38846153846154</v>
      </c>
      <c r="AL327" s="66"/>
      <c r="AM327" s="73"/>
    </row>
    <row r="328" spans="1:39" x14ac:dyDescent="0.15">
      <c r="A328">
        <f t="shared" si="20"/>
        <v>2</v>
      </c>
      <c r="B328" s="72">
        <v>43516</v>
      </c>
      <c r="C328">
        <f>COUNT(茨城!$B328:$Z328)</f>
        <v>18</v>
      </c>
      <c r="D328">
        <f>COUNT(栃木!$B328:$Z328)</f>
        <v>11</v>
      </c>
      <c r="E328">
        <f>COUNT(群馬!$B328:$Z328)</f>
        <v>8</v>
      </c>
      <c r="F328">
        <f>COUNT(埼玉!$B328:$Z328)</f>
        <v>20</v>
      </c>
      <c r="G328">
        <f>COUNT(千葉!$B328:$AA328)</f>
        <v>21</v>
      </c>
      <c r="H328">
        <f>COUNT(東京!$B328:$Z328)</f>
        <v>8</v>
      </c>
      <c r="I328">
        <f>COUNT(神奈川!$B328:$Z328)</f>
        <v>13</v>
      </c>
      <c r="J328">
        <f>COUNT(山梨!$B328:$Z328)</f>
        <v>4</v>
      </c>
      <c r="K328">
        <f>COUNT(長野!$B328:$Z328)</f>
        <v>6</v>
      </c>
      <c r="L328">
        <f>COUNT(静岡!$B328:$AC328)</f>
        <v>25</v>
      </c>
      <c r="M328" s="66">
        <f t="shared" si="21"/>
        <v>134</v>
      </c>
      <c r="O328" s="276">
        <f>MAX(茨城!$B328:$Z328)</f>
        <v>36.1</v>
      </c>
      <c r="P328" s="276">
        <f>MAX(栃木!$B328:$Z328)</f>
        <v>26.2</v>
      </c>
      <c r="Q328" s="276">
        <f>MAX(群馬!$B328:$Z328)</f>
        <v>18</v>
      </c>
      <c r="R328" s="276">
        <f>MAX(埼玉!$B328:$Z328)</f>
        <v>28.3</v>
      </c>
      <c r="S328" s="276">
        <f>MAX(千葉!$B328:$AA328)</f>
        <v>23.8</v>
      </c>
      <c r="T328" s="276">
        <f>MAX(東京!$B328:$Z328)</f>
        <v>32.4</v>
      </c>
      <c r="U328" s="276">
        <f>MAX(神奈川!$B328:$Z328)</f>
        <v>31.4</v>
      </c>
      <c r="V328" s="276">
        <f>MAX(山梨!$B328:$Z328)</f>
        <v>21.5</v>
      </c>
      <c r="W328" s="276">
        <f>MAX(長野!$B328:$Z328)</f>
        <v>7.2</v>
      </c>
      <c r="X328" s="449">
        <f>MAX(静岡!$B328:$AC328)</f>
        <v>13.8</v>
      </c>
      <c r="Y328" s="278">
        <f t="shared" si="22"/>
        <v>36.1</v>
      </c>
      <c r="Z328" s="277" t="str">
        <f t="shared" ca="1" si="23"/>
        <v>茨城</v>
      </c>
      <c r="AA328" s="160"/>
      <c r="AB328" s="161">
        <f>AVERAGE(茨城!$B328:$Z328)</f>
        <v>18.433333333333334</v>
      </c>
      <c r="AC328" s="161">
        <f>AVERAGE(栃木!$B328:$Z328)</f>
        <v>15.627272727272725</v>
      </c>
      <c r="AD328" s="161">
        <f>AVERAGE(群馬!$B328:$Z328)</f>
        <v>8.1124999999999989</v>
      </c>
      <c r="AE328" s="161">
        <f>AVERAGE(埼玉!$B328:$Z328)</f>
        <v>17.484999999999999</v>
      </c>
      <c r="AF328" s="161">
        <f>AVERAGE(千葉!$B328:$AA328)</f>
        <v>18.18095238095238</v>
      </c>
      <c r="AG328" s="161">
        <f>AVERAGE(東京!$B328:$Z328)</f>
        <v>23.574999999999999</v>
      </c>
      <c r="AH328" s="161">
        <f>AVERAGE(神奈川!$B328:$Z328)</f>
        <v>19.638461538461538</v>
      </c>
      <c r="AI328" s="161">
        <f>AVERAGE(山梨!$B328:$Z328)</f>
        <v>13.074999999999999</v>
      </c>
      <c r="AJ328" s="161">
        <f>AVERAGE(長野!$B328:$Z328)</f>
        <v>5.6166666666666663</v>
      </c>
      <c r="AK328" s="161">
        <f>AVERAGE(静岡!$B328:$AC328)</f>
        <v>6.78</v>
      </c>
      <c r="AL328" s="66"/>
      <c r="AM328" s="73"/>
    </row>
    <row r="329" spans="1:39" x14ac:dyDescent="0.15">
      <c r="A329">
        <f t="shared" si="20"/>
        <v>2</v>
      </c>
      <c r="B329" s="72">
        <v>43517</v>
      </c>
      <c r="C329">
        <f>COUNT(茨城!$B329:$Z329)</f>
        <v>18</v>
      </c>
      <c r="D329">
        <f>COUNT(栃木!$B329:$Z329)</f>
        <v>10</v>
      </c>
      <c r="E329">
        <f>COUNT(群馬!$B329:$Z329)</f>
        <v>8</v>
      </c>
      <c r="F329">
        <f>COUNT(埼玉!$B329:$Z329)</f>
        <v>20</v>
      </c>
      <c r="G329">
        <f>COUNT(千葉!$B329:$AA329)</f>
        <v>21</v>
      </c>
      <c r="H329">
        <f>COUNT(東京!$B329:$Z329)</f>
        <v>8</v>
      </c>
      <c r="I329">
        <f>COUNT(神奈川!$B329:$Z329)</f>
        <v>13</v>
      </c>
      <c r="J329">
        <f>COUNT(山梨!$B329:$Z329)</f>
        <v>4</v>
      </c>
      <c r="K329">
        <f>COUNT(長野!$B329:$Z329)</f>
        <v>6</v>
      </c>
      <c r="L329">
        <f>COUNT(静岡!$B329:$AC329)</f>
        <v>25</v>
      </c>
      <c r="M329" s="66">
        <f t="shared" si="21"/>
        <v>133</v>
      </c>
      <c r="O329" s="276">
        <f>MAX(茨城!$B329:$Z329)</f>
        <v>5.6</v>
      </c>
      <c r="P329" s="276">
        <f>MAX(栃木!$B329:$Z329)</f>
        <v>6.5</v>
      </c>
      <c r="Q329" s="276">
        <f>MAX(群馬!$B329:$Z329)</f>
        <v>5.8</v>
      </c>
      <c r="R329" s="276">
        <f>MAX(埼玉!$B329:$Z329)</f>
        <v>6.5</v>
      </c>
      <c r="S329" s="276">
        <f>MAX(千葉!$B329:$AA329)</f>
        <v>8.6999999999999993</v>
      </c>
      <c r="T329" s="276">
        <f>MAX(東京!$B329:$Z329)</f>
        <v>7.2</v>
      </c>
      <c r="U329" s="276">
        <f>MAX(神奈川!$B329:$Z329)</f>
        <v>7.1</v>
      </c>
      <c r="V329" s="276">
        <f>MAX(山梨!$B329:$Z329)</f>
        <v>7.1000000000000005</v>
      </c>
      <c r="W329" s="276">
        <f>MAX(長野!$B329:$Z329)</f>
        <v>11.5</v>
      </c>
      <c r="X329" s="449">
        <f>MAX(静岡!$B329:$AC329)</f>
        <v>10.5</v>
      </c>
      <c r="Y329" s="278">
        <f t="shared" si="22"/>
        <v>11.5</v>
      </c>
      <c r="Z329" s="277" t="str">
        <f t="shared" ca="1" si="23"/>
        <v/>
      </c>
      <c r="AA329" s="160"/>
      <c r="AB329" s="161">
        <f>AVERAGE(茨城!$B329:$Z329)</f>
        <v>3.7055555555555548</v>
      </c>
      <c r="AC329" s="161">
        <f>AVERAGE(栃木!$B329:$Z329)</f>
        <v>3.17</v>
      </c>
      <c r="AD329" s="161">
        <f>AVERAGE(群馬!$B329:$Z329)</f>
        <v>4.4375</v>
      </c>
      <c r="AE329" s="161">
        <f>AVERAGE(埼玉!$B329:$Z329)</f>
        <v>4.4350000000000005</v>
      </c>
      <c r="AF329" s="161">
        <f>AVERAGE(千葉!$B329:$AA329)</f>
        <v>5.6238095238095243</v>
      </c>
      <c r="AG329" s="161">
        <f>AVERAGE(東京!$B329:$Z329)</f>
        <v>5.3500000000000005</v>
      </c>
      <c r="AH329" s="161">
        <f>AVERAGE(神奈川!$B329:$Z329)</f>
        <v>4.8538461538461544</v>
      </c>
      <c r="AI329" s="161">
        <f>AVERAGE(山梨!$B329:$Z329)</f>
        <v>6.0750000000000002</v>
      </c>
      <c r="AJ329" s="161">
        <f>AVERAGE(長野!$B329:$Z329)</f>
        <v>7.4333333333333336</v>
      </c>
      <c r="AK329" s="161">
        <f>AVERAGE(静岡!$B329:$AC329)</f>
        <v>6.8159999999999998</v>
      </c>
      <c r="AL329" s="66"/>
      <c r="AM329" s="73"/>
    </row>
    <row r="330" spans="1:39" x14ac:dyDescent="0.15">
      <c r="A330">
        <f t="shared" si="20"/>
        <v>2</v>
      </c>
      <c r="B330" s="72">
        <v>43518</v>
      </c>
      <c r="C330">
        <f>COUNT(茨城!$B330:$Z330)</f>
        <v>18</v>
      </c>
      <c r="D330">
        <f>COUNT(栃木!$B330:$Z330)</f>
        <v>10</v>
      </c>
      <c r="E330">
        <f>COUNT(群馬!$B330:$Z330)</f>
        <v>8</v>
      </c>
      <c r="F330">
        <f>COUNT(埼玉!$B330:$Z330)</f>
        <v>20</v>
      </c>
      <c r="G330">
        <f>COUNT(千葉!$B330:$AA330)</f>
        <v>21</v>
      </c>
      <c r="H330">
        <f>COUNT(東京!$B330:$Z330)</f>
        <v>8</v>
      </c>
      <c r="I330">
        <f>COUNT(神奈川!$B330:$Z330)</f>
        <v>13</v>
      </c>
      <c r="J330">
        <f>COUNT(山梨!$B330:$Z330)</f>
        <v>4</v>
      </c>
      <c r="K330">
        <f>COUNT(長野!$B330:$Z330)</f>
        <v>6</v>
      </c>
      <c r="L330">
        <f>COUNT(静岡!$B330:$AC330)</f>
        <v>26</v>
      </c>
      <c r="M330" s="66">
        <f t="shared" si="21"/>
        <v>134</v>
      </c>
      <c r="O330" s="276">
        <f>MAX(茨城!$B330:$Z330)</f>
        <v>17.3</v>
      </c>
      <c r="P330" s="276">
        <f>MAX(栃木!$B330:$Z330)</f>
        <v>12.4</v>
      </c>
      <c r="Q330" s="276">
        <f>MAX(群馬!$B330:$Z330)</f>
        <v>12.2</v>
      </c>
      <c r="R330" s="276">
        <f>MAX(埼玉!$B330:$Z330)</f>
        <v>14.3</v>
      </c>
      <c r="S330" s="276">
        <f>MAX(千葉!$B330:$AA330)</f>
        <v>12.2</v>
      </c>
      <c r="T330" s="276">
        <f>MAX(東京!$B330:$Z330)</f>
        <v>15.2</v>
      </c>
      <c r="U330" s="276">
        <f>MAX(神奈川!$B330:$Z330)</f>
        <v>13</v>
      </c>
      <c r="V330" s="276">
        <f>MAX(山梨!$B330:$Z330)</f>
        <v>12.200000000000001</v>
      </c>
      <c r="W330" s="276">
        <f>MAX(長野!$B330:$Z330)</f>
        <v>17.100000000000001</v>
      </c>
      <c r="X330" s="449">
        <f>MAX(静岡!$B330:$AC330)</f>
        <v>19.899999999999999</v>
      </c>
      <c r="Y330" s="278">
        <f t="shared" si="22"/>
        <v>19.899999999999999</v>
      </c>
      <c r="Z330" s="277" t="str">
        <f t="shared" ca="1" si="23"/>
        <v/>
      </c>
      <c r="AA330" s="160"/>
      <c r="AB330" s="161">
        <f>AVERAGE(茨城!$B330:$Z330)</f>
        <v>9.9777777777777796</v>
      </c>
      <c r="AC330" s="161">
        <f>AVERAGE(栃木!$B330:$Z330)</f>
        <v>8.370000000000001</v>
      </c>
      <c r="AD330" s="161">
        <f>AVERAGE(群馬!$B330:$Z330)</f>
        <v>8.7750000000000004</v>
      </c>
      <c r="AE330" s="161">
        <f>AVERAGE(埼玉!$B330:$Z330)</f>
        <v>10.605</v>
      </c>
      <c r="AF330" s="161">
        <f>AVERAGE(千葉!$B330:$AA330)</f>
        <v>9.1333333333333346</v>
      </c>
      <c r="AG330" s="161">
        <f>AVERAGE(東京!$B330:$Z330)</f>
        <v>11.824999999999998</v>
      </c>
      <c r="AH330" s="161">
        <f>AVERAGE(神奈川!$B330:$Z330)</f>
        <v>9.815384615384616</v>
      </c>
      <c r="AI330" s="161">
        <f>AVERAGE(山梨!$B330:$Z330)</f>
        <v>9.2750000000000004</v>
      </c>
      <c r="AJ330" s="161">
        <f>AVERAGE(長野!$B330:$Z330)</f>
        <v>11.91666666666667</v>
      </c>
      <c r="AK330" s="161">
        <f>AVERAGE(静岡!$B330:$AC330)</f>
        <v>10.330769230769231</v>
      </c>
      <c r="AL330" s="66"/>
      <c r="AM330" s="73"/>
    </row>
    <row r="331" spans="1:39" x14ac:dyDescent="0.15">
      <c r="A331">
        <f t="shared" si="20"/>
        <v>2</v>
      </c>
      <c r="B331" s="72">
        <v>43519</v>
      </c>
      <c r="C331">
        <f>COUNT(茨城!$B331:$Z331)</f>
        <v>18</v>
      </c>
      <c r="D331">
        <f>COUNT(栃木!$B331:$Z331)</f>
        <v>11</v>
      </c>
      <c r="E331">
        <f>COUNT(群馬!$B331:$Z331)</f>
        <v>8</v>
      </c>
      <c r="F331">
        <f>COUNT(埼玉!$B331:$Z331)</f>
        <v>20</v>
      </c>
      <c r="G331">
        <f>COUNT(千葉!$B331:$AA331)</f>
        <v>21</v>
      </c>
      <c r="H331">
        <f>COUNT(東京!$B331:$Z331)</f>
        <v>8</v>
      </c>
      <c r="I331">
        <f>COUNT(神奈川!$B331:$Z331)</f>
        <v>13</v>
      </c>
      <c r="J331">
        <f>COUNT(山梨!$B331:$Z331)</f>
        <v>4</v>
      </c>
      <c r="K331">
        <f>COUNT(長野!$B331:$Z331)</f>
        <v>6</v>
      </c>
      <c r="L331">
        <f>COUNT(静岡!$B331:$AC331)</f>
        <v>26</v>
      </c>
      <c r="M331" s="66">
        <f t="shared" si="21"/>
        <v>135</v>
      </c>
      <c r="O331" s="276">
        <f>MAX(茨城!$B331:$Z331)</f>
        <v>18.8</v>
      </c>
      <c r="P331" s="276">
        <f>MAX(栃木!$B331:$Z331)</f>
        <v>19.100000000000001</v>
      </c>
      <c r="Q331" s="276">
        <f>MAX(群馬!$B331:$Z331)</f>
        <v>19</v>
      </c>
      <c r="R331" s="276">
        <f>MAX(埼玉!$B331:$Z331)</f>
        <v>20.3</v>
      </c>
      <c r="S331" s="276">
        <f>MAX(千葉!$B331:$AA331)</f>
        <v>18.600000000000001</v>
      </c>
      <c r="T331" s="276">
        <f>MAX(東京!$B331:$Z331)</f>
        <v>19.2</v>
      </c>
      <c r="U331" s="276">
        <f>MAX(神奈川!$B331:$Z331)</f>
        <v>18.8</v>
      </c>
      <c r="V331" s="276">
        <f>MAX(山梨!$B331:$Z331)</f>
        <v>13.4</v>
      </c>
      <c r="W331" s="276">
        <f>MAX(長野!$B331:$Z331)</f>
        <v>23.8</v>
      </c>
      <c r="X331" s="449">
        <f>MAX(静岡!$B331:$AC331)</f>
        <v>18.399999999999999</v>
      </c>
      <c r="Y331" s="278">
        <f t="shared" si="22"/>
        <v>23.8</v>
      </c>
      <c r="Z331" s="277" t="str">
        <f t="shared" ca="1" si="23"/>
        <v/>
      </c>
      <c r="AA331" s="160"/>
      <c r="AB331" s="161">
        <f>AVERAGE(茨城!$B331:$Z331)</f>
        <v>14.700000000000001</v>
      </c>
      <c r="AC331" s="161">
        <f>AVERAGE(栃木!$B331:$Z331)</f>
        <v>15.109090909090913</v>
      </c>
      <c r="AD331" s="161">
        <f>AVERAGE(群馬!$B331:$Z331)</f>
        <v>14.275</v>
      </c>
      <c r="AE331" s="161">
        <f>AVERAGE(埼玉!$B331:$Z331)</f>
        <v>15.554999999999998</v>
      </c>
      <c r="AF331" s="161">
        <f>AVERAGE(千葉!$B331:$AA331)</f>
        <v>14.885714285714284</v>
      </c>
      <c r="AG331" s="161">
        <f>AVERAGE(東京!$B331:$Z331)</f>
        <v>16.95</v>
      </c>
      <c r="AH331" s="161">
        <f>AVERAGE(神奈川!$B331:$Z331)</f>
        <v>15.892307692307693</v>
      </c>
      <c r="AI331" s="161">
        <f>AVERAGE(山梨!$B331:$Z331)</f>
        <v>12</v>
      </c>
      <c r="AJ331" s="161">
        <f>AVERAGE(長野!$B331:$Z331)</f>
        <v>16.033333333333331</v>
      </c>
      <c r="AK331" s="161">
        <f>AVERAGE(静岡!$B331:$AC331)</f>
        <v>13.411538461538466</v>
      </c>
      <c r="AL331" s="66"/>
      <c r="AM331" s="73"/>
    </row>
    <row r="332" spans="1:39" x14ac:dyDescent="0.15">
      <c r="A332">
        <f t="shared" si="20"/>
        <v>2</v>
      </c>
      <c r="B332" s="72">
        <v>43520</v>
      </c>
      <c r="C332">
        <f>COUNT(茨城!$B332:$Z332)</f>
        <v>18</v>
      </c>
      <c r="D332">
        <f>COUNT(栃木!$B332:$Z332)</f>
        <v>11</v>
      </c>
      <c r="E332">
        <f>COUNT(群馬!$B332:$Z332)</f>
        <v>8</v>
      </c>
      <c r="F332">
        <f>COUNT(埼玉!$B332:$Z332)</f>
        <v>20</v>
      </c>
      <c r="G332">
        <f>COUNT(千葉!$B332:$AA332)</f>
        <v>21</v>
      </c>
      <c r="H332">
        <f>COUNT(東京!$B332:$Z332)</f>
        <v>8</v>
      </c>
      <c r="I332">
        <f>COUNT(神奈川!$B332:$Z332)</f>
        <v>13</v>
      </c>
      <c r="J332">
        <f>COUNT(山梨!$B332:$Z332)</f>
        <v>4</v>
      </c>
      <c r="K332">
        <f>COUNT(長野!$B332:$Z332)</f>
        <v>6</v>
      </c>
      <c r="L332">
        <f>COUNT(静岡!$B332:$AC332)</f>
        <v>26</v>
      </c>
      <c r="M332" s="66">
        <f t="shared" si="21"/>
        <v>135</v>
      </c>
      <c r="O332" s="276">
        <f>MAX(茨城!$B332:$Z332)</f>
        <v>22.4</v>
      </c>
      <c r="P332" s="276">
        <f>MAX(栃木!$B332:$Z332)</f>
        <v>22.1</v>
      </c>
      <c r="Q332" s="276">
        <f>MAX(群馬!$B332:$Z332)</f>
        <v>23.3</v>
      </c>
      <c r="R332" s="276">
        <f>MAX(埼玉!$B332:$Z332)</f>
        <v>25.4</v>
      </c>
      <c r="S332" s="276">
        <f>MAX(千葉!$B332:$AA332)</f>
        <v>22.8</v>
      </c>
      <c r="T332" s="276">
        <f>MAX(東京!$B332:$Z332)</f>
        <v>19.5</v>
      </c>
      <c r="U332" s="276">
        <f>MAX(神奈川!$B332:$Z332)</f>
        <v>19</v>
      </c>
      <c r="V332" s="276">
        <f>MAX(山梨!$B332:$Z332)</f>
        <v>15</v>
      </c>
      <c r="W332" s="276">
        <f>MAX(長野!$B332:$Z332)</f>
        <v>17.3</v>
      </c>
      <c r="X332" s="449">
        <f>MAX(静岡!$B332:$AC332)</f>
        <v>20.3</v>
      </c>
      <c r="Y332" s="278">
        <f t="shared" si="22"/>
        <v>25.4</v>
      </c>
      <c r="Z332" s="277" t="str">
        <f t="shared" ca="1" si="23"/>
        <v/>
      </c>
      <c r="AA332" s="160"/>
      <c r="AB332" s="161">
        <f>AVERAGE(茨城!$B332:$Z332)</f>
        <v>17.955555555555556</v>
      </c>
      <c r="AC332" s="161">
        <f>AVERAGE(栃木!$B332:$Z332)</f>
        <v>17.972727272727273</v>
      </c>
      <c r="AD332" s="161">
        <f>AVERAGE(群馬!$B332:$Z332)</f>
        <v>17.5625</v>
      </c>
      <c r="AE332" s="161">
        <f>AVERAGE(埼玉!$B332:$Z332)</f>
        <v>18.950000000000006</v>
      </c>
      <c r="AF332" s="161">
        <f>AVERAGE(千葉!$B332:$AA332)</f>
        <v>16.19047619047619</v>
      </c>
      <c r="AG332" s="161">
        <f>AVERAGE(東京!$B332:$Z332)</f>
        <v>16.587500000000002</v>
      </c>
      <c r="AH332" s="161">
        <f>AVERAGE(神奈川!$B332:$Z332)</f>
        <v>15.938461538461537</v>
      </c>
      <c r="AI332" s="161">
        <f>AVERAGE(山梨!$B332:$Z332)</f>
        <v>12.575000000000001</v>
      </c>
      <c r="AJ332" s="161">
        <f>AVERAGE(長野!$B332:$Z332)</f>
        <v>13.816666666666665</v>
      </c>
      <c r="AK332" s="161">
        <f>AVERAGE(静岡!$B332:$AC332)</f>
        <v>13.473076923076926</v>
      </c>
      <c r="AL332" s="66"/>
      <c r="AM332" s="73"/>
    </row>
    <row r="333" spans="1:39" x14ac:dyDescent="0.15">
      <c r="A333">
        <f t="shared" si="20"/>
        <v>2</v>
      </c>
      <c r="B333" s="72">
        <v>43521</v>
      </c>
      <c r="C333">
        <f>COUNT(茨城!$B333:$Z333)</f>
        <v>18</v>
      </c>
      <c r="D333">
        <f>COUNT(栃木!$B333:$Z333)</f>
        <v>11</v>
      </c>
      <c r="E333">
        <f>COUNT(群馬!$B333:$Z333)</f>
        <v>8</v>
      </c>
      <c r="F333">
        <f>COUNT(埼玉!$B333:$Z333)</f>
        <v>20</v>
      </c>
      <c r="G333">
        <f>COUNT(千葉!$B333:$AA333)</f>
        <v>21</v>
      </c>
      <c r="H333">
        <f>COUNT(東京!$B333:$Z333)</f>
        <v>8</v>
      </c>
      <c r="I333">
        <f>COUNT(神奈川!$B333:$Z333)</f>
        <v>13</v>
      </c>
      <c r="J333">
        <f>COUNT(山梨!$B333:$Z333)</f>
        <v>4</v>
      </c>
      <c r="K333">
        <f>COUNT(長野!$B333:$Z333)</f>
        <v>6</v>
      </c>
      <c r="L333">
        <f>COUNT(静岡!$B333:$AC333)</f>
        <v>25</v>
      </c>
      <c r="M333" s="66">
        <f t="shared" si="21"/>
        <v>134</v>
      </c>
      <c r="O333" s="276">
        <f>MAX(茨城!$B333:$Z333)</f>
        <v>26.3</v>
      </c>
      <c r="P333" s="276">
        <f>MAX(栃木!$B333:$Z333)</f>
        <v>21.6</v>
      </c>
      <c r="Q333" s="276">
        <f>MAX(群馬!$B333:$Z333)</f>
        <v>22.8</v>
      </c>
      <c r="R333" s="276">
        <f>MAX(埼玉!$B333:$Z333)</f>
        <v>25.4</v>
      </c>
      <c r="S333" s="276">
        <f>MAX(千葉!$B333:$AA333)</f>
        <v>23.9</v>
      </c>
      <c r="T333" s="276">
        <f>MAX(東京!$B333:$Z333)</f>
        <v>28.8</v>
      </c>
      <c r="U333" s="276">
        <f>MAX(神奈川!$B333:$Z333)</f>
        <v>24.2</v>
      </c>
      <c r="V333" s="276">
        <f>MAX(山梨!$B333:$Z333)</f>
        <v>13.100000000000001</v>
      </c>
      <c r="W333" s="276">
        <f>MAX(長野!$B333:$Z333)</f>
        <v>17.600000000000001</v>
      </c>
      <c r="X333" s="449">
        <f>MAX(静岡!$B333:$AC333)</f>
        <v>20.7</v>
      </c>
      <c r="Y333" s="278">
        <f t="shared" si="22"/>
        <v>28.8</v>
      </c>
      <c r="Z333" s="277" t="str">
        <f t="shared" ca="1" si="23"/>
        <v/>
      </c>
      <c r="AA333" s="160"/>
      <c r="AB333" s="161">
        <f>AVERAGE(茨城!$B333:$Z333)</f>
        <v>18.588888888888889</v>
      </c>
      <c r="AC333" s="161">
        <f>AVERAGE(栃木!$B333:$Z333)</f>
        <v>16.290909090909089</v>
      </c>
      <c r="AD333" s="161">
        <f>AVERAGE(群馬!$B333:$Z333)</f>
        <v>16.099999999999998</v>
      </c>
      <c r="AE333" s="161">
        <f>AVERAGE(埼玉!$B333:$Z333)</f>
        <v>19.39</v>
      </c>
      <c r="AF333" s="161">
        <f>AVERAGE(千葉!$B333:$AA333)</f>
        <v>13.109523809523811</v>
      </c>
      <c r="AG333" s="161">
        <f>AVERAGE(東京!$B333:$Z333)</f>
        <v>20.824999999999999</v>
      </c>
      <c r="AH333" s="161">
        <f>AVERAGE(神奈川!$B333:$Z333)</f>
        <v>13.338461538461539</v>
      </c>
      <c r="AI333" s="161">
        <f>AVERAGE(山梨!$B333:$Z333)</f>
        <v>10.350000000000001</v>
      </c>
      <c r="AJ333" s="161">
        <f>AVERAGE(長野!$B333:$Z333)</f>
        <v>12.950000000000001</v>
      </c>
      <c r="AK333" s="161">
        <f>AVERAGE(静岡!$B333:$AC333)</f>
        <v>11.676000000000004</v>
      </c>
      <c r="AL333" s="66"/>
      <c r="AM333" s="73"/>
    </row>
    <row r="334" spans="1:39" x14ac:dyDescent="0.15">
      <c r="A334">
        <f t="shared" si="20"/>
        <v>2</v>
      </c>
      <c r="B334" s="72">
        <v>43522</v>
      </c>
      <c r="C334">
        <f>COUNT(茨城!$B334:$Z334)</f>
        <v>17</v>
      </c>
      <c r="D334">
        <f>COUNT(栃木!$B334:$Z334)</f>
        <v>11</v>
      </c>
      <c r="E334">
        <f>COUNT(群馬!$B334:$Z334)</f>
        <v>8</v>
      </c>
      <c r="F334">
        <f>COUNT(埼玉!$B334:$Z334)</f>
        <v>20</v>
      </c>
      <c r="G334">
        <f>COUNT(千葉!$B334:$AA334)</f>
        <v>20</v>
      </c>
      <c r="H334">
        <f>COUNT(東京!$B334:$Z334)</f>
        <v>8</v>
      </c>
      <c r="I334">
        <f>COUNT(神奈川!$B334:$Z334)</f>
        <v>13</v>
      </c>
      <c r="J334">
        <f>COUNT(山梨!$B334:$Z334)</f>
        <v>4</v>
      </c>
      <c r="K334">
        <f>COUNT(長野!$B334:$Z334)</f>
        <v>6</v>
      </c>
      <c r="L334">
        <f>COUNT(静岡!$B334:$AC334)</f>
        <v>24</v>
      </c>
      <c r="M334" s="66">
        <f t="shared" si="21"/>
        <v>131</v>
      </c>
      <c r="O334" s="276">
        <f>MAX(茨城!$B334:$Z334)</f>
        <v>21.7</v>
      </c>
      <c r="P334" s="276">
        <f>MAX(栃木!$B334:$Z334)</f>
        <v>22.2</v>
      </c>
      <c r="Q334" s="276">
        <f>MAX(群馬!$B334:$Z334)</f>
        <v>24.6</v>
      </c>
      <c r="R334" s="276">
        <f>MAX(埼玉!$B334:$Z334)</f>
        <v>25.6</v>
      </c>
      <c r="S334" s="276">
        <f>MAX(千葉!$B334:$AA334)</f>
        <v>22.7</v>
      </c>
      <c r="T334" s="276">
        <f>MAX(東京!$B334:$Z334)</f>
        <v>23.4</v>
      </c>
      <c r="U334" s="276">
        <f>MAX(神奈川!$B334:$Z334)</f>
        <v>24</v>
      </c>
      <c r="V334" s="276">
        <f>MAX(山梨!$B334:$Z334)</f>
        <v>19.900000000000002</v>
      </c>
      <c r="W334" s="276">
        <f>MAX(長野!$B334:$Z334)</f>
        <v>21.8</v>
      </c>
      <c r="X334" s="449">
        <f>MAX(静岡!$B334:$AC334)</f>
        <v>25.6</v>
      </c>
      <c r="Y334" s="278">
        <f t="shared" si="22"/>
        <v>25.6</v>
      </c>
      <c r="Z334" s="277" t="str">
        <f t="shared" ca="1" si="23"/>
        <v/>
      </c>
      <c r="AA334" s="160"/>
      <c r="AB334" s="161">
        <f>AVERAGE(茨城!$B334:$Z334)</f>
        <v>18.72941176470588</v>
      </c>
      <c r="AC334" s="161">
        <f>AVERAGE(栃木!$B334:$Z334)</f>
        <v>18.681818181818183</v>
      </c>
      <c r="AD334" s="161">
        <f>AVERAGE(群馬!$B334:$Z334)</f>
        <v>17.662500000000001</v>
      </c>
      <c r="AE334" s="161">
        <f>AVERAGE(埼玉!$B334:$Z334)</f>
        <v>19.875</v>
      </c>
      <c r="AF334" s="161">
        <f>AVERAGE(千葉!$B334:$AA334)</f>
        <v>18.770000000000003</v>
      </c>
      <c r="AG334" s="161">
        <f>AVERAGE(東京!$B334:$Z334)</f>
        <v>20.3125</v>
      </c>
      <c r="AH334" s="161">
        <f>AVERAGE(神奈川!$B334:$Z334)</f>
        <v>21.099999999999998</v>
      </c>
      <c r="AI334" s="161">
        <f>AVERAGE(山梨!$B334:$Z334)</f>
        <v>17.850000000000001</v>
      </c>
      <c r="AJ334" s="161">
        <f>AVERAGE(長野!$B334:$Z334)</f>
        <v>17.466666666666669</v>
      </c>
      <c r="AK334" s="161">
        <f>AVERAGE(静岡!$B334:$AC334)</f>
        <v>18.537499999999998</v>
      </c>
      <c r="AL334" s="66"/>
      <c r="AM334" s="73"/>
    </row>
    <row r="335" spans="1:39" x14ac:dyDescent="0.15">
      <c r="A335">
        <f t="shared" si="20"/>
        <v>2</v>
      </c>
      <c r="B335" s="72">
        <v>43523</v>
      </c>
      <c r="C335">
        <f>COUNT(茨城!$B335:$Z335)</f>
        <v>17</v>
      </c>
      <c r="D335">
        <f>COUNT(栃木!$B335:$Z335)</f>
        <v>11</v>
      </c>
      <c r="E335">
        <f>COUNT(群馬!$B335:$Z335)</f>
        <v>8</v>
      </c>
      <c r="F335">
        <f>COUNT(埼玉!$B335:$Z335)</f>
        <v>20</v>
      </c>
      <c r="G335">
        <f>COUNT(千葉!$B335:$AA335)</f>
        <v>20</v>
      </c>
      <c r="H335">
        <f>COUNT(東京!$B335:$Z335)</f>
        <v>8</v>
      </c>
      <c r="I335">
        <f>COUNT(神奈川!$B335:$Z335)</f>
        <v>12</v>
      </c>
      <c r="J335">
        <f>COUNT(山梨!$B335:$Z335)</f>
        <v>4</v>
      </c>
      <c r="K335">
        <f>COUNT(長野!$B335:$Z335)</f>
        <v>6</v>
      </c>
      <c r="L335">
        <f>COUNT(静岡!$B335:$AC335)</f>
        <v>24</v>
      </c>
      <c r="M335" s="66">
        <f t="shared" si="21"/>
        <v>130</v>
      </c>
      <c r="O335" s="276">
        <f>MAX(茨城!$B335:$Z335)</f>
        <v>22.5</v>
      </c>
      <c r="P335" s="276">
        <f>MAX(栃木!$B335:$Z335)</f>
        <v>23.7</v>
      </c>
      <c r="Q335" s="276">
        <f>MAX(群馬!$B335:$Z335)</f>
        <v>22.4</v>
      </c>
      <c r="R335" s="276">
        <f>MAX(埼玉!$B335:$Z335)</f>
        <v>22.3</v>
      </c>
      <c r="S335" s="276">
        <f>MAX(千葉!$B335:$AA335)</f>
        <v>20.7</v>
      </c>
      <c r="T335" s="276">
        <f>MAX(東京!$B335:$Z335)</f>
        <v>21</v>
      </c>
      <c r="U335" s="276">
        <f>MAX(神奈川!$B335:$Z335)</f>
        <v>20.100000000000001</v>
      </c>
      <c r="V335" s="276">
        <f>MAX(山梨!$B335:$Z335)</f>
        <v>19.8</v>
      </c>
      <c r="W335" s="276">
        <f>MAX(長野!$B335:$Z335)</f>
        <v>22.6</v>
      </c>
      <c r="X335" s="449">
        <f>MAX(静岡!$B335:$AC335)</f>
        <v>20.6</v>
      </c>
      <c r="Y335" s="278">
        <f t="shared" si="22"/>
        <v>23.7</v>
      </c>
      <c r="Z335" s="277" t="str">
        <f t="shared" ca="1" si="23"/>
        <v/>
      </c>
      <c r="AA335" s="160"/>
      <c r="AB335" s="161">
        <f>AVERAGE(茨城!$B335:$Z335)</f>
        <v>15.711764705882354</v>
      </c>
      <c r="AC335" s="161">
        <f>AVERAGE(栃木!$B335:$Z335)</f>
        <v>15.963636363636363</v>
      </c>
      <c r="AD335" s="161">
        <f>AVERAGE(群馬!$B335:$Z335)</f>
        <v>16.537500000000001</v>
      </c>
      <c r="AE335" s="161">
        <f>AVERAGE(埼玉!$B335:$Z335)</f>
        <v>17.91</v>
      </c>
      <c r="AF335" s="161">
        <f>AVERAGE(千葉!$B335:$AA335)</f>
        <v>16.045000000000002</v>
      </c>
      <c r="AG335" s="161">
        <f>AVERAGE(東京!$B335:$Z335)</f>
        <v>17.75</v>
      </c>
      <c r="AH335" s="161">
        <f>AVERAGE(神奈川!$B335:$Z335)</f>
        <v>17.399999999999999</v>
      </c>
      <c r="AI335" s="161">
        <f>AVERAGE(山梨!$B335:$Z335)</f>
        <v>15.675000000000001</v>
      </c>
      <c r="AJ335" s="161">
        <f>AVERAGE(長野!$B335:$Z335)</f>
        <v>16.55</v>
      </c>
      <c r="AK335" s="161">
        <f>AVERAGE(静岡!$B335:$AC335)</f>
        <v>17.241666666666667</v>
      </c>
      <c r="AL335" s="66"/>
      <c r="AM335" s="73"/>
    </row>
    <row r="336" spans="1:39" x14ac:dyDescent="0.15">
      <c r="A336">
        <f t="shared" si="20"/>
        <v>2</v>
      </c>
      <c r="B336" s="72">
        <v>43524</v>
      </c>
      <c r="C336">
        <f>COUNT(茨城!$B336:$Z336)</f>
        <v>18</v>
      </c>
      <c r="D336">
        <f>COUNT(栃木!$B336:$Z336)</f>
        <v>10</v>
      </c>
      <c r="E336">
        <f>COUNT(群馬!$B336:$Z336)</f>
        <v>8</v>
      </c>
      <c r="F336">
        <f>COUNT(埼玉!$B336:$Z336)</f>
        <v>20</v>
      </c>
      <c r="G336">
        <f>COUNT(千葉!$B336:$AA336)</f>
        <v>21</v>
      </c>
      <c r="H336">
        <f>COUNT(東京!$B336:$Z336)</f>
        <v>8</v>
      </c>
      <c r="I336">
        <f>COUNT(神奈川!$B336:$Z336)</f>
        <v>12</v>
      </c>
      <c r="J336">
        <f>COUNT(山梨!$B336:$Z336)</f>
        <v>4</v>
      </c>
      <c r="K336">
        <f>COUNT(長野!$B336:$Z336)</f>
        <v>6</v>
      </c>
      <c r="L336">
        <f>COUNT(静岡!$B336:$AC336)</f>
        <v>24</v>
      </c>
      <c r="M336" s="66">
        <f t="shared" si="21"/>
        <v>131</v>
      </c>
      <c r="O336" s="276">
        <f>MAX(茨城!$B336:$Z336)</f>
        <v>29.1</v>
      </c>
      <c r="P336" s="276">
        <f>MAX(栃木!$B336:$Z336)</f>
        <v>23</v>
      </c>
      <c r="Q336" s="276">
        <f>MAX(群馬!$B336:$Z336)</f>
        <v>26.4</v>
      </c>
      <c r="R336" s="276">
        <f>MAX(埼玉!$B336:$Z336)</f>
        <v>27.7</v>
      </c>
      <c r="S336" s="276">
        <f>MAX(千葉!$B336:$AA336)</f>
        <v>23.8</v>
      </c>
      <c r="T336" s="276">
        <f>MAX(東京!$B336:$Z336)</f>
        <v>28.3</v>
      </c>
      <c r="U336" s="276">
        <f>MAX(神奈川!$B336:$Z336)</f>
        <v>25.8</v>
      </c>
      <c r="V336" s="276">
        <f>MAX(山梨!$B336:$Z336)</f>
        <v>19.400000000000002</v>
      </c>
      <c r="W336" s="276">
        <f>MAX(長野!$B336:$Z336)</f>
        <v>19.7</v>
      </c>
      <c r="X336" s="449">
        <f>MAX(静岡!$B336:$AC336)</f>
        <v>16.3</v>
      </c>
      <c r="Y336" s="278">
        <f t="shared" si="22"/>
        <v>29.1</v>
      </c>
      <c r="Z336" s="277" t="str">
        <f t="shared" ca="1" si="23"/>
        <v/>
      </c>
      <c r="AA336" s="160"/>
      <c r="AB336" s="161">
        <f>AVERAGE(茨城!$B336:$Z336)</f>
        <v>17.333333333333332</v>
      </c>
      <c r="AC336" s="161">
        <f>AVERAGE(栃木!$B336:$Z336)</f>
        <v>18.27</v>
      </c>
      <c r="AD336" s="161">
        <f>AVERAGE(群馬!$B336:$Z336)</f>
        <v>19.749999999999996</v>
      </c>
      <c r="AE336" s="161">
        <f>AVERAGE(埼玉!$B336:$Z336)</f>
        <v>22.240000000000002</v>
      </c>
      <c r="AF336" s="161">
        <f>AVERAGE(千葉!$B336:$AA336)</f>
        <v>18.228571428571428</v>
      </c>
      <c r="AG336" s="161">
        <f>AVERAGE(東京!$B336:$Z336)</f>
        <v>24.037500000000001</v>
      </c>
      <c r="AH336" s="161">
        <f>AVERAGE(神奈川!$B336:$Z336)</f>
        <v>19.966666666666665</v>
      </c>
      <c r="AI336" s="161">
        <f>AVERAGE(山梨!$B336:$Z336)</f>
        <v>12.8</v>
      </c>
      <c r="AJ336" s="161">
        <f>AVERAGE(長野!$B336:$Z336)</f>
        <v>14.050000000000002</v>
      </c>
      <c r="AK336" s="161">
        <f>AVERAGE(静岡!$B336:$AC336)</f>
        <v>9.8958333333333339</v>
      </c>
      <c r="AL336" s="66"/>
      <c r="AM336" s="73"/>
    </row>
    <row r="337" spans="1:39" x14ac:dyDescent="0.15">
      <c r="A337">
        <f t="shared" si="20"/>
        <v>3</v>
      </c>
      <c r="B337" s="72">
        <v>43525</v>
      </c>
      <c r="C337">
        <f>COUNT(茨城!$B337:$Z337)</f>
        <v>18</v>
      </c>
      <c r="D337">
        <f>COUNT(栃木!$B337:$Z337)</f>
        <v>10</v>
      </c>
      <c r="E337">
        <f>COUNT(群馬!$B337:$Z337)</f>
        <v>8</v>
      </c>
      <c r="F337">
        <f>COUNT(埼玉!$B337:$Z337)</f>
        <v>20</v>
      </c>
      <c r="G337">
        <f>COUNT(千葉!$B337:$AA337)</f>
        <v>21</v>
      </c>
      <c r="H337">
        <f>COUNT(東京!$B337:$Z337)</f>
        <v>8</v>
      </c>
      <c r="I337">
        <f>COUNT(神奈川!$B337:$Z337)</f>
        <v>13</v>
      </c>
      <c r="J337">
        <f>COUNT(山梨!$B337:$Z337)</f>
        <v>4</v>
      </c>
      <c r="K337">
        <f>COUNT(長野!$B337:$Z337)</f>
        <v>6</v>
      </c>
      <c r="L337">
        <f>COUNT(静岡!$B337:$AC337)</f>
        <v>25</v>
      </c>
      <c r="M337" s="66">
        <f t="shared" si="21"/>
        <v>133</v>
      </c>
      <c r="O337" s="276">
        <f>MAX(茨城!$B337:$Z337)</f>
        <v>22.1</v>
      </c>
      <c r="P337" s="276">
        <f>MAX(栃木!$B337:$Z337)</f>
        <v>17.5</v>
      </c>
      <c r="Q337" s="276">
        <f>MAX(群馬!$B337:$Z337)</f>
        <v>16.600000000000001</v>
      </c>
      <c r="R337" s="276">
        <f>MAX(埼玉!$B337:$Z337)</f>
        <v>19.100000000000001</v>
      </c>
      <c r="S337" s="276">
        <f>MAX(千葉!$B337:$AA337)</f>
        <v>16.899999999999999</v>
      </c>
      <c r="T337" s="276">
        <f>MAX(東京!$B337:$Z337)</f>
        <v>21.4</v>
      </c>
      <c r="U337" s="276">
        <f>MAX(神奈川!$B337:$Z337)</f>
        <v>19.600000000000001</v>
      </c>
      <c r="V337" s="276">
        <f>MAX(山梨!$B337:$Z337)</f>
        <v>10.4</v>
      </c>
      <c r="W337" s="276">
        <f>MAX(長野!$B337:$Z337)</f>
        <v>12.8</v>
      </c>
      <c r="X337" s="449">
        <f>MAX(静岡!$B337:$AC337)</f>
        <v>15.5</v>
      </c>
      <c r="Y337" s="278">
        <f t="shared" si="22"/>
        <v>22.1</v>
      </c>
      <c r="Z337" s="277" t="str">
        <f t="shared" ca="1" si="23"/>
        <v/>
      </c>
      <c r="AA337" s="160"/>
      <c r="AB337" s="161">
        <f>AVERAGE(茨城!$B337:$Z337)</f>
        <v>13.68888888888889</v>
      </c>
      <c r="AC337" s="161">
        <f>AVERAGE(栃木!$B337:$Z337)</f>
        <v>11.71</v>
      </c>
      <c r="AD337" s="161">
        <f>AVERAGE(群馬!$B337:$Z337)</f>
        <v>11.662500000000001</v>
      </c>
      <c r="AE337" s="161">
        <f>AVERAGE(埼玉!$B337:$Z337)</f>
        <v>15.485000000000003</v>
      </c>
      <c r="AF337" s="161">
        <f>AVERAGE(千葉!$B337:$AA337)</f>
        <v>13.490476190476189</v>
      </c>
      <c r="AG337" s="161">
        <f>AVERAGE(東京!$B337:$Z337)</f>
        <v>16.725000000000001</v>
      </c>
      <c r="AH337" s="161">
        <f>AVERAGE(神奈川!$B337:$Z337)</f>
        <v>15.307692307692308</v>
      </c>
      <c r="AI337" s="161">
        <f>AVERAGE(山梨!$B337:$Z337)</f>
        <v>7.5</v>
      </c>
      <c r="AJ337" s="161">
        <f>AVERAGE(長野!$B337:$Z337)</f>
        <v>9.2666666666666675</v>
      </c>
      <c r="AK337" s="161">
        <f>AVERAGE(静岡!$B337:$AC337)</f>
        <v>9.5680000000000032</v>
      </c>
      <c r="AL337" s="66"/>
      <c r="AM337" s="73"/>
    </row>
    <row r="338" spans="1:39" x14ac:dyDescent="0.15">
      <c r="A338">
        <f t="shared" si="20"/>
        <v>3</v>
      </c>
      <c r="B338" s="72">
        <v>43526</v>
      </c>
      <c r="C338">
        <f>COUNT(茨城!$B338:$Z338)</f>
        <v>18</v>
      </c>
      <c r="D338">
        <f>COUNT(栃木!$B338:$Z338)</f>
        <v>11</v>
      </c>
      <c r="E338">
        <f>COUNT(群馬!$B338:$Z338)</f>
        <v>8</v>
      </c>
      <c r="F338">
        <f>COUNT(埼玉!$B338:$Z338)</f>
        <v>20</v>
      </c>
      <c r="G338">
        <f>COUNT(千葉!$B338:$AA338)</f>
        <v>21</v>
      </c>
      <c r="H338">
        <f>COUNT(東京!$B338:$Z338)</f>
        <v>8</v>
      </c>
      <c r="I338">
        <f>COUNT(神奈川!$B338:$Z338)</f>
        <v>13</v>
      </c>
      <c r="J338">
        <f>COUNT(山梨!$B338:$Z338)</f>
        <v>4</v>
      </c>
      <c r="K338">
        <f>COUNT(長野!$B338:$Z338)</f>
        <v>6</v>
      </c>
      <c r="L338">
        <f>COUNT(静岡!$B338:$AC338)</f>
        <v>26</v>
      </c>
      <c r="M338" s="66">
        <f t="shared" si="21"/>
        <v>135</v>
      </c>
      <c r="O338" s="276">
        <f>MAX(茨城!$B338:$Z338)</f>
        <v>21.5</v>
      </c>
      <c r="P338" s="276">
        <f>MAX(栃木!$B338:$Z338)</f>
        <v>21.3</v>
      </c>
      <c r="Q338" s="276">
        <f>MAX(群馬!$B338:$Z338)</f>
        <v>24.3</v>
      </c>
      <c r="R338" s="276">
        <f>MAX(埼玉!$B338:$Z338)</f>
        <v>23.9</v>
      </c>
      <c r="S338" s="276">
        <f>MAX(千葉!$B338:$AA338)</f>
        <v>24</v>
      </c>
      <c r="T338" s="276">
        <f>MAX(東京!$B338:$Z338)</f>
        <v>23.3</v>
      </c>
      <c r="U338" s="276">
        <f>MAX(神奈川!$B338:$Z338)</f>
        <v>22.7</v>
      </c>
      <c r="V338" s="276">
        <f>MAX(山梨!$B338:$Z338)</f>
        <v>15.8</v>
      </c>
      <c r="W338" s="276">
        <f>MAX(長野!$B338:$Z338)</f>
        <v>30</v>
      </c>
      <c r="X338" s="449">
        <f>MAX(静岡!$B338:$AC338)</f>
        <v>21.4</v>
      </c>
      <c r="Y338" s="278">
        <f t="shared" si="22"/>
        <v>30</v>
      </c>
      <c r="Z338" s="277" t="str">
        <f t="shared" ca="1" si="23"/>
        <v/>
      </c>
      <c r="AA338" s="160"/>
      <c r="AB338" s="161">
        <f>AVERAGE(茨城!$B338:$Z338)</f>
        <v>18.377777777777776</v>
      </c>
      <c r="AC338" s="161">
        <f>AVERAGE(栃木!$B338:$Z338)</f>
        <v>17.445454545454542</v>
      </c>
      <c r="AD338" s="161">
        <f>AVERAGE(群馬!$B338:$Z338)</f>
        <v>20.287499999999998</v>
      </c>
      <c r="AE338" s="161">
        <f>AVERAGE(埼玉!$B338:$Z338)</f>
        <v>20.294999999999998</v>
      </c>
      <c r="AF338" s="161">
        <f>AVERAGE(千葉!$B338:$AA338)</f>
        <v>19.88095238095238</v>
      </c>
      <c r="AG338" s="161">
        <f>AVERAGE(東京!$B338:$Z338)</f>
        <v>20.45</v>
      </c>
      <c r="AH338" s="161">
        <f>AVERAGE(神奈川!$B338:$Z338)</f>
        <v>19.176923076923078</v>
      </c>
      <c r="AI338" s="161">
        <f>AVERAGE(山梨!$B338:$Z338)</f>
        <v>13.8</v>
      </c>
      <c r="AJ338" s="161">
        <f>AVERAGE(長野!$B338:$Z338)</f>
        <v>19.566666666666666</v>
      </c>
      <c r="AK338" s="161">
        <f>AVERAGE(静岡!$B338:$AC338)</f>
        <v>15.369230769230771</v>
      </c>
      <c r="AL338" s="66"/>
      <c r="AM338" s="73"/>
    </row>
    <row r="339" spans="1:39" x14ac:dyDescent="0.15">
      <c r="A339">
        <f t="shared" si="20"/>
        <v>3</v>
      </c>
      <c r="B339" s="72">
        <v>43527</v>
      </c>
      <c r="C339">
        <f>COUNT(茨城!$B339:$Z339)</f>
        <v>18</v>
      </c>
      <c r="D339">
        <f>COUNT(栃木!$B339:$Z339)</f>
        <v>11</v>
      </c>
      <c r="E339">
        <f>COUNT(群馬!$B339:$Z339)</f>
        <v>8</v>
      </c>
      <c r="F339">
        <f>COUNT(埼玉!$B339:$Z339)</f>
        <v>20</v>
      </c>
      <c r="G339">
        <f>COUNT(千葉!$B339:$AA339)</f>
        <v>21</v>
      </c>
      <c r="H339">
        <f>COUNT(東京!$B339:$Z339)</f>
        <v>8</v>
      </c>
      <c r="I339">
        <f>COUNT(神奈川!$B339:$Z339)</f>
        <v>13</v>
      </c>
      <c r="J339">
        <f>COUNT(山梨!$B339:$Z339)</f>
        <v>4</v>
      </c>
      <c r="K339">
        <f>COUNT(長野!$B339:$Z339)</f>
        <v>6</v>
      </c>
      <c r="L339">
        <f>COUNT(静岡!$B339:$AC339)</f>
        <v>26</v>
      </c>
      <c r="M339" s="66">
        <f t="shared" si="21"/>
        <v>135</v>
      </c>
      <c r="O339" s="276">
        <f>MAX(茨城!$B339:$Z339)</f>
        <v>32.299999999999997</v>
      </c>
      <c r="P339" s="276">
        <f>MAX(栃木!$B339:$Z339)</f>
        <v>31.1</v>
      </c>
      <c r="Q339" s="276">
        <f>MAX(群馬!$B339:$Z339)</f>
        <v>27.9</v>
      </c>
      <c r="R339" s="276">
        <f>MAX(埼玉!$B339:$Z339)</f>
        <v>30.3</v>
      </c>
      <c r="S339" s="276">
        <f>MAX(千葉!$B339:$AA339)</f>
        <v>31.7</v>
      </c>
      <c r="T339" s="276">
        <f>MAX(東京!$B339:$Z339)</f>
        <v>28</v>
      </c>
      <c r="U339" s="276">
        <f>MAX(神奈川!$B339:$Z339)</f>
        <v>25.1</v>
      </c>
      <c r="V339" s="276">
        <f>MAX(山梨!$B339:$Z339)</f>
        <v>21.3</v>
      </c>
      <c r="W339" s="276">
        <f>MAX(長野!$B339:$Z339)</f>
        <v>23.3</v>
      </c>
      <c r="X339" s="449">
        <f>MAX(静岡!$B339:$AC339)</f>
        <v>26.1</v>
      </c>
      <c r="Y339" s="278">
        <f t="shared" si="22"/>
        <v>32.299999999999997</v>
      </c>
      <c r="Z339" s="277" t="str">
        <f t="shared" ca="1" si="23"/>
        <v/>
      </c>
      <c r="AA339" s="160"/>
      <c r="AB339" s="161">
        <f>AVERAGE(茨城!$B339:$Z339)</f>
        <v>24.955555555555556</v>
      </c>
      <c r="AC339" s="161">
        <f>AVERAGE(栃木!$B339:$Z339)</f>
        <v>22.209090909090911</v>
      </c>
      <c r="AD339" s="161">
        <f>AVERAGE(群馬!$B339:$Z339)</f>
        <v>23.337500000000002</v>
      </c>
      <c r="AE339" s="161">
        <f>AVERAGE(埼玉!$B339:$Z339)</f>
        <v>24.215000000000003</v>
      </c>
      <c r="AF339" s="161">
        <f>AVERAGE(千葉!$B339:$AA339)</f>
        <v>23.571428571428573</v>
      </c>
      <c r="AG339" s="161">
        <f>AVERAGE(東京!$B339:$Z339)</f>
        <v>22.6</v>
      </c>
      <c r="AH339" s="161">
        <f>AVERAGE(神奈川!$B339:$Z339)</f>
        <v>20.907692307692312</v>
      </c>
      <c r="AI339" s="161">
        <f>AVERAGE(山梨!$B339:$Z339)</f>
        <v>17.875</v>
      </c>
      <c r="AJ339" s="161">
        <f>AVERAGE(長野!$B339:$Z339)</f>
        <v>17.583333333333332</v>
      </c>
      <c r="AK339" s="161">
        <f>AVERAGE(静岡!$B339:$AC339)</f>
        <v>13.419230769230767</v>
      </c>
      <c r="AL339" s="66"/>
      <c r="AM339" s="73"/>
    </row>
    <row r="340" spans="1:39" x14ac:dyDescent="0.15">
      <c r="A340">
        <f t="shared" si="20"/>
        <v>3</v>
      </c>
      <c r="B340" s="72">
        <v>43528</v>
      </c>
      <c r="C340">
        <f>COUNT(茨城!$B340:$Z340)</f>
        <v>18</v>
      </c>
      <c r="D340">
        <f>COUNT(栃木!$B340:$Z340)</f>
        <v>9</v>
      </c>
      <c r="E340">
        <f>COUNT(群馬!$B340:$Z340)</f>
        <v>8</v>
      </c>
      <c r="F340">
        <f>COUNT(埼玉!$B340:$Z340)</f>
        <v>20</v>
      </c>
      <c r="G340">
        <f>COUNT(千葉!$B340:$AA340)</f>
        <v>20</v>
      </c>
      <c r="H340">
        <f>COUNT(東京!$B340:$Z340)</f>
        <v>8</v>
      </c>
      <c r="I340">
        <f>COUNT(神奈川!$B340:$Z340)</f>
        <v>13</v>
      </c>
      <c r="J340">
        <f>COUNT(山梨!$B340:$Z340)</f>
        <v>4</v>
      </c>
      <c r="K340">
        <f>COUNT(長野!$B340:$Z340)</f>
        <v>6</v>
      </c>
      <c r="L340">
        <f>COUNT(静岡!$B340:$AC340)</f>
        <v>26</v>
      </c>
      <c r="M340" s="66">
        <f t="shared" si="21"/>
        <v>132</v>
      </c>
      <c r="O340" s="276">
        <f>MAX(茨城!$B340:$Z340)</f>
        <v>9</v>
      </c>
      <c r="P340" s="276">
        <f>MAX(栃木!$B340:$Z340)</f>
        <v>7.9</v>
      </c>
      <c r="Q340" s="276">
        <f>MAX(群馬!$B340:$Z340)</f>
        <v>11.5</v>
      </c>
      <c r="R340" s="276">
        <f>MAX(埼玉!$B340:$Z340)</f>
        <v>11.3</v>
      </c>
      <c r="S340" s="276">
        <f>MAX(千葉!$B340:$AA340)</f>
        <v>10</v>
      </c>
      <c r="T340" s="276">
        <f>MAX(東京!$B340:$Z340)</f>
        <v>9.6</v>
      </c>
      <c r="U340" s="276">
        <f>MAX(神奈川!$B340:$Z340)</f>
        <v>6.4</v>
      </c>
      <c r="V340" s="276">
        <f>MAX(山梨!$B340:$Z340)</f>
        <v>8.6</v>
      </c>
      <c r="W340" s="276">
        <f>MAX(長野!$B340:$Z340)</f>
        <v>6.7</v>
      </c>
      <c r="X340" s="449">
        <f>MAX(静岡!$B340:$AC340)</f>
        <v>17.3</v>
      </c>
      <c r="Y340" s="278">
        <f t="shared" si="22"/>
        <v>17.3</v>
      </c>
      <c r="Z340" s="277" t="str">
        <f t="shared" ca="1" si="23"/>
        <v/>
      </c>
      <c r="AA340" s="160"/>
      <c r="AB340" s="161">
        <f>AVERAGE(茨城!$B340:$Z340)</f>
        <v>7.0111111111111111</v>
      </c>
      <c r="AC340" s="161">
        <f>AVERAGE(栃木!$B340:$Z340)</f>
        <v>5.4888888888888898</v>
      </c>
      <c r="AD340" s="161">
        <f>AVERAGE(群馬!$B340:$Z340)</f>
        <v>8.7874999999999996</v>
      </c>
      <c r="AE340" s="161">
        <f>AVERAGE(埼玉!$B340:$Z340)</f>
        <v>7.625</v>
      </c>
      <c r="AF340" s="161">
        <f>AVERAGE(千葉!$B340:$AA340)</f>
        <v>5.2</v>
      </c>
      <c r="AG340" s="161">
        <f>AVERAGE(東京!$B340:$Z340)</f>
        <v>5.6000000000000005</v>
      </c>
      <c r="AH340" s="161">
        <f>AVERAGE(神奈川!$B340:$Z340)</f>
        <v>3.1692307692307691</v>
      </c>
      <c r="AI340" s="161">
        <f>AVERAGE(山梨!$B340:$Z340)</f>
        <v>4.2249999999999996</v>
      </c>
      <c r="AJ340" s="161">
        <f>AVERAGE(長野!$B340:$Z340)</f>
        <v>4.95</v>
      </c>
      <c r="AK340" s="161">
        <f>AVERAGE(静岡!$B340:$AC340)</f>
        <v>4.7730769230769239</v>
      </c>
      <c r="AL340" s="66"/>
      <c r="AM340" s="73"/>
    </row>
    <row r="341" spans="1:39" x14ac:dyDescent="0.15">
      <c r="A341">
        <f t="shared" si="20"/>
        <v>3</v>
      </c>
      <c r="B341" s="72">
        <v>43529</v>
      </c>
      <c r="C341">
        <f>COUNT(茨城!$B341:$Z341)</f>
        <v>17</v>
      </c>
      <c r="D341">
        <f>COUNT(栃木!$B341:$Z341)</f>
        <v>9</v>
      </c>
      <c r="E341">
        <f>COUNT(群馬!$B341:$Z341)</f>
        <v>8</v>
      </c>
      <c r="F341">
        <f>COUNT(埼玉!$B341:$Z341)</f>
        <v>20</v>
      </c>
      <c r="G341">
        <f>COUNT(千葉!$B341:$AA341)</f>
        <v>20</v>
      </c>
      <c r="H341">
        <f>COUNT(東京!$B341:$Z341)</f>
        <v>8</v>
      </c>
      <c r="I341">
        <f>COUNT(神奈川!$B341:$Z341)</f>
        <v>13</v>
      </c>
      <c r="J341">
        <f>COUNT(山梨!$B341:$Z341)</f>
        <v>4</v>
      </c>
      <c r="K341">
        <f>COUNT(長野!$B341:$Z341)</f>
        <v>6</v>
      </c>
      <c r="L341">
        <f>COUNT(静岡!$B341:$AC341)</f>
        <v>26</v>
      </c>
      <c r="M341" s="66">
        <f t="shared" si="21"/>
        <v>131</v>
      </c>
      <c r="O341" s="276">
        <f>MAX(茨城!$B341:$Z341)</f>
        <v>22.9</v>
      </c>
      <c r="P341" s="276">
        <f>MAX(栃木!$B341:$Z341)</f>
        <v>19.399999999999999</v>
      </c>
      <c r="Q341" s="276">
        <f>MAX(群馬!$B341:$Z341)</f>
        <v>20.2</v>
      </c>
      <c r="R341" s="276">
        <f>MAX(埼玉!$B341:$Z341)</f>
        <v>20.6</v>
      </c>
      <c r="S341" s="276">
        <f>MAX(千葉!$B341:$AA341)</f>
        <v>21.8</v>
      </c>
      <c r="T341" s="276">
        <f>MAX(東京!$B341:$Z341)</f>
        <v>21</v>
      </c>
      <c r="U341" s="276">
        <f>MAX(神奈川!$B341:$Z341)</f>
        <v>19.8</v>
      </c>
      <c r="V341" s="276">
        <f>MAX(山梨!$B341:$Z341)</f>
        <v>7.7</v>
      </c>
      <c r="W341" s="276">
        <f>MAX(長野!$B341:$Z341)</f>
        <v>14.3</v>
      </c>
      <c r="X341" s="449">
        <f>MAX(静岡!$B341:$AC341)</f>
        <v>13.9</v>
      </c>
      <c r="Y341" s="278">
        <f t="shared" si="22"/>
        <v>22.9</v>
      </c>
      <c r="Z341" s="277" t="str">
        <f t="shared" ca="1" si="23"/>
        <v/>
      </c>
      <c r="AA341" s="160"/>
      <c r="AB341" s="161">
        <f>AVERAGE(茨城!$B341:$Z341)</f>
        <v>18.694117647058825</v>
      </c>
      <c r="AC341" s="161">
        <f>AVERAGE(栃木!$B341:$Z341)</f>
        <v>14.799999999999999</v>
      </c>
      <c r="AD341" s="161">
        <f>AVERAGE(群馬!$B341:$Z341)</f>
        <v>13.512500000000001</v>
      </c>
      <c r="AE341" s="161">
        <f>AVERAGE(埼玉!$B341:$Z341)</f>
        <v>16.654999999999998</v>
      </c>
      <c r="AF341" s="161">
        <f>AVERAGE(千葉!$B341:$AA341)</f>
        <v>16.84</v>
      </c>
      <c r="AG341" s="161">
        <f>AVERAGE(東京!$B341:$Z341)</f>
        <v>17.087499999999999</v>
      </c>
      <c r="AH341" s="161">
        <f>AVERAGE(神奈川!$B341:$Z341)</f>
        <v>16.984615384615385</v>
      </c>
      <c r="AI341" s="161">
        <f>AVERAGE(山梨!$B341:$Z341)</f>
        <v>6.8500000000000005</v>
      </c>
      <c r="AJ341" s="161">
        <f>AVERAGE(長野!$B341:$Z341)</f>
        <v>11.233333333333334</v>
      </c>
      <c r="AK341" s="161">
        <f>AVERAGE(静岡!$B341:$AC341)</f>
        <v>7.9384615384615405</v>
      </c>
      <c r="AL341" s="66"/>
      <c r="AM341" s="73"/>
    </row>
    <row r="342" spans="1:39" x14ac:dyDescent="0.15">
      <c r="A342">
        <f t="shared" si="20"/>
        <v>3</v>
      </c>
      <c r="B342" s="72">
        <v>43530</v>
      </c>
      <c r="C342">
        <f>COUNT(茨城!$B342:$Z342)</f>
        <v>17</v>
      </c>
      <c r="D342">
        <f>COUNT(栃木!$B342:$Z342)</f>
        <v>11</v>
      </c>
      <c r="E342">
        <f>COUNT(群馬!$B342:$Z342)</f>
        <v>8</v>
      </c>
      <c r="F342">
        <f>COUNT(埼玉!$B342:$Z342)</f>
        <v>20</v>
      </c>
      <c r="G342">
        <f>COUNT(千葉!$B342:$AA342)</f>
        <v>21</v>
      </c>
      <c r="H342">
        <f>COUNT(東京!$B342:$Z342)</f>
        <v>8</v>
      </c>
      <c r="I342">
        <f>COUNT(神奈川!$B342:$Z342)</f>
        <v>13</v>
      </c>
      <c r="J342">
        <f>COUNT(山梨!$B342:$Z342)</f>
        <v>4</v>
      </c>
      <c r="K342">
        <f>COUNT(長野!$B342:$Z342)</f>
        <v>6</v>
      </c>
      <c r="L342">
        <f>COUNT(静岡!$B342:$AC342)</f>
        <v>26</v>
      </c>
      <c r="M342" s="66">
        <f t="shared" si="21"/>
        <v>134</v>
      </c>
      <c r="O342" s="276">
        <f>MAX(茨城!$B342:$Z342)</f>
        <v>37.200000000000003</v>
      </c>
      <c r="P342" s="276">
        <f>MAX(栃木!$B342:$Z342)</f>
        <v>26</v>
      </c>
      <c r="Q342" s="276">
        <f>MAX(群馬!$B342:$Z342)</f>
        <v>28.5</v>
      </c>
      <c r="R342" s="276">
        <f>MAX(埼玉!$B342:$Z342)</f>
        <v>33.299999999999997</v>
      </c>
      <c r="S342" s="276">
        <f>MAX(千葉!$B342:$AA342)</f>
        <v>25.6</v>
      </c>
      <c r="T342" s="276">
        <f>MAX(東京!$B342:$Z342)</f>
        <v>33.1</v>
      </c>
      <c r="U342" s="276">
        <f>MAX(神奈川!$B342:$Z342)</f>
        <v>30.3</v>
      </c>
      <c r="V342" s="276">
        <f>MAX(山梨!$B342:$Z342)</f>
        <v>14</v>
      </c>
      <c r="W342" s="276">
        <f>MAX(長野!$B342:$Z342)</f>
        <v>15.3</v>
      </c>
      <c r="X342" s="449">
        <f>MAX(静岡!$B342:$AC342)</f>
        <v>17</v>
      </c>
      <c r="Y342" s="278">
        <f t="shared" si="22"/>
        <v>37.200000000000003</v>
      </c>
      <c r="Z342" s="277" t="str">
        <f t="shared" ca="1" si="23"/>
        <v>茨城</v>
      </c>
      <c r="AA342" s="160"/>
      <c r="AB342" s="161">
        <f>AVERAGE(茨城!$B342:$Z342)</f>
        <v>20.123529411764704</v>
      </c>
      <c r="AC342" s="161">
        <f>AVERAGE(栃木!$B342:$Z342)</f>
        <v>20.463636363636365</v>
      </c>
      <c r="AD342" s="161">
        <f>AVERAGE(群馬!$B342:$Z342)</f>
        <v>23.174999999999997</v>
      </c>
      <c r="AE342" s="161">
        <f>AVERAGE(埼玉!$B342:$Z342)</f>
        <v>27.574999999999999</v>
      </c>
      <c r="AF342" s="161">
        <f>AVERAGE(千葉!$B342:$AA342)</f>
        <v>15.104761904761906</v>
      </c>
      <c r="AG342" s="161">
        <f>AVERAGE(東京!$B342:$Z342)</f>
        <v>29.587499999999999</v>
      </c>
      <c r="AH342" s="161">
        <f>AVERAGE(神奈川!$B342:$Z342)</f>
        <v>20.523076923076925</v>
      </c>
      <c r="AI342" s="161">
        <f>AVERAGE(山梨!$B342:$Z342)</f>
        <v>10.824999999999999</v>
      </c>
      <c r="AJ342" s="161">
        <f>AVERAGE(長野!$B342:$Z342)</f>
        <v>10.466666666666667</v>
      </c>
      <c r="AK342" s="161">
        <f>AVERAGE(静岡!$B342:$AC342)</f>
        <v>11.396153846153847</v>
      </c>
      <c r="AL342" s="66"/>
      <c r="AM342" s="73"/>
    </row>
    <row r="343" spans="1:39" x14ac:dyDescent="0.15">
      <c r="A343">
        <f t="shared" si="20"/>
        <v>3</v>
      </c>
      <c r="B343" s="72">
        <v>43531</v>
      </c>
      <c r="C343">
        <f>COUNT(茨城!$B343:$Z343)</f>
        <v>18</v>
      </c>
      <c r="D343">
        <f>COUNT(栃木!$B343:$Z343)</f>
        <v>10</v>
      </c>
      <c r="E343">
        <f>COUNT(群馬!$B343:$Z343)</f>
        <v>8</v>
      </c>
      <c r="F343">
        <f>COUNT(埼玉!$B343:$Z343)</f>
        <v>20</v>
      </c>
      <c r="G343">
        <f>COUNT(千葉!$B343:$AA343)</f>
        <v>21</v>
      </c>
      <c r="H343">
        <f>COUNT(東京!$B343:$Z343)</f>
        <v>8</v>
      </c>
      <c r="I343">
        <f>COUNT(神奈川!$B343:$Z343)</f>
        <v>13</v>
      </c>
      <c r="J343">
        <f>COUNT(山梨!$B343:$Z343)</f>
        <v>4</v>
      </c>
      <c r="K343">
        <f>COUNT(長野!$B343:$Z343)</f>
        <v>6</v>
      </c>
      <c r="L343">
        <f>COUNT(静岡!$B343:$AC343)</f>
        <v>26</v>
      </c>
      <c r="M343" s="66">
        <f t="shared" si="21"/>
        <v>134</v>
      </c>
      <c r="O343" s="276">
        <f>MAX(茨城!$B343:$Z343)</f>
        <v>16.3</v>
      </c>
      <c r="P343" s="276">
        <f>MAX(栃木!$B343:$Z343)</f>
        <v>11.3</v>
      </c>
      <c r="Q343" s="276">
        <f>MAX(群馬!$B343:$Z343)</f>
        <v>15.7</v>
      </c>
      <c r="R343" s="276">
        <f>MAX(埼玉!$B343:$Z343)</f>
        <v>17.899999999999999</v>
      </c>
      <c r="S343" s="276">
        <f>MAX(千葉!$B343:$AA343)</f>
        <v>16.8</v>
      </c>
      <c r="T343" s="276">
        <f>MAX(東京!$B343:$Z343)</f>
        <v>19.5</v>
      </c>
      <c r="U343" s="276">
        <f>MAX(神奈川!$B343:$Z343)</f>
        <v>18.3</v>
      </c>
      <c r="V343" s="276">
        <f>MAX(山梨!$B343:$Z343)</f>
        <v>5.1000000000000005</v>
      </c>
      <c r="W343" s="276">
        <f>MAX(長野!$B343:$Z343)</f>
        <v>6.8</v>
      </c>
      <c r="X343" s="449">
        <f>MAX(静岡!$B343:$AC343)</f>
        <v>7.5</v>
      </c>
      <c r="Y343" s="278">
        <f t="shared" si="22"/>
        <v>19.5</v>
      </c>
      <c r="Z343" s="277" t="str">
        <f t="shared" ca="1" si="23"/>
        <v/>
      </c>
      <c r="AA343" s="160"/>
      <c r="AB343" s="161">
        <f>AVERAGE(茨城!$B343:$Z343)</f>
        <v>10.155555555555557</v>
      </c>
      <c r="AC343" s="161">
        <f>AVERAGE(栃木!$B343:$Z343)</f>
        <v>7</v>
      </c>
      <c r="AD343" s="161">
        <f>AVERAGE(群馬!$B343:$Z343)</f>
        <v>9.7999999999999989</v>
      </c>
      <c r="AE343" s="161">
        <f>AVERAGE(埼玉!$B343:$Z343)</f>
        <v>12.615</v>
      </c>
      <c r="AF343" s="161">
        <f>AVERAGE(千葉!$B343:$AA343)</f>
        <v>9.56666666666667</v>
      </c>
      <c r="AG343" s="161">
        <f>AVERAGE(東京!$B343:$Z343)</f>
        <v>15.587499999999999</v>
      </c>
      <c r="AH343" s="161">
        <f>AVERAGE(神奈川!$B343:$Z343)</f>
        <v>12.399999999999999</v>
      </c>
      <c r="AI343" s="161">
        <f>AVERAGE(山梨!$B343:$Z343)</f>
        <v>3.9250000000000007</v>
      </c>
      <c r="AJ343" s="161">
        <f>AVERAGE(長野!$B343:$Z343)</f>
        <v>4.8833333333333337</v>
      </c>
      <c r="AK343" s="161">
        <f>AVERAGE(静岡!$B343:$AC343)</f>
        <v>4.0307692307692307</v>
      </c>
      <c r="AL343" s="66"/>
      <c r="AM343" s="73"/>
    </row>
    <row r="344" spans="1:39" x14ac:dyDescent="0.15">
      <c r="A344">
        <f t="shared" si="20"/>
        <v>3</v>
      </c>
      <c r="B344" s="72">
        <v>43532</v>
      </c>
      <c r="C344">
        <f>COUNT(茨城!$B344:$Z344)</f>
        <v>18</v>
      </c>
      <c r="D344">
        <f>COUNT(栃木!$B344:$Z344)</f>
        <v>9</v>
      </c>
      <c r="E344">
        <f>COUNT(群馬!$B344:$Z344)</f>
        <v>8</v>
      </c>
      <c r="F344">
        <f>COUNT(埼玉!$B344:$Z344)</f>
        <v>20</v>
      </c>
      <c r="G344">
        <f>COUNT(千葉!$B344:$AA344)</f>
        <v>21</v>
      </c>
      <c r="H344">
        <f>COUNT(東京!$B344:$Z344)</f>
        <v>8</v>
      </c>
      <c r="I344">
        <f>COUNT(神奈川!$B344:$Z344)</f>
        <v>13</v>
      </c>
      <c r="J344">
        <f>COUNT(山梨!$B344:$Z344)</f>
        <v>4</v>
      </c>
      <c r="K344">
        <f>COUNT(長野!$B344:$Z344)</f>
        <v>6</v>
      </c>
      <c r="L344">
        <f>COUNT(静岡!$B344:$AC344)</f>
        <v>26</v>
      </c>
      <c r="M344" s="66">
        <f t="shared" si="21"/>
        <v>133</v>
      </c>
      <c r="O344" s="276">
        <f>MAX(茨城!$B344:$Z344)</f>
        <v>11.2</v>
      </c>
      <c r="P344" s="276">
        <f>MAX(栃木!$B344:$Z344)</f>
        <v>7.8</v>
      </c>
      <c r="Q344" s="276">
        <f>MAX(群馬!$B344:$Z344)</f>
        <v>8.6999999999999993</v>
      </c>
      <c r="R344" s="276">
        <f>MAX(埼玉!$B344:$Z344)</f>
        <v>9</v>
      </c>
      <c r="S344" s="276">
        <f>MAX(千葉!$B344:$AA344)</f>
        <v>9.6</v>
      </c>
      <c r="T344" s="276">
        <f>MAX(東京!$B344:$Z344)</f>
        <v>10.5</v>
      </c>
      <c r="U344" s="276">
        <f>MAX(神奈川!$B344:$Z344)</f>
        <v>9.4</v>
      </c>
      <c r="V344" s="276">
        <f>MAX(山梨!$B344:$Z344)</f>
        <v>6.4</v>
      </c>
      <c r="W344" s="276">
        <f>MAX(長野!$B344:$Z344)</f>
        <v>14.1</v>
      </c>
      <c r="X344" s="449">
        <f>MAX(静岡!$B344:$AC344)</f>
        <v>10.4</v>
      </c>
      <c r="Y344" s="278">
        <f t="shared" si="22"/>
        <v>14.1</v>
      </c>
      <c r="Z344" s="277" t="str">
        <f t="shared" ca="1" si="23"/>
        <v/>
      </c>
      <c r="AA344" s="160"/>
      <c r="AB344" s="161">
        <f>AVERAGE(茨城!$B344:$Z344)</f>
        <v>8.2388888888888872</v>
      </c>
      <c r="AC344" s="161">
        <f>AVERAGE(栃木!$B344:$Z344)</f>
        <v>5.4555555555555557</v>
      </c>
      <c r="AD344" s="161">
        <f>AVERAGE(群馬!$B344:$Z344)</f>
        <v>6.125</v>
      </c>
      <c r="AE344" s="161">
        <f>AVERAGE(埼玉!$B344:$Z344)</f>
        <v>7.08</v>
      </c>
      <c r="AF344" s="161">
        <f>AVERAGE(千葉!$B344:$AA344)</f>
        <v>6.8380952380952378</v>
      </c>
      <c r="AG344" s="161">
        <f>AVERAGE(東京!$B344:$Z344)</f>
        <v>7.7624999999999984</v>
      </c>
      <c r="AH344" s="161">
        <f>AVERAGE(神奈川!$B344:$Z344)</f>
        <v>7.4230769230769242</v>
      </c>
      <c r="AI344" s="161">
        <f>AVERAGE(山梨!$B344:$Z344)</f>
        <v>6.0250000000000004</v>
      </c>
      <c r="AJ344" s="161">
        <f>AVERAGE(長野!$B344:$Z344)</f>
        <v>6.8666666666666671</v>
      </c>
      <c r="AK344" s="161">
        <f>AVERAGE(静岡!$B344:$AC344)</f>
        <v>7.5000000000000009</v>
      </c>
      <c r="AL344" s="66"/>
      <c r="AM344" s="73"/>
    </row>
    <row r="345" spans="1:39" x14ac:dyDescent="0.15">
      <c r="A345">
        <f t="shared" si="20"/>
        <v>3</v>
      </c>
      <c r="B345" s="72">
        <v>43533</v>
      </c>
      <c r="C345">
        <f>COUNT(茨城!$B345:$Z345)</f>
        <v>18</v>
      </c>
      <c r="D345">
        <f>COUNT(栃木!$B345:$Z345)</f>
        <v>10</v>
      </c>
      <c r="E345">
        <f>COUNT(群馬!$B345:$Z345)</f>
        <v>8</v>
      </c>
      <c r="F345">
        <f>COUNT(埼玉!$B345:$Z345)</f>
        <v>20</v>
      </c>
      <c r="G345">
        <f>COUNT(千葉!$B345:$AA345)</f>
        <v>21</v>
      </c>
      <c r="H345">
        <f>COUNT(東京!$B345:$Z345)</f>
        <v>8</v>
      </c>
      <c r="I345">
        <f>COUNT(神奈川!$B345:$Z345)</f>
        <v>13</v>
      </c>
      <c r="J345">
        <f>COUNT(山梨!$B345:$Z345)</f>
        <v>4</v>
      </c>
      <c r="K345">
        <f>COUNT(長野!$B345:$Z345)</f>
        <v>6</v>
      </c>
      <c r="L345">
        <f>COUNT(静岡!$B345:$AC345)</f>
        <v>26</v>
      </c>
      <c r="M345" s="66">
        <f t="shared" si="21"/>
        <v>134</v>
      </c>
      <c r="O345" s="276">
        <f>MAX(茨城!$B345:$Z345)</f>
        <v>14.3</v>
      </c>
      <c r="P345" s="276">
        <f>MAX(栃木!$B345:$Z345)</f>
        <v>15.4</v>
      </c>
      <c r="Q345" s="276">
        <f>MAX(群馬!$B345:$Z345)</f>
        <v>16.399999999999999</v>
      </c>
      <c r="R345" s="276">
        <f>MAX(埼玉!$B345:$Z345)</f>
        <v>17.7</v>
      </c>
      <c r="S345" s="276">
        <f>MAX(千葉!$B345:$AA345)</f>
        <v>17.899999999999999</v>
      </c>
      <c r="T345" s="276">
        <f>MAX(東京!$B345:$Z345)</f>
        <v>12.6</v>
      </c>
      <c r="U345" s="276">
        <f>MAX(神奈川!$B345:$Z345)</f>
        <v>13.3</v>
      </c>
      <c r="V345" s="276">
        <f>MAX(山梨!$B345:$Z345)</f>
        <v>9.8000000000000007</v>
      </c>
      <c r="W345" s="276">
        <f>MAX(長野!$B345:$Z345)</f>
        <v>11.9</v>
      </c>
      <c r="X345" s="449">
        <f>MAX(静岡!$B345:$AC345)</f>
        <v>14.5</v>
      </c>
      <c r="Y345" s="278">
        <f t="shared" si="22"/>
        <v>17.899999999999999</v>
      </c>
      <c r="Z345" s="277" t="str">
        <f t="shared" ca="1" si="23"/>
        <v/>
      </c>
      <c r="AA345" s="160"/>
      <c r="AB345" s="161">
        <f>AVERAGE(茨城!$B345:$Z345)</f>
        <v>10.000000000000002</v>
      </c>
      <c r="AC345" s="161">
        <f>AVERAGE(栃木!$B345:$Z345)</f>
        <v>9.8800000000000008</v>
      </c>
      <c r="AD345" s="161">
        <f>AVERAGE(群馬!$B345:$Z345)</f>
        <v>10.649999999999999</v>
      </c>
      <c r="AE345" s="161">
        <f>AVERAGE(埼玉!$B345:$Z345)</f>
        <v>13.229999999999999</v>
      </c>
      <c r="AF345" s="161">
        <f>AVERAGE(千葉!$B345:$AA345)</f>
        <v>9.3714285714285719</v>
      </c>
      <c r="AG345" s="161">
        <f>AVERAGE(東京!$B345:$Z345)</f>
        <v>9.9625000000000004</v>
      </c>
      <c r="AH345" s="161">
        <f>AVERAGE(神奈川!$B345:$Z345)</f>
        <v>9.838461538461539</v>
      </c>
      <c r="AI345" s="161">
        <f>AVERAGE(山梨!$B345:$Z345)</f>
        <v>7.8500000000000005</v>
      </c>
      <c r="AJ345" s="161">
        <f>AVERAGE(長野!$B345:$Z345)</f>
        <v>8.5833333333333339</v>
      </c>
      <c r="AK345" s="161">
        <f>AVERAGE(静岡!$B345:$AC345)</f>
        <v>7.3923076923076927</v>
      </c>
      <c r="AL345" s="66"/>
      <c r="AM345" s="73"/>
    </row>
    <row r="346" spans="1:39" x14ac:dyDescent="0.15">
      <c r="A346">
        <f t="shared" si="20"/>
        <v>3</v>
      </c>
      <c r="B346" s="72">
        <v>43534</v>
      </c>
      <c r="C346">
        <f>COUNT(茨城!$B346:$Z346)</f>
        <v>18</v>
      </c>
      <c r="D346">
        <f>COUNT(栃木!$B346:$Z346)</f>
        <v>10</v>
      </c>
      <c r="E346">
        <f>COUNT(群馬!$B346:$Z346)</f>
        <v>8</v>
      </c>
      <c r="F346">
        <f>COUNT(埼玉!$B346:$Z346)</f>
        <v>20</v>
      </c>
      <c r="G346">
        <f>COUNT(千葉!$B346:$AA346)</f>
        <v>21</v>
      </c>
      <c r="H346">
        <f>COUNT(東京!$B346:$Z346)</f>
        <v>7</v>
      </c>
      <c r="I346">
        <f>COUNT(神奈川!$B346:$Z346)</f>
        <v>13</v>
      </c>
      <c r="J346">
        <f>COUNT(山梨!$B346:$Z346)</f>
        <v>4</v>
      </c>
      <c r="K346">
        <f>COUNT(長野!$B346:$Z346)</f>
        <v>6</v>
      </c>
      <c r="L346">
        <f>COUNT(静岡!$B346:$AC346)</f>
        <v>26</v>
      </c>
      <c r="M346" s="66">
        <f t="shared" si="21"/>
        <v>133</v>
      </c>
      <c r="O346" s="276">
        <f>MAX(茨城!$B346:$Z346)</f>
        <v>18.399999999999999</v>
      </c>
      <c r="P346" s="276">
        <f>MAX(栃木!$B346:$Z346)</f>
        <v>17.8</v>
      </c>
      <c r="Q346" s="276">
        <f>MAX(群馬!$B346:$Z346)</f>
        <v>17.600000000000001</v>
      </c>
      <c r="R346" s="276">
        <f>MAX(埼玉!$B346:$Z346)</f>
        <v>20.399999999999999</v>
      </c>
      <c r="S346" s="276">
        <f>MAX(千葉!$B346:$AA346)</f>
        <v>14.5</v>
      </c>
      <c r="T346" s="276">
        <f>MAX(東京!$B346:$Z346)</f>
        <v>15</v>
      </c>
      <c r="U346" s="276">
        <f>MAX(神奈川!$B346:$Z346)</f>
        <v>12.6</v>
      </c>
      <c r="V346" s="276">
        <f>MAX(山梨!$B346:$Z346)</f>
        <v>16.100000000000001</v>
      </c>
      <c r="W346" s="276">
        <f>MAX(長野!$B346:$Z346)</f>
        <v>15.7</v>
      </c>
      <c r="X346" s="449">
        <f>MAX(静岡!$B346:$AC346)</f>
        <v>14.3</v>
      </c>
      <c r="Y346" s="278">
        <f t="shared" si="22"/>
        <v>20.399999999999999</v>
      </c>
      <c r="Z346" s="277" t="str">
        <f t="shared" ca="1" si="23"/>
        <v/>
      </c>
      <c r="AA346" s="160"/>
      <c r="AB346" s="161">
        <f>AVERAGE(茨城!$B346:$Z346)</f>
        <v>11.65</v>
      </c>
      <c r="AC346" s="161">
        <f>AVERAGE(栃木!$B346:$Z346)</f>
        <v>11.46</v>
      </c>
      <c r="AD346" s="161">
        <f>AVERAGE(群馬!$B346:$Z346)</f>
        <v>11.1</v>
      </c>
      <c r="AE346" s="161">
        <f>AVERAGE(埼玉!$B346:$Z346)</f>
        <v>15.84</v>
      </c>
      <c r="AF346" s="161">
        <f>AVERAGE(千葉!$B346:$AA346)</f>
        <v>7.5095238095238086</v>
      </c>
      <c r="AG346" s="161">
        <f>AVERAGE(東京!$B346:$Z346)</f>
        <v>11.842857142857143</v>
      </c>
      <c r="AH346" s="161">
        <f>AVERAGE(神奈川!$B346:$Z346)</f>
        <v>7.3999999999999995</v>
      </c>
      <c r="AI346" s="161">
        <f>AVERAGE(山梨!$B346:$Z346)</f>
        <v>8.75</v>
      </c>
      <c r="AJ346" s="161">
        <f>AVERAGE(長野!$B346:$Z346)</f>
        <v>8.9333333333333336</v>
      </c>
      <c r="AK346" s="161">
        <f>AVERAGE(静岡!$B346:$AC346)</f>
        <v>6.0538461538461528</v>
      </c>
      <c r="AL346" s="66"/>
      <c r="AM346" s="73"/>
    </row>
    <row r="347" spans="1:39" x14ac:dyDescent="0.15">
      <c r="A347">
        <f t="shared" si="20"/>
        <v>3</v>
      </c>
      <c r="B347" s="72">
        <v>43535</v>
      </c>
      <c r="C347">
        <f>COUNT(茨城!$B347:$Z347)</f>
        <v>17</v>
      </c>
      <c r="D347">
        <f>COUNT(栃木!$B347:$Z347)</f>
        <v>10</v>
      </c>
      <c r="E347">
        <f>COUNT(群馬!$B347:$Z347)</f>
        <v>8</v>
      </c>
      <c r="F347">
        <f>COUNT(埼玉!$B347:$Z347)</f>
        <v>20</v>
      </c>
      <c r="G347">
        <f>COUNT(千葉!$B347:$AA347)</f>
        <v>21</v>
      </c>
      <c r="H347">
        <f>COUNT(東京!$B347:$Z347)</f>
        <v>8</v>
      </c>
      <c r="I347">
        <f>COUNT(神奈川!$B347:$Z347)</f>
        <v>13</v>
      </c>
      <c r="J347">
        <f>COUNT(山梨!$B347:$Z347)</f>
        <v>4</v>
      </c>
      <c r="K347">
        <f>COUNT(長野!$B347:$Z347)</f>
        <v>6</v>
      </c>
      <c r="L347">
        <f>COUNT(静岡!$B347:$AC347)</f>
        <v>26</v>
      </c>
      <c r="M347" s="66">
        <f t="shared" si="21"/>
        <v>133</v>
      </c>
      <c r="O347" s="276">
        <f>MAX(茨城!$B347:$Z347)</f>
        <v>3.2</v>
      </c>
      <c r="P347" s="276">
        <f>MAX(栃木!$B347:$Z347)</f>
        <v>4.7</v>
      </c>
      <c r="Q347" s="276">
        <f>MAX(群馬!$B347:$Z347)</f>
        <v>5.8</v>
      </c>
      <c r="R347" s="276">
        <f>MAX(埼玉!$B347:$Z347)</f>
        <v>7.4</v>
      </c>
      <c r="S347" s="276">
        <f>MAX(千葉!$B347:$AA347)</f>
        <v>5</v>
      </c>
      <c r="T347" s="276">
        <f>MAX(東京!$B347:$Z347)</f>
        <v>5.0999999999999996</v>
      </c>
      <c r="U347" s="276">
        <f>MAX(神奈川!$B347:$Z347)</f>
        <v>6.7</v>
      </c>
      <c r="V347" s="276">
        <f>MAX(山梨!$B347:$Z347)</f>
        <v>5</v>
      </c>
      <c r="W347" s="276">
        <f>MAX(長野!$B347:$Z347)</f>
        <v>5.5</v>
      </c>
      <c r="X347" s="449">
        <f>MAX(静岡!$B347:$AC347)</f>
        <v>7.4</v>
      </c>
      <c r="Y347" s="278">
        <f t="shared" si="22"/>
        <v>7.4</v>
      </c>
      <c r="Z347" s="277" t="str">
        <f t="shared" ca="1" si="23"/>
        <v/>
      </c>
      <c r="AA347" s="160"/>
      <c r="AB347" s="161">
        <f>AVERAGE(茨城!$B347:$Z347)</f>
        <v>1.4705882352941178</v>
      </c>
      <c r="AC347" s="161">
        <f>AVERAGE(栃木!$B347:$Z347)</f>
        <v>1.2499999999999998</v>
      </c>
      <c r="AD347" s="161">
        <f>AVERAGE(群馬!$B347:$Z347)</f>
        <v>3.6875</v>
      </c>
      <c r="AE347" s="161">
        <f>AVERAGE(埼玉!$B347:$Z347)</f>
        <v>4.4399999999999995</v>
      </c>
      <c r="AF347" s="161">
        <f>AVERAGE(千葉!$B347:$AA347)</f>
        <v>1.5523809523809522</v>
      </c>
      <c r="AG347" s="161">
        <f>AVERAGE(東京!$B347:$Z347)</f>
        <v>3.6374999999999993</v>
      </c>
      <c r="AH347" s="161">
        <f>AVERAGE(神奈川!$B347:$Z347)</f>
        <v>4.0307692307692307</v>
      </c>
      <c r="AI347" s="161">
        <f>AVERAGE(山梨!$B347:$Z347)</f>
        <v>2.75</v>
      </c>
      <c r="AJ347" s="161">
        <f>AVERAGE(長野!$B347:$Z347)</f>
        <v>2.7333333333333338</v>
      </c>
      <c r="AK347" s="161">
        <f>AVERAGE(静岡!$B347:$AC347)</f>
        <v>2.6269230769230769</v>
      </c>
      <c r="AL347" s="66"/>
      <c r="AM347" s="73"/>
    </row>
    <row r="348" spans="1:39" x14ac:dyDescent="0.15">
      <c r="A348">
        <f t="shared" si="20"/>
        <v>3</v>
      </c>
      <c r="B348" s="72">
        <v>43536</v>
      </c>
      <c r="C348">
        <f>COUNT(茨城!$B348:$Z348)</f>
        <v>17</v>
      </c>
      <c r="D348">
        <f>COUNT(栃木!$B348:$Z348)</f>
        <v>10</v>
      </c>
      <c r="E348">
        <f>COUNT(群馬!$B348:$Z348)</f>
        <v>8</v>
      </c>
      <c r="F348">
        <f>COUNT(埼玉!$B348:$Z348)</f>
        <v>20</v>
      </c>
      <c r="G348">
        <f>COUNT(千葉!$B348:$AA348)</f>
        <v>21</v>
      </c>
      <c r="H348">
        <f>COUNT(東京!$B348:$Z348)</f>
        <v>8</v>
      </c>
      <c r="I348">
        <f>COUNT(神奈川!$B348:$Z348)</f>
        <v>13</v>
      </c>
      <c r="J348">
        <f>COUNT(山梨!$B348:$Z348)</f>
        <v>4</v>
      </c>
      <c r="K348">
        <f>COUNT(長野!$B348:$Z348)</f>
        <v>6</v>
      </c>
      <c r="L348">
        <f>COUNT(静岡!$B348:$AC348)</f>
        <v>27</v>
      </c>
      <c r="M348" s="66">
        <f t="shared" si="21"/>
        <v>134</v>
      </c>
      <c r="O348" s="276">
        <f>MAX(茨城!$B348:$Z348)</f>
        <v>11.4</v>
      </c>
      <c r="P348" s="276">
        <f>MAX(栃木!$B348:$Z348)</f>
        <v>11.2</v>
      </c>
      <c r="Q348" s="276">
        <f>MAX(群馬!$B348:$Z348)</f>
        <v>12</v>
      </c>
      <c r="R348" s="276">
        <f>MAX(埼玉!$B348:$Z348)</f>
        <v>12.3</v>
      </c>
      <c r="S348" s="276">
        <f>MAX(千葉!$B348:$AA348)</f>
        <v>11.6</v>
      </c>
      <c r="T348" s="276">
        <f>MAX(東京!$B348:$Z348)</f>
        <v>15.1</v>
      </c>
      <c r="U348" s="276">
        <f>MAX(神奈川!$B348:$Z348)</f>
        <v>13.6</v>
      </c>
      <c r="V348" s="276">
        <f>MAX(山梨!$B348:$Z348)</f>
        <v>8.3000000000000007</v>
      </c>
      <c r="W348" s="276">
        <f>MAX(長野!$B348:$Z348)</f>
        <v>10.8</v>
      </c>
      <c r="X348" s="449">
        <f>MAX(静岡!$B348:$AC348)</f>
        <v>15.6</v>
      </c>
      <c r="Y348" s="278">
        <f t="shared" si="22"/>
        <v>15.6</v>
      </c>
      <c r="Z348" s="277" t="str">
        <f t="shared" ca="1" si="23"/>
        <v/>
      </c>
      <c r="AA348" s="160"/>
      <c r="AB348" s="161">
        <f>AVERAGE(茨城!$B348:$Z348)</f>
        <v>8.9705882352941178</v>
      </c>
      <c r="AC348" s="161">
        <f>AVERAGE(栃木!$B348:$Z348)</f>
        <v>7.3900000000000006</v>
      </c>
      <c r="AD348" s="161">
        <f>AVERAGE(群馬!$B348:$Z348)</f>
        <v>8.6</v>
      </c>
      <c r="AE348" s="161">
        <f>AVERAGE(埼玉!$B348:$Z348)</f>
        <v>9.9600000000000009</v>
      </c>
      <c r="AF348" s="161">
        <f>AVERAGE(千葉!$B348:$AA348)</f>
        <v>8.7619047619047628</v>
      </c>
      <c r="AG348" s="161">
        <f>AVERAGE(東京!$B348:$Z348)</f>
        <v>10.637500000000001</v>
      </c>
      <c r="AH348" s="161">
        <f>AVERAGE(神奈川!$B348:$Z348)</f>
        <v>10.36923076923077</v>
      </c>
      <c r="AI348" s="161">
        <f>AVERAGE(山梨!$B348:$Z348)</f>
        <v>7.5750000000000002</v>
      </c>
      <c r="AJ348" s="161">
        <f>AVERAGE(長野!$B348:$Z348)</f>
        <v>8.4833333333333325</v>
      </c>
      <c r="AK348" s="161">
        <f>AVERAGE(静岡!$B348:$AC348)</f>
        <v>10.722222222222221</v>
      </c>
      <c r="AL348" s="66"/>
      <c r="AM348" s="73"/>
    </row>
    <row r="349" spans="1:39" x14ac:dyDescent="0.15">
      <c r="A349">
        <f t="shared" si="20"/>
        <v>3</v>
      </c>
      <c r="B349" s="72">
        <v>43537</v>
      </c>
      <c r="C349">
        <f>COUNT(茨城!$B349:$Z349)</f>
        <v>18</v>
      </c>
      <c r="D349">
        <f>COUNT(栃木!$B349:$Z349)</f>
        <v>10</v>
      </c>
      <c r="E349">
        <f>COUNT(群馬!$B349:$Z349)</f>
        <v>8</v>
      </c>
      <c r="F349">
        <f>COUNT(埼玉!$B349:$Z349)</f>
        <v>20</v>
      </c>
      <c r="G349">
        <f>COUNT(千葉!$B349:$AA349)</f>
        <v>20</v>
      </c>
      <c r="H349">
        <f>COUNT(東京!$B349:$Z349)</f>
        <v>8</v>
      </c>
      <c r="I349">
        <f>COUNT(神奈川!$B349:$Z349)</f>
        <v>13</v>
      </c>
      <c r="J349">
        <f>COUNT(山梨!$B349:$Z349)</f>
        <v>4</v>
      </c>
      <c r="K349">
        <f>COUNT(長野!$B349:$Z349)</f>
        <v>6</v>
      </c>
      <c r="L349">
        <f>COUNT(静岡!$B349:$AC349)</f>
        <v>27</v>
      </c>
      <c r="M349" s="66">
        <f t="shared" si="21"/>
        <v>134</v>
      </c>
      <c r="O349" s="276">
        <f>MAX(茨城!$B349:$Z349)</f>
        <v>11.5</v>
      </c>
      <c r="P349" s="276">
        <f>MAX(栃木!$B349:$Z349)</f>
        <v>8.8000000000000007</v>
      </c>
      <c r="Q349" s="276">
        <f>MAX(群馬!$B349:$Z349)</f>
        <v>11</v>
      </c>
      <c r="R349" s="276">
        <f>MAX(埼玉!$B349:$Z349)</f>
        <v>11.3</v>
      </c>
      <c r="S349" s="276">
        <f>MAX(千葉!$B349:$AA349)</f>
        <v>13</v>
      </c>
      <c r="T349" s="276">
        <f>MAX(東京!$B349:$Z349)</f>
        <v>12.7</v>
      </c>
      <c r="U349" s="276">
        <f>MAX(神奈川!$B349:$Z349)</f>
        <v>12</v>
      </c>
      <c r="V349" s="276">
        <f>MAX(山梨!$B349:$Z349)</f>
        <v>5.7</v>
      </c>
      <c r="W349" s="276">
        <f>MAX(長野!$B349:$Z349)</f>
        <v>10.1</v>
      </c>
      <c r="X349" s="449">
        <f>MAX(静岡!$B349:$AC349)</f>
        <v>12.1</v>
      </c>
      <c r="Y349" s="278">
        <f t="shared" si="22"/>
        <v>13</v>
      </c>
      <c r="Z349" s="277" t="str">
        <f t="shared" ca="1" si="23"/>
        <v/>
      </c>
      <c r="AA349" s="160"/>
      <c r="AB349" s="161">
        <f>AVERAGE(茨城!$B349:$Z349)</f>
        <v>8.6944444444444464</v>
      </c>
      <c r="AC349" s="161">
        <f>AVERAGE(栃木!$B349:$Z349)</f>
        <v>5.6399999999999988</v>
      </c>
      <c r="AD349" s="161">
        <f>AVERAGE(群馬!$B349:$Z349)</f>
        <v>6.3125</v>
      </c>
      <c r="AE349" s="161">
        <f>AVERAGE(埼玉!$B349:$Z349)</f>
        <v>8.39</v>
      </c>
      <c r="AF349" s="161">
        <f>AVERAGE(千葉!$B349:$AA349)</f>
        <v>9.5350000000000001</v>
      </c>
      <c r="AG349" s="161">
        <f>AVERAGE(東京!$B349:$Z349)</f>
        <v>9.5374999999999996</v>
      </c>
      <c r="AH349" s="161">
        <f>AVERAGE(神奈川!$B349:$Z349)</f>
        <v>8.638461538461538</v>
      </c>
      <c r="AI349" s="161">
        <f>AVERAGE(山梨!$B349:$Z349)</f>
        <v>5.1000000000000005</v>
      </c>
      <c r="AJ349" s="161">
        <f>AVERAGE(長野!$B349:$Z349)</f>
        <v>5.75</v>
      </c>
      <c r="AK349" s="161">
        <f>AVERAGE(静岡!$B349:$AC349)</f>
        <v>7.9296296296296269</v>
      </c>
      <c r="AL349" s="66"/>
      <c r="AM349" s="73"/>
    </row>
    <row r="350" spans="1:39" x14ac:dyDescent="0.15">
      <c r="A350">
        <f t="shared" si="20"/>
        <v>3</v>
      </c>
      <c r="B350" s="72">
        <v>43538</v>
      </c>
      <c r="C350">
        <f>COUNT(茨城!$B350:$Z350)</f>
        <v>18</v>
      </c>
      <c r="D350">
        <f>COUNT(栃木!$B350:$Z350)</f>
        <v>10</v>
      </c>
      <c r="E350">
        <f>COUNT(群馬!$B350:$Z350)</f>
        <v>8</v>
      </c>
      <c r="F350">
        <f>COUNT(埼玉!$B350:$Z350)</f>
        <v>20</v>
      </c>
      <c r="G350">
        <f>COUNT(千葉!$B350:$AA350)</f>
        <v>20</v>
      </c>
      <c r="H350">
        <f>COUNT(東京!$B350:$Z350)</f>
        <v>8</v>
      </c>
      <c r="I350">
        <f>COUNT(神奈川!$B350:$Z350)</f>
        <v>13</v>
      </c>
      <c r="J350">
        <f>COUNT(山梨!$B350:$Z350)</f>
        <v>4</v>
      </c>
      <c r="K350">
        <f>COUNT(長野!$B350:$Z350)</f>
        <v>6</v>
      </c>
      <c r="L350">
        <f>COUNT(静岡!$B350:$AC350)</f>
        <v>27</v>
      </c>
      <c r="M350" s="66">
        <f t="shared" si="21"/>
        <v>134</v>
      </c>
      <c r="O350" s="276">
        <f>MAX(茨城!$B350:$Z350)</f>
        <v>7.1</v>
      </c>
      <c r="P350" s="276">
        <f>MAX(栃木!$B350:$Z350)</f>
        <v>8.3000000000000007</v>
      </c>
      <c r="Q350" s="276">
        <f>MAX(群馬!$B350:$Z350)</f>
        <v>10</v>
      </c>
      <c r="R350" s="276">
        <f>MAX(埼玉!$B350:$Z350)</f>
        <v>9.8000000000000007</v>
      </c>
      <c r="S350" s="276">
        <f>MAX(千葉!$B350:$AA350)</f>
        <v>11</v>
      </c>
      <c r="T350" s="276">
        <f>MAX(東京!$B350:$Z350)</f>
        <v>10.6</v>
      </c>
      <c r="U350" s="276">
        <f>MAX(神奈川!$B350:$Z350)</f>
        <v>10.7</v>
      </c>
      <c r="V350" s="276">
        <f>MAX(山梨!$B350:$Z350)</f>
        <v>10</v>
      </c>
      <c r="W350" s="276">
        <f>MAX(長野!$B350:$Z350)</f>
        <v>13.7</v>
      </c>
      <c r="X350" s="449">
        <f>MAX(静岡!$B350:$AC350)</f>
        <v>11.1</v>
      </c>
      <c r="Y350" s="278">
        <f t="shared" si="22"/>
        <v>13.7</v>
      </c>
      <c r="Z350" s="277" t="str">
        <f t="shared" ca="1" si="23"/>
        <v/>
      </c>
      <c r="AA350" s="160"/>
      <c r="AB350" s="161">
        <f>AVERAGE(茨城!$B350:$Z350)</f>
        <v>5.6055555555555552</v>
      </c>
      <c r="AC350" s="161">
        <f>AVERAGE(栃木!$B350:$Z350)</f>
        <v>6.06</v>
      </c>
      <c r="AD350" s="161">
        <f>AVERAGE(群馬!$B350:$Z350)</f>
        <v>7.6</v>
      </c>
      <c r="AE350" s="161">
        <f>AVERAGE(埼玉!$B350:$Z350)</f>
        <v>7.6649999999999991</v>
      </c>
      <c r="AF350" s="161">
        <f>AVERAGE(千葉!$B350:$AA350)</f>
        <v>7.2700000000000005</v>
      </c>
      <c r="AG350" s="161">
        <f>AVERAGE(東京!$B350:$Z350)</f>
        <v>8.7249999999999996</v>
      </c>
      <c r="AH350" s="161">
        <f>AVERAGE(神奈川!$B350:$Z350)</f>
        <v>8.4846153846153847</v>
      </c>
      <c r="AI350" s="161">
        <f>AVERAGE(山梨!$B350:$Z350)</f>
        <v>7.3500000000000005</v>
      </c>
      <c r="AJ350" s="161">
        <f>AVERAGE(長野!$B350:$Z350)</f>
        <v>8.3166666666666664</v>
      </c>
      <c r="AK350" s="161">
        <f>AVERAGE(静岡!$B350:$AC350)</f>
        <v>8.162962962962963</v>
      </c>
      <c r="AL350" s="66"/>
      <c r="AM350" s="73"/>
    </row>
    <row r="351" spans="1:39" x14ac:dyDescent="0.15">
      <c r="A351">
        <f t="shared" si="20"/>
        <v>3</v>
      </c>
      <c r="B351" s="72">
        <v>43539</v>
      </c>
      <c r="C351">
        <f>COUNT(茨城!$B351:$Z351)</f>
        <v>18</v>
      </c>
      <c r="D351">
        <f>COUNT(栃木!$B351:$Z351)</f>
        <v>10</v>
      </c>
      <c r="E351">
        <f>COUNT(群馬!$B351:$Z351)</f>
        <v>8</v>
      </c>
      <c r="F351">
        <f>COUNT(埼玉!$B351:$Z351)</f>
        <v>20</v>
      </c>
      <c r="G351">
        <f>COUNT(千葉!$B351:$AA351)</f>
        <v>21</v>
      </c>
      <c r="H351">
        <f>COUNT(東京!$B351:$Z351)</f>
        <v>8</v>
      </c>
      <c r="I351">
        <f>COUNT(神奈川!$B351:$Z351)</f>
        <v>13</v>
      </c>
      <c r="J351">
        <f>COUNT(山梨!$B351:$Z351)</f>
        <v>4</v>
      </c>
      <c r="K351">
        <f>COUNT(長野!$B351:$Z351)</f>
        <v>6</v>
      </c>
      <c r="L351">
        <f>COUNT(静岡!$B351:$AC351)</f>
        <v>27</v>
      </c>
      <c r="M351" s="66">
        <f t="shared" si="21"/>
        <v>135</v>
      </c>
      <c r="O351" s="276">
        <f>MAX(茨城!$B351:$Z351)</f>
        <v>13.3</v>
      </c>
      <c r="P351" s="276">
        <f>MAX(栃木!$B351:$Z351)</f>
        <v>13.3</v>
      </c>
      <c r="Q351" s="276">
        <f>MAX(群馬!$B351:$Z351)</f>
        <v>16.100000000000001</v>
      </c>
      <c r="R351" s="276">
        <f>MAX(埼玉!$B351:$Z351)</f>
        <v>17.3</v>
      </c>
      <c r="S351" s="276">
        <f>MAX(千葉!$B351:$AA351)</f>
        <v>16</v>
      </c>
      <c r="T351" s="276">
        <f>MAX(東京!$B351:$Z351)</f>
        <v>19.100000000000001</v>
      </c>
      <c r="U351" s="276">
        <f>MAX(神奈川!$B351:$Z351)</f>
        <v>16.899999999999999</v>
      </c>
      <c r="V351" s="276">
        <f>MAX(山梨!$B351:$Z351)</f>
        <v>13</v>
      </c>
      <c r="W351" s="276">
        <f>MAX(長野!$B351:$Z351)</f>
        <v>18.5</v>
      </c>
      <c r="X351" s="449">
        <f>MAX(静岡!$B351:$AC351)</f>
        <v>20.7</v>
      </c>
      <c r="Y351" s="278">
        <f t="shared" si="22"/>
        <v>20.7</v>
      </c>
      <c r="Z351" s="277" t="str">
        <f t="shared" ca="1" si="23"/>
        <v/>
      </c>
      <c r="AA351" s="160"/>
      <c r="AB351" s="161">
        <f>AVERAGE(茨城!$B351:$Z351)</f>
        <v>9.1222222222222218</v>
      </c>
      <c r="AC351" s="161">
        <f>AVERAGE(栃木!$B351:$Z351)</f>
        <v>9.0699999999999985</v>
      </c>
      <c r="AD351" s="161">
        <f>AVERAGE(群馬!$B351:$Z351)</f>
        <v>12.6625</v>
      </c>
      <c r="AE351" s="161">
        <f>AVERAGE(埼玉!$B351:$Z351)</f>
        <v>13.91</v>
      </c>
      <c r="AF351" s="161">
        <f>AVERAGE(千葉!$B351:$AA351)</f>
        <v>12.080952380952382</v>
      </c>
      <c r="AG351" s="161">
        <f>AVERAGE(東京!$B351:$Z351)</f>
        <v>14.45</v>
      </c>
      <c r="AH351" s="161">
        <f>AVERAGE(神奈川!$B351:$Z351)</f>
        <v>13.369230769230766</v>
      </c>
      <c r="AI351" s="161">
        <f>AVERAGE(山梨!$B351:$Z351)</f>
        <v>10.8</v>
      </c>
      <c r="AJ351" s="161">
        <f>AVERAGE(長野!$B351:$Z351)</f>
        <v>14.799999999999999</v>
      </c>
      <c r="AK351" s="161">
        <f>AVERAGE(静岡!$B351:$AC351)</f>
        <v>14.007407407407406</v>
      </c>
      <c r="AL351" s="66"/>
      <c r="AM351" s="73"/>
    </row>
    <row r="352" spans="1:39" x14ac:dyDescent="0.15">
      <c r="A352">
        <f t="shared" si="20"/>
        <v>3</v>
      </c>
      <c r="B352" s="72">
        <v>43540</v>
      </c>
      <c r="C352">
        <f>COUNT(茨城!$B352:$Z352)</f>
        <v>18</v>
      </c>
      <c r="D352">
        <f>COUNT(栃木!$B352:$Z352)</f>
        <v>11</v>
      </c>
      <c r="E352">
        <f>COUNT(群馬!$B352:$Z352)</f>
        <v>8</v>
      </c>
      <c r="F352">
        <f>COUNT(埼玉!$B352:$Z352)</f>
        <v>20</v>
      </c>
      <c r="G352">
        <f>COUNT(千葉!$B352:$AA352)</f>
        <v>20</v>
      </c>
      <c r="H352">
        <f>COUNT(東京!$B352:$Z352)</f>
        <v>8</v>
      </c>
      <c r="I352">
        <f>COUNT(神奈川!$B352:$Z352)</f>
        <v>13</v>
      </c>
      <c r="J352">
        <f>COUNT(山梨!$B352:$Z352)</f>
        <v>4</v>
      </c>
      <c r="K352">
        <f>COUNT(長野!$B352:$Z352)</f>
        <v>6</v>
      </c>
      <c r="L352">
        <f>COUNT(静岡!$B352:$AC352)</f>
        <v>27</v>
      </c>
      <c r="M352" s="66">
        <f t="shared" si="21"/>
        <v>135</v>
      </c>
      <c r="O352" s="276">
        <f>MAX(茨城!$B352:$Z352)</f>
        <v>16.399999999999999</v>
      </c>
      <c r="P352" s="276">
        <f>MAX(栃木!$B352:$Z352)</f>
        <v>13.4</v>
      </c>
      <c r="Q352" s="276">
        <f>MAX(群馬!$B352:$Z352)</f>
        <v>20.8</v>
      </c>
      <c r="R352" s="276">
        <f>MAX(埼玉!$B352:$Z352)</f>
        <v>24</v>
      </c>
      <c r="S352" s="276">
        <f>MAX(千葉!$B352:$AA352)</f>
        <v>18.8</v>
      </c>
      <c r="T352" s="276">
        <f>MAX(東京!$B352:$Z352)</f>
        <v>19.5</v>
      </c>
      <c r="U352" s="276">
        <f>MAX(神奈川!$B352:$Z352)</f>
        <v>19.899999999999999</v>
      </c>
      <c r="V352" s="276">
        <f>MAX(山梨!$B352:$Z352)</f>
        <v>15.5</v>
      </c>
      <c r="W352" s="276">
        <f>MAX(長野!$B352:$Z352)</f>
        <v>19.7</v>
      </c>
      <c r="X352" s="449">
        <f>MAX(静岡!$B352:$AC352)</f>
        <v>22.5</v>
      </c>
      <c r="Y352" s="278">
        <f t="shared" si="22"/>
        <v>24</v>
      </c>
      <c r="Z352" s="277" t="str">
        <f t="shared" ca="1" si="23"/>
        <v/>
      </c>
      <c r="AA352" s="160"/>
      <c r="AB352" s="161">
        <f>AVERAGE(茨城!$B352:$Z352)</f>
        <v>10.616666666666665</v>
      </c>
      <c r="AC352" s="161">
        <f>AVERAGE(栃木!$B352:$Z352)</f>
        <v>8.7818181818181831</v>
      </c>
      <c r="AD352" s="161">
        <f>AVERAGE(群馬!$B352:$Z352)</f>
        <v>13.287500000000001</v>
      </c>
      <c r="AE352" s="161">
        <f>AVERAGE(埼玉!$B352:$Z352)</f>
        <v>15.045000000000002</v>
      </c>
      <c r="AF352" s="161">
        <f>AVERAGE(千葉!$B352:$AA352)</f>
        <v>14.754999999999999</v>
      </c>
      <c r="AG352" s="161">
        <f>AVERAGE(東京!$B352:$Z352)</f>
        <v>16.674999999999997</v>
      </c>
      <c r="AH352" s="161">
        <f>AVERAGE(神奈川!$B352:$Z352)</f>
        <v>16.953846153846158</v>
      </c>
      <c r="AI352" s="161">
        <f>AVERAGE(山梨!$B352:$Z352)</f>
        <v>13.875</v>
      </c>
      <c r="AJ352" s="161">
        <f>AVERAGE(長野!$B352:$Z352)</f>
        <v>12.833333333333334</v>
      </c>
      <c r="AK352" s="161">
        <f>AVERAGE(静岡!$B352:$AC352)</f>
        <v>15.28888888888889</v>
      </c>
      <c r="AL352" s="66"/>
      <c r="AM352" s="73"/>
    </row>
    <row r="353" spans="1:39" x14ac:dyDescent="0.15">
      <c r="A353">
        <f t="shared" si="20"/>
        <v>3</v>
      </c>
      <c r="B353" s="72">
        <v>43541</v>
      </c>
      <c r="C353">
        <f>COUNT(茨城!$B353:$Z353)</f>
        <v>18</v>
      </c>
      <c r="D353">
        <f>COUNT(栃木!$B353:$Z353)</f>
        <v>11</v>
      </c>
      <c r="E353">
        <f>COUNT(群馬!$B353:$Z353)</f>
        <v>8</v>
      </c>
      <c r="F353">
        <f>COUNT(埼玉!$B353:$Z353)</f>
        <v>20</v>
      </c>
      <c r="G353">
        <f>COUNT(千葉!$B353:$AA353)</f>
        <v>19</v>
      </c>
      <c r="H353">
        <f>COUNT(東京!$B353:$Z353)</f>
        <v>8</v>
      </c>
      <c r="I353">
        <f>COUNT(神奈川!$B353:$Z353)</f>
        <v>13</v>
      </c>
      <c r="J353">
        <f>COUNT(山梨!$B353:$Z353)</f>
        <v>4</v>
      </c>
      <c r="K353">
        <f>COUNT(長野!$B353:$Z353)</f>
        <v>6</v>
      </c>
      <c r="L353">
        <f>COUNT(静岡!$B353:$AC353)</f>
        <v>27</v>
      </c>
      <c r="M353" s="66">
        <f t="shared" si="21"/>
        <v>134</v>
      </c>
      <c r="O353" s="276">
        <f>MAX(茨城!$B353:$Z353)</f>
        <v>14.4</v>
      </c>
      <c r="P353" s="276">
        <f>MAX(栃木!$B353:$Z353)</f>
        <v>12.3</v>
      </c>
      <c r="Q353" s="276">
        <f>MAX(群馬!$B353:$Z353)</f>
        <v>13</v>
      </c>
      <c r="R353" s="276">
        <f>MAX(埼玉!$B353:$Z353)</f>
        <v>14.6</v>
      </c>
      <c r="S353" s="276">
        <f>MAX(千葉!$B353:$AA353)</f>
        <v>12.4</v>
      </c>
      <c r="T353" s="276">
        <f>MAX(東京!$B353:$Z353)</f>
        <v>13.1</v>
      </c>
      <c r="U353" s="276">
        <f>MAX(神奈川!$B353:$Z353)</f>
        <v>12.7</v>
      </c>
      <c r="V353" s="276">
        <f>MAX(山梨!$B353:$Z353)</f>
        <v>8.4</v>
      </c>
      <c r="W353" s="276">
        <f>MAX(長野!$B353:$Z353)</f>
        <v>11.1</v>
      </c>
      <c r="X353" s="449">
        <f>MAX(静岡!$B353:$AC353)</f>
        <v>9.8000000000000007</v>
      </c>
      <c r="Y353" s="278">
        <f t="shared" si="22"/>
        <v>14.6</v>
      </c>
      <c r="Z353" s="277" t="str">
        <f t="shared" ca="1" si="23"/>
        <v/>
      </c>
      <c r="AA353" s="160"/>
      <c r="AB353" s="161">
        <f>AVERAGE(茨城!$B353:$Z353)</f>
        <v>9.5944444444444432</v>
      </c>
      <c r="AC353" s="161">
        <f>AVERAGE(栃木!$B353:$Z353)</f>
        <v>8.0818181818181802</v>
      </c>
      <c r="AD353" s="161">
        <f>AVERAGE(群馬!$B353:$Z353)</f>
        <v>8.8625000000000007</v>
      </c>
      <c r="AE353" s="161">
        <f>AVERAGE(埼玉!$B353:$Z353)</f>
        <v>10.209999999999999</v>
      </c>
      <c r="AF353" s="161">
        <f>AVERAGE(千葉!$B353:$AA353)</f>
        <v>9.5526315789473681</v>
      </c>
      <c r="AG353" s="161">
        <f>AVERAGE(東京!$B353:$Z353)</f>
        <v>10.487499999999999</v>
      </c>
      <c r="AH353" s="161">
        <f>AVERAGE(神奈川!$B353:$Z353)</f>
        <v>9.592307692307692</v>
      </c>
      <c r="AI353" s="161">
        <f>AVERAGE(山梨!$B353:$Z353)</f>
        <v>6.5749999999999993</v>
      </c>
      <c r="AJ353" s="161">
        <f>AVERAGE(長野!$B353:$Z353)</f>
        <v>7.166666666666667</v>
      </c>
      <c r="AK353" s="161">
        <f>AVERAGE(静岡!$B353:$AC353)</f>
        <v>6.1296296296296306</v>
      </c>
      <c r="AL353" s="66"/>
      <c r="AM353" s="73"/>
    </row>
    <row r="354" spans="1:39" x14ac:dyDescent="0.15">
      <c r="A354">
        <f t="shared" si="20"/>
        <v>3</v>
      </c>
      <c r="B354" s="72">
        <v>43542</v>
      </c>
      <c r="C354">
        <f>COUNT(茨城!$B354:$Z354)</f>
        <v>18</v>
      </c>
      <c r="D354">
        <f>COUNT(栃木!$B354:$Z354)</f>
        <v>10</v>
      </c>
      <c r="E354">
        <f>COUNT(群馬!$B354:$Z354)</f>
        <v>8</v>
      </c>
      <c r="F354">
        <f>COUNT(埼玉!$B354:$Z354)</f>
        <v>20</v>
      </c>
      <c r="G354">
        <f>COUNT(千葉!$B354:$AA354)</f>
        <v>19</v>
      </c>
      <c r="H354">
        <f>COUNT(東京!$B354:$Z354)</f>
        <v>8</v>
      </c>
      <c r="I354">
        <f>COUNT(神奈川!$B354:$Z354)</f>
        <v>12</v>
      </c>
      <c r="J354">
        <f>COUNT(山梨!$B354:$Z354)</f>
        <v>4</v>
      </c>
      <c r="K354">
        <f>COUNT(長野!$B354:$Z354)</f>
        <v>6</v>
      </c>
      <c r="L354">
        <f>COUNT(静岡!$B354:$AC354)</f>
        <v>27</v>
      </c>
      <c r="M354" s="66">
        <f t="shared" si="21"/>
        <v>132</v>
      </c>
      <c r="O354" s="276">
        <f>MAX(茨城!$B354:$Z354)</f>
        <v>9.4</v>
      </c>
      <c r="P354" s="276">
        <f>MAX(栃木!$B354:$Z354)</f>
        <v>10.8</v>
      </c>
      <c r="Q354" s="276">
        <f>MAX(群馬!$B354:$Z354)</f>
        <v>10.9</v>
      </c>
      <c r="R354" s="276">
        <f>MAX(埼玉!$B354:$Z354)</f>
        <v>11.3</v>
      </c>
      <c r="S354" s="276">
        <f>MAX(千葉!$B354:$AA354)</f>
        <v>8.8000000000000007</v>
      </c>
      <c r="T354" s="276">
        <f>MAX(東京!$B354:$Z354)</f>
        <v>11.3</v>
      </c>
      <c r="U354" s="276">
        <f>MAX(神奈川!$B354:$Z354)</f>
        <v>10.3</v>
      </c>
      <c r="V354" s="276">
        <f>MAX(山梨!$B354:$Z354)</f>
        <v>5.6000000000000005</v>
      </c>
      <c r="W354" s="276">
        <f>MAX(長野!$B354:$Z354)</f>
        <v>9.6</v>
      </c>
      <c r="X354" s="449">
        <f>MAX(静岡!$B354:$AC354)</f>
        <v>8.9</v>
      </c>
      <c r="Y354" s="278">
        <f t="shared" si="22"/>
        <v>11.3</v>
      </c>
      <c r="Z354" s="277" t="str">
        <f t="shared" ca="1" si="23"/>
        <v/>
      </c>
      <c r="AA354" s="160"/>
      <c r="AB354" s="161">
        <f>AVERAGE(茨城!$B354:$Z354)</f>
        <v>7.0888888888888877</v>
      </c>
      <c r="AC354" s="161">
        <f>AVERAGE(栃木!$B354:$Z354)</f>
        <v>6.16</v>
      </c>
      <c r="AD354" s="161">
        <f>AVERAGE(群馬!$B354:$Z354)</f>
        <v>7.2250000000000005</v>
      </c>
      <c r="AE354" s="161">
        <f>AVERAGE(埼玉!$B354:$Z354)</f>
        <v>7.615000000000002</v>
      </c>
      <c r="AF354" s="161">
        <f>AVERAGE(千葉!$B354:$AA354)</f>
        <v>7.1947368421052644</v>
      </c>
      <c r="AG354" s="161">
        <f>AVERAGE(東京!$B354:$Z354)</f>
        <v>7.4</v>
      </c>
      <c r="AH354" s="161">
        <f>AVERAGE(神奈川!$B354:$Z354)</f>
        <v>5.9750000000000005</v>
      </c>
      <c r="AI354" s="161">
        <f>AVERAGE(山梨!$B354:$Z354)</f>
        <v>4.5250000000000004</v>
      </c>
      <c r="AJ354" s="161">
        <f>AVERAGE(長野!$B354:$Z354)</f>
        <v>6.3166666666666664</v>
      </c>
      <c r="AK354" s="161">
        <f>AVERAGE(静岡!$B354:$AC354)</f>
        <v>5.2481481481481476</v>
      </c>
      <c r="AL354" s="66"/>
      <c r="AM354" s="73"/>
    </row>
    <row r="355" spans="1:39" x14ac:dyDescent="0.15">
      <c r="A355">
        <f t="shared" si="20"/>
        <v>3</v>
      </c>
      <c r="B355" s="72">
        <v>43543</v>
      </c>
      <c r="C355">
        <f>COUNT(茨城!$B355:$Z355)</f>
        <v>18</v>
      </c>
      <c r="D355">
        <f>COUNT(栃木!$B355:$Z355)</f>
        <v>10</v>
      </c>
      <c r="E355">
        <f>COUNT(群馬!$B355:$Z355)</f>
        <v>8</v>
      </c>
      <c r="F355">
        <f>COUNT(埼玉!$B355:$Z355)</f>
        <v>20</v>
      </c>
      <c r="G355">
        <f>COUNT(千葉!$B355:$AA355)</f>
        <v>21</v>
      </c>
      <c r="H355">
        <f>COUNT(東京!$B355:$Z355)</f>
        <v>8</v>
      </c>
      <c r="I355">
        <f>COUNT(神奈川!$B355:$Z355)</f>
        <v>12</v>
      </c>
      <c r="J355">
        <f>COUNT(山梨!$B355:$Z355)</f>
        <v>4</v>
      </c>
      <c r="K355">
        <f>COUNT(長野!$B355:$Z355)</f>
        <v>6</v>
      </c>
      <c r="L355">
        <f>COUNT(静岡!$B355:$AC355)</f>
        <v>27</v>
      </c>
      <c r="M355" s="66">
        <f t="shared" si="21"/>
        <v>134</v>
      </c>
      <c r="O355" s="276">
        <f>MAX(茨城!$B355:$Z355)</f>
        <v>15.2</v>
      </c>
      <c r="P355" s="276">
        <f>MAX(栃木!$B355:$Z355)</f>
        <v>15.8</v>
      </c>
      <c r="Q355" s="276">
        <f>MAX(群馬!$B355:$Z355)</f>
        <v>16.600000000000001</v>
      </c>
      <c r="R355" s="276">
        <f>MAX(埼玉!$B355:$Z355)</f>
        <v>18.600000000000001</v>
      </c>
      <c r="S355" s="276">
        <f>MAX(千葉!$B355:$AA355)</f>
        <v>14.5</v>
      </c>
      <c r="T355" s="276">
        <f>MAX(東京!$B355:$Z355)</f>
        <v>16.8</v>
      </c>
      <c r="U355" s="276">
        <f>MAX(神奈川!$B355:$Z355)</f>
        <v>14.1</v>
      </c>
      <c r="V355" s="276">
        <f>MAX(山梨!$B355:$Z355)</f>
        <v>8.6</v>
      </c>
      <c r="W355" s="276">
        <f>MAX(長野!$B355:$Z355)</f>
        <v>11</v>
      </c>
      <c r="X355" s="449">
        <f>MAX(静岡!$B355:$AC355)</f>
        <v>18.8</v>
      </c>
      <c r="Y355" s="278">
        <f t="shared" si="22"/>
        <v>18.8</v>
      </c>
      <c r="Z355" s="277" t="str">
        <f t="shared" ca="1" si="23"/>
        <v/>
      </c>
      <c r="AA355" s="160"/>
      <c r="AB355" s="161">
        <f>AVERAGE(茨城!$B355:$Z355)</f>
        <v>10.794444444444444</v>
      </c>
      <c r="AC355" s="161">
        <f>AVERAGE(栃木!$B355:$Z355)</f>
        <v>10.669999999999998</v>
      </c>
      <c r="AD355" s="161">
        <f>AVERAGE(群馬!$B355:$Z355)</f>
        <v>10.700000000000001</v>
      </c>
      <c r="AE355" s="161">
        <f>AVERAGE(埼玉!$B355:$Z355)</f>
        <v>12.920000000000002</v>
      </c>
      <c r="AF355" s="161">
        <f>AVERAGE(千葉!$B355:$AA355)</f>
        <v>8.8904761904761909</v>
      </c>
      <c r="AG355" s="161">
        <f>AVERAGE(東京!$B355:$Z355)</f>
        <v>13.0625</v>
      </c>
      <c r="AH355" s="161">
        <f>AVERAGE(神奈川!$B355:$Z355)</f>
        <v>9.2666666666666657</v>
      </c>
      <c r="AI355" s="161">
        <f>AVERAGE(山梨!$B355:$Z355)</f>
        <v>7.2000000000000011</v>
      </c>
      <c r="AJ355" s="161">
        <f>AVERAGE(長野!$B355:$Z355)</f>
        <v>8.4500000000000011</v>
      </c>
      <c r="AK355" s="161">
        <f>AVERAGE(静岡!$B355:$AC355)</f>
        <v>8.3666666666666654</v>
      </c>
      <c r="AL355" s="66"/>
      <c r="AM355" s="73"/>
    </row>
    <row r="356" spans="1:39" x14ac:dyDescent="0.15">
      <c r="A356">
        <f t="shared" si="20"/>
        <v>3</v>
      </c>
      <c r="B356" s="72">
        <v>43544</v>
      </c>
      <c r="C356">
        <f>COUNT(茨城!$B356:$Z356)</f>
        <v>18</v>
      </c>
      <c r="D356">
        <f>COUNT(栃木!$B356:$Z356)</f>
        <v>11</v>
      </c>
      <c r="E356">
        <f>COUNT(群馬!$B356:$Z356)</f>
        <v>8</v>
      </c>
      <c r="F356">
        <f>COUNT(埼玉!$B356:$Z356)</f>
        <v>20</v>
      </c>
      <c r="G356">
        <f>COUNT(千葉!$B356:$AA356)</f>
        <v>21</v>
      </c>
      <c r="H356">
        <f>COUNT(東京!$B356:$Z356)</f>
        <v>8</v>
      </c>
      <c r="I356">
        <f>COUNT(神奈川!$B356:$Z356)</f>
        <v>13</v>
      </c>
      <c r="J356">
        <f>COUNT(山梨!$B356:$Z356)</f>
        <v>4</v>
      </c>
      <c r="K356">
        <f>COUNT(長野!$B356:$Z356)</f>
        <v>6</v>
      </c>
      <c r="L356">
        <f>COUNT(静岡!$B356:$AC356)</f>
        <v>27</v>
      </c>
      <c r="M356" s="66">
        <f t="shared" si="21"/>
        <v>136</v>
      </c>
      <c r="O356" s="276">
        <f>MAX(茨城!$B356:$Z356)</f>
        <v>20.100000000000001</v>
      </c>
      <c r="P356" s="276">
        <f>MAX(栃木!$B356:$Z356)</f>
        <v>14.7</v>
      </c>
      <c r="Q356" s="276">
        <f>MAX(群馬!$B356:$Z356)</f>
        <v>18</v>
      </c>
      <c r="R356" s="276">
        <f>MAX(埼玉!$B356:$Z356)</f>
        <v>19</v>
      </c>
      <c r="S356" s="276">
        <f>MAX(千葉!$B356:$AA356)</f>
        <v>18.100000000000001</v>
      </c>
      <c r="T356" s="276">
        <f>MAX(東京!$B356:$Z356)</f>
        <v>19.8</v>
      </c>
      <c r="U356" s="276">
        <f>MAX(神奈川!$B356:$Z356)</f>
        <v>17.8</v>
      </c>
      <c r="V356" s="276">
        <f>MAX(山梨!$B356:$Z356)</f>
        <v>11.3</v>
      </c>
      <c r="W356" s="276">
        <f>MAX(長野!$B356:$Z356)</f>
        <v>16.5</v>
      </c>
      <c r="X356" s="449">
        <f>MAX(静岡!$B356:$AC356)</f>
        <v>29.3</v>
      </c>
      <c r="Y356" s="278">
        <f t="shared" si="22"/>
        <v>29.3</v>
      </c>
      <c r="Z356" s="277" t="str">
        <f t="shared" ca="1" si="23"/>
        <v/>
      </c>
      <c r="AA356" s="160"/>
      <c r="AB356" s="161">
        <f>AVERAGE(茨城!$B356:$Z356)</f>
        <v>13.427777777777779</v>
      </c>
      <c r="AC356" s="161">
        <f>AVERAGE(栃木!$B356:$Z356)</f>
        <v>11.172727272727274</v>
      </c>
      <c r="AD356" s="161">
        <f>AVERAGE(群馬!$B356:$Z356)</f>
        <v>12.475</v>
      </c>
      <c r="AE356" s="161">
        <f>AVERAGE(埼玉!$B356:$Z356)</f>
        <v>13.885000000000002</v>
      </c>
      <c r="AF356" s="161">
        <f>AVERAGE(千葉!$B356:$AA356)</f>
        <v>14.257142857142856</v>
      </c>
      <c r="AG356" s="161">
        <f>AVERAGE(東京!$B356:$Z356)</f>
        <v>14.575000000000001</v>
      </c>
      <c r="AH356" s="161">
        <f>AVERAGE(神奈川!$B356:$Z356)</f>
        <v>13.084615384615384</v>
      </c>
      <c r="AI356" s="161">
        <f>AVERAGE(山梨!$B356:$Z356)</f>
        <v>10.100000000000001</v>
      </c>
      <c r="AJ356" s="161">
        <f>AVERAGE(長野!$B356:$Z356)</f>
        <v>12.833333333333334</v>
      </c>
      <c r="AK356" s="161">
        <f>AVERAGE(静岡!$B356:$AC356)</f>
        <v>12.029629629629632</v>
      </c>
      <c r="AL356" s="66"/>
      <c r="AM356" s="73"/>
    </row>
    <row r="357" spans="1:39" x14ac:dyDescent="0.15">
      <c r="A357">
        <f t="shared" si="20"/>
        <v>3</v>
      </c>
      <c r="B357" s="72">
        <v>43545</v>
      </c>
      <c r="C357">
        <f>COUNT(茨城!$B357:$Z357)</f>
        <v>18</v>
      </c>
      <c r="D357">
        <f>COUNT(栃木!$B357:$Z357)</f>
        <v>11</v>
      </c>
      <c r="E357">
        <f>COUNT(群馬!$B357:$Z357)</f>
        <v>8</v>
      </c>
      <c r="F357">
        <f>COUNT(埼玉!$B357:$Z357)</f>
        <v>20</v>
      </c>
      <c r="G357">
        <f>COUNT(千葉!$B357:$AA357)</f>
        <v>21</v>
      </c>
      <c r="H357">
        <f>COUNT(東京!$B357:$Z357)</f>
        <v>8</v>
      </c>
      <c r="I357">
        <f>COUNT(神奈川!$B357:$Z357)</f>
        <v>13</v>
      </c>
      <c r="J357">
        <f>COUNT(山梨!$B357:$Z357)</f>
        <v>4</v>
      </c>
      <c r="K357">
        <f>COUNT(長野!$B357:$Z357)</f>
        <v>6</v>
      </c>
      <c r="L357">
        <f>COUNT(静岡!$B357:$AC357)</f>
        <v>27</v>
      </c>
      <c r="M357" s="66">
        <f t="shared" si="21"/>
        <v>136</v>
      </c>
      <c r="O357" s="276">
        <f>MAX(茨城!$B357:$Z357)</f>
        <v>14.4</v>
      </c>
      <c r="P357" s="276">
        <f>MAX(栃木!$B357:$Z357)</f>
        <v>15</v>
      </c>
      <c r="Q357" s="276">
        <f>MAX(群馬!$B357:$Z357)</f>
        <v>16.8</v>
      </c>
      <c r="R357" s="276">
        <f>MAX(埼玉!$B357:$Z357)</f>
        <v>18.600000000000001</v>
      </c>
      <c r="S357" s="276">
        <f>MAX(千葉!$B357:$AA357)</f>
        <v>10.199999999999999</v>
      </c>
      <c r="T357" s="276">
        <f>MAX(東京!$B357:$Z357)</f>
        <v>10.4</v>
      </c>
      <c r="U357" s="276">
        <f>MAX(神奈川!$B357:$Z357)</f>
        <v>10.5</v>
      </c>
      <c r="V357" s="276">
        <f>MAX(山梨!$B357:$Z357)</f>
        <v>9.1</v>
      </c>
      <c r="W357" s="276">
        <f>MAX(長野!$B357:$Z357)</f>
        <v>11</v>
      </c>
      <c r="X357" s="449">
        <f>MAX(静岡!$B357:$AC357)</f>
        <v>13.9</v>
      </c>
      <c r="Y357" s="278">
        <f t="shared" si="22"/>
        <v>18.600000000000001</v>
      </c>
      <c r="Z357" s="277" t="str">
        <f t="shared" ca="1" si="23"/>
        <v/>
      </c>
      <c r="AA357" s="160"/>
      <c r="AB357" s="161">
        <f>AVERAGE(茨城!$B357:$Z357)</f>
        <v>8.5666666666666664</v>
      </c>
      <c r="AC357" s="161">
        <f>AVERAGE(栃木!$B357:$Z357)</f>
        <v>11.709090909090907</v>
      </c>
      <c r="AD357" s="161">
        <f>AVERAGE(群馬!$B357:$Z357)</f>
        <v>13.6625</v>
      </c>
      <c r="AE357" s="161">
        <f>AVERAGE(埼玉!$B357:$Z357)</f>
        <v>13.685000000000002</v>
      </c>
      <c r="AF357" s="161">
        <f>AVERAGE(千葉!$B357:$AA357)</f>
        <v>7.3000000000000007</v>
      </c>
      <c r="AG357" s="161">
        <f>AVERAGE(東京!$B357:$Z357)</f>
        <v>8.5625</v>
      </c>
      <c r="AH357" s="161">
        <f>AVERAGE(神奈川!$B357:$Z357)</f>
        <v>7.7461538461538471</v>
      </c>
      <c r="AI357" s="161">
        <f>AVERAGE(山梨!$B357:$Z357)</f>
        <v>6.9250000000000007</v>
      </c>
      <c r="AJ357" s="161">
        <f>AVERAGE(長野!$B357:$Z357)</f>
        <v>6.4666666666666677</v>
      </c>
      <c r="AK357" s="161">
        <f>AVERAGE(静岡!$B357:$AC357)</f>
        <v>8.6259259259259267</v>
      </c>
      <c r="AL357" s="66"/>
      <c r="AM357" s="73"/>
    </row>
    <row r="358" spans="1:39" x14ac:dyDescent="0.15">
      <c r="A358">
        <f t="shared" si="20"/>
        <v>3</v>
      </c>
      <c r="B358" s="72">
        <v>43546</v>
      </c>
      <c r="C358">
        <f>COUNT(茨城!$B358:$Z358)</f>
        <v>18</v>
      </c>
      <c r="D358">
        <f>COUNT(栃木!$B358:$Z358)</f>
        <v>11</v>
      </c>
      <c r="E358">
        <f>COUNT(群馬!$B358:$Z358)</f>
        <v>8</v>
      </c>
      <c r="F358">
        <f>COUNT(埼玉!$B358:$Z358)</f>
        <v>20</v>
      </c>
      <c r="G358">
        <f>COUNT(千葉!$B358:$AA358)</f>
        <v>21</v>
      </c>
      <c r="H358">
        <f>COUNT(東京!$B358:$Z358)</f>
        <v>8</v>
      </c>
      <c r="I358">
        <f>COUNT(神奈川!$B358:$Z358)</f>
        <v>12</v>
      </c>
      <c r="J358">
        <f>COUNT(山梨!$B358:$Z358)</f>
        <v>4</v>
      </c>
      <c r="K358">
        <f>COUNT(長野!$B358:$Z358)</f>
        <v>6</v>
      </c>
      <c r="L358">
        <f>COUNT(静岡!$B358:$AC358)</f>
        <v>27</v>
      </c>
      <c r="M358" s="66">
        <f t="shared" si="21"/>
        <v>135</v>
      </c>
      <c r="O358" s="276">
        <f>MAX(茨城!$B358:$Z358)</f>
        <v>7.3</v>
      </c>
      <c r="P358" s="276">
        <f>MAX(栃木!$B358:$Z358)</f>
        <v>7.4</v>
      </c>
      <c r="Q358" s="276">
        <f>MAX(群馬!$B358:$Z358)</f>
        <v>9</v>
      </c>
      <c r="R358" s="276">
        <f>MAX(埼玉!$B358:$Z358)</f>
        <v>12</v>
      </c>
      <c r="S358" s="276">
        <f>MAX(千葉!$B358:$AA358)</f>
        <v>10.199999999999999</v>
      </c>
      <c r="T358" s="276">
        <f>MAX(東京!$B358:$Z358)</f>
        <v>9.3000000000000007</v>
      </c>
      <c r="U358" s="276">
        <f>MAX(神奈川!$B358:$Z358)</f>
        <v>10.9</v>
      </c>
      <c r="V358" s="276">
        <f>MAX(山梨!$B358:$Z358)</f>
        <v>9.4</v>
      </c>
      <c r="W358" s="276">
        <f>MAX(長野!$B358:$Z358)</f>
        <v>11.6</v>
      </c>
      <c r="X358" s="449">
        <f>MAX(静岡!$B358:$AC358)</f>
        <v>16.100000000000001</v>
      </c>
      <c r="Y358" s="278">
        <f t="shared" si="22"/>
        <v>16.100000000000001</v>
      </c>
      <c r="Z358" s="277" t="str">
        <f t="shared" ca="1" si="23"/>
        <v/>
      </c>
      <c r="AA358" s="160"/>
      <c r="AB358" s="161">
        <f>AVERAGE(茨城!$B358:$Z358)</f>
        <v>5.1111111111111107</v>
      </c>
      <c r="AC358" s="161">
        <f>AVERAGE(栃木!$B358:$Z358)</f>
        <v>4.0818181818181829</v>
      </c>
      <c r="AD358" s="161">
        <f>AVERAGE(群馬!$B358:$Z358)</f>
        <v>6.0374999999999996</v>
      </c>
      <c r="AE358" s="161">
        <f>AVERAGE(埼玉!$B358:$Z358)</f>
        <v>6.99</v>
      </c>
      <c r="AF358" s="161">
        <f>AVERAGE(千葉!$B358:$AA358)</f>
        <v>7.4714285714285733</v>
      </c>
      <c r="AG358" s="161">
        <f>AVERAGE(東京!$B358:$Z358)</f>
        <v>7.6124999999999989</v>
      </c>
      <c r="AH358" s="161">
        <f>AVERAGE(神奈川!$B358:$Z358)</f>
        <v>7.8333333333333348</v>
      </c>
      <c r="AI358" s="161">
        <f>AVERAGE(山梨!$B358:$Z358)</f>
        <v>6.9250000000000007</v>
      </c>
      <c r="AJ358" s="161">
        <f>AVERAGE(長野!$B358:$Z358)</f>
        <v>7.3166666666666664</v>
      </c>
      <c r="AK358" s="161">
        <f>AVERAGE(静岡!$B358:$AC358)</f>
        <v>11.677777777777779</v>
      </c>
      <c r="AL358" s="66"/>
      <c r="AM358" s="73"/>
    </row>
    <row r="359" spans="1:39" x14ac:dyDescent="0.15">
      <c r="A359">
        <f t="shared" si="20"/>
        <v>3</v>
      </c>
      <c r="B359" s="72">
        <v>43547</v>
      </c>
      <c r="C359">
        <f>COUNT(茨城!$B359:$Z359)</f>
        <v>18</v>
      </c>
      <c r="D359">
        <f>COUNT(栃木!$B359:$Z359)</f>
        <v>11</v>
      </c>
      <c r="E359">
        <f>COUNT(群馬!$B359:$Z359)</f>
        <v>8</v>
      </c>
      <c r="F359">
        <f>COUNT(埼玉!$B359:$Z359)</f>
        <v>20</v>
      </c>
      <c r="G359">
        <f>COUNT(千葉!$B359:$AA359)</f>
        <v>21</v>
      </c>
      <c r="H359">
        <f>COUNT(東京!$B359:$Z359)</f>
        <v>8</v>
      </c>
      <c r="I359">
        <f>COUNT(神奈川!$B359:$Z359)</f>
        <v>13</v>
      </c>
      <c r="J359">
        <f>COUNT(山梨!$B359:$Z359)</f>
        <v>4</v>
      </c>
      <c r="K359">
        <f>COUNT(長野!$B359:$Z359)</f>
        <v>6</v>
      </c>
      <c r="L359">
        <f>COUNT(静岡!$B359:$AC359)</f>
        <v>27</v>
      </c>
      <c r="M359" s="66">
        <f t="shared" si="21"/>
        <v>136</v>
      </c>
      <c r="O359" s="276">
        <f>MAX(茨城!$B359:$Z359)</f>
        <v>7.5</v>
      </c>
      <c r="P359" s="276">
        <f>MAX(栃木!$B359:$Z359)</f>
        <v>9.3000000000000007</v>
      </c>
      <c r="Q359" s="276">
        <f>MAX(群馬!$B359:$Z359)</f>
        <v>8.1</v>
      </c>
      <c r="R359" s="276">
        <f>MAX(埼玉!$B359:$Z359)</f>
        <v>8.8000000000000007</v>
      </c>
      <c r="S359" s="276">
        <f>MAX(千葉!$B359:$AA359)</f>
        <v>8.1999999999999993</v>
      </c>
      <c r="T359" s="276">
        <f>MAX(東京!$B359:$Z359)</f>
        <v>8.6</v>
      </c>
      <c r="U359" s="276">
        <f>MAX(神奈川!$B359:$Z359)</f>
        <v>9</v>
      </c>
      <c r="V359" s="276">
        <f>MAX(山梨!$B359:$Z359)</f>
        <v>8.9</v>
      </c>
      <c r="W359" s="276">
        <f>MAX(長野!$B359:$Z359)</f>
        <v>14.9</v>
      </c>
      <c r="X359" s="449">
        <f>MAX(静岡!$B359:$AC359)</f>
        <v>11.7</v>
      </c>
      <c r="Y359" s="278">
        <f t="shared" si="22"/>
        <v>14.9</v>
      </c>
      <c r="Z359" s="277" t="str">
        <f t="shared" ca="1" si="23"/>
        <v/>
      </c>
      <c r="AA359" s="160"/>
      <c r="AB359" s="161">
        <f>AVERAGE(茨城!$B359:$Z359)</f>
        <v>5.1611111111111105</v>
      </c>
      <c r="AC359" s="161">
        <f>AVERAGE(栃木!$B359:$Z359)</f>
        <v>4.9636363636363638</v>
      </c>
      <c r="AD359" s="161">
        <f>AVERAGE(群馬!$B359:$Z359)</f>
        <v>6</v>
      </c>
      <c r="AE359" s="161">
        <f>AVERAGE(埼玉!$B359:$Z359)</f>
        <v>6.1950000000000003</v>
      </c>
      <c r="AF359" s="161">
        <f>AVERAGE(千葉!$B359:$AA359)</f>
        <v>6.128571428571429</v>
      </c>
      <c r="AG359" s="161">
        <f>AVERAGE(東京!$B359:$Z359)</f>
        <v>7.2249999999999996</v>
      </c>
      <c r="AH359" s="161">
        <f>AVERAGE(神奈川!$B359:$Z359)</f>
        <v>6.5153846153846153</v>
      </c>
      <c r="AI359" s="161">
        <f>AVERAGE(山梨!$B359:$Z359)</f>
        <v>7.5</v>
      </c>
      <c r="AJ359" s="161">
        <f>AVERAGE(長野!$B359:$Z359)</f>
        <v>7.5166666666666666</v>
      </c>
      <c r="AK359" s="161">
        <f>AVERAGE(静岡!$B359:$AC359)</f>
        <v>7.7666666666666648</v>
      </c>
      <c r="AL359" s="66"/>
      <c r="AM359" s="73"/>
    </row>
    <row r="360" spans="1:39" x14ac:dyDescent="0.15">
      <c r="A360">
        <f t="shared" si="20"/>
        <v>3</v>
      </c>
      <c r="B360" s="72">
        <v>43548</v>
      </c>
      <c r="C360">
        <f>COUNT(茨城!$B360:$Z360)</f>
        <v>18</v>
      </c>
      <c r="D360">
        <f>COUNT(栃木!$B360:$Z360)</f>
        <v>11</v>
      </c>
      <c r="E360">
        <f>COUNT(群馬!$B360:$Z360)</f>
        <v>8</v>
      </c>
      <c r="F360">
        <f>COUNT(埼玉!$B360:$Z360)</f>
        <v>19</v>
      </c>
      <c r="G360">
        <f>COUNT(千葉!$B360:$AA360)</f>
        <v>21</v>
      </c>
      <c r="H360">
        <f>COUNT(東京!$B360:$Z360)</f>
        <v>8</v>
      </c>
      <c r="I360">
        <f>COUNT(神奈川!$B360:$Z360)</f>
        <v>13</v>
      </c>
      <c r="J360">
        <f>COUNT(山梨!$B360:$Z360)</f>
        <v>4</v>
      </c>
      <c r="K360">
        <f>COUNT(長野!$B360:$Z360)</f>
        <v>6</v>
      </c>
      <c r="L360">
        <f>COUNT(静岡!$B360:$AC360)</f>
        <v>27</v>
      </c>
      <c r="M360" s="66">
        <f t="shared" si="21"/>
        <v>135</v>
      </c>
      <c r="O360" s="276">
        <f>MAX(茨城!$B360:$Z360)</f>
        <v>9.6999999999999993</v>
      </c>
      <c r="P360" s="276">
        <f>MAX(栃木!$B360:$Z360)</f>
        <v>8.6999999999999993</v>
      </c>
      <c r="Q360" s="276">
        <f>MAX(群馬!$B360:$Z360)</f>
        <v>12.3</v>
      </c>
      <c r="R360" s="276">
        <f>MAX(埼玉!$B360:$Z360)</f>
        <v>11.2</v>
      </c>
      <c r="S360" s="276">
        <f>MAX(千葉!$B360:$AA360)</f>
        <v>12</v>
      </c>
      <c r="T360" s="276">
        <f>MAX(東京!$B360:$Z360)</f>
        <v>10.5</v>
      </c>
      <c r="U360" s="276">
        <f>MAX(神奈川!$B360:$Z360)</f>
        <v>11.3</v>
      </c>
      <c r="V360" s="276">
        <f>MAX(山梨!$B360:$Z360)</f>
        <v>8.3000000000000007</v>
      </c>
      <c r="W360" s="276">
        <f>MAX(長野!$B360:$Z360)</f>
        <v>14.2</v>
      </c>
      <c r="X360" s="449">
        <f>MAX(静岡!$B360:$AC360)</f>
        <v>10.5</v>
      </c>
      <c r="Y360" s="278">
        <f t="shared" si="22"/>
        <v>14.2</v>
      </c>
      <c r="Z360" s="277" t="str">
        <f t="shared" ca="1" si="23"/>
        <v/>
      </c>
      <c r="AA360" s="160"/>
      <c r="AB360" s="161">
        <f>AVERAGE(茨城!$B360:$Z360)</f>
        <v>7.383333333333332</v>
      </c>
      <c r="AC360" s="161">
        <f>AVERAGE(栃木!$B360:$Z360)</f>
        <v>7.1181818181818182</v>
      </c>
      <c r="AD360" s="161">
        <f>AVERAGE(群馬!$B360:$Z360)</f>
        <v>8.7750000000000004</v>
      </c>
      <c r="AE360" s="161">
        <f>AVERAGE(埼玉!$B360:$Z360)</f>
        <v>9.4105263157894736</v>
      </c>
      <c r="AF360" s="161">
        <f>AVERAGE(千葉!$B360:$AA360)</f>
        <v>8.0095238095238095</v>
      </c>
      <c r="AG360" s="161">
        <f>AVERAGE(東京!$B360:$Z360)</f>
        <v>9.2249999999999996</v>
      </c>
      <c r="AH360" s="161">
        <f>AVERAGE(神奈川!$B360:$Z360)</f>
        <v>8.7769230769230777</v>
      </c>
      <c r="AI360" s="161">
        <f>AVERAGE(山梨!$B360:$Z360)</f>
        <v>6.0500000000000007</v>
      </c>
      <c r="AJ360" s="161">
        <f>AVERAGE(長野!$B360:$Z360)</f>
        <v>8.8666666666666654</v>
      </c>
      <c r="AK360" s="161">
        <f>AVERAGE(静岡!$B360:$AC360)</f>
        <v>7.362962962962964</v>
      </c>
      <c r="AL360" s="66"/>
      <c r="AM360" s="73"/>
    </row>
    <row r="361" spans="1:39" x14ac:dyDescent="0.15">
      <c r="A361">
        <f t="shared" si="20"/>
        <v>3</v>
      </c>
      <c r="B361" s="72">
        <v>43549</v>
      </c>
      <c r="C361">
        <f>COUNT(茨城!$B361:$Z361)</f>
        <v>18</v>
      </c>
      <c r="D361">
        <f>COUNT(栃木!$B361:$Z361)</f>
        <v>11</v>
      </c>
      <c r="E361">
        <f>COUNT(群馬!$B361:$Z361)</f>
        <v>8</v>
      </c>
      <c r="F361">
        <f>COUNT(埼玉!$B361:$Z361)</f>
        <v>20</v>
      </c>
      <c r="G361">
        <f>COUNT(千葉!$B361:$AA361)</f>
        <v>21</v>
      </c>
      <c r="H361">
        <f>COUNT(東京!$B361:$Z361)</f>
        <v>8</v>
      </c>
      <c r="I361">
        <f>COUNT(神奈川!$B361:$Z361)</f>
        <v>12</v>
      </c>
      <c r="J361">
        <f>COUNT(山梨!$B361:$Z361)</f>
        <v>4</v>
      </c>
      <c r="K361">
        <f>COUNT(長野!$B361:$Z361)</f>
        <v>6</v>
      </c>
      <c r="L361">
        <f>COUNT(静岡!$B361:$AC361)</f>
        <v>27</v>
      </c>
      <c r="M361" s="66">
        <f t="shared" si="21"/>
        <v>135</v>
      </c>
      <c r="O361" s="276">
        <f>MAX(茨城!$B361:$Z361)</f>
        <v>14.3</v>
      </c>
      <c r="P361" s="276">
        <f>MAX(栃木!$B361:$Z361)</f>
        <v>13.2</v>
      </c>
      <c r="Q361" s="276">
        <f>MAX(群馬!$B361:$Z361)</f>
        <v>15.6</v>
      </c>
      <c r="R361" s="276">
        <f>MAX(埼玉!$B361:$Z361)</f>
        <v>18</v>
      </c>
      <c r="S361" s="276">
        <f>MAX(千葉!$B361:$AA361)</f>
        <v>14.9</v>
      </c>
      <c r="T361" s="276">
        <f>MAX(東京!$B361:$Z361)</f>
        <v>15.7</v>
      </c>
      <c r="U361" s="276">
        <f>MAX(神奈川!$B361:$Z361)</f>
        <v>15.3</v>
      </c>
      <c r="V361" s="276">
        <f>MAX(山梨!$B361:$Z361)</f>
        <v>10.8</v>
      </c>
      <c r="W361" s="276">
        <f>MAX(長野!$B361:$Z361)</f>
        <v>14.5</v>
      </c>
      <c r="X361" s="449">
        <f>MAX(静岡!$B361:$AC361)</f>
        <v>15.3</v>
      </c>
      <c r="Y361" s="278">
        <f t="shared" si="22"/>
        <v>18</v>
      </c>
      <c r="Z361" s="277" t="str">
        <f t="shared" ca="1" si="23"/>
        <v/>
      </c>
      <c r="AA361" s="160"/>
      <c r="AB361" s="161">
        <f>AVERAGE(茨城!$B361:$Z361)</f>
        <v>10.988888888888887</v>
      </c>
      <c r="AC361" s="161">
        <f>AVERAGE(栃木!$B361:$Z361)</f>
        <v>9.4818181818181824</v>
      </c>
      <c r="AD361" s="161">
        <f>AVERAGE(群馬!$B361:$Z361)</f>
        <v>12.512500000000001</v>
      </c>
      <c r="AE361" s="161">
        <f>AVERAGE(埼玉!$B361:$Z361)</f>
        <v>14.39</v>
      </c>
      <c r="AF361" s="161">
        <f>AVERAGE(千葉!$B361:$AA361)</f>
        <v>11.804761904761905</v>
      </c>
      <c r="AG361" s="161">
        <f>AVERAGE(東京!$B361:$Z361)</f>
        <v>12.887499999999999</v>
      </c>
      <c r="AH361" s="161">
        <f>AVERAGE(神奈川!$B361:$Z361)</f>
        <v>12</v>
      </c>
      <c r="AI361" s="161">
        <f>AVERAGE(山梨!$B361:$Z361)</f>
        <v>9</v>
      </c>
      <c r="AJ361" s="161">
        <f>AVERAGE(長野!$B361:$Z361)</f>
        <v>9.85</v>
      </c>
      <c r="AK361" s="161">
        <f>AVERAGE(静岡!$B361:$AC361)</f>
        <v>9.6</v>
      </c>
      <c r="AL361" s="66"/>
      <c r="AM361" s="73"/>
    </row>
    <row r="362" spans="1:39" x14ac:dyDescent="0.15">
      <c r="A362">
        <f t="shared" si="20"/>
        <v>3</v>
      </c>
      <c r="B362" s="72">
        <v>43550</v>
      </c>
      <c r="C362">
        <f>COUNT(茨城!$B362:$Z362)</f>
        <v>18</v>
      </c>
      <c r="D362">
        <f>COUNT(栃木!$B362:$Z362)</f>
        <v>11</v>
      </c>
      <c r="E362">
        <f>COUNT(群馬!$B362:$Z362)</f>
        <v>8</v>
      </c>
      <c r="F362">
        <f>COUNT(埼玉!$B362:$Z362)</f>
        <v>20</v>
      </c>
      <c r="G362">
        <f>COUNT(千葉!$B362:$AA362)</f>
        <v>21</v>
      </c>
      <c r="H362">
        <f>COUNT(東京!$B362:$Z362)</f>
        <v>8</v>
      </c>
      <c r="I362">
        <f>COUNT(神奈川!$B362:$Z362)</f>
        <v>12</v>
      </c>
      <c r="J362">
        <f>COUNT(山梨!$B362:$Z362)</f>
        <v>4</v>
      </c>
      <c r="K362">
        <f>COUNT(長野!$B362:$Z362)</f>
        <v>6</v>
      </c>
      <c r="L362">
        <f>COUNT(静岡!$B362:$AC362)</f>
        <v>27</v>
      </c>
      <c r="M362" s="66">
        <f t="shared" si="21"/>
        <v>135</v>
      </c>
      <c r="O362" s="276">
        <f>MAX(茨城!$B362:$Z362)</f>
        <v>20.5</v>
      </c>
      <c r="P362" s="276">
        <f>MAX(栃木!$B362:$Z362)</f>
        <v>15.2</v>
      </c>
      <c r="Q362" s="276">
        <f>MAX(群馬!$B362:$Z362)</f>
        <v>18.7</v>
      </c>
      <c r="R362" s="276">
        <f>MAX(埼玉!$B362:$Z362)</f>
        <v>20.6</v>
      </c>
      <c r="S362" s="276">
        <f>MAX(千葉!$B362:$AA362)</f>
        <v>22.7</v>
      </c>
      <c r="T362" s="276">
        <f>MAX(東京!$B362:$Z362)</f>
        <v>24</v>
      </c>
      <c r="U362" s="276">
        <f>MAX(神奈川!$B362:$Z362)</f>
        <v>26.5</v>
      </c>
      <c r="V362" s="276">
        <f>MAX(山梨!$B362:$Z362)</f>
        <v>10.600000000000001</v>
      </c>
      <c r="W362" s="276">
        <f>MAX(長野!$B362:$Z362)</f>
        <v>20.5</v>
      </c>
      <c r="X362" s="449">
        <f>MAX(静岡!$B362:$AC362)</f>
        <v>33.4</v>
      </c>
      <c r="Y362" s="278">
        <f t="shared" si="22"/>
        <v>33.4</v>
      </c>
      <c r="Z362" s="277" t="str">
        <f t="shared" ca="1" si="23"/>
        <v/>
      </c>
      <c r="AA362" s="160"/>
      <c r="AB362" s="161">
        <f>AVERAGE(茨城!$B362:$Z362)</f>
        <v>13.944444444444445</v>
      </c>
      <c r="AC362" s="161">
        <f>AVERAGE(栃木!$B362:$Z362)</f>
        <v>11.6</v>
      </c>
      <c r="AD362" s="161">
        <f>AVERAGE(群馬!$B362:$Z362)</f>
        <v>13.237500000000002</v>
      </c>
      <c r="AE362" s="161">
        <f>AVERAGE(埼玉!$B362:$Z362)</f>
        <v>16.725000000000001</v>
      </c>
      <c r="AF362" s="161">
        <f>AVERAGE(千葉!$B362:$AA362)</f>
        <v>17.352380952380951</v>
      </c>
      <c r="AG362" s="161">
        <f>AVERAGE(東京!$B362:$Z362)</f>
        <v>19.237499999999997</v>
      </c>
      <c r="AH362" s="161">
        <f>AVERAGE(神奈川!$B362:$Z362)</f>
        <v>19.399999999999999</v>
      </c>
      <c r="AI362" s="161">
        <f>AVERAGE(山梨!$B362:$Z362)</f>
        <v>10.050000000000001</v>
      </c>
      <c r="AJ362" s="161">
        <f>AVERAGE(長野!$B362:$Z362)</f>
        <v>13.033333333333333</v>
      </c>
      <c r="AK362" s="161">
        <f>AVERAGE(静岡!$B362:$AC362)</f>
        <v>13.492592592592594</v>
      </c>
      <c r="AL362" s="66"/>
      <c r="AM362" s="73"/>
    </row>
    <row r="363" spans="1:39" x14ac:dyDescent="0.15">
      <c r="A363">
        <f t="shared" si="20"/>
        <v>3</v>
      </c>
      <c r="B363" s="72">
        <v>43551</v>
      </c>
      <c r="C363">
        <f>COUNT(茨城!$B363:$Z363)</f>
        <v>18</v>
      </c>
      <c r="D363">
        <f>COUNT(栃木!$B363:$Z363)</f>
        <v>11</v>
      </c>
      <c r="E363">
        <f>COUNT(群馬!$B363:$Z363)</f>
        <v>8</v>
      </c>
      <c r="F363">
        <f>COUNT(埼玉!$B363:$Z363)</f>
        <v>20</v>
      </c>
      <c r="G363">
        <f>COUNT(千葉!$B363:$AA363)</f>
        <v>21</v>
      </c>
      <c r="H363">
        <f>COUNT(東京!$B363:$Z363)</f>
        <v>8</v>
      </c>
      <c r="I363">
        <f>COUNT(神奈川!$B363:$Z363)</f>
        <v>13</v>
      </c>
      <c r="J363">
        <f>COUNT(山梨!$B363:$Z363)</f>
        <v>4</v>
      </c>
      <c r="K363">
        <f>COUNT(長野!$B363:$Z363)</f>
        <v>6</v>
      </c>
      <c r="L363">
        <f>COUNT(静岡!$B363:$AC363)</f>
        <v>27</v>
      </c>
      <c r="M363" s="66">
        <f t="shared" si="21"/>
        <v>136</v>
      </c>
      <c r="O363" s="276">
        <f>MAX(茨城!$B363:$Z363)</f>
        <v>15</v>
      </c>
      <c r="P363" s="276">
        <f>MAX(栃木!$B363:$Z363)</f>
        <v>13</v>
      </c>
      <c r="Q363" s="276">
        <f>MAX(群馬!$B363:$Z363)</f>
        <v>16.899999999999999</v>
      </c>
      <c r="R363" s="276">
        <f>MAX(埼玉!$B363:$Z363)</f>
        <v>18.8</v>
      </c>
      <c r="S363" s="276">
        <f>MAX(千葉!$B363:$AA363)</f>
        <v>17</v>
      </c>
      <c r="T363" s="276">
        <f>MAX(東京!$B363:$Z363)</f>
        <v>19.2</v>
      </c>
      <c r="U363" s="276">
        <f>MAX(神奈川!$B363:$Z363)</f>
        <v>17.2</v>
      </c>
      <c r="V363" s="276">
        <f>MAX(山梨!$B363:$Z363)</f>
        <v>18</v>
      </c>
      <c r="W363" s="276">
        <f>MAX(長野!$B363:$Z363)</f>
        <v>17.8</v>
      </c>
      <c r="X363" s="449">
        <f>MAX(静岡!$B363:$AC363)</f>
        <v>20.8</v>
      </c>
      <c r="Y363" s="278">
        <f t="shared" si="22"/>
        <v>20.8</v>
      </c>
      <c r="Z363" s="277" t="str">
        <f t="shared" ca="1" si="23"/>
        <v/>
      </c>
      <c r="AA363" s="160"/>
      <c r="AB363" s="161">
        <f>AVERAGE(茨城!$B363:$Z363)</f>
        <v>11.516666666666666</v>
      </c>
      <c r="AC363" s="161">
        <f>AVERAGE(栃木!$B363:$Z363)</f>
        <v>10.672727272727274</v>
      </c>
      <c r="AD363" s="161">
        <f>AVERAGE(群馬!$B363:$Z363)</f>
        <v>14.725000000000001</v>
      </c>
      <c r="AE363" s="161">
        <f>AVERAGE(埼玉!$B363:$Z363)</f>
        <v>15.535</v>
      </c>
      <c r="AF363" s="161">
        <f>AVERAGE(千葉!$B363:$AA363)</f>
        <v>14.114285714285714</v>
      </c>
      <c r="AG363" s="161">
        <f>AVERAGE(東京!$B363:$Z363)</f>
        <v>15.962499999999999</v>
      </c>
      <c r="AH363" s="161">
        <f>AVERAGE(神奈川!$B363:$Z363)</f>
        <v>15.123076923076921</v>
      </c>
      <c r="AI363" s="161">
        <f>AVERAGE(山梨!$B363:$Z363)</f>
        <v>15.675000000000001</v>
      </c>
      <c r="AJ363" s="161">
        <f>AVERAGE(長野!$B363:$Z363)</f>
        <v>16.333333333333332</v>
      </c>
      <c r="AK363" s="161">
        <f>AVERAGE(静岡!$B363:$AC363)</f>
        <v>15.859259259259259</v>
      </c>
      <c r="AL363" s="66"/>
      <c r="AM363" s="73"/>
    </row>
    <row r="364" spans="1:39" x14ac:dyDescent="0.15">
      <c r="A364">
        <f t="shared" si="20"/>
        <v>3</v>
      </c>
      <c r="B364" s="72">
        <v>43552</v>
      </c>
      <c r="C364">
        <f>COUNT(茨城!$B364:$Z364)</f>
        <v>18</v>
      </c>
      <c r="D364">
        <f>COUNT(栃木!$B364:$Z364)</f>
        <v>11</v>
      </c>
      <c r="E364">
        <f>COUNT(群馬!$B364:$Z364)</f>
        <v>8</v>
      </c>
      <c r="F364">
        <f>COUNT(埼玉!$B364:$Z364)</f>
        <v>20</v>
      </c>
      <c r="G364">
        <f>COUNT(千葉!$B364:$AA364)</f>
        <v>21</v>
      </c>
      <c r="H364">
        <f>COUNT(東京!$B364:$Z364)</f>
        <v>8</v>
      </c>
      <c r="I364">
        <f>COUNT(神奈川!$B364:$Z364)</f>
        <v>13</v>
      </c>
      <c r="J364">
        <f>COUNT(山梨!$B364:$Z364)</f>
        <v>4</v>
      </c>
      <c r="K364">
        <f>COUNT(長野!$B364:$Z364)</f>
        <v>6</v>
      </c>
      <c r="L364">
        <f>COUNT(静岡!$B364:$AC364)</f>
        <v>27</v>
      </c>
      <c r="M364" s="66">
        <f t="shared" si="21"/>
        <v>136</v>
      </c>
      <c r="O364" s="276">
        <f>MAX(茨城!$B364:$Z364)</f>
        <v>9.6</v>
      </c>
      <c r="P364" s="276">
        <f>MAX(栃木!$B364:$Z364)</f>
        <v>11</v>
      </c>
      <c r="Q364" s="276">
        <f>MAX(群馬!$B364:$Z364)</f>
        <v>12.2</v>
      </c>
      <c r="R364" s="276">
        <f>MAX(埼玉!$B364:$Z364)</f>
        <v>12.5</v>
      </c>
      <c r="S364" s="276">
        <f>MAX(千葉!$B364:$AA364)</f>
        <v>14.5</v>
      </c>
      <c r="T364" s="276">
        <f>MAX(東京!$B364:$Z364)</f>
        <v>13</v>
      </c>
      <c r="U364" s="276">
        <f>MAX(神奈川!$B364:$Z364)</f>
        <v>13.1</v>
      </c>
      <c r="V364" s="276">
        <f>MAX(山梨!$B364:$Z364)</f>
        <v>16</v>
      </c>
      <c r="W364" s="276">
        <f>MAX(長野!$B364:$Z364)</f>
        <v>14</v>
      </c>
      <c r="X364" s="449">
        <f>MAX(静岡!$B364:$AC364)</f>
        <v>19.8</v>
      </c>
      <c r="Y364" s="278">
        <f t="shared" si="22"/>
        <v>19.8</v>
      </c>
      <c r="Z364" s="277" t="str">
        <f t="shared" ca="1" si="23"/>
        <v/>
      </c>
      <c r="AA364" s="160"/>
      <c r="AB364" s="161">
        <f>AVERAGE(茨城!$B364:$Z364)</f>
        <v>8.3999999999999986</v>
      </c>
      <c r="AC364" s="161">
        <f>AVERAGE(栃木!$B364:$Z364)</f>
        <v>6.3454545454545448</v>
      </c>
      <c r="AD364" s="161">
        <f>AVERAGE(群馬!$B364:$Z364)</f>
        <v>8.4500000000000011</v>
      </c>
      <c r="AE364" s="161">
        <f>AVERAGE(埼玉!$B364:$Z364)</f>
        <v>9.5500000000000007</v>
      </c>
      <c r="AF364" s="161">
        <f>AVERAGE(千葉!$B364:$AA364)</f>
        <v>10.352380952380953</v>
      </c>
      <c r="AG364" s="161">
        <f>AVERAGE(東京!$B364:$Z364)</f>
        <v>10.837499999999999</v>
      </c>
      <c r="AH364" s="161">
        <f>AVERAGE(神奈川!$B364:$Z364)</f>
        <v>11.8</v>
      </c>
      <c r="AI364" s="161">
        <f>AVERAGE(山梨!$B364:$Z364)</f>
        <v>13.25</v>
      </c>
      <c r="AJ364" s="161">
        <f>AVERAGE(長野!$B364:$Z364)</f>
        <v>9.3666666666666671</v>
      </c>
      <c r="AK364" s="161">
        <f>AVERAGE(静岡!$B364:$AC364)</f>
        <v>15.959259259259257</v>
      </c>
      <c r="AL364" s="66"/>
      <c r="AM364" s="73"/>
    </row>
    <row r="365" spans="1:39" x14ac:dyDescent="0.15">
      <c r="A365">
        <f t="shared" si="20"/>
        <v>3</v>
      </c>
      <c r="B365" s="72">
        <v>43553</v>
      </c>
      <c r="C365">
        <f>COUNT(茨城!$B365:$Z365)</f>
        <v>18</v>
      </c>
      <c r="D365">
        <f>COUNT(栃木!$B365:$Z365)</f>
        <v>11</v>
      </c>
      <c r="E365">
        <f>COUNT(群馬!$B365:$Z365)</f>
        <v>8</v>
      </c>
      <c r="F365">
        <f>COUNT(埼玉!$B365:$Z365)</f>
        <v>20</v>
      </c>
      <c r="G365">
        <f>COUNT(千葉!$B365:$AA365)</f>
        <v>21</v>
      </c>
      <c r="H365">
        <f>COUNT(東京!$B365:$Z365)</f>
        <v>8</v>
      </c>
      <c r="I365">
        <f>COUNT(神奈川!$B365:$Z365)</f>
        <v>13</v>
      </c>
      <c r="J365">
        <f>COUNT(山梨!$B365:$Z365)</f>
        <v>4</v>
      </c>
      <c r="K365">
        <f>COUNT(長野!$B365:$Z365)</f>
        <v>6</v>
      </c>
      <c r="L365">
        <f>COUNT(静岡!$B365:$AC365)</f>
        <v>27</v>
      </c>
      <c r="M365" s="66">
        <f t="shared" si="21"/>
        <v>136</v>
      </c>
      <c r="O365" s="276">
        <f>MAX(茨城!$B365:$Z365)</f>
        <v>9.4</v>
      </c>
      <c r="P365" s="276">
        <f>MAX(栃木!$B365:$Z365)</f>
        <v>10.5</v>
      </c>
      <c r="Q365" s="276">
        <f>MAX(群馬!$B365:$Z365)</f>
        <v>12.3</v>
      </c>
      <c r="R365" s="276">
        <f>MAX(埼玉!$B365:$Z365)</f>
        <v>12.5</v>
      </c>
      <c r="S365" s="276">
        <f>MAX(千葉!$B365:$AA365)</f>
        <v>10</v>
      </c>
      <c r="T365" s="276">
        <f>MAX(東京!$B365:$Z365)</f>
        <v>12.3</v>
      </c>
      <c r="U365" s="276">
        <f>MAX(神奈川!$B365:$Z365)</f>
        <v>14.2</v>
      </c>
      <c r="V365" s="276">
        <f>MAX(山梨!$B365:$Z365)</f>
        <v>26.700000000000003</v>
      </c>
      <c r="W365" s="276">
        <f>MAX(長野!$B365:$Z365)</f>
        <v>14.1</v>
      </c>
      <c r="X365" s="449">
        <f>MAX(静岡!$B365:$AC365)</f>
        <v>13.8</v>
      </c>
      <c r="Y365" s="278">
        <f t="shared" si="22"/>
        <v>26.700000000000003</v>
      </c>
      <c r="Z365" s="277" t="str">
        <f t="shared" ca="1" si="23"/>
        <v/>
      </c>
      <c r="AA365" s="160"/>
      <c r="AB365" s="161">
        <f>AVERAGE(茨城!$B365:$Z365)</f>
        <v>7.3888888888888893</v>
      </c>
      <c r="AC365" s="161">
        <f>AVERAGE(栃木!$B365:$Z365)</f>
        <v>8.2727272727272716</v>
      </c>
      <c r="AD365" s="161">
        <f>AVERAGE(群馬!$B365:$Z365)</f>
        <v>10.687500000000002</v>
      </c>
      <c r="AE365" s="161">
        <f>AVERAGE(埼玉!$B365:$Z365)</f>
        <v>9.8099999999999987</v>
      </c>
      <c r="AF365" s="161">
        <f>AVERAGE(千葉!$B365:$AA365)</f>
        <v>7.7666666666666675</v>
      </c>
      <c r="AG365" s="161">
        <f>AVERAGE(東京!$B365:$Z365)</f>
        <v>10.3</v>
      </c>
      <c r="AH365" s="161">
        <f>AVERAGE(神奈川!$B365:$Z365)</f>
        <v>10.453846153846152</v>
      </c>
      <c r="AI365" s="161">
        <f>AVERAGE(山梨!$B365:$Z365)</f>
        <v>15.100000000000001</v>
      </c>
      <c r="AJ365" s="161">
        <f>AVERAGE(長野!$B365:$Z365)</f>
        <v>10.183333333333334</v>
      </c>
      <c r="AK365" s="161">
        <f>AVERAGE(静岡!$B365:$AC365)</f>
        <v>10.722222222222221</v>
      </c>
      <c r="AL365" s="66"/>
      <c r="AM365" s="73"/>
    </row>
    <row r="366" spans="1:39" x14ac:dyDescent="0.15">
      <c r="A366">
        <f t="shared" si="20"/>
        <v>3</v>
      </c>
      <c r="B366" s="72">
        <v>43554</v>
      </c>
      <c r="C366">
        <f>COUNT(茨城!$B366:$Z366)</f>
        <v>18</v>
      </c>
      <c r="D366">
        <f>COUNT(栃木!$B366:$Z366)</f>
        <v>11</v>
      </c>
      <c r="E366">
        <f>COUNT(群馬!$B366:$Z366)</f>
        <v>8</v>
      </c>
      <c r="F366">
        <f>COUNT(埼玉!$B366:$Z366)</f>
        <v>20</v>
      </c>
      <c r="G366">
        <f>COUNT(千葉!$B366:$AA366)</f>
        <v>21</v>
      </c>
      <c r="H366">
        <f>COUNT(東京!$B366:$Z366)</f>
        <v>8</v>
      </c>
      <c r="I366">
        <f>COUNT(神奈川!$B366:$Z366)</f>
        <v>13</v>
      </c>
      <c r="J366">
        <f>COUNT(山梨!$B366:$Z366)</f>
        <v>4</v>
      </c>
      <c r="K366">
        <f>COUNT(長野!$B366:$Z366)</f>
        <v>6</v>
      </c>
      <c r="L366">
        <f>COUNT(静岡!$B366:$AC366)</f>
        <v>27</v>
      </c>
      <c r="M366" s="66">
        <f t="shared" si="21"/>
        <v>136</v>
      </c>
      <c r="O366" s="276">
        <f>MAX(茨城!$B366:$Z366)</f>
        <v>19.399999999999999</v>
      </c>
      <c r="P366" s="276">
        <f>MAX(栃木!$B366:$Z366)</f>
        <v>19.2</v>
      </c>
      <c r="Q366" s="276">
        <f>MAX(群馬!$B366:$Z366)</f>
        <v>25.2</v>
      </c>
      <c r="R366" s="276">
        <f>MAX(埼玉!$B366:$Z366)</f>
        <v>27.5</v>
      </c>
      <c r="S366" s="276">
        <f>MAX(千葉!$B366:$AA366)</f>
        <v>17.2</v>
      </c>
      <c r="T366" s="276">
        <f>MAX(東京!$B366:$Z366)</f>
        <v>24</v>
      </c>
      <c r="U366" s="276">
        <f>MAX(神奈川!$B366:$Z366)</f>
        <v>22.7</v>
      </c>
      <c r="V366" s="276">
        <f>MAX(山梨!$B366:$Z366)</f>
        <v>15</v>
      </c>
      <c r="W366" s="276">
        <f>MAX(長野!$B366:$Z366)</f>
        <v>12.7</v>
      </c>
      <c r="X366" s="449">
        <f>MAX(静岡!$B366:$AC366)</f>
        <v>26.9</v>
      </c>
      <c r="Y366" s="278">
        <f t="shared" si="22"/>
        <v>27.5</v>
      </c>
      <c r="Z366" s="277" t="str">
        <f t="shared" ca="1" si="23"/>
        <v/>
      </c>
      <c r="AA366" s="160"/>
      <c r="AB366" s="161">
        <f>AVERAGE(茨城!$B366:$Z366)</f>
        <v>12.027777777777779</v>
      </c>
      <c r="AC366" s="161">
        <f>AVERAGE(栃木!$B366:$Z366)</f>
        <v>15.30909090909091</v>
      </c>
      <c r="AD366" s="161">
        <f>AVERAGE(群馬!$B366:$Z366)</f>
        <v>18.774999999999999</v>
      </c>
      <c r="AE366" s="161">
        <f>AVERAGE(埼玉!$B366:$Z366)</f>
        <v>20.96</v>
      </c>
      <c r="AF366" s="161">
        <f>AVERAGE(千葉!$B366:$AA366)</f>
        <v>13.085714285714284</v>
      </c>
      <c r="AG366" s="161">
        <f>AVERAGE(東京!$B366:$Z366)</f>
        <v>21.387499999999999</v>
      </c>
      <c r="AH366" s="161">
        <f>AVERAGE(神奈川!$B366:$Z366)</f>
        <v>19.007692307692306</v>
      </c>
      <c r="AI366" s="161">
        <f>AVERAGE(山梨!$B366:$Z366)</f>
        <v>14.75</v>
      </c>
      <c r="AJ366" s="161">
        <f>AVERAGE(長野!$B366:$Z366)</f>
        <v>9.8666666666666671</v>
      </c>
      <c r="AK366" s="161">
        <f>AVERAGE(静岡!$B366:$AC366)</f>
        <v>15.196296296296296</v>
      </c>
      <c r="AL366" s="66"/>
      <c r="AM366" s="73"/>
    </row>
    <row r="367" spans="1:39" x14ac:dyDescent="0.15">
      <c r="A367">
        <f t="shared" si="20"/>
        <v>3</v>
      </c>
      <c r="B367" s="72">
        <v>43555</v>
      </c>
      <c r="C367">
        <f>COUNT(茨城!$B367:$Z367)</f>
        <v>18</v>
      </c>
      <c r="D367">
        <f>COUNT(栃木!$B367:$Z367)</f>
        <v>11</v>
      </c>
      <c r="E367">
        <f>COUNT(群馬!$B367:$Z367)</f>
        <v>8</v>
      </c>
      <c r="F367">
        <f>COUNT(埼玉!$B367:$Z367)</f>
        <v>20</v>
      </c>
      <c r="G367">
        <f>COUNT(千葉!$B367:$AA367)</f>
        <v>21</v>
      </c>
      <c r="H367">
        <f>COUNT(東京!$B367:$Z367)</f>
        <v>8</v>
      </c>
      <c r="I367">
        <f>COUNT(神奈川!$B367:$Z367)</f>
        <v>13</v>
      </c>
      <c r="J367">
        <f>COUNT(山梨!$B367:$Z367)</f>
        <v>4</v>
      </c>
      <c r="K367">
        <f>COUNT(長野!$B367:$Z367)</f>
        <v>6</v>
      </c>
      <c r="L367">
        <f>COUNT(静岡!$B367:$AC367)</f>
        <v>27</v>
      </c>
      <c r="M367" s="66">
        <f t="shared" si="21"/>
        <v>136</v>
      </c>
      <c r="O367" s="276">
        <f>MAX(茨城!$B367:$Z367)</f>
        <v>13.5</v>
      </c>
      <c r="P367" s="276">
        <f>MAX(栃木!$B367:$Z367)</f>
        <v>11.6</v>
      </c>
      <c r="Q367" s="276">
        <f>MAX(群馬!$B367:$Z367)</f>
        <v>13.8</v>
      </c>
      <c r="R367" s="276">
        <f>MAX(埼玉!$B367:$Z367)</f>
        <v>17.100000000000001</v>
      </c>
      <c r="S367" s="276">
        <f>MAX(千葉!$B367:$AA367)</f>
        <v>14.1</v>
      </c>
      <c r="T367" s="276">
        <f>MAX(東京!$B367:$Z367)</f>
        <v>19.2</v>
      </c>
      <c r="U367" s="276">
        <f>MAX(神奈川!$B367:$Z367)</f>
        <v>21.2</v>
      </c>
      <c r="V367" s="276">
        <f>MAX(山梨!$B367:$Z367)</f>
        <v>6.8000000000000007</v>
      </c>
      <c r="W367" s="276">
        <f>MAX(長野!$B367:$Z367)</f>
        <v>10.5</v>
      </c>
      <c r="X367" s="449">
        <f>MAX(静岡!$B367:$AC367)</f>
        <v>10.4</v>
      </c>
      <c r="Y367" s="278">
        <f t="shared" si="22"/>
        <v>21.2</v>
      </c>
      <c r="Z367" s="277" t="str">
        <f t="shared" ca="1" si="23"/>
        <v/>
      </c>
      <c r="AA367" s="160"/>
      <c r="AB367" s="161">
        <f>AVERAGE(茨城!$B367:$Z367)</f>
        <v>8.8500000000000014</v>
      </c>
      <c r="AC367" s="161">
        <f>AVERAGE(栃木!$B367:$Z367)</f>
        <v>6.7545454545454557</v>
      </c>
      <c r="AD367" s="161">
        <f>AVERAGE(群馬!$B367:$Z367)</f>
        <v>8.5374999999999996</v>
      </c>
      <c r="AE367" s="161">
        <f>AVERAGE(埼玉!$B367:$Z367)</f>
        <v>12.615000000000002</v>
      </c>
      <c r="AF367" s="161">
        <f>AVERAGE(千葉!$B367:$AA367)</f>
        <v>11.452380952380953</v>
      </c>
      <c r="AG367" s="161">
        <f>AVERAGE(東京!$B367:$Z367)</f>
        <v>15.3375</v>
      </c>
      <c r="AH367" s="161">
        <f>AVERAGE(神奈川!$B367:$Z367)</f>
        <v>16.415384615384617</v>
      </c>
      <c r="AI367" s="161">
        <f>AVERAGE(山梨!$B367:$Z367)</f>
        <v>4.3250000000000011</v>
      </c>
      <c r="AJ367" s="161">
        <f>AVERAGE(長野!$B367:$Z367)</f>
        <v>6.1000000000000005</v>
      </c>
      <c r="AK367" s="161">
        <f>AVERAGE(静岡!$B367:$AC367)</f>
        <v>6.8370370370370379</v>
      </c>
      <c r="AL367" s="66"/>
      <c r="AM367" s="73"/>
    </row>
    <row r="369" spans="25:25" x14ac:dyDescent="0.15">
      <c r="Y369" s="306">
        <f>MAX(Y3:Y367)</f>
        <v>57.800000000000004</v>
      </c>
    </row>
  </sheetData>
  <phoneticPr fontId="2"/>
  <conditionalFormatting sqref="O3:X367">
    <cfRule type="cellIs" dxfId="30" priority="6" operator="greaterThan">
      <formula>35</formula>
    </cfRule>
  </conditionalFormatting>
  <conditionalFormatting sqref="AB3:AK367">
    <cfRule type="cellIs" dxfId="29" priority="2" operator="greaterThan">
      <formula>35</formula>
    </cfRule>
  </conditionalFormatting>
  <conditionalFormatting sqref="Y3:Y367">
    <cfRule type="cellIs" dxfId="28" priority="1" operator="equal">
      <formula>60</formula>
    </cfRule>
  </conditionalFormatting>
  <pageMargins left="0.43307086614173229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S62"/>
  <sheetViews>
    <sheetView showGridLines="0" topLeftCell="BD1" zoomScale="60" zoomScaleNormal="60" zoomScaleSheetLayoutView="77" workbookViewId="0">
      <selection activeCell="CT15" sqref="CT15"/>
    </sheetView>
  </sheetViews>
  <sheetFormatPr defaultColWidth="9" defaultRowHeight="18.75" x14ac:dyDescent="0.15"/>
  <cols>
    <col min="1" max="1" width="7.375" style="102" customWidth="1"/>
    <col min="2" max="2" width="11.75" style="99" customWidth="1"/>
    <col min="3" max="94" width="4.25" style="100" customWidth="1"/>
    <col min="95" max="96" width="2.625" style="100" customWidth="1"/>
    <col min="97" max="97" width="23.625" style="100" customWidth="1"/>
    <col min="98" max="98" width="51" style="100" customWidth="1"/>
    <col min="99" max="99" width="2.5" style="100" customWidth="1"/>
    <col min="100" max="113" width="10" style="100" customWidth="1"/>
    <col min="114" max="175" width="2" style="100" customWidth="1"/>
    <col min="176" max="357" width="1.625" style="100" customWidth="1"/>
    <col min="358" max="16384" width="9" style="102"/>
  </cols>
  <sheetData>
    <row r="1" spans="1:357" ht="55.5" customHeight="1" x14ac:dyDescent="0.15">
      <c r="A1" s="98" t="s">
        <v>299</v>
      </c>
      <c r="FN1" s="101"/>
    </row>
    <row r="2" spans="1:357" x14ac:dyDescent="0.15">
      <c r="C2" s="376" t="s">
        <v>300</v>
      </c>
      <c r="D2" s="377"/>
      <c r="E2" s="117"/>
      <c r="F2" s="117"/>
      <c r="G2" s="378" t="s">
        <v>301</v>
      </c>
      <c r="H2" s="378"/>
      <c r="M2" s="103"/>
      <c r="CS2" s="99"/>
    </row>
    <row r="3" spans="1:357" s="111" customFormat="1" ht="36" customHeight="1" x14ac:dyDescent="0.15">
      <c r="A3" s="104"/>
      <c r="B3" s="105"/>
      <c r="C3" s="106" t="s">
        <v>302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8"/>
      <c r="AG3" s="106" t="s">
        <v>303</v>
      </c>
      <c r="AH3" s="107"/>
      <c r="AI3" s="107"/>
      <c r="AJ3" s="107"/>
      <c r="AK3" s="107"/>
      <c r="AL3" s="107"/>
      <c r="AM3" s="153" t="s">
        <v>304</v>
      </c>
      <c r="AN3" s="154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10"/>
      <c r="BC3" s="107"/>
      <c r="BD3" s="107"/>
      <c r="BE3" s="107"/>
      <c r="BF3" s="107"/>
      <c r="BG3" s="107"/>
      <c r="BH3" s="107"/>
      <c r="BI3" s="107"/>
      <c r="BJ3" s="107"/>
      <c r="BK3" s="108"/>
      <c r="BL3" s="106" t="s">
        <v>305</v>
      </c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8"/>
      <c r="CS3" s="348" t="s">
        <v>289</v>
      </c>
      <c r="CT3" s="112"/>
      <c r="CU3" s="113"/>
      <c r="CV3" s="100"/>
    </row>
    <row r="4" spans="1:357" s="114" customFormat="1" ht="31.5" customHeight="1" x14ac:dyDescent="0.15">
      <c r="B4" s="115"/>
      <c r="C4" s="362">
        <v>42826</v>
      </c>
      <c r="D4" s="362">
        <v>42827</v>
      </c>
      <c r="E4" s="362">
        <v>42828</v>
      </c>
      <c r="F4" s="362">
        <v>42829</v>
      </c>
      <c r="G4" s="362">
        <v>42830</v>
      </c>
      <c r="H4" s="362">
        <v>42831</v>
      </c>
      <c r="I4" s="362">
        <v>42832</v>
      </c>
      <c r="J4" s="362">
        <v>42833</v>
      </c>
      <c r="K4" s="362">
        <v>42834</v>
      </c>
      <c r="L4" s="362">
        <v>42835</v>
      </c>
      <c r="M4" s="362">
        <v>42836</v>
      </c>
      <c r="N4" s="362">
        <v>42837</v>
      </c>
      <c r="O4" s="362">
        <v>42838</v>
      </c>
      <c r="P4" s="362">
        <v>42839</v>
      </c>
      <c r="Q4" s="362">
        <v>42840</v>
      </c>
      <c r="R4" s="362">
        <v>42841</v>
      </c>
      <c r="S4" s="362">
        <v>42842</v>
      </c>
      <c r="T4" s="362">
        <v>42843</v>
      </c>
      <c r="U4" s="362">
        <v>42844</v>
      </c>
      <c r="V4" s="362">
        <v>42845</v>
      </c>
      <c r="W4" s="362">
        <v>42846</v>
      </c>
      <c r="X4" s="362">
        <v>42847</v>
      </c>
      <c r="Y4" s="362">
        <v>42848</v>
      </c>
      <c r="Z4" s="362">
        <v>42849</v>
      </c>
      <c r="AA4" s="362">
        <v>42850</v>
      </c>
      <c r="AB4" s="362">
        <v>42851</v>
      </c>
      <c r="AC4" s="362">
        <v>42852</v>
      </c>
      <c r="AD4" s="362">
        <v>42853</v>
      </c>
      <c r="AE4" s="362">
        <v>42854</v>
      </c>
      <c r="AF4" s="362">
        <v>42855</v>
      </c>
      <c r="AG4" s="362">
        <v>42856</v>
      </c>
      <c r="AH4" s="362">
        <v>42857</v>
      </c>
      <c r="AI4" s="362">
        <v>42858</v>
      </c>
      <c r="AJ4" s="362">
        <v>42859</v>
      </c>
      <c r="AK4" s="362">
        <v>42860</v>
      </c>
      <c r="AL4" s="397">
        <v>42861</v>
      </c>
      <c r="AM4" s="397">
        <v>42862</v>
      </c>
      <c r="AN4" s="397">
        <v>42863</v>
      </c>
      <c r="AO4" s="397">
        <v>42864</v>
      </c>
      <c r="AP4" s="363">
        <v>42865</v>
      </c>
      <c r="AQ4" s="363">
        <v>42866</v>
      </c>
      <c r="AR4" s="363">
        <v>42867</v>
      </c>
      <c r="AS4" s="363">
        <v>42868</v>
      </c>
      <c r="AT4" s="363">
        <v>42869</v>
      </c>
      <c r="AU4" s="363">
        <v>42870</v>
      </c>
      <c r="AV4" s="363">
        <v>42871</v>
      </c>
      <c r="AW4" s="363">
        <v>42872</v>
      </c>
      <c r="AX4" s="363">
        <v>42873</v>
      </c>
      <c r="AY4" s="363">
        <v>42874</v>
      </c>
      <c r="AZ4" s="363">
        <v>42875</v>
      </c>
      <c r="BA4" s="363">
        <v>42876</v>
      </c>
      <c r="BB4" s="363">
        <v>42877</v>
      </c>
      <c r="BC4" s="363">
        <v>42878</v>
      </c>
      <c r="BD4" s="363">
        <v>42879</v>
      </c>
      <c r="BE4" s="362">
        <v>42880</v>
      </c>
      <c r="BF4" s="362">
        <v>42881</v>
      </c>
      <c r="BG4" s="362">
        <v>42882</v>
      </c>
      <c r="BH4" s="362">
        <v>42883</v>
      </c>
      <c r="BI4" s="362">
        <v>42884</v>
      </c>
      <c r="BJ4" s="362">
        <v>42885</v>
      </c>
      <c r="BK4" s="362">
        <v>42886</v>
      </c>
      <c r="BL4" s="362">
        <v>42887</v>
      </c>
      <c r="BM4" s="362">
        <v>42888</v>
      </c>
      <c r="BN4" s="362">
        <v>42889</v>
      </c>
      <c r="BO4" s="362">
        <v>42890</v>
      </c>
      <c r="BP4" s="362">
        <v>42891</v>
      </c>
      <c r="BQ4" s="362">
        <v>42892</v>
      </c>
      <c r="BR4" s="362">
        <v>42893</v>
      </c>
      <c r="BS4" s="362">
        <v>42894</v>
      </c>
      <c r="BT4" s="362">
        <v>42895</v>
      </c>
      <c r="BU4" s="362">
        <v>42896</v>
      </c>
      <c r="BV4" s="362">
        <v>42897</v>
      </c>
      <c r="BW4" s="362">
        <v>42898</v>
      </c>
      <c r="BX4" s="362">
        <v>42899</v>
      </c>
      <c r="BY4" s="362">
        <v>42900</v>
      </c>
      <c r="BZ4" s="362">
        <v>42901</v>
      </c>
      <c r="CA4" s="362">
        <v>42902</v>
      </c>
      <c r="CB4" s="362">
        <v>42903</v>
      </c>
      <c r="CC4" s="362">
        <v>42904</v>
      </c>
      <c r="CD4" s="362">
        <v>42905</v>
      </c>
      <c r="CE4" s="362">
        <v>42906</v>
      </c>
      <c r="CF4" s="362">
        <v>42907</v>
      </c>
      <c r="CG4" s="362">
        <v>42908</v>
      </c>
      <c r="CH4" s="362">
        <v>42909</v>
      </c>
      <c r="CI4" s="362">
        <v>42910</v>
      </c>
      <c r="CJ4" s="362">
        <v>42911</v>
      </c>
      <c r="CK4" s="362">
        <v>42912</v>
      </c>
      <c r="CL4" s="362">
        <v>42913</v>
      </c>
      <c r="CM4" s="362">
        <v>42914</v>
      </c>
      <c r="CN4" s="362">
        <v>42915</v>
      </c>
      <c r="CO4" s="364">
        <v>42916</v>
      </c>
      <c r="CS4" s="342" t="s">
        <v>716</v>
      </c>
      <c r="CT4" s="343" t="s">
        <v>718</v>
      </c>
      <c r="CU4" s="100"/>
      <c r="CV4" s="100"/>
    </row>
    <row r="5" spans="1:357" ht="24" customHeight="1" x14ac:dyDescent="0.15">
      <c r="A5" s="100"/>
      <c r="B5" s="349" t="s">
        <v>275</v>
      </c>
      <c r="C5" s="353">
        <v>0</v>
      </c>
      <c r="D5" s="354">
        <v>0</v>
      </c>
      <c r="E5" s="354">
        <v>0</v>
      </c>
      <c r="F5" s="354">
        <v>0</v>
      </c>
      <c r="G5" s="354">
        <v>0</v>
      </c>
      <c r="H5" s="354">
        <v>0</v>
      </c>
      <c r="I5" s="354">
        <v>0</v>
      </c>
      <c r="J5" s="354">
        <v>0</v>
      </c>
      <c r="K5" s="354">
        <v>0</v>
      </c>
      <c r="L5" s="354">
        <v>0</v>
      </c>
      <c r="M5" s="354">
        <v>0</v>
      </c>
      <c r="N5" s="354">
        <v>0</v>
      </c>
      <c r="O5" s="354">
        <v>0</v>
      </c>
      <c r="P5" s="354">
        <v>0</v>
      </c>
      <c r="Q5" s="354">
        <v>0</v>
      </c>
      <c r="R5" s="354">
        <v>0</v>
      </c>
      <c r="S5" s="354">
        <v>0</v>
      </c>
      <c r="T5" s="354">
        <v>0</v>
      </c>
      <c r="U5" s="354">
        <v>0</v>
      </c>
      <c r="V5" s="354">
        <v>0</v>
      </c>
      <c r="W5" s="354">
        <v>0</v>
      </c>
      <c r="X5" s="354">
        <v>0</v>
      </c>
      <c r="Y5" s="354">
        <v>0</v>
      </c>
      <c r="Z5" s="354">
        <v>0</v>
      </c>
      <c r="AA5" s="354">
        <v>0</v>
      </c>
      <c r="AB5" s="354">
        <v>0</v>
      </c>
      <c r="AC5" s="354">
        <v>0</v>
      </c>
      <c r="AD5" s="354">
        <v>0</v>
      </c>
      <c r="AE5" s="354">
        <v>0</v>
      </c>
      <c r="AF5" s="355">
        <v>0</v>
      </c>
      <c r="AG5" s="353"/>
      <c r="AH5" s="354"/>
      <c r="AI5" s="354"/>
      <c r="AJ5" s="354"/>
      <c r="AK5" s="354"/>
      <c r="AL5" s="354"/>
      <c r="AM5" s="354"/>
      <c r="AN5" s="354"/>
      <c r="AO5" s="354"/>
      <c r="AP5" s="354"/>
      <c r="AQ5" s="354"/>
      <c r="AR5" s="354"/>
      <c r="AS5" s="354"/>
      <c r="AT5" s="354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5"/>
      <c r="BL5" s="353"/>
      <c r="BM5" s="354"/>
      <c r="BN5" s="354"/>
      <c r="BO5" s="354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4"/>
      <c r="CH5" s="354"/>
      <c r="CI5" s="354"/>
      <c r="CJ5" s="354"/>
      <c r="CK5" s="354"/>
      <c r="CL5" s="354"/>
      <c r="CM5" s="354"/>
      <c r="CN5" s="354"/>
      <c r="CO5" s="355"/>
      <c r="CP5" s="117"/>
      <c r="CQ5" s="117"/>
      <c r="CR5" s="117"/>
      <c r="CS5" s="344" t="s">
        <v>727</v>
      </c>
      <c r="CT5" s="345" t="s">
        <v>718</v>
      </c>
      <c r="FT5" s="118"/>
    </row>
    <row r="6" spans="1:357" ht="24" customHeight="1" x14ac:dyDescent="0.15">
      <c r="B6" s="350" t="s">
        <v>276</v>
      </c>
      <c r="C6" s="356">
        <v>0</v>
      </c>
      <c r="D6" s="357">
        <v>0</v>
      </c>
      <c r="E6" s="357">
        <v>0</v>
      </c>
      <c r="F6" s="357">
        <v>0</v>
      </c>
      <c r="G6" s="357">
        <v>0</v>
      </c>
      <c r="H6" s="357">
        <v>0</v>
      </c>
      <c r="I6" s="357">
        <v>0</v>
      </c>
      <c r="J6" s="357">
        <v>0</v>
      </c>
      <c r="K6" s="357">
        <v>0</v>
      </c>
      <c r="L6" s="357">
        <v>0</v>
      </c>
      <c r="M6" s="357">
        <v>0</v>
      </c>
      <c r="N6" s="357">
        <v>0</v>
      </c>
      <c r="O6" s="357">
        <v>0</v>
      </c>
      <c r="P6" s="357">
        <v>0</v>
      </c>
      <c r="Q6" s="357">
        <v>0</v>
      </c>
      <c r="R6" s="357">
        <v>0</v>
      </c>
      <c r="S6" s="357">
        <v>0</v>
      </c>
      <c r="T6" s="357">
        <v>0</v>
      </c>
      <c r="U6" s="357">
        <v>0</v>
      </c>
      <c r="V6" s="357">
        <v>0</v>
      </c>
      <c r="W6" s="357">
        <v>0</v>
      </c>
      <c r="X6" s="357">
        <v>0</v>
      </c>
      <c r="Y6" s="357">
        <v>0</v>
      </c>
      <c r="Z6" s="357">
        <v>0</v>
      </c>
      <c r="AA6" s="357">
        <v>0</v>
      </c>
      <c r="AB6" s="357">
        <v>0</v>
      </c>
      <c r="AC6" s="357">
        <v>0</v>
      </c>
      <c r="AD6" s="357">
        <v>0</v>
      </c>
      <c r="AE6" s="357">
        <v>0</v>
      </c>
      <c r="AF6" s="358">
        <v>0</v>
      </c>
      <c r="AG6" s="356"/>
      <c r="AH6" s="357"/>
      <c r="AI6" s="357"/>
      <c r="AJ6" s="357"/>
      <c r="AK6" s="357"/>
      <c r="AL6" s="357"/>
      <c r="AM6" s="357"/>
      <c r="AN6" s="357"/>
      <c r="AO6" s="357"/>
      <c r="AP6" s="357"/>
      <c r="AQ6" s="357"/>
      <c r="AR6" s="357"/>
      <c r="AS6" s="357"/>
      <c r="AT6" s="357"/>
      <c r="AU6" s="357"/>
      <c r="AV6" s="357"/>
      <c r="AW6" s="357"/>
      <c r="AX6" s="357"/>
      <c r="AY6" s="357"/>
      <c r="AZ6" s="357"/>
      <c r="BA6" s="357"/>
      <c r="BB6" s="357"/>
      <c r="BC6" s="357"/>
      <c r="BD6" s="357"/>
      <c r="BE6" s="357"/>
      <c r="BF6" s="357"/>
      <c r="BG6" s="357"/>
      <c r="BH6" s="357"/>
      <c r="BI6" s="357"/>
      <c r="BJ6" s="357"/>
      <c r="BK6" s="358"/>
      <c r="BL6" s="356"/>
      <c r="BM6" s="357"/>
      <c r="BN6" s="357"/>
      <c r="BO6" s="357"/>
      <c r="BP6" s="357"/>
      <c r="BQ6" s="357"/>
      <c r="BR6" s="357"/>
      <c r="BS6" s="357"/>
      <c r="BT6" s="357"/>
      <c r="BU6" s="357"/>
      <c r="BV6" s="357"/>
      <c r="BW6" s="357"/>
      <c r="BX6" s="357"/>
      <c r="BY6" s="357"/>
      <c r="BZ6" s="357"/>
      <c r="CA6" s="357"/>
      <c r="CB6" s="357"/>
      <c r="CC6" s="357"/>
      <c r="CD6" s="357"/>
      <c r="CE6" s="357"/>
      <c r="CF6" s="357"/>
      <c r="CG6" s="357"/>
      <c r="CH6" s="357"/>
      <c r="CI6" s="357"/>
      <c r="CJ6" s="357"/>
      <c r="CK6" s="357"/>
      <c r="CL6" s="357"/>
      <c r="CM6" s="357"/>
      <c r="CN6" s="357"/>
      <c r="CO6" s="358"/>
      <c r="CP6" s="117"/>
      <c r="CQ6" s="117"/>
      <c r="CR6" s="117"/>
      <c r="CS6" s="346" t="s">
        <v>717</v>
      </c>
      <c r="CT6" s="347" t="s">
        <v>719</v>
      </c>
      <c r="FT6" s="118"/>
    </row>
    <row r="7" spans="1:357" ht="24" customHeight="1" x14ac:dyDescent="0.15">
      <c r="B7" s="350" t="s">
        <v>277</v>
      </c>
      <c r="C7" s="356">
        <v>0</v>
      </c>
      <c r="D7" s="357">
        <v>0</v>
      </c>
      <c r="E7" s="357">
        <v>0</v>
      </c>
      <c r="F7" s="357">
        <v>0</v>
      </c>
      <c r="G7" s="357">
        <v>0</v>
      </c>
      <c r="H7" s="357">
        <v>0</v>
      </c>
      <c r="I7" s="357">
        <v>0</v>
      </c>
      <c r="J7" s="357">
        <v>0</v>
      </c>
      <c r="K7" s="357">
        <v>0</v>
      </c>
      <c r="L7" s="357">
        <v>0</v>
      </c>
      <c r="M7" s="357">
        <v>0</v>
      </c>
      <c r="N7" s="357">
        <v>0</v>
      </c>
      <c r="O7" s="357">
        <v>0</v>
      </c>
      <c r="P7" s="357">
        <v>0</v>
      </c>
      <c r="Q7" s="357">
        <v>0</v>
      </c>
      <c r="R7" s="357">
        <v>0</v>
      </c>
      <c r="S7" s="357">
        <v>0</v>
      </c>
      <c r="T7" s="357">
        <v>0</v>
      </c>
      <c r="U7" s="357">
        <v>0</v>
      </c>
      <c r="V7" s="357">
        <v>0</v>
      </c>
      <c r="W7" s="357">
        <v>0</v>
      </c>
      <c r="X7" s="357">
        <v>0</v>
      </c>
      <c r="Y7" s="357">
        <v>0</v>
      </c>
      <c r="Z7" s="357">
        <v>0</v>
      </c>
      <c r="AA7" s="357">
        <v>0</v>
      </c>
      <c r="AB7" s="357">
        <v>0</v>
      </c>
      <c r="AC7" s="357">
        <v>0</v>
      </c>
      <c r="AD7" s="357">
        <v>0</v>
      </c>
      <c r="AE7" s="357">
        <v>0</v>
      </c>
      <c r="AF7" s="358">
        <v>0</v>
      </c>
      <c r="AG7" s="356"/>
      <c r="AH7" s="357"/>
      <c r="AI7" s="357"/>
      <c r="AJ7" s="357"/>
      <c r="AK7" s="357"/>
      <c r="AL7" s="357"/>
      <c r="AM7" s="357"/>
      <c r="AN7" s="357"/>
      <c r="AO7" s="357"/>
      <c r="AP7" s="357"/>
      <c r="AQ7" s="357"/>
      <c r="AR7" s="357"/>
      <c r="AS7" s="357"/>
      <c r="AT7" s="357"/>
      <c r="AU7" s="357"/>
      <c r="AV7" s="357"/>
      <c r="AW7" s="357"/>
      <c r="AX7" s="357"/>
      <c r="AY7" s="357"/>
      <c r="AZ7" s="357"/>
      <c r="BA7" s="357"/>
      <c r="BB7" s="357"/>
      <c r="BC7" s="357"/>
      <c r="BD7" s="357"/>
      <c r="BE7" s="357"/>
      <c r="BF7" s="357"/>
      <c r="BG7" s="357"/>
      <c r="BH7" s="357"/>
      <c r="BI7" s="357"/>
      <c r="BJ7" s="357"/>
      <c r="BK7" s="358"/>
      <c r="BL7" s="356"/>
      <c r="BM7" s="357"/>
      <c r="BN7" s="357"/>
      <c r="BO7" s="357"/>
      <c r="BP7" s="357"/>
      <c r="BQ7" s="357"/>
      <c r="BR7" s="357"/>
      <c r="BS7" s="357"/>
      <c r="BT7" s="357"/>
      <c r="BU7" s="357"/>
      <c r="BV7" s="357"/>
      <c r="BW7" s="357"/>
      <c r="BX7" s="357"/>
      <c r="BY7" s="357"/>
      <c r="BZ7" s="357"/>
      <c r="CA7" s="357"/>
      <c r="CB7" s="357"/>
      <c r="CC7" s="357"/>
      <c r="CD7" s="357"/>
      <c r="CE7" s="357"/>
      <c r="CF7" s="357"/>
      <c r="CG7" s="357"/>
      <c r="CH7" s="357"/>
      <c r="CI7" s="357"/>
      <c r="CJ7" s="357"/>
      <c r="CK7" s="357"/>
      <c r="CL7" s="357"/>
      <c r="CM7" s="357"/>
      <c r="CN7" s="357"/>
      <c r="CO7" s="358"/>
      <c r="CP7" s="117"/>
      <c r="CQ7" s="117"/>
      <c r="CR7" s="117"/>
      <c r="FT7" s="118"/>
    </row>
    <row r="8" spans="1:357" ht="24" customHeight="1" x14ac:dyDescent="0.15">
      <c r="B8" s="350" t="s">
        <v>278</v>
      </c>
      <c r="C8" s="356">
        <v>0</v>
      </c>
      <c r="D8" s="357">
        <v>0</v>
      </c>
      <c r="E8" s="357">
        <v>0</v>
      </c>
      <c r="F8" s="357">
        <v>0</v>
      </c>
      <c r="G8" s="357">
        <v>0</v>
      </c>
      <c r="H8" s="357">
        <v>0</v>
      </c>
      <c r="I8" s="357">
        <v>0</v>
      </c>
      <c r="J8" s="357">
        <v>0</v>
      </c>
      <c r="K8" s="357">
        <v>0</v>
      </c>
      <c r="L8" s="357">
        <v>0</v>
      </c>
      <c r="M8" s="357">
        <v>0</v>
      </c>
      <c r="N8" s="357">
        <v>0</v>
      </c>
      <c r="O8" s="357">
        <v>0</v>
      </c>
      <c r="P8" s="357">
        <v>0</v>
      </c>
      <c r="Q8" s="357">
        <v>0</v>
      </c>
      <c r="R8" s="357">
        <v>0</v>
      </c>
      <c r="S8" s="357">
        <v>0</v>
      </c>
      <c r="T8" s="357">
        <v>0</v>
      </c>
      <c r="U8" s="357">
        <v>0</v>
      </c>
      <c r="V8" s="357">
        <v>0</v>
      </c>
      <c r="W8" s="357">
        <v>0</v>
      </c>
      <c r="X8" s="357">
        <v>0</v>
      </c>
      <c r="Y8" s="357">
        <v>0</v>
      </c>
      <c r="Z8" s="357">
        <v>0</v>
      </c>
      <c r="AA8" s="357">
        <v>0</v>
      </c>
      <c r="AB8" s="357">
        <v>0</v>
      </c>
      <c r="AC8" s="357">
        <v>0</v>
      </c>
      <c r="AD8" s="357">
        <v>0</v>
      </c>
      <c r="AE8" s="357">
        <v>0</v>
      </c>
      <c r="AF8" s="358">
        <v>0</v>
      </c>
      <c r="AG8" s="356"/>
      <c r="AH8" s="357"/>
      <c r="AI8" s="357"/>
      <c r="AJ8" s="357"/>
      <c r="AK8" s="357"/>
      <c r="AL8" s="357"/>
      <c r="AM8" s="357"/>
      <c r="AN8" s="357"/>
      <c r="AO8" s="357"/>
      <c r="AP8" s="357"/>
      <c r="AQ8" s="357"/>
      <c r="AR8" s="357"/>
      <c r="AS8" s="357"/>
      <c r="AT8" s="357"/>
      <c r="AU8" s="357"/>
      <c r="AV8" s="357"/>
      <c r="AW8" s="357"/>
      <c r="AX8" s="357"/>
      <c r="AY8" s="357"/>
      <c r="AZ8" s="357"/>
      <c r="BA8" s="357"/>
      <c r="BB8" s="357"/>
      <c r="BC8" s="357"/>
      <c r="BD8" s="357"/>
      <c r="BE8" s="357"/>
      <c r="BF8" s="357"/>
      <c r="BG8" s="357"/>
      <c r="BH8" s="357"/>
      <c r="BI8" s="357"/>
      <c r="BJ8" s="357"/>
      <c r="BK8" s="358"/>
      <c r="BL8" s="356"/>
      <c r="BM8" s="357"/>
      <c r="BN8" s="357"/>
      <c r="BO8" s="357"/>
      <c r="BP8" s="357"/>
      <c r="BQ8" s="357"/>
      <c r="BR8" s="357"/>
      <c r="BS8" s="357"/>
      <c r="BT8" s="357"/>
      <c r="BU8" s="357"/>
      <c r="BV8" s="357"/>
      <c r="BW8" s="357"/>
      <c r="BX8" s="357"/>
      <c r="BY8" s="357"/>
      <c r="BZ8" s="357"/>
      <c r="CA8" s="357"/>
      <c r="CB8" s="357"/>
      <c r="CC8" s="357"/>
      <c r="CD8" s="357"/>
      <c r="CE8" s="357"/>
      <c r="CF8" s="357"/>
      <c r="CG8" s="357"/>
      <c r="CH8" s="357"/>
      <c r="CI8" s="357"/>
      <c r="CJ8" s="357"/>
      <c r="CK8" s="357"/>
      <c r="CL8" s="357"/>
      <c r="CM8" s="357"/>
      <c r="CN8" s="357"/>
      <c r="CO8" s="358"/>
      <c r="CP8" s="117"/>
      <c r="CQ8" s="117"/>
      <c r="CR8" s="117"/>
      <c r="CS8" s="398"/>
      <c r="CT8" s="398"/>
      <c r="FT8" s="118"/>
    </row>
    <row r="9" spans="1:357" ht="24" customHeight="1" x14ac:dyDescent="0.15">
      <c r="B9" s="350" t="s">
        <v>279</v>
      </c>
      <c r="C9" s="356">
        <v>0</v>
      </c>
      <c r="D9" s="357">
        <v>0</v>
      </c>
      <c r="E9" s="357">
        <v>0</v>
      </c>
      <c r="F9" s="357">
        <v>0</v>
      </c>
      <c r="G9" s="357">
        <v>0</v>
      </c>
      <c r="H9" s="357">
        <v>0</v>
      </c>
      <c r="I9" s="357">
        <v>0</v>
      </c>
      <c r="J9" s="357">
        <v>0</v>
      </c>
      <c r="K9" s="357">
        <v>0</v>
      </c>
      <c r="L9" s="357">
        <v>0</v>
      </c>
      <c r="M9" s="357">
        <v>0</v>
      </c>
      <c r="N9" s="357">
        <v>0</v>
      </c>
      <c r="O9" s="357">
        <v>0</v>
      </c>
      <c r="P9" s="357">
        <v>0</v>
      </c>
      <c r="Q9" s="357">
        <v>0</v>
      </c>
      <c r="R9" s="357">
        <v>0</v>
      </c>
      <c r="S9" s="357">
        <v>0</v>
      </c>
      <c r="T9" s="357">
        <v>0</v>
      </c>
      <c r="U9" s="357">
        <v>0</v>
      </c>
      <c r="V9" s="357">
        <v>0</v>
      </c>
      <c r="W9" s="357">
        <v>0</v>
      </c>
      <c r="X9" s="357">
        <v>0</v>
      </c>
      <c r="Y9" s="357">
        <v>0</v>
      </c>
      <c r="Z9" s="357">
        <v>0</v>
      </c>
      <c r="AA9" s="357">
        <v>0</v>
      </c>
      <c r="AB9" s="357">
        <v>0</v>
      </c>
      <c r="AC9" s="357">
        <v>0</v>
      </c>
      <c r="AD9" s="357">
        <v>0</v>
      </c>
      <c r="AE9" s="357">
        <v>0</v>
      </c>
      <c r="AF9" s="358">
        <v>0</v>
      </c>
      <c r="AG9" s="356"/>
      <c r="AH9" s="357"/>
      <c r="AI9" s="357"/>
      <c r="AJ9" s="357"/>
      <c r="AK9" s="357"/>
      <c r="AL9" s="357"/>
      <c r="AM9" s="357"/>
      <c r="AN9" s="357"/>
      <c r="AO9" s="357"/>
      <c r="AP9" s="357"/>
      <c r="AQ9" s="357"/>
      <c r="AR9" s="357"/>
      <c r="AS9" s="357"/>
      <c r="AT9" s="357"/>
      <c r="AU9" s="357"/>
      <c r="AV9" s="357"/>
      <c r="AW9" s="357"/>
      <c r="AX9" s="357"/>
      <c r="AY9" s="357"/>
      <c r="AZ9" s="357"/>
      <c r="BA9" s="357"/>
      <c r="BB9" s="357"/>
      <c r="BC9" s="357"/>
      <c r="BD9" s="357"/>
      <c r="BE9" s="357"/>
      <c r="BF9" s="357"/>
      <c r="BG9" s="357"/>
      <c r="BH9" s="357"/>
      <c r="BI9" s="357"/>
      <c r="BJ9" s="357"/>
      <c r="BK9" s="358"/>
      <c r="BL9" s="356"/>
      <c r="BM9" s="357"/>
      <c r="BN9" s="357"/>
      <c r="BO9" s="357"/>
      <c r="BP9" s="357"/>
      <c r="BQ9" s="357"/>
      <c r="BR9" s="357"/>
      <c r="BS9" s="357"/>
      <c r="BT9" s="357"/>
      <c r="BU9" s="357"/>
      <c r="BV9" s="357"/>
      <c r="BW9" s="357"/>
      <c r="BX9" s="357"/>
      <c r="BY9" s="357"/>
      <c r="BZ9" s="357"/>
      <c r="CA9" s="357"/>
      <c r="CB9" s="357"/>
      <c r="CC9" s="357"/>
      <c r="CD9" s="357"/>
      <c r="CE9" s="357"/>
      <c r="CF9" s="357"/>
      <c r="CG9" s="357"/>
      <c r="CH9" s="357"/>
      <c r="CI9" s="357"/>
      <c r="CJ9" s="357"/>
      <c r="CK9" s="357"/>
      <c r="CL9" s="357"/>
      <c r="CM9" s="357"/>
      <c r="CN9" s="357"/>
      <c r="CO9" s="358"/>
      <c r="CP9" s="117"/>
      <c r="CQ9" s="117"/>
      <c r="CR9" s="117"/>
      <c r="CS9" s="399"/>
      <c r="CT9" s="288"/>
      <c r="FT9" s="118"/>
    </row>
    <row r="10" spans="1:357" ht="24" customHeight="1" x14ac:dyDescent="0.15">
      <c r="B10" s="350" t="s">
        <v>280</v>
      </c>
      <c r="C10" s="356">
        <v>0</v>
      </c>
      <c r="D10" s="357">
        <v>0</v>
      </c>
      <c r="E10" s="357">
        <v>0</v>
      </c>
      <c r="F10" s="357">
        <v>0</v>
      </c>
      <c r="G10" s="357">
        <v>0</v>
      </c>
      <c r="H10" s="357">
        <v>0</v>
      </c>
      <c r="I10" s="357">
        <v>0</v>
      </c>
      <c r="J10" s="357">
        <v>0</v>
      </c>
      <c r="K10" s="357">
        <v>0</v>
      </c>
      <c r="L10" s="357">
        <v>0</v>
      </c>
      <c r="M10" s="357">
        <v>0</v>
      </c>
      <c r="N10" s="357">
        <v>0</v>
      </c>
      <c r="O10" s="357">
        <v>0</v>
      </c>
      <c r="P10" s="357">
        <v>0</v>
      </c>
      <c r="Q10" s="357">
        <v>0</v>
      </c>
      <c r="R10" s="357">
        <v>0</v>
      </c>
      <c r="S10" s="357">
        <v>0</v>
      </c>
      <c r="T10" s="357">
        <v>0</v>
      </c>
      <c r="U10" s="357">
        <v>0</v>
      </c>
      <c r="V10" s="357">
        <v>0</v>
      </c>
      <c r="W10" s="357">
        <v>0</v>
      </c>
      <c r="X10" s="357">
        <v>0</v>
      </c>
      <c r="Y10" s="357">
        <v>0</v>
      </c>
      <c r="Z10" s="357">
        <v>0</v>
      </c>
      <c r="AA10" s="357">
        <v>0</v>
      </c>
      <c r="AB10" s="357">
        <v>0</v>
      </c>
      <c r="AC10" s="357">
        <v>0</v>
      </c>
      <c r="AD10" s="357">
        <v>0</v>
      </c>
      <c r="AE10" s="357">
        <v>0</v>
      </c>
      <c r="AF10" s="358">
        <v>0</v>
      </c>
      <c r="AG10" s="356"/>
      <c r="AH10" s="357"/>
      <c r="AI10" s="357"/>
      <c r="AJ10" s="357"/>
      <c r="AK10" s="357"/>
      <c r="AL10" s="357"/>
      <c r="AM10" s="357"/>
      <c r="AN10" s="357"/>
      <c r="AO10" s="357"/>
      <c r="AP10" s="357"/>
      <c r="AQ10" s="357"/>
      <c r="AR10" s="357"/>
      <c r="AS10" s="357"/>
      <c r="AT10" s="357"/>
      <c r="AU10" s="357"/>
      <c r="AV10" s="357"/>
      <c r="AW10" s="357"/>
      <c r="AX10" s="357"/>
      <c r="AY10" s="357"/>
      <c r="AZ10" s="357"/>
      <c r="BA10" s="357"/>
      <c r="BB10" s="357"/>
      <c r="BC10" s="357"/>
      <c r="BD10" s="357"/>
      <c r="BE10" s="357"/>
      <c r="BF10" s="357"/>
      <c r="BG10" s="357"/>
      <c r="BH10" s="357"/>
      <c r="BI10" s="357"/>
      <c r="BJ10" s="357"/>
      <c r="BK10" s="358"/>
      <c r="BL10" s="356"/>
      <c r="BM10" s="357"/>
      <c r="BN10" s="357"/>
      <c r="BO10" s="357"/>
      <c r="BP10" s="357"/>
      <c r="BQ10" s="357"/>
      <c r="BR10" s="357"/>
      <c r="BS10" s="357"/>
      <c r="BT10" s="357"/>
      <c r="BU10" s="357"/>
      <c r="BV10" s="357"/>
      <c r="BW10" s="357"/>
      <c r="BX10" s="357"/>
      <c r="BY10" s="357"/>
      <c r="BZ10" s="357"/>
      <c r="CA10" s="357"/>
      <c r="CB10" s="357"/>
      <c r="CC10" s="357"/>
      <c r="CD10" s="357"/>
      <c r="CE10" s="357"/>
      <c r="CF10" s="357"/>
      <c r="CG10" s="357"/>
      <c r="CH10" s="357"/>
      <c r="CI10" s="357"/>
      <c r="CJ10" s="357"/>
      <c r="CK10" s="357"/>
      <c r="CL10" s="357"/>
      <c r="CM10" s="357"/>
      <c r="CN10" s="357"/>
      <c r="CO10" s="358"/>
      <c r="CP10" s="117"/>
      <c r="CQ10" s="117"/>
      <c r="CR10" s="117"/>
      <c r="CS10" s="119"/>
      <c r="CT10" s="288"/>
      <c r="FT10" s="118"/>
    </row>
    <row r="11" spans="1:357" ht="24" customHeight="1" x14ac:dyDescent="0.15">
      <c r="B11" s="350" t="s">
        <v>281</v>
      </c>
      <c r="C11" s="356">
        <v>0</v>
      </c>
      <c r="D11" s="357">
        <v>0</v>
      </c>
      <c r="E11" s="357">
        <v>0</v>
      </c>
      <c r="F11" s="357">
        <v>0</v>
      </c>
      <c r="G11" s="357">
        <v>0</v>
      </c>
      <c r="H11" s="357">
        <v>0</v>
      </c>
      <c r="I11" s="357">
        <v>0</v>
      </c>
      <c r="J11" s="357">
        <v>0</v>
      </c>
      <c r="K11" s="357">
        <v>0</v>
      </c>
      <c r="L11" s="357">
        <v>0</v>
      </c>
      <c r="M11" s="357">
        <v>0</v>
      </c>
      <c r="N11" s="357">
        <v>0</v>
      </c>
      <c r="O11" s="357">
        <v>0</v>
      </c>
      <c r="P11" s="357">
        <v>0</v>
      </c>
      <c r="Q11" s="357">
        <v>0</v>
      </c>
      <c r="R11" s="357">
        <v>0</v>
      </c>
      <c r="S11" s="357">
        <v>0</v>
      </c>
      <c r="T11" s="357">
        <v>0</v>
      </c>
      <c r="U11" s="357">
        <v>0</v>
      </c>
      <c r="V11" s="357">
        <v>0</v>
      </c>
      <c r="W11" s="357">
        <v>0</v>
      </c>
      <c r="X11" s="357">
        <v>0</v>
      </c>
      <c r="Y11" s="357">
        <v>0</v>
      </c>
      <c r="Z11" s="357">
        <v>0</v>
      </c>
      <c r="AA11" s="357">
        <v>0</v>
      </c>
      <c r="AB11" s="357">
        <v>0</v>
      </c>
      <c r="AC11" s="357">
        <v>0</v>
      </c>
      <c r="AD11" s="357">
        <v>0</v>
      </c>
      <c r="AE11" s="357">
        <v>0</v>
      </c>
      <c r="AF11" s="358">
        <v>0</v>
      </c>
      <c r="AG11" s="356"/>
      <c r="AH11" s="357"/>
      <c r="AI11" s="357"/>
      <c r="AJ11" s="357"/>
      <c r="AK11" s="357"/>
      <c r="AL11" s="357"/>
      <c r="AM11" s="357"/>
      <c r="AN11" s="357"/>
      <c r="AO11" s="357"/>
      <c r="AP11" s="357"/>
      <c r="AQ11" s="357"/>
      <c r="AR11" s="357"/>
      <c r="AS11" s="357"/>
      <c r="AT11" s="357"/>
      <c r="AU11" s="357"/>
      <c r="AV11" s="357"/>
      <c r="AW11" s="357"/>
      <c r="AX11" s="357"/>
      <c r="AY11" s="357"/>
      <c r="AZ11" s="357"/>
      <c r="BA11" s="357"/>
      <c r="BB11" s="357"/>
      <c r="BC11" s="357"/>
      <c r="BD11" s="357"/>
      <c r="BE11" s="357"/>
      <c r="BF11" s="357"/>
      <c r="BG11" s="357"/>
      <c r="BH11" s="357"/>
      <c r="BI11" s="357"/>
      <c r="BJ11" s="357"/>
      <c r="BK11" s="358"/>
      <c r="BL11" s="356"/>
      <c r="BM11" s="357"/>
      <c r="BN11" s="357"/>
      <c r="BO11" s="357"/>
      <c r="BP11" s="357"/>
      <c r="BQ11" s="357"/>
      <c r="BR11" s="357"/>
      <c r="BS11" s="357"/>
      <c r="BT11" s="357"/>
      <c r="BU11" s="357"/>
      <c r="BV11" s="357"/>
      <c r="BW11" s="357"/>
      <c r="BX11" s="357"/>
      <c r="BY11" s="357"/>
      <c r="BZ11" s="357"/>
      <c r="CA11" s="357"/>
      <c r="CB11" s="357"/>
      <c r="CC11" s="357"/>
      <c r="CD11" s="357"/>
      <c r="CE11" s="357"/>
      <c r="CF11" s="357"/>
      <c r="CG11" s="357"/>
      <c r="CH11" s="357"/>
      <c r="CI11" s="357"/>
      <c r="CJ11" s="357"/>
      <c r="CK11" s="357"/>
      <c r="CL11" s="357"/>
      <c r="CM11" s="357"/>
      <c r="CN11" s="357"/>
      <c r="CO11" s="358"/>
      <c r="CP11" s="117"/>
      <c r="CQ11" s="117"/>
      <c r="CR11" s="117"/>
      <c r="FT11" s="118"/>
    </row>
    <row r="12" spans="1:357" ht="24" customHeight="1" x14ac:dyDescent="0.15">
      <c r="B12" s="350" t="s">
        <v>282</v>
      </c>
      <c r="C12" s="356">
        <v>0</v>
      </c>
      <c r="D12" s="357">
        <v>0</v>
      </c>
      <c r="E12" s="357">
        <v>0</v>
      </c>
      <c r="F12" s="357">
        <v>0</v>
      </c>
      <c r="G12" s="357">
        <v>0</v>
      </c>
      <c r="H12" s="357">
        <v>0</v>
      </c>
      <c r="I12" s="357">
        <v>0</v>
      </c>
      <c r="J12" s="357">
        <v>0</v>
      </c>
      <c r="K12" s="357">
        <v>0</v>
      </c>
      <c r="L12" s="357">
        <v>0</v>
      </c>
      <c r="M12" s="357">
        <v>0</v>
      </c>
      <c r="N12" s="357">
        <v>0</v>
      </c>
      <c r="O12" s="357">
        <v>0</v>
      </c>
      <c r="P12" s="357">
        <v>0</v>
      </c>
      <c r="Q12" s="357">
        <v>0</v>
      </c>
      <c r="R12" s="357">
        <v>0</v>
      </c>
      <c r="S12" s="357">
        <v>0</v>
      </c>
      <c r="T12" s="357">
        <v>0</v>
      </c>
      <c r="U12" s="357">
        <v>0</v>
      </c>
      <c r="V12" s="357">
        <v>0</v>
      </c>
      <c r="W12" s="357">
        <v>0</v>
      </c>
      <c r="X12" s="357">
        <v>0</v>
      </c>
      <c r="Y12" s="357">
        <v>0</v>
      </c>
      <c r="Z12" s="357">
        <v>0</v>
      </c>
      <c r="AA12" s="357">
        <v>0</v>
      </c>
      <c r="AB12" s="357">
        <v>0</v>
      </c>
      <c r="AC12" s="357">
        <v>0</v>
      </c>
      <c r="AD12" s="357">
        <v>0</v>
      </c>
      <c r="AE12" s="357">
        <v>0</v>
      </c>
      <c r="AF12" s="358">
        <v>0</v>
      </c>
      <c r="AG12" s="356"/>
      <c r="AH12" s="357"/>
      <c r="AI12" s="357"/>
      <c r="AJ12" s="357"/>
      <c r="AK12" s="357"/>
      <c r="AL12" s="357"/>
      <c r="AM12" s="357"/>
      <c r="AN12" s="357"/>
      <c r="AO12" s="357"/>
      <c r="AP12" s="357"/>
      <c r="AQ12" s="357"/>
      <c r="AR12" s="357"/>
      <c r="AS12" s="357"/>
      <c r="AT12" s="357"/>
      <c r="AU12" s="357"/>
      <c r="AV12" s="357"/>
      <c r="AW12" s="357"/>
      <c r="AX12" s="357"/>
      <c r="AY12" s="357"/>
      <c r="AZ12" s="357"/>
      <c r="BA12" s="357"/>
      <c r="BB12" s="357"/>
      <c r="BC12" s="357"/>
      <c r="BD12" s="357"/>
      <c r="BE12" s="357"/>
      <c r="BF12" s="357"/>
      <c r="BG12" s="357"/>
      <c r="BH12" s="357"/>
      <c r="BI12" s="357"/>
      <c r="BJ12" s="357"/>
      <c r="BK12" s="358"/>
      <c r="BL12" s="356"/>
      <c r="BM12" s="357"/>
      <c r="BN12" s="357"/>
      <c r="BO12" s="357"/>
      <c r="BP12" s="357"/>
      <c r="BQ12" s="357"/>
      <c r="BR12" s="357"/>
      <c r="BS12" s="357"/>
      <c r="BT12" s="357"/>
      <c r="BU12" s="357"/>
      <c r="BV12" s="357"/>
      <c r="BW12" s="357"/>
      <c r="BX12" s="357"/>
      <c r="BY12" s="357"/>
      <c r="BZ12" s="357"/>
      <c r="CA12" s="357"/>
      <c r="CB12" s="357"/>
      <c r="CC12" s="357"/>
      <c r="CD12" s="357"/>
      <c r="CE12" s="357"/>
      <c r="CF12" s="357"/>
      <c r="CG12" s="357"/>
      <c r="CH12" s="357"/>
      <c r="CI12" s="357"/>
      <c r="CJ12" s="357"/>
      <c r="CK12" s="357"/>
      <c r="CL12" s="357"/>
      <c r="CM12" s="357"/>
      <c r="CN12" s="357"/>
      <c r="CO12" s="358"/>
      <c r="CP12" s="117"/>
      <c r="CQ12" s="117"/>
      <c r="CR12" s="117"/>
      <c r="CS12" s="472"/>
      <c r="CT12" s="472"/>
      <c r="FT12" s="118"/>
    </row>
    <row r="13" spans="1:357" ht="24" customHeight="1" x14ac:dyDescent="0.15">
      <c r="B13" s="350" t="s">
        <v>283</v>
      </c>
      <c r="C13" s="356">
        <v>0</v>
      </c>
      <c r="D13" s="357">
        <v>0</v>
      </c>
      <c r="E13" s="357">
        <v>0</v>
      </c>
      <c r="F13" s="357">
        <v>0</v>
      </c>
      <c r="G13" s="357">
        <v>0</v>
      </c>
      <c r="H13" s="357">
        <v>0</v>
      </c>
      <c r="I13" s="357">
        <v>0</v>
      </c>
      <c r="J13" s="357">
        <v>0</v>
      </c>
      <c r="K13" s="357">
        <v>0</v>
      </c>
      <c r="L13" s="357">
        <v>0</v>
      </c>
      <c r="M13" s="357">
        <v>0</v>
      </c>
      <c r="N13" s="357">
        <v>0</v>
      </c>
      <c r="O13" s="357">
        <v>0</v>
      </c>
      <c r="P13" s="357">
        <v>0</v>
      </c>
      <c r="Q13" s="357">
        <v>0</v>
      </c>
      <c r="R13" s="357">
        <v>0</v>
      </c>
      <c r="S13" s="357">
        <v>0</v>
      </c>
      <c r="T13" s="357">
        <v>0</v>
      </c>
      <c r="U13" s="357">
        <v>0</v>
      </c>
      <c r="V13" s="357">
        <v>0</v>
      </c>
      <c r="W13" s="357">
        <v>0</v>
      </c>
      <c r="X13" s="357">
        <v>0</v>
      </c>
      <c r="Y13" s="357">
        <v>0</v>
      </c>
      <c r="Z13" s="357">
        <v>0</v>
      </c>
      <c r="AA13" s="357">
        <v>0</v>
      </c>
      <c r="AB13" s="357">
        <v>0</v>
      </c>
      <c r="AC13" s="357">
        <v>0</v>
      </c>
      <c r="AD13" s="357">
        <v>0</v>
      </c>
      <c r="AE13" s="357">
        <v>0</v>
      </c>
      <c r="AF13" s="358">
        <v>0</v>
      </c>
      <c r="AG13" s="356"/>
      <c r="AH13" s="357"/>
      <c r="AI13" s="357"/>
      <c r="AJ13" s="357"/>
      <c r="AK13" s="357"/>
      <c r="AL13" s="357"/>
      <c r="AM13" s="357"/>
      <c r="AN13" s="357"/>
      <c r="AO13" s="357"/>
      <c r="AP13" s="357"/>
      <c r="AQ13" s="357"/>
      <c r="AR13" s="357"/>
      <c r="AS13" s="357"/>
      <c r="AT13" s="357"/>
      <c r="AU13" s="357"/>
      <c r="AV13" s="357"/>
      <c r="AW13" s="357"/>
      <c r="AX13" s="357"/>
      <c r="AY13" s="357"/>
      <c r="AZ13" s="357"/>
      <c r="BA13" s="357"/>
      <c r="BB13" s="357"/>
      <c r="BC13" s="357"/>
      <c r="BD13" s="357"/>
      <c r="BE13" s="357"/>
      <c r="BF13" s="357"/>
      <c r="BG13" s="357"/>
      <c r="BH13" s="357"/>
      <c r="BI13" s="357"/>
      <c r="BJ13" s="357"/>
      <c r="BK13" s="358"/>
      <c r="BL13" s="356"/>
      <c r="BM13" s="357"/>
      <c r="BN13" s="357"/>
      <c r="BO13" s="357"/>
      <c r="BP13" s="357"/>
      <c r="BQ13" s="357"/>
      <c r="BR13" s="357"/>
      <c r="BS13" s="357"/>
      <c r="BT13" s="357"/>
      <c r="BU13" s="357"/>
      <c r="BV13" s="357"/>
      <c r="BW13" s="357"/>
      <c r="BX13" s="357"/>
      <c r="BY13" s="357"/>
      <c r="BZ13" s="357"/>
      <c r="CA13" s="357"/>
      <c r="CB13" s="357"/>
      <c r="CC13" s="357"/>
      <c r="CD13" s="357"/>
      <c r="CE13" s="357"/>
      <c r="CF13" s="357"/>
      <c r="CG13" s="357"/>
      <c r="CH13" s="357"/>
      <c r="CI13" s="357"/>
      <c r="CJ13" s="357"/>
      <c r="CK13" s="357"/>
      <c r="CL13" s="357"/>
      <c r="CM13" s="357"/>
      <c r="CN13" s="357"/>
      <c r="CO13" s="358"/>
      <c r="CP13" s="117"/>
      <c r="CQ13" s="117"/>
      <c r="CR13" s="117"/>
      <c r="CS13" s="472"/>
      <c r="CT13" s="472"/>
      <c r="FT13" s="118"/>
    </row>
    <row r="14" spans="1:357" ht="24" customHeight="1" x14ac:dyDescent="0.15">
      <c r="B14" s="351" t="s">
        <v>284</v>
      </c>
      <c r="C14" s="359">
        <v>0</v>
      </c>
      <c r="D14" s="360">
        <v>0</v>
      </c>
      <c r="E14" s="360">
        <v>0</v>
      </c>
      <c r="F14" s="360">
        <v>0</v>
      </c>
      <c r="G14" s="360">
        <v>0</v>
      </c>
      <c r="H14" s="360">
        <v>0</v>
      </c>
      <c r="I14" s="360">
        <v>0</v>
      </c>
      <c r="J14" s="360">
        <v>0</v>
      </c>
      <c r="K14" s="360">
        <v>0</v>
      </c>
      <c r="L14" s="360">
        <v>0</v>
      </c>
      <c r="M14" s="360"/>
      <c r="N14" s="360">
        <v>0</v>
      </c>
      <c r="O14" s="360">
        <v>0</v>
      </c>
      <c r="P14" s="360">
        <v>0</v>
      </c>
      <c r="Q14" s="360">
        <v>0</v>
      </c>
      <c r="R14" s="360">
        <v>0</v>
      </c>
      <c r="S14" s="360"/>
      <c r="T14" s="360"/>
      <c r="U14" s="360"/>
      <c r="V14" s="360"/>
      <c r="W14" s="360"/>
      <c r="X14" s="360"/>
      <c r="Y14" s="360"/>
      <c r="Z14" s="360"/>
      <c r="AA14" s="360"/>
      <c r="AB14" s="360"/>
      <c r="AC14" s="360"/>
      <c r="AD14" s="360"/>
      <c r="AE14" s="360"/>
      <c r="AF14" s="361"/>
      <c r="AG14" s="359"/>
      <c r="AH14" s="360"/>
      <c r="AI14" s="360"/>
      <c r="AJ14" s="360"/>
      <c r="AK14" s="360"/>
      <c r="AL14" s="360"/>
      <c r="AM14" s="360"/>
      <c r="AN14" s="360">
        <v>1</v>
      </c>
      <c r="AO14" s="360"/>
      <c r="AP14" s="360"/>
      <c r="AQ14" s="360"/>
      <c r="AR14" s="360">
        <v>2</v>
      </c>
      <c r="AS14" s="360"/>
      <c r="AT14" s="360"/>
      <c r="AU14" s="360"/>
      <c r="AV14" s="360"/>
      <c r="AW14" s="360"/>
      <c r="AX14" s="360"/>
      <c r="AY14" s="360"/>
      <c r="AZ14" s="360"/>
      <c r="BA14" s="360"/>
      <c r="BB14" s="360"/>
      <c r="BC14" s="360"/>
      <c r="BD14" s="360"/>
      <c r="BE14" s="360"/>
      <c r="BF14" s="360"/>
      <c r="BG14" s="360"/>
      <c r="BH14" s="360"/>
      <c r="BI14" s="360"/>
      <c r="BJ14" s="360"/>
      <c r="BK14" s="361"/>
      <c r="BL14" s="359"/>
      <c r="BM14" s="360"/>
      <c r="BN14" s="360"/>
      <c r="BO14" s="360"/>
      <c r="BP14" s="360"/>
      <c r="BQ14" s="360"/>
      <c r="BR14" s="360"/>
      <c r="BS14" s="360"/>
      <c r="BT14" s="360"/>
      <c r="BU14" s="360"/>
      <c r="BV14" s="360"/>
      <c r="BW14" s="360"/>
      <c r="BX14" s="360"/>
      <c r="BY14" s="360"/>
      <c r="BZ14" s="360"/>
      <c r="CA14" s="360"/>
      <c r="CB14" s="360"/>
      <c r="CC14" s="360"/>
      <c r="CD14" s="360"/>
      <c r="CE14" s="360">
        <v>1</v>
      </c>
      <c r="CF14" s="360"/>
      <c r="CG14" s="360"/>
      <c r="CH14" s="360"/>
      <c r="CI14" s="360"/>
      <c r="CJ14" s="360"/>
      <c r="CK14" s="360"/>
      <c r="CL14" s="360"/>
      <c r="CM14" s="360"/>
      <c r="CN14" s="360"/>
      <c r="CO14" s="361"/>
      <c r="CP14" s="117"/>
      <c r="CQ14" s="117"/>
      <c r="CR14" s="117"/>
      <c r="CS14" s="472"/>
      <c r="CT14" s="472"/>
      <c r="FT14" s="118"/>
    </row>
    <row r="15" spans="1:357" s="120" customFormat="1" ht="24" customHeight="1" x14ac:dyDescent="0.15">
      <c r="B15" s="352" t="s">
        <v>306</v>
      </c>
      <c r="C15" s="121">
        <f>SUM(C5:C14)</f>
        <v>0</v>
      </c>
      <c r="D15" s="122">
        <f t="shared" ref="D15:BO15" si="0">SUM(D5:D14)</f>
        <v>0</v>
      </c>
      <c r="E15" s="122">
        <f t="shared" si="0"/>
        <v>0</v>
      </c>
      <c r="F15" s="122">
        <f t="shared" si="0"/>
        <v>0</v>
      </c>
      <c r="G15" s="122">
        <f t="shared" si="0"/>
        <v>0</v>
      </c>
      <c r="H15" s="122">
        <f t="shared" si="0"/>
        <v>0</v>
      </c>
      <c r="I15" s="122">
        <f t="shared" si="0"/>
        <v>0</v>
      </c>
      <c r="J15" s="122">
        <f t="shared" si="0"/>
        <v>0</v>
      </c>
      <c r="K15" s="122">
        <f t="shared" si="0"/>
        <v>0</v>
      </c>
      <c r="L15" s="122">
        <f t="shared" si="0"/>
        <v>0</v>
      </c>
      <c r="M15" s="122">
        <f t="shared" si="0"/>
        <v>0</v>
      </c>
      <c r="N15" s="122">
        <f t="shared" si="0"/>
        <v>0</v>
      </c>
      <c r="O15" s="122">
        <f t="shared" si="0"/>
        <v>0</v>
      </c>
      <c r="P15" s="122">
        <f t="shared" si="0"/>
        <v>0</v>
      </c>
      <c r="Q15" s="122">
        <f t="shared" si="0"/>
        <v>0</v>
      </c>
      <c r="R15" s="122">
        <f t="shared" si="0"/>
        <v>0</v>
      </c>
      <c r="S15" s="122">
        <f t="shared" si="0"/>
        <v>0</v>
      </c>
      <c r="T15" s="122">
        <f t="shared" si="0"/>
        <v>0</v>
      </c>
      <c r="U15" s="122">
        <f t="shared" si="0"/>
        <v>0</v>
      </c>
      <c r="V15" s="122">
        <f t="shared" si="0"/>
        <v>0</v>
      </c>
      <c r="W15" s="122">
        <f t="shared" si="0"/>
        <v>0</v>
      </c>
      <c r="X15" s="122">
        <f t="shared" si="0"/>
        <v>0</v>
      </c>
      <c r="Y15" s="122">
        <f t="shared" si="0"/>
        <v>0</v>
      </c>
      <c r="Z15" s="122">
        <f t="shared" si="0"/>
        <v>0</v>
      </c>
      <c r="AA15" s="122">
        <f t="shared" si="0"/>
        <v>0</v>
      </c>
      <c r="AB15" s="122">
        <f t="shared" si="0"/>
        <v>0</v>
      </c>
      <c r="AC15" s="122">
        <f t="shared" si="0"/>
        <v>0</v>
      </c>
      <c r="AD15" s="122">
        <f t="shared" si="0"/>
        <v>0</v>
      </c>
      <c r="AE15" s="122">
        <f t="shared" si="0"/>
        <v>0</v>
      </c>
      <c r="AF15" s="123">
        <f t="shared" si="0"/>
        <v>0</v>
      </c>
      <c r="AG15" s="121">
        <f t="shared" si="0"/>
        <v>0</v>
      </c>
      <c r="AH15" s="122">
        <f t="shared" si="0"/>
        <v>0</v>
      </c>
      <c r="AI15" s="122">
        <f t="shared" si="0"/>
        <v>0</v>
      </c>
      <c r="AJ15" s="122">
        <f t="shared" si="0"/>
        <v>0</v>
      </c>
      <c r="AK15" s="122">
        <f t="shared" si="0"/>
        <v>0</v>
      </c>
      <c r="AL15" s="122">
        <f t="shared" si="0"/>
        <v>0</v>
      </c>
      <c r="AM15" s="122">
        <f t="shared" si="0"/>
        <v>0</v>
      </c>
      <c r="AN15" s="122">
        <f t="shared" si="0"/>
        <v>1</v>
      </c>
      <c r="AO15" s="122">
        <f t="shared" si="0"/>
        <v>0</v>
      </c>
      <c r="AP15" s="122">
        <f t="shared" si="0"/>
        <v>0</v>
      </c>
      <c r="AQ15" s="122">
        <f t="shared" si="0"/>
        <v>0</v>
      </c>
      <c r="AR15" s="122">
        <f t="shared" si="0"/>
        <v>2</v>
      </c>
      <c r="AS15" s="122">
        <f t="shared" si="0"/>
        <v>0</v>
      </c>
      <c r="AT15" s="122">
        <f t="shared" si="0"/>
        <v>0</v>
      </c>
      <c r="AU15" s="122">
        <f t="shared" si="0"/>
        <v>0</v>
      </c>
      <c r="AV15" s="122">
        <f t="shared" si="0"/>
        <v>0</v>
      </c>
      <c r="AW15" s="122">
        <f t="shared" si="0"/>
        <v>0</v>
      </c>
      <c r="AX15" s="122">
        <f t="shared" si="0"/>
        <v>0</v>
      </c>
      <c r="AY15" s="122">
        <f t="shared" si="0"/>
        <v>0</v>
      </c>
      <c r="AZ15" s="122">
        <f t="shared" si="0"/>
        <v>0</v>
      </c>
      <c r="BA15" s="122">
        <f t="shared" si="0"/>
        <v>0</v>
      </c>
      <c r="BB15" s="122">
        <f t="shared" si="0"/>
        <v>0</v>
      </c>
      <c r="BC15" s="122">
        <f t="shared" si="0"/>
        <v>0</v>
      </c>
      <c r="BD15" s="122">
        <f t="shared" si="0"/>
        <v>0</v>
      </c>
      <c r="BE15" s="122">
        <f t="shared" si="0"/>
        <v>0</v>
      </c>
      <c r="BF15" s="122">
        <f t="shared" si="0"/>
        <v>0</v>
      </c>
      <c r="BG15" s="122">
        <f t="shared" si="0"/>
        <v>0</v>
      </c>
      <c r="BH15" s="122">
        <f t="shared" si="0"/>
        <v>0</v>
      </c>
      <c r="BI15" s="122">
        <f t="shared" si="0"/>
        <v>0</v>
      </c>
      <c r="BJ15" s="122">
        <f t="shared" si="0"/>
        <v>0</v>
      </c>
      <c r="BK15" s="123">
        <f t="shared" si="0"/>
        <v>0</v>
      </c>
      <c r="BL15" s="121">
        <f t="shared" si="0"/>
        <v>0</v>
      </c>
      <c r="BM15" s="122">
        <f t="shared" si="0"/>
        <v>0</v>
      </c>
      <c r="BN15" s="122">
        <f t="shared" si="0"/>
        <v>0</v>
      </c>
      <c r="BO15" s="122">
        <f t="shared" si="0"/>
        <v>0</v>
      </c>
      <c r="BP15" s="122">
        <f t="shared" ref="BP15:CO15" si="1">SUM(BP5:BP14)</f>
        <v>0</v>
      </c>
      <c r="BQ15" s="122">
        <f t="shared" si="1"/>
        <v>0</v>
      </c>
      <c r="BR15" s="122">
        <f t="shared" si="1"/>
        <v>0</v>
      </c>
      <c r="BS15" s="122">
        <f t="shared" si="1"/>
        <v>0</v>
      </c>
      <c r="BT15" s="122">
        <f t="shared" si="1"/>
        <v>0</v>
      </c>
      <c r="BU15" s="122">
        <f t="shared" si="1"/>
        <v>0</v>
      </c>
      <c r="BV15" s="122">
        <f t="shared" si="1"/>
        <v>0</v>
      </c>
      <c r="BW15" s="122">
        <f t="shared" si="1"/>
        <v>0</v>
      </c>
      <c r="BX15" s="122">
        <f t="shared" si="1"/>
        <v>0</v>
      </c>
      <c r="BY15" s="122">
        <f t="shared" si="1"/>
        <v>0</v>
      </c>
      <c r="BZ15" s="122">
        <f t="shared" si="1"/>
        <v>0</v>
      </c>
      <c r="CA15" s="122">
        <f t="shared" si="1"/>
        <v>0</v>
      </c>
      <c r="CB15" s="122">
        <f t="shared" si="1"/>
        <v>0</v>
      </c>
      <c r="CC15" s="122">
        <f t="shared" si="1"/>
        <v>0</v>
      </c>
      <c r="CD15" s="122">
        <f t="shared" si="1"/>
        <v>0</v>
      </c>
      <c r="CE15" s="122">
        <f t="shared" si="1"/>
        <v>1</v>
      </c>
      <c r="CF15" s="122">
        <f t="shared" si="1"/>
        <v>0</v>
      </c>
      <c r="CG15" s="122">
        <f t="shared" si="1"/>
        <v>0</v>
      </c>
      <c r="CH15" s="122">
        <f t="shared" si="1"/>
        <v>0</v>
      </c>
      <c r="CI15" s="122">
        <f t="shared" si="1"/>
        <v>0</v>
      </c>
      <c r="CJ15" s="122">
        <f t="shared" si="1"/>
        <v>0</v>
      </c>
      <c r="CK15" s="122">
        <f t="shared" si="1"/>
        <v>0</v>
      </c>
      <c r="CL15" s="122">
        <f t="shared" si="1"/>
        <v>0</v>
      </c>
      <c r="CM15" s="122">
        <f t="shared" si="1"/>
        <v>0</v>
      </c>
      <c r="CN15" s="122">
        <f t="shared" si="1"/>
        <v>0</v>
      </c>
      <c r="CO15" s="123">
        <f t="shared" si="1"/>
        <v>0</v>
      </c>
      <c r="CP15" s="124"/>
      <c r="CQ15" s="124"/>
      <c r="CR15" s="124"/>
      <c r="CV15" s="100"/>
      <c r="FT15" s="125"/>
      <c r="FU15" s="125"/>
      <c r="FV15" s="125"/>
      <c r="FW15" s="125"/>
      <c r="FX15" s="125"/>
      <c r="FY15" s="125"/>
      <c r="FZ15" s="125"/>
      <c r="GA15" s="125"/>
      <c r="GB15" s="125"/>
      <c r="GC15" s="125"/>
      <c r="GD15" s="125"/>
      <c r="GE15" s="125"/>
      <c r="GF15" s="125"/>
      <c r="GG15" s="125"/>
      <c r="GH15" s="125"/>
      <c r="GI15" s="125"/>
      <c r="GJ15" s="125"/>
      <c r="GK15" s="125"/>
      <c r="GL15" s="125"/>
      <c r="GM15" s="125"/>
      <c r="GN15" s="125"/>
      <c r="GO15" s="125"/>
      <c r="GP15" s="125"/>
      <c r="GQ15" s="125"/>
      <c r="GR15" s="125"/>
      <c r="GS15" s="125"/>
      <c r="GT15" s="125"/>
      <c r="GU15" s="125"/>
      <c r="GV15" s="125"/>
      <c r="GW15" s="125"/>
      <c r="GX15" s="125"/>
      <c r="GY15" s="125"/>
      <c r="GZ15" s="125"/>
      <c r="HA15" s="125"/>
      <c r="HB15" s="125"/>
      <c r="HC15" s="125"/>
      <c r="HD15" s="125"/>
      <c r="HE15" s="125"/>
      <c r="HF15" s="125"/>
      <c r="HG15" s="125"/>
      <c r="HH15" s="125"/>
      <c r="HI15" s="125"/>
      <c r="HJ15" s="125"/>
      <c r="HK15" s="125"/>
      <c r="HL15" s="125"/>
      <c r="HM15" s="125"/>
      <c r="HN15" s="125"/>
      <c r="HO15" s="125"/>
      <c r="HP15" s="125"/>
      <c r="HQ15" s="125"/>
      <c r="HR15" s="125"/>
      <c r="HS15" s="125"/>
      <c r="HT15" s="125"/>
      <c r="HU15" s="125"/>
      <c r="HV15" s="125"/>
      <c r="HW15" s="125"/>
      <c r="HX15" s="125"/>
      <c r="HY15" s="125"/>
      <c r="HZ15" s="125"/>
      <c r="IA15" s="125"/>
      <c r="IB15" s="125"/>
      <c r="IC15" s="125"/>
      <c r="ID15" s="125"/>
      <c r="IE15" s="125"/>
      <c r="IF15" s="125"/>
      <c r="IG15" s="125"/>
      <c r="IH15" s="125"/>
      <c r="II15" s="125"/>
      <c r="IJ15" s="125"/>
      <c r="IK15" s="125"/>
      <c r="IL15" s="125"/>
      <c r="IM15" s="125"/>
      <c r="IN15" s="125"/>
      <c r="IO15" s="125"/>
      <c r="IP15" s="125"/>
      <c r="IQ15" s="125"/>
      <c r="IR15" s="125"/>
      <c r="IS15" s="125"/>
      <c r="IT15" s="125"/>
      <c r="IU15" s="125"/>
      <c r="IV15" s="125"/>
      <c r="IW15" s="125"/>
      <c r="IX15" s="125"/>
      <c r="IY15" s="125"/>
      <c r="IZ15" s="125"/>
      <c r="JA15" s="125"/>
      <c r="JB15" s="125"/>
      <c r="JC15" s="125"/>
      <c r="JD15" s="125"/>
      <c r="JE15" s="125"/>
      <c r="JF15" s="125"/>
      <c r="JG15" s="125"/>
      <c r="JH15" s="125"/>
      <c r="JI15" s="125"/>
      <c r="JJ15" s="125"/>
      <c r="JK15" s="125"/>
      <c r="JL15" s="125"/>
      <c r="JM15" s="125"/>
      <c r="JN15" s="125"/>
      <c r="JO15" s="125"/>
      <c r="JP15" s="125"/>
      <c r="JQ15" s="125"/>
      <c r="JR15" s="125"/>
      <c r="JS15" s="125"/>
      <c r="JT15" s="125"/>
      <c r="JU15" s="125"/>
      <c r="JV15" s="125"/>
      <c r="JW15" s="125"/>
      <c r="JX15" s="125"/>
      <c r="JY15" s="125"/>
      <c r="JZ15" s="125"/>
      <c r="KA15" s="125"/>
      <c r="KB15" s="125"/>
      <c r="KC15" s="125"/>
      <c r="KD15" s="125"/>
      <c r="KE15" s="125"/>
      <c r="KF15" s="125"/>
      <c r="KG15" s="125"/>
      <c r="KH15" s="125"/>
      <c r="KI15" s="125"/>
      <c r="KJ15" s="125"/>
      <c r="KK15" s="125"/>
      <c r="KL15" s="125"/>
      <c r="KM15" s="125"/>
      <c r="KN15" s="125"/>
      <c r="KO15" s="125"/>
      <c r="KP15" s="125"/>
      <c r="KQ15" s="125"/>
      <c r="KR15" s="125"/>
      <c r="KS15" s="125"/>
      <c r="KT15" s="125"/>
      <c r="KU15" s="125"/>
      <c r="KV15" s="125"/>
      <c r="KW15" s="125"/>
      <c r="KX15" s="125"/>
      <c r="KY15" s="125"/>
      <c r="KZ15" s="125"/>
      <c r="LA15" s="125"/>
      <c r="LB15" s="125"/>
      <c r="LC15" s="125"/>
      <c r="LD15" s="125"/>
      <c r="LE15" s="125"/>
      <c r="LF15" s="125"/>
      <c r="LG15" s="125"/>
      <c r="LH15" s="125"/>
      <c r="LI15" s="125"/>
      <c r="LJ15" s="125"/>
      <c r="LK15" s="125"/>
      <c r="LL15" s="125"/>
      <c r="LM15" s="125"/>
      <c r="LN15" s="125"/>
      <c r="LO15" s="125"/>
      <c r="LP15" s="125"/>
      <c r="LQ15" s="125"/>
      <c r="LR15" s="125"/>
      <c r="LS15" s="125"/>
      <c r="LT15" s="125"/>
      <c r="LU15" s="125"/>
      <c r="LV15" s="125"/>
      <c r="LW15" s="125"/>
      <c r="LX15" s="125"/>
      <c r="LY15" s="125"/>
      <c r="LZ15" s="125"/>
      <c r="MA15" s="125"/>
      <c r="MB15" s="125"/>
      <c r="MC15" s="125"/>
      <c r="MD15" s="125"/>
      <c r="ME15" s="125"/>
      <c r="MF15" s="125"/>
      <c r="MG15" s="125"/>
      <c r="MH15" s="125"/>
      <c r="MI15" s="125"/>
      <c r="MJ15" s="125"/>
      <c r="MK15" s="125"/>
      <c r="ML15" s="125"/>
      <c r="MM15" s="125"/>
      <c r="MN15" s="125"/>
      <c r="MO15" s="125"/>
      <c r="MP15" s="125"/>
      <c r="MQ15" s="125"/>
      <c r="MR15" s="125"/>
      <c r="MS15" s="125"/>
    </row>
    <row r="16" spans="1:357" s="126" customFormat="1" ht="24" customHeight="1" x14ac:dyDescent="0.15">
      <c r="B16" s="127"/>
      <c r="CV16" s="100"/>
      <c r="FT16" s="128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  <c r="IM16" s="129"/>
      <c r="IN16" s="129"/>
      <c r="IO16" s="129"/>
      <c r="IP16" s="129"/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29"/>
      <c r="JB16" s="129"/>
      <c r="JC16" s="129"/>
      <c r="JD16" s="129"/>
      <c r="JE16" s="129"/>
      <c r="JF16" s="129"/>
      <c r="JG16" s="129"/>
      <c r="JH16" s="129"/>
      <c r="JI16" s="129"/>
      <c r="JJ16" s="129"/>
      <c r="JK16" s="129"/>
      <c r="JL16" s="129"/>
      <c r="JM16" s="129"/>
      <c r="JN16" s="129"/>
      <c r="JO16" s="129"/>
      <c r="JP16" s="129"/>
      <c r="JQ16" s="129"/>
      <c r="JR16" s="129"/>
      <c r="JS16" s="129"/>
      <c r="JT16" s="129"/>
      <c r="JU16" s="129"/>
      <c r="JV16" s="129"/>
      <c r="JW16" s="129"/>
      <c r="JX16" s="129"/>
      <c r="JY16" s="129"/>
      <c r="JZ16" s="129"/>
      <c r="KA16" s="129"/>
      <c r="KB16" s="129"/>
      <c r="KC16" s="129"/>
      <c r="KD16" s="129"/>
      <c r="KE16" s="129"/>
      <c r="KF16" s="129"/>
      <c r="KG16" s="129"/>
      <c r="KH16" s="129"/>
      <c r="KI16" s="129"/>
      <c r="KJ16" s="129"/>
      <c r="KK16" s="129"/>
      <c r="KL16" s="129"/>
      <c r="KM16" s="129"/>
      <c r="KN16" s="129"/>
      <c r="KO16" s="129"/>
      <c r="KP16" s="129"/>
      <c r="KQ16" s="129"/>
      <c r="KR16" s="129"/>
      <c r="KS16" s="129"/>
      <c r="KT16" s="129"/>
      <c r="KU16" s="129"/>
      <c r="KV16" s="129"/>
      <c r="KW16" s="129"/>
      <c r="KX16" s="129"/>
      <c r="KY16" s="129"/>
      <c r="KZ16" s="129"/>
      <c r="LA16" s="129"/>
      <c r="LB16" s="129"/>
      <c r="LC16" s="129"/>
      <c r="LD16" s="129"/>
      <c r="LE16" s="129"/>
      <c r="LF16" s="129"/>
      <c r="LG16" s="129"/>
      <c r="LH16" s="129"/>
      <c r="LI16" s="129"/>
      <c r="LJ16" s="129"/>
      <c r="LK16" s="129"/>
      <c r="LL16" s="129"/>
      <c r="LM16" s="129"/>
      <c r="LN16" s="129"/>
      <c r="LO16" s="129"/>
      <c r="LP16" s="129"/>
      <c r="LQ16" s="129"/>
      <c r="LR16" s="129"/>
      <c r="LS16" s="129"/>
      <c r="LT16" s="129"/>
      <c r="LU16" s="129"/>
      <c r="LV16" s="129"/>
      <c r="LW16" s="129"/>
      <c r="LX16" s="129"/>
      <c r="LY16" s="129"/>
      <c r="LZ16" s="129"/>
      <c r="MA16" s="129"/>
      <c r="MB16" s="129"/>
      <c r="MC16" s="129"/>
      <c r="MD16" s="129"/>
      <c r="ME16" s="129"/>
      <c r="MF16" s="129"/>
      <c r="MG16" s="129"/>
      <c r="MH16" s="129"/>
      <c r="MI16" s="129"/>
      <c r="MJ16" s="129"/>
      <c r="MK16" s="129"/>
      <c r="ML16" s="129"/>
      <c r="MM16" s="129"/>
      <c r="MN16" s="129"/>
      <c r="MO16" s="129"/>
      <c r="MP16" s="129"/>
      <c r="MQ16" s="129"/>
      <c r="MR16" s="129"/>
      <c r="MS16" s="129"/>
    </row>
    <row r="17" spans="1:357" ht="36" customHeight="1" x14ac:dyDescent="0.15">
      <c r="B17" s="130"/>
      <c r="C17" s="106" t="s">
        <v>307</v>
      </c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53" t="s">
        <v>304</v>
      </c>
      <c r="Y17" s="107"/>
      <c r="Z17" s="109"/>
      <c r="AA17" s="107"/>
      <c r="AB17" s="107"/>
      <c r="AC17" s="107"/>
      <c r="AD17" s="107"/>
      <c r="AE17" s="107"/>
      <c r="AF17" s="107"/>
      <c r="AG17" s="108"/>
      <c r="AH17" s="106" t="s">
        <v>308</v>
      </c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2"/>
      <c r="BM17" s="106" t="s">
        <v>309</v>
      </c>
      <c r="BN17" s="131"/>
      <c r="BO17" s="107"/>
      <c r="BP17" s="133"/>
      <c r="BQ17" s="133"/>
      <c r="BR17" s="133"/>
      <c r="BS17" s="133"/>
      <c r="BT17" s="133"/>
      <c r="BU17" s="133"/>
      <c r="BV17" s="133"/>
      <c r="BW17" s="133"/>
      <c r="BX17" s="133"/>
      <c r="BY17" s="133"/>
      <c r="BZ17" s="133"/>
      <c r="CA17" s="133"/>
      <c r="CB17" s="133"/>
      <c r="CC17" s="133"/>
      <c r="CD17" s="133"/>
      <c r="CE17" s="133"/>
      <c r="CF17" s="133"/>
      <c r="CG17" s="133"/>
      <c r="CH17" s="133"/>
      <c r="CI17" s="133"/>
      <c r="CJ17" s="133"/>
      <c r="CK17" s="133"/>
      <c r="CL17" s="133"/>
      <c r="CM17" s="133"/>
      <c r="CN17" s="133"/>
      <c r="CO17" s="133"/>
      <c r="CP17" s="134"/>
      <c r="CQ17" s="118"/>
      <c r="CR17" s="118"/>
      <c r="CS17" s="118"/>
      <c r="CT17" s="118"/>
      <c r="CU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8"/>
      <c r="FB17" s="118"/>
      <c r="FC17" s="118"/>
      <c r="FD17" s="118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</row>
    <row r="18" spans="1:357" s="114" customFormat="1" ht="24" customHeight="1" x14ac:dyDescent="0.15">
      <c r="B18" s="130"/>
      <c r="C18" s="155">
        <v>42917</v>
      </c>
      <c r="D18" s="155">
        <v>42918</v>
      </c>
      <c r="E18" s="155">
        <v>42919</v>
      </c>
      <c r="F18" s="155">
        <v>42920</v>
      </c>
      <c r="G18" s="155">
        <v>42921</v>
      </c>
      <c r="H18" s="155">
        <v>42922</v>
      </c>
      <c r="I18" s="155">
        <v>42923</v>
      </c>
      <c r="J18" s="155">
        <v>42924</v>
      </c>
      <c r="K18" s="155">
        <v>42925</v>
      </c>
      <c r="L18" s="155">
        <v>42926</v>
      </c>
      <c r="M18" s="155">
        <v>42927</v>
      </c>
      <c r="N18" s="155">
        <v>42928</v>
      </c>
      <c r="O18" s="155">
        <v>42929</v>
      </c>
      <c r="P18" s="155">
        <v>42930</v>
      </c>
      <c r="Q18" s="155">
        <v>42931</v>
      </c>
      <c r="R18" s="155">
        <v>42932</v>
      </c>
      <c r="S18" s="155">
        <v>42933</v>
      </c>
      <c r="T18" s="155">
        <v>42934</v>
      </c>
      <c r="U18" s="155">
        <v>42935</v>
      </c>
      <c r="V18" s="287">
        <v>42936</v>
      </c>
      <c r="W18" s="287">
        <v>42937</v>
      </c>
      <c r="X18" s="287">
        <v>42938</v>
      </c>
      <c r="Y18" s="287">
        <v>42939</v>
      </c>
      <c r="Z18" s="287">
        <v>42940</v>
      </c>
      <c r="AA18" s="287">
        <v>42941</v>
      </c>
      <c r="AB18" s="287">
        <v>42942</v>
      </c>
      <c r="AC18" s="287">
        <v>42943</v>
      </c>
      <c r="AD18" s="287">
        <v>42944</v>
      </c>
      <c r="AE18" s="287">
        <v>42945</v>
      </c>
      <c r="AF18" s="287">
        <v>42946</v>
      </c>
      <c r="AG18" s="287">
        <v>42947</v>
      </c>
      <c r="AH18" s="287">
        <v>42948</v>
      </c>
      <c r="AI18" s="287">
        <v>42949</v>
      </c>
      <c r="AJ18" s="395">
        <v>42950</v>
      </c>
      <c r="AK18" s="155">
        <v>42951</v>
      </c>
      <c r="AL18" s="155">
        <v>42952</v>
      </c>
      <c r="AM18" s="155">
        <v>42953</v>
      </c>
      <c r="AN18" s="155">
        <v>42954</v>
      </c>
      <c r="AO18" s="155">
        <v>42955</v>
      </c>
      <c r="AP18" s="155">
        <v>42956</v>
      </c>
      <c r="AQ18" s="155">
        <v>42957</v>
      </c>
      <c r="AR18" s="155">
        <v>42958</v>
      </c>
      <c r="AS18" s="155">
        <v>42959</v>
      </c>
      <c r="AT18" s="155">
        <v>42960</v>
      </c>
      <c r="AU18" s="155">
        <v>42961</v>
      </c>
      <c r="AV18" s="155">
        <v>42962</v>
      </c>
      <c r="AW18" s="155">
        <v>42963</v>
      </c>
      <c r="AX18" s="155">
        <v>42964</v>
      </c>
      <c r="AY18" s="155">
        <v>42965</v>
      </c>
      <c r="AZ18" s="155">
        <v>42966</v>
      </c>
      <c r="BA18" s="155">
        <v>42967</v>
      </c>
      <c r="BB18" s="155">
        <v>42968</v>
      </c>
      <c r="BC18" s="155">
        <v>42969</v>
      </c>
      <c r="BD18" s="155">
        <v>42970</v>
      </c>
      <c r="BE18" s="155">
        <v>42971</v>
      </c>
      <c r="BF18" s="155">
        <v>42972</v>
      </c>
      <c r="BG18" s="155">
        <v>42973</v>
      </c>
      <c r="BH18" s="155">
        <v>42974</v>
      </c>
      <c r="BI18" s="155">
        <v>42975</v>
      </c>
      <c r="BJ18" s="155">
        <v>42976</v>
      </c>
      <c r="BK18" s="155">
        <v>42977</v>
      </c>
      <c r="BL18" s="155">
        <v>42978</v>
      </c>
      <c r="BM18" s="155">
        <v>42979</v>
      </c>
      <c r="BN18" s="155">
        <v>42980</v>
      </c>
      <c r="BO18" s="155">
        <v>42981</v>
      </c>
      <c r="BP18" s="155">
        <v>42982</v>
      </c>
      <c r="BQ18" s="155">
        <v>42983</v>
      </c>
      <c r="BR18" s="155">
        <v>42984</v>
      </c>
      <c r="BS18" s="155">
        <v>42985</v>
      </c>
      <c r="BT18" s="155">
        <v>42986</v>
      </c>
      <c r="BU18" s="155">
        <v>42987</v>
      </c>
      <c r="BV18" s="155">
        <v>42988</v>
      </c>
      <c r="BW18" s="155">
        <v>42989</v>
      </c>
      <c r="BX18" s="155">
        <v>42990</v>
      </c>
      <c r="BY18" s="155">
        <v>42991</v>
      </c>
      <c r="BZ18" s="155">
        <v>42992</v>
      </c>
      <c r="CA18" s="155">
        <v>42993</v>
      </c>
      <c r="CB18" s="155">
        <v>42994</v>
      </c>
      <c r="CC18" s="155">
        <v>42995</v>
      </c>
      <c r="CD18" s="155">
        <v>42996</v>
      </c>
      <c r="CE18" s="155">
        <v>42997</v>
      </c>
      <c r="CF18" s="155">
        <v>42998</v>
      </c>
      <c r="CG18" s="155">
        <v>42999</v>
      </c>
      <c r="CH18" s="155">
        <v>43000</v>
      </c>
      <c r="CI18" s="155">
        <v>43001</v>
      </c>
      <c r="CJ18" s="155">
        <v>43002</v>
      </c>
      <c r="CK18" s="155">
        <v>43003</v>
      </c>
      <c r="CL18" s="155">
        <v>43004</v>
      </c>
      <c r="CM18" s="155">
        <v>43005</v>
      </c>
      <c r="CN18" s="155">
        <v>43006</v>
      </c>
      <c r="CO18" s="155">
        <v>43007</v>
      </c>
      <c r="CP18" s="155">
        <v>43008</v>
      </c>
      <c r="CV18" s="100"/>
    </row>
    <row r="19" spans="1:357" s="114" customFormat="1" ht="24" customHeight="1" x14ac:dyDescent="0.15">
      <c r="B19" s="349" t="s">
        <v>275</v>
      </c>
      <c r="C19" s="353"/>
      <c r="D19" s="354"/>
      <c r="E19" s="354"/>
      <c r="F19" s="354"/>
      <c r="G19" s="354"/>
      <c r="H19" s="354"/>
      <c r="I19" s="354"/>
      <c r="J19" s="354"/>
      <c r="K19" s="354"/>
      <c r="L19" s="354"/>
      <c r="M19" s="354"/>
      <c r="N19" s="354"/>
      <c r="O19" s="354"/>
      <c r="P19" s="354"/>
      <c r="Q19" s="354"/>
      <c r="R19" s="354"/>
      <c r="S19" s="354"/>
      <c r="T19" s="354"/>
      <c r="U19" s="354"/>
      <c r="V19" s="354"/>
      <c r="W19" s="354"/>
      <c r="X19" s="354"/>
      <c r="Y19" s="369"/>
      <c r="Z19" s="369"/>
      <c r="AA19" s="369"/>
      <c r="AB19" s="369"/>
      <c r="AC19" s="369"/>
      <c r="AD19" s="369"/>
      <c r="AE19" s="369"/>
      <c r="AF19" s="369"/>
      <c r="AG19" s="370"/>
      <c r="AH19" s="371"/>
      <c r="AI19" s="369"/>
      <c r="AJ19" s="369"/>
      <c r="AK19" s="369"/>
      <c r="AL19" s="369"/>
      <c r="AM19" s="354"/>
      <c r="AN19" s="354"/>
      <c r="AO19" s="354"/>
      <c r="AP19" s="354"/>
      <c r="AQ19" s="354"/>
      <c r="AR19" s="354"/>
      <c r="AS19" s="354"/>
      <c r="AT19" s="354"/>
      <c r="AU19" s="354"/>
      <c r="AV19" s="354"/>
      <c r="AW19" s="354"/>
      <c r="AX19" s="354"/>
      <c r="AY19" s="354"/>
      <c r="AZ19" s="354"/>
      <c r="BA19" s="354"/>
      <c r="BB19" s="354"/>
      <c r="BC19" s="354"/>
      <c r="BD19" s="354"/>
      <c r="BE19" s="354"/>
      <c r="BF19" s="354"/>
      <c r="BG19" s="354"/>
      <c r="BH19" s="354"/>
      <c r="BI19" s="354"/>
      <c r="BJ19" s="354"/>
      <c r="BK19" s="354"/>
      <c r="BL19" s="355"/>
      <c r="BM19" s="353"/>
      <c r="BN19" s="354"/>
      <c r="BO19" s="354"/>
      <c r="BP19" s="354"/>
      <c r="BQ19" s="354"/>
      <c r="BR19" s="354"/>
      <c r="BS19" s="354"/>
      <c r="BT19" s="354"/>
      <c r="BU19" s="354"/>
      <c r="BV19" s="354"/>
      <c r="BW19" s="354"/>
      <c r="BX19" s="354"/>
      <c r="BY19" s="354"/>
      <c r="BZ19" s="354"/>
      <c r="CA19" s="354"/>
      <c r="CB19" s="354"/>
      <c r="CC19" s="354"/>
      <c r="CD19" s="354"/>
      <c r="CE19" s="354"/>
      <c r="CF19" s="354"/>
      <c r="CG19" s="354"/>
      <c r="CH19" s="354"/>
      <c r="CI19" s="354"/>
      <c r="CJ19" s="354"/>
      <c r="CK19" s="354"/>
      <c r="CL19" s="354"/>
      <c r="CM19" s="354"/>
      <c r="CN19" s="354"/>
      <c r="CO19" s="354"/>
      <c r="CP19" s="355"/>
      <c r="CQ19" s="117"/>
      <c r="CR19" s="117"/>
      <c r="CS19" s="117"/>
      <c r="CT19" s="117"/>
      <c r="CU19" s="117"/>
      <c r="CV19" s="100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117"/>
      <c r="FX19" s="117"/>
      <c r="FY19" s="117"/>
      <c r="FZ19" s="117"/>
      <c r="GA19" s="117"/>
      <c r="GB19" s="117"/>
      <c r="GC19" s="117"/>
      <c r="GD19" s="117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17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17"/>
      <c r="HU19" s="117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17"/>
      <c r="JF19" s="117"/>
      <c r="JG19" s="117"/>
      <c r="JH19" s="117"/>
      <c r="JI19" s="117"/>
      <c r="JJ19" s="117"/>
      <c r="JK19" s="117"/>
      <c r="JL19" s="117"/>
      <c r="JM19" s="117"/>
      <c r="JN19" s="117"/>
      <c r="JO19" s="117"/>
      <c r="JP19" s="117"/>
      <c r="JQ19" s="117"/>
      <c r="JR19" s="117"/>
      <c r="JS19" s="117"/>
      <c r="JT19" s="117"/>
      <c r="JU19" s="117"/>
      <c r="JV19" s="117"/>
      <c r="JW19" s="117"/>
      <c r="JX19" s="117"/>
      <c r="JY19" s="117"/>
      <c r="JZ19" s="117"/>
      <c r="KA19" s="117"/>
      <c r="KB19" s="117"/>
      <c r="KC19" s="117"/>
      <c r="KD19" s="117"/>
      <c r="KE19" s="117"/>
      <c r="KF19" s="117"/>
      <c r="KG19" s="117"/>
      <c r="KH19" s="117"/>
      <c r="KI19" s="117"/>
      <c r="KJ19" s="117"/>
      <c r="KK19" s="117"/>
      <c r="KL19" s="117"/>
      <c r="KM19" s="117"/>
      <c r="KN19" s="117"/>
      <c r="KO19" s="117"/>
      <c r="KP19" s="117"/>
      <c r="KQ19" s="117"/>
      <c r="KR19" s="117"/>
      <c r="KS19" s="117"/>
      <c r="KT19" s="117"/>
      <c r="KU19" s="117"/>
      <c r="KV19" s="117"/>
      <c r="KW19" s="117"/>
      <c r="KX19" s="117"/>
      <c r="KY19" s="117"/>
      <c r="KZ19" s="117"/>
      <c r="LA19" s="117"/>
      <c r="LB19" s="117"/>
      <c r="LC19" s="117"/>
      <c r="LD19" s="117"/>
      <c r="LE19" s="117"/>
      <c r="LF19" s="117"/>
      <c r="LG19" s="117"/>
      <c r="LH19" s="117"/>
      <c r="LI19" s="117"/>
      <c r="LJ19" s="117"/>
      <c r="LK19" s="117"/>
      <c r="LL19" s="117"/>
      <c r="LM19" s="117"/>
      <c r="LN19" s="117"/>
      <c r="LO19" s="117"/>
      <c r="LP19" s="117"/>
      <c r="LQ19" s="117"/>
      <c r="LR19" s="117"/>
      <c r="LS19" s="117"/>
      <c r="LT19" s="117"/>
      <c r="LU19" s="117"/>
      <c r="LV19" s="117"/>
      <c r="LW19" s="117"/>
      <c r="LX19" s="117"/>
      <c r="LY19" s="117"/>
      <c r="LZ19" s="117"/>
      <c r="MA19" s="117"/>
      <c r="MB19" s="117"/>
      <c r="MC19" s="117"/>
      <c r="MD19" s="117"/>
      <c r="ME19" s="117"/>
      <c r="MF19" s="117"/>
      <c r="MG19" s="117"/>
      <c r="MH19" s="117"/>
      <c r="MI19" s="117"/>
      <c r="MJ19" s="117"/>
      <c r="MK19" s="117"/>
      <c r="ML19" s="117"/>
      <c r="MM19" s="117"/>
      <c r="MN19" s="117"/>
      <c r="MO19" s="117"/>
      <c r="MP19" s="117"/>
      <c r="MQ19" s="117"/>
      <c r="MR19" s="117"/>
      <c r="MS19" s="117"/>
    </row>
    <row r="20" spans="1:357" s="114" customFormat="1" ht="24" customHeight="1" x14ac:dyDescent="0.15">
      <c r="B20" s="350" t="s">
        <v>276</v>
      </c>
      <c r="C20" s="356"/>
      <c r="D20" s="357"/>
      <c r="E20" s="357"/>
      <c r="F20" s="357"/>
      <c r="G20" s="357"/>
      <c r="H20" s="357"/>
      <c r="I20" s="357"/>
      <c r="J20" s="357"/>
      <c r="K20" s="357"/>
      <c r="L20" s="357"/>
      <c r="M20" s="357"/>
      <c r="N20" s="357"/>
      <c r="O20" s="357"/>
      <c r="P20" s="357"/>
      <c r="Q20" s="357"/>
      <c r="R20" s="357"/>
      <c r="S20" s="357"/>
      <c r="T20" s="357"/>
      <c r="U20" s="357"/>
      <c r="V20" s="357"/>
      <c r="W20" s="357"/>
      <c r="X20" s="357"/>
      <c r="Y20" s="357"/>
      <c r="Z20" s="357"/>
      <c r="AA20" s="357"/>
      <c r="AB20" s="357"/>
      <c r="AC20" s="357"/>
      <c r="AD20" s="357"/>
      <c r="AE20" s="357"/>
      <c r="AF20" s="357"/>
      <c r="AG20" s="372"/>
      <c r="AH20" s="356"/>
      <c r="AI20" s="357"/>
      <c r="AJ20" s="357"/>
      <c r="AK20" s="357"/>
      <c r="AL20" s="357"/>
      <c r="AM20" s="357"/>
      <c r="AN20" s="357"/>
      <c r="AO20" s="357"/>
      <c r="AP20" s="357"/>
      <c r="AQ20" s="357"/>
      <c r="AR20" s="357"/>
      <c r="AS20" s="357"/>
      <c r="AT20" s="357"/>
      <c r="AU20" s="357"/>
      <c r="AV20" s="357"/>
      <c r="AW20" s="357"/>
      <c r="AX20" s="357"/>
      <c r="AY20" s="357"/>
      <c r="AZ20" s="357"/>
      <c r="BA20" s="357"/>
      <c r="BB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8"/>
      <c r="BM20" s="356"/>
      <c r="BN20" s="357"/>
      <c r="BO20" s="357"/>
      <c r="BP20" s="357"/>
      <c r="BQ20" s="357"/>
      <c r="BR20" s="357"/>
      <c r="BS20" s="357"/>
      <c r="BT20" s="357"/>
      <c r="BU20" s="357"/>
      <c r="BV20" s="357"/>
      <c r="BW20" s="357"/>
      <c r="BX20" s="357"/>
      <c r="BY20" s="357"/>
      <c r="BZ20" s="357"/>
      <c r="CA20" s="357"/>
      <c r="CB20" s="357"/>
      <c r="CC20" s="357"/>
      <c r="CD20" s="357"/>
      <c r="CE20" s="357"/>
      <c r="CF20" s="357"/>
      <c r="CG20" s="357"/>
      <c r="CH20" s="357"/>
      <c r="CI20" s="357"/>
      <c r="CJ20" s="357"/>
      <c r="CK20" s="357"/>
      <c r="CL20" s="357"/>
      <c r="CM20" s="357"/>
      <c r="CN20" s="357"/>
      <c r="CO20" s="357"/>
      <c r="CP20" s="358"/>
      <c r="CQ20" s="117"/>
      <c r="CR20" s="117"/>
      <c r="CS20" s="117"/>
      <c r="CT20" s="117"/>
      <c r="CU20" s="117"/>
      <c r="CV20" s="100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  <c r="GO20" s="117"/>
      <c r="GP20" s="117"/>
      <c r="GQ20" s="117"/>
      <c r="GR20" s="117"/>
      <c r="GS20" s="117"/>
      <c r="GT20" s="117"/>
      <c r="GU20" s="117"/>
      <c r="GV20" s="117"/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17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17"/>
      <c r="HU20" s="117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17"/>
      <c r="IH20" s="117"/>
      <c r="II20" s="117"/>
      <c r="IJ20" s="117"/>
      <c r="IK20" s="117"/>
      <c r="IL20" s="117"/>
      <c r="IM20" s="117"/>
      <c r="IN20" s="117"/>
      <c r="IO20" s="117"/>
      <c r="IP20" s="117"/>
      <c r="IQ20" s="117"/>
      <c r="IR20" s="117"/>
      <c r="IS20" s="117"/>
      <c r="IT20" s="117"/>
      <c r="IU20" s="117"/>
      <c r="IV20" s="117"/>
      <c r="IW20" s="117"/>
      <c r="IX20" s="117"/>
      <c r="IY20" s="117"/>
      <c r="IZ20" s="117"/>
      <c r="JA20" s="117"/>
      <c r="JB20" s="117"/>
      <c r="JC20" s="117"/>
      <c r="JD20" s="117"/>
      <c r="JE20" s="117"/>
      <c r="JF20" s="117"/>
      <c r="JG20" s="117"/>
      <c r="JH20" s="117"/>
      <c r="JI20" s="117"/>
      <c r="JJ20" s="117"/>
      <c r="JK20" s="117"/>
      <c r="JL20" s="117"/>
      <c r="JM20" s="117"/>
      <c r="JN20" s="117"/>
      <c r="JO20" s="117"/>
      <c r="JP20" s="117"/>
      <c r="JQ20" s="117"/>
      <c r="JR20" s="117"/>
      <c r="JS20" s="117"/>
      <c r="JT20" s="117"/>
      <c r="JU20" s="117"/>
      <c r="JV20" s="117"/>
      <c r="JW20" s="117"/>
      <c r="JX20" s="117"/>
      <c r="JY20" s="117"/>
      <c r="JZ20" s="117"/>
      <c r="KA20" s="117"/>
      <c r="KB20" s="117"/>
      <c r="KC20" s="117"/>
      <c r="KD20" s="117"/>
      <c r="KE20" s="117"/>
      <c r="KF20" s="117"/>
      <c r="KG20" s="117"/>
      <c r="KH20" s="117"/>
      <c r="KI20" s="117"/>
      <c r="KJ20" s="117"/>
      <c r="KK20" s="117"/>
      <c r="KL20" s="117"/>
      <c r="KM20" s="117"/>
      <c r="KN20" s="117"/>
      <c r="KO20" s="117"/>
      <c r="KP20" s="117"/>
      <c r="KQ20" s="117"/>
      <c r="KR20" s="117"/>
      <c r="KS20" s="117"/>
      <c r="KT20" s="117"/>
      <c r="KU20" s="117"/>
      <c r="KV20" s="117"/>
      <c r="KW20" s="117"/>
      <c r="KX20" s="117"/>
      <c r="KY20" s="117"/>
      <c r="KZ20" s="117"/>
      <c r="LA20" s="117"/>
      <c r="LB20" s="117"/>
      <c r="LC20" s="117"/>
      <c r="LD20" s="117"/>
      <c r="LE20" s="117"/>
      <c r="LF20" s="117"/>
      <c r="LG20" s="117"/>
      <c r="LH20" s="117"/>
      <c r="LI20" s="117"/>
      <c r="LJ20" s="117"/>
      <c r="LK20" s="117"/>
      <c r="LL20" s="117"/>
      <c r="LM20" s="117"/>
      <c r="LN20" s="117"/>
      <c r="LO20" s="117"/>
      <c r="LP20" s="117"/>
      <c r="LQ20" s="117"/>
      <c r="LR20" s="117"/>
      <c r="LS20" s="117"/>
      <c r="LT20" s="117"/>
      <c r="LU20" s="117"/>
      <c r="LV20" s="117"/>
      <c r="LW20" s="117"/>
      <c r="LX20" s="117"/>
      <c r="LY20" s="117"/>
      <c r="LZ20" s="117"/>
      <c r="MA20" s="117"/>
      <c r="MB20" s="117"/>
      <c r="MC20" s="117"/>
      <c r="MD20" s="117"/>
      <c r="ME20" s="117"/>
      <c r="MF20" s="117"/>
      <c r="MG20" s="117"/>
      <c r="MH20" s="117"/>
      <c r="MI20" s="117"/>
      <c r="MJ20" s="117"/>
      <c r="MK20" s="117"/>
      <c r="ML20" s="117"/>
      <c r="MM20" s="117"/>
      <c r="MN20" s="117"/>
      <c r="MO20" s="117"/>
      <c r="MP20" s="117"/>
      <c r="MQ20" s="117"/>
      <c r="MR20" s="117"/>
      <c r="MS20" s="117"/>
    </row>
    <row r="21" spans="1:357" s="114" customFormat="1" ht="24" customHeight="1" x14ac:dyDescent="0.15">
      <c r="B21" s="350" t="s">
        <v>277</v>
      </c>
      <c r="C21" s="356"/>
      <c r="D21" s="357"/>
      <c r="E21" s="357"/>
      <c r="F21" s="357"/>
      <c r="G21" s="357"/>
      <c r="H21" s="357"/>
      <c r="I21" s="357"/>
      <c r="J21" s="357"/>
      <c r="K21" s="357"/>
      <c r="L21" s="357"/>
      <c r="M21" s="357"/>
      <c r="N21" s="357"/>
      <c r="O21" s="357"/>
      <c r="P21" s="357"/>
      <c r="Q21" s="357"/>
      <c r="R21" s="357"/>
      <c r="S21" s="357"/>
      <c r="T21" s="357"/>
      <c r="U21" s="357"/>
      <c r="V21" s="357"/>
      <c r="W21" s="357"/>
      <c r="X21" s="357"/>
      <c r="Y21" s="357"/>
      <c r="Z21" s="357"/>
      <c r="AA21" s="357"/>
      <c r="AB21" s="357"/>
      <c r="AC21" s="357"/>
      <c r="AD21" s="357"/>
      <c r="AE21" s="357"/>
      <c r="AF21" s="357"/>
      <c r="AG21" s="372"/>
      <c r="AH21" s="356"/>
      <c r="AI21" s="357"/>
      <c r="AJ21" s="357"/>
      <c r="AK21" s="357"/>
      <c r="AL21" s="357"/>
      <c r="AM21" s="357"/>
      <c r="AN21" s="357"/>
      <c r="AO21" s="357"/>
      <c r="AP21" s="357"/>
      <c r="AQ21" s="357"/>
      <c r="AR21" s="357"/>
      <c r="AS21" s="357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8"/>
      <c r="BM21" s="356"/>
      <c r="BN21" s="357"/>
      <c r="BO21" s="357"/>
      <c r="BP21" s="357"/>
      <c r="BQ21" s="357"/>
      <c r="BR21" s="357"/>
      <c r="BS21" s="357"/>
      <c r="BT21" s="357"/>
      <c r="BU21" s="357"/>
      <c r="BV21" s="357"/>
      <c r="BW21" s="357"/>
      <c r="BX21" s="357"/>
      <c r="BY21" s="357"/>
      <c r="BZ21" s="357"/>
      <c r="CA21" s="357"/>
      <c r="CB21" s="357"/>
      <c r="CC21" s="357"/>
      <c r="CD21" s="357"/>
      <c r="CE21" s="357"/>
      <c r="CF21" s="357"/>
      <c r="CG21" s="357"/>
      <c r="CH21" s="357"/>
      <c r="CI21" s="357"/>
      <c r="CJ21" s="357"/>
      <c r="CK21" s="357"/>
      <c r="CL21" s="357"/>
      <c r="CM21" s="357"/>
      <c r="CN21" s="357"/>
      <c r="CO21" s="357"/>
      <c r="CP21" s="358"/>
      <c r="CQ21" s="117"/>
      <c r="CR21" s="117"/>
      <c r="CS21" s="117"/>
      <c r="CT21" s="117"/>
      <c r="CU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7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17"/>
      <c r="IH21" s="117"/>
      <c r="II21" s="117"/>
      <c r="IJ21" s="117"/>
      <c r="IK21" s="117"/>
      <c r="IL21" s="117"/>
      <c r="IM21" s="117"/>
      <c r="IN21" s="117"/>
      <c r="IO21" s="117"/>
      <c r="IP21" s="117"/>
      <c r="IQ21" s="117"/>
      <c r="IR21" s="117"/>
      <c r="IS21" s="117"/>
      <c r="IT21" s="117"/>
      <c r="IU21" s="117"/>
      <c r="IV21" s="117"/>
      <c r="IW21" s="117"/>
      <c r="IX21" s="117"/>
      <c r="IY21" s="117"/>
      <c r="IZ21" s="117"/>
      <c r="JA21" s="117"/>
      <c r="JB21" s="117"/>
      <c r="JC21" s="117"/>
      <c r="JD21" s="117"/>
      <c r="JE21" s="117"/>
      <c r="JF21" s="117"/>
      <c r="JG21" s="117"/>
      <c r="JH21" s="117"/>
      <c r="JI21" s="117"/>
      <c r="JJ21" s="117"/>
      <c r="JK21" s="117"/>
      <c r="JL21" s="117"/>
      <c r="JM21" s="117"/>
      <c r="JN21" s="117"/>
      <c r="JO21" s="117"/>
      <c r="JP21" s="117"/>
      <c r="JQ21" s="117"/>
      <c r="JR21" s="117"/>
      <c r="JS21" s="117"/>
      <c r="JT21" s="117"/>
      <c r="JU21" s="117"/>
      <c r="JV21" s="117"/>
      <c r="JW21" s="117"/>
      <c r="JX21" s="117"/>
      <c r="JY21" s="117"/>
      <c r="JZ21" s="117"/>
      <c r="KA21" s="117"/>
      <c r="KB21" s="117"/>
      <c r="KC21" s="117"/>
      <c r="KD21" s="117"/>
      <c r="KE21" s="117"/>
      <c r="KF21" s="117"/>
      <c r="KG21" s="117"/>
      <c r="KH21" s="117"/>
      <c r="KI21" s="117"/>
      <c r="KJ21" s="117"/>
      <c r="KK21" s="117"/>
      <c r="KL21" s="117"/>
      <c r="KM21" s="117"/>
      <c r="KN21" s="117"/>
      <c r="KO21" s="117"/>
      <c r="KP21" s="117"/>
      <c r="KQ21" s="117"/>
      <c r="KR21" s="117"/>
      <c r="KS21" s="117"/>
      <c r="KT21" s="117"/>
      <c r="KU21" s="117"/>
      <c r="KV21" s="117"/>
      <c r="KW21" s="117"/>
      <c r="KX21" s="117"/>
      <c r="KY21" s="117"/>
      <c r="KZ21" s="117"/>
      <c r="LA21" s="117"/>
      <c r="LB21" s="117"/>
      <c r="LC21" s="117"/>
      <c r="LD21" s="117"/>
      <c r="LE21" s="117"/>
      <c r="LF21" s="117"/>
      <c r="LG21" s="117"/>
      <c r="LH21" s="117"/>
      <c r="LI21" s="117"/>
      <c r="LJ21" s="117"/>
      <c r="LK21" s="117"/>
      <c r="LL21" s="117"/>
      <c r="LM21" s="117"/>
      <c r="LN21" s="117"/>
      <c r="LO21" s="117"/>
      <c r="LP21" s="117"/>
      <c r="LQ21" s="117"/>
      <c r="LR21" s="117"/>
      <c r="LS21" s="117"/>
      <c r="LT21" s="117"/>
      <c r="LU21" s="117"/>
      <c r="LV21" s="117"/>
      <c r="LW21" s="117"/>
      <c r="LX21" s="117"/>
      <c r="LY21" s="117"/>
      <c r="LZ21" s="117"/>
      <c r="MA21" s="117"/>
      <c r="MB21" s="117"/>
      <c r="MC21" s="117"/>
      <c r="MD21" s="117"/>
      <c r="ME21" s="117"/>
      <c r="MF21" s="117"/>
      <c r="MG21" s="117"/>
      <c r="MH21" s="117"/>
      <c r="MI21" s="117"/>
      <c r="MJ21" s="117"/>
      <c r="MK21" s="117"/>
      <c r="ML21" s="117"/>
      <c r="MM21" s="117"/>
      <c r="MN21" s="117"/>
      <c r="MO21" s="117"/>
      <c r="MP21" s="117"/>
      <c r="MQ21" s="117"/>
      <c r="MR21" s="117"/>
      <c r="MS21" s="117"/>
    </row>
    <row r="22" spans="1:357" s="114" customFormat="1" ht="24" customHeight="1" x14ac:dyDescent="0.15">
      <c r="B22" s="350" t="s">
        <v>278</v>
      </c>
      <c r="C22" s="356"/>
      <c r="D22" s="357"/>
      <c r="E22" s="357"/>
      <c r="F22" s="357"/>
      <c r="G22" s="357"/>
      <c r="H22" s="357"/>
      <c r="I22" s="357"/>
      <c r="J22" s="357"/>
      <c r="K22" s="357"/>
      <c r="L22" s="357"/>
      <c r="M22" s="357"/>
      <c r="N22" s="357"/>
      <c r="O22" s="357"/>
      <c r="P22" s="357"/>
      <c r="Q22" s="357"/>
      <c r="R22" s="357"/>
      <c r="S22" s="357"/>
      <c r="T22" s="357"/>
      <c r="U22" s="357"/>
      <c r="V22" s="357"/>
      <c r="W22" s="357"/>
      <c r="X22" s="357"/>
      <c r="Y22" s="357"/>
      <c r="Z22" s="357"/>
      <c r="AA22" s="357"/>
      <c r="AB22" s="357"/>
      <c r="AC22" s="357"/>
      <c r="AD22" s="357"/>
      <c r="AE22" s="357"/>
      <c r="AF22" s="357"/>
      <c r="AG22" s="372"/>
      <c r="AH22" s="356"/>
      <c r="AI22" s="357"/>
      <c r="AJ22" s="357"/>
      <c r="AK22" s="357"/>
      <c r="AL22" s="357"/>
      <c r="AM22" s="357"/>
      <c r="AN22" s="357"/>
      <c r="AO22" s="357"/>
      <c r="AP22" s="357"/>
      <c r="AQ22" s="357"/>
      <c r="AR22" s="357"/>
      <c r="AS22" s="357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8"/>
      <c r="BM22" s="356"/>
      <c r="BN22" s="357"/>
      <c r="BO22" s="357"/>
      <c r="BP22" s="357"/>
      <c r="BQ22" s="357"/>
      <c r="BR22" s="357"/>
      <c r="BS22" s="357"/>
      <c r="BT22" s="357"/>
      <c r="BU22" s="357"/>
      <c r="BV22" s="357"/>
      <c r="BW22" s="357"/>
      <c r="BX22" s="357"/>
      <c r="BY22" s="357"/>
      <c r="BZ22" s="357"/>
      <c r="CA22" s="357"/>
      <c r="CB22" s="357"/>
      <c r="CC22" s="357"/>
      <c r="CD22" s="357"/>
      <c r="CE22" s="357"/>
      <c r="CF22" s="357"/>
      <c r="CG22" s="357"/>
      <c r="CH22" s="357"/>
      <c r="CI22" s="357"/>
      <c r="CJ22" s="357"/>
      <c r="CK22" s="357"/>
      <c r="CL22" s="357"/>
      <c r="CM22" s="357"/>
      <c r="CN22" s="357"/>
      <c r="CO22" s="357"/>
      <c r="CP22" s="358"/>
      <c r="CQ22" s="117"/>
      <c r="CR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17"/>
      <c r="JF22" s="117"/>
      <c r="JG22" s="117"/>
      <c r="JH22" s="117"/>
      <c r="JI22" s="117"/>
      <c r="JJ22" s="117"/>
      <c r="JK22" s="117"/>
      <c r="JL22" s="117"/>
      <c r="JM22" s="117"/>
      <c r="JN22" s="117"/>
      <c r="JO22" s="117"/>
      <c r="JP22" s="117"/>
      <c r="JQ22" s="117"/>
      <c r="JR22" s="117"/>
      <c r="JS22" s="117"/>
      <c r="JT22" s="117"/>
      <c r="JU22" s="117"/>
      <c r="JV22" s="117"/>
      <c r="JW22" s="117"/>
      <c r="JX22" s="117"/>
      <c r="JY22" s="117"/>
      <c r="JZ22" s="117"/>
      <c r="KA22" s="117"/>
      <c r="KB22" s="117"/>
      <c r="KC22" s="117"/>
      <c r="KD22" s="117"/>
      <c r="KE22" s="117"/>
      <c r="KF22" s="117"/>
      <c r="KG22" s="117"/>
      <c r="KH22" s="117"/>
      <c r="KI22" s="117"/>
      <c r="KJ22" s="117"/>
      <c r="KK22" s="117"/>
      <c r="KL22" s="117"/>
      <c r="KM22" s="117"/>
      <c r="KN22" s="117"/>
      <c r="KO22" s="117"/>
      <c r="KP22" s="117"/>
      <c r="KQ22" s="117"/>
      <c r="KR22" s="117"/>
      <c r="KS22" s="117"/>
      <c r="KT22" s="117"/>
      <c r="KU22" s="117"/>
      <c r="KV22" s="117"/>
      <c r="KW22" s="117"/>
      <c r="KX22" s="117"/>
      <c r="KY22" s="117"/>
      <c r="KZ22" s="117"/>
      <c r="LA22" s="117"/>
      <c r="LB22" s="117"/>
      <c r="LC22" s="117"/>
      <c r="LD22" s="117"/>
      <c r="LE22" s="117"/>
      <c r="LF22" s="117"/>
      <c r="LG22" s="117"/>
      <c r="LH22" s="117"/>
      <c r="LI22" s="117"/>
      <c r="LJ22" s="117"/>
      <c r="LK22" s="117"/>
      <c r="LL22" s="117"/>
      <c r="LM22" s="117"/>
      <c r="LN22" s="117"/>
      <c r="LO22" s="117"/>
      <c r="LP22" s="117"/>
      <c r="LQ22" s="117"/>
      <c r="LR22" s="117"/>
      <c r="LS22" s="117"/>
      <c r="LT22" s="117"/>
      <c r="LU22" s="117"/>
      <c r="LV22" s="117"/>
      <c r="LW22" s="117"/>
      <c r="LX22" s="117"/>
      <c r="LY22" s="117"/>
      <c r="LZ22" s="117"/>
      <c r="MA22" s="117"/>
      <c r="MB22" s="117"/>
      <c r="MC22" s="117"/>
      <c r="MD22" s="117"/>
      <c r="ME22" s="117"/>
      <c r="MF22" s="117"/>
      <c r="MG22" s="117"/>
      <c r="MH22" s="117"/>
      <c r="MI22" s="117"/>
      <c r="MJ22" s="117"/>
      <c r="MK22" s="117"/>
      <c r="ML22" s="117"/>
      <c r="MM22" s="117"/>
      <c r="MN22" s="117"/>
      <c r="MO22" s="117"/>
      <c r="MP22" s="117"/>
      <c r="MQ22" s="117"/>
      <c r="MR22" s="117"/>
      <c r="MS22" s="117"/>
    </row>
    <row r="23" spans="1:357" s="114" customFormat="1" ht="24" customHeight="1" x14ac:dyDescent="0.15">
      <c r="B23" s="350" t="s">
        <v>279</v>
      </c>
      <c r="C23" s="356"/>
      <c r="D23" s="357"/>
      <c r="E23" s="357"/>
      <c r="F23" s="357"/>
      <c r="G23" s="357"/>
      <c r="H23" s="357"/>
      <c r="I23" s="357"/>
      <c r="J23" s="357"/>
      <c r="K23" s="357"/>
      <c r="L23" s="357"/>
      <c r="M23" s="357"/>
      <c r="N23" s="357"/>
      <c r="O23" s="357"/>
      <c r="P23" s="357"/>
      <c r="Q23" s="357"/>
      <c r="R23" s="357"/>
      <c r="S23" s="357"/>
      <c r="T23" s="357"/>
      <c r="U23" s="357"/>
      <c r="V23" s="357"/>
      <c r="W23" s="357"/>
      <c r="X23" s="357"/>
      <c r="Y23" s="357"/>
      <c r="Z23" s="357"/>
      <c r="AA23" s="357"/>
      <c r="AB23" s="357"/>
      <c r="AC23" s="357"/>
      <c r="AD23" s="357"/>
      <c r="AE23" s="357"/>
      <c r="AF23" s="357"/>
      <c r="AG23" s="372"/>
      <c r="AH23" s="356"/>
      <c r="AI23" s="357"/>
      <c r="AJ23" s="357"/>
      <c r="AK23" s="357"/>
      <c r="AL23" s="357"/>
      <c r="AM23" s="357"/>
      <c r="AN23" s="357"/>
      <c r="AO23" s="357"/>
      <c r="AP23" s="357"/>
      <c r="AQ23" s="357"/>
      <c r="AR23" s="357"/>
      <c r="AS23" s="357"/>
      <c r="AT23" s="357"/>
      <c r="AU23" s="357"/>
      <c r="AV23" s="357"/>
      <c r="AW23" s="357"/>
      <c r="AX23" s="357"/>
      <c r="AY23" s="357"/>
      <c r="AZ23" s="357"/>
      <c r="BA23" s="357"/>
      <c r="BB23" s="357"/>
      <c r="BC23" s="357"/>
      <c r="BD23" s="357"/>
      <c r="BE23" s="357"/>
      <c r="BF23" s="357">
        <v>1</v>
      </c>
      <c r="BG23" s="357"/>
      <c r="BH23" s="357"/>
      <c r="BI23" s="357"/>
      <c r="BJ23" s="357"/>
      <c r="BK23" s="357"/>
      <c r="BL23" s="358"/>
      <c r="BM23" s="356"/>
      <c r="BN23" s="357"/>
      <c r="BO23" s="357"/>
      <c r="BP23" s="357"/>
      <c r="BQ23" s="357"/>
      <c r="BR23" s="357"/>
      <c r="BS23" s="357"/>
      <c r="BT23" s="357"/>
      <c r="BU23" s="357"/>
      <c r="BV23" s="357"/>
      <c r="BW23" s="357"/>
      <c r="BX23" s="357"/>
      <c r="BY23" s="357"/>
      <c r="BZ23" s="357"/>
      <c r="CA23" s="357"/>
      <c r="CB23" s="357"/>
      <c r="CC23" s="357"/>
      <c r="CD23" s="357"/>
      <c r="CE23" s="357"/>
      <c r="CF23" s="357"/>
      <c r="CG23" s="357"/>
      <c r="CH23" s="357"/>
      <c r="CI23" s="357"/>
      <c r="CJ23" s="357"/>
      <c r="CK23" s="357"/>
      <c r="CL23" s="357"/>
      <c r="CM23" s="357"/>
      <c r="CN23" s="357"/>
      <c r="CO23" s="357"/>
      <c r="CP23" s="358"/>
      <c r="CQ23" s="117"/>
      <c r="CR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17"/>
      <c r="JF23" s="117"/>
      <c r="JG23" s="117"/>
      <c r="JH23" s="117"/>
      <c r="JI23" s="117"/>
      <c r="JJ23" s="117"/>
      <c r="JK23" s="117"/>
      <c r="JL23" s="117"/>
      <c r="JM23" s="117"/>
      <c r="JN23" s="117"/>
      <c r="JO23" s="117"/>
      <c r="JP23" s="117"/>
      <c r="JQ23" s="117"/>
      <c r="JR23" s="117"/>
      <c r="JS23" s="117"/>
      <c r="JT23" s="117"/>
      <c r="JU23" s="117"/>
      <c r="JV23" s="117"/>
      <c r="JW23" s="117"/>
      <c r="JX23" s="117"/>
      <c r="JY23" s="117"/>
      <c r="JZ23" s="117"/>
      <c r="KA23" s="117"/>
      <c r="KB23" s="117"/>
      <c r="KC23" s="117"/>
      <c r="KD23" s="117"/>
      <c r="KE23" s="117"/>
      <c r="KF23" s="117"/>
      <c r="KG23" s="117"/>
      <c r="KH23" s="117"/>
      <c r="KI23" s="117"/>
      <c r="KJ23" s="117"/>
      <c r="KK23" s="117"/>
      <c r="KL23" s="117"/>
      <c r="KM23" s="117"/>
      <c r="KN23" s="117"/>
      <c r="KO23" s="117"/>
      <c r="KP23" s="117"/>
      <c r="KQ23" s="117"/>
      <c r="KR23" s="117"/>
      <c r="KS23" s="117"/>
      <c r="KT23" s="117"/>
      <c r="KU23" s="117"/>
      <c r="KV23" s="117"/>
      <c r="KW23" s="117"/>
      <c r="KX23" s="117"/>
      <c r="KY23" s="117"/>
      <c r="KZ23" s="117"/>
      <c r="LA23" s="117"/>
      <c r="LB23" s="117"/>
      <c r="LC23" s="117"/>
      <c r="LD23" s="117"/>
      <c r="LE23" s="117"/>
      <c r="LF23" s="117"/>
      <c r="LG23" s="117"/>
      <c r="LH23" s="117"/>
      <c r="LI23" s="117"/>
      <c r="LJ23" s="117"/>
      <c r="LK23" s="117"/>
      <c r="LL23" s="117"/>
      <c r="LM23" s="117"/>
      <c r="LN23" s="117"/>
      <c r="LO23" s="117"/>
      <c r="LP23" s="117"/>
      <c r="LQ23" s="117"/>
      <c r="LR23" s="117"/>
      <c r="LS23" s="117"/>
      <c r="LT23" s="117"/>
      <c r="LU23" s="117"/>
      <c r="LV23" s="117"/>
      <c r="LW23" s="117"/>
      <c r="LX23" s="117"/>
      <c r="LY23" s="117"/>
      <c r="LZ23" s="117"/>
      <c r="MA23" s="117"/>
      <c r="MB23" s="117"/>
      <c r="MC23" s="117"/>
      <c r="MD23" s="117"/>
      <c r="ME23" s="117"/>
      <c r="MF23" s="117"/>
      <c r="MG23" s="117"/>
      <c r="MH23" s="117"/>
      <c r="MI23" s="117"/>
      <c r="MJ23" s="117"/>
      <c r="MK23" s="117"/>
      <c r="ML23" s="117"/>
      <c r="MM23" s="117"/>
      <c r="MN23" s="117"/>
      <c r="MO23" s="117"/>
      <c r="MP23" s="117"/>
      <c r="MQ23" s="117"/>
      <c r="MR23" s="117"/>
      <c r="MS23" s="117"/>
    </row>
    <row r="24" spans="1:357" s="114" customFormat="1" ht="24" customHeight="1" x14ac:dyDescent="0.15">
      <c r="B24" s="350" t="s">
        <v>280</v>
      </c>
      <c r="C24" s="35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7"/>
      <c r="X24" s="357"/>
      <c r="Y24" s="357"/>
      <c r="Z24" s="357"/>
      <c r="AA24" s="357"/>
      <c r="AB24" s="357"/>
      <c r="AC24" s="357"/>
      <c r="AD24" s="357"/>
      <c r="AE24" s="357"/>
      <c r="AF24" s="357"/>
      <c r="AG24" s="372"/>
      <c r="AH24" s="356"/>
      <c r="AI24" s="357"/>
      <c r="AJ24" s="357"/>
      <c r="AK24" s="357"/>
      <c r="AL24" s="357"/>
      <c r="AM24" s="357"/>
      <c r="AN24" s="357"/>
      <c r="AO24" s="357"/>
      <c r="AP24" s="357"/>
      <c r="AQ24" s="357"/>
      <c r="AR24" s="357"/>
      <c r="AS24" s="357"/>
      <c r="AT24" s="357"/>
      <c r="AU24" s="357"/>
      <c r="AV24" s="357"/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8"/>
      <c r="BM24" s="356"/>
      <c r="BN24" s="357"/>
      <c r="BO24" s="357"/>
      <c r="BP24" s="357"/>
      <c r="BQ24" s="357"/>
      <c r="BR24" s="357"/>
      <c r="BS24" s="357"/>
      <c r="BT24" s="357"/>
      <c r="BU24" s="357"/>
      <c r="BV24" s="357"/>
      <c r="BW24" s="357"/>
      <c r="BX24" s="357"/>
      <c r="BY24" s="357"/>
      <c r="BZ24" s="357"/>
      <c r="CA24" s="357"/>
      <c r="CB24" s="357"/>
      <c r="CC24" s="357"/>
      <c r="CD24" s="357"/>
      <c r="CE24" s="357"/>
      <c r="CF24" s="357"/>
      <c r="CG24" s="357"/>
      <c r="CH24" s="357"/>
      <c r="CI24" s="357"/>
      <c r="CJ24" s="357"/>
      <c r="CK24" s="357"/>
      <c r="CL24" s="357"/>
      <c r="CM24" s="357"/>
      <c r="CN24" s="357"/>
      <c r="CO24" s="357"/>
      <c r="CP24" s="358"/>
      <c r="CQ24" s="117"/>
      <c r="CR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17"/>
      <c r="JF24" s="117"/>
      <c r="JG24" s="117"/>
      <c r="JH24" s="117"/>
      <c r="JI24" s="117"/>
      <c r="JJ24" s="117"/>
      <c r="JK24" s="117"/>
      <c r="JL24" s="117"/>
      <c r="JM24" s="117"/>
      <c r="JN24" s="117"/>
      <c r="JO24" s="117"/>
      <c r="JP24" s="117"/>
      <c r="JQ24" s="117"/>
      <c r="JR24" s="117"/>
      <c r="JS24" s="117"/>
      <c r="JT24" s="117"/>
      <c r="JU24" s="117"/>
      <c r="JV24" s="117"/>
      <c r="JW24" s="117"/>
      <c r="JX24" s="117"/>
      <c r="JY24" s="117"/>
      <c r="JZ24" s="117"/>
      <c r="KA24" s="117"/>
      <c r="KB24" s="117"/>
      <c r="KC24" s="117"/>
      <c r="KD24" s="117"/>
      <c r="KE24" s="117"/>
      <c r="KF24" s="117"/>
      <c r="KG24" s="117"/>
      <c r="KH24" s="117"/>
      <c r="KI24" s="117"/>
      <c r="KJ24" s="117"/>
      <c r="KK24" s="117"/>
      <c r="KL24" s="117"/>
      <c r="KM24" s="117"/>
      <c r="KN24" s="117"/>
      <c r="KO24" s="117"/>
      <c r="KP24" s="117"/>
      <c r="KQ24" s="117"/>
      <c r="KR24" s="117"/>
      <c r="KS24" s="117"/>
      <c r="KT24" s="117"/>
      <c r="KU24" s="117"/>
      <c r="KV24" s="117"/>
      <c r="KW24" s="117"/>
      <c r="KX24" s="117"/>
      <c r="KY24" s="117"/>
      <c r="KZ24" s="117"/>
      <c r="LA24" s="117"/>
      <c r="LB24" s="117"/>
      <c r="LC24" s="117"/>
      <c r="LD24" s="117"/>
      <c r="LE24" s="117"/>
      <c r="LF24" s="117"/>
      <c r="LG24" s="117"/>
      <c r="LH24" s="117"/>
      <c r="LI24" s="117"/>
      <c r="LJ24" s="117"/>
      <c r="LK24" s="117"/>
      <c r="LL24" s="117"/>
      <c r="LM24" s="117"/>
      <c r="LN24" s="117"/>
      <c r="LO24" s="117"/>
      <c r="LP24" s="117"/>
      <c r="LQ24" s="117"/>
      <c r="LR24" s="117"/>
      <c r="LS24" s="117"/>
      <c r="LT24" s="117"/>
      <c r="LU24" s="117"/>
      <c r="LV24" s="117"/>
      <c r="LW24" s="117"/>
      <c r="LX24" s="117"/>
      <c r="LY24" s="117"/>
      <c r="LZ24" s="117"/>
      <c r="MA24" s="117"/>
      <c r="MB24" s="117"/>
      <c r="MC24" s="117"/>
      <c r="MD24" s="117"/>
      <c r="ME24" s="117"/>
      <c r="MF24" s="117"/>
      <c r="MG24" s="117"/>
      <c r="MH24" s="117"/>
      <c r="MI24" s="117"/>
      <c r="MJ24" s="117"/>
      <c r="MK24" s="117"/>
      <c r="ML24" s="117"/>
      <c r="MM24" s="117"/>
      <c r="MN24" s="117"/>
      <c r="MO24" s="117"/>
      <c r="MP24" s="117"/>
      <c r="MQ24" s="117"/>
      <c r="MR24" s="117"/>
      <c r="MS24" s="117"/>
    </row>
    <row r="25" spans="1:357" s="114" customFormat="1" ht="24" customHeight="1" x14ac:dyDescent="0.15">
      <c r="B25" s="350" t="s">
        <v>281</v>
      </c>
      <c r="C25" s="356"/>
      <c r="D25" s="357"/>
      <c r="E25" s="357"/>
      <c r="F25" s="357"/>
      <c r="G25" s="357"/>
      <c r="H25" s="357"/>
      <c r="I25" s="357"/>
      <c r="J25" s="357"/>
      <c r="K25" s="357"/>
      <c r="L25" s="357"/>
      <c r="M25" s="357"/>
      <c r="N25" s="357"/>
      <c r="O25" s="357"/>
      <c r="P25" s="357"/>
      <c r="Q25" s="357"/>
      <c r="R25" s="357"/>
      <c r="S25" s="357"/>
      <c r="T25" s="357"/>
      <c r="U25" s="357"/>
      <c r="V25" s="357"/>
      <c r="W25" s="357"/>
      <c r="X25" s="357"/>
      <c r="Y25" s="357"/>
      <c r="Z25" s="357"/>
      <c r="AA25" s="357"/>
      <c r="AB25" s="357"/>
      <c r="AC25" s="357"/>
      <c r="AD25" s="357"/>
      <c r="AE25" s="357"/>
      <c r="AF25" s="357"/>
      <c r="AG25" s="372"/>
      <c r="AH25" s="356"/>
      <c r="AI25" s="357"/>
      <c r="AJ25" s="357"/>
      <c r="AK25" s="357"/>
      <c r="AL25" s="357"/>
      <c r="AM25" s="357"/>
      <c r="AN25" s="357"/>
      <c r="AO25" s="357"/>
      <c r="AP25" s="357"/>
      <c r="AQ25" s="357"/>
      <c r="AR25" s="357"/>
      <c r="AS25" s="357"/>
      <c r="AT25" s="357"/>
      <c r="AU25" s="357"/>
      <c r="AV25" s="357"/>
      <c r="AW25" s="357"/>
      <c r="AX25" s="357"/>
      <c r="AY25" s="357"/>
      <c r="AZ25" s="357"/>
      <c r="BA25" s="357"/>
      <c r="BB25" s="357"/>
      <c r="BC25" s="357"/>
      <c r="BD25" s="357"/>
      <c r="BE25" s="357"/>
      <c r="BF25" s="357"/>
      <c r="BG25" s="357"/>
      <c r="BH25" s="357"/>
      <c r="BI25" s="357"/>
      <c r="BJ25" s="357"/>
      <c r="BK25" s="357"/>
      <c r="BL25" s="358"/>
      <c r="BM25" s="356"/>
      <c r="BN25" s="357"/>
      <c r="BO25" s="357"/>
      <c r="BP25" s="357"/>
      <c r="BQ25" s="357"/>
      <c r="BR25" s="357"/>
      <c r="BS25" s="357"/>
      <c r="BT25" s="357"/>
      <c r="BU25" s="357"/>
      <c r="BV25" s="357"/>
      <c r="BW25" s="357"/>
      <c r="BX25" s="357"/>
      <c r="BY25" s="357"/>
      <c r="BZ25" s="357"/>
      <c r="CA25" s="357"/>
      <c r="CB25" s="357"/>
      <c r="CC25" s="357"/>
      <c r="CD25" s="357"/>
      <c r="CE25" s="357"/>
      <c r="CF25" s="357"/>
      <c r="CG25" s="357"/>
      <c r="CH25" s="357"/>
      <c r="CI25" s="357"/>
      <c r="CJ25" s="357"/>
      <c r="CK25" s="357"/>
      <c r="CL25" s="357"/>
      <c r="CM25" s="357"/>
      <c r="CN25" s="357"/>
      <c r="CO25" s="357"/>
      <c r="CP25" s="358"/>
      <c r="CQ25" s="117"/>
      <c r="CR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17"/>
      <c r="IH25" s="117"/>
      <c r="II25" s="117"/>
      <c r="IJ25" s="117"/>
      <c r="IK25" s="117"/>
      <c r="IL25" s="117"/>
      <c r="IM25" s="117"/>
      <c r="IN25" s="117"/>
      <c r="IO25" s="117"/>
      <c r="IP25" s="117"/>
      <c r="IQ25" s="117"/>
      <c r="IR25" s="117"/>
      <c r="IS25" s="117"/>
      <c r="IT25" s="117"/>
      <c r="IU25" s="117"/>
      <c r="IV25" s="117"/>
      <c r="IW25" s="117"/>
      <c r="IX25" s="117"/>
      <c r="IY25" s="117"/>
      <c r="IZ25" s="117"/>
      <c r="JA25" s="117"/>
      <c r="JB25" s="117"/>
      <c r="JC25" s="117"/>
      <c r="JD25" s="117"/>
      <c r="JE25" s="117"/>
      <c r="JF25" s="117"/>
      <c r="JG25" s="117"/>
      <c r="JH25" s="117"/>
      <c r="JI25" s="117"/>
      <c r="JJ25" s="117"/>
      <c r="JK25" s="117"/>
      <c r="JL25" s="117"/>
      <c r="JM25" s="117"/>
      <c r="JN25" s="117"/>
      <c r="JO25" s="117"/>
      <c r="JP25" s="117"/>
      <c r="JQ25" s="117"/>
      <c r="JR25" s="117"/>
      <c r="JS25" s="117"/>
      <c r="JT25" s="117"/>
      <c r="JU25" s="117"/>
      <c r="JV25" s="117"/>
      <c r="JW25" s="117"/>
      <c r="JX25" s="117"/>
      <c r="JY25" s="117"/>
      <c r="JZ25" s="117"/>
      <c r="KA25" s="117"/>
      <c r="KB25" s="117"/>
      <c r="KC25" s="117"/>
      <c r="KD25" s="117"/>
      <c r="KE25" s="117"/>
      <c r="KF25" s="117"/>
      <c r="KG25" s="117"/>
      <c r="KH25" s="117"/>
      <c r="KI25" s="117"/>
      <c r="KJ25" s="117"/>
      <c r="KK25" s="117"/>
      <c r="KL25" s="117"/>
      <c r="KM25" s="117"/>
      <c r="KN25" s="117"/>
      <c r="KO25" s="117"/>
      <c r="KP25" s="117"/>
      <c r="KQ25" s="117"/>
      <c r="KR25" s="117"/>
      <c r="KS25" s="117"/>
      <c r="KT25" s="117"/>
      <c r="KU25" s="117"/>
      <c r="KV25" s="117"/>
      <c r="KW25" s="117"/>
      <c r="KX25" s="117"/>
      <c r="KY25" s="117"/>
      <c r="KZ25" s="117"/>
      <c r="LA25" s="117"/>
      <c r="LB25" s="117"/>
      <c r="LC25" s="117"/>
      <c r="LD25" s="117"/>
      <c r="LE25" s="117"/>
      <c r="LF25" s="117"/>
      <c r="LG25" s="117"/>
      <c r="LH25" s="117"/>
      <c r="LI25" s="117"/>
      <c r="LJ25" s="117"/>
      <c r="LK25" s="117"/>
      <c r="LL25" s="117"/>
      <c r="LM25" s="117"/>
      <c r="LN25" s="117"/>
      <c r="LO25" s="117"/>
      <c r="LP25" s="117"/>
      <c r="LQ25" s="117"/>
      <c r="LR25" s="117"/>
      <c r="LS25" s="117"/>
      <c r="LT25" s="117"/>
      <c r="LU25" s="117"/>
      <c r="LV25" s="117"/>
      <c r="LW25" s="117"/>
      <c r="LX25" s="117"/>
      <c r="LY25" s="117"/>
      <c r="LZ25" s="117"/>
      <c r="MA25" s="117"/>
      <c r="MB25" s="117"/>
      <c r="MC25" s="117"/>
      <c r="MD25" s="117"/>
      <c r="ME25" s="117"/>
      <c r="MF25" s="117"/>
      <c r="MG25" s="117"/>
      <c r="MH25" s="117"/>
      <c r="MI25" s="117"/>
      <c r="MJ25" s="117"/>
      <c r="MK25" s="117"/>
      <c r="ML25" s="117"/>
      <c r="MM25" s="117"/>
      <c r="MN25" s="117"/>
      <c r="MO25" s="117"/>
      <c r="MP25" s="117"/>
      <c r="MQ25" s="117"/>
      <c r="MR25" s="117"/>
      <c r="MS25" s="117"/>
    </row>
    <row r="26" spans="1:357" s="114" customFormat="1" ht="24" customHeight="1" x14ac:dyDescent="0.15">
      <c r="B26" s="350" t="s">
        <v>282</v>
      </c>
      <c r="C26" s="356"/>
      <c r="D26" s="357"/>
      <c r="E26" s="357"/>
      <c r="F26" s="357"/>
      <c r="G26" s="357"/>
      <c r="H26" s="357"/>
      <c r="I26" s="357"/>
      <c r="J26" s="357"/>
      <c r="K26" s="357"/>
      <c r="L26" s="357"/>
      <c r="M26" s="357"/>
      <c r="N26" s="357"/>
      <c r="O26" s="357"/>
      <c r="P26" s="357"/>
      <c r="Q26" s="357"/>
      <c r="R26" s="357"/>
      <c r="S26" s="357"/>
      <c r="T26" s="357"/>
      <c r="U26" s="357"/>
      <c r="V26" s="357"/>
      <c r="W26" s="357"/>
      <c r="X26" s="357"/>
      <c r="Y26" s="357"/>
      <c r="Z26" s="357"/>
      <c r="AA26" s="357"/>
      <c r="AB26" s="357"/>
      <c r="AC26" s="357"/>
      <c r="AD26" s="357"/>
      <c r="AE26" s="357"/>
      <c r="AF26" s="357"/>
      <c r="AG26" s="372"/>
      <c r="AH26" s="356"/>
      <c r="AI26" s="357"/>
      <c r="AJ26" s="357"/>
      <c r="AK26" s="357"/>
      <c r="AL26" s="357"/>
      <c r="AM26" s="357"/>
      <c r="AN26" s="357"/>
      <c r="AO26" s="357"/>
      <c r="AP26" s="357"/>
      <c r="AQ26" s="357"/>
      <c r="AR26" s="357"/>
      <c r="AS26" s="357"/>
      <c r="AT26" s="357"/>
      <c r="AU26" s="357"/>
      <c r="AV26" s="357"/>
      <c r="AW26" s="357"/>
      <c r="AX26" s="357"/>
      <c r="AY26" s="357"/>
      <c r="AZ26" s="357"/>
      <c r="BA26" s="357"/>
      <c r="BB26" s="357"/>
      <c r="BC26" s="357"/>
      <c r="BD26" s="357"/>
      <c r="BE26" s="357"/>
      <c r="BF26" s="357"/>
      <c r="BG26" s="357"/>
      <c r="BH26" s="357"/>
      <c r="BI26" s="357"/>
      <c r="BJ26" s="357"/>
      <c r="BK26" s="357"/>
      <c r="BL26" s="358"/>
      <c r="BM26" s="356"/>
      <c r="BN26" s="357"/>
      <c r="BO26" s="357"/>
      <c r="BP26" s="357"/>
      <c r="BQ26" s="357"/>
      <c r="BR26" s="357"/>
      <c r="BS26" s="357"/>
      <c r="BT26" s="357"/>
      <c r="BU26" s="357"/>
      <c r="BV26" s="357"/>
      <c r="BW26" s="357"/>
      <c r="BX26" s="357"/>
      <c r="BY26" s="357"/>
      <c r="BZ26" s="357"/>
      <c r="CA26" s="357"/>
      <c r="CB26" s="357"/>
      <c r="CC26" s="357"/>
      <c r="CD26" s="357"/>
      <c r="CE26" s="357"/>
      <c r="CF26" s="357"/>
      <c r="CG26" s="357"/>
      <c r="CH26" s="357"/>
      <c r="CI26" s="357"/>
      <c r="CJ26" s="357"/>
      <c r="CK26" s="357"/>
      <c r="CL26" s="357"/>
      <c r="CM26" s="357"/>
      <c r="CN26" s="357"/>
      <c r="CO26" s="357"/>
      <c r="CP26" s="358"/>
      <c r="CQ26" s="117"/>
      <c r="CR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17"/>
      <c r="JF26" s="117"/>
      <c r="JG26" s="117"/>
      <c r="JH26" s="117"/>
      <c r="JI26" s="117"/>
      <c r="JJ26" s="117"/>
      <c r="JK26" s="117"/>
      <c r="JL26" s="117"/>
      <c r="JM26" s="117"/>
      <c r="JN26" s="117"/>
      <c r="JO26" s="117"/>
      <c r="JP26" s="117"/>
      <c r="JQ26" s="117"/>
      <c r="JR26" s="117"/>
      <c r="JS26" s="117"/>
      <c r="JT26" s="117"/>
      <c r="JU26" s="117"/>
      <c r="JV26" s="117"/>
      <c r="JW26" s="117"/>
      <c r="JX26" s="117"/>
      <c r="JY26" s="117"/>
      <c r="JZ26" s="117"/>
      <c r="KA26" s="117"/>
      <c r="KB26" s="117"/>
      <c r="KC26" s="117"/>
      <c r="KD26" s="117"/>
      <c r="KE26" s="117"/>
      <c r="KF26" s="117"/>
      <c r="KG26" s="117"/>
      <c r="KH26" s="117"/>
      <c r="KI26" s="117"/>
      <c r="KJ26" s="117"/>
      <c r="KK26" s="117"/>
      <c r="KL26" s="117"/>
      <c r="KM26" s="117"/>
      <c r="KN26" s="117"/>
      <c r="KO26" s="117"/>
      <c r="KP26" s="117"/>
      <c r="KQ26" s="117"/>
      <c r="KR26" s="117"/>
      <c r="KS26" s="117"/>
      <c r="KT26" s="117"/>
      <c r="KU26" s="117"/>
      <c r="KV26" s="117"/>
      <c r="KW26" s="117"/>
      <c r="KX26" s="117"/>
      <c r="KY26" s="117"/>
      <c r="KZ26" s="117"/>
      <c r="LA26" s="117"/>
      <c r="LB26" s="117"/>
      <c r="LC26" s="117"/>
      <c r="LD26" s="117"/>
      <c r="LE26" s="117"/>
      <c r="LF26" s="117"/>
      <c r="LG26" s="117"/>
      <c r="LH26" s="117"/>
      <c r="LI26" s="117"/>
      <c r="LJ26" s="117"/>
      <c r="LK26" s="117"/>
      <c r="LL26" s="117"/>
      <c r="LM26" s="117"/>
      <c r="LN26" s="117"/>
      <c r="LO26" s="117"/>
      <c r="LP26" s="117"/>
      <c r="LQ26" s="117"/>
      <c r="LR26" s="117"/>
      <c r="LS26" s="117"/>
      <c r="LT26" s="117"/>
      <c r="LU26" s="117"/>
      <c r="LV26" s="117"/>
      <c r="LW26" s="117"/>
      <c r="LX26" s="117"/>
      <c r="LY26" s="117"/>
      <c r="LZ26" s="117"/>
      <c r="MA26" s="117"/>
      <c r="MB26" s="117"/>
      <c r="MC26" s="117"/>
      <c r="MD26" s="117"/>
      <c r="ME26" s="117"/>
      <c r="MF26" s="117"/>
      <c r="MG26" s="117"/>
      <c r="MH26" s="117"/>
      <c r="MI26" s="117"/>
      <c r="MJ26" s="117"/>
      <c r="MK26" s="117"/>
      <c r="ML26" s="117"/>
      <c r="MM26" s="117"/>
      <c r="MN26" s="117"/>
      <c r="MO26" s="117"/>
      <c r="MP26" s="117"/>
      <c r="MQ26" s="117"/>
      <c r="MR26" s="117"/>
      <c r="MS26" s="117"/>
    </row>
    <row r="27" spans="1:357" s="114" customFormat="1" ht="24" customHeight="1" x14ac:dyDescent="0.15">
      <c r="B27" s="350" t="s">
        <v>283</v>
      </c>
      <c r="C27" s="356"/>
      <c r="D27" s="357"/>
      <c r="E27" s="357"/>
      <c r="F27" s="357"/>
      <c r="G27" s="357"/>
      <c r="H27" s="357"/>
      <c r="I27" s="357"/>
      <c r="J27" s="357"/>
      <c r="K27" s="357"/>
      <c r="L27" s="357"/>
      <c r="M27" s="357"/>
      <c r="N27" s="357"/>
      <c r="O27" s="357"/>
      <c r="P27" s="357"/>
      <c r="Q27" s="357"/>
      <c r="R27" s="357"/>
      <c r="S27" s="357"/>
      <c r="T27" s="357"/>
      <c r="U27" s="357"/>
      <c r="V27" s="357"/>
      <c r="W27" s="357"/>
      <c r="X27" s="357"/>
      <c r="Y27" s="357"/>
      <c r="Z27" s="357"/>
      <c r="AA27" s="357"/>
      <c r="AB27" s="357"/>
      <c r="AC27" s="357"/>
      <c r="AD27" s="357"/>
      <c r="AE27" s="357"/>
      <c r="AF27" s="357"/>
      <c r="AG27" s="372"/>
      <c r="AH27" s="356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357"/>
      <c r="BC27" s="357"/>
      <c r="BD27" s="357"/>
      <c r="BE27" s="357"/>
      <c r="BF27" s="357"/>
      <c r="BG27" s="357"/>
      <c r="BH27" s="357"/>
      <c r="BI27" s="357"/>
      <c r="BJ27" s="357"/>
      <c r="BK27" s="357"/>
      <c r="BL27" s="358"/>
      <c r="BM27" s="356"/>
      <c r="BN27" s="357"/>
      <c r="BO27" s="357"/>
      <c r="BP27" s="357"/>
      <c r="BQ27" s="357"/>
      <c r="BR27" s="357"/>
      <c r="BS27" s="357"/>
      <c r="BT27" s="357"/>
      <c r="BU27" s="357"/>
      <c r="BV27" s="357"/>
      <c r="BW27" s="357"/>
      <c r="BX27" s="357"/>
      <c r="BY27" s="357"/>
      <c r="BZ27" s="357"/>
      <c r="CA27" s="357"/>
      <c r="CB27" s="357"/>
      <c r="CC27" s="357"/>
      <c r="CD27" s="357"/>
      <c r="CE27" s="357"/>
      <c r="CF27" s="357"/>
      <c r="CG27" s="357"/>
      <c r="CH27" s="357"/>
      <c r="CI27" s="357"/>
      <c r="CJ27" s="357"/>
      <c r="CK27" s="357"/>
      <c r="CL27" s="357"/>
      <c r="CM27" s="357"/>
      <c r="CN27" s="357"/>
      <c r="CO27" s="357"/>
      <c r="CP27" s="358"/>
      <c r="CQ27" s="117"/>
      <c r="CR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17"/>
      <c r="JF27" s="117"/>
      <c r="JG27" s="117"/>
      <c r="JH27" s="117"/>
      <c r="JI27" s="117"/>
      <c r="JJ27" s="117"/>
      <c r="JK27" s="117"/>
      <c r="JL27" s="117"/>
      <c r="JM27" s="117"/>
      <c r="JN27" s="117"/>
      <c r="JO27" s="117"/>
      <c r="JP27" s="117"/>
      <c r="JQ27" s="117"/>
      <c r="JR27" s="117"/>
      <c r="JS27" s="117"/>
      <c r="JT27" s="117"/>
      <c r="JU27" s="117"/>
      <c r="JV27" s="117"/>
      <c r="JW27" s="117"/>
      <c r="JX27" s="117"/>
      <c r="JY27" s="117"/>
      <c r="JZ27" s="117"/>
      <c r="KA27" s="117"/>
      <c r="KB27" s="117"/>
      <c r="KC27" s="117"/>
      <c r="KD27" s="117"/>
      <c r="KE27" s="117"/>
      <c r="KF27" s="117"/>
      <c r="KG27" s="117"/>
      <c r="KH27" s="117"/>
      <c r="KI27" s="117"/>
      <c r="KJ27" s="117"/>
      <c r="KK27" s="117"/>
      <c r="KL27" s="117"/>
      <c r="KM27" s="117"/>
      <c r="KN27" s="117"/>
      <c r="KO27" s="117"/>
      <c r="KP27" s="117"/>
      <c r="KQ27" s="117"/>
      <c r="KR27" s="117"/>
      <c r="KS27" s="117"/>
      <c r="KT27" s="117"/>
      <c r="KU27" s="117"/>
      <c r="KV27" s="117"/>
      <c r="KW27" s="117"/>
      <c r="KX27" s="117"/>
      <c r="KY27" s="117"/>
      <c r="KZ27" s="117"/>
      <c r="LA27" s="117"/>
      <c r="LB27" s="117"/>
      <c r="LC27" s="117"/>
      <c r="LD27" s="117"/>
      <c r="LE27" s="117"/>
      <c r="LF27" s="117"/>
      <c r="LG27" s="117"/>
      <c r="LH27" s="117"/>
      <c r="LI27" s="117"/>
      <c r="LJ27" s="117"/>
      <c r="LK27" s="117"/>
      <c r="LL27" s="117"/>
      <c r="LM27" s="117"/>
      <c r="LN27" s="117"/>
      <c r="LO27" s="117"/>
      <c r="LP27" s="117"/>
      <c r="LQ27" s="117"/>
      <c r="LR27" s="117"/>
      <c r="LS27" s="117"/>
      <c r="LT27" s="117"/>
      <c r="LU27" s="117"/>
      <c r="LV27" s="117"/>
      <c r="LW27" s="117"/>
      <c r="LX27" s="117"/>
      <c r="LY27" s="117"/>
      <c r="LZ27" s="117"/>
      <c r="MA27" s="117"/>
      <c r="MB27" s="117"/>
      <c r="MC27" s="117"/>
      <c r="MD27" s="117"/>
      <c r="ME27" s="117"/>
      <c r="MF27" s="117"/>
      <c r="MG27" s="117"/>
      <c r="MH27" s="117"/>
      <c r="MI27" s="117"/>
      <c r="MJ27" s="117"/>
      <c r="MK27" s="117"/>
      <c r="ML27" s="117"/>
      <c r="MM27" s="117"/>
      <c r="MN27" s="117"/>
      <c r="MO27" s="117"/>
      <c r="MP27" s="117"/>
      <c r="MQ27" s="117"/>
      <c r="MR27" s="117"/>
      <c r="MS27" s="117"/>
    </row>
    <row r="28" spans="1:357" s="114" customFormat="1" ht="24" customHeight="1" x14ac:dyDescent="0.15">
      <c r="B28" s="351" t="s">
        <v>284</v>
      </c>
      <c r="C28" s="359"/>
      <c r="D28" s="360"/>
      <c r="E28" s="360"/>
      <c r="F28" s="360"/>
      <c r="G28" s="360"/>
      <c r="H28" s="360"/>
      <c r="I28" s="360"/>
      <c r="J28" s="360">
        <v>1</v>
      </c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0"/>
      <c r="W28" s="360"/>
      <c r="X28" s="360"/>
      <c r="Y28" s="360"/>
      <c r="Z28" s="360"/>
      <c r="AA28" s="360"/>
      <c r="AB28" s="360"/>
      <c r="AC28" s="360"/>
      <c r="AD28" s="360"/>
      <c r="AE28" s="360"/>
      <c r="AF28" s="360"/>
      <c r="AG28" s="373"/>
      <c r="AH28" s="359"/>
      <c r="AI28" s="360"/>
      <c r="AJ28" s="360"/>
      <c r="AK28" s="360"/>
      <c r="AL28" s="360"/>
      <c r="AM28" s="360"/>
      <c r="AN28" s="360"/>
      <c r="AO28" s="360"/>
      <c r="AP28" s="360"/>
      <c r="AQ28" s="360"/>
      <c r="AR28" s="360"/>
      <c r="AS28" s="360"/>
      <c r="AT28" s="360"/>
      <c r="AU28" s="360"/>
      <c r="AV28" s="360"/>
      <c r="AW28" s="360"/>
      <c r="AX28" s="360"/>
      <c r="AY28" s="360"/>
      <c r="AZ28" s="360"/>
      <c r="BA28" s="360"/>
      <c r="BB28" s="360"/>
      <c r="BC28" s="360"/>
      <c r="BD28" s="360"/>
      <c r="BE28" s="360"/>
      <c r="BF28" s="360"/>
      <c r="BG28" s="360"/>
      <c r="BH28" s="360"/>
      <c r="BI28" s="360"/>
      <c r="BJ28" s="360"/>
      <c r="BK28" s="360"/>
      <c r="BL28" s="361"/>
      <c r="BM28" s="359"/>
      <c r="BN28" s="360"/>
      <c r="BO28" s="360"/>
      <c r="BP28" s="360"/>
      <c r="BQ28" s="360"/>
      <c r="BR28" s="360"/>
      <c r="BS28" s="360"/>
      <c r="BT28" s="360"/>
      <c r="BU28" s="360"/>
      <c r="BV28" s="360"/>
      <c r="BW28" s="360"/>
      <c r="BX28" s="360"/>
      <c r="BY28" s="360"/>
      <c r="BZ28" s="360"/>
      <c r="CA28" s="360"/>
      <c r="CB28" s="360"/>
      <c r="CC28" s="360"/>
      <c r="CD28" s="360"/>
      <c r="CE28" s="360"/>
      <c r="CF28" s="360"/>
      <c r="CG28" s="360"/>
      <c r="CH28" s="360"/>
      <c r="CI28" s="360"/>
      <c r="CJ28" s="360"/>
      <c r="CK28" s="360"/>
      <c r="CL28" s="360"/>
      <c r="CM28" s="360"/>
      <c r="CN28" s="360"/>
      <c r="CO28" s="360"/>
      <c r="CP28" s="361"/>
      <c r="CQ28" s="117"/>
      <c r="CR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  <c r="IW28" s="117"/>
      <c r="IX28" s="117"/>
      <c r="IY28" s="117"/>
      <c r="IZ28" s="117"/>
      <c r="JA28" s="117"/>
      <c r="JB28" s="117"/>
      <c r="JC28" s="117"/>
      <c r="JD28" s="117"/>
      <c r="JE28" s="117"/>
      <c r="JF28" s="117"/>
      <c r="JG28" s="117"/>
      <c r="JH28" s="117"/>
      <c r="JI28" s="117"/>
      <c r="JJ28" s="117"/>
      <c r="JK28" s="117"/>
      <c r="JL28" s="117"/>
      <c r="JM28" s="117"/>
      <c r="JN28" s="117"/>
      <c r="JO28" s="117"/>
      <c r="JP28" s="117"/>
      <c r="JQ28" s="117"/>
      <c r="JR28" s="117"/>
      <c r="JS28" s="117"/>
      <c r="JT28" s="117"/>
      <c r="JU28" s="117"/>
      <c r="JV28" s="117"/>
      <c r="JW28" s="117"/>
      <c r="JX28" s="117"/>
      <c r="JY28" s="117"/>
      <c r="JZ28" s="117"/>
      <c r="KA28" s="117"/>
      <c r="KB28" s="117"/>
      <c r="KC28" s="117"/>
      <c r="KD28" s="117"/>
      <c r="KE28" s="117"/>
      <c r="KF28" s="117"/>
      <c r="KG28" s="117"/>
      <c r="KH28" s="117"/>
      <c r="KI28" s="117"/>
      <c r="KJ28" s="117"/>
      <c r="KK28" s="117"/>
      <c r="KL28" s="117"/>
      <c r="KM28" s="117"/>
      <c r="KN28" s="117"/>
      <c r="KO28" s="117"/>
      <c r="KP28" s="117"/>
      <c r="KQ28" s="117"/>
      <c r="KR28" s="117"/>
      <c r="KS28" s="117"/>
      <c r="KT28" s="117"/>
      <c r="KU28" s="117"/>
      <c r="KV28" s="117"/>
      <c r="KW28" s="117"/>
      <c r="KX28" s="117"/>
      <c r="KY28" s="117"/>
      <c r="KZ28" s="117"/>
      <c r="LA28" s="117"/>
      <c r="LB28" s="117"/>
      <c r="LC28" s="117"/>
      <c r="LD28" s="117"/>
      <c r="LE28" s="117"/>
      <c r="LF28" s="117"/>
      <c r="LG28" s="117"/>
      <c r="LH28" s="117"/>
      <c r="LI28" s="117"/>
      <c r="LJ28" s="117"/>
      <c r="LK28" s="117"/>
      <c r="LL28" s="117"/>
      <c r="LM28" s="117"/>
      <c r="LN28" s="117"/>
      <c r="LO28" s="117"/>
      <c r="LP28" s="117"/>
      <c r="LQ28" s="117"/>
      <c r="LR28" s="117"/>
      <c r="LS28" s="117"/>
      <c r="LT28" s="117"/>
      <c r="LU28" s="117"/>
      <c r="LV28" s="117"/>
      <c r="LW28" s="117"/>
      <c r="LX28" s="117"/>
      <c r="LY28" s="117"/>
      <c r="LZ28" s="117"/>
      <c r="MA28" s="117"/>
      <c r="MB28" s="117"/>
      <c r="MC28" s="117"/>
      <c r="MD28" s="117"/>
      <c r="ME28" s="117"/>
      <c r="MF28" s="117"/>
      <c r="MG28" s="117"/>
      <c r="MH28" s="117"/>
      <c r="MI28" s="117"/>
      <c r="MJ28" s="117"/>
      <c r="MK28" s="117"/>
      <c r="ML28" s="117"/>
      <c r="MM28" s="117"/>
      <c r="MN28" s="117"/>
      <c r="MO28" s="117"/>
      <c r="MP28" s="117"/>
      <c r="MQ28" s="117"/>
      <c r="MR28" s="117"/>
      <c r="MS28" s="117"/>
    </row>
    <row r="29" spans="1:357" s="124" customFormat="1" ht="24" customHeight="1" x14ac:dyDescent="0.15">
      <c r="B29" s="352" t="s">
        <v>306</v>
      </c>
      <c r="C29" s="121">
        <f t="shared" ref="C29:BN29" si="2">SUM(C19:C28)</f>
        <v>0</v>
      </c>
      <c r="D29" s="122">
        <f t="shared" si="2"/>
        <v>0</v>
      </c>
      <c r="E29" s="122">
        <f t="shared" si="2"/>
        <v>0</v>
      </c>
      <c r="F29" s="122">
        <f t="shared" si="2"/>
        <v>0</v>
      </c>
      <c r="G29" s="122">
        <f t="shared" si="2"/>
        <v>0</v>
      </c>
      <c r="H29" s="122">
        <f t="shared" si="2"/>
        <v>0</v>
      </c>
      <c r="I29" s="122">
        <f t="shared" si="2"/>
        <v>0</v>
      </c>
      <c r="J29" s="122">
        <f t="shared" si="2"/>
        <v>1</v>
      </c>
      <c r="K29" s="122">
        <f t="shared" si="2"/>
        <v>0</v>
      </c>
      <c r="L29" s="122">
        <f t="shared" si="2"/>
        <v>0</v>
      </c>
      <c r="M29" s="122">
        <f t="shared" si="2"/>
        <v>0</v>
      </c>
      <c r="N29" s="122">
        <f t="shared" si="2"/>
        <v>0</v>
      </c>
      <c r="O29" s="122">
        <f t="shared" si="2"/>
        <v>0</v>
      </c>
      <c r="P29" s="122">
        <f t="shared" si="2"/>
        <v>0</v>
      </c>
      <c r="Q29" s="122">
        <f t="shared" si="2"/>
        <v>0</v>
      </c>
      <c r="R29" s="122">
        <f t="shared" si="2"/>
        <v>0</v>
      </c>
      <c r="S29" s="122">
        <f t="shared" si="2"/>
        <v>0</v>
      </c>
      <c r="T29" s="122">
        <f t="shared" si="2"/>
        <v>0</v>
      </c>
      <c r="U29" s="122">
        <f t="shared" si="2"/>
        <v>0</v>
      </c>
      <c r="V29" s="122">
        <f t="shared" si="2"/>
        <v>0</v>
      </c>
      <c r="W29" s="122">
        <f t="shared" si="2"/>
        <v>0</v>
      </c>
      <c r="X29" s="122">
        <f t="shared" si="2"/>
        <v>0</v>
      </c>
      <c r="Y29" s="122">
        <f t="shared" si="2"/>
        <v>0</v>
      </c>
      <c r="Z29" s="122">
        <f t="shared" si="2"/>
        <v>0</v>
      </c>
      <c r="AA29" s="122">
        <f t="shared" si="2"/>
        <v>0</v>
      </c>
      <c r="AB29" s="122">
        <f t="shared" si="2"/>
        <v>0</v>
      </c>
      <c r="AC29" s="122">
        <f t="shared" si="2"/>
        <v>0</v>
      </c>
      <c r="AD29" s="122">
        <f t="shared" si="2"/>
        <v>0</v>
      </c>
      <c r="AE29" s="122">
        <f t="shared" si="2"/>
        <v>0</v>
      </c>
      <c r="AF29" s="122">
        <f t="shared" si="2"/>
        <v>0</v>
      </c>
      <c r="AG29" s="135">
        <f t="shared" si="2"/>
        <v>0</v>
      </c>
      <c r="AH29" s="121">
        <f t="shared" si="2"/>
        <v>0</v>
      </c>
      <c r="AI29" s="122">
        <f t="shared" si="2"/>
        <v>0</v>
      </c>
      <c r="AJ29" s="122">
        <f t="shared" si="2"/>
        <v>0</v>
      </c>
      <c r="AK29" s="122">
        <f t="shared" si="2"/>
        <v>0</v>
      </c>
      <c r="AL29" s="122">
        <f t="shared" si="2"/>
        <v>0</v>
      </c>
      <c r="AM29" s="122">
        <f t="shared" si="2"/>
        <v>0</v>
      </c>
      <c r="AN29" s="122">
        <f t="shared" si="2"/>
        <v>0</v>
      </c>
      <c r="AO29" s="122">
        <f t="shared" si="2"/>
        <v>0</v>
      </c>
      <c r="AP29" s="122">
        <f t="shared" si="2"/>
        <v>0</v>
      </c>
      <c r="AQ29" s="122">
        <f t="shared" si="2"/>
        <v>0</v>
      </c>
      <c r="AR29" s="122">
        <f t="shared" si="2"/>
        <v>0</v>
      </c>
      <c r="AS29" s="122">
        <f>SUM(AS19:AS28)</f>
        <v>0</v>
      </c>
      <c r="AT29" s="122">
        <f t="shared" si="2"/>
        <v>0</v>
      </c>
      <c r="AU29" s="122">
        <f t="shared" si="2"/>
        <v>0</v>
      </c>
      <c r="AV29" s="122">
        <f t="shared" si="2"/>
        <v>0</v>
      </c>
      <c r="AW29" s="122">
        <f t="shared" si="2"/>
        <v>0</v>
      </c>
      <c r="AX29" s="122">
        <f t="shared" si="2"/>
        <v>0</v>
      </c>
      <c r="AY29" s="122">
        <f t="shared" si="2"/>
        <v>0</v>
      </c>
      <c r="AZ29" s="122">
        <f t="shared" si="2"/>
        <v>0</v>
      </c>
      <c r="BA29" s="122">
        <f t="shared" si="2"/>
        <v>0</v>
      </c>
      <c r="BB29" s="122">
        <f t="shared" si="2"/>
        <v>0</v>
      </c>
      <c r="BC29" s="122">
        <f t="shared" si="2"/>
        <v>0</v>
      </c>
      <c r="BD29" s="122">
        <f t="shared" si="2"/>
        <v>0</v>
      </c>
      <c r="BE29" s="122">
        <f t="shared" si="2"/>
        <v>0</v>
      </c>
      <c r="BF29" s="122">
        <f t="shared" si="2"/>
        <v>1</v>
      </c>
      <c r="BG29" s="122">
        <f t="shared" si="2"/>
        <v>0</v>
      </c>
      <c r="BH29" s="122">
        <f t="shared" si="2"/>
        <v>0</v>
      </c>
      <c r="BI29" s="122">
        <f t="shared" si="2"/>
        <v>0</v>
      </c>
      <c r="BJ29" s="122">
        <f t="shared" si="2"/>
        <v>0</v>
      </c>
      <c r="BK29" s="122">
        <f t="shared" si="2"/>
        <v>0</v>
      </c>
      <c r="BL29" s="123">
        <f t="shared" si="2"/>
        <v>0</v>
      </c>
      <c r="BM29" s="121">
        <f t="shared" si="2"/>
        <v>0</v>
      </c>
      <c r="BN29" s="122">
        <f t="shared" si="2"/>
        <v>0</v>
      </c>
      <c r="BO29" s="122">
        <f t="shared" ref="BO29:CP29" si="3">SUM(BO19:BO28)</f>
        <v>0</v>
      </c>
      <c r="BP29" s="122">
        <f t="shared" si="3"/>
        <v>0</v>
      </c>
      <c r="BQ29" s="122">
        <f t="shared" si="3"/>
        <v>0</v>
      </c>
      <c r="BR29" s="122">
        <f t="shared" si="3"/>
        <v>0</v>
      </c>
      <c r="BS29" s="122">
        <f t="shared" si="3"/>
        <v>0</v>
      </c>
      <c r="BT29" s="122">
        <f t="shared" si="3"/>
        <v>0</v>
      </c>
      <c r="BU29" s="122">
        <f t="shared" si="3"/>
        <v>0</v>
      </c>
      <c r="BV29" s="122">
        <f t="shared" si="3"/>
        <v>0</v>
      </c>
      <c r="BW29" s="122">
        <f t="shared" si="3"/>
        <v>0</v>
      </c>
      <c r="BX29" s="122">
        <f t="shared" si="3"/>
        <v>0</v>
      </c>
      <c r="BY29" s="122">
        <f t="shared" si="3"/>
        <v>0</v>
      </c>
      <c r="BZ29" s="122">
        <f t="shared" si="3"/>
        <v>0</v>
      </c>
      <c r="CA29" s="122">
        <f t="shared" si="3"/>
        <v>0</v>
      </c>
      <c r="CB29" s="122">
        <f t="shared" si="3"/>
        <v>0</v>
      </c>
      <c r="CC29" s="122">
        <f t="shared" si="3"/>
        <v>0</v>
      </c>
      <c r="CD29" s="122">
        <f t="shared" si="3"/>
        <v>0</v>
      </c>
      <c r="CE29" s="122">
        <f t="shared" si="3"/>
        <v>0</v>
      </c>
      <c r="CF29" s="122">
        <f t="shared" si="3"/>
        <v>0</v>
      </c>
      <c r="CG29" s="122">
        <f t="shared" si="3"/>
        <v>0</v>
      </c>
      <c r="CH29" s="122">
        <f t="shared" si="3"/>
        <v>0</v>
      </c>
      <c r="CI29" s="122">
        <f t="shared" si="3"/>
        <v>0</v>
      </c>
      <c r="CJ29" s="122">
        <f t="shared" si="3"/>
        <v>0</v>
      </c>
      <c r="CK29" s="122">
        <f t="shared" si="3"/>
        <v>0</v>
      </c>
      <c r="CL29" s="122">
        <f t="shared" si="3"/>
        <v>0</v>
      </c>
      <c r="CM29" s="122">
        <f t="shared" si="3"/>
        <v>0</v>
      </c>
      <c r="CN29" s="122">
        <f t="shared" si="3"/>
        <v>0</v>
      </c>
      <c r="CO29" s="122">
        <f t="shared" si="3"/>
        <v>0</v>
      </c>
      <c r="CP29" s="123">
        <f t="shared" si="3"/>
        <v>0</v>
      </c>
    </row>
    <row r="30" spans="1:357" ht="24" customHeight="1" x14ac:dyDescent="0.15">
      <c r="B30" s="130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18"/>
      <c r="CR30" s="118"/>
      <c r="CW30" s="118"/>
      <c r="CX30" s="118"/>
      <c r="CY30" s="118"/>
      <c r="CZ30" s="118"/>
      <c r="DA30" s="118"/>
      <c r="DB30" s="118"/>
      <c r="DC30" s="118"/>
      <c r="DD30" s="118"/>
      <c r="DE30" s="118"/>
      <c r="DF30" s="118"/>
      <c r="DG30" s="118"/>
      <c r="DH30" s="118"/>
      <c r="DI30" s="118"/>
      <c r="DJ30" s="118"/>
      <c r="DK30" s="118"/>
      <c r="DL30" s="118"/>
      <c r="DM30" s="118"/>
      <c r="DN30" s="118"/>
      <c r="DO30" s="118"/>
      <c r="DP30" s="118"/>
      <c r="DQ30" s="118"/>
      <c r="DR30" s="118"/>
      <c r="DS30" s="118"/>
      <c r="DT30" s="118"/>
      <c r="DU30" s="118"/>
      <c r="DV30" s="118"/>
      <c r="DW30" s="118"/>
      <c r="DX30" s="118"/>
      <c r="DY30" s="118"/>
      <c r="DZ30" s="118"/>
      <c r="EA30" s="118"/>
      <c r="EB30" s="118"/>
      <c r="EC30" s="118"/>
      <c r="ED30" s="118"/>
      <c r="EE30" s="118"/>
      <c r="EF30" s="118"/>
      <c r="EG30" s="118"/>
      <c r="EH30" s="118"/>
      <c r="EI30" s="118"/>
      <c r="EJ30" s="118"/>
      <c r="EK30" s="118"/>
      <c r="EL30" s="118"/>
      <c r="EM30" s="118"/>
      <c r="EN30" s="118"/>
      <c r="EO30" s="118"/>
      <c r="EP30" s="118"/>
      <c r="EQ30" s="118"/>
      <c r="ER30" s="118"/>
      <c r="ES30" s="118"/>
      <c r="ET30" s="118"/>
      <c r="EU30" s="118"/>
      <c r="EV30" s="118"/>
      <c r="EW30" s="118"/>
      <c r="EX30" s="118"/>
      <c r="EY30" s="118"/>
      <c r="EZ30" s="118"/>
      <c r="FA30" s="118"/>
      <c r="FB30" s="118"/>
      <c r="FC30" s="118"/>
      <c r="FD30" s="118"/>
      <c r="FE30" s="118"/>
      <c r="FF30" s="118"/>
      <c r="FG30" s="118"/>
      <c r="FH30" s="118"/>
      <c r="FI30" s="118"/>
      <c r="FJ30" s="118"/>
      <c r="FK30" s="118"/>
      <c r="FL30" s="118"/>
      <c r="FM30" s="118"/>
      <c r="FN30" s="118"/>
      <c r="FO30" s="118"/>
      <c r="FP30" s="118"/>
      <c r="FQ30" s="118"/>
      <c r="FR30" s="118"/>
      <c r="FS30" s="118"/>
      <c r="FT30" s="118"/>
    </row>
    <row r="31" spans="1:357" ht="36" customHeight="1" x14ac:dyDescent="0.15">
      <c r="A31" s="104"/>
      <c r="B31" s="130"/>
      <c r="C31" s="136" t="s">
        <v>310</v>
      </c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53" t="s">
        <v>304</v>
      </c>
      <c r="X31" s="107"/>
      <c r="Y31" s="109"/>
      <c r="Z31" s="107"/>
      <c r="AA31" s="107"/>
      <c r="AB31" s="107"/>
      <c r="AC31" s="107"/>
      <c r="AD31" s="107"/>
      <c r="AE31" s="107"/>
      <c r="AF31" s="107"/>
      <c r="AG31" s="107"/>
      <c r="AH31" s="137" t="s">
        <v>311</v>
      </c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8"/>
      <c r="BL31" s="136" t="s">
        <v>312</v>
      </c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8"/>
      <c r="CQ31" s="118"/>
      <c r="CR31" s="118"/>
      <c r="CW31" s="118"/>
      <c r="CX31" s="118"/>
      <c r="CY31" s="118"/>
      <c r="CZ31" s="118"/>
      <c r="DA31" s="118"/>
      <c r="DB31" s="118"/>
      <c r="DC31" s="118"/>
      <c r="DD31" s="118"/>
      <c r="DE31" s="118"/>
      <c r="DF31" s="118"/>
      <c r="DG31" s="118"/>
      <c r="DH31" s="118"/>
      <c r="DI31" s="118"/>
      <c r="DJ31" s="118"/>
      <c r="DK31" s="118"/>
      <c r="DL31" s="118"/>
      <c r="DM31" s="118"/>
      <c r="DN31" s="118"/>
      <c r="DO31" s="118"/>
      <c r="DP31" s="118"/>
      <c r="DQ31" s="118"/>
      <c r="DR31" s="118"/>
      <c r="DS31" s="118"/>
      <c r="DT31" s="118"/>
      <c r="DU31" s="118"/>
      <c r="DV31" s="118"/>
      <c r="DW31" s="118"/>
      <c r="DX31" s="118"/>
      <c r="DY31" s="118"/>
      <c r="DZ31" s="118"/>
      <c r="EA31" s="118"/>
      <c r="EB31" s="118"/>
      <c r="EC31" s="118"/>
      <c r="ED31" s="118"/>
      <c r="EE31" s="118"/>
      <c r="EF31" s="118"/>
      <c r="EG31" s="118"/>
      <c r="EH31" s="118"/>
      <c r="EI31" s="118"/>
      <c r="EJ31" s="118"/>
      <c r="EK31" s="118"/>
      <c r="EL31" s="118"/>
      <c r="EM31" s="118"/>
      <c r="EN31" s="118"/>
      <c r="EO31" s="118"/>
      <c r="EP31" s="118"/>
      <c r="EQ31" s="118"/>
      <c r="ER31" s="118"/>
      <c r="ES31" s="118"/>
      <c r="ET31" s="118"/>
      <c r="EU31" s="118"/>
      <c r="EV31" s="118"/>
      <c r="EW31" s="118"/>
      <c r="EX31" s="118"/>
      <c r="EY31" s="118"/>
      <c r="EZ31" s="118"/>
      <c r="FA31" s="118"/>
      <c r="FB31" s="118"/>
      <c r="FC31" s="118"/>
      <c r="FD31" s="118"/>
      <c r="FE31" s="118"/>
      <c r="FF31" s="118"/>
      <c r="FG31" s="118"/>
      <c r="FH31" s="118"/>
      <c r="FI31" s="118"/>
      <c r="FJ31" s="118"/>
      <c r="FK31" s="118"/>
      <c r="FL31" s="118"/>
      <c r="FM31" s="118"/>
      <c r="FN31" s="118"/>
      <c r="FO31" s="118"/>
      <c r="FP31" s="118"/>
      <c r="FQ31" s="118"/>
      <c r="FR31" s="118"/>
      <c r="FS31" s="118"/>
      <c r="FT31" s="118"/>
    </row>
    <row r="32" spans="1:357" s="114" customFormat="1" ht="24" customHeight="1" x14ac:dyDescent="0.15">
      <c r="B32" s="130"/>
      <c r="C32" s="116">
        <v>43009</v>
      </c>
      <c r="D32" s="116">
        <v>43010</v>
      </c>
      <c r="E32" s="116">
        <v>43011</v>
      </c>
      <c r="F32" s="116">
        <v>43012</v>
      </c>
      <c r="G32" s="116">
        <v>43013</v>
      </c>
      <c r="H32" s="116">
        <v>43014</v>
      </c>
      <c r="I32" s="116">
        <v>43015</v>
      </c>
      <c r="J32" s="116">
        <v>43016</v>
      </c>
      <c r="K32" s="116">
        <v>43017</v>
      </c>
      <c r="L32" s="116">
        <v>43018</v>
      </c>
      <c r="M32" s="116">
        <v>43019</v>
      </c>
      <c r="N32" s="116">
        <v>43020</v>
      </c>
      <c r="O32" s="116">
        <v>43021</v>
      </c>
      <c r="P32" s="116">
        <v>43022</v>
      </c>
      <c r="Q32" s="116">
        <v>43023</v>
      </c>
      <c r="R32" s="116">
        <v>43024</v>
      </c>
      <c r="S32" s="116">
        <v>43025</v>
      </c>
      <c r="T32" s="116">
        <v>43026</v>
      </c>
      <c r="U32" s="151">
        <v>43027</v>
      </c>
      <c r="V32" s="151">
        <v>43028</v>
      </c>
      <c r="W32" s="151">
        <v>43029</v>
      </c>
      <c r="X32" s="151">
        <v>43030</v>
      </c>
      <c r="Y32" s="151">
        <v>43031</v>
      </c>
      <c r="Z32" s="151">
        <v>43032</v>
      </c>
      <c r="AA32" s="151">
        <v>43033</v>
      </c>
      <c r="AB32" s="151">
        <v>43034</v>
      </c>
      <c r="AC32" s="151">
        <v>43035</v>
      </c>
      <c r="AD32" s="151">
        <v>43036</v>
      </c>
      <c r="AE32" s="151">
        <v>43037</v>
      </c>
      <c r="AF32" s="151">
        <v>43038</v>
      </c>
      <c r="AG32" s="151">
        <v>43039</v>
      </c>
      <c r="AH32" s="151">
        <v>43040</v>
      </c>
      <c r="AI32" s="396">
        <v>43041</v>
      </c>
      <c r="AJ32" s="116">
        <v>43042</v>
      </c>
      <c r="AK32" s="116">
        <v>43043</v>
      </c>
      <c r="AL32" s="116">
        <v>43044</v>
      </c>
      <c r="AM32" s="116">
        <v>43045</v>
      </c>
      <c r="AN32" s="116">
        <v>43046</v>
      </c>
      <c r="AO32" s="116">
        <v>43047</v>
      </c>
      <c r="AP32" s="116">
        <v>43048</v>
      </c>
      <c r="AQ32" s="116">
        <v>43049</v>
      </c>
      <c r="AR32" s="116">
        <v>43050</v>
      </c>
      <c r="AS32" s="116">
        <v>43051</v>
      </c>
      <c r="AT32" s="116">
        <v>43052</v>
      </c>
      <c r="AU32" s="116">
        <v>43053</v>
      </c>
      <c r="AV32" s="116">
        <v>43054</v>
      </c>
      <c r="AW32" s="116">
        <v>43055</v>
      </c>
      <c r="AX32" s="116">
        <v>43056</v>
      </c>
      <c r="AY32" s="116">
        <v>43057</v>
      </c>
      <c r="AZ32" s="116">
        <v>43058</v>
      </c>
      <c r="BA32" s="116">
        <v>43059</v>
      </c>
      <c r="BB32" s="116">
        <v>43060</v>
      </c>
      <c r="BC32" s="116">
        <v>43061</v>
      </c>
      <c r="BD32" s="116">
        <v>43062</v>
      </c>
      <c r="BE32" s="116">
        <v>43063</v>
      </c>
      <c r="BF32" s="116">
        <v>43064</v>
      </c>
      <c r="BG32" s="116">
        <v>43065</v>
      </c>
      <c r="BH32" s="116">
        <v>43066</v>
      </c>
      <c r="BI32" s="116">
        <v>43067</v>
      </c>
      <c r="BJ32" s="116">
        <v>43068</v>
      </c>
      <c r="BK32" s="116">
        <v>43069</v>
      </c>
      <c r="BL32" s="116">
        <v>43070</v>
      </c>
      <c r="BM32" s="116">
        <v>43071</v>
      </c>
      <c r="BN32" s="116">
        <v>43072</v>
      </c>
      <c r="BO32" s="116">
        <v>43073</v>
      </c>
      <c r="BP32" s="116">
        <v>43074</v>
      </c>
      <c r="BQ32" s="116">
        <v>43075</v>
      </c>
      <c r="BR32" s="116">
        <v>43076</v>
      </c>
      <c r="BS32" s="116">
        <v>43077</v>
      </c>
      <c r="BT32" s="116">
        <v>43078</v>
      </c>
      <c r="BU32" s="116">
        <v>43079</v>
      </c>
      <c r="BV32" s="116">
        <v>43080</v>
      </c>
      <c r="BW32" s="116">
        <v>43081</v>
      </c>
      <c r="BX32" s="116">
        <v>43082</v>
      </c>
      <c r="BY32" s="116">
        <v>43083</v>
      </c>
      <c r="BZ32" s="116">
        <v>43084</v>
      </c>
      <c r="CA32" s="116">
        <v>43085</v>
      </c>
      <c r="CB32" s="116">
        <v>43086</v>
      </c>
      <c r="CC32" s="116">
        <v>43087</v>
      </c>
      <c r="CD32" s="116">
        <v>43088</v>
      </c>
      <c r="CE32" s="116">
        <v>43089</v>
      </c>
      <c r="CF32" s="116">
        <v>43090</v>
      </c>
      <c r="CG32" s="116">
        <v>43091</v>
      </c>
      <c r="CH32" s="116">
        <v>43092</v>
      </c>
      <c r="CI32" s="116">
        <v>43093</v>
      </c>
      <c r="CJ32" s="116">
        <v>43094</v>
      </c>
      <c r="CK32" s="116">
        <v>43095</v>
      </c>
      <c r="CL32" s="116">
        <v>43096</v>
      </c>
      <c r="CM32" s="116">
        <v>43097</v>
      </c>
      <c r="CN32" s="116">
        <v>43098</v>
      </c>
      <c r="CO32" s="116">
        <v>43099</v>
      </c>
      <c r="CP32" s="155">
        <v>43100</v>
      </c>
    </row>
    <row r="33" spans="2:357" s="114" customFormat="1" ht="24" customHeight="1" x14ac:dyDescent="0.15">
      <c r="B33" s="365" t="s">
        <v>275</v>
      </c>
      <c r="C33" s="353"/>
      <c r="D33" s="354"/>
      <c r="E33" s="354"/>
      <c r="F33" s="354"/>
      <c r="G33" s="354"/>
      <c r="H33" s="354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4"/>
      <c r="Y33" s="354"/>
      <c r="Z33" s="354"/>
      <c r="AA33" s="354"/>
      <c r="AB33" s="354"/>
      <c r="AC33" s="354"/>
      <c r="AD33" s="354">
        <v>1</v>
      </c>
      <c r="AE33" s="354"/>
      <c r="AF33" s="354"/>
      <c r="AG33" s="374"/>
      <c r="AH33" s="353"/>
      <c r="AI33" s="354"/>
      <c r="AJ33" s="354"/>
      <c r="AK33" s="354"/>
      <c r="AL33" s="354"/>
      <c r="AM33" s="354"/>
      <c r="AN33" s="354">
        <v>1</v>
      </c>
      <c r="AO33" s="354">
        <v>6</v>
      </c>
      <c r="AP33" s="354"/>
      <c r="AQ33" s="354"/>
      <c r="AR33" s="354"/>
      <c r="AS33" s="354"/>
      <c r="AT33" s="354"/>
      <c r="AU33" s="354">
        <v>1</v>
      </c>
      <c r="AV33" s="354"/>
      <c r="AW33" s="354"/>
      <c r="AX33" s="354"/>
      <c r="AY33" s="354">
        <v>1</v>
      </c>
      <c r="AZ33" s="354"/>
      <c r="BA33" s="354"/>
      <c r="BB33" s="354"/>
      <c r="BC33" s="354"/>
      <c r="BD33" s="354"/>
      <c r="BE33" s="354"/>
      <c r="BF33" s="354"/>
      <c r="BG33" s="354"/>
      <c r="BH33" s="354"/>
      <c r="BI33" s="354"/>
      <c r="BJ33" s="354">
        <v>1</v>
      </c>
      <c r="BK33" s="355"/>
      <c r="BL33" s="353"/>
      <c r="BM33" s="354"/>
      <c r="BN33" s="354"/>
      <c r="BO33" s="354"/>
      <c r="BP33" s="354"/>
      <c r="BQ33" s="354"/>
      <c r="BR33" s="354"/>
      <c r="BS33" s="354"/>
      <c r="BT33" s="354"/>
      <c r="BU33" s="354"/>
      <c r="BV33" s="354"/>
      <c r="BW33" s="354"/>
      <c r="BX33" s="354"/>
      <c r="BY33" s="354"/>
      <c r="BZ33" s="354"/>
      <c r="CA33" s="354">
        <v>3</v>
      </c>
      <c r="CB33" s="354"/>
      <c r="CC33" s="354"/>
      <c r="CD33" s="354"/>
      <c r="CE33" s="354"/>
      <c r="CF33" s="354"/>
      <c r="CG33" s="354"/>
      <c r="CH33" s="354">
        <v>5</v>
      </c>
      <c r="CI33" s="354">
        <v>15</v>
      </c>
      <c r="CJ33" s="354"/>
      <c r="CK33" s="354"/>
      <c r="CL33" s="354"/>
      <c r="CM33" s="354"/>
      <c r="CN33" s="354"/>
      <c r="CO33" s="354"/>
      <c r="CP33" s="355"/>
      <c r="CQ33" s="117"/>
      <c r="CR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  <c r="EB33" s="117"/>
      <c r="EC33" s="117"/>
      <c r="ED33" s="117"/>
      <c r="EE33" s="117"/>
      <c r="EF33" s="117"/>
      <c r="EG33" s="117"/>
      <c r="EH33" s="117"/>
      <c r="EI33" s="117"/>
      <c r="EJ33" s="117"/>
      <c r="EK33" s="117"/>
      <c r="EL33" s="117"/>
      <c r="EM33" s="117"/>
      <c r="EN33" s="117"/>
      <c r="EO33" s="117"/>
      <c r="EP33" s="117"/>
      <c r="EQ33" s="117"/>
      <c r="ER33" s="117"/>
      <c r="ES33" s="117"/>
      <c r="ET33" s="117"/>
      <c r="EU33" s="117"/>
      <c r="EV33" s="117"/>
      <c r="EW33" s="117"/>
      <c r="EX33" s="117"/>
      <c r="EY33" s="117"/>
      <c r="EZ33" s="117"/>
      <c r="FA33" s="117"/>
      <c r="FB33" s="117"/>
      <c r="FC33" s="117"/>
      <c r="FD33" s="117"/>
      <c r="FE33" s="117"/>
      <c r="FF33" s="117"/>
      <c r="FG33" s="117"/>
      <c r="FH33" s="117"/>
      <c r="FI33" s="117"/>
      <c r="FJ33" s="117"/>
      <c r="FK33" s="117"/>
      <c r="FL33" s="117"/>
      <c r="FM33" s="117"/>
      <c r="FN33" s="117"/>
      <c r="FO33" s="117"/>
      <c r="FP33" s="117"/>
      <c r="FQ33" s="117"/>
      <c r="FR33" s="117"/>
      <c r="FS33" s="117"/>
      <c r="FT33" s="117"/>
      <c r="FU33" s="117"/>
      <c r="FV33" s="117"/>
      <c r="FW33" s="117"/>
      <c r="FX33" s="117"/>
      <c r="FY33" s="117"/>
      <c r="FZ33" s="117"/>
      <c r="GA33" s="117"/>
      <c r="GB33" s="117"/>
      <c r="GC33" s="117"/>
      <c r="GD33" s="117"/>
      <c r="GE33" s="117"/>
      <c r="GF33" s="117"/>
      <c r="GG33" s="117"/>
      <c r="GH33" s="117"/>
      <c r="GI33" s="117"/>
      <c r="GJ33" s="117"/>
      <c r="GK33" s="117"/>
      <c r="GL33" s="117"/>
      <c r="GM33" s="117"/>
      <c r="GN33" s="117"/>
      <c r="GO33" s="117"/>
      <c r="GP33" s="117"/>
      <c r="GQ33" s="117"/>
      <c r="GR33" s="117"/>
      <c r="GS33" s="117"/>
      <c r="GT33" s="117"/>
      <c r="GU33" s="117"/>
      <c r="GV33" s="117"/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17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17"/>
      <c r="HU33" s="117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17"/>
      <c r="IH33" s="117"/>
      <c r="II33" s="117"/>
      <c r="IJ33" s="117"/>
      <c r="IK33" s="117"/>
      <c r="IL33" s="117"/>
      <c r="IM33" s="117"/>
      <c r="IN33" s="117"/>
      <c r="IO33" s="117"/>
      <c r="IP33" s="117"/>
      <c r="IQ33" s="117"/>
      <c r="IR33" s="117"/>
      <c r="IS33" s="117"/>
      <c r="IT33" s="117"/>
      <c r="IU33" s="117"/>
      <c r="IV33" s="117"/>
      <c r="IW33" s="117"/>
      <c r="IX33" s="117"/>
      <c r="IY33" s="117"/>
      <c r="IZ33" s="117"/>
      <c r="JA33" s="117"/>
      <c r="JB33" s="117"/>
      <c r="JC33" s="117"/>
      <c r="JD33" s="117"/>
      <c r="JE33" s="117"/>
      <c r="JF33" s="117"/>
      <c r="JG33" s="117"/>
      <c r="JH33" s="117"/>
      <c r="JI33" s="117"/>
      <c r="JJ33" s="117"/>
      <c r="JK33" s="117"/>
      <c r="JL33" s="117"/>
      <c r="JM33" s="117"/>
      <c r="JN33" s="117"/>
      <c r="JO33" s="117"/>
      <c r="JP33" s="117"/>
      <c r="JQ33" s="117"/>
      <c r="JR33" s="117"/>
      <c r="JS33" s="117"/>
      <c r="JT33" s="117"/>
      <c r="JU33" s="117"/>
      <c r="JV33" s="117"/>
      <c r="JW33" s="117"/>
      <c r="JX33" s="117"/>
      <c r="JY33" s="117"/>
      <c r="JZ33" s="117"/>
      <c r="KA33" s="117"/>
      <c r="KB33" s="117"/>
      <c r="KC33" s="117"/>
      <c r="KD33" s="117"/>
      <c r="KE33" s="117"/>
      <c r="KF33" s="117"/>
      <c r="KG33" s="117"/>
      <c r="KH33" s="117"/>
      <c r="KI33" s="117"/>
      <c r="KJ33" s="117"/>
      <c r="KK33" s="117"/>
      <c r="KL33" s="117"/>
      <c r="KM33" s="117"/>
      <c r="KN33" s="117"/>
      <c r="KO33" s="117"/>
      <c r="KP33" s="117"/>
      <c r="KQ33" s="117"/>
      <c r="KR33" s="117"/>
      <c r="KS33" s="117"/>
      <c r="KT33" s="117"/>
      <c r="KU33" s="117"/>
      <c r="KV33" s="117"/>
      <c r="KW33" s="117"/>
      <c r="KX33" s="117"/>
      <c r="KY33" s="117"/>
      <c r="KZ33" s="117"/>
      <c r="LA33" s="117"/>
      <c r="LB33" s="117"/>
      <c r="LC33" s="117"/>
      <c r="LD33" s="117"/>
      <c r="LE33" s="117"/>
      <c r="LF33" s="117"/>
      <c r="LG33" s="117"/>
      <c r="LH33" s="117"/>
      <c r="LI33" s="117"/>
      <c r="LJ33" s="117"/>
      <c r="LK33" s="117"/>
      <c r="LL33" s="117"/>
      <c r="LM33" s="117"/>
      <c r="LN33" s="117"/>
      <c r="LO33" s="117"/>
      <c r="LP33" s="117"/>
      <c r="LQ33" s="117"/>
      <c r="LR33" s="117"/>
      <c r="LS33" s="117"/>
      <c r="LT33" s="117"/>
      <c r="LU33" s="117"/>
      <c r="LV33" s="117"/>
      <c r="LW33" s="117"/>
      <c r="LX33" s="117"/>
      <c r="LY33" s="117"/>
      <c r="LZ33" s="117"/>
      <c r="MA33" s="117"/>
      <c r="MB33" s="117"/>
      <c r="MC33" s="117"/>
      <c r="MD33" s="117"/>
      <c r="ME33" s="117"/>
      <c r="MF33" s="117"/>
      <c r="MG33" s="117"/>
      <c r="MH33" s="117"/>
      <c r="MI33" s="117"/>
      <c r="MJ33" s="117"/>
      <c r="MK33" s="117"/>
      <c r="ML33" s="117"/>
      <c r="MM33" s="117"/>
      <c r="MN33" s="117"/>
      <c r="MO33" s="117"/>
      <c r="MP33" s="117"/>
      <c r="MQ33" s="117"/>
      <c r="MR33" s="117"/>
      <c r="MS33" s="117"/>
    </row>
    <row r="34" spans="2:357" s="114" customFormat="1" ht="24" customHeight="1" x14ac:dyDescent="0.15">
      <c r="B34" s="366" t="s">
        <v>276</v>
      </c>
      <c r="C34" s="356"/>
      <c r="D34" s="357"/>
      <c r="E34" s="357"/>
      <c r="F34" s="357"/>
      <c r="G34" s="357"/>
      <c r="H34" s="357"/>
      <c r="I34" s="357"/>
      <c r="J34" s="357"/>
      <c r="K34" s="357"/>
      <c r="L34" s="357"/>
      <c r="M34" s="357"/>
      <c r="N34" s="357"/>
      <c r="O34" s="357"/>
      <c r="P34" s="357"/>
      <c r="Q34" s="357"/>
      <c r="R34" s="357"/>
      <c r="S34" s="357"/>
      <c r="T34" s="357"/>
      <c r="U34" s="357"/>
      <c r="V34" s="357"/>
      <c r="W34" s="357"/>
      <c r="X34" s="357"/>
      <c r="Y34" s="357"/>
      <c r="Z34" s="357"/>
      <c r="AA34" s="357"/>
      <c r="AB34" s="357"/>
      <c r="AC34" s="357"/>
      <c r="AD34" s="357"/>
      <c r="AE34" s="357"/>
      <c r="AF34" s="357"/>
      <c r="AG34" s="372"/>
      <c r="AH34" s="356"/>
      <c r="AI34" s="357"/>
      <c r="AJ34" s="357"/>
      <c r="AK34" s="357"/>
      <c r="AL34" s="357"/>
      <c r="AM34" s="357"/>
      <c r="AN34" s="357"/>
      <c r="AO34" s="357">
        <v>2</v>
      </c>
      <c r="AP34" s="357"/>
      <c r="AQ34" s="357"/>
      <c r="AR34" s="357"/>
      <c r="AS34" s="357"/>
      <c r="AT34" s="357"/>
      <c r="AU34" s="357"/>
      <c r="AV34" s="357"/>
      <c r="AW34" s="357"/>
      <c r="AX34" s="357"/>
      <c r="AY34" s="357"/>
      <c r="AZ34" s="357"/>
      <c r="BA34" s="357"/>
      <c r="BB34" s="357"/>
      <c r="BC34" s="357"/>
      <c r="BD34" s="357"/>
      <c r="BE34" s="357"/>
      <c r="BF34" s="357"/>
      <c r="BG34" s="357"/>
      <c r="BH34" s="357"/>
      <c r="BI34" s="357"/>
      <c r="BJ34" s="357"/>
      <c r="BK34" s="358"/>
      <c r="BL34" s="356"/>
      <c r="BM34" s="357"/>
      <c r="BN34" s="357"/>
      <c r="BO34" s="357"/>
      <c r="BP34" s="357"/>
      <c r="BQ34" s="357"/>
      <c r="BR34" s="357"/>
      <c r="BS34" s="357"/>
      <c r="BT34" s="357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57"/>
      <c r="CI34" s="357">
        <v>6</v>
      </c>
      <c r="CJ34" s="357"/>
      <c r="CK34" s="357"/>
      <c r="CL34" s="357"/>
      <c r="CM34" s="357"/>
      <c r="CN34" s="357"/>
      <c r="CO34" s="357"/>
      <c r="CP34" s="358"/>
      <c r="CQ34" s="117"/>
      <c r="CR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7"/>
      <c r="GM34" s="117"/>
      <c r="GN34" s="117"/>
      <c r="GO34" s="117"/>
      <c r="GP34" s="117"/>
      <c r="GQ34" s="117"/>
      <c r="GR34" s="117"/>
      <c r="GS34" s="117"/>
      <c r="GT34" s="117"/>
      <c r="GU34" s="117"/>
      <c r="GV34" s="117"/>
      <c r="GW34" s="117"/>
      <c r="GX34" s="117"/>
      <c r="GY34" s="117"/>
      <c r="GZ34" s="117"/>
      <c r="HA34" s="117"/>
      <c r="HB34" s="117"/>
      <c r="HC34" s="117"/>
      <c r="HD34" s="117"/>
      <c r="HE34" s="117"/>
      <c r="HF34" s="117"/>
      <c r="HG34" s="117"/>
      <c r="HH34" s="117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17"/>
      <c r="HU34" s="117"/>
      <c r="HV34" s="117"/>
      <c r="HW34" s="117"/>
      <c r="HX34" s="117"/>
      <c r="HY34" s="117"/>
      <c r="HZ34" s="117"/>
      <c r="IA34" s="117"/>
      <c r="IB34" s="117"/>
      <c r="IC34" s="117"/>
      <c r="ID34" s="117"/>
      <c r="IE34" s="117"/>
      <c r="IF34" s="117"/>
      <c r="IG34" s="117"/>
      <c r="IH34" s="117"/>
      <c r="II34" s="117"/>
      <c r="IJ34" s="117"/>
      <c r="IK34" s="117"/>
      <c r="IL34" s="117"/>
      <c r="IM34" s="117"/>
      <c r="IN34" s="117"/>
      <c r="IO34" s="117"/>
      <c r="IP34" s="117"/>
      <c r="IQ34" s="117"/>
      <c r="IR34" s="117"/>
      <c r="IS34" s="117"/>
      <c r="IT34" s="117"/>
      <c r="IU34" s="117"/>
      <c r="IV34" s="117"/>
      <c r="IW34" s="117"/>
      <c r="IX34" s="117"/>
      <c r="IY34" s="117"/>
      <c r="IZ34" s="117"/>
      <c r="JA34" s="117"/>
      <c r="JB34" s="117"/>
      <c r="JC34" s="117"/>
      <c r="JD34" s="117"/>
      <c r="JE34" s="117"/>
      <c r="JF34" s="117"/>
      <c r="JG34" s="117"/>
      <c r="JH34" s="117"/>
      <c r="JI34" s="117"/>
      <c r="JJ34" s="117"/>
      <c r="JK34" s="117"/>
      <c r="JL34" s="117"/>
      <c r="JM34" s="117"/>
      <c r="JN34" s="117"/>
      <c r="JO34" s="117"/>
      <c r="JP34" s="117"/>
      <c r="JQ34" s="117"/>
      <c r="JR34" s="117"/>
      <c r="JS34" s="117"/>
      <c r="JT34" s="117"/>
      <c r="JU34" s="117"/>
      <c r="JV34" s="117"/>
      <c r="JW34" s="117"/>
      <c r="JX34" s="117"/>
      <c r="JY34" s="117"/>
      <c r="JZ34" s="117"/>
      <c r="KA34" s="117"/>
      <c r="KB34" s="117"/>
      <c r="KC34" s="117"/>
      <c r="KD34" s="117"/>
      <c r="KE34" s="117"/>
      <c r="KF34" s="117"/>
      <c r="KG34" s="117"/>
      <c r="KH34" s="117"/>
      <c r="KI34" s="117"/>
      <c r="KJ34" s="117"/>
      <c r="KK34" s="117"/>
      <c r="KL34" s="117"/>
      <c r="KM34" s="117"/>
      <c r="KN34" s="117"/>
      <c r="KO34" s="117"/>
      <c r="KP34" s="117"/>
      <c r="KQ34" s="117"/>
      <c r="KR34" s="117"/>
      <c r="KS34" s="117"/>
      <c r="KT34" s="117"/>
      <c r="KU34" s="117"/>
      <c r="KV34" s="117"/>
      <c r="KW34" s="117"/>
      <c r="KX34" s="117"/>
      <c r="KY34" s="117"/>
      <c r="KZ34" s="117"/>
      <c r="LA34" s="117"/>
      <c r="LB34" s="117"/>
      <c r="LC34" s="117"/>
      <c r="LD34" s="117"/>
      <c r="LE34" s="117"/>
      <c r="LF34" s="117"/>
      <c r="LG34" s="117"/>
      <c r="LH34" s="117"/>
      <c r="LI34" s="117"/>
      <c r="LJ34" s="117"/>
      <c r="LK34" s="117"/>
      <c r="LL34" s="117"/>
      <c r="LM34" s="117"/>
      <c r="LN34" s="117"/>
      <c r="LO34" s="117"/>
      <c r="LP34" s="117"/>
      <c r="LQ34" s="117"/>
      <c r="LR34" s="117"/>
      <c r="LS34" s="117"/>
      <c r="LT34" s="117"/>
      <c r="LU34" s="117"/>
      <c r="LV34" s="117"/>
      <c r="LW34" s="117"/>
      <c r="LX34" s="117"/>
      <c r="LY34" s="117"/>
      <c r="LZ34" s="117"/>
      <c r="MA34" s="117"/>
      <c r="MB34" s="117"/>
      <c r="MC34" s="117"/>
      <c r="MD34" s="117"/>
      <c r="ME34" s="117"/>
      <c r="MF34" s="117"/>
      <c r="MG34" s="117"/>
      <c r="MH34" s="117"/>
      <c r="MI34" s="117"/>
      <c r="MJ34" s="117"/>
      <c r="MK34" s="117"/>
      <c r="ML34" s="117"/>
      <c r="MM34" s="117"/>
      <c r="MN34" s="117"/>
      <c r="MO34" s="117"/>
      <c r="MP34" s="117"/>
      <c r="MQ34" s="117"/>
      <c r="MR34" s="117"/>
      <c r="MS34" s="117"/>
    </row>
    <row r="35" spans="2:357" s="114" customFormat="1" ht="24" customHeight="1" x14ac:dyDescent="0.15">
      <c r="B35" s="366" t="s">
        <v>277</v>
      </c>
      <c r="C35" s="356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7"/>
      <c r="X35" s="357"/>
      <c r="Y35" s="357"/>
      <c r="Z35" s="357"/>
      <c r="AA35" s="357"/>
      <c r="AB35" s="357"/>
      <c r="AC35" s="357"/>
      <c r="AD35" s="357"/>
      <c r="AE35" s="357"/>
      <c r="AF35" s="357"/>
      <c r="AG35" s="372"/>
      <c r="AH35" s="356"/>
      <c r="AI35" s="357"/>
      <c r="AJ35" s="357"/>
      <c r="AK35" s="357"/>
      <c r="AL35" s="357"/>
      <c r="AM35" s="357"/>
      <c r="AN35" s="357"/>
      <c r="AO35" s="357">
        <v>1</v>
      </c>
      <c r="AP35" s="357"/>
      <c r="AQ35" s="357"/>
      <c r="AR35" s="357"/>
      <c r="AS35" s="357"/>
      <c r="AT35" s="357"/>
      <c r="AU35" s="357"/>
      <c r="AV35" s="357"/>
      <c r="AW35" s="357"/>
      <c r="AX35" s="357"/>
      <c r="AY35" s="357"/>
      <c r="AZ35" s="357"/>
      <c r="BA35" s="357"/>
      <c r="BB35" s="357"/>
      <c r="BC35" s="357"/>
      <c r="BD35" s="357"/>
      <c r="BE35" s="357"/>
      <c r="BF35" s="357"/>
      <c r="BG35" s="357"/>
      <c r="BH35" s="357"/>
      <c r="BI35" s="357"/>
      <c r="BJ35" s="357"/>
      <c r="BK35" s="358"/>
      <c r="BL35" s="356"/>
      <c r="BM35" s="357"/>
      <c r="BN35" s="357"/>
      <c r="BO35" s="357"/>
      <c r="BP35" s="357"/>
      <c r="BQ35" s="357"/>
      <c r="BR35" s="357"/>
      <c r="BS35" s="357"/>
      <c r="BT35" s="357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57"/>
      <c r="CI35" s="357">
        <v>1</v>
      </c>
      <c r="CJ35" s="357"/>
      <c r="CK35" s="357"/>
      <c r="CL35" s="357"/>
      <c r="CM35" s="357"/>
      <c r="CN35" s="357"/>
      <c r="CO35" s="357"/>
      <c r="CP35" s="358"/>
      <c r="CQ35" s="117"/>
      <c r="CR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  <c r="IU35" s="117"/>
      <c r="IV35" s="117"/>
      <c r="IW35" s="117"/>
      <c r="IX35" s="117"/>
      <c r="IY35" s="117"/>
      <c r="IZ35" s="117"/>
      <c r="JA35" s="117"/>
      <c r="JB35" s="117"/>
      <c r="JC35" s="117"/>
      <c r="JD35" s="117"/>
      <c r="JE35" s="117"/>
      <c r="JF35" s="117"/>
      <c r="JG35" s="117"/>
      <c r="JH35" s="117"/>
      <c r="JI35" s="117"/>
      <c r="JJ35" s="117"/>
      <c r="JK35" s="117"/>
      <c r="JL35" s="117"/>
      <c r="JM35" s="117"/>
      <c r="JN35" s="117"/>
      <c r="JO35" s="117"/>
      <c r="JP35" s="117"/>
      <c r="JQ35" s="117"/>
      <c r="JR35" s="117"/>
      <c r="JS35" s="117"/>
      <c r="JT35" s="117"/>
      <c r="JU35" s="117"/>
      <c r="JV35" s="117"/>
      <c r="JW35" s="117"/>
      <c r="JX35" s="117"/>
      <c r="JY35" s="117"/>
      <c r="JZ35" s="117"/>
      <c r="KA35" s="117"/>
      <c r="KB35" s="117"/>
      <c r="KC35" s="117"/>
      <c r="KD35" s="117"/>
      <c r="KE35" s="117"/>
      <c r="KF35" s="117"/>
      <c r="KG35" s="117"/>
      <c r="KH35" s="117"/>
      <c r="KI35" s="117"/>
      <c r="KJ35" s="117"/>
      <c r="KK35" s="117"/>
      <c r="KL35" s="117"/>
      <c r="KM35" s="117"/>
      <c r="KN35" s="117"/>
      <c r="KO35" s="117"/>
      <c r="KP35" s="117"/>
      <c r="KQ35" s="117"/>
      <c r="KR35" s="117"/>
      <c r="KS35" s="117"/>
      <c r="KT35" s="117"/>
      <c r="KU35" s="117"/>
      <c r="KV35" s="117"/>
      <c r="KW35" s="117"/>
      <c r="KX35" s="117"/>
      <c r="KY35" s="117"/>
      <c r="KZ35" s="117"/>
      <c r="LA35" s="117"/>
      <c r="LB35" s="117"/>
      <c r="LC35" s="117"/>
      <c r="LD35" s="117"/>
      <c r="LE35" s="117"/>
      <c r="LF35" s="117"/>
      <c r="LG35" s="117"/>
      <c r="LH35" s="117"/>
      <c r="LI35" s="117"/>
      <c r="LJ35" s="117"/>
      <c r="LK35" s="117"/>
      <c r="LL35" s="117"/>
      <c r="LM35" s="117"/>
      <c r="LN35" s="117"/>
      <c r="LO35" s="117"/>
      <c r="LP35" s="117"/>
      <c r="LQ35" s="117"/>
      <c r="LR35" s="117"/>
      <c r="LS35" s="117"/>
      <c r="LT35" s="117"/>
      <c r="LU35" s="117"/>
      <c r="LV35" s="117"/>
      <c r="LW35" s="117"/>
      <c r="LX35" s="117"/>
      <c r="LY35" s="117"/>
      <c r="LZ35" s="117"/>
      <c r="MA35" s="117"/>
      <c r="MB35" s="117"/>
      <c r="MC35" s="117"/>
      <c r="MD35" s="117"/>
      <c r="ME35" s="117"/>
      <c r="MF35" s="117"/>
      <c r="MG35" s="117"/>
      <c r="MH35" s="117"/>
      <c r="MI35" s="117"/>
      <c r="MJ35" s="117"/>
      <c r="MK35" s="117"/>
      <c r="ML35" s="117"/>
      <c r="MM35" s="117"/>
      <c r="MN35" s="117"/>
      <c r="MO35" s="117"/>
      <c r="MP35" s="117"/>
      <c r="MQ35" s="117"/>
      <c r="MR35" s="117"/>
      <c r="MS35" s="117"/>
    </row>
    <row r="36" spans="2:357" s="114" customFormat="1" ht="24" customHeight="1" x14ac:dyDescent="0.15">
      <c r="B36" s="366" t="s">
        <v>278</v>
      </c>
      <c r="C36" s="356"/>
      <c r="D36" s="357"/>
      <c r="E36" s="357"/>
      <c r="F36" s="357"/>
      <c r="G36" s="357"/>
      <c r="H36" s="357"/>
      <c r="I36" s="357"/>
      <c r="J36" s="357"/>
      <c r="K36" s="357"/>
      <c r="L36" s="357"/>
      <c r="M36" s="357"/>
      <c r="N36" s="357"/>
      <c r="O36" s="357"/>
      <c r="P36" s="357"/>
      <c r="Q36" s="357"/>
      <c r="R36" s="357"/>
      <c r="S36" s="357"/>
      <c r="T36" s="357"/>
      <c r="U36" s="357"/>
      <c r="V36" s="357"/>
      <c r="W36" s="357"/>
      <c r="X36" s="357"/>
      <c r="Y36" s="357"/>
      <c r="Z36" s="357"/>
      <c r="AA36" s="357"/>
      <c r="AB36" s="357"/>
      <c r="AC36" s="357"/>
      <c r="AD36" s="357"/>
      <c r="AE36" s="357"/>
      <c r="AF36" s="357"/>
      <c r="AG36" s="372"/>
      <c r="AH36" s="356"/>
      <c r="AI36" s="357"/>
      <c r="AJ36" s="357"/>
      <c r="AK36" s="357"/>
      <c r="AL36" s="357"/>
      <c r="AM36" s="357"/>
      <c r="AN36" s="357"/>
      <c r="AO36" s="357">
        <v>5</v>
      </c>
      <c r="AP36" s="357"/>
      <c r="AQ36" s="357"/>
      <c r="AR36" s="357"/>
      <c r="AS36" s="357"/>
      <c r="AT36" s="357"/>
      <c r="AU36" s="357"/>
      <c r="AV36" s="357"/>
      <c r="AW36" s="357"/>
      <c r="AX36" s="357"/>
      <c r="AY36" s="357">
        <v>3</v>
      </c>
      <c r="AZ36" s="357"/>
      <c r="BA36" s="357"/>
      <c r="BB36" s="357"/>
      <c r="BC36" s="357">
        <v>1</v>
      </c>
      <c r="BD36" s="357"/>
      <c r="BE36" s="357"/>
      <c r="BF36" s="357"/>
      <c r="BG36" s="357"/>
      <c r="BH36" s="357"/>
      <c r="BI36" s="357"/>
      <c r="BJ36" s="357"/>
      <c r="BK36" s="358"/>
      <c r="BL36" s="356"/>
      <c r="BM36" s="357"/>
      <c r="BN36" s="357"/>
      <c r="BO36" s="357"/>
      <c r="BP36" s="357"/>
      <c r="BQ36" s="357"/>
      <c r="BR36" s="357"/>
      <c r="BS36" s="357"/>
      <c r="BT36" s="357"/>
      <c r="BU36" s="357"/>
      <c r="BV36" s="357"/>
      <c r="BW36" s="357"/>
      <c r="BX36" s="357"/>
      <c r="BY36" s="357"/>
      <c r="BZ36" s="357"/>
      <c r="CA36" s="357">
        <v>2</v>
      </c>
      <c r="CB36" s="357"/>
      <c r="CC36" s="357"/>
      <c r="CD36" s="357"/>
      <c r="CE36" s="357"/>
      <c r="CF36" s="357"/>
      <c r="CG36" s="357"/>
      <c r="CH36" s="357"/>
      <c r="CI36" s="357">
        <v>6</v>
      </c>
      <c r="CJ36" s="357"/>
      <c r="CK36" s="357"/>
      <c r="CL36" s="357"/>
      <c r="CM36" s="357"/>
      <c r="CN36" s="357"/>
      <c r="CO36" s="357"/>
      <c r="CP36" s="358"/>
      <c r="CQ36" s="117"/>
      <c r="CR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  <c r="HS36" s="117"/>
      <c r="HT36" s="117"/>
      <c r="HU36" s="117"/>
      <c r="HV36" s="117"/>
      <c r="HW36" s="117"/>
      <c r="HX36" s="117"/>
      <c r="HY36" s="117"/>
      <c r="HZ36" s="117"/>
      <c r="IA36" s="117"/>
      <c r="IB36" s="117"/>
      <c r="IC36" s="117"/>
      <c r="ID36" s="117"/>
      <c r="IE36" s="117"/>
      <c r="IF36" s="117"/>
      <c r="IG36" s="117"/>
      <c r="IH36" s="117"/>
      <c r="II36" s="117"/>
      <c r="IJ36" s="117"/>
      <c r="IK36" s="117"/>
      <c r="IL36" s="117"/>
      <c r="IM36" s="117"/>
      <c r="IN36" s="117"/>
      <c r="IO36" s="117"/>
      <c r="IP36" s="117"/>
      <c r="IQ36" s="117"/>
      <c r="IR36" s="117"/>
      <c r="IS36" s="117"/>
      <c r="IT36" s="117"/>
      <c r="IU36" s="117"/>
      <c r="IV36" s="117"/>
      <c r="IW36" s="117"/>
      <c r="IX36" s="117"/>
      <c r="IY36" s="117"/>
      <c r="IZ36" s="117"/>
      <c r="JA36" s="117"/>
      <c r="JB36" s="117"/>
      <c r="JC36" s="117"/>
      <c r="JD36" s="117"/>
      <c r="JE36" s="117"/>
      <c r="JF36" s="117"/>
      <c r="JG36" s="117"/>
      <c r="JH36" s="117"/>
      <c r="JI36" s="117"/>
      <c r="JJ36" s="117"/>
      <c r="JK36" s="117"/>
      <c r="JL36" s="117"/>
      <c r="JM36" s="117"/>
      <c r="JN36" s="117"/>
      <c r="JO36" s="117"/>
      <c r="JP36" s="117"/>
      <c r="JQ36" s="117"/>
      <c r="JR36" s="117"/>
      <c r="JS36" s="117"/>
      <c r="JT36" s="117"/>
      <c r="JU36" s="117"/>
      <c r="JV36" s="117"/>
      <c r="JW36" s="117"/>
      <c r="JX36" s="117"/>
      <c r="JY36" s="117"/>
      <c r="JZ36" s="117"/>
      <c r="KA36" s="117"/>
      <c r="KB36" s="117"/>
      <c r="KC36" s="117"/>
      <c r="KD36" s="117"/>
      <c r="KE36" s="117"/>
      <c r="KF36" s="117"/>
      <c r="KG36" s="117"/>
      <c r="KH36" s="117"/>
      <c r="KI36" s="117"/>
      <c r="KJ36" s="117"/>
      <c r="KK36" s="117"/>
      <c r="KL36" s="117"/>
      <c r="KM36" s="117"/>
      <c r="KN36" s="117"/>
      <c r="KO36" s="117"/>
      <c r="KP36" s="117"/>
      <c r="KQ36" s="117"/>
      <c r="KR36" s="117"/>
      <c r="KS36" s="117"/>
      <c r="KT36" s="117"/>
      <c r="KU36" s="117"/>
      <c r="KV36" s="117"/>
      <c r="KW36" s="117"/>
      <c r="KX36" s="117"/>
      <c r="KY36" s="117"/>
      <c r="KZ36" s="117"/>
      <c r="LA36" s="117"/>
      <c r="LB36" s="117"/>
      <c r="LC36" s="117"/>
      <c r="LD36" s="117"/>
      <c r="LE36" s="117"/>
      <c r="LF36" s="117"/>
      <c r="LG36" s="117"/>
      <c r="LH36" s="117"/>
      <c r="LI36" s="117"/>
      <c r="LJ36" s="117"/>
      <c r="LK36" s="117"/>
      <c r="LL36" s="117"/>
      <c r="LM36" s="117"/>
      <c r="LN36" s="117"/>
      <c r="LO36" s="117"/>
      <c r="LP36" s="117"/>
      <c r="LQ36" s="117"/>
      <c r="LR36" s="117"/>
      <c r="LS36" s="117"/>
      <c r="LT36" s="117"/>
      <c r="LU36" s="117"/>
      <c r="LV36" s="117"/>
      <c r="LW36" s="117"/>
      <c r="LX36" s="117"/>
      <c r="LY36" s="117"/>
      <c r="LZ36" s="117"/>
      <c r="MA36" s="117"/>
      <c r="MB36" s="117"/>
      <c r="MC36" s="117"/>
      <c r="MD36" s="117"/>
      <c r="ME36" s="117"/>
      <c r="MF36" s="117"/>
      <c r="MG36" s="117"/>
      <c r="MH36" s="117"/>
      <c r="MI36" s="117"/>
      <c r="MJ36" s="117"/>
      <c r="MK36" s="117"/>
      <c r="ML36" s="117"/>
      <c r="MM36" s="117"/>
      <c r="MN36" s="117"/>
      <c r="MO36" s="117"/>
      <c r="MP36" s="117"/>
      <c r="MQ36" s="117"/>
      <c r="MR36" s="117"/>
      <c r="MS36" s="117"/>
    </row>
    <row r="37" spans="2:357" s="114" customFormat="1" ht="24" customHeight="1" x14ac:dyDescent="0.15">
      <c r="B37" s="366" t="s">
        <v>279</v>
      </c>
      <c r="C37" s="356"/>
      <c r="D37" s="357"/>
      <c r="E37" s="357"/>
      <c r="F37" s="357"/>
      <c r="G37" s="357"/>
      <c r="H37" s="357"/>
      <c r="I37" s="357"/>
      <c r="J37" s="357"/>
      <c r="K37" s="357"/>
      <c r="L37" s="357"/>
      <c r="M37" s="357"/>
      <c r="N37" s="357"/>
      <c r="O37" s="357"/>
      <c r="P37" s="357"/>
      <c r="Q37" s="357"/>
      <c r="R37" s="357"/>
      <c r="S37" s="357"/>
      <c r="T37" s="357"/>
      <c r="U37" s="357"/>
      <c r="V37" s="357"/>
      <c r="W37" s="357"/>
      <c r="X37" s="357"/>
      <c r="Y37" s="357"/>
      <c r="Z37" s="357"/>
      <c r="AA37" s="357"/>
      <c r="AB37" s="357"/>
      <c r="AC37" s="357"/>
      <c r="AD37" s="357"/>
      <c r="AE37" s="357"/>
      <c r="AF37" s="357"/>
      <c r="AG37" s="372"/>
      <c r="AH37" s="356"/>
      <c r="AI37" s="357"/>
      <c r="AJ37" s="357"/>
      <c r="AK37" s="357"/>
      <c r="AL37" s="357"/>
      <c r="AM37" s="357"/>
      <c r="AN37" s="357"/>
      <c r="AO37" s="357">
        <v>2</v>
      </c>
      <c r="AP37" s="357"/>
      <c r="AQ37" s="357"/>
      <c r="AR37" s="357"/>
      <c r="AS37" s="357"/>
      <c r="AT37" s="357"/>
      <c r="AU37" s="357"/>
      <c r="AV37" s="357"/>
      <c r="AW37" s="357"/>
      <c r="AX37" s="357"/>
      <c r="AY37" s="357"/>
      <c r="AZ37" s="357"/>
      <c r="BA37" s="357"/>
      <c r="BB37" s="357"/>
      <c r="BC37" s="357"/>
      <c r="BD37" s="357"/>
      <c r="BE37" s="357"/>
      <c r="BF37" s="357"/>
      <c r="BG37" s="357"/>
      <c r="BH37" s="357"/>
      <c r="BI37" s="357"/>
      <c r="BJ37" s="357">
        <v>1</v>
      </c>
      <c r="BK37" s="358"/>
      <c r="BL37" s="356"/>
      <c r="BM37" s="357"/>
      <c r="BN37" s="357"/>
      <c r="BO37" s="357"/>
      <c r="BP37" s="357"/>
      <c r="BQ37" s="357"/>
      <c r="BR37" s="357"/>
      <c r="BS37" s="357">
        <v>4</v>
      </c>
      <c r="BT37" s="357"/>
      <c r="BU37" s="357"/>
      <c r="BV37" s="357"/>
      <c r="BW37" s="357"/>
      <c r="BX37" s="357"/>
      <c r="BY37" s="357"/>
      <c r="BZ37" s="357"/>
      <c r="CA37" s="357"/>
      <c r="CB37" s="357"/>
      <c r="CC37" s="357"/>
      <c r="CD37" s="357"/>
      <c r="CE37" s="357"/>
      <c r="CF37" s="357"/>
      <c r="CG37" s="357"/>
      <c r="CH37" s="357"/>
      <c r="CI37" s="357">
        <v>8</v>
      </c>
      <c r="CJ37" s="357"/>
      <c r="CK37" s="357"/>
      <c r="CL37" s="357"/>
      <c r="CM37" s="357"/>
      <c r="CN37" s="357"/>
      <c r="CO37" s="357"/>
      <c r="CP37" s="358"/>
      <c r="CQ37" s="117"/>
      <c r="CR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  <c r="HS37" s="117"/>
      <c r="HT37" s="117"/>
      <c r="HU37" s="117"/>
      <c r="HV37" s="117"/>
      <c r="HW37" s="117"/>
      <c r="HX37" s="117"/>
      <c r="HY37" s="117"/>
      <c r="HZ37" s="117"/>
      <c r="IA37" s="117"/>
      <c r="IB37" s="117"/>
      <c r="IC37" s="117"/>
      <c r="ID37" s="117"/>
      <c r="IE37" s="117"/>
      <c r="IF37" s="117"/>
      <c r="IG37" s="117"/>
      <c r="IH37" s="117"/>
      <c r="II37" s="117"/>
      <c r="IJ37" s="117"/>
      <c r="IK37" s="117"/>
      <c r="IL37" s="117"/>
      <c r="IM37" s="117"/>
      <c r="IN37" s="117"/>
      <c r="IO37" s="117"/>
      <c r="IP37" s="117"/>
      <c r="IQ37" s="117"/>
      <c r="IR37" s="117"/>
      <c r="IS37" s="117"/>
      <c r="IT37" s="117"/>
      <c r="IU37" s="117"/>
      <c r="IV37" s="117"/>
      <c r="IW37" s="117"/>
      <c r="IX37" s="117"/>
      <c r="IY37" s="117"/>
      <c r="IZ37" s="117"/>
      <c r="JA37" s="117"/>
      <c r="JB37" s="117"/>
      <c r="JC37" s="117"/>
      <c r="JD37" s="117"/>
      <c r="JE37" s="117"/>
      <c r="JF37" s="117"/>
      <c r="JG37" s="117"/>
      <c r="JH37" s="117"/>
      <c r="JI37" s="117"/>
      <c r="JJ37" s="117"/>
      <c r="JK37" s="117"/>
      <c r="JL37" s="117"/>
      <c r="JM37" s="117"/>
      <c r="JN37" s="117"/>
      <c r="JO37" s="117"/>
      <c r="JP37" s="117"/>
      <c r="JQ37" s="117"/>
      <c r="JR37" s="117"/>
      <c r="JS37" s="117"/>
      <c r="JT37" s="117"/>
      <c r="JU37" s="117"/>
      <c r="JV37" s="117"/>
      <c r="JW37" s="117"/>
      <c r="JX37" s="117"/>
      <c r="JY37" s="117"/>
      <c r="JZ37" s="117"/>
      <c r="KA37" s="117"/>
      <c r="KB37" s="117"/>
      <c r="KC37" s="117"/>
      <c r="KD37" s="117"/>
      <c r="KE37" s="117"/>
      <c r="KF37" s="117"/>
      <c r="KG37" s="117"/>
      <c r="KH37" s="117"/>
      <c r="KI37" s="117"/>
      <c r="KJ37" s="117"/>
      <c r="KK37" s="117"/>
      <c r="KL37" s="117"/>
      <c r="KM37" s="117"/>
      <c r="KN37" s="117"/>
      <c r="KO37" s="117"/>
      <c r="KP37" s="117"/>
      <c r="KQ37" s="117"/>
      <c r="KR37" s="117"/>
      <c r="KS37" s="117"/>
      <c r="KT37" s="117"/>
      <c r="KU37" s="117"/>
      <c r="KV37" s="117"/>
      <c r="KW37" s="117"/>
      <c r="KX37" s="117"/>
      <c r="KY37" s="117"/>
      <c r="KZ37" s="117"/>
      <c r="LA37" s="117"/>
      <c r="LB37" s="117"/>
      <c r="LC37" s="117"/>
      <c r="LD37" s="117"/>
      <c r="LE37" s="117"/>
      <c r="LF37" s="117"/>
      <c r="LG37" s="117"/>
      <c r="LH37" s="117"/>
      <c r="LI37" s="117"/>
      <c r="LJ37" s="117"/>
      <c r="LK37" s="117"/>
      <c r="LL37" s="117"/>
      <c r="LM37" s="117"/>
      <c r="LN37" s="117"/>
      <c r="LO37" s="117"/>
      <c r="LP37" s="117"/>
      <c r="LQ37" s="117"/>
      <c r="LR37" s="117"/>
      <c r="LS37" s="117"/>
      <c r="LT37" s="117"/>
      <c r="LU37" s="117"/>
      <c r="LV37" s="117"/>
      <c r="LW37" s="117"/>
      <c r="LX37" s="117"/>
      <c r="LY37" s="117"/>
      <c r="LZ37" s="117"/>
      <c r="MA37" s="117"/>
      <c r="MB37" s="117"/>
      <c r="MC37" s="117"/>
      <c r="MD37" s="117"/>
      <c r="ME37" s="117"/>
      <c r="MF37" s="117"/>
      <c r="MG37" s="117"/>
      <c r="MH37" s="117"/>
      <c r="MI37" s="117"/>
      <c r="MJ37" s="117"/>
      <c r="MK37" s="117"/>
      <c r="ML37" s="117"/>
      <c r="MM37" s="117"/>
      <c r="MN37" s="117"/>
      <c r="MO37" s="117"/>
      <c r="MP37" s="117"/>
      <c r="MQ37" s="117"/>
      <c r="MR37" s="117"/>
      <c r="MS37" s="117"/>
    </row>
    <row r="38" spans="2:357" s="114" customFormat="1" ht="24" customHeight="1" x14ac:dyDescent="0.15">
      <c r="B38" s="366" t="s">
        <v>280</v>
      </c>
      <c r="C38" s="356"/>
      <c r="D38" s="357"/>
      <c r="E38" s="357"/>
      <c r="F38" s="357"/>
      <c r="G38" s="357"/>
      <c r="H38" s="357"/>
      <c r="I38" s="357"/>
      <c r="J38" s="357"/>
      <c r="K38" s="357"/>
      <c r="L38" s="357"/>
      <c r="M38" s="357"/>
      <c r="N38" s="357"/>
      <c r="O38" s="357"/>
      <c r="P38" s="357"/>
      <c r="Q38" s="357"/>
      <c r="R38" s="357"/>
      <c r="S38" s="357"/>
      <c r="T38" s="357"/>
      <c r="U38" s="357"/>
      <c r="V38" s="357"/>
      <c r="W38" s="357"/>
      <c r="X38" s="357"/>
      <c r="Y38" s="357"/>
      <c r="Z38" s="357"/>
      <c r="AA38" s="357"/>
      <c r="AB38" s="357"/>
      <c r="AC38" s="357"/>
      <c r="AD38" s="357"/>
      <c r="AE38" s="357"/>
      <c r="AF38" s="357"/>
      <c r="AG38" s="372"/>
      <c r="AH38" s="356"/>
      <c r="AI38" s="357"/>
      <c r="AJ38" s="357"/>
      <c r="AK38" s="357"/>
      <c r="AL38" s="357"/>
      <c r="AM38" s="357"/>
      <c r="AN38" s="357"/>
      <c r="AO38" s="357">
        <v>2</v>
      </c>
      <c r="AP38" s="357"/>
      <c r="AQ38" s="357"/>
      <c r="AR38" s="357"/>
      <c r="AS38" s="357"/>
      <c r="AT38" s="357"/>
      <c r="AU38" s="357"/>
      <c r="AV38" s="357"/>
      <c r="AW38" s="357"/>
      <c r="AX38" s="357"/>
      <c r="AY38" s="357"/>
      <c r="AZ38" s="357"/>
      <c r="BA38" s="357"/>
      <c r="BB38" s="357"/>
      <c r="BC38" s="357"/>
      <c r="BD38" s="357"/>
      <c r="BE38" s="357"/>
      <c r="BF38" s="357"/>
      <c r="BG38" s="357"/>
      <c r="BH38" s="357"/>
      <c r="BI38" s="357"/>
      <c r="BJ38" s="357">
        <v>2</v>
      </c>
      <c r="BK38" s="358"/>
      <c r="BL38" s="356"/>
      <c r="BM38" s="357"/>
      <c r="BN38" s="357"/>
      <c r="BO38" s="357"/>
      <c r="BP38" s="357"/>
      <c r="BQ38" s="357"/>
      <c r="BR38" s="357"/>
      <c r="BS38" s="357"/>
      <c r="BT38" s="357"/>
      <c r="BU38" s="357"/>
      <c r="BV38" s="357"/>
      <c r="BW38" s="357"/>
      <c r="BX38" s="357"/>
      <c r="BY38" s="357"/>
      <c r="BZ38" s="357"/>
      <c r="CA38" s="357">
        <v>3</v>
      </c>
      <c r="CB38" s="357"/>
      <c r="CC38" s="357"/>
      <c r="CD38" s="357"/>
      <c r="CE38" s="357"/>
      <c r="CF38" s="357"/>
      <c r="CG38" s="357"/>
      <c r="CH38" s="357">
        <v>1</v>
      </c>
      <c r="CI38" s="357">
        <v>1</v>
      </c>
      <c r="CJ38" s="357"/>
      <c r="CK38" s="357"/>
      <c r="CL38" s="357"/>
      <c r="CM38" s="357"/>
      <c r="CN38" s="357"/>
      <c r="CO38" s="357"/>
      <c r="CP38" s="358"/>
      <c r="CQ38" s="117"/>
      <c r="CR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  <c r="HS38" s="117"/>
      <c r="HT38" s="117"/>
      <c r="HU38" s="117"/>
      <c r="HV38" s="117"/>
      <c r="HW38" s="117"/>
      <c r="HX38" s="117"/>
      <c r="HY38" s="117"/>
      <c r="HZ38" s="117"/>
      <c r="IA38" s="117"/>
      <c r="IB38" s="117"/>
      <c r="IC38" s="117"/>
      <c r="ID38" s="117"/>
      <c r="IE38" s="117"/>
      <c r="IF38" s="117"/>
      <c r="IG38" s="117"/>
      <c r="IH38" s="117"/>
      <c r="II38" s="117"/>
      <c r="IJ38" s="117"/>
      <c r="IK38" s="117"/>
      <c r="IL38" s="117"/>
      <c r="IM38" s="117"/>
      <c r="IN38" s="117"/>
      <c r="IO38" s="117"/>
      <c r="IP38" s="117"/>
      <c r="IQ38" s="117"/>
      <c r="IR38" s="117"/>
      <c r="IS38" s="117"/>
      <c r="IT38" s="117"/>
      <c r="IU38" s="117"/>
      <c r="IV38" s="117"/>
      <c r="IW38" s="117"/>
      <c r="IX38" s="117"/>
      <c r="IY38" s="117"/>
      <c r="IZ38" s="117"/>
      <c r="JA38" s="117"/>
      <c r="JB38" s="117"/>
      <c r="JC38" s="117"/>
      <c r="JD38" s="117"/>
      <c r="JE38" s="117"/>
      <c r="JF38" s="117"/>
      <c r="JG38" s="117"/>
      <c r="JH38" s="117"/>
      <c r="JI38" s="117"/>
      <c r="JJ38" s="117"/>
      <c r="JK38" s="117"/>
      <c r="JL38" s="117"/>
      <c r="JM38" s="117"/>
      <c r="JN38" s="117"/>
      <c r="JO38" s="117"/>
      <c r="JP38" s="117"/>
      <c r="JQ38" s="117"/>
      <c r="JR38" s="117"/>
      <c r="JS38" s="117"/>
      <c r="JT38" s="117"/>
      <c r="JU38" s="117"/>
      <c r="JV38" s="117"/>
      <c r="JW38" s="117"/>
      <c r="JX38" s="117"/>
      <c r="JY38" s="117"/>
      <c r="JZ38" s="117"/>
      <c r="KA38" s="117"/>
      <c r="KB38" s="117"/>
      <c r="KC38" s="117"/>
      <c r="KD38" s="117"/>
      <c r="KE38" s="117"/>
      <c r="KF38" s="117"/>
      <c r="KG38" s="117"/>
      <c r="KH38" s="117"/>
      <c r="KI38" s="117"/>
      <c r="KJ38" s="117"/>
      <c r="KK38" s="117"/>
      <c r="KL38" s="117"/>
      <c r="KM38" s="117"/>
      <c r="KN38" s="117"/>
      <c r="KO38" s="117"/>
      <c r="KP38" s="117"/>
      <c r="KQ38" s="117"/>
      <c r="KR38" s="117"/>
      <c r="KS38" s="117"/>
      <c r="KT38" s="117"/>
      <c r="KU38" s="117"/>
      <c r="KV38" s="117"/>
      <c r="KW38" s="117"/>
      <c r="KX38" s="117"/>
      <c r="KY38" s="117"/>
      <c r="KZ38" s="117"/>
      <c r="LA38" s="117"/>
      <c r="LB38" s="117"/>
      <c r="LC38" s="117"/>
      <c r="LD38" s="117"/>
      <c r="LE38" s="117"/>
      <c r="LF38" s="117"/>
      <c r="LG38" s="117"/>
      <c r="LH38" s="117"/>
      <c r="LI38" s="117"/>
      <c r="LJ38" s="117"/>
      <c r="LK38" s="117"/>
      <c r="LL38" s="117"/>
      <c r="LM38" s="117"/>
      <c r="LN38" s="117"/>
      <c r="LO38" s="117"/>
      <c r="LP38" s="117"/>
      <c r="LQ38" s="117"/>
      <c r="LR38" s="117"/>
      <c r="LS38" s="117"/>
      <c r="LT38" s="117"/>
      <c r="LU38" s="117"/>
      <c r="LV38" s="117"/>
      <c r="LW38" s="117"/>
      <c r="LX38" s="117"/>
      <c r="LY38" s="117"/>
      <c r="LZ38" s="117"/>
      <c r="MA38" s="117"/>
      <c r="MB38" s="117"/>
      <c r="MC38" s="117"/>
      <c r="MD38" s="117"/>
      <c r="ME38" s="117"/>
      <c r="MF38" s="117"/>
      <c r="MG38" s="117"/>
      <c r="MH38" s="117"/>
      <c r="MI38" s="117"/>
      <c r="MJ38" s="117"/>
      <c r="MK38" s="117"/>
      <c r="ML38" s="117"/>
      <c r="MM38" s="117"/>
      <c r="MN38" s="117"/>
      <c r="MO38" s="117"/>
      <c r="MP38" s="117"/>
      <c r="MQ38" s="117"/>
      <c r="MR38" s="117"/>
      <c r="MS38" s="117"/>
    </row>
    <row r="39" spans="2:357" s="114" customFormat="1" ht="24" customHeight="1" x14ac:dyDescent="0.15">
      <c r="B39" s="366" t="s">
        <v>281</v>
      </c>
      <c r="C39" s="356"/>
      <c r="D39" s="357"/>
      <c r="E39" s="357"/>
      <c r="F39" s="357"/>
      <c r="G39" s="357"/>
      <c r="H39" s="357"/>
      <c r="I39" s="357"/>
      <c r="J39" s="357"/>
      <c r="K39" s="357"/>
      <c r="L39" s="357"/>
      <c r="M39" s="357">
        <v>1</v>
      </c>
      <c r="N39" s="357"/>
      <c r="O39" s="357"/>
      <c r="P39" s="357"/>
      <c r="Q39" s="357"/>
      <c r="R39" s="357"/>
      <c r="S39" s="357"/>
      <c r="T39" s="357"/>
      <c r="U39" s="357"/>
      <c r="V39" s="357"/>
      <c r="W39" s="357"/>
      <c r="X39" s="357"/>
      <c r="Y39" s="357"/>
      <c r="Z39" s="357"/>
      <c r="AA39" s="357"/>
      <c r="AB39" s="357"/>
      <c r="AC39" s="357"/>
      <c r="AD39" s="357"/>
      <c r="AE39" s="357"/>
      <c r="AF39" s="357"/>
      <c r="AG39" s="372"/>
      <c r="AH39" s="356"/>
      <c r="AI39" s="357"/>
      <c r="AJ39" s="357"/>
      <c r="AK39" s="357"/>
      <c r="AL39" s="357"/>
      <c r="AM39" s="357"/>
      <c r="AN39" s="357"/>
      <c r="AO39" s="357"/>
      <c r="AP39" s="357"/>
      <c r="AQ39" s="357"/>
      <c r="AR39" s="357"/>
      <c r="AS39" s="357"/>
      <c r="AT39" s="357"/>
      <c r="AU39" s="357"/>
      <c r="AV39" s="357"/>
      <c r="AW39" s="357"/>
      <c r="AX39" s="357"/>
      <c r="AY39" s="357"/>
      <c r="AZ39" s="357"/>
      <c r="BA39" s="357"/>
      <c r="BB39" s="357"/>
      <c r="BC39" s="357"/>
      <c r="BD39" s="357"/>
      <c r="BE39" s="357"/>
      <c r="BF39" s="357"/>
      <c r="BG39" s="357"/>
      <c r="BH39" s="357"/>
      <c r="BI39" s="357"/>
      <c r="BJ39" s="357"/>
      <c r="BK39" s="358"/>
      <c r="BL39" s="356"/>
      <c r="BM39" s="357"/>
      <c r="BN39" s="357"/>
      <c r="BO39" s="357"/>
      <c r="BP39" s="357"/>
      <c r="BQ39" s="357"/>
      <c r="BR39" s="357"/>
      <c r="BS39" s="357"/>
      <c r="BT39" s="357"/>
      <c r="BU39" s="357"/>
      <c r="BV39" s="357"/>
      <c r="BW39" s="357"/>
      <c r="BX39" s="357"/>
      <c r="BY39" s="357"/>
      <c r="BZ39" s="357"/>
      <c r="CA39" s="357"/>
      <c r="CB39" s="357"/>
      <c r="CC39" s="357"/>
      <c r="CD39" s="357"/>
      <c r="CE39" s="357"/>
      <c r="CF39" s="357"/>
      <c r="CG39" s="357"/>
      <c r="CH39" s="357"/>
      <c r="CI39" s="357"/>
      <c r="CJ39" s="357"/>
      <c r="CK39" s="357"/>
      <c r="CL39" s="357"/>
      <c r="CM39" s="357"/>
      <c r="CN39" s="357"/>
      <c r="CO39" s="357"/>
      <c r="CP39" s="358"/>
      <c r="CQ39" s="117"/>
      <c r="CR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  <c r="GY39" s="117"/>
      <c r="GZ39" s="117"/>
      <c r="HA39" s="117"/>
      <c r="HB39" s="117"/>
      <c r="HC39" s="117"/>
      <c r="HD39" s="117"/>
      <c r="HE39" s="117"/>
      <c r="HF39" s="117"/>
      <c r="HG39" s="117"/>
      <c r="HH39" s="117"/>
      <c r="HI39" s="117"/>
      <c r="HJ39" s="117"/>
      <c r="HK39" s="117"/>
      <c r="HL39" s="117"/>
      <c r="HM39" s="117"/>
      <c r="HN39" s="117"/>
      <c r="HO39" s="117"/>
      <c r="HP39" s="117"/>
      <c r="HQ39" s="117"/>
      <c r="HR39" s="117"/>
      <c r="HS39" s="117"/>
      <c r="HT39" s="117"/>
      <c r="HU39" s="117"/>
      <c r="HV39" s="117"/>
      <c r="HW39" s="117"/>
      <c r="HX39" s="117"/>
      <c r="HY39" s="117"/>
      <c r="HZ39" s="117"/>
      <c r="IA39" s="117"/>
      <c r="IB39" s="117"/>
      <c r="IC39" s="117"/>
      <c r="ID39" s="117"/>
      <c r="IE39" s="117"/>
      <c r="IF39" s="117"/>
      <c r="IG39" s="117"/>
      <c r="IH39" s="117"/>
      <c r="II39" s="117"/>
      <c r="IJ39" s="117"/>
      <c r="IK39" s="117"/>
      <c r="IL39" s="117"/>
      <c r="IM39" s="117"/>
      <c r="IN39" s="117"/>
      <c r="IO39" s="117"/>
      <c r="IP39" s="117"/>
      <c r="IQ39" s="117"/>
      <c r="IR39" s="117"/>
      <c r="IS39" s="117"/>
      <c r="IT39" s="117"/>
      <c r="IU39" s="117"/>
      <c r="IV39" s="117"/>
      <c r="IW39" s="117"/>
      <c r="IX39" s="117"/>
      <c r="IY39" s="117"/>
      <c r="IZ39" s="117"/>
      <c r="JA39" s="117"/>
      <c r="JB39" s="117"/>
      <c r="JC39" s="117"/>
      <c r="JD39" s="117"/>
      <c r="JE39" s="117"/>
      <c r="JF39" s="117"/>
      <c r="JG39" s="117"/>
      <c r="JH39" s="117"/>
      <c r="JI39" s="117"/>
      <c r="JJ39" s="117"/>
      <c r="JK39" s="117"/>
      <c r="JL39" s="117"/>
      <c r="JM39" s="117"/>
      <c r="JN39" s="117"/>
      <c r="JO39" s="117"/>
      <c r="JP39" s="117"/>
      <c r="JQ39" s="117"/>
      <c r="JR39" s="117"/>
      <c r="JS39" s="117"/>
      <c r="JT39" s="117"/>
      <c r="JU39" s="117"/>
      <c r="JV39" s="117"/>
      <c r="JW39" s="117"/>
      <c r="JX39" s="117"/>
      <c r="JY39" s="117"/>
      <c r="JZ39" s="117"/>
      <c r="KA39" s="117"/>
      <c r="KB39" s="117"/>
      <c r="KC39" s="117"/>
      <c r="KD39" s="117"/>
      <c r="KE39" s="117"/>
      <c r="KF39" s="117"/>
      <c r="KG39" s="117"/>
      <c r="KH39" s="117"/>
      <c r="KI39" s="117"/>
      <c r="KJ39" s="117"/>
      <c r="KK39" s="117"/>
      <c r="KL39" s="117"/>
      <c r="KM39" s="117"/>
      <c r="KN39" s="117"/>
      <c r="KO39" s="117"/>
      <c r="KP39" s="117"/>
      <c r="KQ39" s="117"/>
      <c r="KR39" s="117"/>
      <c r="KS39" s="117"/>
      <c r="KT39" s="117"/>
      <c r="KU39" s="117"/>
      <c r="KV39" s="117"/>
      <c r="KW39" s="117"/>
      <c r="KX39" s="117"/>
      <c r="KY39" s="117"/>
      <c r="KZ39" s="117"/>
      <c r="LA39" s="117"/>
      <c r="LB39" s="117"/>
      <c r="LC39" s="117"/>
      <c r="LD39" s="117"/>
      <c r="LE39" s="117"/>
      <c r="LF39" s="117"/>
      <c r="LG39" s="117"/>
      <c r="LH39" s="117"/>
      <c r="LI39" s="117"/>
      <c r="LJ39" s="117"/>
      <c r="LK39" s="117"/>
      <c r="LL39" s="117"/>
      <c r="LM39" s="117"/>
      <c r="LN39" s="117"/>
      <c r="LO39" s="117"/>
      <c r="LP39" s="117"/>
      <c r="LQ39" s="117"/>
      <c r="LR39" s="117"/>
      <c r="LS39" s="117"/>
      <c r="LT39" s="117"/>
      <c r="LU39" s="117"/>
      <c r="LV39" s="117"/>
      <c r="LW39" s="117"/>
      <c r="LX39" s="117"/>
      <c r="LY39" s="117"/>
      <c r="LZ39" s="117"/>
      <c r="MA39" s="117"/>
      <c r="MB39" s="117"/>
      <c r="MC39" s="117"/>
      <c r="MD39" s="117"/>
      <c r="ME39" s="117"/>
      <c r="MF39" s="117"/>
      <c r="MG39" s="117"/>
      <c r="MH39" s="117"/>
      <c r="MI39" s="117"/>
      <c r="MJ39" s="117"/>
      <c r="MK39" s="117"/>
      <c r="ML39" s="117"/>
      <c r="MM39" s="117"/>
      <c r="MN39" s="117"/>
      <c r="MO39" s="117"/>
      <c r="MP39" s="117"/>
      <c r="MQ39" s="117"/>
      <c r="MR39" s="117"/>
      <c r="MS39" s="117"/>
    </row>
    <row r="40" spans="2:357" s="114" customFormat="1" ht="24" customHeight="1" x14ac:dyDescent="0.15">
      <c r="B40" s="366" t="s">
        <v>282</v>
      </c>
      <c r="C40" s="356"/>
      <c r="D40" s="357"/>
      <c r="E40" s="357"/>
      <c r="F40" s="357"/>
      <c r="G40" s="357"/>
      <c r="H40" s="357"/>
      <c r="I40" s="357"/>
      <c r="J40" s="357"/>
      <c r="K40" s="357"/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7"/>
      <c r="Y40" s="357"/>
      <c r="Z40" s="357"/>
      <c r="AA40" s="357"/>
      <c r="AB40" s="357"/>
      <c r="AC40" s="357"/>
      <c r="AD40" s="357"/>
      <c r="AE40" s="357"/>
      <c r="AF40" s="357"/>
      <c r="AG40" s="372"/>
      <c r="AH40" s="356"/>
      <c r="AI40" s="357"/>
      <c r="AJ40" s="357"/>
      <c r="AK40" s="357"/>
      <c r="AL40" s="357"/>
      <c r="AM40" s="357"/>
      <c r="AN40" s="357"/>
      <c r="AO40" s="357"/>
      <c r="AP40" s="357"/>
      <c r="AQ40" s="357"/>
      <c r="AR40" s="357"/>
      <c r="AS40" s="357"/>
      <c r="AT40" s="357"/>
      <c r="AU40" s="357"/>
      <c r="AV40" s="357"/>
      <c r="AW40" s="357"/>
      <c r="AX40" s="357"/>
      <c r="AY40" s="357"/>
      <c r="AZ40" s="357"/>
      <c r="BA40" s="357"/>
      <c r="BB40" s="357"/>
      <c r="BC40" s="357"/>
      <c r="BD40" s="357"/>
      <c r="BE40" s="357"/>
      <c r="BF40" s="357"/>
      <c r="BG40" s="357"/>
      <c r="BH40" s="357"/>
      <c r="BI40" s="357"/>
      <c r="BJ40" s="357"/>
      <c r="BK40" s="358"/>
      <c r="BL40" s="356"/>
      <c r="BM40" s="357"/>
      <c r="BN40" s="357"/>
      <c r="BO40" s="357"/>
      <c r="BP40" s="357"/>
      <c r="BQ40" s="357"/>
      <c r="BR40" s="357"/>
      <c r="BS40" s="357"/>
      <c r="BT40" s="357"/>
      <c r="BU40" s="357"/>
      <c r="BV40" s="357"/>
      <c r="BW40" s="357"/>
      <c r="BX40" s="357"/>
      <c r="BY40" s="357"/>
      <c r="BZ40" s="357"/>
      <c r="CA40" s="357"/>
      <c r="CB40" s="357"/>
      <c r="CC40" s="357"/>
      <c r="CD40" s="357"/>
      <c r="CE40" s="357"/>
      <c r="CF40" s="357"/>
      <c r="CG40" s="357"/>
      <c r="CH40" s="357"/>
      <c r="CI40" s="357"/>
      <c r="CJ40" s="357"/>
      <c r="CK40" s="357"/>
      <c r="CL40" s="357"/>
      <c r="CM40" s="357"/>
      <c r="CN40" s="357"/>
      <c r="CO40" s="357"/>
      <c r="CP40" s="358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7"/>
      <c r="GM40" s="117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117"/>
      <c r="GZ40" s="117"/>
      <c r="HA40" s="117"/>
      <c r="HB40" s="117"/>
      <c r="HC40" s="117"/>
      <c r="HD40" s="117"/>
      <c r="HE40" s="117"/>
      <c r="HF40" s="117"/>
      <c r="HG40" s="117"/>
      <c r="HH40" s="117"/>
      <c r="HI40" s="117"/>
      <c r="HJ40" s="117"/>
      <c r="HK40" s="117"/>
      <c r="HL40" s="117"/>
      <c r="HM40" s="117"/>
      <c r="HN40" s="117"/>
      <c r="HO40" s="117"/>
      <c r="HP40" s="117"/>
      <c r="HQ40" s="117"/>
      <c r="HR40" s="117"/>
      <c r="HS40" s="117"/>
      <c r="HT40" s="117"/>
      <c r="HU40" s="117"/>
      <c r="HV40" s="117"/>
      <c r="HW40" s="117"/>
      <c r="HX40" s="117"/>
      <c r="HY40" s="117"/>
      <c r="HZ40" s="117"/>
      <c r="IA40" s="117"/>
      <c r="IB40" s="117"/>
      <c r="IC40" s="117"/>
      <c r="ID40" s="117"/>
      <c r="IE40" s="117"/>
      <c r="IF40" s="117"/>
      <c r="IG40" s="117"/>
      <c r="IH40" s="117"/>
      <c r="II40" s="117"/>
      <c r="IJ40" s="117"/>
      <c r="IK40" s="117"/>
      <c r="IL40" s="117"/>
      <c r="IM40" s="117"/>
      <c r="IN40" s="117"/>
      <c r="IO40" s="117"/>
      <c r="IP40" s="117"/>
      <c r="IQ40" s="117"/>
      <c r="IR40" s="117"/>
      <c r="IS40" s="117"/>
      <c r="IT40" s="117"/>
      <c r="IU40" s="117"/>
      <c r="IV40" s="117"/>
      <c r="IW40" s="117"/>
      <c r="IX40" s="117"/>
      <c r="IY40" s="117"/>
      <c r="IZ40" s="117"/>
      <c r="JA40" s="117"/>
      <c r="JB40" s="117"/>
      <c r="JC40" s="117"/>
      <c r="JD40" s="117"/>
      <c r="JE40" s="117"/>
      <c r="JF40" s="117"/>
      <c r="JG40" s="117"/>
      <c r="JH40" s="117"/>
      <c r="JI40" s="117"/>
      <c r="JJ40" s="117"/>
      <c r="JK40" s="117"/>
      <c r="JL40" s="117"/>
      <c r="JM40" s="117"/>
      <c r="JN40" s="117"/>
      <c r="JO40" s="117"/>
      <c r="JP40" s="117"/>
      <c r="JQ40" s="117"/>
      <c r="JR40" s="117"/>
      <c r="JS40" s="117"/>
      <c r="JT40" s="117"/>
      <c r="JU40" s="117"/>
      <c r="JV40" s="117"/>
      <c r="JW40" s="117"/>
      <c r="JX40" s="117"/>
      <c r="JY40" s="117"/>
      <c r="JZ40" s="117"/>
      <c r="KA40" s="117"/>
      <c r="KB40" s="117"/>
      <c r="KC40" s="117"/>
      <c r="KD40" s="117"/>
      <c r="KE40" s="117"/>
      <c r="KF40" s="117"/>
      <c r="KG40" s="117"/>
      <c r="KH40" s="117"/>
      <c r="KI40" s="117"/>
      <c r="KJ40" s="117"/>
      <c r="KK40" s="117"/>
      <c r="KL40" s="117"/>
      <c r="KM40" s="117"/>
      <c r="KN40" s="117"/>
      <c r="KO40" s="117"/>
      <c r="KP40" s="117"/>
      <c r="KQ40" s="117"/>
      <c r="KR40" s="117"/>
      <c r="KS40" s="117"/>
      <c r="KT40" s="117"/>
      <c r="KU40" s="117"/>
      <c r="KV40" s="117"/>
      <c r="KW40" s="117"/>
      <c r="KX40" s="117"/>
      <c r="KY40" s="117"/>
      <c r="KZ40" s="117"/>
      <c r="LA40" s="117"/>
      <c r="LB40" s="117"/>
      <c r="LC40" s="117"/>
      <c r="LD40" s="117"/>
      <c r="LE40" s="117"/>
      <c r="LF40" s="117"/>
      <c r="LG40" s="117"/>
      <c r="LH40" s="117"/>
      <c r="LI40" s="117"/>
      <c r="LJ40" s="117"/>
      <c r="LK40" s="117"/>
      <c r="LL40" s="117"/>
      <c r="LM40" s="117"/>
      <c r="LN40" s="117"/>
      <c r="LO40" s="117"/>
      <c r="LP40" s="117"/>
      <c r="LQ40" s="117"/>
      <c r="LR40" s="117"/>
      <c r="LS40" s="117"/>
      <c r="LT40" s="117"/>
      <c r="LU40" s="117"/>
      <c r="LV40" s="117"/>
      <c r="LW40" s="117"/>
      <c r="LX40" s="117"/>
      <c r="LY40" s="117"/>
      <c r="LZ40" s="117"/>
      <c r="MA40" s="117"/>
      <c r="MB40" s="117"/>
      <c r="MC40" s="117"/>
      <c r="MD40" s="117"/>
      <c r="ME40" s="117"/>
      <c r="MF40" s="117"/>
      <c r="MG40" s="117"/>
      <c r="MH40" s="117"/>
      <c r="MI40" s="117"/>
      <c r="MJ40" s="117"/>
      <c r="MK40" s="117"/>
      <c r="ML40" s="117"/>
      <c r="MM40" s="117"/>
      <c r="MN40" s="117"/>
      <c r="MO40" s="117"/>
      <c r="MP40" s="117"/>
      <c r="MQ40" s="117"/>
      <c r="MR40" s="117"/>
      <c r="MS40" s="117"/>
    </row>
    <row r="41" spans="2:357" s="114" customFormat="1" ht="24" customHeight="1" x14ac:dyDescent="0.15">
      <c r="B41" s="366" t="s">
        <v>283</v>
      </c>
      <c r="C41" s="356"/>
      <c r="D41" s="357"/>
      <c r="E41" s="357"/>
      <c r="F41" s="357"/>
      <c r="G41" s="357"/>
      <c r="H41" s="357"/>
      <c r="I41" s="357"/>
      <c r="J41" s="357"/>
      <c r="K41" s="357"/>
      <c r="L41" s="357"/>
      <c r="M41" s="357"/>
      <c r="N41" s="357"/>
      <c r="O41" s="357"/>
      <c r="P41" s="357"/>
      <c r="Q41" s="357"/>
      <c r="R41" s="357"/>
      <c r="S41" s="357"/>
      <c r="T41" s="357"/>
      <c r="U41" s="357"/>
      <c r="V41" s="357"/>
      <c r="W41" s="357"/>
      <c r="X41" s="357"/>
      <c r="Y41" s="357"/>
      <c r="Z41" s="357"/>
      <c r="AA41" s="357"/>
      <c r="AB41" s="357"/>
      <c r="AC41" s="357"/>
      <c r="AD41" s="357"/>
      <c r="AE41" s="357"/>
      <c r="AF41" s="357"/>
      <c r="AG41" s="372"/>
      <c r="AH41" s="356"/>
      <c r="AI41" s="357"/>
      <c r="AJ41" s="357"/>
      <c r="AK41" s="357"/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  <c r="AX41" s="357"/>
      <c r="AY41" s="357"/>
      <c r="AZ41" s="357"/>
      <c r="BA41" s="357"/>
      <c r="BB41" s="357"/>
      <c r="BC41" s="357"/>
      <c r="BD41" s="357"/>
      <c r="BE41" s="357"/>
      <c r="BF41" s="357"/>
      <c r="BG41" s="357"/>
      <c r="BH41" s="357"/>
      <c r="BI41" s="357"/>
      <c r="BJ41" s="357"/>
      <c r="BK41" s="358"/>
      <c r="BL41" s="356"/>
      <c r="BM41" s="357"/>
      <c r="BN41" s="357"/>
      <c r="BO41" s="357"/>
      <c r="BP41" s="357"/>
      <c r="BQ41" s="357"/>
      <c r="BR41" s="357"/>
      <c r="BS41" s="357"/>
      <c r="BT41" s="357"/>
      <c r="BU41" s="357"/>
      <c r="BV41" s="357"/>
      <c r="BW41" s="357"/>
      <c r="BX41" s="357"/>
      <c r="BY41" s="357"/>
      <c r="BZ41" s="357"/>
      <c r="CA41" s="357"/>
      <c r="CB41" s="357"/>
      <c r="CC41" s="357"/>
      <c r="CD41" s="357"/>
      <c r="CE41" s="357"/>
      <c r="CF41" s="357"/>
      <c r="CG41" s="357"/>
      <c r="CH41" s="357"/>
      <c r="CI41" s="357"/>
      <c r="CJ41" s="357"/>
      <c r="CK41" s="357"/>
      <c r="CL41" s="357"/>
      <c r="CM41" s="357"/>
      <c r="CN41" s="357"/>
      <c r="CO41" s="357"/>
      <c r="CP41" s="358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7"/>
      <c r="GM41" s="117"/>
      <c r="GN41" s="117"/>
      <c r="GO41" s="117"/>
      <c r="GP41" s="117"/>
      <c r="GQ41" s="117"/>
      <c r="GR41" s="117"/>
      <c r="GS41" s="117"/>
      <c r="GT41" s="117"/>
      <c r="GU41" s="117"/>
      <c r="GV41" s="117"/>
      <c r="GW41" s="117"/>
      <c r="GX41" s="117"/>
      <c r="GY41" s="117"/>
      <c r="GZ41" s="117"/>
      <c r="HA41" s="117"/>
      <c r="HB41" s="117"/>
      <c r="HC41" s="117"/>
      <c r="HD41" s="117"/>
      <c r="HE41" s="117"/>
      <c r="HF41" s="117"/>
      <c r="HG41" s="117"/>
      <c r="HH41" s="117"/>
      <c r="HI41" s="117"/>
      <c r="HJ41" s="117"/>
      <c r="HK41" s="117"/>
      <c r="HL41" s="117"/>
      <c r="HM41" s="117"/>
      <c r="HN41" s="117"/>
      <c r="HO41" s="117"/>
      <c r="HP41" s="117"/>
      <c r="HQ41" s="117"/>
      <c r="HR41" s="117"/>
      <c r="HS41" s="117"/>
      <c r="HT41" s="117"/>
      <c r="HU41" s="117"/>
      <c r="HV41" s="117"/>
      <c r="HW41" s="117"/>
      <c r="HX41" s="117"/>
      <c r="HY41" s="117"/>
      <c r="HZ41" s="117"/>
      <c r="IA41" s="117"/>
      <c r="IB41" s="117"/>
      <c r="IC41" s="117"/>
      <c r="ID41" s="117"/>
      <c r="IE41" s="117"/>
      <c r="IF41" s="117"/>
      <c r="IG41" s="117"/>
      <c r="IH41" s="117"/>
      <c r="II41" s="117"/>
      <c r="IJ41" s="117"/>
      <c r="IK41" s="117"/>
      <c r="IL41" s="117"/>
      <c r="IM41" s="117"/>
      <c r="IN41" s="117"/>
      <c r="IO41" s="117"/>
      <c r="IP41" s="117"/>
      <c r="IQ41" s="117"/>
      <c r="IR41" s="117"/>
      <c r="IS41" s="117"/>
      <c r="IT41" s="117"/>
      <c r="IU41" s="117"/>
      <c r="IV41" s="117"/>
      <c r="IW41" s="117"/>
      <c r="IX41" s="117"/>
      <c r="IY41" s="117"/>
      <c r="IZ41" s="117"/>
      <c r="JA41" s="117"/>
      <c r="JB41" s="117"/>
      <c r="JC41" s="117"/>
      <c r="JD41" s="117"/>
      <c r="JE41" s="117"/>
      <c r="JF41" s="117"/>
      <c r="JG41" s="117"/>
      <c r="JH41" s="117"/>
      <c r="JI41" s="117"/>
      <c r="JJ41" s="117"/>
      <c r="JK41" s="117"/>
      <c r="JL41" s="117"/>
      <c r="JM41" s="117"/>
      <c r="JN41" s="117"/>
      <c r="JO41" s="117"/>
      <c r="JP41" s="117"/>
      <c r="JQ41" s="117"/>
      <c r="JR41" s="117"/>
      <c r="JS41" s="117"/>
      <c r="JT41" s="117"/>
      <c r="JU41" s="117"/>
      <c r="JV41" s="117"/>
      <c r="JW41" s="117"/>
      <c r="JX41" s="117"/>
      <c r="JY41" s="117"/>
      <c r="JZ41" s="117"/>
      <c r="KA41" s="117"/>
      <c r="KB41" s="117"/>
      <c r="KC41" s="117"/>
      <c r="KD41" s="117"/>
      <c r="KE41" s="117"/>
      <c r="KF41" s="117"/>
      <c r="KG41" s="117"/>
      <c r="KH41" s="117"/>
      <c r="KI41" s="117"/>
      <c r="KJ41" s="117"/>
      <c r="KK41" s="117"/>
      <c r="KL41" s="117"/>
      <c r="KM41" s="117"/>
      <c r="KN41" s="117"/>
      <c r="KO41" s="117"/>
      <c r="KP41" s="117"/>
      <c r="KQ41" s="117"/>
      <c r="KR41" s="117"/>
      <c r="KS41" s="117"/>
      <c r="KT41" s="117"/>
      <c r="KU41" s="117"/>
      <c r="KV41" s="117"/>
      <c r="KW41" s="117"/>
      <c r="KX41" s="117"/>
      <c r="KY41" s="117"/>
      <c r="KZ41" s="117"/>
      <c r="LA41" s="117"/>
      <c r="LB41" s="117"/>
      <c r="LC41" s="117"/>
      <c r="LD41" s="117"/>
      <c r="LE41" s="117"/>
      <c r="LF41" s="117"/>
      <c r="LG41" s="117"/>
      <c r="LH41" s="117"/>
      <c r="LI41" s="117"/>
      <c r="LJ41" s="117"/>
      <c r="LK41" s="117"/>
      <c r="LL41" s="117"/>
      <c r="LM41" s="117"/>
      <c r="LN41" s="117"/>
      <c r="LO41" s="117"/>
      <c r="LP41" s="117"/>
      <c r="LQ41" s="117"/>
      <c r="LR41" s="117"/>
      <c r="LS41" s="117"/>
      <c r="LT41" s="117"/>
      <c r="LU41" s="117"/>
      <c r="LV41" s="117"/>
      <c r="LW41" s="117"/>
      <c r="LX41" s="117"/>
      <c r="LY41" s="117"/>
      <c r="LZ41" s="117"/>
      <c r="MA41" s="117"/>
      <c r="MB41" s="117"/>
      <c r="MC41" s="117"/>
      <c r="MD41" s="117"/>
      <c r="ME41" s="117"/>
      <c r="MF41" s="117"/>
      <c r="MG41" s="117"/>
      <c r="MH41" s="117"/>
      <c r="MI41" s="117"/>
      <c r="MJ41" s="117"/>
      <c r="MK41" s="117"/>
      <c r="ML41" s="117"/>
      <c r="MM41" s="117"/>
      <c r="MN41" s="117"/>
      <c r="MO41" s="117"/>
      <c r="MP41" s="117"/>
      <c r="MQ41" s="117"/>
      <c r="MR41" s="117"/>
      <c r="MS41" s="117"/>
    </row>
    <row r="42" spans="2:357" s="114" customFormat="1" ht="24" customHeight="1" x14ac:dyDescent="0.15">
      <c r="B42" s="367" t="s">
        <v>284</v>
      </c>
      <c r="C42" s="359"/>
      <c r="D42" s="360"/>
      <c r="E42" s="360"/>
      <c r="F42" s="360"/>
      <c r="G42" s="360"/>
      <c r="H42" s="360"/>
      <c r="I42" s="360"/>
      <c r="J42" s="360"/>
      <c r="K42" s="360"/>
      <c r="L42" s="360"/>
      <c r="M42" s="360"/>
      <c r="N42" s="360">
        <v>1</v>
      </c>
      <c r="O42" s="360"/>
      <c r="P42" s="360"/>
      <c r="Q42" s="360"/>
      <c r="R42" s="360"/>
      <c r="S42" s="360"/>
      <c r="T42" s="360"/>
      <c r="U42" s="360"/>
      <c r="V42" s="360"/>
      <c r="W42" s="360"/>
      <c r="X42" s="360"/>
      <c r="Y42" s="360"/>
      <c r="Z42" s="360"/>
      <c r="AA42" s="360"/>
      <c r="AB42" s="360"/>
      <c r="AC42" s="360"/>
      <c r="AD42" s="360"/>
      <c r="AE42" s="360"/>
      <c r="AF42" s="360"/>
      <c r="AG42" s="373"/>
      <c r="AH42" s="359"/>
      <c r="AI42" s="360"/>
      <c r="AJ42" s="360"/>
      <c r="AK42" s="360"/>
      <c r="AL42" s="360"/>
      <c r="AM42" s="360"/>
      <c r="AN42" s="360"/>
      <c r="AO42" s="360"/>
      <c r="AP42" s="360"/>
      <c r="AQ42" s="360"/>
      <c r="AR42" s="360"/>
      <c r="AS42" s="360"/>
      <c r="AT42" s="360"/>
      <c r="AU42" s="360"/>
      <c r="AV42" s="360"/>
      <c r="AW42" s="360"/>
      <c r="AX42" s="360"/>
      <c r="AY42" s="360"/>
      <c r="AZ42" s="360"/>
      <c r="BA42" s="360"/>
      <c r="BB42" s="360"/>
      <c r="BC42" s="360"/>
      <c r="BD42" s="360"/>
      <c r="BE42" s="360"/>
      <c r="BF42" s="360"/>
      <c r="BG42" s="360"/>
      <c r="BH42" s="360"/>
      <c r="BI42" s="360"/>
      <c r="BJ42" s="360"/>
      <c r="BK42" s="361"/>
      <c r="BL42" s="359"/>
      <c r="BM42" s="360"/>
      <c r="BN42" s="360"/>
      <c r="BO42" s="360"/>
      <c r="BP42" s="360"/>
      <c r="BQ42" s="360"/>
      <c r="BR42" s="360"/>
      <c r="BS42" s="360"/>
      <c r="BT42" s="360"/>
      <c r="BU42" s="360"/>
      <c r="BV42" s="360"/>
      <c r="BW42" s="360"/>
      <c r="BX42" s="360"/>
      <c r="BY42" s="360"/>
      <c r="BZ42" s="360"/>
      <c r="CA42" s="360"/>
      <c r="CB42" s="360"/>
      <c r="CC42" s="360"/>
      <c r="CD42" s="360"/>
      <c r="CE42" s="360"/>
      <c r="CF42" s="360"/>
      <c r="CG42" s="360"/>
      <c r="CH42" s="360"/>
      <c r="CI42" s="360"/>
      <c r="CJ42" s="360"/>
      <c r="CK42" s="360"/>
      <c r="CL42" s="360"/>
      <c r="CM42" s="360"/>
      <c r="CN42" s="360"/>
      <c r="CO42" s="360"/>
      <c r="CP42" s="361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/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17"/>
      <c r="EN42" s="117"/>
      <c r="EO42" s="117"/>
      <c r="EP42" s="117"/>
      <c r="EQ42" s="117"/>
      <c r="ER42" s="117"/>
      <c r="ES42" s="117"/>
      <c r="ET42" s="117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17"/>
      <c r="FJ42" s="117"/>
      <c r="FK42" s="117"/>
      <c r="FL42" s="117"/>
      <c r="FM42" s="117"/>
      <c r="FN42" s="117"/>
      <c r="FO42" s="117"/>
      <c r="FP42" s="117"/>
      <c r="FQ42" s="117"/>
      <c r="FR42" s="117"/>
      <c r="FS42" s="117"/>
      <c r="FT42" s="117"/>
      <c r="FU42" s="117"/>
      <c r="FV42" s="117"/>
      <c r="FW42" s="117"/>
      <c r="FX42" s="117"/>
      <c r="FY42" s="117"/>
      <c r="FZ42" s="117"/>
      <c r="GA42" s="117"/>
      <c r="GB42" s="117"/>
      <c r="GC42" s="117"/>
      <c r="GD42" s="117"/>
      <c r="GE42" s="117"/>
      <c r="GF42" s="117"/>
      <c r="GG42" s="117"/>
      <c r="GH42" s="117"/>
      <c r="GI42" s="117"/>
      <c r="GJ42" s="117"/>
      <c r="GK42" s="117"/>
      <c r="GL42" s="117"/>
      <c r="GM42" s="117"/>
      <c r="GN42" s="117"/>
      <c r="GO42" s="117"/>
      <c r="GP42" s="117"/>
      <c r="GQ42" s="117"/>
      <c r="GR42" s="117"/>
      <c r="GS42" s="117"/>
      <c r="GT42" s="117"/>
      <c r="GU42" s="117"/>
      <c r="GV42" s="117"/>
      <c r="GW42" s="117"/>
      <c r="GX42" s="117"/>
      <c r="GY42" s="117"/>
      <c r="GZ42" s="117"/>
      <c r="HA42" s="117"/>
      <c r="HB42" s="117"/>
      <c r="HC42" s="117"/>
      <c r="HD42" s="117"/>
      <c r="HE42" s="117"/>
      <c r="HF42" s="117"/>
      <c r="HG42" s="117"/>
      <c r="HH42" s="117"/>
      <c r="HI42" s="117"/>
      <c r="HJ42" s="117"/>
      <c r="HK42" s="117"/>
      <c r="HL42" s="117"/>
      <c r="HM42" s="117"/>
      <c r="HN42" s="117"/>
      <c r="HO42" s="117"/>
      <c r="HP42" s="117"/>
      <c r="HQ42" s="117"/>
      <c r="HR42" s="117"/>
      <c r="HS42" s="117"/>
      <c r="HT42" s="117"/>
      <c r="HU42" s="117"/>
      <c r="HV42" s="117"/>
      <c r="HW42" s="117"/>
      <c r="HX42" s="117"/>
      <c r="HY42" s="117"/>
      <c r="HZ42" s="117"/>
      <c r="IA42" s="117"/>
      <c r="IB42" s="117"/>
      <c r="IC42" s="117"/>
      <c r="ID42" s="117"/>
      <c r="IE42" s="117"/>
      <c r="IF42" s="117"/>
      <c r="IG42" s="117"/>
      <c r="IH42" s="117"/>
      <c r="II42" s="117"/>
      <c r="IJ42" s="117"/>
      <c r="IK42" s="117"/>
      <c r="IL42" s="117"/>
      <c r="IM42" s="117"/>
      <c r="IN42" s="117"/>
      <c r="IO42" s="117"/>
      <c r="IP42" s="117"/>
      <c r="IQ42" s="117"/>
      <c r="IR42" s="117"/>
      <c r="IS42" s="117"/>
      <c r="IT42" s="117"/>
      <c r="IU42" s="117"/>
      <c r="IV42" s="117"/>
      <c r="IW42" s="117"/>
      <c r="IX42" s="117"/>
      <c r="IY42" s="117"/>
      <c r="IZ42" s="117"/>
      <c r="JA42" s="117"/>
      <c r="JB42" s="117"/>
      <c r="JC42" s="117"/>
      <c r="JD42" s="117"/>
      <c r="JE42" s="117"/>
      <c r="JF42" s="117"/>
      <c r="JG42" s="117"/>
      <c r="JH42" s="117"/>
      <c r="JI42" s="117"/>
      <c r="JJ42" s="117"/>
      <c r="JK42" s="117"/>
      <c r="JL42" s="117"/>
      <c r="JM42" s="117"/>
      <c r="JN42" s="117"/>
      <c r="JO42" s="117"/>
      <c r="JP42" s="117"/>
      <c r="JQ42" s="117"/>
      <c r="JR42" s="117"/>
      <c r="JS42" s="117"/>
      <c r="JT42" s="117"/>
      <c r="JU42" s="117"/>
      <c r="JV42" s="117"/>
      <c r="JW42" s="117"/>
      <c r="JX42" s="117"/>
      <c r="JY42" s="117"/>
      <c r="JZ42" s="117"/>
      <c r="KA42" s="117"/>
      <c r="KB42" s="117"/>
      <c r="KC42" s="117"/>
      <c r="KD42" s="117"/>
      <c r="KE42" s="117"/>
      <c r="KF42" s="117"/>
      <c r="KG42" s="117"/>
      <c r="KH42" s="117"/>
      <c r="KI42" s="117"/>
      <c r="KJ42" s="117"/>
      <c r="KK42" s="117"/>
      <c r="KL42" s="117"/>
      <c r="KM42" s="117"/>
      <c r="KN42" s="117"/>
      <c r="KO42" s="117"/>
      <c r="KP42" s="117"/>
      <c r="KQ42" s="117"/>
      <c r="KR42" s="117"/>
      <c r="KS42" s="117"/>
      <c r="KT42" s="117"/>
      <c r="KU42" s="117"/>
      <c r="KV42" s="117"/>
      <c r="KW42" s="117"/>
      <c r="KX42" s="117"/>
      <c r="KY42" s="117"/>
      <c r="KZ42" s="117"/>
      <c r="LA42" s="117"/>
      <c r="LB42" s="117"/>
      <c r="LC42" s="117"/>
      <c r="LD42" s="117"/>
      <c r="LE42" s="117"/>
      <c r="LF42" s="117"/>
      <c r="LG42" s="117"/>
      <c r="LH42" s="117"/>
      <c r="LI42" s="117"/>
      <c r="LJ42" s="117"/>
      <c r="LK42" s="117"/>
      <c r="LL42" s="117"/>
      <c r="LM42" s="117"/>
      <c r="LN42" s="117"/>
      <c r="LO42" s="117"/>
      <c r="LP42" s="117"/>
      <c r="LQ42" s="117"/>
      <c r="LR42" s="117"/>
      <c r="LS42" s="117"/>
      <c r="LT42" s="117"/>
      <c r="LU42" s="117"/>
      <c r="LV42" s="117"/>
      <c r="LW42" s="117"/>
      <c r="LX42" s="117"/>
      <c r="LY42" s="117"/>
      <c r="LZ42" s="117"/>
      <c r="MA42" s="117"/>
      <c r="MB42" s="117"/>
      <c r="MC42" s="117"/>
      <c r="MD42" s="117"/>
      <c r="ME42" s="117"/>
      <c r="MF42" s="117"/>
      <c r="MG42" s="117"/>
      <c r="MH42" s="117"/>
      <c r="MI42" s="117"/>
      <c r="MJ42" s="117"/>
      <c r="MK42" s="117"/>
      <c r="ML42" s="117"/>
      <c r="MM42" s="117"/>
      <c r="MN42" s="117"/>
      <c r="MO42" s="117"/>
      <c r="MP42" s="117"/>
      <c r="MQ42" s="117"/>
      <c r="MR42" s="117"/>
      <c r="MS42" s="117"/>
    </row>
    <row r="43" spans="2:357" s="124" customFormat="1" ht="24" customHeight="1" x14ac:dyDescent="0.15">
      <c r="B43" s="368" t="s">
        <v>306</v>
      </c>
      <c r="C43" s="121">
        <f t="shared" ref="C43:BN43" si="4">SUM(C33:C42)</f>
        <v>0</v>
      </c>
      <c r="D43" s="122">
        <f t="shared" si="4"/>
        <v>0</v>
      </c>
      <c r="E43" s="122">
        <f t="shared" si="4"/>
        <v>0</v>
      </c>
      <c r="F43" s="122">
        <f t="shared" si="4"/>
        <v>0</v>
      </c>
      <c r="G43" s="122">
        <f t="shared" si="4"/>
        <v>0</v>
      </c>
      <c r="H43" s="122">
        <f t="shared" si="4"/>
        <v>0</v>
      </c>
      <c r="I43" s="122">
        <f t="shared" si="4"/>
        <v>0</v>
      </c>
      <c r="J43" s="122">
        <f t="shared" si="4"/>
        <v>0</v>
      </c>
      <c r="K43" s="122">
        <f t="shared" si="4"/>
        <v>0</v>
      </c>
      <c r="L43" s="122">
        <f t="shared" si="4"/>
        <v>0</v>
      </c>
      <c r="M43" s="122">
        <f t="shared" si="4"/>
        <v>1</v>
      </c>
      <c r="N43" s="122">
        <f t="shared" si="4"/>
        <v>1</v>
      </c>
      <c r="O43" s="122">
        <f t="shared" si="4"/>
        <v>0</v>
      </c>
      <c r="P43" s="122">
        <f t="shared" si="4"/>
        <v>0</v>
      </c>
      <c r="Q43" s="122">
        <f t="shared" si="4"/>
        <v>0</v>
      </c>
      <c r="R43" s="122">
        <f t="shared" si="4"/>
        <v>0</v>
      </c>
      <c r="S43" s="122">
        <f t="shared" si="4"/>
        <v>0</v>
      </c>
      <c r="T43" s="122">
        <f t="shared" si="4"/>
        <v>0</v>
      </c>
      <c r="U43" s="122">
        <f t="shared" si="4"/>
        <v>0</v>
      </c>
      <c r="V43" s="122">
        <f t="shared" si="4"/>
        <v>0</v>
      </c>
      <c r="W43" s="122">
        <f t="shared" si="4"/>
        <v>0</v>
      </c>
      <c r="X43" s="122">
        <f t="shared" si="4"/>
        <v>0</v>
      </c>
      <c r="Y43" s="122">
        <f t="shared" si="4"/>
        <v>0</v>
      </c>
      <c r="Z43" s="122">
        <f t="shared" si="4"/>
        <v>0</v>
      </c>
      <c r="AA43" s="122">
        <f t="shared" si="4"/>
        <v>0</v>
      </c>
      <c r="AB43" s="122">
        <f t="shared" si="4"/>
        <v>0</v>
      </c>
      <c r="AC43" s="122">
        <f t="shared" si="4"/>
        <v>0</v>
      </c>
      <c r="AD43" s="122">
        <f t="shared" si="4"/>
        <v>1</v>
      </c>
      <c r="AE43" s="122">
        <f t="shared" si="4"/>
        <v>0</v>
      </c>
      <c r="AF43" s="122">
        <f t="shared" si="4"/>
        <v>0</v>
      </c>
      <c r="AG43" s="135">
        <f t="shared" si="4"/>
        <v>0</v>
      </c>
      <c r="AH43" s="121">
        <f t="shared" si="4"/>
        <v>0</v>
      </c>
      <c r="AI43" s="122">
        <f t="shared" si="4"/>
        <v>0</v>
      </c>
      <c r="AJ43" s="122">
        <f t="shared" si="4"/>
        <v>0</v>
      </c>
      <c r="AK43" s="122">
        <f t="shared" si="4"/>
        <v>0</v>
      </c>
      <c r="AL43" s="122">
        <f t="shared" si="4"/>
        <v>0</v>
      </c>
      <c r="AM43" s="122">
        <f t="shared" si="4"/>
        <v>0</v>
      </c>
      <c r="AN43" s="122">
        <f t="shared" si="4"/>
        <v>1</v>
      </c>
      <c r="AO43" s="122">
        <f t="shared" si="4"/>
        <v>18</v>
      </c>
      <c r="AP43" s="122">
        <f t="shared" si="4"/>
        <v>0</v>
      </c>
      <c r="AQ43" s="122">
        <f t="shared" si="4"/>
        <v>0</v>
      </c>
      <c r="AR43" s="122">
        <f t="shared" si="4"/>
        <v>0</v>
      </c>
      <c r="AS43" s="122">
        <f t="shared" si="4"/>
        <v>0</v>
      </c>
      <c r="AT43" s="122">
        <f t="shared" si="4"/>
        <v>0</v>
      </c>
      <c r="AU43" s="122">
        <f t="shared" si="4"/>
        <v>1</v>
      </c>
      <c r="AV43" s="122">
        <f t="shared" si="4"/>
        <v>0</v>
      </c>
      <c r="AW43" s="122">
        <f t="shared" si="4"/>
        <v>0</v>
      </c>
      <c r="AX43" s="122">
        <f t="shared" si="4"/>
        <v>0</v>
      </c>
      <c r="AY43" s="122">
        <f t="shared" si="4"/>
        <v>4</v>
      </c>
      <c r="AZ43" s="122">
        <f t="shared" si="4"/>
        <v>0</v>
      </c>
      <c r="BA43" s="122">
        <f t="shared" si="4"/>
        <v>0</v>
      </c>
      <c r="BB43" s="122">
        <f t="shared" si="4"/>
        <v>0</v>
      </c>
      <c r="BC43" s="122">
        <f t="shared" si="4"/>
        <v>1</v>
      </c>
      <c r="BD43" s="122">
        <f t="shared" si="4"/>
        <v>0</v>
      </c>
      <c r="BE43" s="122">
        <f t="shared" si="4"/>
        <v>0</v>
      </c>
      <c r="BF43" s="122">
        <f t="shared" si="4"/>
        <v>0</v>
      </c>
      <c r="BG43" s="122">
        <f t="shared" si="4"/>
        <v>0</v>
      </c>
      <c r="BH43" s="122">
        <f t="shared" si="4"/>
        <v>0</v>
      </c>
      <c r="BI43" s="122">
        <f t="shared" si="4"/>
        <v>0</v>
      </c>
      <c r="BJ43" s="122">
        <f t="shared" si="4"/>
        <v>4</v>
      </c>
      <c r="BK43" s="123">
        <f t="shared" si="4"/>
        <v>0</v>
      </c>
      <c r="BL43" s="121">
        <f t="shared" si="4"/>
        <v>0</v>
      </c>
      <c r="BM43" s="122">
        <f t="shared" si="4"/>
        <v>0</v>
      </c>
      <c r="BN43" s="122">
        <f t="shared" si="4"/>
        <v>0</v>
      </c>
      <c r="BO43" s="122">
        <f t="shared" ref="BO43:CP43" si="5">SUM(BO33:BO42)</f>
        <v>0</v>
      </c>
      <c r="BP43" s="122">
        <f t="shared" si="5"/>
        <v>0</v>
      </c>
      <c r="BQ43" s="122">
        <f t="shared" si="5"/>
        <v>0</v>
      </c>
      <c r="BR43" s="122">
        <f t="shared" si="5"/>
        <v>0</v>
      </c>
      <c r="BS43" s="122">
        <f t="shared" si="5"/>
        <v>4</v>
      </c>
      <c r="BT43" s="122">
        <f t="shared" si="5"/>
        <v>0</v>
      </c>
      <c r="BU43" s="122">
        <f t="shared" si="5"/>
        <v>0</v>
      </c>
      <c r="BV43" s="122">
        <f t="shared" si="5"/>
        <v>0</v>
      </c>
      <c r="BW43" s="122">
        <f t="shared" si="5"/>
        <v>0</v>
      </c>
      <c r="BX43" s="122">
        <f t="shared" si="5"/>
        <v>0</v>
      </c>
      <c r="BY43" s="122">
        <f t="shared" si="5"/>
        <v>0</v>
      </c>
      <c r="BZ43" s="122">
        <f t="shared" si="5"/>
        <v>0</v>
      </c>
      <c r="CA43" s="122">
        <f t="shared" si="5"/>
        <v>8</v>
      </c>
      <c r="CB43" s="122">
        <f t="shared" si="5"/>
        <v>0</v>
      </c>
      <c r="CC43" s="122">
        <f t="shared" si="5"/>
        <v>0</v>
      </c>
      <c r="CD43" s="122">
        <f t="shared" si="5"/>
        <v>0</v>
      </c>
      <c r="CE43" s="122">
        <f t="shared" si="5"/>
        <v>0</v>
      </c>
      <c r="CF43" s="122">
        <f t="shared" si="5"/>
        <v>0</v>
      </c>
      <c r="CG43" s="122">
        <f t="shared" si="5"/>
        <v>0</v>
      </c>
      <c r="CH43" s="122">
        <f t="shared" si="5"/>
        <v>6</v>
      </c>
      <c r="CI43" s="122">
        <f t="shared" si="5"/>
        <v>37</v>
      </c>
      <c r="CJ43" s="122">
        <f t="shared" si="5"/>
        <v>0</v>
      </c>
      <c r="CK43" s="122">
        <f t="shared" si="5"/>
        <v>0</v>
      </c>
      <c r="CL43" s="122">
        <f t="shared" si="5"/>
        <v>0</v>
      </c>
      <c r="CM43" s="122">
        <f t="shared" si="5"/>
        <v>0</v>
      </c>
      <c r="CN43" s="122">
        <f t="shared" si="5"/>
        <v>0</v>
      </c>
      <c r="CO43" s="122">
        <f t="shared" si="5"/>
        <v>0</v>
      </c>
      <c r="CP43" s="123">
        <f t="shared" si="5"/>
        <v>0</v>
      </c>
    </row>
    <row r="44" spans="2:357" s="126" customFormat="1" ht="24" customHeight="1" x14ac:dyDescent="0.15">
      <c r="B44" s="127"/>
      <c r="FT44" s="128"/>
      <c r="FU44" s="129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  <c r="HG44" s="129"/>
      <c r="HH44" s="129"/>
      <c r="HI44" s="129"/>
      <c r="HJ44" s="129"/>
      <c r="HK44" s="129"/>
      <c r="HL44" s="129"/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29"/>
      <c r="HX44" s="129"/>
      <c r="HY44" s="129"/>
      <c r="HZ44" s="129"/>
      <c r="IA44" s="129"/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29"/>
      <c r="IM44" s="129"/>
      <c r="IN44" s="129"/>
      <c r="IO44" s="129"/>
      <c r="IP44" s="129"/>
      <c r="IQ44" s="129"/>
      <c r="IR44" s="129"/>
      <c r="IS44" s="129"/>
      <c r="IT44" s="129"/>
      <c r="IU44" s="129"/>
      <c r="IV44" s="129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</row>
    <row r="45" spans="2:357" s="99" customFormat="1" ht="36" customHeight="1" x14ac:dyDescent="0.15">
      <c r="B45" s="130"/>
      <c r="C45" s="106" t="s">
        <v>313</v>
      </c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53" t="s">
        <v>304</v>
      </c>
      <c r="W45" s="138"/>
      <c r="X45" s="139"/>
      <c r="Y45" s="107"/>
      <c r="Z45" s="138"/>
      <c r="AA45" s="138"/>
      <c r="AB45" s="138"/>
      <c r="AC45" s="138"/>
      <c r="AD45" s="138"/>
      <c r="AE45" s="138"/>
      <c r="AF45" s="138"/>
      <c r="AG45" s="140"/>
      <c r="AH45" s="141" t="s">
        <v>314</v>
      </c>
      <c r="AI45" s="131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40"/>
      <c r="BK45" s="142" t="s">
        <v>315</v>
      </c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143"/>
      <c r="CL45" s="143"/>
      <c r="CM45" s="143"/>
      <c r="CN45" s="144"/>
      <c r="CO45" s="130"/>
      <c r="CP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</row>
    <row r="46" spans="2:357" s="114" customFormat="1" ht="24" customHeight="1" x14ac:dyDescent="0.15">
      <c r="B46" s="130"/>
      <c r="C46" s="155">
        <v>43101</v>
      </c>
      <c r="D46" s="155">
        <v>43102</v>
      </c>
      <c r="E46" s="155">
        <v>43103</v>
      </c>
      <c r="F46" s="155">
        <v>43104</v>
      </c>
      <c r="G46" s="155">
        <v>43105</v>
      </c>
      <c r="H46" s="155">
        <v>43106</v>
      </c>
      <c r="I46" s="155">
        <v>43107</v>
      </c>
      <c r="J46" s="155">
        <v>43108</v>
      </c>
      <c r="K46" s="155">
        <v>43109</v>
      </c>
      <c r="L46" s="155">
        <v>43110</v>
      </c>
      <c r="M46" s="155">
        <v>43111</v>
      </c>
      <c r="N46" s="155">
        <v>43112</v>
      </c>
      <c r="O46" s="155">
        <v>43113</v>
      </c>
      <c r="P46" s="155">
        <v>43114</v>
      </c>
      <c r="Q46" s="155">
        <v>43115</v>
      </c>
      <c r="R46" s="155">
        <v>43116</v>
      </c>
      <c r="S46" s="155">
        <v>43117</v>
      </c>
      <c r="T46" s="287">
        <v>43118</v>
      </c>
      <c r="U46" s="287">
        <v>43119</v>
      </c>
      <c r="V46" s="287">
        <v>43120</v>
      </c>
      <c r="W46" s="287">
        <v>43121</v>
      </c>
      <c r="X46" s="287">
        <v>43122</v>
      </c>
      <c r="Y46" s="287">
        <v>43123</v>
      </c>
      <c r="Z46" s="287">
        <v>43124</v>
      </c>
      <c r="AA46" s="287">
        <v>43125</v>
      </c>
      <c r="AB46" s="287">
        <v>43126</v>
      </c>
      <c r="AC46" s="287">
        <v>43127</v>
      </c>
      <c r="AD46" s="287">
        <v>43128</v>
      </c>
      <c r="AE46" s="287">
        <v>43129</v>
      </c>
      <c r="AF46" s="287">
        <v>43130</v>
      </c>
      <c r="AG46" s="287">
        <v>43131</v>
      </c>
      <c r="AH46" s="395">
        <v>43132</v>
      </c>
      <c r="AI46" s="155">
        <v>43133</v>
      </c>
      <c r="AJ46" s="155">
        <v>43134</v>
      </c>
      <c r="AK46" s="155">
        <v>43135</v>
      </c>
      <c r="AL46" s="155">
        <v>43136</v>
      </c>
      <c r="AM46" s="155">
        <v>43137</v>
      </c>
      <c r="AN46" s="155">
        <v>43138</v>
      </c>
      <c r="AO46" s="155">
        <v>43139</v>
      </c>
      <c r="AP46" s="155">
        <v>43140</v>
      </c>
      <c r="AQ46" s="155">
        <v>43141</v>
      </c>
      <c r="AR46" s="155">
        <v>43142</v>
      </c>
      <c r="AS46" s="155">
        <v>43143</v>
      </c>
      <c r="AT46" s="155">
        <v>43144</v>
      </c>
      <c r="AU46" s="155">
        <v>43145</v>
      </c>
      <c r="AV46" s="155">
        <v>43146</v>
      </c>
      <c r="AW46" s="155">
        <v>43147</v>
      </c>
      <c r="AX46" s="155">
        <v>43148</v>
      </c>
      <c r="AY46" s="155">
        <v>43149</v>
      </c>
      <c r="AZ46" s="155">
        <v>43150</v>
      </c>
      <c r="BA46" s="155">
        <v>43151</v>
      </c>
      <c r="BB46" s="155">
        <v>43152</v>
      </c>
      <c r="BC46" s="155">
        <v>43153</v>
      </c>
      <c r="BD46" s="155">
        <v>43154</v>
      </c>
      <c r="BE46" s="155">
        <v>43155</v>
      </c>
      <c r="BF46" s="155">
        <v>43156</v>
      </c>
      <c r="BG46" s="155">
        <v>43157</v>
      </c>
      <c r="BH46" s="155">
        <v>43158</v>
      </c>
      <c r="BI46" s="155">
        <v>43159</v>
      </c>
      <c r="BJ46" s="155">
        <v>43160</v>
      </c>
      <c r="BK46" s="155">
        <v>43161</v>
      </c>
      <c r="BL46" s="155">
        <v>43162</v>
      </c>
      <c r="BM46" s="155">
        <v>43163</v>
      </c>
      <c r="BN46" s="155">
        <v>43164</v>
      </c>
      <c r="BO46" s="155">
        <v>43165</v>
      </c>
      <c r="BP46" s="155">
        <v>43166</v>
      </c>
      <c r="BQ46" s="155">
        <v>43167</v>
      </c>
      <c r="BR46" s="155">
        <v>43168</v>
      </c>
      <c r="BS46" s="155">
        <v>43169</v>
      </c>
      <c r="BT46" s="155">
        <v>43170</v>
      </c>
      <c r="BU46" s="155">
        <v>43171</v>
      </c>
      <c r="BV46" s="155">
        <v>43172</v>
      </c>
      <c r="BW46" s="155">
        <v>43173</v>
      </c>
      <c r="BX46" s="155">
        <v>43174</v>
      </c>
      <c r="BY46" s="155">
        <v>43175</v>
      </c>
      <c r="BZ46" s="155">
        <v>43176</v>
      </c>
      <c r="CA46" s="155">
        <v>43177</v>
      </c>
      <c r="CB46" s="155">
        <v>43178</v>
      </c>
      <c r="CC46" s="155">
        <v>43179</v>
      </c>
      <c r="CD46" s="155">
        <v>43180</v>
      </c>
      <c r="CE46" s="155">
        <v>43181</v>
      </c>
      <c r="CF46" s="155">
        <v>43182</v>
      </c>
      <c r="CG46" s="155">
        <v>43183</v>
      </c>
      <c r="CH46" s="155">
        <v>43184</v>
      </c>
      <c r="CI46" s="155">
        <v>43185</v>
      </c>
      <c r="CJ46" s="155">
        <v>43186</v>
      </c>
      <c r="CK46" s="155">
        <v>43187</v>
      </c>
      <c r="CL46" s="155">
        <v>43188</v>
      </c>
      <c r="CM46" s="155">
        <v>43189</v>
      </c>
      <c r="CN46" s="155">
        <v>43190</v>
      </c>
      <c r="CO46" s="130"/>
    </row>
    <row r="47" spans="2:357" s="114" customFormat="1" ht="24" customHeight="1" x14ac:dyDescent="0.15">
      <c r="B47" s="349" t="s">
        <v>275</v>
      </c>
      <c r="C47" s="353"/>
      <c r="D47" s="354"/>
      <c r="E47" s="354"/>
      <c r="F47" s="354"/>
      <c r="G47" s="354"/>
      <c r="H47" s="354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4"/>
      <c r="Y47" s="354"/>
      <c r="Z47" s="354"/>
      <c r="AA47" s="354"/>
      <c r="AB47" s="354"/>
      <c r="AC47" s="354"/>
      <c r="AD47" s="354"/>
      <c r="AE47" s="354"/>
      <c r="AF47" s="354"/>
      <c r="AG47" s="374"/>
      <c r="AH47" s="353"/>
      <c r="AI47" s="354"/>
      <c r="AJ47" s="354"/>
      <c r="AK47" s="354"/>
      <c r="AL47" s="354"/>
      <c r="AM47" s="354"/>
      <c r="AN47" s="354"/>
      <c r="AO47" s="354"/>
      <c r="AP47" s="354"/>
      <c r="AQ47" s="354">
        <v>2</v>
      </c>
      <c r="AR47" s="354"/>
      <c r="AS47" s="354"/>
      <c r="AT47" s="354"/>
      <c r="AU47" s="354"/>
      <c r="AV47" s="354"/>
      <c r="AW47" s="354"/>
      <c r="AX47" s="354"/>
      <c r="AY47" s="354"/>
      <c r="AZ47" s="354"/>
      <c r="BA47" s="354"/>
      <c r="BB47" s="354"/>
      <c r="BC47" s="354"/>
      <c r="BD47" s="354"/>
      <c r="BE47" s="354"/>
      <c r="BF47" s="354"/>
      <c r="BG47" s="354"/>
      <c r="BH47" s="354"/>
      <c r="BI47" s="354"/>
      <c r="BJ47" s="355"/>
      <c r="BK47" s="371"/>
      <c r="BL47" s="369"/>
      <c r="BM47" s="375"/>
      <c r="BN47" s="354"/>
      <c r="BO47" s="354"/>
      <c r="BP47" s="354"/>
      <c r="BQ47" s="354"/>
      <c r="BR47" s="354"/>
      <c r="BS47" s="354"/>
      <c r="BT47" s="354"/>
      <c r="BU47" s="354"/>
      <c r="BV47" s="354"/>
      <c r="BW47" s="354"/>
      <c r="BX47" s="354">
        <v>1</v>
      </c>
      <c r="BY47" s="354"/>
      <c r="BZ47" s="354"/>
      <c r="CA47" s="354"/>
      <c r="CB47" s="354"/>
      <c r="CC47" s="354"/>
      <c r="CD47" s="354"/>
      <c r="CE47" s="354"/>
      <c r="CF47" s="354"/>
      <c r="CG47" s="354"/>
      <c r="CH47" s="354"/>
      <c r="CI47" s="354"/>
      <c r="CJ47" s="354">
        <v>4</v>
      </c>
      <c r="CK47" s="354">
        <v>7</v>
      </c>
      <c r="CL47" s="354"/>
      <c r="CM47" s="354"/>
      <c r="CN47" s="355"/>
      <c r="CO47" s="117"/>
      <c r="CP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7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117"/>
      <c r="GZ47" s="117"/>
      <c r="HA47" s="117"/>
      <c r="HB47" s="117"/>
      <c r="HC47" s="117"/>
      <c r="HD47" s="117"/>
      <c r="HE47" s="117"/>
      <c r="HF47" s="117"/>
      <c r="HG47" s="117"/>
      <c r="HH47" s="117"/>
      <c r="HI47" s="117"/>
      <c r="HJ47" s="117"/>
      <c r="HK47" s="117"/>
      <c r="HL47" s="117"/>
      <c r="HM47" s="117"/>
      <c r="HN47" s="117"/>
      <c r="HO47" s="117"/>
      <c r="HP47" s="117"/>
      <c r="HQ47" s="117"/>
      <c r="HR47" s="117"/>
      <c r="HS47" s="117"/>
      <c r="HT47" s="117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  <c r="IU47" s="117"/>
      <c r="IV47" s="117"/>
      <c r="IW47" s="117"/>
      <c r="IX47" s="117"/>
      <c r="IY47" s="117"/>
      <c r="IZ47" s="117"/>
      <c r="JA47" s="117"/>
      <c r="JB47" s="117"/>
      <c r="JC47" s="117"/>
      <c r="JD47" s="117"/>
      <c r="JE47" s="117"/>
      <c r="JF47" s="117"/>
      <c r="JG47" s="117"/>
      <c r="JH47" s="117"/>
      <c r="JI47" s="117"/>
      <c r="JJ47" s="117"/>
      <c r="JK47" s="117"/>
      <c r="JL47" s="117"/>
      <c r="JM47" s="117"/>
      <c r="JN47" s="117"/>
      <c r="JO47" s="117"/>
      <c r="JP47" s="117"/>
      <c r="JQ47" s="117"/>
      <c r="JR47" s="117"/>
      <c r="JS47" s="117"/>
      <c r="JT47" s="117"/>
      <c r="JU47" s="117"/>
      <c r="JV47" s="117"/>
      <c r="JW47" s="117"/>
      <c r="JX47" s="117"/>
      <c r="JY47" s="117"/>
      <c r="JZ47" s="117"/>
      <c r="KA47" s="117"/>
      <c r="KB47" s="117"/>
      <c r="KC47" s="117"/>
      <c r="KD47" s="117"/>
      <c r="KE47" s="117"/>
      <c r="KF47" s="117"/>
      <c r="KG47" s="117"/>
      <c r="KH47" s="117"/>
      <c r="KI47" s="117"/>
      <c r="KJ47" s="117"/>
      <c r="KK47" s="117"/>
      <c r="KL47" s="117"/>
      <c r="KM47" s="117"/>
      <c r="KN47" s="117"/>
      <c r="KO47" s="117"/>
      <c r="KP47" s="117"/>
      <c r="KQ47" s="117"/>
      <c r="KR47" s="117"/>
      <c r="KS47" s="117"/>
      <c r="KT47" s="117"/>
      <c r="KU47" s="117"/>
      <c r="KV47" s="117"/>
      <c r="KW47" s="117"/>
      <c r="KX47" s="117"/>
      <c r="KY47" s="117"/>
      <c r="KZ47" s="117"/>
      <c r="LA47" s="117"/>
      <c r="LB47" s="117"/>
      <c r="LC47" s="117"/>
      <c r="LD47" s="117"/>
      <c r="LE47" s="117"/>
      <c r="LF47" s="117"/>
      <c r="LG47" s="117"/>
      <c r="LH47" s="117"/>
      <c r="LI47" s="117"/>
      <c r="LJ47" s="117"/>
      <c r="LK47" s="117"/>
      <c r="LL47" s="117"/>
      <c r="LM47" s="117"/>
      <c r="LN47" s="117"/>
      <c r="LO47" s="117"/>
      <c r="LP47" s="117"/>
      <c r="LQ47" s="117"/>
      <c r="LR47" s="117"/>
      <c r="LS47" s="117"/>
      <c r="LT47" s="117"/>
      <c r="LU47" s="117"/>
      <c r="LV47" s="117"/>
      <c r="LW47" s="117"/>
      <c r="LX47" s="117"/>
      <c r="LY47" s="117"/>
      <c r="LZ47" s="117"/>
      <c r="MA47" s="117"/>
      <c r="MB47" s="117"/>
      <c r="MC47" s="117"/>
      <c r="MD47" s="117"/>
      <c r="ME47" s="117"/>
      <c r="MF47" s="117"/>
      <c r="MG47" s="117"/>
      <c r="MH47" s="117"/>
      <c r="MI47" s="117"/>
      <c r="MJ47" s="117"/>
      <c r="MK47" s="117"/>
      <c r="ML47" s="117"/>
      <c r="MM47" s="117"/>
      <c r="MN47" s="117"/>
      <c r="MO47" s="117"/>
      <c r="MP47" s="117"/>
      <c r="MQ47" s="117"/>
      <c r="MR47" s="117"/>
    </row>
    <row r="48" spans="2:357" s="114" customFormat="1" ht="24" customHeight="1" x14ac:dyDescent="0.15">
      <c r="B48" s="350" t="s">
        <v>276</v>
      </c>
      <c r="C48" s="356"/>
      <c r="D48" s="357"/>
      <c r="E48" s="357"/>
      <c r="F48" s="357"/>
      <c r="G48" s="357"/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  <c r="AE48" s="357"/>
      <c r="AF48" s="357"/>
      <c r="AG48" s="372"/>
      <c r="AH48" s="356"/>
      <c r="AI48" s="357"/>
      <c r="AJ48" s="357"/>
      <c r="AK48" s="357"/>
      <c r="AL48" s="357"/>
      <c r="AM48" s="357"/>
      <c r="AN48" s="357"/>
      <c r="AO48" s="357"/>
      <c r="AP48" s="357"/>
      <c r="AQ48" s="357">
        <v>1</v>
      </c>
      <c r="AR48" s="357"/>
      <c r="AS48" s="357"/>
      <c r="AT48" s="357"/>
      <c r="AU48" s="357"/>
      <c r="AV48" s="357"/>
      <c r="AW48" s="357"/>
      <c r="AX48" s="357"/>
      <c r="AY48" s="357"/>
      <c r="AZ48" s="357"/>
      <c r="BA48" s="357"/>
      <c r="BB48" s="357"/>
      <c r="BC48" s="357"/>
      <c r="BD48" s="357"/>
      <c r="BE48" s="357"/>
      <c r="BF48" s="357"/>
      <c r="BG48" s="357"/>
      <c r="BH48" s="357"/>
      <c r="BI48" s="357"/>
      <c r="BJ48" s="358"/>
      <c r="BK48" s="371"/>
      <c r="BL48" s="369"/>
      <c r="BM48" s="357"/>
      <c r="BN48" s="357"/>
      <c r="BO48" s="357"/>
      <c r="BP48" s="357"/>
      <c r="BQ48" s="357"/>
      <c r="BR48" s="357"/>
      <c r="BS48" s="357"/>
      <c r="BT48" s="357"/>
      <c r="BU48" s="357"/>
      <c r="BV48" s="357"/>
      <c r="BW48" s="357"/>
      <c r="BX48" s="357"/>
      <c r="BY48" s="357"/>
      <c r="BZ48" s="357"/>
      <c r="CA48" s="357"/>
      <c r="CB48" s="357"/>
      <c r="CC48" s="357"/>
      <c r="CD48" s="357"/>
      <c r="CE48" s="357"/>
      <c r="CF48" s="357"/>
      <c r="CG48" s="357"/>
      <c r="CH48" s="357"/>
      <c r="CI48" s="357"/>
      <c r="CJ48" s="357"/>
      <c r="CK48" s="357"/>
      <c r="CL48" s="357"/>
      <c r="CM48" s="357"/>
      <c r="CN48" s="358"/>
      <c r="CO48" s="117"/>
      <c r="CP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7"/>
      <c r="GM48" s="117"/>
      <c r="GN48" s="117"/>
      <c r="GO48" s="117"/>
      <c r="GP48" s="117"/>
      <c r="GQ48" s="117"/>
      <c r="GR48" s="117"/>
      <c r="GS48" s="117"/>
      <c r="GT48" s="117"/>
      <c r="GU48" s="117"/>
      <c r="GV48" s="117"/>
      <c r="GW48" s="117"/>
      <c r="GX48" s="117"/>
      <c r="GY48" s="117"/>
      <c r="GZ48" s="117"/>
      <c r="HA48" s="117"/>
      <c r="HB48" s="117"/>
      <c r="HC48" s="117"/>
      <c r="HD48" s="117"/>
      <c r="HE48" s="117"/>
      <c r="HF48" s="117"/>
      <c r="HG48" s="117"/>
      <c r="HH48" s="117"/>
      <c r="HI48" s="117"/>
      <c r="HJ48" s="117"/>
      <c r="HK48" s="117"/>
      <c r="HL48" s="117"/>
      <c r="HM48" s="117"/>
      <c r="HN48" s="117"/>
      <c r="HO48" s="117"/>
      <c r="HP48" s="117"/>
      <c r="HQ48" s="117"/>
      <c r="HR48" s="117"/>
      <c r="HS48" s="117"/>
      <c r="HT48" s="117"/>
      <c r="HU48" s="117"/>
      <c r="HV48" s="117"/>
      <c r="HW48" s="117"/>
      <c r="HX48" s="117"/>
      <c r="HY48" s="117"/>
      <c r="HZ48" s="117"/>
      <c r="IA48" s="117"/>
      <c r="IB48" s="117"/>
      <c r="IC48" s="117"/>
      <c r="ID48" s="117"/>
      <c r="IE48" s="117"/>
      <c r="IF48" s="117"/>
      <c r="IG48" s="117"/>
      <c r="IH48" s="117"/>
      <c r="II48" s="117"/>
      <c r="IJ48" s="117"/>
      <c r="IK48" s="117"/>
      <c r="IL48" s="117"/>
      <c r="IM48" s="117"/>
      <c r="IN48" s="117"/>
      <c r="IO48" s="117"/>
      <c r="IP48" s="117"/>
      <c r="IQ48" s="117"/>
      <c r="IR48" s="117"/>
      <c r="IS48" s="117"/>
      <c r="IT48" s="117"/>
      <c r="IU48" s="117"/>
      <c r="IV48" s="117"/>
      <c r="IW48" s="117"/>
      <c r="IX48" s="117"/>
      <c r="IY48" s="117"/>
      <c r="IZ48" s="117"/>
      <c r="JA48" s="117"/>
      <c r="JB48" s="117"/>
      <c r="JC48" s="117"/>
      <c r="JD48" s="117"/>
      <c r="JE48" s="117"/>
      <c r="JF48" s="117"/>
      <c r="JG48" s="117"/>
      <c r="JH48" s="117"/>
      <c r="JI48" s="117"/>
      <c r="JJ48" s="117"/>
      <c r="JK48" s="117"/>
      <c r="JL48" s="117"/>
      <c r="JM48" s="117"/>
      <c r="JN48" s="117"/>
      <c r="JO48" s="117"/>
      <c r="JP48" s="117"/>
      <c r="JQ48" s="117"/>
      <c r="JR48" s="117"/>
      <c r="JS48" s="117"/>
      <c r="JT48" s="117"/>
      <c r="JU48" s="117"/>
      <c r="JV48" s="117"/>
      <c r="JW48" s="117"/>
      <c r="JX48" s="117"/>
      <c r="JY48" s="117"/>
      <c r="JZ48" s="117"/>
      <c r="KA48" s="117"/>
      <c r="KB48" s="117"/>
      <c r="KC48" s="117"/>
      <c r="KD48" s="117"/>
      <c r="KE48" s="117"/>
      <c r="KF48" s="117"/>
      <c r="KG48" s="117"/>
      <c r="KH48" s="117"/>
      <c r="KI48" s="117"/>
      <c r="KJ48" s="117"/>
      <c r="KK48" s="117"/>
      <c r="KL48" s="117"/>
      <c r="KM48" s="117"/>
      <c r="KN48" s="117"/>
      <c r="KO48" s="117"/>
      <c r="KP48" s="117"/>
      <c r="KQ48" s="117"/>
      <c r="KR48" s="117"/>
      <c r="KS48" s="117"/>
      <c r="KT48" s="117"/>
      <c r="KU48" s="117"/>
      <c r="KV48" s="117"/>
      <c r="KW48" s="117"/>
      <c r="KX48" s="117"/>
      <c r="KY48" s="117"/>
      <c r="KZ48" s="117"/>
      <c r="LA48" s="117"/>
      <c r="LB48" s="117"/>
      <c r="LC48" s="117"/>
      <c r="LD48" s="117"/>
      <c r="LE48" s="117"/>
      <c r="LF48" s="117"/>
      <c r="LG48" s="117"/>
      <c r="LH48" s="117"/>
      <c r="LI48" s="117"/>
      <c r="LJ48" s="117"/>
      <c r="LK48" s="117"/>
      <c r="LL48" s="117"/>
      <c r="LM48" s="117"/>
      <c r="LN48" s="117"/>
      <c r="LO48" s="117"/>
      <c r="LP48" s="117"/>
      <c r="LQ48" s="117"/>
      <c r="LR48" s="117"/>
      <c r="LS48" s="117"/>
      <c r="LT48" s="117"/>
      <c r="LU48" s="117"/>
      <c r="LV48" s="117"/>
      <c r="LW48" s="117"/>
      <c r="LX48" s="117"/>
      <c r="LY48" s="117"/>
      <c r="LZ48" s="117"/>
      <c r="MA48" s="117"/>
      <c r="MB48" s="117"/>
      <c r="MC48" s="117"/>
      <c r="MD48" s="117"/>
      <c r="ME48" s="117"/>
      <c r="MF48" s="117"/>
      <c r="MG48" s="117"/>
      <c r="MH48" s="117"/>
      <c r="MI48" s="117"/>
      <c r="MJ48" s="117"/>
      <c r="MK48" s="117"/>
      <c r="ML48" s="117"/>
      <c r="MM48" s="117"/>
      <c r="MN48" s="117"/>
      <c r="MO48" s="117"/>
      <c r="MP48" s="117"/>
      <c r="MQ48" s="117"/>
      <c r="MR48" s="117"/>
    </row>
    <row r="49" spans="1:356" s="114" customFormat="1" ht="24" customHeight="1" x14ac:dyDescent="0.15">
      <c r="B49" s="350" t="s">
        <v>277</v>
      </c>
      <c r="C49" s="356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  <c r="U49" s="357"/>
      <c r="V49" s="357"/>
      <c r="W49" s="357"/>
      <c r="X49" s="357"/>
      <c r="Y49" s="357"/>
      <c r="Z49" s="357"/>
      <c r="AA49" s="357"/>
      <c r="AB49" s="357"/>
      <c r="AC49" s="357"/>
      <c r="AD49" s="357"/>
      <c r="AE49" s="357"/>
      <c r="AF49" s="357"/>
      <c r="AG49" s="372"/>
      <c r="AH49" s="356"/>
      <c r="AI49" s="357"/>
      <c r="AJ49" s="357"/>
      <c r="AK49" s="357"/>
      <c r="AL49" s="357"/>
      <c r="AM49" s="357"/>
      <c r="AN49" s="357"/>
      <c r="AO49" s="357"/>
      <c r="AP49" s="357"/>
      <c r="AQ49" s="357"/>
      <c r="AR49" s="357"/>
      <c r="AS49" s="357"/>
      <c r="AT49" s="357"/>
      <c r="AU49" s="357"/>
      <c r="AV49" s="357"/>
      <c r="AW49" s="357"/>
      <c r="AX49" s="357"/>
      <c r="AY49" s="357"/>
      <c r="AZ49" s="357"/>
      <c r="BA49" s="357"/>
      <c r="BB49" s="357"/>
      <c r="BC49" s="357"/>
      <c r="BD49" s="357"/>
      <c r="BE49" s="357"/>
      <c r="BF49" s="357"/>
      <c r="BG49" s="357"/>
      <c r="BH49" s="357"/>
      <c r="BI49" s="357"/>
      <c r="BJ49" s="358"/>
      <c r="BK49" s="356"/>
      <c r="BL49" s="357"/>
      <c r="BM49" s="357"/>
      <c r="BN49" s="357"/>
      <c r="BO49" s="357"/>
      <c r="BP49" s="357"/>
      <c r="BQ49" s="357"/>
      <c r="BR49" s="357"/>
      <c r="BS49" s="357"/>
      <c r="BT49" s="357"/>
      <c r="BU49" s="357"/>
      <c r="BV49" s="357"/>
      <c r="BW49" s="357"/>
      <c r="BX49" s="357"/>
      <c r="BY49" s="357"/>
      <c r="BZ49" s="357"/>
      <c r="CA49" s="357"/>
      <c r="CB49" s="357"/>
      <c r="CC49" s="357"/>
      <c r="CD49" s="357"/>
      <c r="CE49" s="357"/>
      <c r="CF49" s="357"/>
      <c r="CG49" s="357"/>
      <c r="CH49" s="357"/>
      <c r="CI49" s="357"/>
      <c r="CJ49" s="357"/>
      <c r="CK49" s="357"/>
      <c r="CL49" s="357"/>
      <c r="CM49" s="357"/>
      <c r="CN49" s="358"/>
      <c r="CO49" s="117"/>
      <c r="CP49" s="117"/>
      <c r="FU49" s="117"/>
      <c r="FV49" s="117"/>
      <c r="FW49" s="117"/>
      <c r="FX49" s="117"/>
      <c r="FY49" s="117"/>
      <c r="FZ49" s="117"/>
      <c r="GA49" s="117"/>
      <c r="GB49" s="117"/>
      <c r="GC49" s="117"/>
      <c r="GD49" s="117"/>
      <c r="GE49" s="117"/>
      <c r="GF49" s="117"/>
      <c r="GG49" s="117"/>
      <c r="GH49" s="117"/>
      <c r="GI49" s="117"/>
      <c r="GJ49" s="117"/>
      <c r="GK49" s="117"/>
      <c r="GL49" s="117"/>
      <c r="GM49" s="117"/>
      <c r="GN49" s="117"/>
      <c r="GO49" s="117"/>
      <c r="GP49" s="117"/>
      <c r="GQ49" s="117"/>
      <c r="GR49" s="117"/>
      <c r="GS49" s="117"/>
      <c r="GT49" s="117"/>
      <c r="GU49" s="117"/>
      <c r="GV49" s="117"/>
      <c r="GW49" s="117"/>
      <c r="GX49" s="117"/>
      <c r="GY49" s="117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  <c r="HS49" s="117"/>
      <c r="HT49" s="117"/>
      <c r="HU49" s="117"/>
      <c r="HV49" s="117"/>
      <c r="HW49" s="117"/>
      <c r="HX49" s="117"/>
      <c r="HY49" s="117"/>
      <c r="HZ49" s="117"/>
      <c r="IA49" s="117"/>
      <c r="IB49" s="117"/>
      <c r="IC49" s="117"/>
      <c r="ID49" s="117"/>
      <c r="IE49" s="117"/>
      <c r="IF49" s="117"/>
      <c r="IG49" s="117"/>
      <c r="IH49" s="117"/>
      <c r="II49" s="117"/>
      <c r="IJ49" s="117"/>
      <c r="IK49" s="117"/>
      <c r="IL49" s="117"/>
      <c r="IM49" s="117"/>
      <c r="IN49" s="117"/>
      <c r="IO49" s="117"/>
      <c r="IP49" s="117"/>
      <c r="IQ49" s="117"/>
      <c r="IR49" s="117"/>
      <c r="IS49" s="117"/>
      <c r="IT49" s="117"/>
      <c r="IU49" s="117"/>
      <c r="IV49" s="117"/>
      <c r="IW49" s="117"/>
      <c r="IX49" s="117"/>
      <c r="IY49" s="117"/>
      <c r="IZ49" s="117"/>
      <c r="JA49" s="117"/>
      <c r="JB49" s="117"/>
      <c r="JC49" s="117"/>
      <c r="JD49" s="117"/>
      <c r="JE49" s="117"/>
      <c r="JF49" s="117"/>
      <c r="JG49" s="117"/>
      <c r="JH49" s="117"/>
      <c r="JI49" s="117"/>
      <c r="JJ49" s="117"/>
      <c r="JK49" s="117"/>
      <c r="JL49" s="117"/>
      <c r="JM49" s="117"/>
      <c r="JN49" s="117"/>
      <c r="JO49" s="117"/>
      <c r="JP49" s="117"/>
      <c r="JQ49" s="117"/>
      <c r="JR49" s="117"/>
      <c r="JS49" s="117"/>
      <c r="JT49" s="117"/>
      <c r="JU49" s="117"/>
      <c r="JV49" s="117"/>
      <c r="JW49" s="117"/>
      <c r="JX49" s="117"/>
      <c r="JY49" s="117"/>
      <c r="JZ49" s="117"/>
      <c r="KA49" s="117"/>
      <c r="KB49" s="117"/>
      <c r="KC49" s="117"/>
      <c r="KD49" s="117"/>
      <c r="KE49" s="117"/>
      <c r="KF49" s="117"/>
      <c r="KG49" s="117"/>
      <c r="KH49" s="117"/>
      <c r="KI49" s="117"/>
      <c r="KJ49" s="117"/>
      <c r="KK49" s="117"/>
      <c r="KL49" s="117"/>
      <c r="KM49" s="117"/>
      <c r="KN49" s="117"/>
      <c r="KO49" s="117"/>
      <c r="KP49" s="117"/>
      <c r="KQ49" s="117"/>
      <c r="KR49" s="117"/>
      <c r="KS49" s="117"/>
      <c r="KT49" s="117"/>
      <c r="KU49" s="117"/>
      <c r="KV49" s="117"/>
      <c r="KW49" s="117"/>
      <c r="KX49" s="117"/>
      <c r="KY49" s="117"/>
      <c r="KZ49" s="117"/>
      <c r="LA49" s="117"/>
      <c r="LB49" s="117"/>
      <c r="LC49" s="117"/>
      <c r="LD49" s="117"/>
      <c r="LE49" s="117"/>
      <c r="LF49" s="117"/>
      <c r="LG49" s="117"/>
      <c r="LH49" s="117"/>
      <c r="LI49" s="117"/>
      <c r="LJ49" s="117"/>
      <c r="LK49" s="117"/>
      <c r="LL49" s="117"/>
      <c r="LM49" s="117"/>
      <c r="LN49" s="117"/>
      <c r="LO49" s="117"/>
      <c r="LP49" s="117"/>
      <c r="LQ49" s="117"/>
      <c r="LR49" s="117"/>
      <c r="LS49" s="117"/>
      <c r="LT49" s="117"/>
      <c r="LU49" s="117"/>
      <c r="LV49" s="117"/>
      <c r="LW49" s="117"/>
      <c r="LX49" s="117"/>
      <c r="LY49" s="117"/>
      <c r="LZ49" s="117"/>
      <c r="MA49" s="117"/>
      <c r="MB49" s="117"/>
      <c r="MC49" s="117"/>
      <c r="MD49" s="117"/>
      <c r="ME49" s="117"/>
      <c r="MF49" s="117"/>
      <c r="MG49" s="117"/>
      <c r="MH49" s="117"/>
      <c r="MI49" s="117"/>
      <c r="MJ49" s="117"/>
      <c r="MK49" s="117"/>
      <c r="ML49" s="117"/>
      <c r="MM49" s="117"/>
      <c r="MN49" s="117"/>
      <c r="MO49" s="117"/>
      <c r="MP49" s="117"/>
      <c r="MQ49" s="117"/>
      <c r="MR49" s="117"/>
    </row>
    <row r="50" spans="1:356" s="114" customFormat="1" ht="24" customHeight="1" x14ac:dyDescent="0.15">
      <c r="B50" s="350" t="s">
        <v>278</v>
      </c>
      <c r="C50" s="356"/>
      <c r="D50" s="357"/>
      <c r="E50" s="357"/>
      <c r="F50" s="357"/>
      <c r="G50" s="357"/>
      <c r="H50" s="357"/>
      <c r="I50" s="357"/>
      <c r="J50" s="357">
        <v>1</v>
      </c>
      <c r="K50" s="357"/>
      <c r="L50" s="357"/>
      <c r="M50" s="357"/>
      <c r="N50" s="357"/>
      <c r="O50" s="357"/>
      <c r="P50" s="357"/>
      <c r="Q50" s="357"/>
      <c r="R50" s="357"/>
      <c r="S50" s="357">
        <v>1</v>
      </c>
      <c r="T50" s="357"/>
      <c r="U50" s="357"/>
      <c r="V50" s="357"/>
      <c r="W50" s="357"/>
      <c r="X50" s="357"/>
      <c r="Y50" s="357"/>
      <c r="Z50" s="357"/>
      <c r="AA50" s="357"/>
      <c r="AB50" s="357"/>
      <c r="AC50" s="357"/>
      <c r="AD50" s="357"/>
      <c r="AE50" s="357"/>
      <c r="AF50" s="357"/>
      <c r="AG50" s="372"/>
      <c r="AH50" s="356"/>
      <c r="AI50" s="357"/>
      <c r="AJ50" s="357"/>
      <c r="AK50" s="357"/>
      <c r="AL50" s="357"/>
      <c r="AM50" s="357"/>
      <c r="AN50" s="357"/>
      <c r="AO50" s="357"/>
      <c r="AP50" s="357"/>
      <c r="AQ50" s="357">
        <v>2</v>
      </c>
      <c r="AR50" s="357"/>
      <c r="AS50" s="357"/>
      <c r="AT50" s="357"/>
      <c r="AU50" s="357"/>
      <c r="AV50" s="357"/>
      <c r="AW50" s="357"/>
      <c r="AX50" s="357"/>
      <c r="AY50" s="357"/>
      <c r="AZ50" s="357"/>
      <c r="BA50" s="357"/>
      <c r="BB50" s="357"/>
      <c r="BC50" s="357"/>
      <c r="BD50" s="357"/>
      <c r="BE50" s="357"/>
      <c r="BF50" s="357"/>
      <c r="BG50" s="357"/>
      <c r="BH50" s="357"/>
      <c r="BI50" s="357"/>
      <c r="BJ50" s="358"/>
      <c r="BK50" s="356"/>
      <c r="BL50" s="357"/>
      <c r="BM50" s="357"/>
      <c r="BN50" s="357"/>
      <c r="BO50" s="357"/>
      <c r="BP50" s="357"/>
      <c r="BQ50" s="357"/>
      <c r="BR50" s="357"/>
      <c r="BS50" s="357"/>
      <c r="BT50" s="357"/>
      <c r="BU50" s="357"/>
      <c r="BV50" s="357"/>
      <c r="BW50" s="357"/>
      <c r="BX50" s="357"/>
      <c r="BY50" s="357"/>
      <c r="BZ50" s="357"/>
      <c r="CA50" s="357"/>
      <c r="CB50" s="357"/>
      <c r="CC50" s="357"/>
      <c r="CD50" s="357"/>
      <c r="CE50" s="357"/>
      <c r="CF50" s="357"/>
      <c r="CG50" s="357"/>
      <c r="CH50" s="357"/>
      <c r="CI50" s="357"/>
      <c r="CJ50" s="357">
        <v>4</v>
      </c>
      <c r="CK50" s="357">
        <v>5</v>
      </c>
      <c r="CL50" s="357">
        <v>1</v>
      </c>
      <c r="CM50" s="357"/>
      <c r="CN50" s="358"/>
      <c r="CO50" s="117"/>
      <c r="CP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7"/>
      <c r="GM50" s="117"/>
      <c r="GN50" s="117"/>
      <c r="GO50" s="117"/>
      <c r="GP50" s="117"/>
      <c r="GQ50" s="117"/>
      <c r="GR50" s="117"/>
      <c r="GS50" s="117"/>
      <c r="GT50" s="117"/>
      <c r="GU50" s="117"/>
      <c r="GV50" s="117"/>
      <c r="GW50" s="117"/>
      <c r="GX50" s="117"/>
      <c r="GY50" s="117"/>
      <c r="GZ50" s="117"/>
      <c r="HA50" s="117"/>
      <c r="HB50" s="117"/>
      <c r="HC50" s="117"/>
      <c r="HD50" s="117"/>
      <c r="HE50" s="117"/>
      <c r="HF50" s="117"/>
      <c r="HG50" s="117"/>
      <c r="HH50" s="117"/>
      <c r="HI50" s="117"/>
      <c r="HJ50" s="117"/>
      <c r="HK50" s="117"/>
      <c r="HL50" s="117"/>
      <c r="HM50" s="117"/>
      <c r="HN50" s="117"/>
      <c r="HO50" s="117"/>
      <c r="HP50" s="117"/>
      <c r="HQ50" s="117"/>
      <c r="HR50" s="117"/>
      <c r="HS50" s="117"/>
      <c r="HT50" s="117"/>
      <c r="HU50" s="117"/>
      <c r="HV50" s="117"/>
      <c r="HW50" s="117"/>
      <c r="HX50" s="117"/>
      <c r="HY50" s="117"/>
      <c r="HZ50" s="117"/>
      <c r="IA50" s="117"/>
      <c r="IB50" s="117"/>
      <c r="IC50" s="117"/>
      <c r="ID50" s="117"/>
      <c r="IE50" s="117"/>
      <c r="IF50" s="117"/>
      <c r="IG50" s="117"/>
      <c r="IH50" s="117"/>
      <c r="II50" s="117"/>
      <c r="IJ50" s="117"/>
      <c r="IK50" s="117"/>
      <c r="IL50" s="117"/>
      <c r="IM50" s="117"/>
      <c r="IN50" s="117"/>
      <c r="IO50" s="117"/>
      <c r="IP50" s="117"/>
      <c r="IQ50" s="117"/>
      <c r="IR50" s="117"/>
      <c r="IS50" s="117"/>
      <c r="IT50" s="117"/>
      <c r="IU50" s="117"/>
      <c r="IV50" s="117"/>
      <c r="IW50" s="117"/>
      <c r="IX50" s="117"/>
      <c r="IY50" s="117"/>
      <c r="IZ50" s="117"/>
      <c r="JA50" s="117"/>
      <c r="JB50" s="117"/>
      <c r="JC50" s="117"/>
      <c r="JD50" s="117"/>
      <c r="JE50" s="117"/>
      <c r="JF50" s="117"/>
      <c r="JG50" s="117"/>
      <c r="JH50" s="117"/>
      <c r="JI50" s="117"/>
      <c r="JJ50" s="117"/>
      <c r="JK50" s="117"/>
      <c r="JL50" s="117"/>
      <c r="JM50" s="117"/>
      <c r="JN50" s="117"/>
      <c r="JO50" s="117"/>
      <c r="JP50" s="117"/>
      <c r="JQ50" s="117"/>
      <c r="JR50" s="117"/>
      <c r="JS50" s="117"/>
      <c r="JT50" s="117"/>
      <c r="JU50" s="117"/>
      <c r="JV50" s="117"/>
      <c r="JW50" s="117"/>
      <c r="JX50" s="117"/>
      <c r="JY50" s="117"/>
      <c r="JZ50" s="117"/>
      <c r="KA50" s="117"/>
      <c r="KB50" s="117"/>
      <c r="KC50" s="117"/>
      <c r="KD50" s="117"/>
      <c r="KE50" s="117"/>
      <c r="KF50" s="117"/>
      <c r="KG50" s="117"/>
      <c r="KH50" s="117"/>
      <c r="KI50" s="117"/>
      <c r="KJ50" s="117"/>
      <c r="KK50" s="117"/>
      <c r="KL50" s="117"/>
      <c r="KM50" s="117"/>
      <c r="KN50" s="117"/>
      <c r="KO50" s="117"/>
      <c r="KP50" s="117"/>
      <c r="KQ50" s="117"/>
      <c r="KR50" s="117"/>
      <c r="KS50" s="117"/>
      <c r="KT50" s="117"/>
      <c r="KU50" s="117"/>
      <c r="KV50" s="117"/>
      <c r="KW50" s="117"/>
      <c r="KX50" s="117"/>
      <c r="KY50" s="117"/>
      <c r="KZ50" s="117"/>
      <c r="LA50" s="117"/>
      <c r="LB50" s="117"/>
      <c r="LC50" s="117"/>
      <c r="LD50" s="117"/>
      <c r="LE50" s="117"/>
      <c r="LF50" s="117"/>
      <c r="LG50" s="117"/>
      <c r="LH50" s="117"/>
      <c r="LI50" s="117"/>
      <c r="LJ50" s="117"/>
      <c r="LK50" s="117"/>
      <c r="LL50" s="117"/>
      <c r="LM50" s="117"/>
      <c r="LN50" s="117"/>
      <c r="LO50" s="117"/>
      <c r="LP50" s="117"/>
      <c r="LQ50" s="117"/>
      <c r="LR50" s="117"/>
      <c r="LS50" s="117"/>
      <c r="LT50" s="117"/>
      <c r="LU50" s="117"/>
      <c r="LV50" s="117"/>
      <c r="LW50" s="117"/>
      <c r="LX50" s="117"/>
      <c r="LY50" s="117"/>
      <c r="LZ50" s="117"/>
      <c r="MA50" s="117"/>
      <c r="MB50" s="117"/>
      <c r="MC50" s="117"/>
      <c r="MD50" s="117"/>
      <c r="ME50" s="117"/>
      <c r="MF50" s="117"/>
      <c r="MG50" s="117"/>
      <c r="MH50" s="117"/>
      <c r="MI50" s="117"/>
      <c r="MJ50" s="117"/>
      <c r="MK50" s="117"/>
      <c r="ML50" s="117"/>
      <c r="MM50" s="117"/>
      <c r="MN50" s="117"/>
      <c r="MO50" s="117"/>
      <c r="MP50" s="117"/>
      <c r="MQ50" s="117"/>
      <c r="MR50" s="117"/>
    </row>
    <row r="51" spans="1:356" s="114" customFormat="1" ht="24" customHeight="1" x14ac:dyDescent="0.15">
      <c r="B51" s="350" t="s">
        <v>279</v>
      </c>
      <c r="C51" s="356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>
        <v>1</v>
      </c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  <c r="AG51" s="372"/>
      <c r="AH51" s="356"/>
      <c r="AI51" s="357"/>
      <c r="AJ51" s="357"/>
      <c r="AK51" s="357"/>
      <c r="AL51" s="357"/>
      <c r="AM51" s="357"/>
      <c r="AN51" s="357"/>
      <c r="AO51" s="357"/>
      <c r="AP51" s="357"/>
      <c r="AQ51" s="357">
        <v>1</v>
      </c>
      <c r="AR51" s="357"/>
      <c r="AS51" s="357"/>
      <c r="AT51" s="357"/>
      <c r="AU51" s="357"/>
      <c r="AV51" s="357"/>
      <c r="AW51" s="357"/>
      <c r="AX51" s="357"/>
      <c r="AY51" s="357"/>
      <c r="AZ51" s="357"/>
      <c r="BA51" s="357"/>
      <c r="BB51" s="357"/>
      <c r="BC51" s="357"/>
      <c r="BD51" s="357"/>
      <c r="BE51" s="357"/>
      <c r="BF51" s="357"/>
      <c r="BG51" s="357"/>
      <c r="BH51" s="357"/>
      <c r="BI51" s="357"/>
      <c r="BJ51" s="358"/>
      <c r="BK51" s="356"/>
      <c r="BL51" s="357"/>
      <c r="BM51" s="357"/>
      <c r="BN51" s="357"/>
      <c r="BO51" s="357"/>
      <c r="BP51" s="357"/>
      <c r="BQ51" s="357"/>
      <c r="BR51" s="357"/>
      <c r="BS51" s="357"/>
      <c r="BT51" s="357"/>
      <c r="BU51" s="357"/>
      <c r="BV51" s="357"/>
      <c r="BW51" s="357"/>
      <c r="BX51" s="357"/>
      <c r="BY51" s="357"/>
      <c r="BZ51" s="357"/>
      <c r="CA51" s="357"/>
      <c r="CB51" s="357"/>
      <c r="CC51" s="357"/>
      <c r="CD51" s="357"/>
      <c r="CE51" s="357"/>
      <c r="CF51" s="357"/>
      <c r="CG51" s="357"/>
      <c r="CH51" s="357"/>
      <c r="CI51" s="357"/>
      <c r="CJ51" s="357">
        <v>13</v>
      </c>
      <c r="CK51" s="357">
        <v>8</v>
      </c>
      <c r="CL51" s="357">
        <v>3</v>
      </c>
      <c r="CM51" s="357"/>
      <c r="CN51" s="358"/>
      <c r="CO51" s="117"/>
      <c r="CP51" s="117"/>
      <c r="FU51" s="117"/>
      <c r="FV51" s="117"/>
      <c r="FW51" s="117"/>
      <c r="FX51" s="117"/>
      <c r="FY51" s="117"/>
      <c r="FZ51" s="117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  <c r="HV51" s="117"/>
      <c r="HW51" s="117"/>
      <c r="HX51" s="117"/>
      <c r="HY51" s="117"/>
      <c r="HZ51" s="117"/>
      <c r="IA51" s="117"/>
      <c r="IB51" s="117"/>
      <c r="IC51" s="117"/>
      <c r="ID51" s="117"/>
      <c r="IE51" s="117"/>
      <c r="IF51" s="117"/>
      <c r="IG51" s="117"/>
      <c r="IH51" s="117"/>
      <c r="II51" s="117"/>
      <c r="IJ51" s="117"/>
      <c r="IK51" s="117"/>
      <c r="IL51" s="117"/>
      <c r="IM51" s="117"/>
      <c r="IN51" s="117"/>
      <c r="IO51" s="117"/>
      <c r="IP51" s="117"/>
      <c r="IQ51" s="117"/>
      <c r="IR51" s="117"/>
      <c r="IS51" s="117"/>
      <c r="IT51" s="117"/>
      <c r="IU51" s="117"/>
      <c r="IV51" s="117"/>
      <c r="IW51" s="117"/>
      <c r="IX51" s="117"/>
      <c r="IY51" s="117"/>
      <c r="IZ51" s="117"/>
      <c r="JA51" s="117"/>
      <c r="JB51" s="117"/>
      <c r="JC51" s="117"/>
      <c r="JD51" s="117"/>
      <c r="JE51" s="117"/>
      <c r="JF51" s="117"/>
      <c r="JG51" s="117"/>
      <c r="JH51" s="117"/>
      <c r="JI51" s="117"/>
      <c r="JJ51" s="117"/>
      <c r="JK51" s="117"/>
      <c r="JL51" s="117"/>
      <c r="JM51" s="117"/>
      <c r="JN51" s="117"/>
      <c r="JO51" s="117"/>
      <c r="JP51" s="117"/>
      <c r="JQ51" s="117"/>
      <c r="JR51" s="117"/>
      <c r="JS51" s="117"/>
      <c r="JT51" s="117"/>
      <c r="JU51" s="117"/>
      <c r="JV51" s="117"/>
      <c r="JW51" s="117"/>
      <c r="JX51" s="117"/>
      <c r="JY51" s="117"/>
      <c r="JZ51" s="117"/>
      <c r="KA51" s="117"/>
      <c r="KB51" s="117"/>
      <c r="KC51" s="117"/>
      <c r="KD51" s="117"/>
      <c r="KE51" s="117"/>
      <c r="KF51" s="117"/>
      <c r="KG51" s="117"/>
      <c r="KH51" s="117"/>
      <c r="KI51" s="117"/>
      <c r="KJ51" s="117"/>
      <c r="KK51" s="117"/>
      <c r="KL51" s="117"/>
      <c r="KM51" s="117"/>
      <c r="KN51" s="117"/>
      <c r="KO51" s="117"/>
      <c r="KP51" s="117"/>
      <c r="KQ51" s="117"/>
      <c r="KR51" s="117"/>
      <c r="KS51" s="117"/>
      <c r="KT51" s="117"/>
      <c r="KU51" s="117"/>
      <c r="KV51" s="117"/>
      <c r="KW51" s="117"/>
      <c r="KX51" s="117"/>
      <c r="KY51" s="117"/>
      <c r="KZ51" s="117"/>
      <c r="LA51" s="117"/>
      <c r="LB51" s="117"/>
      <c r="LC51" s="117"/>
      <c r="LD51" s="117"/>
      <c r="LE51" s="117"/>
      <c r="LF51" s="117"/>
      <c r="LG51" s="117"/>
      <c r="LH51" s="117"/>
      <c r="LI51" s="117"/>
      <c r="LJ51" s="117"/>
      <c r="LK51" s="117"/>
      <c r="LL51" s="117"/>
      <c r="LM51" s="117"/>
      <c r="LN51" s="117"/>
      <c r="LO51" s="117"/>
      <c r="LP51" s="117"/>
      <c r="LQ51" s="117"/>
      <c r="LR51" s="117"/>
      <c r="LS51" s="117"/>
      <c r="LT51" s="117"/>
      <c r="LU51" s="117"/>
      <c r="LV51" s="117"/>
      <c r="LW51" s="117"/>
      <c r="LX51" s="117"/>
      <c r="LY51" s="117"/>
      <c r="LZ51" s="117"/>
      <c r="MA51" s="117"/>
      <c r="MB51" s="117"/>
      <c r="MC51" s="117"/>
      <c r="MD51" s="117"/>
      <c r="ME51" s="117"/>
      <c r="MF51" s="117"/>
      <c r="MG51" s="117"/>
      <c r="MH51" s="117"/>
      <c r="MI51" s="117"/>
      <c r="MJ51" s="117"/>
      <c r="MK51" s="117"/>
      <c r="ML51" s="117"/>
      <c r="MM51" s="117"/>
      <c r="MN51" s="117"/>
      <c r="MO51" s="117"/>
      <c r="MP51" s="117"/>
      <c r="MQ51" s="117"/>
      <c r="MR51" s="117"/>
    </row>
    <row r="52" spans="1:356" s="114" customFormat="1" ht="24" customHeight="1" x14ac:dyDescent="0.15">
      <c r="B52" s="350" t="s">
        <v>280</v>
      </c>
      <c r="C52" s="356"/>
      <c r="D52" s="357"/>
      <c r="E52" s="357"/>
      <c r="F52" s="357"/>
      <c r="G52" s="357"/>
      <c r="H52" s="357"/>
      <c r="I52" s="357"/>
      <c r="J52" s="357"/>
      <c r="K52" s="357"/>
      <c r="L52" s="357"/>
      <c r="M52" s="357"/>
      <c r="N52" s="357"/>
      <c r="O52" s="357"/>
      <c r="P52" s="357"/>
      <c r="Q52" s="357"/>
      <c r="R52" s="357">
        <v>1</v>
      </c>
      <c r="S52" s="357">
        <v>4</v>
      </c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  <c r="AG52" s="372"/>
      <c r="AH52" s="356"/>
      <c r="AI52" s="357"/>
      <c r="AJ52" s="357"/>
      <c r="AK52" s="357"/>
      <c r="AL52" s="357"/>
      <c r="AM52" s="357"/>
      <c r="AN52" s="357"/>
      <c r="AO52" s="357"/>
      <c r="AP52" s="357"/>
      <c r="AQ52" s="357">
        <v>1</v>
      </c>
      <c r="AR52" s="357"/>
      <c r="AS52" s="357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57"/>
      <c r="BH52" s="357"/>
      <c r="BI52" s="357"/>
      <c r="BJ52" s="358"/>
      <c r="BK52" s="356"/>
      <c r="BL52" s="357"/>
      <c r="BM52" s="357"/>
      <c r="BN52" s="357"/>
      <c r="BO52" s="357"/>
      <c r="BP52" s="357"/>
      <c r="BQ52" s="357"/>
      <c r="BR52" s="357"/>
      <c r="BS52" s="357"/>
      <c r="BT52" s="357"/>
      <c r="BU52" s="357"/>
      <c r="BV52" s="357"/>
      <c r="BW52" s="357">
        <v>2</v>
      </c>
      <c r="BX52" s="357"/>
      <c r="BY52" s="357"/>
      <c r="BZ52" s="357"/>
      <c r="CA52" s="357"/>
      <c r="CB52" s="357"/>
      <c r="CC52" s="357"/>
      <c r="CD52" s="357"/>
      <c r="CE52" s="357"/>
      <c r="CF52" s="357"/>
      <c r="CG52" s="357"/>
      <c r="CH52" s="357"/>
      <c r="CI52" s="357">
        <v>1</v>
      </c>
      <c r="CJ52" s="357">
        <v>5</v>
      </c>
      <c r="CK52" s="357">
        <v>5</v>
      </c>
      <c r="CL52" s="357">
        <v>4</v>
      </c>
      <c r="CM52" s="357"/>
      <c r="CN52" s="358"/>
      <c r="CO52" s="117"/>
      <c r="CP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17"/>
      <c r="IB52" s="117"/>
      <c r="IC52" s="117"/>
      <c r="ID52" s="117"/>
      <c r="IE52" s="117"/>
      <c r="IF52" s="117"/>
      <c r="IG52" s="117"/>
      <c r="IH52" s="117"/>
      <c r="II52" s="117"/>
      <c r="IJ52" s="117"/>
      <c r="IK52" s="117"/>
      <c r="IL52" s="117"/>
      <c r="IM52" s="117"/>
      <c r="IN52" s="117"/>
      <c r="IO52" s="117"/>
      <c r="IP52" s="117"/>
      <c r="IQ52" s="117"/>
      <c r="IR52" s="117"/>
      <c r="IS52" s="117"/>
      <c r="IT52" s="117"/>
      <c r="IU52" s="117"/>
      <c r="IV52" s="117"/>
      <c r="IW52" s="117"/>
      <c r="IX52" s="117"/>
      <c r="IY52" s="117"/>
      <c r="IZ52" s="117"/>
      <c r="JA52" s="117"/>
      <c r="JB52" s="117"/>
      <c r="JC52" s="117"/>
      <c r="JD52" s="117"/>
      <c r="JE52" s="117"/>
      <c r="JF52" s="117"/>
      <c r="JG52" s="117"/>
      <c r="JH52" s="117"/>
      <c r="JI52" s="117"/>
      <c r="JJ52" s="117"/>
      <c r="JK52" s="117"/>
      <c r="JL52" s="117"/>
      <c r="JM52" s="117"/>
      <c r="JN52" s="117"/>
      <c r="JO52" s="117"/>
      <c r="JP52" s="117"/>
      <c r="JQ52" s="117"/>
      <c r="JR52" s="117"/>
      <c r="JS52" s="117"/>
      <c r="JT52" s="117"/>
      <c r="JU52" s="117"/>
      <c r="JV52" s="117"/>
      <c r="JW52" s="117"/>
      <c r="JX52" s="117"/>
      <c r="JY52" s="117"/>
      <c r="JZ52" s="117"/>
      <c r="KA52" s="117"/>
      <c r="KB52" s="117"/>
      <c r="KC52" s="117"/>
      <c r="KD52" s="117"/>
      <c r="KE52" s="117"/>
      <c r="KF52" s="117"/>
      <c r="KG52" s="117"/>
      <c r="KH52" s="117"/>
      <c r="KI52" s="117"/>
      <c r="KJ52" s="117"/>
      <c r="KK52" s="117"/>
      <c r="KL52" s="117"/>
      <c r="KM52" s="117"/>
      <c r="KN52" s="117"/>
      <c r="KO52" s="117"/>
      <c r="KP52" s="117"/>
      <c r="KQ52" s="117"/>
      <c r="KR52" s="117"/>
      <c r="KS52" s="117"/>
      <c r="KT52" s="117"/>
      <c r="KU52" s="117"/>
      <c r="KV52" s="117"/>
      <c r="KW52" s="117"/>
      <c r="KX52" s="117"/>
      <c r="KY52" s="117"/>
      <c r="KZ52" s="117"/>
      <c r="LA52" s="117"/>
      <c r="LB52" s="117"/>
      <c r="LC52" s="117"/>
      <c r="LD52" s="117"/>
      <c r="LE52" s="117"/>
      <c r="LF52" s="117"/>
      <c r="LG52" s="117"/>
      <c r="LH52" s="117"/>
      <c r="LI52" s="117"/>
      <c r="LJ52" s="117"/>
      <c r="LK52" s="117"/>
      <c r="LL52" s="117"/>
      <c r="LM52" s="117"/>
      <c r="LN52" s="117"/>
      <c r="LO52" s="117"/>
      <c r="LP52" s="117"/>
      <c r="LQ52" s="117"/>
      <c r="LR52" s="117"/>
      <c r="LS52" s="117"/>
      <c r="LT52" s="117"/>
      <c r="LU52" s="117"/>
      <c r="LV52" s="117"/>
      <c r="LW52" s="117"/>
      <c r="LX52" s="117"/>
      <c r="LY52" s="117"/>
      <c r="LZ52" s="117"/>
      <c r="MA52" s="117"/>
      <c r="MB52" s="117"/>
      <c r="MC52" s="117"/>
      <c r="MD52" s="117"/>
      <c r="ME52" s="117"/>
      <c r="MF52" s="117"/>
      <c r="MG52" s="117"/>
      <c r="MH52" s="117"/>
      <c r="MI52" s="117"/>
      <c r="MJ52" s="117"/>
      <c r="MK52" s="117"/>
      <c r="ML52" s="117"/>
      <c r="MM52" s="117"/>
      <c r="MN52" s="117"/>
      <c r="MO52" s="117"/>
      <c r="MP52" s="117"/>
      <c r="MQ52" s="117"/>
      <c r="MR52" s="117"/>
    </row>
    <row r="53" spans="1:356" s="114" customFormat="1" ht="24" customHeight="1" x14ac:dyDescent="0.15">
      <c r="B53" s="350" t="s">
        <v>281</v>
      </c>
      <c r="C53" s="35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  <c r="AG53" s="372"/>
      <c r="AH53" s="356"/>
      <c r="AI53" s="357"/>
      <c r="AJ53" s="357"/>
      <c r="AK53" s="357"/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57"/>
      <c r="BH53" s="357"/>
      <c r="BI53" s="357"/>
      <c r="BJ53" s="358"/>
      <c r="BK53" s="356"/>
      <c r="BL53" s="357"/>
      <c r="BM53" s="357"/>
      <c r="BN53" s="357"/>
      <c r="BO53" s="357"/>
      <c r="BP53" s="357"/>
      <c r="BQ53" s="357"/>
      <c r="BR53" s="357"/>
      <c r="BS53" s="357"/>
      <c r="BT53" s="357"/>
      <c r="BU53" s="357"/>
      <c r="BV53" s="357"/>
      <c r="BW53" s="357">
        <v>1</v>
      </c>
      <c r="BX53" s="357"/>
      <c r="BY53" s="357"/>
      <c r="BZ53" s="357"/>
      <c r="CA53" s="357"/>
      <c r="CB53" s="357"/>
      <c r="CC53" s="357"/>
      <c r="CD53" s="357"/>
      <c r="CE53" s="357"/>
      <c r="CF53" s="357"/>
      <c r="CG53" s="357"/>
      <c r="CH53" s="357"/>
      <c r="CI53" s="357"/>
      <c r="CJ53" s="357">
        <v>7</v>
      </c>
      <c r="CK53" s="357">
        <v>4</v>
      </c>
      <c r="CL53" s="357">
        <v>3</v>
      </c>
      <c r="CM53" s="357"/>
      <c r="CN53" s="358"/>
      <c r="CO53" s="117"/>
      <c r="CP53" s="117"/>
      <c r="FU53" s="117"/>
      <c r="FV53" s="117"/>
      <c r="FW53" s="117"/>
      <c r="FX53" s="117"/>
      <c r="FY53" s="117"/>
      <c r="FZ53" s="117"/>
      <c r="GA53" s="117"/>
      <c r="GB53" s="117"/>
      <c r="GC53" s="117"/>
      <c r="GD53" s="117"/>
      <c r="GE53" s="117"/>
      <c r="GF53" s="117"/>
      <c r="GG53" s="117"/>
      <c r="GH53" s="117"/>
      <c r="GI53" s="117"/>
      <c r="GJ53" s="117"/>
      <c r="GK53" s="117"/>
      <c r="GL53" s="117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  <c r="HV53" s="117"/>
      <c r="HW53" s="117"/>
      <c r="HX53" s="117"/>
      <c r="HY53" s="117"/>
      <c r="HZ53" s="117"/>
      <c r="IA53" s="117"/>
      <c r="IB53" s="117"/>
      <c r="IC53" s="117"/>
      <c r="ID53" s="117"/>
      <c r="IE53" s="117"/>
      <c r="IF53" s="117"/>
      <c r="IG53" s="117"/>
      <c r="IH53" s="117"/>
      <c r="II53" s="117"/>
      <c r="IJ53" s="117"/>
      <c r="IK53" s="117"/>
      <c r="IL53" s="117"/>
      <c r="IM53" s="117"/>
      <c r="IN53" s="117"/>
      <c r="IO53" s="117"/>
      <c r="IP53" s="117"/>
      <c r="IQ53" s="117"/>
      <c r="IR53" s="117"/>
      <c r="IS53" s="117"/>
      <c r="IT53" s="117"/>
      <c r="IU53" s="117"/>
      <c r="IV53" s="117"/>
      <c r="IW53" s="117"/>
      <c r="IX53" s="117"/>
      <c r="IY53" s="117"/>
      <c r="IZ53" s="117"/>
      <c r="JA53" s="117"/>
      <c r="JB53" s="117"/>
      <c r="JC53" s="117"/>
      <c r="JD53" s="117"/>
      <c r="JE53" s="117"/>
      <c r="JF53" s="117"/>
      <c r="JG53" s="117"/>
      <c r="JH53" s="117"/>
      <c r="JI53" s="117"/>
      <c r="JJ53" s="117"/>
      <c r="JK53" s="117"/>
      <c r="JL53" s="117"/>
      <c r="JM53" s="117"/>
      <c r="JN53" s="117"/>
      <c r="JO53" s="117"/>
      <c r="JP53" s="117"/>
      <c r="JQ53" s="117"/>
      <c r="JR53" s="117"/>
      <c r="JS53" s="117"/>
      <c r="JT53" s="117"/>
      <c r="JU53" s="117"/>
      <c r="JV53" s="117"/>
      <c r="JW53" s="117"/>
      <c r="JX53" s="117"/>
      <c r="JY53" s="117"/>
      <c r="JZ53" s="117"/>
      <c r="KA53" s="117"/>
      <c r="KB53" s="117"/>
      <c r="KC53" s="117"/>
      <c r="KD53" s="117"/>
      <c r="KE53" s="117"/>
      <c r="KF53" s="117"/>
      <c r="KG53" s="117"/>
      <c r="KH53" s="117"/>
      <c r="KI53" s="117"/>
      <c r="KJ53" s="117"/>
      <c r="KK53" s="117"/>
      <c r="KL53" s="117"/>
      <c r="KM53" s="117"/>
      <c r="KN53" s="117"/>
      <c r="KO53" s="117"/>
      <c r="KP53" s="117"/>
      <c r="KQ53" s="117"/>
      <c r="KR53" s="117"/>
      <c r="KS53" s="117"/>
      <c r="KT53" s="117"/>
      <c r="KU53" s="117"/>
      <c r="KV53" s="117"/>
      <c r="KW53" s="117"/>
      <c r="KX53" s="117"/>
      <c r="KY53" s="117"/>
      <c r="KZ53" s="117"/>
      <c r="LA53" s="117"/>
      <c r="LB53" s="117"/>
      <c r="LC53" s="117"/>
      <c r="LD53" s="117"/>
      <c r="LE53" s="117"/>
      <c r="LF53" s="117"/>
      <c r="LG53" s="117"/>
      <c r="LH53" s="117"/>
      <c r="LI53" s="117"/>
      <c r="LJ53" s="117"/>
      <c r="LK53" s="117"/>
      <c r="LL53" s="117"/>
      <c r="LM53" s="117"/>
      <c r="LN53" s="117"/>
      <c r="LO53" s="117"/>
      <c r="LP53" s="117"/>
      <c r="LQ53" s="117"/>
      <c r="LR53" s="117"/>
      <c r="LS53" s="117"/>
      <c r="LT53" s="117"/>
      <c r="LU53" s="117"/>
      <c r="LV53" s="117"/>
      <c r="LW53" s="117"/>
      <c r="LX53" s="117"/>
      <c r="LY53" s="117"/>
      <c r="LZ53" s="117"/>
      <c r="MA53" s="117"/>
      <c r="MB53" s="117"/>
      <c r="MC53" s="117"/>
      <c r="MD53" s="117"/>
      <c r="ME53" s="117"/>
      <c r="MF53" s="117"/>
      <c r="MG53" s="117"/>
      <c r="MH53" s="117"/>
      <c r="MI53" s="117"/>
      <c r="MJ53" s="117"/>
      <c r="MK53" s="117"/>
      <c r="ML53" s="117"/>
      <c r="MM53" s="117"/>
      <c r="MN53" s="117"/>
      <c r="MO53" s="117"/>
      <c r="MP53" s="117"/>
      <c r="MQ53" s="117"/>
      <c r="MR53" s="117"/>
    </row>
    <row r="54" spans="1:356" s="114" customFormat="1" ht="24" customHeight="1" x14ac:dyDescent="0.15">
      <c r="B54" s="350" t="s">
        <v>282</v>
      </c>
      <c r="C54" s="356"/>
      <c r="D54" s="357"/>
      <c r="E54" s="357"/>
      <c r="F54" s="357"/>
      <c r="G54" s="357"/>
      <c r="H54" s="357"/>
      <c r="I54" s="357"/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357"/>
      <c r="AG54" s="372"/>
      <c r="AH54" s="356"/>
      <c r="AI54" s="357"/>
      <c r="AJ54" s="357"/>
      <c r="AK54" s="357"/>
      <c r="AL54" s="357"/>
      <c r="AM54" s="357"/>
      <c r="AN54" s="357"/>
      <c r="AO54" s="357"/>
      <c r="AP54" s="357"/>
      <c r="AQ54" s="357"/>
      <c r="AR54" s="357"/>
      <c r="AS54" s="357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57"/>
      <c r="BH54" s="357"/>
      <c r="BI54" s="357"/>
      <c r="BJ54" s="358"/>
      <c r="BK54" s="356"/>
      <c r="BL54" s="357"/>
      <c r="BM54" s="357"/>
      <c r="BN54" s="357"/>
      <c r="BO54" s="357"/>
      <c r="BP54" s="357"/>
      <c r="BQ54" s="357"/>
      <c r="BR54" s="357"/>
      <c r="BS54" s="357"/>
      <c r="BT54" s="357"/>
      <c r="BU54" s="357"/>
      <c r="BV54" s="357"/>
      <c r="BW54" s="357"/>
      <c r="BX54" s="357"/>
      <c r="BY54" s="357"/>
      <c r="BZ54" s="357"/>
      <c r="CA54" s="357"/>
      <c r="CB54" s="357"/>
      <c r="CC54" s="357"/>
      <c r="CD54" s="357"/>
      <c r="CE54" s="357"/>
      <c r="CF54" s="357"/>
      <c r="CG54" s="357"/>
      <c r="CH54" s="357"/>
      <c r="CI54" s="357"/>
      <c r="CJ54" s="357"/>
      <c r="CK54" s="357"/>
      <c r="CL54" s="357"/>
      <c r="CM54" s="357"/>
      <c r="CN54" s="358"/>
      <c r="CO54" s="117"/>
      <c r="CP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7"/>
      <c r="GM54" s="117"/>
      <c r="GN54" s="117"/>
      <c r="GO54" s="117"/>
      <c r="GP54" s="117"/>
      <c r="GQ54" s="117"/>
      <c r="GR54" s="117"/>
      <c r="GS54" s="117"/>
      <c r="GT54" s="117"/>
      <c r="GU54" s="117"/>
      <c r="GV54" s="117"/>
      <c r="GW54" s="117"/>
      <c r="GX54" s="117"/>
      <c r="GY54" s="117"/>
      <c r="GZ54" s="117"/>
      <c r="HA54" s="117"/>
      <c r="HB54" s="117"/>
      <c r="HC54" s="117"/>
      <c r="HD54" s="117"/>
      <c r="HE54" s="117"/>
      <c r="HF54" s="117"/>
      <c r="HG54" s="117"/>
      <c r="HH54" s="117"/>
      <c r="HI54" s="117"/>
      <c r="HJ54" s="117"/>
      <c r="HK54" s="117"/>
      <c r="HL54" s="117"/>
      <c r="HM54" s="117"/>
      <c r="HN54" s="117"/>
      <c r="HO54" s="117"/>
      <c r="HP54" s="117"/>
      <c r="HQ54" s="117"/>
      <c r="HR54" s="117"/>
      <c r="HS54" s="117"/>
      <c r="HT54" s="117"/>
      <c r="HU54" s="117"/>
      <c r="HV54" s="117"/>
      <c r="HW54" s="117"/>
      <c r="HX54" s="117"/>
      <c r="HY54" s="117"/>
      <c r="HZ54" s="117"/>
      <c r="IA54" s="117"/>
      <c r="IB54" s="117"/>
      <c r="IC54" s="117"/>
      <c r="ID54" s="117"/>
      <c r="IE54" s="117"/>
      <c r="IF54" s="117"/>
      <c r="IG54" s="117"/>
      <c r="IH54" s="117"/>
      <c r="II54" s="117"/>
      <c r="IJ54" s="117"/>
      <c r="IK54" s="117"/>
      <c r="IL54" s="117"/>
      <c r="IM54" s="117"/>
      <c r="IN54" s="117"/>
      <c r="IO54" s="117"/>
      <c r="IP54" s="117"/>
      <c r="IQ54" s="117"/>
      <c r="IR54" s="117"/>
      <c r="IS54" s="117"/>
      <c r="IT54" s="117"/>
      <c r="IU54" s="117"/>
      <c r="IV54" s="117"/>
      <c r="IW54" s="117"/>
      <c r="IX54" s="117"/>
      <c r="IY54" s="117"/>
      <c r="IZ54" s="117"/>
      <c r="JA54" s="117"/>
      <c r="JB54" s="117"/>
      <c r="JC54" s="117"/>
      <c r="JD54" s="117"/>
      <c r="JE54" s="117"/>
      <c r="JF54" s="117"/>
      <c r="JG54" s="117"/>
      <c r="JH54" s="117"/>
      <c r="JI54" s="117"/>
      <c r="JJ54" s="117"/>
      <c r="JK54" s="117"/>
      <c r="JL54" s="117"/>
      <c r="JM54" s="117"/>
      <c r="JN54" s="117"/>
      <c r="JO54" s="117"/>
      <c r="JP54" s="117"/>
      <c r="JQ54" s="117"/>
      <c r="JR54" s="117"/>
      <c r="JS54" s="117"/>
      <c r="JT54" s="117"/>
      <c r="JU54" s="117"/>
      <c r="JV54" s="117"/>
      <c r="JW54" s="117"/>
      <c r="JX54" s="117"/>
      <c r="JY54" s="117"/>
      <c r="JZ54" s="117"/>
      <c r="KA54" s="117"/>
      <c r="KB54" s="117"/>
      <c r="KC54" s="117"/>
      <c r="KD54" s="117"/>
      <c r="KE54" s="117"/>
      <c r="KF54" s="117"/>
      <c r="KG54" s="117"/>
      <c r="KH54" s="117"/>
      <c r="KI54" s="117"/>
      <c r="KJ54" s="117"/>
      <c r="KK54" s="117"/>
      <c r="KL54" s="117"/>
      <c r="KM54" s="117"/>
      <c r="KN54" s="117"/>
      <c r="KO54" s="117"/>
      <c r="KP54" s="117"/>
      <c r="KQ54" s="117"/>
      <c r="KR54" s="117"/>
      <c r="KS54" s="117"/>
      <c r="KT54" s="117"/>
      <c r="KU54" s="117"/>
      <c r="KV54" s="117"/>
      <c r="KW54" s="117"/>
      <c r="KX54" s="117"/>
      <c r="KY54" s="117"/>
      <c r="KZ54" s="117"/>
      <c r="LA54" s="117"/>
      <c r="LB54" s="117"/>
      <c r="LC54" s="117"/>
      <c r="LD54" s="117"/>
      <c r="LE54" s="117"/>
      <c r="LF54" s="117"/>
      <c r="LG54" s="117"/>
      <c r="LH54" s="117"/>
      <c r="LI54" s="117"/>
      <c r="LJ54" s="117"/>
      <c r="LK54" s="117"/>
      <c r="LL54" s="117"/>
      <c r="LM54" s="117"/>
      <c r="LN54" s="117"/>
      <c r="LO54" s="117"/>
      <c r="LP54" s="117"/>
      <c r="LQ54" s="117"/>
      <c r="LR54" s="117"/>
      <c r="LS54" s="117"/>
      <c r="LT54" s="117"/>
      <c r="LU54" s="117"/>
      <c r="LV54" s="117"/>
      <c r="LW54" s="117"/>
      <c r="LX54" s="117"/>
      <c r="LY54" s="117"/>
      <c r="LZ54" s="117"/>
      <c r="MA54" s="117"/>
      <c r="MB54" s="117"/>
      <c r="MC54" s="117"/>
      <c r="MD54" s="117"/>
      <c r="ME54" s="117"/>
      <c r="MF54" s="117"/>
      <c r="MG54" s="117"/>
      <c r="MH54" s="117"/>
      <c r="MI54" s="117"/>
      <c r="MJ54" s="117"/>
      <c r="MK54" s="117"/>
      <c r="ML54" s="117"/>
      <c r="MM54" s="117"/>
      <c r="MN54" s="117"/>
      <c r="MO54" s="117"/>
      <c r="MP54" s="117"/>
      <c r="MQ54" s="117"/>
      <c r="MR54" s="117"/>
    </row>
    <row r="55" spans="1:356" s="114" customFormat="1" ht="24" customHeight="1" x14ac:dyDescent="0.15">
      <c r="B55" s="350" t="s">
        <v>283</v>
      </c>
      <c r="C55" s="356"/>
      <c r="D55" s="357"/>
      <c r="E55" s="357"/>
      <c r="F55" s="357"/>
      <c r="G55" s="357"/>
      <c r="H55" s="357"/>
      <c r="I55" s="357"/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  <c r="AG55" s="372"/>
      <c r="AH55" s="356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57"/>
      <c r="BH55" s="357"/>
      <c r="BI55" s="357"/>
      <c r="BJ55" s="358"/>
      <c r="BK55" s="356"/>
      <c r="BL55" s="357"/>
      <c r="BM55" s="357"/>
      <c r="BN55" s="357"/>
      <c r="BO55" s="357"/>
      <c r="BP55" s="357"/>
      <c r="BQ55" s="357"/>
      <c r="BR55" s="357"/>
      <c r="BS55" s="357"/>
      <c r="BT55" s="357"/>
      <c r="BU55" s="357"/>
      <c r="BV55" s="357"/>
      <c r="BW55" s="357"/>
      <c r="BX55" s="357"/>
      <c r="BY55" s="357"/>
      <c r="BZ55" s="357"/>
      <c r="CA55" s="357"/>
      <c r="CB55" s="357"/>
      <c r="CC55" s="357"/>
      <c r="CD55" s="357"/>
      <c r="CE55" s="357"/>
      <c r="CF55" s="357"/>
      <c r="CG55" s="357"/>
      <c r="CH55" s="357"/>
      <c r="CI55" s="357"/>
      <c r="CJ55" s="357"/>
      <c r="CK55" s="357"/>
      <c r="CL55" s="357"/>
      <c r="CM55" s="357"/>
      <c r="CN55" s="358"/>
      <c r="CO55" s="117"/>
      <c r="CP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7"/>
      <c r="GM55" s="117"/>
      <c r="GN55" s="117"/>
      <c r="GO55" s="117"/>
      <c r="GP55" s="117"/>
      <c r="GQ55" s="117"/>
      <c r="GR55" s="117"/>
      <c r="GS55" s="117"/>
      <c r="GT55" s="117"/>
      <c r="GU55" s="117"/>
      <c r="GV55" s="117"/>
      <c r="GW55" s="117"/>
      <c r="GX55" s="117"/>
      <c r="GY55" s="117"/>
      <c r="GZ55" s="117"/>
      <c r="HA55" s="117"/>
      <c r="HB55" s="117"/>
      <c r="HC55" s="117"/>
      <c r="HD55" s="117"/>
      <c r="HE55" s="117"/>
      <c r="HF55" s="117"/>
      <c r="HG55" s="117"/>
      <c r="HH55" s="117"/>
      <c r="HI55" s="117"/>
      <c r="HJ55" s="117"/>
      <c r="HK55" s="117"/>
      <c r="HL55" s="117"/>
      <c r="HM55" s="117"/>
      <c r="HN55" s="117"/>
      <c r="HO55" s="117"/>
      <c r="HP55" s="117"/>
      <c r="HQ55" s="117"/>
      <c r="HR55" s="117"/>
      <c r="HS55" s="117"/>
      <c r="HT55" s="117"/>
      <c r="HU55" s="117"/>
      <c r="HV55" s="117"/>
      <c r="HW55" s="117"/>
      <c r="HX55" s="117"/>
      <c r="HY55" s="117"/>
      <c r="HZ55" s="117"/>
      <c r="IA55" s="117"/>
      <c r="IB55" s="117"/>
      <c r="IC55" s="117"/>
      <c r="ID55" s="117"/>
      <c r="IE55" s="117"/>
      <c r="IF55" s="117"/>
      <c r="IG55" s="117"/>
      <c r="IH55" s="117"/>
      <c r="II55" s="117"/>
      <c r="IJ55" s="117"/>
      <c r="IK55" s="117"/>
      <c r="IL55" s="117"/>
      <c r="IM55" s="117"/>
      <c r="IN55" s="117"/>
      <c r="IO55" s="117"/>
      <c r="IP55" s="117"/>
      <c r="IQ55" s="117"/>
      <c r="IR55" s="117"/>
      <c r="IS55" s="117"/>
      <c r="IT55" s="117"/>
      <c r="IU55" s="117"/>
      <c r="IV55" s="117"/>
      <c r="IW55" s="117"/>
      <c r="IX55" s="117"/>
      <c r="IY55" s="117"/>
      <c r="IZ55" s="117"/>
      <c r="JA55" s="117"/>
      <c r="JB55" s="117"/>
      <c r="JC55" s="117"/>
      <c r="JD55" s="117"/>
      <c r="JE55" s="117"/>
      <c r="JF55" s="117"/>
      <c r="JG55" s="117"/>
      <c r="JH55" s="117"/>
      <c r="JI55" s="117"/>
      <c r="JJ55" s="117"/>
      <c r="JK55" s="117"/>
      <c r="JL55" s="117"/>
      <c r="JM55" s="117"/>
      <c r="JN55" s="117"/>
      <c r="JO55" s="117"/>
      <c r="JP55" s="117"/>
      <c r="JQ55" s="117"/>
      <c r="JR55" s="117"/>
      <c r="JS55" s="117"/>
      <c r="JT55" s="117"/>
      <c r="JU55" s="117"/>
      <c r="JV55" s="117"/>
      <c r="JW55" s="117"/>
      <c r="JX55" s="117"/>
      <c r="JY55" s="117"/>
      <c r="JZ55" s="117"/>
      <c r="KA55" s="117"/>
      <c r="KB55" s="117"/>
      <c r="KC55" s="117"/>
      <c r="KD55" s="117"/>
      <c r="KE55" s="117"/>
      <c r="KF55" s="117"/>
      <c r="KG55" s="117"/>
      <c r="KH55" s="117"/>
      <c r="KI55" s="117"/>
      <c r="KJ55" s="117"/>
      <c r="KK55" s="117"/>
      <c r="KL55" s="117"/>
      <c r="KM55" s="117"/>
      <c r="KN55" s="117"/>
      <c r="KO55" s="117"/>
      <c r="KP55" s="117"/>
      <c r="KQ55" s="117"/>
      <c r="KR55" s="117"/>
      <c r="KS55" s="117"/>
      <c r="KT55" s="117"/>
      <c r="KU55" s="117"/>
      <c r="KV55" s="117"/>
      <c r="KW55" s="117"/>
      <c r="KX55" s="117"/>
      <c r="KY55" s="117"/>
      <c r="KZ55" s="117"/>
      <c r="LA55" s="117"/>
      <c r="LB55" s="117"/>
      <c r="LC55" s="117"/>
      <c r="LD55" s="117"/>
      <c r="LE55" s="117"/>
      <c r="LF55" s="117"/>
      <c r="LG55" s="117"/>
      <c r="LH55" s="117"/>
      <c r="LI55" s="117"/>
      <c r="LJ55" s="117"/>
      <c r="LK55" s="117"/>
      <c r="LL55" s="117"/>
      <c r="LM55" s="117"/>
      <c r="LN55" s="117"/>
      <c r="LO55" s="117"/>
      <c r="LP55" s="117"/>
      <c r="LQ55" s="117"/>
      <c r="LR55" s="117"/>
      <c r="LS55" s="117"/>
      <c r="LT55" s="117"/>
      <c r="LU55" s="117"/>
      <c r="LV55" s="117"/>
      <c r="LW55" s="117"/>
      <c r="LX55" s="117"/>
      <c r="LY55" s="117"/>
      <c r="LZ55" s="117"/>
      <c r="MA55" s="117"/>
      <c r="MB55" s="117"/>
      <c r="MC55" s="117"/>
      <c r="MD55" s="117"/>
      <c r="ME55" s="117"/>
      <c r="MF55" s="117"/>
      <c r="MG55" s="117"/>
      <c r="MH55" s="117"/>
      <c r="MI55" s="117"/>
      <c r="MJ55" s="117"/>
      <c r="MK55" s="117"/>
      <c r="ML55" s="117"/>
      <c r="MM55" s="117"/>
      <c r="MN55" s="117"/>
      <c r="MO55" s="117"/>
      <c r="MP55" s="117"/>
      <c r="MQ55" s="117"/>
      <c r="MR55" s="117"/>
    </row>
    <row r="56" spans="1:356" s="117" customFormat="1" ht="24" customHeight="1" x14ac:dyDescent="0.15">
      <c r="B56" s="351" t="s">
        <v>284</v>
      </c>
      <c r="C56" s="359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0"/>
      <c r="W56" s="360"/>
      <c r="X56" s="360"/>
      <c r="Y56" s="360"/>
      <c r="Z56" s="360"/>
      <c r="AA56" s="360"/>
      <c r="AB56" s="360"/>
      <c r="AC56" s="360"/>
      <c r="AD56" s="360"/>
      <c r="AE56" s="360"/>
      <c r="AF56" s="360"/>
      <c r="AG56" s="373"/>
      <c r="AH56" s="359"/>
      <c r="AI56" s="360"/>
      <c r="AJ56" s="360"/>
      <c r="AK56" s="360"/>
      <c r="AL56" s="360"/>
      <c r="AM56" s="360"/>
      <c r="AN56" s="360"/>
      <c r="AO56" s="360"/>
      <c r="AP56" s="360"/>
      <c r="AQ56" s="360"/>
      <c r="AR56" s="360"/>
      <c r="AS56" s="360"/>
      <c r="AT56" s="360"/>
      <c r="AU56" s="360"/>
      <c r="AV56" s="360"/>
      <c r="AW56" s="360"/>
      <c r="AX56" s="360"/>
      <c r="AY56" s="360"/>
      <c r="AZ56" s="360"/>
      <c r="BA56" s="360"/>
      <c r="BB56" s="360"/>
      <c r="BC56" s="360"/>
      <c r="BD56" s="360"/>
      <c r="BE56" s="360"/>
      <c r="BF56" s="360"/>
      <c r="BG56" s="360"/>
      <c r="BH56" s="360"/>
      <c r="BI56" s="360"/>
      <c r="BJ56" s="361"/>
      <c r="BK56" s="359"/>
      <c r="BL56" s="360"/>
      <c r="BM56" s="360"/>
      <c r="BN56" s="360"/>
      <c r="BO56" s="360"/>
      <c r="BP56" s="360"/>
      <c r="BQ56" s="360"/>
      <c r="BR56" s="360"/>
      <c r="BS56" s="360"/>
      <c r="BT56" s="360"/>
      <c r="BU56" s="360"/>
      <c r="BV56" s="360"/>
      <c r="BW56" s="360"/>
      <c r="BX56" s="360"/>
      <c r="BY56" s="360"/>
      <c r="BZ56" s="360"/>
      <c r="CA56" s="360"/>
      <c r="CB56" s="360"/>
      <c r="CC56" s="360"/>
      <c r="CD56" s="360"/>
      <c r="CE56" s="360"/>
      <c r="CF56" s="360"/>
      <c r="CG56" s="360"/>
      <c r="CH56" s="360"/>
      <c r="CI56" s="360">
        <v>7</v>
      </c>
      <c r="CJ56" s="360">
        <v>7</v>
      </c>
      <c r="CK56" s="360">
        <v>3</v>
      </c>
      <c r="CL56" s="360">
        <v>1</v>
      </c>
      <c r="CM56" s="360"/>
      <c r="CN56" s="361"/>
    </row>
    <row r="57" spans="1:356" s="145" customFormat="1" ht="24" customHeight="1" x14ac:dyDescent="0.15">
      <c r="B57" s="352" t="s">
        <v>306</v>
      </c>
      <c r="C57" s="121">
        <f t="shared" ref="C57:BN57" si="6">SUM(C47:C56)</f>
        <v>0</v>
      </c>
      <c r="D57" s="122">
        <f t="shared" si="6"/>
        <v>0</v>
      </c>
      <c r="E57" s="122">
        <f t="shared" si="6"/>
        <v>0</v>
      </c>
      <c r="F57" s="122">
        <f t="shared" si="6"/>
        <v>0</v>
      </c>
      <c r="G57" s="122">
        <f t="shared" si="6"/>
        <v>0</v>
      </c>
      <c r="H57" s="122">
        <f t="shared" si="6"/>
        <v>0</v>
      </c>
      <c r="I57" s="122">
        <f t="shared" si="6"/>
        <v>0</v>
      </c>
      <c r="J57" s="122">
        <f t="shared" si="6"/>
        <v>1</v>
      </c>
      <c r="K57" s="122">
        <f t="shared" si="6"/>
        <v>0</v>
      </c>
      <c r="L57" s="122">
        <f t="shared" si="6"/>
        <v>0</v>
      </c>
      <c r="M57" s="122">
        <f t="shared" si="6"/>
        <v>0</v>
      </c>
      <c r="N57" s="122">
        <f t="shared" si="6"/>
        <v>0</v>
      </c>
      <c r="O57" s="122">
        <f t="shared" si="6"/>
        <v>0</v>
      </c>
      <c r="P57" s="122">
        <f t="shared" si="6"/>
        <v>0</v>
      </c>
      <c r="Q57" s="122">
        <f t="shared" si="6"/>
        <v>0</v>
      </c>
      <c r="R57" s="122">
        <f t="shared" si="6"/>
        <v>1</v>
      </c>
      <c r="S57" s="122">
        <f t="shared" si="6"/>
        <v>6</v>
      </c>
      <c r="T57" s="122">
        <f t="shared" si="6"/>
        <v>0</v>
      </c>
      <c r="U57" s="122">
        <f t="shared" si="6"/>
        <v>0</v>
      </c>
      <c r="V57" s="122">
        <f t="shared" si="6"/>
        <v>0</v>
      </c>
      <c r="W57" s="122">
        <f t="shared" si="6"/>
        <v>0</v>
      </c>
      <c r="X57" s="122">
        <f t="shared" si="6"/>
        <v>0</v>
      </c>
      <c r="Y57" s="122">
        <f t="shared" si="6"/>
        <v>0</v>
      </c>
      <c r="Z57" s="122">
        <f t="shared" si="6"/>
        <v>0</v>
      </c>
      <c r="AA57" s="122">
        <f t="shared" si="6"/>
        <v>0</v>
      </c>
      <c r="AB57" s="122">
        <f t="shared" si="6"/>
        <v>0</v>
      </c>
      <c r="AC57" s="122">
        <f t="shared" si="6"/>
        <v>0</v>
      </c>
      <c r="AD57" s="122">
        <f t="shared" si="6"/>
        <v>0</v>
      </c>
      <c r="AE57" s="122">
        <f t="shared" si="6"/>
        <v>0</v>
      </c>
      <c r="AF57" s="122">
        <f t="shared" si="6"/>
        <v>0</v>
      </c>
      <c r="AG57" s="135">
        <f t="shared" si="6"/>
        <v>0</v>
      </c>
      <c r="AH57" s="121">
        <f t="shared" si="6"/>
        <v>0</v>
      </c>
      <c r="AI57" s="122">
        <f t="shared" si="6"/>
        <v>0</v>
      </c>
      <c r="AJ57" s="122">
        <f t="shared" si="6"/>
        <v>0</v>
      </c>
      <c r="AK57" s="122">
        <f t="shared" si="6"/>
        <v>0</v>
      </c>
      <c r="AL57" s="122">
        <f t="shared" si="6"/>
        <v>0</v>
      </c>
      <c r="AM57" s="122">
        <f t="shared" si="6"/>
        <v>0</v>
      </c>
      <c r="AN57" s="122">
        <f t="shared" si="6"/>
        <v>0</v>
      </c>
      <c r="AO57" s="122">
        <f t="shared" si="6"/>
        <v>0</v>
      </c>
      <c r="AP57" s="122">
        <f t="shared" si="6"/>
        <v>0</v>
      </c>
      <c r="AQ57" s="122">
        <f t="shared" si="6"/>
        <v>7</v>
      </c>
      <c r="AR57" s="122">
        <f t="shared" si="6"/>
        <v>0</v>
      </c>
      <c r="AS57" s="122">
        <f t="shared" si="6"/>
        <v>0</v>
      </c>
      <c r="AT57" s="122">
        <f t="shared" si="6"/>
        <v>0</v>
      </c>
      <c r="AU57" s="122">
        <f t="shared" si="6"/>
        <v>0</v>
      </c>
      <c r="AV57" s="122">
        <f t="shared" si="6"/>
        <v>0</v>
      </c>
      <c r="AW57" s="122">
        <f t="shared" si="6"/>
        <v>0</v>
      </c>
      <c r="AX57" s="122">
        <f t="shared" si="6"/>
        <v>0</v>
      </c>
      <c r="AY57" s="122">
        <f t="shared" si="6"/>
        <v>0</v>
      </c>
      <c r="AZ57" s="122">
        <f t="shared" si="6"/>
        <v>0</v>
      </c>
      <c r="BA57" s="122">
        <f t="shared" si="6"/>
        <v>0</v>
      </c>
      <c r="BB57" s="122">
        <f t="shared" si="6"/>
        <v>0</v>
      </c>
      <c r="BC57" s="122">
        <f t="shared" si="6"/>
        <v>0</v>
      </c>
      <c r="BD57" s="122">
        <f t="shared" si="6"/>
        <v>0</v>
      </c>
      <c r="BE57" s="122">
        <f t="shared" si="6"/>
        <v>0</v>
      </c>
      <c r="BF57" s="122">
        <f t="shared" si="6"/>
        <v>0</v>
      </c>
      <c r="BG57" s="122">
        <f t="shared" si="6"/>
        <v>0</v>
      </c>
      <c r="BH57" s="122">
        <f t="shared" si="6"/>
        <v>0</v>
      </c>
      <c r="BI57" s="123">
        <f t="shared" si="6"/>
        <v>0</v>
      </c>
      <c r="BJ57" s="150">
        <f t="shared" si="6"/>
        <v>0</v>
      </c>
      <c r="BK57" s="121">
        <f t="shared" si="6"/>
        <v>0</v>
      </c>
      <c r="BL57" s="122">
        <f t="shared" si="6"/>
        <v>0</v>
      </c>
      <c r="BM57" s="122">
        <f t="shared" si="6"/>
        <v>0</v>
      </c>
      <c r="BN57" s="122">
        <f t="shared" si="6"/>
        <v>0</v>
      </c>
      <c r="BO57" s="122">
        <f t="shared" ref="BO57:CN57" si="7">SUM(BO47:BO56)</f>
        <v>0</v>
      </c>
      <c r="BP57" s="122">
        <f t="shared" si="7"/>
        <v>0</v>
      </c>
      <c r="BQ57" s="122">
        <f t="shared" si="7"/>
        <v>0</v>
      </c>
      <c r="BR57" s="122">
        <f t="shared" si="7"/>
        <v>0</v>
      </c>
      <c r="BS57" s="122">
        <f t="shared" si="7"/>
        <v>0</v>
      </c>
      <c r="BT57" s="122">
        <f t="shared" si="7"/>
        <v>0</v>
      </c>
      <c r="BU57" s="122">
        <f t="shared" si="7"/>
        <v>0</v>
      </c>
      <c r="BV57" s="122">
        <f t="shared" si="7"/>
        <v>0</v>
      </c>
      <c r="BW57" s="122">
        <f t="shared" si="7"/>
        <v>3</v>
      </c>
      <c r="BX57" s="122">
        <f t="shared" si="7"/>
        <v>1</v>
      </c>
      <c r="BY57" s="122">
        <f t="shared" si="7"/>
        <v>0</v>
      </c>
      <c r="BZ57" s="122">
        <f t="shared" si="7"/>
        <v>0</v>
      </c>
      <c r="CA57" s="122">
        <f t="shared" si="7"/>
        <v>0</v>
      </c>
      <c r="CB57" s="122">
        <f t="shared" si="7"/>
        <v>0</v>
      </c>
      <c r="CC57" s="122">
        <f t="shared" si="7"/>
        <v>0</v>
      </c>
      <c r="CD57" s="122">
        <f t="shared" si="7"/>
        <v>0</v>
      </c>
      <c r="CE57" s="122">
        <f t="shared" si="7"/>
        <v>0</v>
      </c>
      <c r="CF57" s="122">
        <f t="shared" si="7"/>
        <v>0</v>
      </c>
      <c r="CG57" s="122">
        <f t="shared" si="7"/>
        <v>0</v>
      </c>
      <c r="CH57" s="122">
        <f t="shared" si="7"/>
        <v>0</v>
      </c>
      <c r="CI57" s="122">
        <f t="shared" si="7"/>
        <v>8</v>
      </c>
      <c r="CJ57" s="122">
        <f t="shared" si="7"/>
        <v>40</v>
      </c>
      <c r="CK57" s="122">
        <f t="shared" si="7"/>
        <v>32</v>
      </c>
      <c r="CL57" s="122">
        <f t="shared" si="7"/>
        <v>12</v>
      </c>
      <c r="CM57" s="122">
        <f t="shared" si="7"/>
        <v>0</v>
      </c>
      <c r="CN57" s="123">
        <f t="shared" si="7"/>
        <v>0</v>
      </c>
      <c r="CO57" s="117"/>
      <c r="CP57" s="124"/>
    </row>
    <row r="58" spans="1:356" s="100" customFormat="1" x14ac:dyDescent="0.15">
      <c r="A58" s="102"/>
      <c r="B58" s="99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7"/>
      <c r="CP58" s="148"/>
      <c r="CQ58" s="149"/>
      <c r="CR58" s="149"/>
      <c r="FS58" s="102"/>
    </row>
    <row r="59" spans="1:356" s="100" customFormat="1" x14ac:dyDescent="0.15">
      <c r="A59" s="102"/>
      <c r="B59" s="99"/>
      <c r="FS59" s="102"/>
    </row>
    <row r="60" spans="1:356" s="100" customFormat="1" x14ac:dyDescent="0.15">
      <c r="A60" s="102"/>
      <c r="B60" s="99"/>
      <c r="FS60" s="102"/>
    </row>
    <row r="62" spans="1:356" x14ac:dyDescent="0.15"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</row>
  </sheetData>
  <mergeCells count="1">
    <mergeCell ref="CS12:CT14"/>
  </mergeCells>
  <phoneticPr fontId="2"/>
  <conditionalFormatting sqref="C5:AL14 BC5:CO14 AN47:BI56 BK47:CN56">
    <cfRule type="cellIs" dxfId="27" priority="27" operator="greaterThanOrEqual">
      <formula>2</formula>
    </cfRule>
    <cfRule type="cellIs" dxfId="26" priority="28" operator="equal">
      <formula>1</formula>
    </cfRule>
  </conditionalFormatting>
  <conditionalFormatting sqref="C5:AL14 BC5:CO14 AN47:BI56 BK47:CN56">
    <cfRule type="cellIs" dxfId="25" priority="26" operator="equal">
      <formula>0</formula>
    </cfRule>
  </conditionalFormatting>
  <conditionalFormatting sqref="C19:W28 AQ19:CP28">
    <cfRule type="cellIs" dxfId="24" priority="24" operator="greaterThanOrEqual">
      <formula>2</formula>
    </cfRule>
    <cfRule type="cellIs" dxfId="23" priority="25" operator="equal">
      <formula>1</formula>
    </cfRule>
  </conditionalFormatting>
  <conditionalFormatting sqref="C19:W28 AQ19:CP28">
    <cfRule type="cellIs" dxfId="22" priority="23" operator="equal">
      <formula>0</formula>
    </cfRule>
  </conditionalFormatting>
  <conditionalFormatting sqref="C33:V42 AO33:CP42">
    <cfRule type="cellIs" dxfId="21" priority="21" operator="greaterThanOrEqual">
      <formula>2</formula>
    </cfRule>
    <cfRule type="cellIs" dxfId="20" priority="22" operator="equal">
      <formula>1</formula>
    </cfRule>
  </conditionalFormatting>
  <conditionalFormatting sqref="C33:V42 AO33:CP42">
    <cfRule type="cellIs" dxfId="19" priority="20" operator="equal">
      <formula>0</formula>
    </cfRule>
  </conditionalFormatting>
  <conditionalFormatting sqref="C47:T56">
    <cfRule type="cellIs" dxfId="18" priority="18" operator="greaterThanOrEqual">
      <formula>2</formula>
    </cfRule>
    <cfRule type="cellIs" dxfId="17" priority="19" operator="equal">
      <formula>1</formula>
    </cfRule>
  </conditionalFormatting>
  <conditionalFormatting sqref="C47:T56">
    <cfRule type="cellIs" dxfId="16" priority="17" operator="equal">
      <formula>0</formula>
    </cfRule>
  </conditionalFormatting>
  <conditionalFormatting sqref="W33:AN42">
    <cfRule type="cellIs" dxfId="15" priority="9" operator="greaterThanOrEqual">
      <formula>2</formula>
    </cfRule>
    <cfRule type="cellIs" dxfId="14" priority="10" operator="equal">
      <formula>1</formula>
    </cfRule>
  </conditionalFormatting>
  <conditionalFormatting sqref="W33:AN42">
    <cfRule type="cellIs" dxfId="13" priority="8" operator="equal">
      <formula>0</formula>
    </cfRule>
  </conditionalFormatting>
  <conditionalFormatting sqref="U47:AM56 V46:AN55">
    <cfRule type="cellIs" dxfId="12" priority="5" operator="equal">
      <formula>0</formula>
    </cfRule>
  </conditionalFormatting>
  <conditionalFormatting sqref="AM5:BB14">
    <cfRule type="cellIs" dxfId="11" priority="15" operator="greaterThanOrEqual">
      <formula>2</formula>
    </cfRule>
    <cfRule type="cellIs" dxfId="10" priority="16" operator="equal">
      <formula>1</formula>
    </cfRule>
  </conditionalFormatting>
  <conditionalFormatting sqref="AM5:BB14">
    <cfRule type="cellIs" dxfId="9" priority="14" operator="equal">
      <formula>0</formula>
    </cfRule>
  </conditionalFormatting>
  <conditionalFormatting sqref="X19:AP28">
    <cfRule type="cellIs" dxfId="8" priority="12" operator="greaterThanOrEqual">
      <formula>2</formula>
    </cfRule>
    <cfRule type="cellIs" dxfId="7" priority="13" operator="equal">
      <formula>1</formula>
    </cfRule>
  </conditionalFormatting>
  <conditionalFormatting sqref="X19:AP28">
    <cfRule type="cellIs" dxfId="6" priority="11" operator="equal">
      <formula>0</formula>
    </cfRule>
  </conditionalFormatting>
  <conditionalFormatting sqref="U47:AM56">
    <cfRule type="cellIs" dxfId="5" priority="6" operator="greaterThanOrEqual">
      <formula>2</formula>
    </cfRule>
    <cfRule type="cellIs" dxfId="4" priority="7" operator="equal">
      <formula>1</formula>
    </cfRule>
  </conditionalFormatting>
  <conditionalFormatting sqref="C5:CO14">
    <cfRule type="cellIs" dxfId="3" priority="4" operator="equal">
      <formula>1</formula>
    </cfRule>
  </conditionalFormatting>
  <conditionalFormatting sqref="BJ47:BJ56">
    <cfRule type="cellIs" dxfId="2" priority="2" operator="greaterThanOrEqual">
      <formula>2</formula>
    </cfRule>
    <cfRule type="cellIs" dxfId="1" priority="3" operator="equal">
      <formula>1</formula>
    </cfRule>
  </conditionalFormatting>
  <conditionalFormatting sqref="BJ47:BJ56">
    <cfRule type="cellIs" dxfId="0" priority="1" operator="equal">
      <formula>0</formula>
    </cfRule>
  </conditionalFormatting>
  <pageMargins left="0.25" right="0.25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46"/>
  <sheetViews>
    <sheetView topLeftCell="A115" zoomScale="90" zoomScaleNormal="90" workbookViewId="0">
      <selection activeCell="A136" sqref="A136"/>
    </sheetView>
  </sheetViews>
  <sheetFormatPr defaultColWidth="9" defaultRowHeight="13.5" x14ac:dyDescent="0.15"/>
  <cols>
    <col min="1" max="1" width="4.5" style="170" bestFit="1" customWidth="1"/>
    <col min="2" max="2" width="21.5" style="170" customWidth="1"/>
    <col min="3" max="3" width="12.75" style="389" bestFit="1" customWidth="1"/>
    <col min="4" max="4" width="9.125" style="170" customWidth="1"/>
    <col min="5" max="5" width="7.875" style="170" bestFit="1" customWidth="1"/>
    <col min="6" max="6" width="24.375" style="171" bestFit="1" customWidth="1"/>
    <col min="7" max="7" width="9" style="170" customWidth="1"/>
    <col min="8" max="9" width="10.625" style="170" bestFit="1" customWidth="1"/>
    <col min="10" max="10" width="10.5" style="170" bestFit="1" customWidth="1"/>
    <col min="11" max="11" width="10.625" style="170" bestFit="1" customWidth="1"/>
    <col min="12" max="13" width="10.5" style="170" bestFit="1" customWidth="1"/>
    <col min="14" max="18" width="11.875" style="170" bestFit="1" customWidth="1"/>
    <col min="19" max="20" width="10.75" style="170" bestFit="1" customWidth="1"/>
    <col min="21" max="28" width="10.25" style="170" bestFit="1" customWidth="1"/>
    <col min="29" max="16384" width="9" style="170"/>
  </cols>
  <sheetData>
    <row r="1" spans="1:53" x14ac:dyDescent="0.15">
      <c r="G1" s="172" t="s">
        <v>321</v>
      </c>
      <c r="H1" s="173" t="e">
        <f>MATCH(H2,集計!$B1:$B365,0)</f>
        <v>#N/A</v>
      </c>
      <c r="I1" s="173" t="e">
        <f>MATCH(I2,集計!$B1:$B365,0)</f>
        <v>#N/A</v>
      </c>
      <c r="J1" s="173" t="e">
        <f>MATCH(J2,集計!$B1:$B365,0)</f>
        <v>#N/A</v>
      </c>
      <c r="K1" s="173" t="e">
        <f>MATCH(K2,集計!$B1:$B365,0)</f>
        <v>#N/A</v>
      </c>
      <c r="L1" s="173" t="e">
        <f>MATCH(L2,集計!$B1:$B365,0)</f>
        <v>#N/A</v>
      </c>
      <c r="M1" s="173" t="e">
        <f>MATCH(M2,集計!$B1:$B365,0)</f>
        <v>#N/A</v>
      </c>
      <c r="N1" s="173" t="e">
        <f>MATCH(N2,集計!$B1:$B365,0)</f>
        <v>#N/A</v>
      </c>
      <c r="O1" s="173" t="e">
        <f>MATCH(O2,集計!$B1:$B365,0)</f>
        <v>#N/A</v>
      </c>
      <c r="P1" s="173" t="e">
        <f>MATCH(P2,集計!$B1:$B365,0)</f>
        <v>#N/A</v>
      </c>
      <c r="Q1" s="173" t="e">
        <f>MATCH(Q2,集計!$B1:$B365,0)</f>
        <v>#N/A</v>
      </c>
      <c r="R1" s="173" t="e">
        <f>MATCH(R2,集計!$B1:$B365,0)</f>
        <v>#N/A</v>
      </c>
      <c r="S1" s="173" t="e">
        <f>MATCH(S2,集計!$B1:$B365,0)</f>
        <v>#N/A</v>
      </c>
      <c r="T1" s="173" t="e">
        <f>MATCH(T2,集計!$B1:$B365,0)</f>
        <v>#N/A</v>
      </c>
      <c r="U1" s="173" t="e">
        <f>MATCH(U2,集計!$B1:$B365,0)</f>
        <v>#N/A</v>
      </c>
      <c r="V1" s="173" t="e">
        <f>MATCH(V2,集計!$B1:$B365,0)</f>
        <v>#N/A</v>
      </c>
      <c r="W1" s="173" t="e">
        <f>MATCH(W2,集計!$B1:$B365,0)</f>
        <v>#N/A</v>
      </c>
      <c r="X1" s="173" t="e">
        <f>MATCH(X2,集計!$B1:$B365,0)</f>
        <v>#N/A</v>
      </c>
      <c r="Y1" s="173" t="e">
        <f>MATCH(Y2,集計!$B1:$B365,0)</f>
        <v>#N/A</v>
      </c>
      <c r="Z1" s="173" t="e">
        <f>MATCH(Z2,集計!$B1:$B365,0)</f>
        <v>#N/A</v>
      </c>
      <c r="AA1" s="173" t="e">
        <f>MATCH(AA2,集計!$B1:$B365,0)</f>
        <v>#N/A</v>
      </c>
      <c r="AB1" s="173" t="e">
        <f>MATCH(AB2,集計!$B1:$B365,0)</f>
        <v>#N/A</v>
      </c>
    </row>
    <row r="2" spans="1:53" s="174" customFormat="1" ht="14.25" thickBot="1" x14ac:dyDescent="0.2">
      <c r="C2" s="390" t="s">
        <v>322</v>
      </c>
      <c r="D2" s="175" t="s">
        <v>323</v>
      </c>
      <c r="E2" s="176" t="s">
        <v>324</v>
      </c>
      <c r="F2" s="177" t="s">
        <v>325</v>
      </c>
      <c r="G2" s="178" t="s">
        <v>326</v>
      </c>
      <c r="H2" s="179">
        <v>43046</v>
      </c>
      <c r="I2" s="179">
        <v>43047</v>
      </c>
      <c r="J2" s="311">
        <v>43092</v>
      </c>
      <c r="K2" s="311">
        <v>43093</v>
      </c>
      <c r="L2" s="179">
        <v>43185</v>
      </c>
      <c r="M2" s="179">
        <v>43186</v>
      </c>
      <c r="N2" s="179">
        <v>43187</v>
      </c>
      <c r="O2" s="179">
        <v>43188</v>
      </c>
      <c r="P2" s="309"/>
      <c r="Q2" s="309"/>
      <c r="R2" s="309"/>
      <c r="S2" s="309"/>
      <c r="T2" s="309"/>
      <c r="U2" s="309"/>
      <c r="V2" s="309"/>
      <c r="W2" s="309"/>
      <c r="X2" s="309"/>
      <c r="Y2" s="310"/>
      <c r="Z2" s="310"/>
      <c r="AA2" s="310"/>
      <c r="AB2" s="310"/>
    </row>
    <row r="3" spans="1:53" ht="12.75" thickTop="1" x14ac:dyDescent="0.15">
      <c r="A3" s="180">
        <v>1</v>
      </c>
      <c r="B3" s="16" t="str">
        <f>'１．測定局情報'!C7</f>
        <v>北茨城中郷</v>
      </c>
      <c r="C3" s="50" t="str">
        <f>'１．測定局情報'!J7</f>
        <v>08215010</v>
      </c>
      <c r="D3" s="170" t="s">
        <v>499</v>
      </c>
      <c r="E3" s="170">
        <f>MATCH(C3,茨城!$2:$2,0)</f>
        <v>2</v>
      </c>
      <c r="F3" s="337" t="str">
        <f ca="1">INDIRECT(ADDRESS(1,E3,,,$D3))</f>
        <v>北茨城中郷</v>
      </c>
      <c r="H3" s="181" t="e">
        <f ca="1">INDIRECT(ADDRESS(H$1,$E3,,,$D3))</f>
        <v>#N/A</v>
      </c>
      <c r="I3" s="181" t="e">
        <f t="shared" ref="I3:X18" ca="1" si="0">INDIRECT(ADDRESS(I$1,$E3,,,$D3))</f>
        <v>#N/A</v>
      </c>
      <c r="J3" s="181" t="e">
        <f t="shared" ca="1" si="0"/>
        <v>#N/A</v>
      </c>
      <c r="K3" s="181" t="e">
        <f t="shared" ca="1" si="0"/>
        <v>#N/A</v>
      </c>
      <c r="L3" s="181" t="e">
        <f t="shared" ca="1" si="0"/>
        <v>#N/A</v>
      </c>
      <c r="M3" s="181" t="e">
        <f t="shared" ca="1" si="0"/>
        <v>#N/A</v>
      </c>
      <c r="N3" s="181" t="e">
        <f t="shared" ca="1" si="0"/>
        <v>#N/A</v>
      </c>
      <c r="O3" s="181" t="e">
        <f t="shared" ca="1" si="0"/>
        <v>#N/A</v>
      </c>
      <c r="P3" s="181" t="e">
        <f t="shared" ca="1" si="0"/>
        <v>#N/A</v>
      </c>
      <c r="Q3" s="181" t="e">
        <f t="shared" ca="1" si="0"/>
        <v>#N/A</v>
      </c>
      <c r="R3" s="181" t="e">
        <f t="shared" ca="1" si="0"/>
        <v>#N/A</v>
      </c>
      <c r="S3" s="181" t="e">
        <f t="shared" ca="1" si="0"/>
        <v>#N/A</v>
      </c>
      <c r="T3" s="181" t="e">
        <f t="shared" ca="1" si="0"/>
        <v>#N/A</v>
      </c>
      <c r="U3" s="181" t="e">
        <f t="shared" ca="1" si="0"/>
        <v>#N/A</v>
      </c>
      <c r="V3" s="181" t="e">
        <f t="shared" ca="1" si="0"/>
        <v>#N/A</v>
      </c>
      <c r="W3" s="181" t="e">
        <f t="shared" ca="1" si="0"/>
        <v>#N/A</v>
      </c>
      <c r="X3" s="181" t="e">
        <f t="shared" ca="1" si="0"/>
        <v>#N/A</v>
      </c>
      <c r="Y3" s="181" t="e">
        <f t="shared" ref="Y3:AB18" ca="1" si="1">INDIRECT(ADDRESS(Y$1,$E3,,,$D3))</f>
        <v>#N/A</v>
      </c>
      <c r="Z3" s="181" t="e">
        <f t="shared" ca="1" si="1"/>
        <v>#N/A</v>
      </c>
      <c r="AA3" s="181" t="e">
        <f t="shared" ca="1" si="1"/>
        <v>#N/A</v>
      </c>
      <c r="AB3" s="181" t="e">
        <f t="shared" ca="1" si="1"/>
        <v>#N/A</v>
      </c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</row>
    <row r="4" spans="1:53" ht="12" x14ac:dyDescent="0.15">
      <c r="A4" s="180">
        <v>2</v>
      </c>
      <c r="B4" s="16" t="str">
        <f>'１．測定局情報'!C8</f>
        <v>日立市役所</v>
      </c>
      <c r="C4" s="50" t="str">
        <f>'１．測定局情報'!J8</f>
        <v>08202020</v>
      </c>
      <c r="D4" s="170" t="s">
        <v>499</v>
      </c>
      <c r="E4" s="170">
        <f>MATCH(C4,茨城!$2:$2,0)</f>
        <v>3</v>
      </c>
      <c r="F4" s="337" t="str">
        <f t="shared" ref="F4:F68" ca="1" si="2">INDIRECT(ADDRESS(1,E4,,,$D4))</f>
        <v>日立市役所</v>
      </c>
      <c r="H4" s="181" t="e">
        <f t="shared" ref="H4:W26" ca="1" si="3">INDIRECT(ADDRESS(H$1,$E4,,,$D4))</f>
        <v>#N/A</v>
      </c>
      <c r="I4" s="181" t="e">
        <f t="shared" ca="1" si="0"/>
        <v>#N/A</v>
      </c>
      <c r="J4" s="181" t="e">
        <f t="shared" ca="1" si="0"/>
        <v>#N/A</v>
      </c>
      <c r="K4" s="181" t="e">
        <f t="shared" ca="1" si="0"/>
        <v>#N/A</v>
      </c>
      <c r="L4" s="181" t="e">
        <f t="shared" ca="1" si="0"/>
        <v>#N/A</v>
      </c>
      <c r="M4" s="181" t="e">
        <f t="shared" ca="1" si="0"/>
        <v>#N/A</v>
      </c>
      <c r="N4" s="181" t="e">
        <f t="shared" ca="1" si="0"/>
        <v>#N/A</v>
      </c>
      <c r="O4" s="181" t="e">
        <f t="shared" ca="1" si="0"/>
        <v>#N/A</v>
      </c>
      <c r="P4" s="181" t="e">
        <f t="shared" ca="1" si="0"/>
        <v>#N/A</v>
      </c>
      <c r="Q4" s="181" t="e">
        <f t="shared" ca="1" si="0"/>
        <v>#N/A</v>
      </c>
      <c r="R4" s="181" t="e">
        <f t="shared" ca="1" si="0"/>
        <v>#N/A</v>
      </c>
      <c r="S4" s="181" t="e">
        <f t="shared" ca="1" si="0"/>
        <v>#N/A</v>
      </c>
      <c r="T4" s="181" t="e">
        <f t="shared" ca="1" si="0"/>
        <v>#N/A</v>
      </c>
      <c r="U4" s="181" t="e">
        <f t="shared" ca="1" si="0"/>
        <v>#N/A</v>
      </c>
      <c r="V4" s="181" t="e">
        <f t="shared" ca="1" si="0"/>
        <v>#N/A</v>
      </c>
      <c r="W4" s="181" t="e">
        <f t="shared" ca="1" si="0"/>
        <v>#N/A</v>
      </c>
      <c r="X4" s="181" t="e">
        <f t="shared" ca="1" si="0"/>
        <v>#N/A</v>
      </c>
      <c r="Y4" s="181" t="e">
        <f t="shared" ca="1" si="1"/>
        <v>#N/A</v>
      </c>
      <c r="Z4" s="181" t="e">
        <f t="shared" ca="1" si="1"/>
        <v>#N/A</v>
      </c>
      <c r="AA4" s="181" t="e">
        <f t="shared" ca="1" si="1"/>
        <v>#N/A</v>
      </c>
      <c r="AB4" s="181" t="e">
        <f t="shared" ca="1" si="1"/>
        <v>#N/A</v>
      </c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1"/>
      <c r="AX4" s="181"/>
      <c r="AY4" s="181"/>
      <c r="AZ4" s="181"/>
      <c r="BA4" s="181"/>
    </row>
    <row r="5" spans="1:53" ht="12" x14ac:dyDescent="0.15">
      <c r="A5" s="180">
        <v>3</v>
      </c>
      <c r="B5" s="16" t="str">
        <f>'１．測定局情報'!C9</f>
        <v>常陸那珂勝田</v>
      </c>
      <c r="C5" s="50" t="str">
        <f>'１．測定局情報'!J9</f>
        <v>08213010</v>
      </c>
      <c r="D5" s="170" t="s">
        <v>499</v>
      </c>
      <c r="E5" s="170">
        <f>MATCH(C5,茨城!$2:$2,0)</f>
        <v>4</v>
      </c>
      <c r="F5" s="337" t="str">
        <f t="shared" ca="1" si="2"/>
        <v>常陸那珂勝田</v>
      </c>
      <c r="H5" s="181" t="e">
        <f t="shared" ca="1" si="3"/>
        <v>#N/A</v>
      </c>
      <c r="I5" s="181" t="e">
        <f t="shared" ca="1" si="0"/>
        <v>#N/A</v>
      </c>
      <c r="J5" s="181" t="e">
        <f t="shared" ca="1" si="0"/>
        <v>#N/A</v>
      </c>
      <c r="K5" s="181" t="e">
        <f t="shared" ca="1" si="0"/>
        <v>#N/A</v>
      </c>
      <c r="L5" s="181" t="e">
        <f t="shared" ca="1" si="0"/>
        <v>#N/A</v>
      </c>
      <c r="M5" s="181" t="e">
        <f t="shared" ca="1" si="0"/>
        <v>#N/A</v>
      </c>
      <c r="N5" s="181" t="e">
        <f t="shared" ca="1" si="0"/>
        <v>#N/A</v>
      </c>
      <c r="O5" s="181" t="e">
        <f t="shared" ca="1" si="0"/>
        <v>#N/A</v>
      </c>
      <c r="P5" s="181" t="e">
        <f t="shared" ca="1" si="0"/>
        <v>#N/A</v>
      </c>
      <c r="Q5" s="181" t="e">
        <f t="shared" ca="1" si="0"/>
        <v>#N/A</v>
      </c>
      <c r="R5" s="181" t="e">
        <f t="shared" ca="1" si="0"/>
        <v>#N/A</v>
      </c>
      <c r="S5" s="181" t="e">
        <f t="shared" ca="1" si="0"/>
        <v>#N/A</v>
      </c>
      <c r="T5" s="181" t="e">
        <f t="shared" ca="1" si="0"/>
        <v>#N/A</v>
      </c>
      <c r="U5" s="181" t="e">
        <f t="shared" ca="1" si="0"/>
        <v>#N/A</v>
      </c>
      <c r="V5" s="181" t="e">
        <f t="shared" ca="1" si="0"/>
        <v>#N/A</v>
      </c>
      <c r="W5" s="181" t="e">
        <f t="shared" ca="1" si="0"/>
        <v>#N/A</v>
      </c>
      <c r="X5" s="181" t="e">
        <f t="shared" ca="1" si="0"/>
        <v>#N/A</v>
      </c>
      <c r="Y5" s="181" t="e">
        <f t="shared" ca="1" si="1"/>
        <v>#N/A</v>
      </c>
      <c r="Z5" s="181" t="e">
        <f t="shared" ca="1" si="1"/>
        <v>#N/A</v>
      </c>
      <c r="AA5" s="181" t="e">
        <f t="shared" ca="1" si="1"/>
        <v>#N/A</v>
      </c>
      <c r="AB5" s="181" t="e">
        <f t="shared" ca="1" si="1"/>
        <v>#N/A</v>
      </c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  <c r="AW5" s="181"/>
      <c r="AX5" s="181"/>
      <c r="AY5" s="181"/>
      <c r="AZ5" s="181"/>
      <c r="BA5" s="181"/>
    </row>
    <row r="6" spans="1:53" ht="12" x14ac:dyDescent="0.15">
      <c r="A6" s="180">
        <v>4</v>
      </c>
      <c r="B6" s="16" t="str">
        <f>'１．測定局情報'!C10</f>
        <v>水戸石川</v>
      </c>
      <c r="C6" s="50" t="str">
        <f>'１．測定局情報'!J10</f>
        <v>08201030</v>
      </c>
      <c r="D6" s="170" t="s">
        <v>499</v>
      </c>
      <c r="E6" s="170">
        <f>MATCH(C6,茨城!$2:$2,0)</f>
        <v>5</v>
      </c>
      <c r="F6" s="337" t="str">
        <f t="shared" ca="1" si="2"/>
        <v>水戸石川</v>
      </c>
      <c r="H6" s="181" t="e">
        <f t="shared" ca="1" si="3"/>
        <v>#N/A</v>
      </c>
      <c r="I6" s="181" t="e">
        <f t="shared" ca="1" si="0"/>
        <v>#N/A</v>
      </c>
      <c r="J6" s="181" t="e">
        <f t="shared" ca="1" si="0"/>
        <v>#N/A</v>
      </c>
      <c r="K6" s="181" t="e">
        <f t="shared" ca="1" si="0"/>
        <v>#N/A</v>
      </c>
      <c r="L6" s="181" t="e">
        <f t="shared" ca="1" si="0"/>
        <v>#N/A</v>
      </c>
      <c r="M6" s="181" t="e">
        <f t="shared" ca="1" si="0"/>
        <v>#N/A</v>
      </c>
      <c r="N6" s="181" t="e">
        <f t="shared" ca="1" si="0"/>
        <v>#N/A</v>
      </c>
      <c r="O6" s="181" t="e">
        <f t="shared" ca="1" si="0"/>
        <v>#N/A</v>
      </c>
      <c r="P6" s="181" t="e">
        <f t="shared" ca="1" si="0"/>
        <v>#N/A</v>
      </c>
      <c r="Q6" s="181" t="e">
        <f t="shared" ca="1" si="0"/>
        <v>#N/A</v>
      </c>
      <c r="R6" s="181" t="e">
        <f t="shared" ca="1" si="0"/>
        <v>#N/A</v>
      </c>
      <c r="S6" s="181" t="e">
        <f t="shared" ca="1" si="0"/>
        <v>#N/A</v>
      </c>
      <c r="T6" s="181" t="e">
        <f t="shared" ca="1" si="0"/>
        <v>#N/A</v>
      </c>
      <c r="U6" s="181" t="e">
        <f t="shared" ca="1" si="0"/>
        <v>#N/A</v>
      </c>
      <c r="V6" s="181" t="e">
        <f t="shared" ca="1" si="0"/>
        <v>#N/A</v>
      </c>
      <c r="W6" s="181" t="e">
        <f t="shared" ca="1" si="0"/>
        <v>#N/A</v>
      </c>
      <c r="X6" s="181" t="e">
        <f t="shared" ca="1" si="0"/>
        <v>#N/A</v>
      </c>
      <c r="Y6" s="181" t="e">
        <f t="shared" ca="1" si="1"/>
        <v>#N/A</v>
      </c>
      <c r="Z6" s="181" t="e">
        <f t="shared" ca="1" si="1"/>
        <v>#N/A</v>
      </c>
      <c r="AA6" s="181" t="e">
        <f t="shared" ca="1" si="1"/>
        <v>#N/A</v>
      </c>
      <c r="AB6" s="181" t="e">
        <f t="shared" ca="1" si="1"/>
        <v>#N/A</v>
      </c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</row>
    <row r="7" spans="1:53" ht="12" x14ac:dyDescent="0.15">
      <c r="A7" s="180">
        <v>5</v>
      </c>
      <c r="B7" s="16" t="str">
        <f>'１．測定局情報'!C11</f>
        <v>大宮野中</v>
      </c>
      <c r="C7" s="50" t="str">
        <f>'１．測定局情報'!J11</f>
        <v>08344010</v>
      </c>
      <c r="D7" s="170" t="s">
        <v>499</v>
      </c>
      <c r="E7" s="170">
        <f>MATCH(C7,茨城!$2:$2,0)</f>
        <v>6</v>
      </c>
      <c r="F7" s="337" t="str">
        <f t="shared" ca="1" si="2"/>
        <v>大宮野中</v>
      </c>
      <c r="H7" s="181" t="e">
        <f t="shared" ca="1" si="3"/>
        <v>#N/A</v>
      </c>
      <c r="I7" s="181" t="e">
        <f t="shared" ca="1" si="0"/>
        <v>#N/A</v>
      </c>
      <c r="J7" s="181" t="e">
        <f t="shared" ca="1" si="0"/>
        <v>#N/A</v>
      </c>
      <c r="K7" s="181" t="e">
        <f t="shared" ca="1" si="0"/>
        <v>#N/A</v>
      </c>
      <c r="L7" s="181" t="e">
        <f t="shared" ca="1" si="0"/>
        <v>#N/A</v>
      </c>
      <c r="M7" s="181" t="e">
        <f t="shared" ca="1" si="0"/>
        <v>#N/A</v>
      </c>
      <c r="N7" s="181" t="e">
        <f t="shared" ca="1" si="0"/>
        <v>#N/A</v>
      </c>
      <c r="O7" s="181" t="e">
        <f t="shared" ca="1" si="0"/>
        <v>#N/A</v>
      </c>
      <c r="P7" s="181" t="e">
        <f t="shared" ca="1" si="0"/>
        <v>#N/A</v>
      </c>
      <c r="Q7" s="181" t="e">
        <f t="shared" ca="1" si="0"/>
        <v>#N/A</v>
      </c>
      <c r="R7" s="181" t="e">
        <f t="shared" ca="1" si="0"/>
        <v>#N/A</v>
      </c>
      <c r="S7" s="181" t="e">
        <f t="shared" ca="1" si="0"/>
        <v>#N/A</v>
      </c>
      <c r="T7" s="181" t="e">
        <f t="shared" ca="1" si="0"/>
        <v>#N/A</v>
      </c>
      <c r="U7" s="181" t="e">
        <f t="shared" ca="1" si="0"/>
        <v>#N/A</v>
      </c>
      <c r="V7" s="181" t="e">
        <f t="shared" ca="1" si="0"/>
        <v>#N/A</v>
      </c>
      <c r="W7" s="181" t="e">
        <f t="shared" ca="1" si="0"/>
        <v>#N/A</v>
      </c>
      <c r="X7" s="181" t="e">
        <f t="shared" ca="1" si="0"/>
        <v>#N/A</v>
      </c>
      <c r="Y7" s="181" t="e">
        <f t="shared" ca="1" si="1"/>
        <v>#N/A</v>
      </c>
      <c r="Z7" s="181" t="e">
        <f t="shared" ca="1" si="1"/>
        <v>#N/A</v>
      </c>
      <c r="AA7" s="181" t="e">
        <f t="shared" ca="1" si="1"/>
        <v>#N/A</v>
      </c>
      <c r="AB7" s="181" t="e">
        <f t="shared" ca="1" si="1"/>
        <v>#N/A</v>
      </c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</row>
    <row r="8" spans="1:53" ht="12" x14ac:dyDescent="0.15">
      <c r="A8" s="180">
        <v>6</v>
      </c>
      <c r="B8" s="49" t="str">
        <f>'１．測定局情報'!C12</f>
        <v>笠間市役所</v>
      </c>
      <c r="C8" s="50" t="str">
        <f>'１．測定局情報'!J12</f>
        <v>08216010</v>
      </c>
      <c r="D8" s="170" t="s">
        <v>499</v>
      </c>
      <c r="E8" s="170">
        <f>MATCH(C8,茨城!$2:$2,0)</f>
        <v>7</v>
      </c>
      <c r="F8" s="337" t="str">
        <f t="shared" ca="1" si="2"/>
        <v>笠間市役所</v>
      </c>
      <c r="H8" s="181" t="e">
        <f t="shared" ca="1" si="3"/>
        <v>#N/A</v>
      </c>
      <c r="I8" s="181" t="e">
        <f t="shared" ca="1" si="0"/>
        <v>#N/A</v>
      </c>
      <c r="J8" s="181" t="e">
        <f t="shared" ca="1" si="0"/>
        <v>#N/A</v>
      </c>
      <c r="K8" s="181" t="e">
        <f t="shared" ca="1" si="0"/>
        <v>#N/A</v>
      </c>
      <c r="L8" s="181" t="e">
        <f t="shared" ca="1" si="0"/>
        <v>#N/A</v>
      </c>
      <c r="M8" s="181" t="e">
        <f t="shared" ca="1" si="0"/>
        <v>#N/A</v>
      </c>
      <c r="N8" s="181" t="e">
        <f t="shared" ca="1" si="0"/>
        <v>#N/A</v>
      </c>
      <c r="O8" s="181" t="e">
        <f t="shared" ca="1" si="0"/>
        <v>#N/A</v>
      </c>
      <c r="P8" s="181" t="e">
        <f t="shared" ca="1" si="0"/>
        <v>#N/A</v>
      </c>
      <c r="Q8" s="181" t="e">
        <f t="shared" ca="1" si="0"/>
        <v>#N/A</v>
      </c>
      <c r="R8" s="181" t="e">
        <f t="shared" ca="1" si="0"/>
        <v>#N/A</v>
      </c>
      <c r="S8" s="181" t="e">
        <f t="shared" ca="1" si="0"/>
        <v>#N/A</v>
      </c>
      <c r="T8" s="181" t="e">
        <f t="shared" ca="1" si="0"/>
        <v>#N/A</v>
      </c>
      <c r="U8" s="181" t="e">
        <f t="shared" ca="1" si="0"/>
        <v>#N/A</v>
      </c>
      <c r="V8" s="181" t="e">
        <f t="shared" ca="1" si="0"/>
        <v>#N/A</v>
      </c>
      <c r="W8" s="181" t="e">
        <f t="shared" ca="1" si="0"/>
        <v>#N/A</v>
      </c>
      <c r="X8" s="181" t="e">
        <f t="shared" ca="1" si="0"/>
        <v>#N/A</v>
      </c>
      <c r="Y8" s="181" t="e">
        <f t="shared" ca="1" si="1"/>
        <v>#N/A</v>
      </c>
      <c r="Z8" s="181" t="e">
        <f t="shared" ca="1" si="1"/>
        <v>#N/A</v>
      </c>
      <c r="AA8" s="181" t="e">
        <f t="shared" ca="1" si="1"/>
        <v>#N/A</v>
      </c>
      <c r="AB8" s="181" t="e">
        <f t="shared" ca="1" si="1"/>
        <v>#N/A</v>
      </c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</row>
    <row r="9" spans="1:53" ht="12" x14ac:dyDescent="0.15">
      <c r="A9" s="180">
        <v>7</v>
      </c>
      <c r="B9" s="49" t="str">
        <f>'１．測定局情報'!C13</f>
        <v>鉾田保健所</v>
      </c>
      <c r="C9" s="50" t="str">
        <f>'１．測定局情報'!J13</f>
        <v>08402010</v>
      </c>
      <c r="D9" s="170" t="s">
        <v>499</v>
      </c>
      <c r="E9" s="170">
        <f>MATCH(C9,茨城!$2:$2,0)</f>
        <v>8</v>
      </c>
      <c r="F9" s="337" t="str">
        <f t="shared" ca="1" si="2"/>
        <v>鉾田保健所</v>
      </c>
      <c r="H9" s="181" t="e">
        <f t="shared" ca="1" si="3"/>
        <v>#N/A</v>
      </c>
      <c r="I9" s="181" t="e">
        <f t="shared" ca="1" si="0"/>
        <v>#N/A</v>
      </c>
      <c r="J9" s="181" t="e">
        <f t="shared" ca="1" si="0"/>
        <v>#N/A</v>
      </c>
      <c r="K9" s="181" t="e">
        <f t="shared" ca="1" si="0"/>
        <v>#N/A</v>
      </c>
      <c r="L9" s="181" t="e">
        <f t="shared" ca="1" si="0"/>
        <v>#N/A</v>
      </c>
      <c r="M9" s="181" t="e">
        <f t="shared" ca="1" si="0"/>
        <v>#N/A</v>
      </c>
      <c r="N9" s="181" t="e">
        <f t="shared" ca="1" si="0"/>
        <v>#N/A</v>
      </c>
      <c r="O9" s="181" t="e">
        <f t="shared" ca="1" si="0"/>
        <v>#N/A</v>
      </c>
      <c r="P9" s="181" t="e">
        <f t="shared" ca="1" si="0"/>
        <v>#N/A</v>
      </c>
      <c r="Q9" s="181" t="e">
        <f t="shared" ca="1" si="0"/>
        <v>#N/A</v>
      </c>
      <c r="R9" s="181" t="e">
        <f t="shared" ca="1" si="0"/>
        <v>#N/A</v>
      </c>
      <c r="S9" s="181" t="e">
        <f t="shared" ca="1" si="0"/>
        <v>#N/A</v>
      </c>
      <c r="T9" s="181" t="e">
        <f t="shared" ca="1" si="0"/>
        <v>#N/A</v>
      </c>
      <c r="U9" s="181" t="e">
        <f t="shared" ca="1" si="0"/>
        <v>#N/A</v>
      </c>
      <c r="V9" s="181" t="e">
        <f t="shared" ca="1" si="0"/>
        <v>#N/A</v>
      </c>
      <c r="W9" s="181" t="e">
        <f t="shared" ca="1" si="0"/>
        <v>#N/A</v>
      </c>
      <c r="X9" s="181" t="e">
        <f t="shared" ca="1" si="0"/>
        <v>#N/A</v>
      </c>
      <c r="Y9" s="181" t="e">
        <f t="shared" ca="1" si="1"/>
        <v>#N/A</v>
      </c>
      <c r="Z9" s="181" t="e">
        <f t="shared" ca="1" si="1"/>
        <v>#N/A</v>
      </c>
      <c r="AA9" s="181" t="e">
        <f t="shared" ca="1" si="1"/>
        <v>#N/A</v>
      </c>
      <c r="AB9" s="181" t="e">
        <f t="shared" ca="1" si="1"/>
        <v>#N/A</v>
      </c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  <c r="AZ9" s="181"/>
      <c r="BA9" s="181"/>
    </row>
    <row r="10" spans="1:53" ht="12" x14ac:dyDescent="0.15">
      <c r="A10" s="180">
        <v>8</v>
      </c>
      <c r="B10" s="49" t="str">
        <f>'１．測定局情報'!C14</f>
        <v>鹿島宮中</v>
      </c>
      <c r="C10" s="50" t="str">
        <f>'１．測定局情報'!J14</f>
        <v>08405010</v>
      </c>
      <c r="D10" s="170" t="s">
        <v>499</v>
      </c>
      <c r="E10" s="170">
        <f>MATCH(C10,茨城!$2:$2,0)</f>
        <v>9</v>
      </c>
      <c r="F10" s="337" t="str">
        <f t="shared" ca="1" si="2"/>
        <v>鹿島宮中</v>
      </c>
      <c r="H10" s="181" t="e">
        <f t="shared" ca="1" si="3"/>
        <v>#N/A</v>
      </c>
      <c r="I10" s="181" t="e">
        <f t="shared" ca="1" si="0"/>
        <v>#N/A</v>
      </c>
      <c r="J10" s="181" t="e">
        <f t="shared" ca="1" si="0"/>
        <v>#N/A</v>
      </c>
      <c r="K10" s="181" t="e">
        <f t="shared" ca="1" si="0"/>
        <v>#N/A</v>
      </c>
      <c r="L10" s="181" t="e">
        <f t="shared" ca="1" si="0"/>
        <v>#N/A</v>
      </c>
      <c r="M10" s="181" t="e">
        <f t="shared" ca="1" si="0"/>
        <v>#N/A</v>
      </c>
      <c r="N10" s="181" t="e">
        <f t="shared" ca="1" si="0"/>
        <v>#N/A</v>
      </c>
      <c r="O10" s="181" t="e">
        <f t="shared" ca="1" si="0"/>
        <v>#N/A</v>
      </c>
      <c r="P10" s="181" t="e">
        <f t="shared" ca="1" si="0"/>
        <v>#N/A</v>
      </c>
      <c r="Q10" s="181" t="e">
        <f t="shared" ca="1" si="0"/>
        <v>#N/A</v>
      </c>
      <c r="R10" s="181" t="e">
        <f t="shared" ca="1" si="0"/>
        <v>#N/A</v>
      </c>
      <c r="S10" s="181" t="e">
        <f t="shared" ca="1" si="0"/>
        <v>#N/A</v>
      </c>
      <c r="T10" s="181" t="e">
        <f t="shared" ca="1" si="0"/>
        <v>#N/A</v>
      </c>
      <c r="U10" s="181" t="e">
        <f t="shared" ca="1" si="0"/>
        <v>#N/A</v>
      </c>
      <c r="V10" s="181" t="e">
        <f t="shared" ca="1" si="0"/>
        <v>#N/A</v>
      </c>
      <c r="W10" s="181" t="e">
        <f t="shared" ca="1" si="0"/>
        <v>#N/A</v>
      </c>
      <c r="X10" s="181" t="e">
        <f t="shared" ca="1" si="0"/>
        <v>#N/A</v>
      </c>
      <c r="Y10" s="181" t="e">
        <f t="shared" ca="1" si="1"/>
        <v>#N/A</v>
      </c>
      <c r="Z10" s="181" t="e">
        <f t="shared" ca="1" si="1"/>
        <v>#N/A</v>
      </c>
      <c r="AA10" s="181" t="e">
        <f t="shared" ca="1" si="1"/>
        <v>#N/A</v>
      </c>
      <c r="AB10" s="181" t="e">
        <f t="shared" ca="1" si="1"/>
        <v>#N/A</v>
      </c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</row>
    <row r="11" spans="1:53" ht="12" x14ac:dyDescent="0.15">
      <c r="A11" s="180">
        <v>9</v>
      </c>
      <c r="B11" s="49" t="str">
        <f>'１．測定局情報'!C15</f>
        <v>神栖消防</v>
      </c>
      <c r="C11" s="50" t="str">
        <f>'１．測定局情報'!J15</f>
        <v>08406050</v>
      </c>
      <c r="D11" s="170" t="s">
        <v>499</v>
      </c>
      <c r="E11" s="170">
        <f>MATCH(C11,茨城!$2:$2,0)</f>
        <v>10</v>
      </c>
      <c r="F11" s="337" t="str">
        <f t="shared" ca="1" si="2"/>
        <v>神栖消防</v>
      </c>
      <c r="H11" s="181" t="e">
        <f t="shared" ca="1" si="3"/>
        <v>#N/A</v>
      </c>
      <c r="I11" s="181" t="e">
        <f t="shared" ca="1" si="3"/>
        <v>#N/A</v>
      </c>
      <c r="J11" s="181" t="e">
        <f t="shared" ca="1" si="3"/>
        <v>#N/A</v>
      </c>
      <c r="K11" s="181" t="e">
        <f t="shared" ca="1" si="3"/>
        <v>#N/A</v>
      </c>
      <c r="L11" s="181" t="e">
        <f t="shared" ca="1" si="3"/>
        <v>#N/A</v>
      </c>
      <c r="M11" s="181" t="e">
        <f t="shared" ca="1" si="3"/>
        <v>#N/A</v>
      </c>
      <c r="N11" s="181" t="e">
        <f t="shared" ca="1" si="3"/>
        <v>#N/A</v>
      </c>
      <c r="O11" s="181" t="e">
        <f t="shared" ca="1" si="3"/>
        <v>#N/A</v>
      </c>
      <c r="P11" s="181" t="e">
        <f t="shared" ca="1" si="3"/>
        <v>#N/A</v>
      </c>
      <c r="Q11" s="181" t="e">
        <f t="shared" ca="1" si="3"/>
        <v>#N/A</v>
      </c>
      <c r="R11" s="181" t="e">
        <f t="shared" ca="1" si="3"/>
        <v>#N/A</v>
      </c>
      <c r="S11" s="181" t="e">
        <f t="shared" ca="1" si="3"/>
        <v>#N/A</v>
      </c>
      <c r="T11" s="181" t="e">
        <f t="shared" ca="1" si="3"/>
        <v>#N/A</v>
      </c>
      <c r="U11" s="181" t="e">
        <f t="shared" ca="1" si="3"/>
        <v>#N/A</v>
      </c>
      <c r="V11" s="181" t="e">
        <f t="shared" ca="1" si="0"/>
        <v>#N/A</v>
      </c>
      <c r="W11" s="181" t="e">
        <f t="shared" ca="1" si="0"/>
        <v>#N/A</v>
      </c>
      <c r="X11" s="181" t="e">
        <f t="shared" ca="1" si="0"/>
        <v>#N/A</v>
      </c>
      <c r="Y11" s="181" t="e">
        <f t="shared" ca="1" si="1"/>
        <v>#N/A</v>
      </c>
      <c r="Z11" s="181" t="e">
        <f t="shared" ca="1" si="1"/>
        <v>#N/A</v>
      </c>
      <c r="AA11" s="181" t="e">
        <f t="shared" ca="1" si="1"/>
        <v>#N/A</v>
      </c>
      <c r="AB11" s="181" t="e">
        <f t="shared" ca="1" si="1"/>
        <v>#N/A</v>
      </c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</row>
    <row r="12" spans="1:53" ht="12" x14ac:dyDescent="0.15">
      <c r="A12" s="180">
        <v>10</v>
      </c>
      <c r="B12" s="49" t="str">
        <f>'１．測定局情報'!C16</f>
        <v>波崎太田</v>
      </c>
      <c r="C12" s="50" t="str">
        <f>'１．測定局情報'!J16</f>
        <v>08407010</v>
      </c>
      <c r="D12" s="170" t="s">
        <v>499</v>
      </c>
      <c r="E12" s="170">
        <f>MATCH(C12,茨城!$2:$2,0)</f>
        <v>11</v>
      </c>
      <c r="F12" s="337" t="str">
        <f t="shared" ca="1" si="2"/>
        <v>波崎太田</v>
      </c>
      <c r="H12" s="181" t="e">
        <f t="shared" ca="1" si="3"/>
        <v>#N/A</v>
      </c>
      <c r="I12" s="181" t="e">
        <f t="shared" ca="1" si="3"/>
        <v>#N/A</v>
      </c>
      <c r="J12" s="181" t="e">
        <f t="shared" ca="1" si="3"/>
        <v>#N/A</v>
      </c>
      <c r="K12" s="181" t="e">
        <f t="shared" ca="1" si="3"/>
        <v>#N/A</v>
      </c>
      <c r="L12" s="181" t="e">
        <f t="shared" ca="1" si="3"/>
        <v>#N/A</v>
      </c>
      <c r="M12" s="181" t="e">
        <f t="shared" ca="1" si="3"/>
        <v>#N/A</v>
      </c>
      <c r="N12" s="181" t="e">
        <f t="shared" ca="1" si="3"/>
        <v>#N/A</v>
      </c>
      <c r="O12" s="181" t="e">
        <f t="shared" ca="1" si="3"/>
        <v>#N/A</v>
      </c>
      <c r="P12" s="181" t="e">
        <f t="shared" ca="1" si="3"/>
        <v>#N/A</v>
      </c>
      <c r="Q12" s="181" t="e">
        <f t="shared" ca="1" si="3"/>
        <v>#N/A</v>
      </c>
      <c r="R12" s="181" t="e">
        <f t="shared" ca="1" si="3"/>
        <v>#N/A</v>
      </c>
      <c r="S12" s="181" t="e">
        <f t="shared" ca="1" si="3"/>
        <v>#N/A</v>
      </c>
      <c r="T12" s="181" t="e">
        <f t="shared" ca="1" si="3"/>
        <v>#N/A</v>
      </c>
      <c r="U12" s="181" t="e">
        <f t="shared" ca="1" si="3"/>
        <v>#N/A</v>
      </c>
      <c r="V12" s="181" t="e">
        <f t="shared" ca="1" si="3"/>
        <v>#N/A</v>
      </c>
      <c r="W12" s="181" t="e">
        <f t="shared" ca="1" si="3"/>
        <v>#N/A</v>
      </c>
      <c r="X12" s="181" t="e">
        <f t="shared" ca="1" si="0"/>
        <v>#N/A</v>
      </c>
      <c r="Y12" s="181" t="e">
        <f t="shared" ca="1" si="1"/>
        <v>#N/A</v>
      </c>
      <c r="Z12" s="181" t="e">
        <f t="shared" ca="1" si="1"/>
        <v>#N/A</v>
      </c>
      <c r="AA12" s="181" t="e">
        <f t="shared" ca="1" si="1"/>
        <v>#N/A</v>
      </c>
      <c r="AB12" s="181" t="e">
        <f t="shared" ca="1" si="1"/>
        <v>#N/A</v>
      </c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</row>
    <row r="13" spans="1:53" ht="12" x14ac:dyDescent="0.15">
      <c r="A13" s="180">
        <v>11</v>
      </c>
      <c r="B13" s="49" t="str">
        <f>'１．測定局情報'!C17</f>
        <v>石岡杉並</v>
      </c>
      <c r="C13" s="50" t="str">
        <f>'１．測定局情報'!J17</f>
        <v>08205020</v>
      </c>
      <c r="D13" s="170" t="s">
        <v>499</v>
      </c>
      <c r="E13" s="170">
        <f>MATCH(C13,茨城!$2:$2,0)</f>
        <v>12</v>
      </c>
      <c r="F13" s="337" t="str">
        <f t="shared" ca="1" si="2"/>
        <v>石岡杉並</v>
      </c>
      <c r="H13" s="181" t="e">
        <f t="shared" ca="1" si="3"/>
        <v>#N/A</v>
      </c>
      <c r="I13" s="181" t="e">
        <f t="shared" ca="1" si="3"/>
        <v>#N/A</v>
      </c>
      <c r="J13" s="181" t="e">
        <f t="shared" ca="1" si="3"/>
        <v>#N/A</v>
      </c>
      <c r="K13" s="181" t="e">
        <f t="shared" ca="1" si="3"/>
        <v>#N/A</v>
      </c>
      <c r="L13" s="181" t="e">
        <f t="shared" ca="1" si="3"/>
        <v>#N/A</v>
      </c>
      <c r="M13" s="181" t="e">
        <f t="shared" ca="1" si="3"/>
        <v>#N/A</v>
      </c>
      <c r="N13" s="181" t="e">
        <f t="shared" ca="1" si="3"/>
        <v>#N/A</v>
      </c>
      <c r="O13" s="181" t="e">
        <f t="shared" ca="1" si="3"/>
        <v>#N/A</v>
      </c>
      <c r="P13" s="181" t="e">
        <f t="shared" ca="1" si="3"/>
        <v>#N/A</v>
      </c>
      <c r="Q13" s="181" t="e">
        <f t="shared" ca="1" si="3"/>
        <v>#N/A</v>
      </c>
      <c r="R13" s="181" t="e">
        <f t="shared" ca="1" si="3"/>
        <v>#N/A</v>
      </c>
      <c r="S13" s="181" t="e">
        <f t="shared" ca="1" si="3"/>
        <v>#N/A</v>
      </c>
      <c r="T13" s="181" t="e">
        <f t="shared" ca="1" si="3"/>
        <v>#N/A</v>
      </c>
      <c r="U13" s="181" t="e">
        <f t="shared" ca="1" si="3"/>
        <v>#N/A</v>
      </c>
      <c r="V13" s="181" t="e">
        <f t="shared" ca="1" si="3"/>
        <v>#N/A</v>
      </c>
      <c r="W13" s="181" t="e">
        <f t="shared" ca="1" si="3"/>
        <v>#N/A</v>
      </c>
      <c r="X13" s="181" t="e">
        <f t="shared" ca="1" si="0"/>
        <v>#N/A</v>
      </c>
      <c r="Y13" s="181" t="e">
        <f t="shared" ca="1" si="1"/>
        <v>#N/A</v>
      </c>
      <c r="Z13" s="181" t="e">
        <f t="shared" ca="1" si="1"/>
        <v>#N/A</v>
      </c>
      <c r="AA13" s="181" t="e">
        <f t="shared" ca="1" si="1"/>
        <v>#N/A</v>
      </c>
      <c r="AB13" s="181" t="e">
        <f t="shared" ca="1" si="1"/>
        <v>#N/A</v>
      </c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  <c r="AZ13" s="181"/>
      <c r="BA13" s="181"/>
    </row>
    <row r="14" spans="1:53" ht="12" x14ac:dyDescent="0.15">
      <c r="A14" s="180">
        <v>12</v>
      </c>
      <c r="B14" s="49" t="str">
        <f>'１．測定局情報'!C18</f>
        <v>土浦保健所</v>
      </c>
      <c r="C14" s="50" t="str">
        <f>'１．測定局情報'!J18</f>
        <v>08203010</v>
      </c>
      <c r="D14" s="170" t="s">
        <v>499</v>
      </c>
      <c r="E14" s="170">
        <f>MATCH(C14,茨城!$2:$2,0)</f>
        <v>13</v>
      </c>
      <c r="F14" s="337" t="str">
        <f t="shared" ca="1" si="2"/>
        <v>土浦保健所</v>
      </c>
      <c r="H14" s="181" t="e">
        <f t="shared" ca="1" si="3"/>
        <v>#N/A</v>
      </c>
      <c r="I14" s="181" t="e">
        <f t="shared" ca="1" si="3"/>
        <v>#N/A</v>
      </c>
      <c r="J14" s="181" t="e">
        <f t="shared" ca="1" si="3"/>
        <v>#N/A</v>
      </c>
      <c r="K14" s="181" t="e">
        <f t="shared" ca="1" si="3"/>
        <v>#N/A</v>
      </c>
      <c r="L14" s="181" t="e">
        <f t="shared" ca="1" si="3"/>
        <v>#N/A</v>
      </c>
      <c r="M14" s="181" t="e">
        <f t="shared" ca="1" si="3"/>
        <v>#N/A</v>
      </c>
      <c r="N14" s="181" t="e">
        <f t="shared" ca="1" si="3"/>
        <v>#N/A</v>
      </c>
      <c r="O14" s="181" t="e">
        <f t="shared" ca="1" si="3"/>
        <v>#N/A</v>
      </c>
      <c r="P14" s="181" t="e">
        <f t="shared" ca="1" si="3"/>
        <v>#N/A</v>
      </c>
      <c r="Q14" s="181" t="e">
        <f t="shared" ca="1" si="3"/>
        <v>#N/A</v>
      </c>
      <c r="R14" s="181" t="e">
        <f t="shared" ca="1" si="3"/>
        <v>#N/A</v>
      </c>
      <c r="S14" s="181" t="e">
        <f t="shared" ca="1" si="3"/>
        <v>#N/A</v>
      </c>
      <c r="T14" s="181" t="e">
        <f t="shared" ca="1" si="3"/>
        <v>#N/A</v>
      </c>
      <c r="U14" s="181" t="e">
        <f t="shared" ca="1" si="3"/>
        <v>#N/A</v>
      </c>
      <c r="V14" s="181" t="e">
        <f t="shared" ca="1" si="3"/>
        <v>#N/A</v>
      </c>
      <c r="W14" s="181" t="e">
        <f t="shared" ca="1" si="3"/>
        <v>#N/A</v>
      </c>
      <c r="X14" s="181" t="e">
        <f t="shared" ca="1" si="0"/>
        <v>#N/A</v>
      </c>
      <c r="Y14" s="181" t="e">
        <f t="shared" ca="1" si="1"/>
        <v>#N/A</v>
      </c>
      <c r="Z14" s="181" t="e">
        <f t="shared" ca="1" si="1"/>
        <v>#N/A</v>
      </c>
      <c r="AA14" s="181" t="e">
        <f t="shared" ca="1" si="1"/>
        <v>#N/A</v>
      </c>
      <c r="AB14" s="181" t="e">
        <f t="shared" ca="1" si="1"/>
        <v>#N/A</v>
      </c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</row>
    <row r="15" spans="1:53" ht="12" x14ac:dyDescent="0.15">
      <c r="A15" s="180">
        <v>13</v>
      </c>
      <c r="B15" s="49" t="str">
        <f>'１．測定局情報'!C19</f>
        <v>江戸崎公民館</v>
      </c>
      <c r="C15" s="50" t="str">
        <f>'１．測定局情報'!J19</f>
        <v>08441010</v>
      </c>
      <c r="D15" s="170" t="s">
        <v>499</v>
      </c>
      <c r="E15" s="170">
        <f>MATCH(C15,茨城!$2:$2,0)</f>
        <v>14</v>
      </c>
      <c r="F15" s="337" t="str">
        <f t="shared" ca="1" si="2"/>
        <v>江戸崎公民館</v>
      </c>
      <c r="H15" s="181" t="e">
        <f t="shared" ca="1" si="3"/>
        <v>#N/A</v>
      </c>
      <c r="I15" s="181" t="e">
        <f t="shared" ca="1" si="3"/>
        <v>#N/A</v>
      </c>
      <c r="J15" s="181" t="e">
        <f t="shared" ca="1" si="3"/>
        <v>#N/A</v>
      </c>
      <c r="K15" s="181" t="e">
        <f t="shared" ca="1" si="3"/>
        <v>#N/A</v>
      </c>
      <c r="L15" s="181" t="e">
        <f t="shared" ca="1" si="3"/>
        <v>#N/A</v>
      </c>
      <c r="M15" s="181" t="e">
        <f t="shared" ca="1" si="3"/>
        <v>#N/A</v>
      </c>
      <c r="N15" s="181" t="e">
        <f t="shared" ca="1" si="3"/>
        <v>#N/A</v>
      </c>
      <c r="O15" s="181" t="e">
        <f t="shared" ca="1" si="3"/>
        <v>#N/A</v>
      </c>
      <c r="P15" s="181" t="e">
        <f t="shared" ca="1" si="3"/>
        <v>#N/A</v>
      </c>
      <c r="Q15" s="181" t="e">
        <f t="shared" ca="1" si="3"/>
        <v>#N/A</v>
      </c>
      <c r="R15" s="181" t="e">
        <f t="shared" ca="1" si="3"/>
        <v>#N/A</v>
      </c>
      <c r="S15" s="181" t="e">
        <f t="shared" ca="1" si="3"/>
        <v>#N/A</v>
      </c>
      <c r="T15" s="181" t="e">
        <f t="shared" ca="1" si="3"/>
        <v>#N/A</v>
      </c>
      <c r="U15" s="181" t="e">
        <f t="shared" ca="1" si="3"/>
        <v>#N/A</v>
      </c>
      <c r="V15" s="181" t="e">
        <f t="shared" ca="1" si="3"/>
        <v>#N/A</v>
      </c>
      <c r="W15" s="181" t="e">
        <f t="shared" ca="1" si="3"/>
        <v>#N/A</v>
      </c>
      <c r="X15" s="181" t="e">
        <f t="shared" ca="1" si="0"/>
        <v>#N/A</v>
      </c>
      <c r="Y15" s="181" t="e">
        <f t="shared" ca="1" si="1"/>
        <v>#N/A</v>
      </c>
      <c r="Z15" s="181" t="e">
        <f t="shared" ca="1" si="1"/>
        <v>#N/A</v>
      </c>
      <c r="AA15" s="181" t="e">
        <f t="shared" ca="1" si="1"/>
        <v>#N/A</v>
      </c>
      <c r="AB15" s="181" t="e">
        <f t="shared" ca="1" si="1"/>
        <v>#N/A</v>
      </c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  <c r="AZ15" s="181"/>
      <c r="BA15" s="181"/>
    </row>
    <row r="16" spans="1:53" ht="12" x14ac:dyDescent="0.15">
      <c r="A16" s="180">
        <v>14</v>
      </c>
      <c r="B16" s="49" t="str">
        <f>'１．測定局情報'!C20</f>
        <v>取手市役所</v>
      </c>
      <c r="C16" s="50" t="str">
        <f>'１．測定局情報'!J20</f>
        <v>08217010</v>
      </c>
      <c r="D16" s="170" t="s">
        <v>499</v>
      </c>
      <c r="E16" s="170">
        <f>MATCH(C16,茨城!$2:$2,0)</f>
        <v>15</v>
      </c>
      <c r="F16" s="337" t="str">
        <f t="shared" ca="1" si="2"/>
        <v>取手市役所</v>
      </c>
      <c r="H16" s="181" t="e">
        <f t="shared" ca="1" si="3"/>
        <v>#N/A</v>
      </c>
      <c r="I16" s="181" t="e">
        <f t="shared" ca="1" si="3"/>
        <v>#N/A</v>
      </c>
      <c r="J16" s="181" t="e">
        <f t="shared" ca="1" si="3"/>
        <v>#N/A</v>
      </c>
      <c r="K16" s="181" t="e">
        <f t="shared" ca="1" si="3"/>
        <v>#N/A</v>
      </c>
      <c r="L16" s="181" t="e">
        <f t="shared" ca="1" si="3"/>
        <v>#N/A</v>
      </c>
      <c r="M16" s="181" t="e">
        <f t="shared" ca="1" si="3"/>
        <v>#N/A</v>
      </c>
      <c r="N16" s="181" t="e">
        <f t="shared" ca="1" si="3"/>
        <v>#N/A</v>
      </c>
      <c r="O16" s="181" t="e">
        <f t="shared" ca="1" si="3"/>
        <v>#N/A</v>
      </c>
      <c r="P16" s="181" t="e">
        <f t="shared" ca="1" si="3"/>
        <v>#N/A</v>
      </c>
      <c r="Q16" s="181" t="e">
        <f t="shared" ca="1" si="3"/>
        <v>#N/A</v>
      </c>
      <c r="R16" s="181" t="e">
        <f t="shared" ca="1" si="3"/>
        <v>#N/A</v>
      </c>
      <c r="S16" s="181" t="e">
        <f t="shared" ca="1" si="3"/>
        <v>#N/A</v>
      </c>
      <c r="T16" s="181" t="e">
        <f t="shared" ca="1" si="3"/>
        <v>#N/A</v>
      </c>
      <c r="U16" s="181" t="e">
        <f t="shared" ca="1" si="3"/>
        <v>#N/A</v>
      </c>
      <c r="V16" s="181" t="e">
        <f t="shared" ca="1" si="3"/>
        <v>#N/A</v>
      </c>
      <c r="W16" s="181" t="e">
        <f t="shared" ca="1" si="3"/>
        <v>#N/A</v>
      </c>
      <c r="X16" s="181" t="e">
        <f t="shared" ca="1" si="0"/>
        <v>#N/A</v>
      </c>
      <c r="Y16" s="181" t="e">
        <f t="shared" ca="1" si="1"/>
        <v>#N/A</v>
      </c>
      <c r="Z16" s="181" t="e">
        <f t="shared" ca="1" si="1"/>
        <v>#N/A</v>
      </c>
      <c r="AA16" s="181" t="e">
        <f t="shared" ca="1" si="1"/>
        <v>#N/A</v>
      </c>
      <c r="AB16" s="181" t="e">
        <f t="shared" ca="1" si="1"/>
        <v>#N/A</v>
      </c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  <c r="BA16" s="181"/>
    </row>
    <row r="17" spans="1:53" ht="12" x14ac:dyDescent="0.15">
      <c r="A17" s="180">
        <v>15</v>
      </c>
      <c r="B17" s="49" t="str">
        <f>'１．測定局情報'!C21</f>
        <v>筑西保健所</v>
      </c>
      <c r="C17" s="50" t="str">
        <f>'１．測定局情報'!J21</f>
        <v>08206010</v>
      </c>
      <c r="D17" s="170" t="s">
        <v>499</v>
      </c>
      <c r="E17" s="170">
        <f>MATCH(C17,茨城!$2:$2,0)</f>
        <v>16</v>
      </c>
      <c r="F17" s="337" t="str">
        <f t="shared" ca="1" si="2"/>
        <v>筑西保健所</v>
      </c>
      <c r="H17" s="181" t="e">
        <f t="shared" ca="1" si="3"/>
        <v>#N/A</v>
      </c>
      <c r="I17" s="181" t="e">
        <f t="shared" ca="1" si="3"/>
        <v>#N/A</v>
      </c>
      <c r="J17" s="181" t="e">
        <f t="shared" ca="1" si="3"/>
        <v>#N/A</v>
      </c>
      <c r="K17" s="181" t="e">
        <f t="shared" ca="1" si="3"/>
        <v>#N/A</v>
      </c>
      <c r="L17" s="181" t="e">
        <f t="shared" ca="1" si="3"/>
        <v>#N/A</v>
      </c>
      <c r="M17" s="181" t="e">
        <f t="shared" ca="1" si="3"/>
        <v>#N/A</v>
      </c>
      <c r="N17" s="181" t="e">
        <f t="shared" ca="1" si="3"/>
        <v>#N/A</v>
      </c>
      <c r="O17" s="181" t="e">
        <f t="shared" ca="1" si="3"/>
        <v>#N/A</v>
      </c>
      <c r="P17" s="181" t="e">
        <f t="shared" ca="1" si="3"/>
        <v>#N/A</v>
      </c>
      <c r="Q17" s="181" t="e">
        <f t="shared" ca="1" si="3"/>
        <v>#N/A</v>
      </c>
      <c r="R17" s="181" t="e">
        <f t="shared" ca="1" si="3"/>
        <v>#N/A</v>
      </c>
      <c r="S17" s="181" t="e">
        <f t="shared" ca="1" si="3"/>
        <v>#N/A</v>
      </c>
      <c r="T17" s="181" t="e">
        <f t="shared" ca="1" si="3"/>
        <v>#N/A</v>
      </c>
      <c r="U17" s="181" t="e">
        <f t="shared" ca="1" si="3"/>
        <v>#N/A</v>
      </c>
      <c r="V17" s="181" t="e">
        <f t="shared" ca="1" si="3"/>
        <v>#N/A</v>
      </c>
      <c r="W17" s="181" t="e">
        <f t="shared" ca="1" si="3"/>
        <v>#N/A</v>
      </c>
      <c r="X17" s="181" t="e">
        <f t="shared" ca="1" si="0"/>
        <v>#N/A</v>
      </c>
      <c r="Y17" s="181" t="e">
        <f t="shared" ca="1" si="1"/>
        <v>#N/A</v>
      </c>
      <c r="Z17" s="181" t="e">
        <f t="shared" ca="1" si="1"/>
        <v>#N/A</v>
      </c>
      <c r="AA17" s="181" t="e">
        <f t="shared" ca="1" si="1"/>
        <v>#N/A</v>
      </c>
      <c r="AB17" s="181" t="e">
        <f t="shared" ca="1" si="1"/>
        <v>#N/A</v>
      </c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  <c r="AZ17" s="181"/>
      <c r="BA17" s="181"/>
    </row>
    <row r="18" spans="1:53" ht="12" x14ac:dyDescent="0.15">
      <c r="A18" s="180">
        <v>16</v>
      </c>
      <c r="B18" s="49" t="str">
        <f>'１．測定局情報'!C22</f>
        <v>下妻</v>
      </c>
      <c r="C18" s="50" t="str">
        <f>'１．測定局情報'!J22</f>
        <v>08210010</v>
      </c>
      <c r="D18" s="170" t="s">
        <v>499</v>
      </c>
      <c r="E18" s="170">
        <f>MATCH(C18,茨城!$2:$2,0)</f>
        <v>17</v>
      </c>
      <c r="F18" s="337" t="str">
        <f t="shared" ca="1" si="2"/>
        <v>下妻</v>
      </c>
      <c r="H18" s="181" t="e">
        <f t="shared" ca="1" si="3"/>
        <v>#N/A</v>
      </c>
      <c r="I18" s="181" t="e">
        <f t="shared" ca="1" si="3"/>
        <v>#N/A</v>
      </c>
      <c r="J18" s="181" t="e">
        <f t="shared" ca="1" si="3"/>
        <v>#N/A</v>
      </c>
      <c r="K18" s="181" t="e">
        <f t="shared" ca="1" si="3"/>
        <v>#N/A</v>
      </c>
      <c r="L18" s="181" t="e">
        <f t="shared" ca="1" si="3"/>
        <v>#N/A</v>
      </c>
      <c r="M18" s="181" t="e">
        <f t="shared" ca="1" si="3"/>
        <v>#N/A</v>
      </c>
      <c r="N18" s="181" t="e">
        <f t="shared" ca="1" si="3"/>
        <v>#N/A</v>
      </c>
      <c r="O18" s="181" t="e">
        <f t="shared" ca="1" si="3"/>
        <v>#N/A</v>
      </c>
      <c r="P18" s="181" t="e">
        <f t="shared" ca="1" si="3"/>
        <v>#N/A</v>
      </c>
      <c r="Q18" s="181" t="e">
        <f t="shared" ca="1" si="3"/>
        <v>#N/A</v>
      </c>
      <c r="R18" s="181" t="e">
        <f t="shared" ca="1" si="3"/>
        <v>#N/A</v>
      </c>
      <c r="S18" s="181" t="e">
        <f t="shared" ca="1" si="3"/>
        <v>#N/A</v>
      </c>
      <c r="T18" s="181" t="e">
        <f t="shared" ca="1" si="3"/>
        <v>#N/A</v>
      </c>
      <c r="U18" s="181" t="e">
        <f t="shared" ca="1" si="3"/>
        <v>#N/A</v>
      </c>
      <c r="V18" s="181" t="e">
        <f t="shared" ca="1" si="3"/>
        <v>#N/A</v>
      </c>
      <c r="W18" s="181" t="e">
        <f t="shared" ca="1" si="3"/>
        <v>#N/A</v>
      </c>
      <c r="X18" s="181" t="e">
        <f t="shared" ca="1" si="0"/>
        <v>#N/A</v>
      </c>
      <c r="Y18" s="181" t="e">
        <f t="shared" ca="1" si="1"/>
        <v>#N/A</v>
      </c>
      <c r="Z18" s="181" t="e">
        <f t="shared" ca="1" si="1"/>
        <v>#N/A</v>
      </c>
      <c r="AA18" s="181" t="e">
        <f t="shared" ca="1" si="1"/>
        <v>#N/A</v>
      </c>
      <c r="AB18" s="181" t="e">
        <f t="shared" ca="1" si="1"/>
        <v>#N/A</v>
      </c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</row>
    <row r="19" spans="1:53" ht="12" x14ac:dyDescent="0.15">
      <c r="A19" s="180">
        <v>17</v>
      </c>
      <c r="B19" s="16" t="str">
        <f>'１．測定局情報'!C23</f>
        <v>常総保健所</v>
      </c>
      <c r="C19" s="315" t="str">
        <f>'１．測定局情報'!J23</f>
        <v>08211010</v>
      </c>
      <c r="D19" s="170" t="s">
        <v>499</v>
      </c>
      <c r="E19" s="170">
        <f>MATCH(C19,茨城!$2:$2,0)</f>
        <v>18</v>
      </c>
      <c r="F19" s="337" t="str">
        <f t="shared" ca="1" si="2"/>
        <v>常総保健所</v>
      </c>
      <c r="H19" s="181" t="e">
        <f t="shared" ca="1" si="3"/>
        <v>#N/A</v>
      </c>
      <c r="I19" s="181" t="e">
        <f t="shared" ca="1" si="3"/>
        <v>#N/A</v>
      </c>
      <c r="J19" s="181" t="e">
        <f t="shared" ca="1" si="3"/>
        <v>#N/A</v>
      </c>
      <c r="K19" s="181" t="e">
        <f t="shared" ca="1" si="3"/>
        <v>#N/A</v>
      </c>
      <c r="L19" s="181" t="e">
        <f t="shared" ca="1" si="3"/>
        <v>#N/A</v>
      </c>
      <c r="M19" s="181" t="e">
        <f t="shared" ca="1" si="3"/>
        <v>#N/A</v>
      </c>
      <c r="N19" s="181" t="e">
        <f t="shared" ca="1" si="3"/>
        <v>#N/A</v>
      </c>
      <c r="O19" s="181" t="e">
        <f t="shared" ca="1" si="3"/>
        <v>#N/A</v>
      </c>
      <c r="P19" s="181" t="e">
        <f t="shared" ca="1" si="3"/>
        <v>#N/A</v>
      </c>
      <c r="Q19" s="181" t="e">
        <f t="shared" ca="1" si="3"/>
        <v>#N/A</v>
      </c>
      <c r="R19" s="181" t="e">
        <f t="shared" ca="1" si="3"/>
        <v>#N/A</v>
      </c>
      <c r="S19" s="181" t="e">
        <f t="shared" ca="1" si="3"/>
        <v>#N/A</v>
      </c>
      <c r="T19" s="181" t="e">
        <f t="shared" ca="1" si="3"/>
        <v>#N/A</v>
      </c>
      <c r="U19" s="181" t="e">
        <f t="shared" ca="1" si="3"/>
        <v>#N/A</v>
      </c>
      <c r="V19" s="181" t="e">
        <f t="shared" ca="1" si="3"/>
        <v>#N/A</v>
      </c>
      <c r="W19" s="181" t="e">
        <f t="shared" ca="1" si="3"/>
        <v>#N/A</v>
      </c>
      <c r="X19" s="181" t="e">
        <f t="shared" ref="X19:AB25" ca="1" si="4">INDIRECT(ADDRESS(X$1,$E19,,,$D19))</f>
        <v>#N/A</v>
      </c>
      <c r="Y19" s="181" t="e">
        <f t="shared" ca="1" si="4"/>
        <v>#N/A</v>
      </c>
      <c r="Z19" s="181" t="e">
        <f t="shared" ca="1" si="4"/>
        <v>#N/A</v>
      </c>
      <c r="AA19" s="181" t="e">
        <f t="shared" ca="1" si="4"/>
        <v>#N/A</v>
      </c>
      <c r="AB19" s="181" t="e">
        <f t="shared" ca="1" si="4"/>
        <v>#N/A</v>
      </c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</row>
    <row r="20" spans="1:53" ht="12" x14ac:dyDescent="0.15">
      <c r="A20" s="180">
        <v>18</v>
      </c>
      <c r="B20" s="16" t="str">
        <f>'１．測定局情報'!C24</f>
        <v>古河市役所</v>
      </c>
      <c r="C20" s="315" t="str">
        <f>'１．測定局情報'!J24</f>
        <v>08541010</v>
      </c>
      <c r="D20" s="170" t="s">
        <v>499</v>
      </c>
      <c r="E20" s="170">
        <f>MATCH(C20,茨城!$2:$2,0)</f>
        <v>19</v>
      </c>
      <c r="F20" s="337" t="str">
        <f ca="1">INDIRECT(ADDRESS(1,E20,,,$D20))</f>
        <v>古河市役所</v>
      </c>
      <c r="H20" s="181" t="e">
        <f ca="1">INDIRECT(ADDRESS(H$1,$E20,,,$D20))</f>
        <v>#N/A</v>
      </c>
      <c r="I20" s="181" t="e">
        <f t="shared" ca="1" si="3"/>
        <v>#N/A</v>
      </c>
      <c r="J20" s="181" t="e">
        <f t="shared" ca="1" si="3"/>
        <v>#N/A</v>
      </c>
      <c r="K20" s="181" t="e">
        <f t="shared" ca="1" si="3"/>
        <v>#N/A</v>
      </c>
      <c r="L20" s="181" t="e">
        <f t="shared" ca="1" si="3"/>
        <v>#N/A</v>
      </c>
      <c r="M20" s="181" t="e">
        <f t="shared" ca="1" si="3"/>
        <v>#N/A</v>
      </c>
      <c r="N20" s="181" t="e">
        <f t="shared" ca="1" si="3"/>
        <v>#N/A</v>
      </c>
      <c r="O20" s="181" t="e">
        <f t="shared" ca="1" si="3"/>
        <v>#N/A</v>
      </c>
      <c r="P20" s="181" t="e">
        <f t="shared" ca="1" si="3"/>
        <v>#N/A</v>
      </c>
      <c r="Q20" s="181" t="e">
        <f t="shared" ca="1" si="3"/>
        <v>#N/A</v>
      </c>
      <c r="R20" s="181" t="e">
        <f t="shared" ca="1" si="3"/>
        <v>#N/A</v>
      </c>
      <c r="S20" s="181" t="e">
        <f t="shared" ca="1" si="3"/>
        <v>#N/A</v>
      </c>
      <c r="T20" s="181" t="e">
        <f t="shared" ca="1" si="3"/>
        <v>#N/A</v>
      </c>
      <c r="U20" s="181" t="e">
        <f t="shared" ca="1" si="3"/>
        <v>#N/A</v>
      </c>
      <c r="V20" s="181" t="e">
        <f t="shared" ca="1" si="3"/>
        <v>#N/A</v>
      </c>
      <c r="W20" s="181" t="e">
        <f t="shared" ca="1" si="3"/>
        <v>#N/A</v>
      </c>
      <c r="X20" s="181" t="e">
        <f t="shared" ca="1" si="4"/>
        <v>#N/A</v>
      </c>
      <c r="Y20" s="181" t="e">
        <f t="shared" ca="1" si="4"/>
        <v>#N/A</v>
      </c>
      <c r="Z20" s="181" t="e">
        <f t="shared" ca="1" si="4"/>
        <v>#N/A</v>
      </c>
      <c r="AA20" s="181" t="e">
        <f t="shared" ca="1" si="4"/>
        <v>#N/A</v>
      </c>
      <c r="AB20" s="181" t="e">
        <f t="shared" ca="1" si="4"/>
        <v>#N/A</v>
      </c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</row>
    <row r="21" spans="1:53" ht="12" x14ac:dyDescent="0.15">
      <c r="A21" s="180">
        <v>19</v>
      </c>
      <c r="B21" s="329" t="str">
        <f>'１．測定局情報'!C25</f>
        <v>栃木市役所</v>
      </c>
      <c r="C21" s="330">
        <f>'１．測定局情報'!J25</f>
        <v>9203010</v>
      </c>
      <c r="D21" s="331" t="s">
        <v>500</v>
      </c>
      <c r="E21" s="170">
        <f>MATCH(C21,栃木!$2:$2,0)</f>
        <v>2</v>
      </c>
      <c r="F21" s="337" t="str">
        <f t="shared" ca="1" si="2"/>
        <v>栃木市役所</v>
      </c>
      <c r="H21" s="181" t="e">
        <f t="shared" ca="1" si="3"/>
        <v>#N/A</v>
      </c>
      <c r="I21" s="181" t="e">
        <f t="shared" ca="1" si="3"/>
        <v>#N/A</v>
      </c>
      <c r="J21" s="181" t="e">
        <f t="shared" ca="1" si="3"/>
        <v>#N/A</v>
      </c>
      <c r="K21" s="181" t="e">
        <f t="shared" ca="1" si="3"/>
        <v>#N/A</v>
      </c>
      <c r="L21" s="181" t="e">
        <f t="shared" ca="1" si="3"/>
        <v>#N/A</v>
      </c>
      <c r="M21" s="181" t="e">
        <f t="shared" ca="1" si="3"/>
        <v>#N/A</v>
      </c>
      <c r="N21" s="181" t="e">
        <f t="shared" ca="1" si="3"/>
        <v>#N/A</v>
      </c>
      <c r="O21" s="181" t="e">
        <f t="shared" ca="1" si="3"/>
        <v>#N/A</v>
      </c>
      <c r="P21" s="181" t="e">
        <f t="shared" ca="1" si="3"/>
        <v>#N/A</v>
      </c>
      <c r="Q21" s="181" t="e">
        <f t="shared" ca="1" si="3"/>
        <v>#N/A</v>
      </c>
      <c r="R21" s="181" t="e">
        <f t="shared" ca="1" si="3"/>
        <v>#N/A</v>
      </c>
      <c r="S21" s="181" t="e">
        <f t="shared" ca="1" si="3"/>
        <v>#N/A</v>
      </c>
      <c r="T21" s="181" t="e">
        <f t="shared" ca="1" si="3"/>
        <v>#N/A</v>
      </c>
      <c r="U21" s="181" t="e">
        <f t="shared" ca="1" si="3"/>
        <v>#N/A</v>
      </c>
      <c r="V21" s="181" t="e">
        <f t="shared" ca="1" si="3"/>
        <v>#N/A</v>
      </c>
      <c r="W21" s="181" t="e">
        <f t="shared" ca="1" si="3"/>
        <v>#N/A</v>
      </c>
      <c r="X21" s="181" t="e">
        <f t="shared" ca="1" si="4"/>
        <v>#N/A</v>
      </c>
      <c r="Y21" s="181" t="e">
        <f t="shared" ca="1" si="4"/>
        <v>#N/A</v>
      </c>
      <c r="Z21" s="181" t="e">
        <f t="shared" ca="1" si="4"/>
        <v>#N/A</v>
      </c>
      <c r="AA21" s="181" t="e">
        <f t="shared" ca="1" si="4"/>
        <v>#N/A</v>
      </c>
      <c r="AB21" s="181" t="e">
        <f t="shared" ca="1" si="4"/>
        <v>#N/A</v>
      </c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</row>
    <row r="22" spans="1:53" ht="12" x14ac:dyDescent="0.15">
      <c r="A22" s="180">
        <v>20</v>
      </c>
      <c r="B22" s="329" t="str">
        <f>'１．測定局情報'!C26</f>
        <v>県安蘇庁舎</v>
      </c>
      <c r="C22" s="330">
        <f>'１．測定局情報'!J26</f>
        <v>9204020</v>
      </c>
      <c r="D22" s="331" t="s">
        <v>500</v>
      </c>
      <c r="E22" s="170">
        <f>MATCH(C22,栃木!$2:$2,0)</f>
        <v>3</v>
      </c>
      <c r="F22" s="337" t="str">
        <f t="shared" ca="1" si="2"/>
        <v>県安蘇庁舎</v>
      </c>
      <c r="H22" s="181" t="e">
        <f t="shared" ca="1" si="3"/>
        <v>#N/A</v>
      </c>
      <c r="I22" s="181" t="e">
        <f t="shared" ca="1" si="3"/>
        <v>#N/A</v>
      </c>
      <c r="J22" s="181" t="e">
        <f t="shared" ca="1" si="3"/>
        <v>#N/A</v>
      </c>
      <c r="K22" s="181" t="e">
        <f t="shared" ca="1" si="3"/>
        <v>#N/A</v>
      </c>
      <c r="L22" s="181" t="e">
        <f t="shared" ca="1" si="3"/>
        <v>#N/A</v>
      </c>
      <c r="M22" s="181" t="e">
        <f t="shared" ca="1" si="3"/>
        <v>#N/A</v>
      </c>
      <c r="N22" s="181" t="e">
        <f t="shared" ca="1" si="3"/>
        <v>#N/A</v>
      </c>
      <c r="O22" s="181" t="e">
        <f t="shared" ca="1" si="3"/>
        <v>#N/A</v>
      </c>
      <c r="P22" s="181" t="e">
        <f t="shared" ca="1" si="3"/>
        <v>#N/A</v>
      </c>
      <c r="Q22" s="181" t="e">
        <f t="shared" ca="1" si="3"/>
        <v>#N/A</v>
      </c>
      <c r="R22" s="181" t="e">
        <f t="shared" ca="1" si="3"/>
        <v>#N/A</v>
      </c>
      <c r="S22" s="181" t="e">
        <f t="shared" ca="1" si="3"/>
        <v>#N/A</v>
      </c>
      <c r="T22" s="181" t="e">
        <f t="shared" ca="1" si="3"/>
        <v>#N/A</v>
      </c>
      <c r="U22" s="181" t="e">
        <f t="shared" ca="1" si="3"/>
        <v>#N/A</v>
      </c>
      <c r="V22" s="181" t="e">
        <f t="shared" ca="1" si="3"/>
        <v>#N/A</v>
      </c>
      <c r="W22" s="181" t="e">
        <f t="shared" ca="1" si="3"/>
        <v>#N/A</v>
      </c>
      <c r="X22" s="181" t="e">
        <f t="shared" ca="1" si="4"/>
        <v>#N/A</v>
      </c>
      <c r="Y22" s="181" t="e">
        <f t="shared" ca="1" si="4"/>
        <v>#N/A</v>
      </c>
      <c r="Z22" s="181" t="e">
        <f t="shared" ca="1" si="4"/>
        <v>#N/A</v>
      </c>
      <c r="AA22" s="181" t="e">
        <f t="shared" ca="1" si="4"/>
        <v>#N/A</v>
      </c>
      <c r="AB22" s="181" t="e">
        <f t="shared" ca="1" si="4"/>
        <v>#N/A</v>
      </c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</row>
    <row r="23" spans="1:53" ht="12" x14ac:dyDescent="0.15">
      <c r="A23" s="180">
        <v>21</v>
      </c>
      <c r="B23" s="329" t="str">
        <f>'１．測定局情報'!C27</f>
        <v>鹿沼市役所</v>
      </c>
      <c r="C23" s="330">
        <f>'１．測定局情報'!J27</f>
        <v>9205010</v>
      </c>
      <c r="D23" s="331" t="s">
        <v>500</v>
      </c>
      <c r="E23" s="170">
        <f>MATCH(C23,栃木!$2:$2,0)</f>
        <v>4</v>
      </c>
      <c r="F23" s="337" t="str">
        <f t="shared" ca="1" si="2"/>
        <v>鹿沼市役所</v>
      </c>
      <c r="H23" s="181" t="e">
        <f t="shared" ca="1" si="3"/>
        <v>#N/A</v>
      </c>
      <c r="I23" s="181" t="e">
        <f t="shared" ca="1" si="3"/>
        <v>#N/A</v>
      </c>
      <c r="J23" s="181" t="e">
        <f t="shared" ca="1" si="3"/>
        <v>#N/A</v>
      </c>
      <c r="K23" s="181" t="e">
        <f t="shared" ca="1" si="3"/>
        <v>#N/A</v>
      </c>
      <c r="L23" s="181" t="e">
        <f t="shared" ca="1" si="3"/>
        <v>#N/A</v>
      </c>
      <c r="M23" s="181" t="e">
        <f t="shared" ca="1" si="3"/>
        <v>#N/A</v>
      </c>
      <c r="N23" s="181" t="e">
        <f t="shared" ca="1" si="3"/>
        <v>#N/A</v>
      </c>
      <c r="O23" s="181" t="e">
        <f t="shared" ca="1" si="3"/>
        <v>#N/A</v>
      </c>
      <c r="P23" s="181" t="e">
        <f t="shared" ca="1" si="3"/>
        <v>#N/A</v>
      </c>
      <c r="Q23" s="181" t="e">
        <f t="shared" ca="1" si="3"/>
        <v>#N/A</v>
      </c>
      <c r="R23" s="181" t="e">
        <f t="shared" ca="1" si="3"/>
        <v>#N/A</v>
      </c>
      <c r="S23" s="181" t="e">
        <f t="shared" ca="1" si="3"/>
        <v>#N/A</v>
      </c>
      <c r="T23" s="181" t="e">
        <f t="shared" ca="1" si="3"/>
        <v>#N/A</v>
      </c>
      <c r="U23" s="181" t="e">
        <f t="shared" ca="1" si="3"/>
        <v>#N/A</v>
      </c>
      <c r="V23" s="181" t="e">
        <f t="shared" ca="1" si="3"/>
        <v>#N/A</v>
      </c>
      <c r="W23" s="181" t="e">
        <f t="shared" ca="1" si="3"/>
        <v>#N/A</v>
      </c>
      <c r="X23" s="181" t="e">
        <f t="shared" ca="1" si="4"/>
        <v>#N/A</v>
      </c>
      <c r="Y23" s="181" t="e">
        <f t="shared" ca="1" si="4"/>
        <v>#N/A</v>
      </c>
      <c r="Z23" s="181" t="e">
        <f t="shared" ca="1" si="4"/>
        <v>#N/A</v>
      </c>
      <c r="AA23" s="181" t="e">
        <f t="shared" ca="1" si="4"/>
        <v>#N/A</v>
      </c>
      <c r="AB23" s="181" t="e">
        <f t="shared" ca="1" si="4"/>
        <v>#N/A</v>
      </c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</row>
    <row r="24" spans="1:53" ht="12" x14ac:dyDescent="0.15">
      <c r="A24" s="180">
        <v>22</v>
      </c>
      <c r="B24" s="329" t="str">
        <f>'１．測定局情報'!C28</f>
        <v>今市小学校</v>
      </c>
      <c r="C24" s="330">
        <f>'１．測定局情報'!J28</f>
        <v>9207010</v>
      </c>
      <c r="D24" s="331" t="s">
        <v>500</v>
      </c>
      <c r="E24" s="170">
        <f>MATCH(C24,栃木!$2:$2,0)</f>
        <v>5</v>
      </c>
      <c r="F24" s="337" t="str">
        <f t="shared" ca="1" si="2"/>
        <v>今市小学校</v>
      </c>
      <c r="H24" s="181" t="e">
        <f t="shared" ca="1" si="3"/>
        <v>#N/A</v>
      </c>
      <c r="I24" s="181" t="e">
        <f t="shared" ca="1" si="3"/>
        <v>#N/A</v>
      </c>
      <c r="J24" s="181" t="e">
        <f t="shared" ca="1" si="3"/>
        <v>#N/A</v>
      </c>
      <c r="K24" s="181" t="e">
        <f t="shared" ca="1" si="3"/>
        <v>#N/A</v>
      </c>
      <c r="L24" s="181" t="e">
        <f t="shared" ca="1" si="3"/>
        <v>#N/A</v>
      </c>
      <c r="M24" s="181" t="e">
        <f t="shared" ca="1" si="3"/>
        <v>#N/A</v>
      </c>
      <c r="N24" s="181" t="e">
        <f t="shared" ca="1" si="3"/>
        <v>#N/A</v>
      </c>
      <c r="O24" s="181" t="e">
        <f t="shared" ca="1" si="3"/>
        <v>#N/A</v>
      </c>
      <c r="P24" s="181" t="e">
        <f t="shared" ca="1" si="3"/>
        <v>#N/A</v>
      </c>
      <c r="Q24" s="181" t="e">
        <f t="shared" ca="1" si="3"/>
        <v>#N/A</v>
      </c>
      <c r="R24" s="181" t="e">
        <f t="shared" ca="1" si="3"/>
        <v>#N/A</v>
      </c>
      <c r="S24" s="181" t="e">
        <f t="shared" ca="1" si="3"/>
        <v>#N/A</v>
      </c>
      <c r="T24" s="181" t="e">
        <f t="shared" ca="1" si="3"/>
        <v>#N/A</v>
      </c>
      <c r="U24" s="181" t="e">
        <f t="shared" ca="1" si="3"/>
        <v>#N/A</v>
      </c>
      <c r="V24" s="181" t="e">
        <f t="shared" ca="1" si="3"/>
        <v>#N/A</v>
      </c>
      <c r="W24" s="181" t="e">
        <f t="shared" ca="1" si="3"/>
        <v>#N/A</v>
      </c>
      <c r="X24" s="181" t="e">
        <f t="shared" ca="1" si="4"/>
        <v>#N/A</v>
      </c>
      <c r="Y24" s="181" t="e">
        <f t="shared" ca="1" si="4"/>
        <v>#N/A</v>
      </c>
      <c r="Z24" s="181" t="e">
        <f t="shared" ca="1" si="4"/>
        <v>#N/A</v>
      </c>
      <c r="AA24" s="181" t="e">
        <f t="shared" ca="1" si="4"/>
        <v>#N/A</v>
      </c>
      <c r="AB24" s="181" t="e">
        <f t="shared" ca="1" si="4"/>
        <v>#N/A</v>
      </c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</row>
    <row r="25" spans="1:53" ht="12" x14ac:dyDescent="0.15">
      <c r="A25" s="180">
        <v>23</v>
      </c>
      <c r="B25" s="329" t="str">
        <f>'１．測定局情報'!C29</f>
        <v>小山市役所</v>
      </c>
      <c r="C25" s="330">
        <f>'１．測定局情報'!J29</f>
        <v>9208010</v>
      </c>
      <c r="D25" s="331" t="s">
        <v>500</v>
      </c>
      <c r="E25" s="170">
        <f>MATCH(C25,栃木!$2:$2,0)</f>
        <v>6</v>
      </c>
      <c r="F25" s="337" t="str">
        <f t="shared" ca="1" si="2"/>
        <v>小山市役所</v>
      </c>
      <c r="H25" s="181" t="e">
        <f ca="1">INDIRECT(ADDRESS(H$1,$E25,,,$D25))</f>
        <v>#N/A</v>
      </c>
      <c r="I25" s="181" t="e">
        <f t="shared" ca="1" si="3"/>
        <v>#N/A</v>
      </c>
      <c r="J25" s="181" t="e">
        <f t="shared" ca="1" si="3"/>
        <v>#N/A</v>
      </c>
      <c r="K25" s="181" t="e">
        <f t="shared" ca="1" si="3"/>
        <v>#N/A</v>
      </c>
      <c r="L25" s="181" t="e">
        <f t="shared" ca="1" si="3"/>
        <v>#N/A</v>
      </c>
      <c r="M25" s="181" t="e">
        <f t="shared" ca="1" si="3"/>
        <v>#N/A</v>
      </c>
      <c r="N25" s="181" t="e">
        <f t="shared" ca="1" si="3"/>
        <v>#N/A</v>
      </c>
      <c r="O25" s="181" t="e">
        <f t="shared" ca="1" si="3"/>
        <v>#N/A</v>
      </c>
      <c r="P25" s="181" t="e">
        <f t="shared" ca="1" si="3"/>
        <v>#N/A</v>
      </c>
      <c r="Q25" s="181" t="e">
        <f t="shared" ca="1" si="3"/>
        <v>#N/A</v>
      </c>
      <c r="R25" s="181" t="e">
        <f t="shared" ca="1" si="3"/>
        <v>#N/A</v>
      </c>
      <c r="S25" s="181" t="e">
        <f t="shared" ca="1" si="3"/>
        <v>#N/A</v>
      </c>
      <c r="T25" s="181" t="e">
        <f t="shared" ca="1" si="3"/>
        <v>#N/A</v>
      </c>
      <c r="U25" s="181" t="e">
        <f t="shared" ca="1" si="3"/>
        <v>#N/A</v>
      </c>
      <c r="V25" s="181" t="e">
        <f t="shared" ca="1" si="3"/>
        <v>#N/A</v>
      </c>
      <c r="W25" s="181" t="e">
        <f t="shared" ca="1" si="3"/>
        <v>#N/A</v>
      </c>
      <c r="X25" s="181" t="e">
        <f t="shared" ca="1" si="4"/>
        <v>#N/A</v>
      </c>
      <c r="Y25" s="181" t="e">
        <f t="shared" ca="1" si="4"/>
        <v>#N/A</v>
      </c>
      <c r="Z25" s="181" t="e">
        <f t="shared" ca="1" si="4"/>
        <v>#N/A</v>
      </c>
      <c r="AA25" s="181" t="e">
        <f t="shared" ca="1" si="4"/>
        <v>#N/A</v>
      </c>
      <c r="AB25" s="181" t="e">
        <f t="shared" ca="1" si="4"/>
        <v>#N/A</v>
      </c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</row>
    <row r="26" spans="1:53" ht="12" x14ac:dyDescent="0.15">
      <c r="A26" s="180">
        <v>24</v>
      </c>
      <c r="B26" s="329" t="str">
        <f>'１．測定局情報'!C30</f>
        <v>真岡市役所</v>
      </c>
      <c r="C26" s="330">
        <f>'１．測定局情報'!J30</f>
        <v>9209010</v>
      </c>
      <c r="D26" s="331" t="s">
        <v>500</v>
      </c>
      <c r="E26" s="170">
        <f>MATCH(C26,栃木!$2:$2,0)</f>
        <v>7</v>
      </c>
      <c r="F26" s="337" t="str">
        <f t="shared" ca="1" si="2"/>
        <v>真岡市役所</v>
      </c>
      <c r="H26" s="181" t="e">
        <f t="shared" ca="1" si="3"/>
        <v>#N/A</v>
      </c>
      <c r="I26" s="181" t="e">
        <f t="shared" ca="1" si="3"/>
        <v>#N/A</v>
      </c>
      <c r="J26" s="181" t="e">
        <f t="shared" ca="1" si="3"/>
        <v>#N/A</v>
      </c>
      <c r="K26" s="181" t="e">
        <f t="shared" ca="1" si="3"/>
        <v>#N/A</v>
      </c>
      <c r="L26" s="181" t="e">
        <f t="shared" ca="1" si="3"/>
        <v>#N/A</v>
      </c>
      <c r="M26" s="181" t="e">
        <f t="shared" ca="1" si="3"/>
        <v>#N/A</v>
      </c>
      <c r="N26" s="181" t="e">
        <f t="shared" ca="1" si="3"/>
        <v>#N/A</v>
      </c>
      <c r="O26" s="181" t="e">
        <f t="shared" ca="1" si="3"/>
        <v>#N/A</v>
      </c>
      <c r="P26" s="181" t="e">
        <f t="shared" ca="1" si="3"/>
        <v>#N/A</v>
      </c>
      <c r="Q26" s="181" t="e">
        <f t="shared" ca="1" si="3"/>
        <v>#N/A</v>
      </c>
      <c r="R26" s="181" t="e">
        <f t="shared" ca="1" si="3"/>
        <v>#N/A</v>
      </c>
      <c r="S26" s="181" t="e">
        <f t="shared" ref="S26:AB43" ca="1" si="5">INDIRECT(ADDRESS(S$1,$E26,,,$D26))</f>
        <v>#N/A</v>
      </c>
      <c r="T26" s="181" t="e">
        <f t="shared" ca="1" si="5"/>
        <v>#N/A</v>
      </c>
      <c r="U26" s="181" t="e">
        <f t="shared" ca="1" si="5"/>
        <v>#N/A</v>
      </c>
      <c r="V26" s="181" t="e">
        <f t="shared" ca="1" si="5"/>
        <v>#N/A</v>
      </c>
      <c r="W26" s="181" t="e">
        <f t="shared" ca="1" si="5"/>
        <v>#N/A</v>
      </c>
      <c r="X26" s="181" t="e">
        <f t="shared" ca="1" si="5"/>
        <v>#N/A</v>
      </c>
      <c r="Y26" s="181" t="e">
        <f t="shared" ca="1" si="5"/>
        <v>#N/A</v>
      </c>
      <c r="Z26" s="181" t="e">
        <f t="shared" ca="1" si="5"/>
        <v>#N/A</v>
      </c>
      <c r="AA26" s="181" t="e">
        <f t="shared" ca="1" si="5"/>
        <v>#N/A</v>
      </c>
      <c r="AB26" s="181" t="e">
        <f t="shared" ca="1" si="5"/>
        <v>#N/A</v>
      </c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</row>
    <row r="27" spans="1:53" ht="12" x14ac:dyDescent="0.15">
      <c r="A27" s="180">
        <v>25</v>
      </c>
      <c r="B27" s="329" t="str">
        <f>'１．測定局情報'!C31</f>
        <v>大田原総合文化会館</v>
      </c>
      <c r="C27" s="330">
        <f>'１．測定局情報'!J31</f>
        <v>9210010</v>
      </c>
      <c r="D27" s="331" t="s">
        <v>500</v>
      </c>
      <c r="E27" s="170">
        <f>MATCH(C27,栃木!$2:$2,0)</f>
        <v>8</v>
      </c>
      <c r="F27" s="337" t="str">
        <f t="shared" ca="1" si="2"/>
        <v>大田原総合文化会館</v>
      </c>
      <c r="H27" s="181" t="e">
        <f t="shared" ref="H27:W44" ca="1" si="6">INDIRECT(ADDRESS(H$1,$E27,,,$D27))</f>
        <v>#N/A</v>
      </c>
      <c r="I27" s="181" t="e">
        <f t="shared" ca="1" si="6"/>
        <v>#N/A</v>
      </c>
      <c r="J27" s="181" t="e">
        <f t="shared" ca="1" si="6"/>
        <v>#N/A</v>
      </c>
      <c r="K27" s="181" t="e">
        <f t="shared" ca="1" si="6"/>
        <v>#N/A</v>
      </c>
      <c r="L27" s="181" t="e">
        <f t="shared" ca="1" si="6"/>
        <v>#N/A</v>
      </c>
      <c r="M27" s="181" t="e">
        <f t="shared" ca="1" si="6"/>
        <v>#N/A</v>
      </c>
      <c r="N27" s="181" t="e">
        <f t="shared" ca="1" si="6"/>
        <v>#N/A</v>
      </c>
      <c r="O27" s="181" t="e">
        <f t="shared" ca="1" si="6"/>
        <v>#N/A</v>
      </c>
      <c r="P27" s="181" t="e">
        <f t="shared" ca="1" si="6"/>
        <v>#N/A</v>
      </c>
      <c r="Q27" s="181" t="e">
        <f t="shared" ca="1" si="6"/>
        <v>#N/A</v>
      </c>
      <c r="R27" s="181" t="e">
        <f t="shared" ca="1" si="6"/>
        <v>#N/A</v>
      </c>
      <c r="S27" s="181" t="e">
        <f t="shared" ca="1" si="6"/>
        <v>#N/A</v>
      </c>
      <c r="T27" s="181" t="e">
        <f t="shared" ca="1" si="6"/>
        <v>#N/A</v>
      </c>
      <c r="U27" s="181" t="e">
        <f t="shared" ca="1" si="5"/>
        <v>#N/A</v>
      </c>
      <c r="V27" s="181" t="e">
        <f t="shared" ca="1" si="5"/>
        <v>#N/A</v>
      </c>
      <c r="W27" s="181" t="e">
        <f t="shared" ca="1" si="5"/>
        <v>#N/A</v>
      </c>
      <c r="X27" s="181" t="e">
        <f t="shared" ca="1" si="5"/>
        <v>#N/A</v>
      </c>
      <c r="Y27" s="181" t="e">
        <f t="shared" ca="1" si="5"/>
        <v>#N/A</v>
      </c>
      <c r="Z27" s="181" t="e">
        <f t="shared" ca="1" si="5"/>
        <v>#N/A</v>
      </c>
      <c r="AA27" s="181" t="e">
        <f t="shared" ca="1" si="5"/>
        <v>#N/A</v>
      </c>
      <c r="AB27" s="181" t="e">
        <f t="shared" ca="1" si="5"/>
        <v>#N/A</v>
      </c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</row>
    <row r="28" spans="1:53" ht="12" x14ac:dyDescent="0.15">
      <c r="A28" s="180">
        <v>26</v>
      </c>
      <c r="B28" s="329" t="str">
        <f>'１．測定局情報'!C32</f>
        <v>矢板市役所</v>
      </c>
      <c r="C28" s="330">
        <f>'１．測定局情報'!J32</f>
        <v>9211010</v>
      </c>
      <c r="D28" s="331" t="s">
        <v>500</v>
      </c>
      <c r="E28" s="170">
        <f>MATCH(C28,栃木!$2:$2,0)</f>
        <v>9</v>
      </c>
      <c r="F28" s="337" t="str">
        <f t="shared" ca="1" si="2"/>
        <v>矢板市役所</v>
      </c>
      <c r="H28" s="181" t="e">
        <f t="shared" ca="1" si="6"/>
        <v>#N/A</v>
      </c>
      <c r="I28" s="181" t="e">
        <f t="shared" ca="1" si="6"/>
        <v>#N/A</v>
      </c>
      <c r="J28" s="181" t="e">
        <f t="shared" ca="1" si="6"/>
        <v>#N/A</v>
      </c>
      <c r="K28" s="181" t="e">
        <f t="shared" ca="1" si="6"/>
        <v>#N/A</v>
      </c>
      <c r="L28" s="181" t="e">
        <f t="shared" ca="1" si="6"/>
        <v>#N/A</v>
      </c>
      <c r="M28" s="181" t="e">
        <f t="shared" ca="1" si="6"/>
        <v>#N/A</v>
      </c>
      <c r="N28" s="181" t="e">
        <f t="shared" ca="1" si="6"/>
        <v>#N/A</v>
      </c>
      <c r="O28" s="181" t="e">
        <f t="shared" ca="1" si="6"/>
        <v>#N/A</v>
      </c>
      <c r="P28" s="181" t="e">
        <f t="shared" ca="1" si="6"/>
        <v>#N/A</v>
      </c>
      <c r="Q28" s="181" t="e">
        <f t="shared" ca="1" si="6"/>
        <v>#N/A</v>
      </c>
      <c r="R28" s="181" t="e">
        <f t="shared" ca="1" si="6"/>
        <v>#N/A</v>
      </c>
      <c r="S28" s="181" t="e">
        <f t="shared" ca="1" si="6"/>
        <v>#N/A</v>
      </c>
      <c r="T28" s="181" t="e">
        <f t="shared" ca="1" si="6"/>
        <v>#N/A</v>
      </c>
      <c r="U28" s="181" t="e">
        <f t="shared" ca="1" si="5"/>
        <v>#N/A</v>
      </c>
      <c r="V28" s="181" t="e">
        <f t="shared" ca="1" si="5"/>
        <v>#N/A</v>
      </c>
      <c r="W28" s="181" t="e">
        <f t="shared" ca="1" si="5"/>
        <v>#N/A</v>
      </c>
      <c r="X28" s="181" t="e">
        <f t="shared" ca="1" si="5"/>
        <v>#N/A</v>
      </c>
      <c r="Y28" s="181" t="e">
        <f t="shared" ca="1" si="5"/>
        <v>#N/A</v>
      </c>
      <c r="Z28" s="181" t="e">
        <f t="shared" ca="1" si="5"/>
        <v>#N/A</v>
      </c>
      <c r="AA28" s="181" t="e">
        <f t="shared" ca="1" si="5"/>
        <v>#N/A</v>
      </c>
      <c r="AB28" s="181" t="e">
        <f t="shared" ca="1" si="5"/>
        <v>#N/A</v>
      </c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</row>
    <row r="29" spans="1:53" ht="12" x14ac:dyDescent="0.15">
      <c r="A29" s="180">
        <v>27</v>
      </c>
      <c r="B29" s="329" t="str">
        <f>'１．測定局情報'!C33</f>
        <v>黒磯保健センター</v>
      </c>
      <c r="C29" s="330">
        <f>'１．測定局情報'!J33</f>
        <v>9212010</v>
      </c>
      <c r="D29" s="331" t="s">
        <v>500</v>
      </c>
      <c r="E29" s="170">
        <f>MATCH(C29,栃木!$2:$2,0)</f>
        <v>10</v>
      </c>
      <c r="F29" s="337" t="str">
        <f t="shared" ca="1" si="2"/>
        <v>黒磯保健センター</v>
      </c>
      <c r="H29" s="181" t="e">
        <f t="shared" ca="1" si="6"/>
        <v>#N/A</v>
      </c>
      <c r="I29" s="181" t="e">
        <f t="shared" ca="1" si="6"/>
        <v>#N/A</v>
      </c>
      <c r="J29" s="181" t="e">
        <f t="shared" ca="1" si="6"/>
        <v>#N/A</v>
      </c>
      <c r="K29" s="181" t="e">
        <f t="shared" ca="1" si="6"/>
        <v>#N/A</v>
      </c>
      <c r="L29" s="181" t="e">
        <f t="shared" ca="1" si="6"/>
        <v>#N/A</v>
      </c>
      <c r="M29" s="181" t="e">
        <f t="shared" ca="1" si="6"/>
        <v>#N/A</v>
      </c>
      <c r="N29" s="181" t="e">
        <f t="shared" ca="1" si="6"/>
        <v>#N/A</v>
      </c>
      <c r="O29" s="181" t="e">
        <f t="shared" ca="1" si="6"/>
        <v>#N/A</v>
      </c>
      <c r="P29" s="181" t="e">
        <f t="shared" ca="1" si="6"/>
        <v>#N/A</v>
      </c>
      <c r="Q29" s="181" t="e">
        <f t="shared" ca="1" si="6"/>
        <v>#N/A</v>
      </c>
      <c r="R29" s="181" t="e">
        <f t="shared" ca="1" si="6"/>
        <v>#N/A</v>
      </c>
      <c r="S29" s="181" t="e">
        <f t="shared" ca="1" si="6"/>
        <v>#N/A</v>
      </c>
      <c r="T29" s="181" t="e">
        <f t="shared" ca="1" si="6"/>
        <v>#N/A</v>
      </c>
      <c r="U29" s="181" t="e">
        <f t="shared" ca="1" si="5"/>
        <v>#N/A</v>
      </c>
      <c r="V29" s="181" t="e">
        <f t="shared" ca="1" si="5"/>
        <v>#N/A</v>
      </c>
      <c r="W29" s="181" t="e">
        <f t="shared" ca="1" si="5"/>
        <v>#N/A</v>
      </c>
      <c r="X29" s="181" t="e">
        <f t="shared" ca="1" si="5"/>
        <v>#N/A</v>
      </c>
      <c r="Y29" s="181" t="e">
        <f t="shared" ca="1" si="5"/>
        <v>#N/A</v>
      </c>
      <c r="Z29" s="181" t="e">
        <f t="shared" ca="1" si="5"/>
        <v>#N/A</v>
      </c>
      <c r="AA29" s="181" t="e">
        <f t="shared" ca="1" si="5"/>
        <v>#N/A</v>
      </c>
      <c r="AB29" s="181" t="e">
        <f t="shared" ca="1" si="5"/>
        <v>#N/A</v>
      </c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</row>
    <row r="30" spans="1:53" ht="12" x14ac:dyDescent="0.15">
      <c r="A30" s="180">
        <v>28</v>
      </c>
      <c r="B30" s="329" t="str">
        <f>'１．測定局情報'!C34</f>
        <v>県南那須庁舎</v>
      </c>
      <c r="C30" s="330">
        <f>'１．測定局情報'!J34</f>
        <v>9402010</v>
      </c>
      <c r="D30" s="331" t="s">
        <v>500</v>
      </c>
      <c r="E30" s="170">
        <f>MATCH(C30,栃木!$2:$2,0)</f>
        <v>11</v>
      </c>
      <c r="F30" s="337" t="str">
        <f t="shared" ca="1" si="2"/>
        <v>県南那須庁舎</v>
      </c>
      <c r="H30" s="181" t="e">
        <f t="shared" ca="1" si="6"/>
        <v>#N/A</v>
      </c>
      <c r="I30" s="181" t="e">
        <f t="shared" ca="1" si="6"/>
        <v>#N/A</v>
      </c>
      <c r="J30" s="181" t="e">
        <f t="shared" ca="1" si="6"/>
        <v>#N/A</v>
      </c>
      <c r="K30" s="181" t="e">
        <f t="shared" ca="1" si="6"/>
        <v>#N/A</v>
      </c>
      <c r="L30" s="181" t="e">
        <f t="shared" ca="1" si="6"/>
        <v>#N/A</v>
      </c>
      <c r="M30" s="181" t="e">
        <f t="shared" ca="1" si="6"/>
        <v>#N/A</v>
      </c>
      <c r="N30" s="181" t="e">
        <f t="shared" ca="1" si="6"/>
        <v>#N/A</v>
      </c>
      <c r="O30" s="181" t="e">
        <f t="shared" ca="1" si="6"/>
        <v>#N/A</v>
      </c>
      <c r="P30" s="181" t="e">
        <f t="shared" ca="1" si="6"/>
        <v>#N/A</v>
      </c>
      <c r="Q30" s="181" t="e">
        <f t="shared" ca="1" si="6"/>
        <v>#N/A</v>
      </c>
      <c r="R30" s="181" t="e">
        <f t="shared" ca="1" si="6"/>
        <v>#N/A</v>
      </c>
      <c r="S30" s="181" t="e">
        <f t="shared" ca="1" si="6"/>
        <v>#N/A</v>
      </c>
      <c r="T30" s="181" t="e">
        <f t="shared" ca="1" si="6"/>
        <v>#N/A</v>
      </c>
      <c r="U30" s="181" t="e">
        <f t="shared" ca="1" si="5"/>
        <v>#N/A</v>
      </c>
      <c r="V30" s="181" t="e">
        <f t="shared" ca="1" si="5"/>
        <v>#N/A</v>
      </c>
      <c r="W30" s="181" t="e">
        <f t="shared" ca="1" si="5"/>
        <v>#N/A</v>
      </c>
      <c r="X30" s="181" t="e">
        <f t="shared" ca="1" si="5"/>
        <v>#N/A</v>
      </c>
      <c r="Y30" s="181" t="e">
        <f t="shared" ca="1" si="5"/>
        <v>#N/A</v>
      </c>
      <c r="Z30" s="181" t="e">
        <f t="shared" ca="1" si="5"/>
        <v>#N/A</v>
      </c>
      <c r="AA30" s="181" t="e">
        <f t="shared" ca="1" si="5"/>
        <v>#N/A</v>
      </c>
      <c r="AB30" s="181" t="e">
        <f t="shared" ca="1" si="5"/>
        <v>#N/A</v>
      </c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</row>
    <row r="31" spans="1:53" ht="12" x14ac:dyDescent="0.15">
      <c r="A31" s="180">
        <v>29</v>
      </c>
      <c r="B31" s="329" t="str">
        <f>'１．測定局情報'!C35</f>
        <v>益子町役場</v>
      </c>
      <c r="C31" s="330">
        <f>'１．測定局情報'!J35</f>
        <v>9342010</v>
      </c>
      <c r="D31" s="331" t="s">
        <v>500</v>
      </c>
      <c r="E31" s="170">
        <f>MATCH(C31,栃木!$2:$2,0)</f>
        <v>12</v>
      </c>
      <c r="F31" s="337" t="str">
        <f ca="1">INDIRECT(ADDRESS(1,E31,,,$D31))</f>
        <v>益子町役場</v>
      </c>
      <c r="H31" s="181" t="e">
        <f ca="1">INDIRECT(ADDRESS(H$1,$E31,,,$D31))</f>
        <v>#N/A</v>
      </c>
      <c r="I31" s="181" t="e">
        <f t="shared" ca="1" si="6"/>
        <v>#N/A</v>
      </c>
      <c r="J31" s="181" t="e">
        <f t="shared" ca="1" si="6"/>
        <v>#N/A</v>
      </c>
      <c r="K31" s="181" t="e">
        <f t="shared" ca="1" si="6"/>
        <v>#N/A</v>
      </c>
      <c r="L31" s="181" t="e">
        <f t="shared" ca="1" si="6"/>
        <v>#N/A</v>
      </c>
      <c r="M31" s="181" t="e">
        <f t="shared" ca="1" si="6"/>
        <v>#N/A</v>
      </c>
      <c r="N31" s="181" t="e">
        <f t="shared" ca="1" si="6"/>
        <v>#N/A</v>
      </c>
      <c r="O31" s="181" t="e">
        <f t="shared" ca="1" si="6"/>
        <v>#N/A</v>
      </c>
      <c r="P31" s="181" t="e">
        <f t="shared" ca="1" si="6"/>
        <v>#N/A</v>
      </c>
      <c r="Q31" s="181" t="e">
        <f t="shared" ca="1" si="6"/>
        <v>#N/A</v>
      </c>
      <c r="R31" s="181" t="e">
        <f t="shared" ca="1" si="6"/>
        <v>#N/A</v>
      </c>
      <c r="S31" s="181" t="e">
        <f t="shared" ca="1" si="6"/>
        <v>#N/A</v>
      </c>
      <c r="T31" s="181" t="e">
        <f t="shared" ca="1" si="6"/>
        <v>#N/A</v>
      </c>
      <c r="U31" s="181" t="e">
        <f t="shared" ca="1" si="5"/>
        <v>#N/A</v>
      </c>
      <c r="V31" s="181" t="e">
        <f t="shared" ca="1" si="5"/>
        <v>#N/A</v>
      </c>
      <c r="W31" s="181" t="e">
        <f t="shared" ca="1" si="5"/>
        <v>#N/A</v>
      </c>
      <c r="X31" s="181" t="e">
        <f t="shared" ca="1" si="5"/>
        <v>#N/A</v>
      </c>
      <c r="Y31" s="181" t="e">
        <f t="shared" ca="1" si="5"/>
        <v>#N/A</v>
      </c>
      <c r="Z31" s="181" t="e">
        <f t="shared" ca="1" si="5"/>
        <v>#N/A</v>
      </c>
      <c r="AA31" s="181" t="e">
        <f t="shared" ca="1" si="5"/>
        <v>#N/A</v>
      </c>
      <c r="AB31" s="181" t="e">
        <f t="shared" ca="1" si="5"/>
        <v>#N/A</v>
      </c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</row>
    <row r="32" spans="1:53" ht="12" x14ac:dyDescent="0.15">
      <c r="A32" s="180">
        <v>30</v>
      </c>
      <c r="B32" s="16" t="str">
        <f>'１．測定局情報'!C36</f>
        <v>衛生環境研究所</v>
      </c>
      <c r="C32" s="315">
        <f>'１．測定局情報'!J36</f>
        <v>10201090</v>
      </c>
      <c r="D32" s="170" t="s">
        <v>501</v>
      </c>
      <c r="E32" s="170">
        <f>MATCH(C32,群馬!$2:$2,0)</f>
        <v>2</v>
      </c>
      <c r="F32" s="337" t="str">
        <f t="shared" ca="1" si="2"/>
        <v>前橋</v>
      </c>
      <c r="H32" s="181" t="e">
        <f t="shared" ca="1" si="6"/>
        <v>#N/A</v>
      </c>
      <c r="I32" s="181" t="e">
        <f t="shared" ca="1" si="6"/>
        <v>#N/A</v>
      </c>
      <c r="J32" s="181" t="e">
        <f t="shared" ca="1" si="6"/>
        <v>#N/A</v>
      </c>
      <c r="K32" s="181" t="e">
        <f t="shared" ca="1" si="6"/>
        <v>#N/A</v>
      </c>
      <c r="L32" s="181" t="e">
        <f t="shared" ca="1" si="6"/>
        <v>#N/A</v>
      </c>
      <c r="M32" s="181" t="e">
        <f t="shared" ca="1" si="6"/>
        <v>#N/A</v>
      </c>
      <c r="N32" s="181" t="e">
        <f t="shared" ca="1" si="6"/>
        <v>#N/A</v>
      </c>
      <c r="O32" s="181" t="e">
        <f t="shared" ca="1" si="6"/>
        <v>#N/A</v>
      </c>
      <c r="P32" s="181" t="e">
        <f t="shared" ca="1" si="6"/>
        <v>#N/A</v>
      </c>
      <c r="Q32" s="181" t="e">
        <f t="shared" ca="1" si="6"/>
        <v>#N/A</v>
      </c>
      <c r="R32" s="181" t="e">
        <f t="shared" ca="1" si="6"/>
        <v>#N/A</v>
      </c>
      <c r="S32" s="181" t="e">
        <f t="shared" ca="1" si="6"/>
        <v>#N/A</v>
      </c>
      <c r="T32" s="181" t="e">
        <f t="shared" ca="1" si="6"/>
        <v>#N/A</v>
      </c>
      <c r="U32" s="181" t="e">
        <f t="shared" ca="1" si="5"/>
        <v>#N/A</v>
      </c>
      <c r="V32" s="181" t="e">
        <f t="shared" ca="1" si="5"/>
        <v>#N/A</v>
      </c>
      <c r="W32" s="181" t="e">
        <f t="shared" ca="1" si="5"/>
        <v>#N/A</v>
      </c>
      <c r="X32" s="181" t="e">
        <f t="shared" ca="1" si="5"/>
        <v>#N/A</v>
      </c>
      <c r="Y32" s="181" t="e">
        <f t="shared" ca="1" si="5"/>
        <v>#N/A</v>
      </c>
      <c r="Z32" s="181" t="e">
        <f t="shared" ca="1" si="5"/>
        <v>#N/A</v>
      </c>
      <c r="AA32" s="181" t="e">
        <f t="shared" ca="1" si="5"/>
        <v>#N/A</v>
      </c>
      <c r="AB32" s="181" t="e">
        <f t="shared" ca="1" si="5"/>
        <v>#N/A</v>
      </c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</row>
    <row r="33" spans="1:53" ht="12" x14ac:dyDescent="0.15">
      <c r="A33" s="180">
        <v>31</v>
      </c>
      <c r="B33" s="16" t="str">
        <f>'１．測定局情報'!C37</f>
        <v>桐生市立東小学校</v>
      </c>
      <c r="C33" s="315">
        <f>'１．測定局情報'!J37</f>
        <v>10203010</v>
      </c>
      <c r="D33" s="170" t="s">
        <v>501</v>
      </c>
      <c r="E33" s="170">
        <f>MATCH(C33,群馬!$2:$2,0)</f>
        <v>3</v>
      </c>
      <c r="F33" s="337" t="str">
        <f t="shared" ca="1" si="2"/>
        <v>桐生</v>
      </c>
      <c r="H33" s="181" t="e">
        <f t="shared" ca="1" si="6"/>
        <v>#N/A</v>
      </c>
      <c r="I33" s="181" t="e">
        <f t="shared" ca="1" si="6"/>
        <v>#N/A</v>
      </c>
      <c r="J33" s="181" t="e">
        <f t="shared" ca="1" si="6"/>
        <v>#N/A</v>
      </c>
      <c r="K33" s="181" t="e">
        <f t="shared" ca="1" si="6"/>
        <v>#N/A</v>
      </c>
      <c r="L33" s="181" t="e">
        <f t="shared" ca="1" si="6"/>
        <v>#N/A</v>
      </c>
      <c r="M33" s="181" t="e">
        <f t="shared" ca="1" si="6"/>
        <v>#N/A</v>
      </c>
      <c r="N33" s="181" t="e">
        <f t="shared" ca="1" si="6"/>
        <v>#N/A</v>
      </c>
      <c r="O33" s="181" t="e">
        <f t="shared" ca="1" si="6"/>
        <v>#N/A</v>
      </c>
      <c r="P33" s="181" t="e">
        <f t="shared" ca="1" si="6"/>
        <v>#N/A</v>
      </c>
      <c r="Q33" s="181" t="e">
        <f t="shared" ca="1" si="6"/>
        <v>#N/A</v>
      </c>
      <c r="R33" s="181" t="e">
        <f t="shared" ca="1" si="6"/>
        <v>#N/A</v>
      </c>
      <c r="S33" s="181" t="e">
        <f t="shared" ca="1" si="6"/>
        <v>#N/A</v>
      </c>
      <c r="T33" s="181" t="e">
        <f t="shared" ca="1" si="6"/>
        <v>#N/A</v>
      </c>
      <c r="U33" s="181" t="e">
        <f t="shared" ca="1" si="5"/>
        <v>#N/A</v>
      </c>
      <c r="V33" s="181" t="e">
        <f t="shared" ca="1" si="5"/>
        <v>#N/A</v>
      </c>
      <c r="W33" s="181" t="e">
        <f t="shared" ca="1" si="5"/>
        <v>#N/A</v>
      </c>
      <c r="X33" s="181" t="e">
        <f t="shared" ca="1" si="5"/>
        <v>#N/A</v>
      </c>
      <c r="Y33" s="181" t="e">
        <f t="shared" ca="1" si="5"/>
        <v>#N/A</v>
      </c>
      <c r="Z33" s="181" t="e">
        <f t="shared" ca="1" si="5"/>
        <v>#N/A</v>
      </c>
      <c r="AA33" s="181" t="e">
        <f t="shared" ca="1" si="5"/>
        <v>#N/A</v>
      </c>
      <c r="AB33" s="181" t="e">
        <f t="shared" ca="1" si="5"/>
        <v>#N/A</v>
      </c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</row>
    <row r="34" spans="1:53" ht="12" x14ac:dyDescent="0.15">
      <c r="A34" s="180">
        <v>32</v>
      </c>
      <c r="B34" s="16" t="str">
        <f>'１．測定局情報'!C38</f>
        <v>太田市立中央小学校</v>
      </c>
      <c r="C34" s="315">
        <f>'１．測定局情報'!J38</f>
        <v>10205010</v>
      </c>
      <c r="D34" s="170" t="s">
        <v>501</v>
      </c>
      <c r="E34" s="170">
        <f>MATCH(C34,群馬!$2:$2,0)</f>
        <v>4</v>
      </c>
      <c r="F34" s="337" t="str">
        <f t="shared" ca="1" si="2"/>
        <v>太田</v>
      </c>
      <c r="H34" s="181" t="e">
        <f t="shared" ca="1" si="6"/>
        <v>#N/A</v>
      </c>
      <c r="I34" s="181" t="e">
        <f t="shared" ca="1" si="6"/>
        <v>#N/A</v>
      </c>
      <c r="J34" s="181" t="e">
        <f t="shared" ca="1" si="6"/>
        <v>#N/A</v>
      </c>
      <c r="K34" s="181" t="e">
        <f t="shared" ca="1" si="6"/>
        <v>#N/A</v>
      </c>
      <c r="L34" s="181" t="e">
        <f t="shared" ca="1" si="6"/>
        <v>#N/A</v>
      </c>
      <c r="M34" s="181" t="e">
        <f t="shared" ca="1" si="6"/>
        <v>#N/A</v>
      </c>
      <c r="N34" s="181" t="e">
        <f t="shared" ca="1" si="6"/>
        <v>#N/A</v>
      </c>
      <c r="O34" s="181" t="e">
        <f t="shared" ca="1" si="6"/>
        <v>#N/A</v>
      </c>
      <c r="P34" s="181" t="e">
        <f t="shared" ca="1" si="6"/>
        <v>#N/A</v>
      </c>
      <c r="Q34" s="181" t="e">
        <f t="shared" ca="1" si="6"/>
        <v>#N/A</v>
      </c>
      <c r="R34" s="181" t="e">
        <f t="shared" ca="1" si="6"/>
        <v>#N/A</v>
      </c>
      <c r="S34" s="181" t="e">
        <f t="shared" ca="1" si="6"/>
        <v>#N/A</v>
      </c>
      <c r="T34" s="181" t="e">
        <f t="shared" ca="1" si="6"/>
        <v>#N/A</v>
      </c>
      <c r="U34" s="181" t="e">
        <f t="shared" ca="1" si="5"/>
        <v>#N/A</v>
      </c>
      <c r="V34" s="181" t="e">
        <f t="shared" ca="1" si="5"/>
        <v>#N/A</v>
      </c>
      <c r="W34" s="181" t="e">
        <f t="shared" ca="1" si="5"/>
        <v>#N/A</v>
      </c>
      <c r="X34" s="181" t="e">
        <f t="shared" ca="1" si="5"/>
        <v>#N/A</v>
      </c>
      <c r="Y34" s="181" t="e">
        <f t="shared" ca="1" si="5"/>
        <v>#N/A</v>
      </c>
      <c r="Z34" s="181" t="e">
        <f t="shared" ca="1" si="5"/>
        <v>#N/A</v>
      </c>
      <c r="AA34" s="181" t="e">
        <f t="shared" ca="1" si="5"/>
        <v>#N/A</v>
      </c>
      <c r="AB34" s="181" t="e">
        <f t="shared" ca="1" si="5"/>
        <v>#N/A</v>
      </c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</row>
    <row r="35" spans="1:53" ht="12" x14ac:dyDescent="0.15">
      <c r="A35" s="180">
        <v>33</v>
      </c>
      <c r="B35" s="16" t="str">
        <f>'１．測定局情報'!C39</f>
        <v>沼田市立沼田小学校</v>
      </c>
      <c r="C35" s="315">
        <f>'１．測定局情報'!J39</f>
        <v>10206010</v>
      </c>
      <c r="D35" s="170" t="s">
        <v>501</v>
      </c>
      <c r="E35" s="170">
        <f>MATCH(C35,群馬!$2:$2,0)</f>
        <v>5</v>
      </c>
      <c r="F35" s="337" t="str">
        <f t="shared" ca="1" si="2"/>
        <v>沼田</v>
      </c>
      <c r="H35" s="181" t="e">
        <f t="shared" ca="1" si="6"/>
        <v>#N/A</v>
      </c>
      <c r="I35" s="181" t="e">
        <f t="shared" ca="1" si="6"/>
        <v>#N/A</v>
      </c>
      <c r="J35" s="181" t="e">
        <f t="shared" ca="1" si="6"/>
        <v>#N/A</v>
      </c>
      <c r="K35" s="181" t="e">
        <f t="shared" ca="1" si="6"/>
        <v>#N/A</v>
      </c>
      <c r="L35" s="181" t="e">
        <f t="shared" ca="1" si="6"/>
        <v>#N/A</v>
      </c>
      <c r="M35" s="181" t="e">
        <f t="shared" ca="1" si="6"/>
        <v>#N/A</v>
      </c>
      <c r="N35" s="181" t="e">
        <f t="shared" ca="1" si="6"/>
        <v>#N/A</v>
      </c>
      <c r="O35" s="181" t="e">
        <f t="shared" ca="1" si="6"/>
        <v>#N/A</v>
      </c>
      <c r="P35" s="181" t="e">
        <f t="shared" ca="1" si="6"/>
        <v>#N/A</v>
      </c>
      <c r="Q35" s="181" t="e">
        <f t="shared" ca="1" si="6"/>
        <v>#N/A</v>
      </c>
      <c r="R35" s="181" t="e">
        <f t="shared" ca="1" si="6"/>
        <v>#N/A</v>
      </c>
      <c r="S35" s="181" t="e">
        <f t="shared" ca="1" si="6"/>
        <v>#N/A</v>
      </c>
      <c r="T35" s="181" t="e">
        <f t="shared" ca="1" si="6"/>
        <v>#N/A</v>
      </c>
      <c r="U35" s="181" t="e">
        <f t="shared" ca="1" si="5"/>
        <v>#N/A</v>
      </c>
      <c r="V35" s="181" t="e">
        <f t="shared" ca="1" si="5"/>
        <v>#N/A</v>
      </c>
      <c r="W35" s="181" t="e">
        <f t="shared" ca="1" si="5"/>
        <v>#N/A</v>
      </c>
      <c r="X35" s="181" t="e">
        <f t="shared" ca="1" si="5"/>
        <v>#N/A</v>
      </c>
      <c r="Y35" s="181" t="e">
        <f t="shared" ca="1" si="5"/>
        <v>#N/A</v>
      </c>
      <c r="Z35" s="181" t="e">
        <f t="shared" ca="1" si="5"/>
        <v>#N/A</v>
      </c>
      <c r="AA35" s="181" t="e">
        <f t="shared" ca="1" si="5"/>
        <v>#N/A</v>
      </c>
      <c r="AB35" s="181" t="e">
        <f t="shared" ca="1" si="5"/>
        <v>#N/A</v>
      </c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</row>
    <row r="36" spans="1:53" ht="12" x14ac:dyDescent="0.15">
      <c r="A36" s="180">
        <v>34</v>
      </c>
      <c r="B36" s="16" t="str">
        <f>'１．測定局情報'!C40</f>
        <v>館林市民センター</v>
      </c>
      <c r="C36" s="315">
        <f>'１．測定局情報'!J40</f>
        <v>10207010</v>
      </c>
      <c r="D36" s="170" t="s">
        <v>501</v>
      </c>
      <c r="E36" s="170">
        <f>MATCH(C36,群馬!$2:$2,0)</f>
        <v>6</v>
      </c>
      <c r="F36" s="337" t="str">
        <f t="shared" ca="1" si="2"/>
        <v>館林</v>
      </c>
      <c r="H36" s="181" t="e">
        <f t="shared" ca="1" si="6"/>
        <v>#N/A</v>
      </c>
      <c r="I36" s="181" t="e">
        <f t="shared" ca="1" si="6"/>
        <v>#N/A</v>
      </c>
      <c r="J36" s="181" t="e">
        <f t="shared" ca="1" si="6"/>
        <v>#N/A</v>
      </c>
      <c r="K36" s="181" t="e">
        <f t="shared" ca="1" si="6"/>
        <v>#N/A</v>
      </c>
      <c r="L36" s="181" t="e">
        <f t="shared" ca="1" si="6"/>
        <v>#N/A</v>
      </c>
      <c r="M36" s="181" t="e">
        <f t="shared" ca="1" si="6"/>
        <v>#N/A</v>
      </c>
      <c r="N36" s="181" t="e">
        <f t="shared" ca="1" si="6"/>
        <v>#N/A</v>
      </c>
      <c r="O36" s="181" t="e">
        <f t="shared" ca="1" si="6"/>
        <v>#N/A</v>
      </c>
      <c r="P36" s="181" t="e">
        <f t="shared" ca="1" si="6"/>
        <v>#N/A</v>
      </c>
      <c r="Q36" s="181" t="e">
        <f t="shared" ca="1" si="6"/>
        <v>#N/A</v>
      </c>
      <c r="R36" s="181" t="e">
        <f t="shared" ca="1" si="6"/>
        <v>#N/A</v>
      </c>
      <c r="S36" s="181" t="e">
        <f t="shared" ca="1" si="6"/>
        <v>#N/A</v>
      </c>
      <c r="T36" s="181" t="e">
        <f t="shared" ca="1" si="6"/>
        <v>#N/A</v>
      </c>
      <c r="U36" s="181" t="e">
        <f t="shared" ca="1" si="5"/>
        <v>#N/A</v>
      </c>
      <c r="V36" s="181" t="e">
        <f t="shared" ca="1" si="5"/>
        <v>#N/A</v>
      </c>
      <c r="W36" s="181" t="e">
        <f t="shared" ca="1" si="5"/>
        <v>#N/A</v>
      </c>
      <c r="X36" s="181" t="e">
        <f t="shared" ca="1" si="5"/>
        <v>#N/A</v>
      </c>
      <c r="Y36" s="181" t="e">
        <f t="shared" ca="1" si="5"/>
        <v>#N/A</v>
      </c>
      <c r="Z36" s="181" t="e">
        <f t="shared" ca="1" si="5"/>
        <v>#N/A</v>
      </c>
      <c r="AA36" s="181" t="e">
        <f t="shared" ca="1" si="5"/>
        <v>#N/A</v>
      </c>
      <c r="AB36" s="181" t="e">
        <f t="shared" ca="1" si="5"/>
        <v>#N/A</v>
      </c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</row>
    <row r="37" spans="1:53" ht="12" x14ac:dyDescent="0.15">
      <c r="A37" s="180">
        <v>35</v>
      </c>
      <c r="B37" s="16" t="str">
        <f>'１．測定局情報'!C41</f>
        <v>富岡市立富岡小学校</v>
      </c>
      <c r="C37" s="315">
        <f>'１．測定局情報'!J41</f>
        <v>10210010</v>
      </c>
      <c r="D37" s="170" t="s">
        <v>501</v>
      </c>
      <c r="E37" s="170">
        <f>MATCH(C37,群馬!$2:$2,0)</f>
        <v>7</v>
      </c>
      <c r="F37" s="337" t="str">
        <f t="shared" ca="1" si="2"/>
        <v>富岡</v>
      </c>
      <c r="H37" s="181" t="e">
        <f t="shared" ca="1" si="6"/>
        <v>#N/A</v>
      </c>
      <c r="I37" s="181" t="e">
        <f t="shared" ca="1" si="6"/>
        <v>#N/A</v>
      </c>
      <c r="J37" s="181" t="e">
        <f t="shared" ca="1" si="6"/>
        <v>#N/A</v>
      </c>
      <c r="K37" s="181" t="e">
        <f t="shared" ca="1" si="6"/>
        <v>#N/A</v>
      </c>
      <c r="L37" s="181" t="e">
        <f t="shared" ca="1" si="6"/>
        <v>#N/A</v>
      </c>
      <c r="M37" s="181" t="e">
        <f t="shared" ca="1" si="6"/>
        <v>#N/A</v>
      </c>
      <c r="N37" s="181" t="e">
        <f t="shared" ca="1" si="6"/>
        <v>#N/A</v>
      </c>
      <c r="O37" s="181" t="e">
        <f t="shared" ca="1" si="6"/>
        <v>#N/A</v>
      </c>
      <c r="P37" s="181" t="e">
        <f t="shared" ca="1" si="6"/>
        <v>#N/A</v>
      </c>
      <c r="Q37" s="181" t="e">
        <f t="shared" ca="1" si="6"/>
        <v>#N/A</v>
      </c>
      <c r="R37" s="181" t="e">
        <f t="shared" ca="1" si="6"/>
        <v>#N/A</v>
      </c>
      <c r="S37" s="181" t="e">
        <f t="shared" ca="1" si="6"/>
        <v>#N/A</v>
      </c>
      <c r="T37" s="181" t="e">
        <f t="shared" ca="1" si="6"/>
        <v>#N/A</v>
      </c>
      <c r="U37" s="181" t="e">
        <f t="shared" ca="1" si="5"/>
        <v>#N/A</v>
      </c>
      <c r="V37" s="181" t="e">
        <f t="shared" ca="1" si="5"/>
        <v>#N/A</v>
      </c>
      <c r="W37" s="181" t="e">
        <f t="shared" ca="1" si="5"/>
        <v>#N/A</v>
      </c>
      <c r="X37" s="181" t="e">
        <f t="shared" ca="1" si="5"/>
        <v>#N/A</v>
      </c>
      <c r="Y37" s="181" t="e">
        <f t="shared" ca="1" si="5"/>
        <v>#N/A</v>
      </c>
      <c r="Z37" s="181" t="e">
        <f t="shared" ca="1" si="5"/>
        <v>#N/A</v>
      </c>
      <c r="AA37" s="181" t="e">
        <f t="shared" ca="1" si="5"/>
        <v>#N/A</v>
      </c>
      <c r="AB37" s="181" t="e">
        <f t="shared" ca="1" si="5"/>
        <v>#N/A</v>
      </c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</row>
    <row r="38" spans="1:53" ht="12" x14ac:dyDescent="0.15">
      <c r="A38" s="180">
        <v>36</v>
      </c>
      <c r="B38" s="324" t="str">
        <f>'１．測定局情報'!C42</f>
        <v>東吾妻町立吾妻中学校</v>
      </c>
      <c r="C38" s="315">
        <f>'１．測定局情報'!J42</f>
        <v>10423010</v>
      </c>
      <c r="D38" s="170" t="s">
        <v>501</v>
      </c>
      <c r="E38" s="170">
        <f>MATCH(C38,群馬!$2:$2,0)</f>
        <v>8</v>
      </c>
      <c r="F38" s="337" t="str">
        <f t="shared" ca="1" si="2"/>
        <v>吾妻</v>
      </c>
      <c r="H38" s="181" t="e">
        <f t="shared" ca="1" si="6"/>
        <v>#N/A</v>
      </c>
      <c r="I38" s="181" t="e">
        <f t="shared" ca="1" si="6"/>
        <v>#N/A</v>
      </c>
      <c r="J38" s="181" t="e">
        <f t="shared" ca="1" si="6"/>
        <v>#N/A</v>
      </c>
      <c r="K38" s="181" t="e">
        <f t="shared" ca="1" si="6"/>
        <v>#N/A</v>
      </c>
      <c r="L38" s="181" t="e">
        <f t="shared" ca="1" si="6"/>
        <v>#N/A</v>
      </c>
      <c r="M38" s="181" t="e">
        <f t="shared" ca="1" si="6"/>
        <v>#N/A</v>
      </c>
      <c r="N38" s="181" t="e">
        <f t="shared" ca="1" si="6"/>
        <v>#N/A</v>
      </c>
      <c r="O38" s="181" t="e">
        <f t="shared" ca="1" si="6"/>
        <v>#N/A</v>
      </c>
      <c r="P38" s="181" t="e">
        <f t="shared" ca="1" si="6"/>
        <v>#N/A</v>
      </c>
      <c r="Q38" s="181" t="e">
        <f t="shared" ca="1" si="6"/>
        <v>#N/A</v>
      </c>
      <c r="R38" s="181" t="e">
        <f t="shared" ca="1" si="6"/>
        <v>#N/A</v>
      </c>
      <c r="S38" s="181" t="e">
        <f t="shared" ca="1" si="6"/>
        <v>#N/A</v>
      </c>
      <c r="T38" s="181" t="e">
        <f t="shared" ca="1" si="6"/>
        <v>#N/A</v>
      </c>
      <c r="U38" s="181" t="e">
        <f t="shared" ca="1" si="5"/>
        <v>#N/A</v>
      </c>
      <c r="V38" s="181" t="e">
        <f t="shared" ca="1" si="5"/>
        <v>#N/A</v>
      </c>
      <c r="W38" s="181" t="e">
        <f t="shared" ca="1" si="5"/>
        <v>#N/A</v>
      </c>
      <c r="X38" s="181" t="e">
        <f t="shared" ca="1" si="5"/>
        <v>#N/A</v>
      </c>
      <c r="Y38" s="181" t="e">
        <f t="shared" ca="1" si="5"/>
        <v>#N/A</v>
      </c>
      <c r="Z38" s="181" t="e">
        <f t="shared" ca="1" si="5"/>
        <v>#N/A</v>
      </c>
      <c r="AA38" s="181" t="e">
        <f t="shared" ca="1" si="5"/>
        <v>#N/A</v>
      </c>
      <c r="AB38" s="181" t="e">
        <f t="shared" ca="1" si="5"/>
        <v>#N/A</v>
      </c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</row>
    <row r="39" spans="1:53" ht="12" x14ac:dyDescent="0.15">
      <c r="A39" s="180">
        <v>37</v>
      </c>
      <c r="B39" s="324" t="str">
        <f>'１．測定局情報'!C43</f>
        <v>嬬恋村運動公園</v>
      </c>
      <c r="C39" s="315">
        <f>'１．測定局情報'!J43</f>
        <v>10425010</v>
      </c>
      <c r="D39" s="170" t="s">
        <v>501</v>
      </c>
      <c r="E39" s="170">
        <f>MATCH(C39,群馬!$2:$2,0)</f>
        <v>9</v>
      </c>
      <c r="F39" s="337" t="str">
        <f t="shared" ca="1" si="2"/>
        <v>嬬恋</v>
      </c>
      <c r="H39" s="181" t="e">
        <f t="shared" ca="1" si="6"/>
        <v>#N/A</v>
      </c>
      <c r="I39" s="181" t="e">
        <f t="shared" ca="1" si="6"/>
        <v>#N/A</v>
      </c>
      <c r="J39" s="181" t="e">
        <f t="shared" ca="1" si="6"/>
        <v>#N/A</v>
      </c>
      <c r="K39" s="181" t="e">
        <f t="shared" ca="1" si="6"/>
        <v>#N/A</v>
      </c>
      <c r="L39" s="181" t="e">
        <f t="shared" ca="1" si="6"/>
        <v>#N/A</v>
      </c>
      <c r="M39" s="181" t="e">
        <f t="shared" ca="1" si="6"/>
        <v>#N/A</v>
      </c>
      <c r="N39" s="181" t="e">
        <f t="shared" ca="1" si="6"/>
        <v>#N/A</v>
      </c>
      <c r="O39" s="181" t="e">
        <f t="shared" ca="1" si="6"/>
        <v>#N/A</v>
      </c>
      <c r="P39" s="181" t="e">
        <f t="shared" ca="1" si="6"/>
        <v>#N/A</v>
      </c>
      <c r="Q39" s="181" t="e">
        <f t="shared" ca="1" si="6"/>
        <v>#N/A</v>
      </c>
      <c r="R39" s="181" t="e">
        <f t="shared" ca="1" si="6"/>
        <v>#N/A</v>
      </c>
      <c r="S39" s="181" t="e">
        <f t="shared" ca="1" si="6"/>
        <v>#N/A</v>
      </c>
      <c r="T39" s="181" t="e">
        <f t="shared" ca="1" si="6"/>
        <v>#N/A</v>
      </c>
      <c r="U39" s="181" t="e">
        <f t="shared" ca="1" si="6"/>
        <v>#N/A</v>
      </c>
      <c r="V39" s="181" t="e">
        <f t="shared" ca="1" si="6"/>
        <v>#N/A</v>
      </c>
      <c r="W39" s="181" t="e">
        <f t="shared" ca="1" si="6"/>
        <v>#N/A</v>
      </c>
      <c r="X39" s="181" t="e">
        <f t="shared" ca="1" si="5"/>
        <v>#N/A</v>
      </c>
      <c r="Y39" s="181" t="e">
        <f t="shared" ca="1" si="5"/>
        <v>#N/A</v>
      </c>
      <c r="Z39" s="181" t="e">
        <f t="shared" ca="1" si="5"/>
        <v>#N/A</v>
      </c>
      <c r="AA39" s="181" t="e">
        <f t="shared" ca="1" si="5"/>
        <v>#N/A</v>
      </c>
      <c r="AB39" s="181" t="e">
        <f t="shared" ca="1" si="5"/>
        <v>#N/A</v>
      </c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</row>
    <row r="40" spans="1:53" ht="12" x14ac:dyDescent="0.15">
      <c r="A40" s="180">
        <v>38</v>
      </c>
      <c r="B40" s="332" t="str">
        <f>'１．測定局情報'!C44</f>
        <v>鴻巣局</v>
      </c>
      <c r="C40" s="333">
        <f>'１．測定局情報'!I44</f>
        <v>11217010</v>
      </c>
      <c r="D40" s="331" t="s">
        <v>502</v>
      </c>
      <c r="E40" s="170">
        <f>MATCH(C40,埼玉!$2:$2,0)</f>
        <v>2</v>
      </c>
      <c r="F40" s="337" t="str">
        <f ca="1">INDIRECT(ADDRESS(1,E40,,,$D40))</f>
        <v>鴻巣局</v>
      </c>
      <c r="H40" s="181" t="e">
        <f t="shared" ca="1" si="6"/>
        <v>#N/A</v>
      </c>
      <c r="I40" s="181" t="e">
        <f t="shared" ca="1" si="6"/>
        <v>#N/A</v>
      </c>
      <c r="J40" s="181" t="e">
        <f t="shared" ca="1" si="6"/>
        <v>#N/A</v>
      </c>
      <c r="K40" s="181" t="e">
        <f t="shared" ca="1" si="6"/>
        <v>#N/A</v>
      </c>
      <c r="L40" s="181" t="e">
        <f t="shared" ca="1" si="6"/>
        <v>#N/A</v>
      </c>
      <c r="M40" s="181" t="e">
        <f t="shared" ca="1" si="6"/>
        <v>#N/A</v>
      </c>
      <c r="N40" s="181" t="e">
        <f t="shared" ca="1" si="6"/>
        <v>#N/A</v>
      </c>
      <c r="O40" s="181" t="e">
        <f t="shared" ca="1" si="6"/>
        <v>#N/A</v>
      </c>
      <c r="P40" s="181" t="e">
        <f t="shared" ca="1" si="6"/>
        <v>#N/A</v>
      </c>
      <c r="Q40" s="181" t="e">
        <f t="shared" ca="1" si="6"/>
        <v>#N/A</v>
      </c>
      <c r="R40" s="181" t="e">
        <f t="shared" ca="1" si="6"/>
        <v>#N/A</v>
      </c>
      <c r="S40" s="181" t="e">
        <f t="shared" ca="1" si="6"/>
        <v>#N/A</v>
      </c>
      <c r="T40" s="181" t="e">
        <f t="shared" ca="1" si="6"/>
        <v>#N/A</v>
      </c>
      <c r="U40" s="181" t="e">
        <f t="shared" ca="1" si="6"/>
        <v>#N/A</v>
      </c>
      <c r="V40" s="181" t="e">
        <f t="shared" ca="1" si="6"/>
        <v>#N/A</v>
      </c>
      <c r="W40" s="181" t="e">
        <f t="shared" ca="1" si="6"/>
        <v>#N/A</v>
      </c>
      <c r="X40" s="181" t="e">
        <f t="shared" ca="1" si="5"/>
        <v>#N/A</v>
      </c>
      <c r="Y40" s="181" t="e">
        <f t="shared" ca="1" si="5"/>
        <v>#N/A</v>
      </c>
      <c r="Z40" s="181" t="e">
        <f t="shared" ca="1" si="5"/>
        <v>#N/A</v>
      </c>
      <c r="AA40" s="181" t="e">
        <f t="shared" ca="1" si="5"/>
        <v>#N/A</v>
      </c>
      <c r="AB40" s="181" t="e">
        <f t="shared" ca="1" si="5"/>
        <v>#N/A</v>
      </c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</row>
    <row r="41" spans="1:53" ht="12" x14ac:dyDescent="0.15">
      <c r="A41" s="180">
        <v>39</v>
      </c>
      <c r="B41" s="332" t="str">
        <f>'１．測定局情報'!C45</f>
        <v>秩父局</v>
      </c>
      <c r="C41" s="333">
        <f>'１．測定局情報'!I45</f>
        <v>11207010</v>
      </c>
      <c r="D41" s="331" t="s">
        <v>502</v>
      </c>
      <c r="E41" s="170">
        <f>MATCH(C41,埼玉!$2:$2,0)</f>
        <v>3</v>
      </c>
      <c r="F41" s="337" t="str">
        <f t="shared" ca="1" si="2"/>
        <v>秩父局</v>
      </c>
      <c r="H41" s="181" t="e">
        <f t="shared" ca="1" si="6"/>
        <v>#N/A</v>
      </c>
      <c r="I41" s="181" t="e">
        <f t="shared" ca="1" si="6"/>
        <v>#N/A</v>
      </c>
      <c r="J41" s="181" t="e">
        <f t="shared" ca="1" si="6"/>
        <v>#N/A</v>
      </c>
      <c r="K41" s="181" t="e">
        <f t="shared" ca="1" si="6"/>
        <v>#N/A</v>
      </c>
      <c r="L41" s="181" t="e">
        <f t="shared" ca="1" si="6"/>
        <v>#N/A</v>
      </c>
      <c r="M41" s="181" t="e">
        <f t="shared" ca="1" si="6"/>
        <v>#N/A</v>
      </c>
      <c r="N41" s="181" t="e">
        <f t="shared" ca="1" si="6"/>
        <v>#N/A</v>
      </c>
      <c r="O41" s="181" t="e">
        <f t="shared" ca="1" si="6"/>
        <v>#N/A</v>
      </c>
      <c r="P41" s="181" t="e">
        <f t="shared" ca="1" si="6"/>
        <v>#N/A</v>
      </c>
      <c r="Q41" s="181" t="e">
        <f t="shared" ca="1" si="6"/>
        <v>#N/A</v>
      </c>
      <c r="R41" s="181" t="e">
        <f t="shared" ca="1" si="6"/>
        <v>#N/A</v>
      </c>
      <c r="S41" s="181" t="e">
        <f t="shared" ca="1" si="6"/>
        <v>#N/A</v>
      </c>
      <c r="T41" s="181" t="e">
        <f t="shared" ca="1" si="6"/>
        <v>#N/A</v>
      </c>
      <c r="U41" s="181" t="e">
        <f t="shared" ca="1" si="6"/>
        <v>#N/A</v>
      </c>
      <c r="V41" s="181" t="e">
        <f t="shared" ca="1" si="6"/>
        <v>#N/A</v>
      </c>
      <c r="W41" s="181" t="e">
        <f t="shared" ca="1" si="6"/>
        <v>#N/A</v>
      </c>
      <c r="X41" s="181" t="e">
        <f t="shared" ca="1" si="5"/>
        <v>#N/A</v>
      </c>
      <c r="Y41" s="181" t="e">
        <f t="shared" ca="1" si="5"/>
        <v>#N/A</v>
      </c>
      <c r="Z41" s="181" t="e">
        <f t="shared" ca="1" si="5"/>
        <v>#N/A</v>
      </c>
      <c r="AA41" s="181" t="e">
        <f t="shared" ca="1" si="5"/>
        <v>#N/A</v>
      </c>
      <c r="AB41" s="181" t="e">
        <f t="shared" ca="1" si="5"/>
        <v>#N/A</v>
      </c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</row>
    <row r="42" spans="1:53" ht="12" x14ac:dyDescent="0.15">
      <c r="A42" s="180">
        <v>40</v>
      </c>
      <c r="B42" s="332" t="str">
        <f>'１．測定局情報'!C46</f>
        <v>さいたま市役所局</v>
      </c>
      <c r="C42" s="333">
        <f>'１．測定局情報'!J46</f>
        <v>11204010</v>
      </c>
      <c r="D42" s="331" t="s">
        <v>502</v>
      </c>
      <c r="E42" s="170">
        <f>MATCH(C42,埼玉!$2:$2,0)</f>
        <v>4</v>
      </c>
      <c r="F42" s="337" t="str">
        <f t="shared" ca="1" si="2"/>
        <v>さいたま市役所局</v>
      </c>
      <c r="H42" s="181" t="e">
        <f t="shared" ca="1" si="6"/>
        <v>#N/A</v>
      </c>
      <c r="I42" s="181" t="e">
        <f t="shared" ca="1" si="6"/>
        <v>#N/A</v>
      </c>
      <c r="J42" s="181" t="e">
        <f t="shared" ca="1" si="6"/>
        <v>#N/A</v>
      </c>
      <c r="K42" s="181" t="e">
        <f t="shared" ca="1" si="6"/>
        <v>#N/A</v>
      </c>
      <c r="L42" s="181" t="e">
        <f t="shared" ca="1" si="6"/>
        <v>#N/A</v>
      </c>
      <c r="M42" s="181" t="e">
        <f t="shared" ca="1" si="6"/>
        <v>#N/A</v>
      </c>
      <c r="N42" s="181" t="e">
        <f t="shared" ca="1" si="6"/>
        <v>#N/A</v>
      </c>
      <c r="O42" s="181" t="e">
        <f t="shared" ca="1" si="6"/>
        <v>#N/A</v>
      </c>
      <c r="P42" s="181" t="e">
        <f t="shared" ca="1" si="6"/>
        <v>#N/A</v>
      </c>
      <c r="Q42" s="181" t="e">
        <f t="shared" ca="1" si="6"/>
        <v>#N/A</v>
      </c>
      <c r="R42" s="181" t="e">
        <f t="shared" ca="1" si="6"/>
        <v>#N/A</v>
      </c>
      <c r="S42" s="181" t="e">
        <f t="shared" ca="1" si="6"/>
        <v>#N/A</v>
      </c>
      <c r="T42" s="181" t="e">
        <f t="shared" ca="1" si="6"/>
        <v>#N/A</v>
      </c>
      <c r="U42" s="181" t="e">
        <f t="shared" ca="1" si="6"/>
        <v>#N/A</v>
      </c>
      <c r="V42" s="181" t="e">
        <f t="shared" ca="1" si="6"/>
        <v>#N/A</v>
      </c>
      <c r="W42" s="181" t="e">
        <f t="shared" ca="1" si="6"/>
        <v>#N/A</v>
      </c>
      <c r="X42" s="181" t="e">
        <f t="shared" ca="1" si="5"/>
        <v>#N/A</v>
      </c>
      <c r="Y42" s="181" t="e">
        <f t="shared" ca="1" si="5"/>
        <v>#N/A</v>
      </c>
      <c r="Z42" s="181" t="e">
        <f t="shared" ca="1" si="5"/>
        <v>#N/A</v>
      </c>
      <c r="AA42" s="181" t="e">
        <f t="shared" ca="1" si="5"/>
        <v>#N/A</v>
      </c>
      <c r="AB42" s="181" t="e">
        <f t="shared" ca="1" si="5"/>
        <v>#N/A</v>
      </c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</row>
    <row r="43" spans="1:53" ht="12" x14ac:dyDescent="0.15">
      <c r="A43" s="180">
        <v>41</v>
      </c>
      <c r="B43" s="332" t="str">
        <f>'１．測定局情報'!C47</f>
        <v>戸田局</v>
      </c>
      <c r="C43" s="333">
        <f>'１．測定局情報'!J47</f>
        <v>11224010</v>
      </c>
      <c r="D43" s="331" t="s">
        <v>502</v>
      </c>
      <c r="E43" s="170">
        <f>MATCH(C43,埼玉!$2:$2,0)</f>
        <v>5</v>
      </c>
      <c r="F43" s="337" t="str">
        <f t="shared" ca="1" si="2"/>
        <v>戸田局</v>
      </c>
      <c r="H43" s="181" t="e">
        <f t="shared" ca="1" si="6"/>
        <v>#N/A</v>
      </c>
      <c r="I43" s="181" t="e">
        <f t="shared" ca="1" si="6"/>
        <v>#N/A</v>
      </c>
      <c r="J43" s="181" t="e">
        <f t="shared" ca="1" si="6"/>
        <v>#N/A</v>
      </c>
      <c r="K43" s="181" t="e">
        <f t="shared" ca="1" si="6"/>
        <v>#N/A</v>
      </c>
      <c r="L43" s="181" t="e">
        <f t="shared" ca="1" si="6"/>
        <v>#N/A</v>
      </c>
      <c r="M43" s="181" t="e">
        <f t="shared" ca="1" si="6"/>
        <v>#N/A</v>
      </c>
      <c r="N43" s="181" t="e">
        <f t="shared" ca="1" si="6"/>
        <v>#N/A</v>
      </c>
      <c r="O43" s="181" t="e">
        <f t="shared" ca="1" si="6"/>
        <v>#N/A</v>
      </c>
      <c r="P43" s="181" t="e">
        <f t="shared" ca="1" si="6"/>
        <v>#N/A</v>
      </c>
      <c r="Q43" s="181" t="e">
        <f t="shared" ca="1" si="6"/>
        <v>#N/A</v>
      </c>
      <c r="R43" s="181" t="e">
        <f t="shared" ca="1" si="6"/>
        <v>#N/A</v>
      </c>
      <c r="S43" s="181" t="e">
        <f t="shared" ca="1" si="6"/>
        <v>#N/A</v>
      </c>
      <c r="T43" s="181" t="e">
        <f t="shared" ca="1" si="6"/>
        <v>#N/A</v>
      </c>
      <c r="U43" s="181" t="e">
        <f t="shared" ca="1" si="6"/>
        <v>#N/A</v>
      </c>
      <c r="V43" s="181" t="e">
        <f t="shared" ca="1" si="6"/>
        <v>#N/A</v>
      </c>
      <c r="W43" s="181" t="e">
        <f t="shared" ca="1" si="6"/>
        <v>#N/A</v>
      </c>
      <c r="X43" s="181" t="e">
        <f t="shared" ca="1" si="5"/>
        <v>#N/A</v>
      </c>
      <c r="Y43" s="181" t="e">
        <f t="shared" ca="1" si="5"/>
        <v>#N/A</v>
      </c>
      <c r="Z43" s="181" t="e">
        <f t="shared" ca="1" si="5"/>
        <v>#N/A</v>
      </c>
      <c r="AA43" s="181" t="e">
        <f t="shared" ca="1" si="5"/>
        <v>#N/A</v>
      </c>
      <c r="AB43" s="181" t="e">
        <f t="shared" ca="1" si="5"/>
        <v>#N/A</v>
      </c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</row>
    <row r="44" spans="1:53" ht="12" x14ac:dyDescent="0.15">
      <c r="A44" s="180">
        <v>42</v>
      </c>
      <c r="B44" s="332" t="str">
        <f>'１．測定局情報'!C48</f>
        <v>入間局</v>
      </c>
      <c r="C44" s="333">
        <f>'１．測定局情報'!J48</f>
        <v>11225010</v>
      </c>
      <c r="D44" s="331" t="s">
        <v>502</v>
      </c>
      <c r="E44" s="170">
        <f>MATCH(C44,埼玉!$2:$2,0)</f>
        <v>6</v>
      </c>
      <c r="F44" s="337" t="str">
        <f t="shared" ca="1" si="2"/>
        <v>入間局</v>
      </c>
      <c r="H44" s="181" t="e">
        <f t="shared" ca="1" si="6"/>
        <v>#N/A</v>
      </c>
      <c r="I44" s="181" t="e">
        <f t="shared" ca="1" si="6"/>
        <v>#N/A</v>
      </c>
      <c r="J44" s="181" t="e">
        <f t="shared" ca="1" si="6"/>
        <v>#N/A</v>
      </c>
      <c r="K44" s="181" t="e">
        <f t="shared" ca="1" si="6"/>
        <v>#N/A</v>
      </c>
      <c r="L44" s="181" t="e">
        <f t="shared" ca="1" si="6"/>
        <v>#N/A</v>
      </c>
      <c r="M44" s="181" t="e">
        <f t="shared" ca="1" si="6"/>
        <v>#N/A</v>
      </c>
      <c r="N44" s="181" t="e">
        <f t="shared" ref="N44:AB65" ca="1" si="7">INDIRECT(ADDRESS(N$1,$E44,,,$D44))</f>
        <v>#N/A</v>
      </c>
      <c r="O44" s="181" t="e">
        <f t="shared" ca="1" si="7"/>
        <v>#N/A</v>
      </c>
      <c r="P44" s="181" t="e">
        <f t="shared" ca="1" si="7"/>
        <v>#N/A</v>
      </c>
      <c r="Q44" s="181" t="e">
        <f t="shared" ca="1" si="7"/>
        <v>#N/A</v>
      </c>
      <c r="R44" s="181" t="e">
        <f t="shared" ca="1" si="7"/>
        <v>#N/A</v>
      </c>
      <c r="S44" s="181" t="e">
        <f t="shared" ca="1" si="7"/>
        <v>#N/A</v>
      </c>
      <c r="T44" s="181" t="e">
        <f t="shared" ca="1" si="7"/>
        <v>#N/A</v>
      </c>
      <c r="U44" s="181" t="e">
        <f t="shared" ca="1" si="7"/>
        <v>#N/A</v>
      </c>
      <c r="V44" s="181" t="e">
        <f t="shared" ca="1" si="7"/>
        <v>#N/A</v>
      </c>
      <c r="W44" s="181" t="e">
        <f t="shared" ca="1" si="7"/>
        <v>#N/A</v>
      </c>
      <c r="X44" s="181" t="e">
        <f t="shared" ca="1" si="7"/>
        <v>#N/A</v>
      </c>
      <c r="Y44" s="181" t="e">
        <f t="shared" ca="1" si="7"/>
        <v>#N/A</v>
      </c>
      <c r="Z44" s="181" t="e">
        <f t="shared" ca="1" si="7"/>
        <v>#N/A</v>
      </c>
      <c r="AA44" s="181" t="e">
        <f t="shared" ca="1" si="7"/>
        <v>#N/A</v>
      </c>
      <c r="AB44" s="181" t="e">
        <f t="shared" ca="1" si="7"/>
        <v>#N/A</v>
      </c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</row>
    <row r="45" spans="1:53" ht="12" x14ac:dyDescent="0.15">
      <c r="A45" s="180">
        <v>43</v>
      </c>
      <c r="B45" s="332" t="str">
        <f>'１．測定局情報'!C49</f>
        <v>日高局</v>
      </c>
      <c r="C45" s="333">
        <f>'１．測定局情報'!J49</f>
        <v>11329010</v>
      </c>
      <c r="D45" s="331" t="s">
        <v>502</v>
      </c>
      <c r="E45" s="170">
        <f>MATCH(C45,埼玉!$2:$2,0)</f>
        <v>7</v>
      </c>
      <c r="F45" s="337" t="str">
        <f t="shared" ca="1" si="2"/>
        <v>日高局</v>
      </c>
      <c r="H45" s="181" t="e">
        <f t="shared" ref="H45:W71" ca="1" si="8">INDIRECT(ADDRESS(H$1,$E45,,,$D45))</f>
        <v>#N/A</v>
      </c>
      <c r="I45" s="181" t="e">
        <f t="shared" ca="1" si="8"/>
        <v>#N/A</v>
      </c>
      <c r="J45" s="181" t="e">
        <f t="shared" ca="1" si="8"/>
        <v>#N/A</v>
      </c>
      <c r="K45" s="181" t="e">
        <f t="shared" ca="1" si="8"/>
        <v>#N/A</v>
      </c>
      <c r="L45" s="181" t="e">
        <f t="shared" ca="1" si="8"/>
        <v>#N/A</v>
      </c>
      <c r="M45" s="181" t="e">
        <f t="shared" ca="1" si="8"/>
        <v>#N/A</v>
      </c>
      <c r="N45" s="181" t="e">
        <f t="shared" ca="1" si="8"/>
        <v>#N/A</v>
      </c>
      <c r="O45" s="181" t="e">
        <f t="shared" ca="1" si="8"/>
        <v>#N/A</v>
      </c>
      <c r="P45" s="181" t="e">
        <f t="shared" ca="1" si="8"/>
        <v>#N/A</v>
      </c>
      <c r="Q45" s="181" t="e">
        <f t="shared" ca="1" si="7"/>
        <v>#N/A</v>
      </c>
      <c r="R45" s="181" t="e">
        <f t="shared" ca="1" si="7"/>
        <v>#N/A</v>
      </c>
      <c r="S45" s="181" t="e">
        <f t="shared" ca="1" si="7"/>
        <v>#N/A</v>
      </c>
      <c r="T45" s="181" t="e">
        <f t="shared" ca="1" si="7"/>
        <v>#N/A</v>
      </c>
      <c r="U45" s="181" t="e">
        <f t="shared" ca="1" si="7"/>
        <v>#N/A</v>
      </c>
      <c r="V45" s="181" t="e">
        <f t="shared" ca="1" si="7"/>
        <v>#N/A</v>
      </c>
      <c r="W45" s="181" t="e">
        <f t="shared" ca="1" si="7"/>
        <v>#N/A</v>
      </c>
      <c r="X45" s="181" t="e">
        <f t="shared" ca="1" si="7"/>
        <v>#N/A</v>
      </c>
      <c r="Y45" s="181" t="e">
        <f t="shared" ca="1" si="7"/>
        <v>#N/A</v>
      </c>
      <c r="Z45" s="181" t="e">
        <f t="shared" ca="1" si="7"/>
        <v>#N/A</v>
      </c>
      <c r="AA45" s="181" t="e">
        <f t="shared" ca="1" si="7"/>
        <v>#N/A</v>
      </c>
      <c r="AB45" s="181" t="e">
        <f t="shared" ca="1" si="7"/>
        <v>#N/A</v>
      </c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</row>
    <row r="46" spans="1:53" ht="12" x14ac:dyDescent="0.15">
      <c r="A46" s="180">
        <v>44</v>
      </c>
      <c r="B46" s="332" t="str">
        <f>'１．測定局情報'!C50</f>
        <v>蓮田局</v>
      </c>
      <c r="C46" s="333">
        <f>'１．測定局情報'!J50</f>
        <v>11238010</v>
      </c>
      <c r="D46" s="331" t="s">
        <v>502</v>
      </c>
      <c r="E46" s="170">
        <f>MATCH(C46,埼玉!$2:$2,0)</f>
        <v>8</v>
      </c>
      <c r="F46" s="337" t="str">
        <f t="shared" ca="1" si="2"/>
        <v>蓮田局</v>
      </c>
      <c r="H46" s="181" t="e">
        <f t="shared" ca="1" si="8"/>
        <v>#N/A</v>
      </c>
      <c r="I46" s="181" t="e">
        <f t="shared" ca="1" si="8"/>
        <v>#N/A</v>
      </c>
      <c r="J46" s="181" t="e">
        <f t="shared" ca="1" si="8"/>
        <v>#N/A</v>
      </c>
      <c r="K46" s="181" t="e">
        <f t="shared" ca="1" si="8"/>
        <v>#N/A</v>
      </c>
      <c r="L46" s="181" t="e">
        <f t="shared" ca="1" si="8"/>
        <v>#N/A</v>
      </c>
      <c r="M46" s="181" t="e">
        <f t="shared" ca="1" si="8"/>
        <v>#N/A</v>
      </c>
      <c r="N46" s="181" t="e">
        <f t="shared" ca="1" si="8"/>
        <v>#N/A</v>
      </c>
      <c r="O46" s="181" t="e">
        <f t="shared" ca="1" si="8"/>
        <v>#N/A</v>
      </c>
      <c r="P46" s="181" t="e">
        <f t="shared" ca="1" si="8"/>
        <v>#N/A</v>
      </c>
      <c r="Q46" s="181" t="e">
        <f t="shared" ca="1" si="7"/>
        <v>#N/A</v>
      </c>
      <c r="R46" s="181" t="e">
        <f t="shared" ca="1" si="7"/>
        <v>#N/A</v>
      </c>
      <c r="S46" s="181" t="e">
        <f t="shared" ca="1" si="7"/>
        <v>#N/A</v>
      </c>
      <c r="T46" s="181" t="e">
        <f t="shared" ca="1" si="7"/>
        <v>#N/A</v>
      </c>
      <c r="U46" s="181" t="e">
        <f t="shared" ca="1" si="7"/>
        <v>#N/A</v>
      </c>
      <c r="V46" s="181" t="e">
        <f t="shared" ca="1" si="7"/>
        <v>#N/A</v>
      </c>
      <c r="W46" s="181" t="e">
        <f t="shared" ca="1" si="7"/>
        <v>#N/A</v>
      </c>
      <c r="X46" s="181" t="e">
        <f t="shared" ca="1" si="7"/>
        <v>#N/A</v>
      </c>
      <c r="Y46" s="181" t="e">
        <f t="shared" ca="1" si="7"/>
        <v>#N/A</v>
      </c>
      <c r="Z46" s="181" t="e">
        <f t="shared" ca="1" si="7"/>
        <v>#N/A</v>
      </c>
      <c r="AA46" s="181" t="e">
        <f t="shared" ca="1" si="7"/>
        <v>#N/A</v>
      </c>
      <c r="AB46" s="181" t="e">
        <f t="shared" ca="1" si="7"/>
        <v>#N/A</v>
      </c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</row>
    <row r="47" spans="1:53" ht="12" x14ac:dyDescent="0.15">
      <c r="A47" s="180">
        <v>45</v>
      </c>
      <c r="B47" s="332" t="str">
        <f>'１．測定局情報'!C51</f>
        <v>幸手局</v>
      </c>
      <c r="C47" s="333">
        <f>'１．測定局情報'!J51</f>
        <v>11240010</v>
      </c>
      <c r="D47" s="331" t="s">
        <v>502</v>
      </c>
      <c r="E47" s="170">
        <f>MATCH(C47,埼玉!$2:$2,0)</f>
        <v>9</v>
      </c>
      <c r="F47" s="337" t="str">
        <f t="shared" ca="1" si="2"/>
        <v>幸手局</v>
      </c>
      <c r="H47" s="181" t="e">
        <f t="shared" ca="1" si="8"/>
        <v>#N/A</v>
      </c>
      <c r="I47" s="181" t="e">
        <f t="shared" ca="1" si="8"/>
        <v>#N/A</v>
      </c>
      <c r="J47" s="181" t="e">
        <f t="shared" ca="1" si="8"/>
        <v>#N/A</v>
      </c>
      <c r="K47" s="181" t="e">
        <f t="shared" ca="1" si="8"/>
        <v>#N/A</v>
      </c>
      <c r="L47" s="181" t="e">
        <f t="shared" ca="1" si="8"/>
        <v>#N/A</v>
      </c>
      <c r="M47" s="181" t="e">
        <f t="shared" ca="1" si="8"/>
        <v>#N/A</v>
      </c>
      <c r="N47" s="181" t="e">
        <f t="shared" ca="1" si="8"/>
        <v>#N/A</v>
      </c>
      <c r="O47" s="181" t="e">
        <f t="shared" ca="1" si="8"/>
        <v>#N/A</v>
      </c>
      <c r="P47" s="181" t="e">
        <f t="shared" ca="1" si="8"/>
        <v>#N/A</v>
      </c>
      <c r="Q47" s="181" t="e">
        <f t="shared" ca="1" si="7"/>
        <v>#N/A</v>
      </c>
      <c r="R47" s="181" t="e">
        <f t="shared" ca="1" si="7"/>
        <v>#N/A</v>
      </c>
      <c r="S47" s="181" t="e">
        <f t="shared" ca="1" si="7"/>
        <v>#N/A</v>
      </c>
      <c r="T47" s="181" t="e">
        <f t="shared" ca="1" si="7"/>
        <v>#N/A</v>
      </c>
      <c r="U47" s="181" t="e">
        <f t="shared" ca="1" si="7"/>
        <v>#N/A</v>
      </c>
      <c r="V47" s="181" t="e">
        <f t="shared" ca="1" si="7"/>
        <v>#N/A</v>
      </c>
      <c r="W47" s="181" t="e">
        <f t="shared" ca="1" si="7"/>
        <v>#N/A</v>
      </c>
      <c r="X47" s="181" t="e">
        <f t="shared" ca="1" si="7"/>
        <v>#N/A</v>
      </c>
      <c r="Y47" s="181" t="e">
        <f t="shared" ca="1" si="7"/>
        <v>#N/A</v>
      </c>
      <c r="Z47" s="181" t="e">
        <f t="shared" ca="1" si="7"/>
        <v>#N/A</v>
      </c>
      <c r="AA47" s="181" t="e">
        <f t="shared" ca="1" si="7"/>
        <v>#N/A</v>
      </c>
      <c r="AB47" s="181" t="e">
        <f t="shared" ca="1" si="7"/>
        <v>#N/A</v>
      </c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</row>
    <row r="48" spans="1:53" ht="12" x14ac:dyDescent="0.15">
      <c r="A48" s="180">
        <v>46</v>
      </c>
      <c r="B48" s="332" t="str">
        <f>'１．測定局情報'!C52</f>
        <v>加須局</v>
      </c>
      <c r="C48" s="333">
        <f>'１．測定局情報'!J52</f>
        <v>11210010</v>
      </c>
      <c r="D48" s="331" t="s">
        <v>502</v>
      </c>
      <c r="E48" s="170">
        <f>MATCH(C48,埼玉!$2:$2,0)</f>
        <v>10</v>
      </c>
      <c r="F48" s="337" t="str">
        <f t="shared" ca="1" si="2"/>
        <v>加須局</v>
      </c>
      <c r="H48" s="181" t="e">
        <f t="shared" ca="1" si="8"/>
        <v>#N/A</v>
      </c>
      <c r="I48" s="181" t="e">
        <f t="shared" ca="1" si="8"/>
        <v>#N/A</v>
      </c>
      <c r="J48" s="181" t="e">
        <f t="shared" ca="1" si="8"/>
        <v>#N/A</v>
      </c>
      <c r="K48" s="181" t="e">
        <f t="shared" ca="1" si="8"/>
        <v>#N/A</v>
      </c>
      <c r="L48" s="181" t="e">
        <f t="shared" ca="1" si="8"/>
        <v>#N/A</v>
      </c>
      <c r="M48" s="181" t="e">
        <f t="shared" ca="1" si="8"/>
        <v>#N/A</v>
      </c>
      <c r="N48" s="181" t="e">
        <f t="shared" ca="1" si="8"/>
        <v>#N/A</v>
      </c>
      <c r="O48" s="181" t="e">
        <f t="shared" ca="1" si="8"/>
        <v>#N/A</v>
      </c>
      <c r="P48" s="181" t="e">
        <f t="shared" ca="1" si="8"/>
        <v>#N/A</v>
      </c>
      <c r="Q48" s="181" t="e">
        <f t="shared" ca="1" si="7"/>
        <v>#N/A</v>
      </c>
      <c r="R48" s="181" t="e">
        <f t="shared" ca="1" si="7"/>
        <v>#N/A</v>
      </c>
      <c r="S48" s="181" t="e">
        <f t="shared" ca="1" si="7"/>
        <v>#N/A</v>
      </c>
      <c r="T48" s="181" t="e">
        <f t="shared" ca="1" si="7"/>
        <v>#N/A</v>
      </c>
      <c r="U48" s="181" t="e">
        <f t="shared" ca="1" si="7"/>
        <v>#N/A</v>
      </c>
      <c r="V48" s="181" t="e">
        <f t="shared" ca="1" si="7"/>
        <v>#N/A</v>
      </c>
      <c r="W48" s="181" t="e">
        <f t="shared" ca="1" si="7"/>
        <v>#N/A</v>
      </c>
      <c r="X48" s="181" t="e">
        <f t="shared" ca="1" si="7"/>
        <v>#N/A</v>
      </c>
      <c r="Y48" s="181" t="e">
        <f t="shared" ca="1" si="7"/>
        <v>#N/A</v>
      </c>
      <c r="Z48" s="181" t="e">
        <f t="shared" ca="1" si="7"/>
        <v>#N/A</v>
      </c>
      <c r="AA48" s="181" t="e">
        <f t="shared" ca="1" si="7"/>
        <v>#N/A</v>
      </c>
      <c r="AB48" s="181" t="e">
        <f t="shared" ca="1" si="7"/>
        <v>#N/A</v>
      </c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</row>
    <row r="49" spans="1:53" ht="12" x14ac:dyDescent="0.15">
      <c r="A49" s="180">
        <v>47</v>
      </c>
      <c r="B49" s="332" t="str">
        <f>'１．測定局情報'!C53</f>
        <v>東松山局</v>
      </c>
      <c r="C49" s="333">
        <f>'１．測定局情報'!J53</f>
        <v>11212020</v>
      </c>
      <c r="D49" s="331" t="s">
        <v>502</v>
      </c>
      <c r="E49" s="170">
        <f>MATCH(C49,埼玉!$2:$2,0)</f>
        <v>11</v>
      </c>
      <c r="F49" s="337" t="str">
        <f t="shared" ca="1" si="2"/>
        <v>東松山局</v>
      </c>
      <c r="H49" s="181" t="e">
        <f t="shared" ca="1" si="8"/>
        <v>#N/A</v>
      </c>
      <c r="I49" s="181" t="e">
        <f t="shared" ca="1" si="8"/>
        <v>#N/A</v>
      </c>
      <c r="J49" s="181" t="e">
        <f t="shared" ca="1" si="8"/>
        <v>#N/A</v>
      </c>
      <c r="K49" s="181" t="e">
        <f t="shared" ca="1" si="8"/>
        <v>#N/A</v>
      </c>
      <c r="L49" s="181" t="e">
        <f t="shared" ca="1" si="8"/>
        <v>#N/A</v>
      </c>
      <c r="M49" s="181" t="e">
        <f t="shared" ca="1" si="8"/>
        <v>#N/A</v>
      </c>
      <c r="N49" s="181" t="e">
        <f t="shared" ca="1" si="8"/>
        <v>#N/A</v>
      </c>
      <c r="O49" s="181" t="e">
        <f t="shared" ca="1" si="8"/>
        <v>#N/A</v>
      </c>
      <c r="P49" s="181" t="e">
        <f t="shared" ca="1" si="8"/>
        <v>#N/A</v>
      </c>
      <c r="Q49" s="181" t="e">
        <f t="shared" ca="1" si="7"/>
        <v>#N/A</v>
      </c>
      <c r="R49" s="181" t="e">
        <f t="shared" ca="1" si="7"/>
        <v>#N/A</v>
      </c>
      <c r="S49" s="181" t="e">
        <f t="shared" ca="1" si="7"/>
        <v>#N/A</v>
      </c>
      <c r="T49" s="181" t="e">
        <f t="shared" ca="1" si="7"/>
        <v>#N/A</v>
      </c>
      <c r="U49" s="181" t="e">
        <f t="shared" ca="1" si="7"/>
        <v>#N/A</v>
      </c>
      <c r="V49" s="181" t="e">
        <f t="shared" ca="1" si="7"/>
        <v>#N/A</v>
      </c>
      <c r="W49" s="181" t="e">
        <f t="shared" ca="1" si="7"/>
        <v>#N/A</v>
      </c>
      <c r="X49" s="181" t="e">
        <f t="shared" ca="1" si="7"/>
        <v>#N/A</v>
      </c>
      <c r="Y49" s="181" t="e">
        <f t="shared" ca="1" si="7"/>
        <v>#N/A</v>
      </c>
      <c r="Z49" s="181" t="e">
        <f t="shared" ca="1" si="7"/>
        <v>#N/A</v>
      </c>
      <c r="AA49" s="181" t="e">
        <f t="shared" ca="1" si="7"/>
        <v>#N/A</v>
      </c>
      <c r="AB49" s="181" t="e">
        <f t="shared" ca="1" si="7"/>
        <v>#N/A</v>
      </c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</row>
    <row r="50" spans="1:53" ht="12" x14ac:dyDescent="0.15">
      <c r="A50" s="180">
        <v>48</v>
      </c>
      <c r="B50" s="332" t="str">
        <f>'１．測定局情報'!C54</f>
        <v>熊谷局</v>
      </c>
      <c r="C50" s="333">
        <f>'１．測定局情報'!J54</f>
        <v>11202040</v>
      </c>
      <c r="D50" s="331" t="s">
        <v>502</v>
      </c>
      <c r="E50" s="170">
        <f>MATCH(C50,埼玉!$2:$2,0)</f>
        <v>12</v>
      </c>
      <c r="F50" s="337" t="str">
        <f t="shared" ca="1" si="2"/>
        <v>熊谷局</v>
      </c>
      <c r="H50" s="181" t="e">
        <f t="shared" ca="1" si="8"/>
        <v>#N/A</v>
      </c>
      <c r="I50" s="181" t="e">
        <f t="shared" ca="1" si="8"/>
        <v>#N/A</v>
      </c>
      <c r="J50" s="181" t="e">
        <f t="shared" ca="1" si="8"/>
        <v>#N/A</v>
      </c>
      <c r="K50" s="181" t="e">
        <f t="shared" ca="1" si="8"/>
        <v>#N/A</v>
      </c>
      <c r="L50" s="181" t="e">
        <f t="shared" ca="1" si="8"/>
        <v>#N/A</v>
      </c>
      <c r="M50" s="181" t="e">
        <f t="shared" ca="1" si="8"/>
        <v>#N/A</v>
      </c>
      <c r="N50" s="181" t="e">
        <f t="shared" ca="1" si="8"/>
        <v>#N/A</v>
      </c>
      <c r="O50" s="181" t="e">
        <f t="shared" ca="1" si="8"/>
        <v>#N/A</v>
      </c>
      <c r="P50" s="181" t="e">
        <f t="shared" ca="1" si="8"/>
        <v>#N/A</v>
      </c>
      <c r="Q50" s="181" t="e">
        <f t="shared" ca="1" si="7"/>
        <v>#N/A</v>
      </c>
      <c r="R50" s="181" t="e">
        <f t="shared" ca="1" si="7"/>
        <v>#N/A</v>
      </c>
      <c r="S50" s="181" t="e">
        <f t="shared" ca="1" si="7"/>
        <v>#N/A</v>
      </c>
      <c r="T50" s="181" t="e">
        <f t="shared" ca="1" si="7"/>
        <v>#N/A</v>
      </c>
      <c r="U50" s="181" t="e">
        <f t="shared" ca="1" si="7"/>
        <v>#N/A</v>
      </c>
      <c r="V50" s="181" t="e">
        <f t="shared" ca="1" si="7"/>
        <v>#N/A</v>
      </c>
      <c r="W50" s="181" t="e">
        <f t="shared" ca="1" si="7"/>
        <v>#N/A</v>
      </c>
      <c r="X50" s="181" t="e">
        <f t="shared" ca="1" si="7"/>
        <v>#N/A</v>
      </c>
      <c r="Y50" s="181" t="e">
        <f t="shared" ca="1" si="7"/>
        <v>#N/A</v>
      </c>
      <c r="Z50" s="181" t="e">
        <f t="shared" ca="1" si="7"/>
        <v>#N/A</v>
      </c>
      <c r="AA50" s="181" t="e">
        <f t="shared" ca="1" si="7"/>
        <v>#N/A</v>
      </c>
      <c r="AB50" s="181" t="e">
        <f t="shared" ca="1" si="7"/>
        <v>#N/A</v>
      </c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</row>
    <row r="51" spans="1:53" ht="12" x14ac:dyDescent="0.15">
      <c r="A51" s="180">
        <v>49</v>
      </c>
      <c r="B51" s="332" t="str">
        <f>'１．測定局情報'!C55</f>
        <v>寄居局</v>
      </c>
      <c r="C51" s="333">
        <f>'１．測定局情報'!J55</f>
        <v>11408010</v>
      </c>
      <c r="D51" s="331" t="s">
        <v>502</v>
      </c>
      <c r="E51" s="170">
        <f>MATCH(C51,埼玉!$2:$2,0)</f>
        <v>13</v>
      </c>
      <c r="F51" s="337" t="str">
        <f t="shared" ca="1" si="2"/>
        <v>寄居局</v>
      </c>
      <c r="H51" s="181" t="e">
        <f t="shared" ca="1" si="8"/>
        <v>#N/A</v>
      </c>
      <c r="I51" s="181" t="e">
        <f t="shared" ca="1" si="8"/>
        <v>#N/A</v>
      </c>
      <c r="J51" s="181" t="e">
        <f t="shared" ca="1" si="8"/>
        <v>#N/A</v>
      </c>
      <c r="K51" s="181" t="e">
        <f t="shared" ca="1" si="8"/>
        <v>#N/A</v>
      </c>
      <c r="L51" s="181" t="e">
        <f t="shared" ca="1" si="8"/>
        <v>#N/A</v>
      </c>
      <c r="M51" s="181" t="e">
        <f t="shared" ca="1" si="8"/>
        <v>#N/A</v>
      </c>
      <c r="N51" s="181" t="e">
        <f t="shared" ca="1" si="8"/>
        <v>#N/A</v>
      </c>
      <c r="O51" s="181" t="e">
        <f t="shared" ca="1" si="8"/>
        <v>#N/A</v>
      </c>
      <c r="P51" s="181" t="e">
        <f t="shared" ca="1" si="8"/>
        <v>#N/A</v>
      </c>
      <c r="Q51" s="181" t="e">
        <f t="shared" ca="1" si="7"/>
        <v>#N/A</v>
      </c>
      <c r="R51" s="181" t="e">
        <f t="shared" ca="1" si="7"/>
        <v>#N/A</v>
      </c>
      <c r="S51" s="181" t="e">
        <f t="shared" ca="1" si="7"/>
        <v>#N/A</v>
      </c>
      <c r="T51" s="181" t="e">
        <f t="shared" ca="1" si="7"/>
        <v>#N/A</v>
      </c>
      <c r="U51" s="181" t="e">
        <f t="shared" ca="1" si="7"/>
        <v>#N/A</v>
      </c>
      <c r="V51" s="181" t="e">
        <f t="shared" ca="1" si="7"/>
        <v>#N/A</v>
      </c>
      <c r="W51" s="181" t="e">
        <f t="shared" ca="1" si="7"/>
        <v>#N/A</v>
      </c>
      <c r="X51" s="181" t="e">
        <f t="shared" ca="1" si="7"/>
        <v>#N/A</v>
      </c>
      <c r="Y51" s="181" t="e">
        <f t="shared" ca="1" si="7"/>
        <v>#N/A</v>
      </c>
      <c r="Z51" s="181" t="e">
        <f t="shared" ca="1" si="7"/>
        <v>#N/A</v>
      </c>
      <c r="AA51" s="181" t="e">
        <f t="shared" ca="1" si="7"/>
        <v>#N/A</v>
      </c>
      <c r="AB51" s="181" t="e">
        <f t="shared" ca="1" si="7"/>
        <v>#N/A</v>
      </c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</row>
    <row r="52" spans="1:53" ht="12" x14ac:dyDescent="0.15">
      <c r="A52" s="180">
        <v>50</v>
      </c>
      <c r="B52" s="332" t="str">
        <f>'１．測定局情報'!C56</f>
        <v>毛呂山局</v>
      </c>
      <c r="C52" s="333">
        <f>'１．測定局情報'!J56</f>
        <v>11326010</v>
      </c>
      <c r="D52" s="331" t="s">
        <v>502</v>
      </c>
      <c r="E52" s="170">
        <f>MATCH(C52,埼玉!$2:$2,0)</f>
        <v>14</v>
      </c>
      <c r="F52" s="337" t="str">
        <f t="shared" ca="1" si="2"/>
        <v>毛呂山局</v>
      </c>
      <c r="H52" s="181" t="e">
        <f t="shared" ca="1" si="8"/>
        <v>#N/A</v>
      </c>
      <c r="I52" s="181" t="e">
        <f t="shared" ca="1" si="8"/>
        <v>#N/A</v>
      </c>
      <c r="J52" s="181" t="e">
        <f t="shared" ca="1" si="8"/>
        <v>#N/A</v>
      </c>
      <c r="K52" s="181" t="e">
        <f t="shared" ca="1" si="8"/>
        <v>#N/A</v>
      </c>
      <c r="L52" s="181" t="e">
        <f t="shared" ca="1" si="8"/>
        <v>#N/A</v>
      </c>
      <c r="M52" s="181" t="e">
        <f t="shared" ca="1" si="8"/>
        <v>#N/A</v>
      </c>
      <c r="N52" s="181" t="e">
        <f t="shared" ca="1" si="8"/>
        <v>#N/A</v>
      </c>
      <c r="O52" s="181" t="e">
        <f t="shared" ca="1" si="8"/>
        <v>#N/A</v>
      </c>
      <c r="P52" s="181" t="e">
        <f t="shared" ca="1" si="8"/>
        <v>#N/A</v>
      </c>
      <c r="Q52" s="181" t="e">
        <f t="shared" ca="1" si="7"/>
        <v>#N/A</v>
      </c>
      <c r="R52" s="181" t="e">
        <f t="shared" ca="1" si="7"/>
        <v>#N/A</v>
      </c>
      <c r="S52" s="181" t="e">
        <f t="shared" ca="1" si="7"/>
        <v>#N/A</v>
      </c>
      <c r="T52" s="181" t="e">
        <f t="shared" ca="1" si="7"/>
        <v>#N/A</v>
      </c>
      <c r="U52" s="181" t="e">
        <f t="shared" ca="1" si="7"/>
        <v>#N/A</v>
      </c>
      <c r="V52" s="181" t="e">
        <f t="shared" ca="1" si="7"/>
        <v>#N/A</v>
      </c>
      <c r="W52" s="181" t="e">
        <f t="shared" ca="1" si="7"/>
        <v>#N/A</v>
      </c>
      <c r="X52" s="181" t="e">
        <f t="shared" ca="1" si="7"/>
        <v>#N/A</v>
      </c>
      <c r="Y52" s="181" t="e">
        <f t="shared" ca="1" si="7"/>
        <v>#N/A</v>
      </c>
      <c r="Z52" s="181" t="e">
        <f t="shared" ca="1" si="7"/>
        <v>#N/A</v>
      </c>
      <c r="AA52" s="181" t="e">
        <f t="shared" ca="1" si="7"/>
        <v>#N/A</v>
      </c>
      <c r="AB52" s="181" t="e">
        <f t="shared" ca="1" si="7"/>
        <v>#N/A</v>
      </c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</row>
    <row r="53" spans="1:53" ht="12" x14ac:dyDescent="0.15">
      <c r="A53" s="180">
        <v>51</v>
      </c>
      <c r="B53" s="332" t="str">
        <f>'１．測定局情報'!C57</f>
        <v>小川局</v>
      </c>
      <c r="C53" s="333">
        <f>'１．測定局情報'!J57</f>
        <v>11343010</v>
      </c>
      <c r="D53" s="331" t="s">
        <v>502</v>
      </c>
      <c r="E53" s="170">
        <f>MATCH(C53,埼玉!$2:$2,0)</f>
        <v>15</v>
      </c>
      <c r="F53" s="337" t="str">
        <f t="shared" ca="1" si="2"/>
        <v>小川局</v>
      </c>
      <c r="H53" s="181" t="e">
        <f t="shared" ca="1" si="8"/>
        <v>#N/A</v>
      </c>
      <c r="I53" s="181" t="e">
        <f t="shared" ca="1" si="8"/>
        <v>#N/A</v>
      </c>
      <c r="J53" s="181" t="e">
        <f t="shared" ca="1" si="8"/>
        <v>#N/A</v>
      </c>
      <c r="K53" s="181" t="e">
        <f t="shared" ca="1" si="8"/>
        <v>#N/A</v>
      </c>
      <c r="L53" s="181" t="e">
        <f t="shared" ca="1" si="8"/>
        <v>#N/A</v>
      </c>
      <c r="M53" s="181" t="e">
        <f t="shared" ca="1" si="8"/>
        <v>#N/A</v>
      </c>
      <c r="N53" s="181" t="e">
        <f t="shared" ca="1" si="8"/>
        <v>#N/A</v>
      </c>
      <c r="O53" s="181" t="e">
        <f t="shared" ca="1" si="8"/>
        <v>#N/A</v>
      </c>
      <c r="P53" s="181" t="e">
        <f t="shared" ca="1" si="8"/>
        <v>#N/A</v>
      </c>
      <c r="Q53" s="181" t="e">
        <f t="shared" ca="1" si="7"/>
        <v>#N/A</v>
      </c>
      <c r="R53" s="181" t="e">
        <f t="shared" ca="1" si="7"/>
        <v>#N/A</v>
      </c>
      <c r="S53" s="181" t="e">
        <f t="shared" ca="1" si="7"/>
        <v>#N/A</v>
      </c>
      <c r="T53" s="181" t="e">
        <f t="shared" ca="1" si="7"/>
        <v>#N/A</v>
      </c>
      <c r="U53" s="181" t="e">
        <f t="shared" ca="1" si="7"/>
        <v>#N/A</v>
      </c>
      <c r="V53" s="181" t="e">
        <f t="shared" ca="1" si="7"/>
        <v>#N/A</v>
      </c>
      <c r="W53" s="181" t="e">
        <f t="shared" ca="1" si="7"/>
        <v>#N/A</v>
      </c>
      <c r="X53" s="181" t="e">
        <f t="shared" ca="1" si="7"/>
        <v>#N/A</v>
      </c>
      <c r="Y53" s="181" t="e">
        <f t="shared" ca="1" si="7"/>
        <v>#N/A</v>
      </c>
      <c r="Z53" s="181" t="e">
        <f t="shared" ca="1" si="7"/>
        <v>#N/A</v>
      </c>
      <c r="AA53" s="181" t="e">
        <f t="shared" ca="1" si="7"/>
        <v>#N/A</v>
      </c>
      <c r="AB53" s="181" t="e">
        <f t="shared" ca="1" si="7"/>
        <v>#N/A</v>
      </c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</row>
    <row r="54" spans="1:53" ht="12" x14ac:dyDescent="0.15">
      <c r="A54" s="180">
        <v>52</v>
      </c>
      <c r="B54" s="332" t="str">
        <f>'１．測定局情報'!C58</f>
        <v>本庄児玉局</v>
      </c>
      <c r="C54" s="333">
        <f>'１．測定局情報'!J58</f>
        <v>11382010</v>
      </c>
      <c r="D54" s="331" t="s">
        <v>502</v>
      </c>
      <c r="E54" s="170">
        <f>MATCH(C54,埼玉!$2:$2,0)</f>
        <v>16</v>
      </c>
      <c r="F54" s="337" t="str">
        <f t="shared" ca="1" si="2"/>
        <v>本庄児玉局</v>
      </c>
      <c r="H54" s="181" t="e">
        <f t="shared" ca="1" si="8"/>
        <v>#N/A</v>
      </c>
      <c r="I54" s="181" t="e">
        <f t="shared" ca="1" si="8"/>
        <v>#N/A</v>
      </c>
      <c r="J54" s="181" t="e">
        <f t="shared" ca="1" si="8"/>
        <v>#N/A</v>
      </c>
      <c r="K54" s="181" t="e">
        <f t="shared" ca="1" si="8"/>
        <v>#N/A</v>
      </c>
      <c r="L54" s="181" t="e">
        <f t="shared" ca="1" si="8"/>
        <v>#N/A</v>
      </c>
      <c r="M54" s="181" t="e">
        <f t="shared" ca="1" si="8"/>
        <v>#N/A</v>
      </c>
      <c r="N54" s="181" t="e">
        <f t="shared" ca="1" si="8"/>
        <v>#N/A</v>
      </c>
      <c r="O54" s="181" t="e">
        <f t="shared" ca="1" si="8"/>
        <v>#N/A</v>
      </c>
      <c r="P54" s="181" t="e">
        <f t="shared" ca="1" si="8"/>
        <v>#N/A</v>
      </c>
      <c r="Q54" s="181" t="e">
        <f t="shared" ca="1" si="7"/>
        <v>#N/A</v>
      </c>
      <c r="R54" s="181" t="e">
        <f t="shared" ca="1" si="7"/>
        <v>#N/A</v>
      </c>
      <c r="S54" s="181" t="e">
        <f t="shared" ca="1" si="7"/>
        <v>#N/A</v>
      </c>
      <c r="T54" s="181" t="e">
        <f t="shared" ca="1" si="7"/>
        <v>#N/A</v>
      </c>
      <c r="U54" s="181" t="e">
        <f t="shared" ca="1" si="7"/>
        <v>#N/A</v>
      </c>
      <c r="V54" s="181" t="e">
        <f t="shared" ca="1" si="7"/>
        <v>#N/A</v>
      </c>
      <c r="W54" s="181" t="e">
        <f t="shared" ca="1" si="7"/>
        <v>#N/A</v>
      </c>
      <c r="X54" s="181" t="e">
        <f t="shared" ca="1" si="7"/>
        <v>#N/A</v>
      </c>
      <c r="Y54" s="181" t="e">
        <f t="shared" ca="1" si="7"/>
        <v>#N/A</v>
      </c>
      <c r="Z54" s="181" t="e">
        <f t="shared" ca="1" si="7"/>
        <v>#N/A</v>
      </c>
      <c r="AA54" s="181" t="e">
        <f t="shared" ca="1" si="7"/>
        <v>#N/A</v>
      </c>
      <c r="AB54" s="181" t="e">
        <f t="shared" ca="1" si="7"/>
        <v>#N/A</v>
      </c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</row>
    <row r="55" spans="1:53" ht="12" x14ac:dyDescent="0.15">
      <c r="A55" s="180">
        <v>53</v>
      </c>
      <c r="B55" s="332" t="str">
        <f>'１．測定局情報'!C59</f>
        <v>皆野局</v>
      </c>
      <c r="C55" s="333">
        <f>'１．測定局情報'!J59</f>
        <v>11362010</v>
      </c>
      <c r="D55" s="331" t="s">
        <v>502</v>
      </c>
      <c r="E55" s="170">
        <f>MATCH(C55,埼玉!$2:$2,0)</f>
        <v>17</v>
      </c>
      <c r="F55" s="337" t="str">
        <f t="shared" ca="1" si="2"/>
        <v>皆野局</v>
      </c>
      <c r="H55" s="181" t="e">
        <f t="shared" ca="1" si="8"/>
        <v>#N/A</v>
      </c>
      <c r="I55" s="181" t="e">
        <f t="shared" ca="1" si="8"/>
        <v>#N/A</v>
      </c>
      <c r="J55" s="181" t="e">
        <f t="shared" ca="1" si="8"/>
        <v>#N/A</v>
      </c>
      <c r="K55" s="181" t="e">
        <f t="shared" ca="1" si="8"/>
        <v>#N/A</v>
      </c>
      <c r="L55" s="181" t="e">
        <f t="shared" ca="1" si="8"/>
        <v>#N/A</v>
      </c>
      <c r="M55" s="181" t="e">
        <f t="shared" ca="1" si="8"/>
        <v>#N/A</v>
      </c>
      <c r="N55" s="181" t="e">
        <f t="shared" ca="1" si="8"/>
        <v>#N/A</v>
      </c>
      <c r="O55" s="181" t="e">
        <f t="shared" ca="1" si="8"/>
        <v>#N/A</v>
      </c>
      <c r="P55" s="181" t="e">
        <f t="shared" ca="1" si="8"/>
        <v>#N/A</v>
      </c>
      <c r="Q55" s="181" t="e">
        <f t="shared" ca="1" si="7"/>
        <v>#N/A</v>
      </c>
      <c r="R55" s="181" t="e">
        <f t="shared" ca="1" si="7"/>
        <v>#N/A</v>
      </c>
      <c r="S55" s="181" t="e">
        <f t="shared" ca="1" si="7"/>
        <v>#N/A</v>
      </c>
      <c r="T55" s="181" t="e">
        <f t="shared" ca="1" si="7"/>
        <v>#N/A</v>
      </c>
      <c r="U55" s="181" t="e">
        <f t="shared" ca="1" si="7"/>
        <v>#N/A</v>
      </c>
      <c r="V55" s="181" t="e">
        <f t="shared" ca="1" si="7"/>
        <v>#N/A</v>
      </c>
      <c r="W55" s="181" t="e">
        <f t="shared" ca="1" si="7"/>
        <v>#N/A</v>
      </c>
      <c r="X55" s="181" t="e">
        <f t="shared" ca="1" si="7"/>
        <v>#N/A</v>
      </c>
      <c r="Y55" s="181" t="e">
        <f t="shared" ca="1" si="7"/>
        <v>#N/A</v>
      </c>
      <c r="Z55" s="181" t="e">
        <f t="shared" ca="1" si="7"/>
        <v>#N/A</v>
      </c>
      <c r="AA55" s="181" t="e">
        <f t="shared" ca="1" si="7"/>
        <v>#N/A</v>
      </c>
      <c r="AB55" s="181" t="e">
        <f t="shared" ca="1" si="7"/>
        <v>#N/A</v>
      </c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</row>
    <row r="56" spans="1:53" ht="12" x14ac:dyDescent="0.15">
      <c r="A56" s="180">
        <v>54</v>
      </c>
      <c r="B56" s="332" t="str">
        <f>'１．測定局情報'!C60</f>
        <v>八潮局</v>
      </c>
      <c r="C56" s="333">
        <f>'１．測定局情報'!J60</f>
        <v>11234010</v>
      </c>
      <c r="D56" s="331" t="s">
        <v>502</v>
      </c>
      <c r="E56" s="170">
        <f>MATCH(C56,埼玉!$2:$2,0)</f>
        <v>18</v>
      </c>
      <c r="F56" s="337" t="str">
        <f t="shared" ca="1" si="2"/>
        <v>八潮局</v>
      </c>
      <c r="H56" s="181" t="e">
        <f t="shared" ca="1" si="8"/>
        <v>#N/A</v>
      </c>
      <c r="I56" s="181" t="e">
        <f t="shared" ca="1" si="8"/>
        <v>#N/A</v>
      </c>
      <c r="J56" s="181" t="e">
        <f t="shared" ca="1" si="8"/>
        <v>#N/A</v>
      </c>
      <c r="K56" s="181" t="e">
        <f t="shared" ca="1" si="8"/>
        <v>#N/A</v>
      </c>
      <c r="L56" s="181" t="e">
        <f t="shared" ca="1" si="8"/>
        <v>#N/A</v>
      </c>
      <c r="M56" s="181" t="e">
        <f t="shared" ca="1" si="8"/>
        <v>#N/A</v>
      </c>
      <c r="N56" s="181" t="e">
        <f t="shared" ca="1" si="8"/>
        <v>#N/A</v>
      </c>
      <c r="O56" s="181" t="e">
        <f t="shared" ca="1" si="8"/>
        <v>#N/A</v>
      </c>
      <c r="P56" s="181" t="e">
        <f t="shared" ca="1" si="8"/>
        <v>#N/A</v>
      </c>
      <c r="Q56" s="181" t="e">
        <f t="shared" ca="1" si="7"/>
        <v>#N/A</v>
      </c>
      <c r="R56" s="181" t="e">
        <f t="shared" ca="1" si="7"/>
        <v>#N/A</v>
      </c>
      <c r="S56" s="181" t="e">
        <f t="shared" ca="1" si="7"/>
        <v>#N/A</v>
      </c>
      <c r="T56" s="181" t="e">
        <f t="shared" ca="1" si="7"/>
        <v>#N/A</v>
      </c>
      <c r="U56" s="181" t="e">
        <f t="shared" ca="1" si="7"/>
        <v>#N/A</v>
      </c>
      <c r="V56" s="181" t="e">
        <f t="shared" ca="1" si="7"/>
        <v>#N/A</v>
      </c>
      <c r="W56" s="181" t="e">
        <f t="shared" ca="1" si="7"/>
        <v>#N/A</v>
      </c>
      <c r="X56" s="181" t="e">
        <f t="shared" ca="1" si="7"/>
        <v>#N/A</v>
      </c>
      <c r="Y56" s="181" t="e">
        <f t="shared" ca="1" si="7"/>
        <v>#N/A</v>
      </c>
      <c r="Z56" s="181" t="e">
        <f t="shared" ca="1" si="7"/>
        <v>#N/A</v>
      </c>
      <c r="AA56" s="181" t="e">
        <f t="shared" ca="1" si="7"/>
        <v>#N/A</v>
      </c>
      <c r="AB56" s="181" t="e">
        <f t="shared" ca="1" si="7"/>
        <v>#N/A</v>
      </c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  <c r="BA56" s="181"/>
    </row>
    <row r="57" spans="1:53" ht="12" x14ac:dyDescent="0.15">
      <c r="A57" s="180">
        <v>55</v>
      </c>
      <c r="B57" s="332" t="str">
        <f>'１．測定局情報'!C61</f>
        <v>本庄局</v>
      </c>
      <c r="C57" s="333">
        <f>'１．測定局情報'!J61</f>
        <v>11211010</v>
      </c>
      <c r="D57" s="331" t="s">
        <v>502</v>
      </c>
      <c r="E57" s="170">
        <f>MATCH(C57,埼玉!$2:$2,0)</f>
        <v>19</v>
      </c>
      <c r="F57" s="337" t="str">
        <f t="shared" ref="F57:F59" ca="1" si="9">INDIRECT(ADDRESS(1,E57,,,$D57))</f>
        <v>本庄局</v>
      </c>
      <c r="H57" s="181" t="e">
        <f t="shared" ref="H57:P59" ca="1" si="10">INDIRECT(ADDRESS(H$1,$E57,,,$D57))</f>
        <v>#N/A</v>
      </c>
      <c r="I57" s="181" t="e">
        <f t="shared" ca="1" si="10"/>
        <v>#N/A</v>
      </c>
      <c r="J57" s="181" t="e">
        <f t="shared" ca="1" si="10"/>
        <v>#N/A</v>
      </c>
      <c r="K57" s="181" t="e">
        <f t="shared" ca="1" si="10"/>
        <v>#N/A</v>
      </c>
      <c r="L57" s="181" t="e">
        <f t="shared" ca="1" si="10"/>
        <v>#N/A</v>
      </c>
      <c r="M57" s="181" t="e">
        <f t="shared" ca="1" si="10"/>
        <v>#N/A</v>
      </c>
      <c r="N57" s="181" t="e">
        <f t="shared" ca="1" si="10"/>
        <v>#N/A</v>
      </c>
      <c r="O57" s="181" t="e">
        <f t="shared" ca="1" si="10"/>
        <v>#N/A</v>
      </c>
      <c r="P57" s="181" t="e">
        <f t="shared" ca="1" si="10"/>
        <v>#N/A</v>
      </c>
      <c r="Q57" s="181" t="e">
        <f t="shared" ca="1" si="7"/>
        <v>#N/A</v>
      </c>
      <c r="R57" s="181" t="e">
        <f t="shared" ca="1" si="7"/>
        <v>#N/A</v>
      </c>
      <c r="S57" s="181" t="e">
        <f t="shared" ca="1" si="7"/>
        <v>#N/A</v>
      </c>
      <c r="T57" s="181" t="e">
        <f t="shared" ca="1" si="7"/>
        <v>#N/A</v>
      </c>
      <c r="U57" s="181" t="e">
        <f t="shared" ca="1" si="7"/>
        <v>#N/A</v>
      </c>
      <c r="V57" s="181" t="e">
        <f t="shared" ca="1" si="7"/>
        <v>#N/A</v>
      </c>
      <c r="W57" s="181" t="e">
        <f t="shared" ca="1" si="7"/>
        <v>#N/A</v>
      </c>
      <c r="X57" s="181" t="e">
        <f t="shared" ca="1" si="7"/>
        <v>#N/A</v>
      </c>
      <c r="Y57" s="181" t="e">
        <f t="shared" ca="1" si="7"/>
        <v>#N/A</v>
      </c>
      <c r="Z57" s="181" t="e">
        <f t="shared" ca="1" si="7"/>
        <v>#N/A</v>
      </c>
      <c r="AA57" s="181" t="e">
        <f t="shared" ca="1" si="7"/>
        <v>#N/A</v>
      </c>
      <c r="AB57" s="181" t="e">
        <f t="shared" ca="1" si="7"/>
        <v>#N/A</v>
      </c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</row>
    <row r="58" spans="1:53" ht="12" x14ac:dyDescent="0.15">
      <c r="A58" s="180">
        <v>56</v>
      </c>
      <c r="B58" s="332" t="str">
        <f>'１．測定局情報'!C62</f>
        <v>さいたま市城南局</v>
      </c>
      <c r="C58" s="333">
        <f>'１．測定局情報'!J62</f>
        <v>11110010</v>
      </c>
      <c r="D58" s="331" t="s">
        <v>502</v>
      </c>
      <c r="E58" s="170">
        <f>MATCH(C58,埼玉!$2:$2,0)</f>
        <v>20</v>
      </c>
      <c r="F58" s="337" t="str">
        <f t="shared" ca="1" si="9"/>
        <v>さいたま市城南局</v>
      </c>
      <c r="H58" s="181" t="e">
        <f t="shared" ca="1" si="10"/>
        <v>#N/A</v>
      </c>
      <c r="I58" s="181" t="e">
        <f t="shared" ca="1" si="10"/>
        <v>#N/A</v>
      </c>
      <c r="J58" s="181" t="e">
        <f t="shared" ca="1" si="10"/>
        <v>#N/A</v>
      </c>
      <c r="K58" s="181" t="e">
        <f t="shared" ca="1" si="10"/>
        <v>#N/A</v>
      </c>
      <c r="L58" s="181" t="e">
        <f t="shared" ca="1" si="10"/>
        <v>#N/A</v>
      </c>
      <c r="M58" s="181" t="e">
        <f t="shared" ca="1" si="10"/>
        <v>#N/A</v>
      </c>
      <c r="N58" s="181" t="e">
        <f t="shared" ca="1" si="10"/>
        <v>#N/A</v>
      </c>
      <c r="O58" s="181" t="e">
        <f t="shared" ca="1" si="10"/>
        <v>#N/A</v>
      </c>
      <c r="P58" s="181" t="e">
        <f t="shared" ca="1" si="10"/>
        <v>#N/A</v>
      </c>
      <c r="Q58" s="181" t="e">
        <f t="shared" ca="1" si="7"/>
        <v>#N/A</v>
      </c>
      <c r="R58" s="181" t="e">
        <f t="shared" ca="1" si="7"/>
        <v>#N/A</v>
      </c>
      <c r="S58" s="181" t="e">
        <f t="shared" ca="1" si="7"/>
        <v>#N/A</v>
      </c>
      <c r="T58" s="181" t="e">
        <f t="shared" ca="1" si="7"/>
        <v>#N/A</v>
      </c>
      <c r="U58" s="181" t="e">
        <f t="shared" ca="1" si="7"/>
        <v>#N/A</v>
      </c>
      <c r="V58" s="181" t="e">
        <f t="shared" ca="1" si="7"/>
        <v>#N/A</v>
      </c>
      <c r="W58" s="181" t="e">
        <f t="shared" ca="1" si="7"/>
        <v>#N/A</v>
      </c>
      <c r="X58" s="181" t="e">
        <f t="shared" ref="Q58:AB59" ca="1" si="11">INDIRECT(ADDRESS(X$1,$E58,,,$D58))</f>
        <v>#N/A</v>
      </c>
      <c r="Y58" s="181" t="e">
        <f t="shared" ca="1" si="11"/>
        <v>#N/A</v>
      </c>
      <c r="Z58" s="181" t="e">
        <f t="shared" ca="1" si="11"/>
        <v>#N/A</v>
      </c>
      <c r="AA58" s="181" t="e">
        <f t="shared" ca="1" si="11"/>
        <v>#N/A</v>
      </c>
      <c r="AB58" s="181" t="e">
        <f t="shared" ca="1" si="11"/>
        <v>#N/A</v>
      </c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</row>
    <row r="59" spans="1:53" ht="12" x14ac:dyDescent="0.15">
      <c r="A59" s="180">
        <v>57</v>
      </c>
      <c r="B59" s="332" t="str">
        <f>'１．測定局情報'!C63</f>
        <v>川越市川越局</v>
      </c>
      <c r="C59" s="333">
        <f>'１．測定局情報'!J63</f>
        <v>11201040</v>
      </c>
      <c r="D59" s="331" t="s">
        <v>502</v>
      </c>
      <c r="E59" s="170">
        <f>MATCH(C59,埼玉!$2:$2,0)</f>
        <v>21</v>
      </c>
      <c r="F59" s="337" t="str">
        <f t="shared" ca="1" si="9"/>
        <v>川越市川越局</v>
      </c>
      <c r="H59" s="181" t="e">
        <f t="shared" ca="1" si="10"/>
        <v>#N/A</v>
      </c>
      <c r="I59" s="181" t="e">
        <f t="shared" ca="1" si="10"/>
        <v>#N/A</v>
      </c>
      <c r="J59" s="181" t="e">
        <f t="shared" ca="1" si="10"/>
        <v>#N/A</v>
      </c>
      <c r="K59" s="181" t="e">
        <f t="shared" ca="1" si="10"/>
        <v>#N/A</v>
      </c>
      <c r="L59" s="181" t="e">
        <f t="shared" ca="1" si="10"/>
        <v>#N/A</v>
      </c>
      <c r="M59" s="181" t="e">
        <f t="shared" ca="1" si="10"/>
        <v>#N/A</v>
      </c>
      <c r="N59" s="181" t="e">
        <f t="shared" ca="1" si="10"/>
        <v>#N/A</v>
      </c>
      <c r="O59" s="181" t="e">
        <f t="shared" ca="1" si="10"/>
        <v>#N/A</v>
      </c>
      <c r="P59" s="181" t="e">
        <f t="shared" ca="1" si="10"/>
        <v>#N/A</v>
      </c>
      <c r="Q59" s="181" t="e">
        <f t="shared" ca="1" si="11"/>
        <v>#N/A</v>
      </c>
      <c r="R59" s="181" t="e">
        <f t="shared" ca="1" si="11"/>
        <v>#N/A</v>
      </c>
      <c r="S59" s="181" t="e">
        <f t="shared" ca="1" si="11"/>
        <v>#N/A</v>
      </c>
      <c r="T59" s="181" t="e">
        <f t="shared" ca="1" si="11"/>
        <v>#N/A</v>
      </c>
      <c r="U59" s="181" t="e">
        <f t="shared" ca="1" si="11"/>
        <v>#N/A</v>
      </c>
      <c r="V59" s="181" t="e">
        <f t="shared" ca="1" si="11"/>
        <v>#N/A</v>
      </c>
      <c r="W59" s="181" t="e">
        <f t="shared" ca="1" si="11"/>
        <v>#N/A</v>
      </c>
      <c r="X59" s="181" t="e">
        <f t="shared" ca="1" si="11"/>
        <v>#N/A</v>
      </c>
      <c r="Y59" s="181" t="e">
        <f t="shared" ca="1" si="11"/>
        <v>#N/A</v>
      </c>
      <c r="Z59" s="181" t="e">
        <f t="shared" ca="1" si="11"/>
        <v>#N/A</v>
      </c>
      <c r="AA59" s="181" t="e">
        <f t="shared" ca="1" si="11"/>
        <v>#N/A</v>
      </c>
      <c r="AB59" s="181" t="e">
        <f t="shared" ca="1" si="11"/>
        <v>#N/A</v>
      </c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</row>
    <row r="60" spans="1:53" x14ac:dyDescent="0.15">
      <c r="A60" s="180">
        <v>58</v>
      </c>
      <c r="B60" s="325" t="str">
        <f>'１．測定局情報'!C64</f>
        <v>市川大野</v>
      </c>
      <c r="C60" s="50">
        <f>'１．測定局情報'!J64</f>
        <v>12203080</v>
      </c>
      <c r="D60" s="170" t="s">
        <v>503</v>
      </c>
      <c r="E60" s="170">
        <f>MATCH(C60,千葉!$2:$2,0)</f>
        <v>2</v>
      </c>
      <c r="F60" s="337" t="str">
        <f t="shared" ca="1" si="2"/>
        <v>市川大野</v>
      </c>
      <c r="H60" s="181" t="e">
        <f t="shared" ca="1" si="8"/>
        <v>#N/A</v>
      </c>
      <c r="I60" s="181" t="e">
        <f t="shared" ca="1" si="8"/>
        <v>#N/A</v>
      </c>
      <c r="J60" s="181" t="e">
        <f t="shared" ca="1" si="8"/>
        <v>#N/A</v>
      </c>
      <c r="K60" s="181" t="e">
        <f t="shared" ca="1" si="8"/>
        <v>#N/A</v>
      </c>
      <c r="L60" s="181" t="e">
        <f t="shared" ca="1" si="8"/>
        <v>#N/A</v>
      </c>
      <c r="M60" s="181" t="e">
        <f t="shared" ca="1" si="8"/>
        <v>#N/A</v>
      </c>
      <c r="N60" s="181" t="e">
        <f t="shared" ca="1" si="8"/>
        <v>#N/A</v>
      </c>
      <c r="O60" s="181" t="e">
        <f t="shared" ca="1" si="8"/>
        <v>#N/A</v>
      </c>
      <c r="P60" s="181" t="e">
        <f t="shared" ca="1" si="8"/>
        <v>#N/A</v>
      </c>
      <c r="Q60" s="181" t="e">
        <f t="shared" ca="1" si="7"/>
        <v>#N/A</v>
      </c>
      <c r="R60" s="181" t="e">
        <f t="shared" ca="1" si="7"/>
        <v>#N/A</v>
      </c>
      <c r="S60" s="181" t="e">
        <f t="shared" ca="1" si="7"/>
        <v>#N/A</v>
      </c>
      <c r="T60" s="181" t="e">
        <f t="shared" ca="1" si="7"/>
        <v>#N/A</v>
      </c>
      <c r="U60" s="181" t="e">
        <f t="shared" ca="1" si="7"/>
        <v>#N/A</v>
      </c>
      <c r="V60" s="181" t="e">
        <f t="shared" ca="1" si="7"/>
        <v>#N/A</v>
      </c>
      <c r="W60" s="181" t="e">
        <f t="shared" ca="1" si="7"/>
        <v>#N/A</v>
      </c>
      <c r="X60" s="181" t="e">
        <f t="shared" ca="1" si="7"/>
        <v>#N/A</v>
      </c>
      <c r="Y60" s="181" t="e">
        <f t="shared" ca="1" si="7"/>
        <v>#N/A</v>
      </c>
      <c r="Z60" s="181" t="e">
        <f t="shared" ca="1" si="7"/>
        <v>#N/A</v>
      </c>
      <c r="AA60" s="181" t="e">
        <f t="shared" ca="1" si="7"/>
        <v>#N/A</v>
      </c>
      <c r="AB60" s="181" t="e">
        <f t="shared" ca="1" si="7"/>
        <v>#N/A</v>
      </c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</row>
    <row r="61" spans="1:53" x14ac:dyDescent="0.15">
      <c r="A61" s="180">
        <v>59</v>
      </c>
      <c r="B61" s="325" t="str">
        <f>'１．測定局情報'!C65</f>
        <v>船橋高根台</v>
      </c>
      <c r="C61" s="50">
        <f>'１．測定局情報'!J65</f>
        <v>12204060</v>
      </c>
      <c r="D61" s="170" t="s">
        <v>503</v>
      </c>
      <c r="E61" s="170">
        <f>MATCH(C61,千葉!$2:$2,0)</f>
        <v>3</v>
      </c>
      <c r="F61" s="337" t="str">
        <f t="shared" ca="1" si="2"/>
        <v>船橋高根台</v>
      </c>
      <c r="H61" s="181" t="e">
        <f t="shared" ca="1" si="8"/>
        <v>#N/A</v>
      </c>
      <c r="I61" s="181" t="e">
        <f t="shared" ca="1" si="8"/>
        <v>#N/A</v>
      </c>
      <c r="J61" s="181" t="e">
        <f t="shared" ca="1" si="8"/>
        <v>#N/A</v>
      </c>
      <c r="K61" s="181" t="e">
        <f t="shared" ca="1" si="8"/>
        <v>#N/A</v>
      </c>
      <c r="L61" s="181" t="e">
        <f t="shared" ca="1" si="8"/>
        <v>#N/A</v>
      </c>
      <c r="M61" s="181" t="e">
        <f t="shared" ca="1" si="8"/>
        <v>#N/A</v>
      </c>
      <c r="N61" s="181" t="e">
        <f t="shared" ca="1" si="8"/>
        <v>#N/A</v>
      </c>
      <c r="O61" s="181" t="e">
        <f t="shared" ca="1" si="8"/>
        <v>#N/A</v>
      </c>
      <c r="P61" s="181" t="e">
        <f t="shared" ca="1" si="8"/>
        <v>#N/A</v>
      </c>
      <c r="Q61" s="181" t="e">
        <f t="shared" ca="1" si="7"/>
        <v>#N/A</v>
      </c>
      <c r="R61" s="181" t="e">
        <f t="shared" ca="1" si="7"/>
        <v>#N/A</v>
      </c>
      <c r="S61" s="181" t="e">
        <f t="shared" ca="1" si="7"/>
        <v>#N/A</v>
      </c>
      <c r="T61" s="181" t="e">
        <f t="shared" ca="1" si="7"/>
        <v>#N/A</v>
      </c>
      <c r="U61" s="181" t="e">
        <f t="shared" ca="1" si="7"/>
        <v>#N/A</v>
      </c>
      <c r="V61" s="181" t="e">
        <f t="shared" ca="1" si="7"/>
        <v>#N/A</v>
      </c>
      <c r="W61" s="181" t="e">
        <f t="shared" ca="1" si="7"/>
        <v>#N/A</v>
      </c>
      <c r="X61" s="181" t="e">
        <f t="shared" ca="1" si="7"/>
        <v>#N/A</v>
      </c>
      <c r="Y61" s="181" t="e">
        <f t="shared" ca="1" si="7"/>
        <v>#N/A</v>
      </c>
      <c r="Z61" s="181" t="e">
        <f t="shared" ca="1" si="7"/>
        <v>#N/A</v>
      </c>
      <c r="AA61" s="181" t="e">
        <f t="shared" ca="1" si="7"/>
        <v>#N/A</v>
      </c>
      <c r="AB61" s="181" t="e">
        <f t="shared" ca="1" si="7"/>
        <v>#N/A</v>
      </c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</row>
    <row r="62" spans="1:53" x14ac:dyDescent="0.15">
      <c r="A62" s="180">
        <v>60</v>
      </c>
      <c r="B62" s="325" t="str">
        <f>'１．測定局情報'!C66</f>
        <v>館山亀ケ原</v>
      </c>
      <c r="C62" s="50">
        <f>'１．測定局情報'!J66</f>
        <v>12205030</v>
      </c>
      <c r="D62" s="170" t="s">
        <v>503</v>
      </c>
      <c r="E62" s="170">
        <f>MATCH(C62,千葉!$2:$2,0)</f>
        <v>4</v>
      </c>
      <c r="F62" s="337" t="str">
        <f t="shared" ca="1" si="2"/>
        <v>館山亀ケ原</v>
      </c>
      <c r="H62" s="181" t="e">
        <f t="shared" ca="1" si="8"/>
        <v>#N/A</v>
      </c>
      <c r="I62" s="181" t="e">
        <f t="shared" ca="1" si="8"/>
        <v>#N/A</v>
      </c>
      <c r="J62" s="181" t="e">
        <f t="shared" ca="1" si="8"/>
        <v>#N/A</v>
      </c>
      <c r="K62" s="181" t="e">
        <f t="shared" ca="1" si="8"/>
        <v>#N/A</v>
      </c>
      <c r="L62" s="181" t="e">
        <f t="shared" ca="1" si="8"/>
        <v>#N/A</v>
      </c>
      <c r="M62" s="181" t="e">
        <f t="shared" ca="1" si="8"/>
        <v>#N/A</v>
      </c>
      <c r="N62" s="181" t="e">
        <f t="shared" ca="1" si="8"/>
        <v>#N/A</v>
      </c>
      <c r="O62" s="181" t="e">
        <f t="shared" ca="1" si="8"/>
        <v>#N/A</v>
      </c>
      <c r="P62" s="181" t="e">
        <f t="shared" ca="1" si="8"/>
        <v>#N/A</v>
      </c>
      <c r="Q62" s="181" t="e">
        <f t="shared" ca="1" si="7"/>
        <v>#N/A</v>
      </c>
      <c r="R62" s="181" t="e">
        <f t="shared" ca="1" si="7"/>
        <v>#N/A</v>
      </c>
      <c r="S62" s="181" t="e">
        <f t="shared" ca="1" si="7"/>
        <v>#N/A</v>
      </c>
      <c r="T62" s="181" t="e">
        <f t="shared" ca="1" si="7"/>
        <v>#N/A</v>
      </c>
      <c r="U62" s="181" t="e">
        <f t="shared" ca="1" si="7"/>
        <v>#N/A</v>
      </c>
      <c r="V62" s="181" t="e">
        <f t="shared" ca="1" si="7"/>
        <v>#N/A</v>
      </c>
      <c r="W62" s="181" t="e">
        <f t="shared" ca="1" si="7"/>
        <v>#N/A</v>
      </c>
      <c r="X62" s="181" t="e">
        <f t="shared" ca="1" si="7"/>
        <v>#N/A</v>
      </c>
      <c r="Y62" s="181" t="e">
        <f t="shared" ca="1" si="7"/>
        <v>#N/A</v>
      </c>
      <c r="Z62" s="181" t="e">
        <f t="shared" ca="1" si="7"/>
        <v>#N/A</v>
      </c>
      <c r="AA62" s="181" t="e">
        <f t="shared" ca="1" si="7"/>
        <v>#N/A</v>
      </c>
      <c r="AB62" s="181" t="e">
        <f t="shared" ca="1" si="7"/>
        <v>#N/A</v>
      </c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</row>
    <row r="63" spans="1:53" x14ac:dyDescent="0.15">
      <c r="A63" s="180">
        <v>61</v>
      </c>
      <c r="B63" s="325" t="str">
        <f>'１．測定局情報'!C67</f>
        <v>木更津中央</v>
      </c>
      <c r="C63" s="50">
        <f>'１．測定局情報'!J67</f>
        <v>12206010</v>
      </c>
      <c r="D63" s="170" t="s">
        <v>503</v>
      </c>
      <c r="E63" s="170">
        <f>MATCH(C63,千葉!$2:$2,0)</f>
        <v>5</v>
      </c>
      <c r="F63" s="337" t="str">
        <f t="shared" ca="1" si="2"/>
        <v>木更津中央</v>
      </c>
      <c r="H63" s="181" t="e">
        <f t="shared" ca="1" si="8"/>
        <v>#N/A</v>
      </c>
      <c r="I63" s="181" t="e">
        <f t="shared" ca="1" si="8"/>
        <v>#N/A</v>
      </c>
      <c r="J63" s="181" t="e">
        <f t="shared" ca="1" si="8"/>
        <v>#N/A</v>
      </c>
      <c r="K63" s="181" t="e">
        <f t="shared" ca="1" si="8"/>
        <v>#N/A</v>
      </c>
      <c r="L63" s="181" t="e">
        <f t="shared" ca="1" si="8"/>
        <v>#N/A</v>
      </c>
      <c r="M63" s="181" t="e">
        <f t="shared" ca="1" si="8"/>
        <v>#N/A</v>
      </c>
      <c r="N63" s="181" t="e">
        <f t="shared" ca="1" si="8"/>
        <v>#N/A</v>
      </c>
      <c r="O63" s="181" t="e">
        <f t="shared" ca="1" si="8"/>
        <v>#N/A</v>
      </c>
      <c r="P63" s="181" t="e">
        <f t="shared" ca="1" si="8"/>
        <v>#N/A</v>
      </c>
      <c r="Q63" s="181" t="e">
        <f t="shared" ca="1" si="7"/>
        <v>#N/A</v>
      </c>
      <c r="R63" s="181" t="e">
        <f t="shared" ca="1" si="7"/>
        <v>#N/A</v>
      </c>
      <c r="S63" s="181" t="e">
        <f t="shared" ca="1" si="7"/>
        <v>#N/A</v>
      </c>
      <c r="T63" s="181" t="e">
        <f t="shared" ca="1" si="7"/>
        <v>#N/A</v>
      </c>
      <c r="U63" s="181" t="e">
        <f t="shared" ca="1" si="7"/>
        <v>#N/A</v>
      </c>
      <c r="V63" s="181" t="e">
        <f t="shared" ca="1" si="7"/>
        <v>#N/A</v>
      </c>
      <c r="W63" s="181" t="e">
        <f t="shared" ca="1" si="7"/>
        <v>#N/A</v>
      </c>
      <c r="X63" s="181" t="e">
        <f t="shared" ca="1" si="7"/>
        <v>#N/A</v>
      </c>
      <c r="Y63" s="181" t="e">
        <f t="shared" ca="1" si="7"/>
        <v>#N/A</v>
      </c>
      <c r="Z63" s="181" t="e">
        <f t="shared" ca="1" si="7"/>
        <v>#N/A</v>
      </c>
      <c r="AA63" s="181" t="e">
        <f t="shared" ca="1" si="7"/>
        <v>#N/A</v>
      </c>
      <c r="AB63" s="181" t="e">
        <f t="shared" ca="1" si="7"/>
        <v>#N/A</v>
      </c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</row>
    <row r="64" spans="1:53" x14ac:dyDescent="0.15">
      <c r="A64" s="180">
        <v>62</v>
      </c>
      <c r="B64" s="325" t="str">
        <f>'１．測定局情報'!C68</f>
        <v>松戸根本</v>
      </c>
      <c r="C64" s="50">
        <f>'１．測定局情報'!J68</f>
        <v>12207010</v>
      </c>
      <c r="D64" s="170" t="s">
        <v>503</v>
      </c>
      <c r="E64" s="170">
        <f>MATCH(C64,千葉!$2:$2,0)</f>
        <v>6</v>
      </c>
      <c r="F64" s="337" t="str">
        <f t="shared" ca="1" si="2"/>
        <v>松戸根本</v>
      </c>
      <c r="H64" s="181" t="e">
        <f t="shared" ca="1" si="8"/>
        <v>#N/A</v>
      </c>
      <c r="I64" s="181" t="e">
        <f t="shared" ca="1" si="8"/>
        <v>#N/A</v>
      </c>
      <c r="J64" s="181" t="e">
        <f t="shared" ca="1" si="8"/>
        <v>#N/A</v>
      </c>
      <c r="K64" s="181" t="e">
        <f t="shared" ca="1" si="8"/>
        <v>#N/A</v>
      </c>
      <c r="L64" s="181" t="e">
        <f t="shared" ca="1" si="8"/>
        <v>#N/A</v>
      </c>
      <c r="M64" s="181" t="e">
        <f t="shared" ca="1" si="8"/>
        <v>#N/A</v>
      </c>
      <c r="N64" s="181" t="e">
        <f t="shared" ca="1" si="8"/>
        <v>#N/A</v>
      </c>
      <c r="O64" s="181" t="e">
        <f t="shared" ca="1" si="8"/>
        <v>#N/A</v>
      </c>
      <c r="P64" s="181" t="e">
        <f t="shared" ca="1" si="8"/>
        <v>#N/A</v>
      </c>
      <c r="Q64" s="181" t="e">
        <f t="shared" ca="1" si="7"/>
        <v>#N/A</v>
      </c>
      <c r="R64" s="181" t="e">
        <f t="shared" ca="1" si="7"/>
        <v>#N/A</v>
      </c>
      <c r="S64" s="181" t="e">
        <f t="shared" ca="1" si="7"/>
        <v>#N/A</v>
      </c>
      <c r="T64" s="181" t="e">
        <f t="shared" ca="1" si="7"/>
        <v>#N/A</v>
      </c>
      <c r="U64" s="181" t="e">
        <f t="shared" ca="1" si="7"/>
        <v>#N/A</v>
      </c>
      <c r="V64" s="181" t="e">
        <f t="shared" ca="1" si="7"/>
        <v>#N/A</v>
      </c>
      <c r="W64" s="181" t="e">
        <f t="shared" ca="1" si="7"/>
        <v>#N/A</v>
      </c>
      <c r="X64" s="181" t="e">
        <f t="shared" ca="1" si="7"/>
        <v>#N/A</v>
      </c>
      <c r="Y64" s="181" t="e">
        <f t="shared" ca="1" si="7"/>
        <v>#N/A</v>
      </c>
      <c r="Z64" s="181" t="e">
        <f t="shared" ca="1" si="7"/>
        <v>#N/A</v>
      </c>
      <c r="AA64" s="181" t="e">
        <f t="shared" ca="1" si="7"/>
        <v>#N/A</v>
      </c>
      <c r="AB64" s="181" t="e">
        <f t="shared" ca="1" si="7"/>
        <v>#N/A</v>
      </c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</row>
    <row r="65" spans="1:53" x14ac:dyDescent="0.15">
      <c r="A65" s="180">
        <v>63</v>
      </c>
      <c r="B65" s="325" t="str">
        <f>'１．測定局情報'!C69</f>
        <v>茂原高師</v>
      </c>
      <c r="C65" s="50">
        <f>'１．測定局情報'!J69</f>
        <v>12210010</v>
      </c>
      <c r="D65" s="170" t="s">
        <v>503</v>
      </c>
      <c r="E65" s="170">
        <f>MATCH(C65,千葉!$2:$2,0)</f>
        <v>7</v>
      </c>
      <c r="F65" s="337" t="str">
        <f t="shared" ca="1" si="2"/>
        <v>茂原高師</v>
      </c>
      <c r="H65" s="181" t="e">
        <f t="shared" ca="1" si="8"/>
        <v>#N/A</v>
      </c>
      <c r="I65" s="181" t="e">
        <f t="shared" ca="1" si="8"/>
        <v>#N/A</v>
      </c>
      <c r="J65" s="181" t="e">
        <f t="shared" ca="1" si="8"/>
        <v>#N/A</v>
      </c>
      <c r="K65" s="181" t="e">
        <f t="shared" ca="1" si="8"/>
        <v>#N/A</v>
      </c>
      <c r="L65" s="181" t="e">
        <f t="shared" ca="1" si="8"/>
        <v>#N/A</v>
      </c>
      <c r="M65" s="181" t="e">
        <f t="shared" ca="1" si="8"/>
        <v>#N/A</v>
      </c>
      <c r="N65" s="181" t="e">
        <f t="shared" ca="1" si="8"/>
        <v>#N/A</v>
      </c>
      <c r="O65" s="181" t="e">
        <f t="shared" ca="1" si="8"/>
        <v>#N/A</v>
      </c>
      <c r="P65" s="181" t="e">
        <f t="shared" ca="1" si="8"/>
        <v>#N/A</v>
      </c>
      <c r="Q65" s="181" t="e">
        <f t="shared" ca="1" si="7"/>
        <v>#N/A</v>
      </c>
      <c r="R65" s="181" t="e">
        <f t="shared" ca="1" si="7"/>
        <v>#N/A</v>
      </c>
      <c r="S65" s="181" t="e">
        <f t="shared" ca="1" si="7"/>
        <v>#N/A</v>
      </c>
      <c r="T65" s="181" t="e">
        <f t="shared" ca="1" si="7"/>
        <v>#N/A</v>
      </c>
      <c r="U65" s="181" t="e">
        <f t="shared" ca="1" si="7"/>
        <v>#N/A</v>
      </c>
      <c r="V65" s="181" t="e">
        <f t="shared" ref="V65:AB80" ca="1" si="12">INDIRECT(ADDRESS(V$1,$E65,,,$D65))</f>
        <v>#N/A</v>
      </c>
      <c r="W65" s="181" t="e">
        <f t="shared" ca="1" si="12"/>
        <v>#N/A</v>
      </c>
      <c r="X65" s="181" t="e">
        <f t="shared" ca="1" si="12"/>
        <v>#N/A</v>
      </c>
      <c r="Y65" s="181" t="e">
        <f t="shared" ca="1" si="12"/>
        <v>#N/A</v>
      </c>
      <c r="Z65" s="181" t="e">
        <f t="shared" ca="1" si="12"/>
        <v>#N/A</v>
      </c>
      <c r="AA65" s="181" t="e">
        <f t="shared" ca="1" si="12"/>
        <v>#N/A</v>
      </c>
      <c r="AB65" s="181" t="e">
        <f t="shared" ca="1" si="12"/>
        <v>#N/A</v>
      </c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</row>
    <row r="66" spans="1:53" x14ac:dyDescent="0.15">
      <c r="A66" s="180">
        <v>64</v>
      </c>
      <c r="B66" s="325" t="str">
        <f>'１．測定局情報'!C70</f>
        <v>佐倉江原新田</v>
      </c>
      <c r="C66" s="50">
        <f>'１．測定局情報'!J70</f>
        <v>12212040</v>
      </c>
      <c r="D66" s="170" t="s">
        <v>503</v>
      </c>
      <c r="E66" s="170">
        <f>MATCH(C66,千葉!$2:$2,0)</f>
        <v>8</v>
      </c>
      <c r="F66" s="337" t="str">
        <f t="shared" ca="1" si="2"/>
        <v>佐倉江原新田</v>
      </c>
      <c r="H66" s="181" t="e">
        <f t="shared" ca="1" si="8"/>
        <v>#N/A</v>
      </c>
      <c r="I66" s="181" t="e">
        <f t="shared" ca="1" si="8"/>
        <v>#N/A</v>
      </c>
      <c r="J66" s="181" t="e">
        <f t="shared" ca="1" si="8"/>
        <v>#N/A</v>
      </c>
      <c r="K66" s="181" t="e">
        <f t="shared" ca="1" si="8"/>
        <v>#N/A</v>
      </c>
      <c r="L66" s="181" t="e">
        <f t="shared" ca="1" si="8"/>
        <v>#N/A</v>
      </c>
      <c r="M66" s="181" t="e">
        <f t="shared" ca="1" si="8"/>
        <v>#N/A</v>
      </c>
      <c r="N66" s="181" t="e">
        <f t="shared" ca="1" si="8"/>
        <v>#N/A</v>
      </c>
      <c r="O66" s="181" t="e">
        <f t="shared" ca="1" si="8"/>
        <v>#N/A</v>
      </c>
      <c r="P66" s="181" t="e">
        <f t="shared" ca="1" si="8"/>
        <v>#N/A</v>
      </c>
      <c r="Q66" s="181" t="e">
        <f t="shared" ca="1" si="8"/>
        <v>#N/A</v>
      </c>
      <c r="R66" s="181" t="e">
        <f t="shared" ca="1" si="8"/>
        <v>#N/A</v>
      </c>
      <c r="S66" s="181" t="e">
        <f t="shared" ca="1" si="8"/>
        <v>#N/A</v>
      </c>
      <c r="T66" s="181" t="e">
        <f t="shared" ca="1" si="8"/>
        <v>#N/A</v>
      </c>
      <c r="U66" s="181" t="e">
        <f t="shared" ca="1" si="8"/>
        <v>#N/A</v>
      </c>
      <c r="V66" s="181" t="e">
        <f t="shared" ca="1" si="8"/>
        <v>#N/A</v>
      </c>
      <c r="W66" s="181" t="e">
        <f t="shared" ca="1" si="8"/>
        <v>#N/A</v>
      </c>
      <c r="X66" s="181" t="e">
        <f t="shared" ca="1" si="12"/>
        <v>#N/A</v>
      </c>
      <c r="Y66" s="181" t="e">
        <f t="shared" ca="1" si="12"/>
        <v>#N/A</v>
      </c>
      <c r="Z66" s="181" t="e">
        <f t="shared" ca="1" si="12"/>
        <v>#N/A</v>
      </c>
      <c r="AA66" s="181" t="e">
        <f t="shared" ca="1" si="12"/>
        <v>#N/A</v>
      </c>
      <c r="AB66" s="181" t="e">
        <f t="shared" ca="1" si="12"/>
        <v>#N/A</v>
      </c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</row>
    <row r="67" spans="1:53" x14ac:dyDescent="0.15">
      <c r="A67" s="180">
        <v>65</v>
      </c>
      <c r="B67" s="325" t="str">
        <f>'１．測定局情報'!C71</f>
        <v>東金堀上</v>
      </c>
      <c r="C67" s="50">
        <f>'１．測定局情報'!J71</f>
        <v>12213010</v>
      </c>
      <c r="D67" s="170" t="s">
        <v>503</v>
      </c>
      <c r="E67" s="170">
        <f>MATCH(C67,千葉!$2:$2,0)</f>
        <v>9</v>
      </c>
      <c r="F67" s="337" t="str">
        <f t="shared" ca="1" si="2"/>
        <v>東金堀上</v>
      </c>
      <c r="H67" s="181" t="e">
        <f t="shared" ca="1" si="8"/>
        <v>#N/A</v>
      </c>
      <c r="I67" s="181" t="e">
        <f t="shared" ca="1" si="8"/>
        <v>#N/A</v>
      </c>
      <c r="J67" s="181" t="e">
        <f t="shared" ca="1" si="8"/>
        <v>#N/A</v>
      </c>
      <c r="K67" s="181" t="e">
        <f t="shared" ca="1" si="8"/>
        <v>#N/A</v>
      </c>
      <c r="L67" s="181" t="e">
        <f t="shared" ca="1" si="8"/>
        <v>#N/A</v>
      </c>
      <c r="M67" s="181" t="e">
        <f t="shared" ca="1" si="8"/>
        <v>#N/A</v>
      </c>
      <c r="N67" s="181" t="e">
        <f t="shared" ca="1" si="8"/>
        <v>#N/A</v>
      </c>
      <c r="O67" s="181" t="e">
        <f t="shared" ca="1" si="8"/>
        <v>#N/A</v>
      </c>
      <c r="P67" s="181" t="e">
        <f t="shared" ca="1" si="8"/>
        <v>#N/A</v>
      </c>
      <c r="Q67" s="181" t="e">
        <f t="shared" ca="1" si="8"/>
        <v>#N/A</v>
      </c>
      <c r="R67" s="181" t="e">
        <f t="shared" ca="1" si="8"/>
        <v>#N/A</v>
      </c>
      <c r="S67" s="181" t="e">
        <f t="shared" ca="1" si="8"/>
        <v>#N/A</v>
      </c>
      <c r="T67" s="181" t="e">
        <f t="shared" ca="1" si="8"/>
        <v>#N/A</v>
      </c>
      <c r="U67" s="181" t="e">
        <f t="shared" ca="1" si="8"/>
        <v>#N/A</v>
      </c>
      <c r="V67" s="181" t="e">
        <f t="shared" ca="1" si="8"/>
        <v>#N/A</v>
      </c>
      <c r="W67" s="181" t="e">
        <f t="shared" ca="1" si="8"/>
        <v>#N/A</v>
      </c>
      <c r="X67" s="181" t="e">
        <f t="shared" ca="1" si="12"/>
        <v>#N/A</v>
      </c>
      <c r="Y67" s="181" t="e">
        <f t="shared" ca="1" si="12"/>
        <v>#N/A</v>
      </c>
      <c r="Z67" s="181" t="e">
        <f t="shared" ca="1" si="12"/>
        <v>#N/A</v>
      </c>
      <c r="AA67" s="181" t="e">
        <f t="shared" ca="1" si="12"/>
        <v>#N/A</v>
      </c>
      <c r="AB67" s="181" t="e">
        <f t="shared" ca="1" si="12"/>
        <v>#N/A</v>
      </c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</row>
    <row r="68" spans="1:53" x14ac:dyDescent="0.15">
      <c r="A68" s="180">
        <v>66</v>
      </c>
      <c r="B68" s="325" t="str">
        <f>'１．測定局情報'!C72</f>
        <v>匝瑳椿</v>
      </c>
      <c r="C68" s="50">
        <f>'１．測定局情報'!J72</f>
        <v>12214010</v>
      </c>
      <c r="D68" s="170" t="s">
        <v>503</v>
      </c>
      <c r="E68" s="170">
        <f>MATCH(C68,千葉!$2:$2,0)</f>
        <v>10</v>
      </c>
      <c r="F68" s="337" t="str">
        <f t="shared" ca="1" si="2"/>
        <v>匝瑳椿</v>
      </c>
      <c r="H68" s="181" t="e">
        <f t="shared" ca="1" si="8"/>
        <v>#N/A</v>
      </c>
      <c r="I68" s="181" t="e">
        <f t="shared" ca="1" si="8"/>
        <v>#N/A</v>
      </c>
      <c r="J68" s="181" t="e">
        <f t="shared" ca="1" si="8"/>
        <v>#N/A</v>
      </c>
      <c r="K68" s="181" t="e">
        <f t="shared" ca="1" si="8"/>
        <v>#N/A</v>
      </c>
      <c r="L68" s="181" t="e">
        <f t="shared" ca="1" si="8"/>
        <v>#N/A</v>
      </c>
      <c r="M68" s="181" t="e">
        <f t="shared" ca="1" si="8"/>
        <v>#N/A</v>
      </c>
      <c r="N68" s="181" t="e">
        <f t="shared" ca="1" si="8"/>
        <v>#N/A</v>
      </c>
      <c r="O68" s="181" t="e">
        <f t="shared" ca="1" si="8"/>
        <v>#N/A</v>
      </c>
      <c r="P68" s="181" t="e">
        <f t="shared" ca="1" si="8"/>
        <v>#N/A</v>
      </c>
      <c r="Q68" s="181" t="e">
        <f t="shared" ca="1" si="8"/>
        <v>#N/A</v>
      </c>
      <c r="R68" s="181" t="e">
        <f t="shared" ca="1" si="8"/>
        <v>#N/A</v>
      </c>
      <c r="S68" s="181" t="e">
        <f t="shared" ca="1" si="8"/>
        <v>#N/A</v>
      </c>
      <c r="T68" s="181" t="e">
        <f t="shared" ca="1" si="8"/>
        <v>#N/A</v>
      </c>
      <c r="U68" s="181" t="e">
        <f t="shared" ca="1" si="8"/>
        <v>#N/A</v>
      </c>
      <c r="V68" s="181" t="e">
        <f t="shared" ca="1" si="8"/>
        <v>#N/A</v>
      </c>
      <c r="W68" s="181" t="e">
        <f t="shared" ca="1" si="8"/>
        <v>#N/A</v>
      </c>
      <c r="X68" s="181" t="e">
        <f t="shared" ca="1" si="12"/>
        <v>#N/A</v>
      </c>
      <c r="Y68" s="181" t="e">
        <f t="shared" ca="1" si="12"/>
        <v>#N/A</v>
      </c>
      <c r="Z68" s="181" t="e">
        <f t="shared" ca="1" si="12"/>
        <v>#N/A</v>
      </c>
      <c r="AA68" s="181" t="e">
        <f t="shared" ca="1" si="12"/>
        <v>#N/A</v>
      </c>
      <c r="AB68" s="181" t="e">
        <f t="shared" ca="1" si="12"/>
        <v>#N/A</v>
      </c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</row>
    <row r="69" spans="1:53" x14ac:dyDescent="0.15">
      <c r="A69" s="180">
        <v>67</v>
      </c>
      <c r="B69" s="325" t="str">
        <f>'１．測定局情報'!C73</f>
        <v>柏大室</v>
      </c>
      <c r="C69" s="50">
        <f>'１．測定局情報'!J73</f>
        <v>12217030</v>
      </c>
      <c r="D69" s="170" t="s">
        <v>503</v>
      </c>
      <c r="E69" s="170">
        <f>MATCH(C69,千葉!$2:$2,0)</f>
        <v>11</v>
      </c>
      <c r="F69" s="337" t="str">
        <f t="shared" ref="F69:F132" ca="1" si="13">INDIRECT(ADDRESS(1,E69,,,$D69))</f>
        <v>柏大室</v>
      </c>
      <c r="H69" s="181" t="e">
        <f t="shared" ca="1" si="8"/>
        <v>#N/A</v>
      </c>
      <c r="I69" s="181" t="e">
        <f t="shared" ca="1" si="8"/>
        <v>#N/A</v>
      </c>
      <c r="J69" s="181" t="e">
        <f t="shared" ca="1" si="8"/>
        <v>#N/A</v>
      </c>
      <c r="K69" s="181" t="e">
        <f t="shared" ca="1" si="8"/>
        <v>#N/A</v>
      </c>
      <c r="L69" s="181" t="e">
        <f t="shared" ca="1" si="8"/>
        <v>#N/A</v>
      </c>
      <c r="M69" s="181" t="e">
        <f t="shared" ca="1" si="8"/>
        <v>#N/A</v>
      </c>
      <c r="N69" s="181" t="e">
        <f t="shared" ca="1" si="8"/>
        <v>#N/A</v>
      </c>
      <c r="O69" s="181" t="e">
        <f t="shared" ca="1" si="8"/>
        <v>#N/A</v>
      </c>
      <c r="P69" s="181" t="e">
        <f t="shared" ca="1" si="8"/>
        <v>#N/A</v>
      </c>
      <c r="Q69" s="181" t="e">
        <f t="shared" ca="1" si="8"/>
        <v>#N/A</v>
      </c>
      <c r="R69" s="181" t="e">
        <f t="shared" ca="1" si="8"/>
        <v>#N/A</v>
      </c>
      <c r="S69" s="181" t="e">
        <f t="shared" ca="1" si="8"/>
        <v>#N/A</v>
      </c>
      <c r="T69" s="181" t="e">
        <f t="shared" ca="1" si="8"/>
        <v>#N/A</v>
      </c>
      <c r="U69" s="181" t="e">
        <f t="shared" ca="1" si="8"/>
        <v>#N/A</v>
      </c>
      <c r="V69" s="181" t="e">
        <f t="shared" ca="1" si="8"/>
        <v>#N/A</v>
      </c>
      <c r="W69" s="181" t="e">
        <f t="shared" ca="1" si="8"/>
        <v>#N/A</v>
      </c>
      <c r="X69" s="181" t="e">
        <f t="shared" ca="1" si="12"/>
        <v>#N/A</v>
      </c>
      <c r="Y69" s="181" t="e">
        <f t="shared" ca="1" si="12"/>
        <v>#N/A</v>
      </c>
      <c r="Z69" s="181" t="e">
        <f t="shared" ca="1" si="12"/>
        <v>#N/A</v>
      </c>
      <c r="AA69" s="181" t="e">
        <f t="shared" ca="1" si="12"/>
        <v>#N/A</v>
      </c>
      <c r="AB69" s="181" t="e">
        <f t="shared" ca="1" si="12"/>
        <v>#N/A</v>
      </c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</row>
    <row r="70" spans="1:53" x14ac:dyDescent="0.15">
      <c r="A70" s="180">
        <v>68</v>
      </c>
      <c r="B70" s="326" t="str">
        <f>'１．測定局情報'!C74</f>
        <v>勝浦小羽戸</v>
      </c>
      <c r="C70" s="50">
        <f>'１．測定局情報'!J74</f>
        <v>12218010</v>
      </c>
      <c r="D70" s="170" t="s">
        <v>503</v>
      </c>
      <c r="E70" s="170">
        <f>MATCH(C70,千葉!$2:$2,0)</f>
        <v>12</v>
      </c>
      <c r="F70" s="337" t="str">
        <f t="shared" ca="1" si="13"/>
        <v>勝浦小羽戸</v>
      </c>
      <c r="H70" s="181" t="e">
        <f t="shared" ca="1" si="8"/>
        <v>#N/A</v>
      </c>
      <c r="I70" s="181" t="e">
        <f t="shared" ca="1" si="8"/>
        <v>#N/A</v>
      </c>
      <c r="J70" s="181" t="e">
        <f t="shared" ca="1" si="8"/>
        <v>#N/A</v>
      </c>
      <c r="K70" s="181" t="e">
        <f t="shared" ca="1" si="8"/>
        <v>#N/A</v>
      </c>
      <c r="L70" s="181" t="e">
        <f t="shared" ca="1" si="8"/>
        <v>#N/A</v>
      </c>
      <c r="M70" s="181" t="e">
        <f t="shared" ca="1" si="8"/>
        <v>#N/A</v>
      </c>
      <c r="N70" s="181" t="e">
        <f t="shared" ca="1" si="8"/>
        <v>#N/A</v>
      </c>
      <c r="O70" s="181" t="e">
        <f t="shared" ca="1" si="8"/>
        <v>#N/A</v>
      </c>
      <c r="P70" s="181" t="e">
        <f t="shared" ca="1" si="8"/>
        <v>#N/A</v>
      </c>
      <c r="Q70" s="181" t="e">
        <f t="shared" ca="1" si="8"/>
        <v>#N/A</v>
      </c>
      <c r="R70" s="181" t="e">
        <f t="shared" ca="1" si="8"/>
        <v>#N/A</v>
      </c>
      <c r="S70" s="181" t="e">
        <f t="shared" ca="1" si="8"/>
        <v>#N/A</v>
      </c>
      <c r="T70" s="181" t="e">
        <f t="shared" ca="1" si="8"/>
        <v>#N/A</v>
      </c>
      <c r="U70" s="181" t="e">
        <f t="shared" ca="1" si="8"/>
        <v>#N/A</v>
      </c>
      <c r="V70" s="181" t="e">
        <f t="shared" ca="1" si="8"/>
        <v>#N/A</v>
      </c>
      <c r="W70" s="181" t="e">
        <f t="shared" ca="1" si="8"/>
        <v>#N/A</v>
      </c>
      <c r="X70" s="181" t="e">
        <f t="shared" ca="1" si="12"/>
        <v>#N/A</v>
      </c>
      <c r="Y70" s="181" t="e">
        <f t="shared" ca="1" si="12"/>
        <v>#N/A</v>
      </c>
      <c r="Z70" s="181" t="e">
        <f t="shared" ca="1" si="12"/>
        <v>#N/A</v>
      </c>
      <c r="AA70" s="181" t="e">
        <f t="shared" ca="1" si="12"/>
        <v>#N/A</v>
      </c>
      <c r="AB70" s="181" t="e">
        <f t="shared" ca="1" si="12"/>
        <v>#N/A</v>
      </c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</row>
    <row r="71" spans="1:53" x14ac:dyDescent="0.15">
      <c r="A71" s="180">
        <v>69</v>
      </c>
      <c r="B71" s="326" t="str">
        <f>'１．測定局情報'!C75</f>
        <v>市原姉崎</v>
      </c>
      <c r="C71" s="50">
        <f>'１．測定局情報'!J75</f>
        <v>12219060</v>
      </c>
      <c r="D71" s="170" t="s">
        <v>503</v>
      </c>
      <c r="E71" s="170">
        <f>MATCH(C71,千葉!$2:$2,0)</f>
        <v>13</v>
      </c>
      <c r="F71" s="337" t="str">
        <f t="shared" ca="1" si="13"/>
        <v>市原姉崎</v>
      </c>
      <c r="H71" s="181" t="e">
        <f t="shared" ca="1" si="8"/>
        <v>#N/A</v>
      </c>
      <c r="I71" s="181" t="e">
        <f t="shared" ca="1" si="8"/>
        <v>#N/A</v>
      </c>
      <c r="J71" s="181" t="e">
        <f t="shared" ca="1" si="8"/>
        <v>#N/A</v>
      </c>
      <c r="K71" s="181" t="e">
        <f t="shared" ca="1" si="8"/>
        <v>#N/A</v>
      </c>
      <c r="L71" s="181" t="e">
        <f t="shared" ref="L71:AA93" ca="1" si="14">INDIRECT(ADDRESS(L$1,$E71,,,$D71))</f>
        <v>#N/A</v>
      </c>
      <c r="M71" s="181" t="e">
        <f t="shared" ca="1" si="14"/>
        <v>#N/A</v>
      </c>
      <c r="N71" s="181" t="e">
        <f t="shared" ca="1" si="14"/>
        <v>#N/A</v>
      </c>
      <c r="O71" s="181" t="e">
        <f t="shared" ca="1" si="14"/>
        <v>#N/A</v>
      </c>
      <c r="P71" s="181" t="e">
        <f t="shared" ca="1" si="14"/>
        <v>#N/A</v>
      </c>
      <c r="Q71" s="181" t="e">
        <f t="shared" ca="1" si="14"/>
        <v>#N/A</v>
      </c>
      <c r="R71" s="181" t="e">
        <f t="shared" ca="1" si="14"/>
        <v>#N/A</v>
      </c>
      <c r="S71" s="181" t="e">
        <f t="shared" ca="1" si="14"/>
        <v>#N/A</v>
      </c>
      <c r="T71" s="181" t="e">
        <f t="shared" ca="1" si="14"/>
        <v>#N/A</v>
      </c>
      <c r="U71" s="181" t="e">
        <f t="shared" ca="1" si="14"/>
        <v>#N/A</v>
      </c>
      <c r="V71" s="181" t="e">
        <f t="shared" ca="1" si="14"/>
        <v>#N/A</v>
      </c>
      <c r="W71" s="181" t="e">
        <f t="shared" ca="1" si="14"/>
        <v>#N/A</v>
      </c>
      <c r="X71" s="181" t="e">
        <f t="shared" ca="1" si="14"/>
        <v>#N/A</v>
      </c>
      <c r="Y71" s="181" t="e">
        <f t="shared" ca="1" si="14"/>
        <v>#N/A</v>
      </c>
      <c r="Z71" s="181" t="e">
        <f t="shared" ca="1" si="14"/>
        <v>#N/A</v>
      </c>
      <c r="AA71" s="181" t="e">
        <f t="shared" ca="1" si="14"/>
        <v>#N/A</v>
      </c>
      <c r="AB71" s="181" t="e">
        <f t="shared" ca="1" si="12"/>
        <v>#N/A</v>
      </c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</row>
    <row r="72" spans="1:53" ht="12" x14ac:dyDescent="0.15">
      <c r="A72" s="180">
        <v>70</v>
      </c>
      <c r="B72" s="16" t="str">
        <f>'１．測定局情報'!C76</f>
        <v>市原岩崎西</v>
      </c>
      <c r="C72" s="315">
        <f>'１．測定局情報'!J76</f>
        <v>12219190</v>
      </c>
      <c r="D72" s="170" t="s">
        <v>503</v>
      </c>
      <c r="E72" s="170">
        <f>MATCH(C72,千葉!$2:$2,0)</f>
        <v>14</v>
      </c>
      <c r="F72" s="337" t="str">
        <f t="shared" ca="1" si="13"/>
        <v>市原岩崎西</v>
      </c>
      <c r="H72" s="181" t="e">
        <f t="shared" ref="H72:W97" ca="1" si="15">INDIRECT(ADDRESS(H$1,$E72,,,$D72))</f>
        <v>#N/A</v>
      </c>
      <c r="I72" s="181" t="e">
        <f t="shared" ca="1" si="15"/>
        <v>#N/A</v>
      </c>
      <c r="J72" s="181" t="e">
        <f t="shared" ca="1" si="15"/>
        <v>#N/A</v>
      </c>
      <c r="K72" s="181" t="e">
        <f t="shared" ca="1" si="15"/>
        <v>#N/A</v>
      </c>
      <c r="L72" s="181" t="e">
        <f t="shared" ca="1" si="15"/>
        <v>#N/A</v>
      </c>
      <c r="M72" s="181" t="e">
        <f t="shared" ca="1" si="15"/>
        <v>#N/A</v>
      </c>
      <c r="N72" s="181" t="e">
        <f t="shared" ca="1" si="15"/>
        <v>#N/A</v>
      </c>
      <c r="O72" s="181" t="e">
        <f t="shared" ca="1" si="15"/>
        <v>#N/A</v>
      </c>
      <c r="P72" s="181" t="e">
        <f t="shared" ca="1" si="15"/>
        <v>#N/A</v>
      </c>
      <c r="Q72" s="181" t="e">
        <f t="shared" ca="1" si="14"/>
        <v>#N/A</v>
      </c>
      <c r="R72" s="181" t="e">
        <f t="shared" ca="1" si="14"/>
        <v>#N/A</v>
      </c>
      <c r="S72" s="181" t="e">
        <f t="shared" ca="1" si="14"/>
        <v>#N/A</v>
      </c>
      <c r="T72" s="181" t="e">
        <f t="shared" ca="1" si="14"/>
        <v>#N/A</v>
      </c>
      <c r="U72" s="181" t="e">
        <f t="shared" ca="1" si="14"/>
        <v>#N/A</v>
      </c>
      <c r="V72" s="181" t="e">
        <f t="shared" ca="1" si="14"/>
        <v>#N/A</v>
      </c>
      <c r="W72" s="181" t="e">
        <f t="shared" ca="1" si="14"/>
        <v>#N/A</v>
      </c>
      <c r="X72" s="181" t="e">
        <f t="shared" ca="1" si="14"/>
        <v>#N/A</v>
      </c>
      <c r="Y72" s="181" t="e">
        <f t="shared" ca="1" si="14"/>
        <v>#N/A</v>
      </c>
      <c r="Z72" s="181" t="e">
        <f t="shared" ca="1" si="14"/>
        <v>#N/A</v>
      </c>
      <c r="AA72" s="181" t="e">
        <f t="shared" ca="1" si="14"/>
        <v>#N/A</v>
      </c>
      <c r="AB72" s="181" t="e">
        <f t="shared" ca="1" si="12"/>
        <v>#N/A</v>
      </c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</row>
    <row r="73" spans="1:53" ht="12" x14ac:dyDescent="0.15">
      <c r="A73" s="180">
        <v>71</v>
      </c>
      <c r="B73" s="16" t="str">
        <f>'１．測定局情報'!C77</f>
        <v>八千代高津</v>
      </c>
      <c r="C73" s="315">
        <f>'１．測定局情報'!J77</f>
        <v>12221020</v>
      </c>
      <c r="D73" s="170" t="s">
        <v>503</v>
      </c>
      <c r="E73" s="170">
        <f>MATCH(C73,千葉!$2:$2,0)</f>
        <v>15</v>
      </c>
      <c r="F73" s="337" t="str">
        <f t="shared" ca="1" si="13"/>
        <v>八千代高津</v>
      </c>
      <c r="H73" s="181" t="e">
        <f t="shared" ca="1" si="15"/>
        <v>#N/A</v>
      </c>
      <c r="I73" s="181" t="e">
        <f t="shared" ca="1" si="15"/>
        <v>#N/A</v>
      </c>
      <c r="J73" s="181" t="e">
        <f t="shared" ca="1" si="15"/>
        <v>#N/A</v>
      </c>
      <c r="K73" s="181" t="e">
        <f t="shared" ca="1" si="15"/>
        <v>#N/A</v>
      </c>
      <c r="L73" s="181" t="e">
        <f t="shared" ca="1" si="15"/>
        <v>#N/A</v>
      </c>
      <c r="M73" s="181" t="e">
        <f t="shared" ca="1" si="15"/>
        <v>#N/A</v>
      </c>
      <c r="N73" s="181" t="e">
        <f t="shared" ca="1" si="15"/>
        <v>#N/A</v>
      </c>
      <c r="O73" s="181" t="e">
        <f t="shared" ca="1" si="15"/>
        <v>#N/A</v>
      </c>
      <c r="P73" s="181" t="e">
        <f t="shared" ca="1" si="15"/>
        <v>#N/A</v>
      </c>
      <c r="Q73" s="181" t="e">
        <f t="shared" ca="1" si="14"/>
        <v>#N/A</v>
      </c>
      <c r="R73" s="181" t="e">
        <f t="shared" ca="1" si="14"/>
        <v>#N/A</v>
      </c>
      <c r="S73" s="181" t="e">
        <f t="shared" ca="1" si="14"/>
        <v>#N/A</v>
      </c>
      <c r="T73" s="181" t="e">
        <f t="shared" ca="1" si="14"/>
        <v>#N/A</v>
      </c>
      <c r="U73" s="181" t="e">
        <f t="shared" ca="1" si="14"/>
        <v>#N/A</v>
      </c>
      <c r="V73" s="181" t="e">
        <f t="shared" ca="1" si="14"/>
        <v>#N/A</v>
      </c>
      <c r="W73" s="181" t="e">
        <f t="shared" ca="1" si="14"/>
        <v>#N/A</v>
      </c>
      <c r="X73" s="181" t="e">
        <f t="shared" ca="1" si="14"/>
        <v>#N/A</v>
      </c>
      <c r="Y73" s="181" t="e">
        <f t="shared" ca="1" si="14"/>
        <v>#N/A</v>
      </c>
      <c r="Z73" s="181" t="e">
        <f t="shared" ca="1" si="14"/>
        <v>#N/A</v>
      </c>
      <c r="AA73" s="181" t="e">
        <f t="shared" ca="1" si="14"/>
        <v>#N/A</v>
      </c>
      <c r="AB73" s="181" t="e">
        <f t="shared" ca="1" si="12"/>
        <v>#N/A</v>
      </c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</row>
    <row r="74" spans="1:53" ht="12" x14ac:dyDescent="0.15">
      <c r="A74" s="180">
        <v>72</v>
      </c>
      <c r="B74" s="16" t="str">
        <f>'１．測定局情報'!C78</f>
        <v>我孫子湖北台</v>
      </c>
      <c r="C74" s="315">
        <f>'１．測定局情報'!J78</f>
        <v>12222010</v>
      </c>
      <c r="D74" s="170" t="s">
        <v>503</v>
      </c>
      <c r="E74" s="170">
        <f>MATCH(C74,千葉!$2:$2,0)</f>
        <v>16</v>
      </c>
      <c r="F74" s="337" t="str">
        <f t="shared" ca="1" si="13"/>
        <v>我孫子湖北台</v>
      </c>
      <c r="H74" s="181" t="e">
        <f t="shared" ca="1" si="15"/>
        <v>#N/A</v>
      </c>
      <c r="I74" s="181" t="e">
        <f t="shared" ca="1" si="15"/>
        <v>#N/A</v>
      </c>
      <c r="J74" s="181" t="e">
        <f t="shared" ca="1" si="15"/>
        <v>#N/A</v>
      </c>
      <c r="K74" s="181" t="e">
        <f t="shared" ca="1" si="15"/>
        <v>#N/A</v>
      </c>
      <c r="L74" s="181" t="e">
        <f t="shared" ca="1" si="15"/>
        <v>#N/A</v>
      </c>
      <c r="M74" s="181" t="e">
        <f t="shared" ca="1" si="15"/>
        <v>#N/A</v>
      </c>
      <c r="N74" s="181" t="e">
        <f t="shared" ca="1" si="15"/>
        <v>#N/A</v>
      </c>
      <c r="O74" s="181" t="e">
        <f t="shared" ca="1" si="15"/>
        <v>#N/A</v>
      </c>
      <c r="P74" s="181" t="e">
        <f t="shared" ca="1" si="15"/>
        <v>#N/A</v>
      </c>
      <c r="Q74" s="181" t="e">
        <f t="shared" ca="1" si="14"/>
        <v>#N/A</v>
      </c>
      <c r="R74" s="181" t="e">
        <f t="shared" ca="1" si="14"/>
        <v>#N/A</v>
      </c>
      <c r="S74" s="181" t="e">
        <f t="shared" ca="1" si="14"/>
        <v>#N/A</v>
      </c>
      <c r="T74" s="181" t="e">
        <f t="shared" ca="1" si="14"/>
        <v>#N/A</v>
      </c>
      <c r="U74" s="181" t="e">
        <f t="shared" ca="1" si="14"/>
        <v>#N/A</v>
      </c>
      <c r="V74" s="181" t="e">
        <f t="shared" ca="1" si="14"/>
        <v>#N/A</v>
      </c>
      <c r="W74" s="181" t="e">
        <f t="shared" ca="1" si="14"/>
        <v>#N/A</v>
      </c>
      <c r="X74" s="181" t="e">
        <f t="shared" ca="1" si="14"/>
        <v>#N/A</v>
      </c>
      <c r="Y74" s="181" t="e">
        <f t="shared" ca="1" si="14"/>
        <v>#N/A</v>
      </c>
      <c r="Z74" s="181" t="e">
        <f t="shared" ca="1" si="14"/>
        <v>#N/A</v>
      </c>
      <c r="AA74" s="181" t="e">
        <f t="shared" ca="1" si="14"/>
        <v>#N/A</v>
      </c>
      <c r="AB74" s="181" t="e">
        <f t="shared" ca="1" si="12"/>
        <v>#N/A</v>
      </c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</row>
    <row r="75" spans="1:53" ht="12" x14ac:dyDescent="0.15">
      <c r="A75" s="180">
        <v>73</v>
      </c>
      <c r="B75" s="16" t="str">
        <f>'１．測定局情報'!C79</f>
        <v>鎌ケ谷軽井沢</v>
      </c>
      <c r="C75" s="315">
        <f>'１．測定局情報'!J79</f>
        <v>12224040</v>
      </c>
      <c r="D75" s="170" t="s">
        <v>503</v>
      </c>
      <c r="E75" s="170">
        <f>MATCH(C75,千葉!$2:$2,0)</f>
        <v>17</v>
      </c>
      <c r="F75" s="337" t="str">
        <f t="shared" ca="1" si="13"/>
        <v>鎌ケ谷軽井沢</v>
      </c>
      <c r="H75" s="181" t="e">
        <f t="shared" ca="1" si="15"/>
        <v>#N/A</v>
      </c>
      <c r="I75" s="181" t="e">
        <f t="shared" ca="1" si="15"/>
        <v>#N/A</v>
      </c>
      <c r="J75" s="181" t="e">
        <f t="shared" ca="1" si="15"/>
        <v>#N/A</v>
      </c>
      <c r="K75" s="181" t="e">
        <f t="shared" ca="1" si="15"/>
        <v>#N/A</v>
      </c>
      <c r="L75" s="181" t="e">
        <f t="shared" ca="1" si="15"/>
        <v>#N/A</v>
      </c>
      <c r="M75" s="181" t="e">
        <f t="shared" ca="1" si="15"/>
        <v>#N/A</v>
      </c>
      <c r="N75" s="181" t="e">
        <f t="shared" ca="1" si="15"/>
        <v>#N/A</v>
      </c>
      <c r="O75" s="181" t="e">
        <f t="shared" ca="1" si="15"/>
        <v>#N/A</v>
      </c>
      <c r="P75" s="181" t="e">
        <f t="shared" ca="1" si="15"/>
        <v>#N/A</v>
      </c>
      <c r="Q75" s="181" t="e">
        <f t="shared" ca="1" si="14"/>
        <v>#N/A</v>
      </c>
      <c r="R75" s="181" t="e">
        <f t="shared" ca="1" si="14"/>
        <v>#N/A</v>
      </c>
      <c r="S75" s="181" t="e">
        <f t="shared" ca="1" si="14"/>
        <v>#N/A</v>
      </c>
      <c r="T75" s="181" t="e">
        <f t="shared" ca="1" si="14"/>
        <v>#N/A</v>
      </c>
      <c r="U75" s="181" t="e">
        <f t="shared" ca="1" si="14"/>
        <v>#N/A</v>
      </c>
      <c r="V75" s="181" t="e">
        <f t="shared" ca="1" si="14"/>
        <v>#N/A</v>
      </c>
      <c r="W75" s="181" t="e">
        <f t="shared" ca="1" si="14"/>
        <v>#N/A</v>
      </c>
      <c r="X75" s="181" t="e">
        <f t="shared" ca="1" si="14"/>
        <v>#N/A</v>
      </c>
      <c r="Y75" s="181" t="e">
        <f t="shared" ca="1" si="14"/>
        <v>#N/A</v>
      </c>
      <c r="Z75" s="181" t="e">
        <f t="shared" ca="1" si="14"/>
        <v>#N/A</v>
      </c>
      <c r="AA75" s="181" t="e">
        <f t="shared" ca="1" si="14"/>
        <v>#N/A</v>
      </c>
      <c r="AB75" s="181" t="e">
        <f t="shared" ca="1" si="12"/>
        <v>#N/A</v>
      </c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</row>
    <row r="76" spans="1:53" ht="12" x14ac:dyDescent="0.15">
      <c r="A76" s="180">
        <v>74</v>
      </c>
      <c r="B76" s="16" t="str">
        <f>'１．測定局情報'!C80</f>
        <v>富津下飯野</v>
      </c>
      <c r="C76" s="315">
        <f>'１．測定局情報'!J80</f>
        <v>12226010</v>
      </c>
      <c r="D76" s="170" t="s">
        <v>503</v>
      </c>
      <c r="E76" s="170">
        <f>MATCH(C76,千葉!$2:$2,0)</f>
        <v>18</v>
      </c>
      <c r="F76" s="337" t="str">
        <f t="shared" ca="1" si="13"/>
        <v>富津下飯野</v>
      </c>
      <c r="H76" s="181" t="e">
        <f t="shared" ca="1" si="15"/>
        <v>#N/A</v>
      </c>
      <c r="I76" s="181" t="e">
        <f t="shared" ca="1" si="15"/>
        <v>#N/A</v>
      </c>
      <c r="J76" s="181" t="e">
        <f t="shared" ca="1" si="15"/>
        <v>#N/A</v>
      </c>
      <c r="K76" s="181" t="e">
        <f t="shared" ca="1" si="15"/>
        <v>#N/A</v>
      </c>
      <c r="L76" s="181" t="e">
        <f t="shared" ca="1" si="15"/>
        <v>#N/A</v>
      </c>
      <c r="M76" s="181" t="e">
        <f t="shared" ca="1" si="15"/>
        <v>#N/A</v>
      </c>
      <c r="N76" s="181" t="e">
        <f t="shared" ca="1" si="15"/>
        <v>#N/A</v>
      </c>
      <c r="O76" s="181" t="e">
        <f t="shared" ca="1" si="15"/>
        <v>#N/A</v>
      </c>
      <c r="P76" s="181" t="e">
        <f t="shared" ca="1" si="15"/>
        <v>#N/A</v>
      </c>
      <c r="Q76" s="181" t="e">
        <f t="shared" ca="1" si="14"/>
        <v>#N/A</v>
      </c>
      <c r="R76" s="181" t="e">
        <f t="shared" ca="1" si="14"/>
        <v>#N/A</v>
      </c>
      <c r="S76" s="181" t="e">
        <f t="shared" ca="1" si="14"/>
        <v>#N/A</v>
      </c>
      <c r="T76" s="181" t="e">
        <f t="shared" ca="1" si="14"/>
        <v>#N/A</v>
      </c>
      <c r="U76" s="181" t="e">
        <f t="shared" ca="1" si="14"/>
        <v>#N/A</v>
      </c>
      <c r="V76" s="181" t="e">
        <f t="shared" ca="1" si="14"/>
        <v>#N/A</v>
      </c>
      <c r="W76" s="181" t="e">
        <f t="shared" ca="1" si="14"/>
        <v>#N/A</v>
      </c>
      <c r="X76" s="181" t="e">
        <f t="shared" ca="1" si="14"/>
        <v>#N/A</v>
      </c>
      <c r="Y76" s="181" t="e">
        <f t="shared" ca="1" si="14"/>
        <v>#N/A</v>
      </c>
      <c r="Z76" s="181" t="e">
        <f t="shared" ca="1" si="14"/>
        <v>#N/A</v>
      </c>
      <c r="AA76" s="181" t="e">
        <f t="shared" ca="1" si="14"/>
        <v>#N/A</v>
      </c>
      <c r="AB76" s="181" t="e">
        <f t="shared" ca="1" si="12"/>
        <v>#N/A</v>
      </c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</row>
    <row r="77" spans="1:53" ht="12" x14ac:dyDescent="0.15">
      <c r="A77" s="180">
        <v>75</v>
      </c>
      <c r="B77" s="16" t="str">
        <f>'１．測定局情報'!C81</f>
        <v>香取羽根川</v>
      </c>
      <c r="C77" s="315">
        <f>'１．測定局情報'!J81</f>
        <v>12344020</v>
      </c>
      <c r="D77" s="170" t="s">
        <v>503</v>
      </c>
      <c r="E77" s="170">
        <f>MATCH(C77,千葉!$2:$2,0)</f>
        <v>19</v>
      </c>
      <c r="F77" s="337" t="str">
        <f t="shared" ca="1" si="13"/>
        <v>香取羽根川</v>
      </c>
      <c r="H77" s="181" t="e">
        <f t="shared" ca="1" si="15"/>
        <v>#N/A</v>
      </c>
      <c r="I77" s="181" t="e">
        <f t="shared" ca="1" si="15"/>
        <v>#N/A</v>
      </c>
      <c r="J77" s="181" t="e">
        <f t="shared" ca="1" si="15"/>
        <v>#N/A</v>
      </c>
      <c r="K77" s="181" t="e">
        <f t="shared" ca="1" si="15"/>
        <v>#N/A</v>
      </c>
      <c r="L77" s="181" t="e">
        <f t="shared" ca="1" si="15"/>
        <v>#N/A</v>
      </c>
      <c r="M77" s="181" t="e">
        <f t="shared" ca="1" si="15"/>
        <v>#N/A</v>
      </c>
      <c r="N77" s="181" t="e">
        <f t="shared" ca="1" si="15"/>
        <v>#N/A</v>
      </c>
      <c r="O77" s="181" t="e">
        <f t="shared" ca="1" si="15"/>
        <v>#N/A</v>
      </c>
      <c r="P77" s="181" t="e">
        <f t="shared" ca="1" si="15"/>
        <v>#N/A</v>
      </c>
      <c r="Q77" s="181" t="e">
        <f t="shared" ca="1" si="14"/>
        <v>#N/A</v>
      </c>
      <c r="R77" s="181" t="e">
        <f t="shared" ca="1" si="14"/>
        <v>#N/A</v>
      </c>
      <c r="S77" s="181" t="e">
        <f t="shared" ca="1" si="14"/>
        <v>#N/A</v>
      </c>
      <c r="T77" s="181" t="e">
        <f t="shared" ca="1" si="14"/>
        <v>#N/A</v>
      </c>
      <c r="U77" s="181" t="e">
        <f t="shared" ca="1" si="14"/>
        <v>#N/A</v>
      </c>
      <c r="V77" s="181" t="e">
        <f t="shared" ca="1" si="14"/>
        <v>#N/A</v>
      </c>
      <c r="W77" s="181" t="e">
        <f t="shared" ca="1" si="14"/>
        <v>#N/A</v>
      </c>
      <c r="X77" s="181" t="e">
        <f t="shared" ca="1" si="14"/>
        <v>#N/A</v>
      </c>
      <c r="Y77" s="181" t="e">
        <f t="shared" ca="1" si="14"/>
        <v>#N/A</v>
      </c>
      <c r="Z77" s="181" t="e">
        <f t="shared" ca="1" si="14"/>
        <v>#N/A</v>
      </c>
      <c r="AA77" s="181" t="e">
        <f t="shared" ca="1" si="14"/>
        <v>#N/A</v>
      </c>
      <c r="AB77" s="181" t="e">
        <f t="shared" ca="1" si="12"/>
        <v>#N/A</v>
      </c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</row>
    <row r="78" spans="1:53" ht="12" x14ac:dyDescent="0.15">
      <c r="A78" s="180">
        <v>76</v>
      </c>
      <c r="B78" s="16" t="str">
        <f>'１．測定局情報'!C82</f>
        <v>横芝光横芝</v>
      </c>
      <c r="C78" s="315">
        <f>'１．測定局情報'!J82</f>
        <v>12408010</v>
      </c>
      <c r="D78" s="170" t="s">
        <v>503</v>
      </c>
      <c r="E78" s="170">
        <f>MATCH(C78,千葉!$2:$2,0)</f>
        <v>20</v>
      </c>
      <c r="F78" s="337" t="str">
        <f t="shared" ca="1" si="13"/>
        <v>横芝光横芝</v>
      </c>
      <c r="H78" s="181" t="e">
        <f t="shared" ca="1" si="15"/>
        <v>#N/A</v>
      </c>
      <c r="I78" s="181" t="e">
        <f t="shared" ca="1" si="15"/>
        <v>#N/A</v>
      </c>
      <c r="J78" s="181" t="e">
        <f t="shared" ca="1" si="15"/>
        <v>#N/A</v>
      </c>
      <c r="K78" s="181" t="e">
        <f t="shared" ca="1" si="15"/>
        <v>#N/A</v>
      </c>
      <c r="L78" s="181" t="e">
        <f t="shared" ca="1" si="15"/>
        <v>#N/A</v>
      </c>
      <c r="M78" s="181" t="e">
        <f t="shared" ca="1" si="15"/>
        <v>#N/A</v>
      </c>
      <c r="N78" s="181" t="e">
        <f t="shared" ca="1" si="15"/>
        <v>#N/A</v>
      </c>
      <c r="O78" s="181" t="e">
        <f t="shared" ca="1" si="15"/>
        <v>#N/A</v>
      </c>
      <c r="P78" s="181" t="e">
        <f t="shared" ca="1" si="15"/>
        <v>#N/A</v>
      </c>
      <c r="Q78" s="181" t="e">
        <f t="shared" ca="1" si="14"/>
        <v>#N/A</v>
      </c>
      <c r="R78" s="181" t="e">
        <f t="shared" ca="1" si="14"/>
        <v>#N/A</v>
      </c>
      <c r="S78" s="181" t="e">
        <f t="shared" ca="1" si="14"/>
        <v>#N/A</v>
      </c>
      <c r="T78" s="181" t="e">
        <f t="shared" ca="1" si="14"/>
        <v>#N/A</v>
      </c>
      <c r="U78" s="181" t="e">
        <f t="shared" ca="1" si="14"/>
        <v>#N/A</v>
      </c>
      <c r="V78" s="181" t="e">
        <f t="shared" ca="1" si="14"/>
        <v>#N/A</v>
      </c>
      <c r="W78" s="181" t="e">
        <f t="shared" ca="1" si="14"/>
        <v>#N/A</v>
      </c>
      <c r="X78" s="181" t="e">
        <f t="shared" ca="1" si="14"/>
        <v>#N/A</v>
      </c>
      <c r="Y78" s="181" t="e">
        <f t="shared" ca="1" si="14"/>
        <v>#N/A</v>
      </c>
      <c r="Z78" s="181" t="e">
        <f t="shared" ca="1" si="14"/>
        <v>#N/A</v>
      </c>
      <c r="AA78" s="181" t="e">
        <f t="shared" ca="1" si="14"/>
        <v>#N/A</v>
      </c>
      <c r="AB78" s="181" t="e">
        <f t="shared" ca="1" si="12"/>
        <v>#N/A</v>
      </c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</row>
    <row r="79" spans="1:53" ht="12" x14ac:dyDescent="0.15">
      <c r="A79" s="180">
        <v>77</v>
      </c>
      <c r="B79" s="16" t="str">
        <f>'１．測定局情報'!C83</f>
        <v>袖ケ浦長浦</v>
      </c>
      <c r="C79" s="315">
        <f>'１．測定局情報'!J83</f>
        <v>12481160</v>
      </c>
      <c r="D79" s="170" t="s">
        <v>503</v>
      </c>
      <c r="E79" s="170">
        <f>MATCH(C79,千葉!$2:$2,0)</f>
        <v>21</v>
      </c>
      <c r="F79" s="337" t="str">
        <f t="shared" ca="1" si="13"/>
        <v>袖ケ浦長浦</v>
      </c>
      <c r="H79" s="181" t="e">
        <f t="shared" ca="1" si="15"/>
        <v>#N/A</v>
      </c>
      <c r="I79" s="181" t="e">
        <f t="shared" ca="1" si="15"/>
        <v>#N/A</v>
      </c>
      <c r="J79" s="181" t="e">
        <f t="shared" ca="1" si="15"/>
        <v>#N/A</v>
      </c>
      <c r="K79" s="181" t="e">
        <f t="shared" ca="1" si="15"/>
        <v>#N/A</v>
      </c>
      <c r="L79" s="181" t="e">
        <f t="shared" ca="1" si="15"/>
        <v>#N/A</v>
      </c>
      <c r="M79" s="181" t="e">
        <f t="shared" ca="1" si="15"/>
        <v>#N/A</v>
      </c>
      <c r="N79" s="181" t="e">
        <f t="shared" ca="1" si="15"/>
        <v>#N/A</v>
      </c>
      <c r="O79" s="181" t="e">
        <f t="shared" ca="1" si="15"/>
        <v>#N/A</v>
      </c>
      <c r="P79" s="181" t="e">
        <f t="shared" ca="1" si="15"/>
        <v>#N/A</v>
      </c>
      <c r="Q79" s="181" t="e">
        <f t="shared" ca="1" si="14"/>
        <v>#N/A</v>
      </c>
      <c r="R79" s="181" t="e">
        <f t="shared" ca="1" si="14"/>
        <v>#N/A</v>
      </c>
      <c r="S79" s="181" t="e">
        <f t="shared" ca="1" si="14"/>
        <v>#N/A</v>
      </c>
      <c r="T79" s="181" t="e">
        <f t="shared" ca="1" si="14"/>
        <v>#N/A</v>
      </c>
      <c r="U79" s="181" t="e">
        <f t="shared" ca="1" si="14"/>
        <v>#N/A</v>
      </c>
      <c r="V79" s="181" t="e">
        <f t="shared" ca="1" si="14"/>
        <v>#N/A</v>
      </c>
      <c r="W79" s="181" t="e">
        <f t="shared" ca="1" si="14"/>
        <v>#N/A</v>
      </c>
      <c r="X79" s="181" t="e">
        <f t="shared" ca="1" si="14"/>
        <v>#N/A</v>
      </c>
      <c r="Y79" s="181" t="e">
        <f t="shared" ca="1" si="14"/>
        <v>#N/A</v>
      </c>
      <c r="Z79" s="181" t="e">
        <f t="shared" ca="1" si="14"/>
        <v>#N/A</v>
      </c>
      <c r="AA79" s="181" t="e">
        <f t="shared" ca="1" si="14"/>
        <v>#N/A</v>
      </c>
      <c r="AB79" s="181" t="e">
        <f t="shared" ca="1" si="12"/>
        <v>#N/A</v>
      </c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</row>
    <row r="80" spans="1:53" ht="12" x14ac:dyDescent="0.15">
      <c r="A80" s="180">
        <v>78</v>
      </c>
      <c r="B80" s="329" t="str">
        <f>'１．測定局情報'!C85</f>
        <v>千代田区神田司町</v>
      </c>
      <c r="C80" s="330">
        <f>'１．測定局情報'!J85</f>
        <v>13101010</v>
      </c>
      <c r="D80" s="331" t="s">
        <v>504</v>
      </c>
      <c r="E80" s="170">
        <f>MATCH(C80,東京!$2:$2,0)</f>
        <v>2</v>
      </c>
      <c r="F80" s="337" t="str">
        <f t="shared" ca="1" si="13"/>
        <v>千代田区神田司町</v>
      </c>
      <c r="H80" s="181" t="e">
        <f t="shared" ca="1" si="15"/>
        <v>#N/A</v>
      </c>
      <c r="I80" s="181" t="e">
        <f t="shared" ca="1" si="15"/>
        <v>#N/A</v>
      </c>
      <c r="J80" s="181" t="e">
        <f t="shared" ca="1" si="15"/>
        <v>#N/A</v>
      </c>
      <c r="K80" s="181" t="e">
        <f t="shared" ca="1" si="15"/>
        <v>#N/A</v>
      </c>
      <c r="L80" s="181" t="e">
        <f t="shared" ca="1" si="15"/>
        <v>#N/A</v>
      </c>
      <c r="M80" s="181" t="e">
        <f t="shared" ca="1" si="15"/>
        <v>#N/A</v>
      </c>
      <c r="N80" s="181" t="e">
        <f t="shared" ca="1" si="15"/>
        <v>#N/A</v>
      </c>
      <c r="O80" s="181" t="e">
        <f t="shared" ca="1" si="15"/>
        <v>#N/A</v>
      </c>
      <c r="P80" s="181" t="e">
        <f t="shared" ca="1" si="15"/>
        <v>#N/A</v>
      </c>
      <c r="Q80" s="181" t="e">
        <f t="shared" ca="1" si="14"/>
        <v>#N/A</v>
      </c>
      <c r="R80" s="181" t="e">
        <f t="shared" ca="1" si="14"/>
        <v>#N/A</v>
      </c>
      <c r="S80" s="181" t="e">
        <f t="shared" ca="1" si="14"/>
        <v>#N/A</v>
      </c>
      <c r="T80" s="181" t="e">
        <f t="shared" ca="1" si="14"/>
        <v>#N/A</v>
      </c>
      <c r="U80" s="181" t="e">
        <f t="shared" ca="1" si="14"/>
        <v>#N/A</v>
      </c>
      <c r="V80" s="181" t="e">
        <f t="shared" ca="1" si="14"/>
        <v>#N/A</v>
      </c>
      <c r="W80" s="181" t="e">
        <f t="shared" ca="1" si="14"/>
        <v>#N/A</v>
      </c>
      <c r="X80" s="181" t="e">
        <f t="shared" ca="1" si="14"/>
        <v>#N/A</v>
      </c>
      <c r="Y80" s="181" t="e">
        <f t="shared" ca="1" si="14"/>
        <v>#N/A</v>
      </c>
      <c r="Z80" s="181" t="e">
        <f t="shared" ca="1" si="14"/>
        <v>#N/A</v>
      </c>
      <c r="AA80" s="181" t="e">
        <f t="shared" ca="1" si="14"/>
        <v>#N/A</v>
      </c>
      <c r="AB80" s="181" t="e">
        <f t="shared" ca="1" si="12"/>
        <v>#N/A</v>
      </c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</row>
    <row r="81" spans="1:53" ht="12" x14ac:dyDescent="0.15">
      <c r="A81" s="180">
        <v>79</v>
      </c>
      <c r="B81" s="329" t="str">
        <f>'１．測定局情報'!C86</f>
        <v>板橋区氷川町</v>
      </c>
      <c r="C81" s="330">
        <f>'１．測定局情報'!J86</f>
        <v>13119010</v>
      </c>
      <c r="D81" s="331" t="s">
        <v>504</v>
      </c>
      <c r="E81" s="170">
        <f>MATCH(C81,東京!$2:$2,0)</f>
        <v>3</v>
      </c>
      <c r="F81" s="337" t="str">
        <f t="shared" ca="1" si="13"/>
        <v>板橋区本町</v>
      </c>
      <c r="H81" s="181" t="e">
        <f t="shared" ca="1" si="15"/>
        <v>#N/A</v>
      </c>
      <c r="I81" s="181" t="e">
        <f t="shared" ca="1" si="15"/>
        <v>#N/A</v>
      </c>
      <c r="J81" s="181" t="e">
        <f t="shared" ca="1" si="15"/>
        <v>#N/A</v>
      </c>
      <c r="K81" s="181" t="e">
        <f t="shared" ca="1" si="15"/>
        <v>#N/A</v>
      </c>
      <c r="L81" s="181" t="e">
        <f t="shared" ca="1" si="15"/>
        <v>#N/A</v>
      </c>
      <c r="M81" s="181" t="e">
        <f t="shared" ca="1" si="15"/>
        <v>#N/A</v>
      </c>
      <c r="N81" s="181" t="e">
        <f t="shared" ca="1" si="15"/>
        <v>#N/A</v>
      </c>
      <c r="O81" s="181" t="e">
        <f t="shared" ca="1" si="15"/>
        <v>#N/A</v>
      </c>
      <c r="P81" s="181" t="e">
        <f t="shared" ca="1" si="15"/>
        <v>#N/A</v>
      </c>
      <c r="Q81" s="181" t="e">
        <f t="shared" ca="1" si="14"/>
        <v>#N/A</v>
      </c>
      <c r="R81" s="181" t="e">
        <f t="shared" ca="1" si="14"/>
        <v>#N/A</v>
      </c>
      <c r="S81" s="181" t="e">
        <f t="shared" ca="1" si="14"/>
        <v>#N/A</v>
      </c>
      <c r="T81" s="181" t="e">
        <f t="shared" ca="1" si="14"/>
        <v>#N/A</v>
      </c>
      <c r="U81" s="181" t="e">
        <f t="shared" ca="1" si="14"/>
        <v>#N/A</v>
      </c>
      <c r="V81" s="181" t="e">
        <f t="shared" ca="1" si="14"/>
        <v>#N/A</v>
      </c>
      <c r="W81" s="181" t="e">
        <f t="shared" ca="1" si="14"/>
        <v>#N/A</v>
      </c>
      <c r="X81" s="181" t="e">
        <f t="shared" ca="1" si="14"/>
        <v>#N/A</v>
      </c>
      <c r="Y81" s="181" t="e">
        <f t="shared" ca="1" si="14"/>
        <v>#N/A</v>
      </c>
      <c r="Z81" s="181" t="e">
        <f t="shared" ca="1" si="14"/>
        <v>#N/A</v>
      </c>
      <c r="AA81" s="181" t="e">
        <f t="shared" ca="1" si="14"/>
        <v>#N/A</v>
      </c>
      <c r="AB81" s="181" t="e">
        <f t="shared" ref="AB81:AB92" ca="1" si="16">INDIRECT(ADDRESS(AB$1,$E81,,,$D81))</f>
        <v>#N/A</v>
      </c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</row>
    <row r="82" spans="1:53" ht="12" x14ac:dyDescent="0.15">
      <c r="A82" s="180">
        <v>80</v>
      </c>
      <c r="B82" s="329" t="str">
        <f>'１．測定局情報'!C87</f>
        <v>足立区綾瀬</v>
      </c>
      <c r="C82" s="330">
        <f>'１．測定局情報'!J87</f>
        <v>13121020</v>
      </c>
      <c r="D82" s="331" t="s">
        <v>504</v>
      </c>
      <c r="E82" s="170">
        <f>MATCH(C82,東京!$2:$2,0)</f>
        <v>4</v>
      </c>
      <c r="F82" s="337" t="str">
        <f t="shared" ca="1" si="13"/>
        <v>足立区綾瀬</v>
      </c>
      <c r="H82" s="181" t="e">
        <f t="shared" ca="1" si="15"/>
        <v>#N/A</v>
      </c>
      <c r="I82" s="181" t="e">
        <f t="shared" ca="1" si="15"/>
        <v>#N/A</v>
      </c>
      <c r="J82" s="181" t="e">
        <f t="shared" ca="1" si="15"/>
        <v>#N/A</v>
      </c>
      <c r="K82" s="181" t="e">
        <f t="shared" ca="1" si="15"/>
        <v>#N/A</v>
      </c>
      <c r="L82" s="181" t="e">
        <f t="shared" ca="1" si="15"/>
        <v>#N/A</v>
      </c>
      <c r="M82" s="181" t="e">
        <f t="shared" ca="1" si="15"/>
        <v>#N/A</v>
      </c>
      <c r="N82" s="181" t="e">
        <f t="shared" ca="1" si="15"/>
        <v>#N/A</v>
      </c>
      <c r="O82" s="181" t="e">
        <f t="shared" ca="1" si="15"/>
        <v>#N/A</v>
      </c>
      <c r="P82" s="181" t="e">
        <f t="shared" ca="1" si="15"/>
        <v>#N/A</v>
      </c>
      <c r="Q82" s="181" t="e">
        <f t="shared" ca="1" si="14"/>
        <v>#N/A</v>
      </c>
      <c r="R82" s="181" t="e">
        <f t="shared" ca="1" si="14"/>
        <v>#N/A</v>
      </c>
      <c r="S82" s="181" t="e">
        <f t="shared" ca="1" si="14"/>
        <v>#N/A</v>
      </c>
      <c r="T82" s="181" t="e">
        <f t="shared" ca="1" si="14"/>
        <v>#N/A</v>
      </c>
      <c r="U82" s="181" t="e">
        <f t="shared" ca="1" si="14"/>
        <v>#N/A</v>
      </c>
      <c r="V82" s="181" t="e">
        <f t="shared" ca="1" si="14"/>
        <v>#N/A</v>
      </c>
      <c r="W82" s="181" t="e">
        <f t="shared" ca="1" si="14"/>
        <v>#N/A</v>
      </c>
      <c r="X82" s="181" t="e">
        <f t="shared" ca="1" si="14"/>
        <v>#N/A</v>
      </c>
      <c r="Y82" s="181" t="e">
        <f t="shared" ca="1" si="14"/>
        <v>#N/A</v>
      </c>
      <c r="Z82" s="181" t="e">
        <f t="shared" ca="1" si="14"/>
        <v>#N/A</v>
      </c>
      <c r="AA82" s="181" t="e">
        <f t="shared" ca="1" si="14"/>
        <v>#N/A</v>
      </c>
      <c r="AB82" s="181" t="e">
        <f t="shared" ca="1" si="16"/>
        <v>#N/A</v>
      </c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</row>
    <row r="83" spans="1:53" ht="12" x14ac:dyDescent="0.15">
      <c r="A83" s="180">
        <v>81</v>
      </c>
      <c r="B83" s="329" t="str">
        <f>'１．測定局情報'!C88</f>
        <v>江戸川区南葛西</v>
      </c>
      <c r="C83" s="330">
        <f>'１．測定局情報'!J88</f>
        <v>13123030</v>
      </c>
      <c r="D83" s="331" t="s">
        <v>504</v>
      </c>
      <c r="E83" s="170">
        <f>MATCH(C83,東京!$2:$2,0)</f>
        <v>5</v>
      </c>
      <c r="F83" s="337" t="str">
        <f t="shared" ca="1" si="13"/>
        <v>江戸川区南葛西</v>
      </c>
      <c r="H83" s="181" t="e">
        <f t="shared" ca="1" si="15"/>
        <v>#N/A</v>
      </c>
      <c r="I83" s="181" t="e">
        <f t="shared" ca="1" si="15"/>
        <v>#N/A</v>
      </c>
      <c r="J83" s="181" t="e">
        <f t="shared" ca="1" si="15"/>
        <v>#N/A</v>
      </c>
      <c r="K83" s="181" t="e">
        <f t="shared" ca="1" si="15"/>
        <v>#N/A</v>
      </c>
      <c r="L83" s="181" t="e">
        <f t="shared" ca="1" si="15"/>
        <v>#N/A</v>
      </c>
      <c r="M83" s="181" t="e">
        <f t="shared" ca="1" si="15"/>
        <v>#N/A</v>
      </c>
      <c r="N83" s="181" t="e">
        <f t="shared" ca="1" si="15"/>
        <v>#N/A</v>
      </c>
      <c r="O83" s="181" t="e">
        <f t="shared" ca="1" si="15"/>
        <v>#N/A</v>
      </c>
      <c r="P83" s="181" t="e">
        <f t="shared" ca="1" si="15"/>
        <v>#N/A</v>
      </c>
      <c r="Q83" s="181" t="e">
        <f t="shared" ca="1" si="14"/>
        <v>#N/A</v>
      </c>
      <c r="R83" s="181" t="e">
        <f t="shared" ca="1" si="14"/>
        <v>#N/A</v>
      </c>
      <c r="S83" s="181" t="e">
        <f t="shared" ca="1" si="14"/>
        <v>#N/A</v>
      </c>
      <c r="T83" s="181" t="e">
        <f t="shared" ca="1" si="14"/>
        <v>#N/A</v>
      </c>
      <c r="U83" s="181" t="e">
        <f t="shared" ca="1" si="14"/>
        <v>#N/A</v>
      </c>
      <c r="V83" s="181" t="e">
        <f t="shared" ca="1" si="14"/>
        <v>#N/A</v>
      </c>
      <c r="W83" s="181" t="e">
        <f t="shared" ca="1" si="14"/>
        <v>#N/A</v>
      </c>
      <c r="X83" s="181" t="e">
        <f t="shared" ca="1" si="14"/>
        <v>#N/A</v>
      </c>
      <c r="Y83" s="181" t="e">
        <f t="shared" ca="1" si="14"/>
        <v>#N/A</v>
      </c>
      <c r="Z83" s="181" t="e">
        <f t="shared" ca="1" si="14"/>
        <v>#N/A</v>
      </c>
      <c r="AA83" s="181" t="e">
        <f t="shared" ca="1" si="14"/>
        <v>#N/A</v>
      </c>
      <c r="AB83" s="181" t="e">
        <f t="shared" ca="1" si="16"/>
        <v>#N/A</v>
      </c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</row>
    <row r="84" spans="1:53" ht="12" x14ac:dyDescent="0.15">
      <c r="A84" s="180">
        <v>82</v>
      </c>
      <c r="B84" s="329" t="str">
        <f>'１．測定局情報'!C89</f>
        <v>立川市泉町</v>
      </c>
      <c r="C84" s="330">
        <f>'１．測定局情報'!J89</f>
        <v>13202010</v>
      </c>
      <c r="D84" s="331" t="s">
        <v>504</v>
      </c>
      <c r="E84" s="170">
        <f>MATCH(C84,東京!$2:$2,0)</f>
        <v>6</v>
      </c>
      <c r="F84" s="337" t="str">
        <f t="shared" ca="1" si="13"/>
        <v>立川市泉町</v>
      </c>
      <c r="H84" s="181" t="e">
        <f t="shared" ca="1" si="15"/>
        <v>#N/A</v>
      </c>
      <c r="I84" s="181" t="e">
        <f t="shared" ca="1" si="15"/>
        <v>#N/A</v>
      </c>
      <c r="J84" s="181" t="e">
        <f t="shared" ca="1" si="15"/>
        <v>#N/A</v>
      </c>
      <c r="K84" s="181" t="e">
        <f t="shared" ca="1" si="15"/>
        <v>#N/A</v>
      </c>
      <c r="L84" s="181" t="e">
        <f t="shared" ca="1" si="15"/>
        <v>#N/A</v>
      </c>
      <c r="M84" s="181" t="e">
        <f t="shared" ca="1" si="15"/>
        <v>#N/A</v>
      </c>
      <c r="N84" s="181" t="e">
        <f t="shared" ca="1" si="15"/>
        <v>#N/A</v>
      </c>
      <c r="O84" s="181" t="e">
        <f t="shared" ca="1" si="15"/>
        <v>#N/A</v>
      </c>
      <c r="P84" s="181" t="e">
        <f t="shared" ca="1" si="15"/>
        <v>#N/A</v>
      </c>
      <c r="Q84" s="181" t="e">
        <f t="shared" ca="1" si="14"/>
        <v>#N/A</v>
      </c>
      <c r="R84" s="181" t="e">
        <f t="shared" ca="1" si="14"/>
        <v>#N/A</v>
      </c>
      <c r="S84" s="181" t="e">
        <f t="shared" ca="1" si="14"/>
        <v>#N/A</v>
      </c>
      <c r="T84" s="181" t="e">
        <f t="shared" ca="1" si="14"/>
        <v>#N/A</v>
      </c>
      <c r="U84" s="181" t="e">
        <f t="shared" ca="1" si="14"/>
        <v>#N/A</v>
      </c>
      <c r="V84" s="181" t="e">
        <f t="shared" ca="1" si="14"/>
        <v>#N/A</v>
      </c>
      <c r="W84" s="181" t="e">
        <f t="shared" ca="1" si="14"/>
        <v>#N/A</v>
      </c>
      <c r="X84" s="181" t="e">
        <f t="shared" ca="1" si="14"/>
        <v>#N/A</v>
      </c>
      <c r="Y84" s="181" t="e">
        <f t="shared" ca="1" si="14"/>
        <v>#N/A</v>
      </c>
      <c r="Z84" s="181" t="e">
        <f t="shared" ca="1" si="14"/>
        <v>#N/A</v>
      </c>
      <c r="AA84" s="181" t="e">
        <f t="shared" ca="1" si="14"/>
        <v>#N/A</v>
      </c>
      <c r="AB84" s="181" t="e">
        <f t="shared" ca="1" si="16"/>
        <v>#N/A</v>
      </c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</row>
    <row r="85" spans="1:53" ht="12" x14ac:dyDescent="0.15">
      <c r="A85" s="180">
        <v>83</v>
      </c>
      <c r="B85" s="329" t="str">
        <f>'１．測定局情報'!C90</f>
        <v>武蔵野市関前</v>
      </c>
      <c r="C85" s="330">
        <f>'１．測定局情報'!J90</f>
        <v>13203010</v>
      </c>
      <c r="D85" s="331" t="s">
        <v>504</v>
      </c>
      <c r="E85" s="170">
        <f>MATCH(C85,東京!$2:$2,0)</f>
        <v>7</v>
      </c>
      <c r="F85" s="337" t="str">
        <f t="shared" ca="1" si="13"/>
        <v>武蔵野市関前</v>
      </c>
      <c r="H85" s="181" t="e">
        <f t="shared" ca="1" si="15"/>
        <v>#N/A</v>
      </c>
      <c r="I85" s="181" t="e">
        <f t="shared" ca="1" si="15"/>
        <v>#N/A</v>
      </c>
      <c r="J85" s="181" t="e">
        <f t="shared" ca="1" si="15"/>
        <v>#N/A</v>
      </c>
      <c r="K85" s="181" t="e">
        <f t="shared" ca="1" si="15"/>
        <v>#N/A</v>
      </c>
      <c r="L85" s="181" t="e">
        <f t="shared" ca="1" si="15"/>
        <v>#N/A</v>
      </c>
      <c r="M85" s="181" t="e">
        <f t="shared" ca="1" si="15"/>
        <v>#N/A</v>
      </c>
      <c r="N85" s="181" t="e">
        <f t="shared" ca="1" si="15"/>
        <v>#N/A</v>
      </c>
      <c r="O85" s="181" t="e">
        <f t="shared" ca="1" si="15"/>
        <v>#N/A</v>
      </c>
      <c r="P85" s="181" t="e">
        <f t="shared" ca="1" si="15"/>
        <v>#N/A</v>
      </c>
      <c r="Q85" s="181" t="e">
        <f t="shared" ca="1" si="14"/>
        <v>#N/A</v>
      </c>
      <c r="R85" s="181" t="e">
        <f t="shared" ca="1" si="14"/>
        <v>#N/A</v>
      </c>
      <c r="S85" s="181" t="e">
        <f t="shared" ca="1" si="14"/>
        <v>#N/A</v>
      </c>
      <c r="T85" s="181" t="e">
        <f t="shared" ca="1" si="14"/>
        <v>#N/A</v>
      </c>
      <c r="U85" s="181" t="e">
        <f t="shared" ca="1" si="14"/>
        <v>#N/A</v>
      </c>
      <c r="V85" s="181" t="e">
        <f t="shared" ca="1" si="14"/>
        <v>#N/A</v>
      </c>
      <c r="W85" s="181" t="e">
        <f t="shared" ca="1" si="14"/>
        <v>#N/A</v>
      </c>
      <c r="X85" s="181" t="e">
        <f t="shared" ca="1" si="14"/>
        <v>#N/A</v>
      </c>
      <c r="Y85" s="181" t="e">
        <f t="shared" ca="1" si="14"/>
        <v>#N/A</v>
      </c>
      <c r="Z85" s="181" t="e">
        <f t="shared" ca="1" si="14"/>
        <v>#N/A</v>
      </c>
      <c r="AA85" s="181" t="e">
        <f t="shared" ca="1" si="14"/>
        <v>#N/A</v>
      </c>
      <c r="AB85" s="181" t="e">
        <f t="shared" ca="1" si="16"/>
        <v>#N/A</v>
      </c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</row>
    <row r="86" spans="1:53" ht="12" x14ac:dyDescent="0.15">
      <c r="A86" s="180">
        <v>84</v>
      </c>
      <c r="B86" s="329" t="str">
        <f>'１．測定局情報'!C91</f>
        <v>青梅市東青梅</v>
      </c>
      <c r="C86" s="330">
        <f>'１．測定局情報'!J91</f>
        <v>13205010</v>
      </c>
      <c r="D86" s="331" t="s">
        <v>504</v>
      </c>
      <c r="E86" s="170">
        <f>MATCH(C86,東京!$2:$2,0)</f>
        <v>8</v>
      </c>
      <c r="F86" s="337" t="str">
        <f t="shared" ca="1" si="13"/>
        <v>青梅市東青梅</v>
      </c>
      <c r="H86" s="181" t="e">
        <f t="shared" ca="1" si="15"/>
        <v>#N/A</v>
      </c>
      <c r="I86" s="181" t="e">
        <f t="shared" ca="1" si="15"/>
        <v>#N/A</v>
      </c>
      <c r="J86" s="181" t="e">
        <f t="shared" ca="1" si="15"/>
        <v>#N/A</v>
      </c>
      <c r="K86" s="181" t="e">
        <f t="shared" ca="1" si="15"/>
        <v>#N/A</v>
      </c>
      <c r="L86" s="181" t="e">
        <f t="shared" ca="1" si="15"/>
        <v>#N/A</v>
      </c>
      <c r="M86" s="181" t="e">
        <f t="shared" ca="1" si="15"/>
        <v>#N/A</v>
      </c>
      <c r="N86" s="181" t="e">
        <f t="shared" ca="1" si="15"/>
        <v>#N/A</v>
      </c>
      <c r="O86" s="181" t="e">
        <f t="shared" ca="1" si="15"/>
        <v>#N/A</v>
      </c>
      <c r="P86" s="181" t="e">
        <f t="shared" ca="1" si="15"/>
        <v>#N/A</v>
      </c>
      <c r="Q86" s="181" t="e">
        <f t="shared" ca="1" si="14"/>
        <v>#N/A</v>
      </c>
      <c r="R86" s="181" t="e">
        <f t="shared" ca="1" si="14"/>
        <v>#N/A</v>
      </c>
      <c r="S86" s="181" t="e">
        <f t="shared" ca="1" si="14"/>
        <v>#N/A</v>
      </c>
      <c r="T86" s="181" t="e">
        <f t="shared" ca="1" si="14"/>
        <v>#N/A</v>
      </c>
      <c r="U86" s="181" t="e">
        <f t="shared" ca="1" si="14"/>
        <v>#N/A</v>
      </c>
      <c r="V86" s="181" t="e">
        <f t="shared" ca="1" si="14"/>
        <v>#N/A</v>
      </c>
      <c r="W86" s="181" t="e">
        <f t="shared" ca="1" si="14"/>
        <v>#N/A</v>
      </c>
      <c r="X86" s="181" t="e">
        <f t="shared" ca="1" si="14"/>
        <v>#N/A</v>
      </c>
      <c r="Y86" s="181" t="e">
        <f t="shared" ca="1" si="14"/>
        <v>#N/A</v>
      </c>
      <c r="Z86" s="181" t="e">
        <f t="shared" ca="1" si="14"/>
        <v>#N/A</v>
      </c>
      <c r="AA86" s="181" t="e">
        <f t="shared" ca="1" si="14"/>
        <v>#N/A</v>
      </c>
      <c r="AB86" s="181" t="e">
        <f t="shared" ca="1" si="16"/>
        <v>#N/A</v>
      </c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</row>
    <row r="87" spans="1:53" ht="12" x14ac:dyDescent="0.15">
      <c r="A87" s="180">
        <v>85</v>
      </c>
      <c r="B87" s="329" t="str">
        <f>'１．測定局情報'!C92</f>
        <v>多摩市愛宕</v>
      </c>
      <c r="C87" s="330">
        <f>'１．測定局情報'!J92</f>
        <v>13224010</v>
      </c>
      <c r="D87" s="331" t="s">
        <v>504</v>
      </c>
      <c r="E87" s="170">
        <f>MATCH(C87,東京!$2:$2,0)</f>
        <v>9</v>
      </c>
      <c r="F87" s="337" t="str">
        <f t="shared" ca="1" si="13"/>
        <v>多摩市愛宕</v>
      </c>
      <c r="H87" s="181" t="e">
        <f t="shared" ca="1" si="15"/>
        <v>#N/A</v>
      </c>
      <c r="I87" s="181" t="e">
        <f t="shared" ca="1" si="15"/>
        <v>#N/A</v>
      </c>
      <c r="J87" s="181" t="e">
        <f t="shared" ca="1" si="15"/>
        <v>#N/A</v>
      </c>
      <c r="K87" s="181" t="e">
        <f t="shared" ca="1" si="15"/>
        <v>#N/A</v>
      </c>
      <c r="L87" s="181" t="e">
        <f t="shared" ca="1" si="15"/>
        <v>#N/A</v>
      </c>
      <c r="M87" s="181" t="e">
        <f t="shared" ca="1" si="15"/>
        <v>#N/A</v>
      </c>
      <c r="N87" s="181" t="e">
        <f t="shared" ca="1" si="15"/>
        <v>#N/A</v>
      </c>
      <c r="O87" s="181" t="e">
        <f t="shared" ca="1" si="15"/>
        <v>#N/A</v>
      </c>
      <c r="P87" s="181" t="e">
        <f t="shared" ca="1" si="15"/>
        <v>#N/A</v>
      </c>
      <c r="Q87" s="181" t="e">
        <f t="shared" ca="1" si="14"/>
        <v>#N/A</v>
      </c>
      <c r="R87" s="181" t="e">
        <f t="shared" ca="1" si="14"/>
        <v>#N/A</v>
      </c>
      <c r="S87" s="181" t="e">
        <f t="shared" ca="1" si="14"/>
        <v>#N/A</v>
      </c>
      <c r="T87" s="181" t="e">
        <f t="shared" ca="1" si="14"/>
        <v>#N/A</v>
      </c>
      <c r="U87" s="181" t="e">
        <f t="shared" ca="1" si="14"/>
        <v>#N/A</v>
      </c>
      <c r="V87" s="181" t="e">
        <f t="shared" ca="1" si="14"/>
        <v>#N/A</v>
      </c>
      <c r="W87" s="181" t="e">
        <f t="shared" ca="1" si="14"/>
        <v>#N/A</v>
      </c>
      <c r="X87" s="181" t="e">
        <f t="shared" ca="1" si="14"/>
        <v>#N/A</v>
      </c>
      <c r="Y87" s="181" t="e">
        <f t="shared" ca="1" si="14"/>
        <v>#N/A</v>
      </c>
      <c r="Z87" s="181" t="e">
        <f t="shared" ca="1" si="14"/>
        <v>#N/A</v>
      </c>
      <c r="AA87" s="181" t="e">
        <f t="shared" ca="1" si="14"/>
        <v>#N/A</v>
      </c>
      <c r="AB87" s="181" t="e">
        <f t="shared" ca="1" si="16"/>
        <v>#N/A</v>
      </c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</row>
    <row r="88" spans="1:53" ht="12" x14ac:dyDescent="0.15">
      <c r="A88" s="180">
        <v>86</v>
      </c>
      <c r="B88" s="16" t="str">
        <f>'１．測定局情報'!C93</f>
        <v>鶴見区潮田交流プラザ</v>
      </c>
      <c r="C88" s="315">
        <f>'１．測定局情報'!J93</f>
        <v>14101010</v>
      </c>
      <c r="D88" s="170" t="s">
        <v>505</v>
      </c>
      <c r="E88" s="170">
        <f>MATCH(C88,神奈川!$2:$2,0)</f>
        <v>2</v>
      </c>
      <c r="F88" s="337" t="str">
        <f t="shared" ca="1" si="13"/>
        <v>鶴見区
潮田交流プラザ</v>
      </c>
      <c r="H88" s="181" t="e">
        <f t="shared" ca="1" si="15"/>
        <v>#N/A</v>
      </c>
      <c r="I88" s="181" t="e">
        <f t="shared" ca="1" si="15"/>
        <v>#N/A</v>
      </c>
      <c r="J88" s="181" t="e">
        <f t="shared" ca="1" si="15"/>
        <v>#N/A</v>
      </c>
      <c r="K88" s="181" t="e">
        <f t="shared" ca="1" si="15"/>
        <v>#N/A</v>
      </c>
      <c r="L88" s="181" t="e">
        <f t="shared" ca="1" si="15"/>
        <v>#N/A</v>
      </c>
      <c r="M88" s="181" t="e">
        <f t="shared" ca="1" si="15"/>
        <v>#N/A</v>
      </c>
      <c r="N88" s="181" t="e">
        <f t="shared" ca="1" si="15"/>
        <v>#N/A</v>
      </c>
      <c r="O88" s="181" t="e">
        <f t="shared" ca="1" si="15"/>
        <v>#N/A</v>
      </c>
      <c r="P88" s="181" t="e">
        <f t="shared" ca="1" si="15"/>
        <v>#N/A</v>
      </c>
      <c r="Q88" s="181" t="e">
        <f t="shared" ca="1" si="14"/>
        <v>#N/A</v>
      </c>
      <c r="R88" s="181" t="e">
        <f t="shared" ca="1" si="14"/>
        <v>#N/A</v>
      </c>
      <c r="S88" s="181" t="e">
        <f t="shared" ca="1" si="14"/>
        <v>#N/A</v>
      </c>
      <c r="T88" s="181" t="e">
        <f t="shared" ca="1" si="14"/>
        <v>#N/A</v>
      </c>
      <c r="U88" s="181" t="e">
        <f t="shared" ca="1" si="14"/>
        <v>#N/A</v>
      </c>
      <c r="V88" s="181" t="e">
        <f t="shared" ca="1" si="14"/>
        <v>#N/A</v>
      </c>
      <c r="W88" s="181" t="e">
        <f t="shared" ca="1" si="14"/>
        <v>#N/A</v>
      </c>
      <c r="X88" s="181" t="e">
        <f t="shared" ca="1" si="14"/>
        <v>#N/A</v>
      </c>
      <c r="Y88" s="181" t="e">
        <f t="shared" ca="1" si="14"/>
        <v>#N/A</v>
      </c>
      <c r="Z88" s="181" t="e">
        <f t="shared" ca="1" si="14"/>
        <v>#N/A</v>
      </c>
      <c r="AA88" s="181" t="e">
        <f t="shared" ca="1" si="14"/>
        <v>#N/A</v>
      </c>
      <c r="AB88" s="181" t="e">
        <f t="shared" ca="1" si="16"/>
        <v>#N/A</v>
      </c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</row>
    <row r="89" spans="1:53" ht="12" x14ac:dyDescent="0.15">
      <c r="A89" s="180">
        <v>87</v>
      </c>
      <c r="B89" s="16" t="str">
        <f>'１．測定局情報'!C94</f>
        <v>泉区総合庁舎</v>
      </c>
      <c r="C89" s="315">
        <f>'１．測定局情報'!J94</f>
        <v>14116010</v>
      </c>
      <c r="D89" s="170" t="s">
        <v>505</v>
      </c>
      <c r="E89" s="170">
        <f>MATCH(C89,神奈川!$2:$2,0)</f>
        <v>3</v>
      </c>
      <c r="F89" s="337" t="str">
        <f t="shared" ca="1" si="13"/>
        <v>泉区
総合庁舎</v>
      </c>
      <c r="H89" s="181" t="e">
        <f t="shared" ca="1" si="15"/>
        <v>#N/A</v>
      </c>
      <c r="I89" s="181" t="e">
        <f t="shared" ca="1" si="15"/>
        <v>#N/A</v>
      </c>
      <c r="J89" s="181" t="e">
        <f t="shared" ca="1" si="15"/>
        <v>#N/A</v>
      </c>
      <c r="K89" s="181" t="e">
        <f t="shared" ca="1" si="15"/>
        <v>#N/A</v>
      </c>
      <c r="L89" s="181" t="e">
        <f t="shared" ca="1" si="15"/>
        <v>#N/A</v>
      </c>
      <c r="M89" s="181" t="e">
        <f t="shared" ca="1" si="15"/>
        <v>#N/A</v>
      </c>
      <c r="N89" s="181" t="e">
        <f t="shared" ca="1" si="15"/>
        <v>#N/A</v>
      </c>
      <c r="O89" s="181" t="e">
        <f t="shared" ca="1" si="15"/>
        <v>#N/A</v>
      </c>
      <c r="P89" s="181" t="e">
        <f t="shared" ca="1" si="15"/>
        <v>#N/A</v>
      </c>
      <c r="Q89" s="181" t="e">
        <f t="shared" ca="1" si="14"/>
        <v>#N/A</v>
      </c>
      <c r="R89" s="181" t="e">
        <f t="shared" ca="1" si="14"/>
        <v>#N/A</v>
      </c>
      <c r="S89" s="181" t="e">
        <f t="shared" ca="1" si="14"/>
        <v>#N/A</v>
      </c>
      <c r="T89" s="181" t="e">
        <f t="shared" ca="1" si="14"/>
        <v>#N/A</v>
      </c>
      <c r="U89" s="181" t="e">
        <f t="shared" ca="1" si="14"/>
        <v>#N/A</v>
      </c>
      <c r="V89" s="181" t="e">
        <f t="shared" ca="1" si="14"/>
        <v>#N/A</v>
      </c>
      <c r="W89" s="181" t="e">
        <f t="shared" ca="1" si="14"/>
        <v>#N/A</v>
      </c>
      <c r="X89" s="181" t="e">
        <f t="shared" ca="1" si="14"/>
        <v>#N/A</v>
      </c>
      <c r="Y89" s="181" t="e">
        <f t="shared" ca="1" si="14"/>
        <v>#N/A</v>
      </c>
      <c r="Z89" s="181" t="e">
        <f t="shared" ca="1" si="14"/>
        <v>#N/A</v>
      </c>
      <c r="AA89" s="181" t="e">
        <f t="shared" ca="1" si="14"/>
        <v>#N/A</v>
      </c>
      <c r="AB89" s="181" t="e">
        <f t="shared" ca="1" si="16"/>
        <v>#N/A</v>
      </c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</row>
    <row r="90" spans="1:53" ht="12" x14ac:dyDescent="0.15">
      <c r="A90" s="180">
        <v>88</v>
      </c>
      <c r="B90" s="16" t="str">
        <f>'１．測定局情報'!C95</f>
        <v>国設川崎（川崎田島）</v>
      </c>
      <c r="C90" s="315">
        <f>'１．測定局情報'!J95</f>
        <v>14131030</v>
      </c>
      <c r="D90" s="170" t="s">
        <v>505</v>
      </c>
      <c r="E90" s="170">
        <f>MATCH(C90,神奈川!$2:$2,0)</f>
        <v>4</v>
      </c>
      <c r="F90" s="337" t="str">
        <f t="shared" ca="1" si="13"/>
        <v>田島</v>
      </c>
      <c r="H90" s="181" t="e">
        <f t="shared" ca="1" si="15"/>
        <v>#N/A</v>
      </c>
      <c r="I90" s="181" t="e">
        <f t="shared" ca="1" si="15"/>
        <v>#N/A</v>
      </c>
      <c r="J90" s="181" t="e">
        <f t="shared" ca="1" si="15"/>
        <v>#N/A</v>
      </c>
      <c r="K90" s="181" t="e">
        <f t="shared" ca="1" si="15"/>
        <v>#N/A</v>
      </c>
      <c r="L90" s="181" t="e">
        <f t="shared" ca="1" si="15"/>
        <v>#N/A</v>
      </c>
      <c r="M90" s="181" t="e">
        <f t="shared" ca="1" si="15"/>
        <v>#N/A</v>
      </c>
      <c r="N90" s="181" t="e">
        <f t="shared" ca="1" si="15"/>
        <v>#N/A</v>
      </c>
      <c r="O90" s="181" t="e">
        <f t="shared" ca="1" si="15"/>
        <v>#N/A</v>
      </c>
      <c r="P90" s="181" t="e">
        <f t="shared" ca="1" si="15"/>
        <v>#N/A</v>
      </c>
      <c r="Q90" s="181" t="e">
        <f t="shared" ca="1" si="14"/>
        <v>#N/A</v>
      </c>
      <c r="R90" s="181" t="e">
        <f t="shared" ca="1" si="14"/>
        <v>#N/A</v>
      </c>
      <c r="S90" s="181" t="e">
        <f t="shared" ca="1" si="14"/>
        <v>#N/A</v>
      </c>
      <c r="T90" s="181" t="e">
        <f t="shared" ca="1" si="14"/>
        <v>#N/A</v>
      </c>
      <c r="U90" s="181" t="e">
        <f t="shared" ca="1" si="14"/>
        <v>#N/A</v>
      </c>
      <c r="V90" s="181" t="e">
        <f t="shared" ca="1" si="14"/>
        <v>#N/A</v>
      </c>
      <c r="W90" s="181" t="e">
        <f t="shared" ca="1" si="14"/>
        <v>#N/A</v>
      </c>
      <c r="X90" s="181" t="e">
        <f t="shared" ca="1" si="14"/>
        <v>#N/A</v>
      </c>
      <c r="Y90" s="181" t="e">
        <f t="shared" ca="1" si="14"/>
        <v>#N/A</v>
      </c>
      <c r="Z90" s="181" t="e">
        <f t="shared" ca="1" si="14"/>
        <v>#N/A</v>
      </c>
      <c r="AA90" s="181" t="e">
        <f t="shared" ca="1" si="14"/>
        <v>#N/A</v>
      </c>
      <c r="AB90" s="181" t="e">
        <f t="shared" ca="1" si="16"/>
        <v>#N/A</v>
      </c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</row>
    <row r="91" spans="1:53" ht="12" x14ac:dyDescent="0.15">
      <c r="A91" s="180">
        <v>89</v>
      </c>
      <c r="B91" s="16" t="str">
        <f>'１．測定局情報'!C96</f>
        <v>生活文化会館（高津）</v>
      </c>
      <c r="C91" s="315">
        <f>'１．測定局情報'!J96</f>
        <v>14134010</v>
      </c>
      <c r="D91" s="170" t="s">
        <v>505</v>
      </c>
      <c r="E91" s="170">
        <f>MATCH(C91,神奈川!$2:$2,0)</f>
        <v>5</v>
      </c>
      <c r="F91" s="337" t="str">
        <f t="shared" ca="1" si="13"/>
        <v>高津</v>
      </c>
      <c r="H91" s="181" t="e">
        <f t="shared" ca="1" si="15"/>
        <v>#N/A</v>
      </c>
      <c r="I91" s="181" t="e">
        <f t="shared" ca="1" si="15"/>
        <v>#N/A</v>
      </c>
      <c r="J91" s="181" t="e">
        <f t="shared" ca="1" si="15"/>
        <v>#N/A</v>
      </c>
      <c r="K91" s="181" t="e">
        <f t="shared" ca="1" si="15"/>
        <v>#N/A</v>
      </c>
      <c r="L91" s="181" t="e">
        <f t="shared" ca="1" si="15"/>
        <v>#N/A</v>
      </c>
      <c r="M91" s="181" t="e">
        <f t="shared" ca="1" si="15"/>
        <v>#N/A</v>
      </c>
      <c r="N91" s="181" t="e">
        <f t="shared" ca="1" si="15"/>
        <v>#N/A</v>
      </c>
      <c r="O91" s="181" t="e">
        <f t="shared" ca="1" si="15"/>
        <v>#N/A</v>
      </c>
      <c r="P91" s="181" t="e">
        <f t="shared" ca="1" si="15"/>
        <v>#N/A</v>
      </c>
      <c r="Q91" s="181" t="e">
        <f t="shared" ca="1" si="14"/>
        <v>#N/A</v>
      </c>
      <c r="R91" s="181" t="e">
        <f t="shared" ca="1" si="14"/>
        <v>#N/A</v>
      </c>
      <c r="S91" s="181" t="e">
        <f t="shared" ca="1" si="14"/>
        <v>#N/A</v>
      </c>
      <c r="T91" s="181" t="e">
        <f t="shared" ca="1" si="14"/>
        <v>#N/A</v>
      </c>
      <c r="U91" s="181" t="e">
        <f t="shared" ca="1" si="14"/>
        <v>#N/A</v>
      </c>
      <c r="V91" s="181" t="e">
        <f t="shared" ca="1" si="14"/>
        <v>#N/A</v>
      </c>
      <c r="W91" s="181" t="e">
        <f t="shared" ca="1" si="14"/>
        <v>#N/A</v>
      </c>
      <c r="X91" s="181" t="e">
        <f t="shared" ca="1" si="14"/>
        <v>#N/A</v>
      </c>
      <c r="Y91" s="181" t="e">
        <f t="shared" ca="1" si="14"/>
        <v>#N/A</v>
      </c>
      <c r="Z91" s="181" t="e">
        <f t="shared" ca="1" si="14"/>
        <v>#N/A</v>
      </c>
      <c r="AA91" s="181" t="e">
        <f t="shared" ca="1" si="14"/>
        <v>#N/A</v>
      </c>
      <c r="AB91" s="181" t="e">
        <f t="shared" ca="1" si="16"/>
        <v>#N/A</v>
      </c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</row>
    <row r="92" spans="1:53" ht="12" x14ac:dyDescent="0.15">
      <c r="A92" s="180">
        <v>90</v>
      </c>
      <c r="B92" s="16" t="str">
        <f>'１．測定局情報'!C97</f>
        <v>弘法松公園（麻生）</v>
      </c>
      <c r="C92" s="315">
        <f>'１．測定局情報'!J97</f>
        <v>14135070</v>
      </c>
      <c r="D92" s="170" t="s">
        <v>505</v>
      </c>
      <c r="E92" s="170">
        <f>MATCH(C92,神奈川!$2:$2,0)</f>
        <v>6</v>
      </c>
      <c r="F92" s="337" t="str">
        <f t="shared" ca="1" si="13"/>
        <v>麻生</v>
      </c>
      <c r="H92" s="181" t="e">
        <f t="shared" ca="1" si="15"/>
        <v>#N/A</v>
      </c>
      <c r="I92" s="181" t="e">
        <f t="shared" ca="1" si="15"/>
        <v>#N/A</v>
      </c>
      <c r="J92" s="181" t="e">
        <f t="shared" ca="1" si="15"/>
        <v>#N/A</v>
      </c>
      <c r="K92" s="181" t="e">
        <f t="shared" ca="1" si="15"/>
        <v>#N/A</v>
      </c>
      <c r="L92" s="181" t="e">
        <f t="shared" ca="1" si="15"/>
        <v>#N/A</v>
      </c>
      <c r="M92" s="181" t="e">
        <f t="shared" ca="1" si="15"/>
        <v>#N/A</v>
      </c>
      <c r="N92" s="181" t="e">
        <f t="shared" ca="1" si="15"/>
        <v>#N/A</v>
      </c>
      <c r="O92" s="181" t="e">
        <f t="shared" ca="1" si="15"/>
        <v>#N/A</v>
      </c>
      <c r="P92" s="181" t="e">
        <f t="shared" ca="1" si="15"/>
        <v>#N/A</v>
      </c>
      <c r="Q92" s="181" t="e">
        <f t="shared" ca="1" si="14"/>
        <v>#N/A</v>
      </c>
      <c r="R92" s="181" t="e">
        <f t="shared" ca="1" si="14"/>
        <v>#N/A</v>
      </c>
      <c r="S92" s="181" t="e">
        <f t="shared" ca="1" si="14"/>
        <v>#N/A</v>
      </c>
      <c r="T92" s="181" t="e">
        <f t="shared" ca="1" si="14"/>
        <v>#N/A</v>
      </c>
      <c r="U92" s="181" t="e">
        <f t="shared" ca="1" si="14"/>
        <v>#N/A</v>
      </c>
      <c r="V92" s="181" t="e">
        <f t="shared" ca="1" si="14"/>
        <v>#N/A</v>
      </c>
      <c r="W92" s="181" t="e">
        <f t="shared" ca="1" si="14"/>
        <v>#N/A</v>
      </c>
      <c r="X92" s="181" t="e">
        <f t="shared" ca="1" si="14"/>
        <v>#N/A</v>
      </c>
      <c r="Y92" s="181" t="e">
        <f t="shared" ca="1" si="14"/>
        <v>#N/A</v>
      </c>
      <c r="Z92" s="181" t="e">
        <f t="shared" ca="1" si="14"/>
        <v>#N/A</v>
      </c>
      <c r="AA92" s="181" t="e">
        <f t="shared" ca="1" si="14"/>
        <v>#N/A</v>
      </c>
      <c r="AB92" s="181" t="e">
        <f t="shared" ca="1" si="16"/>
        <v>#N/A</v>
      </c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</row>
    <row r="93" spans="1:53" ht="12" x14ac:dyDescent="0.15">
      <c r="A93" s="180">
        <v>91</v>
      </c>
      <c r="B93" s="16" t="str">
        <f>'１．測定局情報'!C98</f>
        <v>相模原市役所測定局</v>
      </c>
      <c r="C93" s="315">
        <f>'１．測定局情報'!J98</f>
        <v>14209010</v>
      </c>
      <c r="D93" s="170" t="s">
        <v>505</v>
      </c>
      <c r="E93" s="170">
        <f>MATCH(C93,神奈川!$2:$2,0)</f>
        <v>7</v>
      </c>
      <c r="F93" s="337" t="str">
        <f t="shared" ca="1" si="13"/>
        <v>相模原市役所測定局</v>
      </c>
      <c r="H93" s="181" t="e">
        <f t="shared" ca="1" si="15"/>
        <v>#N/A</v>
      </c>
      <c r="I93" s="181" t="e">
        <f t="shared" ca="1" si="15"/>
        <v>#N/A</v>
      </c>
      <c r="J93" s="181" t="e">
        <f t="shared" ca="1" si="15"/>
        <v>#N/A</v>
      </c>
      <c r="K93" s="181" t="e">
        <f t="shared" ca="1" si="15"/>
        <v>#N/A</v>
      </c>
      <c r="L93" s="181" t="e">
        <f t="shared" ca="1" si="15"/>
        <v>#N/A</v>
      </c>
      <c r="M93" s="181" t="e">
        <f t="shared" ca="1" si="15"/>
        <v>#N/A</v>
      </c>
      <c r="N93" s="181" t="e">
        <f t="shared" ca="1" si="15"/>
        <v>#N/A</v>
      </c>
      <c r="O93" s="181" t="e">
        <f t="shared" ca="1" si="15"/>
        <v>#N/A</v>
      </c>
      <c r="P93" s="181" t="e">
        <f t="shared" ca="1" si="15"/>
        <v>#N/A</v>
      </c>
      <c r="Q93" s="181" t="e">
        <f t="shared" ca="1" si="14"/>
        <v>#N/A</v>
      </c>
      <c r="R93" s="181" t="e">
        <f t="shared" ca="1" si="14"/>
        <v>#N/A</v>
      </c>
      <c r="S93" s="181" t="e">
        <f t="shared" ca="1" si="14"/>
        <v>#N/A</v>
      </c>
      <c r="T93" s="181" t="e">
        <f t="shared" ca="1" si="14"/>
        <v>#N/A</v>
      </c>
      <c r="U93" s="181" t="e">
        <f t="shared" ca="1" si="14"/>
        <v>#N/A</v>
      </c>
      <c r="V93" s="181" t="e">
        <f t="shared" ca="1" si="14"/>
        <v>#N/A</v>
      </c>
      <c r="W93" s="181" t="e">
        <f t="shared" ca="1" si="14"/>
        <v>#N/A</v>
      </c>
      <c r="X93" s="181" t="e">
        <f t="shared" ca="1" si="14"/>
        <v>#N/A</v>
      </c>
      <c r="Y93" s="181" t="e">
        <f t="shared" ref="Y93:AB94" ca="1" si="17">INDIRECT(ADDRESS(Y$1,$E93,,,$D93))</f>
        <v>#N/A</v>
      </c>
      <c r="Z93" s="181" t="e">
        <f t="shared" ca="1" si="17"/>
        <v>#N/A</v>
      </c>
      <c r="AA93" s="181" t="e">
        <f t="shared" ca="1" si="17"/>
        <v>#N/A</v>
      </c>
      <c r="AB93" s="181" t="e">
        <f t="shared" ca="1" si="17"/>
        <v>#N/A</v>
      </c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</row>
    <row r="94" spans="1:53" ht="12" x14ac:dyDescent="0.15">
      <c r="A94" s="180">
        <v>92</v>
      </c>
      <c r="B94" s="16" t="str">
        <f>'１．測定局情報'!C99</f>
        <v>上溝測定局</v>
      </c>
      <c r="C94" s="315">
        <f>'１．測定局情報'!J99</f>
        <v>14209530</v>
      </c>
      <c r="D94" s="170" t="s">
        <v>505</v>
      </c>
      <c r="E94" s="170">
        <f>MATCH(C94,神奈川!$2:$2,0)</f>
        <v>8</v>
      </c>
      <c r="F94" s="337" t="str">
        <f ca="1">INDIRECT(ADDRESS(1,E94,,,$D94))</f>
        <v>上溝測定局</v>
      </c>
      <c r="H94" s="181" t="e">
        <f t="shared" ref="H94:X94" ca="1" si="18">INDIRECT(ADDRESS(H$1,$E94,,,$D94))</f>
        <v>#N/A</v>
      </c>
      <c r="I94" s="181" t="e">
        <f t="shared" ca="1" si="18"/>
        <v>#N/A</v>
      </c>
      <c r="J94" s="181" t="e">
        <f t="shared" ca="1" si="18"/>
        <v>#N/A</v>
      </c>
      <c r="K94" s="181" t="e">
        <f t="shared" ca="1" si="18"/>
        <v>#N/A</v>
      </c>
      <c r="L94" s="181" t="e">
        <f t="shared" ca="1" si="18"/>
        <v>#N/A</v>
      </c>
      <c r="M94" s="181" t="e">
        <f t="shared" ca="1" si="18"/>
        <v>#N/A</v>
      </c>
      <c r="N94" s="181" t="e">
        <f t="shared" ca="1" si="18"/>
        <v>#N/A</v>
      </c>
      <c r="O94" s="181" t="e">
        <f t="shared" ca="1" si="18"/>
        <v>#N/A</v>
      </c>
      <c r="P94" s="181" t="e">
        <f t="shared" ca="1" si="18"/>
        <v>#N/A</v>
      </c>
      <c r="Q94" s="181" t="e">
        <f t="shared" ca="1" si="18"/>
        <v>#N/A</v>
      </c>
      <c r="R94" s="181" t="e">
        <f t="shared" ca="1" si="18"/>
        <v>#N/A</v>
      </c>
      <c r="S94" s="181" t="e">
        <f t="shared" ca="1" si="18"/>
        <v>#N/A</v>
      </c>
      <c r="T94" s="181" t="e">
        <f t="shared" ca="1" si="18"/>
        <v>#N/A</v>
      </c>
      <c r="U94" s="181" t="e">
        <f t="shared" ca="1" si="18"/>
        <v>#N/A</v>
      </c>
      <c r="V94" s="181" t="e">
        <f t="shared" ca="1" si="18"/>
        <v>#N/A</v>
      </c>
      <c r="W94" s="181" t="e">
        <f t="shared" ca="1" si="18"/>
        <v>#N/A</v>
      </c>
      <c r="X94" s="181" t="e">
        <f t="shared" ca="1" si="18"/>
        <v>#N/A</v>
      </c>
      <c r="Y94" s="181" t="e">
        <f t="shared" ca="1" si="17"/>
        <v>#N/A</v>
      </c>
      <c r="Z94" s="181" t="e">
        <f t="shared" ca="1" si="17"/>
        <v>#N/A</v>
      </c>
      <c r="AA94" s="181" t="e">
        <f t="shared" ca="1" si="17"/>
        <v>#N/A</v>
      </c>
      <c r="AB94" s="181" t="e">
        <f t="shared" ca="1" si="17"/>
        <v>#N/A</v>
      </c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</row>
    <row r="95" spans="1:53" ht="12" x14ac:dyDescent="0.15">
      <c r="A95" s="180">
        <v>93</v>
      </c>
      <c r="B95" s="16" t="str">
        <f>'１．測定局情報'!C100</f>
        <v>大和市役所</v>
      </c>
      <c r="C95" s="315">
        <f>'１．測定局情報'!J100</f>
        <v>14213010</v>
      </c>
      <c r="D95" s="170" t="s">
        <v>505</v>
      </c>
      <c r="E95" s="170">
        <f>MATCH(C95,神奈川!$2:$2,0)</f>
        <v>9</v>
      </c>
      <c r="F95" s="337" t="str">
        <f t="shared" ca="1" si="13"/>
        <v>大和市役所</v>
      </c>
      <c r="H95" s="181" t="e">
        <f t="shared" ca="1" si="15"/>
        <v>#N/A</v>
      </c>
      <c r="I95" s="181" t="e">
        <f t="shared" ca="1" si="15"/>
        <v>#N/A</v>
      </c>
      <c r="J95" s="181" t="e">
        <f t="shared" ca="1" si="15"/>
        <v>#N/A</v>
      </c>
      <c r="K95" s="181" t="e">
        <f t="shared" ca="1" si="15"/>
        <v>#N/A</v>
      </c>
      <c r="L95" s="181" t="e">
        <f t="shared" ca="1" si="15"/>
        <v>#N/A</v>
      </c>
      <c r="M95" s="181" t="e">
        <f t="shared" ca="1" si="15"/>
        <v>#N/A</v>
      </c>
      <c r="N95" s="181" t="e">
        <f t="shared" ca="1" si="15"/>
        <v>#N/A</v>
      </c>
      <c r="O95" s="181" t="e">
        <f t="shared" ca="1" si="15"/>
        <v>#N/A</v>
      </c>
      <c r="P95" s="181" t="e">
        <f t="shared" ca="1" si="15"/>
        <v>#N/A</v>
      </c>
      <c r="Q95" s="181" t="e">
        <f t="shared" ca="1" si="15"/>
        <v>#N/A</v>
      </c>
      <c r="R95" s="181" t="e">
        <f t="shared" ca="1" si="15"/>
        <v>#N/A</v>
      </c>
      <c r="S95" s="181" t="e">
        <f t="shared" ca="1" si="15"/>
        <v>#N/A</v>
      </c>
      <c r="T95" s="181" t="e">
        <f t="shared" ca="1" si="15"/>
        <v>#N/A</v>
      </c>
      <c r="U95" s="181" t="e">
        <f t="shared" ca="1" si="15"/>
        <v>#N/A</v>
      </c>
      <c r="V95" s="181" t="e">
        <f t="shared" ca="1" si="15"/>
        <v>#N/A</v>
      </c>
      <c r="W95" s="181" t="e">
        <f t="shared" ca="1" si="15"/>
        <v>#N/A</v>
      </c>
      <c r="X95" s="181" t="e">
        <f t="shared" ref="X95:AB101" ca="1" si="19">INDIRECT(ADDRESS(X$1,$E95,,,$D95))</f>
        <v>#N/A</v>
      </c>
      <c r="Y95" s="181" t="e">
        <f t="shared" ca="1" si="19"/>
        <v>#N/A</v>
      </c>
      <c r="Z95" s="181" t="e">
        <f t="shared" ca="1" si="19"/>
        <v>#N/A</v>
      </c>
      <c r="AA95" s="181" t="e">
        <f t="shared" ca="1" si="19"/>
        <v>#N/A</v>
      </c>
      <c r="AB95" s="181" t="e">
        <f t="shared" ca="1" si="19"/>
        <v>#N/A</v>
      </c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</row>
    <row r="96" spans="1:53" ht="12" x14ac:dyDescent="0.15">
      <c r="A96" s="180">
        <v>94</v>
      </c>
      <c r="B96" s="16" t="str">
        <f>'１．測定局情報'!C101</f>
        <v>小田原市役所</v>
      </c>
      <c r="C96" s="315">
        <f>'１．測定局情報'!J101</f>
        <v>14206010</v>
      </c>
      <c r="D96" s="170" t="s">
        <v>505</v>
      </c>
      <c r="E96" s="170">
        <f>MATCH(C96,神奈川!$2:$2,0)</f>
        <v>10</v>
      </c>
      <c r="F96" s="337" t="str">
        <f t="shared" ca="1" si="13"/>
        <v>小田原市役所</v>
      </c>
      <c r="H96" s="181" t="e">
        <f t="shared" ca="1" si="15"/>
        <v>#N/A</v>
      </c>
      <c r="I96" s="181" t="e">
        <f t="shared" ca="1" si="15"/>
        <v>#N/A</v>
      </c>
      <c r="J96" s="181" t="e">
        <f t="shared" ca="1" si="15"/>
        <v>#N/A</v>
      </c>
      <c r="K96" s="181" t="e">
        <f t="shared" ca="1" si="15"/>
        <v>#N/A</v>
      </c>
      <c r="L96" s="181" t="e">
        <f t="shared" ca="1" si="15"/>
        <v>#N/A</v>
      </c>
      <c r="M96" s="181" t="e">
        <f t="shared" ca="1" si="15"/>
        <v>#N/A</v>
      </c>
      <c r="N96" s="181" t="e">
        <f t="shared" ca="1" si="15"/>
        <v>#N/A</v>
      </c>
      <c r="O96" s="181" t="e">
        <f t="shared" ca="1" si="15"/>
        <v>#N/A</v>
      </c>
      <c r="P96" s="181" t="e">
        <f t="shared" ca="1" si="15"/>
        <v>#N/A</v>
      </c>
      <c r="Q96" s="181" t="e">
        <f t="shared" ca="1" si="15"/>
        <v>#N/A</v>
      </c>
      <c r="R96" s="181" t="e">
        <f t="shared" ca="1" si="15"/>
        <v>#N/A</v>
      </c>
      <c r="S96" s="181" t="e">
        <f t="shared" ca="1" si="15"/>
        <v>#N/A</v>
      </c>
      <c r="T96" s="181" t="e">
        <f t="shared" ca="1" si="15"/>
        <v>#N/A</v>
      </c>
      <c r="U96" s="181" t="e">
        <f t="shared" ca="1" si="15"/>
        <v>#N/A</v>
      </c>
      <c r="V96" s="181" t="e">
        <f t="shared" ca="1" si="15"/>
        <v>#N/A</v>
      </c>
      <c r="W96" s="181" t="e">
        <f t="shared" ca="1" si="15"/>
        <v>#N/A</v>
      </c>
      <c r="X96" s="181" t="e">
        <f t="shared" ca="1" si="19"/>
        <v>#N/A</v>
      </c>
      <c r="Y96" s="181" t="e">
        <f t="shared" ca="1" si="19"/>
        <v>#N/A</v>
      </c>
      <c r="Z96" s="181" t="e">
        <f t="shared" ca="1" si="19"/>
        <v>#N/A</v>
      </c>
      <c r="AA96" s="181" t="e">
        <f t="shared" ca="1" si="19"/>
        <v>#N/A</v>
      </c>
      <c r="AB96" s="181" t="e">
        <f t="shared" ca="1" si="19"/>
        <v>#N/A</v>
      </c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</row>
    <row r="97" spans="1:53" ht="12" x14ac:dyDescent="0.15">
      <c r="A97" s="180">
        <v>95</v>
      </c>
      <c r="B97" s="327" t="str">
        <f>'１．測定局情報'!C102</f>
        <v>追浜行政センター</v>
      </c>
      <c r="C97" s="323">
        <f>'１．測定局情報'!J102</f>
        <v>14201020</v>
      </c>
      <c r="D97" s="170" t="s">
        <v>505</v>
      </c>
      <c r="E97" s="170">
        <f>MATCH(C97,神奈川!$2:$2,0)</f>
        <v>11</v>
      </c>
      <c r="F97" s="337" t="str">
        <f t="shared" ca="1" si="13"/>
        <v>追浜行政センター</v>
      </c>
      <c r="H97" s="181" t="e">
        <f t="shared" ca="1" si="15"/>
        <v>#N/A</v>
      </c>
      <c r="I97" s="181" t="e">
        <f t="shared" ca="1" si="15"/>
        <v>#N/A</v>
      </c>
      <c r="J97" s="181" t="e">
        <f t="shared" ca="1" si="15"/>
        <v>#N/A</v>
      </c>
      <c r="K97" s="181" t="e">
        <f t="shared" ca="1" si="15"/>
        <v>#N/A</v>
      </c>
      <c r="L97" s="181" t="e">
        <f t="shared" ca="1" si="15"/>
        <v>#N/A</v>
      </c>
      <c r="M97" s="181" t="e">
        <f t="shared" ca="1" si="15"/>
        <v>#N/A</v>
      </c>
      <c r="N97" s="181" t="e">
        <f t="shared" ca="1" si="15"/>
        <v>#N/A</v>
      </c>
      <c r="O97" s="181" t="e">
        <f t="shared" ca="1" si="15"/>
        <v>#N/A</v>
      </c>
      <c r="P97" s="181" t="e">
        <f t="shared" ca="1" si="15"/>
        <v>#N/A</v>
      </c>
      <c r="Q97" s="181" t="e">
        <f t="shared" ref="Q97:AB112" ca="1" si="20">INDIRECT(ADDRESS(Q$1,$E97,,,$D97))</f>
        <v>#N/A</v>
      </c>
      <c r="R97" s="181" t="e">
        <f t="shared" ca="1" si="20"/>
        <v>#N/A</v>
      </c>
      <c r="S97" s="181" t="e">
        <f t="shared" ca="1" si="20"/>
        <v>#N/A</v>
      </c>
      <c r="T97" s="181" t="e">
        <f t="shared" ca="1" si="20"/>
        <v>#N/A</v>
      </c>
      <c r="U97" s="181" t="e">
        <f t="shared" ca="1" si="20"/>
        <v>#N/A</v>
      </c>
      <c r="V97" s="181" t="e">
        <f t="shared" ca="1" si="20"/>
        <v>#N/A</v>
      </c>
      <c r="W97" s="181" t="e">
        <f t="shared" ca="1" si="20"/>
        <v>#N/A</v>
      </c>
      <c r="X97" s="181" t="e">
        <f t="shared" ca="1" si="20"/>
        <v>#N/A</v>
      </c>
      <c r="Y97" s="181" t="e">
        <f t="shared" ca="1" si="20"/>
        <v>#N/A</v>
      </c>
      <c r="Z97" s="181" t="e">
        <f t="shared" ca="1" si="20"/>
        <v>#N/A</v>
      </c>
      <c r="AA97" s="181" t="e">
        <f t="shared" ca="1" si="20"/>
        <v>#N/A</v>
      </c>
      <c r="AB97" s="181" t="e">
        <f t="shared" ca="1" si="20"/>
        <v>#N/A</v>
      </c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</row>
    <row r="98" spans="1:53" ht="12" x14ac:dyDescent="0.15">
      <c r="A98" s="180">
        <v>96</v>
      </c>
      <c r="B98" s="327" t="str">
        <f>'１．測定局情報'!C103</f>
        <v>久里浜行政センター</v>
      </c>
      <c r="C98" s="323">
        <f>'１．測定局情報'!J103</f>
        <v>14201050</v>
      </c>
      <c r="D98" s="170" t="s">
        <v>505</v>
      </c>
      <c r="E98" s="170">
        <f>MATCH(C98,神奈川!$2:$2,0)</f>
        <v>12</v>
      </c>
      <c r="F98" s="337" t="str">
        <f t="shared" ca="1" si="13"/>
        <v>久里浜行政センター</v>
      </c>
      <c r="H98" s="181" t="e">
        <f t="shared" ref="H98:W115" ca="1" si="21">INDIRECT(ADDRESS(H$1,$E98,,,$D98))</f>
        <v>#N/A</v>
      </c>
      <c r="I98" s="181" t="e">
        <f t="shared" ca="1" si="21"/>
        <v>#N/A</v>
      </c>
      <c r="J98" s="181" t="e">
        <f t="shared" ca="1" si="21"/>
        <v>#N/A</v>
      </c>
      <c r="K98" s="181" t="e">
        <f t="shared" ca="1" si="21"/>
        <v>#N/A</v>
      </c>
      <c r="L98" s="181" t="e">
        <f t="shared" ca="1" si="21"/>
        <v>#N/A</v>
      </c>
      <c r="M98" s="181" t="e">
        <f t="shared" ca="1" si="21"/>
        <v>#N/A</v>
      </c>
      <c r="N98" s="181" t="e">
        <f t="shared" ca="1" si="21"/>
        <v>#N/A</v>
      </c>
      <c r="O98" s="181" t="e">
        <f t="shared" ca="1" si="21"/>
        <v>#N/A</v>
      </c>
      <c r="P98" s="181" t="e">
        <f t="shared" ca="1" si="21"/>
        <v>#N/A</v>
      </c>
      <c r="Q98" s="181" t="e">
        <f t="shared" ca="1" si="20"/>
        <v>#N/A</v>
      </c>
      <c r="R98" s="181" t="e">
        <f t="shared" ca="1" si="20"/>
        <v>#N/A</v>
      </c>
      <c r="S98" s="181" t="e">
        <f t="shared" ca="1" si="20"/>
        <v>#N/A</v>
      </c>
      <c r="T98" s="181" t="e">
        <f t="shared" ca="1" si="20"/>
        <v>#N/A</v>
      </c>
      <c r="U98" s="181" t="e">
        <f t="shared" ca="1" si="20"/>
        <v>#N/A</v>
      </c>
      <c r="V98" s="181" t="e">
        <f t="shared" ca="1" si="20"/>
        <v>#N/A</v>
      </c>
      <c r="W98" s="181" t="e">
        <f t="shared" ca="1" si="20"/>
        <v>#N/A</v>
      </c>
      <c r="X98" s="181" t="e">
        <f t="shared" ca="1" si="20"/>
        <v>#N/A</v>
      </c>
      <c r="Y98" s="181" t="e">
        <f t="shared" ca="1" si="20"/>
        <v>#N/A</v>
      </c>
      <c r="Z98" s="181" t="e">
        <f t="shared" ca="1" si="20"/>
        <v>#N/A</v>
      </c>
      <c r="AA98" s="181" t="e">
        <f t="shared" ca="1" si="20"/>
        <v>#N/A</v>
      </c>
      <c r="AB98" s="181" t="e">
        <f t="shared" ca="1" si="20"/>
        <v>#N/A</v>
      </c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</row>
    <row r="99" spans="1:53" ht="12" x14ac:dyDescent="0.15">
      <c r="A99" s="180">
        <v>97</v>
      </c>
      <c r="B99" s="327" t="str">
        <f>'１．測定局情報'!C104</f>
        <v>横須賀市西行政センター</v>
      </c>
      <c r="C99" s="323">
        <f>'１．測定局情報'!J104</f>
        <v>14201040</v>
      </c>
      <c r="D99" s="170" t="s">
        <v>505</v>
      </c>
      <c r="E99" s="170">
        <f>MATCH(C99,神奈川!$2:$2,0)</f>
        <v>13</v>
      </c>
      <c r="F99" s="337" t="str">
        <f t="shared" ca="1" si="13"/>
        <v>横須賀市西行政センター</v>
      </c>
      <c r="H99" s="181" t="e">
        <f t="shared" ca="1" si="21"/>
        <v>#N/A</v>
      </c>
      <c r="I99" s="181" t="e">
        <f t="shared" ca="1" si="21"/>
        <v>#N/A</v>
      </c>
      <c r="J99" s="181" t="e">
        <f t="shared" ca="1" si="21"/>
        <v>#N/A</v>
      </c>
      <c r="K99" s="181" t="e">
        <f t="shared" ca="1" si="21"/>
        <v>#N/A</v>
      </c>
      <c r="L99" s="181" t="e">
        <f t="shared" ca="1" si="21"/>
        <v>#N/A</v>
      </c>
      <c r="M99" s="181" t="e">
        <f t="shared" ca="1" si="21"/>
        <v>#N/A</v>
      </c>
      <c r="N99" s="181" t="e">
        <f t="shared" ca="1" si="21"/>
        <v>#N/A</v>
      </c>
      <c r="O99" s="181" t="e">
        <f t="shared" ca="1" si="21"/>
        <v>#N/A</v>
      </c>
      <c r="P99" s="181" t="e">
        <f t="shared" ca="1" si="21"/>
        <v>#N/A</v>
      </c>
      <c r="Q99" s="181" t="e">
        <f t="shared" ca="1" si="20"/>
        <v>#N/A</v>
      </c>
      <c r="R99" s="181" t="e">
        <f t="shared" ca="1" si="20"/>
        <v>#N/A</v>
      </c>
      <c r="S99" s="181" t="e">
        <f t="shared" ca="1" si="20"/>
        <v>#N/A</v>
      </c>
      <c r="T99" s="181" t="e">
        <f t="shared" ca="1" si="20"/>
        <v>#N/A</v>
      </c>
      <c r="U99" s="181" t="e">
        <f t="shared" ca="1" si="20"/>
        <v>#N/A</v>
      </c>
      <c r="V99" s="181" t="e">
        <f t="shared" ca="1" si="20"/>
        <v>#N/A</v>
      </c>
      <c r="W99" s="181" t="e">
        <f t="shared" ca="1" si="20"/>
        <v>#N/A</v>
      </c>
      <c r="X99" s="181" t="e">
        <f t="shared" ca="1" si="20"/>
        <v>#N/A</v>
      </c>
      <c r="Y99" s="181" t="e">
        <f t="shared" ca="1" si="20"/>
        <v>#N/A</v>
      </c>
      <c r="Z99" s="181" t="e">
        <f t="shared" ca="1" si="20"/>
        <v>#N/A</v>
      </c>
      <c r="AA99" s="181" t="e">
        <f t="shared" ca="1" si="20"/>
        <v>#N/A</v>
      </c>
      <c r="AB99" s="181" t="e">
        <f t="shared" ca="1" si="20"/>
        <v>#N/A</v>
      </c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</row>
    <row r="100" spans="1:53" ht="12" x14ac:dyDescent="0.15">
      <c r="A100" s="180">
        <v>98</v>
      </c>
      <c r="B100" s="49" t="str">
        <f>'１．測定局情報'!C105</f>
        <v>平塚市旭小学校</v>
      </c>
      <c r="C100" s="50">
        <f>'１．測定局情報'!J105</f>
        <v>14203040</v>
      </c>
      <c r="D100" s="170" t="s">
        <v>505</v>
      </c>
      <c r="E100" s="170">
        <f>MATCH(C100,神奈川!$2:$2,0)</f>
        <v>14</v>
      </c>
      <c r="F100" s="337" t="str">
        <f t="shared" ca="1" si="13"/>
        <v>平塚市旭小学校</v>
      </c>
      <c r="H100" s="181" t="e">
        <f t="shared" ca="1" si="21"/>
        <v>#N/A</v>
      </c>
      <c r="I100" s="181" t="e">
        <f t="shared" ca="1" si="21"/>
        <v>#N/A</v>
      </c>
      <c r="J100" s="181" t="e">
        <f t="shared" ca="1" si="21"/>
        <v>#N/A</v>
      </c>
      <c r="K100" s="181" t="e">
        <f t="shared" ca="1" si="21"/>
        <v>#N/A</v>
      </c>
      <c r="L100" s="181" t="e">
        <f t="shared" ca="1" si="21"/>
        <v>#N/A</v>
      </c>
      <c r="M100" s="181" t="e">
        <f t="shared" ca="1" si="21"/>
        <v>#N/A</v>
      </c>
      <c r="N100" s="181" t="e">
        <f t="shared" ca="1" si="21"/>
        <v>#N/A</v>
      </c>
      <c r="O100" s="181" t="e">
        <f t="shared" ca="1" si="21"/>
        <v>#N/A</v>
      </c>
      <c r="P100" s="181" t="e">
        <f t="shared" ca="1" si="21"/>
        <v>#N/A</v>
      </c>
      <c r="Q100" s="181" t="e">
        <f t="shared" ca="1" si="20"/>
        <v>#N/A</v>
      </c>
      <c r="R100" s="181" t="e">
        <f t="shared" ca="1" si="20"/>
        <v>#N/A</v>
      </c>
      <c r="S100" s="181" t="e">
        <f t="shared" ca="1" si="20"/>
        <v>#N/A</v>
      </c>
      <c r="T100" s="181" t="e">
        <f t="shared" ca="1" si="20"/>
        <v>#N/A</v>
      </c>
      <c r="U100" s="181" t="e">
        <f t="shared" ca="1" si="20"/>
        <v>#N/A</v>
      </c>
      <c r="V100" s="181" t="e">
        <f t="shared" ca="1" si="20"/>
        <v>#N/A</v>
      </c>
      <c r="W100" s="181" t="e">
        <f t="shared" ca="1" si="20"/>
        <v>#N/A</v>
      </c>
      <c r="X100" s="181" t="e">
        <f t="shared" ca="1" si="20"/>
        <v>#N/A</v>
      </c>
      <c r="Y100" s="181" t="e">
        <f t="shared" ca="1" si="20"/>
        <v>#N/A</v>
      </c>
      <c r="Z100" s="181" t="e">
        <f t="shared" ca="1" si="20"/>
        <v>#N/A</v>
      </c>
      <c r="AA100" s="181" t="e">
        <f t="shared" ca="1" si="20"/>
        <v>#N/A</v>
      </c>
      <c r="AB100" s="181" t="e">
        <f t="shared" ca="1" si="20"/>
        <v>#N/A</v>
      </c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</row>
    <row r="101" spans="1:53" ht="12" x14ac:dyDescent="0.15">
      <c r="A101" s="180">
        <v>99</v>
      </c>
      <c r="B101" s="49" t="str">
        <f>'１．測定局情報'!C106</f>
        <v>甲府富士見局</v>
      </c>
      <c r="C101" s="50">
        <f>'１．測定局情報'!J106</f>
        <v>19201020</v>
      </c>
      <c r="D101" s="170" t="s">
        <v>506</v>
      </c>
      <c r="E101" s="170">
        <f>MATCH(C101,山梨!$2:$2,0)</f>
        <v>2</v>
      </c>
      <c r="F101" s="337" t="str">
        <f ca="1">INDIRECT(ADDRESS(1,E101,,,$D101))</f>
        <v>甲府富士見局</v>
      </c>
      <c r="H101" s="181" t="e">
        <f t="shared" ca="1" si="21"/>
        <v>#N/A</v>
      </c>
      <c r="I101" s="181" t="e">
        <f t="shared" ca="1" si="21"/>
        <v>#N/A</v>
      </c>
      <c r="J101" s="181" t="e">
        <f t="shared" ca="1" si="21"/>
        <v>#N/A</v>
      </c>
      <c r="K101" s="181" t="e">
        <f t="shared" ca="1" si="21"/>
        <v>#N/A</v>
      </c>
      <c r="L101" s="181" t="e">
        <f t="shared" ca="1" si="21"/>
        <v>#N/A</v>
      </c>
      <c r="M101" s="181" t="e">
        <f t="shared" ca="1" si="21"/>
        <v>#N/A</v>
      </c>
      <c r="N101" s="181" t="e">
        <f t="shared" ca="1" si="21"/>
        <v>#N/A</v>
      </c>
      <c r="O101" s="181" t="e">
        <f t="shared" ca="1" si="21"/>
        <v>#N/A</v>
      </c>
      <c r="P101" s="181" t="e">
        <f t="shared" ca="1" si="21"/>
        <v>#N/A</v>
      </c>
      <c r="Q101" s="181" t="e">
        <f t="shared" ca="1" si="21"/>
        <v>#N/A</v>
      </c>
      <c r="R101" s="181" t="e">
        <f t="shared" ca="1" si="21"/>
        <v>#N/A</v>
      </c>
      <c r="S101" s="181" t="e">
        <f t="shared" ca="1" si="21"/>
        <v>#N/A</v>
      </c>
      <c r="T101" s="181" t="e">
        <f t="shared" ca="1" si="21"/>
        <v>#N/A</v>
      </c>
      <c r="U101" s="181" t="e">
        <f t="shared" ca="1" si="21"/>
        <v>#N/A</v>
      </c>
      <c r="V101" s="181" t="e">
        <f t="shared" ca="1" si="21"/>
        <v>#N/A</v>
      </c>
      <c r="W101" s="181" t="e">
        <f t="shared" ca="1" si="21"/>
        <v>#N/A</v>
      </c>
      <c r="X101" s="181" t="e">
        <f t="shared" ca="1" si="20"/>
        <v>#N/A</v>
      </c>
      <c r="Y101" s="181" t="e">
        <f t="shared" ca="1" si="19"/>
        <v>#N/A</v>
      </c>
      <c r="Z101" s="181" t="e">
        <f t="shared" ca="1" si="19"/>
        <v>#N/A</v>
      </c>
      <c r="AA101" s="181" t="e">
        <f t="shared" ca="1" si="19"/>
        <v>#N/A</v>
      </c>
      <c r="AB101" s="181" t="e">
        <f t="shared" ca="1" si="19"/>
        <v>#N/A</v>
      </c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</row>
    <row r="102" spans="1:53" ht="12" x14ac:dyDescent="0.15">
      <c r="A102" s="180">
        <v>100</v>
      </c>
      <c r="B102" s="49" t="str">
        <f>'１．測定局情報'!C107</f>
        <v>吉田局</v>
      </c>
      <c r="C102" s="50">
        <f>'１．測定局情報'!J107</f>
        <v>19202030</v>
      </c>
      <c r="D102" s="170" t="s">
        <v>506</v>
      </c>
      <c r="E102" s="170">
        <f>MATCH(C102,山梨!$2:$2,0)</f>
        <v>3</v>
      </c>
      <c r="F102" s="337" t="str">
        <f t="shared" ca="1" si="13"/>
        <v>吉田局</v>
      </c>
      <c r="H102" s="181" t="e">
        <f t="shared" ca="1" si="21"/>
        <v>#N/A</v>
      </c>
      <c r="I102" s="181" t="e">
        <f t="shared" ca="1" si="21"/>
        <v>#N/A</v>
      </c>
      <c r="J102" s="181" t="e">
        <f t="shared" ca="1" si="21"/>
        <v>#N/A</v>
      </c>
      <c r="K102" s="181" t="e">
        <f t="shared" ca="1" si="21"/>
        <v>#N/A</v>
      </c>
      <c r="L102" s="181" t="e">
        <f t="shared" ca="1" si="21"/>
        <v>#N/A</v>
      </c>
      <c r="M102" s="181" t="e">
        <f t="shared" ca="1" si="21"/>
        <v>#N/A</v>
      </c>
      <c r="N102" s="181" t="e">
        <f t="shared" ca="1" si="21"/>
        <v>#N/A</v>
      </c>
      <c r="O102" s="181" t="e">
        <f t="shared" ca="1" si="21"/>
        <v>#N/A</v>
      </c>
      <c r="P102" s="181" t="e">
        <f t="shared" ca="1" si="21"/>
        <v>#N/A</v>
      </c>
      <c r="Q102" s="181" t="e">
        <f t="shared" ca="1" si="21"/>
        <v>#N/A</v>
      </c>
      <c r="R102" s="181" t="e">
        <f t="shared" ca="1" si="21"/>
        <v>#N/A</v>
      </c>
      <c r="S102" s="181" t="e">
        <f t="shared" ca="1" si="21"/>
        <v>#N/A</v>
      </c>
      <c r="T102" s="181" t="e">
        <f t="shared" ca="1" si="21"/>
        <v>#N/A</v>
      </c>
      <c r="U102" s="181" t="e">
        <f t="shared" ca="1" si="21"/>
        <v>#N/A</v>
      </c>
      <c r="V102" s="181" t="e">
        <f t="shared" ca="1" si="21"/>
        <v>#N/A</v>
      </c>
      <c r="W102" s="181" t="e">
        <f t="shared" ca="1" si="21"/>
        <v>#N/A</v>
      </c>
      <c r="X102" s="181" t="e">
        <f t="shared" ca="1" si="20"/>
        <v>#N/A</v>
      </c>
      <c r="Y102" s="181" t="e">
        <f t="shared" ca="1" si="20"/>
        <v>#N/A</v>
      </c>
      <c r="Z102" s="181" t="e">
        <f t="shared" ca="1" si="20"/>
        <v>#N/A</v>
      </c>
      <c r="AA102" s="181" t="e">
        <f t="shared" ca="1" si="20"/>
        <v>#N/A</v>
      </c>
      <c r="AB102" s="181" t="e">
        <f t="shared" ca="1" si="20"/>
        <v>#N/A</v>
      </c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</row>
    <row r="103" spans="1:53" ht="12" x14ac:dyDescent="0.15">
      <c r="A103" s="180">
        <v>101</v>
      </c>
      <c r="B103" s="49" t="str">
        <f>'１．測定局情報'!C108</f>
        <v>大月局</v>
      </c>
      <c r="C103" s="50">
        <f>'１．測定局情報'!J108</f>
        <v>19206010</v>
      </c>
      <c r="D103" s="170" t="s">
        <v>506</v>
      </c>
      <c r="E103" s="170">
        <f>MATCH(C103,山梨!$2:$2,0)</f>
        <v>4</v>
      </c>
      <c r="F103" s="337" t="str">
        <f t="shared" ca="1" si="13"/>
        <v>大月局</v>
      </c>
      <c r="H103" s="181" t="e">
        <f t="shared" ca="1" si="21"/>
        <v>#N/A</v>
      </c>
      <c r="I103" s="181" t="e">
        <f t="shared" ca="1" si="21"/>
        <v>#N/A</v>
      </c>
      <c r="J103" s="181" t="e">
        <f t="shared" ca="1" si="21"/>
        <v>#N/A</v>
      </c>
      <c r="K103" s="181" t="e">
        <f t="shared" ca="1" si="21"/>
        <v>#N/A</v>
      </c>
      <c r="L103" s="181" t="e">
        <f t="shared" ca="1" si="21"/>
        <v>#N/A</v>
      </c>
      <c r="M103" s="181" t="e">
        <f t="shared" ca="1" si="21"/>
        <v>#N/A</v>
      </c>
      <c r="N103" s="181" t="e">
        <f t="shared" ca="1" si="21"/>
        <v>#N/A</v>
      </c>
      <c r="O103" s="181" t="e">
        <f t="shared" ca="1" si="21"/>
        <v>#N/A</v>
      </c>
      <c r="P103" s="181" t="e">
        <f t="shared" ca="1" si="21"/>
        <v>#N/A</v>
      </c>
      <c r="Q103" s="181" t="e">
        <f t="shared" ca="1" si="21"/>
        <v>#N/A</v>
      </c>
      <c r="R103" s="181" t="e">
        <f t="shared" ca="1" si="21"/>
        <v>#N/A</v>
      </c>
      <c r="S103" s="181" t="e">
        <f t="shared" ca="1" si="21"/>
        <v>#N/A</v>
      </c>
      <c r="T103" s="181" t="e">
        <f t="shared" ca="1" si="21"/>
        <v>#N/A</v>
      </c>
      <c r="U103" s="181" t="e">
        <f t="shared" ca="1" si="21"/>
        <v>#N/A</v>
      </c>
      <c r="V103" s="181" t="e">
        <f t="shared" ca="1" si="21"/>
        <v>#N/A</v>
      </c>
      <c r="W103" s="181" t="e">
        <f t="shared" ca="1" si="21"/>
        <v>#N/A</v>
      </c>
      <c r="X103" s="181" t="e">
        <f t="shared" ca="1" si="20"/>
        <v>#N/A</v>
      </c>
      <c r="Y103" s="181" t="e">
        <f t="shared" ca="1" si="20"/>
        <v>#N/A</v>
      </c>
      <c r="Z103" s="181" t="e">
        <f t="shared" ca="1" si="20"/>
        <v>#N/A</v>
      </c>
      <c r="AA103" s="181" t="e">
        <f t="shared" ca="1" si="20"/>
        <v>#N/A</v>
      </c>
      <c r="AB103" s="181" t="e">
        <f t="shared" ca="1" si="20"/>
        <v>#N/A</v>
      </c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</row>
    <row r="104" spans="1:53" ht="12" x14ac:dyDescent="0.15">
      <c r="A104" s="180">
        <v>102</v>
      </c>
      <c r="B104" s="49" t="str">
        <f>'１．測定局情報'!C109</f>
        <v>東山梨局</v>
      </c>
      <c r="C104" s="50">
        <f>'１．測定局情報'!J109</f>
        <v>19205020</v>
      </c>
      <c r="D104" s="170" t="s">
        <v>506</v>
      </c>
      <c r="E104" s="170">
        <f>MATCH(C104,山梨!$2:$2,0)</f>
        <v>5</v>
      </c>
      <c r="F104" s="337" t="str">
        <f t="shared" ca="1" si="13"/>
        <v>東山梨局</v>
      </c>
      <c r="H104" s="181" t="e">
        <f t="shared" ca="1" si="21"/>
        <v>#N/A</v>
      </c>
      <c r="I104" s="181" t="e">
        <f t="shared" ca="1" si="21"/>
        <v>#N/A</v>
      </c>
      <c r="J104" s="181" t="e">
        <f t="shared" ca="1" si="21"/>
        <v>#N/A</v>
      </c>
      <c r="K104" s="181" t="e">
        <f t="shared" ca="1" si="21"/>
        <v>#N/A</v>
      </c>
      <c r="L104" s="181" t="e">
        <f t="shared" ca="1" si="21"/>
        <v>#N/A</v>
      </c>
      <c r="M104" s="181" t="e">
        <f t="shared" ca="1" si="21"/>
        <v>#N/A</v>
      </c>
      <c r="N104" s="181" t="e">
        <f t="shared" ca="1" si="21"/>
        <v>#N/A</v>
      </c>
      <c r="O104" s="181" t="e">
        <f t="shared" ca="1" si="21"/>
        <v>#N/A</v>
      </c>
      <c r="P104" s="181" t="e">
        <f t="shared" ca="1" si="21"/>
        <v>#N/A</v>
      </c>
      <c r="Q104" s="181" t="e">
        <f t="shared" ca="1" si="21"/>
        <v>#N/A</v>
      </c>
      <c r="R104" s="181" t="e">
        <f t="shared" ca="1" si="21"/>
        <v>#N/A</v>
      </c>
      <c r="S104" s="181" t="e">
        <f t="shared" ca="1" si="21"/>
        <v>#N/A</v>
      </c>
      <c r="T104" s="181" t="e">
        <f t="shared" ca="1" si="21"/>
        <v>#N/A</v>
      </c>
      <c r="U104" s="181" t="e">
        <f t="shared" ca="1" si="21"/>
        <v>#N/A</v>
      </c>
      <c r="V104" s="181" t="e">
        <f t="shared" ca="1" si="21"/>
        <v>#N/A</v>
      </c>
      <c r="W104" s="181" t="e">
        <f t="shared" ca="1" si="21"/>
        <v>#N/A</v>
      </c>
      <c r="X104" s="181" t="e">
        <f t="shared" ca="1" si="20"/>
        <v>#N/A</v>
      </c>
      <c r="Y104" s="181" t="e">
        <f t="shared" ca="1" si="20"/>
        <v>#N/A</v>
      </c>
      <c r="Z104" s="181" t="e">
        <f t="shared" ca="1" si="20"/>
        <v>#N/A</v>
      </c>
      <c r="AA104" s="181" t="e">
        <f t="shared" ca="1" si="20"/>
        <v>#N/A</v>
      </c>
      <c r="AB104" s="181" t="e">
        <f t="shared" ca="1" si="20"/>
        <v>#N/A</v>
      </c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</row>
    <row r="105" spans="1:53" ht="12" x14ac:dyDescent="0.15">
      <c r="A105" s="180">
        <v>103</v>
      </c>
      <c r="B105" s="334" t="str">
        <f>'１．測定局情報'!C110</f>
        <v>環境保全研究所</v>
      </c>
      <c r="C105" s="333">
        <f>'１．測定局情報'!J110</f>
        <v>20201030</v>
      </c>
      <c r="D105" s="331" t="s">
        <v>507</v>
      </c>
      <c r="E105" s="170">
        <f>MATCH(C105,長野!$2:$2,0)</f>
        <v>2</v>
      </c>
      <c r="F105" s="337" t="str">
        <f t="shared" ca="1" si="13"/>
        <v>環境保全研究所</v>
      </c>
      <c r="H105" s="181" t="e">
        <f t="shared" ca="1" si="21"/>
        <v>#N/A</v>
      </c>
      <c r="I105" s="181" t="e">
        <f t="shared" ca="1" si="21"/>
        <v>#N/A</v>
      </c>
      <c r="J105" s="181" t="e">
        <f t="shared" ca="1" si="21"/>
        <v>#N/A</v>
      </c>
      <c r="K105" s="181" t="e">
        <f t="shared" ca="1" si="21"/>
        <v>#N/A</v>
      </c>
      <c r="L105" s="181" t="e">
        <f t="shared" ca="1" si="21"/>
        <v>#N/A</v>
      </c>
      <c r="M105" s="181" t="e">
        <f t="shared" ca="1" si="21"/>
        <v>#N/A</v>
      </c>
      <c r="N105" s="181" t="e">
        <f t="shared" ca="1" si="21"/>
        <v>#N/A</v>
      </c>
      <c r="O105" s="181" t="e">
        <f t="shared" ca="1" si="21"/>
        <v>#N/A</v>
      </c>
      <c r="P105" s="181" t="e">
        <f t="shared" ca="1" si="21"/>
        <v>#N/A</v>
      </c>
      <c r="Q105" s="181" t="e">
        <f t="shared" ca="1" si="21"/>
        <v>#N/A</v>
      </c>
      <c r="R105" s="181" t="e">
        <f t="shared" ca="1" si="21"/>
        <v>#N/A</v>
      </c>
      <c r="S105" s="181" t="e">
        <f t="shared" ca="1" si="21"/>
        <v>#N/A</v>
      </c>
      <c r="T105" s="181" t="e">
        <f t="shared" ca="1" si="21"/>
        <v>#N/A</v>
      </c>
      <c r="U105" s="181" t="e">
        <f t="shared" ca="1" si="21"/>
        <v>#N/A</v>
      </c>
      <c r="V105" s="181" t="e">
        <f t="shared" ca="1" si="21"/>
        <v>#N/A</v>
      </c>
      <c r="W105" s="181" t="e">
        <f t="shared" ca="1" si="21"/>
        <v>#N/A</v>
      </c>
      <c r="X105" s="181" t="e">
        <f t="shared" ca="1" si="20"/>
        <v>#N/A</v>
      </c>
      <c r="Y105" s="181" t="e">
        <f t="shared" ca="1" si="20"/>
        <v>#N/A</v>
      </c>
      <c r="Z105" s="181" t="e">
        <f t="shared" ca="1" si="20"/>
        <v>#N/A</v>
      </c>
      <c r="AA105" s="181" t="e">
        <f t="shared" ca="1" si="20"/>
        <v>#N/A</v>
      </c>
      <c r="AB105" s="181" t="e">
        <f t="shared" ca="1" si="20"/>
        <v>#N/A</v>
      </c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</row>
    <row r="106" spans="1:53" ht="12" x14ac:dyDescent="0.15">
      <c r="A106" s="180">
        <v>104</v>
      </c>
      <c r="B106" s="334" t="str">
        <f>'１．測定局情報'!C111</f>
        <v>松本</v>
      </c>
      <c r="C106" s="333">
        <f>'１．測定局情報'!J111</f>
        <v>20202050</v>
      </c>
      <c r="D106" s="331" t="s">
        <v>507</v>
      </c>
      <c r="E106" s="170">
        <f>MATCH(C106,長野!$2:$2,0)</f>
        <v>3</v>
      </c>
      <c r="F106" s="337" t="str">
        <f t="shared" ca="1" si="13"/>
        <v>松本</v>
      </c>
      <c r="H106" s="181" t="e">
        <f t="shared" ca="1" si="21"/>
        <v>#N/A</v>
      </c>
      <c r="I106" s="181" t="e">
        <f t="shared" ca="1" si="21"/>
        <v>#N/A</v>
      </c>
      <c r="J106" s="181" t="e">
        <f t="shared" ca="1" si="21"/>
        <v>#N/A</v>
      </c>
      <c r="K106" s="181" t="e">
        <f t="shared" ca="1" si="21"/>
        <v>#N/A</v>
      </c>
      <c r="L106" s="181" t="e">
        <f t="shared" ca="1" si="21"/>
        <v>#N/A</v>
      </c>
      <c r="M106" s="181" t="e">
        <f t="shared" ca="1" si="21"/>
        <v>#N/A</v>
      </c>
      <c r="N106" s="181" t="e">
        <f t="shared" ca="1" si="21"/>
        <v>#N/A</v>
      </c>
      <c r="O106" s="181" t="e">
        <f t="shared" ca="1" si="21"/>
        <v>#N/A</v>
      </c>
      <c r="P106" s="181" t="e">
        <f t="shared" ca="1" si="21"/>
        <v>#N/A</v>
      </c>
      <c r="Q106" s="181" t="e">
        <f t="shared" ca="1" si="21"/>
        <v>#N/A</v>
      </c>
      <c r="R106" s="181" t="e">
        <f t="shared" ca="1" si="21"/>
        <v>#N/A</v>
      </c>
      <c r="S106" s="181" t="e">
        <f t="shared" ca="1" si="21"/>
        <v>#N/A</v>
      </c>
      <c r="T106" s="181" t="e">
        <f t="shared" ca="1" si="21"/>
        <v>#N/A</v>
      </c>
      <c r="U106" s="181" t="e">
        <f t="shared" ca="1" si="21"/>
        <v>#N/A</v>
      </c>
      <c r="V106" s="181" t="e">
        <f t="shared" ca="1" si="21"/>
        <v>#N/A</v>
      </c>
      <c r="W106" s="181" t="e">
        <f t="shared" ca="1" si="21"/>
        <v>#N/A</v>
      </c>
      <c r="X106" s="181" t="e">
        <f t="shared" ca="1" si="20"/>
        <v>#N/A</v>
      </c>
      <c r="Y106" s="181" t="e">
        <f t="shared" ca="1" si="20"/>
        <v>#N/A</v>
      </c>
      <c r="Z106" s="181" t="e">
        <f t="shared" ca="1" si="20"/>
        <v>#N/A</v>
      </c>
      <c r="AA106" s="181" t="e">
        <f t="shared" ca="1" si="20"/>
        <v>#N/A</v>
      </c>
      <c r="AB106" s="181" t="e">
        <f t="shared" ca="1" si="20"/>
        <v>#N/A</v>
      </c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</row>
    <row r="107" spans="1:53" ht="12" x14ac:dyDescent="0.15">
      <c r="A107" s="180">
        <v>105</v>
      </c>
      <c r="B107" s="334" t="str">
        <f>'１．測定局情報'!C112</f>
        <v>諏訪</v>
      </c>
      <c r="C107" s="333">
        <f>'１．測定局情報'!J112</f>
        <v>20206010</v>
      </c>
      <c r="D107" s="331" t="s">
        <v>507</v>
      </c>
      <c r="E107" s="170">
        <f>MATCH(C107,長野!$2:$2,0)</f>
        <v>4</v>
      </c>
      <c r="F107" s="337" t="str">
        <f t="shared" ca="1" si="13"/>
        <v>諏訪</v>
      </c>
      <c r="H107" s="181" t="e">
        <f t="shared" ca="1" si="21"/>
        <v>#N/A</v>
      </c>
      <c r="I107" s="181" t="e">
        <f t="shared" ca="1" si="21"/>
        <v>#N/A</v>
      </c>
      <c r="J107" s="181" t="e">
        <f t="shared" ca="1" si="21"/>
        <v>#N/A</v>
      </c>
      <c r="K107" s="181" t="e">
        <f t="shared" ca="1" si="21"/>
        <v>#N/A</v>
      </c>
      <c r="L107" s="181" t="e">
        <f t="shared" ca="1" si="21"/>
        <v>#N/A</v>
      </c>
      <c r="M107" s="181" t="e">
        <f t="shared" ca="1" si="21"/>
        <v>#N/A</v>
      </c>
      <c r="N107" s="181" t="e">
        <f t="shared" ca="1" si="21"/>
        <v>#N/A</v>
      </c>
      <c r="O107" s="181" t="e">
        <f t="shared" ca="1" si="21"/>
        <v>#N/A</v>
      </c>
      <c r="P107" s="181" t="e">
        <f t="shared" ca="1" si="21"/>
        <v>#N/A</v>
      </c>
      <c r="Q107" s="181" t="e">
        <f t="shared" ca="1" si="21"/>
        <v>#N/A</v>
      </c>
      <c r="R107" s="181" t="e">
        <f t="shared" ca="1" si="21"/>
        <v>#N/A</v>
      </c>
      <c r="S107" s="181" t="e">
        <f t="shared" ca="1" si="21"/>
        <v>#N/A</v>
      </c>
      <c r="T107" s="181" t="e">
        <f t="shared" ca="1" si="21"/>
        <v>#N/A</v>
      </c>
      <c r="U107" s="181" t="e">
        <f t="shared" ca="1" si="21"/>
        <v>#N/A</v>
      </c>
      <c r="V107" s="181" t="e">
        <f t="shared" ca="1" si="21"/>
        <v>#N/A</v>
      </c>
      <c r="W107" s="181" t="e">
        <f t="shared" ca="1" si="21"/>
        <v>#N/A</v>
      </c>
      <c r="X107" s="181" t="e">
        <f t="shared" ca="1" si="20"/>
        <v>#N/A</v>
      </c>
      <c r="Y107" s="181" t="e">
        <f t="shared" ca="1" si="20"/>
        <v>#N/A</v>
      </c>
      <c r="Z107" s="181" t="e">
        <f t="shared" ca="1" si="20"/>
        <v>#N/A</v>
      </c>
      <c r="AA107" s="181" t="e">
        <f t="shared" ca="1" si="20"/>
        <v>#N/A</v>
      </c>
      <c r="AB107" s="181" t="e">
        <f t="shared" ca="1" si="20"/>
        <v>#N/A</v>
      </c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</row>
    <row r="108" spans="1:53" ht="12" x14ac:dyDescent="0.15">
      <c r="A108" s="180">
        <v>106</v>
      </c>
      <c r="B108" s="334" t="str">
        <f>'１．測定局情報'!C113</f>
        <v>伊那</v>
      </c>
      <c r="C108" s="333">
        <f>'１．測定局情報'!J113</f>
        <v>20209010</v>
      </c>
      <c r="D108" s="331" t="s">
        <v>507</v>
      </c>
      <c r="E108" s="170">
        <f>MATCH(C108,長野!$2:$2,0)</f>
        <v>5</v>
      </c>
      <c r="F108" s="337" t="str">
        <f t="shared" ca="1" si="13"/>
        <v>伊那</v>
      </c>
      <c r="H108" s="181" t="e">
        <f t="shared" ca="1" si="21"/>
        <v>#N/A</v>
      </c>
      <c r="I108" s="181" t="e">
        <f t="shared" ca="1" si="21"/>
        <v>#N/A</v>
      </c>
      <c r="J108" s="181" t="e">
        <f t="shared" ca="1" si="21"/>
        <v>#N/A</v>
      </c>
      <c r="K108" s="181" t="e">
        <f t="shared" ca="1" si="21"/>
        <v>#N/A</v>
      </c>
      <c r="L108" s="181" t="e">
        <f t="shared" ca="1" si="21"/>
        <v>#N/A</v>
      </c>
      <c r="M108" s="181" t="e">
        <f t="shared" ca="1" si="21"/>
        <v>#N/A</v>
      </c>
      <c r="N108" s="181" t="e">
        <f t="shared" ca="1" si="21"/>
        <v>#N/A</v>
      </c>
      <c r="O108" s="181" t="e">
        <f t="shared" ca="1" si="21"/>
        <v>#N/A</v>
      </c>
      <c r="P108" s="181" t="e">
        <f t="shared" ca="1" si="21"/>
        <v>#N/A</v>
      </c>
      <c r="Q108" s="181" t="e">
        <f t="shared" ca="1" si="21"/>
        <v>#N/A</v>
      </c>
      <c r="R108" s="181" t="e">
        <f t="shared" ca="1" si="21"/>
        <v>#N/A</v>
      </c>
      <c r="S108" s="181" t="e">
        <f t="shared" ca="1" si="21"/>
        <v>#N/A</v>
      </c>
      <c r="T108" s="181" t="e">
        <f t="shared" ca="1" si="21"/>
        <v>#N/A</v>
      </c>
      <c r="U108" s="181" t="e">
        <f t="shared" ca="1" si="21"/>
        <v>#N/A</v>
      </c>
      <c r="V108" s="181" t="e">
        <f t="shared" ca="1" si="21"/>
        <v>#N/A</v>
      </c>
      <c r="W108" s="181" t="e">
        <f t="shared" ca="1" si="21"/>
        <v>#N/A</v>
      </c>
      <c r="X108" s="181" t="e">
        <f t="shared" ca="1" si="20"/>
        <v>#N/A</v>
      </c>
      <c r="Y108" s="181" t="e">
        <f t="shared" ca="1" si="20"/>
        <v>#N/A</v>
      </c>
      <c r="Z108" s="181" t="e">
        <f t="shared" ca="1" si="20"/>
        <v>#N/A</v>
      </c>
      <c r="AA108" s="181" t="e">
        <f t="shared" ca="1" si="20"/>
        <v>#N/A</v>
      </c>
      <c r="AB108" s="181" t="e">
        <f t="shared" ca="1" si="20"/>
        <v>#N/A</v>
      </c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</row>
    <row r="109" spans="1:53" ht="12" x14ac:dyDescent="0.15">
      <c r="A109" s="180">
        <v>107</v>
      </c>
      <c r="B109" s="334" t="str">
        <f>'１．測定局情報'!C114</f>
        <v>佐久</v>
      </c>
      <c r="C109" s="333">
        <f>'１．測定局情報'!J114</f>
        <v>20217020</v>
      </c>
      <c r="D109" s="331" t="s">
        <v>507</v>
      </c>
      <c r="E109" s="170">
        <f>MATCH(C109,長野!$2:$2,0)</f>
        <v>6</v>
      </c>
      <c r="F109" s="337" t="str">
        <f t="shared" ca="1" si="13"/>
        <v>佐久</v>
      </c>
      <c r="H109" s="181" t="e">
        <f t="shared" ca="1" si="21"/>
        <v>#N/A</v>
      </c>
      <c r="I109" s="181" t="e">
        <f t="shared" ca="1" si="21"/>
        <v>#N/A</v>
      </c>
      <c r="J109" s="181" t="e">
        <f t="shared" ca="1" si="21"/>
        <v>#N/A</v>
      </c>
      <c r="K109" s="181" t="e">
        <f t="shared" ca="1" si="21"/>
        <v>#N/A</v>
      </c>
      <c r="L109" s="181" t="e">
        <f t="shared" ca="1" si="21"/>
        <v>#N/A</v>
      </c>
      <c r="M109" s="181" t="e">
        <f t="shared" ca="1" si="21"/>
        <v>#N/A</v>
      </c>
      <c r="N109" s="181" t="e">
        <f t="shared" ca="1" si="21"/>
        <v>#N/A</v>
      </c>
      <c r="O109" s="181" t="e">
        <f t="shared" ca="1" si="21"/>
        <v>#N/A</v>
      </c>
      <c r="P109" s="181" t="e">
        <f t="shared" ca="1" si="21"/>
        <v>#N/A</v>
      </c>
      <c r="Q109" s="181" t="e">
        <f t="shared" ca="1" si="21"/>
        <v>#N/A</v>
      </c>
      <c r="R109" s="181" t="e">
        <f t="shared" ca="1" si="21"/>
        <v>#N/A</v>
      </c>
      <c r="S109" s="181" t="e">
        <f t="shared" ca="1" si="21"/>
        <v>#N/A</v>
      </c>
      <c r="T109" s="181" t="e">
        <f t="shared" ca="1" si="21"/>
        <v>#N/A</v>
      </c>
      <c r="U109" s="181" t="e">
        <f t="shared" ca="1" si="21"/>
        <v>#N/A</v>
      </c>
      <c r="V109" s="181" t="e">
        <f t="shared" ca="1" si="21"/>
        <v>#N/A</v>
      </c>
      <c r="W109" s="181" t="e">
        <f t="shared" ca="1" si="21"/>
        <v>#N/A</v>
      </c>
      <c r="X109" s="181" t="e">
        <f t="shared" ca="1" si="20"/>
        <v>#N/A</v>
      </c>
      <c r="Y109" s="181" t="e">
        <f t="shared" ca="1" si="20"/>
        <v>#N/A</v>
      </c>
      <c r="Z109" s="181" t="e">
        <f t="shared" ca="1" si="20"/>
        <v>#N/A</v>
      </c>
      <c r="AA109" s="181" t="e">
        <f t="shared" ca="1" si="20"/>
        <v>#N/A</v>
      </c>
      <c r="AB109" s="181" t="e">
        <f t="shared" ca="1" si="20"/>
        <v>#N/A</v>
      </c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</row>
    <row r="110" spans="1:53" ht="12" x14ac:dyDescent="0.15">
      <c r="A110" s="180">
        <v>108</v>
      </c>
      <c r="B110" s="334" t="str">
        <f>'１．測定局情報'!C115</f>
        <v>木曽</v>
      </c>
      <c r="C110" s="333">
        <f>'１．測定局情報'!J115</f>
        <v>20421030</v>
      </c>
      <c r="D110" s="331" t="s">
        <v>507</v>
      </c>
      <c r="E110" s="170">
        <f>MATCH(C110,長野!$2:$2,0)</f>
        <v>7</v>
      </c>
      <c r="F110" s="337" t="str">
        <f t="shared" ca="1" si="13"/>
        <v>木曽</v>
      </c>
      <c r="H110" s="181" t="e">
        <f t="shared" ca="1" si="21"/>
        <v>#N/A</v>
      </c>
      <c r="I110" s="181" t="e">
        <f t="shared" ca="1" si="21"/>
        <v>#N/A</v>
      </c>
      <c r="J110" s="181" t="e">
        <f t="shared" ca="1" si="21"/>
        <v>#N/A</v>
      </c>
      <c r="K110" s="181" t="e">
        <f t="shared" ca="1" si="21"/>
        <v>#N/A</v>
      </c>
      <c r="L110" s="181" t="e">
        <f t="shared" ca="1" si="21"/>
        <v>#N/A</v>
      </c>
      <c r="M110" s="181" t="e">
        <f t="shared" ca="1" si="21"/>
        <v>#N/A</v>
      </c>
      <c r="N110" s="181" t="e">
        <f t="shared" ca="1" si="21"/>
        <v>#N/A</v>
      </c>
      <c r="O110" s="181" t="e">
        <f t="shared" ca="1" si="21"/>
        <v>#N/A</v>
      </c>
      <c r="P110" s="181" t="e">
        <f t="shared" ca="1" si="21"/>
        <v>#N/A</v>
      </c>
      <c r="Q110" s="181" t="e">
        <f t="shared" ca="1" si="21"/>
        <v>#N/A</v>
      </c>
      <c r="R110" s="181" t="e">
        <f t="shared" ca="1" si="21"/>
        <v>#N/A</v>
      </c>
      <c r="S110" s="181" t="e">
        <f t="shared" ca="1" si="21"/>
        <v>#N/A</v>
      </c>
      <c r="T110" s="181" t="e">
        <f t="shared" ca="1" si="21"/>
        <v>#N/A</v>
      </c>
      <c r="U110" s="181" t="e">
        <f t="shared" ca="1" si="21"/>
        <v>#N/A</v>
      </c>
      <c r="V110" s="181" t="e">
        <f t="shared" ca="1" si="21"/>
        <v>#N/A</v>
      </c>
      <c r="W110" s="181" t="e">
        <f t="shared" ca="1" si="21"/>
        <v>#N/A</v>
      </c>
      <c r="X110" s="181" t="e">
        <f t="shared" ca="1" si="20"/>
        <v>#N/A</v>
      </c>
      <c r="Y110" s="181" t="e">
        <f t="shared" ca="1" si="20"/>
        <v>#N/A</v>
      </c>
      <c r="Z110" s="181" t="e">
        <f t="shared" ca="1" si="20"/>
        <v>#N/A</v>
      </c>
      <c r="AA110" s="181" t="e">
        <f t="shared" ca="1" si="20"/>
        <v>#N/A</v>
      </c>
      <c r="AB110" s="181" t="e">
        <f t="shared" ca="1" si="20"/>
        <v>#N/A</v>
      </c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</row>
    <row r="111" spans="1:53" ht="12" x14ac:dyDescent="0.15">
      <c r="A111" s="180">
        <v>109</v>
      </c>
      <c r="B111" s="49" t="str">
        <f>'１．測定局情報'!C116</f>
        <v>下田市役所</v>
      </c>
      <c r="C111" s="50">
        <f>'１．測定局情報'!J116</f>
        <v>22219010</v>
      </c>
      <c r="D111" s="170" t="s">
        <v>508</v>
      </c>
      <c r="E111" s="170">
        <f>MATCH(C111,静岡!$2:$2,0)</f>
        <v>2</v>
      </c>
      <c r="F111" s="337" t="str">
        <f t="shared" ca="1" si="13"/>
        <v>下田市役所</v>
      </c>
      <c r="H111" s="181" t="e">
        <f t="shared" ca="1" si="21"/>
        <v>#N/A</v>
      </c>
      <c r="I111" s="181" t="e">
        <f t="shared" ca="1" si="21"/>
        <v>#N/A</v>
      </c>
      <c r="J111" s="181" t="e">
        <f t="shared" ca="1" si="21"/>
        <v>#N/A</v>
      </c>
      <c r="K111" s="181" t="e">
        <f t="shared" ca="1" si="21"/>
        <v>#N/A</v>
      </c>
      <c r="L111" s="181" t="e">
        <f t="shared" ca="1" si="21"/>
        <v>#N/A</v>
      </c>
      <c r="M111" s="181" t="e">
        <f t="shared" ca="1" si="21"/>
        <v>#N/A</v>
      </c>
      <c r="N111" s="181" t="e">
        <f t="shared" ca="1" si="21"/>
        <v>#N/A</v>
      </c>
      <c r="O111" s="181" t="e">
        <f t="shared" ca="1" si="21"/>
        <v>#N/A</v>
      </c>
      <c r="P111" s="181" t="e">
        <f t="shared" ca="1" si="21"/>
        <v>#N/A</v>
      </c>
      <c r="Q111" s="181" t="e">
        <f t="shared" ca="1" si="21"/>
        <v>#N/A</v>
      </c>
      <c r="R111" s="181" t="e">
        <f t="shared" ca="1" si="21"/>
        <v>#N/A</v>
      </c>
      <c r="S111" s="181" t="e">
        <f t="shared" ca="1" si="21"/>
        <v>#N/A</v>
      </c>
      <c r="T111" s="181" t="e">
        <f t="shared" ca="1" si="21"/>
        <v>#N/A</v>
      </c>
      <c r="U111" s="181" t="e">
        <f t="shared" ca="1" si="21"/>
        <v>#N/A</v>
      </c>
      <c r="V111" s="181" t="e">
        <f t="shared" ca="1" si="21"/>
        <v>#N/A</v>
      </c>
      <c r="W111" s="181" t="e">
        <f t="shared" ca="1" si="21"/>
        <v>#N/A</v>
      </c>
      <c r="X111" s="181" t="e">
        <f t="shared" ca="1" si="20"/>
        <v>#N/A</v>
      </c>
      <c r="Y111" s="181" t="e">
        <f t="shared" ca="1" si="20"/>
        <v>#N/A</v>
      </c>
      <c r="Z111" s="181" t="e">
        <f t="shared" ca="1" si="20"/>
        <v>#N/A</v>
      </c>
      <c r="AA111" s="181" t="e">
        <f t="shared" ca="1" si="20"/>
        <v>#N/A</v>
      </c>
      <c r="AB111" s="181" t="e">
        <f t="shared" ca="1" si="20"/>
        <v>#N/A</v>
      </c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</row>
    <row r="112" spans="1:53" ht="12" x14ac:dyDescent="0.15">
      <c r="A112" s="180">
        <v>110</v>
      </c>
      <c r="B112" s="49" t="str">
        <f>'１．測定局情報'!C117</f>
        <v>熱海総合庁舎</v>
      </c>
      <c r="C112" s="50">
        <f>'１．測定局情報'!J117</f>
        <v>22205010</v>
      </c>
      <c r="D112" s="170" t="s">
        <v>508</v>
      </c>
      <c r="E112" s="170">
        <f>MATCH(C112,静岡!$2:$2,0)</f>
        <v>3</v>
      </c>
      <c r="F112" s="337" t="str">
        <f t="shared" ca="1" si="13"/>
        <v>熱海総合庁舎</v>
      </c>
      <c r="H112" s="181" t="e">
        <f t="shared" ca="1" si="21"/>
        <v>#N/A</v>
      </c>
      <c r="I112" s="181" t="e">
        <f t="shared" ca="1" si="21"/>
        <v>#N/A</v>
      </c>
      <c r="J112" s="181" t="e">
        <f t="shared" ca="1" si="21"/>
        <v>#N/A</v>
      </c>
      <c r="K112" s="181" t="e">
        <f t="shared" ca="1" si="21"/>
        <v>#N/A</v>
      </c>
      <c r="L112" s="181" t="e">
        <f t="shared" ca="1" si="21"/>
        <v>#N/A</v>
      </c>
      <c r="M112" s="181" t="e">
        <f t="shared" ca="1" si="21"/>
        <v>#N/A</v>
      </c>
      <c r="N112" s="181" t="e">
        <f t="shared" ca="1" si="21"/>
        <v>#N/A</v>
      </c>
      <c r="O112" s="181" t="e">
        <f t="shared" ca="1" si="21"/>
        <v>#N/A</v>
      </c>
      <c r="P112" s="181" t="e">
        <f t="shared" ca="1" si="21"/>
        <v>#N/A</v>
      </c>
      <c r="Q112" s="181" t="e">
        <f t="shared" ca="1" si="21"/>
        <v>#N/A</v>
      </c>
      <c r="R112" s="181" t="e">
        <f t="shared" ca="1" si="21"/>
        <v>#N/A</v>
      </c>
      <c r="S112" s="181" t="e">
        <f t="shared" ca="1" si="21"/>
        <v>#N/A</v>
      </c>
      <c r="T112" s="181" t="e">
        <f t="shared" ca="1" si="21"/>
        <v>#N/A</v>
      </c>
      <c r="U112" s="181" t="e">
        <f t="shared" ca="1" si="21"/>
        <v>#N/A</v>
      </c>
      <c r="V112" s="181" t="e">
        <f t="shared" ca="1" si="21"/>
        <v>#N/A</v>
      </c>
      <c r="W112" s="181" t="e">
        <f t="shared" ca="1" si="21"/>
        <v>#N/A</v>
      </c>
      <c r="X112" s="181" t="e">
        <f t="shared" ca="1" si="20"/>
        <v>#N/A</v>
      </c>
      <c r="Y112" s="181" t="e">
        <f t="shared" ca="1" si="20"/>
        <v>#N/A</v>
      </c>
      <c r="Z112" s="181" t="e">
        <f t="shared" ca="1" si="20"/>
        <v>#N/A</v>
      </c>
      <c r="AA112" s="181" t="e">
        <f t="shared" ca="1" si="20"/>
        <v>#N/A</v>
      </c>
      <c r="AB112" s="181" t="e">
        <f t="shared" ca="1" si="20"/>
        <v>#N/A</v>
      </c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</row>
    <row r="113" spans="1:53" ht="12" x14ac:dyDescent="0.15">
      <c r="A113" s="180">
        <v>111</v>
      </c>
      <c r="B113" s="49" t="str">
        <f>'１．測定局情報'!C118</f>
        <v>裾野市民文化センター</v>
      </c>
      <c r="C113" s="50">
        <f>'１．測定局情報'!J118</f>
        <v>22220010</v>
      </c>
      <c r="D113" s="170" t="s">
        <v>508</v>
      </c>
      <c r="E113" s="170">
        <f>MATCH(C113,静岡!$2:$2,0)</f>
        <v>4</v>
      </c>
      <c r="F113" s="337" t="str">
        <f t="shared" ca="1" si="13"/>
        <v>裾野文化センター</v>
      </c>
      <c r="H113" s="181" t="e">
        <f t="shared" ca="1" si="21"/>
        <v>#N/A</v>
      </c>
      <c r="I113" s="181" t="e">
        <f t="shared" ca="1" si="21"/>
        <v>#N/A</v>
      </c>
      <c r="J113" s="181" t="e">
        <f t="shared" ca="1" si="21"/>
        <v>#N/A</v>
      </c>
      <c r="K113" s="181" t="e">
        <f t="shared" ca="1" si="21"/>
        <v>#N/A</v>
      </c>
      <c r="L113" s="181" t="e">
        <f t="shared" ca="1" si="21"/>
        <v>#N/A</v>
      </c>
      <c r="M113" s="181" t="e">
        <f t="shared" ca="1" si="21"/>
        <v>#N/A</v>
      </c>
      <c r="N113" s="181" t="e">
        <f t="shared" ca="1" si="21"/>
        <v>#N/A</v>
      </c>
      <c r="O113" s="181" t="e">
        <f t="shared" ca="1" si="21"/>
        <v>#N/A</v>
      </c>
      <c r="P113" s="181" t="e">
        <f t="shared" ca="1" si="21"/>
        <v>#N/A</v>
      </c>
      <c r="Q113" s="181" t="e">
        <f t="shared" ca="1" si="21"/>
        <v>#N/A</v>
      </c>
      <c r="R113" s="181" t="e">
        <f t="shared" ca="1" si="21"/>
        <v>#N/A</v>
      </c>
      <c r="S113" s="181" t="e">
        <f t="shared" ca="1" si="21"/>
        <v>#N/A</v>
      </c>
      <c r="T113" s="181" t="e">
        <f t="shared" ca="1" si="21"/>
        <v>#N/A</v>
      </c>
      <c r="U113" s="181" t="e">
        <f t="shared" ca="1" si="21"/>
        <v>#N/A</v>
      </c>
      <c r="V113" s="181" t="e">
        <f t="shared" ca="1" si="21"/>
        <v>#N/A</v>
      </c>
      <c r="W113" s="181" t="e">
        <f t="shared" ca="1" si="21"/>
        <v>#N/A</v>
      </c>
      <c r="X113" s="181" t="e">
        <f t="shared" ref="X113:AB128" ca="1" si="22">INDIRECT(ADDRESS(X$1,$E113,,,$D113))</f>
        <v>#N/A</v>
      </c>
      <c r="Y113" s="181" t="e">
        <f t="shared" ca="1" si="22"/>
        <v>#N/A</v>
      </c>
      <c r="Z113" s="181" t="e">
        <f t="shared" ca="1" si="22"/>
        <v>#N/A</v>
      </c>
      <c r="AA113" s="181" t="e">
        <f t="shared" ca="1" si="22"/>
        <v>#N/A</v>
      </c>
      <c r="AB113" s="181" t="e">
        <f t="shared" ca="1" si="22"/>
        <v>#N/A</v>
      </c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</row>
    <row r="114" spans="1:53" ht="12" x14ac:dyDescent="0.15">
      <c r="A114" s="180">
        <v>112</v>
      </c>
      <c r="B114" s="49" t="str">
        <f>'１．測定局情報'!C119</f>
        <v>大仁北小学校</v>
      </c>
      <c r="C114" s="50">
        <f>'１．測定局情報'!J119</f>
        <v>22327010</v>
      </c>
      <c r="D114" s="170" t="s">
        <v>508</v>
      </c>
      <c r="E114" s="170">
        <f>MATCH(C114,静岡!$2:$2,0)</f>
        <v>5</v>
      </c>
      <c r="F114" s="337" t="str">
        <f t="shared" ca="1" si="13"/>
        <v>大仁北小学校</v>
      </c>
      <c r="H114" s="181" t="e">
        <f t="shared" ca="1" si="21"/>
        <v>#N/A</v>
      </c>
      <c r="I114" s="181" t="e">
        <f t="shared" ca="1" si="21"/>
        <v>#N/A</v>
      </c>
      <c r="J114" s="181" t="e">
        <f t="shared" ca="1" si="21"/>
        <v>#N/A</v>
      </c>
      <c r="K114" s="181" t="e">
        <f t="shared" ca="1" si="21"/>
        <v>#N/A</v>
      </c>
      <c r="L114" s="181" t="e">
        <f t="shared" ca="1" si="21"/>
        <v>#N/A</v>
      </c>
      <c r="M114" s="181" t="e">
        <f t="shared" ca="1" si="21"/>
        <v>#N/A</v>
      </c>
      <c r="N114" s="181" t="e">
        <f t="shared" ca="1" si="21"/>
        <v>#N/A</v>
      </c>
      <c r="O114" s="181" t="e">
        <f t="shared" ca="1" si="21"/>
        <v>#N/A</v>
      </c>
      <c r="P114" s="181" t="e">
        <f t="shared" ca="1" si="21"/>
        <v>#N/A</v>
      </c>
      <c r="Q114" s="181" t="e">
        <f t="shared" ca="1" si="21"/>
        <v>#N/A</v>
      </c>
      <c r="R114" s="181" t="e">
        <f t="shared" ca="1" si="21"/>
        <v>#N/A</v>
      </c>
      <c r="S114" s="181" t="e">
        <f t="shared" ca="1" si="21"/>
        <v>#N/A</v>
      </c>
      <c r="T114" s="181" t="e">
        <f t="shared" ca="1" si="21"/>
        <v>#N/A</v>
      </c>
      <c r="U114" s="181" t="e">
        <f t="shared" ca="1" si="21"/>
        <v>#N/A</v>
      </c>
      <c r="V114" s="181" t="e">
        <f t="shared" ca="1" si="21"/>
        <v>#N/A</v>
      </c>
      <c r="W114" s="181" t="e">
        <f t="shared" ca="1" si="21"/>
        <v>#N/A</v>
      </c>
      <c r="X114" s="181" t="e">
        <f t="shared" ca="1" si="22"/>
        <v>#N/A</v>
      </c>
      <c r="Y114" s="181" t="e">
        <f t="shared" ca="1" si="22"/>
        <v>#N/A</v>
      </c>
      <c r="Z114" s="181" t="e">
        <f t="shared" ca="1" si="22"/>
        <v>#N/A</v>
      </c>
      <c r="AA114" s="181" t="e">
        <f t="shared" ca="1" si="22"/>
        <v>#N/A</v>
      </c>
      <c r="AB114" s="181" t="e">
        <f t="shared" ca="1" si="22"/>
        <v>#N/A</v>
      </c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1"/>
    </row>
    <row r="115" spans="1:53" ht="12" x14ac:dyDescent="0.15">
      <c r="A115" s="180">
        <v>113</v>
      </c>
      <c r="B115" s="328" t="str">
        <f>'１．測定局情報'!C120</f>
        <v>富士宮市役所</v>
      </c>
      <c r="C115" s="391">
        <f>'１．測定局情報'!J120</f>
        <v>22207010</v>
      </c>
      <c r="D115" s="170" t="s">
        <v>508</v>
      </c>
      <c r="E115" s="170">
        <f>MATCH(C115,静岡!$2:$2,0)</f>
        <v>6</v>
      </c>
      <c r="F115" s="337" t="str">
        <f t="shared" ca="1" si="13"/>
        <v>富士宮市役所</v>
      </c>
      <c r="H115" s="181" t="e">
        <f t="shared" ca="1" si="21"/>
        <v>#N/A</v>
      </c>
      <c r="I115" s="181" t="e">
        <f t="shared" ca="1" si="21"/>
        <v>#N/A</v>
      </c>
      <c r="J115" s="181" t="e">
        <f t="shared" ca="1" si="21"/>
        <v>#N/A</v>
      </c>
      <c r="K115" s="181" t="e">
        <f t="shared" ca="1" si="21"/>
        <v>#N/A</v>
      </c>
      <c r="L115" s="181" t="e">
        <f t="shared" ref="L115:AA133" ca="1" si="23">INDIRECT(ADDRESS(L$1,$E115,,,$D115))</f>
        <v>#N/A</v>
      </c>
      <c r="M115" s="181" t="e">
        <f t="shared" ca="1" si="23"/>
        <v>#N/A</v>
      </c>
      <c r="N115" s="181" t="e">
        <f t="shared" ca="1" si="23"/>
        <v>#N/A</v>
      </c>
      <c r="O115" s="181" t="e">
        <f t="shared" ca="1" si="23"/>
        <v>#N/A</v>
      </c>
      <c r="P115" s="181" t="e">
        <f t="shared" ca="1" si="23"/>
        <v>#N/A</v>
      </c>
      <c r="Q115" s="181" t="e">
        <f t="shared" ca="1" si="23"/>
        <v>#N/A</v>
      </c>
      <c r="R115" s="181" t="e">
        <f t="shared" ca="1" si="23"/>
        <v>#N/A</v>
      </c>
      <c r="S115" s="181" t="e">
        <f t="shared" ca="1" si="23"/>
        <v>#N/A</v>
      </c>
      <c r="T115" s="181" t="e">
        <f t="shared" ca="1" si="23"/>
        <v>#N/A</v>
      </c>
      <c r="U115" s="181" t="e">
        <f t="shared" ca="1" si="23"/>
        <v>#N/A</v>
      </c>
      <c r="V115" s="181" t="e">
        <f t="shared" ca="1" si="23"/>
        <v>#N/A</v>
      </c>
      <c r="W115" s="181" t="e">
        <f t="shared" ca="1" si="23"/>
        <v>#N/A</v>
      </c>
      <c r="X115" s="181" t="e">
        <f t="shared" ca="1" si="23"/>
        <v>#N/A</v>
      </c>
      <c r="Y115" s="181" t="e">
        <f t="shared" ca="1" si="23"/>
        <v>#N/A</v>
      </c>
      <c r="Z115" s="181" t="e">
        <f t="shared" ca="1" si="23"/>
        <v>#N/A</v>
      </c>
      <c r="AA115" s="181" t="e">
        <f t="shared" ca="1" si="23"/>
        <v>#N/A</v>
      </c>
      <c r="AB115" s="181" t="e">
        <f t="shared" ca="1" si="22"/>
        <v>#N/A</v>
      </c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</row>
    <row r="116" spans="1:53" ht="12" x14ac:dyDescent="0.15">
      <c r="A116" s="180">
        <v>114</v>
      </c>
      <c r="B116" s="328" t="str">
        <f>'１．測定局情報'!C121</f>
        <v>富士広見小学校</v>
      </c>
      <c r="C116" s="391">
        <f>'１．測定局情報'!J121</f>
        <v>22210030</v>
      </c>
      <c r="D116" s="170" t="s">
        <v>508</v>
      </c>
      <c r="E116" s="170">
        <f>MATCH(C116,静岡!$2:$2,0)</f>
        <v>7</v>
      </c>
      <c r="F116" s="337" t="str">
        <f t="shared" ca="1" si="13"/>
        <v>富士広見小学校</v>
      </c>
      <c r="H116" s="181" t="e">
        <f t="shared" ref="H116:T133" ca="1" si="24">INDIRECT(ADDRESS(H$1,$E116,,,$D116))</f>
        <v>#N/A</v>
      </c>
      <c r="I116" s="181" t="e">
        <f t="shared" ca="1" si="24"/>
        <v>#N/A</v>
      </c>
      <c r="J116" s="181" t="e">
        <f t="shared" ca="1" si="24"/>
        <v>#N/A</v>
      </c>
      <c r="K116" s="181" t="e">
        <f t="shared" ca="1" si="24"/>
        <v>#N/A</v>
      </c>
      <c r="L116" s="181" t="e">
        <f t="shared" ca="1" si="24"/>
        <v>#N/A</v>
      </c>
      <c r="M116" s="181" t="e">
        <f t="shared" ca="1" si="24"/>
        <v>#N/A</v>
      </c>
      <c r="N116" s="181" t="e">
        <f t="shared" ca="1" si="24"/>
        <v>#N/A</v>
      </c>
      <c r="O116" s="181" t="e">
        <f t="shared" ca="1" si="24"/>
        <v>#N/A</v>
      </c>
      <c r="P116" s="181" t="e">
        <f t="shared" ca="1" si="24"/>
        <v>#N/A</v>
      </c>
      <c r="Q116" s="181" t="e">
        <f t="shared" ca="1" si="24"/>
        <v>#N/A</v>
      </c>
      <c r="R116" s="181" t="e">
        <f t="shared" ca="1" si="24"/>
        <v>#N/A</v>
      </c>
      <c r="S116" s="181" t="e">
        <f t="shared" ca="1" si="24"/>
        <v>#N/A</v>
      </c>
      <c r="T116" s="181" t="e">
        <f t="shared" ca="1" si="24"/>
        <v>#N/A</v>
      </c>
      <c r="U116" s="181" t="e">
        <f t="shared" ca="1" si="23"/>
        <v>#N/A</v>
      </c>
      <c r="V116" s="181" t="e">
        <f t="shared" ca="1" si="23"/>
        <v>#N/A</v>
      </c>
      <c r="W116" s="181" t="e">
        <f t="shared" ca="1" si="23"/>
        <v>#N/A</v>
      </c>
      <c r="X116" s="181" t="e">
        <f t="shared" ca="1" si="23"/>
        <v>#N/A</v>
      </c>
      <c r="Y116" s="181" t="e">
        <f t="shared" ca="1" si="23"/>
        <v>#N/A</v>
      </c>
      <c r="Z116" s="181" t="e">
        <f t="shared" ca="1" si="23"/>
        <v>#N/A</v>
      </c>
      <c r="AA116" s="181" t="e">
        <f t="shared" ca="1" si="23"/>
        <v>#N/A</v>
      </c>
      <c r="AB116" s="181" t="e">
        <f t="shared" ca="1" si="22"/>
        <v>#N/A</v>
      </c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</row>
    <row r="117" spans="1:53" ht="12" x14ac:dyDescent="0.15">
      <c r="A117" s="180">
        <v>115</v>
      </c>
      <c r="B117" s="328" t="str">
        <f>'１．測定局情報'!C122</f>
        <v>救急医療センター</v>
      </c>
      <c r="C117" s="391">
        <f>'１．測定局情報'!J122</f>
        <v>22210010</v>
      </c>
      <c r="D117" s="170" t="s">
        <v>508</v>
      </c>
      <c r="E117" s="170">
        <f>MATCH(C117,静岡!$2:$2,0)</f>
        <v>8</v>
      </c>
      <c r="F117" s="337" t="str">
        <f t="shared" ca="1" si="13"/>
        <v>富士医療センター</v>
      </c>
      <c r="H117" s="181" t="e">
        <f t="shared" ca="1" si="24"/>
        <v>#N/A</v>
      </c>
      <c r="I117" s="181" t="e">
        <f t="shared" ca="1" si="24"/>
        <v>#N/A</v>
      </c>
      <c r="J117" s="181" t="e">
        <f t="shared" ca="1" si="24"/>
        <v>#N/A</v>
      </c>
      <c r="K117" s="181" t="e">
        <f t="shared" ca="1" si="24"/>
        <v>#N/A</v>
      </c>
      <c r="L117" s="181" t="e">
        <f t="shared" ca="1" si="24"/>
        <v>#N/A</v>
      </c>
      <c r="M117" s="181" t="e">
        <f t="shared" ca="1" si="24"/>
        <v>#N/A</v>
      </c>
      <c r="N117" s="181" t="e">
        <f t="shared" ca="1" si="24"/>
        <v>#N/A</v>
      </c>
      <c r="O117" s="181" t="e">
        <f t="shared" ca="1" si="24"/>
        <v>#N/A</v>
      </c>
      <c r="P117" s="181" t="e">
        <f t="shared" ca="1" si="24"/>
        <v>#N/A</v>
      </c>
      <c r="Q117" s="181" t="e">
        <f t="shared" ca="1" si="24"/>
        <v>#N/A</v>
      </c>
      <c r="R117" s="181" t="e">
        <f t="shared" ca="1" si="24"/>
        <v>#N/A</v>
      </c>
      <c r="S117" s="181" t="e">
        <f t="shared" ca="1" si="24"/>
        <v>#N/A</v>
      </c>
      <c r="T117" s="181" t="e">
        <f t="shared" ca="1" si="24"/>
        <v>#N/A</v>
      </c>
      <c r="U117" s="181" t="e">
        <f t="shared" ca="1" si="23"/>
        <v>#N/A</v>
      </c>
      <c r="V117" s="181" t="e">
        <f t="shared" ca="1" si="23"/>
        <v>#N/A</v>
      </c>
      <c r="W117" s="181" t="e">
        <f t="shared" ca="1" si="23"/>
        <v>#N/A</v>
      </c>
      <c r="X117" s="181" t="e">
        <f t="shared" ca="1" si="23"/>
        <v>#N/A</v>
      </c>
      <c r="Y117" s="181" t="e">
        <f t="shared" ca="1" si="23"/>
        <v>#N/A</v>
      </c>
      <c r="Z117" s="181" t="e">
        <f t="shared" ca="1" si="23"/>
        <v>#N/A</v>
      </c>
      <c r="AA117" s="181" t="e">
        <f t="shared" ca="1" si="23"/>
        <v>#N/A</v>
      </c>
      <c r="AB117" s="181" t="e">
        <f t="shared" ca="1" si="22"/>
        <v>#N/A</v>
      </c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</row>
    <row r="118" spans="1:53" ht="12" x14ac:dyDescent="0.15">
      <c r="A118" s="180">
        <v>116</v>
      </c>
      <c r="B118" s="328" t="str">
        <f>'１．測定局情報'!C123</f>
        <v>島田市役所</v>
      </c>
      <c r="C118" s="391">
        <f>'１．測定局情報'!J123</f>
        <v>22209010</v>
      </c>
      <c r="D118" s="170" t="s">
        <v>508</v>
      </c>
      <c r="E118" s="170">
        <f>MATCH(C118,静岡!$2:$2,0)</f>
        <v>9</v>
      </c>
      <c r="F118" s="337" t="str">
        <f t="shared" ca="1" si="13"/>
        <v>島田市役所</v>
      </c>
      <c r="H118" s="181" t="e">
        <f t="shared" ca="1" si="24"/>
        <v>#N/A</v>
      </c>
      <c r="I118" s="181" t="e">
        <f t="shared" ca="1" si="24"/>
        <v>#N/A</v>
      </c>
      <c r="J118" s="181" t="e">
        <f t="shared" ca="1" si="24"/>
        <v>#N/A</v>
      </c>
      <c r="K118" s="181" t="e">
        <f t="shared" ca="1" si="24"/>
        <v>#N/A</v>
      </c>
      <c r="L118" s="181" t="e">
        <f t="shared" ca="1" si="24"/>
        <v>#N/A</v>
      </c>
      <c r="M118" s="181" t="e">
        <f t="shared" ca="1" si="24"/>
        <v>#N/A</v>
      </c>
      <c r="N118" s="181" t="e">
        <f t="shared" ca="1" si="24"/>
        <v>#N/A</v>
      </c>
      <c r="O118" s="181" t="e">
        <f t="shared" ca="1" si="24"/>
        <v>#N/A</v>
      </c>
      <c r="P118" s="181" t="e">
        <f t="shared" ca="1" si="24"/>
        <v>#N/A</v>
      </c>
      <c r="Q118" s="181" t="e">
        <f t="shared" ca="1" si="24"/>
        <v>#N/A</v>
      </c>
      <c r="R118" s="181" t="e">
        <f t="shared" ca="1" si="24"/>
        <v>#N/A</v>
      </c>
      <c r="S118" s="181" t="e">
        <f t="shared" ca="1" si="24"/>
        <v>#N/A</v>
      </c>
      <c r="T118" s="181" t="e">
        <f t="shared" ca="1" si="24"/>
        <v>#N/A</v>
      </c>
      <c r="U118" s="181" t="e">
        <f t="shared" ca="1" si="23"/>
        <v>#N/A</v>
      </c>
      <c r="V118" s="181" t="e">
        <f t="shared" ca="1" si="23"/>
        <v>#N/A</v>
      </c>
      <c r="W118" s="181" t="e">
        <f t="shared" ca="1" si="23"/>
        <v>#N/A</v>
      </c>
      <c r="X118" s="181" t="e">
        <f t="shared" ca="1" si="23"/>
        <v>#N/A</v>
      </c>
      <c r="Y118" s="181" t="e">
        <f t="shared" ca="1" si="23"/>
        <v>#N/A</v>
      </c>
      <c r="Z118" s="181" t="e">
        <f t="shared" ca="1" si="23"/>
        <v>#N/A</v>
      </c>
      <c r="AA118" s="181" t="e">
        <f t="shared" ca="1" si="23"/>
        <v>#N/A</v>
      </c>
      <c r="AB118" s="181" t="e">
        <f t="shared" ca="1" si="22"/>
        <v>#N/A</v>
      </c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</row>
    <row r="119" spans="1:53" ht="12" x14ac:dyDescent="0.15">
      <c r="A119" s="180">
        <v>117</v>
      </c>
      <c r="B119" s="232" t="str">
        <f>'１．測定局情報'!C124</f>
        <v>藤枝市大気測定局</v>
      </c>
      <c r="C119" s="237">
        <f>'１．測定局情報'!J124</f>
        <v>22214010</v>
      </c>
      <c r="D119" s="170" t="s">
        <v>508</v>
      </c>
      <c r="E119" s="170">
        <f>MATCH(C119,静岡!$2:$2,0)</f>
        <v>10</v>
      </c>
      <c r="F119" s="337" t="str">
        <f t="shared" ca="1" si="13"/>
        <v>藤枝市大気測定局</v>
      </c>
      <c r="H119" s="181" t="e">
        <f t="shared" ca="1" si="24"/>
        <v>#N/A</v>
      </c>
      <c r="I119" s="181" t="e">
        <f t="shared" ca="1" si="24"/>
        <v>#N/A</v>
      </c>
      <c r="J119" s="181" t="e">
        <f t="shared" ca="1" si="24"/>
        <v>#N/A</v>
      </c>
      <c r="K119" s="181" t="e">
        <f t="shared" ca="1" si="24"/>
        <v>#N/A</v>
      </c>
      <c r="L119" s="181" t="e">
        <f t="shared" ca="1" si="24"/>
        <v>#N/A</v>
      </c>
      <c r="M119" s="181" t="e">
        <f t="shared" ca="1" si="24"/>
        <v>#N/A</v>
      </c>
      <c r="N119" s="181" t="e">
        <f t="shared" ca="1" si="24"/>
        <v>#N/A</v>
      </c>
      <c r="O119" s="181" t="e">
        <f t="shared" ca="1" si="24"/>
        <v>#N/A</v>
      </c>
      <c r="P119" s="181" t="e">
        <f t="shared" ca="1" si="24"/>
        <v>#N/A</v>
      </c>
      <c r="Q119" s="181" t="e">
        <f t="shared" ca="1" si="24"/>
        <v>#N/A</v>
      </c>
      <c r="R119" s="181" t="e">
        <f t="shared" ca="1" si="24"/>
        <v>#N/A</v>
      </c>
      <c r="S119" s="181" t="e">
        <f t="shared" ca="1" si="24"/>
        <v>#N/A</v>
      </c>
      <c r="T119" s="181" t="e">
        <f t="shared" ca="1" si="24"/>
        <v>#N/A</v>
      </c>
      <c r="U119" s="181" t="e">
        <f t="shared" ca="1" si="23"/>
        <v>#N/A</v>
      </c>
      <c r="V119" s="181" t="e">
        <f t="shared" ca="1" si="23"/>
        <v>#N/A</v>
      </c>
      <c r="W119" s="181" t="e">
        <f t="shared" ca="1" si="23"/>
        <v>#N/A</v>
      </c>
      <c r="X119" s="181" t="e">
        <f t="shared" ca="1" si="23"/>
        <v>#N/A</v>
      </c>
      <c r="Y119" s="181" t="e">
        <f t="shared" ca="1" si="23"/>
        <v>#N/A</v>
      </c>
      <c r="Z119" s="181" t="e">
        <f t="shared" ca="1" si="23"/>
        <v>#N/A</v>
      </c>
      <c r="AA119" s="181" t="e">
        <f t="shared" ca="1" si="23"/>
        <v>#N/A</v>
      </c>
      <c r="AB119" s="181" t="e">
        <f t="shared" ca="1" si="22"/>
        <v>#N/A</v>
      </c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</row>
    <row r="120" spans="1:53" ht="12" x14ac:dyDescent="0.15">
      <c r="A120" s="180">
        <v>118</v>
      </c>
      <c r="B120" s="232" t="str">
        <f>'１．測定局情報'!C125</f>
        <v>掛川市大東支所</v>
      </c>
      <c r="C120" s="237">
        <f>'１．測定局情報'!J125</f>
        <v>22447010</v>
      </c>
      <c r="D120" s="170" t="s">
        <v>508</v>
      </c>
      <c r="E120" s="170">
        <f>MATCH(C120,静岡!$2:$2,0)</f>
        <v>11</v>
      </c>
      <c r="F120" s="337" t="str">
        <f t="shared" ca="1" si="13"/>
        <v>掛川市大東支所</v>
      </c>
      <c r="H120" s="181" t="e">
        <f t="shared" ca="1" si="24"/>
        <v>#N/A</v>
      </c>
      <c r="I120" s="181" t="e">
        <f t="shared" ca="1" si="24"/>
        <v>#N/A</v>
      </c>
      <c r="J120" s="181" t="e">
        <f t="shared" ca="1" si="24"/>
        <v>#N/A</v>
      </c>
      <c r="K120" s="181" t="e">
        <f t="shared" ca="1" si="24"/>
        <v>#N/A</v>
      </c>
      <c r="L120" s="181" t="e">
        <f t="shared" ca="1" si="24"/>
        <v>#N/A</v>
      </c>
      <c r="M120" s="181" t="e">
        <f t="shared" ca="1" si="24"/>
        <v>#N/A</v>
      </c>
      <c r="N120" s="181" t="e">
        <f t="shared" ca="1" si="24"/>
        <v>#N/A</v>
      </c>
      <c r="O120" s="181" t="e">
        <f t="shared" ca="1" si="24"/>
        <v>#N/A</v>
      </c>
      <c r="P120" s="181" t="e">
        <f t="shared" ca="1" si="24"/>
        <v>#N/A</v>
      </c>
      <c r="Q120" s="181" t="e">
        <f t="shared" ca="1" si="24"/>
        <v>#N/A</v>
      </c>
      <c r="R120" s="181" t="e">
        <f t="shared" ca="1" si="24"/>
        <v>#N/A</v>
      </c>
      <c r="S120" s="181" t="e">
        <f t="shared" ca="1" si="24"/>
        <v>#N/A</v>
      </c>
      <c r="T120" s="181" t="e">
        <f t="shared" ca="1" si="24"/>
        <v>#N/A</v>
      </c>
      <c r="U120" s="181" t="e">
        <f t="shared" ca="1" si="23"/>
        <v>#N/A</v>
      </c>
      <c r="V120" s="181" t="e">
        <f t="shared" ca="1" si="23"/>
        <v>#N/A</v>
      </c>
      <c r="W120" s="181" t="e">
        <f t="shared" ca="1" si="23"/>
        <v>#N/A</v>
      </c>
      <c r="X120" s="181" t="e">
        <f t="shared" ca="1" si="23"/>
        <v>#N/A</v>
      </c>
      <c r="Y120" s="181" t="e">
        <f t="shared" ca="1" si="23"/>
        <v>#N/A</v>
      </c>
      <c r="Z120" s="181" t="e">
        <f t="shared" ca="1" si="23"/>
        <v>#N/A</v>
      </c>
      <c r="AA120" s="181" t="e">
        <f t="shared" ca="1" si="23"/>
        <v>#N/A</v>
      </c>
      <c r="AB120" s="181" t="e">
        <f t="shared" ca="1" si="22"/>
        <v>#N/A</v>
      </c>
    </row>
    <row r="121" spans="1:53" ht="12" x14ac:dyDescent="0.15">
      <c r="A121" s="180">
        <v>119</v>
      </c>
      <c r="B121" s="232" t="str">
        <f>'１．測定局情報'!C126</f>
        <v>磐田市役所</v>
      </c>
      <c r="C121" s="237">
        <f>'１．測定局情報'!J126</f>
        <v>22211010</v>
      </c>
      <c r="D121" s="170" t="s">
        <v>508</v>
      </c>
      <c r="E121" s="170">
        <f>MATCH(C121,静岡!$2:$2,0)</f>
        <v>12</v>
      </c>
      <c r="F121" s="337" t="str">
        <f t="shared" ca="1" si="13"/>
        <v>磐田市役所</v>
      </c>
      <c r="H121" s="181" t="e">
        <f t="shared" ca="1" si="24"/>
        <v>#N/A</v>
      </c>
      <c r="I121" s="181" t="e">
        <f t="shared" ca="1" si="24"/>
        <v>#N/A</v>
      </c>
      <c r="J121" s="181" t="e">
        <f t="shared" ca="1" si="24"/>
        <v>#N/A</v>
      </c>
      <c r="K121" s="181" t="e">
        <f t="shared" ca="1" si="24"/>
        <v>#N/A</v>
      </c>
      <c r="L121" s="181" t="e">
        <f t="shared" ca="1" si="24"/>
        <v>#N/A</v>
      </c>
      <c r="M121" s="181" t="e">
        <f t="shared" ca="1" si="24"/>
        <v>#N/A</v>
      </c>
      <c r="N121" s="181" t="e">
        <f t="shared" ca="1" si="24"/>
        <v>#N/A</v>
      </c>
      <c r="O121" s="181" t="e">
        <f t="shared" ca="1" si="24"/>
        <v>#N/A</v>
      </c>
      <c r="P121" s="181" t="e">
        <f t="shared" ca="1" si="24"/>
        <v>#N/A</v>
      </c>
      <c r="Q121" s="181" t="e">
        <f t="shared" ca="1" si="24"/>
        <v>#N/A</v>
      </c>
      <c r="R121" s="181" t="e">
        <f t="shared" ca="1" si="24"/>
        <v>#N/A</v>
      </c>
      <c r="S121" s="181" t="e">
        <f t="shared" ca="1" si="24"/>
        <v>#N/A</v>
      </c>
      <c r="T121" s="181" t="e">
        <f t="shared" ca="1" si="24"/>
        <v>#N/A</v>
      </c>
      <c r="U121" s="181" t="e">
        <f t="shared" ca="1" si="23"/>
        <v>#N/A</v>
      </c>
      <c r="V121" s="181" t="e">
        <f t="shared" ca="1" si="23"/>
        <v>#N/A</v>
      </c>
      <c r="W121" s="181" t="e">
        <f t="shared" ca="1" si="23"/>
        <v>#N/A</v>
      </c>
      <c r="X121" s="181" t="e">
        <f t="shared" ca="1" si="23"/>
        <v>#N/A</v>
      </c>
      <c r="Y121" s="181" t="e">
        <f t="shared" ca="1" si="23"/>
        <v>#N/A</v>
      </c>
      <c r="Z121" s="181" t="e">
        <f t="shared" ca="1" si="23"/>
        <v>#N/A</v>
      </c>
      <c r="AA121" s="181" t="e">
        <f t="shared" ca="1" si="23"/>
        <v>#N/A</v>
      </c>
      <c r="AB121" s="181" t="e">
        <f t="shared" ca="1" si="22"/>
        <v>#N/A</v>
      </c>
    </row>
    <row r="122" spans="1:53" ht="12" x14ac:dyDescent="0.15">
      <c r="A122" s="180">
        <v>120</v>
      </c>
      <c r="B122" s="232" t="str">
        <f>'１．測定局情報'!C127</f>
        <v>湖西市役所</v>
      </c>
      <c r="C122" s="237">
        <f>'１．測定局情報'!J127</f>
        <v>22221010</v>
      </c>
      <c r="D122" s="170" t="s">
        <v>508</v>
      </c>
      <c r="E122" s="170">
        <f>MATCH(C122,静岡!$2:$2,0)</f>
        <v>13</v>
      </c>
      <c r="F122" s="337" t="str">
        <f t="shared" ca="1" si="13"/>
        <v>湖西市役所</v>
      </c>
      <c r="H122" s="181" t="e">
        <f t="shared" ca="1" si="24"/>
        <v>#N/A</v>
      </c>
      <c r="I122" s="181" t="e">
        <f t="shared" ca="1" si="24"/>
        <v>#N/A</v>
      </c>
      <c r="J122" s="181" t="e">
        <f t="shared" ca="1" si="24"/>
        <v>#N/A</v>
      </c>
      <c r="K122" s="181" t="e">
        <f t="shared" ca="1" si="24"/>
        <v>#N/A</v>
      </c>
      <c r="L122" s="181" t="e">
        <f t="shared" ca="1" si="24"/>
        <v>#N/A</v>
      </c>
      <c r="M122" s="181" t="e">
        <f t="shared" ca="1" si="24"/>
        <v>#N/A</v>
      </c>
      <c r="N122" s="181" t="e">
        <f t="shared" ca="1" si="24"/>
        <v>#N/A</v>
      </c>
      <c r="O122" s="181" t="e">
        <f t="shared" ca="1" si="24"/>
        <v>#N/A</v>
      </c>
      <c r="P122" s="181" t="e">
        <f t="shared" ca="1" si="24"/>
        <v>#N/A</v>
      </c>
      <c r="Q122" s="181" t="e">
        <f t="shared" ca="1" si="24"/>
        <v>#N/A</v>
      </c>
      <c r="R122" s="181" t="e">
        <f t="shared" ca="1" si="24"/>
        <v>#N/A</v>
      </c>
      <c r="S122" s="181" t="e">
        <f t="shared" ca="1" si="24"/>
        <v>#N/A</v>
      </c>
      <c r="T122" s="181" t="e">
        <f t="shared" ca="1" si="24"/>
        <v>#N/A</v>
      </c>
      <c r="U122" s="181" t="e">
        <f t="shared" ca="1" si="23"/>
        <v>#N/A</v>
      </c>
      <c r="V122" s="181" t="e">
        <f t="shared" ca="1" si="23"/>
        <v>#N/A</v>
      </c>
      <c r="W122" s="181" t="e">
        <f t="shared" ca="1" si="23"/>
        <v>#N/A</v>
      </c>
      <c r="X122" s="181" t="e">
        <f t="shared" ca="1" si="23"/>
        <v>#N/A</v>
      </c>
      <c r="Y122" s="181" t="e">
        <f t="shared" ca="1" si="23"/>
        <v>#N/A</v>
      </c>
      <c r="Z122" s="181" t="e">
        <f t="shared" ca="1" si="23"/>
        <v>#N/A</v>
      </c>
      <c r="AA122" s="181" t="e">
        <f t="shared" ca="1" si="23"/>
        <v>#N/A</v>
      </c>
      <c r="AB122" s="181" t="e">
        <f t="shared" ca="1" si="22"/>
        <v>#N/A</v>
      </c>
    </row>
    <row r="123" spans="1:53" ht="12" x14ac:dyDescent="0.15">
      <c r="A123" s="180">
        <v>121</v>
      </c>
      <c r="B123" s="232" t="str">
        <f>'１．測定局情報'!C128</f>
        <v>常磐公園</v>
      </c>
      <c r="C123" s="237">
        <f>'１．測定局情報'!J128</f>
        <v>22201500</v>
      </c>
      <c r="D123" s="170" t="s">
        <v>508</v>
      </c>
      <c r="E123" s="170">
        <f>MATCH(C123,静岡!$2:$2,0)</f>
        <v>14</v>
      </c>
      <c r="F123" s="337" t="str">
        <f t="shared" ca="1" si="13"/>
        <v>常磐公園</v>
      </c>
      <c r="H123" s="181" t="e">
        <f t="shared" ca="1" si="24"/>
        <v>#N/A</v>
      </c>
      <c r="I123" s="181" t="e">
        <f t="shared" ca="1" si="24"/>
        <v>#N/A</v>
      </c>
      <c r="J123" s="181" t="e">
        <f t="shared" ca="1" si="24"/>
        <v>#N/A</v>
      </c>
      <c r="K123" s="181" t="e">
        <f t="shared" ca="1" si="24"/>
        <v>#N/A</v>
      </c>
      <c r="L123" s="181" t="e">
        <f t="shared" ca="1" si="24"/>
        <v>#N/A</v>
      </c>
      <c r="M123" s="181" t="e">
        <f t="shared" ca="1" si="24"/>
        <v>#N/A</v>
      </c>
      <c r="N123" s="181" t="e">
        <f t="shared" ca="1" si="24"/>
        <v>#N/A</v>
      </c>
      <c r="O123" s="181" t="e">
        <f t="shared" ca="1" si="24"/>
        <v>#N/A</v>
      </c>
      <c r="P123" s="181" t="e">
        <f t="shared" ca="1" si="24"/>
        <v>#N/A</v>
      </c>
      <c r="Q123" s="181" t="e">
        <f t="shared" ca="1" si="24"/>
        <v>#N/A</v>
      </c>
      <c r="R123" s="181" t="e">
        <f t="shared" ca="1" si="24"/>
        <v>#N/A</v>
      </c>
      <c r="S123" s="181" t="e">
        <f t="shared" ca="1" si="24"/>
        <v>#N/A</v>
      </c>
      <c r="T123" s="181" t="e">
        <f t="shared" ca="1" si="24"/>
        <v>#N/A</v>
      </c>
      <c r="U123" s="181" t="e">
        <f t="shared" ca="1" si="23"/>
        <v>#N/A</v>
      </c>
      <c r="V123" s="181" t="e">
        <f t="shared" ca="1" si="23"/>
        <v>#N/A</v>
      </c>
      <c r="W123" s="181" t="e">
        <f t="shared" ca="1" si="23"/>
        <v>#N/A</v>
      </c>
      <c r="X123" s="181" t="e">
        <f t="shared" ca="1" si="23"/>
        <v>#N/A</v>
      </c>
      <c r="Y123" s="181" t="e">
        <f t="shared" ca="1" si="23"/>
        <v>#N/A</v>
      </c>
      <c r="Z123" s="181" t="e">
        <f t="shared" ca="1" si="23"/>
        <v>#N/A</v>
      </c>
      <c r="AA123" s="181" t="e">
        <f t="shared" ca="1" si="23"/>
        <v>#N/A</v>
      </c>
      <c r="AB123" s="181" t="e">
        <f t="shared" ca="1" si="22"/>
        <v>#N/A</v>
      </c>
    </row>
    <row r="124" spans="1:53" ht="12" x14ac:dyDescent="0.15">
      <c r="A124" s="180">
        <v>122</v>
      </c>
      <c r="B124" s="232" t="str">
        <f>'１．測定局情報'!C129</f>
        <v>千代田小学校</v>
      </c>
      <c r="C124" s="237">
        <f>'１．測定局情報'!J129</f>
        <v>22201030</v>
      </c>
      <c r="D124" s="170" t="s">
        <v>508</v>
      </c>
      <c r="E124" s="170">
        <f>MATCH(C124,静岡!$2:$2,0)</f>
        <v>15</v>
      </c>
      <c r="F124" s="337" t="str">
        <f t="shared" ca="1" si="13"/>
        <v>千代田小学校</v>
      </c>
      <c r="H124" s="181" t="e">
        <f t="shared" ca="1" si="24"/>
        <v>#N/A</v>
      </c>
      <c r="I124" s="181" t="e">
        <f t="shared" ca="1" si="24"/>
        <v>#N/A</v>
      </c>
      <c r="J124" s="181" t="e">
        <f t="shared" ca="1" si="24"/>
        <v>#N/A</v>
      </c>
      <c r="K124" s="181" t="e">
        <f t="shared" ca="1" si="24"/>
        <v>#N/A</v>
      </c>
      <c r="L124" s="181" t="e">
        <f t="shared" ca="1" si="24"/>
        <v>#N/A</v>
      </c>
      <c r="M124" s="181" t="e">
        <f t="shared" ca="1" si="24"/>
        <v>#N/A</v>
      </c>
      <c r="N124" s="181" t="e">
        <f t="shared" ca="1" si="24"/>
        <v>#N/A</v>
      </c>
      <c r="O124" s="181" t="e">
        <f t="shared" ca="1" si="24"/>
        <v>#N/A</v>
      </c>
      <c r="P124" s="181" t="e">
        <f t="shared" ca="1" si="24"/>
        <v>#N/A</v>
      </c>
      <c r="Q124" s="181" t="e">
        <f t="shared" ca="1" si="24"/>
        <v>#N/A</v>
      </c>
      <c r="R124" s="181" t="e">
        <f t="shared" ca="1" si="24"/>
        <v>#N/A</v>
      </c>
      <c r="S124" s="181" t="e">
        <f t="shared" ca="1" si="24"/>
        <v>#N/A</v>
      </c>
      <c r="T124" s="181" t="e">
        <f t="shared" ca="1" si="24"/>
        <v>#N/A</v>
      </c>
      <c r="U124" s="181" t="e">
        <f t="shared" ca="1" si="23"/>
        <v>#N/A</v>
      </c>
      <c r="V124" s="181" t="e">
        <f t="shared" ca="1" si="23"/>
        <v>#N/A</v>
      </c>
      <c r="W124" s="181" t="e">
        <f t="shared" ca="1" si="23"/>
        <v>#N/A</v>
      </c>
      <c r="X124" s="181" t="e">
        <f t="shared" ca="1" si="23"/>
        <v>#N/A</v>
      </c>
      <c r="Y124" s="181" t="e">
        <f t="shared" ca="1" si="23"/>
        <v>#N/A</v>
      </c>
      <c r="Z124" s="181" t="e">
        <f t="shared" ca="1" si="23"/>
        <v>#N/A</v>
      </c>
      <c r="AA124" s="181" t="e">
        <f t="shared" ca="1" si="23"/>
        <v>#N/A</v>
      </c>
      <c r="AB124" s="181" t="e">
        <f t="shared" ca="1" si="22"/>
        <v>#N/A</v>
      </c>
    </row>
    <row r="125" spans="1:53" ht="12" x14ac:dyDescent="0.15">
      <c r="A125" s="180">
        <v>123</v>
      </c>
      <c r="B125" s="327" t="str">
        <f>'１．測定局情報'!C130</f>
        <v>長田南中学校</v>
      </c>
      <c r="C125" s="323">
        <f>'１．測定局情報'!J130</f>
        <v>22201060</v>
      </c>
      <c r="D125" s="170" t="s">
        <v>508</v>
      </c>
      <c r="E125" s="170">
        <f>MATCH(C125,静岡!$2:$2,0)</f>
        <v>16</v>
      </c>
      <c r="F125" s="337" t="str">
        <f t="shared" ca="1" si="13"/>
        <v>長田南中学校</v>
      </c>
      <c r="H125" s="181" t="e">
        <f t="shared" ca="1" si="24"/>
        <v>#N/A</v>
      </c>
      <c r="I125" s="181" t="e">
        <f t="shared" ca="1" si="24"/>
        <v>#N/A</v>
      </c>
      <c r="J125" s="181" t="e">
        <f t="shared" ca="1" si="24"/>
        <v>#N/A</v>
      </c>
      <c r="K125" s="181" t="e">
        <f t="shared" ca="1" si="24"/>
        <v>#N/A</v>
      </c>
      <c r="L125" s="181" t="e">
        <f t="shared" ca="1" si="24"/>
        <v>#N/A</v>
      </c>
      <c r="M125" s="181" t="e">
        <f t="shared" ca="1" si="24"/>
        <v>#N/A</v>
      </c>
      <c r="N125" s="181" t="e">
        <f t="shared" ca="1" si="24"/>
        <v>#N/A</v>
      </c>
      <c r="O125" s="181" t="e">
        <f t="shared" ca="1" si="24"/>
        <v>#N/A</v>
      </c>
      <c r="P125" s="181" t="e">
        <f t="shared" ca="1" si="24"/>
        <v>#N/A</v>
      </c>
      <c r="Q125" s="181" t="e">
        <f t="shared" ca="1" si="24"/>
        <v>#N/A</v>
      </c>
      <c r="R125" s="181" t="e">
        <f t="shared" ca="1" si="24"/>
        <v>#N/A</v>
      </c>
      <c r="S125" s="181" t="e">
        <f t="shared" ca="1" si="24"/>
        <v>#N/A</v>
      </c>
      <c r="T125" s="181" t="e">
        <f t="shared" ca="1" si="24"/>
        <v>#N/A</v>
      </c>
      <c r="U125" s="181" t="e">
        <f t="shared" ca="1" si="23"/>
        <v>#N/A</v>
      </c>
      <c r="V125" s="181" t="e">
        <f t="shared" ca="1" si="23"/>
        <v>#N/A</v>
      </c>
      <c r="W125" s="181" t="e">
        <f t="shared" ca="1" si="23"/>
        <v>#N/A</v>
      </c>
      <c r="X125" s="181" t="e">
        <f t="shared" ca="1" si="23"/>
        <v>#N/A</v>
      </c>
      <c r="Y125" s="181" t="e">
        <f t="shared" ca="1" si="23"/>
        <v>#N/A</v>
      </c>
      <c r="Z125" s="181" t="e">
        <f t="shared" ca="1" si="23"/>
        <v>#N/A</v>
      </c>
      <c r="AA125" s="181" t="e">
        <f t="shared" ca="1" si="23"/>
        <v>#N/A</v>
      </c>
      <c r="AB125" s="181" t="e">
        <f t="shared" ca="1" si="22"/>
        <v>#N/A</v>
      </c>
    </row>
    <row r="126" spans="1:53" ht="12" x14ac:dyDescent="0.15">
      <c r="A126" s="180">
        <v>124</v>
      </c>
      <c r="B126" s="327" t="str">
        <f>'１．測定局情報'!C131</f>
        <v>服織小学校</v>
      </c>
      <c r="C126" s="323">
        <f>'１．測定局情報'!J131</f>
        <v>22201090</v>
      </c>
      <c r="D126" s="170" t="s">
        <v>508</v>
      </c>
      <c r="E126" s="170">
        <f>MATCH(C126,静岡!$2:$2,0)</f>
        <v>17</v>
      </c>
      <c r="F126" s="337" t="str">
        <f t="shared" ca="1" si="13"/>
        <v>服織小学校</v>
      </c>
      <c r="H126" s="181" t="e">
        <f t="shared" ca="1" si="24"/>
        <v>#N/A</v>
      </c>
      <c r="I126" s="181" t="e">
        <f t="shared" ca="1" si="24"/>
        <v>#N/A</v>
      </c>
      <c r="J126" s="181" t="e">
        <f t="shared" ca="1" si="24"/>
        <v>#N/A</v>
      </c>
      <c r="K126" s="181" t="e">
        <f t="shared" ca="1" si="24"/>
        <v>#N/A</v>
      </c>
      <c r="L126" s="181" t="e">
        <f t="shared" ca="1" si="24"/>
        <v>#N/A</v>
      </c>
      <c r="M126" s="181" t="e">
        <f t="shared" ca="1" si="24"/>
        <v>#N/A</v>
      </c>
      <c r="N126" s="181" t="e">
        <f t="shared" ca="1" si="24"/>
        <v>#N/A</v>
      </c>
      <c r="O126" s="181" t="e">
        <f t="shared" ca="1" si="24"/>
        <v>#N/A</v>
      </c>
      <c r="P126" s="181" t="e">
        <f t="shared" ca="1" si="24"/>
        <v>#N/A</v>
      </c>
      <c r="Q126" s="181" t="e">
        <f t="shared" ca="1" si="24"/>
        <v>#N/A</v>
      </c>
      <c r="R126" s="181" t="e">
        <f t="shared" ca="1" si="24"/>
        <v>#N/A</v>
      </c>
      <c r="S126" s="181" t="e">
        <f t="shared" ca="1" si="24"/>
        <v>#N/A</v>
      </c>
      <c r="T126" s="181" t="e">
        <f t="shared" ca="1" si="24"/>
        <v>#N/A</v>
      </c>
      <c r="U126" s="181" t="e">
        <f t="shared" ca="1" si="23"/>
        <v>#N/A</v>
      </c>
      <c r="V126" s="181" t="e">
        <f t="shared" ca="1" si="23"/>
        <v>#N/A</v>
      </c>
      <c r="W126" s="181" t="e">
        <f t="shared" ca="1" si="23"/>
        <v>#N/A</v>
      </c>
      <c r="X126" s="181" t="e">
        <f t="shared" ca="1" si="23"/>
        <v>#N/A</v>
      </c>
      <c r="Y126" s="181" t="e">
        <f t="shared" ca="1" si="23"/>
        <v>#N/A</v>
      </c>
      <c r="Z126" s="181" t="e">
        <f t="shared" ca="1" si="23"/>
        <v>#N/A</v>
      </c>
      <c r="AA126" s="181" t="e">
        <f t="shared" ca="1" si="23"/>
        <v>#N/A</v>
      </c>
      <c r="AB126" s="181" t="e">
        <f t="shared" ca="1" si="22"/>
        <v>#N/A</v>
      </c>
    </row>
    <row r="127" spans="1:53" ht="12" x14ac:dyDescent="0.15">
      <c r="A127" s="180">
        <v>125</v>
      </c>
      <c r="B127" s="327" t="str">
        <f>'１．測定局情報'!C132</f>
        <v>清水庵原中学校</v>
      </c>
      <c r="C127" s="323">
        <f>'１．測定局情報'!J132</f>
        <v>22204090</v>
      </c>
      <c r="D127" s="170" t="s">
        <v>508</v>
      </c>
      <c r="E127" s="170">
        <f>MATCH(C127,静岡!$2:$2,0)</f>
        <v>18</v>
      </c>
      <c r="F127" s="337" t="str">
        <f t="shared" ca="1" si="13"/>
        <v>清水庵原中学校</v>
      </c>
      <c r="H127" s="181" t="e">
        <f t="shared" ca="1" si="24"/>
        <v>#N/A</v>
      </c>
      <c r="I127" s="181" t="e">
        <f t="shared" ca="1" si="24"/>
        <v>#N/A</v>
      </c>
      <c r="J127" s="181" t="e">
        <f t="shared" ca="1" si="24"/>
        <v>#N/A</v>
      </c>
      <c r="K127" s="181" t="e">
        <f t="shared" ca="1" si="24"/>
        <v>#N/A</v>
      </c>
      <c r="L127" s="181" t="e">
        <f t="shared" ca="1" si="24"/>
        <v>#N/A</v>
      </c>
      <c r="M127" s="181" t="e">
        <f t="shared" ca="1" si="24"/>
        <v>#N/A</v>
      </c>
      <c r="N127" s="181" t="e">
        <f t="shared" ca="1" si="24"/>
        <v>#N/A</v>
      </c>
      <c r="O127" s="181" t="e">
        <f t="shared" ca="1" si="24"/>
        <v>#N/A</v>
      </c>
      <c r="P127" s="181" t="e">
        <f t="shared" ca="1" si="24"/>
        <v>#N/A</v>
      </c>
      <c r="Q127" s="181" t="e">
        <f t="shared" ca="1" si="24"/>
        <v>#N/A</v>
      </c>
      <c r="R127" s="181" t="e">
        <f t="shared" ca="1" si="24"/>
        <v>#N/A</v>
      </c>
      <c r="S127" s="181" t="e">
        <f t="shared" ca="1" si="24"/>
        <v>#N/A</v>
      </c>
      <c r="T127" s="181" t="e">
        <f t="shared" ca="1" si="24"/>
        <v>#N/A</v>
      </c>
      <c r="U127" s="181" t="e">
        <f t="shared" ca="1" si="23"/>
        <v>#N/A</v>
      </c>
      <c r="V127" s="181" t="e">
        <f t="shared" ca="1" si="23"/>
        <v>#N/A</v>
      </c>
      <c r="W127" s="181" t="e">
        <f t="shared" ca="1" si="23"/>
        <v>#N/A</v>
      </c>
      <c r="X127" s="181" t="e">
        <f t="shared" ca="1" si="23"/>
        <v>#N/A</v>
      </c>
      <c r="Y127" s="181" t="e">
        <f t="shared" ca="1" si="23"/>
        <v>#N/A</v>
      </c>
      <c r="Z127" s="181" t="e">
        <f t="shared" ca="1" si="23"/>
        <v>#N/A</v>
      </c>
      <c r="AA127" s="181" t="e">
        <f t="shared" ca="1" si="23"/>
        <v>#N/A</v>
      </c>
      <c r="AB127" s="181" t="e">
        <f t="shared" ca="1" si="22"/>
        <v>#N/A</v>
      </c>
    </row>
    <row r="128" spans="1:53" ht="12" x14ac:dyDescent="0.15">
      <c r="A128" s="180">
        <v>126</v>
      </c>
      <c r="B128" s="49" t="str">
        <f>'１．測定局情報'!C133</f>
        <v>清水三保第一小学校</v>
      </c>
      <c r="C128" s="50">
        <f>'１．測定局情報'!J133</f>
        <v>22204020</v>
      </c>
      <c r="D128" s="170" t="s">
        <v>508</v>
      </c>
      <c r="E128" s="170">
        <f>MATCH(C128,静岡!$2:$2,0)</f>
        <v>19</v>
      </c>
      <c r="F128" s="337" t="str">
        <f t="shared" ca="1" si="13"/>
        <v>清水三保第一小</v>
      </c>
      <c r="H128" s="181" t="e">
        <f t="shared" ca="1" si="24"/>
        <v>#N/A</v>
      </c>
      <c r="I128" s="181" t="e">
        <f t="shared" ca="1" si="24"/>
        <v>#N/A</v>
      </c>
      <c r="J128" s="181" t="e">
        <f t="shared" ca="1" si="24"/>
        <v>#N/A</v>
      </c>
      <c r="K128" s="181" t="e">
        <f t="shared" ca="1" si="24"/>
        <v>#N/A</v>
      </c>
      <c r="L128" s="181" t="e">
        <f t="shared" ca="1" si="24"/>
        <v>#N/A</v>
      </c>
      <c r="M128" s="181" t="e">
        <f t="shared" ca="1" si="24"/>
        <v>#N/A</v>
      </c>
      <c r="N128" s="181" t="e">
        <f t="shared" ca="1" si="24"/>
        <v>#N/A</v>
      </c>
      <c r="O128" s="181" t="e">
        <f t="shared" ca="1" si="24"/>
        <v>#N/A</v>
      </c>
      <c r="P128" s="181" t="e">
        <f t="shared" ca="1" si="24"/>
        <v>#N/A</v>
      </c>
      <c r="Q128" s="181" t="e">
        <f t="shared" ca="1" si="24"/>
        <v>#N/A</v>
      </c>
      <c r="R128" s="181" t="e">
        <f t="shared" ca="1" si="24"/>
        <v>#N/A</v>
      </c>
      <c r="S128" s="181" t="e">
        <f t="shared" ca="1" si="24"/>
        <v>#N/A</v>
      </c>
      <c r="T128" s="181" t="e">
        <f t="shared" ca="1" si="24"/>
        <v>#N/A</v>
      </c>
      <c r="U128" s="181" t="e">
        <f t="shared" ca="1" si="23"/>
        <v>#N/A</v>
      </c>
      <c r="V128" s="181" t="e">
        <f t="shared" ca="1" si="23"/>
        <v>#N/A</v>
      </c>
      <c r="W128" s="181" t="e">
        <f t="shared" ca="1" si="23"/>
        <v>#N/A</v>
      </c>
      <c r="X128" s="181" t="e">
        <f t="shared" ca="1" si="23"/>
        <v>#N/A</v>
      </c>
      <c r="Y128" s="181" t="e">
        <f t="shared" ca="1" si="23"/>
        <v>#N/A</v>
      </c>
      <c r="Z128" s="181" t="e">
        <f t="shared" ca="1" si="23"/>
        <v>#N/A</v>
      </c>
      <c r="AA128" s="181" t="e">
        <f t="shared" ca="1" si="23"/>
        <v>#N/A</v>
      </c>
      <c r="AB128" s="181" t="e">
        <f t="shared" ca="1" si="22"/>
        <v>#N/A</v>
      </c>
    </row>
    <row r="129" spans="1:28" ht="12" x14ac:dyDescent="0.15">
      <c r="A129" s="180">
        <v>127</v>
      </c>
      <c r="B129" s="49" t="str">
        <f>'１．測定局情報'!C134</f>
        <v>清水興津北公園</v>
      </c>
      <c r="C129" s="50">
        <f>'１．測定局情報'!J134</f>
        <v>22204100</v>
      </c>
      <c r="D129" s="170" t="s">
        <v>508</v>
      </c>
      <c r="E129" s="170">
        <f>MATCH(C129,静岡!$2:$2,0)</f>
        <v>20</v>
      </c>
      <c r="F129" s="337" t="str">
        <f t="shared" ca="1" si="13"/>
        <v>清水興津北公園</v>
      </c>
      <c r="H129" s="181" t="e">
        <f t="shared" ca="1" si="24"/>
        <v>#N/A</v>
      </c>
      <c r="I129" s="181" t="e">
        <f t="shared" ca="1" si="24"/>
        <v>#N/A</v>
      </c>
      <c r="J129" s="181" t="e">
        <f t="shared" ca="1" si="24"/>
        <v>#N/A</v>
      </c>
      <c r="K129" s="181" t="e">
        <f t="shared" ca="1" si="24"/>
        <v>#N/A</v>
      </c>
      <c r="L129" s="181" t="e">
        <f t="shared" ca="1" si="24"/>
        <v>#N/A</v>
      </c>
      <c r="M129" s="181" t="e">
        <f t="shared" ca="1" si="24"/>
        <v>#N/A</v>
      </c>
      <c r="N129" s="181" t="e">
        <f t="shared" ca="1" si="24"/>
        <v>#N/A</v>
      </c>
      <c r="O129" s="181" t="e">
        <f t="shared" ca="1" si="24"/>
        <v>#N/A</v>
      </c>
      <c r="P129" s="181" t="e">
        <f t="shared" ca="1" si="24"/>
        <v>#N/A</v>
      </c>
      <c r="Q129" s="181" t="e">
        <f t="shared" ca="1" si="24"/>
        <v>#N/A</v>
      </c>
      <c r="R129" s="181" t="e">
        <f t="shared" ca="1" si="24"/>
        <v>#N/A</v>
      </c>
      <c r="S129" s="181" t="e">
        <f t="shared" ca="1" si="24"/>
        <v>#N/A</v>
      </c>
      <c r="T129" s="181" t="e">
        <f t="shared" ca="1" si="24"/>
        <v>#N/A</v>
      </c>
      <c r="U129" s="181" t="e">
        <f t="shared" ca="1" si="23"/>
        <v>#N/A</v>
      </c>
      <c r="V129" s="181" t="e">
        <f t="shared" ca="1" si="23"/>
        <v>#N/A</v>
      </c>
      <c r="W129" s="181" t="e">
        <f t="shared" ca="1" si="23"/>
        <v>#N/A</v>
      </c>
      <c r="X129" s="181" t="e">
        <f t="shared" ca="1" si="23"/>
        <v>#N/A</v>
      </c>
      <c r="Y129" s="181" t="e">
        <f t="shared" ca="1" si="23"/>
        <v>#N/A</v>
      </c>
      <c r="Z129" s="181" t="e">
        <f t="shared" ca="1" si="23"/>
        <v>#N/A</v>
      </c>
      <c r="AA129" s="181" t="e">
        <f t="shared" ca="1" si="23"/>
        <v>#N/A</v>
      </c>
      <c r="AB129" s="181" t="e">
        <f t="shared" ref="AB129:AB136" ca="1" si="25">INDIRECT(ADDRESS(AB$1,$E129,,,$D129))</f>
        <v>#N/A</v>
      </c>
    </row>
    <row r="130" spans="1:28" ht="12" x14ac:dyDescent="0.15">
      <c r="A130" s="180">
        <v>128</v>
      </c>
      <c r="B130" s="49" t="str">
        <f>'１．測定局情報'!C135</f>
        <v>蒲原</v>
      </c>
      <c r="C130" s="50">
        <f>'１．測定局情報'!J135</f>
        <v>22382010</v>
      </c>
      <c r="D130" s="170" t="s">
        <v>508</v>
      </c>
      <c r="E130" s="170">
        <f>MATCH(C130,静岡!$2:$2,0)</f>
        <v>21</v>
      </c>
      <c r="F130" s="337" t="str">
        <f t="shared" ca="1" si="13"/>
        <v>蒲原</v>
      </c>
      <c r="G130" s="312"/>
      <c r="H130" s="181" t="e">
        <f t="shared" ca="1" si="24"/>
        <v>#N/A</v>
      </c>
      <c r="I130" s="181" t="e">
        <f t="shared" ca="1" si="24"/>
        <v>#N/A</v>
      </c>
      <c r="J130" s="181" t="e">
        <f t="shared" ca="1" si="24"/>
        <v>#N/A</v>
      </c>
      <c r="K130" s="181" t="e">
        <f t="shared" ca="1" si="24"/>
        <v>#N/A</v>
      </c>
      <c r="L130" s="181" t="e">
        <f t="shared" ca="1" si="24"/>
        <v>#N/A</v>
      </c>
      <c r="M130" s="181" t="e">
        <f t="shared" ca="1" si="24"/>
        <v>#N/A</v>
      </c>
      <c r="N130" s="181" t="e">
        <f t="shared" ca="1" si="24"/>
        <v>#N/A</v>
      </c>
      <c r="O130" s="181" t="e">
        <f t="shared" ca="1" si="24"/>
        <v>#N/A</v>
      </c>
      <c r="P130" s="181" t="e">
        <f t="shared" ca="1" si="24"/>
        <v>#N/A</v>
      </c>
      <c r="Q130" s="181" t="e">
        <f t="shared" ca="1" si="24"/>
        <v>#N/A</v>
      </c>
      <c r="R130" s="181" t="e">
        <f t="shared" ca="1" si="24"/>
        <v>#N/A</v>
      </c>
      <c r="S130" s="181" t="e">
        <f t="shared" ca="1" si="24"/>
        <v>#N/A</v>
      </c>
      <c r="T130" s="181" t="e">
        <f t="shared" ca="1" si="24"/>
        <v>#N/A</v>
      </c>
      <c r="U130" s="181" t="e">
        <f t="shared" ca="1" si="23"/>
        <v>#N/A</v>
      </c>
      <c r="V130" s="181" t="e">
        <f t="shared" ca="1" si="23"/>
        <v>#N/A</v>
      </c>
      <c r="W130" s="181" t="e">
        <f t="shared" ca="1" si="23"/>
        <v>#N/A</v>
      </c>
      <c r="X130" s="181" t="e">
        <f t="shared" ca="1" si="23"/>
        <v>#N/A</v>
      </c>
      <c r="Y130" s="181" t="e">
        <f t="shared" ca="1" si="23"/>
        <v>#N/A</v>
      </c>
      <c r="Z130" s="181" t="e">
        <f t="shared" ca="1" si="23"/>
        <v>#N/A</v>
      </c>
      <c r="AA130" s="181" t="e">
        <f t="shared" ca="1" si="23"/>
        <v>#N/A</v>
      </c>
      <c r="AB130" s="181" t="e">
        <f t="shared" ca="1" si="25"/>
        <v>#N/A</v>
      </c>
    </row>
    <row r="131" spans="1:28" ht="12" x14ac:dyDescent="0.15">
      <c r="A131" s="180">
        <v>129</v>
      </c>
      <c r="B131" s="49" t="str">
        <f>'１．測定局情報'!C136</f>
        <v>三ヶ日測定局</v>
      </c>
      <c r="C131" s="50">
        <f>'１．測定局情報'!J136</f>
        <v>22135010</v>
      </c>
      <c r="D131" s="170" t="s">
        <v>508</v>
      </c>
      <c r="E131" s="170">
        <f>MATCH(C131,静岡!$2:$2,0)</f>
        <v>22</v>
      </c>
      <c r="F131" s="337" t="str">
        <f t="shared" ca="1" si="13"/>
        <v>三ヶ日測定局</v>
      </c>
      <c r="G131" s="312"/>
      <c r="H131" s="181" t="e">
        <f t="shared" ca="1" si="24"/>
        <v>#N/A</v>
      </c>
      <c r="I131" s="181" t="e">
        <f t="shared" ca="1" si="24"/>
        <v>#N/A</v>
      </c>
      <c r="J131" s="181" t="e">
        <f t="shared" ca="1" si="24"/>
        <v>#N/A</v>
      </c>
      <c r="K131" s="181" t="e">
        <f t="shared" ca="1" si="24"/>
        <v>#N/A</v>
      </c>
      <c r="L131" s="181" t="e">
        <f t="shared" ca="1" si="24"/>
        <v>#N/A</v>
      </c>
      <c r="M131" s="181" t="e">
        <f t="shared" ca="1" si="24"/>
        <v>#N/A</v>
      </c>
      <c r="N131" s="181" t="e">
        <f t="shared" ca="1" si="24"/>
        <v>#N/A</v>
      </c>
      <c r="O131" s="181" t="e">
        <f t="shared" ca="1" si="24"/>
        <v>#N/A</v>
      </c>
      <c r="P131" s="181" t="e">
        <f t="shared" ca="1" si="24"/>
        <v>#N/A</v>
      </c>
      <c r="Q131" s="181" t="e">
        <f t="shared" ca="1" si="24"/>
        <v>#N/A</v>
      </c>
      <c r="R131" s="181" t="e">
        <f t="shared" ca="1" si="24"/>
        <v>#N/A</v>
      </c>
      <c r="S131" s="181" t="e">
        <f t="shared" ca="1" si="24"/>
        <v>#N/A</v>
      </c>
      <c r="T131" s="181" t="e">
        <f t="shared" ca="1" si="24"/>
        <v>#N/A</v>
      </c>
      <c r="U131" s="181" t="e">
        <f t="shared" ca="1" si="23"/>
        <v>#N/A</v>
      </c>
      <c r="V131" s="181" t="e">
        <f t="shared" ca="1" si="23"/>
        <v>#N/A</v>
      </c>
      <c r="W131" s="181" t="e">
        <f t="shared" ca="1" si="23"/>
        <v>#N/A</v>
      </c>
      <c r="X131" s="181" t="e">
        <f t="shared" ca="1" si="23"/>
        <v>#N/A</v>
      </c>
      <c r="Y131" s="181" t="e">
        <f t="shared" ca="1" si="23"/>
        <v>#N/A</v>
      </c>
      <c r="Z131" s="181" t="e">
        <f t="shared" ca="1" si="23"/>
        <v>#N/A</v>
      </c>
      <c r="AA131" s="181" t="e">
        <f t="shared" ca="1" si="23"/>
        <v>#N/A</v>
      </c>
      <c r="AB131" s="181" t="e">
        <f t="shared" ca="1" si="25"/>
        <v>#N/A</v>
      </c>
    </row>
    <row r="132" spans="1:28" ht="12" x14ac:dyDescent="0.15">
      <c r="A132" s="180">
        <v>130</v>
      </c>
      <c r="B132" s="327" t="str">
        <f>'１．測定局情報'!C137</f>
        <v>浜松中央測定局</v>
      </c>
      <c r="C132" s="323">
        <f>'１．測定局情報'!J137</f>
        <v>22202040</v>
      </c>
      <c r="D132" s="170" t="s">
        <v>508</v>
      </c>
      <c r="E132" s="170">
        <f>MATCH(C132,静岡!$2:$2,0)</f>
        <v>23</v>
      </c>
      <c r="F132" s="337" t="str">
        <f t="shared" ca="1" si="13"/>
        <v>浜松中央測定局</v>
      </c>
      <c r="G132" s="312"/>
      <c r="H132" s="181" t="e">
        <f t="shared" ca="1" si="24"/>
        <v>#N/A</v>
      </c>
      <c r="I132" s="181" t="e">
        <f t="shared" ca="1" si="24"/>
        <v>#N/A</v>
      </c>
      <c r="J132" s="181" t="e">
        <f t="shared" ca="1" si="24"/>
        <v>#N/A</v>
      </c>
      <c r="K132" s="181" t="e">
        <f t="shared" ca="1" si="24"/>
        <v>#N/A</v>
      </c>
      <c r="L132" s="181" t="e">
        <f t="shared" ca="1" si="24"/>
        <v>#N/A</v>
      </c>
      <c r="M132" s="181" t="e">
        <f t="shared" ca="1" si="24"/>
        <v>#N/A</v>
      </c>
      <c r="N132" s="181" t="e">
        <f t="shared" ca="1" si="24"/>
        <v>#N/A</v>
      </c>
      <c r="O132" s="181" t="e">
        <f t="shared" ca="1" si="24"/>
        <v>#N/A</v>
      </c>
      <c r="P132" s="181" t="e">
        <f t="shared" ca="1" si="24"/>
        <v>#N/A</v>
      </c>
      <c r="Q132" s="181" t="e">
        <f t="shared" ca="1" si="24"/>
        <v>#N/A</v>
      </c>
      <c r="R132" s="181" t="e">
        <f t="shared" ca="1" si="24"/>
        <v>#N/A</v>
      </c>
      <c r="S132" s="181" t="e">
        <f t="shared" ca="1" si="24"/>
        <v>#N/A</v>
      </c>
      <c r="T132" s="181" t="e">
        <f t="shared" ca="1" si="24"/>
        <v>#N/A</v>
      </c>
      <c r="U132" s="181" t="e">
        <f t="shared" ca="1" si="23"/>
        <v>#N/A</v>
      </c>
      <c r="V132" s="181" t="e">
        <f t="shared" ca="1" si="23"/>
        <v>#N/A</v>
      </c>
      <c r="W132" s="181" t="e">
        <f t="shared" ca="1" si="23"/>
        <v>#N/A</v>
      </c>
      <c r="X132" s="181" t="e">
        <f t="shared" ca="1" si="23"/>
        <v>#N/A</v>
      </c>
      <c r="Y132" s="181" t="e">
        <f t="shared" ca="1" si="23"/>
        <v>#N/A</v>
      </c>
      <c r="Z132" s="181" t="e">
        <f t="shared" ca="1" si="23"/>
        <v>#N/A</v>
      </c>
      <c r="AA132" s="181" t="e">
        <f t="shared" ca="1" si="23"/>
        <v>#N/A</v>
      </c>
      <c r="AB132" s="181" t="e">
        <f t="shared" ca="1" si="25"/>
        <v>#N/A</v>
      </c>
    </row>
    <row r="133" spans="1:28" ht="12" x14ac:dyDescent="0.15">
      <c r="A133" s="180">
        <v>131</v>
      </c>
      <c r="B133" s="327" t="str">
        <f>'１．測定局情報'!C138</f>
        <v>西部測定局</v>
      </c>
      <c r="C133" s="323">
        <f>'１．測定局情報'!J138</f>
        <v>22202080</v>
      </c>
      <c r="D133" s="170" t="s">
        <v>508</v>
      </c>
      <c r="E133" s="170">
        <f>MATCH(C133,静岡!$2:$2,0)</f>
        <v>24</v>
      </c>
      <c r="F133" s="337" t="str">
        <f t="shared" ref="F133:F136" ca="1" si="26">INDIRECT(ADDRESS(1,E133,,,$D133))</f>
        <v>西部測定局</v>
      </c>
      <c r="G133" s="312"/>
      <c r="H133" s="181" t="e">
        <f t="shared" ca="1" si="24"/>
        <v>#N/A</v>
      </c>
      <c r="I133" s="181" t="e">
        <f t="shared" ca="1" si="24"/>
        <v>#N/A</v>
      </c>
      <c r="J133" s="181" t="e">
        <f t="shared" ca="1" si="24"/>
        <v>#N/A</v>
      </c>
      <c r="K133" s="181" t="e">
        <f t="shared" ca="1" si="24"/>
        <v>#N/A</v>
      </c>
      <c r="L133" s="181" t="e">
        <f t="shared" ca="1" si="24"/>
        <v>#N/A</v>
      </c>
      <c r="M133" s="181" t="e">
        <f t="shared" ca="1" si="24"/>
        <v>#N/A</v>
      </c>
      <c r="N133" s="181" t="e">
        <f t="shared" ca="1" si="24"/>
        <v>#N/A</v>
      </c>
      <c r="O133" s="181" t="e">
        <f t="shared" ca="1" si="24"/>
        <v>#N/A</v>
      </c>
      <c r="P133" s="181" t="e">
        <f t="shared" ca="1" si="24"/>
        <v>#N/A</v>
      </c>
      <c r="Q133" s="181" t="e">
        <f t="shared" ca="1" si="24"/>
        <v>#N/A</v>
      </c>
      <c r="R133" s="181" t="e">
        <f t="shared" ca="1" si="24"/>
        <v>#N/A</v>
      </c>
      <c r="S133" s="181" t="e">
        <f t="shared" ca="1" si="24"/>
        <v>#N/A</v>
      </c>
      <c r="T133" s="181" t="e">
        <f t="shared" ca="1" si="24"/>
        <v>#N/A</v>
      </c>
      <c r="U133" s="181" t="e">
        <f t="shared" ca="1" si="23"/>
        <v>#N/A</v>
      </c>
      <c r="V133" s="181" t="e">
        <f t="shared" ca="1" si="23"/>
        <v>#N/A</v>
      </c>
      <c r="W133" s="181" t="e">
        <f t="shared" ca="1" si="23"/>
        <v>#N/A</v>
      </c>
      <c r="X133" s="181" t="e">
        <f t="shared" ca="1" si="23"/>
        <v>#N/A</v>
      </c>
      <c r="Y133" s="181" t="e">
        <f t="shared" ca="1" si="23"/>
        <v>#N/A</v>
      </c>
      <c r="Z133" s="181" t="e">
        <f t="shared" ca="1" si="23"/>
        <v>#N/A</v>
      </c>
      <c r="AA133" s="181" t="e">
        <f t="shared" ca="1" si="23"/>
        <v>#N/A</v>
      </c>
      <c r="AB133" s="181" t="e">
        <f t="shared" ca="1" si="25"/>
        <v>#N/A</v>
      </c>
    </row>
    <row r="134" spans="1:28" ht="12" x14ac:dyDescent="0.15">
      <c r="A134" s="180">
        <v>132</v>
      </c>
      <c r="B134" s="327" t="str">
        <f>'１．測定局情報'!C139</f>
        <v>東南部測定局</v>
      </c>
      <c r="C134" s="323">
        <f>'１．測定局情報'!J139</f>
        <v>22202150</v>
      </c>
      <c r="D134" s="170" t="s">
        <v>508</v>
      </c>
      <c r="E134" s="170">
        <f>MATCH(C134,静岡!$2:$2,0)</f>
        <v>25</v>
      </c>
      <c r="F134" s="337" t="str">
        <f t="shared" ca="1" si="26"/>
        <v>東南部測定局</v>
      </c>
      <c r="G134" s="312"/>
      <c r="H134" s="181" t="e">
        <f t="shared" ref="H134:W136" ca="1" si="27">INDIRECT(ADDRESS(H$1,$E134,,,$D134))</f>
        <v>#N/A</v>
      </c>
      <c r="I134" s="181" t="e">
        <f t="shared" ca="1" si="27"/>
        <v>#N/A</v>
      </c>
      <c r="J134" s="181" t="e">
        <f t="shared" ca="1" si="27"/>
        <v>#N/A</v>
      </c>
      <c r="K134" s="181" t="e">
        <f t="shared" ca="1" si="27"/>
        <v>#N/A</v>
      </c>
      <c r="L134" s="181" t="e">
        <f t="shared" ca="1" si="27"/>
        <v>#N/A</v>
      </c>
      <c r="M134" s="181" t="e">
        <f t="shared" ca="1" si="27"/>
        <v>#N/A</v>
      </c>
      <c r="N134" s="181" t="e">
        <f t="shared" ca="1" si="27"/>
        <v>#N/A</v>
      </c>
      <c r="O134" s="181" t="e">
        <f t="shared" ca="1" si="27"/>
        <v>#N/A</v>
      </c>
      <c r="P134" s="181" t="e">
        <f t="shared" ca="1" si="27"/>
        <v>#N/A</v>
      </c>
      <c r="Q134" s="181" t="e">
        <f t="shared" ca="1" si="27"/>
        <v>#N/A</v>
      </c>
      <c r="R134" s="181" t="e">
        <f t="shared" ca="1" si="27"/>
        <v>#N/A</v>
      </c>
      <c r="S134" s="181" t="e">
        <f t="shared" ca="1" si="27"/>
        <v>#N/A</v>
      </c>
      <c r="T134" s="181" t="e">
        <f t="shared" ca="1" si="27"/>
        <v>#N/A</v>
      </c>
      <c r="U134" s="181" t="e">
        <f t="shared" ca="1" si="27"/>
        <v>#N/A</v>
      </c>
      <c r="V134" s="181" t="e">
        <f t="shared" ca="1" si="27"/>
        <v>#N/A</v>
      </c>
      <c r="W134" s="181" t="e">
        <f t="shared" ca="1" si="27"/>
        <v>#N/A</v>
      </c>
      <c r="X134" s="181" t="e">
        <f t="shared" ref="U134:AA136" ca="1" si="28">INDIRECT(ADDRESS(X$1,$E134,,,$D134))</f>
        <v>#N/A</v>
      </c>
      <c r="Y134" s="181" t="e">
        <f t="shared" ca="1" si="28"/>
        <v>#N/A</v>
      </c>
      <c r="Z134" s="181" t="e">
        <f t="shared" ca="1" si="28"/>
        <v>#N/A</v>
      </c>
      <c r="AA134" s="181" t="e">
        <f t="shared" ca="1" si="28"/>
        <v>#N/A</v>
      </c>
      <c r="AB134" s="181" t="e">
        <f t="shared" ca="1" si="25"/>
        <v>#N/A</v>
      </c>
    </row>
    <row r="135" spans="1:28" ht="12" x14ac:dyDescent="0.15">
      <c r="A135" s="180">
        <v>133</v>
      </c>
      <c r="B135" s="327" t="str">
        <f>'１．測定局情報'!C140</f>
        <v>北部測定局</v>
      </c>
      <c r="C135" s="323">
        <f>'１．測定局情報'!J140</f>
        <v>22202160</v>
      </c>
      <c r="D135" s="170" t="s">
        <v>508</v>
      </c>
      <c r="E135" s="170">
        <f>MATCH(C135,静岡!$2:$2,0)</f>
        <v>26</v>
      </c>
      <c r="F135" s="337" t="str">
        <f t="shared" ca="1" si="26"/>
        <v>北部測定局</v>
      </c>
      <c r="G135" s="312"/>
      <c r="H135" s="181" t="e">
        <f t="shared" ca="1" si="27"/>
        <v>#N/A</v>
      </c>
      <c r="I135" s="181" t="e">
        <f t="shared" ca="1" si="27"/>
        <v>#N/A</v>
      </c>
      <c r="J135" s="181" t="e">
        <f t="shared" ca="1" si="27"/>
        <v>#N/A</v>
      </c>
      <c r="K135" s="181" t="e">
        <f t="shared" ca="1" si="27"/>
        <v>#N/A</v>
      </c>
      <c r="L135" s="181" t="e">
        <f t="shared" ca="1" si="27"/>
        <v>#N/A</v>
      </c>
      <c r="M135" s="181" t="e">
        <f t="shared" ca="1" si="27"/>
        <v>#N/A</v>
      </c>
      <c r="N135" s="181" t="e">
        <f t="shared" ca="1" si="27"/>
        <v>#N/A</v>
      </c>
      <c r="O135" s="181" t="e">
        <f t="shared" ca="1" si="27"/>
        <v>#N/A</v>
      </c>
      <c r="P135" s="181" t="e">
        <f t="shared" ca="1" si="27"/>
        <v>#N/A</v>
      </c>
      <c r="Q135" s="181" t="e">
        <f t="shared" ca="1" si="27"/>
        <v>#N/A</v>
      </c>
      <c r="R135" s="181" t="e">
        <f t="shared" ca="1" si="27"/>
        <v>#N/A</v>
      </c>
      <c r="S135" s="181" t="e">
        <f t="shared" ca="1" si="27"/>
        <v>#N/A</v>
      </c>
      <c r="T135" s="181" t="e">
        <f t="shared" ca="1" si="27"/>
        <v>#N/A</v>
      </c>
      <c r="U135" s="181" t="e">
        <f t="shared" ca="1" si="28"/>
        <v>#N/A</v>
      </c>
      <c r="V135" s="181" t="e">
        <f t="shared" ca="1" si="28"/>
        <v>#N/A</v>
      </c>
      <c r="W135" s="181" t="e">
        <f t="shared" ca="1" si="28"/>
        <v>#N/A</v>
      </c>
      <c r="X135" s="181" t="e">
        <f t="shared" ca="1" si="28"/>
        <v>#N/A</v>
      </c>
      <c r="Y135" s="181" t="e">
        <f t="shared" ca="1" si="28"/>
        <v>#N/A</v>
      </c>
      <c r="Z135" s="181" t="e">
        <f t="shared" ca="1" si="28"/>
        <v>#N/A</v>
      </c>
      <c r="AA135" s="181" t="e">
        <f t="shared" ca="1" si="28"/>
        <v>#N/A</v>
      </c>
      <c r="AB135" s="181" t="e">
        <f t="shared" ca="1" si="25"/>
        <v>#N/A</v>
      </c>
    </row>
    <row r="136" spans="1:28" ht="12" x14ac:dyDescent="0.15">
      <c r="A136" s="180">
        <v>134</v>
      </c>
      <c r="B136" s="327" t="str">
        <f>'１．測定局情報'!C143</f>
        <v>焼津中学校　※</v>
      </c>
      <c r="C136" s="323" t="str">
        <f>'１．測定局情報'!J143</f>
        <v>22212010</v>
      </c>
      <c r="D136" s="170" t="s">
        <v>508</v>
      </c>
      <c r="E136" s="170">
        <f>MATCH(C136,静岡!$2:$2,0)</f>
        <v>29</v>
      </c>
      <c r="F136" s="337" t="str">
        <f t="shared" ca="1" si="26"/>
        <v>焼津中学校</v>
      </c>
      <c r="G136" s="312"/>
      <c r="H136" s="181" t="e">
        <f t="shared" ca="1" si="27"/>
        <v>#N/A</v>
      </c>
      <c r="I136" s="181" t="e">
        <f t="shared" ca="1" si="27"/>
        <v>#N/A</v>
      </c>
      <c r="J136" s="181" t="e">
        <f t="shared" ca="1" si="27"/>
        <v>#N/A</v>
      </c>
      <c r="K136" s="181" t="e">
        <f t="shared" ca="1" si="27"/>
        <v>#N/A</v>
      </c>
      <c r="L136" s="181" t="e">
        <f t="shared" ca="1" si="27"/>
        <v>#N/A</v>
      </c>
      <c r="M136" s="181" t="e">
        <f t="shared" ca="1" si="27"/>
        <v>#N/A</v>
      </c>
      <c r="N136" s="181" t="e">
        <f t="shared" ca="1" si="27"/>
        <v>#N/A</v>
      </c>
      <c r="O136" s="181" t="e">
        <f t="shared" ca="1" si="27"/>
        <v>#N/A</v>
      </c>
      <c r="P136" s="181" t="e">
        <f t="shared" ca="1" si="27"/>
        <v>#N/A</v>
      </c>
      <c r="Q136" s="181" t="e">
        <f t="shared" ca="1" si="27"/>
        <v>#N/A</v>
      </c>
      <c r="R136" s="181" t="e">
        <f t="shared" ca="1" si="27"/>
        <v>#N/A</v>
      </c>
      <c r="S136" s="181" t="e">
        <f t="shared" ca="1" si="27"/>
        <v>#N/A</v>
      </c>
      <c r="T136" s="181" t="e">
        <f t="shared" ca="1" si="27"/>
        <v>#N/A</v>
      </c>
      <c r="U136" s="181" t="e">
        <f t="shared" ca="1" si="28"/>
        <v>#N/A</v>
      </c>
      <c r="V136" s="181" t="e">
        <f t="shared" ca="1" si="28"/>
        <v>#N/A</v>
      </c>
      <c r="W136" s="181" t="e">
        <f t="shared" ca="1" si="28"/>
        <v>#N/A</v>
      </c>
      <c r="X136" s="181" t="e">
        <f t="shared" ca="1" si="28"/>
        <v>#N/A</v>
      </c>
      <c r="Y136" s="181" t="e">
        <f t="shared" ca="1" si="28"/>
        <v>#N/A</v>
      </c>
      <c r="Z136" s="181" t="e">
        <f t="shared" ca="1" si="28"/>
        <v>#N/A</v>
      </c>
      <c r="AA136" s="181" t="e">
        <f t="shared" ca="1" si="28"/>
        <v>#N/A</v>
      </c>
      <c r="AB136" s="181" t="e">
        <f t="shared" ca="1" si="25"/>
        <v>#N/A</v>
      </c>
    </row>
    <row r="137" spans="1:28" x14ac:dyDescent="0.15">
      <c r="A137" s="180"/>
      <c r="B137" s="338"/>
      <c r="C137" s="338"/>
      <c r="D137" s="312"/>
      <c r="E137" s="312"/>
      <c r="F137" s="313"/>
      <c r="H137" s="314"/>
      <c r="I137" s="314"/>
      <c r="J137" s="314"/>
      <c r="K137" s="314"/>
      <c r="L137" s="314"/>
      <c r="M137" s="314"/>
      <c r="N137" s="314"/>
      <c r="O137" s="314"/>
      <c r="P137" s="314"/>
      <c r="Q137" s="314"/>
      <c r="R137" s="314"/>
      <c r="S137" s="314"/>
      <c r="T137" s="314"/>
      <c r="U137" s="314"/>
      <c r="V137" s="314"/>
      <c r="W137" s="314"/>
      <c r="X137" s="314"/>
      <c r="Y137" s="314"/>
      <c r="Z137" s="314"/>
      <c r="AA137" s="314"/>
      <c r="AB137" s="314"/>
    </row>
    <row r="138" spans="1:28" x14ac:dyDescent="0.15">
      <c r="A138" s="180"/>
      <c r="B138" s="339"/>
      <c r="C138" s="339"/>
      <c r="D138" s="312"/>
      <c r="E138" s="312"/>
      <c r="F138" s="313"/>
      <c r="H138" s="314"/>
      <c r="I138" s="314"/>
      <c r="J138" s="314"/>
      <c r="K138" s="314"/>
      <c r="L138" s="314"/>
      <c r="M138" s="314"/>
      <c r="N138" s="314"/>
      <c r="O138" s="314"/>
      <c r="P138" s="314"/>
      <c r="Q138" s="314"/>
      <c r="R138" s="314"/>
      <c r="S138" s="314"/>
      <c r="T138" s="314"/>
      <c r="U138" s="314"/>
      <c r="V138" s="314"/>
      <c r="W138" s="314"/>
      <c r="X138" s="314"/>
      <c r="Y138" s="314"/>
      <c r="Z138" s="314"/>
      <c r="AA138" s="314"/>
      <c r="AB138" s="314"/>
    </row>
    <row r="139" spans="1:28" x14ac:dyDescent="0.15">
      <c r="A139" s="180"/>
      <c r="B139" s="339"/>
      <c r="C139" s="339"/>
      <c r="D139" s="312"/>
      <c r="E139" s="312"/>
      <c r="F139" s="313"/>
      <c r="H139" s="314"/>
      <c r="I139" s="314"/>
      <c r="J139" s="314"/>
      <c r="K139" s="314"/>
      <c r="L139" s="314"/>
      <c r="M139" s="314"/>
      <c r="N139" s="314"/>
      <c r="O139" s="314"/>
      <c r="P139" s="314"/>
      <c r="Q139" s="314"/>
      <c r="R139" s="314"/>
      <c r="S139" s="314"/>
      <c r="T139" s="314"/>
      <c r="U139" s="314"/>
      <c r="V139" s="314"/>
      <c r="W139" s="314"/>
      <c r="X139" s="314"/>
      <c r="Y139" s="314"/>
      <c r="Z139" s="314"/>
      <c r="AA139" s="314"/>
      <c r="AB139" s="314"/>
    </row>
    <row r="140" spans="1:28" x14ac:dyDescent="0.15">
      <c r="A140" s="180"/>
      <c r="B140" s="339"/>
      <c r="C140" s="339"/>
      <c r="D140" s="312"/>
      <c r="E140" s="312"/>
      <c r="F140" s="313"/>
      <c r="H140" s="314"/>
      <c r="I140" s="314"/>
      <c r="J140" s="314"/>
      <c r="K140" s="314"/>
      <c r="L140" s="314"/>
      <c r="M140" s="314"/>
      <c r="N140" s="314"/>
      <c r="O140" s="314"/>
      <c r="P140" s="314"/>
      <c r="Q140" s="314"/>
      <c r="R140" s="314"/>
      <c r="S140" s="314"/>
      <c r="T140" s="314"/>
      <c r="U140" s="314"/>
      <c r="V140" s="314"/>
      <c r="W140" s="314"/>
      <c r="X140" s="314"/>
      <c r="Y140" s="314"/>
      <c r="Z140" s="314"/>
      <c r="AA140" s="314"/>
      <c r="AB140" s="314"/>
    </row>
    <row r="141" spans="1:28" x14ac:dyDescent="0.15">
      <c r="A141" s="180"/>
      <c r="B141" s="339"/>
      <c r="C141" s="339"/>
      <c r="D141" s="312"/>
      <c r="E141" s="312"/>
      <c r="F141" s="313"/>
      <c r="H141" s="314"/>
      <c r="I141" s="314"/>
      <c r="J141" s="314"/>
      <c r="K141" s="314"/>
      <c r="L141" s="314"/>
      <c r="M141" s="314"/>
      <c r="N141" s="314"/>
      <c r="O141" s="314"/>
      <c r="P141" s="314"/>
      <c r="Q141" s="314"/>
      <c r="R141" s="314"/>
      <c r="S141" s="314"/>
      <c r="T141" s="314"/>
      <c r="U141" s="314"/>
      <c r="V141" s="314"/>
      <c r="W141" s="314"/>
      <c r="X141" s="314"/>
      <c r="Y141" s="314"/>
      <c r="Z141" s="314"/>
      <c r="AA141" s="314"/>
      <c r="AB141" s="314"/>
    </row>
    <row r="142" spans="1:28" x14ac:dyDescent="0.15">
      <c r="A142" s="180"/>
      <c r="B142" s="339"/>
      <c r="C142" s="339"/>
      <c r="D142" s="312"/>
      <c r="E142" s="312"/>
      <c r="F142" s="313"/>
      <c r="H142" s="314"/>
      <c r="I142" s="314"/>
      <c r="J142" s="314"/>
      <c r="K142" s="314"/>
      <c r="L142" s="314"/>
      <c r="M142" s="314"/>
      <c r="N142" s="314"/>
      <c r="O142" s="314"/>
      <c r="P142" s="314"/>
      <c r="Q142" s="314"/>
      <c r="R142" s="314"/>
      <c r="S142" s="314"/>
      <c r="T142" s="314"/>
      <c r="U142" s="314"/>
      <c r="V142" s="314"/>
      <c r="W142" s="314"/>
      <c r="X142" s="314"/>
      <c r="Y142" s="314"/>
      <c r="Z142" s="314"/>
      <c r="AA142" s="314"/>
      <c r="AB142" s="314"/>
    </row>
    <row r="143" spans="1:28" x14ac:dyDescent="0.15">
      <c r="A143" s="180"/>
      <c r="B143" s="339"/>
      <c r="C143" s="339"/>
      <c r="D143" s="312"/>
      <c r="E143" s="312"/>
      <c r="F143" s="313"/>
      <c r="H143" s="314"/>
      <c r="I143" s="314"/>
      <c r="J143" s="314"/>
      <c r="K143" s="314"/>
      <c r="L143" s="314"/>
      <c r="M143" s="314"/>
      <c r="N143" s="314"/>
      <c r="O143" s="314"/>
      <c r="P143" s="314"/>
      <c r="Q143" s="314"/>
      <c r="R143" s="314"/>
      <c r="S143" s="314"/>
      <c r="T143" s="314"/>
      <c r="U143" s="314"/>
      <c r="V143" s="314"/>
      <c r="W143" s="314"/>
      <c r="X143" s="314"/>
      <c r="Y143" s="314"/>
      <c r="Z143" s="314"/>
      <c r="AA143" s="314"/>
      <c r="AB143" s="314"/>
    </row>
    <row r="144" spans="1:28" x14ac:dyDescent="0.15">
      <c r="A144" s="180"/>
      <c r="B144" s="339"/>
      <c r="C144" s="339"/>
      <c r="D144" s="312"/>
      <c r="E144" s="312"/>
      <c r="F144" s="313"/>
      <c r="G144" s="312"/>
      <c r="H144" s="314"/>
      <c r="I144" s="314"/>
      <c r="J144" s="314"/>
      <c r="K144" s="314"/>
      <c r="L144" s="314"/>
      <c r="M144" s="314"/>
      <c r="N144" s="314"/>
      <c r="O144" s="314"/>
      <c r="P144" s="314"/>
      <c r="Q144" s="314"/>
      <c r="R144" s="314"/>
      <c r="S144" s="314"/>
      <c r="T144" s="314"/>
      <c r="U144" s="314"/>
      <c r="V144" s="314"/>
      <c r="W144" s="314"/>
      <c r="X144" s="314"/>
      <c r="Y144" s="314"/>
      <c r="Z144" s="314"/>
      <c r="AA144" s="314"/>
      <c r="AB144" s="314"/>
    </row>
    <row r="145" spans="1:28" x14ac:dyDescent="0.15">
      <c r="A145" s="180"/>
      <c r="B145" s="339"/>
      <c r="C145" s="339"/>
      <c r="D145" s="312"/>
      <c r="E145" s="312"/>
      <c r="F145" s="313"/>
      <c r="G145" s="312"/>
      <c r="H145" s="314"/>
      <c r="I145" s="314"/>
      <c r="J145" s="314"/>
      <c r="K145" s="314"/>
      <c r="L145" s="314"/>
      <c r="M145" s="314"/>
      <c r="N145" s="314"/>
      <c r="O145" s="314"/>
      <c r="P145" s="314"/>
      <c r="Q145" s="314"/>
      <c r="R145" s="314"/>
      <c r="S145" s="314"/>
      <c r="T145" s="314"/>
      <c r="U145" s="314"/>
      <c r="V145" s="314"/>
      <c r="W145" s="314"/>
      <c r="X145" s="314"/>
      <c r="Y145" s="314"/>
      <c r="Z145" s="314"/>
      <c r="AA145" s="314"/>
      <c r="AB145" s="314"/>
    </row>
    <row r="146" spans="1:28" x14ac:dyDescent="0.15">
      <c r="A146" s="180"/>
      <c r="B146" s="339"/>
      <c r="C146" s="339"/>
      <c r="D146" s="312"/>
      <c r="E146" s="312"/>
      <c r="F146" s="313"/>
      <c r="G146" s="312"/>
      <c r="H146" s="314"/>
      <c r="I146" s="314"/>
      <c r="J146" s="314"/>
      <c r="K146" s="314"/>
      <c r="L146" s="314"/>
      <c r="M146" s="314"/>
      <c r="N146" s="314"/>
      <c r="O146" s="314"/>
      <c r="P146" s="314"/>
      <c r="Q146" s="314"/>
      <c r="R146" s="314"/>
      <c r="S146" s="314"/>
      <c r="T146" s="314"/>
      <c r="U146" s="314"/>
      <c r="V146" s="314"/>
      <c r="W146" s="314"/>
      <c r="X146" s="314"/>
      <c r="Y146" s="314"/>
      <c r="Z146" s="314"/>
      <c r="AA146" s="314"/>
      <c r="AB146" s="314"/>
    </row>
  </sheetData>
  <phoneticPr fontId="2"/>
  <dataValidations count="1">
    <dataValidation type="textLength" imeMode="halfAlpha" operator="equal" allowBlank="1" showInputMessage="1" showErrorMessage="1" error="半角英数字で入力して下さい。" promptTitle="半角英数字で入力して下さい。" prompt="（整数入力）_x000a_※このセルは文字列設定(9桁)となっています。" sqref="C30">
      <formula1>8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5"/>
  <sheetViews>
    <sheetView workbookViewId="0">
      <selection activeCell="A6" sqref="A6"/>
    </sheetView>
  </sheetViews>
  <sheetFormatPr defaultRowHeight="13.5" x14ac:dyDescent="0.15"/>
  <cols>
    <col min="1" max="1" width="28.125" bestFit="1" customWidth="1"/>
    <col min="2" max="7" width="8.875" customWidth="1"/>
    <col min="8" max="8" width="9" style="81"/>
  </cols>
  <sheetData>
    <row r="1" spans="1:9" x14ac:dyDescent="0.15">
      <c r="A1" s="271" t="s">
        <v>329</v>
      </c>
      <c r="B1" s="271" t="s">
        <v>494</v>
      </c>
      <c r="C1" s="271" t="s">
        <v>495</v>
      </c>
      <c r="D1" s="271" t="s">
        <v>496</v>
      </c>
      <c r="E1" s="271" t="s">
        <v>331</v>
      </c>
      <c r="F1" s="271" t="s">
        <v>332</v>
      </c>
      <c r="G1" s="271" t="s">
        <v>333</v>
      </c>
      <c r="H1" s="415" t="s">
        <v>497</v>
      </c>
      <c r="I1" s="271" t="s">
        <v>498</v>
      </c>
    </row>
    <row r="2" spans="1:9" x14ac:dyDescent="0.15">
      <c r="A2" s="271" t="str">
        <f>'１．測定局情報'!C7</f>
        <v>北茨城中郷</v>
      </c>
      <c r="B2" s="271">
        <f>'１．測定局情報'!K7+'１．測定局情報'!L7/60+'１．測定局情報'!M7/60/60</f>
        <v>36.781111111111109</v>
      </c>
      <c r="C2" s="271">
        <f>'１．測定局情報'!N7+'１．測定局情報'!O7/60+'１．測定局情報'!P7/60/60</f>
        <v>140.73361111111109</v>
      </c>
      <c r="D2" s="271">
        <f>IF(H2="○",10,1)</f>
        <v>1</v>
      </c>
      <c r="E2" s="307">
        <v>2017</v>
      </c>
      <c r="F2" s="307">
        <v>1</v>
      </c>
      <c r="G2" s="307">
        <v>1</v>
      </c>
      <c r="H2" s="308" t="str">
        <f>IF('１．測定局情報'!A7="","",'１．測定局情報'!A7)</f>
        <v/>
      </c>
      <c r="I2" s="271">
        <f>IF(H2="○",10,1)</f>
        <v>1</v>
      </c>
    </row>
    <row r="3" spans="1:9" x14ac:dyDescent="0.15">
      <c r="A3" s="271" t="str">
        <f>'１．測定局情報'!C8</f>
        <v>日立市役所</v>
      </c>
      <c r="B3" s="271">
        <f>'１．測定局情報'!K8+'１．測定局情報'!L8/60+'１．測定局情報'!M8/60/60</f>
        <v>36.6</v>
      </c>
      <c r="C3" s="271">
        <f>'１．測定局情報'!N8+'１．測定局情報'!O8/60+'１．測定局情報'!P8/60/60</f>
        <v>140.6513888888889</v>
      </c>
      <c r="D3" s="271">
        <f t="shared" ref="D3:D66" si="0">IF(H3="○",10,1)</f>
        <v>1</v>
      </c>
      <c r="E3" s="271">
        <v>2017</v>
      </c>
      <c r="F3" s="271">
        <v>1</v>
      </c>
      <c r="G3" s="271">
        <v>1</v>
      </c>
      <c r="H3" s="308" t="str">
        <f>IF('１．測定局情報'!A8="","",'１．測定局情報'!A8)</f>
        <v/>
      </c>
      <c r="I3" s="271">
        <f t="shared" ref="I3:I66" si="1">IF(H3="○",10,1)</f>
        <v>1</v>
      </c>
    </row>
    <row r="4" spans="1:9" x14ac:dyDescent="0.15">
      <c r="A4" s="271" t="str">
        <f>'１．測定局情報'!C9</f>
        <v>常陸那珂勝田</v>
      </c>
      <c r="B4" s="271">
        <f>'１．測定局情報'!K9+'１．測定局情報'!L9/60+'１．測定局情報'!M9/60/60</f>
        <v>36.396111111111111</v>
      </c>
      <c r="C4" s="271">
        <f>'１．測定局情報'!N9+'１．測定局情報'!O9/60+'１．測定局情報'!P9/60/60</f>
        <v>140.53416666666666</v>
      </c>
      <c r="D4" s="271">
        <f t="shared" si="0"/>
        <v>1</v>
      </c>
      <c r="E4" s="271">
        <v>2017</v>
      </c>
      <c r="F4" s="271">
        <v>1</v>
      </c>
      <c r="G4" s="271">
        <v>1</v>
      </c>
      <c r="H4" s="308" t="str">
        <f>IF('１．測定局情報'!A9="","",'１．測定局情報'!A9)</f>
        <v/>
      </c>
      <c r="I4" s="271">
        <f t="shared" si="1"/>
        <v>1</v>
      </c>
    </row>
    <row r="5" spans="1:9" x14ac:dyDescent="0.15">
      <c r="A5" s="271" t="str">
        <f>'１．測定局情報'!C10</f>
        <v>水戸石川</v>
      </c>
      <c r="B5" s="271">
        <f>'１．測定局情報'!K10+'１．測定局情報'!L10/60+'１．測定局情報'!M10/60/60</f>
        <v>36.392222222222223</v>
      </c>
      <c r="C5" s="271">
        <f>'１．測定局情報'!N10+'１．測定局情報'!O10/60+'１．測定局情報'!P10/60/60</f>
        <v>140.42583333333332</v>
      </c>
      <c r="D5" s="271">
        <f t="shared" si="0"/>
        <v>1</v>
      </c>
      <c r="E5" s="271">
        <v>2017</v>
      </c>
      <c r="F5" s="271">
        <v>1</v>
      </c>
      <c r="G5" s="271">
        <v>1</v>
      </c>
      <c r="H5" s="308" t="str">
        <f>IF('１．測定局情報'!A10="","",'１．測定局情報'!A10)</f>
        <v/>
      </c>
      <c r="I5" s="271">
        <f t="shared" si="1"/>
        <v>1</v>
      </c>
    </row>
    <row r="6" spans="1:9" x14ac:dyDescent="0.15">
      <c r="A6" s="271" t="str">
        <f>'１．測定局情報'!C11</f>
        <v>大宮野中</v>
      </c>
      <c r="B6" s="271">
        <f>'１．測定局情報'!K11+'１．測定局情報'!L11/60+'１．測定局情報'!M11/60/60</f>
        <v>36.561388888888885</v>
      </c>
      <c r="C6" s="271">
        <f>'１．測定局情報'!N11+'１．測定局情報'!O11/60+'１．測定局情報'!P11/60/60</f>
        <v>140.4025</v>
      </c>
      <c r="D6" s="271">
        <f t="shared" si="0"/>
        <v>1</v>
      </c>
      <c r="E6" s="271">
        <v>2017</v>
      </c>
      <c r="F6" s="271">
        <v>1</v>
      </c>
      <c r="G6" s="271">
        <v>1</v>
      </c>
      <c r="H6" s="308" t="str">
        <f>IF('１．測定局情報'!A11="","",'１．測定局情報'!A11)</f>
        <v/>
      </c>
      <c r="I6" s="271">
        <f t="shared" si="1"/>
        <v>1</v>
      </c>
    </row>
    <row r="7" spans="1:9" x14ac:dyDescent="0.15">
      <c r="A7" s="271" t="str">
        <f>'１．測定局情報'!C12</f>
        <v>笠間市役所</v>
      </c>
      <c r="B7" s="271">
        <f>'１．測定局情報'!K12+'１．測定局情報'!L12/60+'１．測定局情報'!M12/60/60</f>
        <v>36.385833333333331</v>
      </c>
      <c r="C7" s="271">
        <f>'１．測定局情報'!N12+'１．測定局情報'!O12/60+'１．測定局情報'!P12/60/60</f>
        <v>140.23861111111111</v>
      </c>
      <c r="D7" s="271">
        <f t="shared" si="0"/>
        <v>1</v>
      </c>
      <c r="E7" s="271">
        <v>2017</v>
      </c>
      <c r="F7" s="271">
        <v>1</v>
      </c>
      <c r="G7" s="271">
        <v>1</v>
      </c>
      <c r="H7" s="308" t="str">
        <f>IF('１．測定局情報'!A12="","",'１．測定局情報'!A12)</f>
        <v/>
      </c>
      <c r="I7" s="271">
        <f t="shared" si="1"/>
        <v>1</v>
      </c>
    </row>
    <row r="8" spans="1:9" x14ac:dyDescent="0.15">
      <c r="A8" s="271" t="str">
        <f>'１．測定局情報'!C13</f>
        <v>鉾田保健所</v>
      </c>
      <c r="B8" s="271">
        <f>'１．測定局情報'!K13+'１．測定局情報'!L13/60+'１．測定局情報'!M13/60/60</f>
        <v>36.159444444444446</v>
      </c>
      <c r="C8" s="271">
        <f>'１．測定局情報'!N13+'１．測定局情報'!O13/60+'１．測定局情報'!P13/60/60</f>
        <v>140.51777777777778</v>
      </c>
      <c r="D8" s="271">
        <f t="shared" si="0"/>
        <v>1</v>
      </c>
      <c r="E8" s="271">
        <v>2017</v>
      </c>
      <c r="F8" s="271">
        <v>1</v>
      </c>
      <c r="G8" s="271">
        <v>1</v>
      </c>
      <c r="H8" s="308" t="str">
        <f>IF('１．測定局情報'!A13="","",'１．測定局情報'!A13)</f>
        <v/>
      </c>
      <c r="I8" s="271">
        <f t="shared" si="1"/>
        <v>1</v>
      </c>
    </row>
    <row r="9" spans="1:9" x14ac:dyDescent="0.15">
      <c r="A9" s="271" t="str">
        <f>'１．測定局情報'!C14</f>
        <v>鹿島宮中</v>
      </c>
      <c r="B9" s="271">
        <f>'１．測定局情報'!K14+'１．測定局情報'!L14/60+'１．測定局情報'!M14/60/60</f>
        <v>35.965000000000003</v>
      </c>
      <c r="C9" s="271">
        <f>'１．測定局情報'!N14+'１．測定局情報'!O14/60+'１．測定局情報'!P14/60/60</f>
        <v>140.62194444444447</v>
      </c>
      <c r="D9" s="271">
        <f t="shared" si="0"/>
        <v>1</v>
      </c>
      <c r="E9" s="271">
        <v>2017</v>
      </c>
      <c r="F9" s="271">
        <v>1</v>
      </c>
      <c r="G9" s="271">
        <v>1</v>
      </c>
      <c r="H9" s="308" t="str">
        <f>IF('１．測定局情報'!A14="","",'１．測定局情報'!A14)</f>
        <v/>
      </c>
      <c r="I9" s="271">
        <f t="shared" si="1"/>
        <v>1</v>
      </c>
    </row>
    <row r="10" spans="1:9" x14ac:dyDescent="0.15">
      <c r="A10" s="271" t="str">
        <f>'１．測定局情報'!C15</f>
        <v>神栖消防</v>
      </c>
      <c r="B10" s="271">
        <f>'１．測定局情報'!K15+'１．測定局情報'!L15/60+'１．測定局情報'!M15/60/60</f>
        <v>35.888888888888886</v>
      </c>
      <c r="C10" s="271">
        <f>'１．測定局情報'!N15+'１．測定局情報'!O15/60+'１．測定局情報'!P15/60/60</f>
        <v>140.66666666666666</v>
      </c>
      <c r="D10" s="271">
        <f t="shared" si="0"/>
        <v>1</v>
      </c>
      <c r="E10" s="271">
        <v>2017</v>
      </c>
      <c r="F10" s="271">
        <v>1</v>
      </c>
      <c r="G10" s="271">
        <v>1</v>
      </c>
      <c r="H10" s="308" t="str">
        <f>IF('１．測定局情報'!A15="","",'１．測定局情報'!A15)</f>
        <v/>
      </c>
      <c r="I10" s="271">
        <f t="shared" si="1"/>
        <v>1</v>
      </c>
    </row>
    <row r="11" spans="1:9" x14ac:dyDescent="0.15">
      <c r="A11" s="271" t="str">
        <f>'１．測定局情報'!C16</f>
        <v>波崎太田</v>
      </c>
      <c r="B11" s="271">
        <f>'１．測定局情報'!K16+'１．測定局情報'!L16/60+'１．測定局情報'!M16/60/60</f>
        <v>35.838333333333338</v>
      </c>
      <c r="C11" s="271">
        <f>'１．測定局情報'!N16+'１．測定局情報'!O16/60+'１．測定局情報'!P16/60/60</f>
        <v>140.74055555555555</v>
      </c>
      <c r="D11" s="271">
        <f t="shared" si="0"/>
        <v>1</v>
      </c>
      <c r="E11" s="271">
        <v>2017</v>
      </c>
      <c r="F11" s="271">
        <v>1</v>
      </c>
      <c r="G11" s="271">
        <v>1</v>
      </c>
      <c r="H11" s="308" t="str">
        <f>IF('１．測定局情報'!A16="","",'１．測定局情報'!A16)</f>
        <v/>
      </c>
      <c r="I11" s="271">
        <f t="shared" si="1"/>
        <v>1</v>
      </c>
    </row>
    <row r="12" spans="1:9" x14ac:dyDescent="0.15">
      <c r="A12" s="271" t="str">
        <f>'１．測定局情報'!C17</f>
        <v>石岡杉並</v>
      </c>
      <c r="B12" s="271">
        <f>'１．測定局情報'!K17+'１．測定局情報'!L17/60+'１．測定局情報'!M17/60/60</f>
        <v>36.202222222222225</v>
      </c>
      <c r="C12" s="271">
        <f>'１．測定局情報'!N17+'１．測定局情報'!O17/60+'１．測定局情報'!P17/60/60</f>
        <v>140.28527777777776</v>
      </c>
      <c r="D12" s="271">
        <f t="shared" si="0"/>
        <v>1</v>
      </c>
      <c r="E12" s="271">
        <v>2017</v>
      </c>
      <c r="F12" s="271">
        <v>1</v>
      </c>
      <c r="G12" s="271">
        <v>1</v>
      </c>
      <c r="H12" s="308" t="str">
        <f>IF('１．測定局情報'!A17="","",'１．測定局情報'!A17)</f>
        <v/>
      </c>
      <c r="I12" s="271">
        <f t="shared" si="1"/>
        <v>1</v>
      </c>
    </row>
    <row r="13" spans="1:9" x14ac:dyDescent="0.15">
      <c r="A13" s="271" t="str">
        <f>'１．測定局情報'!C18</f>
        <v>土浦保健所</v>
      </c>
      <c r="B13" s="271">
        <f>'１．測定局情報'!K18+'１．測定局情報'!L18/60+'１．測定局情報'!M18/60/60</f>
        <v>36.071111111111115</v>
      </c>
      <c r="C13" s="271">
        <f>'１．測定局情報'!N18+'１．測定局情報'!O18/60+'１．測定局情報'!P18/60/60</f>
        <v>140.19083333333333</v>
      </c>
      <c r="D13" s="271">
        <f t="shared" si="0"/>
        <v>10</v>
      </c>
      <c r="E13" s="271">
        <v>2017</v>
      </c>
      <c r="F13" s="271">
        <v>1</v>
      </c>
      <c r="G13" s="271">
        <v>1</v>
      </c>
      <c r="H13" s="308" t="str">
        <f>IF('１．測定局情報'!A18="","",'１．測定局情報'!A18)</f>
        <v>○</v>
      </c>
      <c r="I13" s="271">
        <f t="shared" si="1"/>
        <v>10</v>
      </c>
    </row>
    <row r="14" spans="1:9" x14ac:dyDescent="0.15">
      <c r="A14" s="271" t="str">
        <f>'１．測定局情報'!C19</f>
        <v>江戸崎公民館</v>
      </c>
      <c r="B14" s="271">
        <f>'１．測定局情報'!K19+'１．測定局情報'!L19/60+'１．測定局情報'!M19/60/60</f>
        <v>35.953888888888891</v>
      </c>
      <c r="C14" s="271">
        <f>'１．測定局情報'!N19+'１．測定局情報'!O19/60+'１．測定局情報'!P19/60/60</f>
        <v>140.31888888888889</v>
      </c>
      <c r="D14" s="271">
        <f t="shared" si="0"/>
        <v>1</v>
      </c>
      <c r="E14" s="271">
        <v>2017</v>
      </c>
      <c r="F14" s="271">
        <v>1</v>
      </c>
      <c r="G14" s="271">
        <v>1</v>
      </c>
      <c r="H14" s="308" t="str">
        <f>IF('１．測定局情報'!A19="","",'１．測定局情報'!A19)</f>
        <v/>
      </c>
      <c r="I14" s="271">
        <f t="shared" si="1"/>
        <v>1</v>
      </c>
    </row>
    <row r="15" spans="1:9" x14ac:dyDescent="0.15">
      <c r="A15" s="271" t="str">
        <f>'１．測定局情報'!C20</f>
        <v>取手市役所</v>
      </c>
      <c r="B15" s="271">
        <f>'１．測定局情報'!K20+'１．測定局情報'!L20/60+'１．測定局情報'!M20/60/60</f>
        <v>35.911666666666662</v>
      </c>
      <c r="C15" s="271">
        <f>'１．測定局情報'!N20+'１．測定局情報'!O20/60+'１．測定局情報'!P20/60/60</f>
        <v>140.04944444444445</v>
      </c>
      <c r="D15" s="271">
        <f t="shared" si="0"/>
        <v>1</v>
      </c>
      <c r="E15" s="271">
        <v>2017</v>
      </c>
      <c r="F15" s="271">
        <v>1</v>
      </c>
      <c r="G15" s="271">
        <v>1</v>
      </c>
      <c r="H15" s="308" t="str">
        <f>IF('１．測定局情報'!A20="","",'１．測定局情報'!A20)</f>
        <v/>
      </c>
      <c r="I15" s="271">
        <f t="shared" si="1"/>
        <v>1</v>
      </c>
    </row>
    <row r="16" spans="1:9" x14ac:dyDescent="0.15">
      <c r="A16" s="271" t="str">
        <f>'１．測定局情報'!C21</f>
        <v>筑西保健所</v>
      </c>
      <c r="B16" s="271">
        <f>'１．測定局情報'!K21+'１．測定局情報'!L21/60+'１．測定局情報'!M21/60/60</f>
        <v>36.30972222222222</v>
      </c>
      <c r="C16" s="271">
        <f>'１．測定局情報'!N21+'１．測定局情報'!O21/60+'１．測定局情報'!P21/60/60</f>
        <v>139.97611111111112</v>
      </c>
      <c r="D16" s="271">
        <f t="shared" si="0"/>
        <v>1</v>
      </c>
      <c r="E16" s="271">
        <v>2017</v>
      </c>
      <c r="F16" s="271">
        <v>1</v>
      </c>
      <c r="G16" s="271">
        <v>1</v>
      </c>
      <c r="H16" s="308" t="str">
        <f>IF('１．測定局情報'!A21="","",'１．測定局情報'!A21)</f>
        <v/>
      </c>
      <c r="I16" s="271">
        <f t="shared" si="1"/>
        <v>1</v>
      </c>
    </row>
    <row r="17" spans="1:9" x14ac:dyDescent="0.15">
      <c r="A17" s="271" t="str">
        <f>'１．測定局情報'!C22</f>
        <v>下妻</v>
      </c>
      <c r="B17" s="271">
        <f>'１．測定局情報'!K22+'１．測定局情報'!L22/60+'１．測定局情報'!M22/60/60</f>
        <v>36.184444444444438</v>
      </c>
      <c r="C17" s="271">
        <f>'１．測定局情報'!N22+'１．測定局情報'!O22/60+'１．測定局情報'!P22/60/60</f>
        <v>139.95999999999998</v>
      </c>
      <c r="D17" s="271">
        <f t="shared" si="0"/>
        <v>1</v>
      </c>
      <c r="E17" s="271">
        <v>2017</v>
      </c>
      <c r="F17" s="271">
        <v>1</v>
      </c>
      <c r="G17" s="271">
        <v>1</v>
      </c>
      <c r="H17" s="308" t="str">
        <f>IF('１．測定局情報'!A22="","",'１．測定局情報'!A22)</f>
        <v/>
      </c>
      <c r="I17" s="271">
        <f t="shared" si="1"/>
        <v>1</v>
      </c>
    </row>
    <row r="18" spans="1:9" x14ac:dyDescent="0.15">
      <c r="A18" s="271" t="str">
        <f>'１．測定局情報'!C23</f>
        <v>常総保健所</v>
      </c>
      <c r="B18" s="271">
        <f>'１．測定局情報'!K23+'１．測定局情報'!L23/60+'１．測定局情報'!M23/60/60</f>
        <v>36.034166666666664</v>
      </c>
      <c r="C18" s="271">
        <f>'１．測定局情報'!N23+'１．測定局情報'!O23/60+'１．測定局情報'!P23/60/60</f>
        <v>139.99138888888888</v>
      </c>
      <c r="D18" s="271">
        <f t="shared" si="0"/>
        <v>1</v>
      </c>
      <c r="E18" s="271">
        <v>2017</v>
      </c>
      <c r="F18" s="271">
        <v>1</v>
      </c>
      <c r="G18" s="271">
        <v>1</v>
      </c>
      <c r="H18" s="308" t="str">
        <f>IF('１．測定局情報'!A23="","",'１．測定局情報'!A23)</f>
        <v/>
      </c>
      <c r="I18" s="271">
        <f t="shared" si="1"/>
        <v>1</v>
      </c>
    </row>
    <row r="19" spans="1:9" x14ac:dyDescent="0.15">
      <c r="A19" s="271" t="str">
        <f>'１．測定局情報'!C24</f>
        <v>古河市役所</v>
      </c>
      <c r="B19" s="271">
        <f>'１．測定局情報'!K24+'１．測定局情報'!L24/60+'１．測定局情報'!M24/60/60</f>
        <v>36.178888888888885</v>
      </c>
      <c r="C19" s="271">
        <f>'１．測定局情報'!N24+'１．測定局情報'!O24/60+'１．測定局情報'!P24/60/60</f>
        <v>139.75555555555556</v>
      </c>
      <c r="D19" s="271">
        <f t="shared" si="0"/>
        <v>1</v>
      </c>
      <c r="E19" s="271">
        <v>2017</v>
      </c>
      <c r="F19" s="271">
        <v>1</v>
      </c>
      <c r="G19" s="271">
        <v>1</v>
      </c>
      <c r="H19" s="308" t="str">
        <f>IF('１．測定局情報'!A24="","",'１．測定局情報'!A24)</f>
        <v/>
      </c>
      <c r="I19" s="271">
        <f t="shared" si="1"/>
        <v>1</v>
      </c>
    </row>
    <row r="20" spans="1:9" x14ac:dyDescent="0.15">
      <c r="A20" s="271" t="str">
        <f>'１．測定局情報'!C25</f>
        <v>栃木市役所</v>
      </c>
      <c r="B20" s="271">
        <f>'１．測定局情報'!K25+'１．測定局情報'!L25/60+'１．測定局情報'!M25/60/60</f>
        <v>36.3825</v>
      </c>
      <c r="C20" s="271">
        <f>'１．測定局情報'!N25+'１．測定局情報'!O25/60+'１．測定局情報'!P25/60/60</f>
        <v>139.73416666666665</v>
      </c>
      <c r="D20" s="271">
        <f t="shared" si="0"/>
        <v>1</v>
      </c>
      <c r="E20" s="271">
        <v>2017</v>
      </c>
      <c r="F20" s="271">
        <v>1</v>
      </c>
      <c r="G20" s="271">
        <v>1</v>
      </c>
      <c r="H20" s="308" t="str">
        <f>IF('１．測定局情報'!A25="","",'１．測定局情報'!A25)</f>
        <v/>
      </c>
      <c r="I20" s="271">
        <f t="shared" si="1"/>
        <v>1</v>
      </c>
    </row>
    <row r="21" spans="1:9" x14ac:dyDescent="0.15">
      <c r="A21" s="271" t="str">
        <f>'１．測定局情報'!C26</f>
        <v>県安蘇庁舎</v>
      </c>
      <c r="B21" s="271">
        <f>'１．測定局情報'!K26+'１．測定局情報'!L26/60+'１．測定局情報'!M26/60/60</f>
        <v>36.331666666666671</v>
      </c>
      <c r="C21" s="271">
        <f>'１．測定局情報'!N26+'１．測定局情報'!O26/60+'１．測定局情報'!P26/60/60</f>
        <v>139.58194444444445</v>
      </c>
      <c r="D21" s="271">
        <f t="shared" si="0"/>
        <v>1</v>
      </c>
      <c r="E21" s="271">
        <v>2017</v>
      </c>
      <c r="F21" s="271">
        <v>1</v>
      </c>
      <c r="G21" s="271">
        <v>1</v>
      </c>
      <c r="H21" s="308" t="str">
        <f>IF('１．測定局情報'!A26="","",'１．測定局情報'!A26)</f>
        <v/>
      </c>
      <c r="I21" s="271">
        <f t="shared" si="1"/>
        <v>1</v>
      </c>
    </row>
    <row r="22" spans="1:9" x14ac:dyDescent="0.15">
      <c r="A22" s="271" t="str">
        <f>'１．測定局情報'!C27</f>
        <v>鹿沼市役所</v>
      </c>
      <c r="B22" s="271">
        <f>'１．測定局情報'!K27+'１．測定局情報'!L27/60+'１．測定局情報'!M27/60/60</f>
        <v>36.567222222222227</v>
      </c>
      <c r="C22" s="271">
        <f>'１．測定局情報'!N27+'１．測定局情報'!O27/60+'１．測定局情報'!P27/60/60</f>
        <v>139.74416666666664</v>
      </c>
      <c r="D22" s="271">
        <f t="shared" si="0"/>
        <v>1</v>
      </c>
      <c r="E22" s="271">
        <v>2017</v>
      </c>
      <c r="F22" s="271">
        <v>1</v>
      </c>
      <c r="G22" s="271">
        <v>1</v>
      </c>
      <c r="H22" s="308" t="str">
        <f>IF('１．測定局情報'!A27="","",'１．測定局情報'!A27)</f>
        <v/>
      </c>
      <c r="I22" s="271">
        <f t="shared" si="1"/>
        <v>1</v>
      </c>
    </row>
    <row r="23" spans="1:9" x14ac:dyDescent="0.15">
      <c r="A23" s="271" t="str">
        <f>'１．測定局情報'!C28</f>
        <v>今市小学校</v>
      </c>
      <c r="B23" s="271">
        <f>'１．測定局情報'!K28+'１．測定局情報'!L28/60+'１．測定局情報'!M28/60/60</f>
        <v>36.726388888888891</v>
      </c>
      <c r="C23" s="271">
        <f>'１．測定局情報'!N28+'１．測定局情報'!O28/60+'１．測定局情報'!P28/60/60</f>
        <v>139.67999999999998</v>
      </c>
      <c r="D23" s="271">
        <f t="shared" si="0"/>
        <v>1</v>
      </c>
      <c r="E23" s="271">
        <v>2017</v>
      </c>
      <c r="F23" s="271">
        <v>1</v>
      </c>
      <c r="G23" s="271">
        <v>1</v>
      </c>
      <c r="H23" s="308" t="str">
        <f>IF('１．測定局情報'!A28="","",'１．測定局情報'!A28)</f>
        <v/>
      </c>
      <c r="I23" s="271">
        <f t="shared" si="1"/>
        <v>1</v>
      </c>
    </row>
    <row r="24" spans="1:9" x14ac:dyDescent="0.15">
      <c r="A24" s="271" t="str">
        <f>'１．測定局情報'!C29</f>
        <v>小山市役所</v>
      </c>
      <c r="B24" s="271">
        <f>'１．測定局情報'!K29+'１．測定局情報'!L29/60+'１．測定局情報'!M29/60/60</f>
        <v>36.314999999999998</v>
      </c>
      <c r="C24" s="271">
        <f>'１．測定局情報'!N29+'１．測定局情報'!O29/60+'１．測定局情報'!P29/60/60</f>
        <v>139.79722222222222</v>
      </c>
      <c r="D24" s="271">
        <f t="shared" si="0"/>
        <v>1</v>
      </c>
      <c r="E24" s="271">
        <v>2017</v>
      </c>
      <c r="F24" s="271">
        <v>1</v>
      </c>
      <c r="G24" s="271">
        <v>1</v>
      </c>
      <c r="H24" s="308" t="str">
        <f>IF('１．測定局情報'!A29="","",'１．測定局情報'!A29)</f>
        <v/>
      </c>
      <c r="I24" s="271">
        <f t="shared" si="1"/>
        <v>1</v>
      </c>
    </row>
    <row r="25" spans="1:9" x14ac:dyDescent="0.15">
      <c r="A25" s="271" t="str">
        <f>'１．測定局情報'!C30</f>
        <v>真岡市役所</v>
      </c>
      <c r="B25" s="271">
        <f>'１．測定局情報'!K30+'１．測定局情報'!L30/60+'１．測定局情報'!M30/60/60</f>
        <v>36.440277777777773</v>
      </c>
      <c r="C25" s="271">
        <f>'１．測定局情報'!N30+'１．測定局情報'!O30/60+'１．測定局情報'!P30/60/60</f>
        <v>140.01249999999999</v>
      </c>
      <c r="D25" s="271">
        <f t="shared" si="0"/>
        <v>10</v>
      </c>
      <c r="E25" s="271">
        <v>2017</v>
      </c>
      <c r="F25" s="271">
        <v>1</v>
      </c>
      <c r="G25" s="271">
        <v>1</v>
      </c>
      <c r="H25" s="308" t="str">
        <f>IF('１．測定局情報'!A30="","",'１．測定局情報'!A30)</f>
        <v>○</v>
      </c>
      <c r="I25" s="271">
        <f t="shared" si="1"/>
        <v>10</v>
      </c>
    </row>
    <row r="26" spans="1:9" x14ac:dyDescent="0.15">
      <c r="A26" s="271" t="str">
        <f>'１．測定局情報'!C31</f>
        <v>大田原総合文化会館</v>
      </c>
      <c r="B26" s="271">
        <f>'１．測定局情報'!K31+'１．測定局情報'!L31/60+'１．測定局情報'!M31/60/60</f>
        <v>36.871944444444445</v>
      </c>
      <c r="C26" s="271">
        <f>'１．測定局情報'!N31+'１．測定局情報'!O31/60+'１．測定局情報'!P31/60/60</f>
        <v>140.01777777777778</v>
      </c>
      <c r="D26" s="271">
        <f t="shared" si="0"/>
        <v>1</v>
      </c>
      <c r="E26" s="271">
        <v>2017</v>
      </c>
      <c r="F26" s="271">
        <v>1</v>
      </c>
      <c r="G26" s="271">
        <v>1</v>
      </c>
      <c r="H26" s="308" t="str">
        <f>IF('１．測定局情報'!A31="","",'１．測定局情報'!A31)</f>
        <v/>
      </c>
      <c r="I26" s="271">
        <f t="shared" si="1"/>
        <v>1</v>
      </c>
    </row>
    <row r="27" spans="1:9" x14ac:dyDescent="0.15">
      <c r="A27" s="271" t="str">
        <f>'１．測定局情報'!C32</f>
        <v>矢板市役所</v>
      </c>
      <c r="B27" s="271">
        <f>'１．測定局情報'!K32+'１．測定局情報'!L32/60+'１．測定局情報'!M32/60/60</f>
        <v>36.806111111111107</v>
      </c>
      <c r="C27" s="271">
        <f>'１．測定局情報'!N32+'１．測定局情報'!O32/60+'１．測定局情報'!P32/60/60</f>
        <v>139.92361111111111</v>
      </c>
      <c r="D27" s="271">
        <f t="shared" si="0"/>
        <v>1</v>
      </c>
      <c r="E27" s="271">
        <v>2017</v>
      </c>
      <c r="F27" s="271">
        <v>1</v>
      </c>
      <c r="G27" s="271">
        <v>1</v>
      </c>
      <c r="H27" s="308" t="str">
        <f>IF('１．測定局情報'!A32="","",'１．測定局情報'!A32)</f>
        <v/>
      </c>
      <c r="I27" s="271">
        <f t="shared" si="1"/>
        <v>1</v>
      </c>
    </row>
    <row r="28" spans="1:9" x14ac:dyDescent="0.15">
      <c r="A28" s="271" t="str">
        <f>'１．測定局情報'!C33</f>
        <v>黒磯保健センター</v>
      </c>
      <c r="B28" s="271">
        <f>'１．測定局情報'!K33+'１．測定局情報'!L33/60+'１．測定局情報'!M33/60/60</f>
        <v>36.968333333333334</v>
      </c>
      <c r="C28" s="271">
        <f>'１．測定局情報'!N33+'１．測定局情報'!O33/60+'１．測定局情報'!P33/60/60</f>
        <v>140.05388888888891</v>
      </c>
      <c r="D28" s="271">
        <f t="shared" si="0"/>
        <v>1</v>
      </c>
      <c r="E28" s="271">
        <v>2017</v>
      </c>
      <c r="F28" s="271">
        <v>1</v>
      </c>
      <c r="G28" s="271">
        <v>1</v>
      </c>
      <c r="H28" s="308" t="str">
        <f>IF('１．測定局情報'!A33="","",'１．測定局情報'!A33)</f>
        <v/>
      </c>
      <c r="I28" s="271">
        <f t="shared" si="1"/>
        <v>1</v>
      </c>
    </row>
    <row r="29" spans="1:9" x14ac:dyDescent="0.15">
      <c r="A29" s="271" t="str">
        <f>'１．測定局情報'!C34</f>
        <v>県南那須庁舎</v>
      </c>
      <c r="B29" s="271">
        <f>'１．測定局情報'!K34+'１．測定局情報'!L34/60+'１．測定局情報'!M34/60/60</f>
        <v>36.656944444444441</v>
      </c>
      <c r="C29" s="271">
        <f>'１．測定局情報'!N34+'１．測定局情報'!O34/60+'１．測定局情報'!P34/60/60</f>
        <v>140.15</v>
      </c>
      <c r="D29" s="271">
        <f t="shared" si="0"/>
        <v>1</v>
      </c>
      <c r="E29" s="271">
        <v>2017</v>
      </c>
      <c r="F29" s="271">
        <v>1</v>
      </c>
      <c r="G29" s="271">
        <v>1</v>
      </c>
      <c r="H29" s="308" t="str">
        <f>IF('１．測定局情報'!A34="","",'１．測定局情報'!A34)</f>
        <v/>
      </c>
      <c r="I29" s="271">
        <f t="shared" si="1"/>
        <v>1</v>
      </c>
    </row>
    <row r="30" spans="1:9" x14ac:dyDescent="0.15">
      <c r="A30" s="271" t="str">
        <f>'１．測定局情報'!C35</f>
        <v>益子町役場</v>
      </c>
      <c r="B30" s="271">
        <f>'１．測定局情報'!K35+'１．測定局情報'!L35/60+'１．測定局情報'!M35/60/60</f>
        <v>36.467777777777776</v>
      </c>
      <c r="C30" s="271">
        <f>'１．測定局情報'!N35+'１．測定局情報'!O35/60+'１．測定局情報'!P35/60/60</f>
        <v>140.09361111111113</v>
      </c>
      <c r="D30" s="271">
        <f t="shared" si="0"/>
        <v>1</v>
      </c>
      <c r="E30" s="271">
        <v>2017</v>
      </c>
      <c r="F30" s="271">
        <v>1</v>
      </c>
      <c r="G30" s="271">
        <v>1</v>
      </c>
      <c r="H30" s="308" t="str">
        <f>IF('１．測定局情報'!A35="","",'１．測定局情報'!A35)</f>
        <v/>
      </c>
      <c r="I30" s="271">
        <f t="shared" si="1"/>
        <v>1</v>
      </c>
    </row>
    <row r="31" spans="1:9" x14ac:dyDescent="0.15">
      <c r="A31" s="271" t="str">
        <f>'１．測定局情報'!C36</f>
        <v>衛生環境研究所</v>
      </c>
      <c r="B31" s="271">
        <f>'１．測定局情報'!K36+'１．測定局情報'!L36/60+'１．測定局情報'!M36/60/60</f>
        <v>36.405000000000001</v>
      </c>
      <c r="C31" s="271">
        <f>'１．測定局情報'!N36+'１．測定局情報'!O36/60+'１．測定局情報'!P36/60/60</f>
        <v>139.09583333333333</v>
      </c>
      <c r="D31" s="271">
        <f t="shared" si="0"/>
        <v>10</v>
      </c>
      <c r="E31" s="271">
        <v>2017</v>
      </c>
      <c r="F31" s="271">
        <v>1</v>
      </c>
      <c r="G31" s="271">
        <v>1</v>
      </c>
      <c r="H31" s="308" t="str">
        <f>IF('１．測定局情報'!A36="","",'１．測定局情報'!A36)</f>
        <v>○</v>
      </c>
      <c r="I31" s="271">
        <f t="shared" si="1"/>
        <v>10</v>
      </c>
    </row>
    <row r="32" spans="1:9" x14ac:dyDescent="0.15">
      <c r="A32" s="271" t="str">
        <f>'１．測定局情報'!C37</f>
        <v>桐生市立東小学校</v>
      </c>
      <c r="B32" s="271">
        <f>'１．測定局情報'!K37+'１．測定局情報'!L37/60+'１．測定局情報'!M37/60/60</f>
        <v>36.409444444444446</v>
      </c>
      <c r="C32" s="271">
        <f>'１．測定局情報'!N37+'１．測定局情報'!O37/60+'１．測定局情報'!P37/60/60</f>
        <v>139.34305555555557</v>
      </c>
      <c r="D32" s="271">
        <f t="shared" si="0"/>
        <v>10</v>
      </c>
      <c r="E32" s="271">
        <v>2017</v>
      </c>
      <c r="F32" s="271">
        <v>1</v>
      </c>
      <c r="G32" s="271">
        <v>1</v>
      </c>
      <c r="H32" s="308" t="str">
        <f>IF('１．測定局情報'!A37="","",'１．測定局情報'!A37)</f>
        <v>○</v>
      </c>
      <c r="I32" s="271">
        <f t="shared" si="1"/>
        <v>10</v>
      </c>
    </row>
    <row r="33" spans="1:9" x14ac:dyDescent="0.15">
      <c r="A33" s="271" t="str">
        <f>'１．測定局情報'!C38</f>
        <v>太田市立中央小学校</v>
      </c>
      <c r="B33" s="271">
        <f>'１．測定局情報'!K38+'１．測定局情報'!L38/60+'１．測定局情報'!M38/60/60</f>
        <v>36.289722222222217</v>
      </c>
      <c r="C33" s="271">
        <f>'１．測定局情報'!N38+'１．測定局情報'!O38/60+'１．測定局情報'!P38/60/60</f>
        <v>139.38138888888889</v>
      </c>
      <c r="D33" s="271">
        <f t="shared" si="0"/>
        <v>1</v>
      </c>
      <c r="E33" s="271">
        <v>2017</v>
      </c>
      <c r="F33" s="271">
        <v>1</v>
      </c>
      <c r="G33" s="271">
        <v>1</v>
      </c>
      <c r="H33" s="308" t="str">
        <f>IF('１．測定局情報'!A38="","",'１．測定局情報'!A38)</f>
        <v/>
      </c>
      <c r="I33" s="271">
        <f t="shared" si="1"/>
        <v>1</v>
      </c>
    </row>
    <row r="34" spans="1:9" x14ac:dyDescent="0.15">
      <c r="A34" s="271" t="str">
        <f>'１．測定局情報'!C39</f>
        <v>沼田市立沼田小学校</v>
      </c>
      <c r="B34" s="271">
        <f>'１．測定局情報'!K39+'１．測定局情報'!L39/60+'１．測定局情報'!M39/60/60</f>
        <v>36.645833333333336</v>
      </c>
      <c r="C34" s="271">
        <f>'１．測定局情報'!N39+'１．測定局情報'!O39/60+'１．測定局情報'!P39/60/60</f>
        <v>139.04277777777779</v>
      </c>
      <c r="D34" s="271">
        <f t="shared" si="0"/>
        <v>1</v>
      </c>
      <c r="E34" s="271">
        <v>2017</v>
      </c>
      <c r="F34" s="271">
        <v>1</v>
      </c>
      <c r="G34" s="271">
        <v>1</v>
      </c>
      <c r="H34" s="308" t="str">
        <f>IF('１．測定局情報'!A39="","",'１．測定局情報'!A39)</f>
        <v/>
      </c>
      <c r="I34" s="271">
        <f t="shared" si="1"/>
        <v>1</v>
      </c>
    </row>
    <row r="35" spans="1:9" x14ac:dyDescent="0.15">
      <c r="A35" s="271" t="str">
        <f>'１．測定局情報'!C40</f>
        <v>館林市民センター</v>
      </c>
      <c r="B35" s="271">
        <f>'１．測定局情報'!K40+'１．測定局情報'!L40/60+'１．測定局情報'!M40/60/60</f>
        <v>36.249722222222225</v>
      </c>
      <c r="C35" s="271">
        <f>'１．測定局情報'!N40+'１．測定局情報'!O40/60+'１．測定局情報'!P40/60/60</f>
        <v>139.53250000000003</v>
      </c>
      <c r="D35" s="271">
        <f t="shared" si="0"/>
        <v>1</v>
      </c>
      <c r="E35" s="271">
        <v>2017</v>
      </c>
      <c r="F35" s="271">
        <v>1</v>
      </c>
      <c r="G35" s="271">
        <v>1</v>
      </c>
      <c r="H35" s="308" t="str">
        <f>IF('１．測定局情報'!A40="","",'１．測定局情報'!A40)</f>
        <v/>
      </c>
      <c r="I35" s="271">
        <f t="shared" si="1"/>
        <v>1</v>
      </c>
    </row>
    <row r="36" spans="1:9" x14ac:dyDescent="0.15">
      <c r="A36" s="271" t="str">
        <f>'１．測定局情報'!C41</f>
        <v>富岡市立富岡小学校</v>
      </c>
      <c r="B36" s="271">
        <f>'１．測定局情報'!K41+'１．測定局情報'!L41/60+'１．測定局情報'!M41/60/60</f>
        <v>36.259166666666665</v>
      </c>
      <c r="C36" s="271">
        <f>'１．測定局情報'!N41+'１．測定局情報'!O41/60+'１．測定局情報'!P41/60/60</f>
        <v>138.89527777777778</v>
      </c>
      <c r="D36" s="271">
        <f t="shared" si="0"/>
        <v>1</v>
      </c>
      <c r="E36" s="271">
        <v>2017</v>
      </c>
      <c r="F36" s="271">
        <v>1</v>
      </c>
      <c r="G36" s="271">
        <v>1</v>
      </c>
      <c r="H36" s="308" t="str">
        <f>IF('１．測定局情報'!A41="","",'１．測定局情報'!A41)</f>
        <v/>
      </c>
      <c r="I36" s="271">
        <f t="shared" si="1"/>
        <v>1</v>
      </c>
    </row>
    <row r="37" spans="1:9" x14ac:dyDescent="0.15">
      <c r="A37" s="271" t="str">
        <f>'１．測定局情報'!C42</f>
        <v>東吾妻町立吾妻中学校</v>
      </c>
      <c r="B37" s="271">
        <f>'１．測定局情報'!K42+'１．測定局情報'!L42/60+'１．測定局情報'!M42/60/60</f>
        <v>36.577500000000001</v>
      </c>
      <c r="C37" s="271">
        <f>'１．測定局情報'!N42+'１．測定局情報'!O42/60+'１．測定局情報'!P42/60/60</f>
        <v>138.82861111111112</v>
      </c>
      <c r="D37" s="271">
        <f t="shared" si="0"/>
        <v>1</v>
      </c>
      <c r="E37" s="271">
        <v>2017</v>
      </c>
      <c r="F37" s="271">
        <v>1</v>
      </c>
      <c r="G37" s="271">
        <v>1</v>
      </c>
      <c r="H37" s="308" t="str">
        <f>IF('１．測定局情報'!A42="","",'１．測定局情報'!A42)</f>
        <v/>
      </c>
      <c r="I37" s="271">
        <f t="shared" si="1"/>
        <v>1</v>
      </c>
    </row>
    <row r="38" spans="1:9" x14ac:dyDescent="0.15">
      <c r="A38" s="271" t="str">
        <f>'１．測定局情報'!C43</f>
        <v>嬬恋村運動公園</v>
      </c>
      <c r="B38" s="271">
        <f>'１．測定局情報'!K43+'１．測定局情報'!L43/60+'１．測定局情報'!M43/60/60</f>
        <v>36.507222222222225</v>
      </c>
      <c r="C38" s="271">
        <f>'１．測定局情報'!N43+'１．測定局情報'!O43/60+'１．測定局情報'!P43/60/60</f>
        <v>138.51527777777778</v>
      </c>
      <c r="D38" s="271">
        <f t="shared" si="0"/>
        <v>1</v>
      </c>
      <c r="E38" s="271">
        <v>2017</v>
      </c>
      <c r="F38" s="271">
        <v>1</v>
      </c>
      <c r="G38" s="271">
        <v>1</v>
      </c>
      <c r="H38" s="308" t="str">
        <f>IF('１．測定局情報'!A43="","",'１．測定局情報'!A43)</f>
        <v/>
      </c>
      <c r="I38" s="271">
        <f t="shared" si="1"/>
        <v>1</v>
      </c>
    </row>
    <row r="39" spans="1:9" x14ac:dyDescent="0.15">
      <c r="A39" s="271" t="str">
        <f>'１．測定局情報'!C44</f>
        <v>鴻巣局</v>
      </c>
      <c r="B39" s="271">
        <f>'１．測定局情報'!K44+'１．測定局情報'!L44/60+'１．測定局情報'!M44/60/60</f>
        <v>36.06583333333333</v>
      </c>
      <c r="C39" s="271">
        <f>'１．測定局情報'!N44+'１．測定局情報'!O44/60+'１．測定局情報'!P44/60/60</f>
        <v>139.52111111111111</v>
      </c>
      <c r="D39" s="271">
        <f t="shared" si="0"/>
        <v>10</v>
      </c>
      <c r="E39" s="271">
        <v>2017</v>
      </c>
      <c r="F39" s="271">
        <v>1</v>
      </c>
      <c r="G39" s="271">
        <v>1</v>
      </c>
      <c r="H39" s="308" t="str">
        <f>IF('１．測定局情報'!A44="","",'１．測定局情報'!A44)</f>
        <v>○</v>
      </c>
      <c r="I39" s="271">
        <f t="shared" si="1"/>
        <v>10</v>
      </c>
    </row>
    <row r="40" spans="1:9" x14ac:dyDescent="0.15">
      <c r="A40" s="271" t="str">
        <f>'１．測定局情報'!C45</f>
        <v>秩父局</v>
      </c>
      <c r="B40" s="271">
        <f>'１．測定局情報'!K45+'１．測定局情報'!L45/60+'１．測定局情報'!M45/60/60</f>
        <v>35.988333333333337</v>
      </c>
      <c r="C40" s="271">
        <f>'１．測定局情報'!N45+'１．測定局情報'!O45/60+'１．測定局情報'!P45/60/60</f>
        <v>139.08083333333332</v>
      </c>
      <c r="D40" s="271">
        <f t="shared" si="0"/>
        <v>10</v>
      </c>
      <c r="E40" s="271">
        <v>2017</v>
      </c>
      <c r="F40" s="271">
        <v>1</v>
      </c>
      <c r="G40" s="271">
        <v>1</v>
      </c>
      <c r="H40" s="308" t="str">
        <f>IF('１．測定局情報'!A45="","",'１．測定局情報'!A45)</f>
        <v>○</v>
      </c>
      <c r="I40" s="271">
        <f t="shared" si="1"/>
        <v>10</v>
      </c>
    </row>
    <row r="41" spans="1:9" x14ac:dyDescent="0.15">
      <c r="A41" s="271" t="str">
        <f>'１．測定局情報'!C46</f>
        <v>さいたま市役所局</v>
      </c>
      <c r="B41" s="271">
        <f>'１．測定局情報'!K46+'１．測定局情報'!L46/60+'１．測定局情報'!M46/60/60</f>
        <v>35.862500000000004</v>
      </c>
      <c r="C41" s="271">
        <f>'１．測定局情報'!N46+'１．測定局情報'!O46/60+'１．測定局情報'!P46/60/60</f>
        <v>139.64583333333331</v>
      </c>
      <c r="D41" s="271">
        <f t="shared" si="0"/>
        <v>10</v>
      </c>
      <c r="E41" s="271">
        <v>2017</v>
      </c>
      <c r="F41" s="271">
        <v>1</v>
      </c>
      <c r="G41" s="271">
        <v>1</v>
      </c>
      <c r="H41" s="308" t="str">
        <f>IF('１．測定局情報'!A46="","",'１．測定局情報'!A46)</f>
        <v>○</v>
      </c>
      <c r="I41" s="271">
        <f t="shared" si="1"/>
        <v>10</v>
      </c>
    </row>
    <row r="42" spans="1:9" x14ac:dyDescent="0.15">
      <c r="A42" s="271" t="str">
        <f>'１．測定局情報'!C47</f>
        <v>戸田局</v>
      </c>
      <c r="B42" s="271">
        <f>'１．測定局情報'!K47+'１．測定局情報'!L47/60+'１．測定局情報'!M47/60/60</f>
        <v>35.82</v>
      </c>
      <c r="C42" s="271">
        <f>'１．測定局情報'!N47+'１．測定局情報'!O47/60+'１．測定局情報'!P47/60/60</f>
        <v>139.66638888888889</v>
      </c>
      <c r="D42" s="271">
        <f t="shared" si="0"/>
        <v>1</v>
      </c>
      <c r="E42" s="271">
        <v>2017</v>
      </c>
      <c r="F42" s="271">
        <v>1</v>
      </c>
      <c r="G42" s="271">
        <v>1</v>
      </c>
      <c r="H42" s="308" t="str">
        <f>IF('１．測定局情報'!A47="","",'１．測定局情報'!A47)</f>
        <v/>
      </c>
      <c r="I42" s="271">
        <f t="shared" si="1"/>
        <v>1</v>
      </c>
    </row>
    <row r="43" spans="1:9" x14ac:dyDescent="0.15">
      <c r="A43" s="271" t="str">
        <f>'１．測定局情報'!C48</f>
        <v>入間局</v>
      </c>
      <c r="B43" s="271">
        <f>'１．測定局情報'!K48+'１．測定局情報'!L48/60+'１．測定局情報'!M48/60/60</f>
        <v>35.831111111111113</v>
      </c>
      <c r="C43" s="271">
        <f>'１．測定局情報'!N48+'１．測定局情報'!O48/60+'１．測定局情報'!P48/60/60</f>
        <v>139.39583333333331</v>
      </c>
      <c r="D43" s="271">
        <f t="shared" si="0"/>
        <v>1</v>
      </c>
      <c r="E43" s="271">
        <v>2017</v>
      </c>
      <c r="F43" s="271">
        <v>1</v>
      </c>
      <c r="G43" s="271">
        <v>1</v>
      </c>
      <c r="H43" s="308" t="str">
        <f>IF('１．測定局情報'!A48="","",'１．測定局情報'!A48)</f>
        <v/>
      </c>
      <c r="I43" s="271">
        <f t="shared" si="1"/>
        <v>1</v>
      </c>
    </row>
    <row r="44" spans="1:9" x14ac:dyDescent="0.15">
      <c r="A44" s="271" t="str">
        <f>'１．測定局情報'!C49</f>
        <v>日高局</v>
      </c>
      <c r="B44" s="271">
        <f>'１．測定局情報'!K49+'１．測定局情報'!L49/60+'１．測定局情報'!M49/60/60</f>
        <v>35.893333333333331</v>
      </c>
      <c r="C44" s="271">
        <f>'１．測定局情報'!N49+'１．測定局情報'!O49/60+'１．測定局情報'!P49/60/60</f>
        <v>139.34333333333333</v>
      </c>
      <c r="D44" s="271">
        <f t="shared" si="0"/>
        <v>1</v>
      </c>
      <c r="E44" s="271">
        <v>2017</v>
      </c>
      <c r="F44" s="271">
        <v>1</v>
      </c>
      <c r="G44" s="271">
        <v>1</v>
      </c>
      <c r="H44" s="308" t="str">
        <f>IF('１．測定局情報'!A49="","",'１．測定局情報'!A49)</f>
        <v/>
      </c>
      <c r="I44" s="271">
        <f t="shared" si="1"/>
        <v>1</v>
      </c>
    </row>
    <row r="45" spans="1:9" x14ac:dyDescent="0.15">
      <c r="A45" s="271" t="str">
        <f>'１．測定局情報'!C50</f>
        <v>蓮田局</v>
      </c>
      <c r="B45" s="271">
        <f>'１．測定局情報'!K50+'１．測定局情報'!L50/60+'１．測定局情報'!M50/60/60</f>
        <v>35.972777777777779</v>
      </c>
      <c r="C45" s="271">
        <f>'１．測定局情報'!N50+'１．測定局情報'!O50/60+'１．測定局情報'!P50/60/60</f>
        <v>139.64944444444444</v>
      </c>
      <c r="D45" s="271">
        <f t="shared" si="0"/>
        <v>1</v>
      </c>
      <c r="E45" s="271">
        <v>2017</v>
      </c>
      <c r="F45" s="271">
        <v>1</v>
      </c>
      <c r="G45" s="271">
        <v>1</v>
      </c>
      <c r="H45" s="308" t="str">
        <f>IF('１．測定局情報'!A50="","",'１．測定局情報'!A50)</f>
        <v/>
      </c>
      <c r="I45" s="271">
        <f t="shared" si="1"/>
        <v>1</v>
      </c>
    </row>
    <row r="46" spans="1:9" x14ac:dyDescent="0.15">
      <c r="A46" s="271" t="str">
        <f>'１．測定局情報'!C51</f>
        <v>幸手局</v>
      </c>
      <c r="B46" s="271">
        <f>'１．測定局情報'!K51+'１．測定局情報'!L51/60+'１．測定局情報'!M51/60/60</f>
        <v>36.075000000000003</v>
      </c>
      <c r="C46" s="271">
        <f>'１．測定局情報'!N51+'１．測定局情報'!O51/60+'１．測定局情報'!P51/60/60</f>
        <v>139.73166666666665</v>
      </c>
      <c r="D46" s="271">
        <f t="shared" si="0"/>
        <v>1</v>
      </c>
      <c r="E46" s="271">
        <v>2017</v>
      </c>
      <c r="F46" s="271">
        <v>1</v>
      </c>
      <c r="G46" s="271">
        <v>1</v>
      </c>
      <c r="H46" s="308" t="str">
        <f>IF('１．測定局情報'!A51="","",'１．測定局情報'!A51)</f>
        <v/>
      </c>
      <c r="I46" s="271">
        <f t="shared" si="1"/>
        <v>1</v>
      </c>
    </row>
    <row r="47" spans="1:9" x14ac:dyDescent="0.15">
      <c r="A47" s="271" t="str">
        <f>'１．測定局情報'!C52</f>
        <v>加須局</v>
      </c>
      <c r="B47" s="271">
        <f>'１．測定局情報'!K52+'１．測定局情報'!L52/60+'１．測定局情報'!M52/60/60</f>
        <v>36.131666666666668</v>
      </c>
      <c r="C47" s="271">
        <f>'１．測定局情報'!N52+'１．測定局情報'!O52/60+'１．測定局情報'!P52/60/60</f>
        <v>139.60861111111112</v>
      </c>
      <c r="D47" s="271">
        <f t="shared" si="0"/>
        <v>1</v>
      </c>
      <c r="E47" s="271">
        <v>2017</v>
      </c>
      <c r="F47" s="271">
        <v>1</v>
      </c>
      <c r="G47" s="271">
        <v>1</v>
      </c>
      <c r="H47" s="308" t="str">
        <f>IF('１．測定局情報'!A52="","",'１．測定局情報'!A52)</f>
        <v/>
      </c>
      <c r="I47" s="271">
        <f t="shared" si="1"/>
        <v>1</v>
      </c>
    </row>
    <row r="48" spans="1:9" x14ac:dyDescent="0.15">
      <c r="A48" s="271" t="str">
        <f>'１．測定局情報'!C53</f>
        <v>東松山局</v>
      </c>
      <c r="B48" s="271">
        <f>'１．測定局情報'!K53+'１．測定局情報'!L53/60+'１．測定局情報'!M53/60/60</f>
        <v>36.031666666666666</v>
      </c>
      <c r="C48" s="271">
        <f>'１．測定局情報'!N53+'１．測定局情報'!O53/60+'１．測定局情報'!P53/60/60</f>
        <v>139.41611111111112</v>
      </c>
      <c r="D48" s="271">
        <f t="shared" si="0"/>
        <v>1</v>
      </c>
      <c r="E48" s="271">
        <v>2017</v>
      </c>
      <c r="F48" s="271">
        <v>1</v>
      </c>
      <c r="G48" s="271">
        <v>1</v>
      </c>
      <c r="H48" s="308" t="str">
        <f>IF('１．測定局情報'!A53="","",'１．測定局情報'!A53)</f>
        <v/>
      </c>
      <c r="I48" s="271">
        <f t="shared" si="1"/>
        <v>1</v>
      </c>
    </row>
    <row r="49" spans="1:9" x14ac:dyDescent="0.15">
      <c r="A49" s="271" t="str">
        <f>'１．測定局情報'!C54</f>
        <v>熊谷局</v>
      </c>
      <c r="B49" s="271">
        <f>'１．測定局情報'!K54+'１．測定局情報'!L54/60+'１．測定局情報'!M54/60/60</f>
        <v>36.147777777777776</v>
      </c>
      <c r="C49" s="271">
        <f>'１．測定局情報'!N54+'１．測定局情報'!O54/60+'１．測定局情報'!P54/60/60</f>
        <v>139.38777777777776</v>
      </c>
      <c r="D49" s="271">
        <f t="shared" si="0"/>
        <v>1</v>
      </c>
      <c r="E49" s="271">
        <v>2017</v>
      </c>
      <c r="F49" s="271">
        <v>1</v>
      </c>
      <c r="G49" s="271">
        <v>1</v>
      </c>
      <c r="H49" s="308" t="str">
        <f>IF('１．測定局情報'!A54="","",'１．測定局情報'!A54)</f>
        <v/>
      </c>
      <c r="I49" s="271">
        <f t="shared" si="1"/>
        <v>1</v>
      </c>
    </row>
    <row r="50" spans="1:9" x14ac:dyDescent="0.15">
      <c r="A50" s="271" t="str">
        <f>'１．測定局情報'!C55</f>
        <v>寄居局</v>
      </c>
      <c r="B50" s="271">
        <f>'１．測定局情報'!K55+'１．測定局情報'!L55/60+'１．測定局情報'!M55/60/60</f>
        <v>36.115277777777777</v>
      </c>
      <c r="C50" s="271">
        <f>'１．測定局情報'!N55+'１．測定局情報'!O55/60+'１．測定局情報'!P55/60/60</f>
        <v>139.1863888888889</v>
      </c>
      <c r="D50" s="271">
        <f t="shared" si="0"/>
        <v>1</v>
      </c>
      <c r="E50" s="271">
        <v>2017</v>
      </c>
      <c r="F50" s="271">
        <v>1</v>
      </c>
      <c r="G50" s="271">
        <v>1</v>
      </c>
      <c r="H50" s="308" t="str">
        <f>IF('１．測定局情報'!A55="","",'１．測定局情報'!A55)</f>
        <v/>
      </c>
      <c r="I50" s="271">
        <f t="shared" si="1"/>
        <v>1</v>
      </c>
    </row>
    <row r="51" spans="1:9" x14ac:dyDescent="0.15">
      <c r="A51" s="271" t="str">
        <f>'１．測定局情報'!C56</f>
        <v>毛呂山局</v>
      </c>
      <c r="B51" s="271">
        <f>'１．測定局情報'!K56+'１．測定局情報'!L56/60+'１．測定局情報'!M56/60/60</f>
        <v>35.961944444444448</v>
      </c>
      <c r="C51" s="271">
        <f>'１．測定局情報'!N56+'１．測定局情報'!O56/60+'１．測定局情報'!P56/60/60</f>
        <v>139.32555555555555</v>
      </c>
      <c r="D51" s="271">
        <f t="shared" si="0"/>
        <v>1</v>
      </c>
      <c r="E51" s="271">
        <v>2017</v>
      </c>
      <c r="F51" s="271">
        <v>1</v>
      </c>
      <c r="G51" s="271">
        <v>1</v>
      </c>
      <c r="H51" s="308" t="str">
        <f>IF('１．測定局情報'!A56="","",'１．測定局情報'!A56)</f>
        <v/>
      </c>
      <c r="I51" s="271">
        <f t="shared" si="1"/>
        <v>1</v>
      </c>
    </row>
    <row r="52" spans="1:9" x14ac:dyDescent="0.15">
      <c r="A52" s="271" t="str">
        <f>'１．測定局情報'!C57</f>
        <v>小川局</v>
      </c>
      <c r="B52" s="271">
        <f>'１．測定局情報'!K57+'１．測定局情報'!L57/60+'１．測定局情報'!M57/60/60</f>
        <v>36.060833333333328</v>
      </c>
      <c r="C52" s="271">
        <f>'１．測定局情報'!N57+'１．測定局情報'!O57/60+'１．測定局情報'!P57/60/60</f>
        <v>139.26083333333332</v>
      </c>
      <c r="D52" s="271">
        <f t="shared" si="0"/>
        <v>1</v>
      </c>
      <c r="E52" s="271">
        <v>2017</v>
      </c>
      <c r="F52" s="271">
        <v>1</v>
      </c>
      <c r="G52" s="271">
        <v>1</v>
      </c>
      <c r="H52" s="308" t="str">
        <f>IF('１．測定局情報'!A57="","",'１．測定局情報'!A57)</f>
        <v/>
      </c>
      <c r="I52" s="271">
        <f t="shared" si="1"/>
        <v>1</v>
      </c>
    </row>
    <row r="53" spans="1:9" x14ac:dyDescent="0.15">
      <c r="A53" s="271" t="str">
        <f>'１．測定局情報'!C58</f>
        <v>本庄児玉局</v>
      </c>
      <c r="B53" s="271">
        <f>'１．測定局情報'!K58+'１．測定局情報'!L58/60+'１．測定局情報'!M58/60/60</f>
        <v>36.19</v>
      </c>
      <c r="C53" s="271">
        <f>'１．測定局情報'!N58+'１．測定局情報'!O58/60+'１．測定局情報'!P58/60/60</f>
        <v>139.13361111111109</v>
      </c>
      <c r="D53" s="271">
        <f t="shared" si="0"/>
        <v>1</v>
      </c>
      <c r="E53" s="271">
        <v>2017</v>
      </c>
      <c r="F53" s="271">
        <v>1</v>
      </c>
      <c r="G53" s="271">
        <v>1</v>
      </c>
      <c r="H53" s="308" t="str">
        <f>IF('１．測定局情報'!A58="","",'１．測定局情報'!A58)</f>
        <v/>
      </c>
      <c r="I53" s="271">
        <f t="shared" si="1"/>
        <v>1</v>
      </c>
    </row>
    <row r="54" spans="1:9" x14ac:dyDescent="0.15">
      <c r="A54" s="271" t="str">
        <f>'１．測定局情報'!C59</f>
        <v>皆野局</v>
      </c>
      <c r="B54" s="271">
        <f>'１．測定局情報'!K59+'１．測定局情報'!L59/60+'１．測定局情報'!M59/60/60</f>
        <v>36.07138888888889</v>
      </c>
      <c r="C54" s="271">
        <f>'１．測定局情報'!N59+'１．測定局情報'!O59/60+'１．測定局情報'!P59/60/60</f>
        <v>139.09916666666669</v>
      </c>
      <c r="D54" s="271">
        <f t="shared" si="0"/>
        <v>1</v>
      </c>
      <c r="E54" s="271">
        <v>2017</v>
      </c>
      <c r="F54" s="271">
        <v>1</v>
      </c>
      <c r="G54" s="271">
        <v>1</v>
      </c>
      <c r="H54" s="308" t="str">
        <f>IF('１．測定局情報'!A59="","",'１．測定局情報'!A59)</f>
        <v/>
      </c>
      <c r="I54" s="271">
        <f t="shared" si="1"/>
        <v>1</v>
      </c>
    </row>
    <row r="55" spans="1:9" x14ac:dyDescent="0.15">
      <c r="A55" s="271" t="str">
        <f>'１．測定局情報'!C60</f>
        <v>八潮局</v>
      </c>
      <c r="B55" s="271">
        <f>'１．測定局情報'!K60+'１．測定局情報'!L60/60+'１．測定局情報'!M60/60/60</f>
        <v>35.82138888888889</v>
      </c>
      <c r="C55" s="271">
        <f>'１．測定局情報'!N60+'１．測定局情報'!O60/60+'１．測定局情報'!P60/60/60</f>
        <v>139.84055555555557</v>
      </c>
      <c r="D55" s="271">
        <f t="shared" si="0"/>
        <v>1</v>
      </c>
      <c r="E55" s="271">
        <v>2017</v>
      </c>
      <c r="F55" s="271">
        <v>1</v>
      </c>
      <c r="G55" s="271">
        <v>1</v>
      </c>
      <c r="H55" s="308" t="str">
        <f>IF('１．測定局情報'!A60="","",'１．測定局情報'!A60)</f>
        <v/>
      </c>
      <c r="I55" s="271">
        <f t="shared" si="1"/>
        <v>1</v>
      </c>
    </row>
    <row r="56" spans="1:9" x14ac:dyDescent="0.15">
      <c r="A56" s="271" t="str">
        <f>'１．測定局情報'!C61</f>
        <v>本庄局</v>
      </c>
      <c r="B56" s="271">
        <f>'１．測定局情報'!K61+'１．測定局情報'!L61/60+'１．測定局情報'!M61/60/60</f>
        <v>36.238611111111112</v>
      </c>
      <c r="C56" s="271">
        <f>'１．測定局情報'!N61+'１．測定局情報'!O61/60+'１．測定局情報'!P61/60/60</f>
        <v>139.20138888888889</v>
      </c>
      <c r="D56" s="271">
        <f t="shared" si="0"/>
        <v>1</v>
      </c>
      <c r="E56" s="271">
        <v>2017</v>
      </c>
      <c r="F56" s="271">
        <v>1</v>
      </c>
      <c r="G56" s="271">
        <v>1</v>
      </c>
      <c r="H56" s="308" t="str">
        <f>IF('１．測定局情報'!A61="","",'１．測定局情報'!A61)</f>
        <v/>
      </c>
      <c r="I56" s="271">
        <f t="shared" si="1"/>
        <v>1</v>
      </c>
    </row>
    <row r="57" spans="1:9" x14ac:dyDescent="0.15">
      <c r="A57" s="271" t="str">
        <f>'１．測定局情報'!C62</f>
        <v>さいたま市城南局</v>
      </c>
      <c r="B57" s="271">
        <f>'１．測定局情報'!K62+'１．測定局情報'!L62/60+'１．測定局情報'!M62/60/60</f>
        <v>35.913611111111109</v>
      </c>
      <c r="C57" s="271">
        <f>'１．測定局情報'!N62+'１．測定局情報'!O62/60+'１．測定局情報'!P62/60/60</f>
        <v>139.72694444444446</v>
      </c>
      <c r="D57" s="271">
        <f t="shared" si="0"/>
        <v>1</v>
      </c>
      <c r="E57" s="271">
        <v>2017</v>
      </c>
      <c r="F57" s="271">
        <v>1</v>
      </c>
      <c r="G57" s="271">
        <v>1</v>
      </c>
      <c r="H57" s="308" t="str">
        <f>IF('１．測定局情報'!A62="","",'１．測定局情報'!A62)</f>
        <v/>
      </c>
      <c r="I57" s="271">
        <f t="shared" si="1"/>
        <v>1</v>
      </c>
    </row>
    <row r="58" spans="1:9" x14ac:dyDescent="0.15">
      <c r="A58" s="271" t="str">
        <f>'１．測定局情報'!C63</f>
        <v>川越市川越局</v>
      </c>
      <c r="B58" s="271">
        <f>'１．測定局情報'!K63+'１．測定局情報'!L63/60+'１．測定局情報'!M63/60/60</f>
        <v>35.927777777777777</v>
      </c>
      <c r="C58" s="271">
        <f>'１．測定局情報'!N63+'１．測定局情報'!O63/60+'１．測定局情報'!P63/60/60</f>
        <v>139.48694444444442</v>
      </c>
      <c r="D58" s="271">
        <f t="shared" si="0"/>
        <v>10</v>
      </c>
      <c r="E58" s="271">
        <v>2017</v>
      </c>
      <c r="F58" s="271">
        <v>1</v>
      </c>
      <c r="G58" s="271">
        <v>1</v>
      </c>
      <c r="H58" s="308" t="str">
        <f>IF('１．測定局情報'!A63="","",'１．測定局情報'!A63)</f>
        <v>○</v>
      </c>
      <c r="I58" s="271">
        <f t="shared" si="1"/>
        <v>10</v>
      </c>
    </row>
    <row r="59" spans="1:9" x14ac:dyDescent="0.15">
      <c r="A59" s="271" t="str">
        <f>'１．測定局情報'!C64</f>
        <v>市川大野</v>
      </c>
      <c r="B59" s="271">
        <f>'１．測定局情報'!K64+'１．測定局情報'!L64/60+'１．測定局情報'!M64/60/60</f>
        <v>35.933055555555555</v>
      </c>
      <c r="C59" s="271">
        <f>'１．測定局情報'!N64+'１．測定局情報'!O64/60+'１．測定局情報'!P64/60/60</f>
        <v>139.95444444444442</v>
      </c>
      <c r="D59" s="271">
        <f t="shared" si="0"/>
        <v>1</v>
      </c>
      <c r="E59" s="271">
        <v>2017</v>
      </c>
      <c r="F59" s="271">
        <v>1</v>
      </c>
      <c r="G59" s="271">
        <v>1</v>
      </c>
      <c r="H59" s="308" t="str">
        <f>IF('１．測定局情報'!A64="","",'１．測定局情報'!A64)</f>
        <v/>
      </c>
      <c r="I59" s="271">
        <f t="shared" si="1"/>
        <v>1</v>
      </c>
    </row>
    <row r="60" spans="1:9" x14ac:dyDescent="0.15">
      <c r="A60" s="271" t="str">
        <f>'１．測定局情報'!C65</f>
        <v>船橋高根台</v>
      </c>
      <c r="B60" s="271">
        <f>'１．測定局情報'!K65+'１．測定局情報'!L65/60+'１．測定局情報'!M65/60/60</f>
        <v>35.728611111111114</v>
      </c>
      <c r="C60" s="271">
        <f>'１．測定局情報'!N65+'１．測定局情報'!O65/60+'１．測定局情報'!P65/60/60</f>
        <v>140.04222222222222</v>
      </c>
      <c r="D60" s="271">
        <f t="shared" si="0"/>
        <v>1</v>
      </c>
      <c r="E60" s="271">
        <v>2017</v>
      </c>
      <c r="F60" s="271">
        <v>1</v>
      </c>
      <c r="G60" s="271">
        <v>1</v>
      </c>
      <c r="H60" s="308" t="str">
        <f>IF('１．測定局情報'!A65="","",'１．測定局情報'!A65)</f>
        <v/>
      </c>
      <c r="I60" s="271">
        <f t="shared" si="1"/>
        <v>1</v>
      </c>
    </row>
    <row r="61" spans="1:9" x14ac:dyDescent="0.15">
      <c r="A61" s="271" t="str">
        <f>'１．測定局情報'!C66</f>
        <v>館山亀ケ原</v>
      </c>
      <c r="B61" s="271">
        <f>'１．測定局情報'!K66+'１．測定局情報'!L66/60+'１．測定局情報'!M66/60/60</f>
        <v>35.021666666666668</v>
      </c>
      <c r="C61" s="271">
        <f>'１．測定局情報'!N66+'１．測定局情報'!O66/60+'１．測定局情報'!P66/60/60</f>
        <v>139.88</v>
      </c>
      <c r="D61" s="271">
        <f t="shared" si="0"/>
        <v>1</v>
      </c>
      <c r="E61" s="271">
        <v>2017</v>
      </c>
      <c r="F61" s="271">
        <v>1</v>
      </c>
      <c r="G61" s="271">
        <v>1</v>
      </c>
      <c r="H61" s="308" t="str">
        <f>IF('１．測定局情報'!A66="","",'１．測定局情報'!A66)</f>
        <v/>
      </c>
      <c r="I61" s="271">
        <f t="shared" si="1"/>
        <v>1</v>
      </c>
    </row>
    <row r="62" spans="1:9" x14ac:dyDescent="0.15">
      <c r="A62" s="271" t="str">
        <f>'１．測定局情報'!C67</f>
        <v>木更津中央</v>
      </c>
      <c r="B62" s="271">
        <f>'１．測定局情報'!K67+'１．測定局情報'!L67/60+'１．測定局情報'!M67/60/60</f>
        <v>35.384722222222223</v>
      </c>
      <c r="C62" s="271">
        <f>'１．測定局情報'!N67+'１．測定局情報'!O67/60+'１．測定局情報'!P67/60/60</f>
        <v>139.92499999999998</v>
      </c>
      <c r="D62" s="271">
        <f t="shared" si="0"/>
        <v>1</v>
      </c>
      <c r="E62" s="271">
        <v>2017</v>
      </c>
      <c r="F62" s="271">
        <v>1</v>
      </c>
      <c r="G62" s="271">
        <v>1</v>
      </c>
      <c r="H62" s="308" t="str">
        <f>IF('１．測定局情報'!A67="","",'１．測定局情報'!A67)</f>
        <v/>
      </c>
      <c r="I62" s="271">
        <f t="shared" si="1"/>
        <v>1</v>
      </c>
    </row>
    <row r="63" spans="1:9" x14ac:dyDescent="0.15">
      <c r="A63" s="271" t="str">
        <f>'１．測定局情報'!C68</f>
        <v>松戸根本</v>
      </c>
      <c r="B63" s="271">
        <f>'１．測定局情報'!K68+'１．測定局情報'!L68/60+'１．測定局情報'!M68/60/60</f>
        <v>35.787500000000001</v>
      </c>
      <c r="C63" s="271">
        <f>'１．測定局情報'!N68+'１．測定局情報'!O68/60+'１．測定局情報'!P68/60/60</f>
        <v>139.90277777777777</v>
      </c>
      <c r="D63" s="271">
        <f t="shared" si="0"/>
        <v>1</v>
      </c>
      <c r="E63" s="271">
        <v>2017</v>
      </c>
      <c r="F63" s="271">
        <v>1</v>
      </c>
      <c r="G63" s="271">
        <v>1</v>
      </c>
      <c r="H63" s="308" t="str">
        <f>IF('１．測定局情報'!A68="","",'１．測定局情報'!A68)</f>
        <v/>
      </c>
      <c r="I63" s="271">
        <f t="shared" si="1"/>
        <v>1</v>
      </c>
    </row>
    <row r="64" spans="1:9" x14ac:dyDescent="0.15">
      <c r="A64" s="271" t="str">
        <f>'１．測定局情報'!C69</f>
        <v>茂原高師</v>
      </c>
      <c r="B64" s="271">
        <f>'１．測定局情報'!K69+'１．測定局情報'!L69/60+'１．測定局情報'!M69/60/60</f>
        <v>35.434166666666663</v>
      </c>
      <c r="C64" s="271">
        <f>'１．測定局情報'!N69+'１．測定局情報'!O69/60+'１．測定局情報'!P69/60/60</f>
        <v>140.28583333333333</v>
      </c>
      <c r="D64" s="271">
        <f t="shared" si="0"/>
        <v>1</v>
      </c>
      <c r="E64" s="271">
        <v>2017</v>
      </c>
      <c r="F64" s="271">
        <v>1</v>
      </c>
      <c r="G64" s="271">
        <v>1</v>
      </c>
      <c r="H64" s="308" t="str">
        <f>IF('１．測定局情報'!A69="","",'１．測定局情報'!A69)</f>
        <v/>
      </c>
      <c r="I64" s="271">
        <f t="shared" si="1"/>
        <v>1</v>
      </c>
    </row>
    <row r="65" spans="1:9" x14ac:dyDescent="0.15">
      <c r="A65" s="271" t="str">
        <f>'１．測定局情報'!C70</f>
        <v>佐倉江原新田</v>
      </c>
      <c r="B65" s="271">
        <f>'１．測定局情報'!K70+'１．測定局情報'!L70/60+'１．測定局情報'!M70/60/60</f>
        <v>35.727777777777781</v>
      </c>
      <c r="C65" s="271">
        <f>'１．測定局情報'!N70+'１．測定局情報'!O70/60+'１．測定局情報'!P70/60/60</f>
        <v>140.20638888888888</v>
      </c>
      <c r="D65" s="271">
        <f t="shared" si="0"/>
        <v>1</v>
      </c>
      <c r="E65" s="271">
        <v>2017</v>
      </c>
      <c r="F65" s="271">
        <v>1</v>
      </c>
      <c r="G65" s="271">
        <v>1</v>
      </c>
      <c r="H65" s="308" t="str">
        <f>IF('１．測定局情報'!A70="","",'１．測定局情報'!A70)</f>
        <v/>
      </c>
      <c r="I65" s="271">
        <f t="shared" si="1"/>
        <v>1</v>
      </c>
    </row>
    <row r="66" spans="1:9" x14ac:dyDescent="0.15">
      <c r="A66" s="271" t="str">
        <f>'１．測定局情報'!C71</f>
        <v>東金堀上</v>
      </c>
      <c r="B66" s="271">
        <f>'１．測定局情報'!K71+'１．測定局情報'!L71/60+'１．測定局情報'!M71/60/60</f>
        <v>35.555</v>
      </c>
      <c r="C66" s="271">
        <f>'１．測定局情報'!N71+'１．測定局情報'!O71/60+'１．測定局情報'!P71/60/60</f>
        <v>140.37194444444447</v>
      </c>
      <c r="D66" s="271">
        <f t="shared" si="0"/>
        <v>1</v>
      </c>
      <c r="E66" s="271">
        <v>2017</v>
      </c>
      <c r="F66" s="271">
        <v>1</v>
      </c>
      <c r="G66" s="271">
        <v>1</v>
      </c>
      <c r="H66" s="308" t="str">
        <f>IF('１．測定局情報'!A71="","",'１．測定局情報'!A71)</f>
        <v/>
      </c>
      <c r="I66" s="271">
        <f t="shared" si="1"/>
        <v>1</v>
      </c>
    </row>
    <row r="67" spans="1:9" x14ac:dyDescent="0.15">
      <c r="A67" s="271" t="str">
        <f>'１．測定局情報'!C72</f>
        <v>匝瑳椿</v>
      </c>
      <c r="B67" s="271">
        <f>'１．測定局情報'!K72+'１．測定局情報'!L72/60+'１．測定局情報'!M72/60/60</f>
        <v>35.720555555555556</v>
      </c>
      <c r="C67" s="271">
        <f>'１．測定局情報'!N72+'１．測定局情報'!O72/60+'１．測定局情報'!P72/60/60</f>
        <v>140.57805555555555</v>
      </c>
      <c r="D67" s="271">
        <f t="shared" ref="D67:D130" si="2">IF(H67="○",10,1)</f>
        <v>1</v>
      </c>
      <c r="E67" s="271">
        <v>2017</v>
      </c>
      <c r="F67" s="271">
        <v>1</v>
      </c>
      <c r="G67" s="271">
        <v>1</v>
      </c>
      <c r="H67" s="308" t="str">
        <f>IF('１．測定局情報'!A72="","",'１．測定局情報'!A72)</f>
        <v/>
      </c>
      <c r="I67" s="271">
        <f t="shared" ref="I67:I130" si="3">IF(H67="○",10,1)</f>
        <v>1</v>
      </c>
    </row>
    <row r="68" spans="1:9" x14ac:dyDescent="0.15">
      <c r="A68" s="271" t="str">
        <f>'１．測定局情報'!C73</f>
        <v>柏大室</v>
      </c>
      <c r="B68" s="271">
        <f>'１．測定局情報'!K73+'１．測定局情報'!L73/60+'１．測定局情報'!M73/60/60</f>
        <v>35.900277777777774</v>
      </c>
      <c r="C68" s="271">
        <f>'１．測定局情報'!N73+'１．測定局情報'!O73/60+'１．測定局情報'!P73/60/60</f>
        <v>139.96361111111111</v>
      </c>
      <c r="D68" s="271">
        <f t="shared" si="2"/>
        <v>1</v>
      </c>
      <c r="E68" s="271">
        <v>2017</v>
      </c>
      <c r="F68" s="271">
        <v>1</v>
      </c>
      <c r="G68" s="271">
        <v>1</v>
      </c>
      <c r="H68" s="308" t="str">
        <f>IF('１．測定局情報'!A73="","",'１．測定局情報'!A73)</f>
        <v/>
      </c>
      <c r="I68" s="271">
        <f t="shared" si="3"/>
        <v>1</v>
      </c>
    </row>
    <row r="69" spans="1:9" x14ac:dyDescent="0.15">
      <c r="A69" s="271" t="str">
        <f>'１．測定局情報'!C74</f>
        <v>勝浦小羽戸</v>
      </c>
      <c r="B69" s="271">
        <f>'１．測定局情報'!K74+'１．測定局情報'!L74/60+'１．測定局情報'!M74/60/60</f>
        <v>35.179444444444442</v>
      </c>
      <c r="C69" s="271">
        <f>'１．測定局情報'!N74+'１．測定局情報'!O74/60+'１．測定局情報'!P74/60/60</f>
        <v>140.26583333333335</v>
      </c>
      <c r="D69" s="271">
        <f t="shared" si="2"/>
        <v>10</v>
      </c>
      <c r="E69" s="271">
        <v>2017</v>
      </c>
      <c r="F69" s="271">
        <v>1</v>
      </c>
      <c r="G69" s="271">
        <v>1</v>
      </c>
      <c r="H69" s="308" t="str">
        <f>IF('１．測定局情報'!A74="","",'１．測定局情報'!A74)</f>
        <v>○</v>
      </c>
      <c r="I69" s="271">
        <f t="shared" si="3"/>
        <v>10</v>
      </c>
    </row>
    <row r="70" spans="1:9" x14ac:dyDescent="0.15">
      <c r="A70" s="271" t="str">
        <f>'１．測定局情報'!C75</f>
        <v>市原姉崎</v>
      </c>
      <c r="B70" s="271">
        <f>'１．測定局情報'!K75+'１．測定局情報'!L75/60+'１．測定局情報'!M75/60/60</f>
        <v>35.478333333333332</v>
      </c>
      <c r="C70" s="271">
        <f>'１．測定局情報'!N75+'１．測定局情報'!O75/60+'１．測定局情報'!P75/60/60</f>
        <v>140.04916666666668</v>
      </c>
      <c r="D70" s="271">
        <f t="shared" si="2"/>
        <v>1</v>
      </c>
      <c r="E70" s="271">
        <v>2017</v>
      </c>
      <c r="F70" s="271">
        <v>1</v>
      </c>
      <c r="G70" s="271">
        <v>1</v>
      </c>
      <c r="H70" s="308" t="str">
        <f>IF('１．測定局情報'!A75="","",'１．測定局情報'!A75)</f>
        <v/>
      </c>
      <c r="I70" s="271">
        <f t="shared" si="3"/>
        <v>1</v>
      </c>
    </row>
    <row r="71" spans="1:9" x14ac:dyDescent="0.15">
      <c r="A71" s="271" t="str">
        <f>'１．測定局情報'!C76</f>
        <v>市原岩崎西</v>
      </c>
      <c r="B71" s="271">
        <f>'１．測定局情報'!K76+'１．測定局情報'!L76/60+'１．測定局情報'!M76/60/60</f>
        <v>35.526666666666664</v>
      </c>
      <c r="C71" s="271">
        <f>'１．測定局情報'!N76+'１．測定局情報'!O76/60+'１．測定局情報'!P76/60/60</f>
        <v>140.06805555555556</v>
      </c>
      <c r="D71" s="271">
        <f t="shared" si="2"/>
        <v>10</v>
      </c>
      <c r="E71" s="271">
        <v>2017</v>
      </c>
      <c r="F71" s="271">
        <v>1</v>
      </c>
      <c r="G71" s="271">
        <v>1</v>
      </c>
      <c r="H71" s="308" t="str">
        <f>IF('１．測定局情報'!A76="","",'１．測定局情報'!A76)</f>
        <v>○</v>
      </c>
      <c r="I71" s="271">
        <f t="shared" si="3"/>
        <v>10</v>
      </c>
    </row>
    <row r="72" spans="1:9" x14ac:dyDescent="0.15">
      <c r="A72" s="271" t="str">
        <f>'１．測定局情報'!C77</f>
        <v>八千代高津</v>
      </c>
      <c r="B72" s="271">
        <f>'１．測定局情報'!K77+'１．測定局情報'!L77/60+'１．測定局情報'!M77/60/60</f>
        <v>35.716944444444444</v>
      </c>
      <c r="C72" s="271">
        <f>'１．測定局情報'!N77+'１．測定局情報'!O77/60+'１．測定局情報'!P77/60/60</f>
        <v>140.08166666666665</v>
      </c>
      <c r="D72" s="271">
        <f t="shared" si="2"/>
        <v>1</v>
      </c>
      <c r="E72" s="271">
        <v>2017</v>
      </c>
      <c r="F72" s="271">
        <v>1</v>
      </c>
      <c r="G72" s="271">
        <v>1</v>
      </c>
      <c r="H72" s="308" t="str">
        <f>IF('１．測定局情報'!A77="","",'１．測定局情報'!A77)</f>
        <v/>
      </c>
      <c r="I72" s="271">
        <f t="shared" si="3"/>
        <v>1</v>
      </c>
    </row>
    <row r="73" spans="1:9" x14ac:dyDescent="0.15">
      <c r="A73" s="271" t="str">
        <f>'１．測定局情報'!C78</f>
        <v>我孫子湖北台</v>
      </c>
      <c r="B73" s="271">
        <f>'１．測定局情報'!K78+'１．測定局情報'!L78/60+'１．測定局情報'!M78/60/60</f>
        <v>35.861944444444447</v>
      </c>
      <c r="C73" s="271">
        <f>'１．測定局情報'!N78+'１．測定局情報'!O78/60+'１．測定局情報'!P78/60/60</f>
        <v>140.07611111111112</v>
      </c>
      <c r="D73" s="271">
        <f t="shared" si="2"/>
        <v>1</v>
      </c>
      <c r="E73" s="271">
        <v>2017</v>
      </c>
      <c r="F73" s="271">
        <v>1</v>
      </c>
      <c r="G73" s="271">
        <v>1</v>
      </c>
      <c r="H73" s="308" t="str">
        <f>IF('１．測定局情報'!A78="","",'１．測定局情報'!A78)</f>
        <v/>
      </c>
      <c r="I73" s="271">
        <f t="shared" si="3"/>
        <v>1</v>
      </c>
    </row>
    <row r="74" spans="1:9" x14ac:dyDescent="0.15">
      <c r="A74" s="271" t="str">
        <f>'１．測定局情報'!C79</f>
        <v>鎌ケ谷軽井沢</v>
      </c>
      <c r="B74" s="271">
        <f>'１．測定局情報'!K79+'１．測定局情報'!L79/60+'１．測定局情報'!M79/60/60</f>
        <v>35.793888888888887</v>
      </c>
      <c r="C74" s="271">
        <f>'１．測定局情報'!N79+'１．測定局情報'!O79/60+'１．測定局情報'!P79/60/60</f>
        <v>140.01750000000001</v>
      </c>
      <c r="D74" s="271">
        <f t="shared" si="2"/>
        <v>1</v>
      </c>
      <c r="E74" s="271">
        <v>2017</v>
      </c>
      <c r="F74" s="271">
        <v>1</v>
      </c>
      <c r="G74" s="271">
        <v>1</v>
      </c>
      <c r="H74" s="308" t="str">
        <f>IF('１．測定局情報'!A79="","",'１．測定局情報'!A79)</f>
        <v/>
      </c>
      <c r="I74" s="271">
        <f t="shared" si="3"/>
        <v>1</v>
      </c>
    </row>
    <row r="75" spans="1:9" x14ac:dyDescent="0.15">
      <c r="A75" s="271" t="str">
        <f>'１．測定局情報'!C80</f>
        <v>富津下飯野</v>
      </c>
      <c r="B75" s="271">
        <f>'１．測定局情報'!K80+'１．測定局情報'!L80/60+'１．測定局情報'!M80/60/60</f>
        <v>35.322222222222223</v>
      </c>
      <c r="C75" s="271">
        <f>'１．測定局情報'!N80+'１．測定局情報'!O80/60+'１．測定局情報'!P80/60/60</f>
        <v>139.85388888888889</v>
      </c>
      <c r="D75" s="271">
        <f t="shared" si="2"/>
        <v>10</v>
      </c>
      <c r="E75" s="271">
        <v>2017</v>
      </c>
      <c r="F75" s="271">
        <v>1</v>
      </c>
      <c r="G75" s="271">
        <v>1</v>
      </c>
      <c r="H75" s="308" t="str">
        <f>IF('１．測定局情報'!A80="","",'１．測定局情報'!A80)</f>
        <v>○</v>
      </c>
      <c r="I75" s="271">
        <f t="shared" si="3"/>
        <v>10</v>
      </c>
    </row>
    <row r="76" spans="1:9" x14ac:dyDescent="0.15">
      <c r="A76" s="271" t="str">
        <f>'１．測定局情報'!C81</f>
        <v>香取羽根川</v>
      </c>
      <c r="B76" s="271">
        <f>'１．測定局情報'!K81+'１．測定局情報'!L81/60+'１．測定局情報'!M81/60/60</f>
        <v>35.846666666666671</v>
      </c>
      <c r="C76" s="271">
        <f>'１．測定局情報'!N81+'１．測定局情報'!O81/60+'１．測定局情報'!P81/60/60</f>
        <v>140.60166666666666</v>
      </c>
      <c r="D76" s="271">
        <f t="shared" si="2"/>
        <v>1</v>
      </c>
      <c r="E76" s="271">
        <v>2017</v>
      </c>
      <c r="F76" s="271">
        <v>1</v>
      </c>
      <c r="G76" s="271">
        <v>1</v>
      </c>
      <c r="H76" s="308" t="str">
        <f>IF('１．測定局情報'!A81="","",'１．測定局情報'!A81)</f>
        <v/>
      </c>
      <c r="I76" s="271">
        <f t="shared" si="3"/>
        <v>1</v>
      </c>
    </row>
    <row r="77" spans="1:9" x14ac:dyDescent="0.15">
      <c r="A77" s="271" t="str">
        <f>'１．測定局情報'!C82</f>
        <v>横芝光横芝</v>
      </c>
      <c r="B77" s="271">
        <f>'１．測定局情報'!K82+'１．測定局情報'!L82/60+'１．測定局情報'!M82/60/60</f>
        <v>35.655000000000001</v>
      </c>
      <c r="C77" s="271">
        <f>'１．測定局情報'!N82+'１．測定局情報'!O82/60+'１．測定局情報'!P82/60/60</f>
        <v>140.48555555555555</v>
      </c>
      <c r="D77" s="271">
        <f t="shared" si="2"/>
        <v>1</v>
      </c>
      <c r="E77" s="271">
        <v>2017</v>
      </c>
      <c r="F77" s="271">
        <v>1</v>
      </c>
      <c r="G77" s="271">
        <v>1</v>
      </c>
      <c r="H77" s="308" t="str">
        <f>IF('１．測定局情報'!A82="","",'１．測定局情報'!A82)</f>
        <v/>
      </c>
      <c r="I77" s="271">
        <f t="shared" si="3"/>
        <v>1</v>
      </c>
    </row>
    <row r="78" spans="1:9" x14ac:dyDescent="0.15">
      <c r="A78" s="271" t="str">
        <f>'１．測定局情報'!C83</f>
        <v>袖ケ浦長浦</v>
      </c>
      <c r="B78" s="271">
        <f>'１．測定局情報'!K83+'１．測定局情報'!L83/60+'１．測定局情報'!M83/60/60</f>
        <v>35.45055555555556</v>
      </c>
      <c r="C78" s="271">
        <f>'１．測定局情報'!N83+'１．測定局情報'!O83/60+'１．測定局情報'!P83/60/60</f>
        <v>140.005</v>
      </c>
      <c r="D78" s="271">
        <f t="shared" si="2"/>
        <v>1</v>
      </c>
      <c r="E78" s="271">
        <v>2017</v>
      </c>
      <c r="F78" s="271">
        <v>1</v>
      </c>
      <c r="G78" s="271">
        <v>1</v>
      </c>
      <c r="H78" s="308" t="str">
        <f>IF('１．測定局情報'!A83="","",'１．測定局情報'!A83)</f>
        <v/>
      </c>
      <c r="I78" s="271">
        <f t="shared" si="3"/>
        <v>1</v>
      </c>
    </row>
    <row r="79" spans="1:9" x14ac:dyDescent="0.15">
      <c r="A79" s="271" t="str">
        <f>'１．測定局情報'!C85</f>
        <v>千代田区神田司町</v>
      </c>
      <c r="B79" s="271">
        <f>'１．測定局情報'!K85+'１．測定局情報'!L85/60+'１．測定局情報'!M85/60/60</f>
        <v>35.692777777777778</v>
      </c>
      <c r="C79" s="271">
        <f>'１．測定局情報'!N85+'１．測定局情報'!O85/60+'１．測定局情報'!P85/60/60</f>
        <v>139.76777777777778</v>
      </c>
      <c r="D79" s="271">
        <f t="shared" si="2"/>
        <v>1</v>
      </c>
      <c r="E79" s="271">
        <v>2017</v>
      </c>
      <c r="F79" s="271">
        <v>1</v>
      </c>
      <c r="G79" s="271">
        <v>1</v>
      </c>
      <c r="H79" s="308" t="str">
        <f>IF('１．測定局情報'!A85="","",'１．測定局情報'!A85)</f>
        <v/>
      </c>
      <c r="I79" s="271">
        <f t="shared" si="3"/>
        <v>1</v>
      </c>
    </row>
    <row r="80" spans="1:9" x14ac:dyDescent="0.15">
      <c r="A80" s="271" t="str">
        <f>'１．測定局情報'!C86</f>
        <v>板橋区氷川町</v>
      </c>
      <c r="B80" s="271">
        <f>'１．測定局情報'!K86+'１．測定局情報'!L86/60+'１．測定局情報'!M86/60/60</f>
        <v>35.753611111111113</v>
      </c>
      <c r="C80" s="271">
        <f>'１．測定局情報'!N86+'１．測定局情報'!O86/60+'１．測定局情報'!P86/60/60</f>
        <v>139.70749999999998</v>
      </c>
      <c r="D80" s="271">
        <f t="shared" si="2"/>
        <v>1</v>
      </c>
      <c r="E80" s="271">
        <v>2017</v>
      </c>
      <c r="F80" s="271">
        <v>1</v>
      </c>
      <c r="G80" s="271">
        <v>1</v>
      </c>
      <c r="H80" s="308" t="str">
        <f>IF('１．測定局情報'!A86="","",'１．測定局情報'!A86)</f>
        <v/>
      </c>
      <c r="I80" s="271">
        <f t="shared" si="3"/>
        <v>1</v>
      </c>
    </row>
    <row r="81" spans="1:9" x14ac:dyDescent="0.15">
      <c r="A81" s="271" t="str">
        <f>'１．測定局情報'!C87</f>
        <v>足立区綾瀬</v>
      </c>
      <c r="B81" s="271">
        <f>'１．測定局情報'!K87+'１．測定局情報'!L87/60+'１．測定局情報'!M87/60/60</f>
        <v>35.770277777777778</v>
      </c>
      <c r="C81" s="271">
        <f>'１．測定局情報'!N87+'１．測定局情報'!O87/60+'１．測定局情報'!P87/60/60</f>
        <v>139.82583333333332</v>
      </c>
      <c r="D81" s="271">
        <f t="shared" si="2"/>
        <v>10</v>
      </c>
      <c r="E81" s="271">
        <v>2017</v>
      </c>
      <c r="F81" s="271">
        <v>1</v>
      </c>
      <c r="G81" s="271">
        <v>1</v>
      </c>
      <c r="H81" s="308" t="str">
        <f>IF('１．測定局情報'!A87="","",'１．測定局情報'!A87)</f>
        <v>○</v>
      </c>
      <c r="I81" s="271">
        <f t="shared" si="3"/>
        <v>10</v>
      </c>
    </row>
    <row r="82" spans="1:9" x14ac:dyDescent="0.15">
      <c r="A82" s="271" t="str">
        <f>'１．測定局情報'!C88</f>
        <v>江戸川区南葛西</v>
      </c>
      <c r="B82" s="271">
        <f>'１．測定局情報'!K88+'１．測定局情報'!L88/60+'１．測定局情報'!M88/60/60</f>
        <v>35.653333333333329</v>
      </c>
      <c r="C82" s="271">
        <f>'１．測定局情報'!N88+'１．測定局情報'!O88/60+'１．測定局情報'!P88/60/60</f>
        <v>139.86944444444444</v>
      </c>
      <c r="D82" s="271">
        <f t="shared" si="2"/>
        <v>1</v>
      </c>
      <c r="E82" s="271">
        <v>2017</v>
      </c>
      <c r="F82" s="271">
        <v>1</v>
      </c>
      <c r="G82" s="271">
        <v>1</v>
      </c>
      <c r="H82" s="308" t="str">
        <f>IF('１．測定局情報'!A88="","",'１．測定局情報'!A88)</f>
        <v/>
      </c>
      <c r="I82" s="271">
        <f t="shared" si="3"/>
        <v>1</v>
      </c>
    </row>
    <row r="83" spans="1:9" x14ac:dyDescent="0.15">
      <c r="A83" s="271" t="str">
        <f>'１．測定局情報'!C89</f>
        <v>立川市泉町</v>
      </c>
      <c r="B83" s="271">
        <f>'１．測定局情報'!K89+'１．測定局情報'!L89/60+'１．測定局情報'!M89/60/60</f>
        <v>35.713888888888889</v>
      </c>
      <c r="C83" s="271">
        <f>'１．測定局情報'!N89+'１．測定局情報'!O89/60+'１．測定局情報'!P89/60/60</f>
        <v>139.4077777777778</v>
      </c>
      <c r="D83" s="271">
        <f t="shared" si="2"/>
        <v>1</v>
      </c>
      <c r="E83" s="271">
        <v>2017</v>
      </c>
      <c r="F83" s="271">
        <v>1</v>
      </c>
      <c r="G83" s="271">
        <v>1</v>
      </c>
      <c r="H83" s="308" t="str">
        <f>IF('１．測定局情報'!A89="","",'１．測定局情報'!A89)</f>
        <v/>
      </c>
      <c r="I83" s="271">
        <f t="shared" si="3"/>
        <v>1</v>
      </c>
    </row>
    <row r="84" spans="1:9" x14ac:dyDescent="0.15">
      <c r="A84" s="271" t="str">
        <f>'１．測定局情報'!C90</f>
        <v>武蔵野市関前</v>
      </c>
      <c r="B84" s="271">
        <f>'１．測定局情報'!K90+'１．測定局情報'!L90/60+'１．測定局情報'!M90/60/60</f>
        <v>35.713055555555556</v>
      </c>
      <c r="C84" s="271">
        <f>'１．測定局情報'!N90+'１．測定局情報'!O90/60+'１．測定局情報'!P90/60/60</f>
        <v>139.55611111111114</v>
      </c>
      <c r="D84" s="271">
        <f t="shared" si="2"/>
        <v>1</v>
      </c>
      <c r="E84" s="271">
        <v>2017</v>
      </c>
      <c r="F84" s="271">
        <v>1</v>
      </c>
      <c r="G84" s="271">
        <v>1</v>
      </c>
      <c r="H84" s="308" t="str">
        <f>IF('１．測定局情報'!A90="","",'１．測定局情報'!A90)</f>
        <v/>
      </c>
      <c r="I84" s="271">
        <f t="shared" si="3"/>
        <v>1</v>
      </c>
    </row>
    <row r="85" spans="1:9" x14ac:dyDescent="0.15">
      <c r="A85" s="271" t="str">
        <f>'１．測定局情報'!C91</f>
        <v>青梅市東青梅</v>
      </c>
      <c r="B85" s="271">
        <f>'１．測定局情報'!K91+'１．測定局情報'!L91/60+'１．測定局情報'!M91/60/60</f>
        <v>35.788333333333334</v>
      </c>
      <c r="C85" s="271">
        <f>'１．測定局情報'!N91+'１．測定局情報'!O91/60+'１．測定局情報'!P91/60/60</f>
        <v>139.2752777777778</v>
      </c>
      <c r="D85" s="271">
        <f t="shared" si="2"/>
        <v>1</v>
      </c>
      <c r="E85" s="271">
        <v>2017</v>
      </c>
      <c r="F85" s="271">
        <v>1</v>
      </c>
      <c r="G85" s="271">
        <v>1</v>
      </c>
      <c r="H85" s="308" t="str">
        <f>IF('１．測定局情報'!A91="","",'１．測定局情報'!A91)</f>
        <v/>
      </c>
      <c r="I85" s="271">
        <f t="shared" si="3"/>
        <v>1</v>
      </c>
    </row>
    <row r="86" spans="1:9" x14ac:dyDescent="0.15">
      <c r="A86" s="271" t="str">
        <f>'１．測定局情報'!C92</f>
        <v>多摩市愛宕</v>
      </c>
      <c r="B86" s="271">
        <f>'１．測定局情報'!K92+'１．測定局情報'!L92/60+'１．測定局情報'!M92/60/60</f>
        <v>35.634722222222223</v>
      </c>
      <c r="C86" s="271">
        <f>'１．測定局情報'!N92+'１．測定局情報'!O92/60+'１．測定局情報'!P92/60/60</f>
        <v>139.43166666666664</v>
      </c>
      <c r="D86" s="271">
        <f t="shared" si="2"/>
        <v>10</v>
      </c>
      <c r="E86" s="271">
        <v>2017</v>
      </c>
      <c r="F86" s="271">
        <v>1</v>
      </c>
      <c r="G86" s="271">
        <v>1</v>
      </c>
      <c r="H86" s="308" t="str">
        <f>IF('１．測定局情報'!A92="","",'１．測定局情報'!A92)</f>
        <v>○</v>
      </c>
      <c r="I86" s="271">
        <f t="shared" si="3"/>
        <v>10</v>
      </c>
    </row>
    <row r="87" spans="1:9" x14ac:dyDescent="0.15">
      <c r="A87" s="271" t="str">
        <f>'１．測定局情報'!C93</f>
        <v>鶴見区潮田交流プラザ</v>
      </c>
      <c r="B87" s="271">
        <f>'１．測定局情報'!K93+'１．測定局情報'!L93/60+'１．測定局情報'!M93/60/60</f>
        <v>35.500277777777775</v>
      </c>
      <c r="C87" s="271">
        <f>'１．測定局情報'!N93+'１．測定局情報'!O93/60+'１．測定局情報'!P93/60/60</f>
        <v>139.68472222222223</v>
      </c>
      <c r="D87" s="271">
        <f t="shared" si="2"/>
        <v>10</v>
      </c>
      <c r="E87" s="271">
        <v>2017</v>
      </c>
      <c r="F87" s="271">
        <v>1</v>
      </c>
      <c r="G87" s="271">
        <v>1</v>
      </c>
      <c r="H87" s="308" t="str">
        <f>IF('１．測定局情報'!A93="","",'１．測定局情報'!A93)</f>
        <v>○</v>
      </c>
      <c r="I87" s="271">
        <f t="shared" si="3"/>
        <v>10</v>
      </c>
    </row>
    <row r="88" spans="1:9" x14ac:dyDescent="0.15">
      <c r="A88" s="271" t="str">
        <f>'１．測定局情報'!C94</f>
        <v>泉区総合庁舎</v>
      </c>
      <c r="B88" s="271">
        <f>'１．測定局情報'!K94+'１．測定局情報'!L94/60+'１．測定局情報'!M94/60/60</f>
        <v>35.417499999999997</v>
      </c>
      <c r="C88" s="271">
        <f>'１．測定局情報'!N94+'１．測定局情報'!O94/60+'１．測定局情報'!P94/60/60</f>
        <v>139.48861111111111</v>
      </c>
      <c r="D88" s="271">
        <f t="shared" si="2"/>
        <v>10</v>
      </c>
      <c r="E88" s="271">
        <v>2017</v>
      </c>
      <c r="F88" s="271">
        <v>1</v>
      </c>
      <c r="G88" s="271">
        <v>1</v>
      </c>
      <c r="H88" s="308" t="str">
        <f>IF('１．測定局情報'!A94="","",'１．測定局情報'!A94)</f>
        <v>○</v>
      </c>
      <c r="I88" s="271">
        <f t="shared" si="3"/>
        <v>10</v>
      </c>
    </row>
    <row r="89" spans="1:9" x14ac:dyDescent="0.15">
      <c r="A89" s="271" t="str">
        <f>'１．測定局情報'!C95</f>
        <v>国設川崎（川崎田島）</v>
      </c>
      <c r="B89" s="271">
        <f>'１．測定局情報'!K95+'１．測定局情報'!L95/60+'１．測定局情報'!M95/60/60</f>
        <v>35.515000000000001</v>
      </c>
      <c r="C89" s="271">
        <f>'１．測定局情報'!N95+'１．測定局情報'!O95/60+'１．測定局情報'!P95/60/60</f>
        <v>139.71222222222221</v>
      </c>
      <c r="D89" s="271">
        <f t="shared" si="2"/>
        <v>10</v>
      </c>
      <c r="E89" s="271">
        <v>2017</v>
      </c>
      <c r="F89" s="271">
        <v>1</v>
      </c>
      <c r="G89" s="271">
        <v>1</v>
      </c>
      <c r="H89" s="308" t="str">
        <f>IF('１．測定局情報'!A95="","",'１．測定局情報'!A95)</f>
        <v>○</v>
      </c>
      <c r="I89" s="271">
        <f t="shared" si="3"/>
        <v>10</v>
      </c>
    </row>
    <row r="90" spans="1:9" x14ac:dyDescent="0.15">
      <c r="A90" s="271" t="str">
        <f>'１．測定局情報'!C96</f>
        <v>生活文化会館（高津）</v>
      </c>
      <c r="B90" s="271">
        <f>'１．測定局情報'!K96+'１．測定局情報'!L96/60+'１．測定局情報'!M96/60/60</f>
        <v>35.598888888888894</v>
      </c>
      <c r="C90" s="271">
        <f>'１．測定局情報'!N96+'１．測定局情報'!O96/60+'１．測定局情報'!P96/60/60</f>
        <v>139.61388888888888</v>
      </c>
      <c r="D90" s="271">
        <f t="shared" si="2"/>
        <v>10</v>
      </c>
      <c r="E90" s="271">
        <v>2017</v>
      </c>
      <c r="F90" s="271">
        <v>1</v>
      </c>
      <c r="G90" s="271">
        <v>1</v>
      </c>
      <c r="H90" s="308" t="str">
        <f>IF('１．測定局情報'!A96="","",'１．測定局情報'!A96)</f>
        <v>○</v>
      </c>
      <c r="I90" s="271">
        <f t="shared" si="3"/>
        <v>10</v>
      </c>
    </row>
    <row r="91" spans="1:9" x14ac:dyDescent="0.15">
      <c r="A91" s="271" t="str">
        <f>'１．測定局情報'!C97</f>
        <v>弘法松公園（麻生）</v>
      </c>
      <c r="B91" s="271">
        <f>'１．測定局情報'!K97+'１．測定局情報'!L97/60+'１．測定局情報'!M97/60/60</f>
        <v>35.602222222222224</v>
      </c>
      <c r="C91" s="271">
        <f>'１．測定局情報'!N97+'１．測定局情報'!O97/60+'１．測定局情報'!P97/60/60</f>
        <v>139.51555555555555</v>
      </c>
      <c r="D91" s="271">
        <f t="shared" si="2"/>
        <v>1</v>
      </c>
      <c r="E91" s="271">
        <v>2017</v>
      </c>
      <c r="F91" s="271">
        <v>1</v>
      </c>
      <c r="G91" s="271">
        <v>1</v>
      </c>
      <c r="H91" s="308" t="str">
        <f>IF('１．測定局情報'!A97="","",'１．測定局情報'!A97)</f>
        <v/>
      </c>
      <c r="I91" s="271">
        <f t="shared" si="3"/>
        <v>1</v>
      </c>
    </row>
    <row r="92" spans="1:9" x14ac:dyDescent="0.15">
      <c r="A92" s="271" t="str">
        <f>'１．測定局情報'!C98</f>
        <v>相模原市役所測定局</v>
      </c>
      <c r="B92" s="271">
        <f>'１．測定局情報'!K98+'１．測定局情報'!L98/60+'１．測定局情報'!M98/60/60</f>
        <v>35.571944444444448</v>
      </c>
      <c r="C92" s="271">
        <f>'１．測定局情報'!N98+'１．測定局情報'!O98/60+'１．測定局情報'!P98/60/60</f>
        <v>139.37305555555557</v>
      </c>
      <c r="D92" s="271">
        <f t="shared" si="2"/>
        <v>10</v>
      </c>
      <c r="E92" s="271">
        <v>2017</v>
      </c>
      <c r="F92" s="271">
        <v>1</v>
      </c>
      <c r="G92" s="271">
        <v>1</v>
      </c>
      <c r="H92" s="308" t="str">
        <f>IF('１．測定局情報'!A98="","",'１．測定局情報'!A98)</f>
        <v>○</v>
      </c>
      <c r="I92" s="271">
        <f t="shared" si="3"/>
        <v>10</v>
      </c>
    </row>
    <row r="93" spans="1:9" x14ac:dyDescent="0.15">
      <c r="A93" s="271" t="str">
        <f>'１．測定局情報'!C99</f>
        <v>上溝測定局</v>
      </c>
      <c r="B93" s="271">
        <f>'１．測定局情報'!K99+'１．測定局情報'!L99/60+'１．測定局情報'!M99/60/60</f>
        <v>35.548611111111107</v>
      </c>
      <c r="C93" s="271">
        <f>'１．測定局情報'!N99+'１．測定局情報'!O99/60+'１．測定局情報'!P99/60/60</f>
        <v>139.35638888888889</v>
      </c>
      <c r="D93" s="271">
        <f t="shared" si="2"/>
        <v>10</v>
      </c>
      <c r="E93" s="271">
        <v>2017</v>
      </c>
      <c r="F93" s="271">
        <v>1</v>
      </c>
      <c r="G93" s="271">
        <v>1</v>
      </c>
      <c r="H93" s="308" t="str">
        <f>IF('１．測定局情報'!A99="","",'１．測定局情報'!A99)</f>
        <v>○</v>
      </c>
      <c r="I93" s="271">
        <f t="shared" si="3"/>
        <v>10</v>
      </c>
    </row>
    <row r="94" spans="1:9" x14ac:dyDescent="0.15">
      <c r="A94" s="271" t="str">
        <f>'１．測定局情報'!C100</f>
        <v>大和市役所</v>
      </c>
      <c r="B94" s="271">
        <f>'１．測定局情報'!K100+'１．測定局情報'!L100/60+'１．測定局情報'!M100/60/60</f>
        <v>35.487222222222222</v>
      </c>
      <c r="C94" s="271">
        <f>'１．測定局情報'!N100+'１．測定局情報'!O100/60+'１．測定局情報'!P100/60/60</f>
        <v>139.45777777777778</v>
      </c>
      <c r="D94" s="271">
        <f t="shared" si="2"/>
        <v>10</v>
      </c>
      <c r="E94" s="271">
        <v>2017</v>
      </c>
      <c r="F94" s="271">
        <v>1</v>
      </c>
      <c r="G94" s="271">
        <v>1</v>
      </c>
      <c r="H94" s="308" t="str">
        <f>IF('１．測定局情報'!A100="","",'１．測定局情報'!A100)</f>
        <v>○</v>
      </c>
      <c r="I94" s="271">
        <f t="shared" si="3"/>
        <v>10</v>
      </c>
    </row>
    <row r="95" spans="1:9" x14ac:dyDescent="0.15">
      <c r="A95" s="271" t="str">
        <f>'１．測定局情報'!C101</f>
        <v>小田原市役所</v>
      </c>
      <c r="B95" s="271">
        <f>'１．測定局情報'!K101+'１．測定局情報'!L101/60+'１．測定局情報'!M101/60/60</f>
        <v>35.264444444444443</v>
      </c>
      <c r="C95" s="271">
        <f>'１．測定局情報'!N101+'１．測定局情報'!O101/60+'１．測定局情報'!P101/60/60</f>
        <v>139.15194444444444</v>
      </c>
      <c r="D95" s="271">
        <f t="shared" si="2"/>
        <v>1</v>
      </c>
      <c r="E95" s="271">
        <v>2017</v>
      </c>
      <c r="F95" s="271">
        <v>1</v>
      </c>
      <c r="G95" s="271">
        <v>1</v>
      </c>
      <c r="H95" s="308" t="str">
        <f>IF('１．測定局情報'!A101="","",'１．測定局情報'!A101)</f>
        <v/>
      </c>
      <c r="I95" s="271">
        <f t="shared" si="3"/>
        <v>1</v>
      </c>
    </row>
    <row r="96" spans="1:9" x14ac:dyDescent="0.15">
      <c r="A96" s="271" t="str">
        <f>'１．測定局情報'!C102</f>
        <v>追浜行政センター</v>
      </c>
      <c r="B96" s="271">
        <f>'１．測定局情報'!K102+'１．測定局情報'!L102/60+'１．測定局情報'!M102/60/60</f>
        <v>35.318333333333335</v>
      </c>
      <c r="C96" s="271">
        <f>'１．測定局情報'!N102+'１．測定局情報'!O102/60+'１．測定局情報'!P102/60/60</f>
        <v>139.63194444444446</v>
      </c>
      <c r="D96" s="271">
        <f t="shared" si="2"/>
        <v>1</v>
      </c>
      <c r="E96" s="271">
        <v>2017</v>
      </c>
      <c r="F96" s="271">
        <v>1</v>
      </c>
      <c r="G96" s="271">
        <v>1</v>
      </c>
      <c r="H96" s="308" t="str">
        <f>IF('１．測定局情報'!A102="","",'１．測定局情報'!A102)</f>
        <v/>
      </c>
      <c r="I96" s="271">
        <f t="shared" si="3"/>
        <v>1</v>
      </c>
    </row>
    <row r="97" spans="1:9" x14ac:dyDescent="0.15">
      <c r="A97" s="271" t="str">
        <f>'１．測定局情報'!C103</f>
        <v>久里浜行政センター</v>
      </c>
      <c r="B97" s="271">
        <f>'１．測定局情報'!K103+'１．測定局情報'!L103/60+'１．測定局情報'!M103/60/60</f>
        <v>35.225000000000001</v>
      </c>
      <c r="C97" s="271">
        <f>'１．測定局情報'!N103+'１．測定局情報'!O103/60+'１．測定局情報'!P103/60/60</f>
        <v>139.70361111111109</v>
      </c>
      <c r="D97" s="271">
        <f t="shared" si="2"/>
        <v>1</v>
      </c>
      <c r="E97" s="271">
        <v>2017</v>
      </c>
      <c r="F97" s="271">
        <v>1</v>
      </c>
      <c r="G97" s="271">
        <v>1</v>
      </c>
      <c r="H97" s="308" t="str">
        <f>IF('１．測定局情報'!A103="","",'１．測定局情報'!A103)</f>
        <v/>
      </c>
      <c r="I97" s="271">
        <f t="shared" si="3"/>
        <v>1</v>
      </c>
    </row>
    <row r="98" spans="1:9" x14ac:dyDescent="0.15">
      <c r="A98" s="271" t="str">
        <f>'１．測定局情報'!C104</f>
        <v>横須賀市西行政センター</v>
      </c>
      <c r="B98" s="271">
        <f>'１．測定局情報'!K104+'１．測定局情報'!L104/60+'１．測定局情報'!M104/60/60</f>
        <v>35.221111111111114</v>
      </c>
      <c r="C98" s="271">
        <f>'１．測定局情報'!N104+'１．測定局情報'!O104/60+'１．測定局情報'!P104/60/60</f>
        <v>139.6263888888889</v>
      </c>
      <c r="D98" s="271">
        <f t="shared" si="2"/>
        <v>1</v>
      </c>
      <c r="E98" s="271">
        <v>2017</v>
      </c>
      <c r="F98" s="271">
        <v>1</v>
      </c>
      <c r="G98" s="271">
        <v>1</v>
      </c>
      <c r="H98" s="308" t="str">
        <f>IF('１．測定局情報'!A104="","",'１．測定局情報'!A104)</f>
        <v/>
      </c>
      <c r="I98" s="271">
        <f t="shared" si="3"/>
        <v>1</v>
      </c>
    </row>
    <row r="99" spans="1:9" x14ac:dyDescent="0.15">
      <c r="A99" s="271" t="str">
        <f>'１．測定局情報'!C105</f>
        <v>平塚市旭小学校</v>
      </c>
      <c r="B99" s="271">
        <f>'１．測定局情報'!K105+'１．測定局情報'!L105/60+'１．測定局情報'!M105/60/60</f>
        <v>35.335555555555558</v>
      </c>
      <c r="C99" s="271">
        <f>'１．測定局情報'!N105+'１．測定局情報'!O105/60+'１．測定局情報'!P105/60/60</f>
        <v>139.30805555555557</v>
      </c>
      <c r="D99" s="271">
        <f t="shared" si="2"/>
        <v>1</v>
      </c>
      <c r="E99" s="271">
        <v>2017</v>
      </c>
      <c r="F99" s="271">
        <v>1</v>
      </c>
      <c r="G99" s="271">
        <v>1</v>
      </c>
      <c r="H99" s="308" t="str">
        <f>IF('１．測定局情報'!A105="","",'１．測定局情報'!A105)</f>
        <v/>
      </c>
      <c r="I99" s="271">
        <f t="shared" si="3"/>
        <v>1</v>
      </c>
    </row>
    <row r="100" spans="1:9" x14ac:dyDescent="0.15">
      <c r="A100" s="271" t="str">
        <f>'１．測定局情報'!C106</f>
        <v>甲府富士見局</v>
      </c>
      <c r="B100" s="271">
        <f>'１．測定局情報'!K106+'１．測定局情報'!L106/60+'１．測定局情報'!M106/60/60</f>
        <v>35.671944444444442</v>
      </c>
      <c r="C100" s="271">
        <f>'１．測定局情報'!N106+'１．測定局情報'!O106/60+'１．測定局情報'!P106/60/60</f>
        <v>138.55027777777778</v>
      </c>
      <c r="D100" s="271">
        <f t="shared" si="2"/>
        <v>10</v>
      </c>
      <c r="E100" s="271">
        <v>2017</v>
      </c>
      <c r="F100" s="271">
        <v>1</v>
      </c>
      <c r="G100" s="271">
        <v>1</v>
      </c>
      <c r="H100" s="308" t="str">
        <f>IF('１．測定局情報'!A106="","",'１．測定局情報'!A106)</f>
        <v>○</v>
      </c>
      <c r="I100" s="271">
        <f t="shared" si="3"/>
        <v>10</v>
      </c>
    </row>
    <row r="101" spans="1:9" x14ac:dyDescent="0.15">
      <c r="A101" s="271" t="str">
        <f>'１．測定局情報'!C107</f>
        <v>吉田局</v>
      </c>
      <c r="B101" s="271">
        <f>'１．測定局情報'!K107+'１．測定局情報'!L107/60+'１．測定局情報'!M107/60/60</f>
        <v>35.480555555555554</v>
      </c>
      <c r="C101" s="271">
        <f>'１．測定局情報'!N107+'１．測定局情報'!O107/60+'１．測定局情報'!P107/60/60</f>
        <v>138.80083333333334</v>
      </c>
      <c r="D101" s="271">
        <f t="shared" si="2"/>
        <v>10</v>
      </c>
      <c r="E101" s="271">
        <v>2017</v>
      </c>
      <c r="F101" s="271">
        <v>1</v>
      </c>
      <c r="G101" s="271">
        <v>1</v>
      </c>
      <c r="H101" s="308" t="str">
        <f>IF('１．測定局情報'!A107="","",'１．測定局情報'!A107)</f>
        <v>○</v>
      </c>
      <c r="I101" s="271">
        <f t="shared" si="3"/>
        <v>10</v>
      </c>
    </row>
    <row r="102" spans="1:9" x14ac:dyDescent="0.15">
      <c r="A102" s="271" t="str">
        <f>'１．測定局情報'!C108</f>
        <v>大月局</v>
      </c>
      <c r="B102" s="271">
        <f>'１．測定局情報'!K108+'１．測定局情報'!L108/60+'１．測定局情報'!M108/60/60</f>
        <v>35.608055555555559</v>
      </c>
      <c r="C102" s="271">
        <f>'１．測定局情報'!N108+'１．測定局情報'!O108/60+'１．測定局情報'!P108/60/60</f>
        <v>138.9338888888889</v>
      </c>
      <c r="D102" s="271">
        <f t="shared" si="2"/>
        <v>1</v>
      </c>
      <c r="E102" s="271">
        <v>2017</v>
      </c>
      <c r="F102" s="271">
        <v>1</v>
      </c>
      <c r="G102" s="271">
        <v>1</v>
      </c>
      <c r="H102" s="308" t="str">
        <f>IF('１．測定局情報'!A108="","",'１．測定局情報'!A108)</f>
        <v/>
      </c>
      <c r="I102" s="271">
        <f t="shared" si="3"/>
        <v>1</v>
      </c>
    </row>
    <row r="103" spans="1:9" x14ac:dyDescent="0.15">
      <c r="A103" s="271" t="str">
        <f>'１．測定局情報'!C109</f>
        <v>東山梨局</v>
      </c>
      <c r="B103" s="271">
        <f>'１．測定局情報'!K109+'１．測定局情報'!L109/60+'１．測定局情報'!M109/60/60</f>
        <v>35.703888888888891</v>
      </c>
      <c r="C103" s="271">
        <f>'１．測定局情報'!N109+'１．測定局情報'!O109/60+'１．測定局情報'!P109/60/60</f>
        <v>138.71388888888887</v>
      </c>
      <c r="D103" s="271">
        <f t="shared" si="2"/>
        <v>1</v>
      </c>
      <c r="E103" s="271">
        <v>2017</v>
      </c>
      <c r="F103" s="271">
        <v>1</v>
      </c>
      <c r="G103" s="271">
        <v>1</v>
      </c>
      <c r="H103" s="308" t="str">
        <f>IF('１．測定局情報'!A109="","",'１．測定局情報'!A109)</f>
        <v/>
      </c>
      <c r="I103" s="271">
        <f t="shared" si="3"/>
        <v>1</v>
      </c>
    </row>
    <row r="104" spans="1:9" x14ac:dyDescent="0.15">
      <c r="A104" s="271" t="str">
        <f>'１．測定局情報'!C110</f>
        <v>環境保全研究所</v>
      </c>
      <c r="B104" s="271">
        <f>'１．測定局情報'!K110+'１．測定局情報'!L110/60+'１．測定局情報'!M110/60/60</f>
        <v>36.63527777777778</v>
      </c>
      <c r="C104" s="271">
        <f>'１．測定局情報'!N110+'１．測定局情報'!O110/60+'１．測定局情報'!P110/60/60</f>
        <v>138.17861111111111</v>
      </c>
      <c r="D104" s="271">
        <f t="shared" si="2"/>
        <v>10</v>
      </c>
      <c r="E104" s="271">
        <v>2017</v>
      </c>
      <c r="F104" s="271">
        <v>1</v>
      </c>
      <c r="G104" s="271">
        <v>1</v>
      </c>
      <c r="H104" s="308" t="str">
        <f>IF('１．測定局情報'!A110="","",'１．測定局情報'!A110)</f>
        <v>○</v>
      </c>
      <c r="I104" s="271">
        <f t="shared" si="3"/>
        <v>10</v>
      </c>
    </row>
    <row r="105" spans="1:9" x14ac:dyDescent="0.15">
      <c r="A105" s="271" t="str">
        <f>'１．測定局情報'!C111</f>
        <v>松本</v>
      </c>
      <c r="B105" s="271">
        <f>'１．測定局情報'!K111+'１．測定局情報'!L111/60+'１．測定局情報'!M111/60/60</f>
        <v>36.235277777777782</v>
      </c>
      <c r="C105" s="271">
        <f>'１．測定局情報'!N111+'１．測定局情報'!O111/60+'１．測定局情報'!P111/60/60</f>
        <v>137.94277777777779</v>
      </c>
      <c r="D105" s="271">
        <f t="shared" si="2"/>
        <v>1</v>
      </c>
      <c r="E105" s="271">
        <v>2017</v>
      </c>
      <c r="F105" s="271">
        <v>1</v>
      </c>
      <c r="G105" s="271">
        <v>1</v>
      </c>
      <c r="H105" s="308" t="str">
        <f>IF('１．測定局情報'!A111="","",'１．測定局情報'!A111)</f>
        <v/>
      </c>
      <c r="I105" s="271">
        <f t="shared" si="3"/>
        <v>1</v>
      </c>
    </row>
    <row r="106" spans="1:9" x14ac:dyDescent="0.15">
      <c r="A106" s="271" t="str">
        <f>'１．測定局情報'!C112</f>
        <v>諏訪</v>
      </c>
      <c r="B106" s="271">
        <f>'１．測定局情報'!K112+'１．測定局情報'!L112/60+'１．測定局情報'!M112/60/60</f>
        <v>36.033888888888889</v>
      </c>
      <c r="C106" s="271">
        <f>'１．測定局情報'!N112+'１．測定局情報'!O112/60+'１．測定局情報'!P112/60/60</f>
        <v>138.10694444444445</v>
      </c>
      <c r="D106" s="271">
        <f t="shared" si="2"/>
        <v>1</v>
      </c>
      <c r="E106" s="271">
        <v>2017</v>
      </c>
      <c r="F106" s="271">
        <v>1</v>
      </c>
      <c r="G106" s="271">
        <v>1</v>
      </c>
      <c r="H106" s="308" t="str">
        <f>IF('１．測定局情報'!A112="","",'１．測定局情報'!A112)</f>
        <v/>
      </c>
      <c r="I106" s="271">
        <f t="shared" si="3"/>
        <v>1</v>
      </c>
    </row>
    <row r="107" spans="1:9" x14ac:dyDescent="0.15">
      <c r="A107" s="271" t="str">
        <f>'１．測定局情報'!C113</f>
        <v>伊那</v>
      </c>
      <c r="B107" s="271">
        <f>'１．測定局情報'!K113+'１．測定局情報'!L113/60+'１．測定局情報'!M113/60/60</f>
        <v>35.839166666666671</v>
      </c>
      <c r="C107" s="271">
        <f>'１．測定局情報'!N113+'１．測定局情報'!O113/60+'１．測定局情報'!P113/60/60</f>
        <v>137.95722222222221</v>
      </c>
      <c r="D107" s="271">
        <f t="shared" si="2"/>
        <v>1</v>
      </c>
      <c r="E107" s="271">
        <v>2017</v>
      </c>
      <c r="F107" s="271">
        <v>1</v>
      </c>
      <c r="G107" s="271">
        <v>1</v>
      </c>
      <c r="H107" s="308" t="str">
        <f>IF('１．測定局情報'!A113="","",'１．測定局情報'!A113)</f>
        <v/>
      </c>
      <c r="I107" s="271">
        <f t="shared" si="3"/>
        <v>1</v>
      </c>
    </row>
    <row r="108" spans="1:9" x14ac:dyDescent="0.15">
      <c r="A108" s="271" t="str">
        <f>'１．測定局情報'!C114</f>
        <v>佐久</v>
      </c>
      <c r="B108" s="271">
        <f>'１．測定局情報'!K114+'１．測定局情報'!L114/60+'１．測定局情報'!M114/60/60</f>
        <v>36.229444444444447</v>
      </c>
      <c r="C108" s="271">
        <f>'１．測定局情報'!N114+'１．測定局情報'!O114/60+'１．測定局情報'!P114/60/60</f>
        <v>138.46166666666664</v>
      </c>
      <c r="D108" s="271">
        <f t="shared" si="2"/>
        <v>1</v>
      </c>
      <c r="E108" s="271">
        <v>2017</v>
      </c>
      <c r="F108" s="271">
        <v>1</v>
      </c>
      <c r="G108" s="271">
        <v>1</v>
      </c>
      <c r="H108" s="308" t="str">
        <f>IF('１．測定局情報'!A114="","",'１．測定局情報'!A114)</f>
        <v/>
      </c>
      <c r="I108" s="271">
        <f t="shared" si="3"/>
        <v>1</v>
      </c>
    </row>
    <row r="109" spans="1:9" x14ac:dyDescent="0.15">
      <c r="A109" s="271" t="str">
        <f>'１．測定局情報'!C115</f>
        <v>木曽</v>
      </c>
      <c r="B109" s="271">
        <f>'１．測定局情報'!K115+'１．測定局情報'!L115/60+'１．測定局情報'!M115/60/60</f>
        <v>35.839166666666671</v>
      </c>
      <c r="C109" s="271">
        <f>'１．測定局情報'!N115+'１．測定局情報'!O115/60+'１．測定局情報'!P115/60/60</f>
        <v>137.68805555555556</v>
      </c>
      <c r="D109" s="271">
        <f t="shared" si="2"/>
        <v>1</v>
      </c>
      <c r="E109" s="271">
        <v>2017</v>
      </c>
      <c r="F109" s="271">
        <v>1</v>
      </c>
      <c r="G109" s="271">
        <v>1</v>
      </c>
      <c r="H109" s="308" t="str">
        <f>IF('１．測定局情報'!A115="","",'１．測定局情報'!A115)</f>
        <v/>
      </c>
      <c r="I109" s="271">
        <f t="shared" si="3"/>
        <v>1</v>
      </c>
    </row>
    <row r="110" spans="1:9" x14ac:dyDescent="0.15">
      <c r="A110" s="271" t="str">
        <f>'１．測定局情報'!C116</f>
        <v>下田市役所</v>
      </c>
      <c r="B110" s="271">
        <f>'１．測定局情報'!K116+'１．測定局情報'!L116/60+'１．測定局情報'!M116/60/60</f>
        <v>34.679722222222217</v>
      </c>
      <c r="C110" s="271">
        <f>'１．測定局情報'!N116+'１．測定局情報'!O116/60+'１．測定局情報'!P116/60/60</f>
        <v>138.94527777777779</v>
      </c>
      <c r="D110" s="271">
        <f t="shared" si="2"/>
        <v>1</v>
      </c>
      <c r="E110" s="271">
        <v>2017</v>
      </c>
      <c r="F110" s="271">
        <v>1</v>
      </c>
      <c r="G110" s="271">
        <v>1</v>
      </c>
      <c r="H110" s="308" t="str">
        <f>IF('１．測定局情報'!A116="","",'１．測定局情報'!A116)</f>
        <v/>
      </c>
      <c r="I110" s="271">
        <f t="shared" si="3"/>
        <v>1</v>
      </c>
    </row>
    <row r="111" spans="1:9" x14ac:dyDescent="0.15">
      <c r="A111" s="271" t="str">
        <f>'１．測定局情報'!C117</f>
        <v>熱海総合庁舎</v>
      </c>
      <c r="B111" s="271">
        <f>'１．測定局情報'!K117+'１．測定局情報'!L117/60+'１．測定局情報'!M117/60/60</f>
        <v>35.095833333333339</v>
      </c>
      <c r="C111" s="271">
        <f>'１．測定局情報'!N117+'１．測定局情報'!O117/60+'１．測定局情報'!P117/60/60</f>
        <v>139.06888888888889</v>
      </c>
      <c r="D111" s="271">
        <f t="shared" si="2"/>
        <v>1</v>
      </c>
      <c r="E111" s="271">
        <v>2017</v>
      </c>
      <c r="F111" s="271">
        <v>1</v>
      </c>
      <c r="G111" s="271">
        <v>1</v>
      </c>
      <c r="H111" s="308" t="str">
        <f>IF('１．測定局情報'!A117="","",'１．測定局情報'!A117)</f>
        <v/>
      </c>
      <c r="I111" s="271">
        <f t="shared" si="3"/>
        <v>1</v>
      </c>
    </row>
    <row r="112" spans="1:9" x14ac:dyDescent="0.15">
      <c r="A112" s="271" t="str">
        <f>'１．測定局情報'!C118</f>
        <v>裾野市民文化センター</v>
      </c>
      <c r="B112" s="271">
        <f>'１．測定局情報'!K118+'１．測定局情報'!L118/60+'１．測定局情報'!M118/60/60</f>
        <v>35.197777777777773</v>
      </c>
      <c r="C112" s="271">
        <f>'１．測定局情報'!N118+'１．測定局情報'!O118/60+'１．測定局情報'!P118/60/60</f>
        <v>138.91333333333333</v>
      </c>
      <c r="D112" s="271">
        <f t="shared" si="2"/>
        <v>1</v>
      </c>
      <c r="E112" s="271">
        <v>2017</v>
      </c>
      <c r="F112" s="271">
        <v>1</v>
      </c>
      <c r="G112" s="271">
        <v>1</v>
      </c>
      <c r="H112" s="308" t="str">
        <f>IF('１．測定局情報'!A118="","",'１．測定局情報'!A118)</f>
        <v/>
      </c>
      <c r="I112" s="271">
        <f t="shared" si="3"/>
        <v>1</v>
      </c>
    </row>
    <row r="113" spans="1:9" x14ac:dyDescent="0.15">
      <c r="A113" s="271" t="str">
        <f>'１．測定局情報'!C119</f>
        <v>大仁北小学校</v>
      </c>
      <c r="B113" s="271">
        <f>'１．測定局情報'!K119+'１．測定局情報'!L119/60+'１．測定局情報'!M119/60/60</f>
        <v>35.017777777777773</v>
      </c>
      <c r="C113" s="271">
        <f>'１．測定局情報'!N119+'１．測定局情報'!O119/60+'１．測定局情報'!P119/60/60</f>
        <v>138.94833333333332</v>
      </c>
      <c r="D113" s="271">
        <f t="shared" si="2"/>
        <v>1</v>
      </c>
      <c r="E113" s="271">
        <v>2017</v>
      </c>
      <c r="F113" s="271">
        <v>1</v>
      </c>
      <c r="G113" s="271">
        <v>1</v>
      </c>
      <c r="H113" s="308" t="str">
        <f>IF('１．測定局情報'!A119="","",'１．測定局情報'!A119)</f>
        <v/>
      </c>
      <c r="I113" s="271">
        <f t="shared" si="3"/>
        <v>1</v>
      </c>
    </row>
    <row r="114" spans="1:9" x14ac:dyDescent="0.15">
      <c r="A114" s="271" t="str">
        <f>'１．測定局情報'!C120</f>
        <v>富士宮市役所</v>
      </c>
      <c r="B114" s="271">
        <f>'１．測定局情報'!K120+'１．測定局情報'!L120/60+'１．測定局情報'!M120/60/60</f>
        <v>35.222222222222221</v>
      </c>
      <c r="C114" s="271">
        <f>'１．測定局情報'!N120+'１．測定局情報'!O120/60+'１．測定局情報'!P120/60/60</f>
        <v>138.62194444444447</v>
      </c>
      <c r="D114" s="271">
        <f t="shared" si="2"/>
        <v>1</v>
      </c>
      <c r="E114" s="271">
        <v>2017</v>
      </c>
      <c r="F114" s="271">
        <v>1</v>
      </c>
      <c r="G114" s="271">
        <v>1</v>
      </c>
      <c r="H114" s="308" t="str">
        <f>IF('１．測定局情報'!A120="","",'１．測定局情報'!A120)</f>
        <v/>
      </c>
      <c r="I114" s="271">
        <f t="shared" si="3"/>
        <v>1</v>
      </c>
    </row>
    <row r="115" spans="1:9" x14ac:dyDescent="0.15">
      <c r="A115" s="271" t="str">
        <f>'１．測定局情報'!C121</f>
        <v>富士広見小学校</v>
      </c>
      <c r="B115" s="271">
        <f>'１．測定局情報'!K121+'１．測定局情報'!L121/60+'１．測定局情報'!M121/60/60</f>
        <v>35.184677777777772</v>
      </c>
      <c r="C115" s="271">
        <f>'１．測定局情報'!N121+'１．測定局情報'!O121/60+'１．測定局情報'!P121/60/60</f>
        <v>138.68527777777777</v>
      </c>
      <c r="D115" s="271">
        <f t="shared" si="2"/>
        <v>1</v>
      </c>
      <c r="E115" s="271">
        <v>2017</v>
      </c>
      <c r="F115" s="271">
        <v>1</v>
      </c>
      <c r="G115" s="271">
        <v>1</v>
      </c>
      <c r="H115" s="308" t="str">
        <f>IF('１．測定局情報'!A121="","",'１．測定局情報'!A121)</f>
        <v/>
      </c>
      <c r="I115" s="271">
        <f t="shared" si="3"/>
        <v>1</v>
      </c>
    </row>
    <row r="116" spans="1:9" x14ac:dyDescent="0.15">
      <c r="A116" s="271" t="str">
        <f>'１．測定局情報'!C122</f>
        <v>救急医療センター</v>
      </c>
      <c r="B116" s="271">
        <f>'１．測定局情報'!K122+'１．測定局情報'!L122/60+'１．測定局情報'!M122/60/60</f>
        <v>35.153888888888886</v>
      </c>
      <c r="C116" s="271">
        <f>'１．測定局情報'!N122+'１．測定局情報'!O122/60+'１．測定局情報'!P122/60/60</f>
        <v>138.67722222222221</v>
      </c>
      <c r="D116" s="271">
        <f t="shared" si="2"/>
        <v>10</v>
      </c>
      <c r="E116" s="271">
        <v>2017</v>
      </c>
      <c r="F116" s="271">
        <v>1</v>
      </c>
      <c r="G116" s="271">
        <v>1</v>
      </c>
      <c r="H116" s="308" t="str">
        <f>IF('１．測定局情報'!A122="","",'１．測定局情報'!A122)</f>
        <v>○</v>
      </c>
      <c r="I116" s="271">
        <f t="shared" si="3"/>
        <v>10</v>
      </c>
    </row>
    <row r="117" spans="1:9" x14ac:dyDescent="0.15">
      <c r="A117" s="271" t="str">
        <f>'１．測定局情報'!C123</f>
        <v>島田市役所</v>
      </c>
      <c r="B117" s="271">
        <f>'１．測定局情報'!K123+'１．測定局情報'!L123/60+'１．測定局情報'!M123/60/60</f>
        <v>34.836388888888891</v>
      </c>
      <c r="C117" s="271">
        <f>'１．測定局情報'!N123+'１．測定局情報'!O123/60+'１．測定局情報'!P123/60/60</f>
        <v>138.17555555555555</v>
      </c>
      <c r="D117" s="271">
        <f t="shared" si="2"/>
        <v>1</v>
      </c>
      <c r="E117" s="271">
        <v>2017</v>
      </c>
      <c r="F117" s="271">
        <v>1</v>
      </c>
      <c r="G117" s="271">
        <v>1</v>
      </c>
      <c r="H117" s="308" t="str">
        <f>IF('１．測定局情報'!A123="","",'１．測定局情報'!A123)</f>
        <v/>
      </c>
      <c r="I117" s="271">
        <f t="shared" si="3"/>
        <v>1</v>
      </c>
    </row>
    <row r="118" spans="1:9" x14ac:dyDescent="0.15">
      <c r="A118" s="271" t="str">
        <f>'１．測定局情報'!C124</f>
        <v>藤枝市大気測定局</v>
      </c>
      <c r="B118" s="271">
        <f>'１．測定局情報'!K124+'１．測定局情報'!L124/60+'１．測定局情報'!M124/60/60</f>
        <v>34.848800000000004</v>
      </c>
      <c r="C118" s="271">
        <f>'１．測定局情報'!N124+'１．測定局情報'!O124/60+'１．測定局情報'!P124/60/60</f>
        <v>138.2685888888889</v>
      </c>
      <c r="D118" s="271">
        <f t="shared" si="2"/>
        <v>1</v>
      </c>
      <c r="E118" s="271">
        <v>2017</v>
      </c>
      <c r="F118" s="271">
        <v>1</v>
      </c>
      <c r="G118" s="271">
        <v>1</v>
      </c>
      <c r="H118" s="308" t="str">
        <f>IF('１．測定局情報'!A124="","",'１．測定局情報'!A124)</f>
        <v/>
      </c>
      <c r="I118" s="271">
        <f t="shared" si="3"/>
        <v>1</v>
      </c>
    </row>
    <row r="119" spans="1:9" x14ac:dyDescent="0.15">
      <c r="A119" s="271" t="str">
        <f>'１．測定局情報'!C125</f>
        <v>掛川市大東支所</v>
      </c>
      <c r="B119" s="271">
        <f>'１．測定局情報'!K125+'１．測定局情報'!L125/60+'１．測定局情報'!M125/60/60</f>
        <v>34.665555555555557</v>
      </c>
      <c r="C119" s="271">
        <f>'１．測定局情報'!N125+'１．測定局情報'!O125/60+'１．測定局情報'!P125/60/60</f>
        <v>138.05444444444444</v>
      </c>
      <c r="D119" s="271">
        <f t="shared" si="2"/>
        <v>1</v>
      </c>
      <c r="E119" s="271">
        <v>2017</v>
      </c>
      <c r="F119" s="271">
        <v>1</v>
      </c>
      <c r="G119" s="271">
        <v>1</v>
      </c>
      <c r="H119" s="308" t="str">
        <f>IF('１．測定局情報'!A125="","",'１．測定局情報'!A125)</f>
        <v/>
      </c>
      <c r="I119" s="271">
        <f t="shared" si="3"/>
        <v>1</v>
      </c>
    </row>
    <row r="120" spans="1:9" x14ac:dyDescent="0.15">
      <c r="A120" s="271" t="str">
        <f>'１．測定局情報'!C126</f>
        <v>磐田市役所</v>
      </c>
      <c r="B120" s="271">
        <f>'１．測定局情報'!K126+'１．測定局情報'!L126/60+'１．測定局情報'!M126/60/60</f>
        <v>34.717222222222226</v>
      </c>
      <c r="C120" s="271">
        <f>'１．測定局情報'!N126+'１．測定局情報'!O126/60+'１．測定局情報'!P126/60/60</f>
        <v>137.85111111111109</v>
      </c>
      <c r="D120" s="271">
        <f t="shared" si="2"/>
        <v>1</v>
      </c>
      <c r="E120" s="271">
        <v>2017</v>
      </c>
      <c r="F120" s="271">
        <v>1</v>
      </c>
      <c r="G120" s="271">
        <v>1</v>
      </c>
      <c r="H120" s="308" t="str">
        <f>IF('１．測定局情報'!A126="","",'１．測定局情報'!A126)</f>
        <v/>
      </c>
      <c r="I120" s="271">
        <f t="shared" si="3"/>
        <v>1</v>
      </c>
    </row>
    <row r="121" spans="1:9" x14ac:dyDescent="0.15">
      <c r="A121" s="271" t="str">
        <f>'１．測定局情報'!C127</f>
        <v>湖西市役所</v>
      </c>
      <c r="B121" s="271">
        <f>'１．測定局情報'!K127+'１．測定局情報'!L127/60+'１．測定局情報'!M127/60/60</f>
        <v>34.719444444444449</v>
      </c>
      <c r="C121" s="271">
        <f>'１．測定局情報'!N127+'１．測定局情報'!O127/60+'１．測定局情報'!P127/60/60</f>
        <v>137.5313888888889</v>
      </c>
      <c r="D121" s="271">
        <f t="shared" si="2"/>
        <v>10</v>
      </c>
      <c r="E121" s="271">
        <v>2017</v>
      </c>
      <c r="F121" s="271">
        <v>1</v>
      </c>
      <c r="G121" s="271">
        <v>1</v>
      </c>
      <c r="H121" s="308" t="str">
        <f>IF('１．測定局情報'!A127="","",'１．測定局情報'!A127)</f>
        <v>○</v>
      </c>
      <c r="I121" s="271">
        <f t="shared" si="3"/>
        <v>10</v>
      </c>
    </row>
    <row r="122" spans="1:9" x14ac:dyDescent="0.15">
      <c r="A122" s="271" t="str">
        <f>'１．測定局情報'!C128</f>
        <v>常磐公園</v>
      </c>
      <c r="B122" s="271">
        <f>'１．測定局情報'!K128+'１．測定局情報'!L128/60+'１．測定局情報'!M128/60/60</f>
        <v>34.97</v>
      </c>
      <c r="C122" s="271">
        <f>'１．測定局情報'!N128+'１．測定局情報'!O128/60+'１．測定局情報'!P128/60/60</f>
        <v>138.37972222222223</v>
      </c>
      <c r="D122" s="271">
        <f t="shared" si="2"/>
        <v>1</v>
      </c>
      <c r="E122" s="271">
        <v>2017</v>
      </c>
      <c r="F122" s="271">
        <v>1</v>
      </c>
      <c r="G122" s="271">
        <v>1</v>
      </c>
      <c r="H122" s="308" t="str">
        <f>IF('１．測定局情報'!A128="","",'１．測定局情報'!A128)</f>
        <v/>
      </c>
      <c r="I122" s="271">
        <f t="shared" si="3"/>
        <v>1</v>
      </c>
    </row>
    <row r="123" spans="1:9" x14ac:dyDescent="0.15">
      <c r="A123" s="271" t="str">
        <f>'１．測定局情報'!C129</f>
        <v>千代田小学校</v>
      </c>
      <c r="B123" s="271">
        <f>'１．測定局情報'!K129+'１．測定局情報'!L129/60+'１．測定局情報'!M129/60/60</f>
        <v>34.996944444444445</v>
      </c>
      <c r="C123" s="271">
        <f>'１．測定局情報'!N129+'１．測定局情報'!O129/60+'１．測定局情報'!P129/60/60</f>
        <v>138.4077777777778</v>
      </c>
      <c r="D123" s="271">
        <f t="shared" si="2"/>
        <v>1</v>
      </c>
      <c r="E123" s="271">
        <v>2017</v>
      </c>
      <c r="F123" s="271">
        <v>1</v>
      </c>
      <c r="G123" s="271">
        <v>1</v>
      </c>
      <c r="H123" s="308" t="str">
        <f>IF('１．測定局情報'!A129="","",'１．測定局情報'!A129)</f>
        <v/>
      </c>
      <c r="I123" s="271">
        <f t="shared" si="3"/>
        <v>1</v>
      </c>
    </row>
    <row r="124" spans="1:9" x14ac:dyDescent="0.15">
      <c r="A124" s="271" t="str">
        <f>'１．測定局情報'!C130</f>
        <v>長田南中学校</v>
      </c>
      <c r="B124" s="271">
        <f>'１．測定局情報'!K130+'１．測定局情報'!L130/60+'１．測定局情報'!M130/60/60</f>
        <v>34.93666666666666</v>
      </c>
      <c r="C124" s="271">
        <f>'１．測定局情報'!N130+'１．測定局情報'!O130/60+'１．測定局情報'!P130/60/60</f>
        <v>138.3688888888889</v>
      </c>
      <c r="D124" s="271">
        <f t="shared" si="2"/>
        <v>1</v>
      </c>
      <c r="E124" s="271">
        <v>2017</v>
      </c>
      <c r="F124" s="271">
        <v>1</v>
      </c>
      <c r="G124" s="271">
        <v>1</v>
      </c>
      <c r="H124" s="308" t="str">
        <f>IF('１．測定局情報'!A130="","",'１．測定局情報'!A130)</f>
        <v/>
      </c>
      <c r="I124" s="271">
        <f t="shared" si="3"/>
        <v>1</v>
      </c>
    </row>
    <row r="125" spans="1:9" x14ac:dyDescent="0.15">
      <c r="A125" s="271" t="str">
        <f>'１．測定局情報'!C131</f>
        <v>服織小学校</v>
      </c>
      <c r="B125" s="271">
        <f>'１．測定局情報'!K131+'１．測定局情報'!L131/60+'１．測定局情報'!M131/60/60</f>
        <v>34.984999999999999</v>
      </c>
      <c r="C125" s="271">
        <f>'１．測定局情報'!N131+'１．測定局情報'!O131/60+'１．測定局情報'!P131/60/60</f>
        <v>138.33583333333334</v>
      </c>
      <c r="D125" s="271">
        <f t="shared" si="2"/>
        <v>10</v>
      </c>
      <c r="E125" s="271">
        <v>2017</v>
      </c>
      <c r="F125" s="271">
        <v>1</v>
      </c>
      <c r="G125" s="271">
        <v>1</v>
      </c>
      <c r="H125" s="308" t="str">
        <f>IF('１．測定局情報'!A131="","",'１．測定局情報'!A131)</f>
        <v>○</v>
      </c>
      <c r="I125" s="271">
        <f t="shared" si="3"/>
        <v>10</v>
      </c>
    </row>
    <row r="126" spans="1:9" x14ac:dyDescent="0.15">
      <c r="A126" s="271" t="str">
        <f>'１．測定局情報'!C132</f>
        <v>清水庵原中学校</v>
      </c>
      <c r="B126" s="271">
        <f>'１．測定局情報'!K132+'１．測定局情報'!L132/60+'１．測定局情報'!M132/60/60</f>
        <v>35.050555555555555</v>
      </c>
      <c r="C126" s="271">
        <f>'１．測定局情報'!N132+'１．測定局情報'!O132/60+'１．測定局情報'!P132/60/60</f>
        <v>138.47944444444445</v>
      </c>
      <c r="D126" s="271">
        <f t="shared" si="2"/>
        <v>1</v>
      </c>
      <c r="E126" s="271">
        <v>2017</v>
      </c>
      <c r="F126" s="271">
        <v>1</v>
      </c>
      <c r="G126" s="271">
        <v>1</v>
      </c>
      <c r="H126" s="308" t="str">
        <f>IF('１．測定局情報'!A132="","",'１．測定局情報'!A132)</f>
        <v/>
      </c>
      <c r="I126" s="271">
        <f t="shared" si="3"/>
        <v>1</v>
      </c>
    </row>
    <row r="127" spans="1:9" x14ac:dyDescent="0.15">
      <c r="A127" s="271" t="str">
        <f>'１．測定局情報'!C133</f>
        <v>清水三保第一小学校</v>
      </c>
      <c r="B127" s="271">
        <f>'１．測定局情報'!K133+'１．測定局情報'!L133/60+'１．測定局情報'!M133/60/60</f>
        <v>35.001111111111108</v>
      </c>
      <c r="C127" s="271">
        <f>'１．測定局情報'!N133+'１．測定局情報'!O133/60+'１．測定局情報'!P133/60/60</f>
        <v>138.52305555555557</v>
      </c>
      <c r="D127" s="271">
        <f t="shared" si="2"/>
        <v>1</v>
      </c>
      <c r="E127" s="271">
        <v>2017</v>
      </c>
      <c r="F127" s="271">
        <v>1</v>
      </c>
      <c r="G127" s="271">
        <v>1</v>
      </c>
      <c r="H127" s="308" t="str">
        <f>IF('１．測定局情報'!A133="","",'１．測定局情報'!A133)</f>
        <v/>
      </c>
      <c r="I127" s="271">
        <f t="shared" si="3"/>
        <v>1</v>
      </c>
    </row>
    <row r="128" spans="1:9" x14ac:dyDescent="0.15">
      <c r="A128" s="271" t="str">
        <f>'１．測定局情報'!C134</f>
        <v>清水興津北公園</v>
      </c>
      <c r="B128" s="271">
        <f>'１．測定局情報'!K134+'１．測定局情報'!L134/60+'１．測定局情報'!M134/60/60</f>
        <v>35.060833333333328</v>
      </c>
      <c r="C128" s="271">
        <f>'１．測定局情報'!N134+'１．測定局情報'!O134/60+'１．測定局情報'!P134/60/60</f>
        <v>138.5275</v>
      </c>
      <c r="D128" s="271">
        <f t="shared" si="2"/>
        <v>1</v>
      </c>
      <c r="E128" s="271">
        <v>2017</v>
      </c>
      <c r="F128" s="271">
        <v>1</v>
      </c>
      <c r="G128" s="271">
        <v>1</v>
      </c>
      <c r="H128" s="308" t="str">
        <f>IF('１．測定局情報'!A134="","",'１．測定局情報'!A134)</f>
        <v/>
      </c>
      <c r="I128" s="271">
        <f t="shared" si="3"/>
        <v>1</v>
      </c>
    </row>
    <row r="129" spans="1:9" x14ac:dyDescent="0.15">
      <c r="A129" s="271" t="str">
        <f>'１．測定局情報'!C135</f>
        <v>蒲原</v>
      </c>
      <c r="B129" s="271">
        <f>'１．測定局情報'!K135+'１．測定局情報'!L135/60+'１．測定局情報'!M135/60/60</f>
        <v>35.11888888888889</v>
      </c>
      <c r="C129" s="271">
        <f>'１．測定局情報'!N135+'１．測定局情報'!O135/60+'１．測定局情報'!P135/60/60</f>
        <v>138.6</v>
      </c>
      <c r="D129" s="271">
        <f t="shared" si="2"/>
        <v>1</v>
      </c>
      <c r="E129" s="271">
        <v>2017</v>
      </c>
      <c r="F129" s="271">
        <v>1</v>
      </c>
      <c r="G129" s="271">
        <v>1</v>
      </c>
      <c r="H129" s="308" t="str">
        <f>IF('１．測定局情報'!A135="","",'１．測定局情報'!A135)</f>
        <v/>
      </c>
      <c r="I129" s="271">
        <f t="shared" si="3"/>
        <v>1</v>
      </c>
    </row>
    <row r="130" spans="1:9" x14ac:dyDescent="0.15">
      <c r="A130" s="271" t="str">
        <f>'１．測定局情報'!C136</f>
        <v>三ヶ日測定局</v>
      </c>
      <c r="B130" s="271">
        <f>'１．測定局情報'!K136+'１．測定局情報'!L136/60+'１．測定局情報'!M136/60/60</f>
        <v>34.802777777777777</v>
      </c>
      <c r="C130" s="271">
        <f>'１．測定局情報'!N136+'１．測定局情報'!O136/60+'１．測定局情報'!P136/60/60</f>
        <v>137.55694444444447</v>
      </c>
      <c r="D130" s="271">
        <f t="shared" si="2"/>
        <v>1</v>
      </c>
      <c r="E130" s="271">
        <v>2017</v>
      </c>
      <c r="F130" s="271">
        <v>1</v>
      </c>
      <c r="G130" s="271">
        <v>1</v>
      </c>
      <c r="H130" s="308" t="str">
        <f>IF('１．測定局情報'!A136="","",'１．測定局情報'!A136)</f>
        <v/>
      </c>
      <c r="I130" s="271">
        <f t="shared" si="3"/>
        <v>1</v>
      </c>
    </row>
    <row r="131" spans="1:9" x14ac:dyDescent="0.15">
      <c r="A131" s="271" t="str">
        <f>'１．測定局情報'!C137</f>
        <v>浜松中央測定局</v>
      </c>
      <c r="B131" s="271">
        <f>'１．測定局情報'!K137+'１．測定局情報'!L137/60+'１．測定局情報'!M137/60/60</f>
        <v>34.701666666666668</v>
      </c>
      <c r="C131" s="271">
        <f>'１．測定局情報'!N137+'１．測定局情報'!O137/60+'１．測定局情報'!P137/60/60</f>
        <v>137.71555555555554</v>
      </c>
      <c r="D131" s="271">
        <f t="shared" ref="D131:D135" si="4">IF(H131="○",10,1)</f>
        <v>1</v>
      </c>
      <c r="E131" s="271">
        <v>2017</v>
      </c>
      <c r="F131" s="271">
        <v>1</v>
      </c>
      <c r="G131" s="271">
        <v>1</v>
      </c>
      <c r="H131" s="308" t="str">
        <f>IF('１．測定局情報'!A137="","",'１．測定局情報'!A137)</f>
        <v/>
      </c>
      <c r="I131" s="271">
        <f t="shared" ref="I131:I135" si="5">IF(H131="○",10,1)</f>
        <v>1</v>
      </c>
    </row>
    <row r="132" spans="1:9" x14ac:dyDescent="0.15">
      <c r="A132" s="271" t="str">
        <f>'１．測定局情報'!C138</f>
        <v>西部測定局</v>
      </c>
      <c r="B132" s="271">
        <f>'１．測定局情報'!K138+'１．測定局情報'!L138/60+'１．測定局情報'!M138/60/60</f>
        <v>34.726944444444449</v>
      </c>
      <c r="C132" s="271">
        <f>'１．測定局情報'!N138+'１．測定局情報'!O138/60+'１．測定局情報'!P138/60/60</f>
        <v>137.66972222222222</v>
      </c>
      <c r="D132" s="271">
        <f t="shared" si="4"/>
        <v>1</v>
      </c>
      <c r="E132" s="271">
        <v>2017</v>
      </c>
      <c r="F132" s="271">
        <v>1</v>
      </c>
      <c r="G132" s="271">
        <v>1</v>
      </c>
      <c r="H132" s="308" t="str">
        <f>IF('１．測定局情報'!A138="","",'１．測定局情報'!A138)</f>
        <v/>
      </c>
      <c r="I132" s="271">
        <f t="shared" si="5"/>
        <v>1</v>
      </c>
    </row>
    <row r="133" spans="1:9" x14ac:dyDescent="0.15">
      <c r="A133" s="271" t="str">
        <f>'１．測定局情報'!C139</f>
        <v>東南部測定局</v>
      </c>
      <c r="B133" s="271">
        <f>'１．測定局情報'!K139+'１．測定局情報'!L139/60+'１．測定局情報'!M139/60/60</f>
        <v>34.694722222222218</v>
      </c>
      <c r="C133" s="271">
        <f>'１．測定局情報'!N139+'１．測定局情報'!O139/60+'１．測定局情報'!P139/60/60</f>
        <v>137.76638888888888</v>
      </c>
      <c r="D133" s="271">
        <f t="shared" si="4"/>
        <v>1</v>
      </c>
      <c r="E133" s="271">
        <v>2017</v>
      </c>
      <c r="F133" s="271">
        <v>1</v>
      </c>
      <c r="G133" s="271">
        <v>1</v>
      </c>
      <c r="H133" s="308" t="str">
        <f>IF('１．測定局情報'!A139="","",'１．測定局情報'!A139)</f>
        <v/>
      </c>
      <c r="I133" s="271">
        <f t="shared" si="5"/>
        <v>1</v>
      </c>
    </row>
    <row r="134" spans="1:9" x14ac:dyDescent="0.15">
      <c r="A134" s="271" t="str">
        <f>'１．測定局情報'!C140</f>
        <v>北部測定局</v>
      </c>
      <c r="B134" s="271">
        <f>'１．測定局情報'!K140+'１．測定局情報'!L140/60+'１．測定局情報'!M140/60/60</f>
        <v>34.761944444444445</v>
      </c>
      <c r="C134" s="271">
        <f>'１．測定局情報'!N140+'１．測定局情報'!O140/60+'１．測定局情報'!P140/60/60</f>
        <v>137.7175</v>
      </c>
      <c r="D134" s="271">
        <f t="shared" si="4"/>
        <v>10</v>
      </c>
      <c r="E134" s="271">
        <v>2017</v>
      </c>
      <c r="F134" s="271">
        <v>1</v>
      </c>
      <c r="G134" s="271">
        <v>1</v>
      </c>
      <c r="H134" s="308" t="str">
        <f>IF('１．測定局情報'!A140="","",'１．測定局情報'!A140)</f>
        <v>○</v>
      </c>
      <c r="I134" s="271">
        <f t="shared" si="5"/>
        <v>10</v>
      </c>
    </row>
    <row r="135" spans="1:9" x14ac:dyDescent="0.15">
      <c r="A135" s="271" t="str">
        <f>'１．測定局情報'!C143</f>
        <v>焼津中学校　※</v>
      </c>
      <c r="B135" s="271">
        <f>'１．測定局情報'!K143+'１．測定局情報'!L143/60+'１．測定局情報'!M143/60/60</f>
        <v>34.864444444444445</v>
      </c>
      <c r="C135" s="271">
        <f>'１．測定局情報'!N143+'１．測定局情報'!O143/60+'１．測定局情報'!P143/60/60</f>
        <v>138.3113888888889</v>
      </c>
      <c r="D135" s="271">
        <f t="shared" si="4"/>
        <v>1</v>
      </c>
      <c r="E135" s="271">
        <v>2017</v>
      </c>
      <c r="F135" s="271">
        <v>1</v>
      </c>
      <c r="G135" s="271">
        <v>1</v>
      </c>
      <c r="H135" s="308" t="str">
        <f>IF('１．測定局情報'!A143="","",'１．測定局情報'!A143)</f>
        <v/>
      </c>
      <c r="I135" s="271">
        <f t="shared" si="5"/>
        <v>1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44"/>
  <sheetViews>
    <sheetView topLeftCell="A71" zoomScale="85" zoomScaleNormal="85" workbookViewId="0">
      <selection activeCell="C84" sqref="C84"/>
    </sheetView>
  </sheetViews>
  <sheetFormatPr defaultRowHeight="13.5" x14ac:dyDescent="0.15"/>
  <cols>
    <col min="1" max="1" width="21.625" bestFit="1" customWidth="1"/>
    <col min="3" max="3" width="16.375" customWidth="1"/>
    <col min="7" max="7" width="18.625" bestFit="1" customWidth="1"/>
    <col min="8" max="8" width="20.625" bestFit="1" customWidth="1"/>
    <col min="9" max="9" width="9.375" bestFit="1" customWidth="1"/>
    <col min="10" max="10" width="9.75" customWidth="1"/>
    <col min="17" max="18" width="5" customWidth="1"/>
  </cols>
  <sheetData>
    <row r="1" spans="1:20" ht="17.25" x14ac:dyDescent="0.15">
      <c r="B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20" x14ac:dyDescent="0.15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20" x14ac:dyDescent="0.15">
      <c r="A3" s="3" t="s">
        <v>1</v>
      </c>
      <c r="B3" s="2" t="s">
        <v>2</v>
      </c>
      <c r="C3" s="3" t="s">
        <v>1</v>
      </c>
      <c r="D3" s="4"/>
      <c r="E3" s="4"/>
      <c r="F3" s="3" t="s">
        <v>1</v>
      </c>
      <c r="G3" s="3" t="s">
        <v>1</v>
      </c>
      <c r="H3" s="4"/>
      <c r="I3" s="3" t="s">
        <v>1</v>
      </c>
      <c r="J3" s="3" t="s">
        <v>1</v>
      </c>
      <c r="K3" s="3" t="s">
        <v>1</v>
      </c>
      <c r="L3" s="3" t="s">
        <v>1</v>
      </c>
      <c r="M3" s="3" t="s">
        <v>1</v>
      </c>
      <c r="N3" s="3" t="s">
        <v>1</v>
      </c>
      <c r="O3" s="3" t="s">
        <v>1</v>
      </c>
      <c r="P3" s="3" t="s">
        <v>1</v>
      </c>
    </row>
    <row r="4" spans="1:20" x14ac:dyDescent="0.15">
      <c r="A4" s="5"/>
      <c r="B4" s="6" t="s">
        <v>3</v>
      </c>
      <c r="C4" s="7" t="s">
        <v>4</v>
      </c>
      <c r="D4" s="8" t="s">
        <v>5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20" ht="24" x14ac:dyDescent="0.15">
      <c r="A5" s="9"/>
      <c r="B5" s="6"/>
      <c r="C5" s="7"/>
      <c r="D5" s="6" t="s">
        <v>6</v>
      </c>
      <c r="E5" s="6" t="s">
        <v>7</v>
      </c>
      <c r="F5" s="6" t="s">
        <v>8</v>
      </c>
      <c r="G5" s="8"/>
      <c r="H5" s="8"/>
      <c r="I5" s="8" t="s">
        <v>9</v>
      </c>
      <c r="J5" s="8"/>
      <c r="K5" s="8" t="s">
        <v>10</v>
      </c>
      <c r="L5" s="8"/>
      <c r="M5" s="8"/>
      <c r="N5" s="8" t="s">
        <v>11</v>
      </c>
      <c r="O5" s="8"/>
      <c r="P5" s="8"/>
    </row>
    <row r="6" spans="1:20" ht="24" x14ac:dyDescent="0.15">
      <c r="A6" s="10" t="s">
        <v>515</v>
      </c>
      <c r="B6" s="6"/>
      <c r="C6" s="7"/>
      <c r="D6" s="6"/>
      <c r="E6" s="6"/>
      <c r="F6" s="11" t="s">
        <v>12</v>
      </c>
      <c r="G6" s="11" t="s">
        <v>13</v>
      </c>
      <c r="H6" s="12" t="s">
        <v>14</v>
      </c>
      <c r="I6" s="11" t="s">
        <v>15</v>
      </c>
      <c r="J6" s="11" t="s">
        <v>16</v>
      </c>
      <c r="K6" s="13" t="s">
        <v>17</v>
      </c>
      <c r="L6" s="13" t="s">
        <v>18</v>
      </c>
      <c r="M6" s="13" t="s">
        <v>19</v>
      </c>
      <c r="N6" s="13" t="s">
        <v>17</v>
      </c>
      <c r="O6" s="13" t="s">
        <v>18</v>
      </c>
      <c r="P6" s="13" t="s">
        <v>19</v>
      </c>
      <c r="S6" t="s">
        <v>327</v>
      </c>
      <c r="T6" t="s">
        <v>328</v>
      </c>
    </row>
    <row r="7" spans="1:20" s="18" customFormat="1" x14ac:dyDescent="0.15">
      <c r="A7" s="15"/>
      <c r="B7" s="15">
        <v>2018</v>
      </c>
      <c r="C7" s="49" t="s">
        <v>516</v>
      </c>
      <c r="D7" s="15">
        <v>8</v>
      </c>
      <c r="E7" s="15">
        <v>215</v>
      </c>
      <c r="F7" s="15" t="s">
        <v>517</v>
      </c>
      <c r="G7" s="49" t="s">
        <v>518</v>
      </c>
      <c r="H7" s="49" t="s">
        <v>519</v>
      </c>
      <c r="I7" s="17"/>
      <c r="J7" s="316" t="s">
        <v>520</v>
      </c>
      <c r="K7" s="15">
        <v>36</v>
      </c>
      <c r="L7" s="15">
        <v>46</v>
      </c>
      <c r="M7" s="15">
        <v>52</v>
      </c>
      <c r="N7" s="15">
        <v>140</v>
      </c>
      <c r="O7" s="15">
        <v>44</v>
      </c>
      <c r="P7" s="15">
        <v>1</v>
      </c>
      <c r="R7" s="183"/>
      <c r="S7" s="183">
        <f>K7+L7/60+M7/3600</f>
        <v>36.781111111111109</v>
      </c>
      <c r="T7" s="182">
        <f t="shared" ref="T7" si="0">N7+O7/60+P7/3600</f>
        <v>140.73361111111109</v>
      </c>
    </row>
    <row r="8" spans="1:20" s="18" customFormat="1" x14ac:dyDescent="0.15">
      <c r="A8" s="15"/>
      <c r="B8" s="15">
        <v>2018</v>
      </c>
      <c r="C8" s="49" t="s">
        <v>521</v>
      </c>
      <c r="D8" s="15">
        <v>8</v>
      </c>
      <c r="E8" s="15">
        <v>202</v>
      </c>
      <c r="F8" s="15" t="s">
        <v>517</v>
      </c>
      <c r="G8" s="49" t="s">
        <v>522</v>
      </c>
      <c r="H8" s="49" t="s">
        <v>523</v>
      </c>
      <c r="I8" s="15"/>
      <c r="J8" s="316" t="s">
        <v>524</v>
      </c>
      <c r="K8" s="15">
        <v>36</v>
      </c>
      <c r="L8" s="15">
        <v>36</v>
      </c>
      <c r="M8" s="15">
        <v>0</v>
      </c>
      <c r="N8" s="15">
        <v>140</v>
      </c>
      <c r="O8" s="15">
        <v>39</v>
      </c>
      <c r="P8" s="15">
        <v>5</v>
      </c>
      <c r="S8" s="183">
        <f t="shared" ref="S8:S60" si="1">K8+L8/60+M8/3600</f>
        <v>36.6</v>
      </c>
      <c r="T8" s="182">
        <f t="shared" ref="T8:T60" si="2">N8+O8/60+P8/3600</f>
        <v>140.6513888888889</v>
      </c>
    </row>
    <row r="9" spans="1:20" s="18" customFormat="1" x14ac:dyDescent="0.15">
      <c r="A9" s="15"/>
      <c r="B9" s="15">
        <v>2018</v>
      </c>
      <c r="C9" s="49" t="s">
        <v>525</v>
      </c>
      <c r="D9" s="15">
        <v>8</v>
      </c>
      <c r="E9" s="15">
        <v>221</v>
      </c>
      <c r="F9" s="15" t="s">
        <v>517</v>
      </c>
      <c r="G9" s="49" t="s">
        <v>526</v>
      </c>
      <c r="H9" s="49" t="s">
        <v>527</v>
      </c>
      <c r="I9" s="15"/>
      <c r="J9" s="316" t="s">
        <v>528</v>
      </c>
      <c r="K9" s="15">
        <v>36</v>
      </c>
      <c r="L9" s="15">
        <v>23</v>
      </c>
      <c r="M9" s="15">
        <v>46</v>
      </c>
      <c r="N9" s="15">
        <v>140</v>
      </c>
      <c r="O9" s="15">
        <v>32</v>
      </c>
      <c r="P9" s="15">
        <v>3</v>
      </c>
      <c r="S9" s="183">
        <f t="shared" si="1"/>
        <v>36.396111111111111</v>
      </c>
      <c r="T9" s="182">
        <f t="shared" si="2"/>
        <v>140.53416666666666</v>
      </c>
    </row>
    <row r="10" spans="1:20" s="18" customFormat="1" x14ac:dyDescent="0.15">
      <c r="A10" s="15"/>
      <c r="B10" s="15">
        <v>2018</v>
      </c>
      <c r="C10" s="49" t="s">
        <v>529</v>
      </c>
      <c r="D10" s="15">
        <v>8</v>
      </c>
      <c r="E10" s="15">
        <v>201</v>
      </c>
      <c r="F10" s="15" t="s">
        <v>517</v>
      </c>
      <c r="G10" s="49" t="s">
        <v>530</v>
      </c>
      <c r="H10" s="49" t="s">
        <v>531</v>
      </c>
      <c r="I10" s="15"/>
      <c r="J10" s="316" t="s">
        <v>532</v>
      </c>
      <c r="K10" s="15">
        <v>36</v>
      </c>
      <c r="L10" s="15">
        <v>23</v>
      </c>
      <c r="M10" s="15">
        <v>32</v>
      </c>
      <c r="N10" s="15">
        <v>140</v>
      </c>
      <c r="O10" s="15">
        <v>25</v>
      </c>
      <c r="P10" s="15">
        <v>33</v>
      </c>
      <c r="S10" s="183">
        <f t="shared" si="1"/>
        <v>36.392222222222223</v>
      </c>
      <c r="T10" s="182">
        <f t="shared" si="2"/>
        <v>140.42583333333332</v>
      </c>
    </row>
    <row r="11" spans="1:20" s="18" customFormat="1" x14ac:dyDescent="0.15">
      <c r="A11" s="15"/>
      <c r="B11" s="15">
        <v>2018</v>
      </c>
      <c r="C11" s="49" t="s">
        <v>533</v>
      </c>
      <c r="D11" s="15">
        <v>8</v>
      </c>
      <c r="E11" s="15">
        <v>225</v>
      </c>
      <c r="F11" s="15" t="s">
        <v>517</v>
      </c>
      <c r="G11" s="49" t="s">
        <v>534</v>
      </c>
      <c r="H11" s="49" t="s">
        <v>535</v>
      </c>
      <c r="I11" s="15"/>
      <c r="J11" s="316" t="s">
        <v>536</v>
      </c>
      <c r="K11" s="15">
        <v>36</v>
      </c>
      <c r="L11" s="15">
        <v>33</v>
      </c>
      <c r="M11" s="15">
        <v>41</v>
      </c>
      <c r="N11" s="15">
        <v>140</v>
      </c>
      <c r="O11" s="15">
        <v>24</v>
      </c>
      <c r="P11" s="15">
        <v>9</v>
      </c>
      <c r="S11" s="183">
        <f t="shared" si="1"/>
        <v>36.561388888888885</v>
      </c>
      <c r="T11" s="182">
        <f t="shared" si="2"/>
        <v>140.4025</v>
      </c>
    </row>
    <row r="12" spans="1:20" x14ac:dyDescent="0.15">
      <c r="A12" s="51"/>
      <c r="B12" s="15">
        <v>2018</v>
      </c>
      <c r="C12" s="19" t="s">
        <v>537</v>
      </c>
      <c r="D12" s="15">
        <v>8</v>
      </c>
      <c r="E12" s="20">
        <v>216</v>
      </c>
      <c r="F12" s="15" t="s">
        <v>517</v>
      </c>
      <c r="G12" s="19" t="s">
        <v>538</v>
      </c>
      <c r="H12" s="19" t="s">
        <v>539</v>
      </c>
      <c r="I12" s="20"/>
      <c r="J12" s="317" t="s">
        <v>540</v>
      </c>
      <c r="K12" s="20">
        <v>36</v>
      </c>
      <c r="L12" s="20">
        <v>23</v>
      </c>
      <c r="M12" s="20">
        <v>9</v>
      </c>
      <c r="N12" s="20">
        <v>140</v>
      </c>
      <c r="O12" s="20">
        <v>14</v>
      </c>
      <c r="P12" s="20">
        <v>19</v>
      </c>
      <c r="S12" s="183">
        <f t="shared" si="1"/>
        <v>36.385833333333331</v>
      </c>
      <c r="T12" s="182">
        <f t="shared" si="2"/>
        <v>140.23861111111111</v>
      </c>
    </row>
    <row r="13" spans="1:20" x14ac:dyDescent="0.15">
      <c r="A13" s="51"/>
      <c r="B13" s="15">
        <v>2018</v>
      </c>
      <c r="C13" s="19" t="s">
        <v>541</v>
      </c>
      <c r="D13" s="15">
        <v>8</v>
      </c>
      <c r="E13" s="20">
        <v>234</v>
      </c>
      <c r="F13" s="15" t="s">
        <v>517</v>
      </c>
      <c r="G13" s="19" t="s">
        <v>542</v>
      </c>
      <c r="H13" s="19" t="s">
        <v>543</v>
      </c>
      <c r="I13" s="20"/>
      <c r="J13" s="317" t="s">
        <v>544</v>
      </c>
      <c r="K13" s="20">
        <v>36</v>
      </c>
      <c r="L13" s="20">
        <v>9</v>
      </c>
      <c r="M13" s="20">
        <v>34</v>
      </c>
      <c r="N13" s="20">
        <v>140</v>
      </c>
      <c r="O13" s="20">
        <v>31</v>
      </c>
      <c r="P13" s="20">
        <v>4</v>
      </c>
      <c r="S13" s="183">
        <f t="shared" si="1"/>
        <v>36.159444444444446</v>
      </c>
      <c r="T13" s="182">
        <f t="shared" si="2"/>
        <v>140.51777777777778</v>
      </c>
    </row>
    <row r="14" spans="1:20" x14ac:dyDescent="0.15">
      <c r="A14" s="51"/>
      <c r="B14" s="15">
        <v>2018</v>
      </c>
      <c r="C14" s="19" t="s">
        <v>545</v>
      </c>
      <c r="D14" s="15">
        <v>8</v>
      </c>
      <c r="E14" s="20">
        <v>222</v>
      </c>
      <c r="F14" s="15" t="s">
        <v>517</v>
      </c>
      <c r="G14" s="19" t="s">
        <v>546</v>
      </c>
      <c r="H14" s="19" t="s">
        <v>547</v>
      </c>
      <c r="I14" s="20"/>
      <c r="J14" s="317" t="s">
        <v>548</v>
      </c>
      <c r="K14" s="20">
        <v>35</v>
      </c>
      <c r="L14" s="20">
        <v>57</v>
      </c>
      <c r="M14" s="20">
        <v>54</v>
      </c>
      <c r="N14" s="20">
        <v>140</v>
      </c>
      <c r="O14" s="20">
        <v>37</v>
      </c>
      <c r="P14" s="20">
        <v>19</v>
      </c>
      <c r="S14" s="183">
        <f t="shared" si="1"/>
        <v>35.965000000000003</v>
      </c>
      <c r="T14" s="182">
        <f t="shared" si="2"/>
        <v>140.62194444444447</v>
      </c>
    </row>
    <row r="15" spans="1:20" x14ac:dyDescent="0.15">
      <c r="A15" s="51"/>
      <c r="B15" s="15">
        <v>2018</v>
      </c>
      <c r="C15" s="19" t="s">
        <v>549</v>
      </c>
      <c r="D15" s="15">
        <v>8</v>
      </c>
      <c r="E15" s="20">
        <v>232</v>
      </c>
      <c r="F15" s="15" t="s">
        <v>517</v>
      </c>
      <c r="G15" s="19" t="s">
        <v>550</v>
      </c>
      <c r="H15" s="19" t="s">
        <v>551</v>
      </c>
      <c r="I15" s="20"/>
      <c r="J15" s="317" t="s">
        <v>552</v>
      </c>
      <c r="K15" s="20">
        <v>35</v>
      </c>
      <c r="L15" s="20">
        <v>53</v>
      </c>
      <c r="M15" s="20">
        <v>20</v>
      </c>
      <c r="N15" s="20">
        <v>140</v>
      </c>
      <c r="O15" s="20">
        <v>40</v>
      </c>
      <c r="P15" s="20">
        <v>0</v>
      </c>
      <c r="S15" s="183">
        <f t="shared" si="1"/>
        <v>35.888888888888886</v>
      </c>
      <c r="T15" s="182">
        <f t="shared" si="2"/>
        <v>140.66666666666666</v>
      </c>
    </row>
    <row r="16" spans="1:20" x14ac:dyDescent="0.15">
      <c r="A16" s="51"/>
      <c r="B16" s="15">
        <v>2018</v>
      </c>
      <c r="C16" s="19" t="s">
        <v>553</v>
      </c>
      <c r="D16" s="15">
        <v>8</v>
      </c>
      <c r="E16" s="20">
        <v>232</v>
      </c>
      <c r="F16" s="15" t="s">
        <v>517</v>
      </c>
      <c r="G16" s="19" t="s">
        <v>550</v>
      </c>
      <c r="H16" s="19" t="s">
        <v>554</v>
      </c>
      <c r="I16" s="20"/>
      <c r="J16" s="317" t="s">
        <v>555</v>
      </c>
      <c r="K16" s="20">
        <v>35</v>
      </c>
      <c r="L16" s="20">
        <v>50</v>
      </c>
      <c r="M16" s="20">
        <v>18</v>
      </c>
      <c r="N16" s="20">
        <v>140</v>
      </c>
      <c r="O16" s="20">
        <v>44</v>
      </c>
      <c r="P16" s="20">
        <v>26</v>
      </c>
      <c r="S16" s="183">
        <f t="shared" si="1"/>
        <v>35.838333333333338</v>
      </c>
      <c r="T16" s="182">
        <f t="shared" si="2"/>
        <v>140.74055555555555</v>
      </c>
    </row>
    <row r="17" spans="1:20" x14ac:dyDescent="0.15">
      <c r="A17" s="51"/>
      <c r="B17" s="15">
        <v>2018</v>
      </c>
      <c r="C17" s="19" t="s">
        <v>556</v>
      </c>
      <c r="D17" s="15">
        <v>8</v>
      </c>
      <c r="E17" s="20">
        <v>205</v>
      </c>
      <c r="F17" s="15" t="s">
        <v>517</v>
      </c>
      <c r="G17" s="19" t="s">
        <v>557</v>
      </c>
      <c r="H17" s="19" t="s">
        <v>558</v>
      </c>
      <c r="I17" s="20"/>
      <c r="J17" s="317" t="s">
        <v>559</v>
      </c>
      <c r="K17" s="20">
        <v>36</v>
      </c>
      <c r="L17" s="20">
        <v>12</v>
      </c>
      <c r="M17" s="20">
        <v>8</v>
      </c>
      <c r="N17" s="20">
        <v>140</v>
      </c>
      <c r="O17" s="20">
        <v>17</v>
      </c>
      <c r="P17" s="20">
        <v>7</v>
      </c>
      <c r="S17" s="183">
        <f t="shared" si="1"/>
        <v>36.202222222222225</v>
      </c>
      <c r="T17" s="182">
        <f t="shared" si="2"/>
        <v>140.28527777777776</v>
      </c>
    </row>
    <row r="18" spans="1:20" x14ac:dyDescent="0.15">
      <c r="A18" s="51" t="s">
        <v>181</v>
      </c>
      <c r="B18" s="15">
        <v>2018</v>
      </c>
      <c r="C18" s="19" t="s">
        <v>560</v>
      </c>
      <c r="D18" s="15">
        <v>8</v>
      </c>
      <c r="E18" s="15">
        <v>203</v>
      </c>
      <c r="F18" s="15" t="s">
        <v>517</v>
      </c>
      <c r="G18" s="49" t="s">
        <v>561</v>
      </c>
      <c r="H18" s="49" t="s">
        <v>562</v>
      </c>
      <c r="I18" s="50" t="s">
        <v>563</v>
      </c>
      <c r="J18" s="316" t="s">
        <v>564</v>
      </c>
      <c r="K18" s="15">
        <v>36</v>
      </c>
      <c r="L18" s="15">
        <v>4</v>
      </c>
      <c r="M18" s="15">
        <v>16</v>
      </c>
      <c r="N18" s="15">
        <v>140</v>
      </c>
      <c r="O18" s="15">
        <v>11</v>
      </c>
      <c r="P18" s="15">
        <v>27</v>
      </c>
      <c r="S18" s="183">
        <f t="shared" si="1"/>
        <v>36.071111111111115</v>
      </c>
      <c r="T18" s="182">
        <f t="shared" si="2"/>
        <v>140.19083333333333</v>
      </c>
    </row>
    <row r="19" spans="1:20" x14ac:dyDescent="0.15">
      <c r="A19" s="51"/>
      <c r="B19" s="15">
        <v>2018</v>
      </c>
      <c r="C19" s="19" t="s">
        <v>565</v>
      </c>
      <c r="D19" s="15">
        <v>8</v>
      </c>
      <c r="E19" s="20">
        <v>229</v>
      </c>
      <c r="F19" s="15" t="s">
        <v>517</v>
      </c>
      <c r="G19" s="19" t="s">
        <v>566</v>
      </c>
      <c r="H19" s="19" t="s">
        <v>567</v>
      </c>
      <c r="I19" s="20"/>
      <c r="J19" s="317" t="s">
        <v>568</v>
      </c>
      <c r="K19" s="20">
        <v>35</v>
      </c>
      <c r="L19" s="20">
        <v>57</v>
      </c>
      <c r="M19" s="20">
        <v>14</v>
      </c>
      <c r="N19" s="20">
        <v>140</v>
      </c>
      <c r="O19" s="20">
        <v>19</v>
      </c>
      <c r="P19" s="20">
        <v>8</v>
      </c>
      <c r="S19" s="183">
        <f t="shared" si="1"/>
        <v>35.953888888888891</v>
      </c>
      <c r="T19" s="182">
        <f t="shared" si="2"/>
        <v>140.31888888888889</v>
      </c>
    </row>
    <row r="20" spans="1:20" x14ac:dyDescent="0.15">
      <c r="A20" s="51"/>
      <c r="B20" s="15">
        <v>2018</v>
      </c>
      <c r="C20" s="19" t="s">
        <v>569</v>
      </c>
      <c r="D20" s="15">
        <v>8</v>
      </c>
      <c r="E20" s="20">
        <v>217</v>
      </c>
      <c r="F20" s="15" t="s">
        <v>517</v>
      </c>
      <c r="G20" s="19" t="s">
        <v>570</v>
      </c>
      <c r="H20" s="19" t="s">
        <v>571</v>
      </c>
      <c r="I20" s="20"/>
      <c r="J20" s="317" t="s">
        <v>572</v>
      </c>
      <c r="K20" s="20">
        <v>35</v>
      </c>
      <c r="L20" s="20">
        <v>54</v>
      </c>
      <c r="M20" s="20">
        <v>42</v>
      </c>
      <c r="N20" s="20">
        <v>140</v>
      </c>
      <c r="O20" s="20">
        <v>2</v>
      </c>
      <c r="P20" s="20">
        <v>58</v>
      </c>
      <c r="S20" s="183">
        <f t="shared" si="1"/>
        <v>35.911666666666662</v>
      </c>
      <c r="T20" s="182">
        <f t="shared" si="2"/>
        <v>140.04944444444445</v>
      </c>
    </row>
    <row r="21" spans="1:20" x14ac:dyDescent="0.15">
      <c r="A21" s="51"/>
      <c r="B21" s="15">
        <v>2018</v>
      </c>
      <c r="C21" s="19" t="s">
        <v>573</v>
      </c>
      <c r="D21" s="15">
        <v>8</v>
      </c>
      <c r="E21" s="20">
        <v>227</v>
      </c>
      <c r="F21" s="15" t="s">
        <v>517</v>
      </c>
      <c r="G21" s="19" t="s">
        <v>574</v>
      </c>
      <c r="H21" s="19" t="s">
        <v>575</v>
      </c>
      <c r="I21" s="20"/>
      <c r="J21" s="317" t="s">
        <v>576</v>
      </c>
      <c r="K21" s="20">
        <v>36</v>
      </c>
      <c r="L21" s="20">
        <v>18</v>
      </c>
      <c r="M21" s="20">
        <v>35</v>
      </c>
      <c r="N21" s="20">
        <v>139</v>
      </c>
      <c r="O21" s="20">
        <v>58</v>
      </c>
      <c r="P21" s="20">
        <v>34</v>
      </c>
      <c r="S21" s="183">
        <f t="shared" si="1"/>
        <v>36.30972222222222</v>
      </c>
      <c r="T21" s="182">
        <f t="shared" si="2"/>
        <v>139.97611111111112</v>
      </c>
    </row>
    <row r="22" spans="1:20" x14ac:dyDescent="0.15">
      <c r="A22" s="51"/>
      <c r="B22" s="15">
        <v>2018</v>
      </c>
      <c r="C22" s="19" t="s">
        <v>577</v>
      </c>
      <c r="D22" s="15">
        <v>8</v>
      </c>
      <c r="E22" s="20">
        <v>210</v>
      </c>
      <c r="F22" s="15" t="s">
        <v>517</v>
      </c>
      <c r="G22" s="19" t="s">
        <v>578</v>
      </c>
      <c r="H22" s="19" t="s">
        <v>579</v>
      </c>
      <c r="I22" s="20"/>
      <c r="J22" s="317" t="s">
        <v>580</v>
      </c>
      <c r="K22" s="20">
        <v>36</v>
      </c>
      <c r="L22" s="20">
        <v>11</v>
      </c>
      <c r="M22" s="20">
        <v>4</v>
      </c>
      <c r="N22" s="20">
        <v>139</v>
      </c>
      <c r="O22" s="20">
        <v>57</v>
      </c>
      <c r="P22" s="20">
        <v>36</v>
      </c>
      <c r="S22" s="183">
        <f t="shared" si="1"/>
        <v>36.184444444444438</v>
      </c>
      <c r="T22" s="182">
        <f t="shared" si="2"/>
        <v>139.95999999999998</v>
      </c>
    </row>
    <row r="23" spans="1:20" x14ac:dyDescent="0.15">
      <c r="A23" s="51"/>
      <c r="B23" s="15">
        <v>2018</v>
      </c>
      <c r="C23" s="19" t="s">
        <v>581</v>
      </c>
      <c r="D23" s="15">
        <v>8</v>
      </c>
      <c r="E23" s="20">
        <v>211</v>
      </c>
      <c r="F23" s="15" t="s">
        <v>517</v>
      </c>
      <c r="G23" s="19" t="s">
        <v>582</v>
      </c>
      <c r="H23" s="19" t="s">
        <v>583</v>
      </c>
      <c r="I23" s="20"/>
      <c r="J23" s="317" t="s">
        <v>584</v>
      </c>
      <c r="K23" s="20">
        <v>36</v>
      </c>
      <c r="L23" s="20">
        <v>2</v>
      </c>
      <c r="M23" s="20">
        <v>3</v>
      </c>
      <c r="N23" s="20">
        <v>139</v>
      </c>
      <c r="O23" s="20">
        <v>59</v>
      </c>
      <c r="P23" s="20">
        <v>29</v>
      </c>
      <c r="S23" s="183">
        <f t="shared" ref="S23:S24" si="3">K23+L23/60+M23/3600</f>
        <v>36.034166666666664</v>
      </c>
      <c r="T23" s="182">
        <f t="shared" ref="T23:T24" si="4">N23+O23/60+P23/3600</f>
        <v>139.99138888888888</v>
      </c>
    </row>
    <row r="24" spans="1:20" x14ac:dyDescent="0.15">
      <c r="A24" s="51"/>
      <c r="B24" s="15">
        <v>2018</v>
      </c>
      <c r="C24" s="19" t="s">
        <v>585</v>
      </c>
      <c r="D24" s="15">
        <v>8</v>
      </c>
      <c r="E24" s="20">
        <v>204</v>
      </c>
      <c r="F24" s="15" t="s">
        <v>517</v>
      </c>
      <c r="G24" s="19" t="s">
        <v>586</v>
      </c>
      <c r="H24" s="19" t="s">
        <v>587</v>
      </c>
      <c r="I24" s="20"/>
      <c r="J24" s="317" t="s">
        <v>588</v>
      </c>
      <c r="K24" s="20">
        <v>36</v>
      </c>
      <c r="L24" s="20">
        <v>10</v>
      </c>
      <c r="M24" s="20">
        <v>44</v>
      </c>
      <c r="N24" s="20">
        <v>139</v>
      </c>
      <c r="O24" s="20">
        <v>45</v>
      </c>
      <c r="P24" s="20">
        <v>20</v>
      </c>
      <c r="S24" s="183">
        <f t="shared" si="3"/>
        <v>36.178888888888885</v>
      </c>
      <c r="T24" s="182">
        <f t="shared" si="4"/>
        <v>139.75555555555556</v>
      </c>
    </row>
    <row r="25" spans="1:20" s="40" customFormat="1" x14ac:dyDescent="0.15">
      <c r="A25" s="44"/>
      <c r="B25" s="44">
        <v>2018</v>
      </c>
      <c r="C25" s="234" t="s">
        <v>461</v>
      </c>
      <c r="D25" s="44">
        <v>9</v>
      </c>
      <c r="E25" s="44">
        <v>203</v>
      </c>
      <c r="F25" s="44" t="s">
        <v>345</v>
      </c>
      <c r="G25" s="234" t="s">
        <v>346</v>
      </c>
      <c r="H25" s="234" t="s">
        <v>591</v>
      </c>
      <c r="I25" s="44"/>
      <c r="J25" s="318">
        <v>9203010</v>
      </c>
      <c r="K25" s="44">
        <v>36</v>
      </c>
      <c r="L25" s="44">
        <v>22</v>
      </c>
      <c r="M25" s="44">
        <v>57</v>
      </c>
      <c r="N25" s="44">
        <v>139</v>
      </c>
      <c r="O25" s="44">
        <v>44</v>
      </c>
      <c r="P25" s="44">
        <v>3</v>
      </c>
      <c r="S25" s="183">
        <f t="shared" si="1"/>
        <v>36.3825</v>
      </c>
      <c r="T25" s="182">
        <f t="shared" si="2"/>
        <v>139.73416666666665</v>
      </c>
    </row>
    <row r="26" spans="1:20" s="40" customFormat="1" x14ac:dyDescent="0.15">
      <c r="A26" s="44"/>
      <c r="B26" s="44">
        <v>2018</v>
      </c>
      <c r="C26" s="234" t="s">
        <v>468</v>
      </c>
      <c r="D26" s="44">
        <v>9</v>
      </c>
      <c r="E26" s="44">
        <v>204</v>
      </c>
      <c r="F26" s="44" t="s">
        <v>345</v>
      </c>
      <c r="G26" s="234" t="s">
        <v>592</v>
      </c>
      <c r="H26" s="234" t="s">
        <v>593</v>
      </c>
      <c r="I26" s="44"/>
      <c r="J26" s="318">
        <v>9204020</v>
      </c>
      <c r="K26" s="44">
        <v>36</v>
      </c>
      <c r="L26" s="44">
        <v>19</v>
      </c>
      <c r="M26" s="44">
        <v>54</v>
      </c>
      <c r="N26" s="44">
        <v>139</v>
      </c>
      <c r="O26" s="44">
        <v>34</v>
      </c>
      <c r="P26" s="44">
        <v>55</v>
      </c>
      <c r="S26" s="183">
        <f t="shared" si="1"/>
        <v>36.331666666666671</v>
      </c>
      <c r="T26" s="182">
        <f t="shared" si="2"/>
        <v>139.58194444444445</v>
      </c>
    </row>
    <row r="27" spans="1:20" s="40" customFormat="1" x14ac:dyDescent="0.15">
      <c r="A27" s="44"/>
      <c r="B27" s="44">
        <v>2018</v>
      </c>
      <c r="C27" s="234" t="s">
        <v>462</v>
      </c>
      <c r="D27" s="44">
        <v>9</v>
      </c>
      <c r="E27" s="44">
        <v>205</v>
      </c>
      <c r="F27" s="44" t="s">
        <v>345</v>
      </c>
      <c r="G27" s="234" t="s">
        <v>594</v>
      </c>
      <c r="H27" s="234" t="s">
        <v>595</v>
      </c>
      <c r="I27" s="44"/>
      <c r="J27" s="318">
        <v>9205010</v>
      </c>
      <c r="K27" s="44">
        <v>36</v>
      </c>
      <c r="L27" s="44">
        <v>34</v>
      </c>
      <c r="M27" s="44">
        <v>2</v>
      </c>
      <c r="N27" s="44">
        <v>139</v>
      </c>
      <c r="O27" s="44">
        <v>44</v>
      </c>
      <c r="P27" s="44">
        <v>39</v>
      </c>
      <c r="S27" s="183">
        <f t="shared" si="1"/>
        <v>36.567222222222227</v>
      </c>
      <c r="T27" s="182">
        <f t="shared" si="2"/>
        <v>139.74416666666664</v>
      </c>
    </row>
    <row r="28" spans="1:20" s="40" customFormat="1" x14ac:dyDescent="0.15">
      <c r="A28" s="44"/>
      <c r="B28" s="44">
        <v>2018</v>
      </c>
      <c r="C28" s="234" t="s">
        <v>596</v>
      </c>
      <c r="D28" s="44">
        <v>9</v>
      </c>
      <c r="E28" s="44">
        <v>206</v>
      </c>
      <c r="F28" s="44" t="s">
        <v>345</v>
      </c>
      <c r="G28" s="234" t="s">
        <v>347</v>
      </c>
      <c r="H28" s="234" t="s">
        <v>597</v>
      </c>
      <c r="I28" s="44"/>
      <c r="J28" s="318">
        <v>9207010</v>
      </c>
      <c r="K28" s="44">
        <v>36</v>
      </c>
      <c r="L28" s="44">
        <v>43</v>
      </c>
      <c r="M28" s="44">
        <v>35</v>
      </c>
      <c r="N28" s="44">
        <v>139</v>
      </c>
      <c r="O28" s="44">
        <v>40</v>
      </c>
      <c r="P28" s="44">
        <v>48</v>
      </c>
      <c r="S28" s="183">
        <f t="shared" si="1"/>
        <v>36.726388888888891</v>
      </c>
      <c r="T28" s="182">
        <f t="shared" si="2"/>
        <v>139.67999999999998</v>
      </c>
    </row>
    <row r="29" spans="1:20" s="41" customFormat="1" x14ac:dyDescent="0.15">
      <c r="A29" s="44"/>
      <c r="B29" s="44">
        <v>2018</v>
      </c>
      <c r="C29" s="234" t="s">
        <v>463</v>
      </c>
      <c r="D29" s="44">
        <v>9</v>
      </c>
      <c r="E29" s="44">
        <v>208</v>
      </c>
      <c r="F29" s="44" t="s">
        <v>345</v>
      </c>
      <c r="G29" s="234" t="s">
        <v>598</v>
      </c>
      <c r="H29" s="234" t="s">
        <v>599</v>
      </c>
      <c r="I29" s="236"/>
      <c r="J29" s="318">
        <v>9208010</v>
      </c>
      <c r="K29" s="44">
        <v>36</v>
      </c>
      <c r="L29" s="44">
        <v>18</v>
      </c>
      <c r="M29" s="44">
        <v>54</v>
      </c>
      <c r="N29" s="44">
        <v>139</v>
      </c>
      <c r="O29" s="44">
        <v>47</v>
      </c>
      <c r="P29" s="44">
        <v>50</v>
      </c>
      <c r="S29" s="183">
        <f t="shared" si="1"/>
        <v>36.314999999999998</v>
      </c>
      <c r="T29" s="182">
        <f t="shared" si="2"/>
        <v>139.79722222222222</v>
      </c>
    </row>
    <row r="30" spans="1:20" s="41" customFormat="1" x14ac:dyDescent="0.15">
      <c r="A30" s="238" t="s">
        <v>181</v>
      </c>
      <c r="B30" s="44">
        <v>2018</v>
      </c>
      <c r="C30" s="234" t="s">
        <v>464</v>
      </c>
      <c r="D30" s="44">
        <v>9</v>
      </c>
      <c r="E30" s="44">
        <v>209</v>
      </c>
      <c r="F30" s="44" t="s">
        <v>345</v>
      </c>
      <c r="G30" s="234" t="s">
        <v>348</v>
      </c>
      <c r="H30" s="234" t="s">
        <v>600</v>
      </c>
      <c r="I30" s="44">
        <v>109209001</v>
      </c>
      <c r="J30" s="318">
        <v>9209010</v>
      </c>
      <c r="K30" s="44">
        <v>36</v>
      </c>
      <c r="L30" s="44">
        <v>26</v>
      </c>
      <c r="M30" s="44">
        <v>25</v>
      </c>
      <c r="N30" s="44">
        <v>140</v>
      </c>
      <c r="O30" s="44">
        <v>0</v>
      </c>
      <c r="P30" s="44">
        <v>45</v>
      </c>
      <c r="S30" s="183">
        <f t="shared" si="1"/>
        <v>36.440277777777773</v>
      </c>
      <c r="T30" s="182">
        <f t="shared" si="2"/>
        <v>140.01249999999999</v>
      </c>
    </row>
    <row r="31" spans="1:20" s="41" customFormat="1" x14ac:dyDescent="0.15">
      <c r="A31" s="238"/>
      <c r="B31" s="44">
        <v>2018</v>
      </c>
      <c r="C31" s="234" t="s">
        <v>601</v>
      </c>
      <c r="D31" s="44">
        <v>9</v>
      </c>
      <c r="E31" s="44">
        <v>210</v>
      </c>
      <c r="F31" s="44" t="s">
        <v>345</v>
      </c>
      <c r="G31" s="234" t="s">
        <v>349</v>
      </c>
      <c r="H31" s="234" t="s">
        <v>602</v>
      </c>
      <c r="I31" s="44"/>
      <c r="J31" s="318">
        <v>9210010</v>
      </c>
      <c r="K31" s="44">
        <v>36</v>
      </c>
      <c r="L31" s="44">
        <v>52</v>
      </c>
      <c r="M31" s="44">
        <v>19</v>
      </c>
      <c r="N31" s="44">
        <v>140</v>
      </c>
      <c r="O31" s="44">
        <v>1</v>
      </c>
      <c r="P31" s="44">
        <v>4</v>
      </c>
      <c r="S31" s="183">
        <f t="shared" si="1"/>
        <v>36.871944444444445</v>
      </c>
      <c r="T31" s="182">
        <f t="shared" si="2"/>
        <v>140.01777777777778</v>
      </c>
    </row>
    <row r="32" spans="1:20" s="41" customFormat="1" x14ac:dyDescent="0.15">
      <c r="A32" s="238"/>
      <c r="B32" s="44">
        <v>2018</v>
      </c>
      <c r="C32" s="234" t="s">
        <v>465</v>
      </c>
      <c r="D32" s="44">
        <v>9</v>
      </c>
      <c r="E32" s="44">
        <v>211</v>
      </c>
      <c r="F32" s="44" t="s">
        <v>345</v>
      </c>
      <c r="G32" s="234" t="s">
        <v>603</v>
      </c>
      <c r="H32" s="234" t="s">
        <v>604</v>
      </c>
      <c r="I32" s="44"/>
      <c r="J32" s="318">
        <v>9211010</v>
      </c>
      <c r="K32" s="44">
        <v>36</v>
      </c>
      <c r="L32" s="44">
        <v>48</v>
      </c>
      <c r="M32" s="44">
        <v>22</v>
      </c>
      <c r="N32" s="44">
        <v>139</v>
      </c>
      <c r="O32" s="44">
        <v>55</v>
      </c>
      <c r="P32" s="44">
        <v>25</v>
      </c>
      <c r="S32" s="183">
        <f t="shared" si="1"/>
        <v>36.806111111111107</v>
      </c>
      <c r="T32" s="182">
        <f t="shared" si="2"/>
        <v>139.92361111111111</v>
      </c>
    </row>
    <row r="33" spans="1:20" s="41" customFormat="1" x14ac:dyDescent="0.15">
      <c r="A33" s="238"/>
      <c r="B33" s="44">
        <v>2018</v>
      </c>
      <c r="C33" s="234" t="s">
        <v>605</v>
      </c>
      <c r="D33" s="44">
        <v>9</v>
      </c>
      <c r="E33" s="44">
        <v>213</v>
      </c>
      <c r="F33" s="44" t="s">
        <v>345</v>
      </c>
      <c r="G33" s="234" t="s">
        <v>350</v>
      </c>
      <c r="H33" s="234" t="s">
        <v>606</v>
      </c>
      <c r="I33" s="44"/>
      <c r="J33" s="318">
        <v>9212010</v>
      </c>
      <c r="K33" s="44">
        <v>36</v>
      </c>
      <c r="L33" s="44">
        <v>58</v>
      </c>
      <c r="M33" s="44">
        <v>6</v>
      </c>
      <c r="N33" s="44">
        <v>140</v>
      </c>
      <c r="O33" s="44">
        <v>3</v>
      </c>
      <c r="P33" s="44">
        <v>14</v>
      </c>
      <c r="S33" s="183">
        <f t="shared" si="1"/>
        <v>36.968333333333334</v>
      </c>
      <c r="T33" s="182">
        <f t="shared" si="2"/>
        <v>140.05388888888891</v>
      </c>
    </row>
    <row r="34" spans="1:20" s="41" customFormat="1" x14ac:dyDescent="0.15">
      <c r="A34" s="238"/>
      <c r="B34" s="44">
        <v>2018</v>
      </c>
      <c r="C34" s="234" t="s">
        <v>467</v>
      </c>
      <c r="D34" s="44">
        <v>9</v>
      </c>
      <c r="E34" s="44">
        <v>215</v>
      </c>
      <c r="F34" s="44" t="s">
        <v>345</v>
      </c>
      <c r="G34" s="234" t="s">
        <v>607</v>
      </c>
      <c r="H34" s="234" t="s">
        <v>608</v>
      </c>
      <c r="I34" s="44"/>
      <c r="J34" s="318">
        <v>9402010</v>
      </c>
      <c r="K34" s="44">
        <v>36</v>
      </c>
      <c r="L34" s="44">
        <v>39</v>
      </c>
      <c r="M34" s="44">
        <v>25</v>
      </c>
      <c r="N34" s="44">
        <v>140</v>
      </c>
      <c r="O34" s="44">
        <v>9</v>
      </c>
      <c r="P34" s="44">
        <v>0</v>
      </c>
      <c r="S34" s="183">
        <f t="shared" si="1"/>
        <v>36.656944444444441</v>
      </c>
      <c r="T34" s="182">
        <f t="shared" si="2"/>
        <v>140.15</v>
      </c>
    </row>
    <row r="35" spans="1:20" s="41" customFormat="1" x14ac:dyDescent="0.15">
      <c r="A35" s="238"/>
      <c r="B35" s="44">
        <v>2018</v>
      </c>
      <c r="C35" s="234" t="s">
        <v>466</v>
      </c>
      <c r="D35" s="44">
        <v>9</v>
      </c>
      <c r="E35" s="44">
        <v>342</v>
      </c>
      <c r="F35" s="44" t="s">
        <v>345</v>
      </c>
      <c r="G35" s="234" t="s">
        <v>351</v>
      </c>
      <c r="H35" s="234" t="s">
        <v>609</v>
      </c>
      <c r="I35" s="44"/>
      <c r="J35" s="318">
        <v>9342010</v>
      </c>
      <c r="K35" s="44">
        <v>36</v>
      </c>
      <c r="L35" s="44">
        <v>28</v>
      </c>
      <c r="M35" s="44">
        <v>4</v>
      </c>
      <c r="N35" s="44">
        <v>140</v>
      </c>
      <c r="O35" s="44">
        <v>5</v>
      </c>
      <c r="P35" s="44">
        <v>37</v>
      </c>
      <c r="S35" s="183">
        <f t="shared" si="1"/>
        <v>36.467777777777776</v>
      </c>
      <c r="T35" s="182">
        <f t="shared" si="2"/>
        <v>140.09361111111113</v>
      </c>
    </row>
    <row r="36" spans="1:20" s="40" customFormat="1" x14ac:dyDescent="0.15">
      <c r="A36" s="15" t="s">
        <v>181</v>
      </c>
      <c r="B36" s="15">
        <v>2018</v>
      </c>
      <c r="C36" s="49" t="s">
        <v>85</v>
      </c>
      <c r="D36" s="15" t="s">
        <v>86</v>
      </c>
      <c r="E36" s="15" t="s">
        <v>87</v>
      </c>
      <c r="F36" s="15" t="s">
        <v>352</v>
      </c>
      <c r="G36" s="49" t="s">
        <v>88</v>
      </c>
      <c r="H36" s="49" t="s">
        <v>89</v>
      </c>
      <c r="I36" s="15">
        <v>10201090</v>
      </c>
      <c r="J36" s="316">
        <v>10201090</v>
      </c>
      <c r="K36" s="15">
        <v>36</v>
      </c>
      <c r="L36" s="15">
        <v>24</v>
      </c>
      <c r="M36" s="15">
        <v>18</v>
      </c>
      <c r="N36" s="15">
        <v>139</v>
      </c>
      <c r="O36" s="15">
        <v>5</v>
      </c>
      <c r="P36" s="15">
        <v>45</v>
      </c>
      <c r="S36" s="183">
        <f t="shared" si="1"/>
        <v>36.405000000000001</v>
      </c>
      <c r="T36" s="182">
        <f t="shared" si="2"/>
        <v>139.09583333333333</v>
      </c>
    </row>
    <row r="37" spans="1:20" s="40" customFormat="1" x14ac:dyDescent="0.15">
      <c r="A37" s="15" t="s">
        <v>181</v>
      </c>
      <c r="B37" s="15">
        <v>2018</v>
      </c>
      <c r="C37" s="49" t="s">
        <v>90</v>
      </c>
      <c r="D37" s="15" t="s">
        <v>86</v>
      </c>
      <c r="E37" s="15" t="s">
        <v>91</v>
      </c>
      <c r="F37" s="15" t="s">
        <v>352</v>
      </c>
      <c r="G37" s="49" t="s">
        <v>92</v>
      </c>
      <c r="H37" s="49" t="s">
        <v>93</v>
      </c>
      <c r="I37" s="15">
        <v>10203010</v>
      </c>
      <c r="J37" s="316">
        <v>10203010</v>
      </c>
      <c r="K37" s="15">
        <v>36</v>
      </c>
      <c r="L37" s="15">
        <v>24</v>
      </c>
      <c r="M37" s="15">
        <v>34</v>
      </c>
      <c r="N37" s="15">
        <v>139</v>
      </c>
      <c r="O37" s="15">
        <v>20</v>
      </c>
      <c r="P37" s="15">
        <v>35</v>
      </c>
      <c r="S37" s="183">
        <f t="shared" si="1"/>
        <v>36.409444444444446</v>
      </c>
      <c r="T37" s="182">
        <f t="shared" si="2"/>
        <v>139.34305555555557</v>
      </c>
    </row>
    <row r="38" spans="1:20" s="41" customFormat="1" x14ac:dyDescent="0.15">
      <c r="A38" s="15"/>
      <c r="B38" s="15">
        <v>2018</v>
      </c>
      <c r="C38" s="49" t="s">
        <v>94</v>
      </c>
      <c r="D38" s="15" t="s">
        <v>86</v>
      </c>
      <c r="E38" s="15" t="s">
        <v>95</v>
      </c>
      <c r="F38" s="20" t="s">
        <v>352</v>
      </c>
      <c r="G38" s="49" t="s">
        <v>96</v>
      </c>
      <c r="H38" s="49" t="s">
        <v>97</v>
      </c>
      <c r="I38" s="15">
        <v>10205010</v>
      </c>
      <c r="J38" s="316">
        <v>10205010</v>
      </c>
      <c r="K38" s="15">
        <v>36</v>
      </c>
      <c r="L38" s="15">
        <v>17</v>
      </c>
      <c r="M38" s="15">
        <v>23</v>
      </c>
      <c r="N38" s="15">
        <v>139</v>
      </c>
      <c r="O38" s="15">
        <v>22</v>
      </c>
      <c r="P38" s="15">
        <v>53</v>
      </c>
      <c r="S38" s="183">
        <f t="shared" si="1"/>
        <v>36.289722222222217</v>
      </c>
      <c r="T38" s="182">
        <f t="shared" si="2"/>
        <v>139.38138888888889</v>
      </c>
    </row>
    <row r="39" spans="1:20" s="41" customFormat="1" x14ac:dyDescent="0.15">
      <c r="A39" s="15"/>
      <c r="B39" s="15">
        <v>2018</v>
      </c>
      <c r="C39" s="49" t="s">
        <v>98</v>
      </c>
      <c r="D39" s="15" t="s">
        <v>86</v>
      </c>
      <c r="E39" s="15" t="s">
        <v>99</v>
      </c>
      <c r="F39" s="20" t="s">
        <v>352</v>
      </c>
      <c r="G39" s="49" t="s">
        <v>100</v>
      </c>
      <c r="H39" s="49" t="s">
        <v>101</v>
      </c>
      <c r="I39" s="15">
        <v>10206010</v>
      </c>
      <c r="J39" s="316">
        <v>10206010</v>
      </c>
      <c r="K39" s="15">
        <v>36</v>
      </c>
      <c r="L39" s="15">
        <v>38</v>
      </c>
      <c r="M39" s="15">
        <v>45</v>
      </c>
      <c r="N39" s="15">
        <v>139</v>
      </c>
      <c r="O39" s="15">
        <v>2</v>
      </c>
      <c r="P39" s="15">
        <v>34</v>
      </c>
      <c r="S39" s="183">
        <f t="shared" si="1"/>
        <v>36.645833333333336</v>
      </c>
      <c r="T39" s="182">
        <f t="shared" si="2"/>
        <v>139.04277777777779</v>
      </c>
    </row>
    <row r="40" spans="1:20" s="41" customFormat="1" x14ac:dyDescent="0.15">
      <c r="A40" s="15"/>
      <c r="B40" s="15">
        <v>2018</v>
      </c>
      <c r="C40" s="49" t="s">
        <v>102</v>
      </c>
      <c r="D40" s="15" t="s">
        <v>86</v>
      </c>
      <c r="E40" s="15" t="s">
        <v>103</v>
      </c>
      <c r="F40" s="20" t="s">
        <v>352</v>
      </c>
      <c r="G40" s="49" t="s">
        <v>104</v>
      </c>
      <c r="H40" s="49" t="s">
        <v>105</v>
      </c>
      <c r="I40" s="15">
        <v>10207010</v>
      </c>
      <c r="J40" s="316">
        <v>10207010</v>
      </c>
      <c r="K40" s="15">
        <v>36</v>
      </c>
      <c r="L40" s="15">
        <v>14</v>
      </c>
      <c r="M40" s="15">
        <v>59</v>
      </c>
      <c r="N40" s="15">
        <v>139</v>
      </c>
      <c r="O40" s="15">
        <v>31</v>
      </c>
      <c r="P40" s="15">
        <v>57</v>
      </c>
      <c r="S40" s="183">
        <f t="shared" si="1"/>
        <v>36.249722222222225</v>
      </c>
      <c r="T40" s="182">
        <f t="shared" si="2"/>
        <v>139.53250000000003</v>
      </c>
    </row>
    <row r="41" spans="1:20" s="41" customFormat="1" x14ac:dyDescent="0.15">
      <c r="A41" s="15"/>
      <c r="B41" s="15">
        <v>2018</v>
      </c>
      <c r="C41" s="49" t="s">
        <v>106</v>
      </c>
      <c r="D41" s="15" t="s">
        <v>353</v>
      </c>
      <c r="E41" s="15" t="s">
        <v>107</v>
      </c>
      <c r="F41" s="20" t="s">
        <v>352</v>
      </c>
      <c r="G41" s="49" t="s">
        <v>108</v>
      </c>
      <c r="H41" s="49" t="s">
        <v>109</v>
      </c>
      <c r="I41" s="15">
        <v>10210010</v>
      </c>
      <c r="J41" s="316">
        <v>10210010</v>
      </c>
      <c r="K41" s="15">
        <v>36</v>
      </c>
      <c r="L41" s="15">
        <v>15</v>
      </c>
      <c r="M41" s="15">
        <v>33</v>
      </c>
      <c r="N41" s="15">
        <v>138</v>
      </c>
      <c r="O41" s="15">
        <v>53</v>
      </c>
      <c r="P41" s="15">
        <v>43</v>
      </c>
      <c r="S41" s="183">
        <f t="shared" si="1"/>
        <v>36.259166666666665</v>
      </c>
      <c r="T41" s="182">
        <f t="shared" si="2"/>
        <v>138.89527777777778</v>
      </c>
    </row>
    <row r="42" spans="1:20" s="41" customFormat="1" x14ac:dyDescent="0.15">
      <c r="A42" s="15"/>
      <c r="B42" s="15">
        <v>2018</v>
      </c>
      <c r="C42" s="49" t="s">
        <v>110</v>
      </c>
      <c r="D42" s="15" t="s">
        <v>353</v>
      </c>
      <c r="E42" s="15" t="s">
        <v>111</v>
      </c>
      <c r="F42" s="20" t="s">
        <v>352</v>
      </c>
      <c r="G42" s="49" t="s">
        <v>354</v>
      </c>
      <c r="H42" s="49" t="s">
        <v>112</v>
      </c>
      <c r="I42" s="15">
        <v>10423010</v>
      </c>
      <c r="J42" s="316">
        <v>10423010</v>
      </c>
      <c r="K42" s="15">
        <v>36</v>
      </c>
      <c r="L42" s="15">
        <v>34</v>
      </c>
      <c r="M42" s="15">
        <v>39</v>
      </c>
      <c r="N42" s="15">
        <v>138</v>
      </c>
      <c r="O42" s="15">
        <v>49</v>
      </c>
      <c r="P42" s="15">
        <v>43</v>
      </c>
      <c r="S42" s="183">
        <f t="shared" si="1"/>
        <v>36.577500000000001</v>
      </c>
      <c r="T42" s="182">
        <f t="shared" si="2"/>
        <v>138.82861111111112</v>
      </c>
    </row>
    <row r="43" spans="1:20" s="41" customFormat="1" x14ac:dyDescent="0.15">
      <c r="A43" s="15"/>
      <c r="B43" s="15">
        <v>2018</v>
      </c>
      <c r="C43" s="49" t="s">
        <v>355</v>
      </c>
      <c r="D43" s="15" t="s">
        <v>353</v>
      </c>
      <c r="E43" s="15" t="s">
        <v>114</v>
      </c>
      <c r="F43" s="20" t="s">
        <v>352</v>
      </c>
      <c r="G43" s="49" t="s">
        <v>115</v>
      </c>
      <c r="H43" s="49" t="s">
        <v>116</v>
      </c>
      <c r="I43" s="15">
        <v>10425010</v>
      </c>
      <c r="J43" s="316">
        <v>10425010</v>
      </c>
      <c r="K43" s="15">
        <v>36</v>
      </c>
      <c r="L43" s="15">
        <v>30</v>
      </c>
      <c r="M43" s="15">
        <v>26</v>
      </c>
      <c r="N43" s="15">
        <v>138</v>
      </c>
      <c r="O43" s="15">
        <v>30</v>
      </c>
      <c r="P43" s="15">
        <v>55</v>
      </c>
      <c r="S43" s="183">
        <f t="shared" si="1"/>
        <v>36.507222222222225</v>
      </c>
      <c r="T43" s="182">
        <f t="shared" si="2"/>
        <v>138.51527777777778</v>
      </c>
    </row>
    <row r="44" spans="1:20" s="18" customFormat="1" x14ac:dyDescent="0.15">
      <c r="A44" s="235" t="s">
        <v>181</v>
      </c>
      <c r="B44" s="44">
        <v>2018</v>
      </c>
      <c r="C44" s="239" t="s">
        <v>614</v>
      </c>
      <c r="D44" s="44">
        <v>11</v>
      </c>
      <c r="E44" s="44">
        <v>217</v>
      </c>
      <c r="F44" s="44" t="s">
        <v>365</v>
      </c>
      <c r="G44" s="234" t="s">
        <v>615</v>
      </c>
      <c r="H44" s="234" t="s">
        <v>616</v>
      </c>
      <c r="I44" s="236">
        <v>11217010</v>
      </c>
      <c r="J44" s="318">
        <v>11217010</v>
      </c>
      <c r="K44" s="44">
        <v>36</v>
      </c>
      <c r="L44" s="44">
        <v>3</v>
      </c>
      <c r="M44" s="44">
        <v>57</v>
      </c>
      <c r="N44" s="44">
        <v>139</v>
      </c>
      <c r="O44" s="44">
        <v>31</v>
      </c>
      <c r="P44" s="44">
        <v>16</v>
      </c>
      <c r="S44" s="183">
        <f t="shared" si="1"/>
        <v>36.06583333333333</v>
      </c>
      <c r="T44" s="182">
        <f t="shared" si="2"/>
        <v>139.52111111111111</v>
      </c>
    </row>
    <row r="45" spans="1:20" s="18" customFormat="1" x14ac:dyDescent="0.15">
      <c r="A45" s="235" t="s">
        <v>181</v>
      </c>
      <c r="B45" s="44">
        <v>2018</v>
      </c>
      <c r="C45" s="239" t="s">
        <v>655</v>
      </c>
      <c r="D45" s="44">
        <v>11</v>
      </c>
      <c r="E45" s="44">
        <v>207</v>
      </c>
      <c r="F45" s="44" t="s">
        <v>365</v>
      </c>
      <c r="G45" s="234" t="s">
        <v>656</v>
      </c>
      <c r="H45" s="234" t="s">
        <v>784</v>
      </c>
      <c r="I45" s="236">
        <v>11207010</v>
      </c>
      <c r="J45" s="318">
        <v>11207010</v>
      </c>
      <c r="K45" s="44">
        <v>35</v>
      </c>
      <c r="L45" s="44">
        <v>59</v>
      </c>
      <c r="M45" s="44">
        <v>18</v>
      </c>
      <c r="N45" s="44">
        <v>139</v>
      </c>
      <c r="O45" s="44">
        <v>4</v>
      </c>
      <c r="P45" s="44">
        <v>51</v>
      </c>
      <c r="S45" s="183">
        <f t="shared" si="1"/>
        <v>35.988333333333337</v>
      </c>
      <c r="T45" s="182">
        <f t="shared" si="2"/>
        <v>139.08083333333332</v>
      </c>
    </row>
    <row r="46" spans="1:20" x14ac:dyDescent="0.15">
      <c r="A46" s="235" t="s">
        <v>181</v>
      </c>
      <c r="B46" s="44">
        <v>2018</v>
      </c>
      <c r="C46" s="230" t="s">
        <v>620</v>
      </c>
      <c r="D46" s="44">
        <v>11</v>
      </c>
      <c r="E46" s="45">
        <v>107</v>
      </c>
      <c r="F46" s="44" t="s">
        <v>365</v>
      </c>
      <c r="G46" s="234" t="s">
        <v>366</v>
      </c>
      <c r="H46" s="234" t="s">
        <v>621</v>
      </c>
      <c r="I46" s="236">
        <v>11204010</v>
      </c>
      <c r="J46" s="318">
        <v>11204010</v>
      </c>
      <c r="K46" s="44">
        <v>35</v>
      </c>
      <c r="L46" s="44">
        <v>51</v>
      </c>
      <c r="M46" s="44">
        <v>45</v>
      </c>
      <c r="N46" s="44">
        <v>139</v>
      </c>
      <c r="O46" s="44">
        <v>38</v>
      </c>
      <c r="P46" s="44">
        <v>45</v>
      </c>
      <c r="S46" s="183">
        <f t="shared" si="1"/>
        <v>35.862500000000004</v>
      </c>
      <c r="T46" s="182">
        <f t="shared" si="2"/>
        <v>139.64583333333331</v>
      </c>
    </row>
    <row r="47" spans="1:20" x14ac:dyDescent="0.15">
      <c r="A47" s="235"/>
      <c r="B47" s="44">
        <v>2018</v>
      </c>
      <c r="C47" s="230" t="s">
        <v>622</v>
      </c>
      <c r="D47" s="44">
        <v>11</v>
      </c>
      <c r="E47" s="45">
        <v>224</v>
      </c>
      <c r="F47" s="44" t="s">
        <v>365</v>
      </c>
      <c r="G47" s="234" t="s">
        <v>623</v>
      </c>
      <c r="H47" s="234" t="s">
        <v>624</v>
      </c>
      <c r="I47" s="236">
        <v>11224010</v>
      </c>
      <c r="J47" s="318">
        <v>11224010</v>
      </c>
      <c r="K47" s="44">
        <v>35</v>
      </c>
      <c r="L47" s="44">
        <v>49</v>
      </c>
      <c r="M47" s="44">
        <v>12</v>
      </c>
      <c r="N47" s="44">
        <v>139</v>
      </c>
      <c r="O47" s="44">
        <v>39</v>
      </c>
      <c r="P47" s="44">
        <v>59</v>
      </c>
      <c r="S47" s="183">
        <f t="shared" si="1"/>
        <v>35.82</v>
      </c>
      <c r="T47" s="182">
        <f t="shared" si="2"/>
        <v>139.66638888888889</v>
      </c>
    </row>
    <row r="48" spans="1:20" x14ac:dyDescent="0.15">
      <c r="A48" s="235"/>
      <c r="B48" s="44">
        <v>2018</v>
      </c>
      <c r="C48" s="230" t="s">
        <v>625</v>
      </c>
      <c r="D48" s="44">
        <v>11</v>
      </c>
      <c r="E48" s="45">
        <v>225</v>
      </c>
      <c r="F48" s="44" t="s">
        <v>365</v>
      </c>
      <c r="G48" s="234" t="s">
        <v>626</v>
      </c>
      <c r="H48" s="234" t="s">
        <v>627</v>
      </c>
      <c r="I48" s="236">
        <v>11225010</v>
      </c>
      <c r="J48" s="318">
        <v>11225010</v>
      </c>
      <c r="K48" s="44">
        <v>35</v>
      </c>
      <c r="L48" s="44">
        <v>49</v>
      </c>
      <c r="M48" s="44">
        <v>52</v>
      </c>
      <c r="N48" s="44">
        <v>139</v>
      </c>
      <c r="O48" s="44">
        <v>23</v>
      </c>
      <c r="P48" s="44">
        <v>45</v>
      </c>
      <c r="S48" s="183">
        <f t="shared" si="1"/>
        <v>35.831111111111113</v>
      </c>
      <c r="T48" s="182">
        <f t="shared" si="2"/>
        <v>139.39583333333331</v>
      </c>
    </row>
    <row r="49" spans="1:20" x14ac:dyDescent="0.15">
      <c r="A49" s="235"/>
      <c r="B49" s="44">
        <v>2018</v>
      </c>
      <c r="C49" s="230" t="s">
        <v>628</v>
      </c>
      <c r="D49" s="44">
        <v>11</v>
      </c>
      <c r="E49" s="45">
        <v>242</v>
      </c>
      <c r="F49" s="44" t="s">
        <v>365</v>
      </c>
      <c r="G49" s="234" t="s">
        <v>629</v>
      </c>
      <c r="H49" s="234" t="s">
        <v>630</v>
      </c>
      <c r="I49" s="236">
        <v>11329010</v>
      </c>
      <c r="J49" s="318">
        <v>11329010</v>
      </c>
      <c r="K49" s="44">
        <v>35</v>
      </c>
      <c r="L49" s="44">
        <v>53</v>
      </c>
      <c r="M49" s="44">
        <v>36</v>
      </c>
      <c r="N49" s="44">
        <v>139</v>
      </c>
      <c r="O49" s="44">
        <v>20</v>
      </c>
      <c r="P49" s="44">
        <v>36</v>
      </c>
      <c r="S49" s="183">
        <f t="shared" si="1"/>
        <v>35.893333333333331</v>
      </c>
      <c r="T49" s="182">
        <f t="shared" si="2"/>
        <v>139.34333333333333</v>
      </c>
    </row>
    <row r="50" spans="1:20" x14ac:dyDescent="0.15">
      <c r="A50" s="235"/>
      <c r="B50" s="44">
        <v>2018</v>
      </c>
      <c r="C50" s="230" t="s">
        <v>631</v>
      </c>
      <c r="D50" s="44">
        <v>11</v>
      </c>
      <c r="E50" s="45">
        <v>238</v>
      </c>
      <c r="F50" s="44" t="s">
        <v>365</v>
      </c>
      <c r="G50" s="234" t="s">
        <v>368</v>
      </c>
      <c r="H50" s="234" t="s">
        <v>632</v>
      </c>
      <c r="I50" s="236">
        <v>11238010</v>
      </c>
      <c r="J50" s="318">
        <v>11238010</v>
      </c>
      <c r="K50" s="44">
        <v>35</v>
      </c>
      <c r="L50" s="44">
        <v>58</v>
      </c>
      <c r="M50" s="44">
        <v>22</v>
      </c>
      <c r="N50" s="44">
        <v>139</v>
      </c>
      <c r="O50" s="44">
        <v>38</v>
      </c>
      <c r="P50" s="44">
        <v>58</v>
      </c>
      <c r="S50" s="183">
        <f t="shared" si="1"/>
        <v>35.972777777777779</v>
      </c>
      <c r="T50" s="182">
        <f t="shared" si="2"/>
        <v>139.64944444444444</v>
      </c>
    </row>
    <row r="51" spans="1:20" x14ac:dyDescent="0.15">
      <c r="A51" s="235"/>
      <c r="B51" s="44">
        <v>2018</v>
      </c>
      <c r="C51" s="230" t="s">
        <v>633</v>
      </c>
      <c r="D51" s="44">
        <v>11</v>
      </c>
      <c r="E51" s="45">
        <v>240</v>
      </c>
      <c r="F51" s="44" t="s">
        <v>365</v>
      </c>
      <c r="G51" s="234" t="s">
        <v>634</v>
      </c>
      <c r="H51" s="234" t="s">
        <v>635</v>
      </c>
      <c r="I51" s="236">
        <v>11240010</v>
      </c>
      <c r="J51" s="318">
        <v>11240010</v>
      </c>
      <c r="K51" s="44">
        <v>36</v>
      </c>
      <c r="L51" s="44">
        <v>4</v>
      </c>
      <c r="M51" s="44">
        <v>30</v>
      </c>
      <c r="N51" s="44">
        <v>139</v>
      </c>
      <c r="O51" s="44">
        <v>43</v>
      </c>
      <c r="P51" s="44">
        <v>54</v>
      </c>
      <c r="S51" s="183">
        <f t="shared" si="1"/>
        <v>36.075000000000003</v>
      </c>
      <c r="T51" s="182">
        <f t="shared" si="2"/>
        <v>139.73166666666665</v>
      </c>
    </row>
    <row r="52" spans="1:20" x14ac:dyDescent="0.15">
      <c r="A52" s="235"/>
      <c r="B52" s="44">
        <v>2018</v>
      </c>
      <c r="C52" s="230" t="s">
        <v>636</v>
      </c>
      <c r="D52" s="44">
        <v>11</v>
      </c>
      <c r="E52" s="45">
        <v>210</v>
      </c>
      <c r="F52" s="44" t="s">
        <v>365</v>
      </c>
      <c r="G52" s="234" t="s">
        <v>369</v>
      </c>
      <c r="H52" s="234" t="s">
        <v>637</v>
      </c>
      <c r="I52" s="236">
        <v>11210010</v>
      </c>
      <c r="J52" s="318">
        <v>11210010</v>
      </c>
      <c r="K52" s="44">
        <v>36</v>
      </c>
      <c r="L52" s="44">
        <v>7</v>
      </c>
      <c r="M52" s="44">
        <v>54</v>
      </c>
      <c r="N52" s="44">
        <v>139</v>
      </c>
      <c r="O52" s="44">
        <v>36</v>
      </c>
      <c r="P52" s="44">
        <v>31</v>
      </c>
      <c r="S52" s="183">
        <f t="shared" si="1"/>
        <v>36.131666666666668</v>
      </c>
      <c r="T52" s="182">
        <f t="shared" si="2"/>
        <v>139.60861111111112</v>
      </c>
    </row>
    <row r="53" spans="1:20" x14ac:dyDescent="0.15">
      <c r="A53" s="235"/>
      <c r="B53" s="44">
        <v>2018</v>
      </c>
      <c r="C53" s="230" t="s">
        <v>638</v>
      </c>
      <c r="D53" s="44">
        <v>11</v>
      </c>
      <c r="E53" s="45">
        <v>212</v>
      </c>
      <c r="F53" s="44" t="s">
        <v>365</v>
      </c>
      <c r="G53" s="234" t="s">
        <v>639</v>
      </c>
      <c r="H53" s="234" t="s">
        <v>640</v>
      </c>
      <c r="I53" s="236">
        <v>11212020</v>
      </c>
      <c r="J53" s="318">
        <v>11212020</v>
      </c>
      <c r="K53" s="44">
        <v>36</v>
      </c>
      <c r="L53" s="44">
        <v>1</v>
      </c>
      <c r="M53" s="44">
        <v>54</v>
      </c>
      <c r="N53" s="44">
        <v>139</v>
      </c>
      <c r="O53" s="44">
        <v>24</v>
      </c>
      <c r="P53" s="44">
        <v>58</v>
      </c>
      <c r="S53" s="183">
        <f t="shared" si="1"/>
        <v>36.031666666666666</v>
      </c>
      <c r="T53" s="182">
        <f t="shared" si="2"/>
        <v>139.41611111111112</v>
      </c>
    </row>
    <row r="54" spans="1:20" x14ac:dyDescent="0.15">
      <c r="A54" s="235"/>
      <c r="B54" s="44">
        <v>2018</v>
      </c>
      <c r="C54" s="230" t="s">
        <v>641</v>
      </c>
      <c r="D54" s="44">
        <v>11</v>
      </c>
      <c r="E54" s="45">
        <v>202</v>
      </c>
      <c r="F54" s="44" t="s">
        <v>365</v>
      </c>
      <c r="G54" s="234" t="s">
        <v>642</v>
      </c>
      <c r="H54" s="234" t="s">
        <v>643</v>
      </c>
      <c r="I54" s="236">
        <v>11202040</v>
      </c>
      <c r="J54" s="318">
        <v>11202040</v>
      </c>
      <c r="K54" s="44">
        <v>36</v>
      </c>
      <c r="L54" s="44">
        <v>8</v>
      </c>
      <c r="M54" s="44">
        <v>52</v>
      </c>
      <c r="N54" s="44">
        <v>139</v>
      </c>
      <c r="O54" s="44">
        <v>23</v>
      </c>
      <c r="P54" s="44">
        <v>16</v>
      </c>
      <c r="S54" s="183">
        <f t="shared" si="1"/>
        <v>36.147777777777776</v>
      </c>
      <c r="T54" s="182">
        <f t="shared" si="2"/>
        <v>139.38777777777776</v>
      </c>
    </row>
    <row r="55" spans="1:20" x14ac:dyDescent="0.15">
      <c r="A55" s="235"/>
      <c r="B55" s="44">
        <v>2018</v>
      </c>
      <c r="C55" s="230" t="s">
        <v>644</v>
      </c>
      <c r="D55" s="44">
        <v>11</v>
      </c>
      <c r="E55" s="45">
        <v>408</v>
      </c>
      <c r="F55" s="44" t="s">
        <v>365</v>
      </c>
      <c r="G55" s="234" t="s">
        <v>645</v>
      </c>
      <c r="H55" s="234" t="s">
        <v>646</v>
      </c>
      <c r="I55" s="236">
        <v>11408010</v>
      </c>
      <c r="J55" s="318">
        <v>11408010</v>
      </c>
      <c r="K55" s="44">
        <v>36</v>
      </c>
      <c r="L55" s="44">
        <v>6</v>
      </c>
      <c r="M55" s="44">
        <v>55</v>
      </c>
      <c r="N55" s="44">
        <v>139</v>
      </c>
      <c r="O55" s="44">
        <v>11</v>
      </c>
      <c r="P55" s="44">
        <v>11</v>
      </c>
      <c r="S55" s="183">
        <f t="shared" si="1"/>
        <v>36.115277777777777</v>
      </c>
      <c r="T55" s="182">
        <f t="shared" si="2"/>
        <v>139.1863888888889</v>
      </c>
    </row>
    <row r="56" spans="1:20" x14ac:dyDescent="0.15">
      <c r="A56" s="235"/>
      <c r="B56" s="44">
        <v>2018</v>
      </c>
      <c r="C56" s="230" t="s">
        <v>647</v>
      </c>
      <c r="D56" s="44">
        <v>11</v>
      </c>
      <c r="E56" s="45">
        <v>326</v>
      </c>
      <c r="F56" s="44" t="s">
        <v>365</v>
      </c>
      <c r="G56" s="234" t="s">
        <v>648</v>
      </c>
      <c r="H56" s="234" t="s">
        <v>649</v>
      </c>
      <c r="I56" s="236">
        <v>11326010</v>
      </c>
      <c r="J56" s="318">
        <v>11326010</v>
      </c>
      <c r="K56" s="44">
        <v>35</v>
      </c>
      <c r="L56" s="44">
        <v>57</v>
      </c>
      <c r="M56" s="44">
        <v>43</v>
      </c>
      <c r="N56" s="44">
        <v>139</v>
      </c>
      <c r="O56" s="44">
        <v>19</v>
      </c>
      <c r="P56" s="44">
        <v>32</v>
      </c>
      <c r="S56" s="183">
        <f t="shared" si="1"/>
        <v>35.961944444444448</v>
      </c>
      <c r="T56" s="182">
        <f t="shared" si="2"/>
        <v>139.32555555555555</v>
      </c>
    </row>
    <row r="57" spans="1:20" x14ac:dyDescent="0.15">
      <c r="A57" s="235"/>
      <c r="B57" s="44">
        <v>2018</v>
      </c>
      <c r="C57" s="230" t="s">
        <v>650</v>
      </c>
      <c r="D57" s="44">
        <v>11</v>
      </c>
      <c r="E57" s="45">
        <v>343</v>
      </c>
      <c r="F57" s="44" t="s">
        <v>365</v>
      </c>
      <c r="G57" s="234" t="s">
        <v>651</v>
      </c>
      <c r="H57" s="234" t="s">
        <v>652</v>
      </c>
      <c r="I57" s="236">
        <v>11343010</v>
      </c>
      <c r="J57" s="318">
        <v>11343010</v>
      </c>
      <c r="K57" s="44">
        <v>36</v>
      </c>
      <c r="L57" s="44">
        <v>3</v>
      </c>
      <c r="M57" s="44">
        <v>39</v>
      </c>
      <c r="N57" s="44">
        <v>139</v>
      </c>
      <c r="O57" s="44">
        <v>15</v>
      </c>
      <c r="P57" s="44">
        <v>39</v>
      </c>
      <c r="S57" s="183">
        <f t="shared" si="1"/>
        <v>36.060833333333328</v>
      </c>
      <c r="T57" s="182">
        <f t="shared" si="2"/>
        <v>139.26083333333332</v>
      </c>
    </row>
    <row r="58" spans="1:20" x14ac:dyDescent="0.15">
      <c r="A58" s="235"/>
      <c r="B58" s="44">
        <v>2018</v>
      </c>
      <c r="C58" s="230" t="s">
        <v>653</v>
      </c>
      <c r="D58" s="44">
        <v>11</v>
      </c>
      <c r="E58" s="45">
        <v>211</v>
      </c>
      <c r="F58" s="44" t="s">
        <v>365</v>
      </c>
      <c r="G58" s="234" t="s">
        <v>618</v>
      </c>
      <c r="H58" s="234" t="s">
        <v>654</v>
      </c>
      <c r="I58" s="44">
        <v>11382010</v>
      </c>
      <c r="J58" s="318">
        <v>11382010</v>
      </c>
      <c r="K58" s="44">
        <v>36</v>
      </c>
      <c r="L58" s="44">
        <v>11</v>
      </c>
      <c r="M58" s="44">
        <v>24</v>
      </c>
      <c r="N58" s="44">
        <v>139</v>
      </c>
      <c r="O58" s="44">
        <v>8</v>
      </c>
      <c r="P58" s="44">
        <v>1</v>
      </c>
      <c r="S58" s="183">
        <f t="shared" si="1"/>
        <v>36.19</v>
      </c>
      <c r="T58" s="182">
        <f t="shared" si="2"/>
        <v>139.13361111111109</v>
      </c>
    </row>
    <row r="59" spans="1:20" x14ac:dyDescent="0.15">
      <c r="A59" s="235"/>
      <c r="B59" s="44">
        <v>2018</v>
      </c>
      <c r="C59" s="230" t="s">
        <v>657</v>
      </c>
      <c r="D59" s="44">
        <v>11</v>
      </c>
      <c r="E59" s="45">
        <v>362</v>
      </c>
      <c r="F59" s="44" t="s">
        <v>365</v>
      </c>
      <c r="G59" s="234" t="s">
        <v>658</v>
      </c>
      <c r="H59" s="234" t="s">
        <v>659</v>
      </c>
      <c r="I59" s="44">
        <v>11362010</v>
      </c>
      <c r="J59" s="318">
        <v>11362010</v>
      </c>
      <c r="K59" s="44">
        <v>36</v>
      </c>
      <c r="L59" s="44">
        <v>4</v>
      </c>
      <c r="M59" s="44">
        <v>17</v>
      </c>
      <c r="N59" s="44">
        <v>139</v>
      </c>
      <c r="O59" s="44">
        <v>5</v>
      </c>
      <c r="P59" s="44">
        <v>57</v>
      </c>
      <c r="S59" s="183">
        <f t="shared" si="1"/>
        <v>36.07138888888889</v>
      </c>
      <c r="T59" s="182">
        <f t="shared" si="2"/>
        <v>139.09916666666669</v>
      </c>
    </row>
    <row r="60" spans="1:20" x14ac:dyDescent="0.15">
      <c r="A60" s="235"/>
      <c r="B60" s="44">
        <v>2018</v>
      </c>
      <c r="C60" s="230" t="s">
        <v>611</v>
      </c>
      <c r="D60" s="44">
        <v>11</v>
      </c>
      <c r="E60" s="45">
        <v>234</v>
      </c>
      <c r="F60" s="44" t="s">
        <v>365</v>
      </c>
      <c r="G60" s="234" t="s">
        <v>612</v>
      </c>
      <c r="H60" s="234" t="s">
        <v>613</v>
      </c>
      <c r="I60" s="44">
        <v>11234010</v>
      </c>
      <c r="J60" s="318">
        <v>11234010</v>
      </c>
      <c r="K60" s="44">
        <v>35</v>
      </c>
      <c r="L60" s="44">
        <v>49</v>
      </c>
      <c r="M60" s="44">
        <v>17</v>
      </c>
      <c r="N60" s="44">
        <v>139</v>
      </c>
      <c r="O60" s="44">
        <v>50</v>
      </c>
      <c r="P60" s="44">
        <v>26</v>
      </c>
      <c r="S60" s="183">
        <f t="shared" si="1"/>
        <v>35.82138888888889</v>
      </c>
      <c r="T60" s="182">
        <f t="shared" si="2"/>
        <v>139.84055555555557</v>
      </c>
    </row>
    <row r="61" spans="1:20" x14ac:dyDescent="0.15">
      <c r="A61" s="235"/>
      <c r="B61" s="44">
        <v>2018</v>
      </c>
      <c r="C61" s="230" t="s">
        <v>617</v>
      </c>
      <c r="D61" s="44">
        <v>11</v>
      </c>
      <c r="E61" s="45">
        <v>211</v>
      </c>
      <c r="F61" s="44" t="s">
        <v>365</v>
      </c>
      <c r="G61" s="234" t="s">
        <v>618</v>
      </c>
      <c r="H61" s="234" t="s">
        <v>619</v>
      </c>
      <c r="I61" s="44">
        <v>11211010</v>
      </c>
      <c r="J61" s="318">
        <v>11211010</v>
      </c>
      <c r="K61" s="44">
        <v>36</v>
      </c>
      <c r="L61" s="44">
        <v>14</v>
      </c>
      <c r="M61" s="44">
        <v>19</v>
      </c>
      <c r="N61" s="44">
        <v>139</v>
      </c>
      <c r="O61" s="44">
        <v>12</v>
      </c>
      <c r="P61" s="44">
        <v>5</v>
      </c>
      <c r="S61" s="183">
        <f>K61+L61/60+M61/3600</f>
        <v>36.238611111111112</v>
      </c>
      <c r="T61" s="182">
        <f t="shared" ref="T61:T63" si="5">N61+O61/60+P61/3600</f>
        <v>139.20138888888889</v>
      </c>
    </row>
    <row r="62" spans="1:20" x14ac:dyDescent="0.15">
      <c r="A62" s="235"/>
      <c r="B62" s="44">
        <v>2018</v>
      </c>
      <c r="C62" s="230" t="s">
        <v>660</v>
      </c>
      <c r="D62" s="44">
        <v>11</v>
      </c>
      <c r="E62" s="45">
        <v>110</v>
      </c>
      <c r="F62" s="44" t="s">
        <v>365</v>
      </c>
      <c r="G62" s="234" t="s">
        <v>366</v>
      </c>
      <c r="H62" s="234" t="s">
        <v>661</v>
      </c>
      <c r="I62" s="44">
        <v>11110010</v>
      </c>
      <c r="J62" s="318">
        <v>11110010</v>
      </c>
      <c r="K62" s="44">
        <v>35</v>
      </c>
      <c r="L62" s="44">
        <v>54</v>
      </c>
      <c r="M62" s="44">
        <v>49</v>
      </c>
      <c r="N62" s="44">
        <v>139</v>
      </c>
      <c r="O62" s="44">
        <v>43</v>
      </c>
      <c r="P62" s="44">
        <v>37</v>
      </c>
      <c r="S62" s="183">
        <f t="shared" ref="S62:S63" si="6">K62+L62/60+M62/3600</f>
        <v>35.913611111111109</v>
      </c>
      <c r="T62" s="182">
        <f t="shared" si="5"/>
        <v>139.72694444444446</v>
      </c>
    </row>
    <row r="63" spans="1:20" x14ac:dyDescent="0.15">
      <c r="A63" s="235" t="s">
        <v>181</v>
      </c>
      <c r="B63" s="44">
        <v>2018</v>
      </c>
      <c r="C63" s="230" t="s">
        <v>662</v>
      </c>
      <c r="D63" s="44">
        <v>11</v>
      </c>
      <c r="E63" s="45">
        <v>201</v>
      </c>
      <c r="F63" s="44" t="s">
        <v>365</v>
      </c>
      <c r="G63" s="234" t="s">
        <v>367</v>
      </c>
      <c r="H63" s="234" t="s">
        <v>663</v>
      </c>
      <c r="I63" s="44">
        <v>11201040</v>
      </c>
      <c r="J63" s="318">
        <v>11201040</v>
      </c>
      <c r="K63" s="44">
        <v>35</v>
      </c>
      <c r="L63" s="44">
        <v>55</v>
      </c>
      <c r="M63" s="44">
        <v>40</v>
      </c>
      <c r="N63" s="44">
        <v>139</v>
      </c>
      <c r="O63" s="44">
        <v>29</v>
      </c>
      <c r="P63" s="44">
        <v>13</v>
      </c>
      <c r="S63" s="183">
        <f t="shared" si="6"/>
        <v>35.927777777777777</v>
      </c>
      <c r="T63" s="182">
        <f t="shared" si="5"/>
        <v>139.48694444444442</v>
      </c>
    </row>
    <row r="64" spans="1:20" s="18" customFormat="1" x14ac:dyDescent="0.15">
      <c r="A64" s="15"/>
      <c r="B64" s="15">
        <v>2018</v>
      </c>
      <c r="C64" s="49" t="s">
        <v>372</v>
      </c>
      <c r="D64" s="15">
        <v>12</v>
      </c>
      <c r="E64" s="15">
        <v>203</v>
      </c>
      <c r="F64" s="15" t="s">
        <v>812</v>
      </c>
      <c r="G64" s="49" t="s">
        <v>813</v>
      </c>
      <c r="H64" s="49" t="s">
        <v>814</v>
      </c>
      <c r="I64" s="15"/>
      <c r="J64" s="316">
        <v>12203080</v>
      </c>
      <c r="K64" s="240">
        <v>35</v>
      </c>
      <c r="L64" s="240">
        <v>55</v>
      </c>
      <c r="M64" s="240">
        <v>59</v>
      </c>
      <c r="N64" s="240">
        <v>139</v>
      </c>
      <c r="O64" s="240">
        <v>57</v>
      </c>
      <c r="P64" s="240">
        <v>16</v>
      </c>
      <c r="S64" s="183">
        <f t="shared" ref="S64:S123" si="7">K64+L64/60+M64/3600</f>
        <v>35.933055555555555</v>
      </c>
      <c r="T64" s="182">
        <f t="shared" ref="T64:T123" si="8">N64+O64/60+P64/3600</f>
        <v>139.95444444444442</v>
      </c>
    </row>
    <row r="65" spans="1:20" s="18" customFormat="1" x14ac:dyDescent="0.15">
      <c r="A65" s="15"/>
      <c r="B65" s="15">
        <v>2018</v>
      </c>
      <c r="C65" s="49" t="s">
        <v>374</v>
      </c>
      <c r="D65" s="15">
        <v>12</v>
      </c>
      <c r="E65" s="15">
        <v>204</v>
      </c>
      <c r="F65" s="15" t="s">
        <v>812</v>
      </c>
      <c r="G65" s="49" t="s">
        <v>815</v>
      </c>
      <c r="H65" s="49" t="s">
        <v>816</v>
      </c>
      <c r="I65" s="15"/>
      <c r="J65" s="316">
        <v>12204060</v>
      </c>
      <c r="K65" s="240">
        <v>35</v>
      </c>
      <c r="L65" s="240">
        <v>43</v>
      </c>
      <c r="M65" s="240">
        <v>43</v>
      </c>
      <c r="N65" s="240">
        <v>140</v>
      </c>
      <c r="O65" s="240">
        <v>2</v>
      </c>
      <c r="P65" s="240">
        <v>32</v>
      </c>
      <c r="S65" s="183">
        <f t="shared" si="7"/>
        <v>35.728611111111114</v>
      </c>
      <c r="T65" s="182">
        <f t="shared" si="8"/>
        <v>140.04222222222222</v>
      </c>
    </row>
    <row r="66" spans="1:20" x14ac:dyDescent="0.15">
      <c r="A66" s="15"/>
      <c r="B66" s="15">
        <v>2018</v>
      </c>
      <c r="C66" s="49" t="s">
        <v>388</v>
      </c>
      <c r="D66" s="15">
        <v>12</v>
      </c>
      <c r="E66" s="15">
        <v>205</v>
      </c>
      <c r="F66" s="15" t="s">
        <v>812</v>
      </c>
      <c r="G66" s="49" t="s">
        <v>817</v>
      </c>
      <c r="H66" s="49" t="s">
        <v>818</v>
      </c>
      <c r="I66" s="15"/>
      <c r="J66" s="316">
        <v>12205030</v>
      </c>
      <c r="K66" s="240">
        <v>35</v>
      </c>
      <c r="L66" s="240">
        <v>1</v>
      </c>
      <c r="M66" s="240">
        <v>18</v>
      </c>
      <c r="N66" s="240">
        <v>139</v>
      </c>
      <c r="O66" s="240">
        <v>52</v>
      </c>
      <c r="P66" s="240">
        <v>48</v>
      </c>
      <c r="S66" s="183">
        <f t="shared" si="7"/>
        <v>35.021666666666668</v>
      </c>
      <c r="T66" s="182">
        <f t="shared" si="8"/>
        <v>139.88</v>
      </c>
    </row>
    <row r="67" spans="1:20" x14ac:dyDescent="0.15">
      <c r="A67" s="15"/>
      <c r="B67" s="15">
        <v>2018</v>
      </c>
      <c r="C67" s="49" t="s">
        <v>380</v>
      </c>
      <c r="D67" s="15">
        <v>12</v>
      </c>
      <c r="E67" s="15">
        <v>206</v>
      </c>
      <c r="F67" s="15" t="s">
        <v>812</v>
      </c>
      <c r="G67" s="49" t="s">
        <v>819</v>
      </c>
      <c r="H67" s="49" t="s">
        <v>820</v>
      </c>
      <c r="I67" s="15"/>
      <c r="J67" s="316">
        <v>12206010</v>
      </c>
      <c r="K67" s="240">
        <v>35</v>
      </c>
      <c r="L67" s="240">
        <v>23</v>
      </c>
      <c r="M67" s="240">
        <v>5</v>
      </c>
      <c r="N67" s="240">
        <v>139</v>
      </c>
      <c r="O67" s="240">
        <v>55</v>
      </c>
      <c r="P67" s="240">
        <v>30</v>
      </c>
      <c r="S67" s="183">
        <f t="shared" si="7"/>
        <v>35.384722222222223</v>
      </c>
      <c r="T67" s="182">
        <f t="shared" si="8"/>
        <v>139.92499999999998</v>
      </c>
    </row>
    <row r="68" spans="1:20" x14ac:dyDescent="0.15">
      <c r="A68" s="15"/>
      <c r="B68" s="15">
        <v>2018</v>
      </c>
      <c r="C68" s="49" t="s">
        <v>371</v>
      </c>
      <c r="D68" s="15">
        <v>12</v>
      </c>
      <c r="E68" s="15">
        <v>207</v>
      </c>
      <c r="F68" s="15" t="s">
        <v>812</v>
      </c>
      <c r="G68" s="49" t="s">
        <v>821</v>
      </c>
      <c r="H68" s="49" t="s">
        <v>822</v>
      </c>
      <c r="I68" s="15"/>
      <c r="J68" s="316">
        <v>12207010</v>
      </c>
      <c r="K68" s="240">
        <v>35</v>
      </c>
      <c r="L68" s="240">
        <v>47</v>
      </c>
      <c r="M68" s="240">
        <v>15</v>
      </c>
      <c r="N68" s="240">
        <v>139</v>
      </c>
      <c r="O68" s="240">
        <v>54</v>
      </c>
      <c r="P68" s="240">
        <v>10</v>
      </c>
      <c r="S68" s="183">
        <f t="shared" si="7"/>
        <v>35.787500000000001</v>
      </c>
      <c r="T68" s="182">
        <f t="shared" si="8"/>
        <v>139.90277777777777</v>
      </c>
    </row>
    <row r="69" spans="1:20" x14ac:dyDescent="0.15">
      <c r="A69" s="15"/>
      <c r="B69" s="15">
        <v>2018</v>
      </c>
      <c r="C69" s="49" t="s">
        <v>386</v>
      </c>
      <c r="D69" s="15">
        <v>12</v>
      </c>
      <c r="E69" s="15">
        <v>210</v>
      </c>
      <c r="F69" s="15" t="s">
        <v>812</v>
      </c>
      <c r="G69" s="49" t="s">
        <v>823</v>
      </c>
      <c r="H69" s="49" t="s">
        <v>824</v>
      </c>
      <c r="I69" s="15"/>
      <c r="J69" s="316">
        <v>12210010</v>
      </c>
      <c r="K69" s="240">
        <v>35</v>
      </c>
      <c r="L69" s="240">
        <v>26</v>
      </c>
      <c r="M69" s="240">
        <v>3</v>
      </c>
      <c r="N69" s="240">
        <v>140</v>
      </c>
      <c r="O69" s="240">
        <v>17</v>
      </c>
      <c r="P69" s="240">
        <v>9</v>
      </c>
      <c r="S69" s="183">
        <f t="shared" si="7"/>
        <v>35.434166666666663</v>
      </c>
      <c r="T69" s="182">
        <f t="shared" si="8"/>
        <v>140.28583333333333</v>
      </c>
    </row>
    <row r="70" spans="1:20" x14ac:dyDescent="0.15">
      <c r="A70" s="15"/>
      <c r="B70" s="15">
        <v>2018</v>
      </c>
      <c r="C70" s="49" t="s">
        <v>807</v>
      </c>
      <c r="D70" s="15">
        <v>12</v>
      </c>
      <c r="E70" s="15">
        <v>212</v>
      </c>
      <c r="F70" s="15" t="s">
        <v>812</v>
      </c>
      <c r="G70" s="49" t="s">
        <v>825</v>
      </c>
      <c r="H70" s="49" t="s">
        <v>826</v>
      </c>
      <c r="I70" s="15"/>
      <c r="J70" s="316">
        <v>12212040</v>
      </c>
      <c r="K70" s="240">
        <v>35</v>
      </c>
      <c r="L70" s="240">
        <v>43</v>
      </c>
      <c r="M70" s="240">
        <v>40</v>
      </c>
      <c r="N70" s="240">
        <v>140</v>
      </c>
      <c r="O70" s="240">
        <v>12</v>
      </c>
      <c r="P70" s="240">
        <v>23</v>
      </c>
      <c r="S70" s="183">
        <f t="shared" si="7"/>
        <v>35.727777777777781</v>
      </c>
      <c r="T70" s="182">
        <f t="shared" si="8"/>
        <v>140.20638888888888</v>
      </c>
    </row>
    <row r="71" spans="1:20" x14ac:dyDescent="0.15">
      <c r="A71" s="241"/>
      <c r="B71" s="15">
        <v>2018</v>
      </c>
      <c r="C71" s="49" t="s">
        <v>385</v>
      </c>
      <c r="D71" s="15">
        <v>12</v>
      </c>
      <c r="E71" s="15">
        <v>213</v>
      </c>
      <c r="F71" s="15" t="s">
        <v>812</v>
      </c>
      <c r="G71" s="49" t="s">
        <v>827</v>
      </c>
      <c r="H71" s="49" t="s">
        <v>828</v>
      </c>
      <c r="I71" s="15"/>
      <c r="J71" s="316">
        <v>12213010</v>
      </c>
      <c r="K71" s="240">
        <v>35</v>
      </c>
      <c r="L71" s="240">
        <v>33</v>
      </c>
      <c r="M71" s="240">
        <v>18</v>
      </c>
      <c r="N71" s="240">
        <v>140</v>
      </c>
      <c r="O71" s="240">
        <v>22</v>
      </c>
      <c r="P71" s="240">
        <v>19</v>
      </c>
      <c r="S71" s="183">
        <f t="shared" si="7"/>
        <v>35.555</v>
      </c>
      <c r="T71" s="182">
        <f t="shared" si="8"/>
        <v>140.37194444444447</v>
      </c>
    </row>
    <row r="72" spans="1:20" s="48" customFormat="1" x14ac:dyDescent="0.15">
      <c r="A72" s="242"/>
      <c r="B72" s="15">
        <v>2018</v>
      </c>
      <c r="C72" s="49" t="s">
        <v>808</v>
      </c>
      <c r="D72" s="15">
        <v>12</v>
      </c>
      <c r="E72" s="15">
        <v>235</v>
      </c>
      <c r="F72" s="15" t="s">
        <v>812</v>
      </c>
      <c r="G72" s="49" t="s">
        <v>829</v>
      </c>
      <c r="H72" s="49" t="s">
        <v>830</v>
      </c>
      <c r="I72" s="15"/>
      <c r="J72" s="316">
        <v>12214010</v>
      </c>
      <c r="K72" s="243">
        <v>35</v>
      </c>
      <c r="L72" s="243">
        <v>43</v>
      </c>
      <c r="M72" s="243">
        <v>14</v>
      </c>
      <c r="N72" s="243">
        <v>140</v>
      </c>
      <c r="O72" s="243">
        <v>34</v>
      </c>
      <c r="P72" s="243">
        <v>41</v>
      </c>
      <c r="S72" s="183">
        <f t="shared" si="7"/>
        <v>35.720555555555556</v>
      </c>
      <c r="T72" s="182">
        <f t="shared" si="8"/>
        <v>140.57805555555555</v>
      </c>
    </row>
    <row r="73" spans="1:20" x14ac:dyDescent="0.15">
      <c r="A73" s="241"/>
      <c r="B73" s="15">
        <v>2018</v>
      </c>
      <c r="C73" s="49" t="s">
        <v>809</v>
      </c>
      <c r="D73" s="15">
        <v>12</v>
      </c>
      <c r="E73" s="15">
        <v>217</v>
      </c>
      <c r="F73" s="15" t="s">
        <v>812</v>
      </c>
      <c r="G73" s="49" t="s">
        <v>831</v>
      </c>
      <c r="H73" s="49" t="s">
        <v>832</v>
      </c>
      <c r="I73" s="15"/>
      <c r="J73" s="316">
        <v>12217030</v>
      </c>
      <c r="K73" s="240">
        <v>35</v>
      </c>
      <c r="L73" s="240">
        <v>54</v>
      </c>
      <c r="M73" s="240">
        <v>1</v>
      </c>
      <c r="N73" s="240">
        <v>139</v>
      </c>
      <c r="O73" s="240">
        <v>57</v>
      </c>
      <c r="P73" s="240">
        <v>49</v>
      </c>
      <c r="S73" s="183">
        <f t="shared" si="7"/>
        <v>35.900277777777774</v>
      </c>
      <c r="T73" s="182">
        <f t="shared" si="8"/>
        <v>139.96361111111111</v>
      </c>
    </row>
    <row r="74" spans="1:20" x14ac:dyDescent="0.15">
      <c r="A74" s="15" t="s">
        <v>181</v>
      </c>
      <c r="B74" s="15">
        <v>2018</v>
      </c>
      <c r="C74" s="49" t="s">
        <v>387</v>
      </c>
      <c r="D74" s="15">
        <v>12</v>
      </c>
      <c r="E74" s="15">
        <v>218</v>
      </c>
      <c r="F74" s="15" t="s">
        <v>812</v>
      </c>
      <c r="G74" s="49" t="s">
        <v>833</v>
      </c>
      <c r="H74" s="49" t="s">
        <v>834</v>
      </c>
      <c r="I74" s="50">
        <v>112218002</v>
      </c>
      <c r="J74" s="316">
        <v>12218010</v>
      </c>
      <c r="K74" s="243">
        <v>35</v>
      </c>
      <c r="L74" s="243">
        <v>10</v>
      </c>
      <c r="M74" s="243">
        <v>46</v>
      </c>
      <c r="N74" s="243">
        <v>140</v>
      </c>
      <c r="O74" s="243">
        <v>15</v>
      </c>
      <c r="P74" s="243">
        <v>57</v>
      </c>
      <c r="S74" s="183">
        <f t="shared" si="7"/>
        <v>35.179444444444442</v>
      </c>
      <c r="T74" s="182">
        <f t="shared" si="8"/>
        <v>140.26583333333335</v>
      </c>
    </row>
    <row r="75" spans="1:20" x14ac:dyDescent="0.15">
      <c r="A75" s="241"/>
      <c r="B75" s="15">
        <v>2018</v>
      </c>
      <c r="C75" s="49" t="s">
        <v>376</v>
      </c>
      <c r="D75" s="15">
        <v>12</v>
      </c>
      <c r="E75" s="15">
        <v>219</v>
      </c>
      <c r="F75" s="15" t="s">
        <v>812</v>
      </c>
      <c r="G75" s="49" t="s">
        <v>835</v>
      </c>
      <c r="H75" s="49" t="s">
        <v>836</v>
      </c>
      <c r="I75" s="15"/>
      <c r="J75" s="316">
        <v>12219060</v>
      </c>
      <c r="K75" s="243">
        <v>35</v>
      </c>
      <c r="L75" s="243">
        <v>28</v>
      </c>
      <c r="M75" s="243">
        <v>42</v>
      </c>
      <c r="N75" s="243">
        <v>140</v>
      </c>
      <c r="O75" s="243">
        <v>2</v>
      </c>
      <c r="P75" s="243">
        <v>57</v>
      </c>
      <c r="S75" s="183">
        <f t="shared" si="7"/>
        <v>35.478333333333332</v>
      </c>
      <c r="T75" s="182">
        <f t="shared" si="8"/>
        <v>140.04916666666668</v>
      </c>
    </row>
    <row r="76" spans="1:20" x14ac:dyDescent="0.15">
      <c r="A76" s="15" t="s">
        <v>181</v>
      </c>
      <c r="B76" s="15">
        <v>2018</v>
      </c>
      <c r="C76" s="49" t="s">
        <v>377</v>
      </c>
      <c r="D76" s="15">
        <v>12</v>
      </c>
      <c r="E76" s="15">
        <v>219</v>
      </c>
      <c r="F76" s="15" t="s">
        <v>812</v>
      </c>
      <c r="G76" s="49" t="s">
        <v>835</v>
      </c>
      <c r="H76" s="49" t="s">
        <v>837</v>
      </c>
      <c r="I76" s="15">
        <v>112219001</v>
      </c>
      <c r="J76" s="316">
        <v>12219190</v>
      </c>
      <c r="K76" s="243">
        <v>35</v>
      </c>
      <c r="L76" s="243">
        <v>31</v>
      </c>
      <c r="M76" s="243">
        <v>36</v>
      </c>
      <c r="N76" s="243">
        <v>140</v>
      </c>
      <c r="O76" s="243">
        <v>4</v>
      </c>
      <c r="P76" s="243">
        <v>5</v>
      </c>
      <c r="S76" s="183">
        <f t="shared" si="7"/>
        <v>35.526666666666664</v>
      </c>
      <c r="T76" s="182">
        <f t="shared" si="8"/>
        <v>140.06805555555556</v>
      </c>
    </row>
    <row r="77" spans="1:20" x14ac:dyDescent="0.15">
      <c r="A77" s="241"/>
      <c r="B77" s="15">
        <v>2018</v>
      </c>
      <c r="C77" s="49" t="s">
        <v>375</v>
      </c>
      <c r="D77" s="15">
        <v>12</v>
      </c>
      <c r="E77" s="15">
        <v>221</v>
      </c>
      <c r="F77" s="15" t="s">
        <v>812</v>
      </c>
      <c r="G77" s="49" t="s">
        <v>838</v>
      </c>
      <c r="H77" s="49" t="s">
        <v>839</v>
      </c>
      <c r="I77" s="15"/>
      <c r="J77" s="316">
        <v>12221020</v>
      </c>
      <c r="K77" s="243">
        <v>35</v>
      </c>
      <c r="L77" s="243">
        <v>43</v>
      </c>
      <c r="M77" s="243">
        <v>1</v>
      </c>
      <c r="N77" s="243">
        <v>140</v>
      </c>
      <c r="O77" s="243">
        <v>4</v>
      </c>
      <c r="P77" s="243">
        <v>54</v>
      </c>
      <c r="S77" s="183">
        <f t="shared" si="7"/>
        <v>35.716944444444444</v>
      </c>
      <c r="T77" s="182">
        <f t="shared" si="8"/>
        <v>140.08166666666665</v>
      </c>
    </row>
    <row r="78" spans="1:20" x14ac:dyDescent="0.15">
      <c r="A78" s="241"/>
      <c r="B78" s="15">
        <v>2018</v>
      </c>
      <c r="C78" s="49" t="s">
        <v>810</v>
      </c>
      <c r="D78" s="15">
        <v>12</v>
      </c>
      <c r="E78" s="15">
        <v>222</v>
      </c>
      <c r="F78" s="15" t="s">
        <v>812</v>
      </c>
      <c r="G78" s="49" t="s">
        <v>840</v>
      </c>
      <c r="H78" s="49" t="s">
        <v>841</v>
      </c>
      <c r="I78" s="15"/>
      <c r="J78" s="316">
        <v>12222010</v>
      </c>
      <c r="K78" s="243">
        <v>35</v>
      </c>
      <c r="L78" s="243">
        <v>51</v>
      </c>
      <c r="M78" s="243">
        <v>43</v>
      </c>
      <c r="N78" s="243">
        <v>140</v>
      </c>
      <c r="O78" s="243">
        <v>4</v>
      </c>
      <c r="P78" s="243">
        <v>34</v>
      </c>
      <c r="S78" s="183">
        <f t="shared" si="7"/>
        <v>35.861944444444447</v>
      </c>
      <c r="T78" s="182">
        <f t="shared" si="8"/>
        <v>140.07611111111112</v>
      </c>
    </row>
    <row r="79" spans="1:20" x14ac:dyDescent="0.15">
      <c r="A79" s="241"/>
      <c r="B79" s="15">
        <v>2018</v>
      </c>
      <c r="C79" s="49" t="s">
        <v>811</v>
      </c>
      <c r="D79" s="15">
        <v>12</v>
      </c>
      <c r="E79" s="15">
        <v>224</v>
      </c>
      <c r="F79" s="15" t="s">
        <v>812</v>
      </c>
      <c r="G79" s="49" t="s">
        <v>842</v>
      </c>
      <c r="H79" s="49" t="s">
        <v>843</v>
      </c>
      <c r="I79" s="15"/>
      <c r="J79" s="316">
        <v>12224040</v>
      </c>
      <c r="K79" s="243">
        <v>35</v>
      </c>
      <c r="L79" s="243">
        <v>47</v>
      </c>
      <c r="M79" s="243">
        <v>38</v>
      </c>
      <c r="N79" s="243">
        <v>140</v>
      </c>
      <c r="O79" s="243">
        <v>1</v>
      </c>
      <c r="P79" s="243">
        <v>3</v>
      </c>
      <c r="S79" s="183">
        <f t="shared" si="7"/>
        <v>35.793888888888887</v>
      </c>
      <c r="T79" s="182">
        <f t="shared" si="8"/>
        <v>140.01750000000001</v>
      </c>
    </row>
    <row r="80" spans="1:20" x14ac:dyDescent="0.15">
      <c r="A80" s="15" t="s">
        <v>181</v>
      </c>
      <c r="B80" s="15">
        <v>2018</v>
      </c>
      <c r="C80" s="49" t="s">
        <v>381</v>
      </c>
      <c r="D80" s="15">
        <v>12</v>
      </c>
      <c r="E80" s="15">
        <v>226</v>
      </c>
      <c r="F80" s="15" t="s">
        <v>812</v>
      </c>
      <c r="G80" s="49" t="s">
        <v>844</v>
      </c>
      <c r="H80" s="49" t="s">
        <v>845</v>
      </c>
      <c r="I80" s="15">
        <v>112226003</v>
      </c>
      <c r="J80" s="316">
        <v>12226010</v>
      </c>
      <c r="K80" s="243">
        <v>35</v>
      </c>
      <c r="L80" s="243">
        <v>19</v>
      </c>
      <c r="M80" s="243">
        <v>20</v>
      </c>
      <c r="N80" s="243">
        <v>139</v>
      </c>
      <c r="O80" s="243">
        <v>51</v>
      </c>
      <c r="P80" s="243">
        <v>14</v>
      </c>
      <c r="S80" s="183">
        <f t="shared" si="7"/>
        <v>35.322222222222223</v>
      </c>
      <c r="T80" s="182">
        <f t="shared" si="8"/>
        <v>139.85388888888889</v>
      </c>
    </row>
    <row r="81" spans="1:20" x14ac:dyDescent="0.15">
      <c r="A81" s="241"/>
      <c r="B81" s="15">
        <v>2018</v>
      </c>
      <c r="C81" s="49" t="s">
        <v>382</v>
      </c>
      <c r="D81" s="15">
        <v>12</v>
      </c>
      <c r="E81" s="15">
        <v>236</v>
      </c>
      <c r="F81" s="15" t="s">
        <v>812</v>
      </c>
      <c r="G81" s="49" t="s">
        <v>846</v>
      </c>
      <c r="H81" s="49" t="s">
        <v>847</v>
      </c>
      <c r="I81" s="15"/>
      <c r="J81" s="316">
        <v>12344020</v>
      </c>
      <c r="K81" s="243">
        <v>35</v>
      </c>
      <c r="L81" s="243">
        <v>50</v>
      </c>
      <c r="M81" s="243">
        <v>48</v>
      </c>
      <c r="N81" s="243">
        <v>140</v>
      </c>
      <c r="O81" s="243">
        <v>36</v>
      </c>
      <c r="P81" s="243">
        <v>6</v>
      </c>
      <c r="S81" s="183">
        <f t="shared" si="7"/>
        <v>35.846666666666671</v>
      </c>
      <c r="T81" s="182">
        <f t="shared" si="8"/>
        <v>140.60166666666666</v>
      </c>
    </row>
    <row r="82" spans="1:20" x14ac:dyDescent="0.15">
      <c r="A82" s="241"/>
      <c r="B82" s="15">
        <v>2018</v>
      </c>
      <c r="C82" s="49" t="s">
        <v>384</v>
      </c>
      <c r="D82" s="15">
        <v>12</v>
      </c>
      <c r="E82" s="15">
        <v>410</v>
      </c>
      <c r="F82" s="15" t="s">
        <v>812</v>
      </c>
      <c r="G82" s="49" t="s">
        <v>848</v>
      </c>
      <c r="H82" s="49" t="s">
        <v>849</v>
      </c>
      <c r="I82" s="15"/>
      <c r="J82" s="316">
        <v>12408010</v>
      </c>
      <c r="K82" s="243">
        <v>35</v>
      </c>
      <c r="L82" s="243">
        <v>39</v>
      </c>
      <c r="M82" s="243">
        <v>18</v>
      </c>
      <c r="N82" s="243">
        <v>140</v>
      </c>
      <c r="O82" s="243">
        <v>29</v>
      </c>
      <c r="P82" s="243">
        <v>8</v>
      </c>
      <c r="S82" s="183">
        <f t="shared" si="7"/>
        <v>35.655000000000001</v>
      </c>
      <c r="T82" s="182">
        <f t="shared" si="8"/>
        <v>140.48555555555555</v>
      </c>
    </row>
    <row r="83" spans="1:20" x14ac:dyDescent="0.15">
      <c r="A83" s="241"/>
      <c r="B83" s="15">
        <v>2018</v>
      </c>
      <c r="C83" s="49" t="s">
        <v>379</v>
      </c>
      <c r="D83" s="15">
        <v>12</v>
      </c>
      <c r="E83" s="15">
        <v>229</v>
      </c>
      <c r="F83" s="15" t="s">
        <v>812</v>
      </c>
      <c r="G83" s="49" t="s">
        <v>850</v>
      </c>
      <c r="H83" s="49" t="s">
        <v>851</v>
      </c>
      <c r="I83" s="15"/>
      <c r="J83" s="316">
        <v>12481160</v>
      </c>
      <c r="K83" s="243">
        <v>35</v>
      </c>
      <c r="L83" s="243">
        <v>27</v>
      </c>
      <c r="M83" s="243">
        <v>2</v>
      </c>
      <c r="N83" s="243">
        <v>140</v>
      </c>
      <c r="O83" s="243">
        <v>0</v>
      </c>
      <c r="P83" s="243">
        <v>18</v>
      </c>
      <c r="S83" s="183">
        <f t="shared" si="7"/>
        <v>35.45055555555556</v>
      </c>
      <c r="T83" s="182">
        <f t="shared" si="8"/>
        <v>140.005</v>
      </c>
    </row>
    <row r="84" spans="1:20" x14ac:dyDescent="0.15">
      <c r="A84" s="241" t="s">
        <v>181</v>
      </c>
      <c r="B84" s="15">
        <v>2018</v>
      </c>
      <c r="C84" s="49" t="s">
        <v>855</v>
      </c>
      <c r="D84" s="15">
        <v>12</v>
      </c>
      <c r="E84" s="15">
        <v>104</v>
      </c>
      <c r="F84" s="15" t="s">
        <v>812</v>
      </c>
      <c r="G84" s="49" t="s">
        <v>852</v>
      </c>
      <c r="H84" s="49" t="s">
        <v>853</v>
      </c>
      <c r="I84" s="15" t="s">
        <v>854</v>
      </c>
      <c r="J84" s="316">
        <v>12201090</v>
      </c>
      <c r="K84" s="243">
        <v>35</v>
      </c>
      <c r="L84" s="243">
        <v>37</v>
      </c>
      <c r="M84" s="243">
        <v>43</v>
      </c>
      <c r="N84" s="243">
        <v>140</v>
      </c>
      <c r="O84" s="243">
        <v>11</v>
      </c>
      <c r="P84" s="243">
        <v>1</v>
      </c>
      <c r="S84" s="183">
        <f t="shared" ref="S84" si="9">K84+L84/60+M84/3600</f>
        <v>35.628611111111113</v>
      </c>
      <c r="T84" s="182">
        <f t="shared" ref="T84" si="10">N84+O84/60+P84/3600</f>
        <v>140.18361111111111</v>
      </c>
    </row>
    <row r="85" spans="1:20" s="18" customFormat="1" x14ac:dyDescent="0.15">
      <c r="A85" s="44"/>
      <c r="B85" s="44">
        <v>2018</v>
      </c>
      <c r="C85" s="234" t="s">
        <v>170</v>
      </c>
      <c r="D85" s="44">
        <v>13</v>
      </c>
      <c r="E85" s="44">
        <v>101</v>
      </c>
      <c r="F85" s="44" t="s">
        <v>391</v>
      </c>
      <c r="G85" s="234" t="s">
        <v>178</v>
      </c>
      <c r="H85" s="234" t="s">
        <v>179</v>
      </c>
      <c r="I85" s="55"/>
      <c r="J85" s="318">
        <v>13101010</v>
      </c>
      <c r="K85" s="44">
        <v>35</v>
      </c>
      <c r="L85" s="44">
        <v>41</v>
      </c>
      <c r="M85" s="44">
        <v>34</v>
      </c>
      <c r="N85" s="44">
        <v>139</v>
      </c>
      <c r="O85" s="44">
        <v>46</v>
      </c>
      <c r="P85" s="44">
        <v>4</v>
      </c>
      <c r="S85" s="183">
        <f t="shared" si="7"/>
        <v>35.692777777777778</v>
      </c>
      <c r="T85" s="182">
        <f t="shared" si="8"/>
        <v>139.76777777777778</v>
      </c>
    </row>
    <row r="86" spans="1:20" s="18" customFormat="1" x14ac:dyDescent="0.15">
      <c r="A86" s="44"/>
      <c r="B86" s="44">
        <v>2018</v>
      </c>
      <c r="C86" s="234" t="s">
        <v>392</v>
      </c>
      <c r="D86" s="44">
        <v>13</v>
      </c>
      <c r="E86" s="44">
        <v>119</v>
      </c>
      <c r="F86" s="44" t="s">
        <v>391</v>
      </c>
      <c r="G86" s="234" t="s">
        <v>180</v>
      </c>
      <c r="H86" s="234" t="s">
        <v>393</v>
      </c>
      <c r="I86" s="44"/>
      <c r="J86" s="318">
        <v>13119010</v>
      </c>
      <c r="K86" s="44">
        <v>35</v>
      </c>
      <c r="L86" s="44">
        <v>45</v>
      </c>
      <c r="M86" s="44">
        <v>13</v>
      </c>
      <c r="N86" s="44">
        <v>139</v>
      </c>
      <c r="O86" s="44">
        <v>42</v>
      </c>
      <c r="P86" s="44">
        <v>27</v>
      </c>
      <c r="S86" s="183">
        <f t="shared" si="7"/>
        <v>35.753611111111113</v>
      </c>
      <c r="T86" s="182">
        <f t="shared" si="8"/>
        <v>139.70749999999998</v>
      </c>
    </row>
    <row r="87" spans="1:20" s="18" customFormat="1" x14ac:dyDescent="0.15">
      <c r="A87" s="44" t="s">
        <v>181</v>
      </c>
      <c r="B87" s="44">
        <v>2018</v>
      </c>
      <c r="C87" s="234" t="s">
        <v>172</v>
      </c>
      <c r="D87" s="44">
        <v>13</v>
      </c>
      <c r="E87" s="44">
        <v>121</v>
      </c>
      <c r="F87" s="44" t="s">
        <v>391</v>
      </c>
      <c r="G87" s="234" t="s">
        <v>182</v>
      </c>
      <c r="H87" s="234" t="s">
        <v>183</v>
      </c>
      <c r="I87" s="44">
        <v>113121020</v>
      </c>
      <c r="J87" s="318">
        <v>13121020</v>
      </c>
      <c r="K87" s="44">
        <v>35</v>
      </c>
      <c r="L87" s="44">
        <v>46</v>
      </c>
      <c r="M87" s="44">
        <v>13</v>
      </c>
      <c r="N87" s="44">
        <v>139</v>
      </c>
      <c r="O87" s="44">
        <v>49</v>
      </c>
      <c r="P87" s="44">
        <v>33</v>
      </c>
      <c r="S87" s="183">
        <f t="shared" si="7"/>
        <v>35.770277777777778</v>
      </c>
      <c r="T87" s="182">
        <f t="shared" si="8"/>
        <v>139.82583333333332</v>
      </c>
    </row>
    <row r="88" spans="1:20" s="18" customFormat="1" x14ac:dyDescent="0.15">
      <c r="A88" s="44"/>
      <c r="B88" s="44">
        <v>2018</v>
      </c>
      <c r="C88" s="234" t="s">
        <v>173</v>
      </c>
      <c r="D88" s="44">
        <v>13</v>
      </c>
      <c r="E88" s="44">
        <v>123</v>
      </c>
      <c r="F88" s="44" t="s">
        <v>391</v>
      </c>
      <c r="G88" s="234" t="s">
        <v>184</v>
      </c>
      <c r="H88" s="234" t="s">
        <v>185</v>
      </c>
      <c r="I88" s="44"/>
      <c r="J88" s="318">
        <v>13123030</v>
      </c>
      <c r="K88" s="44">
        <v>35</v>
      </c>
      <c r="L88" s="44">
        <v>39</v>
      </c>
      <c r="M88" s="44">
        <v>12</v>
      </c>
      <c r="N88" s="44">
        <v>139</v>
      </c>
      <c r="O88" s="44">
        <v>52</v>
      </c>
      <c r="P88" s="44">
        <v>10</v>
      </c>
      <c r="S88" s="183">
        <f t="shared" si="7"/>
        <v>35.653333333333329</v>
      </c>
      <c r="T88" s="182">
        <f t="shared" si="8"/>
        <v>139.86944444444444</v>
      </c>
    </row>
    <row r="89" spans="1:20" s="18" customFormat="1" x14ac:dyDescent="0.15">
      <c r="A89" s="44"/>
      <c r="B89" s="44">
        <v>2018</v>
      </c>
      <c r="C89" s="234" t="s">
        <v>174</v>
      </c>
      <c r="D89" s="44">
        <v>13</v>
      </c>
      <c r="E89" s="44">
        <v>202</v>
      </c>
      <c r="F89" s="44" t="s">
        <v>391</v>
      </c>
      <c r="G89" s="234" t="s">
        <v>186</v>
      </c>
      <c r="H89" s="234" t="s">
        <v>187</v>
      </c>
      <c r="I89" s="44"/>
      <c r="J89" s="318">
        <v>13202010</v>
      </c>
      <c r="K89" s="44">
        <v>35</v>
      </c>
      <c r="L89" s="44">
        <v>42</v>
      </c>
      <c r="M89" s="44">
        <v>50</v>
      </c>
      <c r="N89" s="44">
        <v>139</v>
      </c>
      <c r="O89" s="44">
        <v>24</v>
      </c>
      <c r="P89" s="44">
        <v>28</v>
      </c>
      <c r="S89" s="183">
        <f t="shared" si="7"/>
        <v>35.713888888888889</v>
      </c>
      <c r="T89" s="182">
        <f t="shared" si="8"/>
        <v>139.4077777777778</v>
      </c>
    </row>
    <row r="90" spans="1:20" x14ac:dyDescent="0.15">
      <c r="A90" s="235"/>
      <c r="B90" s="45">
        <v>2018</v>
      </c>
      <c r="C90" s="231" t="s">
        <v>175</v>
      </c>
      <c r="D90" s="45">
        <v>13</v>
      </c>
      <c r="E90" s="45">
        <v>203</v>
      </c>
      <c r="F90" s="45" t="s">
        <v>391</v>
      </c>
      <c r="G90" s="231" t="s">
        <v>188</v>
      </c>
      <c r="H90" s="231" t="s">
        <v>189</v>
      </c>
      <c r="I90" s="45"/>
      <c r="J90" s="319">
        <v>13203010</v>
      </c>
      <c r="K90" s="45">
        <v>35</v>
      </c>
      <c r="L90" s="45">
        <v>42</v>
      </c>
      <c r="M90" s="45">
        <v>47</v>
      </c>
      <c r="N90" s="45">
        <v>139</v>
      </c>
      <c r="O90" s="45">
        <v>33</v>
      </c>
      <c r="P90" s="45">
        <v>22</v>
      </c>
      <c r="S90" s="183">
        <f t="shared" si="7"/>
        <v>35.713055555555556</v>
      </c>
      <c r="T90" s="182">
        <f t="shared" si="8"/>
        <v>139.55611111111114</v>
      </c>
    </row>
    <row r="91" spans="1:20" x14ac:dyDescent="0.15">
      <c r="A91" s="235"/>
      <c r="B91" s="45">
        <v>2018</v>
      </c>
      <c r="C91" s="231" t="s">
        <v>176</v>
      </c>
      <c r="D91" s="45">
        <v>13</v>
      </c>
      <c r="E91" s="45">
        <v>205</v>
      </c>
      <c r="F91" s="45" t="s">
        <v>391</v>
      </c>
      <c r="G91" s="231" t="s">
        <v>190</v>
      </c>
      <c r="H91" s="231" t="s">
        <v>191</v>
      </c>
      <c r="I91" s="45"/>
      <c r="J91" s="319">
        <v>13205010</v>
      </c>
      <c r="K91" s="45">
        <v>35</v>
      </c>
      <c r="L91" s="45">
        <v>47</v>
      </c>
      <c r="M91" s="45">
        <v>18</v>
      </c>
      <c r="N91" s="45">
        <v>139</v>
      </c>
      <c r="O91" s="45">
        <v>16</v>
      </c>
      <c r="P91" s="45">
        <v>31</v>
      </c>
      <c r="S91" s="183">
        <f t="shared" si="7"/>
        <v>35.788333333333334</v>
      </c>
      <c r="T91" s="182">
        <f t="shared" si="8"/>
        <v>139.2752777777778</v>
      </c>
    </row>
    <row r="92" spans="1:20" x14ac:dyDescent="0.15">
      <c r="A92" s="235" t="s">
        <v>181</v>
      </c>
      <c r="B92" s="45">
        <v>2018</v>
      </c>
      <c r="C92" s="231" t="s">
        <v>177</v>
      </c>
      <c r="D92" s="45">
        <v>13</v>
      </c>
      <c r="E92" s="45">
        <v>224</v>
      </c>
      <c r="F92" s="45" t="s">
        <v>391</v>
      </c>
      <c r="G92" s="231" t="s">
        <v>192</v>
      </c>
      <c r="H92" s="231" t="s">
        <v>193</v>
      </c>
      <c r="I92" s="45">
        <v>113224010</v>
      </c>
      <c r="J92" s="319">
        <v>13224010</v>
      </c>
      <c r="K92" s="45">
        <v>35</v>
      </c>
      <c r="L92" s="45">
        <v>38</v>
      </c>
      <c r="M92" s="45">
        <v>5</v>
      </c>
      <c r="N92" s="45">
        <v>139</v>
      </c>
      <c r="O92" s="45">
        <v>25</v>
      </c>
      <c r="P92" s="45">
        <v>54</v>
      </c>
      <c r="S92" s="183">
        <f t="shared" si="7"/>
        <v>35.634722222222223</v>
      </c>
      <c r="T92" s="182">
        <f t="shared" si="8"/>
        <v>139.43166666666664</v>
      </c>
    </row>
    <row r="93" spans="1:20" s="18" customFormat="1" x14ac:dyDescent="0.15">
      <c r="A93" s="15" t="s">
        <v>181</v>
      </c>
      <c r="B93" s="15">
        <v>2018</v>
      </c>
      <c r="C93" s="49" t="s">
        <v>785</v>
      </c>
      <c r="D93" s="15">
        <v>14</v>
      </c>
      <c r="E93" s="15">
        <v>100</v>
      </c>
      <c r="F93" s="15" t="s">
        <v>396</v>
      </c>
      <c r="G93" s="49" t="s">
        <v>786</v>
      </c>
      <c r="H93" s="49" t="s">
        <v>787</v>
      </c>
      <c r="I93" s="50">
        <v>214101001</v>
      </c>
      <c r="J93" s="316">
        <v>14101010</v>
      </c>
      <c r="K93" s="15">
        <v>35</v>
      </c>
      <c r="L93" s="15">
        <v>30</v>
      </c>
      <c r="M93" s="15">
        <v>1</v>
      </c>
      <c r="N93" s="15">
        <v>139</v>
      </c>
      <c r="O93" s="15">
        <v>41</v>
      </c>
      <c r="P93" s="15">
        <v>5</v>
      </c>
      <c r="S93" s="183">
        <f t="shared" si="7"/>
        <v>35.500277777777775</v>
      </c>
      <c r="T93" s="182">
        <f t="shared" si="8"/>
        <v>139.68472222222223</v>
      </c>
    </row>
    <row r="94" spans="1:20" s="18" customFormat="1" x14ac:dyDescent="0.15">
      <c r="A94" s="15" t="s">
        <v>181</v>
      </c>
      <c r="B94" s="15">
        <v>2018</v>
      </c>
      <c r="C94" s="49" t="s">
        <v>788</v>
      </c>
      <c r="D94" s="15">
        <v>14</v>
      </c>
      <c r="E94" s="15">
        <v>100</v>
      </c>
      <c r="F94" s="15" t="s">
        <v>396</v>
      </c>
      <c r="G94" s="49" t="s">
        <v>789</v>
      </c>
      <c r="H94" s="49" t="s">
        <v>790</v>
      </c>
      <c r="I94" s="15">
        <v>214116001</v>
      </c>
      <c r="J94" s="316">
        <v>14116010</v>
      </c>
      <c r="K94" s="15">
        <v>35</v>
      </c>
      <c r="L94" s="15">
        <v>25</v>
      </c>
      <c r="M94" s="15">
        <v>3</v>
      </c>
      <c r="N94" s="15">
        <v>139</v>
      </c>
      <c r="O94" s="15">
        <v>29</v>
      </c>
      <c r="P94" s="15">
        <v>19</v>
      </c>
      <c r="S94" s="183">
        <f t="shared" si="7"/>
        <v>35.417499999999997</v>
      </c>
      <c r="T94" s="182">
        <f t="shared" si="8"/>
        <v>139.48861111111111</v>
      </c>
    </row>
    <row r="95" spans="1:20" s="18" customFormat="1" x14ac:dyDescent="0.15">
      <c r="A95" s="15" t="s">
        <v>181</v>
      </c>
      <c r="B95" s="15">
        <v>2018</v>
      </c>
      <c r="C95" s="49" t="s">
        <v>395</v>
      </c>
      <c r="D95" s="15">
        <v>14</v>
      </c>
      <c r="E95" s="15">
        <v>131</v>
      </c>
      <c r="F95" s="15" t="s">
        <v>396</v>
      </c>
      <c r="G95" s="49" t="s">
        <v>397</v>
      </c>
      <c r="H95" s="49" t="s">
        <v>398</v>
      </c>
      <c r="I95" s="15">
        <v>214131010</v>
      </c>
      <c r="J95" s="316">
        <v>14131030</v>
      </c>
      <c r="K95" s="15">
        <v>35</v>
      </c>
      <c r="L95" s="15">
        <v>30</v>
      </c>
      <c r="M95" s="15">
        <v>54</v>
      </c>
      <c r="N95" s="15">
        <v>139</v>
      </c>
      <c r="O95" s="15">
        <v>42</v>
      </c>
      <c r="P95" s="15">
        <v>44</v>
      </c>
      <c r="S95" s="183">
        <f t="shared" si="7"/>
        <v>35.515000000000001</v>
      </c>
      <c r="T95" s="182">
        <f t="shared" si="8"/>
        <v>139.71222222222221</v>
      </c>
    </row>
    <row r="96" spans="1:20" s="18" customFormat="1" x14ac:dyDescent="0.15">
      <c r="A96" s="15" t="s">
        <v>181</v>
      </c>
      <c r="B96" s="15">
        <v>2018</v>
      </c>
      <c r="C96" s="49" t="s">
        <v>399</v>
      </c>
      <c r="D96" s="15">
        <v>14</v>
      </c>
      <c r="E96" s="15">
        <v>134</v>
      </c>
      <c r="F96" s="15" t="s">
        <v>396</v>
      </c>
      <c r="G96" s="49" t="s">
        <v>400</v>
      </c>
      <c r="H96" s="49" t="s">
        <v>401</v>
      </c>
      <c r="I96" s="50">
        <v>214134030</v>
      </c>
      <c r="J96" s="316">
        <v>14134010</v>
      </c>
      <c r="K96" s="15">
        <v>35</v>
      </c>
      <c r="L96" s="15">
        <v>35</v>
      </c>
      <c r="M96" s="15">
        <v>56</v>
      </c>
      <c r="N96" s="15">
        <v>139</v>
      </c>
      <c r="O96" s="15">
        <v>36</v>
      </c>
      <c r="P96" s="15">
        <v>50</v>
      </c>
      <c r="S96" s="183">
        <f t="shared" si="7"/>
        <v>35.598888888888894</v>
      </c>
      <c r="T96" s="182">
        <f t="shared" si="8"/>
        <v>139.61388888888888</v>
      </c>
    </row>
    <row r="97" spans="1:20" s="18" customFormat="1" x14ac:dyDescent="0.15">
      <c r="A97" s="15"/>
      <c r="B97" s="15">
        <v>2018</v>
      </c>
      <c r="C97" s="49" t="s">
        <v>402</v>
      </c>
      <c r="D97" s="15">
        <v>14</v>
      </c>
      <c r="E97" s="15">
        <v>137</v>
      </c>
      <c r="F97" s="15" t="s">
        <v>396</v>
      </c>
      <c r="G97" s="49" t="s">
        <v>403</v>
      </c>
      <c r="H97" s="49" t="s">
        <v>404</v>
      </c>
      <c r="I97" s="15" t="s">
        <v>149</v>
      </c>
      <c r="J97" s="316">
        <v>14135070</v>
      </c>
      <c r="K97" s="15">
        <v>35</v>
      </c>
      <c r="L97" s="15">
        <v>36</v>
      </c>
      <c r="M97" s="15">
        <v>8</v>
      </c>
      <c r="N97" s="15">
        <v>139</v>
      </c>
      <c r="O97" s="15">
        <v>30</v>
      </c>
      <c r="P97" s="15">
        <v>56</v>
      </c>
      <c r="S97" s="183">
        <f t="shared" si="7"/>
        <v>35.602222222222224</v>
      </c>
      <c r="T97" s="182">
        <f t="shared" si="8"/>
        <v>139.51555555555555</v>
      </c>
    </row>
    <row r="98" spans="1:20" s="18" customFormat="1" x14ac:dyDescent="0.15">
      <c r="A98" s="15" t="s">
        <v>181</v>
      </c>
      <c r="B98" s="15">
        <v>2018</v>
      </c>
      <c r="C98" s="49" t="s">
        <v>791</v>
      </c>
      <c r="D98" s="15">
        <v>14</v>
      </c>
      <c r="E98" s="15">
        <v>152</v>
      </c>
      <c r="F98" s="15" t="s">
        <v>664</v>
      </c>
      <c r="G98" s="49" t="s">
        <v>792</v>
      </c>
      <c r="H98" s="49" t="s">
        <v>793</v>
      </c>
      <c r="I98" s="15">
        <v>214152010</v>
      </c>
      <c r="J98" s="316">
        <v>14209010</v>
      </c>
      <c r="K98" s="15">
        <v>35</v>
      </c>
      <c r="L98" s="15">
        <v>34</v>
      </c>
      <c r="M98" s="15">
        <v>19</v>
      </c>
      <c r="N98" s="15">
        <v>139</v>
      </c>
      <c r="O98" s="15">
        <v>22</v>
      </c>
      <c r="P98" s="15">
        <v>23</v>
      </c>
      <c r="S98" s="183">
        <f t="shared" si="7"/>
        <v>35.571944444444448</v>
      </c>
      <c r="T98" s="182">
        <f t="shared" si="8"/>
        <v>139.37305555555557</v>
      </c>
    </row>
    <row r="99" spans="1:20" s="18" customFormat="1" x14ac:dyDescent="0.15">
      <c r="A99" s="15" t="s">
        <v>181</v>
      </c>
      <c r="B99" s="15">
        <v>2018</v>
      </c>
      <c r="C99" s="49" t="s">
        <v>770</v>
      </c>
      <c r="D99" s="15">
        <v>14</v>
      </c>
      <c r="E99" s="15">
        <v>152</v>
      </c>
      <c r="F99" s="15" t="s">
        <v>664</v>
      </c>
      <c r="G99" s="49" t="s">
        <v>794</v>
      </c>
      <c r="H99" s="49" t="s">
        <v>795</v>
      </c>
      <c r="I99" s="15">
        <v>214152530</v>
      </c>
      <c r="J99" s="316">
        <v>14209530</v>
      </c>
      <c r="K99" s="15">
        <v>35</v>
      </c>
      <c r="L99" s="15">
        <v>32</v>
      </c>
      <c r="M99" s="15">
        <v>55</v>
      </c>
      <c r="N99" s="15">
        <v>139</v>
      </c>
      <c r="O99" s="15">
        <v>21</v>
      </c>
      <c r="P99" s="15">
        <v>23</v>
      </c>
      <c r="S99" s="183">
        <f t="shared" si="7"/>
        <v>35.548611111111107</v>
      </c>
      <c r="T99" s="182">
        <f t="shared" si="8"/>
        <v>139.35638888888889</v>
      </c>
    </row>
    <row r="100" spans="1:20" s="18" customFormat="1" x14ac:dyDescent="0.15">
      <c r="A100" s="15" t="s">
        <v>181</v>
      </c>
      <c r="B100" s="15">
        <v>2018</v>
      </c>
      <c r="C100" s="49" t="s">
        <v>405</v>
      </c>
      <c r="D100" s="15">
        <v>14</v>
      </c>
      <c r="E100" s="15">
        <v>213</v>
      </c>
      <c r="F100" s="15" t="s">
        <v>396</v>
      </c>
      <c r="G100" s="49" t="s">
        <v>406</v>
      </c>
      <c r="H100" s="49" t="s">
        <v>205</v>
      </c>
      <c r="I100" s="15">
        <v>114213010</v>
      </c>
      <c r="J100" s="316">
        <v>14213010</v>
      </c>
      <c r="K100" s="15">
        <v>35</v>
      </c>
      <c r="L100" s="15">
        <v>29</v>
      </c>
      <c r="M100" s="15">
        <v>14</v>
      </c>
      <c r="N100" s="15">
        <v>139</v>
      </c>
      <c r="O100" s="15">
        <v>27</v>
      </c>
      <c r="P100" s="15">
        <v>28</v>
      </c>
      <c r="S100" s="183">
        <f t="shared" si="7"/>
        <v>35.487222222222222</v>
      </c>
      <c r="T100" s="182">
        <f t="shared" si="8"/>
        <v>139.45777777777778</v>
      </c>
    </row>
    <row r="101" spans="1:20" s="18" customFormat="1" x14ac:dyDescent="0.15">
      <c r="A101" s="15"/>
      <c r="B101" s="15">
        <v>2018</v>
      </c>
      <c r="C101" s="49" t="s">
        <v>407</v>
      </c>
      <c r="D101" s="15">
        <v>14</v>
      </c>
      <c r="E101" s="15">
        <v>206</v>
      </c>
      <c r="F101" s="15" t="s">
        <v>396</v>
      </c>
      <c r="G101" s="49" t="s">
        <v>408</v>
      </c>
      <c r="H101" s="49" t="s">
        <v>409</v>
      </c>
      <c r="I101" s="15" t="s">
        <v>149</v>
      </c>
      <c r="J101" s="316">
        <v>14206010</v>
      </c>
      <c r="K101" s="15">
        <v>35</v>
      </c>
      <c r="L101" s="15">
        <v>15</v>
      </c>
      <c r="M101" s="15">
        <v>52</v>
      </c>
      <c r="N101" s="15">
        <v>139</v>
      </c>
      <c r="O101" s="15">
        <v>9</v>
      </c>
      <c r="P101" s="15">
        <v>7</v>
      </c>
      <c r="S101" s="183">
        <f t="shared" si="7"/>
        <v>35.264444444444443</v>
      </c>
      <c r="T101" s="182">
        <f t="shared" si="8"/>
        <v>139.15194444444444</v>
      </c>
    </row>
    <row r="102" spans="1:20" s="18" customFormat="1" x14ac:dyDescent="0.15">
      <c r="A102" s="15"/>
      <c r="B102" s="15">
        <v>2018</v>
      </c>
      <c r="C102" s="49" t="s">
        <v>410</v>
      </c>
      <c r="D102" s="15">
        <v>14</v>
      </c>
      <c r="E102" s="15">
        <v>201</v>
      </c>
      <c r="F102" s="15" t="s">
        <v>396</v>
      </c>
      <c r="G102" s="49" t="s">
        <v>411</v>
      </c>
      <c r="H102" s="49" t="s">
        <v>412</v>
      </c>
      <c r="I102" s="15" t="s">
        <v>149</v>
      </c>
      <c r="J102" s="316">
        <v>14201020</v>
      </c>
      <c r="K102" s="15">
        <v>35</v>
      </c>
      <c r="L102" s="15">
        <v>19</v>
      </c>
      <c r="M102" s="15">
        <v>6</v>
      </c>
      <c r="N102" s="15">
        <v>139</v>
      </c>
      <c r="O102" s="15">
        <v>37</v>
      </c>
      <c r="P102" s="15">
        <v>55</v>
      </c>
      <c r="S102" s="183">
        <f t="shared" si="7"/>
        <v>35.318333333333335</v>
      </c>
      <c r="T102" s="182">
        <f t="shared" si="8"/>
        <v>139.63194444444446</v>
      </c>
    </row>
    <row r="103" spans="1:20" s="18" customFormat="1" x14ac:dyDescent="0.15">
      <c r="A103" s="15"/>
      <c r="B103" s="15">
        <v>2018</v>
      </c>
      <c r="C103" s="49" t="s">
        <v>413</v>
      </c>
      <c r="D103" s="15">
        <v>14</v>
      </c>
      <c r="E103" s="15">
        <v>201</v>
      </c>
      <c r="F103" s="15" t="s">
        <v>396</v>
      </c>
      <c r="G103" s="49" t="s">
        <v>411</v>
      </c>
      <c r="H103" s="49" t="s">
        <v>414</v>
      </c>
      <c r="I103" s="15" t="s">
        <v>149</v>
      </c>
      <c r="J103" s="316">
        <v>14201050</v>
      </c>
      <c r="K103" s="15">
        <v>35</v>
      </c>
      <c r="L103" s="15">
        <v>13</v>
      </c>
      <c r="M103" s="15">
        <v>30</v>
      </c>
      <c r="N103" s="15">
        <v>139</v>
      </c>
      <c r="O103" s="15">
        <v>42</v>
      </c>
      <c r="P103" s="15">
        <v>13</v>
      </c>
      <c r="S103" s="183">
        <f t="shared" si="7"/>
        <v>35.225000000000001</v>
      </c>
      <c r="T103" s="182">
        <f t="shared" si="8"/>
        <v>139.70361111111109</v>
      </c>
    </row>
    <row r="104" spans="1:20" s="18" customFormat="1" x14ac:dyDescent="0.15">
      <c r="A104" s="15"/>
      <c r="B104" s="15">
        <v>2018</v>
      </c>
      <c r="C104" s="49" t="s">
        <v>415</v>
      </c>
      <c r="D104" s="15">
        <v>14</v>
      </c>
      <c r="E104" s="15">
        <v>201</v>
      </c>
      <c r="F104" s="15" t="s">
        <v>396</v>
      </c>
      <c r="G104" s="49" t="s">
        <v>411</v>
      </c>
      <c r="H104" s="49" t="s">
        <v>416</v>
      </c>
      <c r="I104" s="15" t="s">
        <v>149</v>
      </c>
      <c r="J104" s="316">
        <v>14201040</v>
      </c>
      <c r="K104" s="15">
        <v>35</v>
      </c>
      <c r="L104" s="15">
        <v>13</v>
      </c>
      <c r="M104" s="15">
        <v>16</v>
      </c>
      <c r="N104" s="15">
        <v>139</v>
      </c>
      <c r="O104" s="15">
        <v>37</v>
      </c>
      <c r="P104" s="15">
        <v>35</v>
      </c>
      <c r="S104" s="183">
        <f t="shared" si="7"/>
        <v>35.221111111111114</v>
      </c>
      <c r="T104" s="182">
        <f t="shared" si="8"/>
        <v>139.6263888888889</v>
      </c>
    </row>
    <row r="105" spans="1:20" s="18" customFormat="1" x14ac:dyDescent="0.15">
      <c r="A105" s="15"/>
      <c r="B105" s="15">
        <v>2018</v>
      </c>
      <c r="C105" s="49" t="s">
        <v>417</v>
      </c>
      <c r="D105" s="15">
        <v>14</v>
      </c>
      <c r="E105" s="15">
        <v>203</v>
      </c>
      <c r="F105" s="15" t="s">
        <v>396</v>
      </c>
      <c r="G105" s="49" t="s">
        <v>418</v>
      </c>
      <c r="H105" s="49" t="s">
        <v>419</v>
      </c>
      <c r="I105" s="15" t="s">
        <v>149</v>
      </c>
      <c r="J105" s="316">
        <v>14203040</v>
      </c>
      <c r="K105" s="15">
        <v>35</v>
      </c>
      <c r="L105" s="15">
        <v>20</v>
      </c>
      <c r="M105" s="15">
        <v>8</v>
      </c>
      <c r="N105" s="15">
        <v>139</v>
      </c>
      <c r="O105" s="15">
        <v>18</v>
      </c>
      <c r="P105" s="15">
        <v>29</v>
      </c>
      <c r="S105" s="183">
        <f t="shared" si="7"/>
        <v>35.335555555555558</v>
      </c>
      <c r="T105" s="182">
        <f t="shared" si="8"/>
        <v>139.30805555555557</v>
      </c>
    </row>
    <row r="106" spans="1:20" s="18" customFormat="1" x14ac:dyDescent="0.15">
      <c r="A106" s="44" t="s">
        <v>181</v>
      </c>
      <c r="B106" s="44">
        <v>2018</v>
      </c>
      <c r="C106" s="234" t="s">
        <v>420</v>
      </c>
      <c r="D106" s="44" t="s">
        <v>212</v>
      </c>
      <c r="E106" s="44" t="s">
        <v>87</v>
      </c>
      <c r="F106" s="44" t="s">
        <v>421</v>
      </c>
      <c r="G106" s="234" t="s">
        <v>422</v>
      </c>
      <c r="H106" s="234" t="s">
        <v>423</v>
      </c>
      <c r="I106" s="44">
        <v>119201001</v>
      </c>
      <c r="J106" s="318">
        <v>19201020</v>
      </c>
      <c r="K106" s="44">
        <v>35</v>
      </c>
      <c r="L106" s="44">
        <v>40</v>
      </c>
      <c r="M106" s="44">
        <v>19</v>
      </c>
      <c r="N106" s="44">
        <v>138</v>
      </c>
      <c r="O106" s="44">
        <v>33</v>
      </c>
      <c r="P106" s="44">
        <v>1</v>
      </c>
      <c r="S106" s="183">
        <f t="shared" si="7"/>
        <v>35.671944444444442</v>
      </c>
      <c r="T106" s="182">
        <f t="shared" si="8"/>
        <v>138.55027777777778</v>
      </c>
    </row>
    <row r="107" spans="1:20" s="18" customFormat="1" x14ac:dyDescent="0.15">
      <c r="A107" s="44" t="s">
        <v>181</v>
      </c>
      <c r="B107" s="44">
        <v>2018</v>
      </c>
      <c r="C107" s="234" t="s">
        <v>424</v>
      </c>
      <c r="D107" s="44" t="s">
        <v>212</v>
      </c>
      <c r="E107" s="44" t="s">
        <v>214</v>
      </c>
      <c r="F107" s="44" t="s">
        <v>421</v>
      </c>
      <c r="G107" s="234" t="s">
        <v>425</v>
      </c>
      <c r="H107" s="234" t="s">
        <v>426</v>
      </c>
      <c r="I107" s="44">
        <v>119202001</v>
      </c>
      <c r="J107" s="318">
        <v>19202030</v>
      </c>
      <c r="K107" s="44">
        <v>35</v>
      </c>
      <c r="L107" s="44">
        <v>28</v>
      </c>
      <c r="M107" s="44">
        <v>50</v>
      </c>
      <c r="N107" s="44">
        <v>138</v>
      </c>
      <c r="O107" s="44">
        <v>48</v>
      </c>
      <c r="P107" s="44">
        <v>3</v>
      </c>
      <c r="S107" s="183">
        <f t="shared" si="7"/>
        <v>35.480555555555554</v>
      </c>
      <c r="T107" s="182">
        <f t="shared" si="8"/>
        <v>138.80083333333334</v>
      </c>
    </row>
    <row r="108" spans="1:20" s="18" customFormat="1" x14ac:dyDescent="0.15">
      <c r="A108" s="44"/>
      <c r="B108" s="44">
        <v>2018</v>
      </c>
      <c r="C108" s="234" t="s">
        <v>427</v>
      </c>
      <c r="D108" s="44" t="s">
        <v>212</v>
      </c>
      <c r="E108" s="44" t="s">
        <v>99</v>
      </c>
      <c r="F108" s="44" t="s">
        <v>421</v>
      </c>
      <c r="G108" s="234" t="s">
        <v>428</v>
      </c>
      <c r="H108" s="234" t="s">
        <v>429</v>
      </c>
      <c r="I108" s="44">
        <v>119206001</v>
      </c>
      <c r="J108" s="318">
        <v>19206010</v>
      </c>
      <c r="K108" s="44">
        <v>35</v>
      </c>
      <c r="L108" s="44">
        <v>36</v>
      </c>
      <c r="M108" s="44">
        <v>29</v>
      </c>
      <c r="N108" s="44">
        <v>138</v>
      </c>
      <c r="O108" s="44">
        <v>56</v>
      </c>
      <c r="P108" s="44">
        <v>2</v>
      </c>
      <c r="S108" s="183">
        <f t="shared" si="7"/>
        <v>35.608055555555559</v>
      </c>
      <c r="T108" s="182">
        <f t="shared" si="8"/>
        <v>138.9338888888889</v>
      </c>
    </row>
    <row r="109" spans="1:20" s="18" customFormat="1" x14ac:dyDescent="0.15">
      <c r="A109" s="44"/>
      <c r="B109" s="44">
        <v>2018</v>
      </c>
      <c r="C109" s="234" t="s">
        <v>430</v>
      </c>
      <c r="D109" s="44" t="s">
        <v>212</v>
      </c>
      <c r="E109" s="44" t="s">
        <v>217</v>
      </c>
      <c r="F109" s="44" t="s">
        <v>421</v>
      </c>
      <c r="G109" s="234" t="s">
        <v>431</v>
      </c>
      <c r="H109" s="234" t="s">
        <v>218</v>
      </c>
      <c r="I109" s="44">
        <v>119213001</v>
      </c>
      <c r="J109" s="318">
        <v>19205020</v>
      </c>
      <c r="K109" s="44">
        <v>35</v>
      </c>
      <c r="L109" s="44">
        <v>42</v>
      </c>
      <c r="M109" s="44">
        <v>14</v>
      </c>
      <c r="N109" s="44">
        <v>138</v>
      </c>
      <c r="O109" s="44">
        <v>42</v>
      </c>
      <c r="P109" s="44">
        <v>50</v>
      </c>
      <c r="S109" s="183">
        <f t="shared" si="7"/>
        <v>35.703888888888891</v>
      </c>
      <c r="T109" s="182">
        <f t="shared" si="8"/>
        <v>138.71388888888887</v>
      </c>
    </row>
    <row r="110" spans="1:20" s="18" customFormat="1" x14ac:dyDescent="0.15">
      <c r="A110" s="52" t="s">
        <v>181</v>
      </c>
      <c r="B110" s="52">
        <v>2018</v>
      </c>
      <c r="C110" s="232" t="s">
        <v>263</v>
      </c>
      <c r="D110" s="52">
        <v>20</v>
      </c>
      <c r="E110" s="52">
        <v>201</v>
      </c>
      <c r="F110" s="52" t="s">
        <v>432</v>
      </c>
      <c r="G110" s="232" t="s">
        <v>433</v>
      </c>
      <c r="H110" s="232" t="s">
        <v>434</v>
      </c>
      <c r="I110" s="237" t="s">
        <v>670</v>
      </c>
      <c r="J110" s="320">
        <v>20201030</v>
      </c>
      <c r="K110" s="52">
        <v>36</v>
      </c>
      <c r="L110" s="52">
        <v>38</v>
      </c>
      <c r="M110" s="52">
        <v>7</v>
      </c>
      <c r="N110" s="52">
        <v>138</v>
      </c>
      <c r="O110" s="52">
        <v>10</v>
      </c>
      <c r="P110" s="52">
        <v>43</v>
      </c>
      <c r="S110" s="183">
        <f t="shared" si="7"/>
        <v>36.63527777777778</v>
      </c>
      <c r="T110" s="182">
        <f t="shared" si="8"/>
        <v>138.17861111111111</v>
      </c>
    </row>
    <row r="111" spans="1:20" s="18" customFormat="1" x14ac:dyDescent="0.15">
      <c r="A111" s="52"/>
      <c r="B111" s="52">
        <v>2018</v>
      </c>
      <c r="C111" s="232" t="s">
        <v>264</v>
      </c>
      <c r="D111" s="52">
        <v>20</v>
      </c>
      <c r="E111" s="52">
        <v>202</v>
      </c>
      <c r="F111" s="52" t="s">
        <v>432</v>
      </c>
      <c r="G111" s="232" t="s">
        <v>435</v>
      </c>
      <c r="H111" s="232" t="s">
        <v>436</v>
      </c>
      <c r="I111" s="52" t="s">
        <v>196</v>
      </c>
      <c r="J111" s="320">
        <v>20202050</v>
      </c>
      <c r="K111" s="52">
        <v>36</v>
      </c>
      <c r="L111" s="52">
        <v>14</v>
      </c>
      <c r="M111" s="52">
        <v>7</v>
      </c>
      <c r="N111" s="52">
        <v>137</v>
      </c>
      <c r="O111" s="52">
        <v>56</v>
      </c>
      <c r="P111" s="52">
        <v>34</v>
      </c>
      <c r="S111" s="183">
        <f t="shared" si="7"/>
        <v>36.235277777777782</v>
      </c>
      <c r="T111" s="182">
        <f t="shared" si="8"/>
        <v>137.94277777777779</v>
      </c>
    </row>
    <row r="112" spans="1:20" s="18" customFormat="1" x14ac:dyDescent="0.15">
      <c r="A112" s="52"/>
      <c r="B112" s="52">
        <v>2018</v>
      </c>
      <c r="C112" s="232" t="s">
        <v>265</v>
      </c>
      <c r="D112" s="52">
        <v>20</v>
      </c>
      <c r="E112" s="52">
        <v>206</v>
      </c>
      <c r="F112" s="52" t="s">
        <v>432</v>
      </c>
      <c r="G112" s="232" t="s">
        <v>437</v>
      </c>
      <c r="H112" s="232" t="s">
        <v>438</v>
      </c>
      <c r="I112" s="52" t="s">
        <v>196</v>
      </c>
      <c r="J112" s="320">
        <v>20206010</v>
      </c>
      <c r="K112" s="52">
        <v>36</v>
      </c>
      <c r="L112" s="52">
        <v>2</v>
      </c>
      <c r="M112" s="52">
        <v>2</v>
      </c>
      <c r="N112" s="52">
        <v>138</v>
      </c>
      <c r="O112" s="52">
        <v>6</v>
      </c>
      <c r="P112" s="52">
        <v>25</v>
      </c>
      <c r="S112" s="183">
        <f t="shared" si="7"/>
        <v>36.033888888888889</v>
      </c>
      <c r="T112" s="182">
        <f t="shared" si="8"/>
        <v>138.10694444444445</v>
      </c>
    </row>
    <row r="113" spans="1:256" s="18" customFormat="1" x14ac:dyDescent="0.15">
      <c r="A113" s="52"/>
      <c r="B113" s="52">
        <v>2018</v>
      </c>
      <c r="C113" s="232" t="s">
        <v>266</v>
      </c>
      <c r="D113" s="52">
        <v>20</v>
      </c>
      <c r="E113" s="52">
        <v>209</v>
      </c>
      <c r="F113" s="52" t="s">
        <v>432</v>
      </c>
      <c r="G113" s="232" t="s">
        <v>439</v>
      </c>
      <c r="H113" s="232" t="s">
        <v>440</v>
      </c>
      <c r="I113" s="52" t="s">
        <v>196</v>
      </c>
      <c r="J113" s="320">
        <v>20209010</v>
      </c>
      <c r="K113" s="52">
        <v>35</v>
      </c>
      <c r="L113" s="52">
        <v>50</v>
      </c>
      <c r="M113" s="52">
        <v>21</v>
      </c>
      <c r="N113" s="52">
        <v>137</v>
      </c>
      <c r="O113" s="52">
        <v>57</v>
      </c>
      <c r="P113" s="52">
        <v>26</v>
      </c>
      <c r="S113" s="183">
        <f t="shared" si="7"/>
        <v>35.839166666666671</v>
      </c>
      <c r="T113" s="182">
        <f t="shared" si="8"/>
        <v>137.95722222222221</v>
      </c>
    </row>
    <row r="114" spans="1:256" s="18" customFormat="1" x14ac:dyDescent="0.15">
      <c r="A114" s="52"/>
      <c r="B114" s="52">
        <v>2018</v>
      </c>
      <c r="C114" s="232" t="s">
        <v>267</v>
      </c>
      <c r="D114" s="52">
        <v>20</v>
      </c>
      <c r="E114" s="52">
        <v>217</v>
      </c>
      <c r="F114" s="52" t="s">
        <v>432</v>
      </c>
      <c r="G114" s="232" t="s">
        <v>441</v>
      </c>
      <c r="H114" s="232" t="s">
        <v>442</v>
      </c>
      <c r="I114" s="52" t="s">
        <v>196</v>
      </c>
      <c r="J114" s="320">
        <v>20217020</v>
      </c>
      <c r="K114" s="52">
        <v>36</v>
      </c>
      <c r="L114" s="52">
        <v>13</v>
      </c>
      <c r="M114" s="52">
        <v>46</v>
      </c>
      <c r="N114" s="52">
        <v>138</v>
      </c>
      <c r="O114" s="52">
        <v>27</v>
      </c>
      <c r="P114" s="52">
        <v>42</v>
      </c>
      <c r="S114" s="183">
        <f t="shared" si="7"/>
        <v>36.229444444444447</v>
      </c>
      <c r="T114" s="182">
        <f t="shared" si="8"/>
        <v>138.46166666666664</v>
      </c>
    </row>
    <row r="115" spans="1:256" x14ac:dyDescent="0.15">
      <c r="A115" s="52"/>
      <c r="B115" s="52">
        <v>2018</v>
      </c>
      <c r="C115" s="233" t="s">
        <v>268</v>
      </c>
      <c r="D115" s="52">
        <v>20</v>
      </c>
      <c r="E115" s="229">
        <v>432</v>
      </c>
      <c r="F115" s="52" t="s">
        <v>432</v>
      </c>
      <c r="G115" s="233" t="s">
        <v>443</v>
      </c>
      <c r="H115" s="233" t="s">
        <v>444</v>
      </c>
      <c r="I115" s="52" t="s">
        <v>196</v>
      </c>
      <c r="J115" s="321">
        <v>20421030</v>
      </c>
      <c r="K115" s="229">
        <v>35</v>
      </c>
      <c r="L115" s="229">
        <v>50</v>
      </c>
      <c r="M115" s="229">
        <v>21</v>
      </c>
      <c r="N115" s="229">
        <v>137</v>
      </c>
      <c r="O115" s="229">
        <v>41</v>
      </c>
      <c r="P115" s="229">
        <v>17</v>
      </c>
      <c r="S115" s="183">
        <f t="shared" si="7"/>
        <v>35.839166666666671</v>
      </c>
      <c r="T115" s="182">
        <f t="shared" si="8"/>
        <v>137.68805555555556</v>
      </c>
    </row>
    <row r="116" spans="1:256" s="40" customFormat="1" x14ac:dyDescent="0.15">
      <c r="A116" s="45"/>
      <c r="B116" s="45">
        <v>2018</v>
      </c>
      <c r="C116" s="231" t="s">
        <v>450</v>
      </c>
      <c r="D116" s="45">
        <v>22</v>
      </c>
      <c r="E116" s="45">
        <v>219</v>
      </c>
      <c r="F116" s="45" t="s">
        <v>58</v>
      </c>
      <c r="G116" s="231" t="s">
        <v>451</v>
      </c>
      <c r="H116" s="231" t="s">
        <v>224</v>
      </c>
      <c r="I116" s="45"/>
      <c r="J116" s="319">
        <v>22219010</v>
      </c>
      <c r="K116" s="45">
        <v>34</v>
      </c>
      <c r="L116" s="45">
        <v>40</v>
      </c>
      <c r="M116" s="45">
        <v>47</v>
      </c>
      <c r="N116" s="45">
        <v>138</v>
      </c>
      <c r="O116" s="45">
        <v>56</v>
      </c>
      <c r="P116" s="45">
        <v>43</v>
      </c>
      <c r="Q116"/>
      <c r="R116"/>
      <c r="S116" s="183">
        <f t="shared" si="7"/>
        <v>34.679722222222217</v>
      </c>
      <c r="T116" s="182">
        <f t="shared" si="8"/>
        <v>138.94527777777779</v>
      </c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x14ac:dyDescent="0.15">
      <c r="A117" s="45"/>
      <c r="B117" s="45">
        <v>2018</v>
      </c>
      <c r="C117" s="231" t="s">
        <v>260</v>
      </c>
      <c r="D117" s="45">
        <v>22</v>
      </c>
      <c r="E117" s="45">
        <v>205</v>
      </c>
      <c r="F117" s="45" t="s">
        <v>58</v>
      </c>
      <c r="G117" s="231" t="s">
        <v>448</v>
      </c>
      <c r="H117" s="231" t="s">
        <v>449</v>
      </c>
      <c r="I117" s="45"/>
      <c r="J117" s="319">
        <v>22205010</v>
      </c>
      <c r="K117" s="45">
        <v>35</v>
      </c>
      <c r="L117" s="45">
        <v>5</v>
      </c>
      <c r="M117" s="45">
        <v>45</v>
      </c>
      <c r="N117" s="45">
        <v>139</v>
      </c>
      <c r="O117" s="45">
        <v>4</v>
      </c>
      <c r="P117" s="45">
        <v>8</v>
      </c>
      <c r="S117" s="183">
        <f t="shared" si="7"/>
        <v>35.095833333333339</v>
      </c>
      <c r="T117" s="182">
        <f t="shared" si="8"/>
        <v>139.06888888888889</v>
      </c>
    </row>
    <row r="118" spans="1:256" x14ac:dyDescent="0.15">
      <c r="A118" s="45"/>
      <c r="B118" s="45">
        <v>2018</v>
      </c>
      <c r="C118" s="231" t="s">
        <v>220</v>
      </c>
      <c r="D118" s="45">
        <v>22</v>
      </c>
      <c r="E118" s="45">
        <v>220</v>
      </c>
      <c r="F118" s="45" t="s">
        <v>58</v>
      </c>
      <c r="G118" s="231" t="s">
        <v>221</v>
      </c>
      <c r="H118" s="231" t="s">
        <v>222</v>
      </c>
      <c r="I118" s="45"/>
      <c r="J118" s="319">
        <v>22220010</v>
      </c>
      <c r="K118" s="45">
        <v>35</v>
      </c>
      <c r="L118" s="45">
        <v>11</v>
      </c>
      <c r="M118" s="45">
        <v>52</v>
      </c>
      <c r="N118" s="45">
        <v>138</v>
      </c>
      <c r="O118" s="45">
        <v>54</v>
      </c>
      <c r="P118" s="45">
        <v>48</v>
      </c>
      <c r="S118" s="183">
        <f t="shared" si="7"/>
        <v>35.197777777777773</v>
      </c>
      <c r="T118" s="182">
        <f t="shared" si="8"/>
        <v>138.91333333333333</v>
      </c>
    </row>
    <row r="119" spans="1:256" x14ac:dyDescent="0.15">
      <c r="A119" s="44"/>
      <c r="B119" s="44">
        <v>2018</v>
      </c>
      <c r="C119" s="234" t="s">
        <v>445</v>
      </c>
      <c r="D119" s="44">
        <v>22</v>
      </c>
      <c r="E119" s="44">
        <v>225</v>
      </c>
      <c r="F119" s="44" t="s">
        <v>58</v>
      </c>
      <c r="G119" s="234" t="s">
        <v>446</v>
      </c>
      <c r="H119" s="234" t="s">
        <v>447</v>
      </c>
      <c r="I119" s="44"/>
      <c r="J119" s="318">
        <v>22327010</v>
      </c>
      <c r="K119" s="44">
        <v>35</v>
      </c>
      <c r="L119" s="44">
        <v>1</v>
      </c>
      <c r="M119" s="44">
        <v>4</v>
      </c>
      <c r="N119" s="44">
        <v>138</v>
      </c>
      <c r="O119" s="44">
        <v>56</v>
      </c>
      <c r="P119" s="44">
        <v>54</v>
      </c>
      <c r="Q119" s="40"/>
      <c r="R119" s="40"/>
      <c r="S119" s="183">
        <f t="shared" si="7"/>
        <v>35.017777777777773</v>
      </c>
      <c r="T119" s="182">
        <f t="shared" si="8"/>
        <v>138.94833333333332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/>
      <c r="HL119" s="40"/>
      <c r="HM119" s="40"/>
      <c r="HN119" s="40"/>
      <c r="HO119" s="40"/>
      <c r="HP119" s="40"/>
      <c r="HQ119" s="40"/>
      <c r="HR119" s="40"/>
      <c r="HS119" s="40"/>
      <c r="HT119" s="40"/>
      <c r="HU119" s="40"/>
      <c r="HV119" s="40"/>
      <c r="HW119" s="40"/>
      <c r="HX119" s="40"/>
      <c r="HY119" s="40"/>
      <c r="HZ119" s="40"/>
      <c r="IA119" s="40"/>
      <c r="IB119" s="40"/>
      <c r="IC119" s="40"/>
      <c r="ID119" s="40"/>
      <c r="IE119" s="40"/>
      <c r="IF119" s="40"/>
      <c r="IG119" s="40"/>
      <c r="IH119" s="40"/>
      <c r="II119" s="40"/>
      <c r="IJ119" s="40"/>
      <c r="IK119" s="40"/>
      <c r="IL119" s="40"/>
      <c r="IM119" s="40"/>
      <c r="IN119" s="40"/>
      <c r="IO119" s="40"/>
      <c r="IP119" s="40"/>
      <c r="IQ119" s="40"/>
      <c r="IR119" s="40"/>
      <c r="IS119" s="40"/>
      <c r="IT119" s="40"/>
      <c r="IU119" s="40"/>
      <c r="IV119" s="40"/>
    </row>
    <row r="120" spans="1:256" x14ac:dyDescent="0.15">
      <c r="A120" s="44"/>
      <c r="B120" s="44">
        <v>2018</v>
      </c>
      <c r="C120" s="234" t="s">
        <v>672</v>
      </c>
      <c r="D120" s="44">
        <v>22</v>
      </c>
      <c r="E120" s="44">
        <v>207</v>
      </c>
      <c r="F120" s="44" t="s">
        <v>58</v>
      </c>
      <c r="G120" s="234" t="s">
        <v>673</v>
      </c>
      <c r="H120" s="234" t="s">
        <v>674</v>
      </c>
      <c r="I120" s="44"/>
      <c r="J120" s="318">
        <v>22207010</v>
      </c>
      <c r="K120" s="44">
        <v>35</v>
      </c>
      <c r="L120" s="44">
        <v>13</v>
      </c>
      <c r="M120" s="44">
        <v>20</v>
      </c>
      <c r="N120" s="44">
        <v>138</v>
      </c>
      <c r="O120" s="44">
        <v>37</v>
      </c>
      <c r="P120" s="44">
        <v>19</v>
      </c>
      <c r="Q120" s="40"/>
      <c r="R120" s="40"/>
      <c r="S120" s="183">
        <f t="shared" si="7"/>
        <v>35.222222222222221</v>
      </c>
      <c r="T120" s="182">
        <f t="shared" si="8"/>
        <v>138.62194444444447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  <c r="IH120" s="40"/>
      <c r="II120" s="40"/>
      <c r="IJ120" s="40"/>
      <c r="IK120" s="40"/>
      <c r="IL120" s="40"/>
      <c r="IM120" s="40"/>
      <c r="IN120" s="40"/>
      <c r="IO120" s="40"/>
      <c r="IP120" s="40"/>
      <c r="IQ120" s="40"/>
      <c r="IR120" s="40"/>
      <c r="IS120" s="40"/>
      <c r="IT120" s="40"/>
      <c r="IU120" s="40"/>
      <c r="IV120" s="40"/>
    </row>
    <row r="121" spans="1:256" x14ac:dyDescent="0.15">
      <c r="A121" s="44"/>
      <c r="B121" s="44">
        <v>2018</v>
      </c>
      <c r="C121" s="234" t="s">
        <v>675</v>
      </c>
      <c r="D121" s="44">
        <v>22</v>
      </c>
      <c r="E121" s="44">
        <v>210</v>
      </c>
      <c r="F121" s="44" t="s">
        <v>58</v>
      </c>
      <c r="G121" s="234" t="s">
        <v>226</v>
      </c>
      <c r="H121" s="234" t="s">
        <v>676</v>
      </c>
      <c r="I121" s="44"/>
      <c r="J121" s="318">
        <v>22210030</v>
      </c>
      <c r="K121" s="44">
        <v>35</v>
      </c>
      <c r="L121" s="44">
        <v>11</v>
      </c>
      <c r="M121" s="44">
        <v>4.84</v>
      </c>
      <c r="N121" s="44">
        <v>138</v>
      </c>
      <c r="O121" s="44">
        <v>41</v>
      </c>
      <c r="P121" s="44">
        <v>7</v>
      </c>
      <c r="Q121" s="40"/>
      <c r="R121" s="40"/>
      <c r="S121" s="183">
        <f t="shared" si="7"/>
        <v>35.184677777777772</v>
      </c>
      <c r="T121" s="182">
        <f t="shared" si="8"/>
        <v>138.68527777777777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  <c r="IT121" s="40"/>
      <c r="IU121" s="40"/>
      <c r="IV121" s="40"/>
    </row>
    <row r="122" spans="1:256" x14ac:dyDescent="0.15">
      <c r="A122" s="44" t="s">
        <v>181</v>
      </c>
      <c r="B122" s="44">
        <v>2018</v>
      </c>
      <c r="C122" s="234" t="s">
        <v>225</v>
      </c>
      <c r="D122" s="44">
        <v>22</v>
      </c>
      <c r="E122" s="44">
        <v>210</v>
      </c>
      <c r="F122" s="44" t="s">
        <v>58</v>
      </c>
      <c r="G122" s="234" t="s">
        <v>226</v>
      </c>
      <c r="H122" s="234" t="s">
        <v>227</v>
      </c>
      <c r="I122" s="44">
        <v>122210010</v>
      </c>
      <c r="J122" s="318">
        <v>22210010</v>
      </c>
      <c r="K122" s="44">
        <v>35</v>
      </c>
      <c r="L122" s="44">
        <v>9</v>
      </c>
      <c r="M122" s="44">
        <v>14</v>
      </c>
      <c r="N122" s="44">
        <v>138</v>
      </c>
      <c r="O122" s="44">
        <v>40</v>
      </c>
      <c r="P122" s="44">
        <v>38</v>
      </c>
      <c r="Q122" s="40"/>
      <c r="R122" s="40"/>
      <c r="S122" s="183">
        <f t="shared" si="7"/>
        <v>35.153888888888886</v>
      </c>
      <c r="T122" s="182">
        <f t="shared" si="8"/>
        <v>138.67722222222221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  <c r="IH122" s="40"/>
      <c r="II122" s="40"/>
      <c r="IJ122" s="40"/>
      <c r="IK122" s="40"/>
      <c r="IL122" s="40"/>
      <c r="IM122" s="40"/>
      <c r="IN122" s="40"/>
      <c r="IO122" s="40"/>
      <c r="IP122" s="40"/>
      <c r="IQ122" s="40"/>
      <c r="IR122" s="40"/>
      <c r="IS122" s="40"/>
      <c r="IT122" s="40"/>
      <c r="IU122" s="40"/>
      <c r="IV122" s="40"/>
    </row>
    <row r="123" spans="1:256" x14ac:dyDescent="0.15">
      <c r="A123" s="45"/>
      <c r="B123" s="45">
        <v>2018</v>
      </c>
      <c r="C123" s="231" t="s">
        <v>228</v>
      </c>
      <c r="D123" s="45">
        <v>22</v>
      </c>
      <c r="E123" s="45">
        <v>209</v>
      </c>
      <c r="F123" s="45" t="s">
        <v>58</v>
      </c>
      <c r="G123" s="231" t="s">
        <v>229</v>
      </c>
      <c r="H123" s="231" t="s">
        <v>230</v>
      </c>
      <c r="I123" s="45"/>
      <c r="J123" s="319">
        <v>22209010</v>
      </c>
      <c r="K123" s="45">
        <v>34</v>
      </c>
      <c r="L123" s="45">
        <v>50</v>
      </c>
      <c r="M123" s="45">
        <v>11</v>
      </c>
      <c r="N123" s="45">
        <v>138</v>
      </c>
      <c r="O123" s="45">
        <v>10</v>
      </c>
      <c r="P123" s="45">
        <v>32</v>
      </c>
      <c r="S123" s="183">
        <f t="shared" si="7"/>
        <v>34.836388888888891</v>
      </c>
      <c r="T123" s="182">
        <f t="shared" si="8"/>
        <v>138.17555555555555</v>
      </c>
    </row>
    <row r="124" spans="1:256" x14ac:dyDescent="0.15">
      <c r="A124" s="45"/>
      <c r="B124" s="45">
        <v>2018</v>
      </c>
      <c r="C124" s="231" t="s">
        <v>677</v>
      </c>
      <c r="D124" s="45">
        <v>22</v>
      </c>
      <c r="E124" s="45">
        <v>214</v>
      </c>
      <c r="F124" s="45" t="s">
        <v>58</v>
      </c>
      <c r="G124" s="231" t="s">
        <v>678</v>
      </c>
      <c r="H124" s="231" t="s">
        <v>679</v>
      </c>
      <c r="I124" s="45"/>
      <c r="J124" s="319">
        <v>22214010</v>
      </c>
      <c r="K124" s="45">
        <v>34</v>
      </c>
      <c r="L124" s="45">
        <v>50</v>
      </c>
      <c r="M124" s="45">
        <v>55.68</v>
      </c>
      <c r="N124" s="45">
        <v>138</v>
      </c>
      <c r="O124" s="45">
        <v>16</v>
      </c>
      <c r="P124" s="45">
        <v>6.92</v>
      </c>
      <c r="S124" s="183">
        <f t="shared" ref="S124:S131" si="11">K124+L124/60+M124/3600</f>
        <v>34.848800000000004</v>
      </c>
      <c r="T124" s="182">
        <f t="shared" ref="T124:T131" si="12">N124+O124/60+P124/3600</f>
        <v>138.2685888888889</v>
      </c>
    </row>
    <row r="125" spans="1:256" x14ac:dyDescent="0.15">
      <c r="A125" s="45"/>
      <c r="B125" s="45">
        <v>2018</v>
      </c>
      <c r="C125" s="231" t="s">
        <v>231</v>
      </c>
      <c r="D125" s="45">
        <v>22</v>
      </c>
      <c r="E125" s="45">
        <v>213</v>
      </c>
      <c r="F125" s="45" t="s">
        <v>58</v>
      </c>
      <c r="G125" s="231" t="s">
        <v>232</v>
      </c>
      <c r="H125" s="231" t="s">
        <v>233</v>
      </c>
      <c r="I125" s="45"/>
      <c r="J125" s="319">
        <v>22447010</v>
      </c>
      <c r="K125" s="45">
        <v>34</v>
      </c>
      <c r="L125" s="45">
        <v>39</v>
      </c>
      <c r="M125" s="45">
        <v>56</v>
      </c>
      <c r="N125" s="45">
        <v>138</v>
      </c>
      <c r="O125" s="45">
        <v>3</v>
      </c>
      <c r="P125" s="45">
        <v>16</v>
      </c>
      <c r="S125" s="183">
        <f t="shared" si="11"/>
        <v>34.665555555555557</v>
      </c>
      <c r="T125" s="182">
        <f t="shared" si="12"/>
        <v>138.05444444444444</v>
      </c>
    </row>
    <row r="126" spans="1:256" x14ac:dyDescent="0.15">
      <c r="A126" s="45"/>
      <c r="B126" s="45">
        <v>2018</v>
      </c>
      <c r="C126" s="231" t="s">
        <v>680</v>
      </c>
      <c r="D126" s="45">
        <v>22</v>
      </c>
      <c r="E126" s="45">
        <v>211</v>
      </c>
      <c r="F126" s="45" t="s">
        <v>58</v>
      </c>
      <c r="G126" s="231" t="s">
        <v>681</v>
      </c>
      <c r="H126" s="231" t="s">
        <v>682</v>
      </c>
      <c r="I126" s="45"/>
      <c r="J126" s="319">
        <v>22211010</v>
      </c>
      <c r="K126" s="45">
        <v>34</v>
      </c>
      <c r="L126" s="45">
        <v>43</v>
      </c>
      <c r="M126" s="45">
        <v>2</v>
      </c>
      <c r="N126" s="45">
        <v>137</v>
      </c>
      <c r="O126" s="45">
        <v>51</v>
      </c>
      <c r="P126" s="45">
        <v>4</v>
      </c>
      <c r="S126" s="183">
        <f t="shared" si="11"/>
        <v>34.717222222222226</v>
      </c>
      <c r="T126" s="182">
        <f t="shared" si="12"/>
        <v>137.85111111111109</v>
      </c>
    </row>
    <row r="127" spans="1:256" x14ac:dyDescent="0.15">
      <c r="A127" s="45" t="s">
        <v>181</v>
      </c>
      <c r="B127" s="45">
        <v>2018</v>
      </c>
      <c r="C127" s="231" t="s">
        <v>234</v>
      </c>
      <c r="D127" s="45">
        <v>22</v>
      </c>
      <c r="E127" s="45">
        <v>221</v>
      </c>
      <c r="F127" s="45" t="s">
        <v>58</v>
      </c>
      <c r="G127" s="231" t="s">
        <v>235</v>
      </c>
      <c r="H127" s="231" t="s">
        <v>236</v>
      </c>
      <c r="I127" s="45">
        <v>122221010</v>
      </c>
      <c r="J127" s="319">
        <v>22221010</v>
      </c>
      <c r="K127" s="45">
        <v>34</v>
      </c>
      <c r="L127" s="45">
        <v>43</v>
      </c>
      <c r="M127" s="45">
        <v>10</v>
      </c>
      <c r="N127" s="45">
        <v>137</v>
      </c>
      <c r="O127" s="45">
        <v>31</v>
      </c>
      <c r="P127" s="45">
        <v>53</v>
      </c>
      <c r="S127" s="183">
        <f t="shared" si="11"/>
        <v>34.719444444444449</v>
      </c>
      <c r="T127" s="182">
        <f t="shared" si="12"/>
        <v>137.5313888888889</v>
      </c>
    </row>
    <row r="128" spans="1:256" x14ac:dyDescent="0.15">
      <c r="A128" s="45"/>
      <c r="B128" s="45">
        <v>2017</v>
      </c>
      <c r="C128" s="231" t="s">
        <v>237</v>
      </c>
      <c r="D128" s="45">
        <v>22</v>
      </c>
      <c r="E128" s="45">
        <v>101</v>
      </c>
      <c r="F128" s="45" t="s">
        <v>58</v>
      </c>
      <c r="G128" s="231" t="s">
        <v>238</v>
      </c>
      <c r="H128" s="231" t="s">
        <v>239</v>
      </c>
      <c r="I128" s="45"/>
      <c r="J128" s="319">
        <v>22201500</v>
      </c>
      <c r="K128" s="45">
        <v>34</v>
      </c>
      <c r="L128" s="45">
        <v>58</v>
      </c>
      <c r="M128" s="45">
        <v>12</v>
      </c>
      <c r="N128" s="45">
        <v>138</v>
      </c>
      <c r="O128" s="45">
        <v>22</v>
      </c>
      <c r="P128" s="45">
        <v>47</v>
      </c>
      <c r="S128" s="183">
        <f t="shared" si="11"/>
        <v>34.97</v>
      </c>
      <c r="T128" s="182">
        <f t="shared" si="12"/>
        <v>138.37972222222223</v>
      </c>
    </row>
    <row r="129" spans="1:20" x14ac:dyDescent="0.15">
      <c r="A129" s="45"/>
      <c r="B129" s="45">
        <v>2017</v>
      </c>
      <c r="C129" s="231" t="s">
        <v>240</v>
      </c>
      <c r="D129" s="45">
        <v>22</v>
      </c>
      <c r="E129" s="45">
        <v>101</v>
      </c>
      <c r="F129" s="45" t="s">
        <v>58</v>
      </c>
      <c r="G129" s="231" t="s">
        <v>238</v>
      </c>
      <c r="H129" s="231" t="s">
        <v>241</v>
      </c>
      <c r="I129" s="45"/>
      <c r="J129" s="319">
        <v>22201030</v>
      </c>
      <c r="K129" s="45">
        <v>34</v>
      </c>
      <c r="L129" s="45">
        <v>59</v>
      </c>
      <c r="M129" s="45">
        <v>49</v>
      </c>
      <c r="N129" s="45">
        <v>138</v>
      </c>
      <c r="O129" s="45">
        <v>24</v>
      </c>
      <c r="P129" s="45">
        <v>28</v>
      </c>
      <c r="S129" s="183">
        <f t="shared" si="11"/>
        <v>34.996944444444445</v>
      </c>
      <c r="T129" s="182">
        <f t="shared" si="12"/>
        <v>138.4077777777778</v>
      </c>
    </row>
    <row r="130" spans="1:20" x14ac:dyDescent="0.15">
      <c r="A130" s="45"/>
      <c r="B130" s="45">
        <v>2017</v>
      </c>
      <c r="C130" s="231" t="s">
        <v>242</v>
      </c>
      <c r="D130" s="45">
        <v>22</v>
      </c>
      <c r="E130" s="45">
        <v>102</v>
      </c>
      <c r="F130" s="45" t="s">
        <v>58</v>
      </c>
      <c r="G130" s="231" t="s">
        <v>243</v>
      </c>
      <c r="H130" s="231" t="s">
        <v>244</v>
      </c>
      <c r="I130" s="45"/>
      <c r="J130" s="319">
        <v>22201060</v>
      </c>
      <c r="K130" s="45">
        <v>34</v>
      </c>
      <c r="L130" s="45">
        <v>56</v>
      </c>
      <c r="M130" s="45">
        <v>12</v>
      </c>
      <c r="N130" s="45">
        <v>138</v>
      </c>
      <c r="O130" s="45">
        <v>22</v>
      </c>
      <c r="P130" s="45">
        <v>8</v>
      </c>
      <c r="S130" s="183">
        <f t="shared" si="11"/>
        <v>34.93666666666666</v>
      </c>
      <c r="T130" s="182">
        <f t="shared" si="12"/>
        <v>138.3688888888889</v>
      </c>
    </row>
    <row r="131" spans="1:20" x14ac:dyDescent="0.15">
      <c r="A131" s="45" t="s">
        <v>181</v>
      </c>
      <c r="B131" s="45">
        <v>2017</v>
      </c>
      <c r="C131" s="231" t="s">
        <v>245</v>
      </c>
      <c r="D131" s="45">
        <v>22</v>
      </c>
      <c r="E131" s="45">
        <v>101</v>
      </c>
      <c r="F131" s="45" t="s">
        <v>58</v>
      </c>
      <c r="G131" s="231" t="s">
        <v>238</v>
      </c>
      <c r="H131" s="231" t="s">
        <v>246</v>
      </c>
      <c r="I131" s="45">
        <v>222101001</v>
      </c>
      <c r="J131" s="319">
        <v>22201090</v>
      </c>
      <c r="K131" s="45">
        <v>34</v>
      </c>
      <c r="L131" s="45">
        <v>59</v>
      </c>
      <c r="M131" s="45">
        <v>6</v>
      </c>
      <c r="N131" s="45">
        <v>138</v>
      </c>
      <c r="O131" s="45">
        <v>20</v>
      </c>
      <c r="P131" s="45">
        <v>9</v>
      </c>
      <c r="S131" s="183">
        <f t="shared" si="11"/>
        <v>34.984999999999999</v>
      </c>
      <c r="T131" s="182">
        <f t="shared" si="12"/>
        <v>138.33583333333334</v>
      </c>
    </row>
    <row r="132" spans="1:20" x14ac:dyDescent="0.15">
      <c r="A132" s="235"/>
      <c r="B132" s="235">
        <v>2017</v>
      </c>
      <c r="C132" s="244" t="s">
        <v>247</v>
      </c>
      <c r="D132" s="235">
        <v>22</v>
      </c>
      <c r="E132" s="235">
        <v>103</v>
      </c>
      <c r="F132" s="235" t="s">
        <v>58</v>
      </c>
      <c r="G132" s="244" t="s">
        <v>248</v>
      </c>
      <c r="H132" s="244" t="s">
        <v>249</v>
      </c>
      <c r="I132" s="235"/>
      <c r="J132" s="322">
        <v>22204090</v>
      </c>
      <c r="K132" s="235">
        <v>35</v>
      </c>
      <c r="L132" s="235">
        <v>3</v>
      </c>
      <c r="M132" s="235">
        <v>2</v>
      </c>
      <c r="N132" s="235">
        <v>138</v>
      </c>
      <c r="O132" s="235">
        <v>28</v>
      </c>
      <c r="P132" s="235">
        <v>46</v>
      </c>
      <c r="S132" s="183">
        <f t="shared" ref="S132:S137" si="13">K132+L132/60+M132/3600</f>
        <v>35.050555555555555</v>
      </c>
      <c r="T132" s="182">
        <f t="shared" ref="T132:T137" si="14">N132+O132/60+P132/3600</f>
        <v>138.47944444444445</v>
      </c>
    </row>
    <row r="133" spans="1:20" x14ac:dyDescent="0.15">
      <c r="A133" s="235"/>
      <c r="B133" s="235">
        <v>2017</v>
      </c>
      <c r="C133" s="244" t="s">
        <v>250</v>
      </c>
      <c r="D133" s="235">
        <v>22</v>
      </c>
      <c r="E133" s="235">
        <v>103</v>
      </c>
      <c r="F133" s="235" t="s">
        <v>58</v>
      </c>
      <c r="G133" s="244" t="s">
        <v>248</v>
      </c>
      <c r="H133" s="244" t="s">
        <v>251</v>
      </c>
      <c r="I133" s="235"/>
      <c r="J133" s="322">
        <v>22204020</v>
      </c>
      <c r="K133" s="235">
        <v>35</v>
      </c>
      <c r="L133" s="235">
        <v>0</v>
      </c>
      <c r="M133" s="235">
        <v>4</v>
      </c>
      <c r="N133" s="235">
        <v>138</v>
      </c>
      <c r="O133" s="235">
        <v>31</v>
      </c>
      <c r="P133" s="235">
        <v>23</v>
      </c>
      <c r="S133" s="183">
        <f t="shared" si="13"/>
        <v>35.001111111111108</v>
      </c>
      <c r="T133" s="182">
        <f t="shared" si="14"/>
        <v>138.52305555555557</v>
      </c>
    </row>
    <row r="134" spans="1:20" x14ac:dyDescent="0.15">
      <c r="A134" s="235"/>
      <c r="B134" s="235">
        <v>2017</v>
      </c>
      <c r="C134" s="244" t="s">
        <v>252</v>
      </c>
      <c r="D134" s="235">
        <v>22</v>
      </c>
      <c r="E134" s="235">
        <v>103</v>
      </c>
      <c r="F134" s="235" t="s">
        <v>58</v>
      </c>
      <c r="G134" s="244" t="s">
        <v>248</v>
      </c>
      <c r="H134" s="244" t="s">
        <v>253</v>
      </c>
      <c r="I134" s="235"/>
      <c r="J134" s="322">
        <v>22204100</v>
      </c>
      <c r="K134" s="235">
        <v>35</v>
      </c>
      <c r="L134" s="235">
        <v>3</v>
      </c>
      <c r="M134" s="235">
        <v>39</v>
      </c>
      <c r="N134" s="235">
        <v>138</v>
      </c>
      <c r="O134" s="235">
        <v>31</v>
      </c>
      <c r="P134" s="235">
        <v>39</v>
      </c>
      <c r="S134" s="183">
        <f t="shared" si="13"/>
        <v>35.060833333333328</v>
      </c>
      <c r="T134" s="182">
        <f t="shared" si="14"/>
        <v>138.5275</v>
      </c>
    </row>
    <row r="135" spans="1:20" x14ac:dyDescent="0.15">
      <c r="A135" s="235"/>
      <c r="B135" s="235">
        <v>2017</v>
      </c>
      <c r="C135" s="244" t="s">
        <v>683</v>
      </c>
      <c r="D135" s="235">
        <v>22</v>
      </c>
      <c r="E135" s="235">
        <v>103</v>
      </c>
      <c r="F135" s="235" t="s">
        <v>58</v>
      </c>
      <c r="G135" s="244" t="s">
        <v>248</v>
      </c>
      <c r="H135" s="244" t="s">
        <v>684</v>
      </c>
      <c r="I135" s="235"/>
      <c r="J135" s="322">
        <v>22382010</v>
      </c>
      <c r="K135" s="235">
        <v>35</v>
      </c>
      <c r="L135" s="235">
        <v>7</v>
      </c>
      <c r="M135" s="235">
        <v>8</v>
      </c>
      <c r="N135" s="235">
        <v>138</v>
      </c>
      <c r="O135" s="235">
        <v>36</v>
      </c>
      <c r="P135" s="235">
        <v>0</v>
      </c>
      <c r="S135" s="183">
        <f t="shared" si="13"/>
        <v>35.11888888888889</v>
      </c>
      <c r="T135" s="182">
        <f t="shared" si="14"/>
        <v>138.6</v>
      </c>
    </row>
    <row r="136" spans="1:20" x14ac:dyDescent="0.15">
      <c r="A136" s="235"/>
      <c r="B136" s="235">
        <v>2018</v>
      </c>
      <c r="C136" s="244" t="s">
        <v>457</v>
      </c>
      <c r="D136" s="235">
        <v>22</v>
      </c>
      <c r="E136" s="235">
        <v>130</v>
      </c>
      <c r="F136" s="235" t="s">
        <v>796</v>
      </c>
      <c r="G136" s="244" t="s">
        <v>797</v>
      </c>
      <c r="H136" s="244" t="s">
        <v>259</v>
      </c>
      <c r="I136" s="235"/>
      <c r="J136" s="322">
        <v>22135010</v>
      </c>
      <c r="K136" s="235">
        <v>34</v>
      </c>
      <c r="L136" s="235">
        <v>48</v>
      </c>
      <c r="M136" s="235">
        <v>10</v>
      </c>
      <c r="N136" s="235">
        <v>137</v>
      </c>
      <c r="O136" s="235">
        <v>33</v>
      </c>
      <c r="P136" s="235">
        <v>25</v>
      </c>
      <c r="S136" s="183">
        <f t="shared" si="13"/>
        <v>34.802777777777777</v>
      </c>
      <c r="T136" s="182">
        <f t="shared" si="14"/>
        <v>137.55694444444447</v>
      </c>
    </row>
    <row r="137" spans="1:20" x14ac:dyDescent="0.15">
      <c r="A137" s="235"/>
      <c r="B137" s="235">
        <v>2018</v>
      </c>
      <c r="C137" s="244" t="s">
        <v>452</v>
      </c>
      <c r="D137" s="235">
        <v>22</v>
      </c>
      <c r="E137" s="235">
        <v>130</v>
      </c>
      <c r="F137" s="235" t="s">
        <v>796</v>
      </c>
      <c r="G137" s="244" t="s">
        <v>453</v>
      </c>
      <c r="H137" s="244" t="s">
        <v>255</v>
      </c>
      <c r="I137" s="235"/>
      <c r="J137" s="322">
        <v>22202040</v>
      </c>
      <c r="K137" s="235">
        <v>34</v>
      </c>
      <c r="L137" s="235">
        <v>42</v>
      </c>
      <c r="M137" s="235">
        <v>6</v>
      </c>
      <c r="N137" s="235">
        <v>137</v>
      </c>
      <c r="O137" s="235">
        <v>42</v>
      </c>
      <c r="P137" s="235">
        <v>56</v>
      </c>
      <c r="S137" s="183">
        <f t="shared" si="13"/>
        <v>34.701666666666668</v>
      </c>
      <c r="T137" s="182">
        <f t="shared" si="14"/>
        <v>137.71555555555554</v>
      </c>
    </row>
    <row r="138" spans="1:20" x14ac:dyDescent="0.15">
      <c r="A138" s="235"/>
      <c r="B138" s="235">
        <v>2018</v>
      </c>
      <c r="C138" s="244" t="s">
        <v>771</v>
      </c>
      <c r="D138" s="235">
        <v>22</v>
      </c>
      <c r="E138" s="235">
        <v>130</v>
      </c>
      <c r="F138" s="235" t="s">
        <v>796</v>
      </c>
      <c r="G138" s="244" t="s">
        <v>687</v>
      </c>
      <c r="H138" s="244" t="s">
        <v>798</v>
      </c>
      <c r="I138" s="235"/>
      <c r="J138" s="322">
        <v>22202080</v>
      </c>
      <c r="K138" s="235">
        <v>34</v>
      </c>
      <c r="L138" s="235">
        <v>43</v>
      </c>
      <c r="M138" s="235">
        <v>37</v>
      </c>
      <c r="N138" s="235">
        <v>137</v>
      </c>
      <c r="O138" s="235">
        <v>40</v>
      </c>
      <c r="P138" s="235">
        <v>11</v>
      </c>
      <c r="S138" s="183">
        <f t="shared" ref="S138:S140" si="15">K138+L138/60+M138/3600</f>
        <v>34.726944444444449</v>
      </c>
      <c r="T138" s="182">
        <f t="shared" ref="T138:T140" si="16">N138+O138/60+P138/3600</f>
        <v>137.66972222222222</v>
      </c>
    </row>
    <row r="139" spans="1:20" x14ac:dyDescent="0.15">
      <c r="A139" s="235"/>
      <c r="B139" s="235">
        <v>2018</v>
      </c>
      <c r="C139" s="244" t="s">
        <v>772</v>
      </c>
      <c r="D139" s="235">
        <v>22</v>
      </c>
      <c r="E139" s="235">
        <v>130</v>
      </c>
      <c r="F139" s="235" t="s">
        <v>796</v>
      </c>
      <c r="G139" s="244" t="s">
        <v>685</v>
      </c>
      <c r="H139" s="244" t="s">
        <v>686</v>
      </c>
      <c r="I139" s="235"/>
      <c r="J139" s="322">
        <v>22202150</v>
      </c>
      <c r="K139" s="235">
        <v>34</v>
      </c>
      <c r="L139" s="235">
        <v>41</v>
      </c>
      <c r="M139" s="235">
        <v>41</v>
      </c>
      <c r="N139" s="235">
        <v>137</v>
      </c>
      <c r="O139" s="235">
        <v>45</v>
      </c>
      <c r="P139" s="235">
        <v>59</v>
      </c>
      <c r="S139" s="183">
        <f t="shared" si="15"/>
        <v>34.694722222222218</v>
      </c>
      <c r="T139" s="182">
        <f t="shared" si="16"/>
        <v>137.76638888888888</v>
      </c>
    </row>
    <row r="140" spans="1:20" x14ac:dyDescent="0.15">
      <c r="A140" s="235" t="s">
        <v>181</v>
      </c>
      <c r="B140" s="235">
        <v>2018</v>
      </c>
      <c r="C140" s="244" t="s">
        <v>773</v>
      </c>
      <c r="D140" s="235">
        <v>22</v>
      </c>
      <c r="E140" s="235">
        <v>130</v>
      </c>
      <c r="F140" s="235" t="s">
        <v>796</v>
      </c>
      <c r="G140" s="244" t="s">
        <v>453</v>
      </c>
      <c r="H140" s="244" t="s">
        <v>257</v>
      </c>
      <c r="I140" s="235">
        <v>222131021</v>
      </c>
      <c r="J140" s="322">
        <v>22202160</v>
      </c>
      <c r="K140" s="235">
        <v>34</v>
      </c>
      <c r="L140" s="235">
        <v>45</v>
      </c>
      <c r="M140" s="235">
        <v>43</v>
      </c>
      <c r="N140" s="235">
        <v>137</v>
      </c>
      <c r="O140" s="235">
        <v>43</v>
      </c>
      <c r="P140" s="235">
        <v>3</v>
      </c>
      <c r="S140" s="183">
        <f t="shared" si="15"/>
        <v>34.761944444444445</v>
      </c>
      <c r="T140" s="182">
        <f t="shared" si="16"/>
        <v>137.7175</v>
      </c>
    </row>
    <row r="141" spans="1:20" x14ac:dyDescent="0.15">
      <c r="A141" s="235"/>
      <c r="B141" s="235">
        <v>2018</v>
      </c>
      <c r="C141" s="244" t="s">
        <v>491</v>
      </c>
      <c r="D141" s="235">
        <v>22</v>
      </c>
      <c r="E141" s="235">
        <v>130</v>
      </c>
      <c r="F141" s="235" t="s">
        <v>796</v>
      </c>
      <c r="G141" s="244" t="s">
        <v>458</v>
      </c>
      <c r="H141" s="244" t="s">
        <v>459</v>
      </c>
      <c r="I141" s="235"/>
      <c r="J141" s="322">
        <v>22218010</v>
      </c>
      <c r="K141" s="235">
        <v>34</v>
      </c>
      <c r="L141" s="235">
        <v>47</v>
      </c>
      <c r="M141" s="235">
        <v>35</v>
      </c>
      <c r="N141" s="235">
        <v>137</v>
      </c>
      <c r="O141" s="235">
        <v>47</v>
      </c>
      <c r="P141" s="235">
        <v>29</v>
      </c>
      <c r="S141" s="183">
        <f t="shared" ref="S141" si="17">K141+L141/60+M141/3600</f>
        <v>34.793055555555554</v>
      </c>
      <c r="T141" s="182">
        <f t="shared" ref="T141" si="18">N141+O141/60+P141/3600</f>
        <v>137.79138888888889</v>
      </c>
    </row>
    <row r="142" spans="1:20" x14ac:dyDescent="0.15">
      <c r="A142" s="235"/>
      <c r="B142" s="235">
        <v>2018</v>
      </c>
      <c r="C142" s="244" t="s">
        <v>804</v>
      </c>
      <c r="D142" s="235">
        <v>22</v>
      </c>
      <c r="E142" s="235">
        <v>203</v>
      </c>
      <c r="F142" s="235" t="s">
        <v>58</v>
      </c>
      <c r="G142" s="244" t="s">
        <v>799</v>
      </c>
      <c r="H142" s="244" t="s">
        <v>800</v>
      </c>
      <c r="I142" s="235"/>
      <c r="J142" s="322" t="s">
        <v>801</v>
      </c>
      <c r="K142" s="235">
        <v>35</v>
      </c>
      <c r="L142" s="235">
        <v>6</v>
      </c>
      <c r="M142" s="235">
        <v>28</v>
      </c>
      <c r="N142" s="235">
        <v>138</v>
      </c>
      <c r="O142" s="235">
        <v>51</v>
      </c>
      <c r="P142" s="235">
        <v>28</v>
      </c>
      <c r="S142" s="183">
        <f t="shared" ref="S142:S143" si="19">K142+L142/60+M142/3600</f>
        <v>35.107777777777777</v>
      </c>
      <c r="T142" s="182">
        <f t="shared" ref="T142:T143" si="20">N142+O142/60+P142/3600</f>
        <v>138.85777777777778</v>
      </c>
    </row>
    <row r="143" spans="1:20" x14ac:dyDescent="0.15">
      <c r="A143" s="235"/>
      <c r="B143" s="235">
        <v>2018</v>
      </c>
      <c r="C143" s="244" t="s">
        <v>805</v>
      </c>
      <c r="D143" s="235">
        <v>22</v>
      </c>
      <c r="E143" s="235">
        <v>212</v>
      </c>
      <c r="F143" s="235" t="s">
        <v>58</v>
      </c>
      <c r="G143" s="244" t="s">
        <v>802</v>
      </c>
      <c r="H143" s="244" t="s">
        <v>803</v>
      </c>
      <c r="I143" s="235"/>
      <c r="J143" s="322" t="s">
        <v>777</v>
      </c>
      <c r="K143" s="235">
        <v>34</v>
      </c>
      <c r="L143" s="235">
        <v>51</v>
      </c>
      <c r="M143" s="235">
        <v>52</v>
      </c>
      <c r="N143" s="235">
        <v>138</v>
      </c>
      <c r="O143" s="235">
        <v>18</v>
      </c>
      <c r="P143" s="235">
        <v>41</v>
      </c>
      <c r="S143" s="183">
        <f t="shared" si="19"/>
        <v>34.864444444444445</v>
      </c>
      <c r="T143" s="182">
        <f t="shared" si="20"/>
        <v>138.3113888888889</v>
      </c>
    </row>
    <row r="144" spans="1:20" ht="19.5" customHeight="1" x14ac:dyDescent="0.15">
      <c r="A144" s="388" t="s">
        <v>715</v>
      </c>
      <c r="C144" s="457" t="s">
        <v>806</v>
      </c>
    </row>
  </sheetData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78"/>
  <sheetViews>
    <sheetView topLeftCell="A109" zoomScale="115" zoomScaleNormal="115" workbookViewId="0">
      <selection activeCell="I8" sqref="I8"/>
    </sheetView>
  </sheetViews>
  <sheetFormatPr defaultColWidth="8.875" defaultRowHeight="12" x14ac:dyDescent="0.15"/>
  <cols>
    <col min="1" max="1" width="4.75" style="422" bestFit="1" customWidth="1"/>
    <col min="2" max="2" width="28.125" style="422" bestFit="1" customWidth="1"/>
    <col min="3" max="5" width="8.875" style="422" customWidth="1"/>
    <col min="6" max="8" width="7.25" style="422" bestFit="1" customWidth="1"/>
    <col min="9" max="9" width="10" style="340" customWidth="1"/>
    <col min="10" max="12" width="10.5" style="340" bestFit="1" customWidth="1"/>
    <col min="13" max="15" width="9.5" style="340" bestFit="1" customWidth="1"/>
    <col min="16" max="20" width="11.625" style="340" bestFit="1" customWidth="1"/>
    <col min="21" max="22" width="10.5" style="340" bestFit="1" customWidth="1"/>
    <col min="23" max="16384" width="8.875" style="340"/>
  </cols>
  <sheetData>
    <row r="1" spans="1:22" x14ac:dyDescent="0.15">
      <c r="A1" s="418" t="s">
        <v>509</v>
      </c>
      <c r="B1" s="51" t="s">
        <v>329</v>
      </c>
      <c r="C1" s="51" t="s">
        <v>494</v>
      </c>
      <c r="D1" s="51" t="s">
        <v>495</v>
      </c>
      <c r="E1" s="51" t="s">
        <v>496</v>
      </c>
      <c r="F1" s="51" t="s">
        <v>331</v>
      </c>
      <c r="G1" s="51" t="s">
        <v>332</v>
      </c>
      <c r="H1" s="51" t="s">
        <v>333</v>
      </c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</row>
    <row r="2" spans="1:22" x14ac:dyDescent="0.15">
      <c r="A2" s="419">
        <f>'未!高濃度日data'!A3</f>
        <v>1</v>
      </c>
      <c r="B2" s="419" t="str">
        <f>'未!高濃度日data'!B3</f>
        <v>北茨城中郷</v>
      </c>
      <c r="C2" s="419">
        <f>'未!みえみえくん用(測定地点)'!B2</f>
        <v>36.781111111111109</v>
      </c>
      <c r="D2" s="419">
        <f>'未!みえみえくん用(測定地点)'!C2</f>
        <v>140.73361111111109</v>
      </c>
      <c r="E2" s="420">
        <v>15</v>
      </c>
      <c r="F2" s="421">
        <v>2017</v>
      </c>
      <c r="G2" s="421">
        <v>11</v>
      </c>
      <c r="H2" s="421">
        <v>7</v>
      </c>
      <c r="I2" s="416">
        <v>43046</v>
      </c>
    </row>
    <row r="3" spans="1:22" x14ac:dyDescent="0.15">
      <c r="A3" s="419">
        <f>'未!高濃度日data'!A4</f>
        <v>2</v>
      </c>
      <c r="B3" s="419" t="str">
        <f>'未!高濃度日data'!B4</f>
        <v>日立市役所</v>
      </c>
      <c r="C3" s="419">
        <f>'未!みえみえくん用(測定地点)'!B3</f>
        <v>36.6</v>
      </c>
      <c r="D3" s="419">
        <f>'未!みえみえくん用(測定地点)'!C3</f>
        <v>140.6513888888889</v>
      </c>
      <c r="E3" s="420">
        <v>16.3</v>
      </c>
      <c r="F3" s="421">
        <v>2017</v>
      </c>
      <c r="G3" s="421">
        <v>11</v>
      </c>
      <c r="H3" s="421">
        <v>7</v>
      </c>
    </row>
    <row r="4" spans="1:22" x14ac:dyDescent="0.15">
      <c r="A4" s="419">
        <f>'未!高濃度日data'!A5</f>
        <v>3</v>
      </c>
      <c r="B4" s="419" t="str">
        <f>'未!高濃度日data'!B5</f>
        <v>常陸那珂勝田</v>
      </c>
      <c r="C4" s="419">
        <f>'未!みえみえくん用(測定地点)'!B4</f>
        <v>36.396111111111111</v>
      </c>
      <c r="D4" s="419">
        <f>'未!みえみえくん用(測定地点)'!C4</f>
        <v>140.53416666666666</v>
      </c>
      <c r="E4" s="420">
        <v>21.8</v>
      </c>
      <c r="F4" s="421">
        <v>2017</v>
      </c>
      <c r="G4" s="421">
        <v>11</v>
      </c>
      <c r="H4" s="421">
        <v>7</v>
      </c>
    </row>
    <row r="5" spans="1:22" x14ac:dyDescent="0.15">
      <c r="A5" s="419">
        <f>'未!高濃度日data'!A6</f>
        <v>4</v>
      </c>
      <c r="B5" s="419" t="str">
        <f>'未!高濃度日data'!B6</f>
        <v>水戸石川</v>
      </c>
      <c r="C5" s="419">
        <f>'未!みえみえくん用(測定地点)'!B5</f>
        <v>36.392222222222223</v>
      </c>
      <c r="D5" s="419">
        <f>'未!みえみえくん用(測定地点)'!C5</f>
        <v>140.42583333333332</v>
      </c>
      <c r="E5" s="420">
        <v>21.2</v>
      </c>
      <c r="F5" s="421">
        <v>2017</v>
      </c>
      <c r="G5" s="421">
        <v>11</v>
      </c>
      <c r="H5" s="421">
        <v>7</v>
      </c>
    </row>
    <row r="6" spans="1:22" x14ac:dyDescent="0.15">
      <c r="A6" s="419">
        <f>'未!高濃度日data'!A7</f>
        <v>5</v>
      </c>
      <c r="B6" s="419" t="str">
        <f>'未!高濃度日data'!B7</f>
        <v>大宮野中</v>
      </c>
      <c r="C6" s="419">
        <f>'未!みえみえくん用(測定地点)'!B6</f>
        <v>36.561388888888885</v>
      </c>
      <c r="D6" s="419">
        <f>'未!みえみえくん用(測定地点)'!C6</f>
        <v>140.4025</v>
      </c>
      <c r="E6" s="420">
        <v>18.8</v>
      </c>
      <c r="F6" s="421">
        <v>2017</v>
      </c>
      <c r="G6" s="421">
        <v>11</v>
      </c>
      <c r="H6" s="421">
        <v>7</v>
      </c>
    </row>
    <row r="7" spans="1:22" x14ac:dyDescent="0.15">
      <c r="A7" s="419">
        <f>'未!高濃度日data'!A8</f>
        <v>6</v>
      </c>
      <c r="B7" s="419" t="str">
        <f>'未!高濃度日data'!B8</f>
        <v>笠間市役所</v>
      </c>
      <c r="C7" s="419">
        <f>'未!みえみえくん用(測定地点)'!B7</f>
        <v>36.385833333333331</v>
      </c>
      <c r="D7" s="419">
        <f>'未!みえみえくん用(測定地点)'!C7</f>
        <v>140.23861111111111</v>
      </c>
      <c r="E7" s="420">
        <v>22</v>
      </c>
      <c r="F7" s="421">
        <v>2017</v>
      </c>
      <c r="G7" s="421">
        <v>11</v>
      </c>
      <c r="H7" s="421">
        <v>7</v>
      </c>
    </row>
    <row r="8" spans="1:22" x14ac:dyDescent="0.15">
      <c r="A8" s="419">
        <f>'未!高濃度日data'!A9</f>
        <v>7</v>
      </c>
      <c r="B8" s="419" t="str">
        <f>'未!高濃度日data'!B9</f>
        <v>鉾田保健所</v>
      </c>
      <c r="C8" s="419">
        <f>'未!みえみえくん用(測定地点)'!B8</f>
        <v>36.159444444444446</v>
      </c>
      <c r="D8" s="419">
        <f>'未!みえみえくん用(測定地点)'!C8</f>
        <v>140.51777777777778</v>
      </c>
      <c r="E8" s="420">
        <v>22.5</v>
      </c>
      <c r="F8" s="421">
        <v>2017</v>
      </c>
      <c r="G8" s="421">
        <v>11</v>
      </c>
      <c r="H8" s="421">
        <v>7</v>
      </c>
    </row>
    <row r="9" spans="1:22" x14ac:dyDescent="0.15">
      <c r="A9" s="419">
        <f>'未!高濃度日data'!A10</f>
        <v>8</v>
      </c>
      <c r="B9" s="419" t="str">
        <f>'未!高濃度日data'!B10</f>
        <v>鹿島宮中</v>
      </c>
      <c r="C9" s="419">
        <f>'未!みえみえくん用(測定地点)'!B9</f>
        <v>35.965000000000003</v>
      </c>
      <c r="D9" s="419">
        <f>'未!みえみえくん用(測定地点)'!C9</f>
        <v>140.62194444444447</v>
      </c>
      <c r="E9" s="420">
        <v>18.7</v>
      </c>
      <c r="F9" s="421">
        <v>2017</v>
      </c>
      <c r="G9" s="421">
        <v>11</v>
      </c>
      <c r="H9" s="421">
        <v>7</v>
      </c>
    </row>
    <row r="10" spans="1:22" x14ac:dyDescent="0.15">
      <c r="A10" s="419">
        <f>'未!高濃度日data'!A11</f>
        <v>9</v>
      </c>
      <c r="B10" s="419" t="str">
        <f>'未!高濃度日data'!B11</f>
        <v>神栖消防</v>
      </c>
      <c r="C10" s="419">
        <f>'未!みえみえくん用(測定地点)'!B10</f>
        <v>35.888888888888886</v>
      </c>
      <c r="D10" s="419">
        <f>'未!みえみえくん用(測定地点)'!C10</f>
        <v>140.66666666666666</v>
      </c>
      <c r="E10" s="420">
        <v>-1.0009999999999999</v>
      </c>
      <c r="F10" s="421">
        <v>2017</v>
      </c>
      <c r="G10" s="421">
        <v>11</v>
      </c>
      <c r="H10" s="421">
        <v>7</v>
      </c>
    </row>
    <row r="11" spans="1:22" x14ac:dyDescent="0.15">
      <c r="A11" s="419">
        <f>'未!高濃度日data'!A12</f>
        <v>10</v>
      </c>
      <c r="B11" s="419" t="str">
        <f>'未!高濃度日data'!B12</f>
        <v>波崎太田</v>
      </c>
      <c r="C11" s="419">
        <f>'未!みえみえくん用(測定地点)'!B11</f>
        <v>35.838333333333338</v>
      </c>
      <c r="D11" s="419">
        <f>'未!みえみえくん用(測定地点)'!C11</f>
        <v>140.74055555555555</v>
      </c>
      <c r="E11" s="420">
        <v>16.2</v>
      </c>
      <c r="F11" s="421">
        <v>2017</v>
      </c>
      <c r="G11" s="421">
        <v>11</v>
      </c>
      <c r="H11" s="421">
        <v>7</v>
      </c>
    </row>
    <row r="12" spans="1:22" x14ac:dyDescent="0.15">
      <c r="A12" s="419">
        <f>'未!高濃度日data'!A13</f>
        <v>11</v>
      </c>
      <c r="B12" s="419" t="str">
        <f>'未!高濃度日data'!B13</f>
        <v>石岡杉並</v>
      </c>
      <c r="C12" s="419">
        <f>'未!みえみえくん用(測定地点)'!B12</f>
        <v>36.202222222222225</v>
      </c>
      <c r="D12" s="419">
        <f>'未!みえみえくん用(測定地点)'!C12</f>
        <v>140.28527777777776</v>
      </c>
      <c r="E12" s="420">
        <v>23.9</v>
      </c>
      <c r="F12" s="421">
        <v>2017</v>
      </c>
      <c r="G12" s="421">
        <v>11</v>
      </c>
      <c r="H12" s="421">
        <v>7</v>
      </c>
    </row>
    <row r="13" spans="1:22" x14ac:dyDescent="0.15">
      <c r="A13" s="419">
        <f>'未!高濃度日data'!A14</f>
        <v>12</v>
      </c>
      <c r="B13" s="419" t="str">
        <f>'未!高濃度日data'!B14</f>
        <v>土浦保健所</v>
      </c>
      <c r="C13" s="419">
        <f>'未!みえみえくん用(測定地点)'!B13</f>
        <v>36.071111111111115</v>
      </c>
      <c r="D13" s="419">
        <f>'未!みえみえくん用(測定地点)'!C13</f>
        <v>140.19083333333333</v>
      </c>
      <c r="E13" s="420">
        <v>27.7</v>
      </c>
      <c r="F13" s="421">
        <v>2017</v>
      </c>
      <c r="G13" s="421">
        <v>11</v>
      </c>
      <c r="H13" s="421">
        <v>7</v>
      </c>
    </row>
    <row r="14" spans="1:22" x14ac:dyDescent="0.15">
      <c r="A14" s="419">
        <f>'未!高濃度日data'!A15</f>
        <v>13</v>
      </c>
      <c r="B14" s="419" t="str">
        <f>'未!高濃度日data'!B15</f>
        <v>江戸崎公民館</v>
      </c>
      <c r="C14" s="419">
        <f>'未!みえみえくん用(測定地点)'!B14</f>
        <v>35.953888888888891</v>
      </c>
      <c r="D14" s="419">
        <f>'未!みえみえくん用(測定地点)'!C14</f>
        <v>140.31888888888889</v>
      </c>
      <c r="E14" s="420">
        <v>22.4</v>
      </c>
      <c r="F14" s="421">
        <v>2017</v>
      </c>
      <c r="G14" s="421">
        <v>11</v>
      </c>
      <c r="H14" s="421">
        <v>7</v>
      </c>
    </row>
    <row r="15" spans="1:22" x14ac:dyDescent="0.15">
      <c r="A15" s="419">
        <f>'未!高濃度日data'!A16</f>
        <v>14</v>
      </c>
      <c r="B15" s="419" t="str">
        <f>'未!高濃度日data'!B16</f>
        <v>取手市役所</v>
      </c>
      <c r="C15" s="419">
        <f>'未!みえみえくん用(測定地点)'!B15</f>
        <v>35.911666666666662</v>
      </c>
      <c r="D15" s="419">
        <f>'未!みえみえくん用(測定地点)'!C15</f>
        <v>140.04944444444445</v>
      </c>
      <c r="E15" s="420">
        <v>23.9</v>
      </c>
      <c r="F15" s="421">
        <v>2017</v>
      </c>
      <c r="G15" s="421">
        <v>11</v>
      </c>
      <c r="H15" s="421">
        <v>7</v>
      </c>
    </row>
    <row r="16" spans="1:22" x14ac:dyDescent="0.15">
      <c r="A16" s="419">
        <f>'未!高濃度日data'!A17</f>
        <v>15</v>
      </c>
      <c r="B16" s="419" t="str">
        <f>'未!高濃度日data'!B17</f>
        <v>筑西保健所</v>
      </c>
      <c r="C16" s="419">
        <f>'未!みえみえくん用(測定地点)'!B16</f>
        <v>36.30972222222222</v>
      </c>
      <c r="D16" s="419">
        <f>'未!みえみえくん用(測定地点)'!C16</f>
        <v>139.97611111111112</v>
      </c>
      <c r="E16" s="420">
        <v>27.8</v>
      </c>
      <c r="F16" s="421">
        <v>2017</v>
      </c>
      <c r="G16" s="421">
        <v>11</v>
      </c>
      <c r="H16" s="421">
        <v>7</v>
      </c>
    </row>
    <row r="17" spans="1:8" x14ac:dyDescent="0.15">
      <c r="A17" s="419">
        <f>'未!高濃度日data'!A18</f>
        <v>16</v>
      </c>
      <c r="B17" s="419" t="str">
        <f>'未!高濃度日data'!B18</f>
        <v>下妻</v>
      </c>
      <c r="C17" s="419">
        <f>'未!みえみえくん用(測定地点)'!B17</f>
        <v>36.184444444444438</v>
      </c>
      <c r="D17" s="419">
        <f>'未!みえみえくん用(測定地点)'!C17</f>
        <v>139.95999999999998</v>
      </c>
      <c r="E17" s="420">
        <v>35.700000000000003</v>
      </c>
      <c r="F17" s="421">
        <v>2017</v>
      </c>
      <c r="G17" s="421">
        <v>11</v>
      </c>
      <c r="H17" s="421">
        <v>7</v>
      </c>
    </row>
    <row r="18" spans="1:8" x14ac:dyDescent="0.15">
      <c r="A18" s="419">
        <f>'未!高濃度日data'!A19</f>
        <v>17</v>
      </c>
      <c r="B18" s="419" t="str">
        <f>'未!高濃度日data'!B19</f>
        <v>常総保健所</v>
      </c>
      <c r="C18" s="419">
        <f>'未!みえみえくん用(測定地点)'!B18</f>
        <v>36.034166666666664</v>
      </c>
      <c r="D18" s="419">
        <f>'未!みえみえくん用(測定地点)'!C18</f>
        <v>139.99138888888888</v>
      </c>
      <c r="E18" s="420">
        <v>32.799999999999997</v>
      </c>
      <c r="F18" s="421">
        <v>2017</v>
      </c>
      <c r="G18" s="421">
        <v>11</v>
      </c>
      <c r="H18" s="421">
        <v>7</v>
      </c>
    </row>
    <row r="19" spans="1:8" x14ac:dyDescent="0.15">
      <c r="A19" s="419">
        <f>'未!高濃度日data'!A20</f>
        <v>18</v>
      </c>
      <c r="B19" s="419" t="str">
        <f>'未!高濃度日data'!B20</f>
        <v>古河市役所</v>
      </c>
      <c r="C19" s="419">
        <f>'未!みえみえくん用(測定地点)'!B19</f>
        <v>36.178888888888885</v>
      </c>
      <c r="D19" s="419">
        <f>'未!みえみえくん用(測定地点)'!C19</f>
        <v>139.75555555555556</v>
      </c>
      <c r="E19" s="420">
        <v>-1.0009999999999999</v>
      </c>
      <c r="F19" s="421">
        <v>2017</v>
      </c>
      <c r="G19" s="421">
        <v>11</v>
      </c>
      <c r="H19" s="421">
        <v>7</v>
      </c>
    </row>
    <row r="20" spans="1:8" x14ac:dyDescent="0.15">
      <c r="A20" s="419">
        <f>'未!高濃度日data'!A21</f>
        <v>19</v>
      </c>
      <c r="B20" s="419" t="str">
        <f>'未!高濃度日data'!B21</f>
        <v>栃木市役所</v>
      </c>
      <c r="C20" s="419">
        <f>'未!みえみえくん用(測定地点)'!B20</f>
        <v>36.3825</v>
      </c>
      <c r="D20" s="419">
        <f>'未!みえみえくん用(測定地点)'!C20</f>
        <v>139.73416666666665</v>
      </c>
      <c r="E20" s="420">
        <v>24.3</v>
      </c>
      <c r="F20" s="421">
        <v>2017</v>
      </c>
      <c r="G20" s="421">
        <v>11</v>
      </c>
      <c r="H20" s="421">
        <v>7</v>
      </c>
    </row>
    <row r="21" spans="1:8" x14ac:dyDescent="0.15">
      <c r="A21" s="419">
        <f>'未!高濃度日data'!A22</f>
        <v>20</v>
      </c>
      <c r="B21" s="419" t="str">
        <f>'未!高濃度日data'!B22</f>
        <v>県安蘇庁舎</v>
      </c>
      <c r="C21" s="419">
        <f>'未!みえみえくん用(測定地点)'!B21</f>
        <v>36.331666666666671</v>
      </c>
      <c r="D21" s="419">
        <f>'未!みえみえくん用(測定地点)'!C21</f>
        <v>139.58194444444445</v>
      </c>
      <c r="E21" s="420">
        <v>24.3</v>
      </c>
      <c r="F21" s="421">
        <v>2017</v>
      </c>
      <c r="G21" s="421">
        <v>11</v>
      </c>
      <c r="H21" s="421">
        <v>7</v>
      </c>
    </row>
    <row r="22" spans="1:8" x14ac:dyDescent="0.15">
      <c r="A22" s="419">
        <f>'未!高濃度日data'!A23</f>
        <v>21</v>
      </c>
      <c r="B22" s="419" t="str">
        <f>'未!高濃度日data'!B23</f>
        <v>鹿沼市役所</v>
      </c>
      <c r="C22" s="419">
        <f>'未!みえみえくん用(測定地点)'!B22</f>
        <v>36.567222222222227</v>
      </c>
      <c r="D22" s="419">
        <f>'未!みえみえくん用(測定地点)'!C22</f>
        <v>139.74416666666664</v>
      </c>
      <c r="E22" s="420">
        <v>15.8</v>
      </c>
      <c r="F22" s="421">
        <v>2017</v>
      </c>
      <c r="G22" s="421">
        <v>11</v>
      </c>
      <c r="H22" s="421">
        <v>7</v>
      </c>
    </row>
    <row r="23" spans="1:8" x14ac:dyDescent="0.15">
      <c r="A23" s="419">
        <f>'未!高濃度日data'!A24</f>
        <v>22</v>
      </c>
      <c r="B23" s="419" t="str">
        <f>'未!高濃度日data'!B24</f>
        <v>今市小学校</v>
      </c>
      <c r="C23" s="419">
        <f>'未!みえみえくん用(測定地点)'!B23</f>
        <v>36.726388888888891</v>
      </c>
      <c r="D23" s="419">
        <f>'未!みえみえくん用(測定地点)'!C23</f>
        <v>139.67999999999998</v>
      </c>
      <c r="E23" s="420">
        <v>6.3</v>
      </c>
      <c r="F23" s="421">
        <v>2017</v>
      </c>
      <c r="G23" s="421">
        <v>11</v>
      </c>
      <c r="H23" s="421">
        <v>7</v>
      </c>
    </row>
    <row r="24" spans="1:8" x14ac:dyDescent="0.15">
      <c r="A24" s="419">
        <f>'未!高濃度日data'!A25</f>
        <v>23</v>
      </c>
      <c r="B24" s="419" t="str">
        <f>'未!高濃度日data'!B25</f>
        <v>小山市役所</v>
      </c>
      <c r="C24" s="419">
        <f>'未!みえみえくん用(測定地点)'!B24</f>
        <v>36.314999999999998</v>
      </c>
      <c r="D24" s="419">
        <f>'未!みえみえくん用(測定地点)'!C24</f>
        <v>139.79722222222222</v>
      </c>
      <c r="E24" s="420">
        <v>23.8</v>
      </c>
      <c r="F24" s="421">
        <v>2017</v>
      </c>
      <c r="G24" s="421">
        <v>11</v>
      </c>
      <c r="H24" s="421">
        <v>7</v>
      </c>
    </row>
    <row r="25" spans="1:8" x14ac:dyDescent="0.15">
      <c r="A25" s="419">
        <f>'未!高濃度日data'!A26</f>
        <v>24</v>
      </c>
      <c r="B25" s="419" t="str">
        <f>'未!高濃度日data'!B26</f>
        <v>真岡市役所</v>
      </c>
      <c r="C25" s="419">
        <f>'未!みえみえくん用(測定地点)'!B25</f>
        <v>36.440277777777773</v>
      </c>
      <c r="D25" s="419">
        <f>'未!みえみえくん用(測定地点)'!C25</f>
        <v>140.01249999999999</v>
      </c>
      <c r="E25" s="420">
        <v>25.2</v>
      </c>
      <c r="F25" s="421">
        <v>2017</v>
      </c>
      <c r="G25" s="421">
        <v>11</v>
      </c>
      <c r="H25" s="421">
        <v>7</v>
      </c>
    </row>
    <row r="26" spans="1:8" x14ac:dyDescent="0.15">
      <c r="A26" s="419">
        <f>'未!高濃度日data'!A27</f>
        <v>25</v>
      </c>
      <c r="B26" s="419" t="str">
        <f>'未!高濃度日data'!B27</f>
        <v>大田原総合文化会館</v>
      </c>
      <c r="C26" s="419">
        <f>'未!みえみえくん用(測定地点)'!B26</f>
        <v>36.871944444444445</v>
      </c>
      <c r="D26" s="419">
        <f>'未!みえみえくん用(測定地点)'!C26</f>
        <v>140.01777777777778</v>
      </c>
      <c r="E26" s="420">
        <v>15.7</v>
      </c>
      <c r="F26" s="421">
        <v>2017</v>
      </c>
      <c r="G26" s="421">
        <v>11</v>
      </c>
      <c r="H26" s="421">
        <v>7</v>
      </c>
    </row>
    <row r="27" spans="1:8" x14ac:dyDescent="0.15">
      <c r="A27" s="419">
        <f>'未!高濃度日data'!A28</f>
        <v>26</v>
      </c>
      <c r="B27" s="419" t="str">
        <f>'未!高濃度日data'!B28</f>
        <v>矢板市役所</v>
      </c>
      <c r="C27" s="419">
        <f>'未!みえみえくん用(測定地点)'!B27</f>
        <v>36.806111111111107</v>
      </c>
      <c r="D27" s="419">
        <f>'未!みえみえくん用(測定地点)'!C27</f>
        <v>139.92361111111111</v>
      </c>
      <c r="E27" s="420">
        <v>14.9</v>
      </c>
      <c r="F27" s="421">
        <v>2017</v>
      </c>
      <c r="G27" s="421">
        <v>11</v>
      </c>
      <c r="H27" s="421">
        <v>7</v>
      </c>
    </row>
    <row r="28" spans="1:8" x14ac:dyDescent="0.15">
      <c r="A28" s="419">
        <f>'未!高濃度日data'!A29</f>
        <v>27</v>
      </c>
      <c r="B28" s="419" t="str">
        <f>'未!高濃度日data'!B29</f>
        <v>黒磯保健センター</v>
      </c>
      <c r="C28" s="419">
        <f>'未!みえみえくん用(測定地点)'!B28</f>
        <v>36.968333333333334</v>
      </c>
      <c r="D28" s="419">
        <f>'未!みえみえくん用(測定地点)'!C28</f>
        <v>140.05388888888891</v>
      </c>
      <c r="E28" s="420">
        <v>10.3</v>
      </c>
      <c r="F28" s="421">
        <v>2017</v>
      </c>
      <c r="G28" s="421">
        <v>11</v>
      </c>
      <c r="H28" s="421">
        <v>7</v>
      </c>
    </row>
    <row r="29" spans="1:8" x14ac:dyDescent="0.15">
      <c r="A29" s="419">
        <f>'未!高濃度日data'!A30</f>
        <v>28</v>
      </c>
      <c r="B29" s="419" t="str">
        <f>'未!高濃度日data'!B30</f>
        <v>県南那須庁舎</v>
      </c>
      <c r="C29" s="419">
        <f>'未!みえみえくん用(測定地点)'!B29</f>
        <v>36.656944444444441</v>
      </c>
      <c r="D29" s="419">
        <f>'未!みえみえくん用(測定地点)'!C29</f>
        <v>140.15</v>
      </c>
      <c r="E29" s="420">
        <v>17.100000000000001</v>
      </c>
      <c r="F29" s="421">
        <v>2017</v>
      </c>
      <c r="G29" s="421">
        <v>11</v>
      </c>
      <c r="H29" s="421">
        <v>7</v>
      </c>
    </row>
    <row r="30" spans="1:8" x14ac:dyDescent="0.15">
      <c r="A30" s="419">
        <f>'未!高濃度日data'!A31</f>
        <v>29</v>
      </c>
      <c r="B30" s="419" t="str">
        <f>'未!高濃度日data'!B31</f>
        <v>益子町役場</v>
      </c>
      <c r="C30" s="419">
        <f>'未!みえみえくん用(測定地点)'!B30</f>
        <v>36.467777777777776</v>
      </c>
      <c r="D30" s="419">
        <f>'未!みえみえくん用(測定地点)'!C30</f>
        <v>140.09361111111113</v>
      </c>
      <c r="E30" s="420">
        <v>21.3</v>
      </c>
      <c r="F30" s="421">
        <v>2017</v>
      </c>
      <c r="G30" s="421">
        <v>11</v>
      </c>
      <c r="H30" s="421">
        <v>7</v>
      </c>
    </row>
    <row r="31" spans="1:8" x14ac:dyDescent="0.15">
      <c r="A31" s="419">
        <f>'未!高濃度日data'!A32</f>
        <v>30</v>
      </c>
      <c r="B31" s="419" t="str">
        <f>'未!高濃度日data'!B32</f>
        <v>衛生環境研究所</v>
      </c>
      <c r="C31" s="419">
        <f>'未!みえみえくん用(測定地点)'!B31</f>
        <v>36.405000000000001</v>
      </c>
      <c r="D31" s="419">
        <f>'未!みえみえくん用(測定地点)'!C31</f>
        <v>139.09583333333333</v>
      </c>
      <c r="E31" s="420">
        <v>18.5</v>
      </c>
      <c r="F31" s="421">
        <v>2017</v>
      </c>
      <c r="G31" s="421">
        <v>11</v>
      </c>
      <c r="H31" s="421">
        <v>7</v>
      </c>
    </row>
    <row r="32" spans="1:8" x14ac:dyDescent="0.15">
      <c r="A32" s="419">
        <f>'未!高濃度日data'!A33</f>
        <v>31</v>
      </c>
      <c r="B32" s="419" t="str">
        <f>'未!高濃度日data'!B33</f>
        <v>桐生市立東小学校</v>
      </c>
      <c r="C32" s="419">
        <f>'未!みえみえくん用(測定地点)'!B32</f>
        <v>36.409444444444446</v>
      </c>
      <c r="D32" s="419">
        <f>'未!みえみえくん用(測定地点)'!C32</f>
        <v>139.34305555555557</v>
      </c>
      <c r="E32" s="420">
        <v>17.8</v>
      </c>
      <c r="F32" s="421">
        <v>2017</v>
      </c>
      <c r="G32" s="421">
        <v>11</v>
      </c>
      <c r="H32" s="421">
        <v>7</v>
      </c>
    </row>
    <row r="33" spans="1:8" x14ac:dyDescent="0.15">
      <c r="A33" s="419">
        <f>'未!高濃度日data'!A34</f>
        <v>32</v>
      </c>
      <c r="B33" s="419" t="str">
        <f>'未!高濃度日data'!B34</f>
        <v>太田市立中央小学校</v>
      </c>
      <c r="C33" s="419">
        <f>'未!みえみえくん用(測定地点)'!B33</f>
        <v>36.289722222222217</v>
      </c>
      <c r="D33" s="419">
        <f>'未!みえみえくん用(測定地点)'!C33</f>
        <v>139.38138888888889</v>
      </c>
      <c r="E33" s="420">
        <v>24.6</v>
      </c>
      <c r="F33" s="421">
        <v>2017</v>
      </c>
      <c r="G33" s="421">
        <v>11</v>
      </c>
      <c r="H33" s="421">
        <v>7</v>
      </c>
    </row>
    <row r="34" spans="1:8" x14ac:dyDescent="0.15">
      <c r="A34" s="419">
        <f>'未!高濃度日data'!A35</f>
        <v>33</v>
      </c>
      <c r="B34" s="419" t="str">
        <f>'未!高濃度日data'!B35</f>
        <v>沼田市立沼田小学校</v>
      </c>
      <c r="C34" s="419">
        <f>'未!みえみえくん用(測定地点)'!B34</f>
        <v>36.645833333333336</v>
      </c>
      <c r="D34" s="419">
        <f>'未!みえみえくん用(測定地点)'!C34</f>
        <v>139.04277777777779</v>
      </c>
      <c r="E34" s="420">
        <v>13.8</v>
      </c>
      <c r="F34" s="421">
        <v>2017</v>
      </c>
      <c r="G34" s="421">
        <v>11</v>
      </c>
      <c r="H34" s="421">
        <v>7</v>
      </c>
    </row>
    <row r="35" spans="1:8" x14ac:dyDescent="0.15">
      <c r="A35" s="419">
        <f>'未!高濃度日data'!A36</f>
        <v>34</v>
      </c>
      <c r="B35" s="419" t="str">
        <f>'未!高濃度日data'!B36</f>
        <v>館林市民センター</v>
      </c>
      <c r="C35" s="419">
        <f>'未!みえみえくん用(測定地点)'!B35</f>
        <v>36.249722222222225</v>
      </c>
      <c r="D35" s="419">
        <f>'未!みえみえくん用(測定地点)'!C35</f>
        <v>139.53250000000003</v>
      </c>
      <c r="E35" s="420">
        <v>26.5</v>
      </c>
      <c r="F35" s="421">
        <v>2017</v>
      </c>
      <c r="G35" s="421">
        <v>11</v>
      </c>
      <c r="H35" s="421">
        <v>7</v>
      </c>
    </row>
    <row r="36" spans="1:8" x14ac:dyDescent="0.15">
      <c r="A36" s="419">
        <f>'未!高濃度日data'!A37</f>
        <v>35</v>
      </c>
      <c r="B36" s="419" t="str">
        <f>'未!高濃度日data'!B37</f>
        <v>富岡市立富岡小学校</v>
      </c>
      <c r="C36" s="419">
        <f>'未!みえみえくん用(測定地点)'!B36</f>
        <v>36.259166666666665</v>
      </c>
      <c r="D36" s="419">
        <f>'未!みえみえくん用(測定地点)'!C36</f>
        <v>138.89527777777778</v>
      </c>
      <c r="E36" s="420">
        <v>11.2</v>
      </c>
      <c r="F36" s="421">
        <v>2017</v>
      </c>
      <c r="G36" s="421">
        <v>11</v>
      </c>
      <c r="H36" s="421">
        <v>7</v>
      </c>
    </row>
    <row r="37" spans="1:8" x14ac:dyDescent="0.15">
      <c r="A37" s="419">
        <f>'未!高濃度日data'!A38</f>
        <v>36</v>
      </c>
      <c r="B37" s="419" t="str">
        <f>'未!高濃度日data'!B38</f>
        <v>東吾妻町立吾妻中学校</v>
      </c>
      <c r="C37" s="419">
        <f>'未!みえみえくん用(測定地点)'!B37</f>
        <v>36.577500000000001</v>
      </c>
      <c r="D37" s="419">
        <f>'未!みえみえくん用(測定地点)'!C37</f>
        <v>138.82861111111112</v>
      </c>
      <c r="E37" s="420">
        <v>11</v>
      </c>
      <c r="F37" s="421">
        <v>2017</v>
      </c>
      <c r="G37" s="421">
        <v>11</v>
      </c>
      <c r="H37" s="421">
        <v>7</v>
      </c>
    </row>
    <row r="38" spans="1:8" x14ac:dyDescent="0.15">
      <c r="A38" s="419">
        <f>'未!高濃度日data'!A39</f>
        <v>37</v>
      </c>
      <c r="B38" s="419" t="str">
        <f>'未!高濃度日data'!B39</f>
        <v>嬬恋村運動公園</v>
      </c>
      <c r="C38" s="419">
        <f>'未!みえみえくん用(測定地点)'!B38</f>
        <v>36.507222222222225</v>
      </c>
      <c r="D38" s="419">
        <f>'未!みえみえくん用(測定地点)'!C38</f>
        <v>138.51527777777778</v>
      </c>
      <c r="E38" s="420">
        <v>6.5</v>
      </c>
      <c r="F38" s="421">
        <v>2017</v>
      </c>
      <c r="G38" s="421">
        <v>11</v>
      </c>
      <c r="H38" s="421">
        <v>7</v>
      </c>
    </row>
    <row r="39" spans="1:8" x14ac:dyDescent="0.15">
      <c r="A39" s="419">
        <f>'未!高濃度日data'!A40</f>
        <v>38</v>
      </c>
      <c r="B39" s="419" t="str">
        <f>'未!高濃度日data'!B40</f>
        <v>鴻巣局</v>
      </c>
      <c r="C39" s="419">
        <f>'未!みえみえくん用(測定地点)'!B39</f>
        <v>36.06583333333333</v>
      </c>
      <c r="D39" s="419">
        <f>'未!みえみえくん用(測定地点)'!C39</f>
        <v>139.52111111111111</v>
      </c>
      <c r="E39" s="420">
        <v>23.7</v>
      </c>
      <c r="F39" s="421">
        <v>2017</v>
      </c>
      <c r="G39" s="421">
        <v>11</v>
      </c>
      <c r="H39" s="421">
        <v>7</v>
      </c>
    </row>
    <row r="40" spans="1:8" x14ac:dyDescent="0.15">
      <c r="A40" s="419">
        <f>'未!高濃度日data'!A41</f>
        <v>39</v>
      </c>
      <c r="B40" s="419" t="str">
        <f>'未!高濃度日data'!B41</f>
        <v>秩父局</v>
      </c>
      <c r="C40" s="419">
        <f>'未!みえみえくん用(測定地点)'!B40</f>
        <v>35.988333333333337</v>
      </c>
      <c r="D40" s="419">
        <f>'未!みえみえくん用(測定地点)'!C40</f>
        <v>139.08083333333332</v>
      </c>
      <c r="E40" s="420">
        <v>24.6</v>
      </c>
      <c r="F40" s="421">
        <v>2017</v>
      </c>
      <c r="G40" s="421">
        <v>11</v>
      </c>
      <c r="H40" s="421">
        <v>7</v>
      </c>
    </row>
    <row r="41" spans="1:8" x14ac:dyDescent="0.15">
      <c r="A41" s="419">
        <f>'未!高濃度日data'!A42</f>
        <v>40</v>
      </c>
      <c r="B41" s="419" t="str">
        <f>'未!高濃度日data'!B42</f>
        <v>さいたま市役所局</v>
      </c>
      <c r="C41" s="419">
        <f>'未!みえみえくん用(測定地点)'!B41</f>
        <v>35.862500000000004</v>
      </c>
      <c r="D41" s="419">
        <f>'未!みえみえくん用(測定地点)'!C41</f>
        <v>139.64583333333331</v>
      </c>
      <c r="E41" s="420">
        <v>25.2</v>
      </c>
      <c r="F41" s="421">
        <v>2017</v>
      </c>
      <c r="G41" s="421">
        <v>11</v>
      </c>
      <c r="H41" s="421">
        <v>7</v>
      </c>
    </row>
    <row r="42" spans="1:8" x14ac:dyDescent="0.15">
      <c r="A42" s="419">
        <f>'未!高濃度日data'!A43</f>
        <v>41</v>
      </c>
      <c r="B42" s="419" t="str">
        <f>'未!高濃度日data'!B43</f>
        <v>戸田局</v>
      </c>
      <c r="C42" s="419">
        <f>'未!みえみえくん用(測定地点)'!B42</f>
        <v>35.82</v>
      </c>
      <c r="D42" s="419">
        <f>'未!みえみえくん用(測定地点)'!C42</f>
        <v>139.66638888888889</v>
      </c>
      <c r="E42" s="420">
        <v>26.5</v>
      </c>
      <c r="F42" s="421">
        <v>2017</v>
      </c>
      <c r="G42" s="421">
        <v>11</v>
      </c>
      <c r="H42" s="421">
        <v>7</v>
      </c>
    </row>
    <row r="43" spans="1:8" x14ac:dyDescent="0.15">
      <c r="A43" s="419">
        <f>'未!高濃度日data'!A44</f>
        <v>42</v>
      </c>
      <c r="B43" s="419" t="str">
        <f>'未!高濃度日data'!B44</f>
        <v>入間局</v>
      </c>
      <c r="C43" s="419">
        <f>'未!みえみえくん用(測定地点)'!B43</f>
        <v>35.831111111111113</v>
      </c>
      <c r="D43" s="419">
        <f>'未!みえみえくん用(測定地点)'!C43</f>
        <v>139.39583333333331</v>
      </c>
      <c r="E43" s="420">
        <v>26.2</v>
      </c>
      <c r="F43" s="421">
        <v>2017</v>
      </c>
      <c r="G43" s="421">
        <v>11</v>
      </c>
      <c r="H43" s="421">
        <v>7</v>
      </c>
    </row>
    <row r="44" spans="1:8" x14ac:dyDescent="0.15">
      <c r="A44" s="419">
        <f>'未!高濃度日data'!A45</f>
        <v>43</v>
      </c>
      <c r="B44" s="419" t="str">
        <f>'未!高濃度日data'!B45</f>
        <v>日高局</v>
      </c>
      <c r="C44" s="419">
        <f>'未!みえみえくん用(測定地点)'!B44</f>
        <v>35.893333333333331</v>
      </c>
      <c r="D44" s="419">
        <f>'未!みえみえくん用(測定地点)'!C44</f>
        <v>139.34333333333333</v>
      </c>
      <c r="E44" s="420">
        <v>20.9</v>
      </c>
      <c r="F44" s="421">
        <v>2017</v>
      </c>
      <c r="G44" s="421">
        <v>11</v>
      </c>
      <c r="H44" s="421">
        <v>7</v>
      </c>
    </row>
    <row r="45" spans="1:8" x14ac:dyDescent="0.15">
      <c r="A45" s="419">
        <f>'未!高濃度日data'!A46</f>
        <v>44</v>
      </c>
      <c r="B45" s="419" t="str">
        <f>'未!高濃度日data'!B46</f>
        <v>蓮田局</v>
      </c>
      <c r="C45" s="419">
        <f>'未!みえみえくん用(測定地点)'!B45</f>
        <v>35.972777777777779</v>
      </c>
      <c r="D45" s="419">
        <f>'未!みえみえくん用(測定地点)'!C45</f>
        <v>139.64944444444444</v>
      </c>
      <c r="E45" s="420">
        <v>22.6</v>
      </c>
      <c r="F45" s="421">
        <v>2017</v>
      </c>
      <c r="G45" s="421">
        <v>11</v>
      </c>
      <c r="H45" s="421">
        <v>7</v>
      </c>
    </row>
    <row r="46" spans="1:8" x14ac:dyDescent="0.15">
      <c r="A46" s="419">
        <f>'未!高濃度日data'!A47</f>
        <v>45</v>
      </c>
      <c r="B46" s="419" t="str">
        <f>'未!高濃度日data'!B47</f>
        <v>幸手局</v>
      </c>
      <c r="C46" s="419">
        <f>'未!みえみえくん用(測定地点)'!B46</f>
        <v>36.075000000000003</v>
      </c>
      <c r="D46" s="419">
        <f>'未!みえみえくん用(測定地点)'!C46</f>
        <v>139.73166666666665</v>
      </c>
      <c r="E46" s="420">
        <v>28.4</v>
      </c>
      <c r="F46" s="421">
        <v>2017</v>
      </c>
      <c r="G46" s="421">
        <v>11</v>
      </c>
      <c r="H46" s="421">
        <v>7</v>
      </c>
    </row>
    <row r="47" spans="1:8" x14ac:dyDescent="0.15">
      <c r="A47" s="419">
        <f>'未!高濃度日data'!A48</f>
        <v>46</v>
      </c>
      <c r="B47" s="419" t="str">
        <f>'未!高濃度日data'!B48</f>
        <v>加須局</v>
      </c>
      <c r="C47" s="419">
        <f>'未!みえみえくん用(測定地点)'!B47</f>
        <v>36.131666666666668</v>
      </c>
      <c r="D47" s="419">
        <f>'未!みえみえくん用(測定地点)'!C47</f>
        <v>139.60861111111112</v>
      </c>
      <c r="E47" s="420">
        <v>-1.0009999999999999</v>
      </c>
      <c r="F47" s="421">
        <v>2017</v>
      </c>
      <c r="G47" s="421">
        <v>11</v>
      </c>
      <c r="H47" s="421">
        <v>7</v>
      </c>
    </row>
    <row r="48" spans="1:8" x14ac:dyDescent="0.15">
      <c r="A48" s="419">
        <f>'未!高濃度日data'!A49</f>
        <v>47</v>
      </c>
      <c r="B48" s="419" t="str">
        <f>'未!高濃度日data'!B49</f>
        <v>東松山局</v>
      </c>
      <c r="C48" s="419">
        <f>'未!みえみえくん用(測定地点)'!B48</f>
        <v>36.031666666666666</v>
      </c>
      <c r="D48" s="419">
        <f>'未!みえみえくん用(測定地点)'!C48</f>
        <v>139.41611111111112</v>
      </c>
      <c r="E48" s="420">
        <v>28.2</v>
      </c>
      <c r="F48" s="421">
        <v>2017</v>
      </c>
      <c r="G48" s="421">
        <v>11</v>
      </c>
      <c r="H48" s="421">
        <v>7</v>
      </c>
    </row>
    <row r="49" spans="1:8" x14ac:dyDescent="0.15">
      <c r="A49" s="419">
        <f>'未!高濃度日data'!A50</f>
        <v>48</v>
      </c>
      <c r="B49" s="419" t="str">
        <f>'未!高濃度日data'!B50</f>
        <v>熊谷局</v>
      </c>
      <c r="C49" s="419">
        <f>'未!みえみえくん用(測定地点)'!B49</f>
        <v>36.147777777777776</v>
      </c>
      <c r="D49" s="419">
        <f>'未!みえみえくん用(測定地点)'!C49</f>
        <v>139.38777777777776</v>
      </c>
      <c r="E49" s="420">
        <v>24.7</v>
      </c>
      <c r="F49" s="421">
        <v>2017</v>
      </c>
      <c r="G49" s="421">
        <v>11</v>
      </c>
      <c r="H49" s="421">
        <v>7</v>
      </c>
    </row>
    <row r="50" spans="1:8" x14ac:dyDescent="0.15">
      <c r="A50" s="419">
        <f>'未!高濃度日data'!A51</f>
        <v>49</v>
      </c>
      <c r="B50" s="419" t="str">
        <f>'未!高濃度日data'!B51</f>
        <v>寄居局</v>
      </c>
      <c r="C50" s="419">
        <f>'未!みえみえくん用(測定地点)'!B50</f>
        <v>36.115277777777777</v>
      </c>
      <c r="D50" s="419">
        <f>'未!みえみえくん用(測定地点)'!C50</f>
        <v>139.1863888888889</v>
      </c>
      <c r="E50" s="420">
        <v>24.7</v>
      </c>
      <c r="F50" s="421">
        <v>2017</v>
      </c>
      <c r="G50" s="421">
        <v>11</v>
      </c>
      <c r="H50" s="421">
        <v>7</v>
      </c>
    </row>
    <row r="51" spans="1:8" x14ac:dyDescent="0.15">
      <c r="A51" s="419">
        <f>'未!高濃度日data'!A52</f>
        <v>50</v>
      </c>
      <c r="B51" s="419" t="str">
        <f>'未!高濃度日data'!B52</f>
        <v>毛呂山局</v>
      </c>
      <c r="C51" s="419">
        <f>'未!みえみえくん用(測定地点)'!B51</f>
        <v>35.961944444444448</v>
      </c>
      <c r="D51" s="419">
        <f>'未!みえみえくん用(測定地点)'!C51</f>
        <v>139.32555555555555</v>
      </c>
      <c r="E51" s="420">
        <v>19</v>
      </c>
      <c r="F51" s="421">
        <v>2017</v>
      </c>
      <c r="G51" s="421">
        <v>11</v>
      </c>
      <c r="H51" s="421">
        <v>7</v>
      </c>
    </row>
    <row r="52" spans="1:8" x14ac:dyDescent="0.15">
      <c r="A52" s="419">
        <f>'未!高濃度日data'!A53</f>
        <v>51</v>
      </c>
      <c r="B52" s="419" t="str">
        <f>'未!高濃度日data'!B53</f>
        <v>小川局</v>
      </c>
      <c r="C52" s="419">
        <f>'未!みえみえくん用(測定地点)'!B52</f>
        <v>36.060833333333328</v>
      </c>
      <c r="D52" s="419">
        <f>'未!みえみえくん用(測定地点)'!C52</f>
        <v>139.26083333333332</v>
      </c>
      <c r="E52" s="420">
        <v>25.3</v>
      </c>
      <c r="F52" s="421">
        <v>2017</v>
      </c>
      <c r="G52" s="421">
        <v>11</v>
      </c>
      <c r="H52" s="421">
        <v>7</v>
      </c>
    </row>
    <row r="53" spans="1:8" x14ac:dyDescent="0.15">
      <c r="A53" s="419">
        <f>'未!高濃度日data'!A54</f>
        <v>52</v>
      </c>
      <c r="B53" s="419" t="str">
        <f>'未!高濃度日data'!B54</f>
        <v>本庄児玉局</v>
      </c>
      <c r="C53" s="419">
        <f>'未!みえみえくん用(測定地点)'!B53</f>
        <v>36.19</v>
      </c>
      <c r="D53" s="419">
        <f>'未!みえみえくん用(測定地点)'!C53</f>
        <v>139.13361111111109</v>
      </c>
      <c r="E53" s="420">
        <v>19.7</v>
      </c>
      <c r="F53" s="421">
        <v>2017</v>
      </c>
      <c r="G53" s="421">
        <v>11</v>
      </c>
      <c r="H53" s="421">
        <v>7</v>
      </c>
    </row>
    <row r="54" spans="1:8" x14ac:dyDescent="0.15">
      <c r="A54" s="419">
        <f>'未!高濃度日data'!A55</f>
        <v>53</v>
      </c>
      <c r="B54" s="419" t="str">
        <f>'未!高濃度日data'!B55</f>
        <v>皆野局</v>
      </c>
      <c r="C54" s="419">
        <f>'未!みえみえくん用(測定地点)'!B54</f>
        <v>36.07138888888889</v>
      </c>
      <c r="D54" s="419">
        <f>'未!みえみえくん用(測定地点)'!C54</f>
        <v>139.09916666666669</v>
      </c>
      <c r="E54" s="420">
        <v>19.2</v>
      </c>
      <c r="F54" s="421">
        <v>2017</v>
      </c>
      <c r="G54" s="421">
        <v>11</v>
      </c>
      <c r="H54" s="421">
        <v>7</v>
      </c>
    </row>
    <row r="55" spans="1:8" x14ac:dyDescent="0.15">
      <c r="A55" s="419">
        <f>'未!高濃度日data'!A56</f>
        <v>54</v>
      </c>
      <c r="B55" s="419" t="str">
        <f>'未!高濃度日data'!B56</f>
        <v>八潮局</v>
      </c>
      <c r="C55" s="419">
        <f>'未!みえみえくん用(測定地点)'!B55</f>
        <v>35.82138888888889</v>
      </c>
      <c r="D55" s="419">
        <f>'未!みえみえくん用(測定地点)'!C55</f>
        <v>139.84055555555557</v>
      </c>
      <c r="E55" s="420">
        <v>18.3</v>
      </c>
      <c r="F55" s="421">
        <v>2017</v>
      </c>
      <c r="G55" s="421">
        <v>11</v>
      </c>
      <c r="H55" s="421">
        <v>7</v>
      </c>
    </row>
    <row r="56" spans="1:8" x14ac:dyDescent="0.15">
      <c r="A56" s="419">
        <f>'未!高濃度日data'!A57</f>
        <v>55</v>
      </c>
      <c r="B56" s="419" t="str">
        <f>'未!高濃度日data'!B57</f>
        <v>本庄局</v>
      </c>
      <c r="C56" s="419">
        <f>'未!みえみえくん用(測定地点)'!B56</f>
        <v>36.238611111111112</v>
      </c>
      <c r="D56" s="419">
        <f>'未!みえみえくん用(測定地点)'!C56</f>
        <v>139.20138888888889</v>
      </c>
      <c r="E56" s="420">
        <v>20.5</v>
      </c>
      <c r="F56" s="421">
        <v>2017</v>
      </c>
      <c r="G56" s="421">
        <v>11</v>
      </c>
      <c r="H56" s="421">
        <v>7</v>
      </c>
    </row>
    <row r="57" spans="1:8" x14ac:dyDescent="0.15">
      <c r="A57" s="419">
        <f>'未!高濃度日data'!A58</f>
        <v>56</v>
      </c>
      <c r="B57" s="419" t="str">
        <f>'未!高濃度日data'!B58</f>
        <v>さいたま市城南局</v>
      </c>
      <c r="C57" s="419">
        <f>'未!みえみえくん用(測定地点)'!B57</f>
        <v>35.913611111111109</v>
      </c>
      <c r="D57" s="419">
        <f>'未!みえみえくん用(測定地点)'!C57</f>
        <v>139.72694444444446</v>
      </c>
      <c r="E57" s="420">
        <v>27.7</v>
      </c>
      <c r="F57" s="421">
        <v>2017</v>
      </c>
      <c r="G57" s="421">
        <v>11</v>
      </c>
      <c r="H57" s="421">
        <v>7</v>
      </c>
    </row>
    <row r="58" spans="1:8" x14ac:dyDescent="0.15">
      <c r="A58" s="419">
        <f>'未!高濃度日data'!A59</f>
        <v>57</v>
      </c>
      <c r="B58" s="419" t="str">
        <f>'未!高濃度日data'!B59</f>
        <v>川越市川越局</v>
      </c>
      <c r="C58" s="419">
        <f>'未!みえみえくん用(測定地点)'!B58</f>
        <v>35.927777777777777</v>
      </c>
      <c r="D58" s="419">
        <f>'未!みえみえくん用(測定地点)'!C58</f>
        <v>139.48694444444442</v>
      </c>
      <c r="E58" s="420">
        <v>21.9</v>
      </c>
      <c r="F58" s="421">
        <v>2017</v>
      </c>
      <c r="G58" s="421">
        <v>11</v>
      </c>
      <c r="H58" s="421">
        <v>7</v>
      </c>
    </row>
    <row r="59" spans="1:8" x14ac:dyDescent="0.15">
      <c r="A59" s="419">
        <f>'未!高濃度日data'!A60</f>
        <v>58</v>
      </c>
      <c r="B59" s="419" t="str">
        <f>'未!高濃度日data'!B60</f>
        <v>市川大野</v>
      </c>
      <c r="C59" s="419">
        <f>'未!みえみえくん用(測定地点)'!B59</f>
        <v>35.933055555555555</v>
      </c>
      <c r="D59" s="419">
        <f>'未!みえみえくん用(測定地点)'!C59</f>
        <v>139.95444444444442</v>
      </c>
      <c r="E59" s="420">
        <v>22</v>
      </c>
      <c r="F59" s="421">
        <v>2017</v>
      </c>
      <c r="G59" s="421">
        <v>11</v>
      </c>
      <c r="H59" s="421">
        <v>7</v>
      </c>
    </row>
    <row r="60" spans="1:8" x14ac:dyDescent="0.15">
      <c r="A60" s="419">
        <f>'未!高濃度日data'!A61</f>
        <v>59</v>
      </c>
      <c r="B60" s="419" t="str">
        <f>'未!高濃度日data'!B61</f>
        <v>船橋高根台</v>
      </c>
      <c r="C60" s="419">
        <f>'未!みえみえくん用(測定地点)'!B60</f>
        <v>35.728611111111114</v>
      </c>
      <c r="D60" s="419">
        <f>'未!みえみえくん用(測定地点)'!C60</f>
        <v>140.04222222222222</v>
      </c>
      <c r="E60" s="420">
        <v>25</v>
      </c>
      <c r="F60" s="421">
        <v>2017</v>
      </c>
      <c r="G60" s="421">
        <v>11</v>
      </c>
      <c r="H60" s="421">
        <v>7</v>
      </c>
    </row>
    <row r="61" spans="1:8" x14ac:dyDescent="0.15">
      <c r="A61" s="419">
        <f>'未!高濃度日data'!A62</f>
        <v>60</v>
      </c>
      <c r="B61" s="419" t="str">
        <f>'未!高濃度日data'!B62</f>
        <v>館山亀ケ原</v>
      </c>
      <c r="C61" s="419">
        <f>'未!みえみえくん用(測定地点)'!B61</f>
        <v>35.021666666666668</v>
      </c>
      <c r="D61" s="419">
        <f>'未!みえみえくん用(測定地点)'!C61</f>
        <v>139.88</v>
      </c>
      <c r="E61" s="420">
        <v>-1.0009999999999999</v>
      </c>
      <c r="F61" s="421">
        <v>2017</v>
      </c>
      <c r="G61" s="421">
        <v>11</v>
      </c>
      <c r="H61" s="421">
        <v>7</v>
      </c>
    </row>
    <row r="62" spans="1:8" x14ac:dyDescent="0.15">
      <c r="A62" s="419">
        <f>'未!高濃度日data'!A63</f>
        <v>61</v>
      </c>
      <c r="B62" s="419" t="str">
        <f>'未!高濃度日data'!B63</f>
        <v>木更津中央</v>
      </c>
      <c r="C62" s="419">
        <f>'未!みえみえくん用(測定地点)'!B62</f>
        <v>35.384722222222223</v>
      </c>
      <c r="D62" s="419">
        <f>'未!みえみえくん用(測定地点)'!C62</f>
        <v>139.92499999999998</v>
      </c>
      <c r="E62" s="420">
        <v>21.7</v>
      </c>
      <c r="F62" s="421">
        <v>2017</v>
      </c>
      <c r="G62" s="421">
        <v>11</v>
      </c>
      <c r="H62" s="421">
        <v>7</v>
      </c>
    </row>
    <row r="63" spans="1:8" x14ac:dyDescent="0.15">
      <c r="A63" s="419">
        <f>'未!高濃度日data'!A64</f>
        <v>62</v>
      </c>
      <c r="B63" s="419" t="str">
        <f>'未!高濃度日data'!B64</f>
        <v>松戸根本</v>
      </c>
      <c r="C63" s="419">
        <f>'未!みえみえくん用(測定地点)'!B63</f>
        <v>35.787500000000001</v>
      </c>
      <c r="D63" s="419">
        <f>'未!みえみえくん用(測定地点)'!C63</f>
        <v>139.90277777777777</v>
      </c>
      <c r="E63" s="420">
        <v>21.5</v>
      </c>
      <c r="F63" s="421">
        <v>2017</v>
      </c>
      <c r="G63" s="421">
        <v>11</v>
      </c>
      <c r="H63" s="421">
        <v>7</v>
      </c>
    </row>
    <row r="64" spans="1:8" x14ac:dyDescent="0.15">
      <c r="A64" s="419">
        <f>'未!高濃度日data'!A65</f>
        <v>63</v>
      </c>
      <c r="B64" s="419" t="str">
        <f>'未!高濃度日data'!B65</f>
        <v>茂原高師</v>
      </c>
      <c r="C64" s="419">
        <f>'未!みえみえくん用(測定地点)'!B64</f>
        <v>35.434166666666663</v>
      </c>
      <c r="D64" s="419">
        <f>'未!みえみえくん用(測定地点)'!C64</f>
        <v>140.28583333333333</v>
      </c>
      <c r="E64" s="420">
        <v>19.399999999999999</v>
      </c>
      <c r="F64" s="421">
        <v>2017</v>
      </c>
      <c r="G64" s="421">
        <v>11</v>
      </c>
      <c r="H64" s="421">
        <v>7</v>
      </c>
    </row>
    <row r="65" spans="1:8" x14ac:dyDescent="0.15">
      <c r="A65" s="419">
        <f>'未!高濃度日data'!A66</f>
        <v>64</v>
      </c>
      <c r="B65" s="419" t="str">
        <f>'未!高濃度日data'!B66</f>
        <v>佐倉江原新田</v>
      </c>
      <c r="C65" s="419">
        <f>'未!みえみえくん用(測定地点)'!B65</f>
        <v>35.727777777777781</v>
      </c>
      <c r="D65" s="419">
        <f>'未!みえみえくん用(測定地点)'!C65</f>
        <v>140.20638888888888</v>
      </c>
      <c r="E65" s="420">
        <v>20.8</v>
      </c>
      <c r="F65" s="421">
        <v>2017</v>
      </c>
      <c r="G65" s="421">
        <v>11</v>
      </c>
      <c r="H65" s="421">
        <v>7</v>
      </c>
    </row>
    <row r="66" spans="1:8" x14ac:dyDescent="0.15">
      <c r="A66" s="419">
        <f>'未!高濃度日data'!A67</f>
        <v>65</v>
      </c>
      <c r="B66" s="419" t="str">
        <f>'未!高濃度日data'!B67</f>
        <v>東金堀上</v>
      </c>
      <c r="C66" s="419">
        <f>'未!みえみえくん用(測定地点)'!B66</f>
        <v>35.555</v>
      </c>
      <c r="D66" s="419">
        <f>'未!みえみえくん用(測定地点)'!C66</f>
        <v>140.37194444444447</v>
      </c>
      <c r="E66" s="420">
        <v>16.899999999999999</v>
      </c>
      <c r="F66" s="421">
        <v>2017</v>
      </c>
      <c r="G66" s="421">
        <v>11</v>
      </c>
      <c r="H66" s="421">
        <v>7</v>
      </c>
    </row>
    <row r="67" spans="1:8" x14ac:dyDescent="0.15">
      <c r="A67" s="419">
        <f>'未!高濃度日data'!A68</f>
        <v>66</v>
      </c>
      <c r="B67" s="419" t="str">
        <f>'未!高濃度日data'!B68</f>
        <v>匝瑳椿</v>
      </c>
      <c r="C67" s="419">
        <f>'未!みえみえくん用(測定地点)'!B67</f>
        <v>35.720555555555556</v>
      </c>
      <c r="D67" s="419">
        <f>'未!みえみえくん用(測定地点)'!C67</f>
        <v>140.57805555555555</v>
      </c>
      <c r="E67" s="420">
        <v>22</v>
      </c>
      <c r="F67" s="421">
        <v>2017</v>
      </c>
      <c r="G67" s="421">
        <v>11</v>
      </c>
      <c r="H67" s="421">
        <v>7</v>
      </c>
    </row>
    <row r="68" spans="1:8" x14ac:dyDescent="0.15">
      <c r="A68" s="419">
        <f>'未!高濃度日data'!A69</f>
        <v>67</v>
      </c>
      <c r="B68" s="419" t="str">
        <f>'未!高濃度日data'!B69</f>
        <v>柏大室</v>
      </c>
      <c r="C68" s="419">
        <f>'未!みえみえくん用(測定地点)'!B68</f>
        <v>35.900277777777774</v>
      </c>
      <c r="D68" s="419">
        <f>'未!みえみえくん用(測定地点)'!C68</f>
        <v>139.96361111111111</v>
      </c>
      <c r="E68" s="420">
        <v>24.6</v>
      </c>
      <c r="F68" s="421">
        <v>2017</v>
      </c>
      <c r="G68" s="421">
        <v>11</v>
      </c>
      <c r="H68" s="421">
        <v>7</v>
      </c>
    </row>
    <row r="69" spans="1:8" x14ac:dyDescent="0.15">
      <c r="A69" s="419">
        <f>'未!高濃度日data'!A70</f>
        <v>68</v>
      </c>
      <c r="B69" s="419" t="str">
        <f>'未!高濃度日data'!B70</f>
        <v>勝浦小羽戸</v>
      </c>
      <c r="C69" s="419">
        <f>'未!みえみえくん用(測定地点)'!B69</f>
        <v>35.179444444444442</v>
      </c>
      <c r="D69" s="419">
        <f>'未!みえみえくん用(測定地点)'!C69</f>
        <v>140.26583333333335</v>
      </c>
      <c r="E69" s="420">
        <v>18.100000000000001</v>
      </c>
      <c r="F69" s="421">
        <v>2017</v>
      </c>
      <c r="G69" s="421">
        <v>11</v>
      </c>
      <c r="H69" s="421">
        <v>7</v>
      </c>
    </row>
    <row r="70" spans="1:8" x14ac:dyDescent="0.15">
      <c r="A70" s="419">
        <f>'未!高濃度日data'!A71</f>
        <v>69</v>
      </c>
      <c r="B70" s="419" t="str">
        <f>'未!高濃度日data'!B71</f>
        <v>市原姉崎</v>
      </c>
      <c r="C70" s="419">
        <f>'未!みえみえくん用(測定地点)'!B70</f>
        <v>35.478333333333332</v>
      </c>
      <c r="D70" s="419">
        <f>'未!みえみえくん用(測定地点)'!C70</f>
        <v>140.04916666666668</v>
      </c>
      <c r="E70" s="420">
        <v>17.100000000000001</v>
      </c>
      <c r="F70" s="421">
        <v>2017</v>
      </c>
      <c r="G70" s="421">
        <v>11</v>
      </c>
      <c r="H70" s="421">
        <v>7</v>
      </c>
    </row>
    <row r="71" spans="1:8" x14ac:dyDescent="0.15">
      <c r="A71" s="419">
        <f>'未!高濃度日data'!A72</f>
        <v>70</v>
      </c>
      <c r="B71" s="419" t="str">
        <f>'未!高濃度日data'!B72</f>
        <v>市原岩崎西</v>
      </c>
      <c r="C71" s="419">
        <f>'未!みえみえくん用(測定地点)'!B71</f>
        <v>35.526666666666664</v>
      </c>
      <c r="D71" s="419">
        <f>'未!みえみえくん用(測定地点)'!C71</f>
        <v>140.06805555555556</v>
      </c>
      <c r="E71" s="420">
        <v>13.7</v>
      </c>
      <c r="F71" s="421">
        <v>2017</v>
      </c>
      <c r="G71" s="421">
        <v>11</v>
      </c>
      <c r="H71" s="421">
        <v>7</v>
      </c>
    </row>
    <row r="72" spans="1:8" x14ac:dyDescent="0.15">
      <c r="A72" s="419">
        <f>'未!高濃度日data'!A73</f>
        <v>71</v>
      </c>
      <c r="B72" s="419" t="str">
        <f>'未!高濃度日data'!B73</f>
        <v>八千代高津</v>
      </c>
      <c r="C72" s="419">
        <f>'未!みえみえくん用(測定地点)'!B72</f>
        <v>35.716944444444444</v>
      </c>
      <c r="D72" s="419">
        <f>'未!みえみえくん用(測定地点)'!C72</f>
        <v>140.08166666666665</v>
      </c>
      <c r="E72" s="420">
        <v>10.4</v>
      </c>
      <c r="F72" s="421">
        <v>2017</v>
      </c>
      <c r="G72" s="421">
        <v>11</v>
      </c>
      <c r="H72" s="421">
        <v>7</v>
      </c>
    </row>
    <row r="73" spans="1:8" x14ac:dyDescent="0.15">
      <c r="A73" s="419">
        <f>'未!高濃度日data'!A74</f>
        <v>72</v>
      </c>
      <c r="B73" s="419" t="str">
        <f>'未!高濃度日data'!B74</f>
        <v>我孫子湖北台</v>
      </c>
      <c r="C73" s="419">
        <f>'未!みえみえくん用(測定地点)'!B73</f>
        <v>35.861944444444447</v>
      </c>
      <c r="D73" s="419">
        <f>'未!みえみえくん用(測定地点)'!C73</f>
        <v>140.07611111111112</v>
      </c>
      <c r="E73" s="420">
        <v>17.7</v>
      </c>
      <c r="F73" s="421">
        <v>2017</v>
      </c>
      <c r="G73" s="421">
        <v>11</v>
      </c>
      <c r="H73" s="421">
        <v>7</v>
      </c>
    </row>
    <row r="74" spans="1:8" x14ac:dyDescent="0.15">
      <c r="A74" s="419">
        <f>'未!高濃度日data'!A75</f>
        <v>73</v>
      </c>
      <c r="B74" s="419" t="str">
        <f>'未!高濃度日data'!B75</f>
        <v>鎌ケ谷軽井沢</v>
      </c>
      <c r="C74" s="419">
        <f>'未!みえみえくん用(測定地点)'!B74</f>
        <v>35.793888888888887</v>
      </c>
      <c r="D74" s="419">
        <f>'未!みえみえくん用(測定地点)'!C74</f>
        <v>140.01750000000001</v>
      </c>
      <c r="E74" s="420">
        <v>17.2</v>
      </c>
      <c r="F74" s="421">
        <v>2017</v>
      </c>
      <c r="G74" s="421">
        <v>11</v>
      </c>
      <c r="H74" s="421">
        <v>7</v>
      </c>
    </row>
    <row r="75" spans="1:8" x14ac:dyDescent="0.15">
      <c r="A75" s="419">
        <f>'未!高濃度日data'!A76</f>
        <v>74</v>
      </c>
      <c r="B75" s="419" t="str">
        <f>'未!高濃度日data'!B76</f>
        <v>富津下飯野</v>
      </c>
      <c r="C75" s="419">
        <f>'未!みえみえくん用(測定地点)'!B75</f>
        <v>35.322222222222223</v>
      </c>
      <c r="D75" s="419">
        <f>'未!みえみえくん用(測定地点)'!C75</f>
        <v>139.85388888888889</v>
      </c>
      <c r="E75" s="420">
        <v>13</v>
      </c>
      <c r="F75" s="421">
        <v>2017</v>
      </c>
      <c r="G75" s="421">
        <v>11</v>
      </c>
      <c r="H75" s="421">
        <v>7</v>
      </c>
    </row>
    <row r="76" spans="1:8" x14ac:dyDescent="0.15">
      <c r="A76" s="419">
        <f>'未!高濃度日data'!A77</f>
        <v>75</v>
      </c>
      <c r="B76" s="419" t="str">
        <f>'未!高濃度日data'!B77</f>
        <v>香取羽根川</v>
      </c>
      <c r="C76" s="419">
        <f>'未!みえみえくん用(測定地点)'!B76</f>
        <v>35.846666666666671</v>
      </c>
      <c r="D76" s="419">
        <f>'未!みえみえくん用(測定地点)'!C76</f>
        <v>140.60166666666666</v>
      </c>
      <c r="E76" s="420">
        <v>10</v>
      </c>
      <c r="F76" s="421">
        <v>2017</v>
      </c>
      <c r="G76" s="421">
        <v>11</v>
      </c>
      <c r="H76" s="421">
        <v>7</v>
      </c>
    </row>
    <row r="77" spans="1:8" x14ac:dyDescent="0.15">
      <c r="A77" s="419">
        <f>'未!高濃度日data'!A78</f>
        <v>76</v>
      </c>
      <c r="B77" s="419" t="str">
        <f>'未!高濃度日data'!B78</f>
        <v>横芝光横芝</v>
      </c>
      <c r="C77" s="419">
        <f>'未!みえみえくん用(測定地点)'!B77</f>
        <v>35.655000000000001</v>
      </c>
      <c r="D77" s="419">
        <f>'未!みえみえくん用(測定地点)'!C77</f>
        <v>140.48555555555555</v>
      </c>
      <c r="E77" s="420">
        <v>6.1</v>
      </c>
      <c r="F77" s="421">
        <v>2017</v>
      </c>
      <c r="G77" s="421">
        <v>11</v>
      </c>
      <c r="H77" s="421">
        <v>7</v>
      </c>
    </row>
    <row r="78" spans="1:8" x14ac:dyDescent="0.15">
      <c r="A78" s="419">
        <f>'未!高濃度日data'!A79</f>
        <v>77</v>
      </c>
      <c r="B78" s="419" t="str">
        <f>'未!高濃度日data'!B79</f>
        <v>袖ケ浦長浦</v>
      </c>
      <c r="C78" s="419">
        <f>'未!みえみえくん用(測定地点)'!B78</f>
        <v>35.45055555555556</v>
      </c>
      <c r="D78" s="419">
        <f>'未!みえみえくん用(測定地点)'!C78</f>
        <v>140.005</v>
      </c>
      <c r="E78" s="420">
        <v>8.5</v>
      </c>
      <c r="F78" s="421">
        <v>2017</v>
      </c>
      <c r="G78" s="421">
        <v>11</v>
      </c>
      <c r="H78" s="421">
        <v>7</v>
      </c>
    </row>
    <row r="79" spans="1:8" x14ac:dyDescent="0.15">
      <c r="A79" s="419">
        <f>'未!高濃度日data'!A80</f>
        <v>78</v>
      </c>
      <c r="B79" s="419" t="str">
        <f>'未!高濃度日data'!B80</f>
        <v>千代田区神田司町</v>
      </c>
      <c r="C79" s="419">
        <f>'未!みえみえくん用(測定地点)'!B79</f>
        <v>35.692777777777778</v>
      </c>
      <c r="D79" s="419">
        <f>'未!みえみえくん用(測定地点)'!C79</f>
        <v>139.76777777777778</v>
      </c>
      <c r="E79" s="420">
        <v>30.5</v>
      </c>
      <c r="F79" s="421">
        <v>2017</v>
      </c>
      <c r="G79" s="421">
        <v>11</v>
      </c>
      <c r="H79" s="421">
        <v>7</v>
      </c>
    </row>
    <row r="80" spans="1:8" x14ac:dyDescent="0.15">
      <c r="A80" s="419">
        <f>'未!高濃度日data'!A81</f>
        <v>79</v>
      </c>
      <c r="B80" s="419" t="str">
        <f>'未!高濃度日data'!B81</f>
        <v>板橋区氷川町</v>
      </c>
      <c r="C80" s="419">
        <f>'未!みえみえくん用(測定地点)'!B80</f>
        <v>35.753611111111113</v>
      </c>
      <c r="D80" s="419">
        <f>'未!みえみえくん用(測定地点)'!C80</f>
        <v>139.70749999999998</v>
      </c>
      <c r="E80" s="420">
        <v>25.7</v>
      </c>
      <c r="F80" s="421">
        <v>2017</v>
      </c>
      <c r="G80" s="421">
        <v>11</v>
      </c>
      <c r="H80" s="421">
        <v>7</v>
      </c>
    </row>
    <row r="81" spans="1:8" x14ac:dyDescent="0.15">
      <c r="A81" s="419">
        <f>'未!高濃度日data'!A82</f>
        <v>80</v>
      </c>
      <c r="B81" s="419" t="str">
        <f>'未!高濃度日data'!B82</f>
        <v>足立区綾瀬</v>
      </c>
      <c r="C81" s="419">
        <f>'未!みえみえくん用(測定地点)'!B81</f>
        <v>35.770277777777778</v>
      </c>
      <c r="D81" s="419">
        <f>'未!みえみえくん用(測定地点)'!C81</f>
        <v>139.82583333333332</v>
      </c>
      <c r="E81" s="420">
        <v>29</v>
      </c>
      <c r="F81" s="421">
        <v>2017</v>
      </c>
      <c r="G81" s="421">
        <v>11</v>
      </c>
      <c r="H81" s="421">
        <v>7</v>
      </c>
    </row>
    <row r="82" spans="1:8" x14ac:dyDescent="0.15">
      <c r="A82" s="419">
        <f>'未!高濃度日data'!A83</f>
        <v>81</v>
      </c>
      <c r="B82" s="419" t="str">
        <f>'未!高濃度日data'!B83</f>
        <v>江戸川区南葛西</v>
      </c>
      <c r="C82" s="419">
        <f>'未!みえみえくん用(測定地点)'!B82</f>
        <v>35.653333333333329</v>
      </c>
      <c r="D82" s="419">
        <f>'未!みえみえくん用(測定地点)'!C82</f>
        <v>139.86944444444444</v>
      </c>
      <c r="E82" s="420">
        <v>21.6</v>
      </c>
      <c r="F82" s="421">
        <v>2017</v>
      </c>
      <c r="G82" s="421">
        <v>11</v>
      </c>
      <c r="H82" s="421">
        <v>7</v>
      </c>
    </row>
    <row r="83" spans="1:8" x14ac:dyDescent="0.15">
      <c r="A83" s="419">
        <f>'未!高濃度日data'!A84</f>
        <v>82</v>
      </c>
      <c r="B83" s="419" t="str">
        <f>'未!高濃度日data'!B84</f>
        <v>立川市泉町</v>
      </c>
      <c r="C83" s="419">
        <f>'未!みえみえくん用(測定地点)'!B83</f>
        <v>35.713888888888889</v>
      </c>
      <c r="D83" s="419">
        <f>'未!みえみえくん用(測定地点)'!C83</f>
        <v>139.4077777777778</v>
      </c>
      <c r="E83" s="420">
        <v>16.7</v>
      </c>
      <c r="F83" s="421">
        <v>2017</v>
      </c>
      <c r="G83" s="421">
        <v>11</v>
      </c>
      <c r="H83" s="421">
        <v>7</v>
      </c>
    </row>
    <row r="84" spans="1:8" x14ac:dyDescent="0.15">
      <c r="A84" s="419">
        <f>'未!高濃度日data'!A85</f>
        <v>83</v>
      </c>
      <c r="B84" s="419" t="str">
        <f>'未!高濃度日data'!B85</f>
        <v>武蔵野市関前</v>
      </c>
      <c r="C84" s="419">
        <f>'未!みえみえくん用(測定地点)'!B84</f>
        <v>35.713055555555556</v>
      </c>
      <c r="D84" s="419">
        <f>'未!みえみえくん用(測定地点)'!C84</f>
        <v>139.55611111111114</v>
      </c>
      <c r="E84" s="420">
        <v>23</v>
      </c>
      <c r="F84" s="421">
        <v>2017</v>
      </c>
      <c r="G84" s="421">
        <v>11</v>
      </c>
      <c r="H84" s="421">
        <v>7</v>
      </c>
    </row>
    <row r="85" spans="1:8" x14ac:dyDescent="0.15">
      <c r="A85" s="419">
        <f>'未!高濃度日data'!A86</f>
        <v>84</v>
      </c>
      <c r="B85" s="419" t="str">
        <f>'未!高濃度日data'!B86</f>
        <v>青梅市東青梅</v>
      </c>
      <c r="C85" s="419">
        <f>'未!みえみえくん用(測定地点)'!B85</f>
        <v>35.788333333333334</v>
      </c>
      <c r="D85" s="419">
        <f>'未!みえみえくん用(測定地点)'!C85</f>
        <v>139.2752777777778</v>
      </c>
      <c r="E85" s="420">
        <v>14.5</v>
      </c>
      <c r="F85" s="421">
        <v>2017</v>
      </c>
      <c r="G85" s="421">
        <v>11</v>
      </c>
      <c r="H85" s="421">
        <v>7</v>
      </c>
    </row>
    <row r="86" spans="1:8" x14ac:dyDescent="0.15">
      <c r="A86" s="419">
        <f>'未!高濃度日data'!A87</f>
        <v>85</v>
      </c>
      <c r="B86" s="419" t="str">
        <f>'未!高濃度日data'!B87</f>
        <v>多摩市愛宕</v>
      </c>
      <c r="C86" s="419">
        <f>'未!みえみえくん用(測定地点)'!B86</f>
        <v>35.634722222222223</v>
      </c>
      <c r="D86" s="419">
        <f>'未!みえみえくん用(測定地点)'!C86</f>
        <v>139.43166666666664</v>
      </c>
      <c r="E86" s="420">
        <v>19.8</v>
      </c>
      <c r="F86" s="421">
        <v>2017</v>
      </c>
      <c r="G86" s="421">
        <v>11</v>
      </c>
      <c r="H86" s="421">
        <v>7</v>
      </c>
    </row>
    <row r="87" spans="1:8" x14ac:dyDescent="0.15">
      <c r="A87" s="419">
        <f>'未!高濃度日data'!A88</f>
        <v>86</v>
      </c>
      <c r="B87" s="419" t="str">
        <f>'未!高濃度日data'!B88</f>
        <v>鶴見区潮田交流プラザ</v>
      </c>
      <c r="C87" s="419">
        <f>'未!みえみえくん用(測定地点)'!B87</f>
        <v>35.500277777777775</v>
      </c>
      <c r="D87" s="419">
        <f>'未!みえみえくん用(測定地点)'!C87</f>
        <v>139.68472222222223</v>
      </c>
      <c r="E87" s="420">
        <v>-1.0009999999999999</v>
      </c>
      <c r="F87" s="421">
        <v>2017</v>
      </c>
      <c r="G87" s="421">
        <v>11</v>
      </c>
      <c r="H87" s="421">
        <v>7</v>
      </c>
    </row>
    <row r="88" spans="1:8" x14ac:dyDescent="0.15">
      <c r="A88" s="419">
        <f>'未!高濃度日data'!A89</f>
        <v>87</v>
      </c>
      <c r="B88" s="419" t="str">
        <f>'未!高濃度日data'!B89</f>
        <v>泉区総合庁舎</v>
      </c>
      <c r="C88" s="419">
        <f>'未!みえみえくん用(測定地点)'!B88</f>
        <v>35.417499999999997</v>
      </c>
      <c r="D88" s="419">
        <f>'未!みえみえくん用(測定地点)'!C88</f>
        <v>139.48861111111111</v>
      </c>
      <c r="E88" s="420">
        <v>22.9</v>
      </c>
      <c r="F88" s="421">
        <v>2017</v>
      </c>
      <c r="G88" s="421">
        <v>11</v>
      </c>
      <c r="H88" s="421">
        <v>7</v>
      </c>
    </row>
    <row r="89" spans="1:8" x14ac:dyDescent="0.15">
      <c r="A89" s="419">
        <f>'未!高濃度日data'!A90</f>
        <v>88</v>
      </c>
      <c r="B89" s="419" t="str">
        <f>'未!高濃度日data'!B90</f>
        <v>国設川崎（川崎田島）</v>
      </c>
      <c r="C89" s="419">
        <f>'未!みえみえくん用(測定地点)'!B89</f>
        <v>35.515000000000001</v>
      </c>
      <c r="D89" s="419">
        <f>'未!みえみえくん用(測定地点)'!C89</f>
        <v>139.71222222222221</v>
      </c>
      <c r="E89" s="420">
        <v>26.7</v>
      </c>
      <c r="F89" s="421">
        <v>2017</v>
      </c>
      <c r="G89" s="421">
        <v>11</v>
      </c>
      <c r="H89" s="421">
        <v>7</v>
      </c>
    </row>
    <row r="90" spans="1:8" x14ac:dyDescent="0.15">
      <c r="A90" s="419">
        <f>'未!高濃度日data'!A91</f>
        <v>89</v>
      </c>
      <c r="B90" s="419" t="str">
        <f>'未!高濃度日data'!B91</f>
        <v>生活文化会館（高津）</v>
      </c>
      <c r="C90" s="419">
        <f>'未!みえみえくん用(測定地点)'!B90</f>
        <v>35.598888888888894</v>
      </c>
      <c r="D90" s="419">
        <f>'未!みえみえくん用(測定地点)'!C90</f>
        <v>139.61388888888888</v>
      </c>
      <c r="E90" s="420">
        <v>20.3</v>
      </c>
      <c r="F90" s="421">
        <v>2017</v>
      </c>
      <c r="G90" s="421">
        <v>11</v>
      </c>
      <c r="H90" s="421">
        <v>7</v>
      </c>
    </row>
    <row r="91" spans="1:8" x14ac:dyDescent="0.15">
      <c r="A91" s="419">
        <f>'未!高濃度日data'!A92</f>
        <v>90</v>
      </c>
      <c r="B91" s="419" t="str">
        <f>'未!高濃度日data'!B92</f>
        <v>弘法松公園（麻生）</v>
      </c>
      <c r="C91" s="419">
        <f>'未!みえみえくん用(測定地点)'!B91</f>
        <v>35.602222222222224</v>
      </c>
      <c r="D91" s="419">
        <f>'未!みえみえくん用(測定地点)'!C91</f>
        <v>139.51555555555555</v>
      </c>
      <c r="E91" s="420">
        <v>20.9</v>
      </c>
      <c r="F91" s="421">
        <v>2017</v>
      </c>
      <c r="G91" s="421">
        <v>11</v>
      </c>
      <c r="H91" s="421">
        <v>7</v>
      </c>
    </row>
    <row r="92" spans="1:8" x14ac:dyDescent="0.15">
      <c r="A92" s="419">
        <f>'未!高濃度日data'!A93</f>
        <v>91</v>
      </c>
      <c r="B92" s="419" t="str">
        <f>'未!高濃度日data'!B93</f>
        <v>相模原市役所測定局</v>
      </c>
      <c r="C92" s="419">
        <f>'未!みえみえくん用(測定地点)'!B92</f>
        <v>35.571944444444448</v>
      </c>
      <c r="D92" s="419">
        <f>'未!みえみえくん用(測定地点)'!C92</f>
        <v>139.37305555555557</v>
      </c>
      <c r="E92" s="420">
        <v>13.8</v>
      </c>
      <c r="F92" s="421">
        <v>2017</v>
      </c>
      <c r="G92" s="421">
        <v>11</v>
      </c>
      <c r="H92" s="421">
        <v>7</v>
      </c>
    </row>
    <row r="93" spans="1:8" x14ac:dyDescent="0.15">
      <c r="A93" s="419">
        <f>'未!高濃度日data'!A94</f>
        <v>92</v>
      </c>
      <c r="B93" s="419" t="str">
        <f>'未!高濃度日data'!B94</f>
        <v>上溝測定局</v>
      </c>
      <c r="C93" s="419">
        <f>'未!みえみえくん用(測定地点)'!B93</f>
        <v>35.548611111111107</v>
      </c>
      <c r="D93" s="419">
        <f>'未!みえみえくん用(測定地点)'!C93</f>
        <v>139.35638888888889</v>
      </c>
      <c r="E93" s="420">
        <v>13.8</v>
      </c>
      <c r="F93" s="421">
        <v>2017</v>
      </c>
      <c r="G93" s="421">
        <v>11</v>
      </c>
      <c r="H93" s="421">
        <v>7</v>
      </c>
    </row>
    <row r="94" spans="1:8" x14ac:dyDescent="0.15">
      <c r="A94" s="419">
        <f>'未!高濃度日data'!A95</f>
        <v>93</v>
      </c>
      <c r="B94" s="419" t="str">
        <f>'未!高濃度日data'!B95</f>
        <v>大和市役所</v>
      </c>
      <c r="C94" s="419">
        <f>'未!みえみえくん用(測定地点)'!B94</f>
        <v>35.487222222222222</v>
      </c>
      <c r="D94" s="419">
        <f>'未!みえみえくん用(測定地点)'!C94</f>
        <v>139.45777777777778</v>
      </c>
      <c r="E94" s="420">
        <v>20.2</v>
      </c>
      <c r="F94" s="421">
        <v>2017</v>
      </c>
      <c r="G94" s="421">
        <v>11</v>
      </c>
      <c r="H94" s="421">
        <v>7</v>
      </c>
    </row>
    <row r="95" spans="1:8" x14ac:dyDescent="0.15">
      <c r="A95" s="419">
        <f>'未!高濃度日data'!A96</f>
        <v>94</v>
      </c>
      <c r="B95" s="419" t="str">
        <f>'未!高濃度日data'!B96</f>
        <v>小田原市役所</v>
      </c>
      <c r="C95" s="419">
        <f>'未!みえみえくん用(測定地点)'!B95</f>
        <v>35.264444444444443</v>
      </c>
      <c r="D95" s="419">
        <f>'未!みえみえくん用(測定地点)'!C95</f>
        <v>139.15194444444444</v>
      </c>
      <c r="E95" s="420">
        <v>9.4</v>
      </c>
      <c r="F95" s="421">
        <v>2017</v>
      </c>
      <c r="G95" s="421">
        <v>11</v>
      </c>
      <c r="H95" s="421">
        <v>7</v>
      </c>
    </row>
    <row r="96" spans="1:8" x14ac:dyDescent="0.15">
      <c r="A96" s="419">
        <f>'未!高濃度日data'!A97</f>
        <v>95</v>
      </c>
      <c r="B96" s="419" t="str">
        <f>'未!高濃度日data'!B97</f>
        <v>追浜行政センター</v>
      </c>
      <c r="C96" s="419">
        <f>'未!みえみえくん用(測定地点)'!B96</f>
        <v>35.318333333333335</v>
      </c>
      <c r="D96" s="419">
        <f>'未!みえみえくん用(測定地点)'!C96</f>
        <v>139.63194444444446</v>
      </c>
      <c r="E96" s="420">
        <v>18.2</v>
      </c>
      <c r="F96" s="421">
        <v>2017</v>
      </c>
      <c r="G96" s="421">
        <v>11</v>
      </c>
      <c r="H96" s="421">
        <v>7</v>
      </c>
    </row>
    <row r="97" spans="1:8" x14ac:dyDescent="0.15">
      <c r="A97" s="419">
        <f>'未!高濃度日data'!A98</f>
        <v>96</v>
      </c>
      <c r="B97" s="419" t="str">
        <f>'未!高濃度日data'!B98</f>
        <v>久里浜行政センター</v>
      </c>
      <c r="C97" s="419">
        <f>'未!みえみえくん用(測定地点)'!B97</f>
        <v>35.225000000000001</v>
      </c>
      <c r="D97" s="419">
        <f>'未!みえみえくん用(測定地点)'!C97</f>
        <v>139.70361111111109</v>
      </c>
      <c r="E97" s="420">
        <v>14.2</v>
      </c>
      <c r="F97" s="421">
        <v>2017</v>
      </c>
      <c r="G97" s="421">
        <v>11</v>
      </c>
      <c r="H97" s="421">
        <v>7</v>
      </c>
    </row>
    <row r="98" spans="1:8" x14ac:dyDescent="0.15">
      <c r="A98" s="419">
        <f>'未!高濃度日data'!A99</f>
        <v>97</v>
      </c>
      <c r="B98" s="419" t="str">
        <f>'未!高濃度日data'!B99</f>
        <v>横須賀市西行政センター</v>
      </c>
      <c r="C98" s="419">
        <f>'未!みえみえくん用(測定地点)'!B98</f>
        <v>35.221111111111114</v>
      </c>
      <c r="D98" s="419">
        <f>'未!みえみえくん用(測定地点)'!C98</f>
        <v>139.6263888888889</v>
      </c>
      <c r="E98" s="420">
        <v>13.3</v>
      </c>
      <c r="F98" s="421">
        <v>2017</v>
      </c>
      <c r="G98" s="421">
        <v>11</v>
      </c>
      <c r="H98" s="421">
        <v>7</v>
      </c>
    </row>
    <row r="99" spans="1:8" x14ac:dyDescent="0.15">
      <c r="A99" s="419">
        <f>'未!高濃度日data'!A100</f>
        <v>98</v>
      </c>
      <c r="B99" s="419" t="str">
        <f>'未!高濃度日data'!B100</f>
        <v>平塚市旭小学校</v>
      </c>
      <c r="C99" s="419">
        <f>'未!みえみえくん用(測定地点)'!B99</f>
        <v>35.335555555555558</v>
      </c>
      <c r="D99" s="419">
        <f>'未!みえみえくん用(測定地点)'!C99</f>
        <v>139.30805555555557</v>
      </c>
      <c r="E99" s="420">
        <v>17.899999999999999</v>
      </c>
      <c r="F99" s="421">
        <v>2017</v>
      </c>
      <c r="G99" s="421">
        <v>11</v>
      </c>
      <c r="H99" s="421">
        <v>7</v>
      </c>
    </row>
    <row r="100" spans="1:8" x14ac:dyDescent="0.15">
      <c r="A100" s="419">
        <f>'未!高濃度日data'!A101</f>
        <v>99</v>
      </c>
      <c r="B100" s="419" t="str">
        <f>'未!高濃度日data'!B101</f>
        <v>甲府富士見局</v>
      </c>
      <c r="C100" s="419">
        <f>'未!みえみえくん用(測定地点)'!B100</f>
        <v>35.671944444444442</v>
      </c>
      <c r="D100" s="419">
        <f>'未!みえみえくん用(測定地点)'!C100</f>
        <v>138.55027777777778</v>
      </c>
      <c r="E100" s="420">
        <v>15.2</v>
      </c>
      <c r="F100" s="421">
        <v>2017</v>
      </c>
      <c r="G100" s="421">
        <v>11</v>
      </c>
      <c r="H100" s="421">
        <v>7</v>
      </c>
    </row>
    <row r="101" spans="1:8" x14ac:dyDescent="0.15">
      <c r="A101" s="419">
        <f>'未!高濃度日data'!A102</f>
        <v>100</v>
      </c>
      <c r="B101" s="419" t="str">
        <f>'未!高濃度日data'!B102</f>
        <v>吉田局</v>
      </c>
      <c r="C101" s="419">
        <f>'未!みえみえくん用(測定地点)'!B101</f>
        <v>35.480555555555554</v>
      </c>
      <c r="D101" s="419">
        <f>'未!みえみえくん用(測定地点)'!C101</f>
        <v>138.80083333333334</v>
      </c>
      <c r="E101" s="420">
        <v>5.4</v>
      </c>
      <c r="F101" s="421">
        <v>2017</v>
      </c>
      <c r="G101" s="421">
        <v>11</v>
      </c>
      <c r="H101" s="421">
        <v>7</v>
      </c>
    </row>
    <row r="102" spans="1:8" x14ac:dyDescent="0.15">
      <c r="A102" s="419">
        <f>'未!高濃度日data'!A103</f>
        <v>101</v>
      </c>
      <c r="B102" s="419" t="str">
        <f>'未!高濃度日data'!B103</f>
        <v>大月局</v>
      </c>
      <c r="C102" s="419">
        <f>'未!みえみえくん用(測定地点)'!B102</f>
        <v>35.608055555555559</v>
      </c>
      <c r="D102" s="419">
        <f>'未!みえみえくん用(測定地点)'!C102</f>
        <v>138.9338888888889</v>
      </c>
      <c r="E102" s="420">
        <v>8.8000000000000007</v>
      </c>
      <c r="F102" s="421">
        <v>2017</v>
      </c>
      <c r="G102" s="421">
        <v>11</v>
      </c>
      <c r="H102" s="421">
        <v>7</v>
      </c>
    </row>
    <row r="103" spans="1:8" x14ac:dyDescent="0.15">
      <c r="A103" s="419">
        <f>'未!高濃度日data'!A104</f>
        <v>102</v>
      </c>
      <c r="B103" s="419" t="str">
        <f>'未!高濃度日data'!B104</f>
        <v>東山梨局</v>
      </c>
      <c r="C103" s="419">
        <f>'未!みえみえくん用(測定地点)'!B103</f>
        <v>35.703888888888891</v>
      </c>
      <c r="D103" s="419">
        <f>'未!みえみえくん用(測定地点)'!C103</f>
        <v>138.71388888888887</v>
      </c>
      <c r="E103" s="420">
        <v>12</v>
      </c>
      <c r="F103" s="421">
        <v>2017</v>
      </c>
      <c r="G103" s="421">
        <v>11</v>
      </c>
      <c r="H103" s="421">
        <v>7</v>
      </c>
    </row>
    <row r="104" spans="1:8" x14ac:dyDescent="0.15">
      <c r="A104" s="419">
        <f>'未!高濃度日data'!A105</f>
        <v>103</v>
      </c>
      <c r="B104" s="419" t="str">
        <f>'未!高濃度日data'!B105</f>
        <v>環境保全研究所</v>
      </c>
      <c r="C104" s="419">
        <f>'未!みえみえくん用(測定地点)'!B104</f>
        <v>36.63527777777778</v>
      </c>
      <c r="D104" s="419">
        <f>'未!みえみえくん用(測定地点)'!C104</f>
        <v>138.17861111111111</v>
      </c>
      <c r="E104" s="420">
        <v>15</v>
      </c>
      <c r="F104" s="421">
        <v>2017</v>
      </c>
      <c r="G104" s="421">
        <v>11</v>
      </c>
      <c r="H104" s="421">
        <v>7</v>
      </c>
    </row>
    <row r="105" spans="1:8" x14ac:dyDescent="0.15">
      <c r="A105" s="419">
        <f>'未!高濃度日data'!A106</f>
        <v>104</v>
      </c>
      <c r="B105" s="419" t="str">
        <f>'未!高濃度日data'!B106</f>
        <v>松本</v>
      </c>
      <c r="C105" s="419">
        <f>'未!みえみえくん用(測定地点)'!B105</f>
        <v>36.235277777777782</v>
      </c>
      <c r="D105" s="419">
        <f>'未!みえみえくん用(測定地点)'!C105</f>
        <v>137.94277777777779</v>
      </c>
      <c r="E105" s="420">
        <v>11.5</v>
      </c>
      <c r="F105" s="421">
        <v>2017</v>
      </c>
      <c r="G105" s="421">
        <v>11</v>
      </c>
      <c r="H105" s="421">
        <v>7</v>
      </c>
    </row>
    <row r="106" spans="1:8" x14ac:dyDescent="0.15">
      <c r="A106" s="419">
        <f>'未!高濃度日data'!A107</f>
        <v>105</v>
      </c>
      <c r="B106" s="419" t="str">
        <f>'未!高濃度日data'!B107</f>
        <v>諏訪</v>
      </c>
      <c r="C106" s="419">
        <f>'未!みえみえくん用(測定地点)'!B106</f>
        <v>36.033888888888889</v>
      </c>
      <c r="D106" s="419">
        <f>'未!みえみえくん用(測定地点)'!C106</f>
        <v>138.10694444444445</v>
      </c>
      <c r="E106" s="420">
        <v>7.6</v>
      </c>
      <c r="F106" s="421">
        <v>2017</v>
      </c>
      <c r="G106" s="421">
        <v>11</v>
      </c>
      <c r="H106" s="421">
        <v>7</v>
      </c>
    </row>
    <row r="107" spans="1:8" x14ac:dyDescent="0.15">
      <c r="A107" s="419">
        <f>'未!高濃度日data'!A108</f>
        <v>106</v>
      </c>
      <c r="B107" s="419" t="str">
        <f>'未!高濃度日data'!B108</f>
        <v>伊那</v>
      </c>
      <c r="C107" s="419">
        <f>'未!みえみえくん用(測定地点)'!B107</f>
        <v>35.839166666666671</v>
      </c>
      <c r="D107" s="419">
        <f>'未!みえみえくん用(測定地点)'!C107</f>
        <v>137.95722222222221</v>
      </c>
      <c r="E107" s="420">
        <v>9.8000000000000007</v>
      </c>
      <c r="F107" s="421">
        <v>2017</v>
      </c>
      <c r="G107" s="421">
        <v>11</v>
      </c>
      <c r="H107" s="421">
        <v>7</v>
      </c>
    </row>
    <row r="108" spans="1:8" x14ac:dyDescent="0.15">
      <c r="A108" s="419">
        <f>'未!高濃度日data'!A109</f>
        <v>107</v>
      </c>
      <c r="B108" s="419" t="str">
        <f>'未!高濃度日data'!B109</f>
        <v>佐久</v>
      </c>
      <c r="C108" s="419">
        <f>'未!みえみえくん用(測定地点)'!B108</f>
        <v>36.229444444444447</v>
      </c>
      <c r="D108" s="419">
        <f>'未!みえみえくん用(測定地点)'!C108</f>
        <v>138.46166666666664</v>
      </c>
      <c r="E108" s="420">
        <v>22.8</v>
      </c>
      <c r="F108" s="421">
        <v>2017</v>
      </c>
      <c r="G108" s="421">
        <v>11</v>
      </c>
      <c r="H108" s="421">
        <v>7</v>
      </c>
    </row>
    <row r="109" spans="1:8" x14ac:dyDescent="0.15">
      <c r="A109" s="419">
        <f>'未!高濃度日data'!A110</f>
        <v>108</v>
      </c>
      <c r="B109" s="419" t="str">
        <f>'未!高濃度日data'!B110</f>
        <v>木曽</v>
      </c>
      <c r="C109" s="419">
        <f>'未!みえみえくん用(測定地点)'!B109</f>
        <v>35.839166666666671</v>
      </c>
      <c r="D109" s="419">
        <f>'未!みえみえくん用(測定地点)'!C109</f>
        <v>137.68805555555556</v>
      </c>
      <c r="E109" s="420">
        <v>2.5</v>
      </c>
      <c r="F109" s="421">
        <v>2017</v>
      </c>
      <c r="G109" s="421">
        <v>11</v>
      </c>
      <c r="H109" s="421">
        <v>7</v>
      </c>
    </row>
    <row r="110" spans="1:8" x14ac:dyDescent="0.15">
      <c r="A110" s="419">
        <f>'未!高濃度日data'!A111</f>
        <v>109</v>
      </c>
      <c r="B110" s="419" t="str">
        <f>'未!高濃度日data'!B111</f>
        <v>下田市役所</v>
      </c>
      <c r="C110" s="419">
        <f>'未!みえみえくん用(測定地点)'!B110</f>
        <v>34.679722222222217</v>
      </c>
      <c r="D110" s="419">
        <f>'未!みえみえくん用(測定地点)'!C110</f>
        <v>138.94527777777779</v>
      </c>
      <c r="E110" s="420">
        <v>11</v>
      </c>
      <c r="F110" s="421">
        <v>2017</v>
      </c>
      <c r="G110" s="421">
        <v>11</v>
      </c>
      <c r="H110" s="421">
        <v>7</v>
      </c>
    </row>
    <row r="111" spans="1:8" x14ac:dyDescent="0.15">
      <c r="A111" s="419">
        <f>'未!高濃度日data'!A112</f>
        <v>110</v>
      </c>
      <c r="B111" s="419" t="str">
        <f>'未!高濃度日data'!B112</f>
        <v>熱海総合庁舎</v>
      </c>
      <c r="C111" s="419">
        <f>'未!みえみえくん用(測定地点)'!B111</f>
        <v>35.095833333333339</v>
      </c>
      <c r="D111" s="419">
        <f>'未!みえみえくん用(測定地点)'!C111</f>
        <v>139.06888888888889</v>
      </c>
      <c r="E111" s="420">
        <v>9.6999999999999993</v>
      </c>
      <c r="F111" s="421">
        <v>2017</v>
      </c>
      <c r="G111" s="421">
        <v>11</v>
      </c>
      <c r="H111" s="421">
        <v>7</v>
      </c>
    </row>
    <row r="112" spans="1:8" x14ac:dyDescent="0.15">
      <c r="A112" s="419">
        <f>'未!高濃度日data'!A113</f>
        <v>111</v>
      </c>
      <c r="B112" s="419" t="str">
        <f>'未!高濃度日data'!B113</f>
        <v>裾野市民文化センター</v>
      </c>
      <c r="C112" s="419">
        <f>'未!みえみえくん用(測定地点)'!B112</f>
        <v>35.197777777777773</v>
      </c>
      <c r="D112" s="419">
        <f>'未!みえみえくん用(測定地点)'!C112</f>
        <v>138.91333333333333</v>
      </c>
      <c r="E112" s="420">
        <v>11.1</v>
      </c>
      <c r="F112" s="421">
        <v>2017</v>
      </c>
      <c r="G112" s="421">
        <v>11</v>
      </c>
      <c r="H112" s="421">
        <v>7</v>
      </c>
    </row>
    <row r="113" spans="1:8" x14ac:dyDescent="0.15">
      <c r="A113" s="419">
        <f>'未!高濃度日data'!A114</f>
        <v>112</v>
      </c>
      <c r="B113" s="419" t="str">
        <f>'未!高濃度日data'!B114</f>
        <v>大仁北小学校</v>
      </c>
      <c r="C113" s="419">
        <f>'未!みえみえくん用(測定地点)'!B113</f>
        <v>35.017777777777773</v>
      </c>
      <c r="D113" s="419">
        <f>'未!みえみえくん用(測定地点)'!C113</f>
        <v>138.94833333333332</v>
      </c>
      <c r="E113" s="420">
        <v>10.3</v>
      </c>
      <c r="F113" s="421">
        <v>2017</v>
      </c>
      <c r="G113" s="421">
        <v>11</v>
      </c>
      <c r="H113" s="421">
        <v>7</v>
      </c>
    </row>
    <row r="114" spans="1:8" x14ac:dyDescent="0.15">
      <c r="A114" s="419">
        <f>'未!高濃度日data'!A115</f>
        <v>113</v>
      </c>
      <c r="B114" s="419" t="str">
        <f>'未!高濃度日data'!B115</f>
        <v>富士宮市役所</v>
      </c>
      <c r="C114" s="419">
        <f>'未!みえみえくん用(測定地点)'!B114</f>
        <v>35.222222222222221</v>
      </c>
      <c r="D114" s="419">
        <f>'未!みえみえくん用(測定地点)'!C114</f>
        <v>138.62194444444447</v>
      </c>
      <c r="E114" s="420">
        <v>13.4</v>
      </c>
      <c r="F114" s="421">
        <v>2017</v>
      </c>
      <c r="G114" s="421">
        <v>11</v>
      </c>
      <c r="H114" s="421">
        <v>7</v>
      </c>
    </row>
    <row r="115" spans="1:8" x14ac:dyDescent="0.15">
      <c r="A115" s="419">
        <f>'未!高濃度日data'!A116</f>
        <v>114</v>
      </c>
      <c r="B115" s="419" t="str">
        <f>'未!高濃度日data'!B116</f>
        <v>富士広見小学校</v>
      </c>
      <c r="C115" s="419">
        <f>'未!みえみえくん用(測定地点)'!B115</f>
        <v>35.184677777777772</v>
      </c>
      <c r="D115" s="419">
        <f>'未!みえみえくん用(測定地点)'!C115</f>
        <v>138.68527777777777</v>
      </c>
      <c r="E115" s="420">
        <v>10.8</v>
      </c>
      <c r="F115" s="421">
        <v>2017</v>
      </c>
      <c r="G115" s="421">
        <v>11</v>
      </c>
      <c r="H115" s="421">
        <v>7</v>
      </c>
    </row>
    <row r="116" spans="1:8" x14ac:dyDescent="0.15">
      <c r="A116" s="419">
        <f>'未!高濃度日data'!A117</f>
        <v>115</v>
      </c>
      <c r="B116" s="419" t="str">
        <f>'未!高濃度日data'!B117</f>
        <v>救急医療センター</v>
      </c>
      <c r="C116" s="419">
        <f>'未!みえみえくん用(測定地点)'!B116</f>
        <v>35.153888888888886</v>
      </c>
      <c r="D116" s="419">
        <f>'未!みえみえくん用(測定地点)'!C116</f>
        <v>138.67722222222221</v>
      </c>
      <c r="E116" s="420">
        <v>14.8</v>
      </c>
      <c r="F116" s="421">
        <v>2017</v>
      </c>
      <c r="G116" s="421">
        <v>11</v>
      </c>
      <c r="H116" s="421">
        <v>7</v>
      </c>
    </row>
    <row r="117" spans="1:8" x14ac:dyDescent="0.15">
      <c r="A117" s="419">
        <f>'未!高濃度日data'!A118</f>
        <v>116</v>
      </c>
      <c r="B117" s="419" t="str">
        <f>'未!高濃度日data'!B118</f>
        <v>島田市役所</v>
      </c>
      <c r="C117" s="419">
        <f>'未!みえみえくん用(測定地点)'!B117</f>
        <v>34.836388888888891</v>
      </c>
      <c r="D117" s="419">
        <f>'未!みえみえくん用(測定地点)'!C117</f>
        <v>138.17555555555555</v>
      </c>
      <c r="E117" s="420">
        <v>9.5</v>
      </c>
      <c r="F117" s="421">
        <v>2017</v>
      </c>
      <c r="G117" s="421">
        <v>11</v>
      </c>
      <c r="H117" s="421">
        <v>7</v>
      </c>
    </row>
    <row r="118" spans="1:8" x14ac:dyDescent="0.15">
      <c r="A118" s="419">
        <f>'未!高濃度日data'!A119</f>
        <v>117</v>
      </c>
      <c r="B118" s="419" t="str">
        <f>'未!高濃度日data'!B119</f>
        <v>藤枝市大気測定局</v>
      </c>
      <c r="C118" s="419">
        <f>'未!みえみえくん用(測定地点)'!B118</f>
        <v>34.848800000000004</v>
      </c>
      <c r="D118" s="419">
        <f>'未!みえみえくん用(測定地点)'!C118</f>
        <v>138.2685888888889</v>
      </c>
      <c r="E118" s="420">
        <v>9.3000000000000007</v>
      </c>
      <c r="F118" s="421">
        <v>2017</v>
      </c>
      <c r="G118" s="421">
        <v>11</v>
      </c>
      <c r="H118" s="421">
        <v>7</v>
      </c>
    </row>
    <row r="119" spans="1:8" x14ac:dyDescent="0.15">
      <c r="A119" s="419">
        <f>'未!高濃度日data'!A120</f>
        <v>118</v>
      </c>
      <c r="B119" s="419" t="str">
        <f>'未!高濃度日data'!B120</f>
        <v>掛川市大東支所</v>
      </c>
      <c r="C119" s="419">
        <f>'未!みえみえくん用(測定地点)'!B119</f>
        <v>34.665555555555557</v>
      </c>
      <c r="D119" s="419">
        <f>'未!みえみえくん用(測定地点)'!C119</f>
        <v>138.05444444444444</v>
      </c>
      <c r="E119" s="420">
        <v>14</v>
      </c>
      <c r="F119" s="421">
        <v>2017</v>
      </c>
      <c r="G119" s="421">
        <v>11</v>
      </c>
      <c r="H119" s="421">
        <v>7</v>
      </c>
    </row>
    <row r="120" spans="1:8" x14ac:dyDescent="0.15">
      <c r="A120" s="419">
        <f>'未!高濃度日data'!A121</f>
        <v>119</v>
      </c>
      <c r="B120" s="419" t="str">
        <f>'未!高濃度日data'!B121</f>
        <v>磐田市役所</v>
      </c>
      <c r="C120" s="419">
        <f>'未!みえみえくん用(測定地点)'!B120</f>
        <v>34.717222222222226</v>
      </c>
      <c r="D120" s="419">
        <f>'未!みえみえくん用(測定地点)'!C120</f>
        <v>137.85111111111109</v>
      </c>
      <c r="E120" s="420">
        <v>10</v>
      </c>
      <c r="F120" s="421">
        <v>2017</v>
      </c>
      <c r="G120" s="421">
        <v>11</v>
      </c>
      <c r="H120" s="421">
        <v>7</v>
      </c>
    </row>
    <row r="121" spans="1:8" x14ac:dyDescent="0.15">
      <c r="A121" s="419">
        <f>'未!高濃度日data'!A122</f>
        <v>120</v>
      </c>
      <c r="B121" s="419" t="str">
        <f>'未!高濃度日data'!B122</f>
        <v>湖西市役所</v>
      </c>
      <c r="C121" s="419">
        <f>'未!みえみえくん用(測定地点)'!B121</f>
        <v>34.719444444444449</v>
      </c>
      <c r="D121" s="419">
        <f>'未!みえみえくん用(測定地点)'!C121</f>
        <v>137.5313888888889</v>
      </c>
      <c r="E121" s="420">
        <v>13.2</v>
      </c>
      <c r="F121" s="421">
        <v>2017</v>
      </c>
      <c r="G121" s="421">
        <v>11</v>
      </c>
      <c r="H121" s="421">
        <v>7</v>
      </c>
    </row>
    <row r="122" spans="1:8" x14ac:dyDescent="0.15">
      <c r="A122" s="419">
        <f>'未!高濃度日data'!A123</f>
        <v>121</v>
      </c>
      <c r="B122" s="419" t="str">
        <f>'未!高濃度日data'!B123</f>
        <v>常磐公園</v>
      </c>
      <c r="C122" s="419">
        <f>'未!みえみえくん用(測定地点)'!B122</f>
        <v>34.97</v>
      </c>
      <c r="D122" s="419">
        <f>'未!みえみえくん用(測定地点)'!C122</f>
        <v>138.37972222222223</v>
      </c>
      <c r="E122" s="420">
        <v>9.8000000000000007</v>
      </c>
      <c r="F122" s="421">
        <v>2017</v>
      </c>
      <c r="G122" s="421">
        <v>11</v>
      </c>
      <c r="H122" s="421">
        <v>7</v>
      </c>
    </row>
    <row r="123" spans="1:8" x14ac:dyDescent="0.15">
      <c r="A123" s="419">
        <f>'未!高濃度日data'!A124</f>
        <v>122</v>
      </c>
      <c r="B123" s="419" t="str">
        <f>'未!高濃度日data'!B124</f>
        <v>千代田小学校</v>
      </c>
      <c r="C123" s="419">
        <f>'未!みえみえくん用(測定地点)'!B123</f>
        <v>34.996944444444445</v>
      </c>
      <c r="D123" s="419">
        <f>'未!みえみえくん用(測定地点)'!C123</f>
        <v>138.4077777777778</v>
      </c>
      <c r="E123" s="420">
        <v>7.8</v>
      </c>
      <c r="F123" s="421">
        <v>2017</v>
      </c>
      <c r="G123" s="421">
        <v>11</v>
      </c>
      <c r="H123" s="421">
        <v>7</v>
      </c>
    </row>
    <row r="124" spans="1:8" x14ac:dyDescent="0.15">
      <c r="A124" s="419">
        <f>'未!高濃度日data'!A125</f>
        <v>123</v>
      </c>
      <c r="B124" s="419" t="str">
        <f>'未!高濃度日data'!B125</f>
        <v>長田南中学校</v>
      </c>
      <c r="C124" s="419">
        <f>'未!みえみえくん用(測定地点)'!B124</f>
        <v>34.93666666666666</v>
      </c>
      <c r="D124" s="419">
        <f>'未!みえみえくん用(測定地点)'!C124</f>
        <v>138.3688888888889</v>
      </c>
      <c r="E124" s="420">
        <v>8.8000000000000007</v>
      </c>
      <c r="F124" s="421">
        <v>2017</v>
      </c>
      <c r="G124" s="421">
        <v>11</v>
      </c>
      <c r="H124" s="421">
        <v>7</v>
      </c>
    </row>
    <row r="125" spans="1:8" x14ac:dyDescent="0.15">
      <c r="A125" s="419">
        <f>'未!高濃度日data'!A126</f>
        <v>124</v>
      </c>
      <c r="B125" s="419" t="str">
        <f>'未!高濃度日data'!B126</f>
        <v>服織小学校</v>
      </c>
      <c r="C125" s="419">
        <f>'未!みえみえくん用(測定地点)'!B125</f>
        <v>34.984999999999999</v>
      </c>
      <c r="D125" s="419">
        <f>'未!みえみえくん用(測定地点)'!C125</f>
        <v>138.33583333333334</v>
      </c>
      <c r="E125" s="420">
        <v>7.6</v>
      </c>
      <c r="F125" s="421">
        <v>2017</v>
      </c>
      <c r="G125" s="421">
        <v>11</v>
      </c>
      <c r="H125" s="421">
        <v>7</v>
      </c>
    </row>
    <row r="126" spans="1:8" x14ac:dyDescent="0.15">
      <c r="A126" s="419">
        <f>'未!高濃度日data'!A127</f>
        <v>125</v>
      </c>
      <c r="B126" s="419" t="str">
        <f>'未!高濃度日data'!B127</f>
        <v>清水庵原中学校</v>
      </c>
      <c r="C126" s="419">
        <f>'未!みえみえくん用(測定地点)'!B126</f>
        <v>35.050555555555555</v>
      </c>
      <c r="D126" s="419">
        <f>'未!みえみえくん用(測定地点)'!C126</f>
        <v>138.47944444444445</v>
      </c>
      <c r="E126" s="420">
        <v>9.9</v>
      </c>
      <c r="F126" s="421">
        <v>2017</v>
      </c>
      <c r="G126" s="421">
        <v>11</v>
      </c>
      <c r="H126" s="421">
        <v>7</v>
      </c>
    </row>
    <row r="127" spans="1:8" x14ac:dyDescent="0.15">
      <c r="A127" s="419">
        <f>'未!高濃度日data'!A128</f>
        <v>126</v>
      </c>
      <c r="B127" s="419" t="str">
        <f>'未!高濃度日data'!B128</f>
        <v>清水三保第一小学校</v>
      </c>
      <c r="C127" s="419">
        <f>'未!みえみえくん用(測定地点)'!B127</f>
        <v>35.001111111111108</v>
      </c>
      <c r="D127" s="419">
        <f>'未!みえみえくん用(測定地点)'!C127</f>
        <v>138.52305555555557</v>
      </c>
      <c r="E127" s="420">
        <v>10.4</v>
      </c>
      <c r="F127" s="421">
        <v>2017</v>
      </c>
      <c r="G127" s="421">
        <v>11</v>
      </c>
      <c r="H127" s="421">
        <v>7</v>
      </c>
    </row>
    <row r="128" spans="1:8" x14ac:dyDescent="0.15">
      <c r="A128" s="419">
        <f>'未!高濃度日data'!A129</f>
        <v>127</v>
      </c>
      <c r="B128" s="419" t="str">
        <f>'未!高濃度日data'!B129</f>
        <v>清水興津北公園</v>
      </c>
      <c r="C128" s="419">
        <f>'未!みえみえくん用(測定地点)'!B128</f>
        <v>35.060833333333328</v>
      </c>
      <c r="D128" s="419">
        <f>'未!みえみえくん用(測定地点)'!C128</f>
        <v>138.5275</v>
      </c>
      <c r="E128" s="420">
        <v>12.1</v>
      </c>
      <c r="F128" s="421">
        <v>2017</v>
      </c>
      <c r="G128" s="421">
        <v>11</v>
      </c>
      <c r="H128" s="421">
        <v>7</v>
      </c>
    </row>
    <row r="129" spans="1:9" x14ac:dyDescent="0.15">
      <c r="A129" s="419">
        <f>'未!高濃度日data'!A130</f>
        <v>128</v>
      </c>
      <c r="B129" s="419" t="str">
        <f>'未!高濃度日data'!B130</f>
        <v>蒲原</v>
      </c>
      <c r="C129" s="419">
        <f>'未!みえみえくん用(測定地点)'!B129</f>
        <v>35.11888888888889</v>
      </c>
      <c r="D129" s="419">
        <f>'未!みえみえくん用(測定地点)'!C129</f>
        <v>138.6</v>
      </c>
      <c r="E129" s="420">
        <v>11.8</v>
      </c>
      <c r="F129" s="421">
        <v>2017</v>
      </c>
      <c r="G129" s="421">
        <v>11</v>
      </c>
      <c r="H129" s="421">
        <v>7</v>
      </c>
    </row>
    <row r="130" spans="1:9" x14ac:dyDescent="0.15">
      <c r="A130" s="419">
        <f>'未!高濃度日data'!A131</f>
        <v>129</v>
      </c>
      <c r="B130" s="419" t="str">
        <f>'未!高濃度日data'!B131</f>
        <v>三ヶ日測定局</v>
      </c>
      <c r="C130" s="419">
        <f>'未!みえみえくん用(測定地点)'!B130</f>
        <v>34.802777777777777</v>
      </c>
      <c r="D130" s="419">
        <f>'未!みえみえくん用(測定地点)'!C130</f>
        <v>137.55694444444447</v>
      </c>
      <c r="E130" s="420">
        <v>12.7</v>
      </c>
      <c r="F130" s="421">
        <v>2017</v>
      </c>
      <c r="G130" s="421">
        <v>11</v>
      </c>
      <c r="H130" s="421">
        <v>7</v>
      </c>
    </row>
    <row r="131" spans="1:9" x14ac:dyDescent="0.15">
      <c r="A131" s="419">
        <f>'未!高濃度日data'!A132</f>
        <v>130</v>
      </c>
      <c r="B131" s="419" t="str">
        <f>'未!高濃度日data'!B132</f>
        <v>浜松中央測定局</v>
      </c>
      <c r="C131" s="419">
        <f>'未!みえみえくん用(測定地点)'!B131</f>
        <v>34.701666666666668</v>
      </c>
      <c r="D131" s="419">
        <f>'未!みえみえくん用(測定地点)'!C131</f>
        <v>137.71555555555554</v>
      </c>
      <c r="E131" s="420">
        <v>11.1</v>
      </c>
      <c r="F131" s="421">
        <v>2017</v>
      </c>
      <c r="G131" s="421">
        <v>11</v>
      </c>
      <c r="H131" s="421">
        <v>7</v>
      </c>
    </row>
    <row r="132" spans="1:9" x14ac:dyDescent="0.15">
      <c r="A132" s="419">
        <f>'未!高濃度日data'!A133</f>
        <v>131</v>
      </c>
      <c r="B132" s="419" t="str">
        <f>'未!高濃度日data'!B133</f>
        <v>西部測定局</v>
      </c>
      <c r="C132" s="419">
        <f>'未!みえみえくん用(測定地点)'!B132</f>
        <v>34.726944444444449</v>
      </c>
      <c r="D132" s="419">
        <f>'未!みえみえくん用(測定地点)'!C132</f>
        <v>137.66972222222222</v>
      </c>
      <c r="E132" s="420">
        <v>13.3</v>
      </c>
      <c r="F132" s="421">
        <v>2017</v>
      </c>
      <c r="G132" s="421">
        <v>11</v>
      </c>
      <c r="H132" s="421">
        <v>7</v>
      </c>
    </row>
    <row r="133" spans="1:9" x14ac:dyDescent="0.15">
      <c r="A133" s="419">
        <f>'未!高濃度日data'!A134</f>
        <v>132</v>
      </c>
      <c r="B133" s="419" t="str">
        <f>'未!高濃度日data'!B134</f>
        <v>東南部測定局</v>
      </c>
      <c r="C133" s="419">
        <f>'未!みえみえくん用(測定地点)'!B133</f>
        <v>34.694722222222218</v>
      </c>
      <c r="D133" s="419">
        <f>'未!みえみえくん用(測定地点)'!C133</f>
        <v>137.76638888888888</v>
      </c>
      <c r="E133" s="420">
        <v>11.3</v>
      </c>
      <c r="F133" s="421">
        <v>2017</v>
      </c>
      <c r="G133" s="421">
        <v>11</v>
      </c>
      <c r="H133" s="421">
        <v>7</v>
      </c>
    </row>
    <row r="134" spans="1:9" x14ac:dyDescent="0.15">
      <c r="A134" s="419">
        <f>'未!高濃度日data'!A135</f>
        <v>133</v>
      </c>
      <c r="B134" s="419" t="str">
        <f>'未!高濃度日data'!B135</f>
        <v>北部測定局</v>
      </c>
      <c r="C134" s="419">
        <f>'未!みえみえくん用(測定地点)'!B134</f>
        <v>34.761944444444445</v>
      </c>
      <c r="D134" s="419">
        <f>'未!みえみえくん用(測定地点)'!C134</f>
        <v>137.7175</v>
      </c>
      <c r="E134" s="420">
        <v>11.5</v>
      </c>
      <c r="F134" s="421">
        <v>2017</v>
      </c>
      <c r="G134" s="421">
        <v>11</v>
      </c>
      <c r="H134" s="421">
        <v>7</v>
      </c>
    </row>
    <row r="135" spans="1:9" x14ac:dyDescent="0.15">
      <c r="A135" s="419">
        <f>'未!高濃度日data'!A136</f>
        <v>134</v>
      </c>
      <c r="B135" s="419" t="str">
        <f>'未!高濃度日data'!B136</f>
        <v>焼津中学校　※</v>
      </c>
      <c r="C135" s="419">
        <f>'未!みえみえくん用(測定地点)'!B135</f>
        <v>34.864444444444445</v>
      </c>
      <c r="D135" s="419">
        <f>'未!みえみえくん用(測定地点)'!C135</f>
        <v>138.3113888888889</v>
      </c>
      <c r="E135" s="420">
        <v>10.4</v>
      </c>
      <c r="F135" s="421">
        <v>2017</v>
      </c>
      <c r="G135" s="421">
        <v>11</v>
      </c>
      <c r="H135" s="421">
        <v>7</v>
      </c>
    </row>
    <row r="136" spans="1:9" x14ac:dyDescent="0.15">
      <c r="A136" s="419">
        <v>1</v>
      </c>
      <c r="B136" s="419" t="s">
        <v>20</v>
      </c>
      <c r="C136" s="419">
        <v>36.781111111111109</v>
      </c>
      <c r="D136" s="419">
        <v>140.73361111111109</v>
      </c>
      <c r="E136" s="420">
        <v>15.3</v>
      </c>
      <c r="F136" s="419">
        <v>2017</v>
      </c>
      <c r="G136" s="419">
        <v>11</v>
      </c>
      <c r="H136" s="419">
        <v>8</v>
      </c>
      <c r="I136" s="416">
        <v>43047</v>
      </c>
    </row>
    <row r="137" spans="1:9" x14ac:dyDescent="0.15">
      <c r="A137" s="419">
        <v>2</v>
      </c>
      <c r="B137" s="419" t="s">
        <v>21</v>
      </c>
      <c r="C137" s="419">
        <v>36.6</v>
      </c>
      <c r="D137" s="419">
        <v>140.6513888888889</v>
      </c>
      <c r="E137" s="420">
        <v>15.4</v>
      </c>
      <c r="F137" s="419">
        <v>2017</v>
      </c>
      <c r="G137" s="419">
        <v>11</v>
      </c>
      <c r="H137" s="419">
        <v>8</v>
      </c>
    </row>
    <row r="138" spans="1:9" x14ac:dyDescent="0.15">
      <c r="A138" s="419">
        <v>3</v>
      </c>
      <c r="B138" s="419" t="s">
        <v>22</v>
      </c>
      <c r="C138" s="419">
        <v>36.396111111111111</v>
      </c>
      <c r="D138" s="419">
        <v>140.53416666666666</v>
      </c>
      <c r="E138" s="420">
        <v>26.8</v>
      </c>
      <c r="F138" s="419">
        <v>2017</v>
      </c>
      <c r="G138" s="419">
        <v>11</v>
      </c>
      <c r="H138" s="419">
        <v>8</v>
      </c>
    </row>
    <row r="139" spans="1:9" x14ac:dyDescent="0.15">
      <c r="A139" s="419">
        <v>4</v>
      </c>
      <c r="B139" s="419" t="s">
        <v>23</v>
      </c>
      <c r="C139" s="419">
        <v>36.392222222222223</v>
      </c>
      <c r="D139" s="419">
        <v>140.42583333333332</v>
      </c>
      <c r="E139" s="420">
        <v>30</v>
      </c>
      <c r="F139" s="419">
        <v>2017</v>
      </c>
      <c r="G139" s="419">
        <v>11</v>
      </c>
      <c r="H139" s="419">
        <v>8</v>
      </c>
    </row>
    <row r="140" spans="1:9" x14ac:dyDescent="0.15">
      <c r="A140" s="419">
        <v>5</v>
      </c>
      <c r="B140" s="419" t="s">
        <v>24</v>
      </c>
      <c r="C140" s="419">
        <v>36.561388888888885</v>
      </c>
      <c r="D140" s="419">
        <v>140.4025</v>
      </c>
      <c r="E140" s="420">
        <v>25.6</v>
      </c>
      <c r="F140" s="419">
        <v>2017</v>
      </c>
      <c r="G140" s="419">
        <v>11</v>
      </c>
      <c r="H140" s="419">
        <v>8</v>
      </c>
    </row>
    <row r="141" spans="1:9" x14ac:dyDescent="0.15">
      <c r="A141" s="419">
        <v>6</v>
      </c>
      <c r="B141" s="419" t="s">
        <v>25</v>
      </c>
      <c r="C141" s="419">
        <v>36.385833333333331</v>
      </c>
      <c r="D141" s="419">
        <v>140.23861111111111</v>
      </c>
      <c r="E141" s="420">
        <v>30.1</v>
      </c>
      <c r="F141" s="419">
        <v>2017</v>
      </c>
      <c r="G141" s="419">
        <v>11</v>
      </c>
      <c r="H141" s="419">
        <v>8</v>
      </c>
    </row>
    <row r="142" spans="1:9" x14ac:dyDescent="0.15">
      <c r="A142" s="419">
        <v>7</v>
      </c>
      <c r="B142" s="419" t="s">
        <v>26</v>
      </c>
      <c r="C142" s="419">
        <v>36.159444444444446</v>
      </c>
      <c r="D142" s="419">
        <v>140.51777777777778</v>
      </c>
      <c r="E142" s="420">
        <v>28.9</v>
      </c>
      <c r="F142" s="419">
        <v>2017</v>
      </c>
      <c r="G142" s="419">
        <v>11</v>
      </c>
      <c r="H142" s="419">
        <v>8</v>
      </c>
    </row>
    <row r="143" spans="1:9" x14ac:dyDescent="0.15">
      <c r="A143" s="419">
        <v>8</v>
      </c>
      <c r="B143" s="419" t="s">
        <v>27</v>
      </c>
      <c r="C143" s="419">
        <v>35.965000000000003</v>
      </c>
      <c r="D143" s="419">
        <v>140.62194444444447</v>
      </c>
      <c r="E143" s="420">
        <v>22.8</v>
      </c>
      <c r="F143" s="419">
        <v>2017</v>
      </c>
      <c r="G143" s="419">
        <v>11</v>
      </c>
      <c r="H143" s="419">
        <v>8</v>
      </c>
    </row>
    <row r="144" spans="1:9" x14ac:dyDescent="0.15">
      <c r="A144" s="419">
        <v>9</v>
      </c>
      <c r="B144" s="419" t="s">
        <v>28</v>
      </c>
      <c r="C144" s="419">
        <v>35.888888888888886</v>
      </c>
      <c r="D144" s="419">
        <v>140.66666666666666</v>
      </c>
      <c r="E144" s="420">
        <v>-1.0009999999999999</v>
      </c>
      <c r="F144" s="419">
        <v>2017</v>
      </c>
      <c r="G144" s="419">
        <v>11</v>
      </c>
      <c r="H144" s="419">
        <v>8</v>
      </c>
    </row>
    <row r="145" spans="1:8" x14ac:dyDescent="0.15">
      <c r="A145" s="419">
        <v>10</v>
      </c>
      <c r="B145" s="419" t="s">
        <v>29</v>
      </c>
      <c r="C145" s="419">
        <v>35.838333333333338</v>
      </c>
      <c r="D145" s="419">
        <v>140.74055555555555</v>
      </c>
      <c r="E145" s="420">
        <v>15.5</v>
      </c>
      <c r="F145" s="419">
        <v>2017</v>
      </c>
      <c r="G145" s="419">
        <v>11</v>
      </c>
      <c r="H145" s="419">
        <v>8</v>
      </c>
    </row>
    <row r="146" spans="1:8" x14ac:dyDescent="0.15">
      <c r="A146" s="419">
        <v>11</v>
      </c>
      <c r="B146" s="419" t="s">
        <v>30</v>
      </c>
      <c r="C146" s="419">
        <v>36.202222222222225</v>
      </c>
      <c r="D146" s="419">
        <v>140.28527777777776</v>
      </c>
      <c r="E146" s="420">
        <v>34.9</v>
      </c>
      <c r="F146" s="419">
        <v>2017</v>
      </c>
      <c r="G146" s="419">
        <v>11</v>
      </c>
      <c r="H146" s="419">
        <v>8</v>
      </c>
    </row>
    <row r="147" spans="1:8" x14ac:dyDescent="0.15">
      <c r="A147" s="419">
        <v>12</v>
      </c>
      <c r="B147" s="419" t="s">
        <v>31</v>
      </c>
      <c r="C147" s="419">
        <v>36.071111111111115</v>
      </c>
      <c r="D147" s="419">
        <v>140.19083333333333</v>
      </c>
      <c r="E147" s="420">
        <v>53.4</v>
      </c>
      <c r="F147" s="419">
        <v>2017</v>
      </c>
      <c r="G147" s="419">
        <v>11</v>
      </c>
      <c r="H147" s="419">
        <v>8</v>
      </c>
    </row>
    <row r="148" spans="1:8" x14ac:dyDescent="0.15">
      <c r="A148" s="419">
        <v>13</v>
      </c>
      <c r="B148" s="419" t="s">
        <v>32</v>
      </c>
      <c r="C148" s="419">
        <v>35.953888888888891</v>
      </c>
      <c r="D148" s="419">
        <v>140.31888888888889</v>
      </c>
      <c r="E148" s="420">
        <v>37.299999999999997</v>
      </c>
      <c r="F148" s="419">
        <v>2017</v>
      </c>
      <c r="G148" s="419">
        <v>11</v>
      </c>
      <c r="H148" s="419">
        <v>8</v>
      </c>
    </row>
    <row r="149" spans="1:8" x14ac:dyDescent="0.15">
      <c r="A149" s="419">
        <v>14</v>
      </c>
      <c r="B149" s="419" t="s">
        <v>33</v>
      </c>
      <c r="C149" s="419">
        <v>35.911666666666662</v>
      </c>
      <c r="D149" s="419">
        <v>140.04944444444445</v>
      </c>
      <c r="E149" s="420">
        <v>52.8</v>
      </c>
      <c r="F149" s="419">
        <v>2017</v>
      </c>
      <c r="G149" s="419">
        <v>11</v>
      </c>
      <c r="H149" s="419">
        <v>8</v>
      </c>
    </row>
    <row r="150" spans="1:8" x14ac:dyDescent="0.15">
      <c r="A150" s="419">
        <v>15</v>
      </c>
      <c r="B150" s="419" t="s">
        <v>34</v>
      </c>
      <c r="C150" s="419">
        <v>36.30972222222222</v>
      </c>
      <c r="D150" s="419">
        <v>139.97611111111112</v>
      </c>
      <c r="E150" s="420">
        <v>43.9</v>
      </c>
      <c r="F150" s="419">
        <v>2017</v>
      </c>
      <c r="G150" s="419">
        <v>11</v>
      </c>
      <c r="H150" s="419">
        <v>8</v>
      </c>
    </row>
    <row r="151" spans="1:8" x14ac:dyDescent="0.15">
      <c r="A151" s="419">
        <v>16</v>
      </c>
      <c r="B151" s="419" t="s">
        <v>343</v>
      </c>
      <c r="C151" s="419">
        <v>36.184444444444438</v>
      </c>
      <c r="D151" s="419">
        <v>139.95999999999998</v>
      </c>
      <c r="E151" s="420">
        <v>56.4</v>
      </c>
      <c r="F151" s="419">
        <v>2017</v>
      </c>
      <c r="G151" s="419">
        <v>11</v>
      </c>
      <c r="H151" s="419">
        <v>8</v>
      </c>
    </row>
    <row r="152" spans="1:8" x14ac:dyDescent="0.15">
      <c r="A152" s="419">
        <v>17</v>
      </c>
      <c r="B152" s="419" t="s">
        <v>344</v>
      </c>
      <c r="C152" s="419">
        <v>36.034166666666664</v>
      </c>
      <c r="D152" s="419">
        <v>139.99138888888888</v>
      </c>
      <c r="E152" s="420">
        <v>57.7</v>
      </c>
      <c r="F152" s="419">
        <v>2017</v>
      </c>
      <c r="G152" s="419">
        <v>11</v>
      </c>
      <c r="H152" s="419">
        <v>8</v>
      </c>
    </row>
    <row r="153" spans="1:8" x14ac:dyDescent="0.15">
      <c r="A153" s="419">
        <v>18</v>
      </c>
      <c r="B153" s="419" t="s">
        <v>35</v>
      </c>
      <c r="C153" s="419">
        <v>36.178888888888885</v>
      </c>
      <c r="D153" s="419">
        <v>139.75555555555556</v>
      </c>
      <c r="E153" s="420">
        <v>-1.0009999999999999</v>
      </c>
      <c r="F153" s="419">
        <v>2017</v>
      </c>
      <c r="G153" s="419">
        <v>11</v>
      </c>
      <c r="H153" s="419">
        <v>8</v>
      </c>
    </row>
    <row r="154" spans="1:8" x14ac:dyDescent="0.15">
      <c r="A154" s="419">
        <v>19</v>
      </c>
      <c r="B154" s="419" t="s">
        <v>461</v>
      </c>
      <c r="C154" s="419">
        <v>36.3825</v>
      </c>
      <c r="D154" s="419">
        <v>139.73416666666665</v>
      </c>
      <c r="E154" s="420">
        <v>25</v>
      </c>
      <c r="F154" s="419">
        <v>2017</v>
      </c>
      <c r="G154" s="419">
        <v>11</v>
      </c>
      <c r="H154" s="419">
        <v>8</v>
      </c>
    </row>
    <row r="155" spans="1:8" x14ac:dyDescent="0.15">
      <c r="A155" s="419">
        <v>20</v>
      </c>
      <c r="B155" s="419" t="s">
        <v>468</v>
      </c>
      <c r="C155" s="419">
        <v>36.331666666666671</v>
      </c>
      <c r="D155" s="419">
        <v>139.58194444444445</v>
      </c>
      <c r="E155" s="420">
        <v>31.4</v>
      </c>
      <c r="F155" s="419">
        <v>2017</v>
      </c>
      <c r="G155" s="419">
        <v>11</v>
      </c>
      <c r="H155" s="419">
        <v>8</v>
      </c>
    </row>
    <row r="156" spans="1:8" x14ac:dyDescent="0.15">
      <c r="A156" s="419">
        <v>21</v>
      </c>
      <c r="B156" s="419" t="s">
        <v>462</v>
      </c>
      <c r="C156" s="419">
        <v>36.567222222222227</v>
      </c>
      <c r="D156" s="419">
        <v>139.74416666666664</v>
      </c>
      <c r="E156" s="420">
        <v>15.2</v>
      </c>
      <c r="F156" s="419">
        <v>2017</v>
      </c>
      <c r="G156" s="419">
        <v>11</v>
      </c>
      <c r="H156" s="419">
        <v>8</v>
      </c>
    </row>
    <row r="157" spans="1:8" x14ac:dyDescent="0.15">
      <c r="A157" s="419">
        <v>22</v>
      </c>
      <c r="B157" s="419" t="s">
        <v>596</v>
      </c>
      <c r="C157" s="419">
        <v>36.726388888888891</v>
      </c>
      <c r="D157" s="419">
        <v>139.67999999999998</v>
      </c>
      <c r="E157" s="420">
        <v>6.8</v>
      </c>
      <c r="F157" s="419">
        <v>2017</v>
      </c>
      <c r="G157" s="419">
        <v>11</v>
      </c>
      <c r="H157" s="419">
        <v>8</v>
      </c>
    </row>
    <row r="158" spans="1:8" x14ac:dyDescent="0.15">
      <c r="A158" s="419">
        <v>23</v>
      </c>
      <c r="B158" s="419" t="s">
        <v>463</v>
      </c>
      <c r="C158" s="419">
        <v>36.314999999999998</v>
      </c>
      <c r="D158" s="419">
        <v>139.79722222222222</v>
      </c>
      <c r="E158" s="420">
        <v>38</v>
      </c>
      <c r="F158" s="419">
        <v>2017</v>
      </c>
      <c r="G158" s="419">
        <v>11</v>
      </c>
      <c r="H158" s="419">
        <v>8</v>
      </c>
    </row>
    <row r="159" spans="1:8" x14ac:dyDescent="0.15">
      <c r="A159" s="419">
        <v>24</v>
      </c>
      <c r="B159" s="419" t="s">
        <v>464</v>
      </c>
      <c r="C159" s="419">
        <v>36.440277777777773</v>
      </c>
      <c r="D159" s="419">
        <v>140.01249999999999</v>
      </c>
      <c r="E159" s="420">
        <v>37</v>
      </c>
      <c r="F159" s="419">
        <v>2017</v>
      </c>
      <c r="G159" s="419">
        <v>11</v>
      </c>
      <c r="H159" s="419">
        <v>8</v>
      </c>
    </row>
    <row r="160" spans="1:8" x14ac:dyDescent="0.15">
      <c r="A160" s="419">
        <v>25</v>
      </c>
      <c r="B160" s="419" t="s">
        <v>601</v>
      </c>
      <c r="C160" s="419">
        <v>36.871944444444445</v>
      </c>
      <c r="D160" s="419">
        <v>140.01777777777778</v>
      </c>
      <c r="E160" s="420">
        <v>20.8</v>
      </c>
      <c r="F160" s="419">
        <v>2017</v>
      </c>
      <c r="G160" s="419">
        <v>11</v>
      </c>
      <c r="H160" s="419">
        <v>8</v>
      </c>
    </row>
    <row r="161" spans="1:8" x14ac:dyDescent="0.15">
      <c r="A161" s="419">
        <v>26</v>
      </c>
      <c r="B161" s="419" t="s">
        <v>465</v>
      </c>
      <c r="C161" s="419">
        <v>36.806111111111107</v>
      </c>
      <c r="D161" s="419">
        <v>139.92361111111111</v>
      </c>
      <c r="E161" s="420">
        <v>22.8</v>
      </c>
      <c r="F161" s="419">
        <v>2017</v>
      </c>
      <c r="G161" s="419">
        <v>11</v>
      </c>
      <c r="H161" s="419">
        <v>8</v>
      </c>
    </row>
    <row r="162" spans="1:8" x14ac:dyDescent="0.15">
      <c r="A162" s="419">
        <v>27</v>
      </c>
      <c r="B162" s="419" t="s">
        <v>605</v>
      </c>
      <c r="C162" s="419">
        <v>36.968333333333334</v>
      </c>
      <c r="D162" s="419">
        <v>140.05388888888891</v>
      </c>
      <c r="E162" s="420">
        <v>15.9</v>
      </c>
      <c r="F162" s="419">
        <v>2017</v>
      </c>
      <c r="G162" s="419">
        <v>11</v>
      </c>
      <c r="H162" s="419">
        <v>8</v>
      </c>
    </row>
    <row r="163" spans="1:8" x14ac:dyDescent="0.15">
      <c r="A163" s="419">
        <v>28</v>
      </c>
      <c r="B163" s="419" t="s">
        <v>467</v>
      </c>
      <c r="C163" s="419">
        <v>36.656944444444441</v>
      </c>
      <c r="D163" s="419">
        <v>140.15</v>
      </c>
      <c r="E163" s="420">
        <v>21.6</v>
      </c>
      <c r="F163" s="419">
        <v>2017</v>
      </c>
      <c r="G163" s="419">
        <v>11</v>
      </c>
      <c r="H163" s="419">
        <v>8</v>
      </c>
    </row>
    <row r="164" spans="1:8" x14ac:dyDescent="0.15">
      <c r="A164" s="419">
        <v>29</v>
      </c>
      <c r="B164" s="419" t="s">
        <v>466</v>
      </c>
      <c r="C164" s="419">
        <v>36.467777777777776</v>
      </c>
      <c r="D164" s="419">
        <v>140.09361111111113</v>
      </c>
      <c r="E164" s="420">
        <v>29.8</v>
      </c>
      <c r="F164" s="419">
        <v>2017</v>
      </c>
      <c r="G164" s="419">
        <v>11</v>
      </c>
      <c r="H164" s="419">
        <v>8</v>
      </c>
    </row>
    <row r="165" spans="1:8" x14ac:dyDescent="0.15">
      <c r="A165" s="419">
        <v>30</v>
      </c>
      <c r="B165" s="419" t="s">
        <v>85</v>
      </c>
      <c r="C165" s="419">
        <v>36.405000000000001</v>
      </c>
      <c r="D165" s="419">
        <v>139.09583333333333</v>
      </c>
      <c r="E165" s="420">
        <v>24.6</v>
      </c>
      <c r="F165" s="419">
        <v>2017</v>
      </c>
      <c r="G165" s="419">
        <v>11</v>
      </c>
      <c r="H165" s="419">
        <v>8</v>
      </c>
    </row>
    <row r="166" spans="1:8" x14ac:dyDescent="0.15">
      <c r="A166" s="419">
        <v>31</v>
      </c>
      <c r="B166" s="419" t="s">
        <v>90</v>
      </c>
      <c r="C166" s="419">
        <v>36.409444444444446</v>
      </c>
      <c r="D166" s="419">
        <v>139.34305555555557</v>
      </c>
      <c r="E166" s="420">
        <v>23.8</v>
      </c>
      <c r="F166" s="419">
        <v>2017</v>
      </c>
      <c r="G166" s="419">
        <v>11</v>
      </c>
      <c r="H166" s="419">
        <v>8</v>
      </c>
    </row>
    <row r="167" spans="1:8" x14ac:dyDescent="0.15">
      <c r="A167" s="419">
        <v>32</v>
      </c>
      <c r="B167" s="419" t="s">
        <v>94</v>
      </c>
      <c r="C167" s="419">
        <v>36.289722222222217</v>
      </c>
      <c r="D167" s="419">
        <v>139.38138888888889</v>
      </c>
      <c r="E167" s="420">
        <v>29.1</v>
      </c>
      <c r="F167" s="419">
        <v>2017</v>
      </c>
      <c r="G167" s="419">
        <v>11</v>
      </c>
      <c r="H167" s="419">
        <v>8</v>
      </c>
    </row>
    <row r="168" spans="1:8" x14ac:dyDescent="0.15">
      <c r="A168" s="419">
        <v>33</v>
      </c>
      <c r="B168" s="419" t="s">
        <v>98</v>
      </c>
      <c r="C168" s="419">
        <v>36.645833333333336</v>
      </c>
      <c r="D168" s="419">
        <v>139.04277777777779</v>
      </c>
      <c r="E168" s="420">
        <v>17</v>
      </c>
      <c r="F168" s="419">
        <v>2017</v>
      </c>
      <c r="G168" s="419">
        <v>11</v>
      </c>
      <c r="H168" s="419">
        <v>8</v>
      </c>
    </row>
    <row r="169" spans="1:8" x14ac:dyDescent="0.15">
      <c r="A169" s="419">
        <v>34</v>
      </c>
      <c r="B169" s="419" t="s">
        <v>102</v>
      </c>
      <c r="C169" s="419">
        <v>36.249722222222225</v>
      </c>
      <c r="D169" s="419">
        <v>139.53250000000003</v>
      </c>
      <c r="E169" s="420">
        <v>38.6</v>
      </c>
      <c r="F169" s="419">
        <v>2017</v>
      </c>
      <c r="G169" s="419">
        <v>11</v>
      </c>
      <c r="H169" s="419">
        <v>8</v>
      </c>
    </row>
    <row r="170" spans="1:8" x14ac:dyDescent="0.15">
      <c r="A170" s="419">
        <v>35</v>
      </c>
      <c r="B170" s="419" t="s">
        <v>106</v>
      </c>
      <c r="C170" s="419">
        <v>36.259166666666665</v>
      </c>
      <c r="D170" s="419">
        <v>138.89527777777778</v>
      </c>
      <c r="E170" s="420">
        <v>15.4</v>
      </c>
      <c r="F170" s="419">
        <v>2017</v>
      </c>
      <c r="G170" s="419">
        <v>11</v>
      </c>
      <c r="H170" s="419">
        <v>8</v>
      </c>
    </row>
    <row r="171" spans="1:8" x14ac:dyDescent="0.15">
      <c r="A171" s="419">
        <v>36</v>
      </c>
      <c r="B171" s="419" t="s">
        <v>110</v>
      </c>
      <c r="C171" s="419">
        <v>36.577500000000001</v>
      </c>
      <c r="D171" s="419">
        <v>138.82861111111112</v>
      </c>
      <c r="E171" s="420">
        <v>14.2</v>
      </c>
      <c r="F171" s="419">
        <v>2017</v>
      </c>
      <c r="G171" s="419">
        <v>11</v>
      </c>
      <c r="H171" s="419">
        <v>8</v>
      </c>
    </row>
    <row r="172" spans="1:8" x14ac:dyDescent="0.15">
      <c r="A172" s="419">
        <v>37</v>
      </c>
      <c r="B172" s="419" t="s">
        <v>510</v>
      </c>
      <c r="C172" s="419">
        <v>36.507222222222225</v>
      </c>
      <c r="D172" s="419">
        <v>138.51527777777778</v>
      </c>
      <c r="E172" s="420">
        <v>8.5</v>
      </c>
      <c r="F172" s="419">
        <v>2017</v>
      </c>
      <c r="G172" s="419">
        <v>11</v>
      </c>
      <c r="H172" s="419">
        <v>8</v>
      </c>
    </row>
    <row r="173" spans="1:8" x14ac:dyDescent="0.15">
      <c r="A173" s="419">
        <v>38</v>
      </c>
      <c r="B173" s="419" t="s">
        <v>691</v>
      </c>
      <c r="C173" s="419">
        <v>35.82138888888889</v>
      </c>
      <c r="D173" s="419">
        <v>139.84055555555557</v>
      </c>
      <c r="E173" s="420">
        <v>36.200000000000003</v>
      </c>
      <c r="F173" s="419">
        <v>2017</v>
      </c>
      <c r="G173" s="419">
        <v>11</v>
      </c>
      <c r="H173" s="419">
        <v>8</v>
      </c>
    </row>
    <row r="174" spans="1:8" x14ac:dyDescent="0.15">
      <c r="A174" s="419">
        <v>39</v>
      </c>
      <c r="B174" s="419" t="s">
        <v>692</v>
      </c>
      <c r="C174" s="419">
        <v>36.06583333333333</v>
      </c>
      <c r="D174" s="419">
        <v>139.52111111111111</v>
      </c>
      <c r="E174" s="420">
        <v>31.5</v>
      </c>
      <c r="F174" s="419">
        <v>2017</v>
      </c>
      <c r="G174" s="419">
        <v>11</v>
      </c>
      <c r="H174" s="419">
        <v>8</v>
      </c>
    </row>
    <row r="175" spans="1:8" x14ac:dyDescent="0.15">
      <c r="A175" s="419">
        <v>40</v>
      </c>
      <c r="B175" s="419" t="s">
        <v>693</v>
      </c>
      <c r="C175" s="419">
        <v>36.238611111111112</v>
      </c>
      <c r="D175" s="419">
        <v>139.20138888888889</v>
      </c>
      <c r="E175" s="420">
        <v>20.3</v>
      </c>
      <c r="F175" s="419">
        <v>2017</v>
      </c>
      <c r="G175" s="419">
        <v>11</v>
      </c>
      <c r="H175" s="419">
        <v>8</v>
      </c>
    </row>
    <row r="176" spans="1:8" x14ac:dyDescent="0.15">
      <c r="A176" s="419">
        <v>41</v>
      </c>
      <c r="B176" s="419" t="s">
        <v>694</v>
      </c>
      <c r="C176" s="419">
        <v>35.862500000000004</v>
      </c>
      <c r="D176" s="419">
        <v>139.64583333333331</v>
      </c>
      <c r="E176" s="420">
        <v>29.7</v>
      </c>
      <c r="F176" s="419">
        <v>2017</v>
      </c>
      <c r="G176" s="419">
        <v>11</v>
      </c>
      <c r="H176" s="419">
        <v>8</v>
      </c>
    </row>
    <row r="177" spans="1:8" x14ac:dyDescent="0.15">
      <c r="A177" s="419">
        <v>42</v>
      </c>
      <c r="B177" s="419" t="s">
        <v>695</v>
      </c>
      <c r="C177" s="419">
        <v>35.82</v>
      </c>
      <c r="D177" s="419">
        <v>139.66638888888889</v>
      </c>
      <c r="E177" s="420">
        <v>29.6</v>
      </c>
      <c r="F177" s="419">
        <v>2017</v>
      </c>
      <c r="G177" s="419">
        <v>11</v>
      </c>
      <c r="H177" s="419">
        <v>8</v>
      </c>
    </row>
    <row r="178" spans="1:8" x14ac:dyDescent="0.15">
      <c r="A178" s="419">
        <v>43</v>
      </c>
      <c r="B178" s="419" t="s">
        <v>696</v>
      </c>
      <c r="C178" s="419">
        <v>35.831111111111113</v>
      </c>
      <c r="D178" s="419">
        <v>139.39583333333331</v>
      </c>
      <c r="E178" s="420">
        <v>26.4</v>
      </c>
      <c r="F178" s="419">
        <v>2017</v>
      </c>
      <c r="G178" s="419">
        <v>11</v>
      </c>
      <c r="H178" s="419">
        <v>8</v>
      </c>
    </row>
    <row r="179" spans="1:8" x14ac:dyDescent="0.15">
      <c r="A179" s="419">
        <v>44</v>
      </c>
      <c r="B179" s="419" t="s">
        <v>697</v>
      </c>
      <c r="C179" s="419">
        <v>35.893333333333331</v>
      </c>
      <c r="D179" s="419">
        <v>139.34333333333333</v>
      </c>
      <c r="E179" s="420">
        <v>31.3</v>
      </c>
      <c r="F179" s="419">
        <v>2017</v>
      </c>
      <c r="G179" s="419">
        <v>11</v>
      </c>
      <c r="H179" s="419">
        <v>8</v>
      </c>
    </row>
    <row r="180" spans="1:8" x14ac:dyDescent="0.15">
      <c r="A180" s="419">
        <v>45</v>
      </c>
      <c r="B180" s="419" t="s">
        <v>698</v>
      </c>
      <c r="C180" s="419">
        <v>35.972777777777779</v>
      </c>
      <c r="D180" s="419">
        <v>139.64944444444444</v>
      </c>
      <c r="E180" s="420">
        <v>39</v>
      </c>
      <c r="F180" s="419">
        <v>2017</v>
      </c>
      <c r="G180" s="419">
        <v>11</v>
      </c>
      <c r="H180" s="419">
        <v>8</v>
      </c>
    </row>
    <row r="181" spans="1:8" x14ac:dyDescent="0.15">
      <c r="A181" s="419">
        <v>46</v>
      </c>
      <c r="B181" s="419" t="s">
        <v>699</v>
      </c>
      <c r="C181" s="419">
        <v>36.075000000000003</v>
      </c>
      <c r="D181" s="419">
        <v>139.73166666666665</v>
      </c>
      <c r="E181" s="420">
        <v>44.9</v>
      </c>
      <c r="F181" s="419">
        <v>2017</v>
      </c>
      <c r="G181" s="419">
        <v>11</v>
      </c>
      <c r="H181" s="419">
        <v>8</v>
      </c>
    </row>
    <row r="182" spans="1:8" x14ac:dyDescent="0.15">
      <c r="A182" s="419">
        <v>47</v>
      </c>
      <c r="B182" s="419" t="s">
        <v>745</v>
      </c>
      <c r="C182" s="419">
        <v>36.128611111111113</v>
      </c>
      <c r="D182" s="419">
        <v>139.58277777777778</v>
      </c>
      <c r="E182" s="420">
        <v>49.8</v>
      </c>
      <c r="F182" s="419">
        <v>2017</v>
      </c>
      <c r="G182" s="419">
        <v>11</v>
      </c>
      <c r="H182" s="419">
        <v>8</v>
      </c>
    </row>
    <row r="183" spans="1:8" x14ac:dyDescent="0.15">
      <c r="A183" s="419">
        <v>48</v>
      </c>
      <c r="B183" s="419" t="s">
        <v>701</v>
      </c>
      <c r="C183" s="419">
        <v>36.031666666666666</v>
      </c>
      <c r="D183" s="419">
        <v>139.41611111111112</v>
      </c>
      <c r="E183" s="420">
        <v>34.1</v>
      </c>
      <c r="F183" s="419">
        <v>2017</v>
      </c>
      <c r="G183" s="419">
        <v>11</v>
      </c>
      <c r="H183" s="419">
        <v>8</v>
      </c>
    </row>
    <row r="184" spans="1:8" x14ac:dyDescent="0.15">
      <c r="A184" s="419">
        <v>49</v>
      </c>
      <c r="B184" s="419" t="s">
        <v>702</v>
      </c>
      <c r="C184" s="419">
        <v>36.147777777777776</v>
      </c>
      <c r="D184" s="419">
        <v>139.38777777777776</v>
      </c>
      <c r="E184" s="420">
        <v>29.9</v>
      </c>
      <c r="F184" s="419">
        <v>2017</v>
      </c>
      <c r="G184" s="419">
        <v>11</v>
      </c>
      <c r="H184" s="419">
        <v>8</v>
      </c>
    </row>
    <row r="185" spans="1:8" x14ac:dyDescent="0.15">
      <c r="A185" s="419">
        <v>50</v>
      </c>
      <c r="B185" s="419" t="s">
        <v>703</v>
      </c>
      <c r="C185" s="419">
        <v>36.115277777777777</v>
      </c>
      <c r="D185" s="419">
        <v>139.1863888888889</v>
      </c>
      <c r="E185" s="420">
        <v>22.5</v>
      </c>
      <c r="F185" s="419">
        <v>2017</v>
      </c>
      <c r="G185" s="419">
        <v>11</v>
      </c>
      <c r="H185" s="419">
        <v>8</v>
      </c>
    </row>
    <row r="186" spans="1:8" x14ac:dyDescent="0.15">
      <c r="A186" s="419">
        <v>51</v>
      </c>
      <c r="B186" s="419" t="s">
        <v>704</v>
      </c>
      <c r="C186" s="419">
        <v>35.961944444444448</v>
      </c>
      <c r="D186" s="419">
        <v>139.32555555555555</v>
      </c>
      <c r="E186" s="420">
        <v>29.7</v>
      </c>
      <c r="F186" s="419">
        <v>2017</v>
      </c>
      <c r="G186" s="419">
        <v>11</v>
      </c>
      <c r="H186" s="419">
        <v>8</v>
      </c>
    </row>
    <row r="187" spans="1:8" x14ac:dyDescent="0.15">
      <c r="A187" s="419">
        <v>52</v>
      </c>
      <c r="B187" s="419" t="s">
        <v>705</v>
      </c>
      <c r="C187" s="419">
        <v>36.060833333333328</v>
      </c>
      <c r="D187" s="419">
        <v>139.26083333333332</v>
      </c>
      <c r="E187" s="420">
        <v>25.7</v>
      </c>
      <c r="F187" s="419">
        <v>2017</v>
      </c>
      <c r="G187" s="419">
        <v>11</v>
      </c>
      <c r="H187" s="419">
        <v>8</v>
      </c>
    </row>
    <row r="188" spans="1:8" x14ac:dyDescent="0.15">
      <c r="A188" s="419">
        <v>53</v>
      </c>
      <c r="B188" s="419" t="s">
        <v>706</v>
      </c>
      <c r="C188" s="419">
        <v>36.19</v>
      </c>
      <c r="D188" s="419">
        <v>139.13361111111109</v>
      </c>
      <c r="E188" s="420">
        <v>20.399999999999999</v>
      </c>
      <c r="F188" s="419">
        <v>2017</v>
      </c>
      <c r="G188" s="419">
        <v>11</v>
      </c>
      <c r="H188" s="419">
        <v>8</v>
      </c>
    </row>
    <row r="189" spans="1:8" x14ac:dyDescent="0.15">
      <c r="A189" s="419">
        <v>54</v>
      </c>
      <c r="B189" s="419" t="s">
        <v>707</v>
      </c>
      <c r="C189" s="419">
        <v>35.988333333333337</v>
      </c>
      <c r="D189" s="419">
        <v>139.08083333333332</v>
      </c>
      <c r="E189" s="420">
        <v>21.3</v>
      </c>
      <c r="F189" s="419">
        <v>2017</v>
      </c>
      <c r="G189" s="419">
        <v>11</v>
      </c>
      <c r="H189" s="419">
        <v>8</v>
      </c>
    </row>
    <row r="190" spans="1:8" x14ac:dyDescent="0.15">
      <c r="A190" s="419">
        <v>55</v>
      </c>
      <c r="B190" s="419" t="s">
        <v>708</v>
      </c>
      <c r="C190" s="419">
        <v>36.07138888888889</v>
      </c>
      <c r="D190" s="419">
        <v>139.09916666666669</v>
      </c>
      <c r="E190" s="420">
        <v>25.3</v>
      </c>
      <c r="F190" s="419">
        <v>2017</v>
      </c>
      <c r="G190" s="419">
        <v>11</v>
      </c>
      <c r="H190" s="419">
        <v>8</v>
      </c>
    </row>
    <row r="191" spans="1:8" x14ac:dyDescent="0.15">
      <c r="A191" s="419">
        <v>56</v>
      </c>
      <c r="B191" s="419" t="s">
        <v>709</v>
      </c>
      <c r="C191" s="419">
        <v>35.913611111111109</v>
      </c>
      <c r="D191" s="419">
        <v>139.72694444444446</v>
      </c>
      <c r="E191" s="420">
        <v>38.299999999999997</v>
      </c>
      <c r="F191" s="419">
        <v>2017</v>
      </c>
      <c r="G191" s="419">
        <v>11</v>
      </c>
      <c r="H191" s="419">
        <v>8</v>
      </c>
    </row>
    <row r="192" spans="1:8" x14ac:dyDescent="0.15">
      <c r="A192" s="419">
        <v>57</v>
      </c>
      <c r="B192" s="419" t="s">
        <v>710</v>
      </c>
      <c r="C192" s="419">
        <v>35.927777777777777</v>
      </c>
      <c r="D192" s="419">
        <v>139.48694444444442</v>
      </c>
      <c r="E192" s="420">
        <v>33.700000000000003</v>
      </c>
      <c r="F192" s="419">
        <v>2017</v>
      </c>
      <c r="G192" s="419">
        <v>11</v>
      </c>
      <c r="H192" s="419">
        <v>8</v>
      </c>
    </row>
    <row r="193" spans="1:8" x14ac:dyDescent="0.15">
      <c r="A193" s="419">
        <v>58</v>
      </c>
      <c r="B193" s="419" t="s">
        <v>370</v>
      </c>
      <c r="C193" s="419">
        <v>35.856944444444444</v>
      </c>
      <c r="D193" s="419">
        <v>139.90333333333334</v>
      </c>
      <c r="E193" s="420">
        <v>41.3</v>
      </c>
      <c r="F193" s="419">
        <v>2017</v>
      </c>
      <c r="G193" s="419">
        <v>11</v>
      </c>
      <c r="H193" s="419">
        <v>8</v>
      </c>
    </row>
    <row r="194" spans="1:8" x14ac:dyDescent="0.15">
      <c r="A194" s="419">
        <v>59</v>
      </c>
      <c r="B194" s="419" t="s">
        <v>371</v>
      </c>
      <c r="C194" s="419">
        <v>35.787500000000001</v>
      </c>
      <c r="D194" s="419">
        <v>139.90277777777777</v>
      </c>
      <c r="E194" s="420">
        <v>37.200000000000003</v>
      </c>
      <c r="F194" s="419">
        <v>2017</v>
      </c>
      <c r="G194" s="419">
        <v>11</v>
      </c>
      <c r="H194" s="419">
        <v>8</v>
      </c>
    </row>
    <row r="195" spans="1:8" x14ac:dyDescent="0.15">
      <c r="A195" s="419">
        <v>60</v>
      </c>
      <c r="B195" s="419" t="s">
        <v>372</v>
      </c>
      <c r="C195" s="419">
        <v>35.749722222222225</v>
      </c>
      <c r="D195" s="419">
        <v>139.95444444444442</v>
      </c>
      <c r="E195" s="420">
        <v>32.200000000000003</v>
      </c>
      <c r="F195" s="419">
        <v>2017</v>
      </c>
      <c r="G195" s="419">
        <v>11</v>
      </c>
      <c r="H195" s="419">
        <v>8</v>
      </c>
    </row>
    <row r="196" spans="1:8" x14ac:dyDescent="0.15">
      <c r="A196" s="419">
        <v>61</v>
      </c>
      <c r="B196" s="419" t="s">
        <v>373</v>
      </c>
      <c r="C196" s="419">
        <v>35.655277777777776</v>
      </c>
      <c r="D196" s="419">
        <v>139.90111111111111</v>
      </c>
      <c r="E196" s="420">
        <v>32.700000000000003</v>
      </c>
      <c r="F196" s="419">
        <v>2017</v>
      </c>
      <c r="G196" s="419">
        <v>11</v>
      </c>
      <c r="H196" s="419">
        <v>8</v>
      </c>
    </row>
    <row r="197" spans="1:8" x14ac:dyDescent="0.15">
      <c r="A197" s="419">
        <v>62</v>
      </c>
      <c r="B197" s="419" t="s">
        <v>374</v>
      </c>
      <c r="C197" s="419">
        <v>35.728888888888889</v>
      </c>
      <c r="D197" s="419">
        <v>140.04222222222222</v>
      </c>
      <c r="E197" s="420">
        <v>30.5</v>
      </c>
      <c r="F197" s="419">
        <v>2017</v>
      </c>
      <c r="G197" s="419">
        <v>11</v>
      </c>
      <c r="H197" s="419">
        <v>8</v>
      </c>
    </row>
    <row r="198" spans="1:8" x14ac:dyDescent="0.15">
      <c r="A198" s="419">
        <v>63</v>
      </c>
      <c r="B198" s="419" t="s">
        <v>375</v>
      </c>
      <c r="C198" s="419">
        <v>35.716944444444444</v>
      </c>
      <c r="D198" s="419">
        <v>140.08166666666665</v>
      </c>
      <c r="E198" s="420">
        <v>29.5</v>
      </c>
      <c r="F198" s="419">
        <v>2017</v>
      </c>
      <c r="G198" s="419">
        <v>11</v>
      </c>
      <c r="H198" s="419">
        <v>8</v>
      </c>
    </row>
    <row r="199" spans="1:8" x14ac:dyDescent="0.15">
      <c r="A199" s="419">
        <v>64</v>
      </c>
      <c r="B199" s="419" t="s">
        <v>389</v>
      </c>
      <c r="C199" s="419">
        <v>35.628611111111113</v>
      </c>
      <c r="D199" s="419">
        <v>140.18361111111111</v>
      </c>
      <c r="E199" s="420">
        <v>17</v>
      </c>
      <c r="F199" s="419">
        <v>2017</v>
      </c>
      <c r="G199" s="419">
        <v>11</v>
      </c>
      <c r="H199" s="419">
        <v>8</v>
      </c>
    </row>
    <row r="200" spans="1:8" x14ac:dyDescent="0.15">
      <c r="A200" s="419">
        <v>65</v>
      </c>
      <c r="B200" s="419" t="s">
        <v>376</v>
      </c>
      <c r="C200" s="419">
        <v>35.478333333333332</v>
      </c>
      <c r="D200" s="419">
        <v>140.04916666666668</v>
      </c>
      <c r="E200" s="420">
        <v>7.5</v>
      </c>
      <c r="F200" s="419">
        <v>2017</v>
      </c>
      <c r="G200" s="419">
        <v>11</v>
      </c>
      <c r="H200" s="419">
        <v>8</v>
      </c>
    </row>
    <row r="201" spans="1:8" x14ac:dyDescent="0.15">
      <c r="A201" s="419">
        <v>66</v>
      </c>
      <c r="B201" s="419" t="s">
        <v>377</v>
      </c>
      <c r="C201" s="419">
        <v>35.526666666666664</v>
      </c>
      <c r="D201" s="419">
        <v>140.06805555555556</v>
      </c>
      <c r="E201" s="420">
        <v>12.5</v>
      </c>
      <c r="F201" s="419">
        <v>2017</v>
      </c>
      <c r="G201" s="419">
        <v>11</v>
      </c>
      <c r="H201" s="419">
        <v>8</v>
      </c>
    </row>
    <row r="202" spans="1:8" x14ac:dyDescent="0.15">
      <c r="A202" s="419">
        <v>67</v>
      </c>
      <c r="B202" s="419" t="s">
        <v>378</v>
      </c>
      <c r="C202" s="419">
        <v>35.51027777777778</v>
      </c>
      <c r="D202" s="419">
        <v>140.11499999999998</v>
      </c>
      <c r="E202" s="420">
        <v>14.8</v>
      </c>
      <c r="F202" s="419">
        <v>2017</v>
      </c>
      <c r="G202" s="419">
        <v>11</v>
      </c>
      <c r="H202" s="419">
        <v>8</v>
      </c>
    </row>
    <row r="203" spans="1:8" x14ac:dyDescent="0.15">
      <c r="A203" s="419">
        <v>68</v>
      </c>
      <c r="B203" s="419" t="s">
        <v>379</v>
      </c>
      <c r="C203" s="419">
        <v>35.45055555555556</v>
      </c>
      <c r="D203" s="419">
        <v>140.005</v>
      </c>
      <c r="E203" s="420">
        <v>8.6999999999999993</v>
      </c>
      <c r="F203" s="419">
        <v>2017</v>
      </c>
      <c r="G203" s="419">
        <v>11</v>
      </c>
      <c r="H203" s="419">
        <v>8</v>
      </c>
    </row>
    <row r="204" spans="1:8" x14ac:dyDescent="0.15">
      <c r="A204" s="419">
        <v>69</v>
      </c>
      <c r="B204" s="419" t="s">
        <v>380</v>
      </c>
      <c r="C204" s="419">
        <v>35.384722222222223</v>
      </c>
      <c r="D204" s="419">
        <v>139.92499999999998</v>
      </c>
      <c r="E204" s="420">
        <v>8.6999999999999993</v>
      </c>
      <c r="F204" s="419">
        <v>2017</v>
      </c>
      <c r="G204" s="419">
        <v>11</v>
      </c>
      <c r="H204" s="419">
        <v>8</v>
      </c>
    </row>
    <row r="205" spans="1:8" x14ac:dyDescent="0.15">
      <c r="A205" s="419">
        <v>70</v>
      </c>
      <c r="B205" s="419" t="s">
        <v>381</v>
      </c>
      <c r="C205" s="419">
        <v>35.322222222222223</v>
      </c>
      <c r="D205" s="419">
        <v>139.85361111111109</v>
      </c>
      <c r="E205" s="420">
        <v>4.4000000000000004</v>
      </c>
      <c r="F205" s="419">
        <v>2017</v>
      </c>
      <c r="G205" s="419">
        <v>11</v>
      </c>
      <c r="H205" s="419">
        <v>8</v>
      </c>
    </row>
    <row r="206" spans="1:8" x14ac:dyDescent="0.15">
      <c r="A206" s="419">
        <v>71</v>
      </c>
      <c r="B206" s="419" t="s">
        <v>382</v>
      </c>
      <c r="C206" s="419">
        <v>35.847777777777779</v>
      </c>
      <c r="D206" s="419">
        <v>140.60277777777776</v>
      </c>
      <c r="E206" s="420">
        <v>12.1</v>
      </c>
      <c r="F206" s="419">
        <v>2017</v>
      </c>
      <c r="G206" s="419">
        <v>11</v>
      </c>
      <c r="H206" s="419">
        <v>8</v>
      </c>
    </row>
    <row r="207" spans="1:8" x14ac:dyDescent="0.15">
      <c r="A207" s="419">
        <v>72</v>
      </c>
      <c r="B207" s="419" t="s">
        <v>383</v>
      </c>
      <c r="C207" s="419">
        <v>35.794444444444444</v>
      </c>
      <c r="D207" s="419">
        <v>140.13222222222223</v>
      </c>
      <c r="E207" s="420">
        <v>27.5</v>
      </c>
      <c r="F207" s="419">
        <v>2017</v>
      </c>
      <c r="G207" s="419">
        <v>11</v>
      </c>
      <c r="H207" s="419">
        <v>8</v>
      </c>
    </row>
    <row r="208" spans="1:8" x14ac:dyDescent="0.15">
      <c r="A208" s="419">
        <v>73</v>
      </c>
      <c r="B208" s="419" t="s">
        <v>384</v>
      </c>
      <c r="C208" s="419">
        <v>35.655000000000001</v>
      </c>
      <c r="D208" s="419">
        <v>140.48444444444442</v>
      </c>
      <c r="E208" s="420">
        <v>10.199999999999999</v>
      </c>
      <c r="F208" s="419">
        <v>2017</v>
      </c>
      <c r="G208" s="419">
        <v>11</v>
      </c>
      <c r="H208" s="419">
        <v>8</v>
      </c>
    </row>
    <row r="209" spans="1:8" x14ac:dyDescent="0.15">
      <c r="A209" s="419">
        <v>74</v>
      </c>
      <c r="B209" s="419" t="s">
        <v>385</v>
      </c>
      <c r="C209" s="419">
        <v>35.555</v>
      </c>
      <c r="D209" s="419">
        <v>140.37194444444447</v>
      </c>
      <c r="E209" s="420">
        <v>5.6</v>
      </c>
      <c r="F209" s="419">
        <v>2017</v>
      </c>
      <c r="G209" s="419">
        <v>11</v>
      </c>
      <c r="H209" s="419">
        <v>8</v>
      </c>
    </row>
    <row r="210" spans="1:8" x14ac:dyDescent="0.15">
      <c r="A210" s="419">
        <v>75</v>
      </c>
      <c r="B210" s="419" t="s">
        <v>386</v>
      </c>
      <c r="C210" s="419">
        <v>35.434444444444438</v>
      </c>
      <c r="D210" s="419">
        <v>140.28583333333333</v>
      </c>
      <c r="E210" s="420">
        <v>4.5</v>
      </c>
      <c r="F210" s="419">
        <v>2017</v>
      </c>
      <c r="G210" s="419">
        <v>11</v>
      </c>
      <c r="H210" s="419">
        <v>8</v>
      </c>
    </row>
    <row r="211" spans="1:8" x14ac:dyDescent="0.15">
      <c r="A211" s="419">
        <v>76</v>
      </c>
      <c r="B211" s="419" t="s">
        <v>387</v>
      </c>
      <c r="C211" s="419">
        <v>35.179444444444442</v>
      </c>
      <c r="D211" s="419">
        <v>140.26583333333335</v>
      </c>
      <c r="E211" s="420">
        <v>3.5</v>
      </c>
      <c r="F211" s="419">
        <v>2017</v>
      </c>
      <c r="G211" s="419">
        <v>11</v>
      </c>
      <c r="H211" s="419">
        <v>8</v>
      </c>
    </row>
    <row r="212" spans="1:8" x14ac:dyDescent="0.15">
      <c r="A212" s="419">
        <v>77</v>
      </c>
      <c r="B212" s="419" t="s">
        <v>388</v>
      </c>
      <c r="C212" s="419">
        <v>35.021666666666668</v>
      </c>
      <c r="D212" s="419">
        <v>139.88027777777779</v>
      </c>
      <c r="E212" s="420">
        <v>6.4</v>
      </c>
      <c r="F212" s="419">
        <v>2017</v>
      </c>
      <c r="G212" s="419">
        <v>11</v>
      </c>
      <c r="H212" s="419">
        <v>8</v>
      </c>
    </row>
    <row r="213" spans="1:8" x14ac:dyDescent="0.15">
      <c r="A213" s="419">
        <v>78</v>
      </c>
      <c r="B213" s="419" t="s">
        <v>170</v>
      </c>
      <c r="C213" s="419">
        <v>35.692777777777778</v>
      </c>
      <c r="D213" s="419">
        <v>139.76777777777778</v>
      </c>
      <c r="E213" s="420">
        <v>33.4</v>
      </c>
      <c r="F213" s="419">
        <v>2017</v>
      </c>
      <c r="G213" s="419">
        <v>11</v>
      </c>
      <c r="H213" s="419">
        <v>8</v>
      </c>
    </row>
    <row r="214" spans="1:8" x14ac:dyDescent="0.15">
      <c r="A214" s="419">
        <v>79</v>
      </c>
      <c r="B214" s="419" t="s">
        <v>511</v>
      </c>
      <c r="C214" s="419">
        <v>35.753611111111113</v>
      </c>
      <c r="D214" s="419">
        <v>139.70749999999998</v>
      </c>
      <c r="E214" s="420">
        <v>33.799999999999997</v>
      </c>
      <c r="F214" s="419">
        <v>2017</v>
      </c>
      <c r="G214" s="419">
        <v>11</v>
      </c>
      <c r="H214" s="419">
        <v>8</v>
      </c>
    </row>
    <row r="215" spans="1:8" x14ac:dyDescent="0.15">
      <c r="A215" s="419">
        <v>80</v>
      </c>
      <c r="B215" s="419" t="s">
        <v>172</v>
      </c>
      <c r="C215" s="419">
        <v>35.770277777777778</v>
      </c>
      <c r="D215" s="419">
        <v>139.82583333333332</v>
      </c>
      <c r="E215" s="420">
        <v>41.5</v>
      </c>
      <c r="F215" s="419">
        <v>2017</v>
      </c>
      <c r="G215" s="419">
        <v>11</v>
      </c>
      <c r="H215" s="419">
        <v>8</v>
      </c>
    </row>
    <row r="216" spans="1:8" x14ac:dyDescent="0.15">
      <c r="A216" s="419">
        <v>81</v>
      </c>
      <c r="B216" s="419" t="s">
        <v>173</v>
      </c>
      <c r="C216" s="419">
        <v>35.653333333333329</v>
      </c>
      <c r="D216" s="419">
        <v>139.86944444444444</v>
      </c>
      <c r="E216" s="420">
        <v>28</v>
      </c>
      <c r="F216" s="419">
        <v>2017</v>
      </c>
      <c r="G216" s="419">
        <v>11</v>
      </c>
      <c r="H216" s="419">
        <v>8</v>
      </c>
    </row>
    <row r="217" spans="1:8" x14ac:dyDescent="0.15">
      <c r="A217" s="419">
        <v>82</v>
      </c>
      <c r="B217" s="419" t="s">
        <v>174</v>
      </c>
      <c r="C217" s="419">
        <v>35.713888888888889</v>
      </c>
      <c r="D217" s="419">
        <v>139.4077777777778</v>
      </c>
      <c r="E217" s="420">
        <v>27.9</v>
      </c>
      <c r="F217" s="419">
        <v>2017</v>
      </c>
      <c r="G217" s="419">
        <v>11</v>
      </c>
      <c r="H217" s="419">
        <v>8</v>
      </c>
    </row>
    <row r="218" spans="1:8" x14ac:dyDescent="0.15">
      <c r="A218" s="419">
        <v>83</v>
      </c>
      <c r="B218" s="419" t="s">
        <v>175</v>
      </c>
      <c r="C218" s="419">
        <v>35.713055555555556</v>
      </c>
      <c r="D218" s="419">
        <v>139.55611111111114</v>
      </c>
      <c r="E218" s="420">
        <v>35.299999999999997</v>
      </c>
      <c r="F218" s="419">
        <v>2017</v>
      </c>
      <c r="G218" s="419">
        <v>11</v>
      </c>
      <c r="H218" s="419">
        <v>8</v>
      </c>
    </row>
    <row r="219" spans="1:8" x14ac:dyDescent="0.15">
      <c r="A219" s="419">
        <v>84</v>
      </c>
      <c r="B219" s="419" t="s">
        <v>176</v>
      </c>
      <c r="C219" s="419">
        <v>35.788333333333334</v>
      </c>
      <c r="D219" s="419">
        <v>139.2752777777778</v>
      </c>
      <c r="E219" s="420">
        <v>13.9</v>
      </c>
      <c r="F219" s="419">
        <v>2017</v>
      </c>
      <c r="G219" s="419">
        <v>11</v>
      </c>
      <c r="H219" s="419">
        <v>8</v>
      </c>
    </row>
    <row r="220" spans="1:8" x14ac:dyDescent="0.15">
      <c r="A220" s="419">
        <v>85</v>
      </c>
      <c r="B220" s="419" t="s">
        <v>177</v>
      </c>
      <c r="C220" s="419">
        <v>35.634722222222223</v>
      </c>
      <c r="D220" s="419">
        <v>139.43166666666664</v>
      </c>
      <c r="E220" s="420">
        <v>29</v>
      </c>
      <c r="F220" s="419">
        <v>2017</v>
      </c>
      <c r="G220" s="419">
        <v>11</v>
      </c>
      <c r="H220" s="419">
        <v>8</v>
      </c>
    </row>
    <row r="221" spans="1:8" x14ac:dyDescent="0.15">
      <c r="A221" s="419">
        <v>86</v>
      </c>
      <c r="B221" s="419" t="s">
        <v>394</v>
      </c>
      <c r="C221" s="419">
        <v>35.500277777777775</v>
      </c>
      <c r="D221" s="419">
        <v>139.68472222222223</v>
      </c>
      <c r="E221" s="420">
        <v>19.8</v>
      </c>
      <c r="F221" s="419">
        <v>2017</v>
      </c>
      <c r="G221" s="419">
        <v>11</v>
      </c>
      <c r="H221" s="419">
        <v>8</v>
      </c>
    </row>
    <row r="222" spans="1:8" x14ac:dyDescent="0.15">
      <c r="A222" s="419">
        <v>87</v>
      </c>
      <c r="B222" s="419" t="s">
        <v>198</v>
      </c>
      <c r="C222" s="419">
        <v>35.417499999999997</v>
      </c>
      <c r="D222" s="419">
        <v>139.48861111111111</v>
      </c>
      <c r="E222" s="420">
        <v>17.8</v>
      </c>
      <c r="F222" s="419">
        <v>2017</v>
      </c>
      <c r="G222" s="419">
        <v>11</v>
      </c>
      <c r="H222" s="419">
        <v>8</v>
      </c>
    </row>
    <row r="223" spans="1:8" x14ac:dyDescent="0.15">
      <c r="A223" s="419">
        <v>88</v>
      </c>
      <c r="B223" s="419" t="s">
        <v>512</v>
      </c>
      <c r="C223" s="419">
        <v>35.515000000000001</v>
      </c>
      <c r="D223" s="419">
        <v>139.71222222222221</v>
      </c>
      <c r="E223" s="420">
        <v>21.7</v>
      </c>
      <c r="F223" s="419">
        <v>2017</v>
      </c>
      <c r="G223" s="419">
        <v>11</v>
      </c>
      <c r="H223" s="419">
        <v>8</v>
      </c>
    </row>
    <row r="224" spans="1:8" x14ac:dyDescent="0.15">
      <c r="A224" s="419">
        <v>89</v>
      </c>
      <c r="B224" s="419" t="s">
        <v>513</v>
      </c>
      <c r="C224" s="419">
        <v>35.598888888888894</v>
      </c>
      <c r="D224" s="419">
        <v>139.61388888888888</v>
      </c>
      <c r="E224" s="420">
        <v>26.2</v>
      </c>
      <c r="F224" s="419">
        <v>2017</v>
      </c>
      <c r="G224" s="419">
        <v>11</v>
      </c>
      <c r="H224" s="419">
        <v>8</v>
      </c>
    </row>
    <row r="225" spans="1:8" x14ac:dyDescent="0.15">
      <c r="A225" s="419">
        <v>90</v>
      </c>
      <c r="B225" s="419" t="s">
        <v>514</v>
      </c>
      <c r="C225" s="419">
        <v>35.602222222222224</v>
      </c>
      <c r="D225" s="419">
        <v>139.51555555555555</v>
      </c>
      <c r="E225" s="420">
        <v>24.7</v>
      </c>
      <c r="F225" s="419">
        <v>2017</v>
      </c>
      <c r="G225" s="419">
        <v>11</v>
      </c>
      <c r="H225" s="419">
        <v>8</v>
      </c>
    </row>
    <row r="226" spans="1:8" x14ac:dyDescent="0.15">
      <c r="A226" s="419">
        <v>91</v>
      </c>
      <c r="B226" s="419" t="s">
        <v>480</v>
      </c>
      <c r="C226" s="419">
        <v>35.571944444444448</v>
      </c>
      <c r="D226" s="419">
        <v>139.37305555555557</v>
      </c>
      <c r="E226" s="420">
        <v>15.9</v>
      </c>
      <c r="F226" s="419">
        <v>2017</v>
      </c>
      <c r="G226" s="419">
        <v>11</v>
      </c>
      <c r="H226" s="419">
        <v>8</v>
      </c>
    </row>
    <row r="227" spans="1:8" x14ac:dyDescent="0.15">
      <c r="A227" s="419">
        <v>92</v>
      </c>
      <c r="B227" s="419" t="s">
        <v>713</v>
      </c>
      <c r="C227" s="419">
        <v>35.522222222222219</v>
      </c>
      <c r="D227" s="419">
        <v>139.40722222222223</v>
      </c>
      <c r="E227" s="420">
        <v>19</v>
      </c>
      <c r="F227" s="419">
        <v>2017</v>
      </c>
      <c r="G227" s="419">
        <v>11</v>
      </c>
      <c r="H227" s="419">
        <v>8</v>
      </c>
    </row>
    <row r="228" spans="1:8" x14ac:dyDescent="0.15">
      <c r="A228" s="419">
        <v>93</v>
      </c>
      <c r="B228" s="419" t="s">
        <v>481</v>
      </c>
      <c r="C228" s="419">
        <v>35.487222222222222</v>
      </c>
      <c r="D228" s="419">
        <v>139.45777777777778</v>
      </c>
      <c r="E228" s="420">
        <v>19</v>
      </c>
      <c r="F228" s="419">
        <v>2017</v>
      </c>
      <c r="G228" s="419">
        <v>11</v>
      </c>
      <c r="H228" s="419">
        <v>8</v>
      </c>
    </row>
    <row r="229" spans="1:8" x14ac:dyDescent="0.15">
      <c r="A229" s="419">
        <v>94</v>
      </c>
      <c r="B229" s="419" t="s">
        <v>482</v>
      </c>
      <c r="C229" s="419">
        <v>35.264444444444443</v>
      </c>
      <c r="D229" s="419">
        <v>139.15194444444444</v>
      </c>
      <c r="E229" s="420">
        <v>6.5</v>
      </c>
      <c r="F229" s="419">
        <v>2017</v>
      </c>
      <c r="G229" s="419">
        <v>11</v>
      </c>
      <c r="H229" s="419">
        <v>8</v>
      </c>
    </row>
    <row r="230" spans="1:8" x14ac:dyDescent="0.15">
      <c r="A230" s="419">
        <v>95</v>
      </c>
      <c r="B230" s="419" t="s">
        <v>483</v>
      </c>
      <c r="C230" s="419">
        <v>35.318333333333335</v>
      </c>
      <c r="D230" s="419">
        <v>139.63194444444446</v>
      </c>
      <c r="E230" s="420">
        <v>6.9</v>
      </c>
      <c r="F230" s="419">
        <v>2017</v>
      </c>
      <c r="G230" s="419">
        <v>11</v>
      </c>
      <c r="H230" s="419">
        <v>8</v>
      </c>
    </row>
    <row r="231" spans="1:8" x14ac:dyDescent="0.15">
      <c r="A231" s="419">
        <v>96</v>
      </c>
      <c r="B231" s="419" t="s">
        <v>484</v>
      </c>
      <c r="C231" s="419">
        <v>35.225000000000001</v>
      </c>
      <c r="D231" s="419">
        <v>139.70361111111109</v>
      </c>
      <c r="E231" s="420">
        <v>6.2</v>
      </c>
      <c r="F231" s="419">
        <v>2017</v>
      </c>
      <c r="G231" s="419">
        <v>11</v>
      </c>
      <c r="H231" s="419">
        <v>8</v>
      </c>
    </row>
    <row r="232" spans="1:8" x14ac:dyDescent="0.15">
      <c r="A232" s="419">
        <v>97</v>
      </c>
      <c r="B232" s="419" t="s">
        <v>485</v>
      </c>
      <c r="C232" s="419">
        <v>35.221111111111114</v>
      </c>
      <c r="D232" s="419">
        <v>139.6263888888889</v>
      </c>
      <c r="E232" s="420">
        <v>6</v>
      </c>
      <c r="F232" s="419">
        <v>2017</v>
      </c>
      <c r="G232" s="419">
        <v>11</v>
      </c>
      <c r="H232" s="419">
        <v>8</v>
      </c>
    </row>
    <row r="233" spans="1:8" x14ac:dyDescent="0.15">
      <c r="A233" s="419">
        <v>98</v>
      </c>
      <c r="B233" s="419" t="s">
        <v>486</v>
      </c>
      <c r="C233" s="419">
        <v>35.335555555555558</v>
      </c>
      <c r="D233" s="419">
        <v>139.30805555555557</v>
      </c>
      <c r="E233" s="420">
        <v>12.2</v>
      </c>
      <c r="F233" s="419">
        <v>2017</v>
      </c>
      <c r="G233" s="419">
        <v>11</v>
      </c>
      <c r="H233" s="419">
        <v>8</v>
      </c>
    </row>
    <row r="234" spans="1:8" x14ac:dyDescent="0.15">
      <c r="A234" s="419">
        <v>99</v>
      </c>
      <c r="B234" s="419" t="s">
        <v>487</v>
      </c>
      <c r="C234" s="419">
        <v>35.671944444444442</v>
      </c>
      <c r="D234" s="419">
        <v>138.55027777777778</v>
      </c>
      <c r="E234" s="420">
        <v>22</v>
      </c>
      <c r="F234" s="419">
        <v>2017</v>
      </c>
      <c r="G234" s="419">
        <v>11</v>
      </c>
      <c r="H234" s="419">
        <v>8</v>
      </c>
    </row>
    <row r="235" spans="1:8" x14ac:dyDescent="0.15">
      <c r="A235" s="419">
        <v>100</v>
      </c>
      <c r="B235" s="419" t="s">
        <v>488</v>
      </c>
      <c r="C235" s="419">
        <v>35.480555555555554</v>
      </c>
      <c r="D235" s="419">
        <v>138.80083333333334</v>
      </c>
      <c r="E235" s="420">
        <v>6.5</v>
      </c>
      <c r="F235" s="419">
        <v>2017</v>
      </c>
      <c r="G235" s="419">
        <v>11</v>
      </c>
      <c r="H235" s="419">
        <v>8</v>
      </c>
    </row>
    <row r="236" spans="1:8" x14ac:dyDescent="0.15">
      <c r="A236" s="419">
        <v>101</v>
      </c>
      <c r="B236" s="419" t="s">
        <v>489</v>
      </c>
      <c r="C236" s="419">
        <v>35.608055555555559</v>
      </c>
      <c r="D236" s="419">
        <v>138.9338888888889</v>
      </c>
      <c r="E236" s="420">
        <v>12.2</v>
      </c>
      <c r="F236" s="419">
        <v>2017</v>
      </c>
      <c r="G236" s="419">
        <v>11</v>
      </c>
      <c r="H236" s="419">
        <v>8</v>
      </c>
    </row>
    <row r="237" spans="1:8" x14ac:dyDescent="0.15">
      <c r="A237" s="419">
        <v>102</v>
      </c>
      <c r="B237" s="419" t="s">
        <v>490</v>
      </c>
      <c r="C237" s="419">
        <v>35.703888888888891</v>
      </c>
      <c r="D237" s="419">
        <v>138.71388888888887</v>
      </c>
      <c r="E237" s="420">
        <v>24.7</v>
      </c>
      <c r="F237" s="419">
        <v>2017</v>
      </c>
      <c r="G237" s="419">
        <v>11</v>
      </c>
      <c r="H237" s="419">
        <v>8</v>
      </c>
    </row>
    <row r="238" spans="1:8" x14ac:dyDescent="0.15">
      <c r="A238" s="419">
        <v>103</v>
      </c>
      <c r="B238" s="419" t="s">
        <v>263</v>
      </c>
      <c r="C238" s="419">
        <v>36.63527777777778</v>
      </c>
      <c r="D238" s="419">
        <v>138.17861111111111</v>
      </c>
      <c r="E238" s="420">
        <v>26.8</v>
      </c>
      <c r="F238" s="419">
        <v>2017</v>
      </c>
      <c r="G238" s="419">
        <v>11</v>
      </c>
      <c r="H238" s="419">
        <v>8</v>
      </c>
    </row>
    <row r="239" spans="1:8" x14ac:dyDescent="0.15">
      <c r="A239" s="419">
        <v>104</v>
      </c>
      <c r="B239" s="419" t="s">
        <v>264</v>
      </c>
      <c r="C239" s="419">
        <v>36.235277777777782</v>
      </c>
      <c r="D239" s="419">
        <v>137.94277777777779</v>
      </c>
      <c r="E239" s="420">
        <v>10.7</v>
      </c>
      <c r="F239" s="419">
        <v>2017</v>
      </c>
      <c r="G239" s="419">
        <v>11</v>
      </c>
      <c r="H239" s="419">
        <v>8</v>
      </c>
    </row>
    <row r="240" spans="1:8" x14ac:dyDescent="0.15">
      <c r="A240" s="419">
        <v>105</v>
      </c>
      <c r="B240" s="419" t="s">
        <v>265</v>
      </c>
      <c r="C240" s="419">
        <v>36.033888888888889</v>
      </c>
      <c r="D240" s="419">
        <v>138.10694444444445</v>
      </c>
      <c r="E240" s="420">
        <v>9.1999999999999993</v>
      </c>
      <c r="F240" s="419">
        <v>2017</v>
      </c>
      <c r="G240" s="419">
        <v>11</v>
      </c>
      <c r="H240" s="419">
        <v>8</v>
      </c>
    </row>
    <row r="241" spans="1:8" x14ac:dyDescent="0.15">
      <c r="A241" s="419">
        <v>106</v>
      </c>
      <c r="B241" s="419" t="s">
        <v>266</v>
      </c>
      <c r="C241" s="419">
        <v>35.839166666666671</v>
      </c>
      <c r="D241" s="419">
        <v>137.95722222222221</v>
      </c>
      <c r="E241" s="420">
        <v>11.8</v>
      </c>
      <c r="F241" s="419">
        <v>2017</v>
      </c>
      <c r="G241" s="419">
        <v>11</v>
      </c>
      <c r="H241" s="419">
        <v>8</v>
      </c>
    </row>
    <row r="242" spans="1:8" x14ac:dyDescent="0.15">
      <c r="A242" s="419">
        <v>107</v>
      </c>
      <c r="B242" s="419" t="s">
        <v>267</v>
      </c>
      <c r="C242" s="419">
        <v>36.229444444444447</v>
      </c>
      <c r="D242" s="419">
        <v>138.46166666666664</v>
      </c>
      <c r="E242" s="420">
        <v>26</v>
      </c>
      <c r="F242" s="419">
        <v>2017</v>
      </c>
      <c r="G242" s="419">
        <v>11</v>
      </c>
      <c r="H242" s="419">
        <v>8</v>
      </c>
    </row>
    <row r="243" spans="1:8" x14ac:dyDescent="0.15">
      <c r="A243" s="419">
        <v>108</v>
      </c>
      <c r="B243" s="419" t="s">
        <v>268</v>
      </c>
      <c r="C243" s="419">
        <v>35.839166666666671</v>
      </c>
      <c r="D243" s="419">
        <v>137.68805555555556</v>
      </c>
      <c r="E243" s="420">
        <v>6.1</v>
      </c>
      <c r="F243" s="419">
        <v>2017</v>
      </c>
      <c r="G243" s="419">
        <v>11</v>
      </c>
      <c r="H243" s="419">
        <v>8</v>
      </c>
    </row>
    <row r="244" spans="1:8" x14ac:dyDescent="0.15">
      <c r="A244" s="419">
        <v>109</v>
      </c>
      <c r="B244" s="419" t="s">
        <v>450</v>
      </c>
      <c r="C244" s="419">
        <v>34.679444444444442</v>
      </c>
      <c r="D244" s="419">
        <v>138.94527777777779</v>
      </c>
      <c r="E244" s="420">
        <v>9.8000000000000007</v>
      </c>
      <c r="F244" s="419">
        <v>2017</v>
      </c>
      <c r="G244" s="419">
        <v>11</v>
      </c>
      <c r="H244" s="419">
        <v>8</v>
      </c>
    </row>
    <row r="245" spans="1:8" x14ac:dyDescent="0.15">
      <c r="A245" s="419">
        <v>110</v>
      </c>
      <c r="B245" s="419" t="s">
        <v>260</v>
      </c>
      <c r="C245" s="419">
        <v>35.096111111111114</v>
      </c>
      <c r="D245" s="419">
        <v>139.07249999999999</v>
      </c>
      <c r="E245" s="420">
        <v>7.9</v>
      </c>
      <c r="F245" s="419">
        <v>2017</v>
      </c>
      <c r="G245" s="419">
        <v>11</v>
      </c>
      <c r="H245" s="419">
        <v>8</v>
      </c>
    </row>
    <row r="246" spans="1:8" x14ac:dyDescent="0.15">
      <c r="A246" s="419">
        <v>111</v>
      </c>
      <c r="B246" s="419" t="s">
        <v>220</v>
      </c>
      <c r="C246" s="419">
        <v>35.196944444444441</v>
      </c>
      <c r="D246" s="419">
        <v>138.91361111111112</v>
      </c>
      <c r="E246" s="420">
        <v>12.1</v>
      </c>
      <c r="F246" s="419">
        <v>2017</v>
      </c>
      <c r="G246" s="419">
        <v>11</v>
      </c>
      <c r="H246" s="419">
        <v>8</v>
      </c>
    </row>
    <row r="247" spans="1:8" x14ac:dyDescent="0.15">
      <c r="A247" s="419">
        <v>112</v>
      </c>
      <c r="B247" s="419" t="s">
        <v>445</v>
      </c>
      <c r="C247" s="419">
        <v>35.017499999999998</v>
      </c>
      <c r="D247" s="419">
        <v>138.94861111111112</v>
      </c>
      <c r="E247" s="420">
        <v>7.8</v>
      </c>
      <c r="F247" s="419">
        <v>2017</v>
      </c>
      <c r="G247" s="419">
        <v>11</v>
      </c>
      <c r="H247" s="419">
        <v>8</v>
      </c>
    </row>
    <row r="248" spans="1:8" x14ac:dyDescent="0.15">
      <c r="A248" s="419">
        <v>113</v>
      </c>
      <c r="B248" s="419" t="s">
        <v>672</v>
      </c>
      <c r="C248" s="419">
        <v>35.222075000000004</v>
      </c>
      <c r="D248" s="419">
        <v>138.62196944444446</v>
      </c>
      <c r="E248" s="420">
        <v>13.3</v>
      </c>
      <c r="F248" s="419">
        <v>2017</v>
      </c>
      <c r="G248" s="419">
        <v>11</v>
      </c>
      <c r="H248" s="419">
        <v>8</v>
      </c>
    </row>
    <row r="249" spans="1:8" x14ac:dyDescent="0.15">
      <c r="A249" s="419">
        <v>114</v>
      </c>
      <c r="B249" s="419" t="s">
        <v>675</v>
      </c>
      <c r="C249" s="419">
        <v>35.184677777777772</v>
      </c>
      <c r="D249" s="419">
        <v>138.68535</v>
      </c>
      <c r="E249" s="420">
        <v>11.4</v>
      </c>
      <c r="F249" s="419">
        <v>2017</v>
      </c>
      <c r="G249" s="419">
        <v>11</v>
      </c>
      <c r="H249" s="419">
        <v>8</v>
      </c>
    </row>
    <row r="250" spans="1:8" x14ac:dyDescent="0.15">
      <c r="A250" s="419">
        <v>115</v>
      </c>
      <c r="B250" s="419" t="s">
        <v>225</v>
      </c>
      <c r="C250" s="419">
        <v>35.154166666666669</v>
      </c>
      <c r="D250" s="419">
        <v>138.67749999999998</v>
      </c>
      <c r="E250" s="420">
        <v>18.7</v>
      </c>
      <c r="F250" s="419">
        <v>2017</v>
      </c>
      <c r="G250" s="419">
        <v>11</v>
      </c>
      <c r="H250" s="419">
        <v>8</v>
      </c>
    </row>
    <row r="251" spans="1:8" x14ac:dyDescent="0.15">
      <c r="A251" s="419">
        <v>116</v>
      </c>
      <c r="B251" s="419" t="s">
        <v>228</v>
      </c>
      <c r="C251" s="419">
        <v>34.836111111111116</v>
      </c>
      <c r="D251" s="419">
        <v>138.17638888888888</v>
      </c>
      <c r="E251" s="420">
        <v>10.8</v>
      </c>
      <c r="F251" s="419">
        <v>2017</v>
      </c>
      <c r="G251" s="419">
        <v>11</v>
      </c>
      <c r="H251" s="419">
        <v>8</v>
      </c>
    </row>
    <row r="252" spans="1:8" x14ac:dyDescent="0.15">
      <c r="A252" s="419">
        <v>117</v>
      </c>
      <c r="B252" s="419" t="s">
        <v>677</v>
      </c>
      <c r="C252" s="419">
        <v>34.848800000000004</v>
      </c>
      <c r="D252" s="419">
        <v>138.2685888888889</v>
      </c>
      <c r="E252" s="420">
        <v>11.4</v>
      </c>
      <c r="F252" s="419">
        <v>2017</v>
      </c>
      <c r="G252" s="419">
        <v>11</v>
      </c>
      <c r="H252" s="419">
        <v>8</v>
      </c>
    </row>
    <row r="253" spans="1:8" x14ac:dyDescent="0.15">
      <c r="A253" s="419">
        <v>118</v>
      </c>
      <c r="B253" s="419" t="s">
        <v>231</v>
      </c>
      <c r="C253" s="419">
        <v>34.666111111111107</v>
      </c>
      <c r="D253" s="419">
        <v>138.05500000000001</v>
      </c>
      <c r="E253" s="420">
        <v>14.9</v>
      </c>
      <c r="F253" s="419">
        <v>2017</v>
      </c>
      <c r="G253" s="419">
        <v>11</v>
      </c>
      <c r="H253" s="419">
        <v>8</v>
      </c>
    </row>
    <row r="254" spans="1:8" x14ac:dyDescent="0.15">
      <c r="A254" s="419">
        <v>119</v>
      </c>
      <c r="B254" s="419" t="s">
        <v>680</v>
      </c>
      <c r="C254" s="419">
        <v>34.717222222222226</v>
      </c>
      <c r="D254" s="419">
        <v>137.85097222222223</v>
      </c>
      <c r="E254" s="420">
        <v>14.8</v>
      </c>
      <c r="F254" s="419">
        <v>2017</v>
      </c>
      <c r="G254" s="419">
        <v>11</v>
      </c>
      <c r="H254" s="419">
        <v>8</v>
      </c>
    </row>
    <row r="255" spans="1:8" x14ac:dyDescent="0.15">
      <c r="A255" s="419">
        <v>120</v>
      </c>
      <c r="B255" s="419" t="s">
        <v>234</v>
      </c>
      <c r="C255" s="419">
        <v>34.718888888888891</v>
      </c>
      <c r="D255" s="419">
        <v>137.53083333333333</v>
      </c>
      <c r="E255" s="420">
        <v>18.399999999999999</v>
      </c>
      <c r="F255" s="419">
        <v>2017</v>
      </c>
      <c r="G255" s="419">
        <v>11</v>
      </c>
      <c r="H255" s="419">
        <v>8</v>
      </c>
    </row>
    <row r="256" spans="1:8" x14ac:dyDescent="0.15">
      <c r="A256" s="419">
        <v>121</v>
      </c>
      <c r="B256" s="419" t="s">
        <v>237</v>
      </c>
      <c r="C256" s="419">
        <v>34.97</v>
      </c>
      <c r="D256" s="419">
        <v>138.37972222222223</v>
      </c>
      <c r="E256" s="420">
        <v>10.199999999999999</v>
      </c>
      <c r="F256" s="419">
        <v>2017</v>
      </c>
      <c r="G256" s="419">
        <v>11</v>
      </c>
      <c r="H256" s="419">
        <v>8</v>
      </c>
    </row>
    <row r="257" spans="1:9" x14ac:dyDescent="0.15">
      <c r="A257" s="419">
        <v>122</v>
      </c>
      <c r="B257" s="419" t="s">
        <v>240</v>
      </c>
      <c r="C257" s="419">
        <v>34.996944444444445</v>
      </c>
      <c r="D257" s="419">
        <v>138.4077777777778</v>
      </c>
      <c r="E257" s="420">
        <v>8.1999999999999993</v>
      </c>
      <c r="F257" s="419">
        <v>2017</v>
      </c>
      <c r="G257" s="419">
        <v>11</v>
      </c>
      <c r="H257" s="419">
        <v>8</v>
      </c>
    </row>
    <row r="258" spans="1:9" x14ac:dyDescent="0.15">
      <c r="A258" s="419">
        <v>123</v>
      </c>
      <c r="B258" s="419" t="s">
        <v>242</v>
      </c>
      <c r="C258" s="419">
        <v>34.93666666666666</v>
      </c>
      <c r="D258" s="419">
        <v>138.3688888888889</v>
      </c>
      <c r="E258" s="420">
        <v>9.8000000000000007</v>
      </c>
      <c r="F258" s="419">
        <v>2017</v>
      </c>
      <c r="G258" s="419">
        <v>11</v>
      </c>
      <c r="H258" s="419">
        <v>8</v>
      </c>
    </row>
    <row r="259" spans="1:9" x14ac:dyDescent="0.15">
      <c r="A259" s="419">
        <v>124</v>
      </c>
      <c r="B259" s="419" t="s">
        <v>245</v>
      </c>
      <c r="C259" s="419">
        <v>34.984999999999999</v>
      </c>
      <c r="D259" s="419">
        <v>138.33583333333334</v>
      </c>
      <c r="E259" s="420">
        <v>8.3000000000000007</v>
      </c>
      <c r="F259" s="419">
        <v>2017</v>
      </c>
      <c r="G259" s="419">
        <v>11</v>
      </c>
      <c r="H259" s="419">
        <v>8</v>
      </c>
    </row>
    <row r="260" spans="1:9" x14ac:dyDescent="0.15">
      <c r="A260" s="419">
        <v>125</v>
      </c>
      <c r="B260" s="419" t="s">
        <v>247</v>
      </c>
      <c r="C260" s="419">
        <v>35.050555555555555</v>
      </c>
      <c r="D260" s="419">
        <v>138.47944444444445</v>
      </c>
      <c r="E260" s="420">
        <v>10.7</v>
      </c>
      <c r="F260" s="419">
        <v>2017</v>
      </c>
      <c r="G260" s="419">
        <v>11</v>
      </c>
      <c r="H260" s="419">
        <v>8</v>
      </c>
    </row>
    <row r="261" spans="1:9" x14ac:dyDescent="0.15">
      <c r="A261" s="419">
        <v>126</v>
      </c>
      <c r="B261" s="419" t="s">
        <v>250</v>
      </c>
      <c r="C261" s="419">
        <v>35.001111111111108</v>
      </c>
      <c r="D261" s="419">
        <v>138.52305555555557</v>
      </c>
      <c r="E261" s="420">
        <v>9.4</v>
      </c>
      <c r="F261" s="419">
        <v>2017</v>
      </c>
      <c r="G261" s="419">
        <v>11</v>
      </c>
      <c r="H261" s="419">
        <v>8</v>
      </c>
    </row>
    <row r="262" spans="1:9" x14ac:dyDescent="0.15">
      <c r="A262" s="419">
        <v>127</v>
      </c>
      <c r="B262" s="419" t="s">
        <v>252</v>
      </c>
      <c r="C262" s="419">
        <v>35.060833333333328</v>
      </c>
      <c r="D262" s="419">
        <v>138.5275</v>
      </c>
      <c r="E262" s="420">
        <v>11.1</v>
      </c>
      <c r="F262" s="419">
        <v>2017</v>
      </c>
      <c r="G262" s="419">
        <v>11</v>
      </c>
      <c r="H262" s="419">
        <v>8</v>
      </c>
    </row>
    <row r="263" spans="1:9" x14ac:dyDescent="0.15">
      <c r="A263" s="419">
        <v>128</v>
      </c>
      <c r="B263" s="419" t="s">
        <v>683</v>
      </c>
      <c r="C263" s="419">
        <v>35.11888888888889</v>
      </c>
      <c r="D263" s="419">
        <v>138.6</v>
      </c>
      <c r="E263" s="420">
        <v>11.4</v>
      </c>
      <c r="F263" s="419">
        <v>2017</v>
      </c>
      <c r="G263" s="419">
        <v>11</v>
      </c>
      <c r="H263" s="419">
        <v>8</v>
      </c>
    </row>
    <row r="264" spans="1:9" x14ac:dyDescent="0.15">
      <c r="A264" s="419">
        <v>129</v>
      </c>
      <c r="B264" s="419" t="s">
        <v>452</v>
      </c>
      <c r="C264" s="419">
        <v>34.701666666666668</v>
      </c>
      <c r="D264" s="419">
        <v>137.71555555555554</v>
      </c>
      <c r="E264" s="420">
        <v>17.399999999999999</v>
      </c>
      <c r="F264" s="419">
        <v>2017</v>
      </c>
      <c r="G264" s="419">
        <v>11</v>
      </c>
      <c r="H264" s="419">
        <v>8</v>
      </c>
    </row>
    <row r="265" spans="1:9" x14ac:dyDescent="0.15">
      <c r="A265" s="419">
        <v>130</v>
      </c>
      <c r="B265" s="419" t="s">
        <v>454</v>
      </c>
      <c r="C265" s="419">
        <v>34.766388888888891</v>
      </c>
      <c r="D265" s="419">
        <v>137.69472222222223</v>
      </c>
      <c r="E265" s="420">
        <v>13.6</v>
      </c>
      <c r="F265" s="419">
        <v>2017</v>
      </c>
      <c r="G265" s="419">
        <v>11</v>
      </c>
      <c r="H265" s="419">
        <v>8</v>
      </c>
    </row>
    <row r="266" spans="1:9" x14ac:dyDescent="0.15">
      <c r="A266" s="419">
        <v>131</v>
      </c>
      <c r="B266" s="419" t="s">
        <v>455</v>
      </c>
      <c r="C266" s="419">
        <v>34.669722222222219</v>
      </c>
      <c r="D266" s="419">
        <v>137.72694444444446</v>
      </c>
      <c r="E266" s="420">
        <v>15.4</v>
      </c>
      <c r="F266" s="419">
        <v>2017</v>
      </c>
      <c r="G266" s="419">
        <v>11</v>
      </c>
      <c r="H266" s="419">
        <v>8</v>
      </c>
    </row>
    <row r="267" spans="1:9" x14ac:dyDescent="0.15">
      <c r="A267" s="419">
        <v>132</v>
      </c>
      <c r="B267" s="419" t="s">
        <v>456</v>
      </c>
      <c r="C267" s="419">
        <v>34.717500000000001</v>
      </c>
      <c r="D267" s="419">
        <v>137.76194444444445</v>
      </c>
      <c r="E267" s="420">
        <v>15.5</v>
      </c>
      <c r="F267" s="419">
        <v>2017</v>
      </c>
      <c r="G267" s="419">
        <v>11</v>
      </c>
      <c r="H267" s="419">
        <v>8</v>
      </c>
    </row>
    <row r="268" spans="1:9" x14ac:dyDescent="0.15">
      <c r="A268" s="419">
        <v>133</v>
      </c>
      <c r="B268" s="419" t="s">
        <v>457</v>
      </c>
      <c r="C268" s="419">
        <v>34.802777777777777</v>
      </c>
      <c r="D268" s="419">
        <v>137.55694444444447</v>
      </c>
      <c r="E268" s="420">
        <v>15.7</v>
      </c>
      <c r="F268" s="419">
        <v>2017</v>
      </c>
      <c r="G268" s="419">
        <v>11</v>
      </c>
      <c r="H268" s="419">
        <v>8</v>
      </c>
    </row>
    <row r="269" spans="1:9" x14ac:dyDescent="0.15">
      <c r="A269" s="419">
        <v>134</v>
      </c>
      <c r="B269" s="419" t="s">
        <v>491</v>
      </c>
      <c r="C269" s="419">
        <v>34.793055555555554</v>
      </c>
      <c r="D269" s="419">
        <v>137.79138888888889</v>
      </c>
      <c r="E269" s="420">
        <v>16.600000000000001</v>
      </c>
      <c r="F269" s="419">
        <v>2017</v>
      </c>
      <c r="G269" s="419">
        <v>11</v>
      </c>
      <c r="H269" s="419">
        <v>8</v>
      </c>
    </row>
    <row r="270" spans="1:9" x14ac:dyDescent="0.15">
      <c r="A270" s="419">
        <v>1</v>
      </c>
      <c r="B270" s="419" t="s">
        <v>20</v>
      </c>
      <c r="C270" s="419">
        <v>36.781111111111109</v>
      </c>
      <c r="D270" s="419">
        <v>140.73361111111109</v>
      </c>
      <c r="E270" s="420">
        <v>7</v>
      </c>
      <c r="F270" s="419">
        <v>2017</v>
      </c>
      <c r="G270" s="419">
        <v>12</v>
      </c>
      <c r="H270" s="419">
        <v>23</v>
      </c>
      <c r="I270" s="417">
        <v>43092</v>
      </c>
    </row>
    <row r="271" spans="1:9" x14ac:dyDescent="0.15">
      <c r="A271" s="419">
        <v>2</v>
      </c>
      <c r="B271" s="419" t="s">
        <v>21</v>
      </c>
      <c r="C271" s="419">
        <v>36.6</v>
      </c>
      <c r="D271" s="419">
        <v>140.6513888888889</v>
      </c>
      <c r="E271" s="420">
        <v>10</v>
      </c>
      <c r="F271" s="419">
        <v>2017</v>
      </c>
      <c r="G271" s="419">
        <v>12</v>
      </c>
      <c r="H271" s="419">
        <v>23</v>
      </c>
    </row>
    <row r="272" spans="1:9" x14ac:dyDescent="0.15">
      <c r="A272" s="419">
        <v>3</v>
      </c>
      <c r="B272" s="419" t="s">
        <v>22</v>
      </c>
      <c r="C272" s="419">
        <v>36.396111111111111</v>
      </c>
      <c r="D272" s="419">
        <v>140.53416666666666</v>
      </c>
      <c r="E272" s="420">
        <v>15.4</v>
      </c>
      <c r="F272" s="419">
        <v>2017</v>
      </c>
      <c r="G272" s="419">
        <v>12</v>
      </c>
      <c r="H272" s="419">
        <v>23</v>
      </c>
    </row>
    <row r="273" spans="1:8" x14ac:dyDescent="0.15">
      <c r="A273" s="419">
        <v>4</v>
      </c>
      <c r="B273" s="419" t="s">
        <v>23</v>
      </c>
      <c r="C273" s="419">
        <v>36.392222222222223</v>
      </c>
      <c r="D273" s="419">
        <v>140.42583333333332</v>
      </c>
      <c r="E273" s="420">
        <v>15.3</v>
      </c>
      <c r="F273" s="419">
        <v>2017</v>
      </c>
      <c r="G273" s="419">
        <v>12</v>
      </c>
      <c r="H273" s="419">
        <v>23</v>
      </c>
    </row>
    <row r="274" spans="1:8" x14ac:dyDescent="0.15">
      <c r="A274" s="419">
        <v>5</v>
      </c>
      <c r="B274" s="419" t="s">
        <v>24</v>
      </c>
      <c r="C274" s="419">
        <v>36.561388888888885</v>
      </c>
      <c r="D274" s="419">
        <v>140.4025</v>
      </c>
      <c r="E274" s="420">
        <v>13.6</v>
      </c>
      <c r="F274" s="419">
        <v>2017</v>
      </c>
      <c r="G274" s="419">
        <v>12</v>
      </c>
      <c r="H274" s="419">
        <v>23</v>
      </c>
    </row>
    <row r="275" spans="1:8" x14ac:dyDescent="0.15">
      <c r="A275" s="419">
        <v>6</v>
      </c>
      <c r="B275" s="419" t="s">
        <v>25</v>
      </c>
      <c r="C275" s="419">
        <v>36.385833333333331</v>
      </c>
      <c r="D275" s="419">
        <v>140.23861111111111</v>
      </c>
      <c r="E275" s="420">
        <v>18.600000000000001</v>
      </c>
      <c r="F275" s="419">
        <v>2017</v>
      </c>
      <c r="G275" s="419">
        <v>12</v>
      </c>
      <c r="H275" s="419">
        <v>23</v>
      </c>
    </row>
    <row r="276" spans="1:8" x14ac:dyDescent="0.15">
      <c r="A276" s="419">
        <v>7</v>
      </c>
      <c r="B276" s="419" t="s">
        <v>26</v>
      </c>
      <c r="C276" s="419">
        <v>36.159444444444446</v>
      </c>
      <c r="D276" s="419">
        <v>140.51777777777778</v>
      </c>
      <c r="E276" s="420">
        <v>36.200000000000003</v>
      </c>
      <c r="F276" s="419">
        <v>2017</v>
      </c>
      <c r="G276" s="419">
        <v>12</v>
      </c>
      <c r="H276" s="419">
        <v>23</v>
      </c>
    </row>
    <row r="277" spans="1:8" x14ac:dyDescent="0.15">
      <c r="A277" s="419">
        <v>8</v>
      </c>
      <c r="B277" s="419" t="s">
        <v>27</v>
      </c>
      <c r="C277" s="419">
        <v>35.965000000000003</v>
      </c>
      <c r="D277" s="419">
        <v>140.62194444444447</v>
      </c>
      <c r="E277" s="420">
        <v>27.6</v>
      </c>
      <c r="F277" s="419">
        <v>2017</v>
      </c>
      <c r="G277" s="419">
        <v>12</v>
      </c>
      <c r="H277" s="419">
        <v>23</v>
      </c>
    </row>
    <row r="278" spans="1:8" x14ac:dyDescent="0.15">
      <c r="A278" s="419">
        <v>9</v>
      </c>
      <c r="B278" s="419" t="s">
        <v>28</v>
      </c>
      <c r="C278" s="419">
        <v>35.888888888888886</v>
      </c>
      <c r="D278" s="419">
        <v>140.66666666666666</v>
      </c>
      <c r="E278" s="420">
        <v>33.9</v>
      </c>
      <c r="F278" s="419">
        <v>2017</v>
      </c>
      <c r="G278" s="419">
        <v>12</v>
      </c>
      <c r="H278" s="419">
        <v>23</v>
      </c>
    </row>
    <row r="279" spans="1:8" x14ac:dyDescent="0.15">
      <c r="A279" s="419">
        <v>10</v>
      </c>
      <c r="B279" s="419" t="s">
        <v>29</v>
      </c>
      <c r="C279" s="419">
        <v>35.838333333333338</v>
      </c>
      <c r="D279" s="419">
        <v>140.74055555555555</v>
      </c>
      <c r="E279" s="420">
        <v>27.9</v>
      </c>
      <c r="F279" s="419">
        <v>2017</v>
      </c>
      <c r="G279" s="419">
        <v>12</v>
      </c>
      <c r="H279" s="419">
        <v>23</v>
      </c>
    </row>
    <row r="280" spans="1:8" x14ac:dyDescent="0.15">
      <c r="A280" s="419">
        <v>11</v>
      </c>
      <c r="B280" s="419" t="s">
        <v>30</v>
      </c>
      <c r="C280" s="419">
        <v>36.202222222222225</v>
      </c>
      <c r="D280" s="419">
        <v>140.28527777777776</v>
      </c>
      <c r="E280" s="420">
        <v>34.200000000000003</v>
      </c>
      <c r="F280" s="419">
        <v>2017</v>
      </c>
      <c r="G280" s="419">
        <v>12</v>
      </c>
      <c r="H280" s="419">
        <v>23</v>
      </c>
    </row>
    <row r="281" spans="1:8" x14ac:dyDescent="0.15">
      <c r="A281" s="419">
        <v>12</v>
      </c>
      <c r="B281" s="419" t="s">
        <v>31</v>
      </c>
      <c r="C281" s="419">
        <v>36.071111111111115</v>
      </c>
      <c r="D281" s="419">
        <v>140.19083333333333</v>
      </c>
      <c r="E281" s="420">
        <v>38.700000000000003</v>
      </c>
      <c r="F281" s="419">
        <v>2017</v>
      </c>
      <c r="G281" s="419">
        <v>12</v>
      </c>
      <c r="H281" s="419">
        <v>23</v>
      </c>
    </row>
    <row r="282" spans="1:8" x14ac:dyDescent="0.15">
      <c r="A282" s="419">
        <v>13</v>
      </c>
      <c r="B282" s="419" t="s">
        <v>32</v>
      </c>
      <c r="C282" s="419">
        <v>35.953888888888891</v>
      </c>
      <c r="D282" s="419">
        <v>140.31888888888889</v>
      </c>
      <c r="E282" s="420">
        <v>37.799999999999997</v>
      </c>
      <c r="F282" s="419">
        <v>2017</v>
      </c>
      <c r="G282" s="419">
        <v>12</v>
      </c>
      <c r="H282" s="419">
        <v>23</v>
      </c>
    </row>
    <row r="283" spans="1:8" x14ac:dyDescent="0.15">
      <c r="A283" s="419">
        <v>14</v>
      </c>
      <c r="B283" s="419" t="s">
        <v>33</v>
      </c>
      <c r="C283" s="419">
        <v>35.911666666666662</v>
      </c>
      <c r="D283" s="419">
        <v>140.04944444444445</v>
      </c>
      <c r="E283" s="420">
        <v>32.799999999999997</v>
      </c>
      <c r="F283" s="419">
        <v>2017</v>
      </c>
      <c r="G283" s="419">
        <v>12</v>
      </c>
      <c r="H283" s="419">
        <v>23</v>
      </c>
    </row>
    <row r="284" spans="1:8" x14ac:dyDescent="0.15">
      <c r="A284" s="419">
        <v>15</v>
      </c>
      <c r="B284" s="419" t="s">
        <v>34</v>
      </c>
      <c r="C284" s="419">
        <v>36.30972222222222</v>
      </c>
      <c r="D284" s="419">
        <v>139.97611111111112</v>
      </c>
      <c r="E284" s="420">
        <v>26.3</v>
      </c>
      <c r="F284" s="419">
        <v>2017</v>
      </c>
      <c r="G284" s="419">
        <v>12</v>
      </c>
      <c r="H284" s="419">
        <v>23</v>
      </c>
    </row>
    <row r="285" spans="1:8" x14ac:dyDescent="0.15">
      <c r="A285" s="419">
        <v>16</v>
      </c>
      <c r="B285" s="419" t="s">
        <v>343</v>
      </c>
      <c r="C285" s="419">
        <v>36.184444444444438</v>
      </c>
      <c r="D285" s="419">
        <v>139.95999999999998</v>
      </c>
      <c r="E285" s="420">
        <v>35.4</v>
      </c>
      <c r="F285" s="419">
        <v>2017</v>
      </c>
      <c r="G285" s="419">
        <v>12</v>
      </c>
      <c r="H285" s="419">
        <v>23</v>
      </c>
    </row>
    <row r="286" spans="1:8" x14ac:dyDescent="0.15">
      <c r="A286" s="419">
        <v>17</v>
      </c>
      <c r="B286" s="419" t="s">
        <v>344</v>
      </c>
      <c r="C286" s="419">
        <v>36.034166666666664</v>
      </c>
      <c r="D286" s="419">
        <v>139.99138888888888</v>
      </c>
      <c r="E286" s="420">
        <v>41.4</v>
      </c>
      <c r="F286" s="419">
        <v>2017</v>
      </c>
      <c r="G286" s="419">
        <v>12</v>
      </c>
      <c r="H286" s="419">
        <v>23</v>
      </c>
    </row>
    <row r="287" spans="1:8" x14ac:dyDescent="0.15">
      <c r="A287" s="419">
        <v>18</v>
      </c>
      <c r="B287" s="419" t="s">
        <v>35</v>
      </c>
      <c r="C287" s="419">
        <v>36.178888888888885</v>
      </c>
      <c r="D287" s="419">
        <v>139.75555555555556</v>
      </c>
      <c r="E287" s="420">
        <v>22.2</v>
      </c>
      <c r="F287" s="419">
        <v>2017</v>
      </c>
      <c r="G287" s="419">
        <v>12</v>
      </c>
      <c r="H287" s="419">
        <v>23</v>
      </c>
    </row>
    <row r="288" spans="1:8" x14ac:dyDescent="0.15">
      <c r="A288" s="419">
        <v>19</v>
      </c>
      <c r="B288" s="419" t="s">
        <v>461</v>
      </c>
      <c r="C288" s="419">
        <v>36.3825</v>
      </c>
      <c r="D288" s="419">
        <v>139.73416666666665</v>
      </c>
      <c r="E288" s="420">
        <v>14.4</v>
      </c>
      <c r="F288" s="419">
        <v>2017</v>
      </c>
      <c r="G288" s="419">
        <v>12</v>
      </c>
      <c r="H288" s="419">
        <v>23</v>
      </c>
    </row>
    <row r="289" spans="1:8" x14ac:dyDescent="0.15">
      <c r="A289" s="419">
        <v>20</v>
      </c>
      <c r="B289" s="419" t="s">
        <v>468</v>
      </c>
      <c r="C289" s="419">
        <v>36.331666666666671</v>
      </c>
      <c r="D289" s="419">
        <v>139.58194444444445</v>
      </c>
      <c r="E289" s="420">
        <v>19.5</v>
      </c>
      <c r="F289" s="419">
        <v>2017</v>
      </c>
      <c r="G289" s="419">
        <v>12</v>
      </c>
      <c r="H289" s="419">
        <v>23</v>
      </c>
    </row>
    <row r="290" spans="1:8" x14ac:dyDescent="0.15">
      <c r="A290" s="419">
        <v>21</v>
      </c>
      <c r="B290" s="419" t="s">
        <v>462</v>
      </c>
      <c r="C290" s="419">
        <v>36.567222222222227</v>
      </c>
      <c r="D290" s="419">
        <v>139.74416666666664</v>
      </c>
      <c r="E290" s="420">
        <v>10.3</v>
      </c>
      <c r="F290" s="419">
        <v>2017</v>
      </c>
      <c r="G290" s="419">
        <v>12</v>
      </c>
      <c r="H290" s="419">
        <v>23</v>
      </c>
    </row>
    <row r="291" spans="1:8" x14ac:dyDescent="0.15">
      <c r="A291" s="419">
        <v>22</v>
      </c>
      <c r="B291" s="419" t="s">
        <v>596</v>
      </c>
      <c r="C291" s="419">
        <v>36.726388888888891</v>
      </c>
      <c r="D291" s="419">
        <v>139.67999999999998</v>
      </c>
      <c r="E291" s="420">
        <v>-1.0009999999999999</v>
      </c>
      <c r="F291" s="419">
        <v>2017</v>
      </c>
      <c r="G291" s="419">
        <v>12</v>
      </c>
      <c r="H291" s="419">
        <v>23</v>
      </c>
    </row>
    <row r="292" spans="1:8" x14ac:dyDescent="0.15">
      <c r="A292" s="419">
        <v>23</v>
      </c>
      <c r="B292" s="419" t="s">
        <v>463</v>
      </c>
      <c r="C292" s="419">
        <v>36.314999999999998</v>
      </c>
      <c r="D292" s="419">
        <v>139.79722222222222</v>
      </c>
      <c r="E292" s="420">
        <v>19.100000000000001</v>
      </c>
      <c r="F292" s="419">
        <v>2017</v>
      </c>
      <c r="G292" s="419">
        <v>12</v>
      </c>
      <c r="H292" s="419">
        <v>23</v>
      </c>
    </row>
    <row r="293" spans="1:8" x14ac:dyDescent="0.15">
      <c r="A293" s="419">
        <v>24</v>
      </c>
      <c r="B293" s="419" t="s">
        <v>464</v>
      </c>
      <c r="C293" s="419">
        <v>36.440277777777773</v>
      </c>
      <c r="D293" s="419">
        <v>140.01249999999999</v>
      </c>
      <c r="E293" s="420">
        <v>24.2</v>
      </c>
      <c r="F293" s="419">
        <v>2017</v>
      </c>
      <c r="G293" s="419">
        <v>12</v>
      </c>
      <c r="H293" s="419">
        <v>23</v>
      </c>
    </row>
    <row r="294" spans="1:8" x14ac:dyDescent="0.15">
      <c r="A294" s="419">
        <v>25</v>
      </c>
      <c r="B294" s="419" t="s">
        <v>601</v>
      </c>
      <c r="C294" s="419">
        <v>36.871944444444445</v>
      </c>
      <c r="D294" s="419">
        <v>140.01777777777778</v>
      </c>
      <c r="E294" s="420">
        <v>11.3</v>
      </c>
      <c r="F294" s="419">
        <v>2017</v>
      </c>
      <c r="G294" s="419">
        <v>12</v>
      </c>
      <c r="H294" s="419">
        <v>23</v>
      </c>
    </row>
    <row r="295" spans="1:8" x14ac:dyDescent="0.15">
      <c r="A295" s="419">
        <v>26</v>
      </c>
      <c r="B295" s="419" t="s">
        <v>465</v>
      </c>
      <c r="C295" s="419">
        <v>36.806111111111107</v>
      </c>
      <c r="D295" s="419">
        <v>139.92361111111111</v>
      </c>
      <c r="E295" s="420">
        <v>11</v>
      </c>
      <c r="F295" s="419">
        <v>2017</v>
      </c>
      <c r="G295" s="419">
        <v>12</v>
      </c>
      <c r="H295" s="419">
        <v>23</v>
      </c>
    </row>
    <row r="296" spans="1:8" x14ac:dyDescent="0.15">
      <c r="A296" s="419">
        <v>27</v>
      </c>
      <c r="B296" s="419" t="s">
        <v>605</v>
      </c>
      <c r="C296" s="419">
        <v>36.968333333333334</v>
      </c>
      <c r="D296" s="419">
        <v>140.05388888888891</v>
      </c>
      <c r="E296" s="420">
        <v>6.8</v>
      </c>
      <c r="F296" s="419">
        <v>2017</v>
      </c>
      <c r="G296" s="419">
        <v>12</v>
      </c>
      <c r="H296" s="419">
        <v>23</v>
      </c>
    </row>
    <row r="297" spans="1:8" x14ac:dyDescent="0.15">
      <c r="A297" s="419">
        <v>28</v>
      </c>
      <c r="B297" s="419" t="s">
        <v>467</v>
      </c>
      <c r="C297" s="419">
        <v>36.656944444444441</v>
      </c>
      <c r="D297" s="419">
        <v>140.15</v>
      </c>
      <c r="E297" s="420">
        <v>15.3</v>
      </c>
      <c r="F297" s="419">
        <v>2017</v>
      </c>
      <c r="G297" s="419">
        <v>12</v>
      </c>
      <c r="H297" s="419">
        <v>23</v>
      </c>
    </row>
    <row r="298" spans="1:8" x14ac:dyDescent="0.15">
      <c r="A298" s="419">
        <v>29</v>
      </c>
      <c r="B298" s="419" t="s">
        <v>466</v>
      </c>
      <c r="C298" s="419">
        <v>36.467777777777776</v>
      </c>
      <c r="D298" s="419">
        <v>140.09361111111113</v>
      </c>
      <c r="E298" s="420">
        <v>20.3</v>
      </c>
      <c r="F298" s="419">
        <v>2017</v>
      </c>
      <c r="G298" s="419">
        <v>12</v>
      </c>
      <c r="H298" s="419">
        <v>23</v>
      </c>
    </row>
    <row r="299" spans="1:8" x14ac:dyDescent="0.15">
      <c r="A299" s="419">
        <v>30</v>
      </c>
      <c r="B299" s="419" t="s">
        <v>85</v>
      </c>
      <c r="C299" s="419">
        <v>36.405000000000001</v>
      </c>
      <c r="D299" s="419">
        <v>139.09583333333333</v>
      </c>
      <c r="E299" s="420">
        <v>7.6</v>
      </c>
      <c r="F299" s="419">
        <v>2017</v>
      </c>
      <c r="G299" s="419">
        <v>12</v>
      </c>
      <c r="H299" s="419">
        <v>23</v>
      </c>
    </row>
    <row r="300" spans="1:8" x14ac:dyDescent="0.15">
      <c r="A300" s="419">
        <v>31</v>
      </c>
      <c r="B300" s="419" t="s">
        <v>90</v>
      </c>
      <c r="C300" s="419">
        <v>36.409444444444446</v>
      </c>
      <c r="D300" s="419">
        <v>139.34305555555557</v>
      </c>
      <c r="E300" s="420">
        <v>11.8</v>
      </c>
      <c r="F300" s="419">
        <v>2017</v>
      </c>
      <c r="G300" s="419">
        <v>12</v>
      </c>
      <c r="H300" s="419">
        <v>23</v>
      </c>
    </row>
    <row r="301" spans="1:8" x14ac:dyDescent="0.15">
      <c r="A301" s="419">
        <v>32</v>
      </c>
      <c r="B301" s="419" t="s">
        <v>94</v>
      </c>
      <c r="C301" s="419">
        <v>36.289722222222217</v>
      </c>
      <c r="D301" s="419">
        <v>139.38138888888889</v>
      </c>
      <c r="E301" s="420">
        <v>18.3</v>
      </c>
      <c r="F301" s="419">
        <v>2017</v>
      </c>
      <c r="G301" s="419">
        <v>12</v>
      </c>
      <c r="H301" s="419">
        <v>23</v>
      </c>
    </row>
    <row r="302" spans="1:8" x14ac:dyDescent="0.15">
      <c r="A302" s="419">
        <v>33</v>
      </c>
      <c r="B302" s="419" t="s">
        <v>98</v>
      </c>
      <c r="C302" s="419">
        <v>36.645833333333336</v>
      </c>
      <c r="D302" s="419">
        <v>139.04277777777779</v>
      </c>
      <c r="E302" s="420">
        <v>13.5</v>
      </c>
      <c r="F302" s="419">
        <v>2017</v>
      </c>
      <c r="G302" s="419">
        <v>12</v>
      </c>
      <c r="H302" s="419">
        <v>23</v>
      </c>
    </row>
    <row r="303" spans="1:8" x14ac:dyDescent="0.15">
      <c r="A303" s="419">
        <v>34</v>
      </c>
      <c r="B303" s="419" t="s">
        <v>102</v>
      </c>
      <c r="C303" s="419">
        <v>36.249722222222225</v>
      </c>
      <c r="D303" s="419">
        <v>139.53250000000003</v>
      </c>
      <c r="E303" s="420">
        <v>21.3</v>
      </c>
      <c r="F303" s="419">
        <v>2017</v>
      </c>
      <c r="G303" s="419">
        <v>12</v>
      </c>
      <c r="H303" s="419">
        <v>23</v>
      </c>
    </row>
    <row r="304" spans="1:8" x14ac:dyDescent="0.15">
      <c r="A304" s="419">
        <v>35</v>
      </c>
      <c r="B304" s="419" t="s">
        <v>106</v>
      </c>
      <c r="C304" s="419">
        <v>36.259166666666665</v>
      </c>
      <c r="D304" s="419">
        <v>138.89527777777778</v>
      </c>
      <c r="E304" s="420">
        <v>6.6</v>
      </c>
      <c r="F304" s="419">
        <v>2017</v>
      </c>
      <c r="G304" s="419">
        <v>12</v>
      </c>
      <c r="H304" s="419">
        <v>23</v>
      </c>
    </row>
    <row r="305" spans="1:8" x14ac:dyDescent="0.15">
      <c r="A305" s="419">
        <v>36</v>
      </c>
      <c r="B305" s="419" t="s">
        <v>110</v>
      </c>
      <c r="C305" s="419">
        <v>36.577500000000001</v>
      </c>
      <c r="D305" s="419">
        <v>138.82861111111112</v>
      </c>
      <c r="E305" s="420">
        <v>6.6</v>
      </c>
      <c r="F305" s="419">
        <v>2017</v>
      </c>
      <c r="G305" s="419">
        <v>12</v>
      </c>
      <c r="H305" s="419">
        <v>23</v>
      </c>
    </row>
    <row r="306" spans="1:8" x14ac:dyDescent="0.15">
      <c r="A306" s="419">
        <v>37</v>
      </c>
      <c r="B306" s="419" t="s">
        <v>510</v>
      </c>
      <c r="C306" s="419">
        <v>36.507222222222225</v>
      </c>
      <c r="D306" s="419">
        <v>138.51527777777778</v>
      </c>
      <c r="E306" s="420">
        <v>9.5</v>
      </c>
      <c r="F306" s="419">
        <v>2017</v>
      </c>
      <c r="G306" s="419">
        <v>12</v>
      </c>
      <c r="H306" s="419">
        <v>23</v>
      </c>
    </row>
    <row r="307" spans="1:8" x14ac:dyDescent="0.15">
      <c r="A307" s="419">
        <v>38</v>
      </c>
      <c r="B307" s="419" t="s">
        <v>691</v>
      </c>
      <c r="C307" s="419">
        <v>35.82138888888889</v>
      </c>
      <c r="D307" s="419">
        <v>139.84055555555557</v>
      </c>
      <c r="E307" s="420">
        <v>27.6</v>
      </c>
      <c r="F307" s="419">
        <v>2017</v>
      </c>
      <c r="G307" s="419">
        <v>12</v>
      </c>
      <c r="H307" s="419">
        <v>23</v>
      </c>
    </row>
    <row r="308" spans="1:8" x14ac:dyDescent="0.15">
      <c r="A308" s="419">
        <v>39</v>
      </c>
      <c r="B308" s="419" t="s">
        <v>692</v>
      </c>
      <c r="C308" s="419">
        <v>36.06583333333333</v>
      </c>
      <c r="D308" s="419">
        <v>139.52111111111111</v>
      </c>
      <c r="E308" s="420">
        <v>20.5</v>
      </c>
      <c r="F308" s="419">
        <v>2017</v>
      </c>
      <c r="G308" s="419">
        <v>12</v>
      </c>
      <c r="H308" s="419">
        <v>23</v>
      </c>
    </row>
    <row r="309" spans="1:8" x14ac:dyDescent="0.15">
      <c r="A309" s="419">
        <v>40</v>
      </c>
      <c r="B309" s="419" t="s">
        <v>693</v>
      </c>
      <c r="C309" s="419">
        <v>36.238611111111112</v>
      </c>
      <c r="D309" s="419">
        <v>139.20138888888889</v>
      </c>
      <c r="E309" s="420">
        <v>11.4</v>
      </c>
      <c r="F309" s="419">
        <v>2017</v>
      </c>
      <c r="G309" s="419">
        <v>12</v>
      </c>
      <c r="H309" s="419">
        <v>23</v>
      </c>
    </row>
    <row r="310" spans="1:8" x14ac:dyDescent="0.15">
      <c r="A310" s="419">
        <v>41</v>
      </c>
      <c r="B310" s="419" t="s">
        <v>694</v>
      </c>
      <c r="C310" s="419">
        <v>35.862500000000004</v>
      </c>
      <c r="D310" s="419">
        <v>139.64583333333331</v>
      </c>
      <c r="E310" s="420">
        <v>22.1</v>
      </c>
      <c r="F310" s="419">
        <v>2017</v>
      </c>
      <c r="G310" s="419">
        <v>12</v>
      </c>
      <c r="H310" s="419">
        <v>23</v>
      </c>
    </row>
    <row r="311" spans="1:8" x14ac:dyDescent="0.15">
      <c r="A311" s="419">
        <v>42</v>
      </c>
      <c r="B311" s="419" t="s">
        <v>695</v>
      </c>
      <c r="C311" s="419">
        <v>35.82</v>
      </c>
      <c r="D311" s="419">
        <v>139.66638888888889</v>
      </c>
      <c r="E311" s="420">
        <v>22.8</v>
      </c>
      <c r="F311" s="419">
        <v>2017</v>
      </c>
      <c r="G311" s="419">
        <v>12</v>
      </c>
      <c r="H311" s="419">
        <v>23</v>
      </c>
    </row>
    <row r="312" spans="1:8" x14ac:dyDescent="0.15">
      <c r="A312" s="419">
        <v>43</v>
      </c>
      <c r="B312" s="419" t="s">
        <v>696</v>
      </c>
      <c r="C312" s="419">
        <v>35.831111111111113</v>
      </c>
      <c r="D312" s="419">
        <v>139.39583333333331</v>
      </c>
      <c r="E312" s="420">
        <v>11.3</v>
      </c>
      <c r="F312" s="419">
        <v>2017</v>
      </c>
      <c r="G312" s="419">
        <v>12</v>
      </c>
      <c r="H312" s="419">
        <v>23</v>
      </c>
    </row>
    <row r="313" spans="1:8" x14ac:dyDescent="0.15">
      <c r="A313" s="419">
        <v>44</v>
      </c>
      <c r="B313" s="419" t="s">
        <v>697</v>
      </c>
      <c r="C313" s="419">
        <v>35.893333333333331</v>
      </c>
      <c r="D313" s="419">
        <v>139.34333333333333</v>
      </c>
      <c r="E313" s="420">
        <v>11.5</v>
      </c>
      <c r="F313" s="419">
        <v>2017</v>
      </c>
      <c r="G313" s="419">
        <v>12</v>
      </c>
      <c r="H313" s="419">
        <v>23</v>
      </c>
    </row>
    <row r="314" spans="1:8" x14ac:dyDescent="0.15">
      <c r="A314" s="419">
        <v>45</v>
      </c>
      <c r="B314" s="419" t="s">
        <v>698</v>
      </c>
      <c r="C314" s="419">
        <v>35.972777777777779</v>
      </c>
      <c r="D314" s="419">
        <v>139.64944444444444</v>
      </c>
      <c r="E314" s="420">
        <v>31.8</v>
      </c>
      <c r="F314" s="419">
        <v>2017</v>
      </c>
      <c r="G314" s="419">
        <v>12</v>
      </c>
      <c r="H314" s="419">
        <v>23</v>
      </c>
    </row>
    <row r="315" spans="1:8" x14ac:dyDescent="0.15">
      <c r="A315" s="419">
        <v>46</v>
      </c>
      <c r="B315" s="419" t="s">
        <v>699</v>
      </c>
      <c r="C315" s="419">
        <v>36.075000000000003</v>
      </c>
      <c r="D315" s="419">
        <v>139.73166666666665</v>
      </c>
      <c r="E315" s="420">
        <v>24.1</v>
      </c>
      <c r="F315" s="419">
        <v>2017</v>
      </c>
      <c r="G315" s="419">
        <v>12</v>
      </c>
      <c r="H315" s="419">
        <v>23</v>
      </c>
    </row>
    <row r="316" spans="1:8" x14ac:dyDescent="0.15">
      <c r="A316" s="419">
        <v>47</v>
      </c>
      <c r="B316" s="419" t="s">
        <v>745</v>
      </c>
      <c r="C316" s="419">
        <v>36.128611111111113</v>
      </c>
      <c r="D316" s="419">
        <v>139.58277777777778</v>
      </c>
      <c r="E316" s="420">
        <v>31.7</v>
      </c>
      <c r="F316" s="419">
        <v>2017</v>
      </c>
      <c r="G316" s="419">
        <v>12</v>
      </c>
      <c r="H316" s="419">
        <v>23</v>
      </c>
    </row>
    <row r="317" spans="1:8" x14ac:dyDescent="0.15">
      <c r="A317" s="419">
        <v>48</v>
      </c>
      <c r="B317" s="419" t="s">
        <v>701</v>
      </c>
      <c r="C317" s="419">
        <v>36.031666666666666</v>
      </c>
      <c r="D317" s="419">
        <v>139.41611111111112</v>
      </c>
      <c r="E317" s="420">
        <v>15.2</v>
      </c>
      <c r="F317" s="419">
        <v>2017</v>
      </c>
      <c r="G317" s="419">
        <v>12</v>
      </c>
      <c r="H317" s="419">
        <v>23</v>
      </c>
    </row>
    <row r="318" spans="1:8" x14ac:dyDescent="0.15">
      <c r="A318" s="419">
        <v>49</v>
      </c>
      <c r="B318" s="419" t="s">
        <v>702</v>
      </c>
      <c r="C318" s="419">
        <v>36.147777777777776</v>
      </c>
      <c r="D318" s="419">
        <v>139.38777777777776</v>
      </c>
      <c r="E318" s="420">
        <v>14.3</v>
      </c>
      <c r="F318" s="419">
        <v>2017</v>
      </c>
      <c r="G318" s="419">
        <v>12</v>
      </c>
      <c r="H318" s="419">
        <v>23</v>
      </c>
    </row>
    <row r="319" spans="1:8" x14ac:dyDescent="0.15">
      <c r="A319" s="419">
        <v>50</v>
      </c>
      <c r="B319" s="419" t="s">
        <v>703</v>
      </c>
      <c r="C319" s="419">
        <v>36.115277777777777</v>
      </c>
      <c r="D319" s="419">
        <v>139.1863888888889</v>
      </c>
      <c r="E319" s="420">
        <v>11.3</v>
      </c>
      <c r="F319" s="419">
        <v>2017</v>
      </c>
      <c r="G319" s="419">
        <v>12</v>
      </c>
      <c r="H319" s="419">
        <v>23</v>
      </c>
    </row>
    <row r="320" spans="1:8" x14ac:dyDescent="0.15">
      <c r="A320" s="419">
        <v>51</v>
      </c>
      <c r="B320" s="419" t="s">
        <v>704</v>
      </c>
      <c r="C320" s="419">
        <v>35.961944444444448</v>
      </c>
      <c r="D320" s="419">
        <v>139.32555555555555</v>
      </c>
      <c r="E320" s="420">
        <v>12.8</v>
      </c>
      <c r="F320" s="419">
        <v>2017</v>
      </c>
      <c r="G320" s="419">
        <v>12</v>
      </c>
      <c r="H320" s="419">
        <v>23</v>
      </c>
    </row>
    <row r="321" spans="1:8" x14ac:dyDescent="0.15">
      <c r="A321" s="419">
        <v>52</v>
      </c>
      <c r="B321" s="419" t="s">
        <v>705</v>
      </c>
      <c r="C321" s="419">
        <v>36.060833333333328</v>
      </c>
      <c r="D321" s="419">
        <v>139.26083333333332</v>
      </c>
      <c r="E321" s="420">
        <v>11.8</v>
      </c>
      <c r="F321" s="419">
        <v>2017</v>
      </c>
      <c r="G321" s="419">
        <v>12</v>
      </c>
      <c r="H321" s="419">
        <v>23</v>
      </c>
    </row>
    <row r="322" spans="1:8" x14ac:dyDescent="0.15">
      <c r="A322" s="419">
        <v>53</v>
      </c>
      <c r="B322" s="419" t="s">
        <v>706</v>
      </c>
      <c r="C322" s="419">
        <v>36.19</v>
      </c>
      <c r="D322" s="419">
        <v>139.13361111111109</v>
      </c>
      <c r="E322" s="420">
        <v>11.3</v>
      </c>
      <c r="F322" s="419">
        <v>2017</v>
      </c>
      <c r="G322" s="419">
        <v>12</v>
      </c>
      <c r="H322" s="419">
        <v>23</v>
      </c>
    </row>
    <row r="323" spans="1:8" x14ac:dyDescent="0.15">
      <c r="A323" s="419">
        <v>54</v>
      </c>
      <c r="B323" s="419" t="s">
        <v>707</v>
      </c>
      <c r="C323" s="419">
        <v>35.988333333333337</v>
      </c>
      <c r="D323" s="419">
        <v>139.08083333333332</v>
      </c>
      <c r="E323" s="420">
        <v>12.9</v>
      </c>
      <c r="F323" s="419">
        <v>2017</v>
      </c>
      <c r="G323" s="419">
        <v>12</v>
      </c>
      <c r="H323" s="419">
        <v>23</v>
      </c>
    </row>
    <row r="324" spans="1:8" x14ac:dyDescent="0.15">
      <c r="A324" s="419">
        <v>55</v>
      </c>
      <c r="B324" s="419" t="s">
        <v>708</v>
      </c>
      <c r="C324" s="419">
        <v>36.07138888888889</v>
      </c>
      <c r="D324" s="419">
        <v>139.09916666666669</v>
      </c>
      <c r="E324" s="420">
        <v>15.7</v>
      </c>
      <c r="F324" s="419">
        <v>2017</v>
      </c>
      <c r="G324" s="419">
        <v>12</v>
      </c>
      <c r="H324" s="419">
        <v>23</v>
      </c>
    </row>
    <row r="325" spans="1:8" x14ac:dyDescent="0.15">
      <c r="A325" s="419">
        <v>56</v>
      </c>
      <c r="B325" s="419" t="s">
        <v>709</v>
      </c>
      <c r="C325" s="419">
        <v>35.913611111111109</v>
      </c>
      <c r="D325" s="419">
        <v>139.72694444444446</v>
      </c>
      <c r="E325" s="420">
        <v>30.8</v>
      </c>
      <c r="F325" s="419">
        <v>2017</v>
      </c>
      <c r="G325" s="419">
        <v>12</v>
      </c>
      <c r="H325" s="419">
        <v>23</v>
      </c>
    </row>
    <row r="326" spans="1:8" x14ac:dyDescent="0.15">
      <c r="A326" s="419">
        <v>57</v>
      </c>
      <c r="B326" s="419" t="s">
        <v>710</v>
      </c>
      <c r="C326" s="419">
        <v>35.927777777777777</v>
      </c>
      <c r="D326" s="419">
        <v>139.48694444444442</v>
      </c>
      <c r="E326" s="420">
        <v>18.5</v>
      </c>
      <c r="F326" s="419">
        <v>2017</v>
      </c>
      <c r="G326" s="419">
        <v>12</v>
      </c>
      <c r="H326" s="419">
        <v>23</v>
      </c>
    </row>
    <row r="327" spans="1:8" x14ac:dyDescent="0.15">
      <c r="A327" s="419">
        <v>58</v>
      </c>
      <c r="B327" s="419" t="s">
        <v>370</v>
      </c>
      <c r="C327" s="419">
        <v>35.856944444444444</v>
      </c>
      <c r="D327" s="419">
        <v>139.90333333333334</v>
      </c>
      <c r="E327" s="420">
        <v>28</v>
      </c>
      <c r="F327" s="419">
        <v>2017</v>
      </c>
      <c r="G327" s="419">
        <v>12</v>
      </c>
      <c r="H327" s="419">
        <v>23</v>
      </c>
    </row>
    <row r="328" spans="1:8" x14ac:dyDescent="0.15">
      <c r="A328" s="419">
        <v>59</v>
      </c>
      <c r="B328" s="419" t="s">
        <v>371</v>
      </c>
      <c r="C328" s="419">
        <v>35.787500000000001</v>
      </c>
      <c r="D328" s="419">
        <v>139.90277777777777</v>
      </c>
      <c r="E328" s="420">
        <v>27.4</v>
      </c>
      <c r="F328" s="419">
        <v>2017</v>
      </c>
      <c r="G328" s="419">
        <v>12</v>
      </c>
      <c r="H328" s="419">
        <v>23</v>
      </c>
    </row>
    <row r="329" spans="1:8" x14ac:dyDescent="0.15">
      <c r="A329" s="419">
        <v>60</v>
      </c>
      <c r="B329" s="419" t="s">
        <v>372</v>
      </c>
      <c r="C329" s="419">
        <v>35.749722222222225</v>
      </c>
      <c r="D329" s="419">
        <v>139.95444444444442</v>
      </c>
      <c r="E329" s="420">
        <v>30</v>
      </c>
      <c r="F329" s="419">
        <v>2017</v>
      </c>
      <c r="G329" s="419">
        <v>12</v>
      </c>
      <c r="H329" s="419">
        <v>23</v>
      </c>
    </row>
    <row r="330" spans="1:8" x14ac:dyDescent="0.15">
      <c r="A330" s="419">
        <v>61</v>
      </c>
      <c r="B330" s="419" t="s">
        <v>373</v>
      </c>
      <c r="C330" s="419">
        <v>35.655277777777776</v>
      </c>
      <c r="D330" s="419">
        <v>139.90111111111111</v>
      </c>
      <c r="E330" s="420">
        <v>30.5</v>
      </c>
      <c r="F330" s="419">
        <v>2017</v>
      </c>
      <c r="G330" s="419">
        <v>12</v>
      </c>
      <c r="H330" s="419">
        <v>23</v>
      </c>
    </row>
    <row r="331" spans="1:8" x14ac:dyDescent="0.15">
      <c r="A331" s="419">
        <v>62</v>
      </c>
      <c r="B331" s="419" t="s">
        <v>374</v>
      </c>
      <c r="C331" s="419">
        <v>35.728888888888889</v>
      </c>
      <c r="D331" s="419">
        <v>140.04222222222222</v>
      </c>
      <c r="E331" s="420">
        <v>25.9</v>
      </c>
      <c r="F331" s="419">
        <v>2017</v>
      </c>
      <c r="G331" s="419">
        <v>12</v>
      </c>
      <c r="H331" s="419">
        <v>23</v>
      </c>
    </row>
    <row r="332" spans="1:8" x14ac:dyDescent="0.15">
      <c r="A332" s="419">
        <v>63</v>
      </c>
      <c r="B332" s="419" t="s">
        <v>375</v>
      </c>
      <c r="C332" s="419">
        <v>35.716944444444444</v>
      </c>
      <c r="D332" s="419">
        <v>140.08166666666665</v>
      </c>
      <c r="E332" s="420">
        <v>30.8</v>
      </c>
      <c r="F332" s="419">
        <v>2017</v>
      </c>
      <c r="G332" s="419">
        <v>12</v>
      </c>
      <c r="H332" s="419">
        <v>23</v>
      </c>
    </row>
    <row r="333" spans="1:8" x14ac:dyDescent="0.15">
      <c r="A333" s="419">
        <v>64</v>
      </c>
      <c r="B333" s="419" t="s">
        <v>389</v>
      </c>
      <c r="C333" s="419">
        <v>35.628611111111113</v>
      </c>
      <c r="D333" s="419">
        <v>140.18361111111111</v>
      </c>
      <c r="E333" s="420">
        <v>33</v>
      </c>
      <c r="F333" s="419">
        <v>2017</v>
      </c>
      <c r="G333" s="419">
        <v>12</v>
      </c>
      <c r="H333" s="419">
        <v>23</v>
      </c>
    </row>
    <row r="334" spans="1:8" x14ac:dyDescent="0.15">
      <c r="A334" s="419">
        <v>65</v>
      </c>
      <c r="B334" s="419" t="s">
        <v>376</v>
      </c>
      <c r="C334" s="419">
        <v>35.478333333333332</v>
      </c>
      <c r="D334" s="419">
        <v>140.04916666666668</v>
      </c>
      <c r="E334" s="420">
        <v>25.2</v>
      </c>
      <c r="F334" s="419">
        <v>2017</v>
      </c>
      <c r="G334" s="419">
        <v>12</v>
      </c>
      <c r="H334" s="419">
        <v>23</v>
      </c>
    </row>
    <row r="335" spans="1:8" x14ac:dyDescent="0.15">
      <c r="A335" s="419">
        <v>66</v>
      </c>
      <c r="B335" s="419" t="s">
        <v>377</v>
      </c>
      <c r="C335" s="419">
        <v>35.526666666666664</v>
      </c>
      <c r="D335" s="419">
        <v>140.06805555555556</v>
      </c>
      <c r="E335" s="420">
        <v>33.799999999999997</v>
      </c>
      <c r="F335" s="419">
        <v>2017</v>
      </c>
      <c r="G335" s="419">
        <v>12</v>
      </c>
      <c r="H335" s="419">
        <v>23</v>
      </c>
    </row>
    <row r="336" spans="1:8" x14ac:dyDescent="0.15">
      <c r="A336" s="419">
        <v>67</v>
      </c>
      <c r="B336" s="419" t="s">
        <v>378</v>
      </c>
      <c r="C336" s="419">
        <v>35.51027777777778</v>
      </c>
      <c r="D336" s="419">
        <v>140.11499999999998</v>
      </c>
      <c r="E336" s="420">
        <v>31.2</v>
      </c>
      <c r="F336" s="419">
        <v>2017</v>
      </c>
      <c r="G336" s="419">
        <v>12</v>
      </c>
      <c r="H336" s="419">
        <v>23</v>
      </c>
    </row>
    <row r="337" spans="1:8" x14ac:dyDescent="0.15">
      <c r="A337" s="419">
        <v>68</v>
      </c>
      <c r="B337" s="419" t="s">
        <v>379</v>
      </c>
      <c r="C337" s="419">
        <v>35.45055555555556</v>
      </c>
      <c r="D337" s="419">
        <v>140.005</v>
      </c>
      <c r="E337" s="420">
        <v>29.1</v>
      </c>
      <c r="F337" s="419">
        <v>2017</v>
      </c>
      <c r="G337" s="419">
        <v>12</v>
      </c>
      <c r="H337" s="419">
        <v>23</v>
      </c>
    </row>
    <row r="338" spans="1:8" x14ac:dyDescent="0.15">
      <c r="A338" s="419">
        <v>69</v>
      </c>
      <c r="B338" s="419" t="s">
        <v>380</v>
      </c>
      <c r="C338" s="419">
        <v>35.384722222222223</v>
      </c>
      <c r="D338" s="419">
        <v>139.92499999999998</v>
      </c>
      <c r="E338" s="420">
        <v>26.2</v>
      </c>
      <c r="F338" s="419">
        <v>2017</v>
      </c>
      <c r="G338" s="419">
        <v>12</v>
      </c>
      <c r="H338" s="419">
        <v>23</v>
      </c>
    </row>
    <row r="339" spans="1:8" x14ac:dyDescent="0.15">
      <c r="A339" s="419">
        <v>70</v>
      </c>
      <c r="B339" s="419" t="s">
        <v>381</v>
      </c>
      <c r="C339" s="419">
        <v>35.322222222222223</v>
      </c>
      <c r="D339" s="419">
        <v>139.85361111111109</v>
      </c>
      <c r="E339" s="420">
        <v>18.399999999999999</v>
      </c>
      <c r="F339" s="419">
        <v>2017</v>
      </c>
      <c r="G339" s="419">
        <v>12</v>
      </c>
      <c r="H339" s="419">
        <v>23</v>
      </c>
    </row>
    <row r="340" spans="1:8" x14ac:dyDescent="0.15">
      <c r="A340" s="419">
        <v>71</v>
      </c>
      <c r="B340" s="419" t="s">
        <v>382</v>
      </c>
      <c r="C340" s="419">
        <v>35.847777777777779</v>
      </c>
      <c r="D340" s="419">
        <v>140.60277777777776</v>
      </c>
      <c r="E340" s="420">
        <v>25.1</v>
      </c>
      <c r="F340" s="419">
        <v>2017</v>
      </c>
      <c r="G340" s="419">
        <v>12</v>
      </c>
      <c r="H340" s="419">
        <v>23</v>
      </c>
    </row>
    <row r="341" spans="1:8" x14ac:dyDescent="0.15">
      <c r="A341" s="419">
        <v>72</v>
      </c>
      <c r="B341" s="419" t="s">
        <v>383</v>
      </c>
      <c r="C341" s="419">
        <v>35.794444444444444</v>
      </c>
      <c r="D341" s="419">
        <v>140.13222222222223</v>
      </c>
      <c r="E341" s="420">
        <v>22.1</v>
      </c>
      <c r="F341" s="419">
        <v>2017</v>
      </c>
      <c r="G341" s="419">
        <v>12</v>
      </c>
      <c r="H341" s="419">
        <v>23</v>
      </c>
    </row>
    <row r="342" spans="1:8" x14ac:dyDescent="0.15">
      <c r="A342" s="419">
        <v>73</v>
      </c>
      <c r="B342" s="419" t="s">
        <v>384</v>
      </c>
      <c r="C342" s="419">
        <v>35.655000000000001</v>
      </c>
      <c r="D342" s="419">
        <v>140.48444444444442</v>
      </c>
      <c r="E342" s="420">
        <v>32.799999999999997</v>
      </c>
      <c r="F342" s="419">
        <v>2017</v>
      </c>
      <c r="G342" s="419">
        <v>12</v>
      </c>
      <c r="H342" s="419">
        <v>23</v>
      </c>
    </row>
    <row r="343" spans="1:8" x14ac:dyDescent="0.15">
      <c r="A343" s="419">
        <v>74</v>
      </c>
      <c r="B343" s="419" t="s">
        <v>385</v>
      </c>
      <c r="C343" s="419">
        <v>35.555</v>
      </c>
      <c r="D343" s="419">
        <v>140.37194444444447</v>
      </c>
      <c r="E343" s="420">
        <v>28.8</v>
      </c>
      <c r="F343" s="419">
        <v>2017</v>
      </c>
      <c r="G343" s="419">
        <v>12</v>
      </c>
      <c r="H343" s="419">
        <v>23</v>
      </c>
    </row>
    <row r="344" spans="1:8" x14ac:dyDescent="0.15">
      <c r="A344" s="419">
        <v>75</v>
      </c>
      <c r="B344" s="419" t="s">
        <v>386</v>
      </c>
      <c r="C344" s="419">
        <v>35.434444444444438</v>
      </c>
      <c r="D344" s="419">
        <v>140.28583333333333</v>
      </c>
      <c r="E344" s="420">
        <v>24.6</v>
      </c>
      <c r="F344" s="419">
        <v>2017</v>
      </c>
      <c r="G344" s="419">
        <v>12</v>
      </c>
      <c r="H344" s="419">
        <v>23</v>
      </c>
    </row>
    <row r="345" spans="1:8" x14ac:dyDescent="0.15">
      <c r="A345" s="419">
        <v>76</v>
      </c>
      <c r="B345" s="419" t="s">
        <v>387</v>
      </c>
      <c r="C345" s="419">
        <v>35.179444444444442</v>
      </c>
      <c r="D345" s="419">
        <v>140.26583333333335</v>
      </c>
      <c r="E345" s="420">
        <v>13</v>
      </c>
      <c r="F345" s="419">
        <v>2017</v>
      </c>
      <c r="G345" s="419">
        <v>12</v>
      </c>
      <c r="H345" s="419">
        <v>23</v>
      </c>
    </row>
    <row r="346" spans="1:8" x14ac:dyDescent="0.15">
      <c r="A346" s="419">
        <v>77</v>
      </c>
      <c r="B346" s="419" t="s">
        <v>388</v>
      </c>
      <c r="C346" s="419">
        <v>35.021666666666668</v>
      </c>
      <c r="D346" s="419">
        <v>139.88027777777779</v>
      </c>
      <c r="E346" s="420">
        <v>20.6</v>
      </c>
      <c r="F346" s="419">
        <v>2017</v>
      </c>
      <c r="G346" s="419">
        <v>12</v>
      </c>
      <c r="H346" s="419">
        <v>23</v>
      </c>
    </row>
    <row r="347" spans="1:8" x14ac:dyDescent="0.15">
      <c r="A347" s="419">
        <v>78</v>
      </c>
      <c r="B347" s="419" t="s">
        <v>170</v>
      </c>
      <c r="C347" s="419">
        <v>35.692777777777778</v>
      </c>
      <c r="D347" s="419">
        <v>139.76777777777778</v>
      </c>
      <c r="E347" s="420">
        <v>30</v>
      </c>
      <c r="F347" s="419">
        <v>2017</v>
      </c>
      <c r="G347" s="419">
        <v>12</v>
      </c>
      <c r="H347" s="419">
        <v>23</v>
      </c>
    </row>
    <row r="348" spans="1:8" x14ac:dyDescent="0.15">
      <c r="A348" s="419">
        <v>79</v>
      </c>
      <c r="B348" s="419" t="s">
        <v>511</v>
      </c>
      <c r="C348" s="419">
        <v>35.753611111111113</v>
      </c>
      <c r="D348" s="419">
        <v>139.70749999999998</v>
      </c>
      <c r="E348" s="420">
        <v>31.2</v>
      </c>
      <c r="F348" s="419">
        <v>2017</v>
      </c>
      <c r="G348" s="419">
        <v>12</v>
      </c>
      <c r="H348" s="419">
        <v>23</v>
      </c>
    </row>
    <row r="349" spans="1:8" x14ac:dyDescent="0.15">
      <c r="A349" s="419">
        <v>80</v>
      </c>
      <c r="B349" s="419" t="s">
        <v>172</v>
      </c>
      <c r="C349" s="419">
        <v>35.770277777777778</v>
      </c>
      <c r="D349" s="419">
        <v>139.82583333333332</v>
      </c>
      <c r="E349" s="420">
        <v>35.299999999999997</v>
      </c>
      <c r="F349" s="419">
        <v>2017</v>
      </c>
      <c r="G349" s="419">
        <v>12</v>
      </c>
      <c r="H349" s="419">
        <v>23</v>
      </c>
    </row>
    <row r="350" spans="1:8" x14ac:dyDescent="0.15">
      <c r="A350" s="419">
        <v>81</v>
      </c>
      <c r="B350" s="419" t="s">
        <v>173</v>
      </c>
      <c r="C350" s="419">
        <v>35.653333333333329</v>
      </c>
      <c r="D350" s="419">
        <v>139.86944444444444</v>
      </c>
      <c r="E350" s="420">
        <v>28.5</v>
      </c>
      <c r="F350" s="419">
        <v>2017</v>
      </c>
      <c r="G350" s="419">
        <v>12</v>
      </c>
      <c r="H350" s="419">
        <v>23</v>
      </c>
    </row>
    <row r="351" spans="1:8" x14ac:dyDescent="0.15">
      <c r="A351" s="419">
        <v>82</v>
      </c>
      <c r="B351" s="419" t="s">
        <v>174</v>
      </c>
      <c r="C351" s="419">
        <v>35.713888888888889</v>
      </c>
      <c r="D351" s="419">
        <v>139.4077777777778</v>
      </c>
      <c r="E351" s="420">
        <v>14.2</v>
      </c>
      <c r="F351" s="419">
        <v>2017</v>
      </c>
      <c r="G351" s="419">
        <v>12</v>
      </c>
      <c r="H351" s="419">
        <v>23</v>
      </c>
    </row>
    <row r="352" spans="1:8" x14ac:dyDescent="0.15">
      <c r="A352" s="419">
        <v>83</v>
      </c>
      <c r="B352" s="419" t="s">
        <v>175</v>
      </c>
      <c r="C352" s="419">
        <v>35.713055555555556</v>
      </c>
      <c r="D352" s="419">
        <v>139.55611111111114</v>
      </c>
      <c r="E352" s="420">
        <v>26.2</v>
      </c>
      <c r="F352" s="419">
        <v>2017</v>
      </c>
      <c r="G352" s="419">
        <v>12</v>
      </c>
      <c r="H352" s="419">
        <v>23</v>
      </c>
    </row>
    <row r="353" spans="1:8" x14ac:dyDescent="0.15">
      <c r="A353" s="419">
        <v>84</v>
      </c>
      <c r="B353" s="419" t="s">
        <v>176</v>
      </c>
      <c r="C353" s="419">
        <v>35.788333333333334</v>
      </c>
      <c r="D353" s="419">
        <v>139.2752777777778</v>
      </c>
      <c r="E353" s="420">
        <v>7.8</v>
      </c>
      <c r="F353" s="419">
        <v>2017</v>
      </c>
      <c r="G353" s="419">
        <v>12</v>
      </c>
      <c r="H353" s="419">
        <v>23</v>
      </c>
    </row>
    <row r="354" spans="1:8" x14ac:dyDescent="0.15">
      <c r="A354" s="419">
        <v>85</v>
      </c>
      <c r="B354" s="419" t="s">
        <v>177</v>
      </c>
      <c r="C354" s="419">
        <v>35.634722222222223</v>
      </c>
      <c r="D354" s="419">
        <v>139.43166666666664</v>
      </c>
      <c r="E354" s="420">
        <v>18.3</v>
      </c>
      <c r="F354" s="419">
        <v>2017</v>
      </c>
      <c r="G354" s="419">
        <v>12</v>
      </c>
      <c r="H354" s="419">
        <v>23</v>
      </c>
    </row>
    <row r="355" spans="1:8" x14ac:dyDescent="0.15">
      <c r="A355" s="419">
        <v>86</v>
      </c>
      <c r="B355" s="419" t="s">
        <v>394</v>
      </c>
      <c r="C355" s="419">
        <v>35.500277777777775</v>
      </c>
      <c r="D355" s="419">
        <v>139.68472222222223</v>
      </c>
      <c r="E355" s="420">
        <v>20.8</v>
      </c>
      <c r="F355" s="419">
        <v>2017</v>
      </c>
      <c r="G355" s="419">
        <v>12</v>
      </c>
      <c r="H355" s="419">
        <v>23</v>
      </c>
    </row>
    <row r="356" spans="1:8" x14ac:dyDescent="0.15">
      <c r="A356" s="419">
        <v>87</v>
      </c>
      <c r="B356" s="419" t="s">
        <v>198</v>
      </c>
      <c r="C356" s="419">
        <v>35.417499999999997</v>
      </c>
      <c r="D356" s="419">
        <v>139.48861111111111</v>
      </c>
      <c r="E356" s="420">
        <v>23.2</v>
      </c>
      <c r="F356" s="419">
        <v>2017</v>
      </c>
      <c r="G356" s="419">
        <v>12</v>
      </c>
      <c r="H356" s="419">
        <v>23</v>
      </c>
    </row>
    <row r="357" spans="1:8" x14ac:dyDescent="0.15">
      <c r="A357" s="419">
        <v>88</v>
      </c>
      <c r="B357" s="419" t="s">
        <v>512</v>
      </c>
      <c r="C357" s="419">
        <v>35.515000000000001</v>
      </c>
      <c r="D357" s="419">
        <v>139.71222222222221</v>
      </c>
      <c r="E357" s="420">
        <v>27.8</v>
      </c>
      <c r="F357" s="419">
        <v>2017</v>
      </c>
      <c r="G357" s="419">
        <v>12</v>
      </c>
      <c r="H357" s="419">
        <v>23</v>
      </c>
    </row>
    <row r="358" spans="1:8" x14ac:dyDescent="0.15">
      <c r="A358" s="419">
        <v>89</v>
      </c>
      <c r="B358" s="419" t="s">
        <v>513</v>
      </c>
      <c r="C358" s="419">
        <v>35.598888888888894</v>
      </c>
      <c r="D358" s="419">
        <v>139.61388888888888</v>
      </c>
      <c r="E358" s="420">
        <v>25</v>
      </c>
      <c r="F358" s="419">
        <v>2017</v>
      </c>
      <c r="G358" s="419">
        <v>12</v>
      </c>
      <c r="H358" s="419">
        <v>23</v>
      </c>
    </row>
    <row r="359" spans="1:8" x14ac:dyDescent="0.15">
      <c r="A359" s="419">
        <v>90</v>
      </c>
      <c r="B359" s="419" t="s">
        <v>514</v>
      </c>
      <c r="C359" s="419">
        <v>35.602222222222224</v>
      </c>
      <c r="D359" s="419">
        <v>139.51555555555555</v>
      </c>
      <c r="E359" s="420">
        <v>19.399999999999999</v>
      </c>
      <c r="F359" s="419">
        <v>2017</v>
      </c>
      <c r="G359" s="419">
        <v>12</v>
      </c>
      <c r="H359" s="419">
        <v>23</v>
      </c>
    </row>
    <row r="360" spans="1:8" x14ac:dyDescent="0.15">
      <c r="A360" s="419">
        <v>91</v>
      </c>
      <c r="B360" s="419" t="s">
        <v>480</v>
      </c>
      <c r="C360" s="419">
        <v>35.571944444444448</v>
      </c>
      <c r="D360" s="419">
        <v>139.37305555555557</v>
      </c>
      <c r="E360" s="420">
        <v>13.5</v>
      </c>
      <c r="F360" s="419">
        <v>2017</v>
      </c>
      <c r="G360" s="419">
        <v>12</v>
      </c>
      <c r="H360" s="419">
        <v>23</v>
      </c>
    </row>
    <row r="361" spans="1:8" x14ac:dyDescent="0.15">
      <c r="A361" s="419">
        <v>92</v>
      </c>
      <c r="B361" s="419" t="s">
        <v>713</v>
      </c>
      <c r="C361" s="419">
        <v>35.522222222222219</v>
      </c>
      <c r="D361" s="419">
        <v>139.40722222222223</v>
      </c>
      <c r="E361" s="420">
        <v>12.4</v>
      </c>
      <c r="F361" s="419">
        <v>2017</v>
      </c>
      <c r="G361" s="419">
        <v>12</v>
      </c>
      <c r="H361" s="419">
        <v>23</v>
      </c>
    </row>
    <row r="362" spans="1:8" x14ac:dyDescent="0.15">
      <c r="A362" s="419">
        <v>93</v>
      </c>
      <c r="B362" s="419" t="s">
        <v>481</v>
      </c>
      <c r="C362" s="419">
        <v>35.487222222222222</v>
      </c>
      <c r="D362" s="419">
        <v>139.45777777777778</v>
      </c>
      <c r="E362" s="420">
        <v>15.3</v>
      </c>
      <c r="F362" s="419">
        <v>2017</v>
      </c>
      <c r="G362" s="419">
        <v>12</v>
      </c>
      <c r="H362" s="419">
        <v>23</v>
      </c>
    </row>
    <row r="363" spans="1:8" x14ac:dyDescent="0.15">
      <c r="A363" s="419">
        <v>94</v>
      </c>
      <c r="B363" s="419" t="s">
        <v>482</v>
      </c>
      <c r="C363" s="419">
        <v>35.264444444444443</v>
      </c>
      <c r="D363" s="419">
        <v>139.15194444444444</v>
      </c>
      <c r="E363" s="420">
        <v>8.9</v>
      </c>
      <c r="F363" s="419">
        <v>2017</v>
      </c>
      <c r="G363" s="419">
        <v>12</v>
      </c>
      <c r="H363" s="419">
        <v>23</v>
      </c>
    </row>
    <row r="364" spans="1:8" x14ac:dyDescent="0.15">
      <c r="A364" s="419">
        <v>95</v>
      </c>
      <c r="B364" s="419" t="s">
        <v>483</v>
      </c>
      <c r="C364" s="419">
        <v>35.318333333333335</v>
      </c>
      <c r="D364" s="419">
        <v>139.63194444444446</v>
      </c>
      <c r="E364" s="420">
        <v>21.6</v>
      </c>
      <c r="F364" s="419">
        <v>2017</v>
      </c>
      <c r="G364" s="419">
        <v>12</v>
      </c>
      <c r="H364" s="419">
        <v>23</v>
      </c>
    </row>
    <row r="365" spans="1:8" x14ac:dyDescent="0.15">
      <c r="A365" s="419">
        <v>96</v>
      </c>
      <c r="B365" s="419" t="s">
        <v>484</v>
      </c>
      <c r="C365" s="419">
        <v>35.225000000000001</v>
      </c>
      <c r="D365" s="419">
        <v>139.70361111111109</v>
      </c>
      <c r="E365" s="420">
        <v>17.8</v>
      </c>
      <c r="F365" s="419">
        <v>2017</v>
      </c>
      <c r="G365" s="419">
        <v>12</v>
      </c>
      <c r="H365" s="419">
        <v>23</v>
      </c>
    </row>
    <row r="366" spans="1:8" x14ac:dyDescent="0.15">
      <c r="A366" s="419">
        <v>97</v>
      </c>
      <c r="B366" s="419" t="s">
        <v>485</v>
      </c>
      <c r="C366" s="419">
        <v>35.221111111111114</v>
      </c>
      <c r="D366" s="419">
        <v>139.6263888888889</v>
      </c>
      <c r="E366" s="420">
        <v>16.2</v>
      </c>
      <c r="F366" s="419">
        <v>2017</v>
      </c>
      <c r="G366" s="419">
        <v>12</v>
      </c>
      <c r="H366" s="419">
        <v>23</v>
      </c>
    </row>
    <row r="367" spans="1:8" x14ac:dyDescent="0.15">
      <c r="A367" s="419">
        <v>98</v>
      </c>
      <c r="B367" s="419" t="s">
        <v>486</v>
      </c>
      <c r="C367" s="419">
        <v>35.335555555555558</v>
      </c>
      <c r="D367" s="419">
        <v>139.30805555555557</v>
      </c>
      <c r="E367" s="420">
        <v>14.6</v>
      </c>
      <c r="F367" s="419">
        <v>2017</v>
      </c>
      <c r="G367" s="419">
        <v>12</v>
      </c>
      <c r="H367" s="419">
        <v>23</v>
      </c>
    </row>
    <row r="368" spans="1:8" x14ac:dyDescent="0.15">
      <c r="A368" s="419">
        <v>99</v>
      </c>
      <c r="B368" s="419" t="s">
        <v>487</v>
      </c>
      <c r="C368" s="419">
        <v>35.671944444444442</v>
      </c>
      <c r="D368" s="419">
        <v>138.55027777777778</v>
      </c>
      <c r="E368" s="420">
        <v>19.2</v>
      </c>
      <c r="F368" s="419">
        <v>2017</v>
      </c>
      <c r="G368" s="419">
        <v>12</v>
      </c>
      <c r="H368" s="419">
        <v>23</v>
      </c>
    </row>
    <row r="369" spans="1:8" x14ac:dyDescent="0.15">
      <c r="A369" s="419">
        <v>100</v>
      </c>
      <c r="B369" s="419" t="s">
        <v>488</v>
      </c>
      <c r="C369" s="419">
        <v>35.480555555555554</v>
      </c>
      <c r="D369" s="419">
        <v>138.80083333333334</v>
      </c>
      <c r="E369" s="420">
        <v>6.5</v>
      </c>
      <c r="F369" s="419">
        <v>2017</v>
      </c>
      <c r="G369" s="419">
        <v>12</v>
      </c>
      <c r="H369" s="419">
        <v>23</v>
      </c>
    </row>
    <row r="370" spans="1:8" x14ac:dyDescent="0.15">
      <c r="A370" s="419">
        <v>101</v>
      </c>
      <c r="B370" s="419" t="s">
        <v>489</v>
      </c>
      <c r="C370" s="419">
        <v>35.608055555555559</v>
      </c>
      <c r="D370" s="419">
        <v>138.9338888888889</v>
      </c>
      <c r="E370" s="420">
        <v>4.5</v>
      </c>
      <c r="F370" s="419">
        <v>2017</v>
      </c>
      <c r="G370" s="419">
        <v>12</v>
      </c>
      <c r="H370" s="419">
        <v>23</v>
      </c>
    </row>
    <row r="371" spans="1:8" x14ac:dyDescent="0.15">
      <c r="A371" s="419">
        <v>102</v>
      </c>
      <c r="B371" s="419" t="s">
        <v>490</v>
      </c>
      <c r="C371" s="419">
        <v>35.703888888888891</v>
      </c>
      <c r="D371" s="419">
        <v>138.71388888888887</v>
      </c>
      <c r="E371" s="420">
        <v>17.2</v>
      </c>
      <c r="F371" s="419">
        <v>2017</v>
      </c>
      <c r="G371" s="419">
        <v>12</v>
      </c>
      <c r="H371" s="419">
        <v>23</v>
      </c>
    </row>
    <row r="372" spans="1:8" x14ac:dyDescent="0.15">
      <c r="A372" s="419">
        <v>103</v>
      </c>
      <c r="B372" s="419" t="s">
        <v>263</v>
      </c>
      <c r="C372" s="419">
        <v>36.63527777777778</v>
      </c>
      <c r="D372" s="419">
        <v>138.17861111111111</v>
      </c>
      <c r="E372" s="420">
        <v>15.6</v>
      </c>
      <c r="F372" s="419">
        <v>2017</v>
      </c>
      <c r="G372" s="419">
        <v>12</v>
      </c>
      <c r="H372" s="419">
        <v>23</v>
      </c>
    </row>
    <row r="373" spans="1:8" x14ac:dyDescent="0.15">
      <c r="A373" s="419">
        <v>104</v>
      </c>
      <c r="B373" s="419" t="s">
        <v>264</v>
      </c>
      <c r="C373" s="419">
        <v>36.235277777777782</v>
      </c>
      <c r="D373" s="419">
        <v>137.94277777777779</v>
      </c>
      <c r="E373" s="420">
        <v>17.899999999999999</v>
      </c>
      <c r="F373" s="419">
        <v>2017</v>
      </c>
      <c r="G373" s="419">
        <v>12</v>
      </c>
      <c r="H373" s="419">
        <v>23</v>
      </c>
    </row>
    <row r="374" spans="1:8" x14ac:dyDescent="0.15">
      <c r="A374" s="419">
        <v>105</v>
      </c>
      <c r="B374" s="419" t="s">
        <v>265</v>
      </c>
      <c r="C374" s="419">
        <v>36.033888888888889</v>
      </c>
      <c r="D374" s="419">
        <v>138.10694444444445</v>
      </c>
      <c r="E374" s="420">
        <v>7.7</v>
      </c>
      <c r="F374" s="419">
        <v>2017</v>
      </c>
      <c r="G374" s="419">
        <v>12</v>
      </c>
      <c r="H374" s="419">
        <v>23</v>
      </c>
    </row>
    <row r="375" spans="1:8" x14ac:dyDescent="0.15">
      <c r="A375" s="419">
        <v>106</v>
      </c>
      <c r="B375" s="419" t="s">
        <v>266</v>
      </c>
      <c r="C375" s="419">
        <v>35.839166666666671</v>
      </c>
      <c r="D375" s="419">
        <v>137.95722222222221</v>
      </c>
      <c r="E375" s="420">
        <v>12.3</v>
      </c>
      <c r="F375" s="419">
        <v>2017</v>
      </c>
      <c r="G375" s="419">
        <v>12</v>
      </c>
      <c r="H375" s="419">
        <v>23</v>
      </c>
    </row>
    <row r="376" spans="1:8" x14ac:dyDescent="0.15">
      <c r="A376" s="419">
        <v>107</v>
      </c>
      <c r="B376" s="419" t="s">
        <v>267</v>
      </c>
      <c r="C376" s="419">
        <v>36.229444444444447</v>
      </c>
      <c r="D376" s="419">
        <v>138.46166666666664</v>
      </c>
      <c r="E376" s="420">
        <v>15</v>
      </c>
      <c r="F376" s="419">
        <v>2017</v>
      </c>
      <c r="G376" s="419">
        <v>12</v>
      </c>
      <c r="H376" s="419">
        <v>23</v>
      </c>
    </row>
    <row r="377" spans="1:8" x14ac:dyDescent="0.15">
      <c r="A377" s="419">
        <v>108</v>
      </c>
      <c r="B377" s="419" t="s">
        <v>268</v>
      </c>
      <c r="C377" s="419">
        <v>35.839166666666671</v>
      </c>
      <c r="D377" s="419">
        <v>137.68805555555556</v>
      </c>
      <c r="E377" s="420">
        <v>3.4</v>
      </c>
      <c r="F377" s="419">
        <v>2017</v>
      </c>
      <c r="G377" s="419">
        <v>12</v>
      </c>
      <c r="H377" s="419">
        <v>23</v>
      </c>
    </row>
    <row r="378" spans="1:8" x14ac:dyDescent="0.15">
      <c r="A378" s="419">
        <v>109</v>
      </c>
      <c r="B378" s="419" t="s">
        <v>450</v>
      </c>
      <c r="C378" s="419">
        <v>34.679444444444442</v>
      </c>
      <c r="D378" s="419">
        <v>138.94527777777779</v>
      </c>
      <c r="E378" s="420">
        <v>17.5</v>
      </c>
      <c r="F378" s="419">
        <v>2017</v>
      </c>
      <c r="G378" s="419">
        <v>12</v>
      </c>
      <c r="H378" s="419">
        <v>23</v>
      </c>
    </row>
    <row r="379" spans="1:8" x14ac:dyDescent="0.15">
      <c r="A379" s="419">
        <v>110</v>
      </c>
      <c r="B379" s="419" t="s">
        <v>260</v>
      </c>
      <c r="C379" s="419">
        <v>35.096111111111114</v>
      </c>
      <c r="D379" s="419">
        <v>139.07249999999999</v>
      </c>
      <c r="E379" s="420">
        <v>10</v>
      </c>
      <c r="F379" s="419">
        <v>2017</v>
      </c>
      <c r="G379" s="419">
        <v>12</v>
      </c>
      <c r="H379" s="419">
        <v>23</v>
      </c>
    </row>
    <row r="380" spans="1:8" x14ac:dyDescent="0.15">
      <c r="A380" s="419">
        <v>111</v>
      </c>
      <c r="B380" s="419" t="s">
        <v>220</v>
      </c>
      <c r="C380" s="419">
        <v>35.196944444444441</v>
      </c>
      <c r="D380" s="419">
        <v>138.91361111111112</v>
      </c>
      <c r="E380" s="420">
        <v>14.4</v>
      </c>
      <c r="F380" s="419">
        <v>2017</v>
      </c>
      <c r="G380" s="419">
        <v>12</v>
      </c>
      <c r="H380" s="419">
        <v>23</v>
      </c>
    </row>
    <row r="381" spans="1:8" x14ac:dyDescent="0.15">
      <c r="A381" s="419">
        <v>112</v>
      </c>
      <c r="B381" s="419" t="s">
        <v>445</v>
      </c>
      <c r="C381" s="419">
        <v>35.017499999999998</v>
      </c>
      <c r="D381" s="419">
        <v>138.94861111111112</v>
      </c>
      <c r="E381" s="420">
        <v>10.7</v>
      </c>
      <c r="F381" s="419">
        <v>2017</v>
      </c>
      <c r="G381" s="419">
        <v>12</v>
      </c>
      <c r="H381" s="419">
        <v>23</v>
      </c>
    </row>
    <row r="382" spans="1:8" x14ac:dyDescent="0.15">
      <c r="A382" s="419">
        <v>113</v>
      </c>
      <c r="B382" s="419" t="s">
        <v>672</v>
      </c>
      <c r="C382" s="419">
        <v>35.222075000000004</v>
      </c>
      <c r="D382" s="419">
        <v>138.62196944444446</v>
      </c>
      <c r="E382" s="420">
        <v>14.5</v>
      </c>
      <c r="F382" s="419">
        <v>2017</v>
      </c>
      <c r="G382" s="419">
        <v>12</v>
      </c>
      <c r="H382" s="419">
        <v>23</v>
      </c>
    </row>
    <row r="383" spans="1:8" x14ac:dyDescent="0.15">
      <c r="A383" s="419">
        <v>114</v>
      </c>
      <c r="B383" s="419" t="s">
        <v>675</v>
      </c>
      <c r="C383" s="419">
        <v>35.184677777777772</v>
      </c>
      <c r="D383" s="419">
        <v>138.68535</v>
      </c>
      <c r="E383" s="420">
        <v>14.6</v>
      </c>
      <c r="F383" s="419">
        <v>2017</v>
      </c>
      <c r="G383" s="419">
        <v>12</v>
      </c>
      <c r="H383" s="419">
        <v>23</v>
      </c>
    </row>
    <row r="384" spans="1:8" x14ac:dyDescent="0.15">
      <c r="A384" s="419">
        <v>115</v>
      </c>
      <c r="B384" s="419" t="s">
        <v>225</v>
      </c>
      <c r="C384" s="419">
        <v>35.154166666666669</v>
      </c>
      <c r="D384" s="419">
        <v>138.67749999999998</v>
      </c>
      <c r="E384" s="420">
        <v>15.3</v>
      </c>
      <c r="F384" s="419">
        <v>2017</v>
      </c>
      <c r="G384" s="419">
        <v>12</v>
      </c>
      <c r="H384" s="419">
        <v>23</v>
      </c>
    </row>
    <row r="385" spans="1:8" x14ac:dyDescent="0.15">
      <c r="A385" s="419">
        <v>116</v>
      </c>
      <c r="B385" s="419" t="s">
        <v>228</v>
      </c>
      <c r="C385" s="419">
        <v>34.836111111111116</v>
      </c>
      <c r="D385" s="419">
        <v>138.17638888888888</v>
      </c>
      <c r="E385" s="420">
        <v>9.1999999999999993</v>
      </c>
      <c r="F385" s="419">
        <v>2017</v>
      </c>
      <c r="G385" s="419">
        <v>12</v>
      </c>
      <c r="H385" s="419">
        <v>23</v>
      </c>
    </row>
    <row r="386" spans="1:8" x14ac:dyDescent="0.15">
      <c r="A386" s="419">
        <v>117</v>
      </c>
      <c r="B386" s="419" t="s">
        <v>677</v>
      </c>
      <c r="C386" s="419">
        <v>34.848800000000004</v>
      </c>
      <c r="D386" s="419">
        <v>138.2685888888889</v>
      </c>
      <c r="E386" s="420">
        <v>9.9</v>
      </c>
      <c r="F386" s="419">
        <v>2017</v>
      </c>
      <c r="G386" s="419">
        <v>12</v>
      </c>
      <c r="H386" s="419">
        <v>23</v>
      </c>
    </row>
    <row r="387" spans="1:8" x14ac:dyDescent="0.15">
      <c r="A387" s="419">
        <v>118</v>
      </c>
      <c r="B387" s="419" t="s">
        <v>231</v>
      </c>
      <c r="C387" s="419">
        <v>34.666111111111107</v>
      </c>
      <c r="D387" s="419">
        <v>138.05500000000001</v>
      </c>
      <c r="E387" s="420">
        <v>19</v>
      </c>
      <c r="F387" s="419">
        <v>2017</v>
      </c>
      <c r="G387" s="419">
        <v>12</v>
      </c>
      <c r="H387" s="419">
        <v>23</v>
      </c>
    </row>
    <row r="388" spans="1:8" x14ac:dyDescent="0.15">
      <c r="A388" s="419">
        <v>119</v>
      </c>
      <c r="B388" s="419" t="s">
        <v>680</v>
      </c>
      <c r="C388" s="419">
        <v>34.717222222222226</v>
      </c>
      <c r="D388" s="419">
        <v>137.85097222222223</v>
      </c>
      <c r="E388" s="420">
        <v>16.100000000000001</v>
      </c>
      <c r="F388" s="419">
        <v>2017</v>
      </c>
      <c r="G388" s="419">
        <v>12</v>
      </c>
      <c r="H388" s="419">
        <v>23</v>
      </c>
    </row>
    <row r="389" spans="1:8" x14ac:dyDescent="0.15">
      <c r="A389" s="419">
        <v>120</v>
      </c>
      <c r="B389" s="419" t="s">
        <v>234</v>
      </c>
      <c r="C389" s="419">
        <v>34.718888888888891</v>
      </c>
      <c r="D389" s="419">
        <v>137.53083333333333</v>
      </c>
      <c r="E389" s="420">
        <v>19.399999999999999</v>
      </c>
      <c r="F389" s="419">
        <v>2017</v>
      </c>
      <c r="G389" s="419">
        <v>12</v>
      </c>
      <c r="H389" s="419">
        <v>23</v>
      </c>
    </row>
    <row r="390" spans="1:8" x14ac:dyDescent="0.15">
      <c r="A390" s="419">
        <v>121</v>
      </c>
      <c r="B390" s="419" t="s">
        <v>237</v>
      </c>
      <c r="C390" s="419">
        <v>34.97</v>
      </c>
      <c r="D390" s="419">
        <v>138.37972222222223</v>
      </c>
      <c r="E390" s="420">
        <v>10.3</v>
      </c>
      <c r="F390" s="419">
        <v>2017</v>
      </c>
      <c r="G390" s="419">
        <v>12</v>
      </c>
      <c r="H390" s="419">
        <v>23</v>
      </c>
    </row>
    <row r="391" spans="1:8" x14ac:dyDescent="0.15">
      <c r="A391" s="419">
        <v>122</v>
      </c>
      <c r="B391" s="419" t="s">
        <v>240</v>
      </c>
      <c r="C391" s="419">
        <v>34.996944444444445</v>
      </c>
      <c r="D391" s="419">
        <v>138.4077777777778</v>
      </c>
      <c r="E391" s="420">
        <v>9</v>
      </c>
      <c r="F391" s="419">
        <v>2017</v>
      </c>
      <c r="G391" s="419">
        <v>12</v>
      </c>
      <c r="H391" s="419">
        <v>23</v>
      </c>
    </row>
    <row r="392" spans="1:8" x14ac:dyDescent="0.15">
      <c r="A392" s="419">
        <v>123</v>
      </c>
      <c r="B392" s="419" t="s">
        <v>242</v>
      </c>
      <c r="C392" s="419">
        <v>34.93666666666666</v>
      </c>
      <c r="D392" s="419">
        <v>138.3688888888889</v>
      </c>
      <c r="E392" s="420">
        <v>9.9</v>
      </c>
      <c r="F392" s="419">
        <v>2017</v>
      </c>
      <c r="G392" s="419">
        <v>12</v>
      </c>
      <c r="H392" s="419">
        <v>23</v>
      </c>
    </row>
    <row r="393" spans="1:8" x14ac:dyDescent="0.15">
      <c r="A393" s="419">
        <v>124</v>
      </c>
      <c r="B393" s="419" t="s">
        <v>245</v>
      </c>
      <c r="C393" s="419">
        <v>34.984999999999999</v>
      </c>
      <c r="D393" s="419">
        <v>138.33583333333334</v>
      </c>
      <c r="E393" s="420">
        <v>8.8000000000000007</v>
      </c>
      <c r="F393" s="419">
        <v>2017</v>
      </c>
      <c r="G393" s="419">
        <v>12</v>
      </c>
      <c r="H393" s="419">
        <v>23</v>
      </c>
    </row>
    <row r="394" spans="1:8" x14ac:dyDescent="0.15">
      <c r="A394" s="419">
        <v>125</v>
      </c>
      <c r="B394" s="419" t="s">
        <v>247</v>
      </c>
      <c r="C394" s="419">
        <v>35.050555555555555</v>
      </c>
      <c r="D394" s="419">
        <v>138.47944444444445</v>
      </c>
      <c r="E394" s="420">
        <v>10.3</v>
      </c>
      <c r="F394" s="419">
        <v>2017</v>
      </c>
      <c r="G394" s="419">
        <v>12</v>
      </c>
      <c r="H394" s="419">
        <v>23</v>
      </c>
    </row>
    <row r="395" spans="1:8" x14ac:dyDescent="0.15">
      <c r="A395" s="419">
        <v>126</v>
      </c>
      <c r="B395" s="419" t="s">
        <v>250</v>
      </c>
      <c r="C395" s="419">
        <v>35.001111111111108</v>
      </c>
      <c r="D395" s="419">
        <v>138.52305555555557</v>
      </c>
      <c r="E395" s="420">
        <v>10.3</v>
      </c>
      <c r="F395" s="419">
        <v>2017</v>
      </c>
      <c r="G395" s="419">
        <v>12</v>
      </c>
      <c r="H395" s="419">
        <v>23</v>
      </c>
    </row>
    <row r="396" spans="1:8" x14ac:dyDescent="0.15">
      <c r="A396" s="419">
        <v>127</v>
      </c>
      <c r="B396" s="419" t="s">
        <v>252</v>
      </c>
      <c r="C396" s="419">
        <v>35.060833333333328</v>
      </c>
      <c r="D396" s="419">
        <v>138.5275</v>
      </c>
      <c r="E396" s="420">
        <v>9.5</v>
      </c>
      <c r="F396" s="419">
        <v>2017</v>
      </c>
      <c r="G396" s="419">
        <v>12</v>
      </c>
      <c r="H396" s="419">
        <v>23</v>
      </c>
    </row>
    <row r="397" spans="1:8" x14ac:dyDescent="0.15">
      <c r="A397" s="419">
        <v>128</v>
      </c>
      <c r="B397" s="419" t="s">
        <v>683</v>
      </c>
      <c r="C397" s="419">
        <v>35.11888888888889</v>
      </c>
      <c r="D397" s="419">
        <v>138.6</v>
      </c>
      <c r="E397" s="420">
        <v>11.4</v>
      </c>
      <c r="F397" s="419">
        <v>2017</v>
      </c>
      <c r="G397" s="419">
        <v>12</v>
      </c>
      <c r="H397" s="419">
        <v>23</v>
      </c>
    </row>
    <row r="398" spans="1:8" x14ac:dyDescent="0.15">
      <c r="A398" s="419">
        <v>129</v>
      </c>
      <c r="B398" s="419" t="s">
        <v>452</v>
      </c>
      <c r="C398" s="419">
        <v>34.701666666666668</v>
      </c>
      <c r="D398" s="419">
        <v>137.71555555555554</v>
      </c>
      <c r="E398" s="420">
        <v>17.7</v>
      </c>
      <c r="F398" s="419">
        <v>2017</v>
      </c>
      <c r="G398" s="419">
        <v>12</v>
      </c>
      <c r="H398" s="419">
        <v>23</v>
      </c>
    </row>
    <row r="399" spans="1:8" x14ac:dyDescent="0.15">
      <c r="A399" s="419">
        <v>130</v>
      </c>
      <c r="B399" s="419" t="s">
        <v>454</v>
      </c>
      <c r="C399" s="419">
        <v>34.766388888888891</v>
      </c>
      <c r="D399" s="419">
        <v>137.69472222222223</v>
      </c>
      <c r="E399" s="420">
        <v>16.3</v>
      </c>
      <c r="F399" s="419">
        <v>2017</v>
      </c>
      <c r="G399" s="419">
        <v>12</v>
      </c>
      <c r="H399" s="419">
        <v>23</v>
      </c>
    </row>
    <row r="400" spans="1:8" x14ac:dyDescent="0.15">
      <c r="A400" s="419">
        <v>131</v>
      </c>
      <c r="B400" s="419" t="s">
        <v>455</v>
      </c>
      <c r="C400" s="419">
        <v>34.669722222222219</v>
      </c>
      <c r="D400" s="419">
        <v>137.72694444444446</v>
      </c>
      <c r="E400" s="420">
        <v>16.899999999999999</v>
      </c>
      <c r="F400" s="419">
        <v>2017</v>
      </c>
      <c r="G400" s="419">
        <v>12</v>
      </c>
      <c r="H400" s="419">
        <v>23</v>
      </c>
    </row>
    <row r="401" spans="1:9" x14ac:dyDescent="0.15">
      <c r="A401" s="419">
        <v>132</v>
      </c>
      <c r="B401" s="419" t="s">
        <v>456</v>
      </c>
      <c r="C401" s="419">
        <v>34.717500000000001</v>
      </c>
      <c r="D401" s="419">
        <v>137.76194444444445</v>
      </c>
      <c r="E401" s="420">
        <v>14.7</v>
      </c>
      <c r="F401" s="419">
        <v>2017</v>
      </c>
      <c r="G401" s="419">
        <v>12</v>
      </c>
      <c r="H401" s="419">
        <v>23</v>
      </c>
    </row>
    <row r="402" spans="1:9" x14ac:dyDescent="0.15">
      <c r="A402" s="419">
        <v>133</v>
      </c>
      <c r="B402" s="419" t="s">
        <v>457</v>
      </c>
      <c r="C402" s="419">
        <v>34.802777777777777</v>
      </c>
      <c r="D402" s="419">
        <v>137.55694444444447</v>
      </c>
      <c r="E402" s="420">
        <v>17.3</v>
      </c>
      <c r="F402" s="419">
        <v>2017</v>
      </c>
      <c r="G402" s="419">
        <v>12</v>
      </c>
      <c r="H402" s="419">
        <v>23</v>
      </c>
    </row>
    <row r="403" spans="1:9" x14ac:dyDescent="0.15">
      <c r="A403" s="419">
        <v>134</v>
      </c>
      <c r="B403" s="419" t="s">
        <v>491</v>
      </c>
      <c r="C403" s="419">
        <v>34.793055555555554</v>
      </c>
      <c r="D403" s="419">
        <v>137.79138888888889</v>
      </c>
      <c r="E403" s="420">
        <v>14.5</v>
      </c>
      <c r="F403" s="419">
        <v>2017</v>
      </c>
      <c r="G403" s="419">
        <v>12</v>
      </c>
      <c r="H403" s="419">
        <v>23</v>
      </c>
    </row>
    <row r="404" spans="1:9" x14ac:dyDescent="0.15">
      <c r="A404" s="419">
        <v>1</v>
      </c>
      <c r="B404" s="419" t="s">
        <v>20</v>
      </c>
      <c r="C404" s="419">
        <v>36.781111111111109</v>
      </c>
      <c r="D404" s="419">
        <v>140.73361111111109</v>
      </c>
      <c r="E404" s="420">
        <v>18</v>
      </c>
      <c r="F404" s="419">
        <v>2017</v>
      </c>
      <c r="G404" s="419">
        <v>12</v>
      </c>
      <c r="H404" s="419">
        <v>24</v>
      </c>
      <c r="I404" s="417">
        <v>43093</v>
      </c>
    </row>
    <row r="405" spans="1:9" x14ac:dyDescent="0.15">
      <c r="A405" s="419">
        <v>2</v>
      </c>
      <c r="B405" s="419" t="s">
        <v>21</v>
      </c>
      <c r="C405" s="419">
        <v>36.6</v>
      </c>
      <c r="D405" s="419">
        <v>140.6513888888889</v>
      </c>
      <c r="E405" s="420">
        <v>12</v>
      </c>
      <c r="F405" s="419">
        <v>2017</v>
      </c>
      <c r="G405" s="419">
        <v>12</v>
      </c>
      <c r="H405" s="419">
        <v>24</v>
      </c>
    </row>
    <row r="406" spans="1:9" x14ac:dyDescent="0.15">
      <c r="A406" s="419">
        <v>3</v>
      </c>
      <c r="B406" s="419" t="s">
        <v>22</v>
      </c>
      <c r="C406" s="419">
        <v>36.396111111111111</v>
      </c>
      <c r="D406" s="419">
        <v>140.53416666666666</v>
      </c>
      <c r="E406" s="420">
        <v>35.1</v>
      </c>
      <c r="F406" s="419">
        <v>2017</v>
      </c>
      <c r="G406" s="419">
        <v>12</v>
      </c>
      <c r="H406" s="419">
        <v>24</v>
      </c>
    </row>
    <row r="407" spans="1:9" x14ac:dyDescent="0.15">
      <c r="A407" s="419">
        <v>4</v>
      </c>
      <c r="B407" s="419" t="s">
        <v>23</v>
      </c>
      <c r="C407" s="419">
        <v>36.392222222222223</v>
      </c>
      <c r="D407" s="419">
        <v>140.42583333333332</v>
      </c>
      <c r="E407" s="420">
        <v>36.6</v>
      </c>
      <c r="F407" s="419">
        <v>2017</v>
      </c>
      <c r="G407" s="419">
        <v>12</v>
      </c>
      <c r="H407" s="419">
        <v>24</v>
      </c>
    </row>
    <row r="408" spans="1:9" x14ac:dyDescent="0.15">
      <c r="A408" s="419">
        <v>5</v>
      </c>
      <c r="B408" s="419" t="s">
        <v>24</v>
      </c>
      <c r="C408" s="419">
        <v>36.561388888888885</v>
      </c>
      <c r="D408" s="419">
        <v>140.4025</v>
      </c>
      <c r="E408" s="420">
        <v>27.6</v>
      </c>
      <c r="F408" s="419">
        <v>2017</v>
      </c>
      <c r="G408" s="419">
        <v>12</v>
      </c>
      <c r="H408" s="419">
        <v>24</v>
      </c>
    </row>
    <row r="409" spans="1:9" x14ac:dyDescent="0.15">
      <c r="A409" s="419">
        <v>6</v>
      </c>
      <c r="B409" s="419" t="s">
        <v>25</v>
      </c>
      <c r="C409" s="419">
        <v>36.385833333333331</v>
      </c>
      <c r="D409" s="419">
        <v>140.23861111111111</v>
      </c>
      <c r="E409" s="420">
        <v>40.200000000000003</v>
      </c>
      <c r="F409" s="419">
        <v>2017</v>
      </c>
      <c r="G409" s="419">
        <v>12</v>
      </c>
      <c r="H409" s="419">
        <v>24</v>
      </c>
    </row>
    <row r="410" spans="1:9" x14ac:dyDescent="0.15">
      <c r="A410" s="419">
        <v>7</v>
      </c>
      <c r="B410" s="419" t="s">
        <v>26</v>
      </c>
      <c r="C410" s="419">
        <v>36.159444444444446</v>
      </c>
      <c r="D410" s="419">
        <v>140.51777777777778</v>
      </c>
      <c r="E410" s="420">
        <v>54.5</v>
      </c>
      <c r="F410" s="419">
        <v>2017</v>
      </c>
      <c r="G410" s="419">
        <v>12</v>
      </c>
      <c r="H410" s="419">
        <v>24</v>
      </c>
    </row>
    <row r="411" spans="1:9" x14ac:dyDescent="0.15">
      <c r="A411" s="419">
        <v>8</v>
      </c>
      <c r="B411" s="419" t="s">
        <v>27</v>
      </c>
      <c r="C411" s="419">
        <v>35.965000000000003</v>
      </c>
      <c r="D411" s="419">
        <v>140.62194444444447</v>
      </c>
      <c r="E411" s="420">
        <v>35.1</v>
      </c>
      <c r="F411" s="419">
        <v>2017</v>
      </c>
      <c r="G411" s="419">
        <v>12</v>
      </c>
      <c r="H411" s="419">
        <v>24</v>
      </c>
    </row>
    <row r="412" spans="1:9" x14ac:dyDescent="0.15">
      <c r="A412" s="419">
        <v>9</v>
      </c>
      <c r="B412" s="419" t="s">
        <v>28</v>
      </c>
      <c r="C412" s="419">
        <v>35.888888888888886</v>
      </c>
      <c r="D412" s="419">
        <v>140.66666666666666</v>
      </c>
      <c r="E412" s="420">
        <v>40.299999999999997</v>
      </c>
      <c r="F412" s="419">
        <v>2017</v>
      </c>
      <c r="G412" s="419">
        <v>12</v>
      </c>
      <c r="H412" s="419">
        <v>24</v>
      </c>
    </row>
    <row r="413" spans="1:9" x14ac:dyDescent="0.15">
      <c r="A413" s="419">
        <v>10</v>
      </c>
      <c r="B413" s="419" t="s">
        <v>29</v>
      </c>
      <c r="C413" s="419">
        <v>35.838333333333338</v>
      </c>
      <c r="D413" s="419">
        <v>140.74055555555555</v>
      </c>
      <c r="E413" s="420">
        <v>39.299999999999997</v>
      </c>
      <c r="F413" s="419">
        <v>2017</v>
      </c>
      <c r="G413" s="419">
        <v>12</v>
      </c>
      <c r="H413" s="419">
        <v>24</v>
      </c>
    </row>
    <row r="414" spans="1:9" x14ac:dyDescent="0.15">
      <c r="A414" s="419">
        <v>11</v>
      </c>
      <c r="B414" s="419" t="s">
        <v>30</v>
      </c>
      <c r="C414" s="419">
        <v>36.202222222222225</v>
      </c>
      <c r="D414" s="419">
        <v>140.28527777777776</v>
      </c>
      <c r="E414" s="420">
        <v>62.5</v>
      </c>
      <c r="F414" s="419">
        <v>2017</v>
      </c>
      <c r="G414" s="419">
        <v>12</v>
      </c>
      <c r="H414" s="419">
        <v>24</v>
      </c>
    </row>
    <row r="415" spans="1:9" x14ac:dyDescent="0.15">
      <c r="A415" s="419">
        <v>12</v>
      </c>
      <c r="B415" s="419" t="s">
        <v>31</v>
      </c>
      <c r="C415" s="419">
        <v>36.071111111111115</v>
      </c>
      <c r="D415" s="419">
        <v>140.19083333333333</v>
      </c>
      <c r="E415" s="420">
        <v>62</v>
      </c>
      <c r="F415" s="419">
        <v>2017</v>
      </c>
      <c r="G415" s="419">
        <v>12</v>
      </c>
      <c r="H415" s="419">
        <v>24</v>
      </c>
    </row>
    <row r="416" spans="1:9" x14ac:dyDescent="0.15">
      <c r="A416" s="419">
        <v>13</v>
      </c>
      <c r="B416" s="419" t="s">
        <v>32</v>
      </c>
      <c r="C416" s="419">
        <v>35.953888888888891</v>
      </c>
      <c r="D416" s="419">
        <v>140.31888888888889</v>
      </c>
      <c r="E416" s="420">
        <v>58.1</v>
      </c>
      <c r="F416" s="419">
        <v>2017</v>
      </c>
      <c r="G416" s="419">
        <v>12</v>
      </c>
      <c r="H416" s="419">
        <v>24</v>
      </c>
    </row>
    <row r="417" spans="1:8" x14ac:dyDescent="0.15">
      <c r="A417" s="419">
        <v>14</v>
      </c>
      <c r="B417" s="419" t="s">
        <v>33</v>
      </c>
      <c r="C417" s="419">
        <v>35.911666666666662</v>
      </c>
      <c r="D417" s="419">
        <v>140.04944444444445</v>
      </c>
      <c r="E417" s="420">
        <v>54.5</v>
      </c>
      <c r="F417" s="419">
        <v>2017</v>
      </c>
      <c r="G417" s="419">
        <v>12</v>
      </c>
      <c r="H417" s="419">
        <v>24</v>
      </c>
    </row>
    <row r="418" spans="1:8" x14ac:dyDescent="0.15">
      <c r="A418" s="419">
        <v>15</v>
      </c>
      <c r="B418" s="419" t="s">
        <v>34</v>
      </c>
      <c r="C418" s="419">
        <v>36.30972222222222</v>
      </c>
      <c r="D418" s="419">
        <v>139.97611111111112</v>
      </c>
      <c r="E418" s="420">
        <v>52.7</v>
      </c>
      <c r="F418" s="419">
        <v>2017</v>
      </c>
      <c r="G418" s="419">
        <v>12</v>
      </c>
      <c r="H418" s="419">
        <v>24</v>
      </c>
    </row>
    <row r="419" spans="1:8" x14ac:dyDescent="0.15">
      <c r="A419" s="419">
        <v>16</v>
      </c>
      <c r="B419" s="419" t="s">
        <v>343</v>
      </c>
      <c r="C419" s="419">
        <v>36.184444444444438</v>
      </c>
      <c r="D419" s="419">
        <v>139.95999999999998</v>
      </c>
      <c r="E419" s="420">
        <v>69.7</v>
      </c>
      <c r="F419" s="419">
        <v>2017</v>
      </c>
      <c r="G419" s="419">
        <v>12</v>
      </c>
      <c r="H419" s="419">
        <v>24</v>
      </c>
    </row>
    <row r="420" spans="1:8" x14ac:dyDescent="0.15">
      <c r="A420" s="419">
        <v>17</v>
      </c>
      <c r="B420" s="419" t="s">
        <v>344</v>
      </c>
      <c r="C420" s="419">
        <v>36.034166666666664</v>
      </c>
      <c r="D420" s="419">
        <v>139.99138888888888</v>
      </c>
      <c r="E420" s="420">
        <v>70.3</v>
      </c>
      <c r="F420" s="419">
        <v>2017</v>
      </c>
      <c r="G420" s="419">
        <v>12</v>
      </c>
      <c r="H420" s="419">
        <v>24</v>
      </c>
    </row>
    <row r="421" spans="1:8" x14ac:dyDescent="0.15">
      <c r="A421" s="419">
        <v>18</v>
      </c>
      <c r="B421" s="419" t="s">
        <v>35</v>
      </c>
      <c r="C421" s="419">
        <v>36.178888888888885</v>
      </c>
      <c r="D421" s="419">
        <v>139.75555555555556</v>
      </c>
      <c r="E421" s="420">
        <v>52.2</v>
      </c>
      <c r="F421" s="419">
        <v>2017</v>
      </c>
      <c r="G421" s="419">
        <v>12</v>
      </c>
      <c r="H421" s="419">
        <v>24</v>
      </c>
    </row>
    <row r="422" spans="1:8" x14ac:dyDescent="0.15">
      <c r="A422" s="419">
        <v>19</v>
      </c>
      <c r="B422" s="419" t="s">
        <v>461</v>
      </c>
      <c r="C422" s="419">
        <v>36.3825</v>
      </c>
      <c r="D422" s="419">
        <v>139.73416666666665</v>
      </c>
      <c r="E422" s="420">
        <v>32.799999999999997</v>
      </c>
      <c r="F422" s="419">
        <v>2017</v>
      </c>
      <c r="G422" s="419">
        <v>12</v>
      </c>
      <c r="H422" s="419">
        <v>24</v>
      </c>
    </row>
    <row r="423" spans="1:8" x14ac:dyDescent="0.15">
      <c r="A423" s="419">
        <v>20</v>
      </c>
      <c r="B423" s="419" t="s">
        <v>468</v>
      </c>
      <c r="C423" s="419">
        <v>36.331666666666671</v>
      </c>
      <c r="D423" s="419">
        <v>139.58194444444445</v>
      </c>
      <c r="E423" s="420">
        <v>35.799999999999997</v>
      </c>
      <c r="F423" s="419">
        <v>2017</v>
      </c>
      <c r="G423" s="419">
        <v>12</v>
      </c>
      <c r="H423" s="419">
        <v>24</v>
      </c>
    </row>
    <row r="424" spans="1:8" x14ac:dyDescent="0.15">
      <c r="A424" s="419">
        <v>21</v>
      </c>
      <c r="B424" s="419" t="s">
        <v>462</v>
      </c>
      <c r="C424" s="419">
        <v>36.567222222222227</v>
      </c>
      <c r="D424" s="419">
        <v>139.74416666666664</v>
      </c>
      <c r="E424" s="420">
        <v>12.4</v>
      </c>
      <c r="F424" s="419">
        <v>2017</v>
      </c>
      <c r="G424" s="419">
        <v>12</v>
      </c>
      <c r="H424" s="419">
        <v>24</v>
      </c>
    </row>
    <row r="425" spans="1:8" x14ac:dyDescent="0.15">
      <c r="A425" s="419">
        <v>22</v>
      </c>
      <c r="B425" s="419" t="s">
        <v>596</v>
      </c>
      <c r="C425" s="419">
        <v>36.726388888888891</v>
      </c>
      <c r="D425" s="419">
        <v>139.67999999999998</v>
      </c>
      <c r="E425" s="420">
        <v>9.3000000000000007</v>
      </c>
      <c r="F425" s="419">
        <v>2017</v>
      </c>
      <c r="G425" s="419">
        <v>12</v>
      </c>
      <c r="H425" s="419">
        <v>24</v>
      </c>
    </row>
    <row r="426" spans="1:8" x14ac:dyDescent="0.15">
      <c r="A426" s="419">
        <v>23</v>
      </c>
      <c r="B426" s="419" t="s">
        <v>463</v>
      </c>
      <c r="C426" s="419">
        <v>36.314999999999998</v>
      </c>
      <c r="D426" s="419">
        <v>139.79722222222222</v>
      </c>
      <c r="E426" s="420">
        <v>50.1</v>
      </c>
      <c r="F426" s="419">
        <v>2017</v>
      </c>
      <c r="G426" s="419">
        <v>12</v>
      </c>
      <c r="H426" s="419">
        <v>24</v>
      </c>
    </row>
    <row r="427" spans="1:8" x14ac:dyDescent="0.15">
      <c r="A427" s="419">
        <v>24</v>
      </c>
      <c r="B427" s="419" t="s">
        <v>464</v>
      </c>
      <c r="C427" s="419">
        <v>36.440277777777773</v>
      </c>
      <c r="D427" s="419">
        <v>140.01249999999999</v>
      </c>
      <c r="E427" s="420">
        <v>51.5</v>
      </c>
      <c r="F427" s="419">
        <v>2017</v>
      </c>
      <c r="G427" s="419">
        <v>12</v>
      </c>
      <c r="H427" s="419">
        <v>24</v>
      </c>
    </row>
    <row r="428" spans="1:8" x14ac:dyDescent="0.15">
      <c r="A428" s="419">
        <v>25</v>
      </c>
      <c r="B428" s="419" t="s">
        <v>601</v>
      </c>
      <c r="C428" s="419">
        <v>36.871944444444445</v>
      </c>
      <c r="D428" s="419">
        <v>140.01777777777778</v>
      </c>
      <c r="E428" s="420">
        <v>37.200000000000003</v>
      </c>
      <c r="F428" s="419">
        <v>2017</v>
      </c>
      <c r="G428" s="419">
        <v>12</v>
      </c>
      <c r="H428" s="419">
        <v>24</v>
      </c>
    </row>
    <row r="429" spans="1:8" x14ac:dyDescent="0.15">
      <c r="A429" s="419">
        <v>26</v>
      </c>
      <c r="B429" s="419" t="s">
        <v>465</v>
      </c>
      <c r="C429" s="419">
        <v>36.806111111111107</v>
      </c>
      <c r="D429" s="419">
        <v>139.92361111111111</v>
      </c>
      <c r="E429" s="420">
        <v>23.9</v>
      </c>
      <c r="F429" s="419">
        <v>2017</v>
      </c>
      <c r="G429" s="419">
        <v>12</v>
      </c>
      <c r="H429" s="419">
        <v>24</v>
      </c>
    </row>
    <row r="430" spans="1:8" x14ac:dyDescent="0.15">
      <c r="A430" s="419">
        <v>27</v>
      </c>
      <c r="B430" s="419" t="s">
        <v>605</v>
      </c>
      <c r="C430" s="419">
        <v>36.968333333333334</v>
      </c>
      <c r="D430" s="419">
        <v>140.05388888888891</v>
      </c>
      <c r="E430" s="420">
        <v>19.8</v>
      </c>
      <c r="F430" s="419">
        <v>2017</v>
      </c>
      <c r="G430" s="419">
        <v>12</v>
      </c>
      <c r="H430" s="419">
        <v>24</v>
      </c>
    </row>
    <row r="431" spans="1:8" x14ac:dyDescent="0.15">
      <c r="A431" s="419">
        <v>28</v>
      </c>
      <c r="B431" s="419" t="s">
        <v>467</v>
      </c>
      <c r="C431" s="419">
        <v>36.656944444444441</v>
      </c>
      <c r="D431" s="419">
        <v>140.15</v>
      </c>
      <c r="E431" s="420">
        <v>38</v>
      </c>
      <c r="F431" s="419">
        <v>2017</v>
      </c>
      <c r="G431" s="419">
        <v>12</v>
      </c>
      <c r="H431" s="419">
        <v>24</v>
      </c>
    </row>
    <row r="432" spans="1:8" x14ac:dyDescent="0.15">
      <c r="A432" s="419">
        <v>29</v>
      </c>
      <c r="B432" s="419" t="s">
        <v>466</v>
      </c>
      <c r="C432" s="419">
        <v>36.467777777777776</v>
      </c>
      <c r="D432" s="419">
        <v>140.09361111111113</v>
      </c>
      <c r="E432" s="420">
        <v>46.3</v>
      </c>
      <c r="F432" s="419">
        <v>2017</v>
      </c>
      <c r="G432" s="419">
        <v>12</v>
      </c>
      <c r="H432" s="419">
        <v>24</v>
      </c>
    </row>
    <row r="433" spans="1:8" x14ac:dyDescent="0.15">
      <c r="A433" s="419">
        <v>30</v>
      </c>
      <c r="B433" s="419" t="s">
        <v>85</v>
      </c>
      <c r="C433" s="419">
        <v>36.405000000000001</v>
      </c>
      <c r="D433" s="419">
        <v>139.09583333333333</v>
      </c>
      <c r="E433" s="420">
        <v>16.600000000000001</v>
      </c>
      <c r="F433" s="419">
        <v>2017</v>
      </c>
      <c r="G433" s="419">
        <v>12</v>
      </c>
      <c r="H433" s="419">
        <v>24</v>
      </c>
    </row>
    <row r="434" spans="1:8" x14ac:dyDescent="0.15">
      <c r="A434" s="419">
        <v>31</v>
      </c>
      <c r="B434" s="419" t="s">
        <v>90</v>
      </c>
      <c r="C434" s="419">
        <v>36.409444444444446</v>
      </c>
      <c r="D434" s="419">
        <v>139.34305555555557</v>
      </c>
      <c r="E434" s="420">
        <v>27</v>
      </c>
      <c r="F434" s="419">
        <v>2017</v>
      </c>
      <c r="G434" s="419">
        <v>12</v>
      </c>
      <c r="H434" s="419">
        <v>24</v>
      </c>
    </row>
    <row r="435" spans="1:8" x14ac:dyDescent="0.15">
      <c r="A435" s="419">
        <v>32</v>
      </c>
      <c r="B435" s="419" t="s">
        <v>94</v>
      </c>
      <c r="C435" s="419">
        <v>36.289722222222217</v>
      </c>
      <c r="D435" s="419">
        <v>139.38138888888889</v>
      </c>
      <c r="E435" s="420">
        <v>33.6</v>
      </c>
      <c r="F435" s="419">
        <v>2017</v>
      </c>
      <c r="G435" s="419">
        <v>12</v>
      </c>
      <c r="H435" s="419">
        <v>24</v>
      </c>
    </row>
    <row r="436" spans="1:8" x14ac:dyDescent="0.15">
      <c r="A436" s="419">
        <v>33</v>
      </c>
      <c r="B436" s="419" t="s">
        <v>98</v>
      </c>
      <c r="C436" s="419">
        <v>36.645833333333336</v>
      </c>
      <c r="D436" s="419">
        <v>139.04277777777779</v>
      </c>
      <c r="E436" s="420">
        <v>17.3</v>
      </c>
      <c r="F436" s="419">
        <v>2017</v>
      </c>
      <c r="G436" s="419">
        <v>12</v>
      </c>
      <c r="H436" s="419">
        <v>24</v>
      </c>
    </row>
    <row r="437" spans="1:8" x14ac:dyDescent="0.15">
      <c r="A437" s="419">
        <v>34</v>
      </c>
      <c r="B437" s="419" t="s">
        <v>102</v>
      </c>
      <c r="C437" s="419">
        <v>36.249722222222225</v>
      </c>
      <c r="D437" s="419">
        <v>139.53250000000003</v>
      </c>
      <c r="E437" s="420">
        <v>40.1</v>
      </c>
      <c r="F437" s="419">
        <v>2017</v>
      </c>
      <c r="G437" s="419">
        <v>12</v>
      </c>
      <c r="H437" s="419">
        <v>24</v>
      </c>
    </row>
    <row r="438" spans="1:8" x14ac:dyDescent="0.15">
      <c r="A438" s="419">
        <v>35</v>
      </c>
      <c r="B438" s="419" t="s">
        <v>106</v>
      </c>
      <c r="C438" s="419">
        <v>36.259166666666665</v>
      </c>
      <c r="D438" s="419">
        <v>138.89527777777778</v>
      </c>
      <c r="E438" s="420">
        <v>14.5</v>
      </c>
      <c r="F438" s="419">
        <v>2017</v>
      </c>
      <c r="G438" s="419">
        <v>12</v>
      </c>
      <c r="H438" s="419">
        <v>24</v>
      </c>
    </row>
    <row r="439" spans="1:8" x14ac:dyDescent="0.15">
      <c r="A439" s="419">
        <v>36</v>
      </c>
      <c r="B439" s="419" t="s">
        <v>110</v>
      </c>
      <c r="C439" s="419">
        <v>36.577500000000001</v>
      </c>
      <c r="D439" s="419">
        <v>138.82861111111112</v>
      </c>
      <c r="E439" s="420">
        <v>12.8</v>
      </c>
      <c r="F439" s="419">
        <v>2017</v>
      </c>
      <c r="G439" s="419">
        <v>12</v>
      </c>
      <c r="H439" s="419">
        <v>24</v>
      </c>
    </row>
    <row r="440" spans="1:8" x14ac:dyDescent="0.15">
      <c r="A440" s="419">
        <v>37</v>
      </c>
      <c r="B440" s="419" t="s">
        <v>510</v>
      </c>
      <c r="C440" s="419">
        <v>36.507222222222225</v>
      </c>
      <c r="D440" s="419">
        <v>138.51527777777778</v>
      </c>
      <c r="E440" s="420">
        <v>11.8</v>
      </c>
      <c r="F440" s="419">
        <v>2017</v>
      </c>
      <c r="G440" s="419">
        <v>12</v>
      </c>
      <c r="H440" s="419">
        <v>24</v>
      </c>
    </row>
    <row r="441" spans="1:8" x14ac:dyDescent="0.15">
      <c r="A441" s="419">
        <v>38</v>
      </c>
      <c r="B441" s="419" t="s">
        <v>691</v>
      </c>
      <c r="C441" s="419">
        <v>35.82138888888889</v>
      </c>
      <c r="D441" s="419">
        <v>139.84055555555557</v>
      </c>
      <c r="E441" s="420">
        <v>31.5</v>
      </c>
      <c r="F441" s="419">
        <v>2017</v>
      </c>
      <c r="G441" s="419">
        <v>12</v>
      </c>
      <c r="H441" s="419">
        <v>24</v>
      </c>
    </row>
    <row r="442" spans="1:8" x14ac:dyDescent="0.15">
      <c r="A442" s="419">
        <v>39</v>
      </c>
      <c r="B442" s="419" t="s">
        <v>692</v>
      </c>
      <c r="C442" s="419">
        <v>36.06583333333333</v>
      </c>
      <c r="D442" s="419">
        <v>139.52111111111111</v>
      </c>
      <c r="E442" s="420">
        <v>45.7</v>
      </c>
      <c r="F442" s="419">
        <v>2017</v>
      </c>
      <c r="G442" s="419">
        <v>12</v>
      </c>
      <c r="H442" s="419">
        <v>24</v>
      </c>
    </row>
    <row r="443" spans="1:8" x14ac:dyDescent="0.15">
      <c r="A443" s="419">
        <v>40</v>
      </c>
      <c r="B443" s="419" t="s">
        <v>693</v>
      </c>
      <c r="C443" s="419">
        <v>36.238611111111112</v>
      </c>
      <c r="D443" s="419">
        <v>139.20138888888889</v>
      </c>
      <c r="E443" s="420">
        <v>17.7</v>
      </c>
      <c r="F443" s="419">
        <v>2017</v>
      </c>
      <c r="G443" s="419">
        <v>12</v>
      </c>
      <c r="H443" s="419">
        <v>24</v>
      </c>
    </row>
    <row r="444" spans="1:8" x14ac:dyDescent="0.15">
      <c r="A444" s="419">
        <v>41</v>
      </c>
      <c r="B444" s="419" t="s">
        <v>694</v>
      </c>
      <c r="C444" s="419">
        <v>35.862500000000004</v>
      </c>
      <c r="D444" s="419">
        <v>139.64583333333331</v>
      </c>
      <c r="E444" s="420">
        <v>33.9</v>
      </c>
      <c r="F444" s="419">
        <v>2017</v>
      </c>
      <c r="G444" s="419">
        <v>12</v>
      </c>
      <c r="H444" s="419">
        <v>24</v>
      </c>
    </row>
    <row r="445" spans="1:8" x14ac:dyDescent="0.15">
      <c r="A445" s="419">
        <v>42</v>
      </c>
      <c r="B445" s="419" t="s">
        <v>695</v>
      </c>
      <c r="C445" s="419">
        <v>35.82</v>
      </c>
      <c r="D445" s="419">
        <v>139.66638888888889</v>
      </c>
      <c r="E445" s="420">
        <v>25.3</v>
      </c>
      <c r="F445" s="419">
        <v>2017</v>
      </c>
      <c r="G445" s="419">
        <v>12</v>
      </c>
      <c r="H445" s="419">
        <v>24</v>
      </c>
    </row>
    <row r="446" spans="1:8" x14ac:dyDescent="0.15">
      <c r="A446" s="419">
        <v>43</v>
      </c>
      <c r="B446" s="419" t="s">
        <v>696</v>
      </c>
      <c r="C446" s="419">
        <v>35.831111111111113</v>
      </c>
      <c r="D446" s="419">
        <v>139.39583333333331</v>
      </c>
      <c r="E446" s="420">
        <v>21.6</v>
      </c>
      <c r="F446" s="419">
        <v>2017</v>
      </c>
      <c r="G446" s="419">
        <v>12</v>
      </c>
      <c r="H446" s="419">
        <v>24</v>
      </c>
    </row>
    <row r="447" spans="1:8" x14ac:dyDescent="0.15">
      <c r="A447" s="419">
        <v>44</v>
      </c>
      <c r="B447" s="419" t="s">
        <v>697</v>
      </c>
      <c r="C447" s="419">
        <v>35.893333333333331</v>
      </c>
      <c r="D447" s="419">
        <v>139.34333333333333</v>
      </c>
      <c r="E447" s="420">
        <v>21.8</v>
      </c>
      <c r="F447" s="419">
        <v>2017</v>
      </c>
      <c r="G447" s="419">
        <v>12</v>
      </c>
      <c r="H447" s="419">
        <v>24</v>
      </c>
    </row>
    <row r="448" spans="1:8" x14ac:dyDescent="0.15">
      <c r="A448" s="419">
        <v>45</v>
      </c>
      <c r="B448" s="419" t="s">
        <v>698</v>
      </c>
      <c r="C448" s="419">
        <v>35.972777777777779</v>
      </c>
      <c r="D448" s="419">
        <v>139.64944444444444</v>
      </c>
      <c r="E448" s="420">
        <v>65.3</v>
      </c>
      <c r="F448" s="419">
        <v>2017</v>
      </c>
      <c r="G448" s="419">
        <v>12</v>
      </c>
      <c r="H448" s="419">
        <v>24</v>
      </c>
    </row>
    <row r="449" spans="1:8" x14ac:dyDescent="0.15">
      <c r="A449" s="419">
        <v>46</v>
      </c>
      <c r="B449" s="419" t="s">
        <v>699</v>
      </c>
      <c r="C449" s="419">
        <v>36.075000000000003</v>
      </c>
      <c r="D449" s="419">
        <v>139.73166666666665</v>
      </c>
      <c r="E449" s="420">
        <v>54.2</v>
      </c>
      <c r="F449" s="419">
        <v>2017</v>
      </c>
      <c r="G449" s="419">
        <v>12</v>
      </c>
      <c r="H449" s="419">
        <v>24</v>
      </c>
    </row>
    <row r="450" spans="1:8" x14ac:dyDescent="0.15">
      <c r="A450" s="419">
        <v>47</v>
      </c>
      <c r="B450" s="419" t="s">
        <v>745</v>
      </c>
      <c r="C450" s="419">
        <v>36.128611111111113</v>
      </c>
      <c r="D450" s="419">
        <v>139.58277777777778</v>
      </c>
      <c r="E450" s="420">
        <v>53.4</v>
      </c>
      <c r="F450" s="419">
        <v>2017</v>
      </c>
      <c r="G450" s="419">
        <v>12</v>
      </c>
      <c r="H450" s="419">
        <v>24</v>
      </c>
    </row>
    <row r="451" spans="1:8" x14ac:dyDescent="0.15">
      <c r="A451" s="419">
        <v>48</v>
      </c>
      <c r="B451" s="419" t="s">
        <v>701</v>
      </c>
      <c r="C451" s="419">
        <v>36.031666666666666</v>
      </c>
      <c r="D451" s="419">
        <v>139.41611111111112</v>
      </c>
      <c r="E451" s="420">
        <v>31.5</v>
      </c>
      <c r="F451" s="419">
        <v>2017</v>
      </c>
      <c r="G451" s="419">
        <v>12</v>
      </c>
      <c r="H451" s="419">
        <v>24</v>
      </c>
    </row>
    <row r="452" spans="1:8" x14ac:dyDescent="0.15">
      <c r="A452" s="419">
        <v>49</v>
      </c>
      <c r="B452" s="419" t="s">
        <v>702</v>
      </c>
      <c r="C452" s="419">
        <v>36.147777777777776</v>
      </c>
      <c r="D452" s="419">
        <v>139.38777777777776</v>
      </c>
      <c r="E452" s="420">
        <v>31.9</v>
      </c>
      <c r="F452" s="419">
        <v>2017</v>
      </c>
      <c r="G452" s="419">
        <v>12</v>
      </c>
      <c r="H452" s="419">
        <v>24</v>
      </c>
    </row>
    <row r="453" spans="1:8" x14ac:dyDescent="0.15">
      <c r="A453" s="419">
        <v>50</v>
      </c>
      <c r="B453" s="419" t="s">
        <v>703</v>
      </c>
      <c r="C453" s="419">
        <v>36.115277777777777</v>
      </c>
      <c r="D453" s="419">
        <v>139.1863888888889</v>
      </c>
      <c r="E453" s="420">
        <v>16.8</v>
      </c>
      <c r="F453" s="419">
        <v>2017</v>
      </c>
      <c r="G453" s="419">
        <v>12</v>
      </c>
      <c r="H453" s="419">
        <v>24</v>
      </c>
    </row>
    <row r="454" spans="1:8" x14ac:dyDescent="0.15">
      <c r="A454" s="419">
        <v>51</v>
      </c>
      <c r="B454" s="419" t="s">
        <v>704</v>
      </c>
      <c r="C454" s="419">
        <v>35.961944444444448</v>
      </c>
      <c r="D454" s="419">
        <v>139.32555555555555</v>
      </c>
      <c r="E454" s="420">
        <v>24.8</v>
      </c>
      <c r="F454" s="419">
        <v>2017</v>
      </c>
      <c r="G454" s="419">
        <v>12</v>
      </c>
      <c r="H454" s="419">
        <v>24</v>
      </c>
    </row>
    <row r="455" spans="1:8" x14ac:dyDescent="0.15">
      <c r="A455" s="419">
        <v>52</v>
      </c>
      <c r="B455" s="419" t="s">
        <v>705</v>
      </c>
      <c r="C455" s="419">
        <v>36.060833333333328</v>
      </c>
      <c r="D455" s="419">
        <v>139.26083333333332</v>
      </c>
      <c r="E455" s="420">
        <v>20.399999999999999</v>
      </c>
      <c r="F455" s="419">
        <v>2017</v>
      </c>
      <c r="G455" s="419">
        <v>12</v>
      </c>
      <c r="H455" s="419">
        <v>24</v>
      </c>
    </row>
    <row r="456" spans="1:8" x14ac:dyDescent="0.15">
      <c r="A456" s="419">
        <v>53</v>
      </c>
      <c r="B456" s="419" t="s">
        <v>706</v>
      </c>
      <c r="C456" s="419">
        <v>36.19</v>
      </c>
      <c r="D456" s="419">
        <v>139.13361111111109</v>
      </c>
      <c r="E456" s="420">
        <v>20.3</v>
      </c>
      <c r="F456" s="419">
        <v>2017</v>
      </c>
      <c r="G456" s="419">
        <v>12</v>
      </c>
      <c r="H456" s="419">
        <v>24</v>
      </c>
    </row>
    <row r="457" spans="1:8" x14ac:dyDescent="0.15">
      <c r="A457" s="419">
        <v>54</v>
      </c>
      <c r="B457" s="419" t="s">
        <v>707</v>
      </c>
      <c r="C457" s="419">
        <v>35.988333333333337</v>
      </c>
      <c r="D457" s="419">
        <v>139.08083333333332</v>
      </c>
      <c r="E457" s="420">
        <v>15.5</v>
      </c>
      <c r="F457" s="419">
        <v>2017</v>
      </c>
      <c r="G457" s="419">
        <v>12</v>
      </c>
      <c r="H457" s="419">
        <v>24</v>
      </c>
    </row>
    <row r="458" spans="1:8" x14ac:dyDescent="0.15">
      <c r="A458" s="419">
        <v>55</v>
      </c>
      <c r="B458" s="419" t="s">
        <v>708</v>
      </c>
      <c r="C458" s="419">
        <v>36.07138888888889</v>
      </c>
      <c r="D458" s="419">
        <v>139.09916666666669</v>
      </c>
      <c r="E458" s="420">
        <v>25.4</v>
      </c>
      <c r="F458" s="419">
        <v>2017</v>
      </c>
      <c r="G458" s="419">
        <v>12</v>
      </c>
      <c r="H458" s="419">
        <v>24</v>
      </c>
    </row>
    <row r="459" spans="1:8" x14ac:dyDescent="0.15">
      <c r="A459" s="419">
        <v>56</v>
      </c>
      <c r="B459" s="419" t="s">
        <v>709</v>
      </c>
      <c r="C459" s="419">
        <v>35.913611111111109</v>
      </c>
      <c r="D459" s="419">
        <v>139.72694444444446</v>
      </c>
      <c r="E459" s="420">
        <v>54.7</v>
      </c>
      <c r="F459" s="419">
        <v>2017</v>
      </c>
      <c r="G459" s="419">
        <v>12</v>
      </c>
      <c r="H459" s="419">
        <v>24</v>
      </c>
    </row>
    <row r="460" spans="1:8" x14ac:dyDescent="0.15">
      <c r="A460" s="419">
        <v>57</v>
      </c>
      <c r="B460" s="419" t="s">
        <v>710</v>
      </c>
      <c r="C460" s="419">
        <v>35.927777777777777</v>
      </c>
      <c r="D460" s="419">
        <v>139.48694444444442</v>
      </c>
      <c r="E460" s="420">
        <v>39.1</v>
      </c>
      <c r="F460" s="419">
        <v>2017</v>
      </c>
      <c r="G460" s="419">
        <v>12</v>
      </c>
      <c r="H460" s="419">
        <v>24</v>
      </c>
    </row>
    <row r="461" spans="1:8" x14ac:dyDescent="0.15">
      <c r="A461" s="419">
        <v>58</v>
      </c>
      <c r="B461" s="419" t="s">
        <v>370</v>
      </c>
      <c r="C461" s="419">
        <v>35.856944444444444</v>
      </c>
      <c r="D461" s="419">
        <v>139.90333333333334</v>
      </c>
      <c r="E461" s="420">
        <v>38.4</v>
      </c>
      <c r="F461" s="419">
        <v>2017</v>
      </c>
      <c r="G461" s="419">
        <v>12</v>
      </c>
      <c r="H461" s="419">
        <v>24</v>
      </c>
    </row>
    <row r="462" spans="1:8" x14ac:dyDescent="0.15">
      <c r="A462" s="419">
        <v>59</v>
      </c>
      <c r="B462" s="419" t="s">
        <v>371</v>
      </c>
      <c r="C462" s="419">
        <v>35.787500000000001</v>
      </c>
      <c r="D462" s="419">
        <v>139.90277777777777</v>
      </c>
      <c r="E462" s="420">
        <v>34</v>
      </c>
      <c r="F462" s="419">
        <v>2017</v>
      </c>
      <c r="G462" s="419">
        <v>12</v>
      </c>
      <c r="H462" s="419">
        <v>24</v>
      </c>
    </row>
    <row r="463" spans="1:8" x14ac:dyDescent="0.15">
      <c r="A463" s="419">
        <v>60</v>
      </c>
      <c r="B463" s="419" t="s">
        <v>372</v>
      </c>
      <c r="C463" s="419">
        <v>35.749722222222225</v>
      </c>
      <c r="D463" s="419">
        <v>139.95444444444442</v>
      </c>
      <c r="E463" s="420">
        <v>34.200000000000003</v>
      </c>
      <c r="F463" s="419">
        <v>2017</v>
      </c>
      <c r="G463" s="419">
        <v>12</v>
      </c>
      <c r="H463" s="419">
        <v>24</v>
      </c>
    </row>
    <row r="464" spans="1:8" x14ac:dyDescent="0.15">
      <c r="A464" s="419">
        <v>61</v>
      </c>
      <c r="B464" s="419" t="s">
        <v>373</v>
      </c>
      <c r="C464" s="419">
        <v>35.655277777777776</v>
      </c>
      <c r="D464" s="419">
        <v>139.90111111111111</v>
      </c>
      <c r="E464" s="420">
        <v>31.3</v>
      </c>
      <c r="F464" s="419">
        <v>2017</v>
      </c>
      <c r="G464" s="419">
        <v>12</v>
      </c>
      <c r="H464" s="419">
        <v>24</v>
      </c>
    </row>
    <row r="465" spans="1:8" x14ac:dyDescent="0.15">
      <c r="A465" s="419">
        <v>62</v>
      </c>
      <c r="B465" s="419" t="s">
        <v>374</v>
      </c>
      <c r="C465" s="419">
        <v>35.728888888888889</v>
      </c>
      <c r="D465" s="419">
        <v>140.04222222222222</v>
      </c>
      <c r="E465" s="420">
        <v>37.1</v>
      </c>
      <c r="F465" s="419">
        <v>2017</v>
      </c>
      <c r="G465" s="419">
        <v>12</v>
      </c>
      <c r="H465" s="419">
        <v>24</v>
      </c>
    </row>
    <row r="466" spans="1:8" x14ac:dyDescent="0.15">
      <c r="A466" s="419">
        <v>63</v>
      </c>
      <c r="B466" s="419" t="s">
        <v>375</v>
      </c>
      <c r="C466" s="419">
        <v>35.716944444444444</v>
      </c>
      <c r="D466" s="419">
        <v>140.08166666666665</v>
      </c>
      <c r="E466" s="420">
        <v>43.7</v>
      </c>
      <c r="F466" s="419">
        <v>2017</v>
      </c>
      <c r="G466" s="419">
        <v>12</v>
      </c>
      <c r="H466" s="419">
        <v>24</v>
      </c>
    </row>
    <row r="467" spans="1:8" x14ac:dyDescent="0.15">
      <c r="A467" s="419">
        <v>64</v>
      </c>
      <c r="B467" s="419" t="s">
        <v>389</v>
      </c>
      <c r="C467" s="419">
        <v>35.628611111111113</v>
      </c>
      <c r="D467" s="419">
        <v>140.18361111111111</v>
      </c>
      <c r="E467" s="420">
        <v>43.8</v>
      </c>
      <c r="F467" s="419">
        <v>2017</v>
      </c>
      <c r="G467" s="419">
        <v>12</v>
      </c>
      <c r="H467" s="419">
        <v>24</v>
      </c>
    </row>
    <row r="468" spans="1:8" x14ac:dyDescent="0.15">
      <c r="A468" s="419">
        <v>65</v>
      </c>
      <c r="B468" s="419" t="s">
        <v>376</v>
      </c>
      <c r="C468" s="419">
        <v>35.478333333333332</v>
      </c>
      <c r="D468" s="419">
        <v>140.04916666666668</v>
      </c>
      <c r="E468" s="420">
        <v>30.1</v>
      </c>
      <c r="F468" s="419">
        <v>2017</v>
      </c>
      <c r="G468" s="419">
        <v>12</v>
      </c>
      <c r="H468" s="419">
        <v>24</v>
      </c>
    </row>
    <row r="469" spans="1:8" x14ac:dyDescent="0.15">
      <c r="A469" s="419">
        <v>66</v>
      </c>
      <c r="B469" s="419" t="s">
        <v>377</v>
      </c>
      <c r="C469" s="419">
        <v>35.526666666666664</v>
      </c>
      <c r="D469" s="419">
        <v>140.06805555555556</v>
      </c>
      <c r="E469" s="420">
        <v>36.1</v>
      </c>
      <c r="F469" s="419">
        <v>2017</v>
      </c>
      <c r="G469" s="419">
        <v>12</v>
      </c>
      <c r="H469" s="419">
        <v>24</v>
      </c>
    </row>
    <row r="470" spans="1:8" x14ac:dyDescent="0.15">
      <c r="A470" s="419">
        <v>67</v>
      </c>
      <c r="B470" s="419" t="s">
        <v>378</v>
      </c>
      <c r="C470" s="419">
        <v>35.51027777777778</v>
      </c>
      <c r="D470" s="419">
        <v>140.11499999999998</v>
      </c>
      <c r="E470" s="420">
        <v>34</v>
      </c>
      <c r="F470" s="419">
        <v>2017</v>
      </c>
      <c r="G470" s="419">
        <v>12</v>
      </c>
      <c r="H470" s="419">
        <v>24</v>
      </c>
    </row>
    <row r="471" spans="1:8" x14ac:dyDescent="0.15">
      <c r="A471" s="419">
        <v>68</v>
      </c>
      <c r="B471" s="419" t="s">
        <v>379</v>
      </c>
      <c r="C471" s="419">
        <v>35.45055555555556</v>
      </c>
      <c r="D471" s="419">
        <v>140.005</v>
      </c>
      <c r="E471" s="420">
        <v>28.8</v>
      </c>
      <c r="F471" s="419">
        <v>2017</v>
      </c>
      <c r="G471" s="419">
        <v>12</v>
      </c>
      <c r="H471" s="419">
        <v>24</v>
      </c>
    </row>
    <row r="472" spans="1:8" x14ac:dyDescent="0.15">
      <c r="A472" s="419">
        <v>69</v>
      </c>
      <c r="B472" s="419" t="s">
        <v>380</v>
      </c>
      <c r="C472" s="419">
        <v>35.384722222222223</v>
      </c>
      <c r="D472" s="419">
        <v>139.92499999999998</v>
      </c>
      <c r="E472" s="420">
        <v>29.4</v>
      </c>
      <c r="F472" s="419">
        <v>2017</v>
      </c>
      <c r="G472" s="419">
        <v>12</v>
      </c>
      <c r="H472" s="419">
        <v>24</v>
      </c>
    </row>
    <row r="473" spans="1:8" x14ac:dyDescent="0.15">
      <c r="A473" s="419">
        <v>70</v>
      </c>
      <c r="B473" s="419" t="s">
        <v>381</v>
      </c>
      <c r="C473" s="419">
        <v>35.322222222222223</v>
      </c>
      <c r="D473" s="419">
        <v>139.85361111111109</v>
      </c>
      <c r="E473" s="420">
        <v>18.5</v>
      </c>
      <c r="F473" s="419">
        <v>2017</v>
      </c>
      <c r="G473" s="419">
        <v>12</v>
      </c>
      <c r="H473" s="419">
        <v>24</v>
      </c>
    </row>
    <row r="474" spans="1:8" x14ac:dyDescent="0.15">
      <c r="A474" s="419">
        <v>71</v>
      </c>
      <c r="B474" s="419" t="s">
        <v>382</v>
      </c>
      <c r="C474" s="419">
        <v>35.847777777777779</v>
      </c>
      <c r="D474" s="419">
        <v>140.60277777777776</v>
      </c>
      <c r="E474" s="420">
        <v>33.1</v>
      </c>
      <c r="F474" s="419">
        <v>2017</v>
      </c>
      <c r="G474" s="419">
        <v>12</v>
      </c>
      <c r="H474" s="419">
        <v>24</v>
      </c>
    </row>
    <row r="475" spans="1:8" x14ac:dyDescent="0.15">
      <c r="A475" s="419">
        <v>72</v>
      </c>
      <c r="B475" s="419" t="s">
        <v>383</v>
      </c>
      <c r="C475" s="419">
        <v>35.794444444444444</v>
      </c>
      <c r="D475" s="419">
        <v>140.13222222222223</v>
      </c>
      <c r="E475" s="420">
        <v>32.799999999999997</v>
      </c>
      <c r="F475" s="419">
        <v>2017</v>
      </c>
      <c r="G475" s="419">
        <v>12</v>
      </c>
      <c r="H475" s="419">
        <v>24</v>
      </c>
    </row>
    <row r="476" spans="1:8" x14ac:dyDescent="0.15">
      <c r="A476" s="419">
        <v>73</v>
      </c>
      <c r="B476" s="419" t="s">
        <v>384</v>
      </c>
      <c r="C476" s="419">
        <v>35.655000000000001</v>
      </c>
      <c r="D476" s="419">
        <v>140.48444444444442</v>
      </c>
      <c r="E476" s="420">
        <v>46.6</v>
      </c>
      <c r="F476" s="419">
        <v>2017</v>
      </c>
      <c r="G476" s="419">
        <v>12</v>
      </c>
      <c r="H476" s="419">
        <v>24</v>
      </c>
    </row>
    <row r="477" spans="1:8" x14ac:dyDescent="0.15">
      <c r="A477" s="419">
        <v>74</v>
      </c>
      <c r="B477" s="419" t="s">
        <v>385</v>
      </c>
      <c r="C477" s="419">
        <v>35.555</v>
      </c>
      <c r="D477" s="419">
        <v>140.37194444444447</v>
      </c>
      <c r="E477" s="420">
        <v>41</v>
      </c>
      <c r="F477" s="419">
        <v>2017</v>
      </c>
      <c r="G477" s="419">
        <v>12</v>
      </c>
      <c r="H477" s="419">
        <v>24</v>
      </c>
    </row>
    <row r="478" spans="1:8" x14ac:dyDescent="0.15">
      <c r="A478" s="419">
        <v>75</v>
      </c>
      <c r="B478" s="419" t="s">
        <v>386</v>
      </c>
      <c r="C478" s="419">
        <v>35.434444444444438</v>
      </c>
      <c r="D478" s="419">
        <v>140.28583333333333</v>
      </c>
      <c r="E478" s="420">
        <v>42.8</v>
      </c>
      <c r="F478" s="419">
        <v>2017</v>
      </c>
      <c r="G478" s="419">
        <v>12</v>
      </c>
      <c r="H478" s="419">
        <v>24</v>
      </c>
    </row>
    <row r="479" spans="1:8" x14ac:dyDescent="0.15">
      <c r="A479" s="419">
        <v>76</v>
      </c>
      <c r="B479" s="419" t="s">
        <v>387</v>
      </c>
      <c r="C479" s="419">
        <v>35.179444444444442</v>
      </c>
      <c r="D479" s="419">
        <v>140.26583333333335</v>
      </c>
      <c r="E479" s="420">
        <v>16.5</v>
      </c>
      <c r="F479" s="419">
        <v>2017</v>
      </c>
      <c r="G479" s="419">
        <v>12</v>
      </c>
      <c r="H479" s="419">
        <v>24</v>
      </c>
    </row>
    <row r="480" spans="1:8" x14ac:dyDescent="0.15">
      <c r="A480" s="419">
        <v>77</v>
      </c>
      <c r="B480" s="419" t="s">
        <v>388</v>
      </c>
      <c r="C480" s="419">
        <v>35.021666666666668</v>
      </c>
      <c r="D480" s="419">
        <v>139.88027777777779</v>
      </c>
      <c r="E480" s="420">
        <v>21.2</v>
      </c>
      <c r="F480" s="419">
        <v>2017</v>
      </c>
      <c r="G480" s="419">
        <v>12</v>
      </c>
      <c r="H480" s="419">
        <v>24</v>
      </c>
    </row>
    <row r="481" spans="1:8" x14ac:dyDescent="0.15">
      <c r="A481" s="419">
        <v>78</v>
      </c>
      <c r="B481" s="419" t="s">
        <v>170</v>
      </c>
      <c r="C481" s="419">
        <v>35.692777777777778</v>
      </c>
      <c r="D481" s="419">
        <v>139.76777777777778</v>
      </c>
      <c r="E481" s="420">
        <v>32.299999999999997</v>
      </c>
      <c r="F481" s="419">
        <v>2017</v>
      </c>
      <c r="G481" s="419">
        <v>12</v>
      </c>
      <c r="H481" s="419">
        <v>24</v>
      </c>
    </row>
    <row r="482" spans="1:8" x14ac:dyDescent="0.15">
      <c r="A482" s="419">
        <v>79</v>
      </c>
      <c r="B482" s="419" t="s">
        <v>511</v>
      </c>
      <c r="C482" s="419">
        <v>35.753611111111113</v>
      </c>
      <c r="D482" s="419">
        <v>139.70749999999998</v>
      </c>
      <c r="E482" s="420">
        <v>31.9</v>
      </c>
      <c r="F482" s="419">
        <v>2017</v>
      </c>
      <c r="G482" s="419">
        <v>12</v>
      </c>
      <c r="H482" s="419">
        <v>24</v>
      </c>
    </row>
    <row r="483" spans="1:8" x14ac:dyDescent="0.15">
      <c r="A483" s="419">
        <v>80</v>
      </c>
      <c r="B483" s="419" t="s">
        <v>172</v>
      </c>
      <c r="C483" s="419">
        <v>35.770277777777778</v>
      </c>
      <c r="D483" s="419">
        <v>139.82583333333332</v>
      </c>
      <c r="E483" s="420">
        <v>37.5</v>
      </c>
      <c r="F483" s="419">
        <v>2017</v>
      </c>
      <c r="G483" s="419">
        <v>12</v>
      </c>
      <c r="H483" s="419">
        <v>24</v>
      </c>
    </row>
    <row r="484" spans="1:8" x14ac:dyDescent="0.15">
      <c r="A484" s="419">
        <v>81</v>
      </c>
      <c r="B484" s="419" t="s">
        <v>173</v>
      </c>
      <c r="C484" s="419">
        <v>35.653333333333329</v>
      </c>
      <c r="D484" s="419">
        <v>139.86944444444444</v>
      </c>
      <c r="E484" s="420">
        <v>30.3</v>
      </c>
      <c r="F484" s="419">
        <v>2017</v>
      </c>
      <c r="G484" s="419">
        <v>12</v>
      </c>
      <c r="H484" s="419">
        <v>24</v>
      </c>
    </row>
    <row r="485" spans="1:8" x14ac:dyDescent="0.15">
      <c r="A485" s="419">
        <v>82</v>
      </c>
      <c r="B485" s="419" t="s">
        <v>174</v>
      </c>
      <c r="C485" s="419">
        <v>35.713888888888889</v>
      </c>
      <c r="D485" s="419">
        <v>139.4077777777778</v>
      </c>
      <c r="E485" s="420">
        <v>20.7</v>
      </c>
      <c r="F485" s="419">
        <v>2017</v>
      </c>
      <c r="G485" s="419">
        <v>12</v>
      </c>
      <c r="H485" s="419">
        <v>24</v>
      </c>
    </row>
    <row r="486" spans="1:8" x14ac:dyDescent="0.15">
      <c r="A486" s="419">
        <v>83</v>
      </c>
      <c r="B486" s="419" t="s">
        <v>175</v>
      </c>
      <c r="C486" s="419">
        <v>35.713055555555556</v>
      </c>
      <c r="D486" s="419">
        <v>139.55611111111114</v>
      </c>
      <c r="E486" s="420">
        <v>28.3</v>
      </c>
      <c r="F486" s="419">
        <v>2017</v>
      </c>
      <c r="G486" s="419">
        <v>12</v>
      </c>
      <c r="H486" s="419">
        <v>24</v>
      </c>
    </row>
    <row r="487" spans="1:8" x14ac:dyDescent="0.15">
      <c r="A487" s="419">
        <v>84</v>
      </c>
      <c r="B487" s="419" t="s">
        <v>176</v>
      </c>
      <c r="C487" s="419">
        <v>35.788333333333334</v>
      </c>
      <c r="D487" s="419">
        <v>139.2752777777778</v>
      </c>
      <c r="E487" s="420">
        <v>15.6</v>
      </c>
      <c r="F487" s="419">
        <v>2017</v>
      </c>
      <c r="G487" s="419">
        <v>12</v>
      </c>
      <c r="H487" s="419">
        <v>24</v>
      </c>
    </row>
    <row r="488" spans="1:8" x14ac:dyDescent="0.15">
      <c r="A488" s="419">
        <v>85</v>
      </c>
      <c r="B488" s="419" t="s">
        <v>177</v>
      </c>
      <c r="C488" s="419">
        <v>35.634722222222223</v>
      </c>
      <c r="D488" s="419">
        <v>139.43166666666664</v>
      </c>
      <c r="E488" s="420">
        <v>23.9</v>
      </c>
      <c r="F488" s="419">
        <v>2017</v>
      </c>
      <c r="G488" s="419">
        <v>12</v>
      </c>
      <c r="H488" s="419">
        <v>24</v>
      </c>
    </row>
    <row r="489" spans="1:8" x14ac:dyDescent="0.15">
      <c r="A489" s="419">
        <v>86</v>
      </c>
      <c r="B489" s="419" t="s">
        <v>394</v>
      </c>
      <c r="C489" s="419">
        <v>35.500277777777775</v>
      </c>
      <c r="D489" s="419">
        <v>139.68472222222223</v>
      </c>
      <c r="E489" s="420">
        <v>22</v>
      </c>
      <c r="F489" s="419">
        <v>2017</v>
      </c>
      <c r="G489" s="419">
        <v>12</v>
      </c>
      <c r="H489" s="419">
        <v>24</v>
      </c>
    </row>
    <row r="490" spans="1:8" x14ac:dyDescent="0.15">
      <c r="A490" s="419">
        <v>87</v>
      </c>
      <c r="B490" s="419" t="s">
        <v>198</v>
      </c>
      <c r="C490" s="419">
        <v>35.417499999999997</v>
      </c>
      <c r="D490" s="419">
        <v>139.48861111111111</v>
      </c>
      <c r="E490" s="420">
        <v>25.4</v>
      </c>
      <c r="F490" s="419">
        <v>2017</v>
      </c>
      <c r="G490" s="419">
        <v>12</v>
      </c>
      <c r="H490" s="419">
        <v>24</v>
      </c>
    </row>
    <row r="491" spans="1:8" x14ac:dyDescent="0.15">
      <c r="A491" s="419">
        <v>88</v>
      </c>
      <c r="B491" s="419" t="s">
        <v>512</v>
      </c>
      <c r="C491" s="419">
        <v>35.515000000000001</v>
      </c>
      <c r="D491" s="419">
        <v>139.71222222222221</v>
      </c>
      <c r="E491" s="420">
        <v>27.4</v>
      </c>
      <c r="F491" s="419">
        <v>2017</v>
      </c>
      <c r="G491" s="419">
        <v>12</v>
      </c>
      <c r="H491" s="419">
        <v>24</v>
      </c>
    </row>
    <row r="492" spans="1:8" x14ac:dyDescent="0.15">
      <c r="A492" s="419">
        <v>89</v>
      </c>
      <c r="B492" s="419" t="s">
        <v>513</v>
      </c>
      <c r="C492" s="419">
        <v>35.598888888888894</v>
      </c>
      <c r="D492" s="419">
        <v>139.61388888888888</v>
      </c>
      <c r="E492" s="420">
        <v>23.7</v>
      </c>
      <c r="F492" s="419">
        <v>2017</v>
      </c>
      <c r="G492" s="419">
        <v>12</v>
      </c>
      <c r="H492" s="419">
        <v>24</v>
      </c>
    </row>
    <row r="493" spans="1:8" x14ac:dyDescent="0.15">
      <c r="A493" s="419">
        <v>90</v>
      </c>
      <c r="B493" s="419" t="s">
        <v>514</v>
      </c>
      <c r="C493" s="419">
        <v>35.602222222222224</v>
      </c>
      <c r="D493" s="419">
        <v>139.51555555555555</v>
      </c>
      <c r="E493" s="420">
        <v>21.8</v>
      </c>
      <c r="F493" s="419">
        <v>2017</v>
      </c>
      <c r="G493" s="419">
        <v>12</v>
      </c>
      <c r="H493" s="419">
        <v>24</v>
      </c>
    </row>
    <row r="494" spans="1:8" x14ac:dyDescent="0.15">
      <c r="A494" s="419">
        <v>91</v>
      </c>
      <c r="B494" s="419" t="s">
        <v>480</v>
      </c>
      <c r="C494" s="419">
        <v>35.571944444444448</v>
      </c>
      <c r="D494" s="419">
        <v>139.37305555555557</v>
      </c>
      <c r="E494" s="420">
        <v>17.3</v>
      </c>
      <c r="F494" s="419">
        <v>2017</v>
      </c>
      <c r="G494" s="419">
        <v>12</v>
      </c>
      <c r="H494" s="419">
        <v>24</v>
      </c>
    </row>
    <row r="495" spans="1:8" x14ac:dyDescent="0.15">
      <c r="A495" s="419">
        <v>92</v>
      </c>
      <c r="B495" s="419" t="s">
        <v>713</v>
      </c>
      <c r="C495" s="419">
        <v>35.522222222222219</v>
      </c>
      <c r="D495" s="419">
        <v>139.40722222222223</v>
      </c>
      <c r="E495" s="420">
        <v>17.3</v>
      </c>
      <c r="F495" s="419">
        <v>2017</v>
      </c>
      <c r="G495" s="419">
        <v>12</v>
      </c>
      <c r="H495" s="419">
        <v>24</v>
      </c>
    </row>
    <row r="496" spans="1:8" x14ac:dyDescent="0.15">
      <c r="A496" s="419">
        <v>93</v>
      </c>
      <c r="B496" s="419" t="s">
        <v>481</v>
      </c>
      <c r="C496" s="419">
        <v>35.487222222222222</v>
      </c>
      <c r="D496" s="419">
        <v>139.45777777777778</v>
      </c>
      <c r="E496" s="420">
        <v>20.2</v>
      </c>
      <c r="F496" s="419">
        <v>2017</v>
      </c>
      <c r="G496" s="419">
        <v>12</v>
      </c>
      <c r="H496" s="419">
        <v>24</v>
      </c>
    </row>
    <row r="497" spans="1:8" x14ac:dyDescent="0.15">
      <c r="A497" s="419">
        <v>94</v>
      </c>
      <c r="B497" s="419" t="s">
        <v>482</v>
      </c>
      <c r="C497" s="419">
        <v>35.264444444444443</v>
      </c>
      <c r="D497" s="419">
        <v>139.15194444444444</v>
      </c>
      <c r="E497" s="420">
        <v>13.7</v>
      </c>
      <c r="F497" s="419">
        <v>2017</v>
      </c>
      <c r="G497" s="419">
        <v>12</v>
      </c>
      <c r="H497" s="419">
        <v>24</v>
      </c>
    </row>
    <row r="498" spans="1:8" x14ac:dyDescent="0.15">
      <c r="A498" s="419">
        <v>95</v>
      </c>
      <c r="B498" s="419" t="s">
        <v>483</v>
      </c>
      <c r="C498" s="419">
        <v>35.318333333333335</v>
      </c>
      <c r="D498" s="419">
        <v>139.63194444444446</v>
      </c>
      <c r="E498" s="420">
        <v>16.7</v>
      </c>
      <c r="F498" s="419">
        <v>2017</v>
      </c>
      <c r="G498" s="419">
        <v>12</v>
      </c>
      <c r="H498" s="419">
        <v>24</v>
      </c>
    </row>
    <row r="499" spans="1:8" x14ac:dyDescent="0.15">
      <c r="A499" s="419">
        <v>96</v>
      </c>
      <c r="B499" s="419" t="s">
        <v>484</v>
      </c>
      <c r="C499" s="419">
        <v>35.225000000000001</v>
      </c>
      <c r="D499" s="419">
        <v>139.70361111111109</v>
      </c>
      <c r="E499" s="420">
        <v>17.5</v>
      </c>
      <c r="F499" s="419">
        <v>2017</v>
      </c>
      <c r="G499" s="419">
        <v>12</v>
      </c>
      <c r="H499" s="419">
        <v>24</v>
      </c>
    </row>
    <row r="500" spans="1:8" x14ac:dyDescent="0.15">
      <c r="A500" s="419">
        <v>97</v>
      </c>
      <c r="B500" s="419" t="s">
        <v>485</v>
      </c>
      <c r="C500" s="419">
        <v>35.221111111111114</v>
      </c>
      <c r="D500" s="419">
        <v>139.6263888888889</v>
      </c>
      <c r="E500" s="420">
        <v>19.100000000000001</v>
      </c>
      <c r="F500" s="419">
        <v>2017</v>
      </c>
      <c r="G500" s="419">
        <v>12</v>
      </c>
      <c r="H500" s="419">
        <v>24</v>
      </c>
    </row>
    <row r="501" spans="1:8" x14ac:dyDescent="0.15">
      <c r="A501" s="419">
        <v>98</v>
      </c>
      <c r="B501" s="419" t="s">
        <v>486</v>
      </c>
      <c r="C501" s="419">
        <v>35.335555555555558</v>
      </c>
      <c r="D501" s="419">
        <v>139.30805555555557</v>
      </c>
      <c r="E501" s="420">
        <v>18.2</v>
      </c>
      <c r="F501" s="419">
        <v>2017</v>
      </c>
      <c r="G501" s="419">
        <v>12</v>
      </c>
      <c r="H501" s="419">
        <v>24</v>
      </c>
    </row>
    <row r="502" spans="1:8" x14ac:dyDescent="0.15">
      <c r="A502" s="419">
        <v>99</v>
      </c>
      <c r="B502" s="419" t="s">
        <v>487</v>
      </c>
      <c r="C502" s="419">
        <v>35.671944444444442</v>
      </c>
      <c r="D502" s="419">
        <v>138.55027777777778</v>
      </c>
      <c r="E502" s="420">
        <v>22.7</v>
      </c>
      <c r="F502" s="419">
        <v>2017</v>
      </c>
      <c r="G502" s="419">
        <v>12</v>
      </c>
      <c r="H502" s="419">
        <v>24</v>
      </c>
    </row>
    <row r="503" spans="1:8" x14ac:dyDescent="0.15">
      <c r="A503" s="419">
        <v>100</v>
      </c>
      <c r="B503" s="419" t="s">
        <v>488</v>
      </c>
      <c r="C503" s="419">
        <v>35.480555555555554</v>
      </c>
      <c r="D503" s="419">
        <v>138.80083333333334</v>
      </c>
      <c r="E503" s="420">
        <v>10.3</v>
      </c>
      <c r="F503" s="419">
        <v>2017</v>
      </c>
      <c r="G503" s="419">
        <v>12</v>
      </c>
      <c r="H503" s="419">
        <v>24</v>
      </c>
    </row>
    <row r="504" spans="1:8" x14ac:dyDescent="0.15">
      <c r="A504" s="419">
        <v>101</v>
      </c>
      <c r="B504" s="419" t="s">
        <v>489</v>
      </c>
      <c r="C504" s="419">
        <v>35.608055555555559</v>
      </c>
      <c r="D504" s="419">
        <v>138.9338888888889</v>
      </c>
      <c r="E504" s="420">
        <v>6.1</v>
      </c>
      <c r="F504" s="419">
        <v>2017</v>
      </c>
      <c r="G504" s="419">
        <v>12</v>
      </c>
      <c r="H504" s="419">
        <v>24</v>
      </c>
    </row>
    <row r="505" spans="1:8" x14ac:dyDescent="0.15">
      <c r="A505" s="419">
        <v>102</v>
      </c>
      <c r="B505" s="419" t="s">
        <v>490</v>
      </c>
      <c r="C505" s="419">
        <v>35.703888888888891</v>
      </c>
      <c r="D505" s="419">
        <v>138.71388888888887</v>
      </c>
      <c r="E505" s="420">
        <v>24.7</v>
      </c>
      <c r="F505" s="419">
        <v>2017</v>
      </c>
      <c r="G505" s="419">
        <v>12</v>
      </c>
      <c r="H505" s="419">
        <v>24</v>
      </c>
    </row>
    <row r="506" spans="1:8" x14ac:dyDescent="0.15">
      <c r="A506" s="419">
        <v>103</v>
      </c>
      <c r="B506" s="419" t="s">
        <v>263</v>
      </c>
      <c r="C506" s="419">
        <v>36.63527777777778</v>
      </c>
      <c r="D506" s="419">
        <v>138.17861111111111</v>
      </c>
      <c r="E506" s="420">
        <v>18.5</v>
      </c>
      <c r="F506" s="419">
        <v>2017</v>
      </c>
      <c r="G506" s="419">
        <v>12</v>
      </c>
      <c r="H506" s="419">
        <v>24</v>
      </c>
    </row>
    <row r="507" spans="1:8" x14ac:dyDescent="0.15">
      <c r="A507" s="419">
        <v>104</v>
      </c>
      <c r="B507" s="419" t="s">
        <v>264</v>
      </c>
      <c r="C507" s="419">
        <v>36.235277777777782</v>
      </c>
      <c r="D507" s="419">
        <v>137.94277777777779</v>
      </c>
      <c r="E507" s="420">
        <v>14.2</v>
      </c>
      <c r="F507" s="419">
        <v>2017</v>
      </c>
      <c r="G507" s="419">
        <v>12</v>
      </c>
      <c r="H507" s="419">
        <v>24</v>
      </c>
    </row>
    <row r="508" spans="1:8" x14ac:dyDescent="0.15">
      <c r="A508" s="419">
        <v>105</v>
      </c>
      <c r="B508" s="419" t="s">
        <v>265</v>
      </c>
      <c r="C508" s="419">
        <v>36.033888888888889</v>
      </c>
      <c r="D508" s="419">
        <v>138.10694444444445</v>
      </c>
      <c r="E508" s="420">
        <v>5.8</v>
      </c>
      <c r="F508" s="419">
        <v>2017</v>
      </c>
      <c r="G508" s="419">
        <v>12</v>
      </c>
      <c r="H508" s="419">
        <v>24</v>
      </c>
    </row>
    <row r="509" spans="1:8" x14ac:dyDescent="0.15">
      <c r="A509" s="419">
        <v>106</v>
      </c>
      <c r="B509" s="419" t="s">
        <v>266</v>
      </c>
      <c r="C509" s="419">
        <v>35.839166666666671</v>
      </c>
      <c r="D509" s="419">
        <v>137.95722222222221</v>
      </c>
      <c r="E509" s="420">
        <v>12.9</v>
      </c>
      <c r="F509" s="419">
        <v>2017</v>
      </c>
      <c r="G509" s="419">
        <v>12</v>
      </c>
      <c r="H509" s="419">
        <v>24</v>
      </c>
    </row>
    <row r="510" spans="1:8" x14ac:dyDescent="0.15">
      <c r="A510" s="419">
        <v>107</v>
      </c>
      <c r="B510" s="419" t="s">
        <v>267</v>
      </c>
      <c r="C510" s="419">
        <v>36.229444444444447</v>
      </c>
      <c r="D510" s="419">
        <v>138.46166666666664</v>
      </c>
      <c r="E510" s="420">
        <v>13.6</v>
      </c>
      <c r="F510" s="419">
        <v>2017</v>
      </c>
      <c r="G510" s="419">
        <v>12</v>
      </c>
      <c r="H510" s="419">
        <v>24</v>
      </c>
    </row>
    <row r="511" spans="1:8" x14ac:dyDescent="0.15">
      <c r="A511" s="419">
        <v>108</v>
      </c>
      <c r="B511" s="419" t="s">
        <v>268</v>
      </c>
      <c r="C511" s="419">
        <v>35.839166666666671</v>
      </c>
      <c r="D511" s="419">
        <v>137.68805555555556</v>
      </c>
      <c r="E511" s="420">
        <v>4.0999999999999996</v>
      </c>
      <c r="F511" s="419">
        <v>2017</v>
      </c>
      <c r="G511" s="419">
        <v>12</v>
      </c>
      <c r="H511" s="419">
        <v>24</v>
      </c>
    </row>
    <row r="512" spans="1:8" x14ac:dyDescent="0.15">
      <c r="A512" s="419">
        <v>109</v>
      </c>
      <c r="B512" s="419" t="s">
        <v>450</v>
      </c>
      <c r="C512" s="419">
        <v>34.679444444444442</v>
      </c>
      <c r="D512" s="419">
        <v>138.94527777777779</v>
      </c>
      <c r="E512" s="420">
        <v>15.9</v>
      </c>
      <c r="F512" s="419">
        <v>2017</v>
      </c>
      <c r="G512" s="419">
        <v>12</v>
      </c>
      <c r="H512" s="419">
        <v>24</v>
      </c>
    </row>
    <row r="513" spans="1:8" x14ac:dyDescent="0.15">
      <c r="A513" s="419">
        <v>110</v>
      </c>
      <c r="B513" s="419" t="s">
        <v>260</v>
      </c>
      <c r="C513" s="419">
        <v>35.096111111111114</v>
      </c>
      <c r="D513" s="419">
        <v>139.07249999999999</v>
      </c>
      <c r="E513" s="420">
        <v>11.1</v>
      </c>
      <c r="F513" s="419">
        <v>2017</v>
      </c>
      <c r="G513" s="419">
        <v>12</v>
      </c>
      <c r="H513" s="419">
        <v>24</v>
      </c>
    </row>
    <row r="514" spans="1:8" x14ac:dyDescent="0.15">
      <c r="A514" s="419">
        <v>111</v>
      </c>
      <c r="B514" s="419" t="s">
        <v>220</v>
      </c>
      <c r="C514" s="419">
        <v>35.196944444444441</v>
      </c>
      <c r="D514" s="419">
        <v>138.91361111111112</v>
      </c>
      <c r="E514" s="420">
        <v>15.2</v>
      </c>
      <c r="F514" s="419">
        <v>2017</v>
      </c>
      <c r="G514" s="419">
        <v>12</v>
      </c>
      <c r="H514" s="419">
        <v>24</v>
      </c>
    </row>
    <row r="515" spans="1:8" x14ac:dyDescent="0.15">
      <c r="A515" s="419">
        <v>112</v>
      </c>
      <c r="B515" s="419" t="s">
        <v>445</v>
      </c>
      <c r="C515" s="419">
        <v>35.017499999999998</v>
      </c>
      <c r="D515" s="419">
        <v>138.94861111111112</v>
      </c>
      <c r="E515" s="420">
        <v>10.3</v>
      </c>
      <c r="F515" s="419">
        <v>2017</v>
      </c>
      <c r="G515" s="419">
        <v>12</v>
      </c>
      <c r="H515" s="419">
        <v>24</v>
      </c>
    </row>
    <row r="516" spans="1:8" x14ac:dyDescent="0.15">
      <c r="A516" s="419">
        <v>113</v>
      </c>
      <c r="B516" s="419" t="s">
        <v>672</v>
      </c>
      <c r="C516" s="419">
        <v>35.222075000000004</v>
      </c>
      <c r="D516" s="419">
        <v>138.62196944444446</v>
      </c>
      <c r="E516" s="420">
        <v>13.2</v>
      </c>
      <c r="F516" s="419">
        <v>2017</v>
      </c>
      <c r="G516" s="419">
        <v>12</v>
      </c>
      <c r="H516" s="419">
        <v>24</v>
      </c>
    </row>
    <row r="517" spans="1:8" x14ac:dyDescent="0.15">
      <c r="A517" s="419">
        <v>114</v>
      </c>
      <c r="B517" s="419" t="s">
        <v>675</v>
      </c>
      <c r="C517" s="419">
        <v>35.184677777777772</v>
      </c>
      <c r="D517" s="419">
        <v>138.68535</v>
      </c>
      <c r="E517" s="420">
        <v>13</v>
      </c>
      <c r="F517" s="419">
        <v>2017</v>
      </c>
      <c r="G517" s="419">
        <v>12</v>
      </c>
      <c r="H517" s="419">
        <v>24</v>
      </c>
    </row>
    <row r="518" spans="1:8" x14ac:dyDescent="0.15">
      <c r="A518" s="419">
        <v>115</v>
      </c>
      <c r="B518" s="419" t="s">
        <v>225</v>
      </c>
      <c r="C518" s="419">
        <v>35.154166666666669</v>
      </c>
      <c r="D518" s="419">
        <v>138.67749999999998</v>
      </c>
      <c r="E518" s="420">
        <v>17.3</v>
      </c>
      <c r="F518" s="419">
        <v>2017</v>
      </c>
      <c r="G518" s="419">
        <v>12</v>
      </c>
      <c r="H518" s="419">
        <v>24</v>
      </c>
    </row>
    <row r="519" spans="1:8" x14ac:dyDescent="0.15">
      <c r="A519" s="419">
        <v>116</v>
      </c>
      <c r="B519" s="419" t="s">
        <v>228</v>
      </c>
      <c r="C519" s="419">
        <v>34.836111111111116</v>
      </c>
      <c r="D519" s="419">
        <v>138.17638888888888</v>
      </c>
      <c r="E519" s="420">
        <v>12.1</v>
      </c>
      <c r="F519" s="419">
        <v>2017</v>
      </c>
      <c r="G519" s="419">
        <v>12</v>
      </c>
      <c r="H519" s="419">
        <v>24</v>
      </c>
    </row>
    <row r="520" spans="1:8" x14ac:dyDescent="0.15">
      <c r="A520" s="419">
        <v>117</v>
      </c>
      <c r="B520" s="419" t="s">
        <v>677</v>
      </c>
      <c r="C520" s="419">
        <v>34.848800000000004</v>
      </c>
      <c r="D520" s="419">
        <v>138.2685888888889</v>
      </c>
      <c r="E520" s="420">
        <v>13.8</v>
      </c>
      <c r="F520" s="419">
        <v>2017</v>
      </c>
      <c r="G520" s="419">
        <v>12</v>
      </c>
      <c r="H520" s="419">
        <v>24</v>
      </c>
    </row>
    <row r="521" spans="1:8" x14ac:dyDescent="0.15">
      <c r="A521" s="419">
        <v>118</v>
      </c>
      <c r="B521" s="419" t="s">
        <v>231</v>
      </c>
      <c r="C521" s="419">
        <v>34.666111111111107</v>
      </c>
      <c r="D521" s="419">
        <v>138.05500000000001</v>
      </c>
      <c r="E521" s="420">
        <v>18.2</v>
      </c>
      <c r="F521" s="419">
        <v>2017</v>
      </c>
      <c r="G521" s="419">
        <v>12</v>
      </c>
      <c r="H521" s="419">
        <v>24</v>
      </c>
    </row>
    <row r="522" spans="1:8" x14ac:dyDescent="0.15">
      <c r="A522" s="419">
        <v>119</v>
      </c>
      <c r="B522" s="419" t="s">
        <v>680</v>
      </c>
      <c r="C522" s="419">
        <v>34.717222222222226</v>
      </c>
      <c r="D522" s="419">
        <v>137.85097222222223</v>
      </c>
      <c r="E522" s="420">
        <v>10.5</v>
      </c>
      <c r="F522" s="419">
        <v>2017</v>
      </c>
      <c r="G522" s="419">
        <v>12</v>
      </c>
      <c r="H522" s="419">
        <v>24</v>
      </c>
    </row>
    <row r="523" spans="1:8" x14ac:dyDescent="0.15">
      <c r="A523" s="419">
        <v>120</v>
      </c>
      <c r="B523" s="419" t="s">
        <v>234</v>
      </c>
      <c r="C523" s="419">
        <v>34.718888888888891</v>
      </c>
      <c r="D523" s="419">
        <v>137.53083333333333</v>
      </c>
      <c r="E523" s="420">
        <v>18.5</v>
      </c>
      <c r="F523" s="419">
        <v>2017</v>
      </c>
      <c r="G523" s="419">
        <v>12</v>
      </c>
      <c r="H523" s="419">
        <v>24</v>
      </c>
    </row>
    <row r="524" spans="1:8" x14ac:dyDescent="0.15">
      <c r="A524" s="419">
        <v>121</v>
      </c>
      <c r="B524" s="419" t="s">
        <v>237</v>
      </c>
      <c r="C524" s="419">
        <v>34.97</v>
      </c>
      <c r="D524" s="419">
        <v>138.37972222222223</v>
      </c>
      <c r="E524" s="420">
        <v>12.3</v>
      </c>
      <c r="F524" s="419">
        <v>2017</v>
      </c>
      <c r="G524" s="419">
        <v>12</v>
      </c>
      <c r="H524" s="419">
        <v>24</v>
      </c>
    </row>
    <row r="525" spans="1:8" x14ac:dyDescent="0.15">
      <c r="A525" s="419">
        <v>122</v>
      </c>
      <c r="B525" s="419" t="s">
        <v>240</v>
      </c>
      <c r="C525" s="419">
        <v>34.996944444444445</v>
      </c>
      <c r="D525" s="419">
        <v>138.4077777777778</v>
      </c>
      <c r="E525" s="420">
        <v>9.3000000000000007</v>
      </c>
      <c r="F525" s="419">
        <v>2017</v>
      </c>
      <c r="G525" s="419">
        <v>12</v>
      </c>
      <c r="H525" s="419">
        <v>24</v>
      </c>
    </row>
    <row r="526" spans="1:8" x14ac:dyDescent="0.15">
      <c r="A526" s="419">
        <v>123</v>
      </c>
      <c r="B526" s="419" t="s">
        <v>242</v>
      </c>
      <c r="C526" s="419">
        <v>34.93666666666666</v>
      </c>
      <c r="D526" s="419">
        <v>138.3688888888889</v>
      </c>
      <c r="E526" s="420">
        <v>10.4</v>
      </c>
      <c r="F526" s="419">
        <v>2017</v>
      </c>
      <c r="G526" s="419">
        <v>12</v>
      </c>
      <c r="H526" s="419">
        <v>24</v>
      </c>
    </row>
    <row r="527" spans="1:8" x14ac:dyDescent="0.15">
      <c r="A527" s="419">
        <v>124</v>
      </c>
      <c r="B527" s="419" t="s">
        <v>245</v>
      </c>
      <c r="C527" s="419">
        <v>34.984999999999999</v>
      </c>
      <c r="D527" s="419">
        <v>138.33583333333334</v>
      </c>
      <c r="E527" s="420">
        <v>10.3</v>
      </c>
      <c r="F527" s="419">
        <v>2017</v>
      </c>
      <c r="G527" s="419">
        <v>12</v>
      </c>
      <c r="H527" s="419">
        <v>24</v>
      </c>
    </row>
    <row r="528" spans="1:8" x14ac:dyDescent="0.15">
      <c r="A528" s="419">
        <v>125</v>
      </c>
      <c r="B528" s="419" t="s">
        <v>247</v>
      </c>
      <c r="C528" s="419">
        <v>35.050555555555555</v>
      </c>
      <c r="D528" s="419">
        <v>138.47944444444445</v>
      </c>
      <c r="E528" s="420">
        <v>11.3</v>
      </c>
      <c r="F528" s="419">
        <v>2017</v>
      </c>
      <c r="G528" s="419">
        <v>12</v>
      </c>
      <c r="H528" s="419">
        <v>24</v>
      </c>
    </row>
    <row r="529" spans="1:9" x14ac:dyDescent="0.15">
      <c r="A529" s="419">
        <v>126</v>
      </c>
      <c r="B529" s="419" t="s">
        <v>250</v>
      </c>
      <c r="C529" s="419">
        <v>35.001111111111108</v>
      </c>
      <c r="D529" s="419">
        <v>138.52305555555557</v>
      </c>
      <c r="E529" s="420">
        <v>12.7</v>
      </c>
      <c r="F529" s="419">
        <v>2017</v>
      </c>
      <c r="G529" s="419">
        <v>12</v>
      </c>
      <c r="H529" s="419">
        <v>24</v>
      </c>
    </row>
    <row r="530" spans="1:9" x14ac:dyDescent="0.15">
      <c r="A530" s="419">
        <v>127</v>
      </c>
      <c r="B530" s="419" t="s">
        <v>252</v>
      </c>
      <c r="C530" s="419">
        <v>35.060833333333328</v>
      </c>
      <c r="D530" s="419">
        <v>138.5275</v>
      </c>
      <c r="E530" s="420">
        <v>11.7</v>
      </c>
      <c r="F530" s="419">
        <v>2017</v>
      </c>
      <c r="G530" s="419">
        <v>12</v>
      </c>
      <c r="H530" s="419">
        <v>24</v>
      </c>
    </row>
    <row r="531" spans="1:9" x14ac:dyDescent="0.15">
      <c r="A531" s="419">
        <v>128</v>
      </c>
      <c r="B531" s="419" t="s">
        <v>683</v>
      </c>
      <c r="C531" s="419">
        <v>35.11888888888889</v>
      </c>
      <c r="D531" s="419">
        <v>138.6</v>
      </c>
      <c r="E531" s="420">
        <v>11.1</v>
      </c>
      <c r="F531" s="419">
        <v>2017</v>
      </c>
      <c r="G531" s="419">
        <v>12</v>
      </c>
      <c r="H531" s="419">
        <v>24</v>
      </c>
    </row>
    <row r="532" spans="1:9" x14ac:dyDescent="0.15">
      <c r="A532" s="419">
        <v>129</v>
      </c>
      <c r="B532" s="419" t="s">
        <v>452</v>
      </c>
      <c r="C532" s="419">
        <v>34.701666666666668</v>
      </c>
      <c r="D532" s="419">
        <v>137.71555555555554</v>
      </c>
      <c r="E532" s="420">
        <v>12</v>
      </c>
      <c r="F532" s="419">
        <v>2017</v>
      </c>
      <c r="G532" s="419">
        <v>12</v>
      </c>
      <c r="H532" s="419">
        <v>24</v>
      </c>
    </row>
    <row r="533" spans="1:9" x14ac:dyDescent="0.15">
      <c r="A533" s="419">
        <v>130</v>
      </c>
      <c r="B533" s="419" t="s">
        <v>454</v>
      </c>
      <c r="C533" s="419">
        <v>34.766388888888891</v>
      </c>
      <c r="D533" s="419">
        <v>137.69472222222223</v>
      </c>
      <c r="E533" s="420">
        <v>13.6</v>
      </c>
      <c r="F533" s="419">
        <v>2017</v>
      </c>
      <c r="G533" s="419">
        <v>12</v>
      </c>
      <c r="H533" s="419">
        <v>24</v>
      </c>
    </row>
    <row r="534" spans="1:9" x14ac:dyDescent="0.15">
      <c r="A534" s="419">
        <v>131</v>
      </c>
      <c r="B534" s="419" t="s">
        <v>455</v>
      </c>
      <c r="C534" s="419">
        <v>34.669722222222219</v>
      </c>
      <c r="D534" s="419">
        <v>137.72694444444446</v>
      </c>
      <c r="E534" s="420">
        <v>16.100000000000001</v>
      </c>
      <c r="F534" s="419">
        <v>2017</v>
      </c>
      <c r="G534" s="419">
        <v>12</v>
      </c>
      <c r="H534" s="419">
        <v>24</v>
      </c>
    </row>
    <row r="535" spans="1:9" x14ac:dyDescent="0.15">
      <c r="A535" s="419">
        <v>132</v>
      </c>
      <c r="B535" s="419" t="s">
        <v>456</v>
      </c>
      <c r="C535" s="419">
        <v>34.717500000000001</v>
      </c>
      <c r="D535" s="419">
        <v>137.76194444444445</v>
      </c>
      <c r="E535" s="420">
        <v>12.6</v>
      </c>
      <c r="F535" s="419">
        <v>2017</v>
      </c>
      <c r="G535" s="419">
        <v>12</v>
      </c>
      <c r="H535" s="419">
        <v>24</v>
      </c>
    </row>
    <row r="536" spans="1:9" x14ac:dyDescent="0.15">
      <c r="A536" s="419">
        <v>133</v>
      </c>
      <c r="B536" s="419" t="s">
        <v>457</v>
      </c>
      <c r="C536" s="419">
        <v>34.802777777777777</v>
      </c>
      <c r="D536" s="419">
        <v>137.55694444444447</v>
      </c>
      <c r="E536" s="420">
        <v>11.4</v>
      </c>
      <c r="F536" s="419">
        <v>2017</v>
      </c>
      <c r="G536" s="419">
        <v>12</v>
      </c>
      <c r="H536" s="419">
        <v>24</v>
      </c>
    </row>
    <row r="537" spans="1:9" x14ac:dyDescent="0.15">
      <c r="A537" s="419">
        <v>134</v>
      </c>
      <c r="B537" s="419" t="s">
        <v>491</v>
      </c>
      <c r="C537" s="419">
        <v>34.793055555555554</v>
      </c>
      <c r="D537" s="419">
        <v>137.79138888888889</v>
      </c>
      <c r="E537" s="420">
        <v>13.2</v>
      </c>
      <c r="F537" s="419">
        <v>2017</v>
      </c>
      <c r="G537" s="419">
        <v>12</v>
      </c>
      <c r="H537" s="419">
        <v>24</v>
      </c>
    </row>
    <row r="538" spans="1:9" x14ac:dyDescent="0.15">
      <c r="A538" s="419">
        <v>1</v>
      </c>
      <c r="B538" s="419" t="s">
        <v>20</v>
      </c>
      <c r="C538" s="419">
        <v>36.781111111111109</v>
      </c>
      <c r="D538" s="419">
        <v>140.73361111111109</v>
      </c>
      <c r="E538" s="420">
        <v>17.5</v>
      </c>
      <c r="F538" s="421">
        <v>2018</v>
      </c>
      <c r="G538" s="421">
        <v>3</v>
      </c>
      <c r="H538" s="421">
        <v>26</v>
      </c>
      <c r="I538" s="416">
        <v>43185</v>
      </c>
    </row>
    <row r="539" spans="1:9" x14ac:dyDescent="0.15">
      <c r="A539" s="419">
        <v>2</v>
      </c>
      <c r="B539" s="419" t="s">
        <v>21</v>
      </c>
      <c r="C539" s="419">
        <v>36.6</v>
      </c>
      <c r="D539" s="419">
        <v>140.6513888888889</v>
      </c>
      <c r="E539" s="420">
        <v>20.399999999999999</v>
      </c>
      <c r="F539" s="421">
        <v>2018</v>
      </c>
      <c r="G539" s="421">
        <v>3</v>
      </c>
      <c r="H539" s="421">
        <v>26</v>
      </c>
    </row>
    <row r="540" spans="1:9" x14ac:dyDescent="0.15">
      <c r="A540" s="419">
        <v>3</v>
      </c>
      <c r="B540" s="419" t="s">
        <v>22</v>
      </c>
      <c r="C540" s="419">
        <v>36.396111111111111</v>
      </c>
      <c r="D540" s="419">
        <v>140.53416666666666</v>
      </c>
      <c r="E540" s="420">
        <v>23.1</v>
      </c>
      <c r="F540" s="421">
        <v>2018</v>
      </c>
      <c r="G540" s="421">
        <v>3</v>
      </c>
      <c r="H540" s="421">
        <v>26</v>
      </c>
    </row>
    <row r="541" spans="1:9" x14ac:dyDescent="0.15">
      <c r="A541" s="419">
        <v>4</v>
      </c>
      <c r="B541" s="419" t="s">
        <v>23</v>
      </c>
      <c r="C541" s="419">
        <v>36.392222222222223</v>
      </c>
      <c r="D541" s="419">
        <v>140.42583333333332</v>
      </c>
      <c r="E541" s="420">
        <v>24.3</v>
      </c>
      <c r="F541" s="421">
        <v>2018</v>
      </c>
      <c r="G541" s="421">
        <v>3</v>
      </c>
      <c r="H541" s="421">
        <v>26</v>
      </c>
    </row>
    <row r="542" spans="1:9" x14ac:dyDescent="0.15">
      <c r="A542" s="419">
        <v>5</v>
      </c>
      <c r="B542" s="419" t="s">
        <v>24</v>
      </c>
      <c r="C542" s="419">
        <v>36.561388888888885</v>
      </c>
      <c r="D542" s="419">
        <v>140.4025</v>
      </c>
      <c r="E542" s="420">
        <v>17.7</v>
      </c>
      <c r="F542" s="421">
        <v>2018</v>
      </c>
      <c r="G542" s="421">
        <v>3</v>
      </c>
      <c r="H542" s="421">
        <v>26</v>
      </c>
    </row>
    <row r="543" spans="1:9" x14ac:dyDescent="0.15">
      <c r="A543" s="419">
        <v>6</v>
      </c>
      <c r="B543" s="419" t="s">
        <v>25</v>
      </c>
      <c r="C543" s="419">
        <v>36.385833333333331</v>
      </c>
      <c r="D543" s="419">
        <v>140.23861111111111</v>
      </c>
      <c r="E543" s="420">
        <v>17.5</v>
      </c>
      <c r="F543" s="421">
        <v>2018</v>
      </c>
      <c r="G543" s="421">
        <v>3</v>
      </c>
      <c r="H543" s="421">
        <v>26</v>
      </c>
    </row>
    <row r="544" spans="1:9" x14ac:dyDescent="0.15">
      <c r="A544" s="419">
        <v>7</v>
      </c>
      <c r="B544" s="419" t="s">
        <v>26</v>
      </c>
      <c r="C544" s="419">
        <v>36.159444444444446</v>
      </c>
      <c r="D544" s="419">
        <v>140.51777777777778</v>
      </c>
      <c r="E544" s="420">
        <v>23.3</v>
      </c>
      <c r="F544" s="421">
        <v>2018</v>
      </c>
      <c r="G544" s="421">
        <v>3</v>
      </c>
      <c r="H544" s="421">
        <v>26</v>
      </c>
    </row>
    <row r="545" spans="1:8" x14ac:dyDescent="0.15">
      <c r="A545" s="419">
        <v>8</v>
      </c>
      <c r="B545" s="419" t="s">
        <v>27</v>
      </c>
      <c r="C545" s="419">
        <v>35.965000000000003</v>
      </c>
      <c r="D545" s="419">
        <v>140.62194444444447</v>
      </c>
      <c r="E545" s="420">
        <v>22.6</v>
      </c>
      <c r="F545" s="421">
        <v>2018</v>
      </c>
      <c r="G545" s="421">
        <v>3</v>
      </c>
      <c r="H545" s="421">
        <v>26</v>
      </c>
    </row>
    <row r="546" spans="1:8" x14ac:dyDescent="0.15">
      <c r="A546" s="419">
        <v>9</v>
      </c>
      <c r="B546" s="419" t="s">
        <v>28</v>
      </c>
      <c r="C546" s="419">
        <v>35.888888888888886</v>
      </c>
      <c r="D546" s="419">
        <v>140.66666666666666</v>
      </c>
      <c r="E546" s="420">
        <v>22.9</v>
      </c>
      <c r="F546" s="421">
        <v>2018</v>
      </c>
      <c r="G546" s="421">
        <v>3</v>
      </c>
      <c r="H546" s="421">
        <v>26</v>
      </c>
    </row>
    <row r="547" spans="1:8" x14ac:dyDescent="0.15">
      <c r="A547" s="419">
        <v>10</v>
      </c>
      <c r="B547" s="419" t="s">
        <v>29</v>
      </c>
      <c r="C547" s="419">
        <v>35.838333333333338</v>
      </c>
      <c r="D547" s="419">
        <v>140.74055555555555</v>
      </c>
      <c r="E547" s="420">
        <v>25</v>
      </c>
      <c r="F547" s="421">
        <v>2018</v>
      </c>
      <c r="G547" s="421">
        <v>3</v>
      </c>
      <c r="H547" s="421">
        <v>26</v>
      </c>
    </row>
    <row r="548" spans="1:8" x14ac:dyDescent="0.15">
      <c r="A548" s="419">
        <v>11</v>
      </c>
      <c r="B548" s="419" t="s">
        <v>30</v>
      </c>
      <c r="C548" s="419">
        <v>36.202222222222225</v>
      </c>
      <c r="D548" s="419">
        <v>140.28527777777776</v>
      </c>
      <c r="E548" s="420">
        <v>24.1</v>
      </c>
      <c r="F548" s="421">
        <v>2018</v>
      </c>
      <c r="G548" s="421">
        <v>3</v>
      </c>
      <c r="H548" s="421">
        <v>26</v>
      </c>
    </row>
    <row r="549" spans="1:8" x14ac:dyDescent="0.15">
      <c r="A549" s="419">
        <v>12</v>
      </c>
      <c r="B549" s="419" t="s">
        <v>31</v>
      </c>
      <c r="C549" s="419">
        <v>36.071111111111115</v>
      </c>
      <c r="D549" s="419">
        <v>140.19083333333333</v>
      </c>
      <c r="E549" s="420">
        <v>31</v>
      </c>
      <c r="F549" s="421">
        <v>2018</v>
      </c>
      <c r="G549" s="421">
        <v>3</v>
      </c>
      <c r="H549" s="421">
        <v>26</v>
      </c>
    </row>
    <row r="550" spans="1:8" x14ac:dyDescent="0.15">
      <c r="A550" s="419">
        <v>13</v>
      </c>
      <c r="B550" s="419" t="s">
        <v>32</v>
      </c>
      <c r="C550" s="419">
        <v>35.953888888888891</v>
      </c>
      <c r="D550" s="419">
        <v>140.31888888888889</v>
      </c>
      <c r="E550" s="420">
        <v>26.3</v>
      </c>
      <c r="F550" s="421">
        <v>2018</v>
      </c>
      <c r="G550" s="421">
        <v>3</v>
      </c>
      <c r="H550" s="421">
        <v>26</v>
      </c>
    </row>
    <row r="551" spans="1:8" x14ac:dyDescent="0.15">
      <c r="A551" s="419">
        <v>14</v>
      </c>
      <c r="B551" s="419" t="s">
        <v>33</v>
      </c>
      <c r="C551" s="419">
        <v>35.911666666666662</v>
      </c>
      <c r="D551" s="419">
        <v>140.04944444444445</v>
      </c>
      <c r="E551" s="420">
        <v>28.1</v>
      </c>
      <c r="F551" s="421">
        <v>2018</v>
      </c>
      <c r="G551" s="421">
        <v>3</v>
      </c>
      <c r="H551" s="421">
        <v>26</v>
      </c>
    </row>
    <row r="552" spans="1:8" x14ac:dyDescent="0.15">
      <c r="A552" s="419">
        <v>15</v>
      </c>
      <c r="B552" s="419" t="s">
        <v>34</v>
      </c>
      <c r="C552" s="419">
        <v>36.30972222222222</v>
      </c>
      <c r="D552" s="419">
        <v>139.97611111111112</v>
      </c>
      <c r="E552" s="420">
        <v>25.3</v>
      </c>
      <c r="F552" s="421">
        <v>2018</v>
      </c>
      <c r="G552" s="421">
        <v>3</v>
      </c>
      <c r="H552" s="421">
        <v>26</v>
      </c>
    </row>
    <row r="553" spans="1:8" x14ac:dyDescent="0.15">
      <c r="A553" s="419">
        <v>16</v>
      </c>
      <c r="B553" s="419" t="s">
        <v>343</v>
      </c>
      <c r="C553" s="419">
        <v>36.184444444444438</v>
      </c>
      <c r="D553" s="419">
        <v>139.95999999999998</v>
      </c>
      <c r="E553" s="420">
        <v>27.7</v>
      </c>
      <c r="F553" s="421">
        <v>2018</v>
      </c>
      <c r="G553" s="421">
        <v>3</v>
      </c>
      <c r="H553" s="421">
        <v>26</v>
      </c>
    </row>
    <row r="554" spans="1:8" x14ac:dyDescent="0.15">
      <c r="A554" s="419">
        <v>17</v>
      </c>
      <c r="B554" s="419" t="s">
        <v>344</v>
      </c>
      <c r="C554" s="419">
        <v>36.034166666666664</v>
      </c>
      <c r="D554" s="419">
        <v>139.99138888888888</v>
      </c>
      <c r="E554" s="420">
        <v>28.1</v>
      </c>
      <c r="F554" s="421">
        <v>2018</v>
      </c>
      <c r="G554" s="421">
        <v>3</v>
      </c>
      <c r="H554" s="421">
        <v>26</v>
      </c>
    </row>
    <row r="555" spans="1:8" x14ac:dyDescent="0.15">
      <c r="A555" s="419">
        <v>18</v>
      </c>
      <c r="B555" s="419" t="s">
        <v>35</v>
      </c>
      <c r="C555" s="419">
        <v>36.178888888888885</v>
      </c>
      <c r="D555" s="419">
        <v>139.75555555555556</v>
      </c>
      <c r="E555" s="420">
        <v>21.9</v>
      </c>
      <c r="F555" s="421">
        <v>2018</v>
      </c>
      <c r="G555" s="421">
        <v>3</v>
      </c>
      <c r="H555" s="421">
        <v>26</v>
      </c>
    </row>
    <row r="556" spans="1:8" x14ac:dyDescent="0.15">
      <c r="A556" s="419">
        <v>19</v>
      </c>
      <c r="B556" s="419" t="s">
        <v>461</v>
      </c>
      <c r="C556" s="419">
        <v>36.3825</v>
      </c>
      <c r="D556" s="419">
        <v>139.73416666666665</v>
      </c>
      <c r="E556" s="420">
        <v>15.3</v>
      </c>
      <c r="F556" s="421">
        <v>2018</v>
      </c>
      <c r="G556" s="421">
        <v>3</v>
      </c>
      <c r="H556" s="421">
        <v>26</v>
      </c>
    </row>
    <row r="557" spans="1:8" x14ac:dyDescent="0.15">
      <c r="A557" s="419">
        <v>20</v>
      </c>
      <c r="B557" s="419" t="s">
        <v>468</v>
      </c>
      <c r="C557" s="419">
        <v>36.331666666666671</v>
      </c>
      <c r="D557" s="419">
        <v>139.58194444444445</v>
      </c>
      <c r="E557" s="420">
        <v>18.8</v>
      </c>
      <c r="F557" s="421">
        <v>2018</v>
      </c>
      <c r="G557" s="421">
        <v>3</v>
      </c>
      <c r="H557" s="421">
        <v>26</v>
      </c>
    </row>
    <row r="558" spans="1:8" x14ac:dyDescent="0.15">
      <c r="A558" s="419">
        <v>21</v>
      </c>
      <c r="B558" s="419" t="s">
        <v>462</v>
      </c>
      <c r="C558" s="419">
        <v>36.567222222222227</v>
      </c>
      <c r="D558" s="419">
        <v>139.74416666666664</v>
      </c>
      <c r="E558" s="420">
        <v>13.4</v>
      </c>
      <c r="F558" s="421">
        <v>2018</v>
      </c>
      <c r="G558" s="421">
        <v>3</v>
      </c>
      <c r="H558" s="421">
        <v>26</v>
      </c>
    </row>
    <row r="559" spans="1:8" x14ac:dyDescent="0.15">
      <c r="A559" s="419">
        <v>22</v>
      </c>
      <c r="B559" s="419" t="s">
        <v>596</v>
      </c>
      <c r="C559" s="419">
        <v>36.726388888888891</v>
      </c>
      <c r="D559" s="419">
        <v>139.67999999999998</v>
      </c>
      <c r="E559" s="420">
        <v>10.3</v>
      </c>
      <c r="F559" s="421">
        <v>2018</v>
      </c>
      <c r="G559" s="421">
        <v>3</v>
      </c>
      <c r="H559" s="421">
        <v>26</v>
      </c>
    </row>
    <row r="560" spans="1:8" x14ac:dyDescent="0.15">
      <c r="A560" s="419">
        <v>23</v>
      </c>
      <c r="B560" s="419" t="s">
        <v>463</v>
      </c>
      <c r="C560" s="419">
        <v>36.314999999999998</v>
      </c>
      <c r="D560" s="419">
        <v>139.79722222222222</v>
      </c>
      <c r="E560" s="420">
        <v>23</v>
      </c>
      <c r="F560" s="421">
        <v>2018</v>
      </c>
      <c r="G560" s="421">
        <v>3</v>
      </c>
      <c r="H560" s="421">
        <v>26</v>
      </c>
    </row>
    <row r="561" spans="1:8" x14ac:dyDescent="0.15">
      <c r="A561" s="419">
        <v>24</v>
      </c>
      <c r="B561" s="419" t="s">
        <v>464</v>
      </c>
      <c r="C561" s="419">
        <v>36.440277777777773</v>
      </c>
      <c r="D561" s="419">
        <v>140.01249999999999</v>
      </c>
      <c r="E561" s="420">
        <v>20.6</v>
      </c>
      <c r="F561" s="421">
        <v>2018</v>
      </c>
      <c r="G561" s="421">
        <v>3</v>
      </c>
      <c r="H561" s="421">
        <v>26</v>
      </c>
    </row>
    <row r="562" spans="1:8" x14ac:dyDescent="0.15">
      <c r="A562" s="419">
        <v>25</v>
      </c>
      <c r="B562" s="419" t="s">
        <v>601</v>
      </c>
      <c r="C562" s="419">
        <v>36.871944444444445</v>
      </c>
      <c r="D562" s="419">
        <v>140.01777777777778</v>
      </c>
      <c r="E562" s="420">
        <v>14.7</v>
      </c>
      <c r="F562" s="421">
        <v>2018</v>
      </c>
      <c r="G562" s="421">
        <v>3</v>
      </c>
      <c r="H562" s="421">
        <v>26</v>
      </c>
    </row>
    <row r="563" spans="1:8" x14ac:dyDescent="0.15">
      <c r="A563" s="419">
        <v>26</v>
      </c>
      <c r="B563" s="419" t="s">
        <v>465</v>
      </c>
      <c r="C563" s="419">
        <v>36.806111111111107</v>
      </c>
      <c r="D563" s="419">
        <v>139.92361111111111</v>
      </c>
      <c r="E563" s="420">
        <v>11.9</v>
      </c>
      <c r="F563" s="421">
        <v>2018</v>
      </c>
      <c r="G563" s="421">
        <v>3</v>
      </c>
      <c r="H563" s="421">
        <v>26</v>
      </c>
    </row>
    <row r="564" spans="1:8" x14ac:dyDescent="0.15">
      <c r="A564" s="419">
        <v>27</v>
      </c>
      <c r="B564" s="419" t="s">
        <v>605</v>
      </c>
      <c r="C564" s="419">
        <v>36.968333333333334</v>
      </c>
      <c r="D564" s="419">
        <v>140.05388888888891</v>
      </c>
      <c r="E564" s="420">
        <v>11.5</v>
      </c>
      <c r="F564" s="421">
        <v>2018</v>
      </c>
      <c r="G564" s="421">
        <v>3</v>
      </c>
      <c r="H564" s="421">
        <v>26</v>
      </c>
    </row>
    <row r="565" spans="1:8" x14ac:dyDescent="0.15">
      <c r="A565" s="419">
        <v>28</v>
      </c>
      <c r="B565" s="419" t="s">
        <v>467</v>
      </c>
      <c r="C565" s="419">
        <v>36.656944444444441</v>
      </c>
      <c r="D565" s="419">
        <v>140.15</v>
      </c>
      <c r="E565" s="420">
        <v>13.3</v>
      </c>
      <c r="F565" s="421">
        <v>2018</v>
      </c>
      <c r="G565" s="421">
        <v>3</v>
      </c>
      <c r="H565" s="421">
        <v>26</v>
      </c>
    </row>
    <row r="566" spans="1:8" x14ac:dyDescent="0.15">
      <c r="A566" s="419">
        <v>29</v>
      </c>
      <c r="B566" s="419" t="s">
        <v>466</v>
      </c>
      <c r="C566" s="419">
        <v>36.467777777777776</v>
      </c>
      <c r="D566" s="419">
        <v>140.09361111111113</v>
      </c>
      <c r="E566" s="420">
        <v>19</v>
      </c>
      <c r="F566" s="421">
        <v>2018</v>
      </c>
      <c r="G566" s="421">
        <v>3</v>
      </c>
      <c r="H566" s="421">
        <v>26</v>
      </c>
    </row>
    <row r="567" spans="1:8" x14ac:dyDescent="0.15">
      <c r="A567" s="419">
        <v>30</v>
      </c>
      <c r="B567" s="419" t="s">
        <v>85</v>
      </c>
      <c r="C567" s="419">
        <v>36.405000000000001</v>
      </c>
      <c r="D567" s="419">
        <v>139.09583333333333</v>
      </c>
      <c r="E567" s="420">
        <v>13.4</v>
      </c>
      <c r="F567" s="421">
        <v>2018</v>
      </c>
      <c r="G567" s="421">
        <v>3</v>
      </c>
      <c r="H567" s="421">
        <v>26</v>
      </c>
    </row>
    <row r="568" spans="1:8" x14ac:dyDescent="0.15">
      <c r="A568" s="419">
        <v>31</v>
      </c>
      <c r="B568" s="419" t="s">
        <v>90</v>
      </c>
      <c r="C568" s="419">
        <v>36.409444444444446</v>
      </c>
      <c r="D568" s="419">
        <v>139.34305555555557</v>
      </c>
      <c r="E568" s="420">
        <v>18.600000000000001</v>
      </c>
      <c r="F568" s="421">
        <v>2018</v>
      </c>
      <c r="G568" s="421">
        <v>3</v>
      </c>
      <c r="H568" s="421">
        <v>26</v>
      </c>
    </row>
    <row r="569" spans="1:8" x14ac:dyDescent="0.15">
      <c r="A569" s="419">
        <v>32</v>
      </c>
      <c r="B569" s="419" t="s">
        <v>94</v>
      </c>
      <c r="C569" s="419">
        <v>36.289722222222217</v>
      </c>
      <c r="D569" s="419">
        <v>139.38138888888889</v>
      </c>
      <c r="E569" s="420">
        <v>17.899999999999999</v>
      </c>
      <c r="F569" s="421">
        <v>2018</v>
      </c>
      <c r="G569" s="421">
        <v>3</v>
      </c>
      <c r="H569" s="421">
        <v>26</v>
      </c>
    </row>
    <row r="570" spans="1:8" x14ac:dyDescent="0.15">
      <c r="A570" s="419">
        <v>33</v>
      </c>
      <c r="B570" s="419" t="s">
        <v>98</v>
      </c>
      <c r="C570" s="419">
        <v>36.645833333333336</v>
      </c>
      <c r="D570" s="419">
        <v>139.04277777777779</v>
      </c>
      <c r="E570" s="420">
        <v>14.2</v>
      </c>
      <c r="F570" s="421">
        <v>2018</v>
      </c>
      <c r="G570" s="421">
        <v>3</v>
      </c>
      <c r="H570" s="421">
        <v>26</v>
      </c>
    </row>
    <row r="571" spans="1:8" x14ac:dyDescent="0.15">
      <c r="A571" s="419">
        <v>34</v>
      </c>
      <c r="B571" s="419" t="s">
        <v>102</v>
      </c>
      <c r="C571" s="419">
        <v>36.249722222222225</v>
      </c>
      <c r="D571" s="419">
        <v>139.53250000000003</v>
      </c>
      <c r="E571" s="420">
        <v>21.1</v>
      </c>
      <c r="F571" s="421">
        <v>2018</v>
      </c>
      <c r="G571" s="421">
        <v>3</v>
      </c>
      <c r="H571" s="421">
        <v>26</v>
      </c>
    </row>
    <row r="572" spans="1:8" x14ac:dyDescent="0.15">
      <c r="A572" s="419">
        <v>35</v>
      </c>
      <c r="B572" s="419" t="s">
        <v>106</v>
      </c>
      <c r="C572" s="419">
        <v>36.259166666666665</v>
      </c>
      <c r="D572" s="419">
        <v>138.89527777777778</v>
      </c>
      <c r="E572" s="420">
        <v>11.6</v>
      </c>
      <c r="F572" s="421">
        <v>2018</v>
      </c>
      <c r="G572" s="421">
        <v>3</v>
      </c>
      <c r="H572" s="421">
        <v>26</v>
      </c>
    </row>
    <row r="573" spans="1:8" x14ac:dyDescent="0.15">
      <c r="A573" s="419">
        <v>36</v>
      </c>
      <c r="B573" s="419" t="s">
        <v>110</v>
      </c>
      <c r="C573" s="419">
        <v>36.577500000000001</v>
      </c>
      <c r="D573" s="419">
        <v>138.82861111111112</v>
      </c>
      <c r="E573" s="420">
        <v>9.3000000000000007</v>
      </c>
      <c r="F573" s="421">
        <v>2018</v>
      </c>
      <c r="G573" s="421">
        <v>3</v>
      </c>
      <c r="H573" s="421">
        <v>26</v>
      </c>
    </row>
    <row r="574" spans="1:8" x14ac:dyDescent="0.15">
      <c r="A574" s="419">
        <v>37</v>
      </c>
      <c r="B574" s="419" t="s">
        <v>510</v>
      </c>
      <c r="C574" s="419">
        <v>36.507222222222225</v>
      </c>
      <c r="D574" s="419">
        <v>138.51527777777778</v>
      </c>
      <c r="E574" s="420">
        <v>8.5</v>
      </c>
      <c r="F574" s="421">
        <v>2018</v>
      </c>
      <c r="G574" s="421">
        <v>3</v>
      </c>
      <c r="H574" s="421">
        <v>26</v>
      </c>
    </row>
    <row r="575" spans="1:8" x14ac:dyDescent="0.15">
      <c r="A575" s="419">
        <v>38</v>
      </c>
      <c r="B575" s="419" t="s">
        <v>691</v>
      </c>
      <c r="C575" s="419">
        <v>35.82138888888889</v>
      </c>
      <c r="D575" s="419">
        <v>139.84055555555557</v>
      </c>
      <c r="E575" s="420">
        <v>28.3</v>
      </c>
      <c r="F575" s="421">
        <v>2018</v>
      </c>
      <c r="G575" s="421">
        <v>3</v>
      </c>
      <c r="H575" s="421">
        <v>26</v>
      </c>
    </row>
    <row r="576" spans="1:8" x14ac:dyDescent="0.15">
      <c r="A576" s="419">
        <v>39</v>
      </c>
      <c r="B576" s="419" t="s">
        <v>692</v>
      </c>
      <c r="C576" s="419">
        <v>36.06583333333333</v>
      </c>
      <c r="D576" s="419">
        <v>139.52111111111111</v>
      </c>
      <c r="E576" s="420">
        <v>22.9</v>
      </c>
      <c r="F576" s="421">
        <v>2018</v>
      </c>
      <c r="G576" s="421">
        <v>3</v>
      </c>
      <c r="H576" s="421">
        <v>26</v>
      </c>
    </row>
    <row r="577" spans="1:8" x14ac:dyDescent="0.15">
      <c r="A577" s="419">
        <v>40</v>
      </c>
      <c r="B577" s="419" t="s">
        <v>693</v>
      </c>
      <c r="C577" s="419">
        <v>36.238611111111112</v>
      </c>
      <c r="D577" s="419">
        <v>139.20138888888889</v>
      </c>
      <c r="E577" s="420">
        <v>18.100000000000001</v>
      </c>
      <c r="F577" s="421">
        <v>2018</v>
      </c>
      <c r="G577" s="421">
        <v>3</v>
      </c>
      <c r="H577" s="421">
        <v>26</v>
      </c>
    </row>
    <row r="578" spans="1:8" x14ac:dyDescent="0.15">
      <c r="A578" s="419">
        <v>41</v>
      </c>
      <c r="B578" s="419" t="s">
        <v>694</v>
      </c>
      <c r="C578" s="419">
        <v>35.862500000000004</v>
      </c>
      <c r="D578" s="419">
        <v>139.64583333333331</v>
      </c>
      <c r="E578" s="420">
        <v>25.2</v>
      </c>
      <c r="F578" s="421">
        <v>2018</v>
      </c>
      <c r="G578" s="421">
        <v>3</v>
      </c>
      <c r="H578" s="421">
        <v>26</v>
      </c>
    </row>
    <row r="579" spans="1:8" x14ac:dyDescent="0.15">
      <c r="A579" s="419">
        <v>42</v>
      </c>
      <c r="B579" s="419" t="s">
        <v>695</v>
      </c>
      <c r="C579" s="419">
        <v>35.82</v>
      </c>
      <c r="D579" s="419">
        <v>139.66638888888889</v>
      </c>
      <c r="E579" s="420">
        <v>24.1</v>
      </c>
      <c r="F579" s="421">
        <v>2018</v>
      </c>
      <c r="G579" s="421">
        <v>3</v>
      </c>
      <c r="H579" s="421">
        <v>26</v>
      </c>
    </row>
    <row r="580" spans="1:8" x14ac:dyDescent="0.15">
      <c r="A580" s="419">
        <v>43</v>
      </c>
      <c r="B580" s="419" t="s">
        <v>696</v>
      </c>
      <c r="C580" s="419">
        <v>35.831111111111113</v>
      </c>
      <c r="D580" s="419">
        <v>139.39583333333331</v>
      </c>
      <c r="E580" s="420">
        <v>17.3</v>
      </c>
      <c r="F580" s="421">
        <v>2018</v>
      </c>
      <c r="G580" s="421">
        <v>3</v>
      </c>
      <c r="H580" s="421">
        <v>26</v>
      </c>
    </row>
    <row r="581" spans="1:8" x14ac:dyDescent="0.15">
      <c r="A581" s="419">
        <v>44</v>
      </c>
      <c r="B581" s="419" t="s">
        <v>697</v>
      </c>
      <c r="C581" s="419">
        <v>35.893333333333331</v>
      </c>
      <c r="D581" s="419">
        <v>139.34333333333333</v>
      </c>
      <c r="E581" s="420">
        <v>17</v>
      </c>
      <c r="F581" s="421">
        <v>2018</v>
      </c>
      <c r="G581" s="421">
        <v>3</v>
      </c>
      <c r="H581" s="421">
        <v>26</v>
      </c>
    </row>
    <row r="582" spans="1:8" x14ac:dyDescent="0.15">
      <c r="A582" s="419">
        <v>45</v>
      </c>
      <c r="B582" s="419" t="s">
        <v>698</v>
      </c>
      <c r="C582" s="419">
        <v>35.972777777777779</v>
      </c>
      <c r="D582" s="419">
        <v>139.64944444444444</v>
      </c>
      <c r="E582" s="420">
        <v>29</v>
      </c>
      <c r="F582" s="421">
        <v>2018</v>
      </c>
      <c r="G582" s="421">
        <v>3</v>
      </c>
      <c r="H582" s="421">
        <v>26</v>
      </c>
    </row>
    <row r="583" spans="1:8" x14ac:dyDescent="0.15">
      <c r="A583" s="419">
        <v>46</v>
      </c>
      <c r="B583" s="419" t="s">
        <v>699</v>
      </c>
      <c r="C583" s="419">
        <v>36.075000000000003</v>
      </c>
      <c r="D583" s="419">
        <v>139.73166666666665</v>
      </c>
      <c r="E583" s="420">
        <v>26.6</v>
      </c>
      <c r="F583" s="421">
        <v>2018</v>
      </c>
      <c r="G583" s="421">
        <v>3</v>
      </c>
      <c r="H583" s="421">
        <v>26</v>
      </c>
    </row>
    <row r="584" spans="1:8" x14ac:dyDescent="0.15">
      <c r="A584" s="419">
        <v>47</v>
      </c>
      <c r="B584" s="419" t="s">
        <v>745</v>
      </c>
      <c r="C584" s="419">
        <v>36.128611111111113</v>
      </c>
      <c r="D584" s="419">
        <v>139.58277777777778</v>
      </c>
      <c r="E584" s="420">
        <v>27</v>
      </c>
      <c r="F584" s="421">
        <v>2018</v>
      </c>
      <c r="G584" s="421">
        <v>3</v>
      </c>
      <c r="H584" s="421">
        <v>26</v>
      </c>
    </row>
    <row r="585" spans="1:8" x14ac:dyDescent="0.15">
      <c r="A585" s="419">
        <v>48</v>
      </c>
      <c r="B585" s="419" t="s">
        <v>701</v>
      </c>
      <c r="C585" s="419">
        <v>36.031666666666666</v>
      </c>
      <c r="D585" s="419">
        <v>139.41611111111112</v>
      </c>
      <c r="E585" s="420">
        <v>22.1</v>
      </c>
      <c r="F585" s="421">
        <v>2018</v>
      </c>
      <c r="G585" s="421">
        <v>3</v>
      </c>
      <c r="H585" s="421">
        <v>26</v>
      </c>
    </row>
    <row r="586" spans="1:8" x14ac:dyDescent="0.15">
      <c r="A586" s="419">
        <v>49</v>
      </c>
      <c r="B586" s="419" t="s">
        <v>702</v>
      </c>
      <c r="C586" s="419">
        <v>36.147777777777776</v>
      </c>
      <c r="D586" s="419">
        <v>139.38777777777776</v>
      </c>
      <c r="E586" s="420">
        <v>21.3</v>
      </c>
      <c r="F586" s="421">
        <v>2018</v>
      </c>
      <c r="G586" s="421">
        <v>3</v>
      </c>
      <c r="H586" s="421">
        <v>26</v>
      </c>
    </row>
    <row r="587" spans="1:8" x14ac:dyDescent="0.15">
      <c r="A587" s="419">
        <v>50</v>
      </c>
      <c r="B587" s="419" t="s">
        <v>703</v>
      </c>
      <c r="C587" s="419">
        <v>36.115277777777777</v>
      </c>
      <c r="D587" s="419">
        <v>139.1863888888889</v>
      </c>
      <c r="E587" s="420">
        <v>16</v>
      </c>
      <c r="F587" s="421">
        <v>2018</v>
      </c>
      <c r="G587" s="421">
        <v>3</v>
      </c>
      <c r="H587" s="421">
        <v>26</v>
      </c>
    </row>
    <row r="588" spans="1:8" x14ac:dyDescent="0.15">
      <c r="A588" s="419">
        <v>51</v>
      </c>
      <c r="B588" s="419" t="s">
        <v>704</v>
      </c>
      <c r="C588" s="419">
        <v>35.961944444444448</v>
      </c>
      <c r="D588" s="419">
        <v>139.32555555555555</v>
      </c>
      <c r="E588" s="420">
        <v>18.600000000000001</v>
      </c>
      <c r="F588" s="421">
        <v>2018</v>
      </c>
      <c r="G588" s="421">
        <v>3</v>
      </c>
      <c r="H588" s="421">
        <v>26</v>
      </c>
    </row>
    <row r="589" spans="1:8" x14ac:dyDescent="0.15">
      <c r="A589" s="419">
        <v>52</v>
      </c>
      <c r="B589" s="419" t="s">
        <v>705</v>
      </c>
      <c r="C589" s="419">
        <v>36.060833333333328</v>
      </c>
      <c r="D589" s="419">
        <v>139.26083333333332</v>
      </c>
      <c r="E589" s="420">
        <v>16.5</v>
      </c>
      <c r="F589" s="421">
        <v>2018</v>
      </c>
      <c r="G589" s="421">
        <v>3</v>
      </c>
      <c r="H589" s="421">
        <v>26</v>
      </c>
    </row>
    <row r="590" spans="1:8" x14ac:dyDescent="0.15">
      <c r="A590" s="419">
        <v>53</v>
      </c>
      <c r="B590" s="419" t="s">
        <v>706</v>
      </c>
      <c r="C590" s="419">
        <v>36.19</v>
      </c>
      <c r="D590" s="419">
        <v>139.13361111111109</v>
      </c>
      <c r="E590" s="420">
        <v>16.899999999999999</v>
      </c>
      <c r="F590" s="421">
        <v>2018</v>
      </c>
      <c r="G590" s="421">
        <v>3</v>
      </c>
      <c r="H590" s="421">
        <v>26</v>
      </c>
    </row>
    <row r="591" spans="1:8" x14ac:dyDescent="0.15">
      <c r="A591" s="419">
        <v>54</v>
      </c>
      <c r="B591" s="419" t="s">
        <v>707</v>
      </c>
      <c r="C591" s="419">
        <v>35.988333333333337</v>
      </c>
      <c r="D591" s="419">
        <v>139.08083333333332</v>
      </c>
      <c r="E591" s="420">
        <v>15.9</v>
      </c>
      <c r="F591" s="421">
        <v>2018</v>
      </c>
      <c r="G591" s="421">
        <v>3</v>
      </c>
      <c r="H591" s="421">
        <v>26</v>
      </c>
    </row>
    <row r="592" spans="1:8" x14ac:dyDescent="0.15">
      <c r="A592" s="419">
        <v>55</v>
      </c>
      <c r="B592" s="419" t="s">
        <v>708</v>
      </c>
      <c r="C592" s="419">
        <v>36.07138888888889</v>
      </c>
      <c r="D592" s="419">
        <v>139.09916666666669</v>
      </c>
      <c r="E592" s="420">
        <v>17.600000000000001</v>
      </c>
      <c r="F592" s="421">
        <v>2018</v>
      </c>
      <c r="G592" s="421">
        <v>3</v>
      </c>
      <c r="H592" s="421">
        <v>26</v>
      </c>
    </row>
    <row r="593" spans="1:8" x14ac:dyDescent="0.15">
      <c r="A593" s="419">
        <v>56</v>
      </c>
      <c r="B593" s="419" t="s">
        <v>709</v>
      </c>
      <c r="C593" s="419">
        <v>35.913611111111109</v>
      </c>
      <c r="D593" s="419">
        <v>139.72694444444446</v>
      </c>
      <c r="E593" s="420">
        <v>27.4</v>
      </c>
      <c r="F593" s="421">
        <v>2018</v>
      </c>
      <c r="G593" s="421">
        <v>3</v>
      </c>
      <c r="H593" s="421">
        <v>26</v>
      </c>
    </row>
    <row r="594" spans="1:8" x14ac:dyDescent="0.15">
      <c r="A594" s="419">
        <v>57</v>
      </c>
      <c r="B594" s="419" t="s">
        <v>710</v>
      </c>
      <c r="C594" s="419">
        <v>35.927777777777777</v>
      </c>
      <c r="D594" s="419">
        <v>139.48694444444442</v>
      </c>
      <c r="E594" s="420">
        <v>19.899999999999999</v>
      </c>
      <c r="F594" s="421">
        <v>2018</v>
      </c>
      <c r="G594" s="421">
        <v>3</v>
      </c>
      <c r="H594" s="421">
        <v>26</v>
      </c>
    </row>
    <row r="595" spans="1:8" x14ac:dyDescent="0.15">
      <c r="A595" s="419">
        <v>58</v>
      </c>
      <c r="B595" s="419" t="s">
        <v>370</v>
      </c>
      <c r="C595" s="419">
        <v>35.856944444444444</v>
      </c>
      <c r="D595" s="419">
        <v>139.90333333333334</v>
      </c>
      <c r="E595" s="420">
        <v>30.8</v>
      </c>
      <c r="F595" s="421">
        <v>2018</v>
      </c>
      <c r="G595" s="421">
        <v>3</v>
      </c>
      <c r="H595" s="421">
        <v>26</v>
      </c>
    </row>
    <row r="596" spans="1:8" x14ac:dyDescent="0.15">
      <c r="A596" s="419">
        <v>59</v>
      </c>
      <c r="B596" s="419" t="s">
        <v>371</v>
      </c>
      <c r="C596" s="419">
        <v>35.787500000000001</v>
      </c>
      <c r="D596" s="419">
        <v>139.90277777777777</v>
      </c>
      <c r="E596" s="420">
        <v>30</v>
      </c>
      <c r="F596" s="421">
        <v>2018</v>
      </c>
      <c r="G596" s="421">
        <v>3</v>
      </c>
      <c r="H596" s="421">
        <v>26</v>
      </c>
    </row>
    <row r="597" spans="1:8" x14ac:dyDescent="0.15">
      <c r="A597" s="419">
        <v>60</v>
      </c>
      <c r="B597" s="419" t="s">
        <v>372</v>
      </c>
      <c r="C597" s="419">
        <v>35.749722222222225</v>
      </c>
      <c r="D597" s="419">
        <v>139.95444444444442</v>
      </c>
      <c r="E597" s="420">
        <v>30.3</v>
      </c>
      <c r="F597" s="421">
        <v>2018</v>
      </c>
      <c r="G597" s="421">
        <v>3</v>
      </c>
      <c r="H597" s="421">
        <v>26</v>
      </c>
    </row>
    <row r="598" spans="1:8" x14ac:dyDescent="0.15">
      <c r="A598" s="419">
        <v>61</v>
      </c>
      <c r="B598" s="419" t="s">
        <v>373</v>
      </c>
      <c r="C598" s="419">
        <v>35.655277777777776</v>
      </c>
      <c r="D598" s="419">
        <v>139.90111111111111</v>
      </c>
      <c r="E598" s="420">
        <v>26.7</v>
      </c>
      <c r="F598" s="421">
        <v>2018</v>
      </c>
      <c r="G598" s="421">
        <v>3</v>
      </c>
      <c r="H598" s="421">
        <v>26</v>
      </c>
    </row>
    <row r="599" spans="1:8" x14ac:dyDescent="0.15">
      <c r="A599" s="419">
        <v>62</v>
      </c>
      <c r="B599" s="419" t="s">
        <v>374</v>
      </c>
      <c r="C599" s="419">
        <v>35.728888888888889</v>
      </c>
      <c r="D599" s="419">
        <v>140.04222222222222</v>
      </c>
      <c r="E599" s="420">
        <v>31.1</v>
      </c>
      <c r="F599" s="421">
        <v>2018</v>
      </c>
      <c r="G599" s="421">
        <v>3</v>
      </c>
      <c r="H599" s="421">
        <v>26</v>
      </c>
    </row>
    <row r="600" spans="1:8" x14ac:dyDescent="0.15">
      <c r="A600" s="419">
        <v>63</v>
      </c>
      <c r="B600" s="419" t="s">
        <v>375</v>
      </c>
      <c r="C600" s="419">
        <v>35.716944444444444</v>
      </c>
      <c r="D600" s="419">
        <v>140.08166666666665</v>
      </c>
      <c r="E600" s="420">
        <v>32.9</v>
      </c>
      <c r="F600" s="421">
        <v>2018</v>
      </c>
      <c r="G600" s="421">
        <v>3</v>
      </c>
      <c r="H600" s="421">
        <v>26</v>
      </c>
    </row>
    <row r="601" spans="1:8" x14ac:dyDescent="0.15">
      <c r="A601" s="419">
        <v>64</v>
      </c>
      <c r="B601" s="419" t="s">
        <v>389</v>
      </c>
      <c r="C601" s="419">
        <v>35.628611111111113</v>
      </c>
      <c r="D601" s="419">
        <v>140.18361111111111</v>
      </c>
      <c r="E601" s="420">
        <v>29.2</v>
      </c>
      <c r="F601" s="421">
        <v>2018</v>
      </c>
      <c r="G601" s="421">
        <v>3</v>
      </c>
      <c r="H601" s="421">
        <v>26</v>
      </c>
    </row>
    <row r="602" spans="1:8" x14ac:dyDescent="0.15">
      <c r="A602" s="419">
        <v>65</v>
      </c>
      <c r="B602" s="419" t="s">
        <v>376</v>
      </c>
      <c r="C602" s="419">
        <v>35.478333333333332</v>
      </c>
      <c r="D602" s="419">
        <v>140.04916666666668</v>
      </c>
      <c r="E602" s="420">
        <v>26.5</v>
      </c>
      <c r="F602" s="421">
        <v>2018</v>
      </c>
      <c r="G602" s="421">
        <v>3</v>
      </c>
      <c r="H602" s="421">
        <v>26</v>
      </c>
    </row>
    <row r="603" spans="1:8" x14ac:dyDescent="0.15">
      <c r="A603" s="419">
        <v>66</v>
      </c>
      <c r="B603" s="419" t="s">
        <v>377</v>
      </c>
      <c r="C603" s="419">
        <v>35.526666666666664</v>
      </c>
      <c r="D603" s="419">
        <v>140.06805555555556</v>
      </c>
      <c r="E603" s="420">
        <v>30.3</v>
      </c>
      <c r="F603" s="421">
        <v>2018</v>
      </c>
      <c r="G603" s="421">
        <v>3</v>
      </c>
      <c r="H603" s="421">
        <v>26</v>
      </c>
    </row>
    <row r="604" spans="1:8" x14ac:dyDescent="0.15">
      <c r="A604" s="419">
        <v>67</v>
      </c>
      <c r="B604" s="419" t="s">
        <v>378</v>
      </c>
      <c r="C604" s="419">
        <v>35.51027777777778</v>
      </c>
      <c r="D604" s="419">
        <v>140.11499999999998</v>
      </c>
      <c r="E604" s="420">
        <v>33.6</v>
      </c>
      <c r="F604" s="421">
        <v>2018</v>
      </c>
      <c r="G604" s="421">
        <v>3</v>
      </c>
      <c r="H604" s="421">
        <v>26</v>
      </c>
    </row>
    <row r="605" spans="1:8" x14ac:dyDescent="0.15">
      <c r="A605" s="419">
        <v>68</v>
      </c>
      <c r="B605" s="419" t="s">
        <v>379</v>
      </c>
      <c r="C605" s="419">
        <v>35.45055555555556</v>
      </c>
      <c r="D605" s="419">
        <v>140.005</v>
      </c>
      <c r="E605" s="420">
        <v>28.5</v>
      </c>
      <c r="F605" s="421">
        <v>2018</v>
      </c>
      <c r="G605" s="421">
        <v>3</v>
      </c>
      <c r="H605" s="421">
        <v>26</v>
      </c>
    </row>
    <row r="606" spans="1:8" x14ac:dyDescent="0.15">
      <c r="A606" s="419">
        <v>69</v>
      </c>
      <c r="B606" s="419" t="s">
        <v>380</v>
      </c>
      <c r="C606" s="419">
        <v>35.384722222222223</v>
      </c>
      <c r="D606" s="419">
        <v>139.92499999999998</v>
      </c>
      <c r="E606" s="420">
        <v>32</v>
      </c>
      <c r="F606" s="421">
        <v>2018</v>
      </c>
      <c r="G606" s="421">
        <v>3</v>
      </c>
      <c r="H606" s="421">
        <v>26</v>
      </c>
    </row>
    <row r="607" spans="1:8" x14ac:dyDescent="0.15">
      <c r="A607" s="419">
        <v>70</v>
      </c>
      <c r="B607" s="419" t="s">
        <v>381</v>
      </c>
      <c r="C607" s="419">
        <v>35.322222222222223</v>
      </c>
      <c r="D607" s="419">
        <v>139.85361111111109</v>
      </c>
      <c r="E607" s="420">
        <v>24.9</v>
      </c>
      <c r="F607" s="421">
        <v>2018</v>
      </c>
      <c r="G607" s="421">
        <v>3</v>
      </c>
      <c r="H607" s="421">
        <v>26</v>
      </c>
    </row>
    <row r="608" spans="1:8" x14ac:dyDescent="0.15">
      <c r="A608" s="419">
        <v>71</v>
      </c>
      <c r="B608" s="419" t="s">
        <v>382</v>
      </c>
      <c r="C608" s="419">
        <v>35.847777777777779</v>
      </c>
      <c r="D608" s="419">
        <v>140.60277777777776</v>
      </c>
      <c r="E608" s="420">
        <v>17.8</v>
      </c>
      <c r="F608" s="421">
        <v>2018</v>
      </c>
      <c r="G608" s="421">
        <v>3</v>
      </c>
      <c r="H608" s="421">
        <v>26</v>
      </c>
    </row>
    <row r="609" spans="1:8" x14ac:dyDescent="0.15">
      <c r="A609" s="419">
        <v>72</v>
      </c>
      <c r="B609" s="419" t="s">
        <v>383</v>
      </c>
      <c r="C609" s="419">
        <v>35.794444444444444</v>
      </c>
      <c r="D609" s="419">
        <v>140.13222222222223</v>
      </c>
      <c r="E609" s="420">
        <v>18.399999999999999</v>
      </c>
      <c r="F609" s="421">
        <v>2018</v>
      </c>
      <c r="G609" s="421">
        <v>3</v>
      </c>
      <c r="H609" s="421">
        <v>26</v>
      </c>
    </row>
    <row r="610" spans="1:8" x14ac:dyDescent="0.15">
      <c r="A610" s="419">
        <v>73</v>
      </c>
      <c r="B610" s="419" t="s">
        <v>384</v>
      </c>
      <c r="C610" s="419">
        <v>35.655000000000001</v>
      </c>
      <c r="D610" s="419">
        <v>140.48444444444442</v>
      </c>
      <c r="E610" s="420">
        <v>21.7</v>
      </c>
      <c r="F610" s="421">
        <v>2018</v>
      </c>
      <c r="G610" s="421">
        <v>3</v>
      </c>
      <c r="H610" s="421">
        <v>26</v>
      </c>
    </row>
    <row r="611" spans="1:8" x14ac:dyDescent="0.15">
      <c r="A611" s="419">
        <v>74</v>
      </c>
      <c r="B611" s="419" t="s">
        <v>385</v>
      </c>
      <c r="C611" s="419">
        <v>35.555</v>
      </c>
      <c r="D611" s="419">
        <v>140.37194444444447</v>
      </c>
      <c r="E611" s="420">
        <v>21.5</v>
      </c>
      <c r="F611" s="421">
        <v>2018</v>
      </c>
      <c r="G611" s="421">
        <v>3</v>
      </c>
      <c r="H611" s="421">
        <v>26</v>
      </c>
    </row>
    <row r="612" spans="1:8" x14ac:dyDescent="0.15">
      <c r="A612" s="419">
        <v>75</v>
      </c>
      <c r="B612" s="419" t="s">
        <v>386</v>
      </c>
      <c r="C612" s="419">
        <v>35.434444444444438</v>
      </c>
      <c r="D612" s="419">
        <v>140.28583333333333</v>
      </c>
      <c r="E612" s="420">
        <v>23.2</v>
      </c>
      <c r="F612" s="421">
        <v>2018</v>
      </c>
      <c r="G612" s="421">
        <v>3</v>
      </c>
      <c r="H612" s="421">
        <v>26</v>
      </c>
    </row>
    <row r="613" spans="1:8" x14ac:dyDescent="0.15">
      <c r="A613" s="419">
        <v>76</v>
      </c>
      <c r="B613" s="419" t="s">
        <v>387</v>
      </c>
      <c r="C613" s="419">
        <v>35.179444444444442</v>
      </c>
      <c r="D613" s="419">
        <v>140.26583333333335</v>
      </c>
      <c r="E613" s="420">
        <v>24.7</v>
      </c>
      <c r="F613" s="421">
        <v>2018</v>
      </c>
      <c r="G613" s="421">
        <v>3</v>
      </c>
      <c r="H613" s="421">
        <v>26</v>
      </c>
    </row>
    <row r="614" spans="1:8" x14ac:dyDescent="0.15">
      <c r="A614" s="419">
        <v>77</v>
      </c>
      <c r="B614" s="419" t="s">
        <v>388</v>
      </c>
      <c r="C614" s="419">
        <v>35.021666666666668</v>
      </c>
      <c r="D614" s="419">
        <v>139.88027777777779</v>
      </c>
      <c r="E614" s="420">
        <v>32.9</v>
      </c>
      <c r="F614" s="421">
        <v>2018</v>
      </c>
      <c r="G614" s="421">
        <v>3</v>
      </c>
      <c r="H614" s="421">
        <v>26</v>
      </c>
    </row>
    <row r="615" spans="1:8" x14ac:dyDescent="0.15">
      <c r="A615" s="419">
        <v>78</v>
      </c>
      <c r="B615" s="419" t="s">
        <v>170</v>
      </c>
      <c r="C615" s="419">
        <v>35.692777777777778</v>
      </c>
      <c r="D615" s="419">
        <v>139.76777777777778</v>
      </c>
      <c r="E615" s="420">
        <v>37.700000000000003</v>
      </c>
      <c r="F615" s="421">
        <v>2018</v>
      </c>
      <c r="G615" s="421">
        <v>3</v>
      </c>
      <c r="H615" s="421">
        <v>26</v>
      </c>
    </row>
    <row r="616" spans="1:8" x14ac:dyDescent="0.15">
      <c r="A616" s="419">
        <v>79</v>
      </c>
      <c r="B616" s="419" t="s">
        <v>511</v>
      </c>
      <c r="C616" s="419">
        <v>35.753611111111113</v>
      </c>
      <c r="D616" s="419">
        <v>139.70749999999998</v>
      </c>
      <c r="E616" s="420">
        <v>29.3</v>
      </c>
      <c r="F616" s="421">
        <v>2018</v>
      </c>
      <c r="G616" s="421">
        <v>3</v>
      </c>
      <c r="H616" s="421">
        <v>26</v>
      </c>
    </row>
    <row r="617" spans="1:8" x14ac:dyDescent="0.15">
      <c r="A617" s="419">
        <v>80</v>
      </c>
      <c r="B617" s="419" t="s">
        <v>172</v>
      </c>
      <c r="C617" s="419">
        <v>35.770277777777778</v>
      </c>
      <c r="D617" s="419">
        <v>139.82583333333332</v>
      </c>
      <c r="E617" s="420">
        <v>34</v>
      </c>
      <c r="F617" s="421">
        <v>2018</v>
      </c>
      <c r="G617" s="421">
        <v>3</v>
      </c>
      <c r="H617" s="421">
        <v>26</v>
      </c>
    </row>
    <row r="618" spans="1:8" x14ac:dyDescent="0.15">
      <c r="A618" s="419">
        <v>81</v>
      </c>
      <c r="B618" s="419" t="s">
        <v>173</v>
      </c>
      <c r="C618" s="419">
        <v>35.653333333333329</v>
      </c>
      <c r="D618" s="419">
        <v>139.86944444444444</v>
      </c>
      <c r="E618" s="420">
        <v>34.6</v>
      </c>
      <c r="F618" s="421">
        <v>2018</v>
      </c>
      <c r="G618" s="421">
        <v>3</v>
      </c>
      <c r="H618" s="421">
        <v>26</v>
      </c>
    </row>
    <row r="619" spans="1:8" x14ac:dyDescent="0.15">
      <c r="A619" s="419">
        <v>82</v>
      </c>
      <c r="B619" s="419" t="s">
        <v>174</v>
      </c>
      <c r="C619" s="419">
        <v>35.713888888888889</v>
      </c>
      <c r="D619" s="419">
        <v>139.4077777777778</v>
      </c>
      <c r="E619" s="420">
        <v>17.7</v>
      </c>
      <c r="F619" s="421">
        <v>2018</v>
      </c>
      <c r="G619" s="421">
        <v>3</v>
      </c>
      <c r="H619" s="421">
        <v>26</v>
      </c>
    </row>
    <row r="620" spans="1:8" x14ac:dyDescent="0.15">
      <c r="A620" s="419">
        <v>83</v>
      </c>
      <c r="B620" s="419" t="s">
        <v>175</v>
      </c>
      <c r="C620" s="419">
        <v>35.713055555555556</v>
      </c>
      <c r="D620" s="419">
        <v>139.55611111111114</v>
      </c>
      <c r="E620" s="420">
        <v>22.9</v>
      </c>
      <c r="F620" s="421">
        <v>2018</v>
      </c>
      <c r="G620" s="421">
        <v>3</v>
      </c>
      <c r="H620" s="421">
        <v>26</v>
      </c>
    </row>
    <row r="621" spans="1:8" x14ac:dyDescent="0.15">
      <c r="A621" s="419">
        <v>84</v>
      </c>
      <c r="B621" s="419" t="s">
        <v>176</v>
      </c>
      <c r="C621" s="419">
        <v>35.788333333333334</v>
      </c>
      <c r="D621" s="419">
        <v>139.2752777777778</v>
      </c>
      <c r="E621" s="420">
        <v>14</v>
      </c>
      <c r="F621" s="421">
        <v>2018</v>
      </c>
      <c r="G621" s="421">
        <v>3</v>
      </c>
      <c r="H621" s="421">
        <v>26</v>
      </c>
    </row>
    <row r="622" spans="1:8" x14ac:dyDescent="0.15">
      <c r="A622" s="419">
        <v>85</v>
      </c>
      <c r="B622" s="419" t="s">
        <v>177</v>
      </c>
      <c r="C622" s="419">
        <v>35.634722222222223</v>
      </c>
      <c r="D622" s="419">
        <v>139.43166666666664</v>
      </c>
      <c r="E622" s="420">
        <v>18</v>
      </c>
      <c r="F622" s="421">
        <v>2018</v>
      </c>
      <c r="G622" s="421">
        <v>3</v>
      </c>
      <c r="H622" s="421">
        <v>26</v>
      </c>
    </row>
    <row r="623" spans="1:8" x14ac:dyDescent="0.15">
      <c r="A623" s="419">
        <v>86</v>
      </c>
      <c r="B623" s="419" t="s">
        <v>394</v>
      </c>
      <c r="C623" s="419">
        <v>35.500277777777775</v>
      </c>
      <c r="D623" s="419">
        <v>139.68472222222223</v>
      </c>
      <c r="E623" s="420">
        <v>26</v>
      </c>
      <c r="F623" s="421">
        <v>2018</v>
      </c>
      <c r="G623" s="421">
        <v>3</v>
      </c>
      <c r="H623" s="421">
        <v>26</v>
      </c>
    </row>
    <row r="624" spans="1:8" x14ac:dyDescent="0.15">
      <c r="A624" s="419">
        <v>87</v>
      </c>
      <c r="B624" s="419" t="s">
        <v>198</v>
      </c>
      <c r="C624" s="419">
        <v>35.417499999999997</v>
      </c>
      <c r="D624" s="419">
        <v>139.48861111111111</v>
      </c>
      <c r="E624" s="420">
        <v>30.6</v>
      </c>
      <c r="F624" s="421">
        <v>2018</v>
      </c>
      <c r="G624" s="421">
        <v>3</v>
      </c>
      <c r="H624" s="421">
        <v>26</v>
      </c>
    </row>
    <row r="625" spans="1:8" x14ac:dyDescent="0.15">
      <c r="A625" s="419">
        <v>88</v>
      </c>
      <c r="B625" s="419" t="s">
        <v>512</v>
      </c>
      <c r="C625" s="419">
        <v>35.515000000000001</v>
      </c>
      <c r="D625" s="419">
        <v>139.71222222222221</v>
      </c>
      <c r="E625" s="420">
        <v>33.4</v>
      </c>
      <c r="F625" s="421">
        <v>2018</v>
      </c>
      <c r="G625" s="421">
        <v>3</v>
      </c>
      <c r="H625" s="421">
        <v>26</v>
      </c>
    </row>
    <row r="626" spans="1:8" x14ac:dyDescent="0.15">
      <c r="A626" s="419">
        <v>89</v>
      </c>
      <c r="B626" s="419" t="s">
        <v>513</v>
      </c>
      <c r="C626" s="419">
        <v>35.598888888888894</v>
      </c>
      <c r="D626" s="419">
        <v>139.61388888888888</v>
      </c>
      <c r="E626" s="420">
        <v>25.2</v>
      </c>
      <c r="F626" s="421">
        <v>2018</v>
      </c>
      <c r="G626" s="421">
        <v>3</v>
      </c>
      <c r="H626" s="421">
        <v>26</v>
      </c>
    </row>
    <row r="627" spans="1:8" x14ac:dyDescent="0.15">
      <c r="A627" s="419">
        <v>90</v>
      </c>
      <c r="B627" s="419" t="s">
        <v>514</v>
      </c>
      <c r="C627" s="419">
        <v>35.602222222222224</v>
      </c>
      <c r="D627" s="419">
        <v>139.51555555555555</v>
      </c>
      <c r="E627" s="420">
        <v>19.899999999999999</v>
      </c>
      <c r="F627" s="421">
        <v>2018</v>
      </c>
      <c r="G627" s="421">
        <v>3</v>
      </c>
      <c r="H627" s="421">
        <v>26</v>
      </c>
    </row>
    <row r="628" spans="1:8" x14ac:dyDescent="0.15">
      <c r="A628" s="419">
        <v>91</v>
      </c>
      <c r="B628" s="419" t="s">
        <v>480</v>
      </c>
      <c r="C628" s="419">
        <v>35.571944444444448</v>
      </c>
      <c r="D628" s="419">
        <v>139.37305555555557</v>
      </c>
      <c r="E628" s="420">
        <v>18</v>
      </c>
      <c r="F628" s="421">
        <v>2018</v>
      </c>
      <c r="G628" s="421">
        <v>3</v>
      </c>
      <c r="H628" s="421">
        <v>26</v>
      </c>
    </row>
    <row r="629" spans="1:8" x14ac:dyDescent="0.15">
      <c r="A629" s="419">
        <v>92</v>
      </c>
      <c r="B629" s="419" t="s">
        <v>713</v>
      </c>
      <c r="C629" s="419">
        <v>35.522222222222219</v>
      </c>
      <c r="D629" s="419">
        <v>139.40722222222223</v>
      </c>
      <c r="E629" s="420">
        <v>20.7</v>
      </c>
      <c r="F629" s="421">
        <v>2018</v>
      </c>
      <c r="G629" s="421">
        <v>3</v>
      </c>
      <c r="H629" s="421">
        <v>26</v>
      </c>
    </row>
    <row r="630" spans="1:8" x14ac:dyDescent="0.15">
      <c r="A630" s="419">
        <v>93</v>
      </c>
      <c r="B630" s="419" t="s">
        <v>481</v>
      </c>
      <c r="C630" s="419">
        <v>35.487222222222222</v>
      </c>
      <c r="D630" s="419">
        <v>139.45777777777778</v>
      </c>
      <c r="E630" s="420">
        <v>19.3</v>
      </c>
      <c r="F630" s="421">
        <v>2018</v>
      </c>
      <c r="G630" s="421">
        <v>3</v>
      </c>
      <c r="H630" s="421">
        <v>26</v>
      </c>
    </row>
    <row r="631" spans="1:8" x14ac:dyDescent="0.15">
      <c r="A631" s="419">
        <v>94</v>
      </c>
      <c r="B631" s="419" t="s">
        <v>482</v>
      </c>
      <c r="C631" s="419">
        <v>35.264444444444443</v>
      </c>
      <c r="D631" s="419">
        <v>139.15194444444444</v>
      </c>
      <c r="E631" s="420">
        <v>24.3</v>
      </c>
      <c r="F631" s="421">
        <v>2018</v>
      </c>
      <c r="G631" s="421">
        <v>3</v>
      </c>
      <c r="H631" s="421">
        <v>26</v>
      </c>
    </row>
    <row r="632" spans="1:8" x14ac:dyDescent="0.15">
      <c r="A632" s="419">
        <v>95</v>
      </c>
      <c r="B632" s="419" t="s">
        <v>483</v>
      </c>
      <c r="C632" s="419">
        <v>35.318333333333335</v>
      </c>
      <c r="D632" s="419">
        <v>139.63194444444446</v>
      </c>
      <c r="E632" s="420">
        <v>28.5</v>
      </c>
      <c r="F632" s="421">
        <v>2018</v>
      </c>
      <c r="G632" s="421">
        <v>3</v>
      </c>
      <c r="H632" s="421">
        <v>26</v>
      </c>
    </row>
    <row r="633" spans="1:8" x14ac:dyDescent="0.15">
      <c r="A633" s="419">
        <v>96</v>
      </c>
      <c r="B633" s="419" t="s">
        <v>484</v>
      </c>
      <c r="C633" s="419">
        <v>35.225000000000001</v>
      </c>
      <c r="D633" s="419">
        <v>139.70361111111109</v>
      </c>
      <c r="E633" s="420">
        <v>29.7</v>
      </c>
      <c r="F633" s="421">
        <v>2018</v>
      </c>
      <c r="G633" s="421">
        <v>3</v>
      </c>
      <c r="H633" s="421">
        <v>26</v>
      </c>
    </row>
    <row r="634" spans="1:8" x14ac:dyDescent="0.15">
      <c r="A634" s="419">
        <v>97</v>
      </c>
      <c r="B634" s="419" t="s">
        <v>485</v>
      </c>
      <c r="C634" s="419">
        <v>35.221111111111114</v>
      </c>
      <c r="D634" s="419">
        <v>139.6263888888889</v>
      </c>
      <c r="E634" s="420">
        <v>28.5</v>
      </c>
      <c r="F634" s="421">
        <v>2018</v>
      </c>
      <c r="G634" s="421">
        <v>3</v>
      </c>
      <c r="H634" s="421">
        <v>26</v>
      </c>
    </row>
    <row r="635" spans="1:8" x14ac:dyDescent="0.15">
      <c r="A635" s="419">
        <v>98</v>
      </c>
      <c r="B635" s="419" t="s">
        <v>486</v>
      </c>
      <c r="C635" s="419">
        <v>35.335555555555558</v>
      </c>
      <c r="D635" s="419">
        <v>139.30805555555557</v>
      </c>
      <c r="E635" s="420">
        <v>21.8</v>
      </c>
      <c r="F635" s="421">
        <v>2018</v>
      </c>
      <c r="G635" s="421">
        <v>3</v>
      </c>
      <c r="H635" s="421">
        <v>26</v>
      </c>
    </row>
    <row r="636" spans="1:8" x14ac:dyDescent="0.15">
      <c r="A636" s="419">
        <v>99</v>
      </c>
      <c r="B636" s="419" t="s">
        <v>487</v>
      </c>
      <c r="C636" s="419">
        <v>35.671944444444442</v>
      </c>
      <c r="D636" s="419">
        <v>138.55027777777778</v>
      </c>
      <c r="E636" s="420">
        <v>-1.0009999999999999</v>
      </c>
      <c r="F636" s="421">
        <v>2018</v>
      </c>
      <c r="G636" s="421">
        <v>3</v>
      </c>
      <c r="H636" s="421">
        <v>26</v>
      </c>
    </row>
    <row r="637" spans="1:8" x14ac:dyDescent="0.15">
      <c r="A637" s="419">
        <v>100</v>
      </c>
      <c r="B637" s="419" t="s">
        <v>488</v>
      </c>
      <c r="C637" s="419">
        <v>35.480555555555554</v>
      </c>
      <c r="D637" s="419">
        <v>138.80083333333334</v>
      </c>
      <c r="E637" s="420">
        <v>11</v>
      </c>
      <c r="F637" s="421">
        <v>2018</v>
      </c>
      <c r="G637" s="421">
        <v>3</v>
      </c>
      <c r="H637" s="421">
        <v>26</v>
      </c>
    </row>
    <row r="638" spans="1:8" x14ac:dyDescent="0.15">
      <c r="A638" s="419">
        <v>101</v>
      </c>
      <c r="B638" s="419" t="s">
        <v>489</v>
      </c>
      <c r="C638" s="419">
        <v>35.608055555555559</v>
      </c>
      <c r="D638" s="419">
        <v>138.9338888888889</v>
      </c>
      <c r="E638" s="420">
        <v>7.3</v>
      </c>
      <c r="F638" s="421">
        <v>2018</v>
      </c>
      <c r="G638" s="421">
        <v>3</v>
      </c>
      <c r="H638" s="421">
        <v>26</v>
      </c>
    </row>
    <row r="639" spans="1:8" x14ac:dyDescent="0.15">
      <c r="A639" s="419">
        <v>102</v>
      </c>
      <c r="B639" s="419" t="s">
        <v>490</v>
      </c>
      <c r="C639" s="419">
        <v>35.703888888888891</v>
      </c>
      <c r="D639" s="419">
        <v>138.71388888888887</v>
      </c>
      <c r="E639" s="420">
        <v>12</v>
      </c>
      <c r="F639" s="421">
        <v>2018</v>
      </c>
      <c r="G639" s="421">
        <v>3</v>
      </c>
      <c r="H639" s="421">
        <v>26</v>
      </c>
    </row>
    <row r="640" spans="1:8" x14ac:dyDescent="0.15">
      <c r="A640" s="419">
        <v>103</v>
      </c>
      <c r="B640" s="419" t="s">
        <v>263</v>
      </c>
      <c r="C640" s="419">
        <v>36.63527777777778</v>
      </c>
      <c r="D640" s="419">
        <v>138.17861111111111</v>
      </c>
      <c r="E640" s="420">
        <v>20.100000000000001</v>
      </c>
      <c r="F640" s="421">
        <v>2018</v>
      </c>
      <c r="G640" s="421">
        <v>3</v>
      </c>
      <c r="H640" s="421">
        <v>26</v>
      </c>
    </row>
    <row r="641" spans="1:8" x14ac:dyDescent="0.15">
      <c r="A641" s="419">
        <v>104</v>
      </c>
      <c r="B641" s="419" t="s">
        <v>264</v>
      </c>
      <c r="C641" s="419">
        <v>36.235277777777782</v>
      </c>
      <c r="D641" s="419">
        <v>137.94277777777779</v>
      </c>
      <c r="E641" s="420">
        <v>19.5</v>
      </c>
      <c r="F641" s="421">
        <v>2018</v>
      </c>
      <c r="G641" s="421">
        <v>3</v>
      </c>
      <c r="H641" s="421">
        <v>26</v>
      </c>
    </row>
    <row r="642" spans="1:8" x14ac:dyDescent="0.15">
      <c r="A642" s="419">
        <v>105</v>
      </c>
      <c r="B642" s="419" t="s">
        <v>265</v>
      </c>
      <c r="C642" s="419">
        <v>36.033888888888889</v>
      </c>
      <c r="D642" s="419">
        <v>138.10694444444445</v>
      </c>
      <c r="E642" s="420">
        <v>12.2</v>
      </c>
      <c r="F642" s="421">
        <v>2018</v>
      </c>
      <c r="G642" s="421">
        <v>3</v>
      </c>
      <c r="H642" s="421">
        <v>26</v>
      </c>
    </row>
    <row r="643" spans="1:8" x14ac:dyDescent="0.15">
      <c r="A643" s="419">
        <v>106</v>
      </c>
      <c r="B643" s="419" t="s">
        <v>266</v>
      </c>
      <c r="C643" s="419">
        <v>35.839166666666671</v>
      </c>
      <c r="D643" s="419">
        <v>137.95722222222221</v>
      </c>
      <c r="E643" s="420">
        <v>14.5</v>
      </c>
      <c r="F643" s="421">
        <v>2018</v>
      </c>
      <c r="G643" s="421">
        <v>3</v>
      </c>
      <c r="H643" s="421">
        <v>26</v>
      </c>
    </row>
    <row r="644" spans="1:8" x14ac:dyDescent="0.15">
      <c r="A644" s="419">
        <v>107</v>
      </c>
      <c r="B644" s="419" t="s">
        <v>267</v>
      </c>
      <c r="C644" s="419">
        <v>36.229444444444447</v>
      </c>
      <c r="D644" s="419">
        <v>138.46166666666664</v>
      </c>
      <c r="E644" s="420">
        <v>15</v>
      </c>
      <c r="F644" s="421">
        <v>2018</v>
      </c>
      <c r="G644" s="421">
        <v>3</v>
      </c>
      <c r="H644" s="421">
        <v>26</v>
      </c>
    </row>
    <row r="645" spans="1:8" x14ac:dyDescent="0.15">
      <c r="A645" s="419">
        <v>108</v>
      </c>
      <c r="B645" s="419" t="s">
        <v>268</v>
      </c>
      <c r="C645" s="419">
        <v>35.839166666666671</v>
      </c>
      <c r="D645" s="419">
        <v>137.68805555555556</v>
      </c>
      <c r="E645" s="420">
        <v>13.5</v>
      </c>
      <c r="F645" s="421">
        <v>2018</v>
      </c>
      <c r="G645" s="421">
        <v>3</v>
      </c>
      <c r="H645" s="421">
        <v>26</v>
      </c>
    </row>
    <row r="646" spans="1:8" x14ac:dyDescent="0.15">
      <c r="A646" s="419">
        <v>109</v>
      </c>
      <c r="B646" s="419" t="s">
        <v>450</v>
      </c>
      <c r="C646" s="419">
        <v>34.679444444444442</v>
      </c>
      <c r="D646" s="419">
        <v>138.94527777777779</v>
      </c>
      <c r="E646" s="420">
        <v>-1.0009999999999999</v>
      </c>
      <c r="F646" s="421">
        <v>2018</v>
      </c>
      <c r="G646" s="421">
        <v>3</v>
      </c>
      <c r="H646" s="421">
        <v>26</v>
      </c>
    </row>
    <row r="647" spans="1:8" x14ac:dyDescent="0.15">
      <c r="A647" s="419">
        <v>110</v>
      </c>
      <c r="B647" s="419" t="s">
        <v>260</v>
      </c>
      <c r="C647" s="419">
        <v>35.096111111111114</v>
      </c>
      <c r="D647" s="419">
        <v>139.07249999999999</v>
      </c>
      <c r="E647" s="420">
        <v>33.200000000000003</v>
      </c>
      <c r="F647" s="421">
        <v>2018</v>
      </c>
      <c r="G647" s="421">
        <v>3</v>
      </c>
      <c r="H647" s="421">
        <v>26</v>
      </c>
    </row>
    <row r="648" spans="1:8" x14ac:dyDescent="0.15">
      <c r="A648" s="419">
        <v>111</v>
      </c>
      <c r="B648" s="419" t="s">
        <v>220</v>
      </c>
      <c r="C648" s="419">
        <v>35.196944444444441</v>
      </c>
      <c r="D648" s="419">
        <v>138.91361111111112</v>
      </c>
      <c r="E648" s="420">
        <v>30.6</v>
      </c>
      <c r="F648" s="421">
        <v>2018</v>
      </c>
      <c r="G648" s="421">
        <v>3</v>
      </c>
      <c r="H648" s="421">
        <v>26</v>
      </c>
    </row>
    <row r="649" spans="1:8" x14ac:dyDescent="0.15">
      <c r="A649" s="419">
        <v>112</v>
      </c>
      <c r="B649" s="419" t="s">
        <v>445</v>
      </c>
      <c r="C649" s="419">
        <v>35.017499999999998</v>
      </c>
      <c r="D649" s="419">
        <v>138.94861111111112</v>
      </c>
      <c r="E649" s="420">
        <v>26.6</v>
      </c>
      <c r="F649" s="421">
        <v>2018</v>
      </c>
      <c r="G649" s="421">
        <v>3</v>
      </c>
      <c r="H649" s="421">
        <v>26</v>
      </c>
    </row>
    <row r="650" spans="1:8" x14ac:dyDescent="0.15">
      <c r="A650" s="419">
        <v>113</v>
      </c>
      <c r="B650" s="419" t="s">
        <v>672</v>
      </c>
      <c r="C650" s="419">
        <v>35.222075000000004</v>
      </c>
      <c r="D650" s="419">
        <v>138.62196944444446</v>
      </c>
      <c r="E650" s="420">
        <v>29</v>
      </c>
      <c r="F650" s="421">
        <v>2018</v>
      </c>
      <c r="G650" s="421">
        <v>3</v>
      </c>
      <c r="H650" s="421">
        <v>26</v>
      </c>
    </row>
    <row r="651" spans="1:8" x14ac:dyDescent="0.15">
      <c r="A651" s="419">
        <v>114</v>
      </c>
      <c r="B651" s="419" t="s">
        <v>675</v>
      </c>
      <c r="C651" s="419">
        <v>35.184677777777772</v>
      </c>
      <c r="D651" s="419">
        <v>138.68535</v>
      </c>
      <c r="E651" s="420">
        <v>31</v>
      </c>
      <c r="F651" s="421">
        <v>2018</v>
      </c>
      <c r="G651" s="421">
        <v>3</v>
      </c>
      <c r="H651" s="421">
        <v>26</v>
      </c>
    </row>
    <row r="652" spans="1:8" x14ac:dyDescent="0.15">
      <c r="A652" s="419">
        <v>115</v>
      </c>
      <c r="B652" s="419" t="s">
        <v>225</v>
      </c>
      <c r="C652" s="419">
        <v>35.154166666666669</v>
      </c>
      <c r="D652" s="419">
        <v>138.67749999999998</v>
      </c>
      <c r="E652" s="420">
        <v>36.200000000000003</v>
      </c>
      <c r="F652" s="421">
        <v>2018</v>
      </c>
      <c r="G652" s="421">
        <v>3</v>
      </c>
      <c r="H652" s="421">
        <v>26</v>
      </c>
    </row>
    <row r="653" spans="1:8" x14ac:dyDescent="0.15">
      <c r="A653" s="419">
        <v>116</v>
      </c>
      <c r="B653" s="419" t="s">
        <v>228</v>
      </c>
      <c r="C653" s="419">
        <v>34.836111111111116</v>
      </c>
      <c r="D653" s="419">
        <v>138.17638888888888</v>
      </c>
      <c r="E653" s="420">
        <v>31.5</v>
      </c>
      <c r="F653" s="421">
        <v>2018</v>
      </c>
      <c r="G653" s="421">
        <v>3</v>
      </c>
      <c r="H653" s="421">
        <v>26</v>
      </c>
    </row>
    <row r="654" spans="1:8" x14ac:dyDescent="0.15">
      <c r="A654" s="419">
        <v>117</v>
      </c>
      <c r="B654" s="419" t="s">
        <v>677</v>
      </c>
      <c r="C654" s="419">
        <v>34.848800000000004</v>
      </c>
      <c r="D654" s="419">
        <v>138.2685888888889</v>
      </c>
      <c r="E654" s="420">
        <v>32.700000000000003</v>
      </c>
      <c r="F654" s="421">
        <v>2018</v>
      </c>
      <c r="G654" s="421">
        <v>3</v>
      </c>
      <c r="H654" s="421">
        <v>26</v>
      </c>
    </row>
    <row r="655" spans="1:8" x14ac:dyDescent="0.15">
      <c r="A655" s="419">
        <v>118</v>
      </c>
      <c r="B655" s="419" t="s">
        <v>231</v>
      </c>
      <c r="C655" s="419">
        <v>34.666111111111107</v>
      </c>
      <c r="D655" s="419">
        <v>138.05500000000001</v>
      </c>
      <c r="E655" s="420">
        <v>47</v>
      </c>
      <c r="F655" s="421">
        <v>2018</v>
      </c>
      <c r="G655" s="421">
        <v>3</v>
      </c>
      <c r="H655" s="421">
        <v>26</v>
      </c>
    </row>
    <row r="656" spans="1:8" x14ac:dyDescent="0.15">
      <c r="A656" s="419">
        <v>119</v>
      </c>
      <c r="B656" s="419" t="s">
        <v>680</v>
      </c>
      <c r="C656" s="419">
        <v>34.717222222222226</v>
      </c>
      <c r="D656" s="419">
        <v>137.85097222222223</v>
      </c>
      <c r="E656" s="420">
        <v>37.799999999999997</v>
      </c>
      <c r="F656" s="421">
        <v>2018</v>
      </c>
      <c r="G656" s="421">
        <v>3</v>
      </c>
      <c r="H656" s="421">
        <v>26</v>
      </c>
    </row>
    <row r="657" spans="1:9" x14ac:dyDescent="0.15">
      <c r="A657" s="419">
        <v>120</v>
      </c>
      <c r="B657" s="419" t="s">
        <v>234</v>
      </c>
      <c r="C657" s="419">
        <v>34.718888888888891</v>
      </c>
      <c r="D657" s="419">
        <v>137.53083333333333</v>
      </c>
      <c r="E657" s="420">
        <v>53.6</v>
      </c>
      <c r="F657" s="421">
        <v>2018</v>
      </c>
      <c r="G657" s="421">
        <v>3</v>
      </c>
      <c r="H657" s="421">
        <v>26</v>
      </c>
    </row>
    <row r="658" spans="1:9" x14ac:dyDescent="0.15">
      <c r="A658" s="419">
        <v>121</v>
      </c>
      <c r="B658" s="419" t="s">
        <v>237</v>
      </c>
      <c r="C658" s="419">
        <v>34.97</v>
      </c>
      <c r="D658" s="419">
        <v>138.37972222222223</v>
      </c>
      <c r="E658" s="420">
        <v>26.4</v>
      </c>
      <c r="F658" s="421">
        <v>2018</v>
      </c>
      <c r="G658" s="421">
        <v>3</v>
      </c>
      <c r="H658" s="421">
        <v>26</v>
      </c>
    </row>
    <row r="659" spans="1:9" x14ac:dyDescent="0.15">
      <c r="A659" s="419">
        <v>122</v>
      </c>
      <c r="B659" s="419" t="s">
        <v>240</v>
      </c>
      <c r="C659" s="419">
        <v>34.996944444444445</v>
      </c>
      <c r="D659" s="419">
        <v>138.4077777777778</v>
      </c>
      <c r="E659" s="420">
        <v>26</v>
      </c>
      <c r="F659" s="421">
        <v>2018</v>
      </c>
      <c r="G659" s="421">
        <v>3</v>
      </c>
      <c r="H659" s="421">
        <v>26</v>
      </c>
    </row>
    <row r="660" spans="1:9" x14ac:dyDescent="0.15">
      <c r="A660" s="419">
        <v>123</v>
      </c>
      <c r="B660" s="419" t="s">
        <v>242</v>
      </c>
      <c r="C660" s="419">
        <v>34.93666666666666</v>
      </c>
      <c r="D660" s="419">
        <v>138.3688888888889</v>
      </c>
      <c r="E660" s="420">
        <v>27</v>
      </c>
      <c r="F660" s="421">
        <v>2018</v>
      </c>
      <c r="G660" s="421">
        <v>3</v>
      </c>
      <c r="H660" s="421">
        <v>26</v>
      </c>
    </row>
    <row r="661" spans="1:9" x14ac:dyDescent="0.15">
      <c r="A661" s="419">
        <v>124</v>
      </c>
      <c r="B661" s="419" t="s">
        <v>245</v>
      </c>
      <c r="C661" s="419">
        <v>34.984999999999999</v>
      </c>
      <c r="D661" s="419">
        <v>138.33583333333334</v>
      </c>
      <c r="E661" s="420">
        <v>26.9</v>
      </c>
      <c r="F661" s="421">
        <v>2018</v>
      </c>
      <c r="G661" s="421">
        <v>3</v>
      </c>
      <c r="H661" s="421">
        <v>26</v>
      </c>
    </row>
    <row r="662" spans="1:9" x14ac:dyDescent="0.15">
      <c r="A662" s="419">
        <v>125</v>
      </c>
      <c r="B662" s="419" t="s">
        <v>247</v>
      </c>
      <c r="C662" s="419">
        <v>35.050555555555555</v>
      </c>
      <c r="D662" s="419">
        <v>138.47944444444445</v>
      </c>
      <c r="E662" s="420">
        <v>27</v>
      </c>
      <c r="F662" s="421">
        <v>2018</v>
      </c>
      <c r="G662" s="421">
        <v>3</v>
      </c>
      <c r="H662" s="421">
        <v>26</v>
      </c>
    </row>
    <row r="663" spans="1:9" x14ac:dyDescent="0.15">
      <c r="A663" s="419">
        <v>126</v>
      </c>
      <c r="B663" s="419" t="s">
        <v>250</v>
      </c>
      <c r="C663" s="419">
        <v>35.001111111111108</v>
      </c>
      <c r="D663" s="419">
        <v>138.52305555555557</v>
      </c>
      <c r="E663" s="420">
        <v>26.3</v>
      </c>
      <c r="F663" s="421">
        <v>2018</v>
      </c>
      <c r="G663" s="421">
        <v>3</v>
      </c>
      <c r="H663" s="421">
        <v>26</v>
      </c>
    </row>
    <row r="664" spans="1:9" x14ac:dyDescent="0.15">
      <c r="A664" s="419">
        <v>127</v>
      </c>
      <c r="B664" s="419" t="s">
        <v>252</v>
      </c>
      <c r="C664" s="419">
        <v>35.060833333333328</v>
      </c>
      <c r="D664" s="419">
        <v>138.5275</v>
      </c>
      <c r="E664" s="420">
        <v>27.3</v>
      </c>
      <c r="F664" s="421">
        <v>2018</v>
      </c>
      <c r="G664" s="421">
        <v>3</v>
      </c>
      <c r="H664" s="421">
        <v>26</v>
      </c>
    </row>
    <row r="665" spans="1:9" x14ac:dyDescent="0.15">
      <c r="A665" s="419">
        <v>128</v>
      </c>
      <c r="B665" s="419" t="s">
        <v>683</v>
      </c>
      <c r="C665" s="419">
        <v>35.11888888888889</v>
      </c>
      <c r="D665" s="419">
        <v>138.6</v>
      </c>
      <c r="E665" s="420">
        <v>33.5</v>
      </c>
      <c r="F665" s="421">
        <v>2018</v>
      </c>
      <c r="G665" s="421">
        <v>3</v>
      </c>
      <c r="H665" s="421">
        <v>26</v>
      </c>
    </row>
    <row r="666" spans="1:9" x14ac:dyDescent="0.15">
      <c r="A666" s="419">
        <v>129</v>
      </c>
      <c r="B666" s="419" t="s">
        <v>452</v>
      </c>
      <c r="C666" s="419">
        <v>34.701666666666668</v>
      </c>
      <c r="D666" s="419">
        <v>137.71555555555554</v>
      </c>
      <c r="E666" s="420">
        <v>39.700000000000003</v>
      </c>
      <c r="F666" s="421">
        <v>2018</v>
      </c>
      <c r="G666" s="421">
        <v>3</v>
      </c>
      <c r="H666" s="421">
        <v>26</v>
      </c>
    </row>
    <row r="667" spans="1:9" x14ac:dyDescent="0.15">
      <c r="A667" s="419">
        <v>130</v>
      </c>
      <c r="B667" s="419" t="s">
        <v>454</v>
      </c>
      <c r="C667" s="419">
        <v>34.766388888888891</v>
      </c>
      <c r="D667" s="419">
        <v>137.69472222222223</v>
      </c>
      <c r="E667" s="420">
        <v>34.6</v>
      </c>
      <c r="F667" s="421">
        <v>2018</v>
      </c>
      <c r="G667" s="421">
        <v>3</v>
      </c>
      <c r="H667" s="421">
        <v>26</v>
      </c>
    </row>
    <row r="668" spans="1:9" x14ac:dyDescent="0.15">
      <c r="A668" s="419">
        <v>131</v>
      </c>
      <c r="B668" s="419" t="s">
        <v>455</v>
      </c>
      <c r="C668" s="419">
        <v>34.669722222222219</v>
      </c>
      <c r="D668" s="419">
        <v>137.72694444444446</v>
      </c>
      <c r="E668" s="420">
        <v>35.5</v>
      </c>
      <c r="F668" s="421">
        <v>2018</v>
      </c>
      <c r="G668" s="421">
        <v>3</v>
      </c>
      <c r="H668" s="421">
        <v>26</v>
      </c>
    </row>
    <row r="669" spans="1:9" x14ac:dyDescent="0.15">
      <c r="A669" s="419">
        <v>132</v>
      </c>
      <c r="B669" s="419" t="s">
        <v>456</v>
      </c>
      <c r="C669" s="419">
        <v>34.717500000000001</v>
      </c>
      <c r="D669" s="419">
        <v>137.76194444444445</v>
      </c>
      <c r="E669" s="420">
        <v>37.299999999999997</v>
      </c>
      <c r="F669" s="421">
        <v>2018</v>
      </c>
      <c r="G669" s="421">
        <v>3</v>
      </c>
      <c r="H669" s="421">
        <v>26</v>
      </c>
    </row>
    <row r="670" spans="1:9" x14ac:dyDescent="0.15">
      <c r="A670" s="419">
        <v>133</v>
      </c>
      <c r="B670" s="419" t="s">
        <v>457</v>
      </c>
      <c r="C670" s="419">
        <v>34.802777777777777</v>
      </c>
      <c r="D670" s="419">
        <v>137.55694444444447</v>
      </c>
      <c r="E670" s="420">
        <v>34.799999999999997</v>
      </c>
      <c r="F670" s="421">
        <v>2018</v>
      </c>
      <c r="G670" s="421">
        <v>3</v>
      </c>
      <c r="H670" s="421">
        <v>26</v>
      </c>
    </row>
    <row r="671" spans="1:9" x14ac:dyDescent="0.15">
      <c r="A671" s="419">
        <v>134</v>
      </c>
      <c r="B671" s="419" t="s">
        <v>491</v>
      </c>
      <c r="C671" s="419">
        <v>34.793055555555554</v>
      </c>
      <c r="D671" s="419">
        <v>137.79138888888889</v>
      </c>
      <c r="E671" s="420">
        <v>33.9</v>
      </c>
      <c r="F671" s="421">
        <v>2018</v>
      </c>
      <c r="G671" s="421">
        <v>3</v>
      </c>
      <c r="H671" s="421">
        <v>26</v>
      </c>
    </row>
    <row r="672" spans="1:9" x14ac:dyDescent="0.15">
      <c r="A672" s="419">
        <v>1</v>
      </c>
      <c r="B672" s="419" t="s">
        <v>20</v>
      </c>
      <c r="C672" s="419">
        <v>36.781111111111109</v>
      </c>
      <c r="D672" s="419">
        <v>140.73361111111109</v>
      </c>
      <c r="E672" s="420">
        <v>20.6</v>
      </c>
      <c r="F672" s="421">
        <v>2018</v>
      </c>
      <c r="G672" s="421">
        <v>3</v>
      </c>
      <c r="H672" s="419">
        <v>27</v>
      </c>
      <c r="I672" s="416">
        <v>43186</v>
      </c>
    </row>
    <row r="673" spans="1:8" x14ac:dyDescent="0.15">
      <c r="A673" s="419">
        <v>2</v>
      </c>
      <c r="B673" s="419" t="s">
        <v>21</v>
      </c>
      <c r="C673" s="419">
        <v>36.6</v>
      </c>
      <c r="D673" s="419">
        <v>140.6513888888889</v>
      </c>
      <c r="E673" s="420">
        <v>22</v>
      </c>
      <c r="F673" s="421">
        <v>2018</v>
      </c>
      <c r="G673" s="421">
        <v>3</v>
      </c>
      <c r="H673" s="419">
        <v>27</v>
      </c>
    </row>
    <row r="674" spans="1:8" x14ac:dyDescent="0.15">
      <c r="A674" s="419">
        <v>3</v>
      </c>
      <c r="B674" s="419" t="s">
        <v>22</v>
      </c>
      <c r="C674" s="419">
        <v>36.396111111111111</v>
      </c>
      <c r="D674" s="419">
        <v>140.53416666666666</v>
      </c>
      <c r="E674" s="420">
        <v>21.9</v>
      </c>
      <c r="F674" s="421">
        <v>2018</v>
      </c>
      <c r="G674" s="421">
        <v>3</v>
      </c>
      <c r="H674" s="419">
        <v>27</v>
      </c>
    </row>
    <row r="675" spans="1:8" x14ac:dyDescent="0.15">
      <c r="A675" s="419">
        <v>4</v>
      </c>
      <c r="B675" s="419" t="s">
        <v>23</v>
      </c>
      <c r="C675" s="419">
        <v>36.392222222222223</v>
      </c>
      <c r="D675" s="419">
        <v>140.42583333333332</v>
      </c>
      <c r="E675" s="420">
        <v>25</v>
      </c>
      <c r="F675" s="421">
        <v>2018</v>
      </c>
      <c r="G675" s="421">
        <v>3</v>
      </c>
      <c r="H675" s="419">
        <v>27</v>
      </c>
    </row>
    <row r="676" spans="1:8" x14ac:dyDescent="0.15">
      <c r="A676" s="419">
        <v>5</v>
      </c>
      <c r="B676" s="419" t="s">
        <v>24</v>
      </c>
      <c r="C676" s="419">
        <v>36.561388888888885</v>
      </c>
      <c r="D676" s="419">
        <v>140.4025</v>
      </c>
      <c r="E676" s="420">
        <v>21.6</v>
      </c>
      <c r="F676" s="421">
        <v>2018</v>
      </c>
      <c r="G676" s="421">
        <v>3</v>
      </c>
      <c r="H676" s="419">
        <v>27</v>
      </c>
    </row>
    <row r="677" spans="1:8" x14ac:dyDescent="0.15">
      <c r="A677" s="419">
        <v>6</v>
      </c>
      <c r="B677" s="419" t="s">
        <v>25</v>
      </c>
      <c r="C677" s="419">
        <v>36.385833333333331</v>
      </c>
      <c r="D677" s="419">
        <v>140.23861111111111</v>
      </c>
      <c r="E677" s="420">
        <v>22.6</v>
      </c>
      <c r="F677" s="421">
        <v>2018</v>
      </c>
      <c r="G677" s="421">
        <v>3</v>
      </c>
      <c r="H677" s="419">
        <v>27</v>
      </c>
    </row>
    <row r="678" spans="1:8" x14ac:dyDescent="0.15">
      <c r="A678" s="419">
        <v>7</v>
      </c>
      <c r="B678" s="419" t="s">
        <v>26</v>
      </c>
      <c r="C678" s="419">
        <v>36.159444444444446</v>
      </c>
      <c r="D678" s="419">
        <v>140.51777777777778</v>
      </c>
      <c r="E678" s="420">
        <v>31.8</v>
      </c>
      <c r="F678" s="421">
        <v>2018</v>
      </c>
      <c r="G678" s="421">
        <v>3</v>
      </c>
      <c r="H678" s="419">
        <v>27</v>
      </c>
    </row>
    <row r="679" spans="1:8" x14ac:dyDescent="0.15">
      <c r="A679" s="419">
        <v>8</v>
      </c>
      <c r="B679" s="419" t="s">
        <v>27</v>
      </c>
      <c r="C679" s="419">
        <v>35.965000000000003</v>
      </c>
      <c r="D679" s="419">
        <v>140.62194444444447</v>
      </c>
      <c r="E679" s="420">
        <v>30.5</v>
      </c>
      <c r="F679" s="421">
        <v>2018</v>
      </c>
      <c r="G679" s="421">
        <v>3</v>
      </c>
      <c r="H679" s="419">
        <v>27</v>
      </c>
    </row>
    <row r="680" spans="1:8" x14ac:dyDescent="0.15">
      <c r="A680" s="419">
        <v>9</v>
      </c>
      <c r="B680" s="419" t="s">
        <v>28</v>
      </c>
      <c r="C680" s="419">
        <v>35.888888888888886</v>
      </c>
      <c r="D680" s="419">
        <v>140.66666666666666</v>
      </c>
      <c r="E680" s="420">
        <v>33.6</v>
      </c>
      <c r="F680" s="421">
        <v>2018</v>
      </c>
      <c r="G680" s="421">
        <v>3</v>
      </c>
      <c r="H680" s="419">
        <v>27</v>
      </c>
    </row>
    <row r="681" spans="1:8" x14ac:dyDescent="0.15">
      <c r="A681" s="419">
        <v>10</v>
      </c>
      <c r="B681" s="419" t="s">
        <v>29</v>
      </c>
      <c r="C681" s="419">
        <v>35.838333333333338</v>
      </c>
      <c r="D681" s="419">
        <v>140.74055555555555</v>
      </c>
      <c r="E681" s="420">
        <v>35.700000000000003</v>
      </c>
      <c r="F681" s="421">
        <v>2018</v>
      </c>
      <c r="G681" s="421">
        <v>3</v>
      </c>
      <c r="H681" s="419">
        <v>27</v>
      </c>
    </row>
    <row r="682" spans="1:8" x14ac:dyDescent="0.15">
      <c r="A682" s="419">
        <v>11</v>
      </c>
      <c r="B682" s="419" t="s">
        <v>30</v>
      </c>
      <c r="C682" s="419">
        <v>36.202222222222225</v>
      </c>
      <c r="D682" s="419">
        <v>140.28527777777776</v>
      </c>
      <c r="E682" s="420">
        <v>29</v>
      </c>
      <c r="F682" s="421">
        <v>2018</v>
      </c>
      <c r="G682" s="421">
        <v>3</v>
      </c>
      <c r="H682" s="419">
        <v>27</v>
      </c>
    </row>
    <row r="683" spans="1:8" x14ac:dyDescent="0.15">
      <c r="A683" s="419">
        <v>12</v>
      </c>
      <c r="B683" s="419" t="s">
        <v>31</v>
      </c>
      <c r="C683" s="419">
        <v>36.071111111111115</v>
      </c>
      <c r="D683" s="419">
        <v>140.19083333333333</v>
      </c>
      <c r="E683" s="420">
        <v>36.200000000000003</v>
      </c>
      <c r="F683" s="421">
        <v>2018</v>
      </c>
      <c r="G683" s="421">
        <v>3</v>
      </c>
      <c r="H683" s="419">
        <v>27</v>
      </c>
    </row>
    <row r="684" spans="1:8" x14ac:dyDescent="0.15">
      <c r="A684" s="419">
        <v>13</v>
      </c>
      <c r="B684" s="419" t="s">
        <v>32</v>
      </c>
      <c r="C684" s="419">
        <v>35.953888888888891</v>
      </c>
      <c r="D684" s="419">
        <v>140.31888888888889</v>
      </c>
      <c r="E684" s="420">
        <v>34.1</v>
      </c>
      <c r="F684" s="421">
        <v>2018</v>
      </c>
      <c r="G684" s="421">
        <v>3</v>
      </c>
      <c r="H684" s="419">
        <v>27</v>
      </c>
    </row>
    <row r="685" spans="1:8" x14ac:dyDescent="0.15">
      <c r="A685" s="419">
        <v>14</v>
      </c>
      <c r="B685" s="419" t="s">
        <v>33</v>
      </c>
      <c r="C685" s="419">
        <v>35.911666666666662</v>
      </c>
      <c r="D685" s="419">
        <v>140.04944444444445</v>
      </c>
      <c r="E685" s="420">
        <v>42.3</v>
      </c>
      <c r="F685" s="421">
        <v>2018</v>
      </c>
      <c r="G685" s="421">
        <v>3</v>
      </c>
      <c r="H685" s="419">
        <v>27</v>
      </c>
    </row>
    <row r="686" spans="1:8" x14ac:dyDescent="0.15">
      <c r="A686" s="419">
        <v>15</v>
      </c>
      <c r="B686" s="419" t="s">
        <v>34</v>
      </c>
      <c r="C686" s="419">
        <v>36.30972222222222</v>
      </c>
      <c r="D686" s="419">
        <v>139.97611111111112</v>
      </c>
      <c r="E686" s="420">
        <v>26.8</v>
      </c>
      <c r="F686" s="421">
        <v>2018</v>
      </c>
      <c r="G686" s="421">
        <v>3</v>
      </c>
      <c r="H686" s="419">
        <v>27</v>
      </c>
    </row>
    <row r="687" spans="1:8" x14ac:dyDescent="0.15">
      <c r="A687" s="419">
        <v>16</v>
      </c>
      <c r="B687" s="419" t="s">
        <v>343</v>
      </c>
      <c r="C687" s="419">
        <v>36.184444444444438</v>
      </c>
      <c r="D687" s="419">
        <v>139.95999999999998</v>
      </c>
      <c r="E687" s="420">
        <v>33.1</v>
      </c>
      <c r="F687" s="421">
        <v>2018</v>
      </c>
      <c r="G687" s="421">
        <v>3</v>
      </c>
      <c r="H687" s="419">
        <v>27</v>
      </c>
    </row>
    <row r="688" spans="1:8" x14ac:dyDescent="0.15">
      <c r="A688" s="419">
        <v>17</v>
      </c>
      <c r="B688" s="419" t="s">
        <v>344</v>
      </c>
      <c r="C688" s="419">
        <v>36.034166666666664</v>
      </c>
      <c r="D688" s="419">
        <v>139.99138888888888</v>
      </c>
      <c r="E688" s="420">
        <v>37.799999999999997</v>
      </c>
      <c r="F688" s="421">
        <v>2018</v>
      </c>
      <c r="G688" s="421">
        <v>3</v>
      </c>
      <c r="H688" s="419">
        <v>27</v>
      </c>
    </row>
    <row r="689" spans="1:8" x14ac:dyDescent="0.15">
      <c r="A689" s="419">
        <v>18</v>
      </c>
      <c r="B689" s="419" t="s">
        <v>35</v>
      </c>
      <c r="C689" s="419">
        <v>36.178888888888885</v>
      </c>
      <c r="D689" s="419">
        <v>139.75555555555556</v>
      </c>
      <c r="E689" s="420">
        <v>24</v>
      </c>
      <c r="F689" s="421">
        <v>2018</v>
      </c>
      <c r="G689" s="421">
        <v>3</v>
      </c>
      <c r="H689" s="419">
        <v>27</v>
      </c>
    </row>
    <row r="690" spans="1:8" x14ac:dyDescent="0.15">
      <c r="A690" s="419">
        <v>19</v>
      </c>
      <c r="B690" s="419" t="s">
        <v>461</v>
      </c>
      <c r="C690" s="419">
        <v>36.3825</v>
      </c>
      <c r="D690" s="419">
        <v>139.73416666666665</v>
      </c>
      <c r="E690" s="420">
        <v>19.3</v>
      </c>
      <c r="F690" s="421">
        <v>2018</v>
      </c>
      <c r="G690" s="421">
        <v>3</v>
      </c>
      <c r="H690" s="419">
        <v>27</v>
      </c>
    </row>
    <row r="691" spans="1:8" x14ac:dyDescent="0.15">
      <c r="A691" s="419">
        <v>20</v>
      </c>
      <c r="B691" s="419" t="s">
        <v>468</v>
      </c>
      <c r="C691" s="419">
        <v>36.331666666666671</v>
      </c>
      <c r="D691" s="419">
        <v>139.58194444444445</v>
      </c>
      <c r="E691" s="420">
        <v>27.3</v>
      </c>
      <c r="F691" s="421">
        <v>2018</v>
      </c>
      <c r="G691" s="421">
        <v>3</v>
      </c>
      <c r="H691" s="419">
        <v>27</v>
      </c>
    </row>
    <row r="692" spans="1:8" x14ac:dyDescent="0.15">
      <c r="A692" s="419">
        <v>21</v>
      </c>
      <c r="B692" s="419" t="s">
        <v>462</v>
      </c>
      <c r="C692" s="419">
        <v>36.567222222222227</v>
      </c>
      <c r="D692" s="419">
        <v>139.74416666666664</v>
      </c>
      <c r="E692" s="420">
        <v>14.8</v>
      </c>
      <c r="F692" s="421">
        <v>2018</v>
      </c>
      <c r="G692" s="421">
        <v>3</v>
      </c>
      <c r="H692" s="419">
        <v>27</v>
      </c>
    </row>
    <row r="693" spans="1:8" x14ac:dyDescent="0.15">
      <c r="A693" s="419">
        <v>22</v>
      </c>
      <c r="B693" s="419" t="s">
        <v>596</v>
      </c>
      <c r="C693" s="419">
        <v>36.726388888888891</v>
      </c>
      <c r="D693" s="419">
        <v>139.67999999999998</v>
      </c>
      <c r="E693" s="420">
        <v>9.9</v>
      </c>
      <c r="F693" s="421">
        <v>2018</v>
      </c>
      <c r="G693" s="421">
        <v>3</v>
      </c>
      <c r="H693" s="419">
        <v>27</v>
      </c>
    </row>
    <row r="694" spans="1:8" x14ac:dyDescent="0.15">
      <c r="A694" s="419">
        <v>23</v>
      </c>
      <c r="B694" s="419" t="s">
        <v>463</v>
      </c>
      <c r="C694" s="419">
        <v>36.314999999999998</v>
      </c>
      <c r="D694" s="419">
        <v>139.79722222222222</v>
      </c>
      <c r="E694" s="420">
        <v>27.2</v>
      </c>
      <c r="F694" s="421">
        <v>2018</v>
      </c>
      <c r="G694" s="421">
        <v>3</v>
      </c>
      <c r="H694" s="419">
        <v>27</v>
      </c>
    </row>
    <row r="695" spans="1:8" x14ac:dyDescent="0.15">
      <c r="A695" s="419">
        <v>24</v>
      </c>
      <c r="B695" s="419" t="s">
        <v>464</v>
      </c>
      <c r="C695" s="419">
        <v>36.440277777777773</v>
      </c>
      <c r="D695" s="419">
        <v>140.01249999999999</v>
      </c>
      <c r="E695" s="420">
        <v>23.9</v>
      </c>
      <c r="F695" s="421">
        <v>2018</v>
      </c>
      <c r="G695" s="421">
        <v>3</v>
      </c>
      <c r="H695" s="419">
        <v>27</v>
      </c>
    </row>
    <row r="696" spans="1:8" x14ac:dyDescent="0.15">
      <c r="A696" s="419">
        <v>25</v>
      </c>
      <c r="B696" s="419" t="s">
        <v>601</v>
      </c>
      <c r="C696" s="419">
        <v>36.871944444444445</v>
      </c>
      <c r="D696" s="419">
        <v>140.01777777777778</v>
      </c>
      <c r="E696" s="420">
        <v>15.8</v>
      </c>
      <c r="F696" s="421">
        <v>2018</v>
      </c>
      <c r="G696" s="421">
        <v>3</v>
      </c>
      <c r="H696" s="419">
        <v>27</v>
      </c>
    </row>
    <row r="697" spans="1:8" x14ac:dyDescent="0.15">
      <c r="A697" s="419">
        <v>26</v>
      </c>
      <c r="B697" s="419" t="s">
        <v>465</v>
      </c>
      <c r="C697" s="419">
        <v>36.806111111111107</v>
      </c>
      <c r="D697" s="419">
        <v>139.92361111111111</v>
      </c>
      <c r="E697" s="420">
        <v>15</v>
      </c>
      <c r="F697" s="421">
        <v>2018</v>
      </c>
      <c r="G697" s="421">
        <v>3</v>
      </c>
      <c r="H697" s="419">
        <v>27</v>
      </c>
    </row>
    <row r="698" spans="1:8" x14ac:dyDescent="0.15">
      <c r="A698" s="419">
        <v>27</v>
      </c>
      <c r="B698" s="419" t="s">
        <v>605</v>
      </c>
      <c r="C698" s="419">
        <v>36.968333333333334</v>
      </c>
      <c r="D698" s="419">
        <v>140.05388888888891</v>
      </c>
      <c r="E698" s="420">
        <v>14</v>
      </c>
      <c r="F698" s="421">
        <v>2018</v>
      </c>
      <c r="G698" s="421">
        <v>3</v>
      </c>
      <c r="H698" s="419">
        <v>27</v>
      </c>
    </row>
    <row r="699" spans="1:8" x14ac:dyDescent="0.15">
      <c r="A699" s="419">
        <v>28</v>
      </c>
      <c r="B699" s="419" t="s">
        <v>467</v>
      </c>
      <c r="C699" s="419">
        <v>36.656944444444441</v>
      </c>
      <c r="D699" s="419">
        <v>140.15</v>
      </c>
      <c r="E699" s="420">
        <v>16</v>
      </c>
      <c r="F699" s="421">
        <v>2018</v>
      </c>
      <c r="G699" s="421">
        <v>3</v>
      </c>
      <c r="H699" s="419">
        <v>27</v>
      </c>
    </row>
    <row r="700" spans="1:8" x14ac:dyDescent="0.15">
      <c r="A700" s="419">
        <v>29</v>
      </c>
      <c r="B700" s="419" t="s">
        <v>466</v>
      </c>
      <c r="C700" s="419">
        <v>36.467777777777776</v>
      </c>
      <c r="D700" s="419">
        <v>140.09361111111113</v>
      </c>
      <c r="E700" s="420">
        <v>20.8</v>
      </c>
      <c r="F700" s="421">
        <v>2018</v>
      </c>
      <c r="G700" s="421">
        <v>3</v>
      </c>
      <c r="H700" s="419">
        <v>27</v>
      </c>
    </row>
    <row r="701" spans="1:8" x14ac:dyDescent="0.15">
      <c r="A701" s="419">
        <v>30</v>
      </c>
      <c r="B701" s="419" t="s">
        <v>85</v>
      </c>
      <c r="C701" s="419">
        <v>36.405000000000001</v>
      </c>
      <c r="D701" s="419">
        <v>139.09583333333333</v>
      </c>
      <c r="E701" s="420">
        <v>18.600000000000001</v>
      </c>
      <c r="F701" s="421">
        <v>2018</v>
      </c>
      <c r="G701" s="421">
        <v>3</v>
      </c>
      <c r="H701" s="419">
        <v>27</v>
      </c>
    </row>
    <row r="702" spans="1:8" x14ac:dyDescent="0.15">
      <c r="A702" s="419">
        <v>31</v>
      </c>
      <c r="B702" s="419" t="s">
        <v>90</v>
      </c>
      <c r="C702" s="419">
        <v>36.409444444444446</v>
      </c>
      <c r="D702" s="419">
        <v>139.34305555555557</v>
      </c>
      <c r="E702" s="420">
        <v>22.2</v>
      </c>
      <c r="F702" s="421">
        <v>2018</v>
      </c>
      <c r="G702" s="421">
        <v>3</v>
      </c>
      <c r="H702" s="419">
        <v>27</v>
      </c>
    </row>
    <row r="703" spans="1:8" x14ac:dyDescent="0.15">
      <c r="A703" s="419">
        <v>32</v>
      </c>
      <c r="B703" s="419" t="s">
        <v>94</v>
      </c>
      <c r="C703" s="419">
        <v>36.289722222222217</v>
      </c>
      <c r="D703" s="419">
        <v>139.38138888888889</v>
      </c>
      <c r="E703" s="420">
        <v>22.7</v>
      </c>
      <c r="F703" s="421">
        <v>2018</v>
      </c>
      <c r="G703" s="421">
        <v>3</v>
      </c>
      <c r="H703" s="419">
        <v>27</v>
      </c>
    </row>
    <row r="704" spans="1:8" x14ac:dyDescent="0.15">
      <c r="A704" s="419">
        <v>33</v>
      </c>
      <c r="B704" s="419" t="s">
        <v>98</v>
      </c>
      <c r="C704" s="419">
        <v>36.645833333333336</v>
      </c>
      <c r="D704" s="419">
        <v>139.04277777777779</v>
      </c>
      <c r="E704" s="420">
        <v>13.3</v>
      </c>
      <c r="F704" s="421">
        <v>2018</v>
      </c>
      <c r="G704" s="421">
        <v>3</v>
      </c>
      <c r="H704" s="419">
        <v>27</v>
      </c>
    </row>
    <row r="705" spans="1:8" x14ac:dyDescent="0.15">
      <c r="A705" s="419">
        <v>34</v>
      </c>
      <c r="B705" s="419" t="s">
        <v>102</v>
      </c>
      <c r="C705" s="419">
        <v>36.249722222222225</v>
      </c>
      <c r="D705" s="419">
        <v>139.53250000000003</v>
      </c>
      <c r="E705" s="420">
        <v>27.7</v>
      </c>
      <c r="F705" s="421">
        <v>2018</v>
      </c>
      <c r="G705" s="421">
        <v>3</v>
      </c>
      <c r="H705" s="419">
        <v>27</v>
      </c>
    </row>
    <row r="706" spans="1:8" x14ac:dyDescent="0.15">
      <c r="A706" s="419">
        <v>35</v>
      </c>
      <c r="B706" s="419" t="s">
        <v>106</v>
      </c>
      <c r="C706" s="419">
        <v>36.259166666666665</v>
      </c>
      <c r="D706" s="419">
        <v>138.89527777777778</v>
      </c>
      <c r="E706" s="420">
        <v>19.7</v>
      </c>
      <c r="F706" s="421">
        <v>2018</v>
      </c>
      <c r="G706" s="421">
        <v>3</v>
      </c>
      <c r="H706" s="419">
        <v>27</v>
      </c>
    </row>
    <row r="707" spans="1:8" x14ac:dyDescent="0.15">
      <c r="A707" s="419">
        <v>36</v>
      </c>
      <c r="B707" s="419" t="s">
        <v>110</v>
      </c>
      <c r="C707" s="419">
        <v>36.577500000000001</v>
      </c>
      <c r="D707" s="419">
        <v>138.82861111111112</v>
      </c>
      <c r="E707" s="420">
        <v>15</v>
      </c>
      <c r="F707" s="421">
        <v>2018</v>
      </c>
      <c r="G707" s="421">
        <v>3</v>
      </c>
      <c r="H707" s="419">
        <v>27</v>
      </c>
    </row>
    <row r="708" spans="1:8" x14ac:dyDescent="0.15">
      <c r="A708" s="419">
        <v>37</v>
      </c>
      <c r="B708" s="419" t="s">
        <v>510</v>
      </c>
      <c r="C708" s="419">
        <v>36.507222222222225</v>
      </c>
      <c r="D708" s="419">
        <v>138.51527777777778</v>
      </c>
      <c r="E708" s="420">
        <v>14.2</v>
      </c>
      <c r="F708" s="421">
        <v>2018</v>
      </c>
      <c r="G708" s="421">
        <v>3</v>
      </c>
      <c r="H708" s="419">
        <v>27</v>
      </c>
    </row>
    <row r="709" spans="1:8" x14ac:dyDescent="0.15">
      <c r="A709" s="419">
        <v>38</v>
      </c>
      <c r="B709" s="419" t="s">
        <v>691</v>
      </c>
      <c r="C709" s="419">
        <v>35.82138888888889</v>
      </c>
      <c r="D709" s="419">
        <v>139.84055555555557</v>
      </c>
      <c r="E709" s="420">
        <v>42</v>
      </c>
      <c r="F709" s="421">
        <v>2018</v>
      </c>
      <c r="G709" s="421">
        <v>3</v>
      </c>
      <c r="H709" s="419">
        <v>27</v>
      </c>
    </row>
    <row r="710" spans="1:8" x14ac:dyDescent="0.15">
      <c r="A710" s="419">
        <v>39</v>
      </c>
      <c r="B710" s="419" t="s">
        <v>692</v>
      </c>
      <c r="C710" s="419">
        <v>36.06583333333333</v>
      </c>
      <c r="D710" s="419">
        <v>139.52111111111111</v>
      </c>
      <c r="E710" s="420">
        <v>28.6</v>
      </c>
      <c r="F710" s="421">
        <v>2018</v>
      </c>
      <c r="G710" s="421">
        <v>3</v>
      </c>
      <c r="H710" s="419">
        <v>27</v>
      </c>
    </row>
    <row r="711" spans="1:8" x14ac:dyDescent="0.15">
      <c r="A711" s="419">
        <v>40</v>
      </c>
      <c r="B711" s="419" t="s">
        <v>693</v>
      </c>
      <c r="C711" s="419">
        <v>36.238611111111112</v>
      </c>
      <c r="D711" s="419">
        <v>139.20138888888889</v>
      </c>
      <c r="E711" s="420">
        <v>19</v>
      </c>
      <c r="F711" s="421">
        <v>2018</v>
      </c>
      <c r="G711" s="421">
        <v>3</v>
      </c>
      <c r="H711" s="419">
        <v>27</v>
      </c>
    </row>
    <row r="712" spans="1:8" x14ac:dyDescent="0.15">
      <c r="A712" s="419">
        <v>41</v>
      </c>
      <c r="B712" s="419" t="s">
        <v>694</v>
      </c>
      <c r="C712" s="419">
        <v>35.862500000000004</v>
      </c>
      <c r="D712" s="419">
        <v>139.64583333333331</v>
      </c>
      <c r="E712" s="420">
        <v>33.200000000000003</v>
      </c>
      <c r="F712" s="421">
        <v>2018</v>
      </c>
      <c r="G712" s="421">
        <v>3</v>
      </c>
      <c r="H712" s="419">
        <v>27</v>
      </c>
    </row>
    <row r="713" spans="1:8" x14ac:dyDescent="0.15">
      <c r="A713" s="419">
        <v>42</v>
      </c>
      <c r="B713" s="419" t="s">
        <v>695</v>
      </c>
      <c r="C713" s="419">
        <v>35.82</v>
      </c>
      <c r="D713" s="419">
        <v>139.66638888888889</v>
      </c>
      <c r="E713" s="420">
        <v>32.4</v>
      </c>
      <c r="F713" s="421">
        <v>2018</v>
      </c>
      <c r="G713" s="421">
        <v>3</v>
      </c>
      <c r="H713" s="419">
        <v>27</v>
      </c>
    </row>
    <row r="714" spans="1:8" x14ac:dyDescent="0.15">
      <c r="A714" s="419">
        <v>43</v>
      </c>
      <c r="B714" s="419" t="s">
        <v>696</v>
      </c>
      <c r="C714" s="419">
        <v>35.831111111111113</v>
      </c>
      <c r="D714" s="419">
        <v>139.39583333333331</v>
      </c>
      <c r="E714" s="420">
        <v>25.6</v>
      </c>
      <c r="F714" s="421">
        <v>2018</v>
      </c>
      <c r="G714" s="421">
        <v>3</v>
      </c>
      <c r="H714" s="419">
        <v>27</v>
      </c>
    </row>
    <row r="715" spans="1:8" x14ac:dyDescent="0.15">
      <c r="A715" s="419">
        <v>44</v>
      </c>
      <c r="B715" s="419" t="s">
        <v>697</v>
      </c>
      <c r="C715" s="419">
        <v>35.893333333333331</v>
      </c>
      <c r="D715" s="419">
        <v>139.34333333333333</v>
      </c>
      <c r="E715" s="420">
        <v>25</v>
      </c>
      <c r="F715" s="421">
        <v>2018</v>
      </c>
      <c r="G715" s="421">
        <v>3</v>
      </c>
      <c r="H715" s="419">
        <v>27</v>
      </c>
    </row>
    <row r="716" spans="1:8" x14ac:dyDescent="0.15">
      <c r="A716" s="419">
        <v>45</v>
      </c>
      <c r="B716" s="419" t="s">
        <v>698</v>
      </c>
      <c r="C716" s="419">
        <v>35.972777777777779</v>
      </c>
      <c r="D716" s="419">
        <v>139.64944444444444</v>
      </c>
      <c r="E716" s="420">
        <v>40.299999999999997</v>
      </c>
      <c r="F716" s="421">
        <v>2018</v>
      </c>
      <c r="G716" s="421">
        <v>3</v>
      </c>
      <c r="H716" s="419">
        <v>27</v>
      </c>
    </row>
    <row r="717" spans="1:8" x14ac:dyDescent="0.15">
      <c r="A717" s="419">
        <v>46</v>
      </c>
      <c r="B717" s="419" t="s">
        <v>699</v>
      </c>
      <c r="C717" s="419">
        <v>36.075000000000003</v>
      </c>
      <c r="D717" s="419">
        <v>139.73166666666665</v>
      </c>
      <c r="E717" s="420">
        <v>35.299999999999997</v>
      </c>
      <c r="F717" s="421">
        <v>2018</v>
      </c>
      <c r="G717" s="421">
        <v>3</v>
      </c>
      <c r="H717" s="419">
        <v>27</v>
      </c>
    </row>
    <row r="718" spans="1:8" x14ac:dyDescent="0.15">
      <c r="A718" s="419">
        <v>47</v>
      </c>
      <c r="B718" s="419" t="s">
        <v>745</v>
      </c>
      <c r="C718" s="419">
        <v>36.128611111111113</v>
      </c>
      <c r="D718" s="419">
        <v>139.58277777777778</v>
      </c>
      <c r="E718" s="420">
        <v>32.9</v>
      </c>
      <c r="F718" s="421">
        <v>2018</v>
      </c>
      <c r="G718" s="421">
        <v>3</v>
      </c>
      <c r="H718" s="419">
        <v>27</v>
      </c>
    </row>
    <row r="719" spans="1:8" x14ac:dyDescent="0.15">
      <c r="A719" s="419">
        <v>48</v>
      </c>
      <c r="B719" s="419" t="s">
        <v>701</v>
      </c>
      <c r="C719" s="419">
        <v>36.031666666666666</v>
      </c>
      <c r="D719" s="419">
        <v>139.41611111111112</v>
      </c>
      <c r="E719" s="420">
        <v>27.8</v>
      </c>
      <c r="F719" s="421">
        <v>2018</v>
      </c>
      <c r="G719" s="421">
        <v>3</v>
      </c>
      <c r="H719" s="419">
        <v>27</v>
      </c>
    </row>
    <row r="720" spans="1:8" x14ac:dyDescent="0.15">
      <c r="A720" s="419">
        <v>49</v>
      </c>
      <c r="B720" s="419" t="s">
        <v>702</v>
      </c>
      <c r="C720" s="419">
        <v>36.147777777777776</v>
      </c>
      <c r="D720" s="419">
        <v>139.38777777777776</v>
      </c>
      <c r="E720" s="420">
        <v>25.2</v>
      </c>
      <c r="F720" s="421">
        <v>2018</v>
      </c>
      <c r="G720" s="421">
        <v>3</v>
      </c>
      <c r="H720" s="419">
        <v>27</v>
      </c>
    </row>
    <row r="721" spans="1:8" x14ac:dyDescent="0.15">
      <c r="A721" s="419">
        <v>50</v>
      </c>
      <c r="B721" s="419" t="s">
        <v>703</v>
      </c>
      <c r="C721" s="419">
        <v>36.115277777777777</v>
      </c>
      <c r="D721" s="419">
        <v>139.1863888888889</v>
      </c>
      <c r="E721" s="420">
        <v>23</v>
      </c>
      <c r="F721" s="421">
        <v>2018</v>
      </c>
      <c r="G721" s="421">
        <v>3</v>
      </c>
      <c r="H721" s="419">
        <v>27</v>
      </c>
    </row>
    <row r="722" spans="1:8" x14ac:dyDescent="0.15">
      <c r="A722" s="419">
        <v>51</v>
      </c>
      <c r="B722" s="419" t="s">
        <v>704</v>
      </c>
      <c r="C722" s="419">
        <v>35.961944444444448</v>
      </c>
      <c r="D722" s="419">
        <v>139.32555555555555</v>
      </c>
      <c r="E722" s="420">
        <v>27.7</v>
      </c>
      <c r="F722" s="421">
        <v>2018</v>
      </c>
      <c r="G722" s="421">
        <v>3</v>
      </c>
      <c r="H722" s="419">
        <v>27</v>
      </c>
    </row>
    <row r="723" spans="1:8" x14ac:dyDescent="0.15">
      <c r="A723" s="419">
        <v>52</v>
      </c>
      <c r="B723" s="419" t="s">
        <v>705</v>
      </c>
      <c r="C723" s="419">
        <v>36.060833333333328</v>
      </c>
      <c r="D723" s="419">
        <v>139.26083333333332</v>
      </c>
      <c r="E723" s="420">
        <v>24.5</v>
      </c>
      <c r="F723" s="421">
        <v>2018</v>
      </c>
      <c r="G723" s="421">
        <v>3</v>
      </c>
      <c r="H723" s="419">
        <v>27</v>
      </c>
    </row>
    <row r="724" spans="1:8" x14ac:dyDescent="0.15">
      <c r="A724" s="419">
        <v>53</v>
      </c>
      <c r="B724" s="419" t="s">
        <v>706</v>
      </c>
      <c r="C724" s="419">
        <v>36.19</v>
      </c>
      <c r="D724" s="419">
        <v>139.13361111111109</v>
      </c>
      <c r="E724" s="420">
        <v>23.7</v>
      </c>
      <c r="F724" s="421">
        <v>2018</v>
      </c>
      <c r="G724" s="421">
        <v>3</v>
      </c>
      <c r="H724" s="419">
        <v>27</v>
      </c>
    </row>
    <row r="725" spans="1:8" x14ac:dyDescent="0.15">
      <c r="A725" s="419">
        <v>54</v>
      </c>
      <c r="B725" s="419" t="s">
        <v>707</v>
      </c>
      <c r="C725" s="419">
        <v>35.988333333333337</v>
      </c>
      <c r="D725" s="419">
        <v>139.08083333333332</v>
      </c>
      <c r="E725" s="420">
        <v>21.6</v>
      </c>
      <c r="F725" s="421">
        <v>2018</v>
      </c>
      <c r="G725" s="421">
        <v>3</v>
      </c>
      <c r="H725" s="419">
        <v>27</v>
      </c>
    </row>
    <row r="726" spans="1:8" x14ac:dyDescent="0.15">
      <c r="A726" s="419">
        <v>55</v>
      </c>
      <c r="B726" s="419" t="s">
        <v>708</v>
      </c>
      <c r="C726" s="419">
        <v>36.07138888888889</v>
      </c>
      <c r="D726" s="419">
        <v>139.09916666666669</v>
      </c>
      <c r="E726" s="420">
        <v>24.1</v>
      </c>
      <c r="F726" s="421">
        <v>2018</v>
      </c>
      <c r="G726" s="421">
        <v>3</v>
      </c>
      <c r="H726" s="419">
        <v>27</v>
      </c>
    </row>
    <row r="727" spans="1:8" x14ac:dyDescent="0.15">
      <c r="A727" s="419">
        <v>56</v>
      </c>
      <c r="B727" s="419" t="s">
        <v>709</v>
      </c>
      <c r="C727" s="419">
        <v>35.913611111111109</v>
      </c>
      <c r="D727" s="419">
        <v>139.72694444444446</v>
      </c>
      <c r="E727" s="420">
        <v>41.3</v>
      </c>
      <c r="F727" s="421">
        <v>2018</v>
      </c>
      <c r="G727" s="421">
        <v>3</v>
      </c>
      <c r="H727" s="419">
        <v>27</v>
      </c>
    </row>
    <row r="728" spans="1:8" x14ac:dyDescent="0.15">
      <c r="A728" s="419">
        <v>57</v>
      </c>
      <c r="B728" s="419" t="s">
        <v>710</v>
      </c>
      <c r="C728" s="419">
        <v>35.927777777777777</v>
      </c>
      <c r="D728" s="419">
        <v>139.48694444444442</v>
      </c>
      <c r="E728" s="420">
        <v>32.6</v>
      </c>
      <c r="F728" s="421">
        <v>2018</v>
      </c>
      <c r="G728" s="421">
        <v>3</v>
      </c>
      <c r="H728" s="419">
        <v>27</v>
      </c>
    </row>
    <row r="729" spans="1:8" x14ac:dyDescent="0.15">
      <c r="A729" s="419">
        <v>58</v>
      </c>
      <c r="B729" s="419" t="s">
        <v>370</v>
      </c>
      <c r="C729" s="419">
        <v>35.856944444444444</v>
      </c>
      <c r="D729" s="419">
        <v>139.90333333333334</v>
      </c>
      <c r="E729" s="420">
        <v>45</v>
      </c>
      <c r="F729" s="421">
        <v>2018</v>
      </c>
      <c r="G729" s="421">
        <v>3</v>
      </c>
      <c r="H729" s="419">
        <v>27</v>
      </c>
    </row>
    <row r="730" spans="1:8" x14ac:dyDescent="0.15">
      <c r="A730" s="419">
        <v>59</v>
      </c>
      <c r="B730" s="419" t="s">
        <v>371</v>
      </c>
      <c r="C730" s="419">
        <v>35.787500000000001</v>
      </c>
      <c r="D730" s="419">
        <v>139.90277777777777</v>
      </c>
      <c r="E730" s="420">
        <v>45</v>
      </c>
      <c r="F730" s="421">
        <v>2018</v>
      </c>
      <c r="G730" s="421">
        <v>3</v>
      </c>
      <c r="H730" s="419">
        <v>27</v>
      </c>
    </row>
    <row r="731" spans="1:8" x14ac:dyDescent="0.15">
      <c r="A731" s="419">
        <v>60</v>
      </c>
      <c r="B731" s="419" t="s">
        <v>372</v>
      </c>
      <c r="C731" s="419">
        <v>35.749722222222225</v>
      </c>
      <c r="D731" s="419">
        <v>139.95444444444442</v>
      </c>
      <c r="E731" s="420">
        <v>43.7</v>
      </c>
      <c r="F731" s="421">
        <v>2018</v>
      </c>
      <c r="G731" s="421">
        <v>3</v>
      </c>
      <c r="H731" s="419">
        <v>27</v>
      </c>
    </row>
    <row r="732" spans="1:8" x14ac:dyDescent="0.15">
      <c r="A732" s="419">
        <v>61</v>
      </c>
      <c r="B732" s="419" t="s">
        <v>373</v>
      </c>
      <c r="C732" s="419">
        <v>35.655277777777776</v>
      </c>
      <c r="D732" s="419">
        <v>139.90111111111111</v>
      </c>
      <c r="E732" s="420">
        <v>40.4</v>
      </c>
      <c r="F732" s="421">
        <v>2018</v>
      </c>
      <c r="G732" s="421">
        <v>3</v>
      </c>
      <c r="H732" s="419">
        <v>27</v>
      </c>
    </row>
    <row r="733" spans="1:8" x14ac:dyDescent="0.15">
      <c r="A733" s="419">
        <v>62</v>
      </c>
      <c r="B733" s="419" t="s">
        <v>374</v>
      </c>
      <c r="C733" s="419">
        <v>35.728888888888889</v>
      </c>
      <c r="D733" s="419">
        <v>140.04222222222222</v>
      </c>
      <c r="E733" s="420">
        <v>43.2</v>
      </c>
      <c r="F733" s="421">
        <v>2018</v>
      </c>
      <c r="G733" s="421">
        <v>3</v>
      </c>
      <c r="H733" s="419">
        <v>27</v>
      </c>
    </row>
    <row r="734" spans="1:8" x14ac:dyDescent="0.15">
      <c r="A734" s="419">
        <v>63</v>
      </c>
      <c r="B734" s="419" t="s">
        <v>375</v>
      </c>
      <c r="C734" s="419">
        <v>35.716944444444444</v>
      </c>
      <c r="D734" s="419">
        <v>140.08166666666665</v>
      </c>
      <c r="E734" s="420">
        <v>48.4</v>
      </c>
      <c r="F734" s="421">
        <v>2018</v>
      </c>
      <c r="G734" s="421">
        <v>3</v>
      </c>
      <c r="H734" s="419">
        <v>27</v>
      </c>
    </row>
    <row r="735" spans="1:8" x14ac:dyDescent="0.15">
      <c r="A735" s="419">
        <v>64</v>
      </c>
      <c r="B735" s="419" t="s">
        <v>389</v>
      </c>
      <c r="C735" s="419">
        <v>35.628611111111113</v>
      </c>
      <c r="D735" s="419">
        <v>140.18361111111111</v>
      </c>
      <c r="E735" s="420">
        <v>40.299999999999997</v>
      </c>
      <c r="F735" s="421">
        <v>2018</v>
      </c>
      <c r="G735" s="421">
        <v>3</v>
      </c>
      <c r="H735" s="419">
        <v>27</v>
      </c>
    </row>
    <row r="736" spans="1:8" x14ac:dyDescent="0.15">
      <c r="A736" s="419">
        <v>65</v>
      </c>
      <c r="B736" s="419" t="s">
        <v>376</v>
      </c>
      <c r="C736" s="419">
        <v>35.478333333333332</v>
      </c>
      <c r="D736" s="419">
        <v>140.04916666666668</v>
      </c>
      <c r="E736" s="420">
        <v>37.5</v>
      </c>
      <c r="F736" s="421">
        <v>2018</v>
      </c>
      <c r="G736" s="421">
        <v>3</v>
      </c>
      <c r="H736" s="419">
        <v>27</v>
      </c>
    </row>
    <row r="737" spans="1:8" x14ac:dyDescent="0.15">
      <c r="A737" s="419">
        <v>66</v>
      </c>
      <c r="B737" s="419" t="s">
        <v>377</v>
      </c>
      <c r="C737" s="419">
        <v>35.526666666666664</v>
      </c>
      <c r="D737" s="419">
        <v>140.06805555555556</v>
      </c>
      <c r="E737" s="420">
        <v>37.799999999999997</v>
      </c>
      <c r="F737" s="421">
        <v>2018</v>
      </c>
      <c r="G737" s="421">
        <v>3</v>
      </c>
      <c r="H737" s="419">
        <v>27</v>
      </c>
    </row>
    <row r="738" spans="1:8" x14ac:dyDescent="0.15">
      <c r="A738" s="419">
        <v>67</v>
      </c>
      <c r="B738" s="419" t="s">
        <v>378</v>
      </c>
      <c r="C738" s="419">
        <v>35.51027777777778</v>
      </c>
      <c r="D738" s="419">
        <v>140.11499999999998</v>
      </c>
      <c r="E738" s="420">
        <v>42</v>
      </c>
      <c r="F738" s="421">
        <v>2018</v>
      </c>
      <c r="G738" s="421">
        <v>3</v>
      </c>
      <c r="H738" s="419">
        <v>27</v>
      </c>
    </row>
    <row r="739" spans="1:8" x14ac:dyDescent="0.15">
      <c r="A739" s="419">
        <v>68</v>
      </c>
      <c r="B739" s="419" t="s">
        <v>379</v>
      </c>
      <c r="C739" s="419">
        <v>35.45055555555556</v>
      </c>
      <c r="D739" s="419">
        <v>140.005</v>
      </c>
      <c r="E739" s="420">
        <v>37.1</v>
      </c>
      <c r="F739" s="421">
        <v>2018</v>
      </c>
      <c r="G739" s="421">
        <v>3</v>
      </c>
      <c r="H739" s="419">
        <v>27</v>
      </c>
    </row>
    <row r="740" spans="1:8" x14ac:dyDescent="0.15">
      <c r="A740" s="419">
        <v>69</v>
      </c>
      <c r="B740" s="419" t="s">
        <v>380</v>
      </c>
      <c r="C740" s="419">
        <v>35.384722222222223</v>
      </c>
      <c r="D740" s="419">
        <v>139.92499999999998</v>
      </c>
      <c r="E740" s="420">
        <v>42</v>
      </c>
      <c r="F740" s="421">
        <v>2018</v>
      </c>
      <c r="G740" s="421">
        <v>3</v>
      </c>
      <c r="H740" s="419">
        <v>27</v>
      </c>
    </row>
    <row r="741" spans="1:8" x14ac:dyDescent="0.15">
      <c r="A741" s="419">
        <v>70</v>
      </c>
      <c r="B741" s="419" t="s">
        <v>381</v>
      </c>
      <c r="C741" s="419">
        <v>35.322222222222223</v>
      </c>
      <c r="D741" s="419">
        <v>139.85361111111109</v>
      </c>
      <c r="E741" s="420">
        <v>33.299999999999997</v>
      </c>
      <c r="F741" s="421">
        <v>2018</v>
      </c>
      <c r="G741" s="421">
        <v>3</v>
      </c>
      <c r="H741" s="419">
        <v>27</v>
      </c>
    </row>
    <row r="742" spans="1:8" x14ac:dyDescent="0.15">
      <c r="A742" s="419">
        <v>71</v>
      </c>
      <c r="B742" s="419" t="s">
        <v>382</v>
      </c>
      <c r="C742" s="419">
        <v>35.847777777777779</v>
      </c>
      <c r="D742" s="419">
        <v>140.60277777777776</v>
      </c>
      <c r="E742" s="420">
        <v>29.3</v>
      </c>
      <c r="F742" s="421">
        <v>2018</v>
      </c>
      <c r="G742" s="421">
        <v>3</v>
      </c>
      <c r="H742" s="419">
        <v>27</v>
      </c>
    </row>
    <row r="743" spans="1:8" x14ac:dyDescent="0.15">
      <c r="A743" s="419">
        <v>72</v>
      </c>
      <c r="B743" s="419" t="s">
        <v>383</v>
      </c>
      <c r="C743" s="419">
        <v>35.794444444444444</v>
      </c>
      <c r="D743" s="419">
        <v>140.13222222222223</v>
      </c>
      <c r="E743" s="420">
        <v>29.8</v>
      </c>
      <c r="F743" s="421">
        <v>2018</v>
      </c>
      <c r="G743" s="421">
        <v>3</v>
      </c>
      <c r="H743" s="419">
        <v>27</v>
      </c>
    </row>
    <row r="744" spans="1:8" x14ac:dyDescent="0.15">
      <c r="A744" s="419">
        <v>73</v>
      </c>
      <c r="B744" s="419" t="s">
        <v>384</v>
      </c>
      <c r="C744" s="419">
        <v>35.655000000000001</v>
      </c>
      <c r="D744" s="419">
        <v>140.48444444444442</v>
      </c>
      <c r="E744" s="420">
        <v>33.700000000000003</v>
      </c>
      <c r="F744" s="421">
        <v>2018</v>
      </c>
      <c r="G744" s="421">
        <v>3</v>
      </c>
      <c r="H744" s="419">
        <v>27</v>
      </c>
    </row>
    <row r="745" spans="1:8" x14ac:dyDescent="0.15">
      <c r="A745" s="419">
        <v>74</v>
      </c>
      <c r="B745" s="419" t="s">
        <v>385</v>
      </c>
      <c r="C745" s="419">
        <v>35.555</v>
      </c>
      <c r="D745" s="419">
        <v>140.37194444444447</v>
      </c>
      <c r="E745" s="420">
        <v>30.4</v>
      </c>
      <c r="F745" s="421">
        <v>2018</v>
      </c>
      <c r="G745" s="421">
        <v>3</v>
      </c>
      <c r="H745" s="419">
        <v>27</v>
      </c>
    </row>
    <row r="746" spans="1:8" x14ac:dyDescent="0.15">
      <c r="A746" s="419">
        <v>75</v>
      </c>
      <c r="B746" s="419" t="s">
        <v>386</v>
      </c>
      <c r="C746" s="419">
        <v>35.434444444444438</v>
      </c>
      <c r="D746" s="419">
        <v>140.28583333333333</v>
      </c>
      <c r="E746" s="420">
        <v>29.5</v>
      </c>
      <c r="F746" s="421">
        <v>2018</v>
      </c>
      <c r="G746" s="421">
        <v>3</v>
      </c>
      <c r="H746" s="419">
        <v>27</v>
      </c>
    </row>
    <row r="747" spans="1:8" x14ac:dyDescent="0.15">
      <c r="A747" s="419">
        <v>76</v>
      </c>
      <c r="B747" s="419" t="s">
        <v>387</v>
      </c>
      <c r="C747" s="419">
        <v>35.179444444444442</v>
      </c>
      <c r="D747" s="419">
        <v>140.26583333333335</v>
      </c>
      <c r="E747" s="420">
        <v>27.3</v>
      </c>
      <c r="F747" s="421">
        <v>2018</v>
      </c>
      <c r="G747" s="421">
        <v>3</v>
      </c>
      <c r="H747" s="419">
        <v>27</v>
      </c>
    </row>
    <row r="748" spans="1:8" x14ac:dyDescent="0.15">
      <c r="A748" s="419">
        <v>77</v>
      </c>
      <c r="B748" s="419" t="s">
        <v>388</v>
      </c>
      <c r="C748" s="419">
        <v>35.021666666666668</v>
      </c>
      <c r="D748" s="419">
        <v>139.88027777777779</v>
      </c>
      <c r="E748" s="420">
        <v>36.700000000000003</v>
      </c>
      <c r="F748" s="421">
        <v>2018</v>
      </c>
      <c r="G748" s="421">
        <v>3</v>
      </c>
      <c r="H748" s="419">
        <v>27</v>
      </c>
    </row>
    <row r="749" spans="1:8" x14ac:dyDescent="0.15">
      <c r="A749" s="419">
        <v>78</v>
      </c>
      <c r="B749" s="419" t="s">
        <v>170</v>
      </c>
      <c r="C749" s="419">
        <v>35.692777777777778</v>
      </c>
      <c r="D749" s="419">
        <v>139.76777777777778</v>
      </c>
      <c r="E749" s="420">
        <v>48.5</v>
      </c>
      <c r="F749" s="421">
        <v>2018</v>
      </c>
      <c r="G749" s="421">
        <v>3</v>
      </c>
      <c r="H749" s="419">
        <v>27</v>
      </c>
    </row>
    <row r="750" spans="1:8" x14ac:dyDescent="0.15">
      <c r="A750" s="419">
        <v>79</v>
      </c>
      <c r="B750" s="419" t="s">
        <v>511</v>
      </c>
      <c r="C750" s="419">
        <v>35.753611111111113</v>
      </c>
      <c r="D750" s="419">
        <v>139.70749999999998</v>
      </c>
      <c r="E750" s="420">
        <v>42.8</v>
      </c>
      <c r="F750" s="421">
        <v>2018</v>
      </c>
      <c r="G750" s="421">
        <v>3</v>
      </c>
      <c r="H750" s="419">
        <v>27</v>
      </c>
    </row>
    <row r="751" spans="1:8" x14ac:dyDescent="0.15">
      <c r="A751" s="419">
        <v>80</v>
      </c>
      <c r="B751" s="419" t="s">
        <v>172</v>
      </c>
      <c r="C751" s="419">
        <v>35.770277777777778</v>
      </c>
      <c r="D751" s="419">
        <v>139.82583333333332</v>
      </c>
      <c r="E751" s="420">
        <v>48.8</v>
      </c>
      <c r="F751" s="421">
        <v>2018</v>
      </c>
      <c r="G751" s="421">
        <v>3</v>
      </c>
      <c r="H751" s="419">
        <v>27</v>
      </c>
    </row>
    <row r="752" spans="1:8" x14ac:dyDescent="0.15">
      <c r="A752" s="419">
        <v>81</v>
      </c>
      <c r="B752" s="419" t="s">
        <v>173</v>
      </c>
      <c r="C752" s="419">
        <v>35.653333333333329</v>
      </c>
      <c r="D752" s="419">
        <v>139.86944444444444</v>
      </c>
      <c r="E752" s="420">
        <v>49.9</v>
      </c>
      <c r="F752" s="421">
        <v>2018</v>
      </c>
      <c r="G752" s="421">
        <v>3</v>
      </c>
      <c r="H752" s="419">
        <v>27</v>
      </c>
    </row>
    <row r="753" spans="1:8" x14ac:dyDescent="0.15">
      <c r="A753" s="419">
        <v>82</v>
      </c>
      <c r="B753" s="419" t="s">
        <v>174</v>
      </c>
      <c r="C753" s="419">
        <v>35.713888888888889</v>
      </c>
      <c r="D753" s="419">
        <v>139.4077777777778</v>
      </c>
      <c r="E753" s="420">
        <v>26.5</v>
      </c>
      <c r="F753" s="421">
        <v>2018</v>
      </c>
      <c r="G753" s="421">
        <v>3</v>
      </c>
      <c r="H753" s="419">
        <v>27</v>
      </c>
    </row>
    <row r="754" spans="1:8" x14ac:dyDescent="0.15">
      <c r="A754" s="419">
        <v>83</v>
      </c>
      <c r="B754" s="419" t="s">
        <v>175</v>
      </c>
      <c r="C754" s="419">
        <v>35.713055555555556</v>
      </c>
      <c r="D754" s="419">
        <v>139.55611111111114</v>
      </c>
      <c r="E754" s="420">
        <v>36.200000000000003</v>
      </c>
      <c r="F754" s="421">
        <v>2018</v>
      </c>
      <c r="G754" s="421">
        <v>3</v>
      </c>
      <c r="H754" s="419">
        <v>27</v>
      </c>
    </row>
    <row r="755" spans="1:8" x14ac:dyDescent="0.15">
      <c r="A755" s="419">
        <v>84</v>
      </c>
      <c r="B755" s="419" t="s">
        <v>176</v>
      </c>
      <c r="C755" s="419">
        <v>35.788333333333334</v>
      </c>
      <c r="D755" s="419">
        <v>139.2752777777778</v>
      </c>
      <c r="E755" s="420">
        <v>22.9</v>
      </c>
      <c r="F755" s="421">
        <v>2018</v>
      </c>
      <c r="G755" s="421">
        <v>3</v>
      </c>
      <c r="H755" s="419">
        <v>27</v>
      </c>
    </row>
    <row r="756" spans="1:8" x14ac:dyDescent="0.15">
      <c r="A756" s="419">
        <v>85</v>
      </c>
      <c r="B756" s="419" t="s">
        <v>177</v>
      </c>
      <c r="C756" s="419">
        <v>35.634722222222223</v>
      </c>
      <c r="D756" s="419">
        <v>139.43166666666664</v>
      </c>
      <c r="E756" s="420">
        <v>26.7</v>
      </c>
      <c r="F756" s="421">
        <v>2018</v>
      </c>
      <c r="G756" s="421">
        <v>3</v>
      </c>
      <c r="H756" s="419">
        <v>27</v>
      </c>
    </row>
    <row r="757" spans="1:8" x14ac:dyDescent="0.15">
      <c r="A757" s="419">
        <v>86</v>
      </c>
      <c r="B757" s="419" t="s">
        <v>394</v>
      </c>
      <c r="C757" s="419">
        <v>35.500277777777775</v>
      </c>
      <c r="D757" s="419">
        <v>139.68472222222223</v>
      </c>
      <c r="E757" s="420">
        <v>37.200000000000003</v>
      </c>
      <c r="F757" s="421">
        <v>2018</v>
      </c>
      <c r="G757" s="421">
        <v>3</v>
      </c>
      <c r="H757" s="419">
        <v>27</v>
      </c>
    </row>
    <row r="758" spans="1:8" x14ac:dyDescent="0.15">
      <c r="A758" s="419">
        <v>87</v>
      </c>
      <c r="B758" s="419" t="s">
        <v>198</v>
      </c>
      <c r="C758" s="419">
        <v>35.417499999999997</v>
      </c>
      <c r="D758" s="419">
        <v>139.48861111111111</v>
      </c>
      <c r="E758" s="420">
        <v>41.3</v>
      </c>
      <c r="F758" s="421">
        <v>2018</v>
      </c>
      <c r="G758" s="421">
        <v>3</v>
      </c>
      <c r="H758" s="419">
        <v>27</v>
      </c>
    </row>
    <row r="759" spans="1:8" x14ac:dyDescent="0.15">
      <c r="A759" s="419">
        <v>88</v>
      </c>
      <c r="B759" s="419" t="s">
        <v>512</v>
      </c>
      <c r="C759" s="419">
        <v>35.515000000000001</v>
      </c>
      <c r="D759" s="419">
        <v>139.71222222222221</v>
      </c>
      <c r="E759" s="420">
        <v>47.3</v>
      </c>
      <c r="F759" s="421">
        <v>2018</v>
      </c>
      <c r="G759" s="421">
        <v>3</v>
      </c>
      <c r="H759" s="419">
        <v>27</v>
      </c>
    </row>
    <row r="760" spans="1:8" x14ac:dyDescent="0.15">
      <c r="A760" s="419">
        <v>89</v>
      </c>
      <c r="B760" s="419" t="s">
        <v>513</v>
      </c>
      <c r="C760" s="419">
        <v>35.598888888888894</v>
      </c>
      <c r="D760" s="419">
        <v>139.61388888888888</v>
      </c>
      <c r="E760" s="420">
        <v>35.1</v>
      </c>
      <c r="F760" s="421">
        <v>2018</v>
      </c>
      <c r="G760" s="421">
        <v>3</v>
      </c>
      <c r="H760" s="419">
        <v>27</v>
      </c>
    </row>
    <row r="761" spans="1:8" x14ac:dyDescent="0.15">
      <c r="A761" s="419">
        <v>90</v>
      </c>
      <c r="B761" s="419" t="s">
        <v>514</v>
      </c>
      <c r="C761" s="419">
        <v>35.602222222222224</v>
      </c>
      <c r="D761" s="419">
        <v>139.51555555555555</v>
      </c>
      <c r="E761" s="420">
        <v>28.2</v>
      </c>
      <c r="F761" s="421">
        <v>2018</v>
      </c>
      <c r="G761" s="421">
        <v>3</v>
      </c>
      <c r="H761" s="419">
        <v>27</v>
      </c>
    </row>
    <row r="762" spans="1:8" x14ac:dyDescent="0.15">
      <c r="A762" s="419">
        <v>91</v>
      </c>
      <c r="B762" s="419" t="s">
        <v>480</v>
      </c>
      <c r="C762" s="419">
        <v>35.571944444444448</v>
      </c>
      <c r="D762" s="419">
        <v>139.37305555555557</v>
      </c>
      <c r="E762" s="420">
        <v>27.7</v>
      </c>
      <c r="F762" s="421">
        <v>2018</v>
      </c>
      <c r="G762" s="421">
        <v>3</v>
      </c>
      <c r="H762" s="419">
        <v>27</v>
      </c>
    </row>
    <row r="763" spans="1:8" x14ac:dyDescent="0.15">
      <c r="A763" s="419">
        <v>92</v>
      </c>
      <c r="B763" s="419" t="s">
        <v>713</v>
      </c>
      <c r="C763" s="419">
        <v>35.522222222222219</v>
      </c>
      <c r="D763" s="419">
        <v>139.40722222222223</v>
      </c>
      <c r="E763" s="420">
        <v>31.6</v>
      </c>
      <c r="F763" s="421">
        <v>2018</v>
      </c>
      <c r="G763" s="421">
        <v>3</v>
      </c>
      <c r="H763" s="419">
        <v>27</v>
      </c>
    </row>
    <row r="764" spans="1:8" x14ac:dyDescent="0.15">
      <c r="A764" s="419">
        <v>93</v>
      </c>
      <c r="B764" s="419" t="s">
        <v>481</v>
      </c>
      <c r="C764" s="419">
        <v>35.487222222222222</v>
      </c>
      <c r="D764" s="419">
        <v>139.45777777777778</v>
      </c>
      <c r="E764" s="420">
        <v>25.6</v>
      </c>
      <c r="F764" s="421">
        <v>2018</v>
      </c>
      <c r="G764" s="421">
        <v>3</v>
      </c>
      <c r="H764" s="419">
        <v>27</v>
      </c>
    </row>
    <row r="765" spans="1:8" x14ac:dyDescent="0.15">
      <c r="A765" s="419">
        <v>94</v>
      </c>
      <c r="B765" s="419" t="s">
        <v>482</v>
      </c>
      <c r="C765" s="419">
        <v>35.264444444444443</v>
      </c>
      <c r="D765" s="419">
        <v>139.15194444444444</v>
      </c>
      <c r="E765" s="420">
        <v>27.7</v>
      </c>
      <c r="F765" s="421">
        <v>2018</v>
      </c>
      <c r="G765" s="421">
        <v>3</v>
      </c>
      <c r="H765" s="419">
        <v>27</v>
      </c>
    </row>
    <row r="766" spans="1:8" x14ac:dyDescent="0.15">
      <c r="A766" s="419">
        <v>95</v>
      </c>
      <c r="B766" s="419" t="s">
        <v>483</v>
      </c>
      <c r="C766" s="419">
        <v>35.318333333333335</v>
      </c>
      <c r="D766" s="419">
        <v>139.63194444444446</v>
      </c>
      <c r="E766" s="420">
        <v>35.9</v>
      </c>
      <c r="F766" s="421">
        <v>2018</v>
      </c>
      <c r="G766" s="421">
        <v>3</v>
      </c>
      <c r="H766" s="419">
        <v>27</v>
      </c>
    </row>
    <row r="767" spans="1:8" x14ac:dyDescent="0.15">
      <c r="A767" s="419">
        <v>96</v>
      </c>
      <c r="B767" s="419" t="s">
        <v>484</v>
      </c>
      <c r="C767" s="419">
        <v>35.225000000000001</v>
      </c>
      <c r="D767" s="419">
        <v>139.70361111111109</v>
      </c>
      <c r="E767" s="420">
        <v>39.299999999999997</v>
      </c>
      <c r="F767" s="421">
        <v>2018</v>
      </c>
      <c r="G767" s="421">
        <v>3</v>
      </c>
      <c r="H767" s="419">
        <v>27</v>
      </c>
    </row>
    <row r="768" spans="1:8" x14ac:dyDescent="0.15">
      <c r="A768" s="419">
        <v>97</v>
      </c>
      <c r="B768" s="419" t="s">
        <v>485</v>
      </c>
      <c r="C768" s="419">
        <v>35.221111111111114</v>
      </c>
      <c r="D768" s="419">
        <v>139.6263888888889</v>
      </c>
      <c r="E768" s="420">
        <v>37.700000000000003</v>
      </c>
      <c r="F768" s="421">
        <v>2018</v>
      </c>
      <c r="G768" s="421">
        <v>3</v>
      </c>
      <c r="H768" s="419">
        <v>27</v>
      </c>
    </row>
    <row r="769" spans="1:8" x14ac:dyDescent="0.15">
      <c r="A769" s="419">
        <v>98</v>
      </c>
      <c r="B769" s="419" t="s">
        <v>486</v>
      </c>
      <c r="C769" s="419">
        <v>35.335555555555558</v>
      </c>
      <c r="D769" s="419">
        <v>139.30805555555557</v>
      </c>
      <c r="E769" s="420">
        <v>31</v>
      </c>
      <c r="F769" s="421">
        <v>2018</v>
      </c>
      <c r="G769" s="421">
        <v>3</v>
      </c>
      <c r="H769" s="419">
        <v>27</v>
      </c>
    </row>
    <row r="770" spans="1:8" x14ac:dyDescent="0.15">
      <c r="A770" s="419">
        <v>99</v>
      </c>
      <c r="B770" s="419" t="s">
        <v>487</v>
      </c>
      <c r="C770" s="419">
        <v>35.671944444444442</v>
      </c>
      <c r="D770" s="419">
        <v>138.55027777777778</v>
      </c>
      <c r="E770" s="420">
        <v>-1.0009999999999999</v>
      </c>
      <c r="F770" s="421">
        <v>2018</v>
      </c>
      <c r="G770" s="421">
        <v>3</v>
      </c>
      <c r="H770" s="419">
        <v>27</v>
      </c>
    </row>
    <row r="771" spans="1:8" x14ac:dyDescent="0.15">
      <c r="A771" s="419">
        <v>100</v>
      </c>
      <c r="B771" s="419" t="s">
        <v>488</v>
      </c>
      <c r="C771" s="419">
        <v>35.480555555555554</v>
      </c>
      <c r="D771" s="419">
        <v>138.80083333333334</v>
      </c>
      <c r="E771" s="420">
        <v>15.1</v>
      </c>
      <c r="F771" s="421">
        <v>2018</v>
      </c>
      <c r="G771" s="421">
        <v>3</v>
      </c>
      <c r="H771" s="419">
        <v>27</v>
      </c>
    </row>
    <row r="772" spans="1:8" x14ac:dyDescent="0.15">
      <c r="A772" s="419">
        <v>101</v>
      </c>
      <c r="B772" s="419" t="s">
        <v>489</v>
      </c>
      <c r="C772" s="419">
        <v>35.608055555555559</v>
      </c>
      <c r="D772" s="419">
        <v>138.9338888888889</v>
      </c>
      <c r="E772" s="420">
        <v>16.100000000000001</v>
      </c>
      <c r="F772" s="421">
        <v>2018</v>
      </c>
      <c r="G772" s="421">
        <v>3</v>
      </c>
      <c r="H772" s="419">
        <v>27</v>
      </c>
    </row>
    <row r="773" spans="1:8" x14ac:dyDescent="0.15">
      <c r="A773" s="419">
        <v>102</v>
      </c>
      <c r="B773" s="419" t="s">
        <v>490</v>
      </c>
      <c r="C773" s="419">
        <v>35.703888888888891</v>
      </c>
      <c r="D773" s="419">
        <v>138.71388888888887</v>
      </c>
      <c r="E773" s="420">
        <v>19.8</v>
      </c>
      <c r="F773" s="421">
        <v>2018</v>
      </c>
      <c r="G773" s="421">
        <v>3</v>
      </c>
      <c r="H773" s="419">
        <v>27</v>
      </c>
    </row>
    <row r="774" spans="1:8" x14ac:dyDescent="0.15">
      <c r="A774" s="419">
        <v>103</v>
      </c>
      <c r="B774" s="419" t="s">
        <v>263</v>
      </c>
      <c r="C774" s="419">
        <v>36.63527777777778</v>
      </c>
      <c r="D774" s="419">
        <v>138.17861111111111</v>
      </c>
      <c r="E774" s="420">
        <v>21.4</v>
      </c>
      <c r="F774" s="421">
        <v>2018</v>
      </c>
      <c r="G774" s="421">
        <v>3</v>
      </c>
      <c r="H774" s="419">
        <v>27</v>
      </c>
    </row>
    <row r="775" spans="1:8" x14ac:dyDescent="0.15">
      <c r="A775" s="419">
        <v>104</v>
      </c>
      <c r="B775" s="419" t="s">
        <v>264</v>
      </c>
      <c r="C775" s="419">
        <v>36.235277777777782</v>
      </c>
      <c r="D775" s="419">
        <v>137.94277777777779</v>
      </c>
      <c r="E775" s="420">
        <v>17.600000000000001</v>
      </c>
      <c r="F775" s="421">
        <v>2018</v>
      </c>
      <c r="G775" s="421">
        <v>3</v>
      </c>
      <c r="H775" s="419">
        <v>27</v>
      </c>
    </row>
    <row r="776" spans="1:8" x14ac:dyDescent="0.15">
      <c r="A776" s="419">
        <v>105</v>
      </c>
      <c r="B776" s="419" t="s">
        <v>265</v>
      </c>
      <c r="C776" s="419">
        <v>36.033888888888889</v>
      </c>
      <c r="D776" s="419">
        <v>138.10694444444445</v>
      </c>
      <c r="E776" s="420">
        <v>15.2</v>
      </c>
      <c r="F776" s="421">
        <v>2018</v>
      </c>
      <c r="G776" s="421">
        <v>3</v>
      </c>
      <c r="H776" s="419">
        <v>27</v>
      </c>
    </row>
    <row r="777" spans="1:8" x14ac:dyDescent="0.15">
      <c r="A777" s="419">
        <v>106</v>
      </c>
      <c r="B777" s="419" t="s">
        <v>266</v>
      </c>
      <c r="C777" s="419">
        <v>35.839166666666671</v>
      </c>
      <c r="D777" s="419">
        <v>137.95722222222221</v>
      </c>
      <c r="E777" s="420">
        <v>15.8</v>
      </c>
      <c r="F777" s="421">
        <v>2018</v>
      </c>
      <c r="G777" s="421">
        <v>3</v>
      </c>
      <c r="H777" s="419">
        <v>27</v>
      </c>
    </row>
    <row r="778" spans="1:8" x14ac:dyDescent="0.15">
      <c r="A778" s="419">
        <v>107</v>
      </c>
      <c r="B778" s="419" t="s">
        <v>267</v>
      </c>
      <c r="C778" s="419">
        <v>36.229444444444447</v>
      </c>
      <c r="D778" s="419">
        <v>138.46166666666664</v>
      </c>
      <c r="E778" s="420">
        <v>19.5</v>
      </c>
      <c r="F778" s="421">
        <v>2018</v>
      </c>
      <c r="G778" s="421">
        <v>3</v>
      </c>
      <c r="H778" s="419">
        <v>27</v>
      </c>
    </row>
    <row r="779" spans="1:8" x14ac:dyDescent="0.15">
      <c r="A779" s="419">
        <v>108</v>
      </c>
      <c r="B779" s="419" t="s">
        <v>268</v>
      </c>
      <c r="C779" s="419">
        <v>35.839166666666671</v>
      </c>
      <c r="D779" s="419">
        <v>137.68805555555556</v>
      </c>
      <c r="E779" s="420">
        <v>11.3</v>
      </c>
      <c r="F779" s="421">
        <v>2018</v>
      </c>
      <c r="G779" s="421">
        <v>3</v>
      </c>
      <c r="H779" s="419">
        <v>27</v>
      </c>
    </row>
    <row r="780" spans="1:8" x14ac:dyDescent="0.15">
      <c r="A780" s="419">
        <v>109</v>
      </c>
      <c r="B780" s="419" t="s">
        <v>450</v>
      </c>
      <c r="C780" s="419">
        <v>34.679444444444442</v>
      </c>
      <c r="D780" s="419">
        <v>138.94527777777779</v>
      </c>
      <c r="E780" s="420">
        <v>-1.0009999999999999</v>
      </c>
      <c r="F780" s="421">
        <v>2018</v>
      </c>
      <c r="G780" s="421">
        <v>3</v>
      </c>
      <c r="H780" s="419">
        <v>27</v>
      </c>
    </row>
    <row r="781" spans="1:8" x14ac:dyDescent="0.15">
      <c r="A781" s="419">
        <v>110</v>
      </c>
      <c r="B781" s="419" t="s">
        <v>260</v>
      </c>
      <c r="C781" s="419">
        <v>35.096111111111114</v>
      </c>
      <c r="D781" s="419">
        <v>139.07249999999999</v>
      </c>
      <c r="E781" s="420">
        <v>33</v>
      </c>
      <c r="F781" s="421">
        <v>2018</v>
      </c>
      <c r="G781" s="421">
        <v>3</v>
      </c>
      <c r="H781" s="419">
        <v>27</v>
      </c>
    </row>
    <row r="782" spans="1:8" x14ac:dyDescent="0.15">
      <c r="A782" s="419">
        <v>111</v>
      </c>
      <c r="B782" s="419" t="s">
        <v>220</v>
      </c>
      <c r="C782" s="419">
        <v>35.196944444444441</v>
      </c>
      <c r="D782" s="419">
        <v>138.91361111111112</v>
      </c>
      <c r="E782" s="420">
        <v>37.9</v>
      </c>
      <c r="F782" s="421">
        <v>2018</v>
      </c>
      <c r="G782" s="421">
        <v>3</v>
      </c>
      <c r="H782" s="419">
        <v>27</v>
      </c>
    </row>
    <row r="783" spans="1:8" x14ac:dyDescent="0.15">
      <c r="A783" s="419">
        <v>112</v>
      </c>
      <c r="B783" s="419" t="s">
        <v>445</v>
      </c>
      <c r="C783" s="419">
        <v>35.017499999999998</v>
      </c>
      <c r="D783" s="419">
        <v>138.94861111111112</v>
      </c>
      <c r="E783" s="420">
        <v>30.2</v>
      </c>
      <c r="F783" s="421">
        <v>2018</v>
      </c>
      <c r="G783" s="421">
        <v>3</v>
      </c>
      <c r="H783" s="419">
        <v>27</v>
      </c>
    </row>
    <row r="784" spans="1:8" x14ac:dyDescent="0.15">
      <c r="A784" s="419">
        <v>113</v>
      </c>
      <c r="B784" s="419" t="s">
        <v>672</v>
      </c>
      <c r="C784" s="419">
        <v>35.222075000000004</v>
      </c>
      <c r="D784" s="419">
        <v>138.62196944444446</v>
      </c>
      <c r="E784" s="420">
        <v>31.5</v>
      </c>
      <c r="F784" s="421">
        <v>2018</v>
      </c>
      <c r="G784" s="421">
        <v>3</v>
      </c>
      <c r="H784" s="419">
        <v>27</v>
      </c>
    </row>
    <row r="785" spans="1:8" x14ac:dyDescent="0.15">
      <c r="A785" s="419">
        <v>114</v>
      </c>
      <c r="B785" s="419" t="s">
        <v>675</v>
      </c>
      <c r="C785" s="419">
        <v>35.184677777777772</v>
      </c>
      <c r="D785" s="419">
        <v>138.68535</v>
      </c>
      <c r="E785" s="420">
        <v>31.8</v>
      </c>
      <c r="F785" s="421">
        <v>2018</v>
      </c>
      <c r="G785" s="421">
        <v>3</v>
      </c>
      <c r="H785" s="419">
        <v>27</v>
      </c>
    </row>
    <row r="786" spans="1:8" x14ac:dyDescent="0.15">
      <c r="A786" s="419">
        <v>115</v>
      </c>
      <c r="B786" s="419" t="s">
        <v>225</v>
      </c>
      <c r="C786" s="419">
        <v>35.154166666666669</v>
      </c>
      <c r="D786" s="419">
        <v>138.67749999999998</v>
      </c>
      <c r="E786" s="420">
        <v>38.9</v>
      </c>
      <c r="F786" s="421">
        <v>2018</v>
      </c>
      <c r="G786" s="421">
        <v>3</v>
      </c>
      <c r="H786" s="419">
        <v>27</v>
      </c>
    </row>
    <row r="787" spans="1:8" x14ac:dyDescent="0.15">
      <c r="A787" s="419">
        <v>116</v>
      </c>
      <c r="B787" s="419" t="s">
        <v>228</v>
      </c>
      <c r="C787" s="419">
        <v>34.836111111111116</v>
      </c>
      <c r="D787" s="419">
        <v>138.17638888888888</v>
      </c>
      <c r="E787" s="420">
        <v>34</v>
      </c>
      <c r="F787" s="421">
        <v>2018</v>
      </c>
      <c r="G787" s="421">
        <v>3</v>
      </c>
      <c r="H787" s="419">
        <v>27</v>
      </c>
    </row>
    <row r="788" spans="1:8" x14ac:dyDescent="0.15">
      <c r="A788" s="419">
        <v>117</v>
      </c>
      <c r="B788" s="419" t="s">
        <v>677</v>
      </c>
      <c r="C788" s="419">
        <v>34.848800000000004</v>
      </c>
      <c r="D788" s="419">
        <v>138.2685888888889</v>
      </c>
      <c r="E788" s="420">
        <v>35</v>
      </c>
      <c r="F788" s="421">
        <v>2018</v>
      </c>
      <c r="G788" s="421">
        <v>3</v>
      </c>
      <c r="H788" s="419">
        <v>27</v>
      </c>
    </row>
    <row r="789" spans="1:8" x14ac:dyDescent="0.15">
      <c r="A789" s="419">
        <v>118</v>
      </c>
      <c r="B789" s="419" t="s">
        <v>231</v>
      </c>
      <c r="C789" s="419">
        <v>34.666111111111107</v>
      </c>
      <c r="D789" s="419">
        <v>138.05500000000001</v>
      </c>
      <c r="E789" s="420">
        <v>43</v>
      </c>
      <c r="F789" s="421">
        <v>2018</v>
      </c>
      <c r="G789" s="421">
        <v>3</v>
      </c>
      <c r="H789" s="419">
        <v>27</v>
      </c>
    </row>
    <row r="790" spans="1:8" x14ac:dyDescent="0.15">
      <c r="A790" s="419">
        <v>119</v>
      </c>
      <c r="B790" s="419" t="s">
        <v>680</v>
      </c>
      <c r="C790" s="419">
        <v>34.717222222222226</v>
      </c>
      <c r="D790" s="419">
        <v>137.85097222222223</v>
      </c>
      <c r="E790" s="420">
        <v>34.799999999999997</v>
      </c>
      <c r="F790" s="421">
        <v>2018</v>
      </c>
      <c r="G790" s="421">
        <v>3</v>
      </c>
      <c r="H790" s="419">
        <v>27</v>
      </c>
    </row>
    <row r="791" spans="1:8" x14ac:dyDescent="0.15">
      <c r="A791" s="419">
        <v>120</v>
      </c>
      <c r="B791" s="419" t="s">
        <v>234</v>
      </c>
      <c r="C791" s="419">
        <v>34.718888888888891</v>
      </c>
      <c r="D791" s="419">
        <v>137.53083333333333</v>
      </c>
      <c r="E791" s="420">
        <v>45.8</v>
      </c>
      <c r="F791" s="421">
        <v>2018</v>
      </c>
      <c r="G791" s="421">
        <v>3</v>
      </c>
      <c r="H791" s="419">
        <v>27</v>
      </c>
    </row>
    <row r="792" spans="1:8" x14ac:dyDescent="0.15">
      <c r="A792" s="419">
        <v>121</v>
      </c>
      <c r="B792" s="419" t="s">
        <v>237</v>
      </c>
      <c r="C792" s="419">
        <v>34.97</v>
      </c>
      <c r="D792" s="419">
        <v>138.37972222222223</v>
      </c>
      <c r="E792" s="420">
        <v>31.8</v>
      </c>
      <c r="F792" s="421">
        <v>2018</v>
      </c>
      <c r="G792" s="421">
        <v>3</v>
      </c>
      <c r="H792" s="419">
        <v>27</v>
      </c>
    </row>
    <row r="793" spans="1:8" x14ac:dyDescent="0.15">
      <c r="A793" s="419">
        <v>122</v>
      </c>
      <c r="B793" s="419" t="s">
        <v>240</v>
      </c>
      <c r="C793" s="419">
        <v>34.996944444444445</v>
      </c>
      <c r="D793" s="419">
        <v>138.4077777777778</v>
      </c>
      <c r="E793" s="420">
        <v>35</v>
      </c>
      <c r="F793" s="421">
        <v>2018</v>
      </c>
      <c r="G793" s="421">
        <v>3</v>
      </c>
      <c r="H793" s="419">
        <v>27</v>
      </c>
    </row>
    <row r="794" spans="1:8" x14ac:dyDescent="0.15">
      <c r="A794" s="419">
        <v>123</v>
      </c>
      <c r="B794" s="419" t="s">
        <v>242</v>
      </c>
      <c r="C794" s="419">
        <v>34.93666666666666</v>
      </c>
      <c r="D794" s="419">
        <v>138.3688888888889</v>
      </c>
      <c r="E794" s="420">
        <v>33.799999999999997</v>
      </c>
      <c r="F794" s="421">
        <v>2018</v>
      </c>
      <c r="G794" s="421">
        <v>3</v>
      </c>
      <c r="H794" s="419">
        <v>27</v>
      </c>
    </row>
    <row r="795" spans="1:8" x14ac:dyDescent="0.15">
      <c r="A795" s="419">
        <v>124</v>
      </c>
      <c r="B795" s="419" t="s">
        <v>245</v>
      </c>
      <c r="C795" s="419">
        <v>34.984999999999999</v>
      </c>
      <c r="D795" s="419">
        <v>138.33583333333334</v>
      </c>
      <c r="E795" s="420">
        <v>33.799999999999997</v>
      </c>
      <c r="F795" s="421">
        <v>2018</v>
      </c>
      <c r="G795" s="421">
        <v>3</v>
      </c>
      <c r="H795" s="419">
        <v>27</v>
      </c>
    </row>
    <row r="796" spans="1:8" x14ac:dyDescent="0.15">
      <c r="A796" s="419">
        <v>125</v>
      </c>
      <c r="B796" s="419" t="s">
        <v>247</v>
      </c>
      <c r="C796" s="419">
        <v>35.050555555555555</v>
      </c>
      <c r="D796" s="419">
        <v>138.47944444444445</v>
      </c>
      <c r="E796" s="420">
        <v>35.5</v>
      </c>
      <c r="F796" s="421">
        <v>2018</v>
      </c>
      <c r="G796" s="421">
        <v>3</v>
      </c>
      <c r="H796" s="419">
        <v>27</v>
      </c>
    </row>
    <row r="797" spans="1:8" x14ac:dyDescent="0.15">
      <c r="A797" s="419">
        <v>126</v>
      </c>
      <c r="B797" s="419" t="s">
        <v>250</v>
      </c>
      <c r="C797" s="419">
        <v>35.001111111111108</v>
      </c>
      <c r="D797" s="419">
        <v>138.52305555555557</v>
      </c>
      <c r="E797" s="420">
        <v>33</v>
      </c>
      <c r="F797" s="421">
        <v>2018</v>
      </c>
      <c r="G797" s="421">
        <v>3</v>
      </c>
      <c r="H797" s="419">
        <v>27</v>
      </c>
    </row>
    <row r="798" spans="1:8" x14ac:dyDescent="0.15">
      <c r="A798" s="419">
        <v>127</v>
      </c>
      <c r="B798" s="419" t="s">
        <v>252</v>
      </c>
      <c r="C798" s="419">
        <v>35.060833333333328</v>
      </c>
      <c r="D798" s="419">
        <v>138.5275</v>
      </c>
      <c r="E798" s="420">
        <v>34.9</v>
      </c>
      <c r="F798" s="421">
        <v>2018</v>
      </c>
      <c r="G798" s="421">
        <v>3</v>
      </c>
      <c r="H798" s="419">
        <v>27</v>
      </c>
    </row>
    <row r="799" spans="1:8" x14ac:dyDescent="0.15">
      <c r="A799" s="419">
        <v>128</v>
      </c>
      <c r="B799" s="419" t="s">
        <v>683</v>
      </c>
      <c r="C799" s="419">
        <v>35.11888888888889</v>
      </c>
      <c r="D799" s="419">
        <v>138.6</v>
      </c>
      <c r="E799" s="420">
        <v>34.299999999999997</v>
      </c>
      <c r="F799" s="421">
        <v>2018</v>
      </c>
      <c r="G799" s="421">
        <v>3</v>
      </c>
      <c r="H799" s="419">
        <v>27</v>
      </c>
    </row>
    <row r="800" spans="1:8" x14ac:dyDescent="0.15">
      <c r="A800" s="419">
        <v>129</v>
      </c>
      <c r="B800" s="419" t="s">
        <v>452</v>
      </c>
      <c r="C800" s="419">
        <v>34.701666666666668</v>
      </c>
      <c r="D800" s="419">
        <v>137.71555555555554</v>
      </c>
      <c r="E800" s="420">
        <v>37.799999999999997</v>
      </c>
      <c r="F800" s="421">
        <v>2018</v>
      </c>
      <c r="G800" s="421">
        <v>3</v>
      </c>
      <c r="H800" s="419">
        <v>27</v>
      </c>
    </row>
    <row r="801" spans="1:9" x14ac:dyDescent="0.15">
      <c r="A801" s="419">
        <v>130</v>
      </c>
      <c r="B801" s="419" t="s">
        <v>454</v>
      </c>
      <c r="C801" s="419">
        <v>34.766388888888891</v>
      </c>
      <c r="D801" s="419">
        <v>137.69472222222223</v>
      </c>
      <c r="E801" s="420">
        <v>33.799999999999997</v>
      </c>
      <c r="F801" s="421">
        <v>2018</v>
      </c>
      <c r="G801" s="421">
        <v>3</v>
      </c>
      <c r="H801" s="419">
        <v>27</v>
      </c>
    </row>
    <row r="802" spans="1:9" x14ac:dyDescent="0.15">
      <c r="A802" s="419">
        <v>131</v>
      </c>
      <c r="B802" s="419" t="s">
        <v>455</v>
      </c>
      <c r="C802" s="419">
        <v>34.669722222222219</v>
      </c>
      <c r="D802" s="419">
        <v>137.72694444444446</v>
      </c>
      <c r="E802" s="420">
        <v>34.299999999999997</v>
      </c>
      <c r="F802" s="421">
        <v>2018</v>
      </c>
      <c r="G802" s="421">
        <v>3</v>
      </c>
      <c r="H802" s="419">
        <v>27</v>
      </c>
    </row>
    <row r="803" spans="1:9" x14ac:dyDescent="0.15">
      <c r="A803" s="419">
        <v>132</v>
      </c>
      <c r="B803" s="419" t="s">
        <v>456</v>
      </c>
      <c r="C803" s="419">
        <v>34.717500000000001</v>
      </c>
      <c r="D803" s="419">
        <v>137.76194444444445</v>
      </c>
      <c r="E803" s="420">
        <v>36.4</v>
      </c>
      <c r="F803" s="421">
        <v>2018</v>
      </c>
      <c r="G803" s="421">
        <v>3</v>
      </c>
      <c r="H803" s="419">
        <v>27</v>
      </c>
    </row>
    <row r="804" spans="1:9" x14ac:dyDescent="0.15">
      <c r="A804" s="419">
        <v>133</v>
      </c>
      <c r="B804" s="419" t="s">
        <v>457</v>
      </c>
      <c r="C804" s="419">
        <v>34.802777777777777</v>
      </c>
      <c r="D804" s="419">
        <v>137.55694444444447</v>
      </c>
      <c r="E804" s="420">
        <v>32.799999999999997</v>
      </c>
      <c r="F804" s="421">
        <v>2018</v>
      </c>
      <c r="G804" s="421">
        <v>3</v>
      </c>
      <c r="H804" s="419">
        <v>27</v>
      </c>
    </row>
    <row r="805" spans="1:9" x14ac:dyDescent="0.15">
      <c r="A805" s="419">
        <v>134</v>
      </c>
      <c r="B805" s="419" t="s">
        <v>491</v>
      </c>
      <c r="C805" s="419">
        <v>34.793055555555554</v>
      </c>
      <c r="D805" s="419">
        <v>137.79138888888889</v>
      </c>
      <c r="E805" s="420">
        <v>31.2</v>
      </c>
      <c r="F805" s="421">
        <v>2018</v>
      </c>
      <c r="G805" s="421">
        <v>3</v>
      </c>
      <c r="H805" s="419">
        <v>27</v>
      </c>
    </row>
    <row r="806" spans="1:9" x14ac:dyDescent="0.15">
      <c r="A806" s="419">
        <v>1</v>
      </c>
      <c r="B806" s="419" t="s">
        <v>20</v>
      </c>
      <c r="C806" s="419">
        <v>36.781111111111109</v>
      </c>
      <c r="D806" s="419">
        <v>140.73361111111109</v>
      </c>
      <c r="E806" s="420">
        <v>27.1</v>
      </c>
      <c r="F806" s="421">
        <v>2018</v>
      </c>
      <c r="G806" s="421">
        <v>3</v>
      </c>
      <c r="H806" s="419">
        <v>28</v>
      </c>
      <c r="I806" s="416">
        <v>43187</v>
      </c>
    </row>
    <row r="807" spans="1:9" x14ac:dyDescent="0.15">
      <c r="A807" s="419">
        <v>2</v>
      </c>
      <c r="B807" s="419" t="s">
        <v>21</v>
      </c>
      <c r="C807" s="419">
        <v>36.6</v>
      </c>
      <c r="D807" s="419">
        <v>140.6513888888889</v>
      </c>
      <c r="E807" s="420">
        <v>35.700000000000003</v>
      </c>
      <c r="F807" s="421">
        <v>2018</v>
      </c>
      <c r="G807" s="421">
        <v>3</v>
      </c>
      <c r="H807" s="419">
        <v>28</v>
      </c>
    </row>
    <row r="808" spans="1:9" x14ac:dyDescent="0.15">
      <c r="A808" s="419">
        <v>3</v>
      </c>
      <c r="B808" s="419" t="s">
        <v>22</v>
      </c>
      <c r="C808" s="419">
        <v>36.396111111111111</v>
      </c>
      <c r="D808" s="419">
        <v>140.53416666666666</v>
      </c>
      <c r="E808" s="420">
        <v>33.299999999999997</v>
      </c>
      <c r="F808" s="421">
        <v>2018</v>
      </c>
      <c r="G808" s="421">
        <v>3</v>
      </c>
      <c r="H808" s="419">
        <v>28</v>
      </c>
    </row>
    <row r="809" spans="1:9" x14ac:dyDescent="0.15">
      <c r="A809" s="419">
        <v>4</v>
      </c>
      <c r="B809" s="419" t="s">
        <v>23</v>
      </c>
      <c r="C809" s="419">
        <v>36.392222222222223</v>
      </c>
      <c r="D809" s="419">
        <v>140.42583333333332</v>
      </c>
      <c r="E809" s="420">
        <v>32.799999999999997</v>
      </c>
      <c r="F809" s="421">
        <v>2018</v>
      </c>
      <c r="G809" s="421">
        <v>3</v>
      </c>
      <c r="H809" s="419">
        <v>28</v>
      </c>
    </row>
    <row r="810" spans="1:9" x14ac:dyDescent="0.15">
      <c r="A810" s="419">
        <v>5</v>
      </c>
      <c r="B810" s="419" t="s">
        <v>24</v>
      </c>
      <c r="C810" s="419">
        <v>36.561388888888885</v>
      </c>
      <c r="D810" s="419">
        <v>140.4025</v>
      </c>
      <c r="E810" s="420">
        <v>28</v>
      </c>
      <c r="F810" s="421">
        <v>2018</v>
      </c>
      <c r="G810" s="421">
        <v>3</v>
      </c>
      <c r="H810" s="419">
        <v>28</v>
      </c>
    </row>
    <row r="811" spans="1:9" x14ac:dyDescent="0.15">
      <c r="A811" s="419">
        <v>6</v>
      </c>
      <c r="B811" s="419" t="s">
        <v>25</v>
      </c>
      <c r="C811" s="419">
        <v>36.385833333333331</v>
      </c>
      <c r="D811" s="419">
        <v>140.23861111111111</v>
      </c>
      <c r="E811" s="420">
        <v>30.4</v>
      </c>
      <c r="F811" s="421">
        <v>2018</v>
      </c>
      <c r="G811" s="421">
        <v>3</v>
      </c>
      <c r="H811" s="419">
        <v>28</v>
      </c>
    </row>
    <row r="812" spans="1:9" x14ac:dyDescent="0.15">
      <c r="A812" s="419">
        <v>7</v>
      </c>
      <c r="B812" s="419" t="s">
        <v>26</v>
      </c>
      <c r="C812" s="419">
        <v>36.159444444444446</v>
      </c>
      <c r="D812" s="419">
        <v>140.51777777777778</v>
      </c>
      <c r="E812" s="420">
        <v>35.4</v>
      </c>
      <c r="F812" s="421">
        <v>2018</v>
      </c>
      <c r="G812" s="421">
        <v>3</v>
      </c>
      <c r="H812" s="419">
        <v>28</v>
      </c>
    </row>
    <row r="813" spans="1:9" x14ac:dyDescent="0.15">
      <c r="A813" s="419">
        <v>8</v>
      </c>
      <c r="B813" s="419" t="s">
        <v>27</v>
      </c>
      <c r="C813" s="419">
        <v>35.965000000000003</v>
      </c>
      <c r="D813" s="419">
        <v>140.62194444444447</v>
      </c>
      <c r="E813" s="420">
        <v>33.1</v>
      </c>
      <c r="F813" s="421">
        <v>2018</v>
      </c>
      <c r="G813" s="421">
        <v>3</v>
      </c>
      <c r="H813" s="419">
        <v>28</v>
      </c>
    </row>
    <row r="814" spans="1:9" x14ac:dyDescent="0.15">
      <c r="A814" s="419">
        <v>9</v>
      </c>
      <c r="B814" s="419" t="s">
        <v>28</v>
      </c>
      <c r="C814" s="419">
        <v>35.888888888888886</v>
      </c>
      <c r="D814" s="419">
        <v>140.66666666666666</v>
      </c>
      <c r="E814" s="420">
        <v>32.700000000000003</v>
      </c>
      <c r="F814" s="421">
        <v>2018</v>
      </c>
      <c r="G814" s="421">
        <v>3</v>
      </c>
      <c r="H814" s="419">
        <v>28</v>
      </c>
    </row>
    <row r="815" spans="1:9" x14ac:dyDescent="0.15">
      <c r="A815" s="419">
        <v>10</v>
      </c>
      <c r="B815" s="419" t="s">
        <v>29</v>
      </c>
      <c r="C815" s="419">
        <v>35.838333333333338</v>
      </c>
      <c r="D815" s="419">
        <v>140.74055555555555</v>
      </c>
      <c r="E815" s="420">
        <v>31.8</v>
      </c>
      <c r="F815" s="421">
        <v>2018</v>
      </c>
      <c r="G815" s="421">
        <v>3</v>
      </c>
      <c r="H815" s="419">
        <v>28</v>
      </c>
    </row>
    <row r="816" spans="1:9" x14ac:dyDescent="0.15">
      <c r="A816" s="419">
        <v>11</v>
      </c>
      <c r="B816" s="419" t="s">
        <v>30</v>
      </c>
      <c r="C816" s="419">
        <v>36.202222222222225</v>
      </c>
      <c r="D816" s="419">
        <v>140.28527777777776</v>
      </c>
      <c r="E816" s="420">
        <v>33</v>
      </c>
      <c r="F816" s="421">
        <v>2018</v>
      </c>
      <c r="G816" s="421">
        <v>3</v>
      </c>
      <c r="H816" s="419">
        <v>28</v>
      </c>
    </row>
    <row r="817" spans="1:8" x14ac:dyDescent="0.15">
      <c r="A817" s="419">
        <v>12</v>
      </c>
      <c r="B817" s="419" t="s">
        <v>31</v>
      </c>
      <c r="C817" s="419">
        <v>36.071111111111115</v>
      </c>
      <c r="D817" s="419">
        <v>140.19083333333333</v>
      </c>
      <c r="E817" s="420">
        <v>43.6</v>
      </c>
      <c r="F817" s="421">
        <v>2018</v>
      </c>
      <c r="G817" s="421">
        <v>3</v>
      </c>
      <c r="H817" s="419">
        <v>28</v>
      </c>
    </row>
    <row r="818" spans="1:8" x14ac:dyDescent="0.15">
      <c r="A818" s="419">
        <v>13</v>
      </c>
      <c r="B818" s="419" t="s">
        <v>32</v>
      </c>
      <c r="C818" s="419">
        <v>35.953888888888891</v>
      </c>
      <c r="D818" s="419">
        <v>140.31888888888889</v>
      </c>
      <c r="E818" s="420">
        <v>40</v>
      </c>
      <c r="F818" s="421">
        <v>2018</v>
      </c>
      <c r="G818" s="421">
        <v>3</v>
      </c>
      <c r="H818" s="419">
        <v>28</v>
      </c>
    </row>
    <row r="819" spans="1:8" x14ac:dyDescent="0.15">
      <c r="A819" s="419">
        <v>14</v>
      </c>
      <c r="B819" s="419" t="s">
        <v>33</v>
      </c>
      <c r="C819" s="419">
        <v>35.911666666666662</v>
      </c>
      <c r="D819" s="419">
        <v>140.04944444444445</v>
      </c>
      <c r="E819" s="420">
        <v>42.3</v>
      </c>
      <c r="F819" s="421">
        <v>2018</v>
      </c>
      <c r="G819" s="421">
        <v>3</v>
      </c>
      <c r="H819" s="419">
        <v>28</v>
      </c>
    </row>
    <row r="820" spans="1:8" x14ac:dyDescent="0.15">
      <c r="A820" s="419">
        <v>15</v>
      </c>
      <c r="B820" s="419" t="s">
        <v>34</v>
      </c>
      <c r="C820" s="419">
        <v>36.30972222222222</v>
      </c>
      <c r="D820" s="419">
        <v>139.97611111111112</v>
      </c>
      <c r="E820" s="420">
        <v>32.799999999999997</v>
      </c>
      <c r="F820" s="421">
        <v>2018</v>
      </c>
      <c r="G820" s="421">
        <v>3</v>
      </c>
      <c r="H820" s="419">
        <v>28</v>
      </c>
    </row>
    <row r="821" spans="1:8" x14ac:dyDescent="0.15">
      <c r="A821" s="419">
        <v>16</v>
      </c>
      <c r="B821" s="419" t="s">
        <v>343</v>
      </c>
      <c r="C821" s="419">
        <v>36.184444444444438</v>
      </c>
      <c r="D821" s="419">
        <v>139.95999999999998</v>
      </c>
      <c r="E821" s="420">
        <v>37.299999999999997</v>
      </c>
      <c r="F821" s="421">
        <v>2018</v>
      </c>
      <c r="G821" s="421">
        <v>3</v>
      </c>
      <c r="H821" s="419">
        <v>28</v>
      </c>
    </row>
    <row r="822" spans="1:8" x14ac:dyDescent="0.15">
      <c r="A822" s="419">
        <v>17</v>
      </c>
      <c r="B822" s="419" t="s">
        <v>344</v>
      </c>
      <c r="C822" s="419">
        <v>36.034166666666664</v>
      </c>
      <c r="D822" s="419">
        <v>139.99138888888888</v>
      </c>
      <c r="E822" s="420">
        <v>37.5</v>
      </c>
      <c r="F822" s="421">
        <v>2018</v>
      </c>
      <c r="G822" s="421">
        <v>3</v>
      </c>
      <c r="H822" s="419">
        <v>28</v>
      </c>
    </row>
    <row r="823" spans="1:8" x14ac:dyDescent="0.15">
      <c r="A823" s="419">
        <v>18</v>
      </c>
      <c r="B823" s="419" t="s">
        <v>35</v>
      </c>
      <c r="C823" s="419">
        <v>36.178888888888885</v>
      </c>
      <c r="D823" s="419">
        <v>139.75555555555556</v>
      </c>
      <c r="E823" s="420">
        <v>29.1</v>
      </c>
      <c r="F823" s="421">
        <v>2018</v>
      </c>
      <c r="G823" s="421">
        <v>3</v>
      </c>
      <c r="H823" s="419">
        <v>28</v>
      </c>
    </row>
    <row r="824" spans="1:8" x14ac:dyDescent="0.15">
      <c r="A824" s="419">
        <v>19</v>
      </c>
      <c r="B824" s="419" t="s">
        <v>461</v>
      </c>
      <c r="C824" s="419">
        <v>36.3825</v>
      </c>
      <c r="D824" s="419">
        <v>139.73416666666665</v>
      </c>
      <c r="E824" s="420">
        <v>24.9</v>
      </c>
      <c r="F824" s="421">
        <v>2018</v>
      </c>
      <c r="G824" s="421">
        <v>3</v>
      </c>
      <c r="H824" s="419">
        <v>28</v>
      </c>
    </row>
    <row r="825" spans="1:8" x14ac:dyDescent="0.15">
      <c r="A825" s="419">
        <v>20</v>
      </c>
      <c r="B825" s="419" t="s">
        <v>468</v>
      </c>
      <c r="C825" s="419">
        <v>36.331666666666671</v>
      </c>
      <c r="D825" s="419">
        <v>139.58194444444445</v>
      </c>
      <c r="E825" s="420">
        <v>33.200000000000003</v>
      </c>
      <c r="F825" s="421">
        <v>2018</v>
      </c>
      <c r="G825" s="421">
        <v>3</v>
      </c>
      <c r="H825" s="419">
        <v>28</v>
      </c>
    </row>
    <row r="826" spans="1:8" x14ac:dyDescent="0.15">
      <c r="A826" s="419">
        <v>21</v>
      </c>
      <c r="B826" s="419" t="s">
        <v>462</v>
      </c>
      <c r="C826" s="419">
        <v>36.567222222222227</v>
      </c>
      <c r="D826" s="419">
        <v>139.74416666666664</v>
      </c>
      <c r="E826" s="420">
        <v>19.8</v>
      </c>
      <c r="F826" s="421">
        <v>2018</v>
      </c>
      <c r="G826" s="421">
        <v>3</v>
      </c>
      <c r="H826" s="419">
        <v>28</v>
      </c>
    </row>
    <row r="827" spans="1:8" x14ac:dyDescent="0.15">
      <c r="A827" s="419">
        <v>22</v>
      </c>
      <c r="B827" s="419" t="s">
        <v>596</v>
      </c>
      <c r="C827" s="419">
        <v>36.726388888888891</v>
      </c>
      <c r="D827" s="419">
        <v>139.67999999999998</v>
      </c>
      <c r="E827" s="420">
        <v>13.2</v>
      </c>
      <c r="F827" s="421">
        <v>2018</v>
      </c>
      <c r="G827" s="421">
        <v>3</v>
      </c>
      <c r="H827" s="419">
        <v>28</v>
      </c>
    </row>
    <row r="828" spans="1:8" x14ac:dyDescent="0.15">
      <c r="A828" s="419">
        <v>23</v>
      </c>
      <c r="B828" s="419" t="s">
        <v>463</v>
      </c>
      <c r="C828" s="419">
        <v>36.314999999999998</v>
      </c>
      <c r="D828" s="419">
        <v>139.79722222222222</v>
      </c>
      <c r="E828" s="420">
        <v>29.3</v>
      </c>
      <c r="F828" s="421">
        <v>2018</v>
      </c>
      <c r="G828" s="421">
        <v>3</v>
      </c>
      <c r="H828" s="419">
        <v>28</v>
      </c>
    </row>
    <row r="829" spans="1:8" x14ac:dyDescent="0.15">
      <c r="A829" s="419">
        <v>24</v>
      </c>
      <c r="B829" s="419" t="s">
        <v>464</v>
      </c>
      <c r="C829" s="419">
        <v>36.440277777777773</v>
      </c>
      <c r="D829" s="419">
        <v>140.01249999999999</v>
      </c>
      <c r="E829" s="420">
        <v>30.2</v>
      </c>
      <c r="F829" s="421">
        <v>2018</v>
      </c>
      <c r="G829" s="421">
        <v>3</v>
      </c>
      <c r="H829" s="419">
        <v>28</v>
      </c>
    </row>
    <row r="830" spans="1:8" x14ac:dyDescent="0.15">
      <c r="A830" s="419">
        <v>25</v>
      </c>
      <c r="B830" s="419" t="s">
        <v>601</v>
      </c>
      <c r="C830" s="419">
        <v>36.871944444444445</v>
      </c>
      <c r="D830" s="419">
        <v>140.01777777777778</v>
      </c>
      <c r="E830" s="420">
        <v>19.600000000000001</v>
      </c>
      <c r="F830" s="421">
        <v>2018</v>
      </c>
      <c r="G830" s="421">
        <v>3</v>
      </c>
      <c r="H830" s="419">
        <v>28</v>
      </c>
    </row>
    <row r="831" spans="1:8" x14ac:dyDescent="0.15">
      <c r="A831" s="419">
        <v>26</v>
      </c>
      <c r="B831" s="419" t="s">
        <v>465</v>
      </c>
      <c r="C831" s="419">
        <v>36.806111111111107</v>
      </c>
      <c r="D831" s="419">
        <v>139.92361111111111</v>
      </c>
      <c r="E831" s="420">
        <v>20.7</v>
      </c>
      <c r="F831" s="421">
        <v>2018</v>
      </c>
      <c r="G831" s="421">
        <v>3</v>
      </c>
      <c r="H831" s="419">
        <v>28</v>
      </c>
    </row>
    <row r="832" spans="1:8" x14ac:dyDescent="0.15">
      <c r="A832" s="419">
        <v>27</v>
      </c>
      <c r="B832" s="419" t="s">
        <v>605</v>
      </c>
      <c r="C832" s="419">
        <v>36.968333333333334</v>
      </c>
      <c r="D832" s="419">
        <v>140.05388888888891</v>
      </c>
      <c r="E832" s="420">
        <v>15.5</v>
      </c>
      <c r="F832" s="421">
        <v>2018</v>
      </c>
      <c r="G832" s="421">
        <v>3</v>
      </c>
      <c r="H832" s="419">
        <v>28</v>
      </c>
    </row>
    <row r="833" spans="1:8" x14ac:dyDescent="0.15">
      <c r="A833" s="419">
        <v>28</v>
      </c>
      <c r="B833" s="419" t="s">
        <v>467</v>
      </c>
      <c r="C833" s="419">
        <v>36.656944444444441</v>
      </c>
      <c r="D833" s="419">
        <v>140.15</v>
      </c>
      <c r="E833" s="420">
        <v>22.1</v>
      </c>
      <c r="F833" s="421">
        <v>2018</v>
      </c>
      <c r="G833" s="421">
        <v>3</v>
      </c>
      <c r="H833" s="419">
        <v>28</v>
      </c>
    </row>
    <row r="834" spans="1:8" x14ac:dyDescent="0.15">
      <c r="A834" s="419">
        <v>29</v>
      </c>
      <c r="B834" s="419" t="s">
        <v>466</v>
      </c>
      <c r="C834" s="419">
        <v>36.467777777777776</v>
      </c>
      <c r="D834" s="419">
        <v>140.09361111111113</v>
      </c>
      <c r="E834" s="420">
        <v>28.1</v>
      </c>
      <c r="F834" s="421">
        <v>2018</v>
      </c>
      <c r="G834" s="421">
        <v>3</v>
      </c>
      <c r="H834" s="419">
        <v>28</v>
      </c>
    </row>
    <row r="835" spans="1:8" x14ac:dyDescent="0.15">
      <c r="A835" s="419">
        <v>30</v>
      </c>
      <c r="B835" s="419" t="s">
        <v>85</v>
      </c>
      <c r="C835" s="419">
        <v>36.405000000000001</v>
      </c>
      <c r="D835" s="419">
        <v>139.09583333333333</v>
      </c>
      <c r="E835" s="420">
        <v>19.3</v>
      </c>
      <c r="F835" s="421">
        <v>2018</v>
      </c>
      <c r="G835" s="421">
        <v>3</v>
      </c>
      <c r="H835" s="419">
        <v>28</v>
      </c>
    </row>
    <row r="836" spans="1:8" x14ac:dyDescent="0.15">
      <c r="A836" s="419">
        <v>31</v>
      </c>
      <c r="B836" s="419" t="s">
        <v>90</v>
      </c>
      <c r="C836" s="419">
        <v>36.409444444444446</v>
      </c>
      <c r="D836" s="419">
        <v>139.34305555555557</v>
      </c>
      <c r="E836" s="420">
        <v>27.7</v>
      </c>
      <c r="F836" s="421">
        <v>2018</v>
      </c>
      <c r="G836" s="421">
        <v>3</v>
      </c>
      <c r="H836" s="419">
        <v>28</v>
      </c>
    </row>
    <row r="837" spans="1:8" x14ac:dyDescent="0.15">
      <c r="A837" s="419">
        <v>32</v>
      </c>
      <c r="B837" s="419" t="s">
        <v>94</v>
      </c>
      <c r="C837" s="419">
        <v>36.289722222222217</v>
      </c>
      <c r="D837" s="419">
        <v>139.38138888888889</v>
      </c>
      <c r="E837" s="420">
        <v>24.7</v>
      </c>
      <c r="F837" s="421">
        <v>2018</v>
      </c>
      <c r="G837" s="421">
        <v>3</v>
      </c>
      <c r="H837" s="419">
        <v>28</v>
      </c>
    </row>
    <row r="838" spans="1:8" x14ac:dyDescent="0.15">
      <c r="A838" s="419">
        <v>33</v>
      </c>
      <c r="B838" s="419" t="s">
        <v>98</v>
      </c>
      <c r="C838" s="419">
        <v>36.645833333333336</v>
      </c>
      <c r="D838" s="419">
        <v>139.04277777777779</v>
      </c>
      <c r="E838" s="420">
        <v>16.3</v>
      </c>
      <c r="F838" s="421">
        <v>2018</v>
      </c>
      <c r="G838" s="421">
        <v>3</v>
      </c>
      <c r="H838" s="419">
        <v>28</v>
      </c>
    </row>
    <row r="839" spans="1:8" x14ac:dyDescent="0.15">
      <c r="A839" s="419">
        <v>34</v>
      </c>
      <c r="B839" s="419" t="s">
        <v>102</v>
      </c>
      <c r="C839" s="419">
        <v>36.249722222222225</v>
      </c>
      <c r="D839" s="419">
        <v>139.53250000000003</v>
      </c>
      <c r="E839" s="420">
        <v>32</v>
      </c>
      <c r="F839" s="421">
        <v>2018</v>
      </c>
      <c r="G839" s="421">
        <v>3</v>
      </c>
      <c r="H839" s="419">
        <v>28</v>
      </c>
    </row>
    <row r="840" spans="1:8" x14ac:dyDescent="0.15">
      <c r="A840" s="419">
        <v>35</v>
      </c>
      <c r="B840" s="419" t="s">
        <v>106</v>
      </c>
      <c r="C840" s="419">
        <v>36.259166666666665</v>
      </c>
      <c r="D840" s="419">
        <v>138.89527777777778</v>
      </c>
      <c r="E840" s="420">
        <v>21</v>
      </c>
      <c r="F840" s="421">
        <v>2018</v>
      </c>
      <c r="G840" s="421">
        <v>3</v>
      </c>
      <c r="H840" s="419">
        <v>28</v>
      </c>
    </row>
    <row r="841" spans="1:8" x14ac:dyDescent="0.15">
      <c r="A841" s="419">
        <v>36</v>
      </c>
      <c r="B841" s="419" t="s">
        <v>110</v>
      </c>
      <c r="C841" s="419">
        <v>36.577500000000001</v>
      </c>
      <c r="D841" s="419">
        <v>138.82861111111112</v>
      </c>
      <c r="E841" s="420">
        <v>17.3</v>
      </c>
      <c r="F841" s="421">
        <v>2018</v>
      </c>
      <c r="G841" s="421">
        <v>3</v>
      </c>
      <c r="H841" s="419">
        <v>28</v>
      </c>
    </row>
    <row r="842" spans="1:8" x14ac:dyDescent="0.15">
      <c r="A842" s="419">
        <v>37</v>
      </c>
      <c r="B842" s="419" t="s">
        <v>510</v>
      </c>
      <c r="C842" s="419">
        <v>36.507222222222225</v>
      </c>
      <c r="D842" s="419">
        <v>138.51527777777778</v>
      </c>
      <c r="E842" s="420">
        <v>15.1</v>
      </c>
      <c r="F842" s="421">
        <v>2018</v>
      </c>
      <c r="G842" s="421">
        <v>3</v>
      </c>
      <c r="H842" s="419">
        <v>28</v>
      </c>
    </row>
    <row r="843" spans="1:8" x14ac:dyDescent="0.15">
      <c r="A843" s="419">
        <v>38</v>
      </c>
      <c r="B843" s="419" t="s">
        <v>691</v>
      </c>
      <c r="C843" s="419">
        <v>35.82138888888889</v>
      </c>
      <c r="D843" s="419">
        <v>139.84055555555557</v>
      </c>
      <c r="E843" s="420">
        <v>40.9</v>
      </c>
      <c r="F843" s="421">
        <v>2018</v>
      </c>
      <c r="G843" s="421">
        <v>3</v>
      </c>
      <c r="H843" s="419">
        <v>28</v>
      </c>
    </row>
    <row r="844" spans="1:8" x14ac:dyDescent="0.15">
      <c r="A844" s="419">
        <v>39</v>
      </c>
      <c r="B844" s="419" t="s">
        <v>692</v>
      </c>
      <c r="C844" s="419">
        <v>36.06583333333333</v>
      </c>
      <c r="D844" s="419">
        <v>139.52111111111111</v>
      </c>
      <c r="E844" s="420">
        <v>29.9</v>
      </c>
      <c r="F844" s="421">
        <v>2018</v>
      </c>
      <c r="G844" s="421">
        <v>3</v>
      </c>
      <c r="H844" s="419">
        <v>28</v>
      </c>
    </row>
    <row r="845" spans="1:8" x14ac:dyDescent="0.15">
      <c r="A845" s="419">
        <v>40</v>
      </c>
      <c r="B845" s="419" t="s">
        <v>693</v>
      </c>
      <c r="C845" s="419">
        <v>36.238611111111112</v>
      </c>
      <c r="D845" s="419">
        <v>139.20138888888889</v>
      </c>
      <c r="E845" s="420">
        <v>24.9</v>
      </c>
      <c r="F845" s="421">
        <v>2018</v>
      </c>
      <c r="G845" s="421">
        <v>3</v>
      </c>
      <c r="H845" s="419">
        <v>28</v>
      </c>
    </row>
    <row r="846" spans="1:8" x14ac:dyDescent="0.15">
      <c r="A846" s="419">
        <v>41</v>
      </c>
      <c r="B846" s="419" t="s">
        <v>694</v>
      </c>
      <c r="C846" s="419">
        <v>35.862500000000004</v>
      </c>
      <c r="D846" s="419">
        <v>139.64583333333331</v>
      </c>
      <c r="E846" s="420">
        <v>34.700000000000003</v>
      </c>
      <c r="F846" s="421">
        <v>2018</v>
      </c>
      <c r="G846" s="421">
        <v>3</v>
      </c>
      <c r="H846" s="419">
        <v>28</v>
      </c>
    </row>
    <row r="847" spans="1:8" x14ac:dyDescent="0.15">
      <c r="A847" s="419">
        <v>42</v>
      </c>
      <c r="B847" s="419" t="s">
        <v>695</v>
      </c>
      <c r="C847" s="419">
        <v>35.82</v>
      </c>
      <c r="D847" s="419">
        <v>139.66638888888889</v>
      </c>
      <c r="E847" s="420">
        <v>34.4</v>
      </c>
      <c r="F847" s="421">
        <v>2018</v>
      </c>
      <c r="G847" s="421">
        <v>3</v>
      </c>
      <c r="H847" s="419">
        <v>28</v>
      </c>
    </row>
    <row r="848" spans="1:8" x14ac:dyDescent="0.15">
      <c r="A848" s="419">
        <v>43</v>
      </c>
      <c r="B848" s="419" t="s">
        <v>696</v>
      </c>
      <c r="C848" s="419">
        <v>35.831111111111113</v>
      </c>
      <c r="D848" s="419">
        <v>139.39583333333331</v>
      </c>
      <c r="E848" s="420">
        <v>30.3</v>
      </c>
      <c r="F848" s="421">
        <v>2018</v>
      </c>
      <c r="G848" s="421">
        <v>3</v>
      </c>
      <c r="H848" s="419">
        <v>28</v>
      </c>
    </row>
    <row r="849" spans="1:8" x14ac:dyDescent="0.15">
      <c r="A849" s="419">
        <v>44</v>
      </c>
      <c r="B849" s="419" t="s">
        <v>697</v>
      </c>
      <c r="C849" s="419">
        <v>35.893333333333331</v>
      </c>
      <c r="D849" s="419">
        <v>139.34333333333333</v>
      </c>
      <c r="E849" s="420">
        <v>28.1</v>
      </c>
      <c r="F849" s="421">
        <v>2018</v>
      </c>
      <c r="G849" s="421">
        <v>3</v>
      </c>
      <c r="H849" s="419">
        <v>28</v>
      </c>
    </row>
    <row r="850" spans="1:8" x14ac:dyDescent="0.15">
      <c r="A850" s="419">
        <v>45</v>
      </c>
      <c r="B850" s="419" t="s">
        <v>698</v>
      </c>
      <c r="C850" s="419">
        <v>35.972777777777779</v>
      </c>
      <c r="D850" s="419">
        <v>139.64944444444444</v>
      </c>
      <c r="E850" s="420">
        <v>40.9</v>
      </c>
      <c r="F850" s="421">
        <v>2018</v>
      </c>
      <c r="G850" s="421">
        <v>3</v>
      </c>
      <c r="H850" s="419">
        <v>28</v>
      </c>
    </row>
    <row r="851" spans="1:8" x14ac:dyDescent="0.15">
      <c r="A851" s="419">
        <v>46</v>
      </c>
      <c r="B851" s="419" t="s">
        <v>699</v>
      </c>
      <c r="C851" s="419">
        <v>36.075000000000003</v>
      </c>
      <c r="D851" s="419">
        <v>139.73166666666665</v>
      </c>
      <c r="E851" s="420">
        <v>34.799999999999997</v>
      </c>
      <c r="F851" s="421">
        <v>2018</v>
      </c>
      <c r="G851" s="421">
        <v>3</v>
      </c>
      <c r="H851" s="419">
        <v>28</v>
      </c>
    </row>
    <row r="852" spans="1:8" x14ac:dyDescent="0.15">
      <c r="A852" s="419">
        <v>47</v>
      </c>
      <c r="B852" s="419" t="s">
        <v>745</v>
      </c>
      <c r="C852" s="419">
        <v>36.128611111111113</v>
      </c>
      <c r="D852" s="419">
        <v>139.58277777777778</v>
      </c>
      <c r="E852" s="420">
        <v>35.5</v>
      </c>
      <c r="F852" s="421">
        <v>2018</v>
      </c>
      <c r="G852" s="421">
        <v>3</v>
      </c>
      <c r="H852" s="419">
        <v>28</v>
      </c>
    </row>
    <row r="853" spans="1:8" x14ac:dyDescent="0.15">
      <c r="A853" s="419">
        <v>48</v>
      </c>
      <c r="B853" s="419" t="s">
        <v>701</v>
      </c>
      <c r="C853" s="419">
        <v>36.031666666666666</v>
      </c>
      <c r="D853" s="419">
        <v>139.41611111111112</v>
      </c>
      <c r="E853" s="420">
        <v>32.9</v>
      </c>
      <c r="F853" s="421">
        <v>2018</v>
      </c>
      <c r="G853" s="421">
        <v>3</v>
      </c>
      <c r="H853" s="419">
        <v>28</v>
      </c>
    </row>
    <row r="854" spans="1:8" x14ac:dyDescent="0.15">
      <c r="A854" s="419">
        <v>49</v>
      </c>
      <c r="B854" s="419" t="s">
        <v>702</v>
      </c>
      <c r="C854" s="419">
        <v>36.147777777777776</v>
      </c>
      <c r="D854" s="419">
        <v>139.38777777777776</v>
      </c>
      <c r="E854" s="420">
        <v>28.5</v>
      </c>
      <c r="F854" s="421">
        <v>2018</v>
      </c>
      <c r="G854" s="421">
        <v>3</v>
      </c>
      <c r="H854" s="419">
        <v>28</v>
      </c>
    </row>
    <row r="855" spans="1:8" x14ac:dyDescent="0.15">
      <c r="A855" s="419">
        <v>50</v>
      </c>
      <c r="B855" s="419" t="s">
        <v>703</v>
      </c>
      <c r="C855" s="419">
        <v>36.115277777777777</v>
      </c>
      <c r="D855" s="419">
        <v>139.1863888888889</v>
      </c>
      <c r="E855" s="420">
        <v>28.9</v>
      </c>
      <c r="F855" s="421">
        <v>2018</v>
      </c>
      <c r="G855" s="421">
        <v>3</v>
      </c>
      <c r="H855" s="419">
        <v>28</v>
      </c>
    </row>
    <row r="856" spans="1:8" x14ac:dyDescent="0.15">
      <c r="A856" s="419">
        <v>51</v>
      </c>
      <c r="B856" s="419" t="s">
        <v>704</v>
      </c>
      <c r="C856" s="419">
        <v>35.961944444444448</v>
      </c>
      <c r="D856" s="419">
        <v>139.32555555555555</v>
      </c>
      <c r="E856" s="420">
        <v>32.9</v>
      </c>
      <c r="F856" s="421">
        <v>2018</v>
      </c>
      <c r="G856" s="421">
        <v>3</v>
      </c>
      <c r="H856" s="419">
        <v>28</v>
      </c>
    </row>
    <row r="857" spans="1:8" x14ac:dyDescent="0.15">
      <c r="A857" s="419">
        <v>52</v>
      </c>
      <c r="B857" s="419" t="s">
        <v>705</v>
      </c>
      <c r="C857" s="419">
        <v>36.060833333333328</v>
      </c>
      <c r="D857" s="419">
        <v>139.26083333333332</v>
      </c>
      <c r="E857" s="420">
        <v>30.1</v>
      </c>
      <c r="F857" s="421">
        <v>2018</v>
      </c>
      <c r="G857" s="421">
        <v>3</v>
      </c>
      <c r="H857" s="419">
        <v>28</v>
      </c>
    </row>
    <row r="858" spans="1:8" x14ac:dyDescent="0.15">
      <c r="A858" s="419">
        <v>53</v>
      </c>
      <c r="B858" s="419" t="s">
        <v>706</v>
      </c>
      <c r="C858" s="419">
        <v>36.19</v>
      </c>
      <c r="D858" s="419">
        <v>139.13361111111109</v>
      </c>
      <c r="E858" s="420">
        <v>28.4</v>
      </c>
      <c r="F858" s="421">
        <v>2018</v>
      </c>
      <c r="G858" s="421">
        <v>3</v>
      </c>
      <c r="H858" s="419">
        <v>28</v>
      </c>
    </row>
    <row r="859" spans="1:8" x14ac:dyDescent="0.15">
      <c r="A859" s="419">
        <v>54</v>
      </c>
      <c r="B859" s="419" t="s">
        <v>707</v>
      </c>
      <c r="C859" s="419">
        <v>35.988333333333337</v>
      </c>
      <c r="D859" s="419">
        <v>139.08083333333332</v>
      </c>
      <c r="E859" s="420">
        <v>29.1</v>
      </c>
      <c r="F859" s="421">
        <v>2018</v>
      </c>
      <c r="G859" s="421">
        <v>3</v>
      </c>
      <c r="H859" s="419">
        <v>28</v>
      </c>
    </row>
    <row r="860" spans="1:8" x14ac:dyDescent="0.15">
      <c r="A860" s="419">
        <v>55</v>
      </c>
      <c r="B860" s="419" t="s">
        <v>708</v>
      </c>
      <c r="C860" s="419">
        <v>36.07138888888889</v>
      </c>
      <c r="D860" s="419">
        <v>139.09916666666669</v>
      </c>
      <c r="E860" s="420">
        <v>30.7</v>
      </c>
      <c r="F860" s="421">
        <v>2018</v>
      </c>
      <c r="G860" s="421">
        <v>3</v>
      </c>
      <c r="H860" s="419">
        <v>28</v>
      </c>
    </row>
    <row r="861" spans="1:8" x14ac:dyDescent="0.15">
      <c r="A861" s="419">
        <v>56</v>
      </c>
      <c r="B861" s="419" t="s">
        <v>709</v>
      </c>
      <c r="C861" s="419">
        <v>35.913611111111109</v>
      </c>
      <c r="D861" s="419">
        <v>139.72694444444446</v>
      </c>
      <c r="E861" s="420">
        <v>41.8</v>
      </c>
      <c r="F861" s="421">
        <v>2018</v>
      </c>
      <c r="G861" s="421">
        <v>3</v>
      </c>
      <c r="H861" s="419">
        <v>28</v>
      </c>
    </row>
    <row r="862" spans="1:8" x14ac:dyDescent="0.15">
      <c r="A862" s="419">
        <v>57</v>
      </c>
      <c r="B862" s="419" t="s">
        <v>710</v>
      </c>
      <c r="C862" s="419">
        <v>35.927777777777777</v>
      </c>
      <c r="D862" s="419">
        <v>139.48694444444442</v>
      </c>
      <c r="E862" s="420">
        <v>36.299999999999997</v>
      </c>
      <c r="F862" s="421">
        <v>2018</v>
      </c>
      <c r="G862" s="421">
        <v>3</v>
      </c>
      <c r="H862" s="419">
        <v>28</v>
      </c>
    </row>
    <row r="863" spans="1:8" x14ac:dyDescent="0.15">
      <c r="A863" s="419">
        <v>58</v>
      </c>
      <c r="B863" s="419" t="s">
        <v>370</v>
      </c>
      <c r="C863" s="419">
        <v>35.856944444444444</v>
      </c>
      <c r="D863" s="419">
        <v>139.90333333333334</v>
      </c>
      <c r="E863" s="420">
        <v>41.3</v>
      </c>
      <c r="F863" s="421">
        <v>2018</v>
      </c>
      <c r="G863" s="421">
        <v>3</v>
      </c>
      <c r="H863" s="419">
        <v>28</v>
      </c>
    </row>
    <row r="864" spans="1:8" x14ac:dyDescent="0.15">
      <c r="A864" s="419">
        <v>59</v>
      </c>
      <c r="B864" s="419" t="s">
        <v>371</v>
      </c>
      <c r="C864" s="419">
        <v>35.787500000000001</v>
      </c>
      <c r="D864" s="419">
        <v>139.90277777777777</v>
      </c>
      <c r="E864" s="420">
        <v>41.1</v>
      </c>
      <c r="F864" s="421">
        <v>2018</v>
      </c>
      <c r="G864" s="421">
        <v>3</v>
      </c>
      <c r="H864" s="419">
        <v>28</v>
      </c>
    </row>
    <row r="865" spans="1:8" x14ac:dyDescent="0.15">
      <c r="A865" s="419">
        <v>60</v>
      </c>
      <c r="B865" s="419" t="s">
        <v>372</v>
      </c>
      <c r="C865" s="419">
        <v>35.749722222222225</v>
      </c>
      <c r="D865" s="419">
        <v>139.95444444444442</v>
      </c>
      <c r="E865" s="420">
        <v>37.9</v>
      </c>
      <c r="F865" s="421">
        <v>2018</v>
      </c>
      <c r="G865" s="421">
        <v>3</v>
      </c>
      <c r="H865" s="419">
        <v>28</v>
      </c>
    </row>
    <row r="866" spans="1:8" x14ac:dyDescent="0.15">
      <c r="A866" s="419">
        <v>61</v>
      </c>
      <c r="B866" s="419" t="s">
        <v>373</v>
      </c>
      <c r="C866" s="419">
        <v>35.655277777777776</v>
      </c>
      <c r="D866" s="419">
        <v>139.90111111111111</v>
      </c>
      <c r="E866" s="420">
        <v>38.799999999999997</v>
      </c>
      <c r="F866" s="421">
        <v>2018</v>
      </c>
      <c r="G866" s="421">
        <v>3</v>
      </c>
      <c r="H866" s="419">
        <v>28</v>
      </c>
    </row>
    <row r="867" spans="1:8" x14ac:dyDescent="0.15">
      <c r="A867" s="419">
        <v>62</v>
      </c>
      <c r="B867" s="419" t="s">
        <v>374</v>
      </c>
      <c r="C867" s="419">
        <v>35.728888888888889</v>
      </c>
      <c r="D867" s="419">
        <v>140.04222222222222</v>
      </c>
      <c r="E867" s="420">
        <v>39.4</v>
      </c>
      <c r="F867" s="421">
        <v>2018</v>
      </c>
      <c r="G867" s="421">
        <v>3</v>
      </c>
      <c r="H867" s="419">
        <v>28</v>
      </c>
    </row>
    <row r="868" spans="1:8" x14ac:dyDescent="0.15">
      <c r="A868" s="419">
        <v>63</v>
      </c>
      <c r="B868" s="419" t="s">
        <v>375</v>
      </c>
      <c r="C868" s="419">
        <v>35.716944444444444</v>
      </c>
      <c r="D868" s="419">
        <v>140.08166666666665</v>
      </c>
      <c r="E868" s="420">
        <v>42</v>
      </c>
      <c r="F868" s="421">
        <v>2018</v>
      </c>
      <c r="G868" s="421">
        <v>3</v>
      </c>
      <c r="H868" s="419">
        <v>28</v>
      </c>
    </row>
    <row r="869" spans="1:8" x14ac:dyDescent="0.15">
      <c r="A869" s="419">
        <v>64</v>
      </c>
      <c r="B869" s="419" t="s">
        <v>389</v>
      </c>
      <c r="C869" s="419">
        <v>35.628611111111113</v>
      </c>
      <c r="D869" s="419">
        <v>140.18361111111111</v>
      </c>
      <c r="E869" s="420">
        <v>40.1</v>
      </c>
      <c r="F869" s="421">
        <v>2018</v>
      </c>
      <c r="G869" s="421">
        <v>3</v>
      </c>
      <c r="H869" s="419">
        <v>28</v>
      </c>
    </row>
    <row r="870" spans="1:8" x14ac:dyDescent="0.15">
      <c r="A870" s="419">
        <v>65</v>
      </c>
      <c r="B870" s="419" t="s">
        <v>376</v>
      </c>
      <c r="C870" s="419">
        <v>35.478333333333332</v>
      </c>
      <c r="D870" s="419">
        <v>140.04916666666668</v>
      </c>
      <c r="E870" s="420">
        <v>31.5</v>
      </c>
      <c r="F870" s="421">
        <v>2018</v>
      </c>
      <c r="G870" s="421">
        <v>3</v>
      </c>
      <c r="H870" s="419">
        <v>28</v>
      </c>
    </row>
    <row r="871" spans="1:8" x14ac:dyDescent="0.15">
      <c r="A871" s="419">
        <v>66</v>
      </c>
      <c r="B871" s="419" t="s">
        <v>377</v>
      </c>
      <c r="C871" s="419">
        <v>35.526666666666664</v>
      </c>
      <c r="D871" s="419">
        <v>140.06805555555556</v>
      </c>
      <c r="E871" s="420">
        <v>34.700000000000003</v>
      </c>
      <c r="F871" s="421">
        <v>2018</v>
      </c>
      <c r="G871" s="421">
        <v>3</v>
      </c>
      <c r="H871" s="419">
        <v>28</v>
      </c>
    </row>
    <row r="872" spans="1:8" x14ac:dyDescent="0.15">
      <c r="A872" s="419">
        <v>67</v>
      </c>
      <c r="B872" s="419" t="s">
        <v>378</v>
      </c>
      <c r="C872" s="419">
        <v>35.51027777777778</v>
      </c>
      <c r="D872" s="419">
        <v>140.11499999999998</v>
      </c>
      <c r="E872" s="420">
        <v>37.4</v>
      </c>
      <c r="F872" s="421">
        <v>2018</v>
      </c>
      <c r="G872" s="421">
        <v>3</v>
      </c>
      <c r="H872" s="419">
        <v>28</v>
      </c>
    </row>
    <row r="873" spans="1:8" x14ac:dyDescent="0.15">
      <c r="A873" s="419">
        <v>68</v>
      </c>
      <c r="B873" s="419" t="s">
        <v>379</v>
      </c>
      <c r="C873" s="419">
        <v>35.45055555555556</v>
      </c>
      <c r="D873" s="419">
        <v>140.005</v>
      </c>
      <c r="E873" s="420">
        <v>31</v>
      </c>
      <c r="F873" s="421">
        <v>2018</v>
      </c>
      <c r="G873" s="421">
        <v>3</v>
      </c>
      <c r="H873" s="419">
        <v>28</v>
      </c>
    </row>
    <row r="874" spans="1:8" x14ac:dyDescent="0.15">
      <c r="A874" s="419">
        <v>69</v>
      </c>
      <c r="B874" s="419" t="s">
        <v>380</v>
      </c>
      <c r="C874" s="419">
        <v>35.384722222222223</v>
      </c>
      <c r="D874" s="419">
        <v>139.92499999999998</v>
      </c>
      <c r="E874" s="420">
        <v>35</v>
      </c>
      <c r="F874" s="421">
        <v>2018</v>
      </c>
      <c r="G874" s="421">
        <v>3</v>
      </c>
      <c r="H874" s="419">
        <v>28</v>
      </c>
    </row>
    <row r="875" spans="1:8" x14ac:dyDescent="0.15">
      <c r="A875" s="419">
        <v>70</v>
      </c>
      <c r="B875" s="419" t="s">
        <v>381</v>
      </c>
      <c r="C875" s="419">
        <v>35.322222222222223</v>
      </c>
      <c r="D875" s="419">
        <v>139.85361111111109</v>
      </c>
      <c r="E875" s="420">
        <v>24.1</v>
      </c>
      <c r="F875" s="421">
        <v>2018</v>
      </c>
      <c r="G875" s="421">
        <v>3</v>
      </c>
      <c r="H875" s="419">
        <v>28</v>
      </c>
    </row>
    <row r="876" spans="1:8" x14ac:dyDescent="0.15">
      <c r="A876" s="419">
        <v>71</v>
      </c>
      <c r="B876" s="419" t="s">
        <v>382</v>
      </c>
      <c r="C876" s="419">
        <v>35.847777777777779</v>
      </c>
      <c r="D876" s="419">
        <v>140.60277777777776</v>
      </c>
      <c r="E876" s="420">
        <v>30.7</v>
      </c>
      <c r="F876" s="421">
        <v>2018</v>
      </c>
      <c r="G876" s="421">
        <v>3</v>
      </c>
      <c r="H876" s="419">
        <v>28</v>
      </c>
    </row>
    <row r="877" spans="1:8" x14ac:dyDescent="0.15">
      <c r="A877" s="419">
        <v>72</v>
      </c>
      <c r="B877" s="419" t="s">
        <v>383</v>
      </c>
      <c r="C877" s="419">
        <v>35.794444444444444</v>
      </c>
      <c r="D877" s="419">
        <v>140.13222222222223</v>
      </c>
      <c r="E877" s="420">
        <v>30.4</v>
      </c>
      <c r="F877" s="421">
        <v>2018</v>
      </c>
      <c r="G877" s="421">
        <v>3</v>
      </c>
      <c r="H877" s="419">
        <v>28</v>
      </c>
    </row>
    <row r="878" spans="1:8" x14ac:dyDescent="0.15">
      <c r="A878" s="419">
        <v>73</v>
      </c>
      <c r="B878" s="419" t="s">
        <v>384</v>
      </c>
      <c r="C878" s="419">
        <v>35.655000000000001</v>
      </c>
      <c r="D878" s="419">
        <v>140.48444444444442</v>
      </c>
      <c r="E878" s="420">
        <v>31.5</v>
      </c>
      <c r="F878" s="421">
        <v>2018</v>
      </c>
      <c r="G878" s="421">
        <v>3</v>
      </c>
      <c r="H878" s="419">
        <v>28</v>
      </c>
    </row>
    <row r="879" spans="1:8" x14ac:dyDescent="0.15">
      <c r="A879" s="419">
        <v>74</v>
      </c>
      <c r="B879" s="419" t="s">
        <v>385</v>
      </c>
      <c r="C879" s="419">
        <v>35.555</v>
      </c>
      <c r="D879" s="419">
        <v>140.37194444444447</v>
      </c>
      <c r="E879" s="420">
        <v>26.9</v>
      </c>
      <c r="F879" s="421">
        <v>2018</v>
      </c>
      <c r="G879" s="421">
        <v>3</v>
      </c>
      <c r="H879" s="419">
        <v>28</v>
      </c>
    </row>
    <row r="880" spans="1:8" x14ac:dyDescent="0.15">
      <c r="A880" s="419">
        <v>75</v>
      </c>
      <c r="B880" s="419" t="s">
        <v>386</v>
      </c>
      <c r="C880" s="419">
        <v>35.434444444444438</v>
      </c>
      <c r="D880" s="419">
        <v>140.28583333333333</v>
      </c>
      <c r="E880" s="420">
        <v>24.6</v>
      </c>
      <c r="F880" s="421">
        <v>2018</v>
      </c>
      <c r="G880" s="421">
        <v>3</v>
      </c>
      <c r="H880" s="419">
        <v>28</v>
      </c>
    </row>
    <row r="881" spans="1:8" x14ac:dyDescent="0.15">
      <c r="A881" s="419">
        <v>76</v>
      </c>
      <c r="B881" s="419" t="s">
        <v>387</v>
      </c>
      <c r="C881" s="419">
        <v>35.179444444444442</v>
      </c>
      <c r="D881" s="419">
        <v>140.26583333333335</v>
      </c>
      <c r="E881" s="420">
        <v>21.7</v>
      </c>
      <c r="F881" s="421">
        <v>2018</v>
      </c>
      <c r="G881" s="421">
        <v>3</v>
      </c>
      <c r="H881" s="419">
        <v>28</v>
      </c>
    </row>
    <row r="882" spans="1:8" x14ac:dyDescent="0.15">
      <c r="A882" s="419">
        <v>77</v>
      </c>
      <c r="B882" s="419" t="s">
        <v>388</v>
      </c>
      <c r="C882" s="419">
        <v>35.021666666666668</v>
      </c>
      <c r="D882" s="419">
        <v>139.88027777777779</v>
      </c>
      <c r="E882" s="420">
        <v>28.7</v>
      </c>
      <c r="F882" s="421">
        <v>2018</v>
      </c>
      <c r="G882" s="421">
        <v>3</v>
      </c>
      <c r="H882" s="419">
        <v>28</v>
      </c>
    </row>
    <row r="883" spans="1:8" x14ac:dyDescent="0.15">
      <c r="A883" s="419">
        <v>78</v>
      </c>
      <c r="B883" s="419" t="s">
        <v>170</v>
      </c>
      <c r="C883" s="419">
        <v>35.692777777777778</v>
      </c>
      <c r="D883" s="419">
        <v>139.76777777777778</v>
      </c>
      <c r="E883" s="420">
        <v>46.6</v>
      </c>
      <c r="F883" s="421">
        <v>2018</v>
      </c>
      <c r="G883" s="421">
        <v>3</v>
      </c>
      <c r="H883" s="419">
        <v>28</v>
      </c>
    </row>
    <row r="884" spans="1:8" x14ac:dyDescent="0.15">
      <c r="A884" s="419">
        <v>79</v>
      </c>
      <c r="B884" s="419" t="s">
        <v>511</v>
      </c>
      <c r="C884" s="419">
        <v>35.753611111111113</v>
      </c>
      <c r="D884" s="419">
        <v>139.70749999999998</v>
      </c>
      <c r="E884" s="420">
        <v>45.3</v>
      </c>
      <c r="F884" s="421">
        <v>2018</v>
      </c>
      <c r="G884" s="421">
        <v>3</v>
      </c>
      <c r="H884" s="419">
        <v>28</v>
      </c>
    </row>
    <row r="885" spans="1:8" x14ac:dyDescent="0.15">
      <c r="A885" s="419">
        <v>80</v>
      </c>
      <c r="B885" s="419" t="s">
        <v>172</v>
      </c>
      <c r="C885" s="419">
        <v>35.770277777777778</v>
      </c>
      <c r="D885" s="419">
        <v>139.82583333333332</v>
      </c>
      <c r="E885" s="420">
        <v>43.7</v>
      </c>
      <c r="F885" s="421">
        <v>2018</v>
      </c>
      <c r="G885" s="421">
        <v>3</v>
      </c>
      <c r="H885" s="419">
        <v>28</v>
      </c>
    </row>
    <row r="886" spans="1:8" x14ac:dyDescent="0.15">
      <c r="A886" s="419">
        <v>81</v>
      </c>
      <c r="B886" s="419" t="s">
        <v>173</v>
      </c>
      <c r="C886" s="419">
        <v>35.653333333333329</v>
      </c>
      <c r="D886" s="419">
        <v>139.86944444444444</v>
      </c>
      <c r="E886" s="420">
        <v>44.5</v>
      </c>
      <c r="F886" s="421">
        <v>2018</v>
      </c>
      <c r="G886" s="421">
        <v>3</v>
      </c>
      <c r="H886" s="419">
        <v>28</v>
      </c>
    </row>
    <row r="887" spans="1:8" x14ac:dyDescent="0.15">
      <c r="A887" s="419">
        <v>82</v>
      </c>
      <c r="B887" s="419" t="s">
        <v>174</v>
      </c>
      <c r="C887" s="419">
        <v>35.713888888888889</v>
      </c>
      <c r="D887" s="419">
        <v>139.4077777777778</v>
      </c>
      <c r="E887" s="420">
        <v>29.4</v>
      </c>
      <c r="F887" s="421">
        <v>2018</v>
      </c>
      <c r="G887" s="421">
        <v>3</v>
      </c>
      <c r="H887" s="419">
        <v>28</v>
      </c>
    </row>
    <row r="888" spans="1:8" x14ac:dyDescent="0.15">
      <c r="A888" s="419">
        <v>83</v>
      </c>
      <c r="B888" s="419" t="s">
        <v>175</v>
      </c>
      <c r="C888" s="419">
        <v>35.713055555555556</v>
      </c>
      <c r="D888" s="419">
        <v>139.55611111111114</v>
      </c>
      <c r="E888" s="420">
        <v>38.9</v>
      </c>
      <c r="F888" s="421">
        <v>2018</v>
      </c>
      <c r="G888" s="421">
        <v>3</v>
      </c>
      <c r="H888" s="419">
        <v>28</v>
      </c>
    </row>
    <row r="889" spans="1:8" x14ac:dyDescent="0.15">
      <c r="A889" s="419">
        <v>84</v>
      </c>
      <c r="B889" s="419" t="s">
        <v>176</v>
      </c>
      <c r="C889" s="419">
        <v>35.788333333333334</v>
      </c>
      <c r="D889" s="419">
        <v>139.2752777777778</v>
      </c>
      <c r="E889" s="420">
        <v>25.5</v>
      </c>
      <c r="F889" s="421">
        <v>2018</v>
      </c>
      <c r="G889" s="421">
        <v>3</v>
      </c>
      <c r="H889" s="419">
        <v>28</v>
      </c>
    </row>
    <row r="890" spans="1:8" x14ac:dyDescent="0.15">
      <c r="A890" s="419">
        <v>85</v>
      </c>
      <c r="B890" s="419" t="s">
        <v>177</v>
      </c>
      <c r="C890" s="419">
        <v>35.634722222222223</v>
      </c>
      <c r="D890" s="419">
        <v>139.43166666666664</v>
      </c>
      <c r="E890" s="420">
        <v>29.1</v>
      </c>
      <c r="F890" s="421">
        <v>2018</v>
      </c>
      <c r="G890" s="421">
        <v>3</v>
      </c>
      <c r="H890" s="419">
        <v>28</v>
      </c>
    </row>
    <row r="891" spans="1:8" x14ac:dyDescent="0.15">
      <c r="A891" s="419">
        <v>86</v>
      </c>
      <c r="B891" s="419" t="s">
        <v>394</v>
      </c>
      <c r="C891" s="419">
        <v>35.500277777777775</v>
      </c>
      <c r="D891" s="419">
        <v>139.68472222222223</v>
      </c>
      <c r="E891" s="420">
        <v>39.299999999999997</v>
      </c>
      <c r="F891" s="421">
        <v>2018</v>
      </c>
      <c r="G891" s="421">
        <v>3</v>
      </c>
      <c r="H891" s="419">
        <v>28</v>
      </c>
    </row>
    <row r="892" spans="1:8" x14ac:dyDescent="0.15">
      <c r="A892" s="419">
        <v>87</v>
      </c>
      <c r="B892" s="419" t="s">
        <v>198</v>
      </c>
      <c r="C892" s="419">
        <v>35.417499999999997</v>
      </c>
      <c r="D892" s="419">
        <v>139.48861111111111</v>
      </c>
      <c r="E892" s="420">
        <v>40.6</v>
      </c>
      <c r="F892" s="421">
        <v>2018</v>
      </c>
      <c r="G892" s="421">
        <v>3</v>
      </c>
      <c r="H892" s="419">
        <v>28</v>
      </c>
    </row>
    <row r="893" spans="1:8" x14ac:dyDescent="0.15">
      <c r="A893" s="419">
        <v>88</v>
      </c>
      <c r="B893" s="419" t="s">
        <v>512</v>
      </c>
      <c r="C893" s="419">
        <v>35.515000000000001</v>
      </c>
      <c r="D893" s="419">
        <v>139.71222222222221</v>
      </c>
      <c r="E893" s="420">
        <v>44.9</v>
      </c>
      <c r="F893" s="421">
        <v>2018</v>
      </c>
      <c r="G893" s="421">
        <v>3</v>
      </c>
      <c r="H893" s="419">
        <v>28</v>
      </c>
    </row>
    <row r="894" spans="1:8" x14ac:dyDescent="0.15">
      <c r="A894" s="419">
        <v>89</v>
      </c>
      <c r="B894" s="419" t="s">
        <v>513</v>
      </c>
      <c r="C894" s="419">
        <v>35.598888888888894</v>
      </c>
      <c r="D894" s="419">
        <v>139.61388888888888</v>
      </c>
      <c r="E894" s="420">
        <v>37.6</v>
      </c>
      <c r="F894" s="421">
        <v>2018</v>
      </c>
      <c r="G894" s="421">
        <v>3</v>
      </c>
      <c r="H894" s="419">
        <v>28</v>
      </c>
    </row>
    <row r="895" spans="1:8" x14ac:dyDescent="0.15">
      <c r="A895" s="419">
        <v>90</v>
      </c>
      <c r="B895" s="419" t="s">
        <v>514</v>
      </c>
      <c r="C895" s="419">
        <v>35.602222222222224</v>
      </c>
      <c r="D895" s="419">
        <v>139.51555555555555</v>
      </c>
      <c r="E895" s="420">
        <v>32.1</v>
      </c>
      <c r="F895" s="421">
        <v>2018</v>
      </c>
      <c r="G895" s="421">
        <v>3</v>
      </c>
      <c r="H895" s="419">
        <v>28</v>
      </c>
    </row>
    <row r="896" spans="1:8" x14ac:dyDescent="0.15">
      <c r="A896" s="419">
        <v>91</v>
      </c>
      <c r="B896" s="419" t="s">
        <v>480</v>
      </c>
      <c r="C896" s="419">
        <v>35.571944444444448</v>
      </c>
      <c r="D896" s="419">
        <v>139.37305555555557</v>
      </c>
      <c r="E896" s="420">
        <v>29.2</v>
      </c>
      <c r="F896" s="421">
        <v>2018</v>
      </c>
      <c r="G896" s="421">
        <v>3</v>
      </c>
      <c r="H896" s="419">
        <v>28</v>
      </c>
    </row>
    <row r="897" spans="1:8" x14ac:dyDescent="0.15">
      <c r="A897" s="419">
        <v>92</v>
      </c>
      <c r="B897" s="419" t="s">
        <v>713</v>
      </c>
      <c r="C897" s="419">
        <v>35.522222222222219</v>
      </c>
      <c r="D897" s="419">
        <v>139.40722222222223</v>
      </c>
      <c r="E897" s="420">
        <v>30.4</v>
      </c>
      <c r="F897" s="421">
        <v>2018</v>
      </c>
      <c r="G897" s="421">
        <v>3</v>
      </c>
      <c r="H897" s="419">
        <v>28</v>
      </c>
    </row>
    <row r="898" spans="1:8" x14ac:dyDescent="0.15">
      <c r="A898" s="419">
        <v>93</v>
      </c>
      <c r="B898" s="419" t="s">
        <v>481</v>
      </c>
      <c r="C898" s="419">
        <v>35.487222222222222</v>
      </c>
      <c r="D898" s="419">
        <v>139.45777777777778</v>
      </c>
      <c r="E898" s="420">
        <v>26.5</v>
      </c>
      <c r="F898" s="421">
        <v>2018</v>
      </c>
      <c r="G898" s="421">
        <v>3</v>
      </c>
      <c r="H898" s="419">
        <v>28</v>
      </c>
    </row>
    <row r="899" spans="1:8" x14ac:dyDescent="0.15">
      <c r="A899" s="419">
        <v>94</v>
      </c>
      <c r="B899" s="419" t="s">
        <v>482</v>
      </c>
      <c r="C899" s="419">
        <v>35.264444444444443</v>
      </c>
      <c r="D899" s="419">
        <v>139.15194444444444</v>
      </c>
      <c r="E899" s="420">
        <v>32.200000000000003</v>
      </c>
      <c r="F899" s="421">
        <v>2018</v>
      </c>
      <c r="G899" s="421">
        <v>3</v>
      </c>
      <c r="H899" s="419">
        <v>28</v>
      </c>
    </row>
    <row r="900" spans="1:8" x14ac:dyDescent="0.15">
      <c r="A900" s="419">
        <v>95</v>
      </c>
      <c r="B900" s="419" t="s">
        <v>483</v>
      </c>
      <c r="C900" s="419">
        <v>35.318333333333335</v>
      </c>
      <c r="D900" s="419">
        <v>139.63194444444446</v>
      </c>
      <c r="E900" s="420">
        <v>30.7</v>
      </c>
      <c r="F900" s="421">
        <v>2018</v>
      </c>
      <c r="G900" s="421">
        <v>3</v>
      </c>
      <c r="H900" s="419">
        <v>28</v>
      </c>
    </row>
    <row r="901" spans="1:8" x14ac:dyDescent="0.15">
      <c r="A901" s="419">
        <v>96</v>
      </c>
      <c r="B901" s="419" t="s">
        <v>484</v>
      </c>
      <c r="C901" s="419">
        <v>35.225000000000001</v>
      </c>
      <c r="D901" s="419">
        <v>139.70361111111109</v>
      </c>
      <c r="E901" s="420">
        <v>29.1</v>
      </c>
      <c r="F901" s="421">
        <v>2018</v>
      </c>
      <c r="G901" s="421">
        <v>3</v>
      </c>
      <c r="H901" s="419">
        <v>28</v>
      </c>
    </row>
    <row r="902" spans="1:8" x14ac:dyDescent="0.15">
      <c r="A902" s="419">
        <v>97</v>
      </c>
      <c r="B902" s="419" t="s">
        <v>485</v>
      </c>
      <c r="C902" s="419">
        <v>35.221111111111114</v>
      </c>
      <c r="D902" s="419">
        <v>139.6263888888889</v>
      </c>
      <c r="E902" s="420">
        <v>30.3</v>
      </c>
      <c r="F902" s="421">
        <v>2018</v>
      </c>
      <c r="G902" s="421">
        <v>3</v>
      </c>
      <c r="H902" s="419">
        <v>28</v>
      </c>
    </row>
    <row r="903" spans="1:8" x14ac:dyDescent="0.15">
      <c r="A903" s="419">
        <v>98</v>
      </c>
      <c r="B903" s="419" t="s">
        <v>486</v>
      </c>
      <c r="C903" s="419">
        <v>35.335555555555558</v>
      </c>
      <c r="D903" s="419">
        <v>139.30805555555557</v>
      </c>
      <c r="E903" s="420">
        <v>32.799999999999997</v>
      </c>
      <c r="F903" s="421">
        <v>2018</v>
      </c>
      <c r="G903" s="421">
        <v>3</v>
      </c>
      <c r="H903" s="419">
        <v>28</v>
      </c>
    </row>
    <row r="904" spans="1:8" x14ac:dyDescent="0.15">
      <c r="A904" s="419">
        <v>99</v>
      </c>
      <c r="B904" s="419" t="s">
        <v>487</v>
      </c>
      <c r="C904" s="419">
        <v>35.671944444444442</v>
      </c>
      <c r="D904" s="419">
        <v>138.55027777777778</v>
      </c>
      <c r="E904" s="420">
        <v>-1.0009999999999999</v>
      </c>
      <c r="F904" s="421">
        <v>2018</v>
      </c>
      <c r="G904" s="421">
        <v>3</v>
      </c>
      <c r="H904" s="419">
        <v>28</v>
      </c>
    </row>
    <row r="905" spans="1:8" x14ac:dyDescent="0.15">
      <c r="A905" s="419">
        <v>100</v>
      </c>
      <c r="B905" s="419" t="s">
        <v>488</v>
      </c>
      <c r="C905" s="419">
        <v>35.480555555555554</v>
      </c>
      <c r="D905" s="419">
        <v>138.80083333333334</v>
      </c>
      <c r="E905" s="420">
        <v>19.100000000000001</v>
      </c>
      <c r="F905" s="421">
        <v>2018</v>
      </c>
      <c r="G905" s="421">
        <v>3</v>
      </c>
      <c r="H905" s="419">
        <v>28</v>
      </c>
    </row>
    <row r="906" spans="1:8" x14ac:dyDescent="0.15">
      <c r="A906" s="419">
        <v>101</v>
      </c>
      <c r="B906" s="419" t="s">
        <v>489</v>
      </c>
      <c r="C906" s="419">
        <v>35.608055555555559</v>
      </c>
      <c r="D906" s="419">
        <v>138.9338888888889</v>
      </c>
      <c r="E906" s="420">
        <v>20.8</v>
      </c>
      <c r="F906" s="421">
        <v>2018</v>
      </c>
      <c r="G906" s="421">
        <v>3</v>
      </c>
      <c r="H906" s="419">
        <v>28</v>
      </c>
    </row>
    <row r="907" spans="1:8" x14ac:dyDescent="0.15">
      <c r="A907" s="419">
        <v>102</v>
      </c>
      <c r="B907" s="419" t="s">
        <v>490</v>
      </c>
      <c r="C907" s="419">
        <v>35.703888888888891</v>
      </c>
      <c r="D907" s="419">
        <v>138.71388888888887</v>
      </c>
      <c r="E907" s="420">
        <v>23.9</v>
      </c>
      <c r="F907" s="421">
        <v>2018</v>
      </c>
      <c r="G907" s="421">
        <v>3</v>
      </c>
      <c r="H907" s="419">
        <v>28</v>
      </c>
    </row>
    <row r="908" spans="1:8" x14ac:dyDescent="0.15">
      <c r="A908" s="419">
        <v>103</v>
      </c>
      <c r="B908" s="419" t="s">
        <v>263</v>
      </c>
      <c r="C908" s="419">
        <v>36.63527777777778</v>
      </c>
      <c r="D908" s="419">
        <v>138.17861111111111</v>
      </c>
      <c r="E908" s="420">
        <v>19.8</v>
      </c>
      <c r="F908" s="421">
        <v>2018</v>
      </c>
      <c r="G908" s="421">
        <v>3</v>
      </c>
      <c r="H908" s="419">
        <v>28</v>
      </c>
    </row>
    <row r="909" spans="1:8" x14ac:dyDescent="0.15">
      <c r="A909" s="419">
        <v>104</v>
      </c>
      <c r="B909" s="419" t="s">
        <v>264</v>
      </c>
      <c r="C909" s="419">
        <v>36.235277777777782</v>
      </c>
      <c r="D909" s="419">
        <v>137.94277777777779</v>
      </c>
      <c r="E909" s="420">
        <v>20.9</v>
      </c>
      <c r="F909" s="421">
        <v>2018</v>
      </c>
      <c r="G909" s="421">
        <v>3</v>
      </c>
      <c r="H909" s="419">
        <v>28</v>
      </c>
    </row>
    <row r="910" spans="1:8" x14ac:dyDescent="0.15">
      <c r="A910" s="419">
        <v>105</v>
      </c>
      <c r="B910" s="419" t="s">
        <v>265</v>
      </c>
      <c r="C910" s="419">
        <v>36.033888888888889</v>
      </c>
      <c r="D910" s="419">
        <v>138.10694444444445</v>
      </c>
      <c r="E910" s="420">
        <v>14</v>
      </c>
      <c r="F910" s="421">
        <v>2018</v>
      </c>
      <c r="G910" s="421">
        <v>3</v>
      </c>
      <c r="H910" s="419">
        <v>28</v>
      </c>
    </row>
    <row r="911" spans="1:8" x14ac:dyDescent="0.15">
      <c r="A911" s="419">
        <v>106</v>
      </c>
      <c r="B911" s="419" t="s">
        <v>266</v>
      </c>
      <c r="C911" s="419">
        <v>35.839166666666671</v>
      </c>
      <c r="D911" s="419">
        <v>137.95722222222221</v>
      </c>
      <c r="E911" s="420">
        <v>15.9</v>
      </c>
      <c r="F911" s="421">
        <v>2018</v>
      </c>
      <c r="G911" s="421">
        <v>3</v>
      </c>
      <c r="H911" s="419">
        <v>28</v>
      </c>
    </row>
    <row r="912" spans="1:8" x14ac:dyDescent="0.15">
      <c r="A912" s="419">
        <v>107</v>
      </c>
      <c r="B912" s="419" t="s">
        <v>267</v>
      </c>
      <c r="C912" s="419">
        <v>36.229444444444447</v>
      </c>
      <c r="D912" s="419">
        <v>138.46166666666664</v>
      </c>
      <c r="E912" s="420">
        <v>19.3</v>
      </c>
      <c r="F912" s="421">
        <v>2018</v>
      </c>
      <c r="G912" s="421">
        <v>3</v>
      </c>
      <c r="H912" s="419">
        <v>28</v>
      </c>
    </row>
    <row r="913" spans="1:8" x14ac:dyDescent="0.15">
      <c r="A913" s="419">
        <v>108</v>
      </c>
      <c r="B913" s="419" t="s">
        <v>268</v>
      </c>
      <c r="C913" s="419">
        <v>35.839166666666671</v>
      </c>
      <c r="D913" s="419">
        <v>137.68805555555556</v>
      </c>
      <c r="E913" s="420">
        <v>10.8</v>
      </c>
      <c r="F913" s="421">
        <v>2018</v>
      </c>
      <c r="G913" s="421">
        <v>3</v>
      </c>
      <c r="H913" s="419">
        <v>28</v>
      </c>
    </row>
    <row r="914" spans="1:8" x14ac:dyDescent="0.15">
      <c r="A914" s="419">
        <v>109</v>
      </c>
      <c r="B914" s="419" t="s">
        <v>450</v>
      </c>
      <c r="C914" s="419">
        <v>34.679444444444442</v>
      </c>
      <c r="D914" s="419">
        <v>138.94527777777779</v>
      </c>
      <c r="E914" s="420">
        <v>-1.0009999999999999</v>
      </c>
      <c r="F914" s="421">
        <v>2018</v>
      </c>
      <c r="G914" s="421">
        <v>3</v>
      </c>
      <c r="H914" s="419">
        <v>28</v>
      </c>
    </row>
    <row r="915" spans="1:8" x14ac:dyDescent="0.15">
      <c r="A915" s="419">
        <v>110</v>
      </c>
      <c r="B915" s="419" t="s">
        <v>260</v>
      </c>
      <c r="C915" s="419">
        <v>35.096111111111114</v>
      </c>
      <c r="D915" s="419">
        <v>139.07249999999999</v>
      </c>
      <c r="E915" s="420">
        <v>27.7</v>
      </c>
      <c r="F915" s="421">
        <v>2018</v>
      </c>
      <c r="G915" s="421">
        <v>3</v>
      </c>
      <c r="H915" s="419">
        <v>28</v>
      </c>
    </row>
    <row r="916" spans="1:8" x14ac:dyDescent="0.15">
      <c r="A916" s="419">
        <v>111</v>
      </c>
      <c r="B916" s="419" t="s">
        <v>220</v>
      </c>
      <c r="C916" s="419">
        <v>35.196944444444441</v>
      </c>
      <c r="D916" s="419">
        <v>138.91361111111112</v>
      </c>
      <c r="E916" s="420">
        <v>31.9</v>
      </c>
      <c r="F916" s="421">
        <v>2018</v>
      </c>
      <c r="G916" s="421">
        <v>3</v>
      </c>
      <c r="H916" s="419">
        <v>28</v>
      </c>
    </row>
    <row r="917" spans="1:8" x14ac:dyDescent="0.15">
      <c r="A917" s="419">
        <v>112</v>
      </c>
      <c r="B917" s="419" t="s">
        <v>445</v>
      </c>
      <c r="C917" s="419">
        <v>35.017499999999998</v>
      </c>
      <c r="D917" s="419">
        <v>138.94861111111112</v>
      </c>
      <c r="E917" s="420">
        <v>27.2</v>
      </c>
      <c r="F917" s="421">
        <v>2018</v>
      </c>
      <c r="G917" s="421">
        <v>3</v>
      </c>
      <c r="H917" s="419">
        <v>28</v>
      </c>
    </row>
    <row r="918" spans="1:8" x14ac:dyDescent="0.15">
      <c r="A918" s="419">
        <v>113</v>
      </c>
      <c r="B918" s="419" t="s">
        <v>672</v>
      </c>
      <c r="C918" s="419">
        <v>35.222075000000004</v>
      </c>
      <c r="D918" s="419">
        <v>138.62196944444446</v>
      </c>
      <c r="E918" s="420">
        <v>27.9</v>
      </c>
      <c r="F918" s="421">
        <v>2018</v>
      </c>
      <c r="G918" s="421">
        <v>3</v>
      </c>
      <c r="H918" s="419">
        <v>28</v>
      </c>
    </row>
    <row r="919" spans="1:8" x14ac:dyDescent="0.15">
      <c r="A919" s="419">
        <v>114</v>
      </c>
      <c r="B919" s="419" t="s">
        <v>675</v>
      </c>
      <c r="C919" s="419">
        <v>35.184677777777772</v>
      </c>
      <c r="D919" s="419">
        <v>138.68535</v>
      </c>
      <c r="E919" s="420">
        <v>27.9</v>
      </c>
      <c r="F919" s="421">
        <v>2018</v>
      </c>
      <c r="G919" s="421">
        <v>3</v>
      </c>
      <c r="H919" s="419">
        <v>28</v>
      </c>
    </row>
    <row r="920" spans="1:8" x14ac:dyDescent="0.15">
      <c r="A920" s="419">
        <v>115</v>
      </c>
      <c r="B920" s="419" t="s">
        <v>225</v>
      </c>
      <c r="C920" s="419">
        <v>35.154166666666669</v>
      </c>
      <c r="D920" s="419">
        <v>138.67749999999998</v>
      </c>
      <c r="E920" s="420">
        <v>33.1</v>
      </c>
      <c r="F920" s="421">
        <v>2018</v>
      </c>
      <c r="G920" s="421">
        <v>3</v>
      </c>
      <c r="H920" s="419">
        <v>28</v>
      </c>
    </row>
    <row r="921" spans="1:8" x14ac:dyDescent="0.15">
      <c r="A921" s="419">
        <v>116</v>
      </c>
      <c r="B921" s="419" t="s">
        <v>228</v>
      </c>
      <c r="C921" s="419">
        <v>34.836111111111116</v>
      </c>
      <c r="D921" s="419">
        <v>138.17638888888888</v>
      </c>
      <c r="E921" s="420">
        <v>27.7</v>
      </c>
      <c r="F921" s="421">
        <v>2018</v>
      </c>
      <c r="G921" s="421">
        <v>3</v>
      </c>
      <c r="H921" s="419">
        <v>28</v>
      </c>
    </row>
    <row r="922" spans="1:8" x14ac:dyDescent="0.15">
      <c r="A922" s="419">
        <v>117</v>
      </c>
      <c r="B922" s="419" t="s">
        <v>677</v>
      </c>
      <c r="C922" s="419">
        <v>34.848800000000004</v>
      </c>
      <c r="D922" s="419">
        <v>138.2685888888889</v>
      </c>
      <c r="E922" s="420">
        <v>30.1</v>
      </c>
      <c r="F922" s="421">
        <v>2018</v>
      </c>
      <c r="G922" s="421">
        <v>3</v>
      </c>
      <c r="H922" s="419">
        <v>28</v>
      </c>
    </row>
    <row r="923" spans="1:8" x14ac:dyDescent="0.15">
      <c r="A923" s="419">
        <v>118</v>
      </c>
      <c r="B923" s="419" t="s">
        <v>231</v>
      </c>
      <c r="C923" s="419">
        <v>34.666111111111107</v>
      </c>
      <c r="D923" s="419">
        <v>138.05500000000001</v>
      </c>
      <c r="E923" s="420">
        <v>31.7</v>
      </c>
      <c r="F923" s="421">
        <v>2018</v>
      </c>
      <c r="G923" s="421">
        <v>3</v>
      </c>
      <c r="H923" s="419">
        <v>28</v>
      </c>
    </row>
    <row r="924" spans="1:8" x14ac:dyDescent="0.15">
      <c r="A924" s="419">
        <v>119</v>
      </c>
      <c r="B924" s="419" t="s">
        <v>680</v>
      </c>
      <c r="C924" s="419">
        <v>34.717222222222226</v>
      </c>
      <c r="D924" s="419">
        <v>137.85097222222223</v>
      </c>
      <c r="E924" s="420">
        <v>26.1</v>
      </c>
      <c r="F924" s="421">
        <v>2018</v>
      </c>
      <c r="G924" s="421">
        <v>3</v>
      </c>
      <c r="H924" s="419">
        <v>28</v>
      </c>
    </row>
    <row r="925" spans="1:8" x14ac:dyDescent="0.15">
      <c r="A925" s="419">
        <v>120</v>
      </c>
      <c r="B925" s="419" t="s">
        <v>234</v>
      </c>
      <c r="C925" s="419">
        <v>34.718888888888891</v>
      </c>
      <c r="D925" s="419">
        <v>137.53083333333333</v>
      </c>
      <c r="E925" s="420">
        <v>38.1</v>
      </c>
      <c r="F925" s="421">
        <v>2018</v>
      </c>
      <c r="G925" s="421">
        <v>3</v>
      </c>
      <c r="H925" s="419">
        <v>28</v>
      </c>
    </row>
    <row r="926" spans="1:8" x14ac:dyDescent="0.15">
      <c r="A926" s="419">
        <v>121</v>
      </c>
      <c r="B926" s="419" t="s">
        <v>237</v>
      </c>
      <c r="C926" s="419">
        <v>34.97</v>
      </c>
      <c r="D926" s="419">
        <v>138.37972222222223</v>
      </c>
      <c r="E926" s="420">
        <v>34.700000000000003</v>
      </c>
      <c r="F926" s="421">
        <v>2018</v>
      </c>
      <c r="G926" s="421">
        <v>3</v>
      </c>
      <c r="H926" s="419">
        <v>28</v>
      </c>
    </row>
    <row r="927" spans="1:8" x14ac:dyDescent="0.15">
      <c r="A927" s="419">
        <v>122</v>
      </c>
      <c r="B927" s="419" t="s">
        <v>240</v>
      </c>
      <c r="C927" s="419">
        <v>34.996944444444445</v>
      </c>
      <c r="D927" s="419">
        <v>138.4077777777778</v>
      </c>
      <c r="E927" s="420">
        <v>34.799999999999997</v>
      </c>
      <c r="F927" s="421">
        <v>2018</v>
      </c>
      <c r="G927" s="421">
        <v>3</v>
      </c>
      <c r="H927" s="419">
        <v>28</v>
      </c>
    </row>
    <row r="928" spans="1:8" x14ac:dyDescent="0.15">
      <c r="A928" s="419">
        <v>123</v>
      </c>
      <c r="B928" s="419" t="s">
        <v>242</v>
      </c>
      <c r="C928" s="419">
        <v>34.93666666666666</v>
      </c>
      <c r="D928" s="419">
        <v>138.3688888888889</v>
      </c>
      <c r="E928" s="420">
        <v>34.6</v>
      </c>
      <c r="F928" s="421">
        <v>2018</v>
      </c>
      <c r="G928" s="421">
        <v>3</v>
      </c>
      <c r="H928" s="419">
        <v>28</v>
      </c>
    </row>
    <row r="929" spans="1:9" x14ac:dyDescent="0.15">
      <c r="A929" s="419">
        <v>124</v>
      </c>
      <c r="B929" s="419" t="s">
        <v>245</v>
      </c>
      <c r="C929" s="419">
        <v>34.984999999999999</v>
      </c>
      <c r="D929" s="419">
        <v>138.33583333333334</v>
      </c>
      <c r="E929" s="420">
        <v>35.799999999999997</v>
      </c>
      <c r="F929" s="421">
        <v>2018</v>
      </c>
      <c r="G929" s="421">
        <v>3</v>
      </c>
      <c r="H929" s="419">
        <v>28</v>
      </c>
    </row>
    <row r="930" spans="1:9" x14ac:dyDescent="0.15">
      <c r="A930" s="419">
        <v>125</v>
      </c>
      <c r="B930" s="419" t="s">
        <v>247</v>
      </c>
      <c r="C930" s="419">
        <v>35.050555555555555</v>
      </c>
      <c r="D930" s="419">
        <v>138.47944444444445</v>
      </c>
      <c r="E930" s="420">
        <v>35</v>
      </c>
      <c r="F930" s="421">
        <v>2018</v>
      </c>
      <c r="G930" s="421">
        <v>3</v>
      </c>
      <c r="H930" s="419">
        <v>28</v>
      </c>
    </row>
    <row r="931" spans="1:9" x14ac:dyDescent="0.15">
      <c r="A931" s="419">
        <v>126</v>
      </c>
      <c r="B931" s="419" t="s">
        <v>250</v>
      </c>
      <c r="C931" s="419">
        <v>35.001111111111108</v>
      </c>
      <c r="D931" s="419">
        <v>138.52305555555557</v>
      </c>
      <c r="E931" s="420">
        <v>34.200000000000003</v>
      </c>
      <c r="F931" s="421">
        <v>2018</v>
      </c>
      <c r="G931" s="421">
        <v>3</v>
      </c>
      <c r="H931" s="419">
        <v>28</v>
      </c>
    </row>
    <row r="932" spans="1:9" x14ac:dyDescent="0.15">
      <c r="A932" s="419">
        <v>127</v>
      </c>
      <c r="B932" s="419" t="s">
        <v>252</v>
      </c>
      <c r="C932" s="419">
        <v>35.060833333333328</v>
      </c>
      <c r="D932" s="419">
        <v>138.5275</v>
      </c>
      <c r="E932" s="420">
        <v>38.1</v>
      </c>
      <c r="F932" s="421">
        <v>2018</v>
      </c>
      <c r="G932" s="421">
        <v>3</v>
      </c>
      <c r="H932" s="419">
        <v>28</v>
      </c>
    </row>
    <row r="933" spans="1:9" x14ac:dyDescent="0.15">
      <c r="A933" s="419">
        <v>128</v>
      </c>
      <c r="B933" s="419" t="s">
        <v>683</v>
      </c>
      <c r="C933" s="419">
        <v>35.11888888888889</v>
      </c>
      <c r="D933" s="419">
        <v>138.6</v>
      </c>
      <c r="E933" s="420">
        <v>33</v>
      </c>
      <c r="F933" s="421">
        <v>2018</v>
      </c>
      <c r="G933" s="421">
        <v>3</v>
      </c>
      <c r="H933" s="419">
        <v>28</v>
      </c>
    </row>
    <row r="934" spans="1:9" x14ac:dyDescent="0.15">
      <c r="A934" s="419">
        <v>129</v>
      </c>
      <c r="B934" s="419" t="s">
        <v>452</v>
      </c>
      <c r="C934" s="419">
        <v>34.701666666666668</v>
      </c>
      <c r="D934" s="419">
        <v>137.71555555555554</v>
      </c>
      <c r="E934" s="420">
        <v>32</v>
      </c>
      <c r="F934" s="421">
        <v>2018</v>
      </c>
      <c r="G934" s="421">
        <v>3</v>
      </c>
      <c r="H934" s="419">
        <v>28</v>
      </c>
    </row>
    <row r="935" spans="1:9" x14ac:dyDescent="0.15">
      <c r="A935" s="419">
        <v>130</v>
      </c>
      <c r="B935" s="419" t="s">
        <v>454</v>
      </c>
      <c r="C935" s="419">
        <v>34.766388888888891</v>
      </c>
      <c r="D935" s="419">
        <v>137.69472222222223</v>
      </c>
      <c r="E935" s="420">
        <v>29.7</v>
      </c>
      <c r="F935" s="421">
        <v>2018</v>
      </c>
      <c r="G935" s="421">
        <v>3</v>
      </c>
      <c r="H935" s="419">
        <v>28</v>
      </c>
    </row>
    <row r="936" spans="1:9" x14ac:dyDescent="0.15">
      <c r="A936" s="419">
        <v>131</v>
      </c>
      <c r="B936" s="419" t="s">
        <v>455</v>
      </c>
      <c r="C936" s="419">
        <v>34.669722222222219</v>
      </c>
      <c r="D936" s="419">
        <v>137.72694444444446</v>
      </c>
      <c r="E936" s="420">
        <v>30.5</v>
      </c>
      <c r="F936" s="421">
        <v>2018</v>
      </c>
      <c r="G936" s="421">
        <v>3</v>
      </c>
      <c r="H936" s="419">
        <v>28</v>
      </c>
    </row>
    <row r="937" spans="1:9" x14ac:dyDescent="0.15">
      <c r="A937" s="419">
        <v>132</v>
      </c>
      <c r="B937" s="419" t="s">
        <v>456</v>
      </c>
      <c r="C937" s="419">
        <v>34.717500000000001</v>
      </c>
      <c r="D937" s="419">
        <v>137.76194444444445</v>
      </c>
      <c r="E937" s="420">
        <v>29.4</v>
      </c>
      <c r="F937" s="421">
        <v>2018</v>
      </c>
      <c r="G937" s="421">
        <v>3</v>
      </c>
      <c r="H937" s="419">
        <v>28</v>
      </c>
    </row>
    <row r="938" spans="1:9" x14ac:dyDescent="0.15">
      <c r="A938" s="419">
        <v>133</v>
      </c>
      <c r="B938" s="419" t="s">
        <v>457</v>
      </c>
      <c r="C938" s="419">
        <v>34.802777777777777</v>
      </c>
      <c r="D938" s="419">
        <v>137.55694444444447</v>
      </c>
      <c r="E938" s="420">
        <v>26</v>
      </c>
      <c r="F938" s="421">
        <v>2018</v>
      </c>
      <c r="G938" s="421">
        <v>3</v>
      </c>
      <c r="H938" s="419">
        <v>28</v>
      </c>
    </row>
    <row r="939" spans="1:9" x14ac:dyDescent="0.15">
      <c r="A939" s="419">
        <v>134</v>
      </c>
      <c r="B939" s="419" t="s">
        <v>491</v>
      </c>
      <c r="C939" s="419">
        <v>34.793055555555554</v>
      </c>
      <c r="D939" s="419">
        <v>137.79138888888889</v>
      </c>
      <c r="E939" s="420">
        <v>31.1</v>
      </c>
      <c r="F939" s="421">
        <v>2018</v>
      </c>
      <c r="G939" s="421">
        <v>3</v>
      </c>
      <c r="H939" s="419">
        <v>28</v>
      </c>
    </row>
    <row r="940" spans="1:9" x14ac:dyDescent="0.15">
      <c r="A940" s="419">
        <v>1</v>
      </c>
      <c r="B940" s="419" t="s">
        <v>20</v>
      </c>
      <c r="C940" s="419">
        <v>36.781111111111109</v>
      </c>
      <c r="D940" s="419">
        <v>140.73361111111109</v>
      </c>
      <c r="E940" s="420">
        <v>28.4</v>
      </c>
      <c r="F940" s="421">
        <v>2018</v>
      </c>
      <c r="G940" s="421">
        <v>3</v>
      </c>
      <c r="H940" s="419">
        <v>29</v>
      </c>
      <c r="I940" s="416">
        <v>43188</v>
      </c>
    </row>
    <row r="941" spans="1:9" x14ac:dyDescent="0.15">
      <c r="A941" s="419">
        <v>2</v>
      </c>
      <c r="B941" s="419" t="s">
        <v>21</v>
      </c>
      <c r="C941" s="419">
        <v>36.6</v>
      </c>
      <c r="D941" s="419">
        <v>140.6513888888889</v>
      </c>
      <c r="E941" s="420">
        <v>34.4</v>
      </c>
      <c r="F941" s="421">
        <v>2018</v>
      </c>
      <c r="G941" s="421">
        <v>3</v>
      </c>
      <c r="H941" s="419">
        <v>29</v>
      </c>
    </row>
    <row r="942" spans="1:9" x14ac:dyDescent="0.15">
      <c r="A942" s="419">
        <v>3</v>
      </c>
      <c r="B942" s="419" t="s">
        <v>22</v>
      </c>
      <c r="C942" s="419">
        <v>36.396111111111111</v>
      </c>
      <c r="D942" s="419">
        <v>140.53416666666666</v>
      </c>
      <c r="E942" s="420">
        <v>32.4</v>
      </c>
      <c r="F942" s="421">
        <v>2018</v>
      </c>
      <c r="G942" s="421">
        <v>3</v>
      </c>
      <c r="H942" s="419">
        <v>29</v>
      </c>
    </row>
    <row r="943" spans="1:9" x14ac:dyDescent="0.15">
      <c r="A943" s="419">
        <v>4</v>
      </c>
      <c r="B943" s="419" t="s">
        <v>23</v>
      </c>
      <c r="C943" s="419">
        <v>36.392222222222223</v>
      </c>
      <c r="D943" s="419">
        <v>140.42583333333332</v>
      </c>
      <c r="E943" s="420">
        <v>33.5</v>
      </c>
      <c r="F943" s="421">
        <v>2018</v>
      </c>
      <c r="G943" s="421">
        <v>3</v>
      </c>
      <c r="H943" s="419">
        <v>29</v>
      </c>
    </row>
    <row r="944" spans="1:9" x14ac:dyDescent="0.15">
      <c r="A944" s="419">
        <v>5</v>
      </c>
      <c r="B944" s="419" t="s">
        <v>24</v>
      </c>
      <c r="C944" s="419">
        <v>36.561388888888885</v>
      </c>
      <c r="D944" s="419">
        <v>140.4025</v>
      </c>
      <c r="E944" s="420">
        <v>27.8</v>
      </c>
      <c r="F944" s="421">
        <v>2018</v>
      </c>
      <c r="G944" s="421">
        <v>3</v>
      </c>
      <c r="H944" s="419">
        <v>29</v>
      </c>
    </row>
    <row r="945" spans="1:8" x14ac:dyDescent="0.15">
      <c r="A945" s="419">
        <v>6</v>
      </c>
      <c r="B945" s="419" t="s">
        <v>25</v>
      </c>
      <c r="C945" s="419">
        <v>36.385833333333331</v>
      </c>
      <c r="D945" s="419">
        <v>140.23861111111111</v>
      </c>
      <c r="E945" s="420">
        <v>33.700000000000003</v>
      </c>
      <c r="F945" s="421">
        <v>2018</v>
      </c>
      <c r="G945" s="421">
        <v>3</v>
      </c>
      <c r="H945" s="419">
        <v>29</v>
      </c>
    </row>
    <row r="946" spans="1:8" x14ac:dyDescent="0.15">
      <c r="A946" s="419">
        <v>7</v>
      </c>
      <c r="B946" s="419" t="s">
        <v>26</v>
      </c>
      <c r="C946" s="419">
        <v>36.159444444444446</v>
      </c>
      <c r="D946" s="419">
        <v>140.51777777777778</v>
      </c>
      <c r="E946" s="420">
        <v>32.700000000000003</v>
      </c>
      <c r="F946" s="421">
        <v>2018</v>
      </c>
      <c r="G946" s="421">
        <v>3</v>
      </c>
      <c r="H946" s="419">
        <v>29</v>
      </c>
    </row>
    <row r="947" spans="1:8" x14ac:dyDescent="0.15">
      <c r="A947" s="419">
        <v>8</v>
      </c>
      <c r="B947" s="419" t="s">
        <v>27</v>
      </c>
      <c r="C947" s="419">
        <v>35.965000000000003</v>
      </c>
      <c r="D947" s="419">
        <v>140.62194444444447</v>
      </c>
      <c r="E947" s="420">
        <v>28.3</v>
      </c>
      <c r="F947" s="421">
        <v>2018</v>
      </c>
      <c r="G947" s="421">
        <v>3</v>
      </c>
      <c r="H947" s="419">
        <v>29</v>
      </c>
    </row>
    <row r="948" spans="1:8" x14ac:dyDescent="0.15">
      <c r="A948" s="419">
        <v>9</v>
      </c>
      <c r="B948" s="419" t="s">
        <v>28</v>
      </c>
      <c r="C948" s="419">
        <v>35.888888888888886</v>
      </c>
      <c r="D948" s="419">
        <v>140.66666666666666</v>
      </c>
      <c r="E948" s="420">
        <v>29.4</v>
      </c>
      <c r="F948" s="421">
        <v>2018</v>
      </c>
      <c r="G948" s="421">
        <v>3</v>
      </c>
      <c r="H948" s="419">
        <v>29</v>
      </c>
    </row>
    <row r="949" spans="1:8" x14ac:dyDescent="0.15">
      <c r="A949" s="419">
        <v>10</v>
      </c>
      <c r="B949" s="419" t="s">
        <v>29</v>
      </c>
      <c r="C949" s="419">
        <v>35.838333333333338</v>
      </c>
      <c r="D949" s="419">
        <v>140.74055555555555</v>
      </c>
      <c r="E949" s="420">
        <v>29.3</v>
      </c>
      <c r="F949" s="421">
        <v>2018</v>
      </c>
      <c r="G949" s="421">
        <v>3</v>
      </c>
      <c r="H949" s="419">
        <v>29</v>
      </c>
    </row>
    <row r="950" spans="1:8" x14ac:dyDescent="0.15">
      <c r="A950" s="419">
        <v>11</v>
      </c>
      <c r="B950" s="419" t="s">
        <v>30</v>
      </c>
      <c r="C950" s="419">
        <v>36.202222222222225</v>
      </c>
      <c r="D950" s="419">
        <v>140.28527777777776</v>
      </c>
      <c r="E950" s="420">
        <v>33</v>
      </c>
      <c r="F950" s="421">
        <v>2018</v>
      </c>
      <c r="G950" s="421">
        <v>3</v>
      </c>
      <c r="H950" s="419">
        <v>29</v>
      </c>
    </row>
    <row r="951" spans="1:8" x14ac:dyDescent="0.15">
      <c r="A951" s="419">
        <v>12</v>
      </c>
      <c r="B951" s="419" t="s">
        <v>31</v>
      </c>
      <c r="C951" s="419">
        <v>36.071111111111115</v>
      </c>
      <c r="D951" s="419">
        <v>140.19083333333333</v>
      </c>
      <c r="E951" s="420">
        <v>35</v>
      </c>
      <c r="F951" s="421">
        <v>2018</v>
      </c>
      <c r="G951" s="421">
        <v>3</v>
      </c>
      <c r="H951" s="419">
        <v>29</v>
      </c>
    </row>
    <row r="952" spans="1:8" x14ac:dyDescent="0.15">
      <c r="A952" s="419">
        <v>13</v>
      </c>
      <c r="B952" s="419" t="s">
        <v>32</v>
      </c>
      <c r="C952" s="419">
        <v>35.953888888888891</v>
      </c>
      <c r="D952" s="419">
        <v>140.31888888888889</v>
      </c>
      <c r="E952" s="420">
        <v>32.1</v>
      </c>
      <c r="F952" s="421">
        <v>2018</v>
      </c>
      <c r="G952" s="421">
        <v>3</v>
      </c>
      <c r="H952" s="419">
        <v>29</v>
      </c>
    </row>
    <row r="953" spans="1:8" x14ac:dyDescent="0.15">
      <c r="A953" s="419">
        <v>14</v>
      </c>
      <c r="B953" s="419" t="s">
        <v>33</v>
      </c>
      <c r="C953" s="419">
        <v>35.911666666666662</v>
      </c>
      <c r="D953" s="419">
        <v>140.04944444444445</v>
      </c>
      <c r="E953" s="420">
        <v>33.200000000000003</v>
      </c>
      <c r="F953" s="421">
        <v>2018</v>
      </c>
      <c r="G953" s="421">
        <v>3</v>
      </c>
      <c r="H953" s="419">
        <v>29</v>
      </c>
    </row>
    <row r="954" spans="1:8" x14ac:dyDescent="0.15">
      <c r="A954" s="419">
        <v>15</v>
      </c>
      <c r="B954" s="419" t="s">
        <v>34</v>
      </c>
      <c r="C954" s="419">
        <v>36.30972222222222</v>
      </c>
      <c r="D954" s="419">
        <v>139.97611111111112</v>
      </c>
      <c r="E954" s="420">
        <v>29.6</v>
      </c>
      <c r="F954" s="421">
        <v>2018</v>
      </c>
      <c r="G954" s="421">
        <v>3</v>
      </c>
      <c r="H954" s="419">
        <v>29</v>
      </c>
    </row>
    <row r="955" spans="1:8" x14ac:dyDescent="0.15">
      <c r="A955" s="419">
        <v>16</v>
      </c>
      <c r="B955" s="419" t="s">
        <v>343</v>
      </c>
      <c r="C955" s="419">
        <v>36.184444444444438</v>
      </c>
      <c r="D955" s="419">
        <v>139.95999999999998</v>
      </c>
      <c r="E955" s="420">
        <v>31.5</v>
      </c>
      <c r="F955" s="421">
        <v>2018</v>
      </c>
      <c r="G955" s="421">
        <v>3</v>
      </c>
      <c r="H955" s="419">
        <v>29</v>
      </c>
    </row>
    <row r="956" spans="1:8" x14ac:dyDescent="0.15">
      <c r="A956" s="419">
        <v>17</v>
      </c>
      <c r="B956" s="419" t="s">
        <v>344</v>
      </c>
      <c r="C956" s="419">
        <v>36.034166666666664</v>
      </c>
      <c r="D956" s="419">
        <v>139.99138888888888</v>
      </c>
      <c r="E956" s="420">
        <v>33.6</v>
      </c>
      <c r="F956" s="421">
        <v>2018</v>
      </c>
      <c r="G956" s="421">
        <v>3</v>
      </c>
      <c r="H956" s="419">
        <v>29</v>
      </c>
    </row>
    <row r="957" spans="1:8" x14ac:dyDescent="0.15">
      <c r="A957" s="419">
        <v>18</v>
      </c>
      <c r="B957" s="419" t="s">
        <v>35</v>
      </c>
      <c r="C957" s="419">
        <v>36.178888888888885</v>
      </c>
      <c r="D957" s="419">
        <v>139.75555555555556</v>
      </c>
      <c r="E957" s="420">
        <v>25.8</v>
      </c>
      <c r="F957" s="421">
        <v>2018</v>
      </c>
      <c r="G957" s="421">
        <v>3</v>
      </c>
      <c r="H957" s="419">
        <v>29</v>
      </c>
    </row>
    <row r="958" spans="1:8" x14ac:dyDescent="0.15">
      <c r="A958" s="419">
        <v>19</v>
      </c>
      <c r="B958" s="419" t="s">
        <v>461</v>
      </c>
      <c r="C958" s="419">
        <v>36.3825</v>
      </c>
      <c r="D958" s="419">
        <v>139.73416666666665</v>
      </c>
      <c r="E958" s="420">
        <v>22.8</v>
      </c>
      <c r="F958" s="421">
        <v>2018</v>
      </c>
      <c r="G958" s="421">
        <v>3</v>
      </c>
      <c r="H958" s="419">
        <v>29</v>
      </c>
    </row>
    <row r="959" spans="1:8" x14ac:dyDescent="0.15">
      <c r="A959" s="419">
        <v>20</v>
      </c>
      <c r="B959" s="419" t="s">
        <v>468</v>
      </c>
      <c r="C959" s="419">
        <v>36.331666666666671</v>
      </c>
      <c r="D959" s="419">
        <v>139.58194444444445</v>
      </c>
      <c r="E959" s="420">
        <v>30.8</v>
      </c>
      <c r="F959" s="421">
        <v>2018</v>
      </c>
      <c r="G959" s="421">
        <v>3</v>
      </c>
      <c r="H959" s="419">
        <v>29</v>
      </c>
    </row>
    <row r="960" spans="1:8" x14ac:dyDescent="0.15">
      <c r="A960" s="419">
        <v>21</v>
      </c>
      <c r="B960" s="419" t="s">
        <v>462</v>
      </c>
      <c r="C960" s="419">
        <v>36.567222222222227</v>
      </c>
      <c r="D960" s="419">
        <v>139.74416666666664</v>
      </c>
      <c r="E960" s="420">
        <v>19.5</v>
      </c>
      <c r="F960" s="421">
        <v>2018</v>
      </c>
      <c r="G960" s="421">
        <v>3</v>
      </c>
      <c r="H960" s="419">
        <v>29</v>
      </c>
    </row>
    <row r="961" spans="1:8" x14ac:dyDescent="0.15">
      <c r="A961" s="419">
        <v>22</v>
      </c>
      <c r="B961" s="419" t="s">
        <v>596</v>
      </c>
      <c r="C961" s="419">
        <v>36.726388888888891</v>
      </c>
      <c r="D961" s="419">
        <v>139.67999999999998</v>
      </c>
      <c r="E961" s="420">
        <v>17.3</v>
      </c>
      <c r="F961" s="421">
        <v>2018</v>
      </c>
      <c r="G961" s="421">
        <v>3</v>
      </c>
      <c r="H961" s="419">
        <v>29</v>
      </c>
    </row>
    <row r="962" spans="1:8" x14ac:dyDescent="0.15">
      <c r="A962" s="419">
        <v>23</v>
      </c>
      <c r="B962" s="419" t="s">
        <v>463</v>
      </c>
      <c r="C962" s="419">
        <v>36.314999999999998</v>
      </c>
      <c r="D962" s="419">
        <v>139.79722222222222</v>
      </c>
      <c r="E962" s="420">
        <v>27.5</v>
      </c>
      <c r="F962" s="421">
        <v>2018</v>
      </c>
      <c r="G962" s="421">
        <v>3</v>
      </c>
      <c r="H962" s="419">
        <v>29</v>
      </c>
    </row>
    <row r="963" spans="1:8" x14ac:dyDescent="0.15">
      <c r="A963" s="419">
        <v>24</v>
      </c>
      <c r="B963" s="419" t="s">
        <v>464</v>
      </c>
      <c r="C963" s="419">
        <v>36.440277777777773</v>
      </c>
      <c r="D963" s="419">
        <v>140.01249999999999</v>
      </c>
      <c r="E963" s="420">
        <v>26.2</v>
      </c>
      <c r="F963" s="421">
        <v>2018</v>
      </c>
      <c r="G963" s="421">
        <v>3</v>
      </c>
      <c r="H963" s="419">
        <v>29</v>
      </c>
    </row>
    <row r="964" spans="1:8" x14ac:dyDescent="0.15">
      <c r="A964" s="419">
        <v>25</v>
      </c>
      <c r="B964" s="419" t="s">
        <v>601</v>
      </c>
      <c r="C964" s="419">
        <v>36.871944444444445</v>
      </c>
      <c r="D964" s="419">
        <v>140.01777777777778</v>
      </c>
      <c r="E964" s="420">
        <v>20.100000000000001</v>
      </c>
      <c r="F964" s="421">
        <v>2018</v>
      </c>
      <c r="G964" s="421">
        <v>3</v>
      </c>
      <c r="H964" s="419">
        <v>29</v>
      </c>
    </row>
    <row r="965" spans="1:8" x14ac:dyDescent="0.15">
      <c r="A965" s="419">
        <v>26</v>
      </c>
      <c r="B965" s="419" t="s">
        <v>465</v>
      </c>
      <c r="C965" s="419">
        <v>36.806111111111107</v>
      </c>
      <c r="D965" s="419">
        <v>139.92361111111111</v>
      </c>
      <c r="E965" s="420">
        <v>21.6</v>
      </c>
      <c r="F965" s="421">
        <v>2018</v>
      </c>
      <c r="G965" s="421">
        <v>3</v>
      </c>
      <c r="H965" s="419">
        <v>29</v>
      </c>
    </row>
    <row r="966" spans="1:8" x14ac:dyDescent="0.15">
      <c r="A966" s="419">
        <v>27</v>
      </c>
      <c r="B966" s="419" t="s">
        <v>605</v>
      </c>
      <c r="C966" s="419">
        <v>36.968333333333334</v>
      </c>
      <c r="D966" s="419">
        <v>140.05388888888891</v>
      </c>
      <c r="E966" s="420">
        <v>18.7</v>
      </c>
      <c r="F966" s="421">
        <v>2018</v>
      </c>
      <c r="G966" s="421">
        <v>3</v>
      </c>
      <c r="H966" s="419">
        <v>29</v>
      </c>
    </row>
    <row r="967" spans="1:8" x14ac:dyDescent="0.15">
      <c r="A967" s="419">
        <v>28</v>
      </c>
      <c r="B967" s="419" t="s">
        <v>467</v>
      </c>
      <c r="C967" s="419">
        <v>36.656944444444441</v>
      </c>
      <c r="D967" s="419">
        <v>140.15</v>
      </c>
      <c r="E967" s="420">
        <v>20.399999999999999</v>
      </c>
      <c r="F967" s="421">
        <v>2018</v>
      </c>
      <c r="G967" s="421">
        <v>3</v>
      </c>
      <c r="H967" s="419">
        <v>29</v>
      </c>
    </row>
    <row r="968" spans="1:8" x14ac:dyDescent="0.15">
      <c r="A968" s="419">
        <v>29</v>
      </c>
      <c r="B968" s="419" t="s">
        <v>466</v>
      </c>
      <c r="C968" s="419">
        <v>36.467777777777776</v>
      </c>
      <c r="D968" s="419">
        <v>140.09361111111113</v>
      </c>
      <c r="E968" s="420">
        <v>27.9</v>
      </c>
      <c r="F968" s="421">
        <v>2018</v>
      </c>
      <c r="G968" s="421">
        <v>3</v>
      </c>
      <c r="H968" s="419">
        <v>29</v>
      </c>
    </row>
    <row r="969" spans="1:8" x14ac:dyDescent="0.15">
      <c r="A969" s="419">
        <v>30</v>
      </c>
      <c r="B969" s="419" t="s">
        <v>85</v>
      </c>
      <c r="C969" s="419">
        <v>36.405000000000001</v>
      </c>
      <c r="D969" s="419">
        <v>139.09583333333333</v>
      </c>
      <c r="E969" s="420">
        <v>22.8</v>
      </c>
      <c r="F969" s="421">
        <v>2018</v>
      </c>
      <c r="G969" s="421">
        <v>3</v>
      </c>
      <c r="H969" s="419">
        <v>29</v>
      </c>
    </row>
    <row r="970" spans="1:8" x14ac:dyDescent="0.15">
      <c r="A970" s="419">
        <v>31</v>
      </c>
      <c r="B970" s="419" t="s">
        <v>90</v>
      </c>
      <c r="C970" s="419">
        <v>36.409444444444446</v>
      </c>
      <c r="D970" s="419">
        <v>139.34305555555557</v>
      </c>
      <c r="E970" s="420">
        <v>29.6</v>
      </c>
      <c r="F970" s="421">
        <v>2018</v>
      </c>
      <c r="G970" s="421">
        <v>3</v>
      </c>
      <c r="H970" s="419">
        <v>29</v>
      </c>
    </row>
    <row r="971" spans="1:8" x14ac:dyDescent="0.15">
      <c r="A971" s="419">
        <v>32</v>
      </c>
      <c r="B971" s="419" t="s">
        <v>94</v>
      </c>
      <c r="C971" s="419">
        <v>36.289722222222217</v>
      </c>
      <c r="D971" s="419">
        <v>139.38138888888889</v>
      </c>
      <c r="E971" s="420">
        <v>26.7</v>
      </c>
      <c r="F971" s="421">
        <v>2018</v>
      </c>
      <c r="G971" s="421">
        <v>3</v>
      </c>
      <c r="H971" s="419">
        <v>29</v>
      </c>
    </row>
    <row r="972" spans="1:8" x14ac:dyDescent="0.15">
      <c r="A972" s="419">
        <v>33</v>
      </c>
      <c r="B972" s="419" t="s">
        <v>98</v>
      </c>
      <c r="C972" s="419">
        <v>36.645833333333336</v>
      </c>
      <c r="D972" s="419">
        <v>139.04277777777779</v>
      </c>
      <c r="E972" s="420">
        <v>20.6</v>
      </c>
      <c r="F972" s="421">
        <v>2018</v>
      </c>
      <c r="G972" s="421">
        <v>3</v>
      </c>
      <c r="H972" s="419">
        <v>29</v>
      </c>
    </row>
    <row r="973" spans="1:8" x14ac:dyDescent="0.15">
      <c r="A973" s="419">
        <v>34</v>
      </c>
      <c r="B973" s="419" t="s">
        <v>102</v>
      </c>
      <c r="C973" s="419">
        <v>36.249722222222225</v>
      </c>
      <c r="D973" s="419">
        <v>139.53250000000003</v>
      </c>
      <c r="E973" s="420">
        <v>32.4</v>
      </c>
      <c r="F973" s="421">
        <v>2018</v>
      </c>
      <c r="G973" s="421">
        <v>3</v>
      </c>
      <c r="H973" s="419">
        <v>29</v>
      </c>
    </row>
    <row r="974" spans="1:8" x14ac:dyDescent="0.15">
      <c r="A974" s="419">
        <v>35</v>
      </c>
      <c r="B974" s="419" t="s">
        <v>106</v>
      </c>
      <c r="C974" s="419">
        <v>36.259166666666665</v>
      </c>
      <c r="D974" s="419">
        <v>138.89527777777778</v>
      </c>
      <c r="E974" s="420">
        <v>21.8</v>
      </c>
      <c r="F974" s="421">
        <v>2018</v>
      </c>
      <c r="G974" s="421">
        <v>3</v>
      </c>
      <c r="H974" s="419">
        <v>29</v>
      </c>
    </row>
    <row r="975" spans="1:8" x14ac:dyDescent="0.15">
      <c r="A975" s="419">
        <v>36</v>
      </c>
      <c r="B975" s="419" t="s">
        <v>110</v>
      </c>
      <c r="C975" s="419">
        <v>36.577500000000001</v>
      </c>
      <c r="D975" s="419">
        <v>138.82861111111112</v>
      </c>
      <c r="E975" s="420">
        <v>20.8</v>
      </c>
      <c r="F975" s="421">
        <v>2018</v>
      </c>
      <c r="G975" s="421">
        <v>3</v>
      </c>
      <c r="H975" s="419">
        <v>29</v>
      </c>
    </row>
    <row r="976" spans="1:8" x14ac:dyDescent="0.15">
      <c r="A976" s="419">
        <v>37</v>
      </c>
      <c r="B976" s="419" t="s">
        <v>510</v>
      </c>
      <c r="C976" s="419">
        <v>36.507222222222225</v>
      </c>
      <c r="D976" s="419">
        <v>138.51527777777778</v>
      </c>
      <c r="E976" s="420">
        <v>20</v>
      </c>
      <c r="F976" s="421">
        <v>2018</v>
      </c>
      <c r="G976" s="421">
        <v>3</v>
      </c>
      <c r="H976" s="419">
        <v>29</v>
      </c>
    </row>
    <row r="977" spans="1:8" x14ac:dyDescent="0.15">
      <c r="A977" s="419">
        <v>38</v>
      </c>
      <c r="B977" s="419" t="s">
        <v>691</v>
      </c>
      <c r="C977" s="419">
        <v>35.82138888888889</v>
      </c>
      <c r="D977" s="419">
        <v>139.84055555555557</v>
      </c>
      <c r="E977" s="420">
        <v>34.799999999999997</v>
      </c>
      <c r="F977" s="421">
        <v>2018</v>
      </c>
      <c r="G977" s="421">
        <v>3</v>
      </c>
      <c r="H977" s="419">
        <v>29</v>
      </c>
    </row>
    <row r="978" spans="1:8" x14ac:dyDescent="0.15">
      <c r="A978" s="419">
        <v>39</v>
      </c>
      <c r="B978" s="419" t="s">
        <v>692</v>
      </c>
      <c r="C978" s="419">
        <v>36.06583333333333</v>
      </c>
      <c r="D978" s="419">
        <v>139.52111111111111</v>
      </c>
      <c r="E978" s="420">
        <v>27.3</v>
      </c>
      <c r="F978" s="421">
        <v>2018</v>
      </c>
      <c r="G978" s="421">
        <v>3</v>
      </c>
      <c r="H978" s="419">
        <v>29</v>
      </c>
    </row>
    <row r="979" spans="1:8" x14ac:dyDescent="0.15">
      <c r="A979" s="419">
        <v>40</v>
      </c>
      <c r="B979" s="419" t="s">
        <v>693</v>
      </c>
      <c r="C979" s="419">
        <v>36.238611111111112</v>
      </c>
      <c r="D979" s="419">
        <v>139.20138888888889</v>
      </c>
      <c r="E979" s="420">
        <v>24.7</v>
      </c>
      <c r="F979" s="421">
        <v>2018</v>
      </c>
      <c r="G979" s="421">
        <v>3</v>
      </c>
      <c r="H979" s="419">
        <v>29</v>
      </c>
    </row>
    <row r="980" spans="1:8" x14ac:dyDescent="0.15">
      <c r="A980" s="419">
        <v>41</v>
      </c>
      <c r="B980" s="419" t="s">
        <v>694</v>
      </c>
      <c r="C980" s="419">
        <v>35.862500000000004</v>
      </c>
      <c r="D980" s="419">
        <v>139.64583333333331</v>
      </c>
      <c r="E980" s="420">
        <v>30.2</v>
      </c>
      <c r="F980" s="421">
        <v>2018</v>
      </c>
      <c r="G980" s="421">
        <v>3</v>
      </c>
      <c r="H980" s="419">
        <v>29</v>
      </c>
    </row>
    <row r="981" spans="1:8" x14ac:dyDescent="0.15">
      <c r="A981" s="419">
        <v>42</v>
      </c>
      <c r="B981" s="419" t="s">
        <v>695</v>
      </c>
      <c r="C981" s="419">
        <v>35.82</v>
      </c>
      <c r="D981" s="419">
        <v>139.66638888888889</v>
      </c>
      <c r="E981" s="420">
        <v>30</v>
      </c>
      <c r="F981" s="421">
        <v>2018</v>
      </c>
      <c r="G981" s="421">
        <v>3</v>
      </c>
      <c r="H981" s="419">
        <v>29</v>
      </c>
    </row>
    <row r="982" spans="1:8" x14ac:dyDescent="0.15">
      <c r="A982" s="419">
        <v>43</v>
      </c>
      <c r="B982" s="419" t="s">
        <v>696</v>
      </c>
      <c r="C982" s="419">
        <v>35.831111111111113</v>
      </c>
      <c r="D982" s="419">
        <v>139.39583333333331</v>
      </c>
      <c r="E982" s="420">
        <v>25.2</v>
      </c>
      <c r="F982" s="421">
        <v>2018</v>
      </c>
      <c r="G982" s="421">
        <v>3</v>
      </c>
      <c r="H982" s="419">
        <v>29</v>
      </c>
    </row>
    <row r="983" spans="1:8" x14ac:dyDescent="0.15">
      <c r="A983" s="419">
        <v>44</v>
      </c>
      <c r="B983" s="419" t="s">
        <v>697</v>
      </c>
      <c r="C983" s="419">
        <v>35.893333333333331</v>
      </c>
      <c r="D983" s="419">
        <v>139.34333333333333</v>
      </c>
      <c r="E983" s="420">
        <v>25.5</v>
      </c>
      <c r="F983" s="421">
        <v>2018</v>
      </c>
      <c r="G983" s="421">
        <v>3</v>
      </c>
      <c r="H983" s="419">
        <v>29</v>
      </c>
    </row>
    <row r="984" spans="1:8" x14ac:dyDescent="0.15">
      <c r="A984" s="419">
        <v>45</v>
      </c>
      <c r="B984" s="419" t="s">
        <v>698</v>
      </c>
      <c r="C984" s="419">
        <v>35.972777777777779</v>
      </c>
      <c r="D984" s="419">
        <v>139.64944444444444</v>
      </c>
      <c r="E984" s="420">
        <v>34.799999999999997</v>
      </c>
      <c r="F984" s="421">
        <v>2018</v>
      </c>
      <c r="G984" s="421">
        <v>3</v>
      </c>
      <c r="H984" s="419">
        <v>29</v>
      </c>
    </row>
    <row r="985" spans="1:8" x14ac:dyDescent="0.15">
      <c r="A985" s="419">
        <v>46</v>
      </c>
      <c r="B985" s="419" t="s">
        <v>699</v>
      </c>
      <c r="C985" s="419">
        <v>36.075000000000003</v>
      </c>
      <c r="D985" s="419">
        <v>139.73166666666665</v>
      </c>
      <c r="E985" s="420">
        <v>31</v>
      </c>
      <c r="F985" s="421">
        <v>2018</v>
      </c>
      <c r="G985" s="421">
        <v>3</v>
      </c>
      <c r="H985" s="419">
        <v>29</v>
      </c>
    </row>
    <row r="986" spans="1:8" x14ac:dyDescent="0.15">
      <c r="A986" s="419">
        <v>47</v>
      </c>
      <c r="B986" s="419" t="s">
        <v>745</v>
      </c>
      <c r="C986" s="419">
        <v>36.128611111111113</v>
      </c>
      <c r="D986" s="419">
        <v>139.58277777777778</v>
      </c>
      <c r="E986" s="420">
        <v>35.4</v>
      </c>
      <c r="F986" s="421">
        <v>2018</v>
      </c>
      <c r="G986" s="421">
        <v>3</v>
      </c>
      <c r="H986" s="419">
        <v>29</v>
      </c>
    </row>
    <row r="987" spans="1:8" x14ac:dyDescent="0.15">
      <c r="A987" s="419">
        <v>48</v>
      </c>
      <c r="B987" s="419" t="s">
        <v>701</v>
      </c>
      <c r="C987" s="419">
        <v>36.031666666666666</v>
      </c>
      <c r="D987" s="419">
        <v>139.41611111111112</v>
      </c>
      <c r="E987" s="420">
        <v>25.8</v>
      </c>
      <c r="F987" s="421">
        <v>2018</v>
      </c>
      <c r="G987" s="421">
        <v>3</v>
      </c>
      <c r="H987" s="419">
        <v>29</v>
      </c>
    </row>
    <row r="988" spans="1:8" x14ac:dyDescent="0.15">
      <c r="A988" s="419">
        <v>49</v>
      </c>
      <c r="B988" s="419" t="s">
        <v>702</v>
      </c>
      <c r="C988" s="419">
        <v>36.147777777777776</v>
      </c>
      <c r="D988" s="419">
        <v>139.38777777777776</v>
      </c>
      <c r="E988" s="420">
        <v>26.8</v>
      </c>
      <c r="F988" s="421">
        <v>2018</v>
      </c>
      <c r="G988" s="421">
        <v>3</v>
      </c>
      <c r="H988" s="419">
        <v>29</v>
      </c>
    </row>
    <row r="989" spans="1:8" x14ac:dyDescent="0.15">
      <c r="A989" s="419">
        <v>50</v>
      </c>
      <c r="B989" s="419" t="s">
        <v>703</v>
      </c>
      <c r="C989" s="419">
        <v>36.115277777777777</v>
      </c>
      <c r="D989" s="419">
        <v>139.1863888888889</v>
      </c>
      <c r="E989" s="420">
        <v>25.7</v>
      </c>
      <c r="F989" s="421">
        <v>2018</v>
      </c>
      <c r="G989" s="421">
        <v>3</v>
      </c>
      <c r="H989" s="419">
        <v>29</v>
      </c>
    </row>
    <row r="990" spans="1:8" x14ac:dyDescent="0.15">
      <c r="A990" s="419">
        <v>51</v>
      </c>
      <c r="B990" s="419" t="s">
        <v>704</v>
      </c>
      <c r="C990" s="419">
        <v>35.961944444444448</v>
      </c>
      <c r="D990" s="419">
        <v>139.32555555555555</v>
      </c>
      <c r="E990" s="420">
        <v>28.5</v>
      </c>
      <c r="F990" s="421">
        <v>2018</v>
      </c>
      <c r="G990" s="421">
        <v>3</v>
      </c>
      <c r="H990" s="419">
        <v>29</v>
      </c>
    </row>
    <row r="991" spans="1:8" x14ac:dyDescent="0.15">
      <c r="A991" s="419">
        <v>52</v>
      </c>
      <c r="B991" s="419" t="s">
        <v>705</v>
      </c>
      <c r="C991" s="419">
        <v>36.060833333333328</v>
      </c>
      <c r="D991" s="419">
        <v>139.26083333333332</v>
      </c>
      <c r="E991" s="420">
        <v>27.3</v>
      </c>
      <c r="F991" s="421">
        <v>2018</v>
      </c>
      <c r="G991" s="421">
        <v>3</v>
      </c>
      <c r="H991" s="419">
        <v>29</v>
      </c>
    </row>
    <row r="992" spans="1:8" x14ac:dyDescent="0.15">
      <c r="A992" s="419">
        <v>53</v>
      </c>
      <c r="B992" s="419" t="s">
        <v>706</v>
      </c>
      <c r="C992" s="419">
        <v>36.19</v>
      </c>
      <c r="D992" s="419">
        <v>139.13361111111109</v>
      </c>
      <c r="E992" s="420">
        <v>26.1</v>
      </c>
      <c r="F992" s="421">
        <v>2018</v>
      </c>
      <c r="G992" s="421">
        <v>3</v>
      </c>
      <c r="H992" s="419">
        <v>29</v>
      </c>
    </row>
    <row r="993" spans="1:8" x14ac:dyDescent="0.15">
      <c r="A993" s="419">
        <v>54</v>
      </c>
      <c r="B993" s="419" t="s">
        <v>707</v>
      </c>
      <c r="C993" s="419">
        <v>35.988333333333337</v>
      </c>
      <c r="D993" s="419">
        <v>139.08083333333332</v>
      </c>
      <c r="E993" s="420">
        <v>25</v>
      </c>
      <c r="F993" s="421">
        <v>2018</v>
      </c>
      <c r="G993" s="421">
        <v>3</v>
      </c>
      <c r="H993" s="419">
        <v>29</v>
      </c>
    </row>
    <row r="994" spans="1:8" x14ac:dyDescent="0.15">
      <c r="A994" s="419">
        <v>55</v>
      </c>
      <c r="B994" s="419" t="s">
        <v>708</v>
      </c>
      <c r="C994" s="419">
        <v>36.07138888888889</v>
      </c>
      <c r="D994" s="419">
        <v>139.09916666666669</v>
      </c>
      <c r="E994" s="420">
        <v>27.6</v>
      </c>
      <c r="F994" s="421">
        <v>2018</v>
      </c>
      <c r="G994" s="421">
        <v>3</v>
      </c>
      <c r="H994" s="419">
        <v>29</v>
      </c>
    </row>
    <row r="995" spans="1:8" x14ac:dyDescent="0.15">
      <c r="A995" s="419">
        <v>56</v>
      </c>
      <c r="B995" s="419" t="s">
        <v>709</v>
      </c>
      <c r="C995" s="419">
        <v>35.913611111111109</v>
      </c>
      <c r="D995" s="419">
        <v>139.72694444444446</v>
      </c>
      <c r="E995" s="420">
        <v>35</v>
      </c>
      <c r="F995" s="421">
        <v>2018</v>
      </c>
      <c r="G995" s="421">
        <v>3</v>
      </c>
      <c r="H995" s="419">
        <v>29</v>
      </c>
    </row>
    <row r="996" spans="1:8" x14ac:dyDescent="0.15">
      <c r="A996" s="419">
        <v>57</v>
      </c>
      <c r="B996" s="419" t="s">
        <v>710</v>
      </c>
      <c r="C996" s="419">
        <v>35.927777777777777</v>
      </c>
      <c r="D996" s="419">
        <v>139.48694444444442</v>
      </c>
      <c r="E996" s="420">
        <v>28.9</v>
      </c>
      <c r="F996" s="421">
        <v>2018</v>
      </c>
      <c r="G996" s="421">
        <v>3</v>
      </c>
      <c r="H996" s="419">
        <v>29</v>
      </c>
    </row>
    <row r="997" spans="1:8" x14ac:dyDescent="0.15">
      <c r="A997" s="419">
        <v>58</v>
      </c>
      <c r="B997" s="419" t="s">
        <v>370</v>
      </c>
      <c r="C997" s="419">
        <v>35.856944444444444</v>
      </c>
      <c r="D997" s="419">
        <v>139.90333333333334</v>
      </c>
      <c r="E997" s="420">
        <v>33.799999999999997</v>
      </c>
      <c r="F997" s="421">
        <v>2018</v>
      </c>
      <c r="G997" s="421">
        <v>3</v>
      </c>
      <c r="H997" s="419">
        <v>29</v>
      </c>
    </row>
    <row r="998" spans="1:8" x14ac:dyDescent="0.15">
      <c r="A998" s="419">
        <v>59</v>
      </c>
      <c r="B998" s="419" t="s">
        <v>371</v>
      </c>
      <c r="C998" s="419">
        <v>35.787500000000001</v>
      </c>
      <c r="D998" s="419">
        <v>139.90277777777777</v>
      </c>
      <c r="E998" s="420">
        <v>36.9</v>
      </c>
      <c r="F998" s="421">
        <v>2018</v>
      </c>
      <c r="G998" s="421">
        <v>3</v>
      </c>
      <c r="H998" s="419">
        <v>29</v>
      </c>
    </row>
    <row r="999" spans="1:8" x14ac:dyDescent="0.15">
      <c r="A999" s="419">
        <v>60</v>
      </c>
      <c r="B999" s="419" t="s">
        <v>372</v>
      </c>
      <c r="C999" s="419">
        <v>35.749722222222225</v>
      </c>
      <c r="D999" s="419">
        <v>139.95444444444442</v>
      </c>
      <c r="E999" s="420">
        <v>32.799999999999997</v>
      </c>
      <c r="F999" s="421">
        <v>2018</v>
      </c>
      <c r="G999" s="421">
        <v>3</v>
      </c>
      <c r="H999" s="419">
        <v>29</v>
      </c>
    </row>
    <row r="1000" spans="1:8" x14ac:dyDescent="0.15">
      <c r="A1000" s="419">
        <v>61</v>
      </c>
      <c r="B1000" s="419" t="s">
        <v>373</v>
      </c>
      <c r="C1000" s="419">
        <v>35.655277777777776</v>
      </c>
      <c r="D1000" s="419">
        <v>139.90111111111111</v>
      </c>
      <c r="E1000" s="420">
        <v>34.5</v>
      </c>
      <c r="F1000" s="421">
        <v>2018</v>
      </c>
      <c r="G1000" s="421">
        <v>3</v>
      </c>
      <c r="H1000" s="419">
        <v>29</v>
      </c>
    </row>
    <row r="1001" spans="1:8" x14ac:dyDescent="0.15">
      <c r="A1001" s="419">
        <v>62</v>
      </c>
      <c r="B1001" s="419" t="s">
        <v>374</v>
      </c>
      <c r="C1001" s="419">
        <v>35.728888888888889</v>
      </c>
      <c r="D1001" s="419">
        <v>140.04222222222222</v>
      </c>
      <c r="E1001" s="420">
        <v>35</v>
      </c>
      <c r="F1001" s="421">
        <v>2018</v>
      </c>
      <c r="G1001" s="421">
        <v>3</v>
      </c>
      <c r="H1001" s="419">
        <v>29</v>
      </c>
    </row>
    <row r="1002" spans="1:8" x14ac:dyDescent="0.15">
      <c r="A1002" s="419">
        <v>63</v>
      </c>
      <c r="B1002" s="419" t="s">
        <v>375</v>
      </c>
      <c r="C1002" s="419">
        <v>35.716944444444444</v>
      </c>
      <c r="D1002" s="419">
        <v>140.08166666666665</v>
      </c>
      <c r="E1002" s="420">
        <v>35.6</v>
      </c>
      <c r="F1002" s="421">
        <v>2018</v>
      </c>
      <c r="G1002" s="421">
        <v>3</v>
      </c>
      <c r="H1002" s="419">
        <v>29</v>
      </c>
    </row>
    <row r="1003" spans="1:8" x14ac:dyDescent="0.15">
      <c r="A1003" s="419">
        <v>64</v>
      </c>
      <c r="B1003" s="419" t="s">
        <v>389</v>
      </c>
      <c r="C1003" s="419">
        <v>35.628611111111113</v>
      </c>
      <c r="D1003" s="419">
        <v>140.18361111111111</v>
      </c>
      <c r="E1003" s="420">
        <v>30.8</v>
      </c>
      <c r="F1003" s="421">
        <v>2018</v>
      </c>
      <c r="G1003" s="421">
        <v>3</v>
      </c>
      <c r="H1003" s="419">
        <v>29</v>
      </c>
    </row>
    <row r="1004" spans="1:8" x14ac:dyDescent="0.15">
      <c r="A1004" s="419">
        <v>65</v>
      </c>
      <c r="B1004" s="419" t="s">
        <v>376</v>
      </c>
      <c r="C1004" s="419">
        <v>35.478333333333332</v>
      </c>
      <c r="D1004" s="419">
        <v>140.04916666666668</v>
      </c>
      <c r="E1004" s="420">
        <v>30.4</v>
      </c>
      <c r="F1004" s="421">
        <v>2018</v>
      </c>
      <c r="G1004" s="421">
        <v>3</v>
      </c>
      <c r="H1004" s="419">
        <v>29</v>
      </c>
    </row>
    <row r="1005" spans="1:8" x14ac:dyDescent="0.15">
      <c r="A1005" s="419">
        <v>66</v>
      </c>
      <c r="B1005" s="419" t="s">
        <v>377</v>
      </c>
      <c r="C1005" s="419">
        <v>35.526666666666664</v>
      </c>
      <c r="D1005" s="419">
        <v>140.06805555555556</v>
      </c>
      <c r="E1005" s="420">
        <v>33.1</v>
      </c>
      <c r="F1005" s="421">
        <v>2018</v>
      </c>
      <c r="G1005" s="421">
        <v>3</v>
      </c>
      <c r="H1005" s="419">
        <v>29</v>
      </c>
    </row>
    <row r="1006" spans="1:8" x14ac:dyDescent="0.15">
      <c r="A1006" s="419">
        <v>67</v>
      </c>
      <c r="B1006" s="419" t="s">
        <v>378</v>
      </c>
      <c r="C1006" s="419">
        <v>35.51027777777778</v>
      </c>
      <c r="D1006" s="419">
        <v>140.11499999999998</v>
      </c>
      <c r="E1006" s="420">
        <v>34.6</v>
      </c>
      <c r="F1006" s="421">
        <v>2018</v>
      </c>
      <c r="G1006" s="421">
        <v>3</v>
      </c>
      <c r="H1006" s="419">
        <v>29</v>
      </c>
    </row>
    <row r="1007" spans="1:8" x14ac:dyDescent="0.15">
      <c r="A1007" s="419">
        <v>68</v>
      </c>
      <c r="B1007" s="419" t="s">
        <v>379</v>
      </c>
      <c r="C1007" s="419">
        <v>35.45055555555556</v>
      </c>
      <c r="D1007" s="419">
        <v>140.005</v>
      </c>
      <c r="E1007" s="420">
        <v>30</v>
      </c>
      <c r="F1007" s="421">
        <v>2018</v>
      </c>
      <c r="G1007" s="421">
        <v>3</v>
      </c>
      <c r="H1007" s="419">
        <v>29</v>
      </c>
    </row>
    <row r="1008" spans="1:8" x14ac:dyDescent="0.15">
      <c r="A1008" s="419">
        <v>69</v>
      </c>
      <c r="B1008" s="419" t="s">
        <v>380</v>
      </c>
      <c r="C1008" s="419">
        <v>35.384722222222223</v>
      </c>
      <c r="D1008" s="419">
        <v>139.92499999999998</v>
      </c>
      <c r="E1008" s="420">
        <v>37.4</v>
      </c>
      <c r="F1008" s="421">
        <v>2018</v>
      </c>
      <c r="G1008" s="421">
        <v>3</v>
      </c>
      <c r="H1008" s="419">
        <v>29</v>
      </c>
    </row>
    <row r="1009" spans="1:8" x14ac:dyDescent="0.15">
      <c r="A1009" s="419">
        <v>70</v>
      </c>
      <c r="B1009" s="419" t="s">
        <v>381</v>
      </c>
      <c r="C1009" s="419">
        <v>35.322222222222223</v>
      </c>
      <c r="D1009" s="419">
        <v>139.85361111111109</v>
      </c>
      <c r="E1009" s="420">
        <v>27.1</v>
      </c>
      <c r="F1009" s="421">
        <v>2018</v>
      </c>
      <c r="G1009" s="421">
        <v>3</v>
      </c>
      <c r="H1009" s="419">
        <v>29</v>
      </c>
    </row>
    <row r="1010" spans="1:8" x14ac:dyDescent="0.15">
      <c r="A1010" s="419">
        <v>71</v>
      </c>
      <c r="B1010" s="419" t="s">
        <v>382</v>
      </c>
      <c r="C1010" s="419">
        <v>35.847777777777779</v>
      </c>
      <c r="D1010" s="419">
        <v>140.60277777777776</v>
      </c>
      <c r="E1010" s="420">
        <v>26.1</v>
      </c>
      <c r="F1010" s="421">
        <v>2018</v>
      </c>
      <c r="G1010" s="421">
        <v>3</v>
      </c>
      <c r="H1010" s="419">
        <v>29</v>
      </c>
    </row>
    <row r="1011" spans="1:8" x14ac:dyDescent="0.15">
      <c r="A1011" s="419">
        <v>72</v>
      </c>
      <c r="B1011" s="419" t="s">
        <v>383</v>
      </c>
      <c r="C1011" s="419">
        <v>35.794444444444444</v>
      </c>
      <c r="D1011" s="419">
        <v>140.13222222222223</v>
      </c>
      <c r="E1011" s="420">
        <v>24.5</v>
      </c>
      <c r="F1011" s="421">
        <v>2018</v>
      </c>
      <c r="G1011" s="421">
        <v>3</v>
      </c>
      <c r="H1011" s="419">
        <v>29</v>
      </c>
    </row>
    <row r="1012" spans="1:8" x14ac:dyDescent="0.15">
      <c r="A1012" s="419">
        <v>73</v>
      </c>
      <c r="B1012" s="419" t="s">
        <v>384</v>
      </c>
      <c r="C1012" s="419">
        <v>35.655000000000001</v>
      </c>
      <c r="D1012" s="419">
        <v>140.48444444444442</v>
      </c>
      <c r="E1012" s="420">
        <v>-1.0009999999999999</v>
      </c>
      <c r="F1012" s="421">
        <v>2018</v>
      </c>
      <c r="G1012" s="421">
        <v>3</v>
      </c>
      <c r="H1012" s="419">
        <v>29</v>
      </c>
    </row>
    <row r="1013" spans="1:8" x14ac:dyDescent="0.15">
      <c r="A1013" s="419">
        <v>74</v>
      </c>
      <c r="B1013" s="419" t="s">
        <v>385</v>
      </c>
      <c r="C1013" s="419">
        <v>35.555</v>
      </c>
      <c r="D1013" s="419">
        <v>140.37194444444447</v>
      </c>
      <c r="E1013" s="420">
        <v>28.3</v>
      </c>
      <c r="F1013" s="421">
        <v>2018</v>
      </c>
      <c r="G1013" s="421">
        <v>3</v>
      </c>
      <c r="H1013" s="419">
        <v>29</v>
      </c>
    </row>
    <row r="1014" spans="1:8" x14ac:dyDescent="0.15">
      <c r="A1014" s="419">
        <v>75</v>
      </c>
      <c r="B1014" s="419" t="s">
        <v>386</v>
      </c>
      <c r="C1014" s="419">
        <v>35.434444444444438</v>
      </c>
      <c r="D1014" s="419">
        <v>140.28583333333333</v>
      </c>
      <c r="E1014" s="420">
        <v>26.1</v>
      </c>
      <c r="F1014" s="421">
        <v>2018</v>
      </c>
      <c r="G1014" s="421">
        <v>3</v>
      </c>
      <c r="H1014" s="419">
        <v>29</v>
      </c>
    </row>
    <row r="1015" spans="1:8" x14ac:dyDescent="0.15">
      <c r="A1015" s="419">
        <v>76</v>
      </c>
      <c r="B1015" s="419" t="s">
        <v>387</v>
      </c>
      <c r="C1015" s="419">
        <v>35.179444444444442</v>
      </c>
      <c r="D1015" s="419">
        <v>140.26583333333335</v>
      </c>
      <c r="E1015" s="420">
        <v>26.6</v>
      </c>
      <c r="F1015" s="421">
        <v>2018</v>
      </c>
      <c r="G1015" s="421">
        <v>3</v>
      </c>
      <c r="H1015" s="419">
        <v>29</v>
      </c>
    </row>
    <row r="1016" spans="1:8" x14ac:dyDescent="0.15">
      <c r="A1016" s="419">
        <v>77</v>
      </c>
      <c r="B1016" s="419" t="s">
        <v>388</v>
      </c>
      <c r="C1016" s="419">
        <v>35.021666666666668</v>
      </c>
      <c r="D1016" s="419">
        <v>139.88027777777779</v>
      </c>
      <c r="E1016" s="420">
        <v>30.5</v>
      </c>
      <c r="F1016" s="421">
        <v>2018</v>
      </c>
      <c r="G1016" s="421">
        <v>3</v>
      </c>
      <c r="H1016" s="419">
        <v>29</v>
      </c>
    </row>
    <row r="1017" spans="1:8" x14ac:dyDescent="0.15">
      <c r="A1017" s="419">
        <v>78</v>
      </c>
      <c r="B1017" s="419" t="s">
        <v>170</v>
      </c>
      <c r="C1017" s="419">
        <v>35.692777777777778</v>
      </c>
      <c r="D1017" s="419">
        <v>139.76777777777778</v>
      </c>
      <c r="E1017" s="420">
        <v>39.200000000000003</v>
      </c>
      <c r="F1017" s="421">
        <v>2018</v>
      </c>
      <c r="G1017" s="421">
        <v>3</v>
      </c>
      <c r="H1017" s="419">
        <v>29</v>
      </c>
    </row>
    <row r="1018" spans="1:8" x14ac:dyDescent="0.15">
      <c r="A1018" s="419">
        <v>79</v>
      </c>
      <c r="B1018" s="419" t="s">
        <v>511</v>
      </c>
      <c r="C1018" s="419">
        <v>35.753611111111113</v>
      </c>
      <c r="D1018" s="419">
        <v>139.70749999999998</v>
      </c>
      <c r="E1018" s="420">
        <v>38.4</v>
      </c>
      <c r="F1018" s="421">
        <v>2018</v>
      </c>
      <c r="G1018" s="421">
        <v>3</v>
      </c>
      <c r="H1018" s="419">
        <v>29</v>
      </c>
    </row>
    <row r="1019" spans="1:8" x14ac:dyDescent="0.15">
      <c r="A1019" s="419">
        <v>80</v>
      </c>
      <c r="B1019" s="419" t="s">
        <v>172</v>
      </c>
      <c r="C1019" s="419">
        <v>35.770277777777778</v>
      </c>
      <c r="D1019" s="419">
        <v>139.82583333333332</v>
      </c>
      <c r="E1019" s="420">
        <v>38.5</v>
      </c>
      <c r="F1019" s="421">
        <v>2018</v>
      </c>
      <c r="G1019" s="421">
        <v>3</v>
      </c>
      <c r="H1019" s="419">
        <v>29</v>
      </c>
    </row>
    <row r="1020" spans="1:8" x14ac:dyDescent="0.15">
      <c r="A1020" s="419">
        <v>81</v>
      </c>
      <c r="B1020" s="419" t="s">
        <v>173</v>
      </c>
      <c r="C1020" s="419">
        <v>35.653333333333329</v>
      </c>
      <c r="D1020" s="419">
        <v>139.86944444444444</v>
      </c>
      <c r="E1020" s="420">
        <v>40</v>
      </c>
      <c r="F1020" s="421">
        <v>2018</v>
      </c>
      <c r="G1020" s="421">
        <v>3</v>
      </c>
      <c r="H1020" s="419">
        <v>29</v>
      </c>
    </row>
    <row r="1021" spans="1:8" x14ac:dyDescent="0.15">
      <c r="A1021" s="419">
        <v>82</v>
      </c>
      <c r="B1021" s="419" t="s">
        <v>174</v>
      </c>
      <c r="C1021" s="419">
        <v>35.713888888888889</v>
      </c>
      <c r="D1021" s="419">
        <v>139.4077777777778</v>
      </c>
      <c r="E1021" s="420">
        <v>26.1</v>
      </c>
      <c r="F1021" s="421">
        <v>2018</v>
      </c>
      <c r="G1021" s="421">
        <v>3</v>
      </c>
      <c r="H1021" s="419">
        <v>29</v>
      </c>
    </row>
    <row r="1022" spans="1:8" x14ac:dyDescent="0.15">
      <c r="A1022" s="419">
        <v>83</v>
      </c>
      <c r="B1022" s="419" t="s">
        <v>175</v>
      </c>
      <c r="C1022" s="419">
        <v>35.713055555555556</v>
      </c>
      <c r="D1022" s="419">
        <v>139.55611111111114</v>
      </c>
      <c r="E1022" s="420">
        <v>30.5</v>
      </c>
      <c r="F1022" s="421">
        <v>2018</v>
      </c>
      <c r="G1022" s="421">
        <v>3</v>
      </c>
      <c r="H1022" s="419">
        <v>29</v>
      </c>
    </row>
    <row r="1023" spans="1:8" x14ac:dyDescent="0.15">
      <c r="A1023" s="419">
        <v>84</v>
      </c>
      <c r="B1023" s="419" t="s">
        <v>176</v>
      </c>
      <c r="C1023" s="419">
        <v>35.788333333333334</v>
      </c>
      <c r="D1023" s="419">
        <v>139.2752777777778</v>
      </c>
      <c r="E1023" s="420">
        <v>23.2</v>
      </c>
      <c r="F1023" s="421">
        <v>2018</v>
      </c>
      <c r="G1023" s="421">
        <v>3</v>
      </c>
      <c r="H1023" s="419">
        <v>29</v>
      </c>
    </row>
    <row r="1024" spans="1:8" x14ac:dyDescent="0.15">
      <c r="A1024" s="419">
        <v>85</v>
      </c>
      <c r="B1024" s="419" t="s">
        <v>177</v>
      </c>
      <c r="C1024" s="419">
        <v>35.634722222222223</v>
      </c>
      <c r="D1024" s="419">
        <v>139.43166666666664</v>
      </c>
      <c r="E1024" s="420">
        <v>24.5</v>
      </c>
      <c r="F1024" s="421">
        <v>2018</v>
      </c>
      <c r="G1024" s="421">
        <v>3</v>
      </c>
      <c r="H1024" s="419">
        <v>29</v>
      </c>
    </row>
    <row r="1025" spans="1:8" x14ac:dyDescent="0.15">
      <c r="A1025" s="419">
        <v>86</v>
      </c>
      <c r="B1025" s="419" t="s">
        <v>394</v>
      </c>
      <c r="C1025" s="419">
        <v>35.500277777777775</v>
      </c>
      <c r="D1025" s="419">
        <v>139.68472222222223</v>
      </c>
      <c r="E1025" s="420">
        <v>35.4</v>
      </c>
      <c r="F1025" s="421">
        <v>2018</v>
      </c>
      <c r="G1025" s="421">
        <v>3</v>
      </c>
      <c r="H1025" s="419">
        <v>29</v>
      </c>
    </row>
    <row r="1026" spans="1:8" x14ac:dyDescent="0.15">
      <c r="A1026" s="419">
        <v>87</v>
      </c>
      <c r="B1026" s="419" t="s">
        <v>198</v>
      </c>
      <c r="C1026" s="419">
        <v>35.417499999999997</v>
      </c>
      <c r="D1026" s="419">
        <v>139.48861111111111</v>
      </c>
      <c r="E1026" s="420">
        <v>36.200000000000003</v>
      </c>
      <c r="F1026" s="421">
        <v>2018</v>
      </c>
      <c r="G1026" s="421">
        <v>3</v>
      </c>
      <c r="H1026" s="419">
        <v>29</v>
      </c>
    </row>
    <row r="1027" spans="1:8" x14ac:dyDescent="0.15">
      <c r="A1027" s="419">
        <v>88</v>
      </c>
      <c r="B1027" s="419" t="s">
        <v>512</v>
      </c>
      <c r="C1027" s="419">
        <v>35.515000000000001</v>
      </c>
      <c r="D1027" s="419">
        <v>139.71222222222221</v>
      </c>
      <c r="E1027" s="420">
        <v>40.200000000000003</v>
      </c>
      <c r="F1027" s="421">
        <v>2018</v>
      </c>
      <c r="G1027" s="421">
        <v>3</v>
      </c>
      <c r="H1027" s="419">
        <v>29</v>
      </c>
    </row>
    <row r="1028" spans="1:8" x14ac:dyDescent="0.15">
      <c r="A1028" s="419">
        <v>89</v>
      </c>
      <c r="B1028" s="419" t="s">
        <v>513</v>
      </c>
      <c r="C1028" s="419">
        <v>35.598888888888894</v>
      </c>
      <c r="D1028" s="419">
        <v>139.61388888888888</v>
      </c>
      <c r="E1028" s="420">
        <v>31.4</v>
      </c>
      <c r="F1028" s="421">
        <v>2018</v>
      </c>
      <c r="G1028" s="421">
        <v>3</v>
      </c>
      <c r="H1028" s="419">
        <v>29</v>
      </c>
    </row>
    <row r="1029" spans="1:8" x14ac:dyDescent="0.15">
      <c r="A1029" s="419">
        <v>90</v>
      </c>
      <c r="B1029" s="419" t="s">
        <v>514</v>
      </c>
      <c r="C1029" s="419">
        <v>35.602222222222224</v>
      </c>
      <c r="D1029" s="419">
        <v>139.51555555555555</v>
      </c>
      <c r="E1029" s="420">
        <v>25.2</v>
      </c>
      <c r="F1029" s="421">
        <v>2018</v>
      </c>
      <c r="G1029" s="421">
        <v>3</v>
      </c>
      <c r="H1029" s="419">
        <v>29</v>
      </c>
    </row>
    <row r="1030" spans="1:8" x14ac:dyDescent="0.15">
      <c r="A1030" s="419">
        <v>91</v>
      </c>
      <c r="B1030" s="419" t="s">
        <v>480</v>
      </c>
      <c r="C1030" s="419">
        <v>35.571944444444448</v>
      </c>
      <c r="D1030" s="419">
        <v>139.37305555555557</v>
      </c>
      <c r="E1030" s="420">
        <v>26.1</v>
      </c>
      <c r="F1030" s="421">
        <v>2018</v>
      </c>
      <c r="G1030" s="421">
        <v>3</v>
      </c>
      <c r="H1030" s="419">
        <v>29</v>
      </c>
    </row>
    <row r="1031" spans="1:8" x14ac:dyDescent="0.15">
      <c r="A1031" s="419">
        <v>92</v>
      </c>
      <c r="B1031" s="419" t="s">
        <v>713</v>
      </c>
      <c r="C1031" s="419">
        <v>35.522222222222219</v>
      </c>
      <c r="D1031" s="419">
        <v>139.40722222222223</v>
      </c>
      <c r="E1031" s="420">
        <v>27.1</v>
      </c>
      <c r="F1031" s="421">
        <v>2018</v>
      </c>
      <c r="G1031" s="421">
        <v>3</v>
      </c>
      <c r="H1031" s="419">
        <v>29</v>
      </c>
    </row>
    <row r="1032" spans="1:8" x14ac:dyDescent="0.15">
      <c r="A1032" s="419">
        <v>93</v>
      </c>
      <c r="B1032" s="419" t="s">
        <v>481</v>
      </c>
      <c r="C1032" s="419">
        <v>35.487222222222222</v>
      </c>
      <c r="D1032" s="419">
        <v>139.45777777777778</v>
      </c>
      <c r="E1032" s="420">
        <v>23.9</v>
      </c>
      <c r="F1032" s="421">
        <v>2018</v>
      </c>
      <c r="G1032" s="421">
        <v>3</v>
      </c>
      <c r="H1032" s="419">
        <v>29</v>
      </c>
    </row>
    <row r="1033" spans="1:8" x14ac:dyDescent="0.15">
      <c r="A1033" s="419">
        <v>94</v>
      </c>
      <c r="B1033" s="419" t="s">
        <v>482</v>
      </c>
      <c r="C1033" s="419">
        <v>35.264444444444443</v>
      </c>
      <c r="D1033" s="419">
        <v>139.15194444444444</v>
      </c>
      <c r="E1033" s="420">
        <v>31.5</v>
      </c>
      <c r="F1033" s="421">
        <v>2018</v>
      </c>
      <c r="G1033" s="421">
        <v>3</v>
      </c>
      <c r="H1033" s="419">
        <v>29</v>
      </c>
    </row>
    <row r="1034" spans="1:8" x14ac:dyDescent="0.15">
      <c r="A1034" s="419">
        <v>95</v>
      </c>
      <c r="B1034" s="419" t="s">
        <v>483</v>
      </c>
      <c r="C1034" s="419">
        <v>35.318333333333335</v>
      </c>
      <c r="D1034" s="419">
        <v>139.63194444444446</v>
      </c>
      <c r="E1034" s="420">
        <v>32.799999999999997</v>
      </c>
      <c r="F1034" s="421">
        <v>2018</v>
      </c>
      <c r="G1034" s="421">
        <v>3</v>
      </c>
      <c r="H1034" s="419">
        <v>29</v>
      </c>
    </row>
    <row r="1035" spans="1:8" x14ac:dyDescent="0.15">
      <c r="A1035" s="419">
        <v>96</v>
      </c>
      <c r="B1035" s="419" t="s">
        <v>484</v>
      </c>
      <c r="C1035" s="419">
        <v>35.225000000000001</v>
      </c>
      <c r="D1035" s="419">
        <v>139.70361111111109</v>
      </c>
      <c r="E1035" s="420">
        <v>33.200000000000003</v>
      </c>
      <c r="F1035" s="421">
        <v>2018</v>
      </c>
      <c r="G1035" s="421">
        <v>3</v>
      </c>
      <c r="H1035" s="419">
        <v>29</v>
      </c>
    </row>
    <row r="1036" spans="1:8" x14ac:dyDescent="0.15">
      <c r="A1036" s="419">
        <v>97</v>
      </c>
      <c r="B1036" s="419" t="s">
        <v>485</v>
      </c>
      <c r="C1036" s="419">
        <v>35.221111111111114</v>
      </c>
      <c r="D1036" s="419">
        <v>139.6263888888889</v>
      </c>
      <c r="E1036" s="420">
        <v>31.2</v>
      </c>
      <c r="F1036" s="421">
        <v>2018</v>
      </c>
      <c r="G1036" s="421">
        <v>3</v>
      </c>
      <c r="H1036" s="419">
        <v>29</v>
      </c>
    </row>
    <row r="1037" spans="1:8" x14ac:dyDescent="0.15">
      <c r="A1037" s="419">
        <v>98</v>
      </c>
      <c r="B1037" s="419" t="s">
        <v>486</v>
      </c>
      <c r="C1037" s="419">
        <v>35.335555555555558</v>
      </c>
      <c r="D1037" s="419">
        <v>139.30805555555557</v>
      </c>
      <c r="E1037" s="420">
        <v>30.3</v>
      </c>
      <c r="F1037" s="421">
        <v>2018</v>
      </c>
      <c r="G1037" s="421">
        <v>3</v>
      </c>
      <c r="H1037" s="419">
        <v>29</v>
      </c>
    </row>
    <row r="1038" spans="1:8" x14ac:dyDescent="0.15">
      <c r="A1038" s="419">
        <v>99</v>
      </c>
      <c r="B1038" s="419" t="s">
        <v>487</v>
      </c>
      <c r="C1038" s="419">
        <v>35.671944444444442</v>
      </c>
      <c r="D1038" s="419">
        <v>138.55027777777778</v>
      </c>
      <c r="E1038" s="420">
        <v>-1.0009999999999999</v>
      </c>
      <c r="F1038" s="421">
        <v>2018</v>
      </c>
      <c r="G1038" s="421">
        <v>3</v>
      </c>
      <c r="H1038" s="419">
        <v>29</v>
      </c>
    </row>
    <row r="1039" spans="1:8" x14ac:dyDescent="0.15">
      <c r="A1039" s="419">
        <v>100</v>
      </c>
      <c r="B1039" s="419" t="s">
        <v>488</v>
      </c>
      <c r="C1039" s="419">
        <v>35.480555555555554</v>
      </c>
      <c r="D1039" s="419">
        <v>138.80083333333334</v>
      </c>
      <c r="E1039" s="420">
        <v>17.8</v>
      </c>
      <c r="F1039" s="421">
        <v>2018</v>
      </c>
      <c r="G1039" s="421">
        <v>3</v>
      </c>
      <c r="H1039" s="419">
        <v>29</v>
      </c>
    </row>
    <row r="1040" spans="1:8" x14ac:dyDescent="0.15">
      <c r="A1040" s="419">
        <v>101</v>
      </c>
      <c r="B1040" s="419" t="s">
        <v>489</v>
      </c>
      <c r="C1040" s="419">
        <v>35.608055555555559</v>
      </c>
      <c r="D1040" s="419">
        <v>138.9338888888889</v>
      </c>
      <c r="E1040" s="420">
        <v>18</v>
      </c>
      <c r="F1040" s="421">
        <v>2018</v>
      </c>
      <c r="G1040" s="421">
        <v>3</v>
      </c>
      <c r="H1040" s="419">
        <v>29</v>
      </c>
    </row>
    <row r="1041" spans="1:8" x14ac:dyDescent="0.15">
      <c r="A1041" s="419">
        <v>102</v>
      </c>
      <c r="B1041" s="419" t="s">
        <v>490</v>
      </c>
      <c r="C1041" s="419">
        <v>35.703888888888891</v>
      </c>
      <c r="D1041" s="419">
        <v>138.71388888888887</v>
      </c>
      <c r="E1041" s="420">
        <v>23</v>
      </c>
      <c r="F1041" s="421">
        <v>2018</v>
      </c>
      <c r="G1041" s="421">
        <v>3</v>
      </c>
      <c r="H1041" s="419">
        <v>29</v>
      </c>
    </row>
    <row r="1042" spans="1:8" x14ac:dyDescent="0.15">
      <c r="A1042" s="419">
        <v>103</v>
      </c>
      <c r="B1042" s="419" t="s">
        <v>263</v>
      </c>
      <c r="C1042" s="419">
        <v>36.63527777777778</v>
      </c>
      <c r="D1042" s="419">
        <v>138.17861111111111</v>
      </c>
      <c r="E1042" s="420">
        <v>23.4</v>
      </c>
      <c r="F1042" s="421">
        <v>2018</v>
      </c>
      <c r="G1042" s="421">
        <v>3</v>
      </c>
      <c r="H1042" s="419">
        <v>29</v>
      </c>
    </row>
    <row r="1043" spans="1:8" x14ac:dyDescent="0.15">
      <c r="A1043" s="419">
        <v>104</v>
      </c>
      <c r="B1043" s="419" t="s">
        <v>264</v>
      </c>
      <c r="C1043" s="419">
        <v>36.235277777777782</v>
      </c>
      <c r="D1043" s="419">
        <v>137.94277777777779</v>
      </c>
      <c r="E1043" s="420">
        <v>22.8</v>
      </c>
      <c r="F1043" s="421">
        <v>2018</v>
      </c>
      <c r="G1043" s="421">
        <v>3</v>
      </c>
      <c r="H1043" s="419">
        <v>29</v>
      </c>
    </row>
    <row r="1044" spans="1:8" x14ac:dyDescent="0.15">
      <c r="A1044" s="419">
        <v>105</v>
      </c>
      <c r="B1044" s="419" t="s">
        <v>265</v>
      </c>
      <c r="C1044" s="419">
        <v>36.033888888888889</v>
      </c>
      <c r="D1044" s="419">
        <v>138.10694444444445</v>
      </c>
      <c r="E1044" s="420">
        <v>20</v>
      </c>
      <c r="F1044" s="421">
        <v>2018</v>
      </c>
      <c r="G1044" s="421">
        <v>3</v>
      </c>
      <c r="H1044" s="419">
        <v>29</v>
      </c>
    </row>
    <row r="1045" spans="1:8" x14ac:dyDescent="0.15">
      <c r="A1045" s="419">
        <v>106</v>
      </c>
      <c r="B1045" s="419" t="s">
        <v>266</v>
      </c>
      <c r="C1045" s="419">
        <v>35.839166666666671</v>
      </c>
      <c r="D1045" s="419">
        <v>137.95722222222221</v>
      </c>
      <c r="E1045" s="420">
        <v>21.9</v>
      </c>
      <c r="F1045" s="421">
        <v>2018</v>
      </c>
      <c r="G1045" s="421">
        <v>3</v>
      </c>
      <c r="H1045" s="419">
        <v>29</v>
      </c>
    </row>
    <row r="1046" spans="1:8" x14ac:dyDescent="0.15">
      <c r="A1046" s="419">
        <v>107</v>
      </c>
      <c r="B1046" s="419" t="s">
        <v>267</v>
      </c>
      <c r="C1046" s="419">
        <v>36.229444444444447</v>
      </c>
      <c r="D1046" s="419">
        <v>138.46166666666664</v>
      </c>
      <c r="E1046" s="420">
        <v>22.8</v>
      </c>
      <c r="F1046" s="421">
        <v>2018</v>
      </c>
      <c r="G1046" s="421">
        <v>3</v>
      </c>
      <c r="H1046" s="419">
        <v>29</v>
      </c>
    </row>
    <row r="1047" spans="1:8" x14ac:dyDescent="0.15">
      <c r="A1047" s="419">
        <v>108</v>
      </c>
      <c r="B1047" s="419" t="s">
        <v>268</v>
      </c>
      <c r="C1047" s="419">
        <v>35.839166666666671</v>
      </c>
      <c r="D1047" s="419">
        <v>137.68805555555556</v>
      </c>
      <c r="E1047" s="420">
        <v>16.8</v>
      </c>
      <c r="F1047" s="421">
        <v>2018</v>
      </c>
      <c r="G1047" s="421">
        <v>3</v>
      </c>
      <c r="H1047" s="419">
        <v>29</v>
      </c>
    </row>
    <row r="1048" spans="1:8" x14ac:dyDescent="0.15">
      <c r="A1048" s="419">
        <v>109</v>
      </c>
      <c r="B1048" s="419" t="s">
        <v>450</v>
      </c>
      <c r="C1048" s="419">
        <v>34.679444444444442</v>
      </c>
      <c r="D1048" s="419">
        <v>138.94527777777779</v>
      </c>
      <c r="E1048" s="420">
        <v>-1.0009999999999999</v>
      </c>
      <c r="F1048" s="421">
        <v>2018</v>
      </c>
      <c r="G1048" s="421">
        <v>3</v>
      </c>
      <c r="H1048" s="419">
        <v>29</v>
      </c>
    </row>
    <row r="1049" spans="1:8" x14ac:dyDescent="0.15">
      <c r="A1049" s="419">
        <v>110</v>
      </c>
      <c r="B1049" s="419" t="s">
        <v>260</v>
      </c>
      <c r="C1049" s="419">
        <v>35.096111111111114</v>
      </c>
      <c r="D1049" s="419">
        <v>139.07249999999999</v>
      </c>
      <c r="E1049" s="420">
        <v>29.5</v>
      </c>
      <c r="F1049" s="421">
        <v>2018</v>
      </c>
      <c r="G1049" s="421">
        <v>3</v>
      </c>
      <c r="H1049" s="419">
        <v>29</v>
      </c>
    </row>
    <row r="1050" spans="1:8" x14ac:dyDescent="0.15">
      <c r="A1050" s="419">
        <v>111</v>
      </c>
      <c r="B1050" s="419" t="s">
        <v>220</v>
      </c>
      <c r="C1050" s="419">
        <v>35.196944444444441</v>
      </c>
      <c r="D1050" s="419">
        <v>138.91361111111112</v>
      </c>
      <c r="E1050" s="420">
        <v>30.8</v>
      </c>
      <c r="F1050" s="421">
        <v>2018</v>
      </c>
      <c r="G1050" s="421">
        <v>3</v>
      </c>
      <c r="H1050" s="419">
        <v>29</v>
      </c>
    </row>
    <row r="1051" spans="1:8" x14ac:dyDescent="0.15">
      <c r="A1051" s="419">
        <v>112</v>
      </c>
      <c r="B1051" s="419" t="s">
        <v>445</v>
      </c>
      <c r="C1051" s="419">
        <v>35.017499999999998</v>
      </c>
      <c r="D1051" s="419">
        <v>138.94861111111112</v>
      </c>
      <c r="E1051" s="420">
        <v>28.9</v>
      </c>
      <c r="F1051" s="421">
        <v>2018</v>
      </c>
      <c r="G1051" s="421">
        <v>3</v>
      </c>
      <c r="H1051" s="419">
        <v>29</v>
      </c>
    </row>
    <row r="1052" spans="1:8" x14ac:dyDescent="0.15">
      <c r="A1052" s="419">
        <v>113</v>
      </c>
      <c r="B1052" s="419" t="s">
        <v>672</v>
      </c>
      <c r="C1052" s="419">
        <v>35.222075000000004</v>
      </c>
      <c r="D1052" s="419">
        <v>138.62196944444446</v>
      </c>
      <c r="E1052" s="420">
        <v>28.5</v>
      </c>
      <c r="F1052" s="421">
        <v>2018</v>
      </c>
      <c r="G1052" s="421">
        <v>3</v>
      </c>
      <c r="H1052" s="419">
        <v>29</v>
      </c>
    </row>
    <row r="1053" spans="1:8" x14ac:dyDescent="0.15">
      <c r="A1053" s="419">
        <v>114</v>
      </c>
      <c r="B1053" s="419" t="s">
        <v>675</v>
      </c>
      <c r="C1053" s="419">
        <v>35.184677777777772</v>
      </c>
      <c r="D1053" s="419">
        <v>138.68535</v>
      </c>
      <c r="E1053" s="420">
        <v>29.1</v>
      </c>
      <c r="F1053" s="421">
        <v>2018</v>
      </c>
      <c r="G1053" s="421">
        <v>3</v>
      </c>
      <c r="H1053" s="419">
        <v>29</v>
      </c>
    </row>
    <row r="1054" spans="1:8" x14ac:dyDescent="0.15">
      <c r="A1054" s="419">
        <v>115</v>
      </c>
      <c r="B1054" s="419" t="s">
        <v>225</v>
      </c>
      <c r="C1054" s="419">
        <v>35.154166666666669</v>
      </c>
      <c r="D1054" s="419">
        <v>138.67749999999998</v>
      </c>
      <c r="E1054" s="420">
        <v>29.8</v>
      </c>
      <c r="F1054" s="421">
        <v>2018</v>
      </c>
      <c r="G1054" s="421">
        <v>3</v>
      </c>
      <c r="H1054" s="419">
        <v>29</v>
      </c>
    </row>
    <row r="1055" spans="1:8" x14ac:dyDescent="0.15">
      <c r="A1055" s="419">
        <v>116</v>
      </c>
      <c r="B1055" s="419" t="s">
        <v>228</v>
      </c>
      <c r="C1055" s="419">
        <v>34.836111111111116</v>
      </c>
      <c r="D1055" s="419">
        <v>138.17638888888888</v>
      </c>
      <c r="E1055" s="420">
        <v>27.4</v>
      </c>
      <c r="F1055" s="421">
        <v>2018</v>
      </c>
      <c r="G1055" s="421">
        <v>3</v>
      </c>
      <c r="H1055" s="419">
        <v>29</v>
      </c>
    </row>
    <row r="1056" spans="1:8" x14ac:dyDescent="0.15">
      <c r="A1056" s="419">
        <v>117</v>
      </c>
      <c r="B1056" s="419" t="s">
        <v>677</v>
      </c>
      <c r="C1056" s="419">
        <v>34.848800000000004</v>
      </c>
      <c r="D1056" s="419">
        <v>138.2685888888889</v>
      </c>
      <c r="E1056" s="420">
        <v>29.1</v>
      </c>
      <c r="F1056" s="421">
        <v>2018</v>
      </c>
      <c r="G1056" s="421">
        <v>3</v>
      </c>
      <c r="H1056" s="419">
        <v>29</v>
      </c>
    </row>
    <row r="1057" spans="1:8" x14ac:dyDescent="0.15">
      <c r="A1057" s="419">
        <v>118</v>
      </c>
      <c r="B1057" s="419" t="s">
        <v>231</v>
      </c>
      <c r="C1057" s="419">
        <v>34.666111111111107</v>
      </c>
      <c r="D1057" s="419">
        <v>138.05500000000001</v>
      </c>
      <c r="E1057" s="420">
        <v>28.8</v>
      </c>
      <c r="F1057" s="421">
        <v>2018</v>
      </c>
      <c r="G1057" s="421">
        <v>3</v>
      </c>
      <c r="H1057" s="419">
        <v>29</v>
      </c>
    </row>
    <row r="1058" spans="1:8" x14ac:dyDescent="0.15">
      <c r="A1058" s="419">
        <v>119</v>
      </c>
      <c r="B1058" s="419" t="s">
        <v>680</v>
      </c>
      <c r="C1058" s="419">
        <v>34.717222222222226</v>
      </c>
      <c r="D1058" s="419">
        <v>137.85097222222223</v>
      </c>
      <c r="E1058" s="420">
        <v>28</v>
      </c>
      <c r="F1058" s="421">
        <v>2018</v>
      </c>
      <c r="G1058" s="421">
        <v>3</v>
      </c>
      <c r="H1058" s="419">
        <v>29</v>
      </c>
    </row>
    <row r="1059" spans="1:8" x14ac:dyDescent="0.15">
      <c r="A1059" s="419">
        <v>120</v>
      </c>
      <c r="B1059" s="419" t="s">
        <v>234</v>
      </c>
      <c r="C1059" s="419">
        <v>34.718888888888891</v>
      </c>
      <c r="D1059" s="419">
        <v>137.53083333333333</v>
      </c>
      <c r="E1059" s="420">
        <v>27.8</v>
      </c>
      <c r="F1059" s="421">
        <v>2018</v>
      </c>
      <c r="G1059" s="421">
        <v>3</v>
      </c>
      <c r="H1059" s="419">
        <v>29</v>
      </c>
    </row>
    <row r="1060" spans="1:8" x14ac:dyDescent="0.15">
      <c r="A1060" s="419">
        <v>121</v>
      </c>
      <c r="B1060" s="419" t="s">
        <v>237</v>
      </c>
      <c r="C1060" s="419">
        <v>34.97</v>
      </c>
      <c r="D1060" s="419">
        <v>138.37972222222223</v>
      </c>
      <c r="E1060" s="420">
        <v>33.200000000000003</v>
      </c>
      <c r="F1060" s="421">
        <v>2018</v>
      </c>
      <c r="G1060" s="421">
        <v>3</v>
      </c>
      <c r="H1060" s="419">
        <v>29</v>
      </c>
    </row>
    <row r="1061" spans="1:8" x14ac:dyDescent="0.15">
      <c r="A1061" s="419">
        <v>122</v>
      </c>
      <c r="B1061" s="419" t="s">
        <v>240</v>
      </c>
      <c r="C1061" s="419">
        <v>34.996944444444445</v>
      </c>
      <c r="D1061" s="419">
        <v>138.4077777777778</v>
      </c>
      <c r="E1061" s="420">
        <v>31.3</v>
      </c>
      <c r="F1061" s="421">
        <v>2018</v>
      </c>
      <c r="G1061" s="421">
        <v>3</v>
      </c>
      <c r="H1061" s="419">
        <v>29</v>
      </c>
    </row>
    <row r="1062" spans="1:8" x14ac:dyDescent="0.15">
      <c r="A1062" s="419">
        <v>123</v>
      </c>
      <c r="B1062" s="419" t="s">
        <v>242</v>
      </c>
      <c r="C1062" s="419">
        <v>34.93666666666666</v>
      </c>
      <c r="D1062" s="419">
        <v>138.3688888888889</v>
      </c>
      <c r="E1062" s="420">
        <v>33.5</v>
      </c>
      <c r="F1062" s="421">
        <v>2018</v>
      </c>
      <c r="G1062" s="421">
        <v>3</v>
      </c>
      <c r="H1062" s="419">
        <v>29</v>
      </c>
    </row>
    <row r="1063" spans="1:8" x14ac:dyDescent="0.15">
      <c r="A1063" s="419">
        <v>124</v>
      </c>
      <c r="B1063" s="419" t="s">
        <v>245</v>
      </c>
      <c r="C1063" s="419">
        <v>34.984999999999999</v>
      </c>
      <c r="D1063" s="419">
        <v>138.33583333333334</v>
      </c>
      <c r="E1063" s="420">
        <v>34.5</v>
      </c>
      <c r="F1063" s="421">
        <v>2018</v>
      </c>
      <c r="G1063" s="421">
        <v>3</v>
      </c>
      <c r="H1063" s="419">
        <v>29</v>
      </c>
    </row>
    <row r="1064" spans="1:8" x14ac:dyDescent="0.15">
      <c r="A1064" s="419">
        <v>125</v>
      </c>
      <c r="B1064" s="419" t="s">
        <v>247</v>
      </c>
      <c r="C1064" s="419">
        <v>35.050555555555555</v>
      </c>
      <c r="D1064" s="419">
        <v>138.47944444444445</v>
      </c>
      <c r="E1064" s="420">
        <v>33</v>
      </c>
      <c r="F1064" s="421">
        <v>2018</v>
      </c>
      <c r="G1064" s="421">
        <v>3</v>
      </c>
      <c r="H1064" s="419">
        <v>29</v>
      </c>
    </row>
    <row r="1065" spans="1:8" x14ac:dyDescent="0.15">
      <c r="A1065" s="419">
        <v>126</v>
      </c>
      <c r="B1065" s="419" t="s">
        <v>250</v>
      </c>
      <c r="C1065" s="419">
        <v>35.001111111111108</v>
      </c>
      <c r="D1065" s="419">
        <v>138.52305555555557</v>
      </c>
      <c r="E1065" s="420">
        <v>36.200000000000003</v>
      </c>
      <c r="F1065" s="421">
        <v>2018</v>
      </c>
      <c r="G1065" s="421">
        <v>3</v>
      </c>
      <c r="H1065" s="419">
        <v>29</v>
      </c>
    </row>
    <row r="1066" spans="1:8" x14ac:dyDescent="0.15">
      <c r="A1066" s="419">
        <v>127</v>
      </c>
      <c r="B1066" s="419" t="s">
        <v>252</v>
      </c>
      <c r="C1066" s="419">
        <v>35.060833333333328</v>
      </c>
      <c r="D1066" s="419">
        <v>138.5275</v>
      </c>
      <c r="E1066" s="420">
        <v>34.299999999999997</v>
      </c>
      <c r="F1066" s="421">
        <v>2018</v>
      </c>
      <c r="G1066" s="421">
        <v>3</v>
      </c>
      <c r="H1066" s="419">
        <v>29</v>
      </c>
    </row>
    <row r="1067" spans="1:8" x14ac:dyDescent="0.15">
      <c r="A1067" s="419">
        <v>128</v>
      </c>
      <c r="B1067" s="419" t="s">
        <v>683</v>
      </c>
      <c r="C1067" s="419">
        <v>35.11888888888889</v>
      </c>
      <c r="D1067" s="419">
        <v>138.6</v>
      </c>
      <c r="E1067" s="420">
        <v>30.7</v>
      </c>
      <c r="F1067" s="421">
        <v>2018</v>
      </c>
      <c r="G1067" s="421">
        <v>3</v>
      </c>
      <c r="H1067" s="419">
        <v>29</v>
      </c>
    </row>
    <row r="1068" spans="1:8" x14ac:dyDescent="0.15">
      <c r="A1068" s="419">
        <v>129</v>
      </c>
      <c r="B1068" s="419" t="s">
        <v>452</v>
      </c>
      <c r="C1068" s="419">
        <v>34.701666666666668</v>
      </c>
      <c r="D1068" s="419">
        <v>137.71555555555554</v>
      </c>
      <c r="E1068" s="420">
        <v>29.9</v>
      </c>
      <c r="F1068" s="421">
        <v>2018</v>
      </c>
      <c r="G1068" s="421">
        <v>3</v>
      </c>
      <c r="H1068" s="419">
        <v>29</v>
      </c>
    </row>
    <row r="1069" spans="1:8" x14ac:dyDescent="0.15">
      <c r="A1069" s="419">
        <v>130</v>
      </c>
      <c r="B1069" s="419" t="s">
        <v>454</v>
      </c>
      <c r="C1069" s="419">
        <v>34.766388888888891</v>
      </c>
      <c r="D1069" s="419">
        <v>137.69472222222223</v>
      </c>
      <c r="E1069" s="420">
        <v>30.8</v>
      </c>
      <c r="F1069" s="421">
        <v>2018</v>
      </c>
      <c r="G1069" s="421">
        <v>3</v>
      </c>
      <c r="H1069" s="419">
        <v>29</v>
      </c>
    </row>
    <row r="1070" spans="1:8" x14ac:dyDescent="0.15">
      <c r="A1070" s="419">
        <v>131</v>
      </c>
      <c r="B1070" s="419" t="s">
        <v>455</v>
      </c>
      <c r="C1070" s="419">
        <v>34.669722222222219</v>
      </c>
      <c r="D1070" s="419">
        <v>137.72694444444446</v>
      </c>
      <c r="E1070" s="420">
        <v>29.2</v>
      </c>
      <c r="F1070" s="421">
        <v>2018</v>
      </c>
      <c r="G1070" s="421">
        <v>3</v>
      </c>
      <c r="H1070" s="419">
        <v>29</v>
      </c>
    </row>
    <row r="1071" spans="1:8" x14ac:dyDescent="0.15">
      <c r="A1071" s="419">
        <v>132</v>
      </c>
      <c r="B1071" s="419" t="s">
        <v>456</v>
      </c>
      <c r="C1071" s="419">
        <v>34.717500000000001</v>
      </c>
      <c r="D1071" s="419">
        <v>137.76194444444445</v>
      </c>
      <c r="E1071" s="420">
        <v>27.8</v>
      </c>
      <c r="F1071" s="421">
        <v>2018</v>
      </c>
      <c r="G1071" s="421">
        <v>3</v>
      </c>
      <c r="H1071" s="419">
        <v>29</v>
      </c>
    </row>
    <row r="1072" spans="1:8" x14ac:dyDescent="0.15">
      <c r="A1072" s="419">
        <v>133</v>
      </c>
      <c r="B1072" s="419" t="s">
        <v>457</v>
      </c>
      <c r="C1072" s="419">
        <v>34.802777777777777</v>
      </c>
      <c r="D1072" s="419">
        <v>137.55694444444447</v>
      </c>
      <c r="E1072" s="420">
        <v>23</v>
      </c>
      <c r="F1072" s="421">
        <v>2018</v>
      </c>
      <c r="G1072" s="421">
        <v>3</v>
      </c>
      <c r="H1072" s="419">
        <v>29</v>
      </c>
    </row>
    <row r="1073" spans="1:8" x14ac:dyDescent="0.15">
      <c r="A1073" s="419">
        <v>134</v>
      </c>
      <c r="B1073" s="419" t="s">
        <v>491</v>
      </c>
      <c r="C1073" s="419">
        <v>34.793055555555554</v>
      </c>
      <c r="D1073" s="419">
        <v>137.79138888888889</v>
      </c>
      <c r="E1073" s="420">
        <v>31.1</v>
      </c>
      <c r="F1073" s="421">
        <v>2018</v>
      </c>
      <c r="G1073" s="421">
        <v>3</v>
      </c>
      <c r="H1073" s="419">
        <v>29</v>
      </c>
    </row>
    <row r="1074" spans="1:8" x14ac:dyDescent="0.15">
      <c r="A1074" s="419"/>
      <c r="B1074" s="419"/>
      <c r="C1074" s="419"/>
      <c r="D1074" s="419"/>
      <c r="E1074" s="420"/>
      <c r="F1074" s="419"/>
      <c r="G1074" s="419"/>
      <c r="H1074" s="419"/>
    </row>
    <row r="1075" spans="1:8" x14ac:dyDescent="0.15">
      <c r="A1075" s="419"/>
      <c r="B1075" s="419"/>
      <c r="C1075" s="419"/>
      <c r="D1075" s="419"/>
      <c r="E1075" s="420"/>
      <c r="F1075" s="419"/>
      <c r="G1075" s="419"/>
      <c r="H1075" s="419"/>
    </row>
    <row r="1076" spans="1:8" x14ac:dyDescent="0.15">
      <c r="A1076" s="419"/>
      <c r="B1076" s="419"/>
      <c r="C1076" s="419"/>
      <c r="D1076" s="419"/>
      <c r="E1076" s="420"/>
      <c r="F1076" s="419"/>
      <c r="G1076" s="419"/>
      <c r="H1076" s="419"/>
    </row>
    <row r="1077" spans="1:8" x14ac:dyDescent="0.15">
      <c r="A1077" s="419"/>
      <c r="B1077" s="419"/>
      <c r="C1077" s="419"/>
      <c r="D1077" s="419"/>
      <c r="E1077" s="420"/>
      <c r="F1077" s="419"/>
      <c r="G1077" s="419"/>
      <c r="H1077" s="419"/>
    </row>
    <row r="1078" spans="1:8" x14ac:dyDescent="0.15">
      <c r="A1078" s="419"/>
      <c r="B1078" s="419"/>
      <c r="C1078" s="419"/>
      <c r="D1078" s="419"/>
      <c r="E1078" s="420"/>
      <c r="F1078" s="419"/>
      <c r="G1078" s="419"/>
      <c r="H1078" s="419"/>
    </row>
    <row r="1079" spans="1:8" x14ac:dyDescent="0.15">
      <c r="A1079" s="419"/>
      <c r="B1079" s="419"/>
      <c r="C1079" s="419"/>
      <c r="D1079" s="419"/>
      <c r="E1079" s="420"/>
      <c r="F1079" s="419"/>
      <c r="G1079" s="419"/>
      <c r="H1079" s="419"/>
    </row>
    <row r="1080" spans="1:8" x14ac:dyDescent="0.15">
      <c r="A1080" s="419"/>
      <c r="B1080" s="419"/>
      <c r="C1080" s="419"/>
      <c r="D1080" s="419"/>
      <c r="E1080" s="420"/>
      <c r="F1080" s="419"/>
      <c r="G1080" s="419"/>
      <c r="H1080" s="419"/>
    </row>
    <row r="1081" spans="1:8" x14ac:dyDescent="0.15">
      <c r="A1081" s="419"/>
      <c r="B1081" s="419"/>
      <c r="C1081" s="419"/>
      <c r="D1081" s="419"/>
      <c r="E1081" s="420"/>
      <c r="F1081" s="419"/>
      <c r="G1081" s="419"/>
      <c r="H1081" s="419"/>
    </row>
    <row r="1082" spans="1:8" x14ac:dyDescent="0.15">
      <c r="A1082" s="419"/>
      <c r="B1082" s="419"/>
      <c r="C1082" s="419"/>
      <c r="D1082" s="419"/>
      <c r="E1082" s="420"/>
      <c r="F1082" s="419"/>
      <c r="G1082" s="419"/>
      <c r="H1082" s="419"/>
    </row>
    <row r="1083" spans="1:8" x14ac:dyDescent="0.15">
      <c r="A1083" s="419"/>
      <c r="B1083" s="419"/>
      <c r="C1083" s="419"/>
      <c r="D1083" s="419"/>
      <c r="E1083" s="420"/>
      <c r="F1083" s="419"/>
      <c r="G1083" s="419"/>
      <c r="H1083" s="419"/>
    </row>
    <row r="1084" spans="1:8" x14ac:dyDescent="0.15">
      <c r="A1084" s="419"/>
      <c r="B1084" s="419"/>
      <c r="C1084" s="419"/>
      <c r="D1084" s="419"/>
      <c r="E1084" s="420"/>
      <c r="F1084" s="419"/>
      <c r="G1084" s="419"/>
      <c r="H1084" s="419"/>
    </row>
    <row r="1085" spans="1:8" x14ac:dyDescent="0.15">
      <c r="A1085" s="419"/>
      <c r="B1085" s="419"/>
      <c r="C1085" s="419"/>
      <c r="D1085" s="419"/>
      <c r="E1085" s="420"/>
      <c r="F1085" s="419"/>
      <c r="G1085" s="419"/>
      <c r="H1085" s="419"/>
    </row>
    <row r="1086" spans="1:8" x14ac:dyDescent="0.15">
      <c r="A1086" s="419"/>
      <c r="B1086" s="419"/>
      <c r="C1086" s="419"/>
      <c r="D1086" s="419"/>
      <c r="E1086" s="420"/>
      <c r="F1086" s="419"/>
      <c r="G1086" s="419"/>
      <c r="H1086" s="419"/>
    </row>
    <row r="1087" spans="1:8" x14ac:dyDescent="0.15">
      <c r="A1087" s="419"/>
      <c r="B1087" s="419"/>
      <c r="C1087" s="419"/>
      <c r="D1087" s="419"/>
      <c r="E1087" s="420"/>
      <c r="F1087" s="419"/>
      <c r="G1087" s="419"/>
      <c r="H1087" s="419"/>
    </row>
    <row r="1088" spans="1:8" x14ac:dyDescent="0.15">
      <c r="A1088" s="419"/>
      <c r="B1088" s="419"/>
      <c r="C1088" s="419"/>
      <c r="D1088" s="419"/>
      <c r="E1088" s="420"/>
      <c r="F1088" s="419"/>
      <c r="G1088" s="419"/>
      <c r="H1088" s="419"/>
    </row>
    <row r="1089" spans="1:8" x14ac:dyDescent="0.15">
      <c r="A1089" s="419"/>
      <c r="B1089" s="419"/>
      <c r="C1089" s="419"/>
      <c r="D1089" s="419"/>
      <c r="E1089" s="420"/>
      <c r="F1089" s="419"/>
      <c r="G1089" s="419"/>
      <c r="H1089" s="419"/>
    </row>
    <row r="1090" spans="1:8" x14ac:dyDescent="0.15">
      <c r="A1090" s="419"/>
      <c r="B1090" s="419"/>
      <c r="C1090" s="419"/>
      <c r="D1090" s="419"/>
      <c r="E1090" s="420"/>
      <c r="F1090" s="419"/>
      <c r="G1090" s="419"/>
      <c r="H1090" s="419"/>
    </row>
    <row r="1091" spans="1:8" x14ac:dyDescent="0.15">
      <c r="A1091" s="419"/>
      <c r="B1091" s="419"/>
      <c r="C1091" s="419"/>
      <c r="D1091" s="419"/>
      <c r="E1091" s="420"/>
      <c r="F1091" s="419"/>
      <c r="G1091" s="419"/>
      <c r="H1091" s="419"/>
    </row>
    <row r="1092" spans="1:8" x14ac:dyDescent="0.15">
      <c r="A1092" s="419"/>
      <c r="B1092" s="419"/>
      <c r="C1092" s="419"/>
      <c r="D1092" s="419"/>
      <c r="E1092" s="420"/>
      <c r="F1092" s="419"/>
      <c r="G1092" s="419"/>
      <c r="H1092" s="419"/>
    </row>
    <row r="1093" spans="1:8" x14ac:dyDescent="0.15">
      <c r="A1093" s="419"/>
      <c r="B1093" s="419"/>
      <c r="C1093" s="419"/>
      <c r="D1093" s="419"/>
      <c r="E1093" s="420"/>
      <c r="F1093" s="419"/>
      <c r="G1093" s="419"/>
      <c r="H1093" s="419"/>
    </row>
    <row r="1094" spans="1:8" x14ac:dyDescent="0.15">
      <c r="A1094" s="419"/>
      <c r="B1094" s="419"/>
      <c r="C1094" s="419"/>
      <c r="D1094" s="419"/>
      <c r="E1094" s="420"/>
      <c r="F1094" s="419"/>
      <c r="G1094" s="419"/>
      <c r="H1094" s="419"/>
    </row>
    <row r="1095" spans="1:8" x14ac:dyDescent="0.15">
      <c r="A1095" s="419"/>
      <c r="B1095" s="419"/>
      <c r="C1095" s="419"/>
      <c r="D1095" s="419"/>
      <c r="E1095" s="420"/>
      <c r="F1095" s="419"/>
      <c r="G1095" s="419"/>
      <c r="H1095" s="419"/>
    </row>
    <row r="1096" spans="1:8" x14ac:dyDescent="0.15">
      <c r="A1096" s="419"/>
      <c r="B1096" s="419"/>
      <c r="C1096" s="419"/>
      <c r="D1096" s="419"/>
      <c r="E1096" s="420"/>
      <c r="F1096" s="419"/>
      <c r="G1096" s="419"/>
      <c r="H1096" s="419"/>
    </row>
    <row r="1097" spans="1:8" x14ac:dyDescent="0.15">
      <c r="A1097" s="419"/>
      <c r="B1097" s="419"/>
      <c r="C1097" s="419"/>
      <c r="D1097" s="419"/>
      <c r="E1097" s="420"/>
      <c r="F1097" s="419"/>
      <c r="G1097" s="419"/>
      <c r="H1097" s="419"/>
    </row>
    <row r="1098" spans="1:8" x14ac:dyDescent="0.15">
      <c r="A1098" s="419"/>
      <c r="B1098" s="419"/>
      <c r="C1098" s="419"/>
      <c r="D1098" s="419"/>
      <c r="E1098" s="420"/>
      <c r="F1098" s="419"/>
      <c r="G1098" s="419"/>
      <c r="H1098" s="419"/>
    </row>
    <row r="1099" spans="1:8" x14ac:dyDescent="0.15">
      <c r="A1099" s="419"/>
      <c r="B1099" s="419"/>
      <c r="C1099" s="419"/>
      <c r="D1099" s="419"/>
      <c r="E1099" s="420"/>
      <c r="F1099" s="419"/>
      <c r="G1099" s="419"/>
      <c r="H1099" s="419"/>
    </row>
    <row r="1100" spans="1:8" x14ac:dyDescent="0.15">
      <c r="A1100" s="419"/>
      <c r="B1100" s="419"/>
      <c r="C1100" s="419"/>
      <c r="D1100" s="419"/>
      <c r="E1100" s="420"/>
      <c r="F1100" s="419"/>
      <c r="G1100" s="419"/>
      <c r="H1100" s="419"/>
    </row>
    <row r="1101" spans="1:8" x14ac:dyDescent="0.15">
      <c r="A1101" s="419"/>
      <c r="B1101" s="419"/>
      <c r="C1101" s="419"/>
      <c r="D1101" s="419"/>
      <c r="E1101" s="420"/>
      <c r="F1101" s="419"/>
      <c r="G1101" s="419"/>
      <c r="H1101" s="419"/>
    </row>
    <row r="1102" spans="1:8" x14ac:dyDescent="0.15">
      <c r="A1102" s="419"/>
      <c r="B1102" s="419"/>
      <c r="C1102" s="419"/>
      <c r="D1102" s="419"/>
      <c r="E1102" s="420"/>
      <c r="F1102" s="419"/>
      <c r="G1102" s="419"/>
      <c r="H1102" s="419"/>
    </row>
    <row r="1103" spans="1:8" x14ac:dyDescent="0.15">
      <c r="A1103" s="419"/>
      <c r="B1103" s="419"/>
      <c r="C1103" s="419"/>
      <c r="D1103" s="419"/>
      <c r="E1103" s="420"/>
      <c r="F1103" s="419"/>
      <c r="G1103" s="419"/>
      <c r="H1103" s="419"/>
    </row>
    <row r="1104" spans="1:8" x14ac:dyDescent="0.15">
      <c r="A1104" s="419"/>
      <c r="B1104" s="419"/>
      <c r="C1104" s="419"/>
      <c r="D1104" s="419"/>
      <c r="E1104" s="420"/>
      <c r="F1104" s="419"/>
      <c r="G1104" s="419"/>
      <c r="H1104" s="419"/>
    </row>
    <row r="1105" spans="1:8" x14ac:dyDescent="0.15">
      <c r="A1105" s="419"/>
      <c r="B1105" s="419"/>
      <c r="C1105" s="419"/>
      <c r="D1105" s="419"/>
      <c r="E1105" s="420"/>
      <c r="F1105" s="419"/>
      <c r="G1105" s="419"/>
      <c r="H1105" s="419"/>
    </row>
    <row r="1106" spans="1:8" x14ac:dyDescent="0.15">
      <c r="A1106" s="419"/>
      <c r="B1106" s="419"/>
      <c r="C1106" s="419"/>
      <c r="D1106" s="419"/>
      <c r="E1106" s="420"/>
      <c r="F1106" s="419"/>
      <c r="G1106" s="419"/>
      <c r="H1106" s="419"/>
    </row>
    <row r="1107" spans="1:8" x14ac:dyDescent="0.15">
      <c r="A1107" s="419"/>
      <c r="B1107" s="419"/>
      <c r="C1107" s="419"/>
      <c r="D1107" s="419"/>
      <c r="E1107" s="420"/>
      <c r="F1107" s="419"/>
      <c r="G1107" s="419"/>
      <c r="H1107" s="419"/>
    </row>
    <row r="1108" spans="1:8" x14ac:dyDescent="0.15">
      <c r="A1108" s="419"/>
      <c r="B1108" s="419"/>
      <c r="C1108" s="419"/>
      <c r="D1108" s="419"/>
      <c r="E1108" s="420"/>
      <c r="F1108" s="419"/>
      <c r="G1108" s="419"/>
      <c r="H1108" s="419"/>
    </row>
    <row r="1109" spans="1:8" x14ac:dyDescent="0.15">
      <c r="A1109" s="419"/>
      <c r="B1109" s="419"/>
      <c r="C1109" s="419"/>
      <c r="D1109" s="419"/>
      <c r="E1109" s="420"/>
      <c r="F1109" s="419"/>
      <c r="G1109" s="419"/>
      <c r="H1109" s="419"/>
    </row>
    <row r="1110" spans="1:8" x14ac:dyDescent="0.15">
      <c r="A1110" s="419"/>
      <c r="B1110" s="419"/>
      <c r="C1110" s="419"/>
      <c r="D1110" s="419"/>
      <c r="E1110" s="420"/>
      <c r="F1110" s="419"/>
      <c r="G1110" s="419"/>
      <c r="H1110" s="419"/>
    </row>
    <row r="1111" spans="1:8" x14ac:dyDescent="0.15">
      <c r="A1111" s="419"/>
      <c r="B1111" s="419"/>
      <c r="C1111" s="419"/>
      <c r="D1111" s="419"/>
      <c r="E1111" s="420"/>
      <c r="F1111" s="419"/>
      <c r="G1111" s="419"/>
      <c r="H1111" s="419"/>
    </row>
    <row r="1112" spans="1:8" x14ac:dyDescent="0.15">
      <c r="A1112" s="419"/>
      <c r="B1112" s="419"/>
      <c r="C1112" s="419"/>
      <c r="D1112" s="419"/>
      <c r="E1112" s="420"/>
      <c r="F1112" s="419"/>
      <c r="G1112" s="419"/>
      <c r="H1112" s="419"/>
    </row>
    <row r="1113" spans="1:8" x14ac:dyDescent="0.15">
      <c r="A1113" s="419"/>
      <c r="B1113" s="419"/>
      <c r="C1113" s="419"/>
      <c r="D1113" s="419"/>
      <c r="E1113" s="420"/>
      <c r="F1113" s="419"/>
      <c r="G1113" s="419"/>
      <c r="H1113" s="419"/>
    </row>
    <row r="1114" spans="1:8" x14ac:dyDescent="0.15">
      <c r="A1114" s="419"/>
      <c r="B1114" s="419"/>
      <c r="C1114" s="419"/>
      <c r="D1114" s="419"/>
      <c r="E1114" s="420"/>
      <c r="F1114" s="419"/>
      <c r="G1114" s="419"/>
      <c r="H1114" s="419"/>
    </row>
    <row r="1115" spans="1:8" x14ac:dyDescent="0.15">
      <c r="A1115" s="419"/>
      <c r="B1115" s="419"/>
      <c r="C1115" s="419"/>
      <c r="D1115" s="419"/>
      <c r="E1115" s="420"/>
      <c r="F1115" s="419"/>
      <c r="G1115" s="419"/>
      <c r="H1115" s="419"/>
    </row>
    <row r="1116" spans="1:8" x14ac:dyDescent="0.15">
      <c r="A1116" s="419"/>
      <c r="B1116" s="419"/>
      <c r="C1116" s="419"/>
      <c r="D1116" s="419"/>
      <c r="E1116" s="420"/>
      <c r="F1116" s="419"/>
      <c r="G1116" s="419"/>
      <c r="H1116" s="419"/>
    </row>
    <row r="1117" spans="1:8" x14ac:dyDescent="0.15">
      <c r="A1117" s="419"/>
      <c r="B1117" s="419"/>
      <c r="C1117" s="419"/>
      <c r="D1117" s="419"/>
      <c r="E1117" s="420"/>
      <c r="F1117" s="419"/>
      <c r="G1117" s="419"/>
      <c r="H1117" s="419"/>
    </row>
    <row r="1118" spans="1:8" x14ac:dyDescent="0.15">
      <c r="A1118" s="419"/>
      <c r="B1118" s="419"/>
      <c r="C1118" s="419"/>
      <c r="D1118" s="419"/>
      <c r="E1118" s="420"/>
      <c r="F1118" s="419"/>
      <c r="G1118" s="419"/>
      <c r="H1118" s="419"/>
    </row>
    <row r="1119" spans="1:8" x14ac:dyDescent="0.15">
      <c r="A1119" s="419"/>
      <c r="B1119" s="419"/>
      <c r="C1119" s="419"/>
      <c r="D1119" s="419"/>
      <c r="E1119" s="420"/>
      <c r="F1119" s="419"/>
      <c r="G1119" s="419"/>
      <c r="H1119" s="419"/>
    </row>
    <row r="1120" spans="1:8" x14ac:dyDescent="0.15">
      <c r="A1120" s="419"/>
      <c r="B1120" s="419"/>
      <c r="C1120" s="419"/>
      <c r="D1120" s="419"/>
      <c r="E1120" s="420"/>
      <c r="F1120" s="419"/>
      <c r="G1120" s="419"/>
      <c r="H1120" s="419"/>
    </row>
    <row r="1121" spans="1:8" x14ac:dyDescent="0.15">
      <c r="A1121" s="419"/>
      <c r="B1121" s="419"/>
      <c r="C1121" s="419"/>
      <c r="D1121" s="419"/>
      <c r="E1121" s="420"/>
      <c r="F1121" s="419"/>
      <c r="G1121" s="419"/>
      <c r="H1121" s="419"/>
    </row>
    <row r="1122" spans="1:8" x14ac:dyDescent="0.15">
      <c r="A1122" s="419"/>
      <c r="B1122" s="419"/>
      <c r="C1122" s="419"/>
      <c r="D1122" s="419"/>
      <c r="E1122" s="420"/>
      <c r="F1122" s="419"/>
      <c r="G1122" s="419"/>
      <c r="H1122" s="419"/>
    </row>
    <row r="1123" spans="1:8" x14ac:dyDescent="0.15">
      <c r="A1123" s="419"/>
      <c r="B1123" s="419"/>
      <c r="C1123" s="419"/>
      <c r="D1123" s="419"/>
      <c r="E1123" s="420"/>
      <c r="F1123" s="419"/>
      <c r="G1123" s="419"/>
      <c r="H1123" s="419"/>
    </row>
    <row r="1124" spans="1:8" x14ac:dyDescent="0.15">
      <c r="A1124" s="419"/>
      <c r="B1124" s="419"/>
      <c r="C1124" s="419"/>
      <c r="D1124" s="419"/>
      <c r="E1124" s="420"/>
      <c r="F1124" s="419"/>
      <c r="G1124" s="419"/>
      <c r="H1124" s="419"/>
    </row>
    <row r="1125" spans="1:8" x14ac:dyDescent="0.15">
      <c r="A1125" s="419"/>
      <c r="B1125" s="419"/>
      <c r="C1125" s="419"/>
      <c r="D1125" s="419"/>
      <c r="E1125" s="420"/>
      <c r="F1125" s="419"/>
      <c r="G1125" s="419"/>
      <c r="H1125" s="419"/>
    </row>
    <row r="1126" spans="1:8" x14ac:dyDescent="0.15">
      <c r="A1126" s="419"/>
      <c r="B1126" s="419"/>
      <c r="C1126" s="419"/>
      <c r="D1126" s="419"/>
      <c r="E1126" s="420"/>
      <c r="F1126" s="419"/>
      <c r="G1126" s="419"/>
      <c r="H1126" s="419"/>
    </row>
    <row r="1127" spans="1:8" x14ac:dyDescent="0.15">
      <c r="A1127" s="419"/>
      <c r="B1127" s="419"/>
      <c r="C1127" s="419"/>
      <c r="D1127" s="419"/>
      <c r="E1127" s="420"/>
      <c r="F1127" s="419"/>
      <c r="G1127" s="419"/>
      <c r="H1127" s="419"/>
    </row>
    <row r="1128" spans="1:8" x14ac:dyDescent="0.15">
      <c r="A1128" s="419"/>
      <c r="B1128" s="419"/>
      <c r="C1128" s="419"/>
      <c r="D1128" s="419"/>
      <c r="E1128" s="420"/>
      <c r="F1128" s="419"/>
      <c r="G1128" s="419"/>
      <c r="H1128" s="419"/>
    </row>
    <row r="1129" spans="1:8" x14ac:dyDescent="0.15">
      <c r="A1129" s="419"/>
      <c r="B1129" s="419"/>
      <c r="C1129" s="419"/>
      <c r="D1129" s="419"/>
      <c r="E1129" s="420"/>
      <c r="F1129" s="419"/>
      <c r="G1129" s="419"/>
      <c r="H1129" s="419"/>
    </row>
    <row r="1130" spans="1:8" x14ac:dyDescent="0.15">
      <c r="A1130" s="419"/>
      <c r="B1130" s="419"/>
      <c r="C1130" s="419"/>
      <c r="D1130" s="419"/>
      <c r="E1130" s="420"/>
      <c r="F1130" s="419"/>
      <c r="G1130" s="419"/>
      <c r="H1130" s="419"/>
    </row>
    <row r="1131" spans="1:8" x14ac:dyDescent="0.15">
      <c r="A1131" s="419"/>
      <c r="B1131" s="419"/>
      <c r="C1131" s="419"/>
      <c r="D1131" s="419"/>
      <c r="E1131" s="420"/>
      <c r="F1131" s="419"/>
      <c r="G1131" s="419"/>
      <c r="H1131" s="419"/>
    </row>
    <row r="1132" spans="1:8" x14ac:dyDescent="0.15">
      <c r="A1132" s="419"/>
      <c r="B1132" s="419"/>
      <c r="C1132" s="419"/>
      <c r="D1132" s="419"/>
      <c r="E1132" s="420"/>
      <c r="F1132" s="419"/>
      <c r="G1132" s="419"/>
      <c r="H1132" s="419"/>
    </row>
    <row r="1133" spans="1:8" x14ac:dyDescent="0.15">
      <c r="A1133" s="419"/>
      <c r="B1133" s="419"/>
      <c r="C1133" s="419"/>
      <c r="D1133" s="419"/>
      <c r="E1133" s="420"/>
      <c r="F1133" s="419"/>
      <c r="G1133" s="419"/>
      <c r="H1133" s="419"/>
    </row>
    <row r="1134" spans="1:8" x14ac:dyDescent="0.15">
      <c r="A1134" s="419"/>
      <c r="B1134" s="419"/>
      <c r="C1134" s="419"/>
      <c r="D1134" s="419"/>
      <c r="E1134" s="420"/>
      <c r="F1134" s="419"/>
      <c r="G1134" s="419"/>
      <c r="H1134" s="419"/>
    </row>
    <row r="1135" spans="1:8" x14ac:dyDescent="0.15">
      <c r="A1135" s="419"/>
      <c r="B1135" s="419"/>
      <c r="C1135" s="419"/>
      <c r="D1135" s="419"/>
      <c r="E1135" s="420"/>
      <c r="F1135" s="419"/>
      <c r="G1135" s="419"/>
      <c r="H1135" s="419"/>
    </row>
    <row r="1136" spans="1:8" x14ac:dyDescent="0.15">
      <c r="A1136" s="419"/>
      <c r="B1136" s="419"/>
      <c r="C1136" s="419"/>
      <c r="D1136" s="419"/>
      <c r="E1136" s="420"/>
      <c r="F1136" s="419"/>
      <c r="G1136" s="419"/>
      <c r="H1136" s="419"/>
    </row>
    <row r="1137" spans="1:8" x14ac:dyDescent="0.15">
      <c r="A1137" s="419"/>
      <c r="B1137" s="419"/>
      <c r="C1137" s="419"/>
      <c r="D1137" s="419"/>
      <c r="E1137" s="420"/>
      <c r="F1137" s="419"/>
      <c r="G1137" s="419"/>
      <c r="H1137" s="419"/>
    </row>
    <row r="1138" spans="1:8" x14ac:dyDescent="0.15">
      <c r="A1138" s="419"/>
      <c r="B1138" s="419"/>
      <c r="C1138" s="419"/>
      <c r="D1138" s="419"/>
      <c r="E1138" s="420"/>
      <c r="F1138" s="419"/>
      <c r="G1138" s="419"/>
      <c r="H1138" s="419"/>
    </row>
    <row r="1139" spans="1:8" x14ac:dyDescent="0.15">
      <c r="A1139" s="419"/>
      <c r="B1139" s="419"/>
      <c r="C1139" s="419"/>
      <c r="D1139" s="419"/>
      <c r="E1139" s="420"/>
      <c r="F1139" s="419"/>
      <c r="G1139" s="419"/>
      <c r="H1139" s="419"/>
    </row>
    <row r="1140" spans="1:8" x14ac:dyDescent="0.15">
      <c r="A1140" s="419"/>
      <c r="B1140" s="419"/>
      <c r="C1140" s="419"/>
      <c r="D1140" s="419"/>
      <c r="E1140" s="420"/>
      <c r="F1140" s="419"/>
      <c r="G1140" s="419"/>
      <c r="H1140" s="419"/>
    </row>
    <row r="1141" spans="1:8" x14ac:dyDescent="0.15">
      <c r="A1141" s="419"/>
      <c r="B1141" s="419"/>
      <c r="C1141" s="419"/>
      <c r="D1141" s="419"/>
      <c r="E1141" s="420"/>
      <c r="F1141" s="419"/>
      <c r="G1141" s="419"/>
      <c r="H1141" s="419"/>
    </row>
    <row r="1142" spans="1:8" x14ac:dyDescent="0.15">
      <c r="A1142" s="419"/>
      <c r="B1142" s="419"/>
      <c r="C1142" s="419"/>
      <c r="D1142" s="419"/>
      <c r="E1142" s="420"/>
      <c r="F1142" s="419"/>
      <c r="G1142" s="419"/>
      <c r="H1142" s="419"/>
    </row>
    <row r="1143" spans="1:8" x14ac:dyDescent="0.15">
      <c r="A1143" s="419"/>
      <c r="B1143" s="419"/>
      <c r="C1143" s="419"/>
      <c r="D1143" s="419"/>
      <c r="E1143" s="420"/>
      <c r="F1143" s="419"/>
      <c r="G1143" s="419"/>
      <c r="H1143" s="419"/>
    </row>
    <row r="1144" spans="1:8" x14ac:dyDescent="0.15">
      <c r="A1144" s="419"/>
      <c r="B1144" s="419"/>
      <c r="C1144" s="419"/>
      <c r="D1144" s="419"/>
      <c r="E1144" s="420"/>
      <c r="F1144" s="419"/>
      <c r="G1144" s="419"/>
      <c r="H1144" s="419"/>
    </row>
    <row r="1145" spans="1:8" x14ac:dyDescent="0.15">
      <c r="A1145" s="419"/>
      <c r="B1145" s="419"/>
      <c r="C1145" s="419"/>
      <c r="D1145" s="419"/>
      <c r="E1145" s="420"/>
      <c r="F1145" s="419"/>
      <c r="G1145" s="419"/>
      <c r="H1145" s="419"/>
    </row>
    <row r="1146" spans="1:8" x14ac:dyDescent="0.15">
      <c r="A1146" s="419"/>
      <c r="B1146" s="419"/>
      <c r="C1146" s="419"/>
      <c r="D1146" s="419"/>
      <c r="E1146" s="420"/>
      <c r="F1146" s="419"/>
      <c r="G1146" s="419"/>
      <c r="H1146" s="419"/>
    </row>
    <row r="1147" spans="1:8" x14ac:dyDescent="0.15">
      <c r="A1147" s="419"/>
      <c r="B1147" s="419"/>
      <c r="C1147" s="419"/>
      <c r="D1147" s="419"/>
      <c r="E1147" s="420"/>
      <c r="F1147" s="419"/>
      <c r="G1147" s="419"/>
      <c r="H1147" s="419"/>
    </row>
    <row r="1148" spans="1:8" x14ac:dyDescent="0.15">
      <c r="A1148" s="419"/>
      <c r="B1148" s="419"/>
      <c r="C1148" s="419"/>
      <c r="D1148" s="419"/>
      <c r="E1148" s="420"/>
      <c r="F1148" s="419"/>
      <c r="G1148" s="419"/>
      <c r="H1148" s="419"/>
    </row>
    <row r="1149" spans="1:8" x14ac:dyDescent="0.15">
      <c r="A1149" s="419"/>
      <c r="B1149" s="419"/>
      <c r="C1149" s="419"/>
      <c r="D1149" s="419"/>
      <c r="E1149" s="420"/>
      <c r="F1149" s="419"/>
      <c r="G1149" s="419"/>
      <c r="H1149" s="419"/>
    </row>
    <row r="1150" spans="1:8" x14ac:dyDescent="0.15">
      <c r="A1150" s="419"/>
      <c r="B1150" s="419"/>
      <c r="C1150" s="419"/>
      <c r="D1150" s="419"/>
      <c r="E1150" s="420"/>
      <c r="F1150" s="419"/>
      <c r="G1150" s="419"/>
      <c r="H1150" s="419"/>
    </row>
    <row r="1151" spans="1:8" x14ac:dyDescent="0.15">
      <c r="A1151" s="419"/>
      <c r="B1151" s="419"/>
      <c r="C1151" s="419"/>
      <c r="D1151" s="419"/>
      <c r="E1151" s="420"/>
      <c r="F1151" s="419"/>
      <c r="G1151" s="419"/>
      <c r="H1151" s="419"/>
    </row>
    <row r="1152" spans="1:8" x14ac:dyDescent="0.15">
      <c r="A1152" s="419"/>
      <c r="B1152" s="419"/>
      <c r="C1152" s="419"/>
      <c r="D1152" s="419"/>
      <c r="E1152" s="420"/>
      <c r="F1152" s="419"/>
      <c r="G1152" s="419"/>
      <c r="H1152" s="419"/>
    </row>
    <row r="1153" spans="1:8" x14ac:dyDescent="0.15">
      <c r="A1153" s="419"/>
      <c r="B1153" s="419"/>
      <c r="C1153" s="419"/>
      <c r="D1153" s="419"/>
      <c r="E1153" s="420"/>
      <c r="F1153" s="419"/>
      <c r="G1153" s="419"/>
      <c r="H1153" s="419"/>
    </row>
    <row r="1154" spans="1:8" x14ac:dyDescent="0.15">
      <c r="A1154" s="419"/>
      <c r="B1154" s="419"/>
      <c r="C1154" s="419"/>
      <c r="D1154" s="419"/>
      <c r="E1154" s="420"/>
      <c r="F1154" s="419"/>
      <c r="G1154" s="419"/>
      <c r="H1154" s="419"/>
    </row>
    <row r="1155" spans="1:8" x14ac:dyDescent="0.15">
      <c r="A1155" s="419"/>
      <c r="B1155" s="419"/>
      <c r="C1155" s="419"/>
      <c r="D1155" s="419"/>
      <c r="E1155" s="420"/>
      <c r="F1155" s="419"/>
      <c r="G1155" s="419"/>
      <c r="H1155" s="419"/>
    </row>
    <row r="1156" spans="1:8" x14ac:dyDescent="0.15">
      <c r="A1156" s="419"/>
      <c r="B1156" s="419"/>
      <c r="C1156" s="419"/>
      <c r="D1156" s="419"/>
      <c r="E1156" s="420"/>
      <c r="F1156" s="419"/>
      <c r="G1156" s="419"/>
      <c r="H1156" s="419"/>
    </row>
    <row r="1157" spans="1:8" x14ac:dyDescent="0.15">
      <c r="A1157" s="419"/>
      <c r="B1157" s="419"/>
      <c r="C1157" s="419"/>
      <c r="D1157" s="419"/>
      <c r="E1157" s="420"/>
      <c r="F1157" s="419"/>
      <c r="G1157" s="419"/>
      <c r="H1157" s="419"/>
    </row>
    <row r="1158" spans="1:8" x14ac:dyDescent="0.15">
      <c r="A1158" s="419"/>
      <c r="B1158" s="419"/>
      <c r="C1158" s="419"/>
      <c r="D1158" s="419"/>
      <c r="E1158" s="420"/>
      <c r="F1158" s="419"/>
      <c r="G1158" s="419"/>
      <c r="H1158" s="419"/>
    </row>
    <row r="1159" spans="1:8" x14ac:dyDescent="0.15">
      <c r="A1159" s="419"/>
      <c r="B1159" s="419"/>
      <c r="C1159" s="419"/>
      <c r="D1159" s="419"/>
      <c r="E1159" s="420"/>
      <c r="F1159" s="419"/>
      <c r="G1159" s="419"/>
      <c r="H1159" s="419"/>
    </row>
    <row r="1160" spans="1:8" x14ac:dyDescent="0.15">
      <c r="A1160" s="419"/>
      <c r="B1160" s="419"/>
      <c r="C1160" s="419"/>
      <c r="D1160" s="419"/>
      <c r="E1160" s="420"/>
      <c r="F1160" s="419"/>
      <c r="G1160" s="419"/>
      <c r="H1160" s="419"/>
    </row>
    <row r="1161" spans="1:8" x14ac:dyDescent="0.15">
      <c r="A1161" s="419"/>
      <c r="B1161" s="419"/>
      <c r="C1161" s="419"/>
      <c r="D1161" s="419"/>
      <c r="E1161" s="420"/>
      <c r="F1161" s="419"/>
      <c r="G1161" s="419"/>
      <c r="H1161" s="419"/>
    </row>
    <row r="1162" spans="1:8" x14ac:dyDescent="0.15">
      <c r="A1162" s="419"/>
      <c r="B1162" s="419"/>
      <c r="C1162" s="419"/>
      <c r="D1162" s="419"/>
      <c r="E1162" s="420"/>
      <c r="F1162" s="419"/>
      <c r="G1162" s="419"/>
      <c r="H1162" s="419"/>
    </row>
    <row r="1163" spans="1:8" x14ac:dyDescent="0.15">
      <c r="A1163" s="419"/>
      <c r="B1163" s="419"/>
      <c r="C1163" s="419"/>
      <c r="D1163" s="419"/>
      <c r="E1163" s="420"/>
      <c r="F1163" s="419"/>
      <c r="G1163" s="419"/>
      <c r="H1163" s="419"/>
    </row>
    <row r="1164" spans="1:8" x14ac:dyDescent="0.15">
      <c r="A1164" s="419"/>
      <c r="B1164" s="419"/>
      <c r="C1164" s="419"/>
      <c r="D1164" s="419"/>
      <c r="E1164" s="420"/>
      <c r="F1164" s="419"/>
      <c r="G1164" s="419"/>
      <c r="H1164" s="419"/>
    </row>
    <row r="1165" spans="1:8" x14ac:dyDescent="0.15">
      <c r="A1165" s="419"/>
      <c r="B1165" s="419"/>
      <c r="C1165" s="419"/>
      <c r="D1165" s="419"/>
      <c r="E1165" s="420"/>
      <c r="F1165" s="419"/>
      <c r="G1165" s="419"/>
      <c r="H1165" s="419"/>
    </row>
    <row r="1166" spans="1:8" x14ac:dyDescent="0.15">
      <c r="A1166" s="419"/>
      <c r="B1166" s="419"/>
      <c r="C1166" s="419"/>
      <c r="D1166" s="419"/>
      <c r="E1166" s="420"/>
      <c r="F1166" s="419"/>
      <c r="G1166" s="419"/>
      <c r="H1166" s="419"/>
    </row>
    <row r="1167" spans="1:8" x14ac:dyDescent="0.15">
      <c r="A1167" s="419"/>
      <c r="B1167" s="419"/>
      <c r="C1167" s="419"/>
      <c r="D1167" s="419"/>
      <c r="E1167" s="420"/>
      <c r="F1167" s="419"/>
      <c r="G1167" s="419"/>
      <c r="H1167" s="419"/>
    </row>
    <row r="1168" spans="1:8" x14ac:dyDescent="0.15">
      <c r="A1168" s="419"/>
      <c r="B1168" s="419"/>
      <c r="C1168" s="419"/>
      <c r="D1168" s="419"/>
      <c r="E1168" s="420"/>
      <c r="F1168" s="419"/>
      <c r="G1168" s="419"/>
      <c r="H1168" s="419"/>
    </row>
    <row r="1169" spans="1:8" x14ac:dyDescent="0.15">
      <c r="A1169" s="419"/>
      <c r="B1169" s="419"/>
      <c r="C1169" s="419"/>
      <c r="D1169" s="419"/>
      <c r="E1169" s="420"/>
      <c r="F1169" s="419"/>
      <c r="G1169" s="419"/>
      <c r="H1169" s="419"/>
    </row>
    <row r="1170" spans="1:8" x14ac:dyDescent="0.15">
      <c r="A1170" s="419"/>
      <c r="B1170" s="419"/>
      <c r="C1170" s="419"/>
      <c r="D1170" s="419"/>
      <c r="E1170" s="420"/>
      <c r="F1170" s="419"/>
      <c r="G1170" s="419"/>
      <c r="H1170" s="419"/>
    </row>
    <row r="1171" spans="1:8" x14ac:dyDescent="0.15">
      <c r="A1171" s="419"/>
      <c r="B1171" s="419"/>
      <c r="C1171" s="419"/>
      <c r="D1171" s="419"/>
      <c r="E1171" s="420"/>
      <c r="F1171" s="419"/>
      <c r="G1171" s="419"/>
      <c r="H1171" s="419"/>
    </row>
    <row r="1172" spans="1:8" x14ac:dyDescent="0.15">
      <c r="A1172" s="419"/>
      <c r="B1172" s="419"/>
      <c r="C1172" s="419"/>
      <c r="D1172" s="419"/>
      <c r="E1172" s="420"/>
      <c r="F1172" s="419"/>
      <c r="G1172" s="419"/>
      <c r="H1172" s="419"/>
    </row>
    <row r="1173" spans="1:8" x14ac:dyDescent="0.15">
      <c r="A1173" s="419"/>
      <c r="B1173" s="419"/>
      <c r="C1173" s="419"/>
      <c r="D1173" s="419"/>
      <c r="E1173" s="420"/>
      <c r="F1173" s="419"/>
      <c r="G1173" s="419"/>
      <c r="H1173" s="419"/>
    </row>
    <row r="1174" spans="1:8" x14ac:dyDescent="0.15">
      <c r="A1174" s="419"/>
      <c r="B1174" s="419"/>
      <c r="C1174" s="419"/>
      <c r="D1174" s="419"/>
      <c r="E1174" s="420"/>
      <c r="F1174" s="419"/>
      <c r="G1174" s="419"/>
      <c r="H1174" s="419"/>
    </row>
    <row r="1175" spans="1:8" x14ac:dyDescent="0.15">
      <c r="A1175" s="419"/>
      <c r="B1175" s="419"/>
      <c r="C1175" s="419"/>
      <c r="D1175" s="419"/>
      <c r="E1175" s="420"/>
      <c r="F1175" s="419"/>
      <c r="G1175" s="419"/>
      <c r="H1175" s="419"/>
    </row>
    <row r="1176" spans="1:8" x14ac:dyDescent="0.15">
      <c r="A1176" s="419"/>
      <c r="B1176" s="419"/>
      <c r="C1176" s="419"/>
      <c r="D1176" s="419"/>
      <c r="E1176" s="420"/>
      <c r="F1176" s="419"/>
      <c r="G1176" s="419"/>
      <c r="H1176" s="419"/>
    </row>
    <row r="1177" spans="1:8" x14ac:dyDescent="0.15">
      <c r="A1177" s="419"/>
      <c r="B1177" s="419"/>
      <c r="C1177" s="419"/>
      <c r="D1177" s="419"/>
      <c r="E1177" s="420"/>
      <c r="F1177" s="419"/>
      <c r="G1177" s="419"/>
      <c r="H1177" s="419"/>
    </row>
    <row r="1178" spans="1:8" x14ac:dyDescent="0.15">
      <c r="A1178" s="419"/>
      <c r="B1178" s="419"/>
      <c r="C1178" s="419"/>
      <c r="D1178" s="419"/>
      <c r="E1178" s="420"/>
      <c r="F1178" s="419"/>
      <c r="G1178" s="419"/>
      <c r="H1178" s="419"/>
    </row>
    <row r="1179" spans="1:8" x14ac:dyDescent="0.15">
      <c r="A1179" s="419"/>
      <c r="B1179" s="419"/>
      <c r="C1179" s="419"/>
      <c r="D1179" s="419"/>
      <c r="E1179" s="420"/>
      <c r="F1179" s="419"/>
      <c r="G1179" s="419"/>
      <c r="H1179" s="419"/>
    </row>
    <row r="1180" spans="1:8" x14ac:dyDescent="0.15">
      <c r="A1180" s="419"/>
      <c r="B1180" s="419"/>
      <c r="C1180" s="419"/>
      <c r="D1180" s="419"/>
      <c r="E1180" s="420"/>
      <c r="F1180" s="419"/>
      <c r="G1180" s="419"/>
      <c r="H1180" s="419"/>
    </row>
    <row r="1181" spans="1:8" x14ac:dyDescent="0.15">
      <c r="A1181" s="419"/>
      <c r="B1181" s="419"/>
      <c r="C1181" s="419"/>
      <c r="D1181" s="419"/>
      <c r="E1181" s="420"/>
      <c r="F1181" s="419"/>
      <c r="G1181" s="419"/>
      <c r="H1181" s="419"/>
    </row>
    <row r="1182" spans="1:8" x14ac:dyDescent="0.15">
      <c r="A1182" s="419"/>
      <c r="B1182" s="419"/>
      <c r="C1182" s="419"/>
      <c r="D1182" s="419"/>
      <c r="E1182" s="420"/>
      <c r="F1182" s="419"/>
      <c r="G1182" s="419"/>
      <c r="H1182" s="419"/>
    </row>
    <row r="1183" spans="1:8" x14ac:dyDescent="0.15">
      <c r="A1183" s="419"/>
      <c r="B1183" s="419"/>
      <c r="C1183" s="419"/>
      <c r="D1183" s="419"/>
      <c r="E1183" s="420"/>
      <c r="F1183" s="419"/>
      <c r="G1183" s="419"/>
      <c r="H1183" s="419"/>
    </row>
    <row r="1184" spans="1:8" x14ac:dyDescent="0.15">
      <c r="A1184" s="419"/>
      <c r="B1184" s="419"/>
      <c r="C1184" s="419"/>
      <c r="D1184" s="419"/>
      <c r="E1184" s="420"/>
      <c r="F1184" s="419"/>
      <c r="G1184" s="419"/>
      <c r="H1184" s="419"/>
    </row>
    <row r="1185" spans="1:8" x14ac:dyDescent="0.15">
      <c r="A1185" s="419"/>
      <c r="B1185" s="419"/>
      <c r="C1185" s="419"/>
      <c r="D1185" s="419"/>
      <c r="E1185" s="420"/>
      <c r="F1185" s="419"/>
      <c r="G1185" s="419"/>
      <c r="H1185" s="419"/>
    </row>
    <row r="1186" spans="1:8" x14ac:dyDescent="0.15">
      <c r="A1186" s="419"/>
      <c r="B1186" s="419"/>
      <c r="C1186" s="419"/>
      <c r="D1186" s="419"/>
      <c r="E1186" s="420"/>
      <c r="F1186" s="419"/>
      <c r="G1186" s="419"/>
      <c r="H1186" s="419"/>
    </row>
    <row r="1187" spans="1:8" x14ac:dyDescent="0.15">
      <c r="A1187" s="419"/>
      <c r="B1187" s="419"/>
      <c r="C1187" s="419"/>
      <c r="D1187" s="419"/>
      <c r="E1187" s="420"/>
      <c r="F1187" s="419"/>
      <c r="G1187" s="419"/>
      <c r="H1187" s="419"/>
    </row>
    <row r="1188" spans="1:8" x14ac:dyDescent="0.15">
      <c r="A1188" s="419"/>
      <c r="B1188" s="419"/>
      <c r="C1188" s="419"/>
      <c r="D1188" s="419"/>
      <c r="E1188" s="420"/>
      <c r="F1188" s="419"/>
      <c r="G1188" s="419"/>
      <c r="H1188" s="419"/>
    </row>
    <row r="1189" spans="1:8" x14ac:dyDescent="0.15">
      <c r="A1189" s="419"/>
      <c r="B1189" s="419"/>
      <c r="C1189" s="419"/>
      <c r="D1189" s="419"/>
      <c r="E1189" s="420"/>
      <c r="F1189" s="419"/>
      <c r="G1189" s="419"/>
      <c r="H1189" s="419"/>
    </row>
    <row r="1190" spans="1:8" x14ac:dyDescent="0.15">
      <c r="A1190" s="419"/>
      <c r="B1190" s="419"/>
      <c r="C1190" s="419"/>
      <c r="D1190" s="419"/>
      <c r="E1190" s="420"/>
      <c r="F1190" s="419"/>
      <c r="G1190" s="419"/>
      <c r="H1190" s="419"/>
    </row>
    <row r="1191" spans="1:8" x14ac:dyDescent="0.15">
      <c r="A1191" s="419"/>
      <c r="B1191" s="419"/>
      <c r="C1191" s="419"/>
      <c r="D1191" s="419"/>
      <c r="E1191" s="420"/>
      <c r="F1191" s="419"/>
      <c r="G1191" s="419"/>
      <c r="H1191" s="419"/>
    </row>
    <row r="1192" spans="1:8" x14ac:dyDescent="0.15">
      <c r="A1192" s="419"/>
      <c r="B1192" s="419"/>
      <c r="C1192" s="419"/>
      <c r="D1192" s="419"/>
      <c r="E1192" s="420"/>
      <c r="F1192" s="419"/>
      <c r="G1192" s="419"/>
      <c r="H1192" s="419"/>
    </row>
    <row r="1193" spans="1:8" x14ac:dyDescent="0.15">
      <c r="A1193" s="419"/>
      <c r="B1193" s="419"/>
      <c r="C1193" s="419"/>
      <c r="D1193" s="419"/>
      <c r="E1193" s="420"/>
      <c r="F1193" s="419"/>
      <c r="G1193" s="419"/>
      <c r="H1193" s="419"/>
    </row>
    <row r="1194" spans="1:8" x14ac:dyDescent="0.15">
      <c r="A1194" s="419"/>
      <c r="B1194" s="419"/>
      <c r="C1194" s="419"/>
      <c r="D1194" s="419"/>
      <c r="E1194" s="420"/>
      <c r="F1194" s="419"/>
      <c r="G1194" s="419"/>
      <c r="H1194" s="419"/>
    </row>
    <row r="1195" spans="1:8" x14ac:dyDescent="0.15">
      <c r="A1195" s="419"/>
      <c r="B1195" s="419"/>
      <c r="C1195" s="419"/>
      <c r="D1195" s="419"/>
      <c r="E1195" s="420"/>
      <c r="F1195" s="419"/>
      <c r="G1195" s="419"/>
      <c r="H1195" s="419"/>
    </row>
    <row r="1196" spans="1:8" x14ac:dyDescent="0.15">
      <c r="A1196" s="419"/>
      <c r="B1196" s="419"/>
      <c r="C1196" s="419"/>
      <c r="D1196" s="419"/>
      <c r="E1196" s="420"/>
      <c r="F1196" s="419"/>
      <c r="G1196" s="419"/>
      <c r="H1196" s="419"/>
    </row>
    <row r="1197" spans="1:8" x14ac:dyDescent="0.15">
      <c r="A1197" s="419"/>
      <c r="B1197" s="419"/>
      <c r="C1197" s="419"/>
      <c r="D1197" s="419"/>
      <c r="E1197" s="420"/>
      <c r="F1197" s="419"/>
      <c r="G1197" s="419"/>
      <c r="H1197" s="419"/>
    </row>
    <row r="1198" spans="1:8" x14ac:dyDescent="0.15">
      <c r="A1198" s="419"/>
      <c r="B1198" s="419"/>
      <c r="C1198" s="419"/>
      <c r="D1198" s="419"/>
      <c r="E1198" s="420"/>
      <c r="F1198" s="419"/>
      <c r="G1198" s="419"/>
      <c r="H1198" s="419"/>
    </row>
    <row r="1199" spans="1:8" x14ac:dyDescent="0.15">
      <c r="A1199" s="419"/>
      <c r="B1199" s="419"/>
      <c r="C1199" s="419"/>
      <c r="D1199" s="419"/>
      <c r="E1199" s="420"/>
      <c r="F1199" s="419"/>
      <c r="G1199" s="419"/>
      <c r="H1199" s="419"/>
    </row>
    <row r="1200" spans="1:8" x14ac:dyDescent="0.15">
      <c r="A1200" s="419"/>
      <c r="B1200" s="419"/>
      <c r="C1200" s="419"/>
      <c r="D1200" s="419"/>
      <c r="E1200" s="420"/>
      <c r="F1200" s="419"/>
      <c r="G1200" s="419"/>
      <c r="H1200" s="419"/>
    </row>
    <row r="1201" spans="1:8" x14ac:dyDescent="0.15">
      <c r="A1201" s="419"/>
      <c r="B1201" s="419"/>
      <c r="C1201" s="419"/>
      <c r="D1201" s="419"/>
      <c r="E1201" s="420"/>
      <c r="F1201" s="419"/>
      <c r="G1201" s="419"/>
      <c r="H1201" s="419"/>
    </row>
    <row r="1202" spans="1:8" x14ac:dyDescent="0.15">
      <c r="A1202" s="419"/>
      <c r="B1202" s="419"/>
      <c r="C1202" s="419"/>
      <c r="D1202" s="419"/>
      <c r="E1202" s="420"/>
      <c r="F1202" s="419"/>
      <c r="G1202" s="419"/>
      <c r="H1202" s="419"/>
    </row>
    <row r="1203" spans="1:8" x14ac:dyDescent="0.15">
      <c r="A1203" s="419"/>
      <c r="B1203" s="419"/>
      <c r="C1203" s="419"/>
      <c r="D1203" s="419"/>
      <c r="E1203" s="420"/>
      <c r="F1203" s="419"/>
      <c r="G1203" s="419"/>
      <c r="H1203" s="419"/>
    </row>
    <row r="1204" spans="1:8" x14ac:dyDescent="0.15">
      <c r="A1204" s="419"/>
      <c r="B1204" s="419"/>
      <c r="C1204" s="419"/>
      <c r="D1204" s="419"/>
      <c r="E1204" s="420"/>
      <c r="F1204" s="419"/>
      <c r="G1204" s="419"/>
      <c r="H1204" s="419"/>
    </row>
    <row r="1205" spans="1:8" x14ac:dyDescent="0.15">
      <c r="A1205" s="419"/>
      <c r="B1205" s="419"/>
      <c r="C1205" s="419"/>
      <c r="D1205" s="419"/>
      <c r="E1205" s="420"/>
      <c r="F1205" s="419"/>
      <c r="G1205" s="419"/>
      <c r="H1205" s="419"/>
    </row>
    <row r="1206" spans="1:8" x14ac:dyDescent="0.15">
      <c r="A1206" s="419"/>
      <c r="B1206" s="419"/>
      <c r="C1206" s="419"/>
      <c r="D1206" s="419"/>
      <c r="E1206" s="420"/>
      <c r="F1206" s="419"/>
      <c r="G1206" s="419"/>
      <c r="H1206" s="419"/>
    </row>
    <row r="1207" spans="1:8" x14ac:dyDescent="0.15">
      <c r="A1207" s="419"/>
      <c r="B1207" s="419"/>
      <c r="C1207" s="419"/>
      <c r="D1207" s="419"/>
      <c r="E1207" s="420"/>
      <c r="F1207" s="419"/>
      <c r="G1207" s="419"/>
      <c r="H1207" s="419"/>
    </row>
    <row r="1208" spans="1:8" x14ac:dyDescent="0.15">
      <c r="A1208" s="419"/>
      <c r="B1208" s="419"/>
      <c r="C1208" s="419"/>
      <c r="D1208" s="419"/>
      <c r="E1208" s="420"/>
      <c r="F1208" s="419"/>
      <c r="G1208" s="419"/>
      <c r="H1208" s="419"/>
    </row>
    <row r="1209" spans="1:8" x14ac:dyDescent="0.15">
      <c r="A1209" s="419"/>
      <c r="B1209" s="419"/>
      <c r="C1209" s="419"/>
      <c r="D1209" s="419"/>
      <c r="E1209" s="420"/>
      <c r="F1209" s="419"/>
      <c r="G1209" s="419"/>
      <c r="H1209" s="419"/>
    </row>
    <row r="1210" spans="1:8" x14ac:dyDescent="0.15">
      <c r="A1210" s="419"/>
      <c r="B1210" s="419"/>
      <c r="C1210" s="419"/>
      <c r="D1210" s="419"/>
      <c r="E1210" s="420"/>
      <c r="F1210" s="419"/>
      <c r="G1210" s="419"/>
      <c r="H1210" s="419"/>
    </row>
    <row r="1211" spans="1:8" x14ac:dyDescent="0.15">
      <c r="A1211" s="419"/>
      <c r="B1211" s="419"/>
      <c r="C1211" s="419"/>
      <c r="D1211" s="419"/>
      <c r="E1211" s="420"/>
      <c r="F1211" s="419"/>
      <c r="G1211" s="419"/>
      <c r="H1211" s="419"/>
    </row>
    <row r="1212" spans="1:8" x14ac:dyDescent="0.15">
      <c r="A1212" s="419"/>
      <c r="B1212" s="419"/>
      <c r="C1212" s="419"/>
      <c r="D1212" s="419"/>
      <c r="E1212" s="420"/>
      <c r="F1212" s="419"/>
      <c r="G1212" s="419"/>
      <c r="H1212" s="419"/>
    </row>
    <row r="1213" spans="1:8" x14ac:dyDescent="0.15">
      <c r="A1213" s="419"/>
      <c r="B1213" s="419"/>
      <c r="C1213" s="419"/>
      <c r="D1213" s="419"/>
      <c r="E1213" s="420"/>
      <c r="F1213" s="419"/>
      <c r="G1213" s="419"/>
      <c r="H1213" s="419"/>
    </row>
    <row r="1214" spans="1:8" x14ac:dyDescent="0.15">
      <c r="A1214" s="419"/>
      <c r="B1214" s="419"/>
      <c r="C1214" s="419"/>
      <c r="D1214" s="419"/>
      <c r="E1214" s="420"/>
      <c r="F1214" s="419"/>
      <c r="G1214" s="419"/>
      <c r="H1214" s="419"/>
    </row>
    <row r="1215" spans="1:8" x14ac:dyDescent="0.15">
      <c r="A1215" s="419"/>
      <c r="B1215" s="419"/>
      <c r="C1215" s="419"/>
      <c r="D1215" s="419"/>
      <c r="E1215" s="420"/>
      <c r="F1215" s="419"/>
      <c r="G1215" s="419"/>
      <c r="H1215" s="419"/>
    </row>
    <row r="1216" spans="1:8" x14ac:dyDescent="0.15">
      <c r="A1216" s="419"/>
      <c r="B1216" s="419"/>
      <c r="C1216" s="419"/>
      <c r="D1216" s="419"/>
      <c r="E1216" s="420"/>
      <c r="F1216" s="419"/>
      <c r="G1216" s="419"/>
      <c r="H1216" s="419"/>
    </row>
    <row r="1217" spans="1:8" x14ac:dyDescent="0.15">
      <c r="A1217" s="419"/>
      <c r="B1217" s="419"/>
      <c r="C1217" s="419"/>
      <c r="D1217" s="419"/>
      <c r="E1217" s="420"/>
      <c r="F1217" s="419"/>
      <c r="G1217" s="419"/>
      <c r="H1217" s="419"/>
    </row>
    <row r="1218" spans="1:8" x14ac:dyDescent="0.15">
      <c r="A1218" s="419"/>
      <c r="B1218" s="419"/>
      <c r="C1218" s="419"/>
      <c r="D1218" s="419"/>
      <c r="E1218" s="420"/>
      <c r="F1218" s="419"/>
      <c r="G1218" s="419"/>
      <c r="H1218" s="419"/>
    </row>
    <row r="1219" spans="1:8" x14ac:dyDescent="0.15">
      <c r="A1219" s="419"/>
      <c r="B1219" s="419"/>
      <c r="C1219" s="419"/>
      <c r="D1219" s="419"/>
      <c r="E1219" s="420"/>
      <c r="F1219" s="419"/>
      <c r="G1219" s="419"/>
      <c r="H1219" s="419"/>
    </row>
    <row r="1220" spans="1:8" x14ac:dyDescent="0.15">
      <c r="A1220" s="419"/>
      <c r="B1220" s="419"/>
      <c r="C1220" s="419"/>
      <c r="D1220" s="419"/>
      <c r="E1220" s="420"/>
      <c r="F1220" s="419"/>
      <c r="G1220" s="419"/>
      <c r="H1220" s="419"/>
    </row>
    <row r="1221" spans="1:8" x14ac:dyDescent="0.15">
      <c r="A1221" s="419"/>
      <c r="B1221" s="419"/>
      <c r="C1221" s="419"/>
      <c r="D1221" s="419"/>
      <c r="E1221" s="420"/>
      <c r="F1221" s="419"/>
      <c r="G1221" s="419"/>
      <c r="H1221" s="419"/>
    </row>
    <row r="1222" spans="1:8" x14ac:dyDescent="0.15">
      <c r="A1222" s="419"/>
      <c r="B1222" s="419"/>
      <c r="C1222" s="419"/>
      <c r="D1222" s="419"/>
      <c r="E1222" s="420"/>
      <c r="F1222" s="419"/>
      <c r="G1222" s="419"/>
      <c r="H1222" s="419"/>
    </row>
    <row r="1223" spans="1:8" x14ac:dyDescent="0.15">
      <c r="A1223" s="419"/>
      <c r="B1223" s="419"/>
      <c r="C1223" s="419"/>
      <c r="D1223" s="419"/>
      <c r="E1223" s="420"/>
      <c r="F1223" s="419"/>
      <c r="G1223" s="419"/>
      <c r="H1223" s="419"/>
    </row>
    <row r="1224" spans="1:8" x14ac:dyDescent="0.15">
      <c r="A1224" s="419"/>
      <c r="B1224" s="419"/>
      <c r="C1224" s="419"/>
      <c r="D1224" s="419"/>
      <c r="E1224" s="420"/>
      <c r="F1224" s="419"/>
      <c r="G1224" s="419"/>
      <c r="H1224" s="419"/>
    </row>
    <row r="1225" spans="1:8" x14ac:dyDescent="0.15">
      <c r="A1225" s="419"/>
      <c r="B1225" s="419"/>
      <c r="C1225" s="419"/>
      <c r="D1225" s="419"/>
      <c r="E1225" s="420"/>
      <c r="F1225" s="419"/>
      <c r="G1225" s="419"/>
      <c r="H1225" s="419"/>
    </row>
    <row r="1226" spans="1:8" x14ac:dyDescent="0.15">
      <c r="A1226" s="419"/>
      <c r="B1226" s="419"/>
      <c r="C1226" s="419"/>
      <c r="D1226" s="419"/>
      <c r="E1226" s="420"/>
      <c r="F1226" s="419"/>
      <c r="G1226" s="419"/>
      <c r="H1226" s="419"/>
    </row>
    <row r="1227" spans="1:8" x14ac:dyDescent="0.15">
      <c r="A1227" s="419"/>
      <c r="B1227" s="419"/>
      <c r="C1227" s="419"/>
      <c r="D1227" s="419"/>
      <c r="E1227" s="420"/>
      <c r="F1227" s="419"/>
      <c r="G1227" s="419"/>
      <c r="H1227" s="419"/>
    </row>
    <row r="1228" spans="1:8" x14ac:dyDescent="0.15">
      <c r="A1228" s="419"/>
      <c r="B1228" s="419"/>
      <c r="C1228" s="419"/>
      <c r="D1228" s="419"/>
      <c r="E1228" s="420"/>
      <c r="F1228" s="419"/>
      <c r="G1228" s="419"/>
      <c r="H1228" s="419"/>
    </row>
    <row r="1229" spans="1:8" x14ac:dyDescent="0.15">
      <c r="A1229" s="419"/>
      <c r="B1229" s="419"/>
      <c r="C1229" s="419"/>
      <c r="D1229" s="419"/>
      <c r="E1229" s="420"/>
      <c r="F1229" s="419"/>
      <c r="G1229" s="419"/>
      <c r="H1229" s="419"/>
    </row>
    <row r="1230" spans="1:8" x14ac:dyDescent="0.15">
      <c r="A1230" s="419"/>
      <c r="B1230" s="419"/>
      <c r="C1230" s="419"/>
      <c r="D1230" s="419"/>
      <c r="E1230" s="420"/>
      <c r="F1230" s="419"/>
      <c r="G1230" s="419"/>
      <c r="H1230" s="419"/>
    </row>
    <row r="1231" spans="1:8" x14ac:dyDescent="0.15">
      <c r="A1231" s="419"/>
      <c r="B1231" s="419"/>
      <c r="C1231" s="419"/>
      <c r="D1231" s="419"/>
      <c r="E1231" s="420"/>
      <c r="F1231" s="419"/>
      <c r="G1231" s="419"/>
      <c r="H1231" s="419"/>
    </row>
    <row r="1232" spans="1:8" x14ac:dyDescent="0.15">
      <c r="A1232" s="419"/>
      <c r="B1232" s="419"/>
      <c r="C1232" s="419"/>
      <c r="D1232" s="419"/>
      <c r="E1232" s="420"/>
      <c r="F1232" s="419"/>
      <c r="G1232" s="419"/>
      <c r="H1232" s="419"/>
    </row>
    <row r="1233" spans="1:8" x14ac:dyDescent="0.15">
      <c r="A1233" s="419"/>
      <c r="B1233" s="419"/>
      <c r="C1233" s="419"/>
      <c r="D1233" s="419"/>
      <c r="E1233" s="420"/>
      <c r="F1233" s="419"/>
      <c r="G1233" s="419"/>
      <c r="H1233" s="419"/>
    </row>
    <row r="1234" spans="1:8" x14ac:dyDescent="0.15">
      <c r="A1234" s="419"/>
      <c r="B1234" s="419"/>
      <c r="C1234" s="419"/>
      <c r="D1234" s="419"/>
      <c r="E1234" s="420"/>
      <c r="F1234" s="419"/>
      <c r="G1234" s="419"/>
      <c r="H1234" s="419"/>
    </row>
    <row r="1235" spans="1:8" x14ac:dyDescent="0.15">
      <c r="A1235" s="419"/>
      <c r="B1235" s="419"/>
      <c r="C1235" s="419"/>
      <c r="D1235" s="419"/>
      <c r="E1235" s="420"/>
      <c r="F1235" s="419"/>
      <c r="G1235" s="419"/>
      <c r="H1235" s="419"/>
    </row>
    <row r="1236" spans="1:8" x14ac:dyDescent="0.15">
      <c r="A1236" s="419"/>
      <c r="B1236" s="419"/>
      <c r="C1236" s="419"/>
      <c r="D1236" s="419"/>
      <c r="E1236" s="420"/>
      <c r="F1236" s="419"/>
      <c r="G1236" s="419"/>
      <c r="H1236" s="419"/>
    </row>
    <row r="1237" spans="1:8" x14ac:dyDescent="0.15">
      <c r="A1237" s="419"/>
      <c r="B1237" s="419"/>
      <c r="C1237" s="419"/>
      <c r="D1237" s="419"/>
      <c r="E1237" s="420"/>
      <c r="F1237" s="419"/>
      <c r="G1237" s="419"/>
      <c r="H1237" s="419"/>
    </row>
    <row r="1238" spans="1:8" x14ac:dyDescent="0.15">
      <c r="A1238" s="419"/>
      <c r="B1238" s="419"/>
      <c r="C1238" s="419"/>
      <c r="D1238" s="419"/>
      <c r="E1238" s="420"/>
      <c r="F1238" s="419"/>
      <c r="G1238" s="419"/>
      <c r="H1238" s="419"/>
    </row>
    <row r="1239" spans="1:8" x14ac:dyDescent="0.15">
      <c r="A1239" s="419"/>
      <c r="B1239" s="419"/>
      <c r="C1239" s="419"/>
      <c r="D1239" s="419"/>
      <c r="E1239" s="420"/>
      <c r="F1239" s="419"/>
      <c r="G1239" s="419"/>
      <c r="H1239" s="419"/>
    </row>
    <row r="1240" spans="1:8" x14ac:dyDescent="0.15">
      <c r="A1240" s="419"/>
      <c r="B1240" s="419"/>
      <c r="C1240" s="419"/>
      <c r="D1240" s="419"/>
      <c r="E1240" s="420"/>
      <c r="F1240" s="419"/>
      <c r="G1240" s="419"/>
      <c r="H1240" s="419"/>
    </row>
    <row r="1241" spans="1:8" x14ac:dyDescent="0.15">
      <c r="A1241" s="419"/>
      <c r="B1241" s="419"/>
      <c r="C1241" s="419"/>
      <c r="D1241" s="419"/>
      <c r="E1241" s="420"/>
      <c r="F1241" s="419"/>
      <c r="G1241" s="419"/>
      <c r="H1241" s="419"/>
    </row>
    <row r="1242" spans="1:8" x14ac:dyDescent="0.15">
      <c r="A1242" s="419"/>
      <c r="B1242" s="419"/>
      <c r="C1242" s="419"/>
      <c r="D1242" s="419"/>
      <c r="E1242" s="420"/>
      <c r="F1242" s="419"/>
      <c r="G1242" s="419"/>
      <c r="H1242" s="419"/>
    </row>
    <row r="1243" spans="1:8" x14ac:dyDescent="0.15">
      <c r="A1243" s="419"/>
      <c r="B1243" s="419"/>
      <c r="C1243" s="419"/>
      <c r="D1243" s="419"/>
      <c r="E1243" s="420"/>
      <c r="F1243" s="419"/>
      <c r="G1243" s="419"/>
      <c r="H1243" s="419"/>
    </row>
    <row r="1244" spans="1:8" x14ac:dyDescent="0.15">
      <c r="A1244" s="419"/>
      <c r="B1244" s="419"/>
      <c r="C1244" s="419"/>
      <c r="D1244" s="419"/>
      <c r="E1244" s="420"/>
      <c r="F1244" s="419"/>
      <c r="G1244" s="419"/>
      <c r="H1244" s="419"/>
    </row>
    <row r="1245" spans="1:8" x14ac:dyDescent="0.15">
      <c r="A1245" s="419"/>
      <c r="B1245" s="419"/>
      <c r="C1245" s="419"/>
      <c r="D1245" s="419"/>
      <c r="E1245" s="420"/>
      <c r="F1245" s="419"/>
      <c r="G1245" s="419"/>
      <c r="H1245" s="419"/>
    </row>
    <row r="1246" spans="1:8" x14ac:dyDescent="0.15">
      <c r="A1246" s="419"/>
      <c r="B1246" s="419"/>
      <c r="C1246" s="419"/>
      <c r="D1246" s="419"/>
      <c r="E1246" s="420"/>
      <c r="F1246" s="419"/>
      <c r="G1246" s="419"/>
      <c r="H1246" s="419"/>
    </row>
    <row r="1247" spans="1:8" x14ac:dyDescent="0.15">
      <c r="A1247" s="419"/>
      <c r="B1247" s="419"/>
      <c r="C1247" s="419"/>
      <c r="D1247" s="419"/>
      <c r="E1247" s="420"/>
      <c r="F1247" s="419"/>
      <c r="G1247" s="419"/>
      <c r="H1247" s="419"/>
    </row>
    <row r="1248" spans="1:8" x14ac:dyDescent="0.15">
      <c r="A1248" s="419"/>
      <c r="B1248" s="419"/>
      <c r="C1248" s="419"/>
      <c r="D1248" s="419"/>
      <c r="E1248" s="420"/>
      <c r="F1248" s="419"/>
      <c r="G1248" s="419"/>
      <c r="H1248" s="419"/>
    </row>
    <row r="1249" spans="1:8" x14ac:dyDescent="0.15">
      <c r="A1249" s="419"/>
      <c r="B1249" s="419"/>
      <c r="C1249" s="419"/>
      <c r="D1249" s="419"/>
      <c r="E1249" s="420"/>
      <c r="F1249" s="419"/>
      <c r="G1249" s="419"/>
      <c r="H1249" s="419"/>
    </row>
    <row r="1250" spans="1:8" x14ac:dyDescent="0.15">
      <c r="A1250" s="419"/>
      <c r="B1250" s="419"/>
      <c r="C1250" s="419"/>
      <c r="D1250" s="419"/>
      <c r="E1250" s="420"/>
      <c r="F1250" s="419"/>
      <c r="G1250" s="419"/>
      <c r="H1250" s="419"/>
    </row>
    <row r="1251" spans="1:8" x14ac:dyDescent="0.15">
      <c r="A1251" s="419"/>
      <c r="B1251" s="419"/>
      <c r="C1251" s="419"/>
      <c r="D1251" s="419"/>
      <c r="E1251" s="420"/>
      <c r="F1251" s="419"/>
      <c r="G1251" s="419"/>
      <c r="H1251" s="419"/>
    </row>
    <row r="1252" spans="1:8" x14ac:dyDescent="0.15">
      <c r="A1252" s="419"/>
      <c r="B1252" s="419"/>
      <c r="C1252" s="419"/>
      <c r="D1252" s="419"/>
      <c r="E1252" s="420"/>
      <c r="F1252" s="419"/>
      <c r="G1252" s="419"/>
      <c r="H1252" s="419"/>
    </row>
    <row r="1253" spans="1:8" x14ac:dyDescent="0.15">
      <c r="A1253" s="419"/>
      <c r="B1253" s="419"/>
      <c r="C1253" s="419"/>
      <c r="D1253" s="419"/>
      <c r="E1253" s="420"/>
      <c r="F1253" s="419"/>
      <c r="G1253" s="419"/>
      <c r="H1253" s="419"/>
    </row>
    <row r="1254" spans="1:8" x14ac:dyDescent="0.15">
      <c r="A1254" s="419"/>
      <c r="B1254" s="419"/>
      <c r="C1254" s="419"/>
      <c r="D1254" s="419"/>
      <c r="E1254" s="420"/>
      <c r="F1254" s="419"/>
      <c r="G1254" s="419"/>
      <c r="H1254" s="419"/>
    </row>
    <row r="1255" spans="1:8" x14ac:dyDescent="0.15">
      <c r="A1255" s="419"/>
      <c r="B1255" s="419"/>
      <c r="C1255" s="419"/>
      <c r="D1255" s="419"/>
      <c r="E1255" s="420"/>
      <c r="F1255" s="419"/>
      <c r="G1255" s="419"/>
      <c r="H1255" s="419"/>
    </row>
    <row r="1256" spans="1:8" x14ac:dyDescent="0.15">
      <c r="A1256" s="419"/>
      <c r="B1256" s="419"/>
      <c r="C1256" s="419"/>
      <c r="D1256" s="419"/>
      <c r="E1256" s="420"/>
      <c r="F1256" s="419"/>
      <c r="G1256" s="419"/>
      <c r="H1256" s="419"/>
    </row>
    <row r="1257" spans="1:8" x14ac:dyDescent="0.15">
      <c r="A1257" s="419"/>
      <c r="B1257" s="419"/>
      <c r="C1257" s="419"/>
      <c r="D1257" s="419"/>
      <c r="E1257" s="420"/>
      <c r="F1257" s="419"/>
      <c r="G1257" s="419"/>
      <c r="H1257" s="419"/>
    </row>
    <row r="1258" spans="1:8" x14ac:dyDescent="0.15">
      <c r="A1258" s="419"/>
      <c r="B1258" s="419"/>
      <c r="C1258" s="419"/>
      <c r="D1258" s="419"/>
      <c r="E1258" s="420"/>
      <c r="F1258" s="419"/>
      <c r="G1258" s="419"/>
      <c r="H1258" s="419"/>
    </row>
    <row r="1259" spans="1:8" x14ac:dyDescent="0.15">
      <c r="A1259" s="419"/>
      <c r="B1259" s="419"/>
      <c r="C1259" s="419"/>
      <c r="D1259" s="419"/>
      <c r="E1259" s="420"/>
      <c r="F1259" s="419"/>
      <c r="G1259" s="419"/>
      <c r="H1259" s="419"/>
    </row>
    <row r="1260" spans="1:8" x14ac:dyDescent="0.15">
      <c r="A1260" s="419"/>
      <c r="B1260" s="419"/>
      <c r="C1260" s="419"/>
      <c r="D1260" s="419"/>
      <c r="E1260" s="420"/>
      <c r="F1260" s="419"/>
      <c r="G1260" s="419"/>
      <c r="H1260" s="419"/>
    </row>
    <row r="1261" spans="1:8" x14ac:dyDescent="0.15">
      <c r="A1261" s="419"/>
      <c r="B1261" s="419"/>
      <c r="C1261" s="419"/>
      <c r="D1261" s="419"/>
      <c r="E1261" s="420"/>
      <c r="F1261" s="419"/>
      <c r="G1261" s="419"/>
      <c r="H1261" s="419"/>
    </row>
    <row r="1262" spans="1:8" x14ac:dyDescent="0.15">
      <c r="A1262" s="419"/>
      <c r="B1262" s="419"/>
      <c r="C1262" s="419"/>
      <c r="D1262" s="419"/>
      <c r="E1262" s="420"/>
      <c r="F1262" s="419"/>
      <c r="G1262" s="419"/>
      <c r="H1262" s="419"/>
    </row>
    <row r="1263" spans="1:8" x14ac:dyDescent="0.15">
      <c r="A1263" s="419"/>
      <c r="B1263" s="419"/>
      <c r="C1263" s="419"/>
      <c r="D1263" s="419"/>
      <c r="E1263" s="420"/>
      <c r="F1263" s="419"/>
      <c r="G1263" s="419"/>
      <c r="H1263" s="419"/>
    </row>
    <row r="1264" spans="1:8" x14ac:dyDescent="0.15">
      <c r="A1264" s="419"/>
      <c r="B1264" s="419"/>
      <c r="C1264" s="419"/>
      <c r="D1264" s="419"/>
      <c r="E1264" s="420"/>
      <c r="F1264" s="419"/>
      <c r="G1264" s="419"/>
      <c r="H1264" s="419"/>
    </row>
    <row r="1265" spans="1:8" x14ac:dyDescent="0.15">
      <c r="A1265" s="419"/>
      <c r="B1265" s="419"/>
      <c r="C1265" s="419"/>
      <c r="D1265" s="419"/>
      <c r="E1265" s="420"/>
      <c r="F1265" s="419"/>
      <c r="G1265" s="419"/>
      <c r="H1265" s="419"/>
    </row>
    <row r="1266" spans="1:8" x14ac:dyDescent="0.15">
      <c r="A1266" s="419"/>
      <c r="B1266" s="419"/>
      <c r="C1266" s="419"/>
      <c r="D1266" s="419"/>
      <c r="E1266" s="420"/>
      <c r="F1266" s="419"/>
      <c r="G1266" s="419"/>
      <c r="H1266" s="419"/>
    </row>
    <row r="1267" spans="1:8" x14ac:dyDescent="0.15">
      <c r="A1267" s="419"/>
      <c r="B1267" s="419"/>
      <c r="C1267" s="419"/>
      <c r="D1267" s="419"/>
      <c r="E1267" s="420"/>
      <c r="F1267" s="419"/>
      <c r="G1267" s="419"/>
      <c r="H1267" s="419"/>
    </row>
    <row r="1268" spans="1:8" x14ac:dyDescent="0.15">
      <c r="A1268" s="419"/>
      <c r="B1268" s="419"/>
      <c r="C1268" s="419"/>
      <c r="D1268" s="419"/>
      <c r="E1268" s="420"/>
      <c r="F1268" s="419"/>
      <c r="G1268" s="419"/>
      <c r="H1268" s="419"/>
    </row>
    <row r="1269" spans="1:8" x14ac:dyDescent="0.15">
      <c r="A1269" s="419"/>
      <c r="B1269" s="419"/>
      <c r="C1269" s="419"/>
      <c r="D1269" s="419"/>
      <c r="E1269" s="420"/>
      <c r="F1269" s="419"/>
      <c r="G1269" s="419"/>
      <c r="H1269" s="419"/>
    </row>
    <row r="1270" spans="1:8" x14ac:dyDescent="0.15">
      <c r="A1270" s="419"/>
      <c r="B1270" s="419"/>
      <c r="C1270" s="419"/>
      <c r="D1270" s="419"/>
      <c r="E1270" s="420"/>
      <c r="F1270" s="419"/>
      <c r="G1270" s="419"/>
      <c r="H1270" s="419"/>
    </row>
    <row r="1271" spans="1:8" x14ac:dyDescent="0.15">
      <c r="A1271" s="419"/>
      <c r="B1271" s="419"/>
      <c r="C1271" s="419"/>
      <c r="D1271" s="419"/>
      <c r="E1271" s="420"/>
      <c r="F1271" s="419"/>
      <c r="G1271" s="419"/>
      <c r="H1271" s="419"/>
    </row>
    <row r="1272" spans="1:8" x14ac:dyDescent="0.15">
      <c r="A1272" s="419"/>
      <c r="B1272" s="419"/>
      <c r="C1272" s="419"/>
      <c r="D1272" s="419"/>
      <c r="E1272" s="420"/>
      <c r="F1272" s="419"/>
      <c r="G1272" s="419"/>
      <c r="H1272" s="419"/>
    </row>
    <row r="1273" spans="1:8" x14ac:dyDescent="0.15">
      <c r="A1273" s="419"/>
      <c r="B1273" s="419"/>
      <c r="C1273" s="419"/>
      <c r="D1273" s="419"/>
      <c r="E1273" s="420"/>
      <c r="F1273" s="419"/>
      <c r="G1273" s="419"/>
      <c r="H1273" s="419"/>
    </row>
    <row r="1274" spans="1:8" x14ac:dyDescent="0.15">
      <c r="A1274" s="419"/>
      <c r="B1274" s="419"/>
      <c r="C1274" s="419"/>
      <c r="D1274" s="419"/>
      <c r="E1274" s="420"/>
      <c r="F1274" s="419"/>
      <c r="G1274" s="419"/>
      <c r="H1274" s="419"/>
    </row>
    <row r="1275" spans="1:8" x14ac:dyDescent="0.15">
      <c r="A1275" s="419"/>
      <c r="B1275" s="419"/>
      <c r="C1275" s="419"/>
      <c r="D1275" s="419"/>
      <c r="E1275" s="420"/>
      <c r="F1275" s="419"/>
      <c r="G1275" s="419"/>
      <c r="H1275" s="419"/>
    </row>
    <row r="1276" spans="1:8" x14ac:dyDescent="0.15">
      <c r="A1276" s="419"/>
      <c r="B1276" s="419"/>
      <c r="C1276" s="419"/>
      <c r="D1276" s="419"/>
      <c r="E1276" s="420"/>
      <c r="F1276" s="419"/>
      <c r="G1276" s="419"/>
      <c r="H1276" s="419"/>
    </row>
    <row r="1277" spans="1:8" x14ac:dyDescent="0.15">
      <c r="A1277" s="419"/>
      <c r="B1277" s="419"/>
      <c r="C1277" s="419"/>
      <c r="D1277" s="419"/>
      <c r="E1277" s="420"/>
      <c r="F1277" s="419"/>
      <c r="G1277" s="419"/>
      <c r="H1277" s="419"/>
    </row>
    <row r="1278" spans="1:8" x14ac:dyDescent="0.15">
      <c r="A1278" s="419"/>
      <c r="B1278" s="419"/>
      <c r="C1278" s="419"/>
      <c r="D1278" s="419"/>
      <c r="E1278" s="420"/>
      <c r="F1278" s="419"/>
      <c r="G1278" s="419"/>
      <c r="H1278" s="419"/>
    </row>
    <row r="1279" spans="1:8" x14ac:dyDescent="0.15">
      <c r="A1279" s="419"/>
      <c r="B1279" s="419"/>
      <c r="C1279" s="419"/>
      <c r="D1279" s="419"/>
      <c r="E1279" s="420"/>
      <c r="F1279" s="419"/>
      <c r="G1279" s="419"/>
      <c r="H1279" s="419"/>
    </row>
    <row r="1280" spans="1:8" x14ac:dyDescent="0.15">
      <c r="A1280" s="419"/>
      <c r="B1280" s="419"/>
      <c r="C1280" s="419"/>
      <c r="D1280" s="419"/>
      <c r="E1280" s="420"/>
      <c r="F1280" s="419"/>
      <c r="G1280" s="419"/>
      <c r="H1280" s="419"/>
    </row>
    <row r="1281" spans="1:8" x14ac:dyDescent="0.15">
      <c r="A1281" s="419"/>
      <c r="B1281" s="419"/>
      <c r="C1281" s="419"/>
      <c r="D1281" s="419"/>
      <c r="E1281" s="420"/>
      <c r="F1281" s="419"/>
      <c r="G1281" s="419"/>
      <c r="H1281" s="419"/>
    </row>
    <row r="1282" spans="1:8" x14ac:dyDescent="0.15">
      <c r="A1282" s="419"/>
      <c r="B1282" s="419"/>
      <c r="C1282" s="419"/>
      <c r="D1282" s="419"/>
      <c r="E1282" s="420"/>
      <c r="F1282" s="419"/>
      <c r="G1282" s="419"/>
      <c r="H1282" s="419"/>
    </row>
    <row r="1283" spans="1:8" x14ac:dyDescent="0.15">
      <c r="A1283" s="419"/>
      <c r="B1283" s="419"/>
      <c r="C1283" s="419"/>
      <c r="D1283" s="419"/>
      <c r="E1283" s="420"/>
      <c r="F1283" s="419"/>
      <c r="G1283" s="419"/>
      <c r="H1283" s="419"/>
    </row>
    <row r="1284" spans="1:8" x14ac:dyDescent="0.15">
      <c r="A1284" s="419"/>
      <c r="B1284" s="419"/>
      <c r="C1284" s="419"/>
      <c r="D1284" s="419"/>
      <c r="E1284" s="420"/>
      <c r="F1284" s="419"/>
      <c r="G1284" s="419"/>
      <c r="H1284" s="419"/>
    </row>
    <row r="1285" spans="1:8" x14ac:dyDescent="0.15">
      <c r="A1285" s="419"/>
      <c r="B1285" s="419"/>
      <c r="C1285" s="419"/>
      <c r="D1285" s="419"/>
      <c r="E1285" s="420"/>
      <c r="F1285" s="419"/>
      <c r="G1285" s="419"/>
      <c r="H1285" s="419"/>
    </row>
    <row r="1286" spans="1:8" x14ac:dyDescent="0.15">
      <c r="A1286" s="419"/>
      <c r="B1286" s="419"/>
      <c r="C1286" s="419"/>
      <c r="D1286" s="419"/>
      <c r="E1286" s="420"/>
      <c r="F1286" s="419"/>
      <c r="G1286" s="419"/>
      <c r="H1286" s="419"/>
    </row>
    <row r="1287" spans="1:8" x14ac:dyDescent="0.15">
      <c r="A1287" s="419"/>
      <c r="B1287" s="419"/>
      <c r="C1287" s="419"/>
      <c r="D1287" s="419"/>
      <c r="E1287" s="420"/>
      <c r="F1287" s="419"/>
      <c r="G1287" s="419"/>
      <c r="H1287" s="419"/>
    </row>
    <row r="1288" spans="1:8" x14ac:dyDescent="0.15">
      <c r="A1288" s="419"/>
      <c r="B1288" s="419"/>
      <c r="C1288" s="419"/>
      <c r="D1288" s="419"/>
      <c r="E1288" s="420"/>
      <c r="F1288" s="419"/>
      <c r="G1288" s="419"/>
      <c r="H1288" s="419"/>
    </row>
    <row r="1289" spans="1:8" x14ac:dyDescent="0.15">
      <c r="A1289" s="419"/>
      <c r="B1289" s="419"/>
      <c r="C1289" s="419"/>
      <c r="D1289" s="419"/>
      <c r="E1289" s="420"/>
      <c r="F1289" s="419"/>
      <c r="G1289" s="419"/>
      <c r="H1289" s="419"/>
    </row>
    <row r="1290" spans="1:8" x14ac:dyDescent="0.15">
      <c r="A1290" s="419"/>
      <c r="B1290" s="419"/>
      <c r="C1290" s="419"/>
      <c r="D1290" s="419"/>
      <c r="E1290" s="420"/>
      <c r="F1290" s="419"/>
      <c r="G1290" s="419"/>
      <c r="H1290" s="419"/>
    </row>
    <row r="1291" spans="1:8" x14ac:dyDescent="0.15">
      <c r="A1291" s="419"/>
      <c r="B1291" s="419"/>
      <c r="C1291" s="419"/>
      <c r="D1291" s="419"/>
      <c r="E1291" s="420"/>
      <c r="F1291" s="419"/>
      <c r="G1291" s="419"/>
      <c r="H1291" s="419"/>
    </row>
    <row r="1292" spans="1:8" x14ac:dyDescent="0.15">
      <c r="A1292" s="419"/>
      <c r="B1292" s="419"/>
      <c r="C1292" s="419"/>
      <c r="D1292" s="419"/>
      <c r="E1292" s="420"/>
      <c r="F1292" s="419"/>
      <c r="G1292" s="419"/>
      <c r="H1292" s="419"/>
    </row>
    <row r="1293" spans="1:8" x14ac:dyDescent="0.15">
      <c r="A1293" s="419"/>
      <c r="B1293" s="419"/>
      <c r="C1293" s="419"/>
      <c r="D1293" s="419"/>
      <c r="E1293" s="420"/>
      <c r="F1293" s="419"/>
      <c r="G1293" s="419"/>
      <c r="H1293" s="419"/>
    </row>
    <row r="1294" spans="1:8" x14ac:dyDescent="0.15">
      <c r="A1294" s="419"/>
      <c r="B1294" s="419"/>
      <c r="C1294" s="419"/>
      <c r="D1294" s="419"/>
      <c r="E1294" s="420"/>
      <c r="F1294" s="419"/>
      <c r="G1294" s="419"/>
      <c r="H1294" s="419"/>
    </row>
    <row r="1295" spans="1:8" x14ac:dyDescent="0.15">
      <c r="A1295" s="419"/>
      <c r="B1295" s="419"/>
      <c r="C1295" s="419"/>
      <c r="D1295" s="419"/>
      <c r="E1295" s="420"/>
      <c r="F1295" s="419"/>
      <c r="G1295" s="419"/>
      <c r="H1295" s="419"/>
    </row>
    <row r="1296" spans="1:8" x14ac:dyDescent="0.15">
      <c r="A1296" s="419"/>
      <c r="B1296" s="419"/>
      <c r="C1296" s="419"/>
      <c r="D1296" s="419"/>
      <c r="E1296" s="420"/>
      <c r="F1296" s="419"/>
      <c r="G1296" s="419"/>
      <c r="H1296" s="419"/>
    </row>
    <row r="1297" spans="1:8" x14ac:dyDescent="0.15">
      <c r="A1297" s="419"/>
      <c r="B1297" s="419"/>
      <c r="C1297" s="419"/>
      <c r="D1297" s="419"/>
      <c r="E1297" s="420"/>
      <c r="F1297" s="419"/>
      <c r="G1297" s="419"/>
      <c r="H1297" s="419"/>
    </row>
    <row r="1298" spans="1:8" x14ac:dyDescent="0.15">
      <c r="A1298" s="419"/>
      <c r="B1298" s="419"/>
      <c r="C1298" s="419"/>
      <c r="D1298" s="419"/>
      <c r="E1298" s="420"/>
      <c r="F1298" s="419"/>
      <c r="G1298" s="419"/>
      <c r="H1298" s="419"/>
    </row>
    <row r="1299" spans="1:8" x14ac:dyDescent="0.15">
      <c r="A1299" s="419"/>
      <c r="B1299" s="419"/>
      <c r="C1299" s="419"/>
      <c r="D1299" s="419"/>
      <c r="E1299" s="420"/>
      <c r="F1299" s="419"/>
      <c r="G1299" s="419"/>
      <c r="H1299" s="419"/>
    </row>
    <row r="1300" spans="1:8" x14ac:dyDescent="0.15">
      <c r="A1300" s="419"/>
      <c r="B1300" s="419"/>
      <c r="C1300" s="419"/>
      <c r="D1300" s="419"/>
      <c r="E1300" s="420"/>
      <c r="F1300" s="419"/>
      <c r="G1300" s="419"/>
      <c r="H1300" s="419"/>
    </row>
    <row r="1301" spans="1:8" x14ac:dyDescent="0.15">
      <c r="A1301" s="419"/>
      <c r="B1301" s="419"/>
      <c r="C1301" s="419"/>
      <c r="D1301" s="419"/>
      <c r="E1301" s="420"/>
      <c r="F1301" s="419"/>
      <c r="G1301" s="419"/>
      <c r="H1301" s="419"/>
    </row>
    <row r="1302" spans="1:8" x14ac:dyDescent="0.15">
      <c r="A1302" s="419"/>
      <c r="B1302" s="419"/>
      <c r="C1302" s="419"/>
      <c r="D1302" s="419"/>
      <c r="E1302" s="420"/>
      <c r="F1302" s="419"/>
      <c r="G1302" s="419"/>
      <c r="H1302" s="419"/>
    </row>
    <row r="1303" spans="1:8" x14ac:dyDescent="0.15">
      <c r="A1303" s="419"/>
      <c r="B1303" s="419"/>
      <c r="C1303" s="419"/>
      <c r="D1303" s="419"/>
      <c r="E1303" s="420"/>
      <c r="F1303" s="419"/>
      <c r="G1303" s="419"/>
      <c r="H1303" s="419"/>
    </row>
    <row r="1304" spans="1:8" x14ac:dyDescent="0.15">
      <c r="A1304" s="419"/>
      <c r="B1304" s="419"/>
      <c r="C1304" s="419"/>
      <c r="D1304" s="419"/>
      <c r="E1304" s="420"/>
      <c r="F1304" s="419"/>
      <c r="G1304" s="419"/>
      <c r="H1304" s="419"/>
    </row>
    <row r="1305" spans="1:8" x14ac:dyDescent="0.15">
      <c r="A1305" s="419"/>
      <c r="B1305" s="419"/>
      <c r="C1305" s="419"/>
      <c r="D1305" s="419"/>
      <c r="E1305" s="420"/>
      <c r="F1305" s="419"/>
      <c r="G1305" s="419"/>
      <c r="H1305" s="419"/>
    </row>
    <row r="1306" spans="1:8" x14ac:dyDescent="0.15">
      <c r="A1306" s="419"/>
      <c r="B1306" s="419"/>
      <c r="C1306" s="419"/>
      <c r="D1306" s="419"/>
      <c r="E1306" s="420"/>
      <c r="F1306" s="419"/>
      <c r="G1306" s="419"/>
      <c r="H1306" s="419"/>
    </row>
    <row r="1307" spans="1:8" x14ac:dyDescent="0.15">
      <c r="A1307" s="419"/>
      <c r="B1307" s="419"/>
      <c r="C1307" s="419"/>
      <c r="D1307" s="419"/>
      <c r="E1307" s="420"/>
      <c r="F1307" s="419"/>
      <c r="G1307" s="419"/>
      <c r="H1307" s="419"/>
    </row>
    <row r="1308" spans="1:8" x14ac:dyDescent="0.15">
      <c r="A1308" s="419"/>
      <c r="B1308" s="419"/>
      <c r="C1308" s="419"/>
      <c r="D1308" s="419"/>
      <c r="E1308" s="420"/>
      <c r="F1308" s="419"/>
      <c r="G1308" s="419"/>
      <c r="H1308" s="419"/>
    </row>
    <row r="1309" spans="1:8" x14ac:dyDescent="0.15">
      <c r="A1309" s="419"/>
      <c r="B1309" s="419"/>
      <c r="C1309" s="419"/>
      <c r="D1309" s="419"/>
      <c r="E1309" s="420"/>
      <c r="F1309" s="419"/>
      <c r="G1309" s="419"/>
      <c r="H1309" s="419"/>
    </row>
    <row r="1310" spans="1:8" x14ac:dyDescent="0.15">
      <c r="A1310" s="419"/>
      <c r="B1310" s="419"/>
      <c r="C1310" s="419"/>
      <c r="D1310" s="419"/>
      <c r="E1310" s="420"/>
      <c r="F1310" s="419"/>
      <c r="G1310" s="419"/>
      <c r="H1310" s="419"/>
    </row>
    <row r="1311" spans="1:8" x14ac:dyDescent="0.15">
      <c r="A1311" s="419"/>
      <c r="B1311" s="419"/>
      <c r="C1311" s="419"/>
      <c r="D1311" s="419"/>
      <c r="E1311" s="420"/>
      <c r="F1311" s="419"/>
      <c r="G1311" s="419"/>
      <c r="H1311" s="419"/>
    </row>
    <row r="1312" spans="1:8" x14ac:dyDescent="0.15">
      <c r="A1312" s="419"/>
      <c r="B1312" s="419"/>
      <c r="C1312" s="419"/>
      <c r="D1312" s="419"/>
      <c r="E1312" s="420"/>
      <c r="F1312" s="419"/>
      <c r="G1312" s="419"/>
      <c r="H1312" s="419"/>
    </row>
    <row r="1313" spans="1:8" x14ac:dyDescent="0.15">
      <c r="A1313" s="419"/>
      <c r="B1313" s="419"/>
      <c r="C1313" s="419"/>
      <c r="D1313" s="419"/>
      <c r="E1313" s="420"/>
      <c r="F1313" s="419"/>
      <c r="G1313" s="419"/>
      <c r="H1313" s="419"/>
    </row>
    <row r="1314" spans="1:8" x14ac:dyDescent="0.15">
      <c r="A1314" s="419"/>
      <c r="B1314" s="419"/>
      <c r="C1314" s="419"/>
      <c r="D1314" s="419"/>
      <c r="E1314" s="420"/>
      <c r="F1314" s="419"/>
      <c r="G1314" s="419"/>
      <c r="H1314" s="419"/>
    </row>
    <row r="1315" spans="1:8" x14ac:dyDescent="0.15">
      <c r="A1315" s="419"/>
      <c r="B1315" s="419"/>
      <c r="C1315" s="419"/>
      <c r="D1315" s="419"/>
      <c r="E1315" s="420"/>
      <c r="F1315" s="419"/>
      <c r="G1315" s="419"/>
      <c r="H1315" s="419"/>
    </row>
    <row r="1316" spans="1:8" x14ac:dyDescent="0.15">
      <c r="A1316" s="419"/>
      <c r="B1316" s="419"/>
      <c r="C1316" s="419"/>
      <c r="D1316" s="419"/>
      <c r="E1316" s="420"/>
      <c r="F1316" s="419"/>
      <c r="G1316" s="419"/>
      <c r="H1316" s="419"/>
    </row>
    <row r="1317" spans="1:8" x14ac:dyDescent="0.15">
      <c r="A1317" s="419"/>
      <c r="B1317" s="419"/>
      <c r="C1317" s="419"/>
      <c r="D1317" s="419"/>
      <c r="E1317" s="420"/>
      <c r="F1317" s="419"/>
      <c r="G1317" s="419"/>
      <c r="H1317" s="419"/>
    </row>
    <row r="1318" spans="1:8" x14ac:dyDescent="0.15">
      <c r="A1318" s="419"/>
      <c r="B1318" s="419"/>
      <c r="C1318" s="419"/>
      <c r="D1318" s="419"/>
      <c r="E1318" s="420"/>
      <c r="F1318" s="419"/>
      <c r="G1318" s="419"/>
      <c r="H1318" s="419"/>
    </row>
    <row r="1319" spans="1:8" x14ac:dyDescent="0.15">
      <c r="A1319" s="419"/>
      <c r="B1319" s="419"/>
      <c r="C1319" s="419"/>
      <c r="D1319" s="419"/>
      <c r="E1319" s="420"/>
      <c r="F1319" s="419"/>
      <c r="G1319" s="419"/>
      <c r="H1319" s="419"/>
    </row>
    <row r="1320" spans="1:8" x14ac:dyDescent="0.15">
      <c r="A1320" s="419"/>
      <c r="B1320" s="419"/>
      <c r="C1320" s="419"/>
      <c r="D1320" s="419"/>
      <c r="E1320" s="420"/>
      <c r="F1320" s="419"/>
      <c r="G1320" s="419"/>
      <c r="H1320" s="419"/>
    </row>
    <row r="1321" spans="1:8" x14ac:dyDescent="0.15">
      <c r="A1321" s="419"/>
      <c r="B1321" s="419"/>
      <c r="C1321" s="419"/>
      <c r="D1321" s="419"/>
      <c r="E1321" s="420"/>
      <c r="F1321" s="419"/>
      <c r="G1321" s="419"/>
      <c r="H1321" s="419"/>
    </row>
    <row r="1322" spans="1:8" x14ac:dyDescent="0.15">
      <c r="A1322" s="419"/>
      <c r="B1322" s="419"/>
      <c r="C1322" s="419"/>
      <c r="D1322" s="419"/>
      <c r="E1322" s="420"/>
      <c r="F1322" s="419"/>
      <c r="G1322" s="419"/>
      <c r="H1322" s="419"/>
    </row>
    <row r="1323" spans="1:8" x14ac:dyDescent="0.15">
      <c r="A1323" s="419"/>
      <c r="B1323" s="419"/>
      <c r="C1323" s="419"/>
      <c r="D1323" s="419"/>
      <c r="E1323" s="420"/>
      <c r="F1323" s="419"/>
      <c r="G1323" s="419"/>
      <c r="H1323" s="419"/>
    </row>
    <row r="1324" spans="1:8" x14ac:dyDescent="0.15">
      <c r="A1324" s="419"/>
      <c r="B1324" s="419"/>
      <c r="C1324" s="419"/>
      <c r="D1324" s="419"/>
      <c r="E1324" s="420"/>
      <c r="F1324" s="419"/>
      <c r="G1324" s="419"/>
      <c r="H1324" s="419"/>
    </row>
    <row r="1325" spans="1:8" x14ac:dyDescent="0.15">
      <c r="A1325" s="419"/>
      <c r="B1325" s="419"/>
      <c r="C1325" s="419"/>
      <c r="D1325" s="419"/>
      <c r="E1325" s="420"/>
      <c r="F1325" s="419"/>
      <c r="G1325" s="419"/>
      <c r="H1325" s="419"/>
    </row>
    <row r="1326" spans="1:8" x14ac:dyDescent="0.15">
      <c r="A1326" s="419"/>
      <c r="B1326" s="419"/>
      <c r="C1326" s="419"/>
      <c r="D1326" s="419"/>
      <c r="E1326" s="420"/>
      <c r="F1326" s="419"/>
      <c r="G1326" s="419"/>
      <c r="H1326" s="419"/>
    </row>
    <row r="1327" spans="1:8" x14ac:dyDescent="0.15">
      <c r="A1327" s="419"/>
      <c r="B1327" s="419"/>
      <c r="C1327" s="419"/>
      <c r="D1327" s="419"/>
      <c r="E1327" s="420"/>
      <c r="F1327" s="419"/>
      <c r="G1327" s="419"/>
      <c r="H1327" s="419"/>
    </row>
    <row r="1328" spans="1:8" x14ac:dyDescent="0.15">
      <c r="A1328" s="419"/>
      <c r="B1328" s="419"/>
      <c r="C1328" s="419"/>
      <c r="D1328" s="419"/>
      <c r="E1328" s="420"/>
      <c r="F1328" s="419"/>
      <c r="G1328" s="419"/>
      <c r="H1328" s="419"/>
    </row>
    <row r="1329" spans="1:8" x14ac:dyDescent="0.15">
      <c r="A1329" s="419"/>
      <c r="B1329" s="419"/>
      <c r="C1329" s="419"/>
      <c r="D1329" s="419"/>
      <c r="E1329" s="420"/>
      <c r="F1329" s="419"/>
      <c r="G1329" s="419"/>
      <c r="H1329" s="419"/>
    </row>
    <row r="1330" spans="1:8" x14ac:dyDescent="0.15">
      <c r="A1330" s="419"/>
      <c r="B1330" s="419"/>
      <c r="C1330" s="419"/>
      <c r="D1330" s="419"/>
      <c r="E1330" s="420"/>
      <c r="F1330" s="419"/>
      <c r="G1330" s="419"/>
      <c r="H1330" s="419"/>
    </row>
    <row r="1331" spans="1:8" x14ac:dyDescent="0.15">
      <c r="A1331" s="419"/>
      <c r="B1331" s="419"/>
      <c r="C1331" s="419"/>
      <c r="D1331" s="419"/>
      <c r="E1331" s="420"/>
      <c r="F1331" s="419"/>
      <c r="G1331" s="419"/>
      <c r="H1331" s="419"/>
    </row>
    <row r="1332" spans="1:8" x14ac:dyDescent="0.15">
      <c r="A1332" s="419"/>
      <c r="B1332" s="419"/>
      <c r="C1332" s="419"/>
      <c r="D1332" s="419"/>
      <c r="E1332" s="420"/>
      <c r="F1332" s="419"/>
      <c r="G1332" s="419"/>
      <c r="H1332" s="419"/>
    </row>
    <row r="1333" spans="1:8" x14ac:dyDescent="0.15">
      <c r="A1333" s="419"/>
      <c r="B1333" s="419"/>
      <c r="C1333" s="419"/>
      <c r="D1333" s="419"/>
      <c r="E1333" s="420"/>
      <c r="F1333" s="419"/>
      <c r="G1333" s="419"/>
      <c r="H1333" s="419"/>
    </row>
    <row r="1334" spans="1:8" x14ac:dyDescent="0.15">
      <c r="A1334" s="419"/>
      <c r="B1334" s="419"/>
      <c r="C1334" s="419"/>
      <c r="D1334" s="419"/>
      <c r="E1334" s="420"/>
      <c r="F1334" s="419"/>
      <c r="G1334" s="419"/>
      <c r="H1334" s="419"/>
    </row>
    <row r="1335" spans="1:8" x14ac:dyDescent="0.15">
      <c r="A1335" s="419"/>
      <c r="B1335" s="419"/>
      <c r="C1335" s="419"/>
      <c r="D1335" s="419"/>
      <c r="E1335" s="420"/>
      <c r="F1335" s="419"/>
      <c r="G1335" s="419"/>
      <c r="H1335" s="419"/>
    </row>
    <row r="1336" spans="1:8" x14ac:dyDescent="0.15">
      <c r="A1336" s="419"/>
      <c r="B1336" s="419"/>
      <c r="C1336" s="419"/>
      <c r="D1336" s="419"/>
      <c r="E1336" s="420"/>
      <c r="F1336" s="419"/>
      <c r="G1336" s="419"/>
      <c r="H1336" s="419"/>
    </row>
    <row r="1337" spans="1:8" x14ac:dyDescent="0.15">
      <c r="A1337" s="419"/>
      <c r="B1337" s="419"/>
      <c r="C1337" s="419"/>
      <c r="D1337" s="419"/>
      <c r="E1337" s="420"/>
      <c r="F1337" s="419"/>
      <c r="G1337" s="419"/>
      <c r="H1337" s="419"/>
    </row>
    <row r="1338" spans="1:8" x14ac:dyDescent="0.15">
      <c r="A1338" s="419"/>
      <c r="B1338" s="419"/>
      <c r="C1338" s="419"/>
      <c r="D1338" s="419"/>
      <c r="E1338" s="420"/>
      <c r="F1338" s="419"/>
      <c r="G1338" s="419"/>
      <c r="H1338" s="419"/>
    </row>
    <row r="1339" spans="1:8" x14ac:dyDescent="0.15">
      <c r="A1339" s="419"/>
      <c r="B1339" s="419"/>
      <c r="C1339" s="419"/>
      <c r="D1339" s="419"/>
      <c r="E1339" s="420"/>
      <c r="F1339" s="419"/>
      <c r="G1339" s="419"/>
      <c r="H1339" s="419"/>
    </row>
    <row r="1340" spans="1:8" x14ac:dyDescent="0.15">
      <c r="A1340" s="419"/>
      <c r="B1340" s="419"/>
      <c r="C1340" s="419"/>
      <c r="D1340" s="419"/>
      <c r="E1340" s="420"/>
      <c r="F1340" s="419"/>
      <c r="G1340" s="419"/>
      <c r="H1340" s="419"/>
    </row>
    <row r="1341" spans="1:8" x14ac:dyDescent="0.15">
      <c r="A1341" s="419"/>
      <c r="B1341" s="419"/>
      <c r="C1341" s="419"/>
      <c r="D1341" s="419"/>
      <c r="E1341" s="420"/>
      <c r="F1341" s="419"/>
      <c r="G1341" s="419"/>
      <c r="H1341" s="419"/>
    </row>
    <row r="1342" spans="1:8" x14ac:dyDescent="0.15">
      <c r="A1342" s="419"/>
      <c r="B1342" s="419"/>
      <c r="C1342" s="419"/>
      <c r="D1342" s="419"/>
      <c r="E1342" s="420"/>
      <c r="F1342" s="419"/>
      <c r="G1342" s="419"/>
      <c r="H1342" s="419"/>
    </row>
    <row r="1343" spans="1:8" x14ac:dyDescent="0.15">
      <c r="A1343" s="419"/>
      <c r="B1343" s="419"/>
      <c r="C1343" s="419"/>
      <c r="D1343" s="419"/>
      <c r="E1343" s="420"/>
      <c r="F1343" s="419"/>
      <c r="G1343" s="419"/>
      <c r="H1343" s="419"/>
    </row>
    <row r="1344" spans="1:8" x14ac:dyDescent="0.15">
      <c r="A1344" s="419"/>
      <c r="B1344" s="419"/>
      <c r="C1344" s="419"/>
      <c r="D1344" s="419"/>
      <c r="E1344" s="420"/>
      <c r="F1344" s="419"/>
      <c r="G1344" s="419"/>
      <c r="H1344" s="419"/>
    </row>
    <row r="1345" spans="1:8" x14ac:dyDescent="0.15">
      <c r="A1345" s="419"/>
      <c r="B1345" s="419"/>
      <c r="C1345" s="419"/>
      <c r="D1345" s="419"/>
      <c r="E1345" s="420"/>
      <c r="F1345" s="419"/>
      <c r="G1345" s="419"/>
      <c r="H1345" s="419"/>
    </row>
    <row r="1346" spans="1:8" x14ac:dyDescent="0.15">
      <c r="A1346" s="419"/>
      <c r="B1346" s="419"/>
      <c r="C1346" s="419"/>
      <c r="D1346" s="419"/>
      <c r="E1346" s="420"/>
      <c r="F1346" s="419"/>
      <c r="G1346" s="419"/>
      <c r="H1346" s="419"/>
    </row>
    <row r="1347" spans="1:8" x14ac:dyDescent="0.15">
      <c r="A1347" s="419"/>
      <c r="B1347" s="419"/>
      <c r="C1347" s="419"/>
      <c r="D1347" s="419"/>
      <c r="E1347" s="420"/>
      <c r="F1347" s="419"/>
      <c r="G1347" s="419"/>
      <c r="H1347" s="419"/>
    </row>
    <row r="1348" spans="1:8" x14ac:dyDescent="0.15">
      <c r="A1348" s="419"/>
      <c r="B1348" s="419"/>
      <c r="C1348" s="419"/>
      <c r="D1348" s="419"/>
      <c r="E1348" s="420"/>
      <c r="F1348" s="419"/>
      <c r="G1348" s="419"/>
      <c r="H1348" s="419"/>
    </row>
    <row r="1349" spans="1:8" x14ac:dyDescent="0.15">
      <c r="A1349" s="419"/>
      <c r="B1349" s="419"/>
      <c r="C1349" s="419"/>
      <c r="D1349" s="419"/>
      <c r="E1349" s="420"/>
      <c r="F1349" s="419"/>
      <c r="G1349" s="419"/>
      <c r="H1349" s="419"/>
    </row>
    <row r="1350" spans="1:8" x14ac:dyDescent="0.15">
      <c r="A1350" s="419"/>
      <c r="B1350" s="419"/>
      <c r="C1350" s="419"/>
      <c r="D1350" s="419"/>
      <c r="E1350" s="420"/>
      <c r="F1350" s="419"/>
      <c r="G1350" s="419"/>
      <c r="H1350" s="419"/>
    </row>
    <row r="1351" spans="1:8" x14ac:dyDescent="0.15">
      <c r="A1351" s="419"/>
      <c r="B1351" s="419"/>
      <c r="C1351" s="419"/>
      <c r="D1351" s="419"/>
      <c r="E1351" s="420"/>
      <c r="F1351" s="419"/>
      <c r="G1351" s="419"/>
      <c r="H1351" s="419"/>
    </row>
    <row r="1352" spans="1:8" x14ac:dyDescent="0.15">
      <c r="A1352" s="419"/>
      <c r="B1352" s="419"/>
      <c r="C1352" s="419"/>
      <c r="D1352" s="419"/>
      <c r="E1352" s="420"/>
      <c r="F1352" s="419"/>
      <c r="G1352" s="419"/>
      <c r="H1352" s="419"/>
    </row>
    <row r="1353" spans="1:8" x14ac:dyDescent="0.15">
      <c r="A1353" s="419"/>
      <c r="B1353" s="419"/>
      <c r="C1353" s="419"/>
      <c r="D1353" s="419"/>
      <c r="E1353" s="420"/>
      <c r="F1353" s="419"/>
      <c r="G1353" s="419"/>
      <c r="H1353" s="419"/>
    </row>
    <row r="1354" spans="1:8" x14ac:dyDescent="0.15">
      <c r="A1354" s="419"/>
      <c r="B1354" s="419"/>
      <c r="C1354" s="419"/>
      <c r="D1354" s="419"/>
      <c r="E1354" s="420"/>
      <c r="F1354" s="419"/>
      <c r="G1354" s="419"/>
      <c r="H1354" s="419"/>
    </row>
    <row r="1355" spans="1:8" x14ac:dyDescent="0.15">
      <c r="A1355" s="419"/>
      <c r="B1355" s="419"/>
      <c r="C1355" s="419"/>
      <c r="D1355" s="419"/>
      <c r="E1355" s="420"/>
      <c r="F1355" s="419"/>
      <c r="G1355" s="419"/>
      <c r="H1355" s="419"/>
    </row>
    <row r="1356" spans="1:8" x14ac:dyDescent="0.15">
      <c r="A1356" s="419"/>
      <c r="B1356" s="419"/>
      <c r="C1356" s="419"/>
      <c r="D1356" s="419"/>
      <c r="E1356" s="420"/>
      <c r="F1356" s="419"/>
      <c r="G1356" s="419"/>
      <c r="H1356" s="419"/>
    </row>
    <row r="1357" spans="1:8" x14ac:dyDescent="0.15">
      <c r="A1357" s="419"/>
      <c r="B1357" s="419"/>
      <c r="C1357" s="419"/>
      <c r="D1357" s="419"/>
      <c r="E1357" s="420"/>
      <c r="F1357" s="419"/>
      <c r="G1357" s="419"/>
      <c r="H1357" s="419"/>
    </row>
    <row r="1358" spans="1:8" x14ac:dyDescent="0.15">
      <c r="A1358" s="419"/>
      <c r="B1358" s="419"/>
      <c r="C1358" s="419"/>
      <c r="D1358" s="419"/>
      <c r="E1358" s="420"/>
      <c r="F1358" s="419"/>
      <c r="G1358" s="419"/>
      <c r="H1358" s="419"/>
    </row>
    <row r="1359" spans="1:8" x14ac:dyDescent="0.15">
      <c r="A1359" s="419"/>
      <c r="B1359" s="419"/>
      <c r="C1359" s="419"/>
      <c r="D1359" s="419"/>
      <c r="E1359" s="420"/>
      <c r="F1359" s="419"/>
      <c r="G1359" s="419"/>
      <c r="H1359" s="419"/>
    </row>
    <row r="1360" spans="1:8" x14ac:dyDescent="0.15">
      <c r="A1360" s="419"/>
      <c r="B1360" s="419"/>
      <c r="C1360" s="419"/>
      <c r="D1360" s="419"/>
      <c r="E1360" s="420"/>
      <c r="F1360" s="419"/>
      <c r="G1360" s="419"/>
      <c r="H1360" s="419"/>
    </row>
    <row r="1361" spans="1:8" x14ac:dyDescent="0.15">
      <c r="A1361" s="419"/>
      <c r="B1361" s="419"/>
      <c r="C1361" s="419"/>
      <c r="D1361" s="419"/>
      <c r="E1361" s="420"/>
      <c r="F1361" s="419"/>
      <c r="G1361" s="419"/>
      <c r="H1361" s="419"/>
    </row>
    <row r="1362" spans="1:8" x14ac:dyDescent="0.15">
      <c r="A1362" s="419"/>
      <c r="B1362" s="419"/>
      <c r="C1362" s="419"/>
      <c r="D1362" s="419"/>
      <c r="E1362" s="420"/>
      <c r="F1362" s="419"/>
      <c r="G1362" s="419"/>
      <c r="H1362" s="419"/>
    </row>
    <row r="1363" spans="1:8" x14ac:dyDescent="0.15">
      <c r="A1363" s="419"/>
      <c r="B1363" s="419"/>
      <c r="C1363" s="419"/>
      <c r="D1363" s="419"/>
      <c r="E1363" s="420"/>
      <c r="F1363" s="419"/>
      <c r="G1363" s="419"/>
      <c r="H1363" s="419"/>
    </row>
    <row r="1364" spans="1:8" x14ac:dyDescent="0.15">
      <c r="A1364" s="419"/>
      <c r="B1364" s="419"/>
      <c r="C1364" s="419"/>
      <c r="D1364" s="419"/>
      <c r="E1364" s="420"/>
      <c r="F1364" s="419"/>
      <c r="G1364" s="419"/>
      <c r="H1364" s="419"/>
    </row>
    <row r="1365" spans="1:8" x14ac:dyDescent="0.15">
      <c r="A1365" s="419"/>
      <c r="B1365" s="419"/>
      <c r="C1365" s="419"/>
      <c r="D1365" s="419"/>
      <c r="E1365" s="420"/>
      <c r="F1365" s="419"/>
      <c r="G1365" s="419"/>
      <c r="H1365" s="419"/>
    </row>
    <row r="1366" spans="1:8" x14ac:dyDescent="0.15">
      <c r="A1366" s="419"/>
      <c r="B1366" s="419"/>
      <c r="C1366" s="419"/>
      <c r="D1366" s="419"/>
      <c r="E1366" s="420"/>
      <c r="F1366" s="419"/>
      <c r="G1366" s="419"/>
      <c r="H1366" s="419"/>
    </row>
    <row r="1367" spans="1:8" x14ac:dyDescent="0.15">
      <c r="A1367" s="419"/>
      <c r="B1367" s="419"/>
      <c r="C1367" s="419"/>
      <c r="D1367" s="419"/>
      <c r="E1367" s="420"/>
      <c r="F1367" s="419"/>
      <c r="G1367" s="419"/>
      <c r="H1367" s="419"/>
    </row>
    <row r="1368" spans="1:8" x14ac:dyDescent="0.15">
      <c r="A1368" s="419"/>
      <c r="B1368" s="419"/>
      <c r="C1368" s="419"/>
      <c r="D1368" s="419"/>
      <c r="E1368" s="420"/>
      <c r="F1368" s="419"/>
      <c r="G1368" s="419"/>
      <c r="H1368" s="419"/>
    </row>
    <row r="1369" spans="1:8" x14ac:dyDescent="0.15">
      <c r="A1369" s="419"/>
      <c r="B1369" s="419"/>
      <c r="C1369" s="419"/>
      <c r="D1369" s="419"/>
      <c r="E1369" s="420"/>
      <c r="F1369" s="419"/>
      <c r="G1369" s="419"/>
      <c r="H1369" s="419"/>
    </row>
    <row r="1370" spans="1:8" x14ac:dyDescent="0.15">
      <c r="A1370" s="419"/>
      <c r="B1370" s="419"/>
      <c r="C1370" s="419"/>
      <c r="D1370" s="419"/>
      <c r="E1370" s="420"/>
      <c r="F1370" s="419"/>
      <c r="G1370" s="419"/>
      <c r="H1370" s="419"/>
    </row>
    <row r="1371" spans="1:8" x14ac:dyDescent="0.15">
      <c r="A1371" s="419"/>
      <c r="B1371" s="419"/>
      <c r="C1371" s="419"/>
      <c r="D1371" s="419"/>
      <c r="E1371" s="420"/>
      <c r="F1371" s="419"/>
      <c r="G1371" s="419"/>
      <c r="H1371" s="419"/>
    </row>
    <row r="1372" spans="1:8" x14ac:dyDescent="0.15">
      <c r="A1372" s="419"/>
      <c r="B1372" s="419"/>
      <c r="C1372" s="419"/>
      <c r="D1372" s="419"/>
      <c r="E1372" s="420"/>
      <c r="F1372" s="419"/>
      <c r="G1372" s="419"/>
      <c r="H1372" s="419"/>
    </row>
    <row r="1373" spans="1:8" x14ac:dyDescent="0.15">
      <c r="A1373" s="419"/>
      <c r="B1373" s="419"/>
      <c r="C1373" s="419"/>
      <c r="D1373" s="419"/>
      <c r="E1373" s="420"/>
      <c r="F1373" s="419"/>
      <c r="G1373" s="419"/>
      <c r="H1373" s="419"/>
    </row>
    <row r="1374" spans="1:8" x14ac:dyDescent="0.15">
      <c r="A1374" s="419"/>
      <c r="B1374" s="419"/>
      <c r="C1374" s="419"/>
      <c r="D1374" s="419"/>
      <c r="E1374" s="420"/>
      <c r="F1374" s="419"/>
      <c r="G1374" s="419"/>
      <c r="H1374" s="419"/>
    </row>
    <row r="1375" spans="1:8" x14ac:dyDescent="0.15">
      <c r="A1375" s="419"/>
      <c r="B1375" s="419"/>
      <c r="C1375" s="419"/>
      <c r="D1375" s="419"/>
      <c r="E1375" s="420"/>
      <c r="F1375" s="419"/>
      <c r="G1375" s="419"/>
      <c r="H1375" s="419"/>
    </row>
    <row r="1376" spans="1:8" x14ac:dyDescent="0.15">
      <c r="A1376" s="419"/>
      <c r="B1376" s="419"/>
      <c r="C1376" s="419"/>
      <c r="D1376" s="419"/>
      <c r="E1376" s="420"/>
      <c r="F1376" s="419"/>
      <c r="G1376" s="419"/>
      <c r="H1376" s="419"/>
    </row>
    <row r="1377" spans="1:8" x14ac:dyDescent="0.15">
      <c r="A1377" s="419"/>
      <c r="B1377" s="419"/>
      <c r="C1377" s="419"/>
      <c r="D1377" s="419"/>
      <c r="E1377" s="420"/>
      <c r="F1377" s="419"/>
      <c r="G1377" s="419"/>
      <c r="H1377" s="419"/>
    </row>
    <row r="1378" spans="1:8" x14ac:dyDescent="0.15">
      <c r="A1378" s="419"/>
      <c r="B1378" s="419"/>
      <c r="C1378" s="419"/>
      <c r="D1378" s="419"/>
      <c r="E1378" s="420"/>
      <c r="F1378" s="419"/>
      <c r="G1378" s="419"/>
      <c r="H1378" s="419"/>
    </row>
    <row r="1379" spans="1:8" x14ac:dyDescent="0.15">
      <c r="A1379" s="419"/>
      <c r="B1379" s="419"/>
      <c r="C1379" s="419"/>
      <c r="D1379" s="419"/>
      <c r="E1379" s="420"/>
      <c r="F1379" s="419"/>
      <c r="G1379" s="419"/>
      <c r="H1379" s="419"/>
    </row>
    <row r="1380" spans="1:8" x14ac:dyDescent="0.15">
      <c r="A1380" s="419"/>
      <c r="B1380" s="419"/>
      <c r="C1380" s="419"/>
      <c r="D1380" s="419"/>
      <c r="E1380" s="420"/>
      <c r="F1380" s="419"/>
      <c r="G1380" s="419"/>
      <c r="H1380" s="419"/>
    </row>
    <row r="1381" spans="1:8" x14ac:dyDescent="0.15">
      <c r="A1381" s="419"/>
      <c r="B1381" s="419"/>
      <c r="C1381" s="419"/>
      <c r="D1381" s="419"/>
      <c r="E1381" s="420"/>
      <c r="F1381" s="419"/>
      <c r="G1381" s="419"/>
      <c r="H1381" s="419"/>
    </row>
    <row r="1382" spans="1:8" x14ac:dyDescent="0.15">
      <c r="A1382" s="419"/>
      <c r="B1382" s="419"/>
      <c r="C1382" s="419"/>
      <c r="D1382" s="419"/>
      <c r="E1382" s="420"/>
      <c r="F1382" s="419"/>
      <c r="G1382" s="419"/>
      <c r="H1382" s="419"/>
    </row>
    <row r="1383" spans="1:8" x14ac:dyDescent="0.15">
      <c r="A1383" s="419"/>
      <c r="B1383" s="419"/>
      <c r="C1383" s="419"/>
      <c r="D1383" s="419"/>
      <c r="E1383" s="420"/>
      <c r="F1383" s="419"/>
      <c r="G1383" s="419"/>
      <c r="H1383" s="419"/>
    </row>
    <row r="1384" spans="1:8" x14ac:dyDescent="0.15">
      <c r="A1384" s="419"/>
      <c r="B1384" s="419"/>
      <c r="C1384" s="419"/>
      <c r="D1384" s="419"/>
      <c r="E1384" s="420"/>
      <c r="F1384" s="419"/>
      <c r="G1384" s="419"/>
      <c r="H1384" s="419"/>
    </row>
    <row r="1385" spans="1:8" x14ac:dyDescent="0.15">
      <c r="A1385" s="419"/>
      <c r="B1385" s="419"/>
      <c r="C1385" s="419"/>
      <c r="D1385" s="419"/>
      <c r="E1385" s="420"/>
      <c r="F1385" s="419"/>
      <c r="G1385" s="419"/>
      <c r="H1385" s="419"/>
    </row>
    <row r="1386" spans="1:8" x14ac:dyDescent="0.15">
      <c r="A1386" s="419"/>
      <c r="B1386" s="419"/>
      <c r="C1386" s="419"/>
      <c r="D1386" s="419"/>
      <c r="E1386" s="420"/>
      <c r="F1386" s="419"/>
      <c r="G1386" s="419"/>
      <c r="H1386" s="419"/>
    </row>
    <row r="1387" spans="1:8" x14ac:dyDescent="0.15">
      <c r="A1387" s="419"/>
      <c r="B1387" s="419"/>
      <c r="C1387" s="419"/>
      <c r="D1387" s="419"/>
      <c r="E1387" s="420"/>
      <c r="F1387" s="419"/>
      <c r="G1387" s="419"/>
      <c r="H1387" s="419"/>
    </row>
    <row r="1388" spans="1:8" x14ac:dyDescent="0.15">
      <c r="A1388" s="419"/>
      <c r="B1388" s="419"/>
      <c r="C1388" s="419"/>
      <c r="D1388" s="419"/>
      <c r="E1388" s="420"/>
      <c r="F1388" s="419"/>
      <c r="G1388" s="419"/>
      <c r="H1388" s="419"/>
    </row>
    <row r="1389" spans="1:8" x14ac:dyDescent="0.15">
      <c r="A1389" s="419"/>
      <c r="B1389" s="419"/>
      <c r="C1389" s="419"/>
      <c r="D1389" s="419"/>
      <c r="E1389" s="420"/>
      <c r="F1389" s="419"/>
      <c r="G1389" s="419"/>
      <c r="H1389" s="419"/>
    </row>
    <row r="1390" spans="1:8" x14ac:dyDescent="0.15">
      <c r="A1390" s="419"/>
      <c r="B1390" s="419"/>
      <c r="C1390" s="419"/>
      <c r="D1390" s="419"/>
      <c r="E1390" s="420"/>
      <c r="F1390" s="419"/>
      <c r="G1390" s="419"/>
      <c r="H1390" s="419"/>
    </row>
    <row r="1391" spans="1:8" x14ac:dyDescent="0.15">
      <c r="A1391" s="419"/>
      <c r="B1391" s="419"/>
      <c r="C1391" s="419"/>
      <c r="D1391" s="419"/>
      <c r="E1391" s="420"/>
      <c r="F1391" s="419"/>
      <c r="G1391" s="419"/>
      <c r="H1391" s="419"/>
    </row>
    <row r="1392" spans="1:8" x14ac:dyDescent="0.15">
      <c r="A1392" s="419"/>
      <c r="B1392" s="419"/>
      <c r="C1392" s="419"/>
      <c r="D1392" s="419"/>
      <c r="E1392" s="420"/>
      <c r="F1392" s="419"/>
      <c r="G1392" s="419"/>
      <c r="H1392" s="419"/>
    </row>
    <row r="1393" spans="1:8" x14ac:dyDescent="0.15">
      <c r="A1393" s="419"/>
      <c r="B1393" s="419"/>
      <c r="C1393" s="419"/>
      <c r="D1393" s="419"/>
      <c r="E1393" s="420"/>
      <c r="F1393" s="419"/>
      <c r="G1393" s="419"/>
      <c r="H1393" s="419"/>
    </row>
    <row r="1394" spans="1:8" x14ac:dyDescent="0.15">
      <c r="A1394" s="419"/>
      <c r="B1394" s="419"/>
      <c r="C1394" s="419"/>
      <c r="D1394" s="419"/>
      <c r="E1394" s="420"/>
      <c r="F1394" s="419"/>
      <c r="G1394" s="419"/>
      <c r="H1394" s="419"/>
    </row>
    <row r="1395" spans="1:8" x14ac:dyDescent="0.15">
      <c r="A1395" s="419"/>
      <c r="B1395" s="419"/>
      <c r="C1395" s="419"/>
      <c r="D1395" s="419"/>
      <c r="E1395" s="420"/>
      <c r="F1395" s="419"/>
      <c r="G1395" s="419"/>
      <c r="H1395" s="419"/>
    </row>
    <row r="1396" spans="1:8" x14ac:dyDescent="0.15">
      <c r="A1396" s="419"/>
      <c r="B1396" s="419"/>
      <c r="C1396" s="419"/>
      <c r="D1396" s="419"/>
      <c r="E1396" s="420"/>
      <c r="F1396" s="419"/>
      <c r="G1396" s="419"/>
      <c r="H1396" s="419"/>
    </row>
    <row r="1397" spans="1:8" x14ac:dyDescent="0.15">
      <c r="A1397" s="419"/>
      <c r="B1397" s="419"/>
      <c r="C1397" s="419"/>
      <c r="D1397" s="419"/>
      <c r="E1397" s="420"/>
      <c r="F1397" s="419"/>
      <c r="G1397" s="419"/>
      <c r="H1397" s="419"/>
    </row>
    <row r="1398" spans="1:8" x14ac:dyDescent="0.15">
      <c r="A1398" s="419"/>
      <c r="B1398" s="419"/>
      <c r="C1398" s="419"/>
      <c r="D1398" s="419"/>
      <c r="E1398" s="420"/>
      <c r="F1398" s="419"/>
      <c r="G1398" s="419"/>
      <c r="H1398" s="419"/>
    </row>
    <row r="1399" spans="1:8" x14ac:dyDescent="0.15">
      <c r="A1399" s="419"/>
      <c r="B1399" s="419"/>
      <c r="C1399" s="419"/>
      <c r="D1399" s="419"/>
      <c r="E1399" s="420"/>
      <c r="F1399" s="419"/>
      <c r="G1399" s="419"/>
      <c r="H1399" s="419"/>
    </row>
    <row r="1400" spans="1:8" x14ac:dyDescent="0.15">
      <c r="A1400" s="419"/>
      <c r="B1400" s="419"/>
      <c r="C1400" s="419"/>
      <c r="D1400" s="419"/>
      <c r="E1400" s="420"/>
      <c r="F1400" s="419"/>
      <c r="G1400" s="419"/>
      <c r="H1400" s="419"/>
    </row>
    <row r="1401" spans="1:8" x14ac:dyDescent="0.15">
      <c r="A1401" s="419"/>
      <c r="B1401" s="419"/>
      <c r="C1401" s="419"/>
      <c r="D1401" s="419"/>
      <c r="E1401" s="420"/>
      <c r="F1401" s="419"/>
      <c r="G1401" s="419"/>
      <c r="H1401" s="419"/>
    </row>
    <row r="1402" spans="1:8" x14ac:dyDescent="0.15">
      <c r="A1402" s="419"/>
      <c r="B1402" s="419"/>
      <c r="C1402" s="419"/>
      <c r="D1402" s="419"/>
      <c r="E1402" s="420"/>
      <c r="F1402" s="419"/>
      <c r="G1402" s="419"/>
      <c r="H1402" s="419"/>
    </row>
    <row r="1403" spans="1:8" x14ac:dyDescent="0.15">
      <c r="A1403" s="419"/>
      <c r="B1403" s="419"/>
      <c r="C1403" s="419"/>
      <c r="D1403" s="419"/>
      <c r="E1403" s="420"/>
      <c r="F1403" s="419"/>
      <c r="G1403" s="419"/>
      <c r="H1403" s="419"/>
    </row>
    <row r="1404" spans="1:8" x14ac:dyDescent="0.15">
      <c r="A1404" s="419"/>
      <c r="B1404" s="419"/>
      <c r="C1404" s="419"/>
      <c r="D1404" s="419"/>
      <c r="E1404" s="420"/>
      <c r="F1404" s="419"/>
      <c r="G1404" s="419"/>
      <c r="H1404" s="419"/>
    </row>
    <row r="1405" spans="1:8" x14ac:dyDescent="0.15">
      <c r="A1405" s="419"/>
      <c r="B1405" s="419"/>
      <c r="C1405" s="419"/>
      <c r="D1405" s="419"/>
      <c r="E1405" s="420"/>
      <c r="F1405" s="419"/>
      <c r="G1405" s="419"/>
      <c r="H1405" s="419"/>
    </row>
    <row r="1406" spans="1:8" x14ac:dyDescent="0.15">
      <c r="A1406" s="419"/>
      <c r="B1406" s="419"/>
      <c r="C1406" s="419"/>
      <c r="D1406" s="419"/>
      <c r="E1406" s="420"/>
      <c r="F1406" s="419"/>
      <c r="G1406" s="419"/>
      <c r="H1406" s="419"/>
    </row>
    <row r="1407" spans="1:8" x14ac:dyDescent="0.15">
      <c r="A1407" s="419"/>
      <c r="B1407" s="419"/>
      <c r="C1407" s="419"/>
      <c r="D1407" s="419"/>
      <c r="E1407" s="420"/>
      <c r="F1407" s="419"/>
      <c r="G1407" s="419"/>
      <c r="H1407" s="419"/>
    </row>
    <row r="1408" spans="1:8" x14ac:dyDescent="0.15">
      <c r="A1408" s="419"/>
      <c r="B1408" s="419"/>
      <c r="C1408" s="419"/>
      <c r="D1408" s="419"/>
      <c r="E1408" s="420"/>
      <c r="F1408" s="419"/>
      <c r="G1408" s="419"/>
      <c r="H1408" s="419"/>
    </row>
    <row r="1409" spans="1:8" x14ac:dyDescent="0.15">
      <c r="A1409" s="419"/>
      <c r="B1409" s="419"/>
      <c r="C1409" s="419"/>
      <c r="D1409" s="419"/>
      <c r="E1409" s="420"/>
      <c r="F1409" s="419"/>
      <c r="G1409" s="419"/>
      <c r="H1409" s="419"/>
    </row>
    <row r="1410" spans="1:8" x14ac:dyDescent="0.15">
      <c r="A1410" s="419"/>
      <c r="B1410" s="419"/>
      <c r="C1410" s="419"/>
      <c r="D1410" s="419"/>
      <c r="E1410" s="420"/>
      <c r="F1410" s="419"/>
      <c r="G1410" s="419"/>
      <c r="H1410" s="419"/>
    </row>
    <row r="1411" spans="1:8" x14ac:dyDescent="0.15">
      <c r="A1411" s="419"/>
      <c r="B1411" s="419"/>
      <c r="C1411" s="419"/>
      <c r="D1411" s="419"/>
      <c r="E1411" s="420"/>
      <c r="F1411" s="419"/>
      <c r="G1411" s="419"/>
      <c r="H1411" s="419"/>
    </row>
    <row r="1412" spans="1:8" x14ac:dyDescent="0.15">
      <c r="A1412" s="419"/>
      <c r="B1412" s="419"/>
      <c r="C1412" s="419"/>
      <c r="D1412" s="419"/>
      <c r="E1412" s="420"/>
      <c r="F1412" s="419"/>
      <c r="G1412" s="419"/>
      <c r="H1412" s="419"/>
    </row>
    <row r="1413" spans="1:8" x14ac:dyDescent="0.15">
      <c r="A1413" s="419"/>
      <c r="B1413" s="419"/>
      <c r="C1413" s="419"/>
      <c r="D1413" s="419"/>
      <c r="E1413" s="420"/>
      <c r="F1413" s="419"/>
      <c r="G1413" s="419"/>
      <c r="H1413" s="419"/>
    </row>
    <row r="1414" spans="1:8" x14ac:dyDescent="0.15">
      <c r="A1414" s="419"/>
      <c r="B1414" s="419"/>
      <c r="C1414" s="419"/>
      <c r="D1414" s="419"/>
      <c r="E1414" s="420"/>
      <c r="F1414" s="419"/>
      <c r="G1414" s="419"/>
      <c r="H1414" s="419"/>
    </row>
    <row r="1415" spans="1:8" x14ac:dyDescent="0.15">
      <c r="A1415" s="419"/>
      <c r="B1415" s="419"/>
      <c r="C1415" s="419"/>
      <c r="D1415" s="419"/>
      <c r="E1415" s="420"/>
      <c r="F1415" s="419"/>
      <c r="G1415" s="419"/>
      <c r="H1415" s="419"/>
    </row>
    <row r="1416" spans="1:8" x14ac:dyDescent="0.15">
      <c r="A1416" s="419"/>
      <c r="B1416" s="419"/>
      <c r="C1416" s="419"/>
      <c r="D1416" s="419"/>
      <c r="E1416" s="420"/>
      <c r="F1416" s="419"/>
      <c r="G1416" s="419"/>
      <c r="H1416" s="419"/>
    </row>
    <row r="1417" spans="1:8" x14ac:dyDescent="0.15">
      <c r="A1417" s="419"/>
      <c r="B1417" s="419"/>
      <c r="C1417" s="419"/>
      <c r="D1417" s="419"/>
      <c r="E1417" s="420"/>
      <c r="F1417" s="419"/>
      <c r="G1417" s="419"/>
      <c r="H1417" s="419"/>
    </row>
    <row r="1418" spans="1:8" x14ac:dyDescent="0.15">
      <c r="A1418" s="419"/>
      <c r="B1418" s="419"/>
      <c r="C1418" s="419"/>
      <c r="D1418" s="419"/>
      <c r="E1418" s="420"/>
      <c r="F1418" s="419"/>
      <c r="G1418" s="419"/>
      <c r="H1418" s="419"/>
    </row>
    <row r="1419" spans="1:8" x14ac:dyDescent="0.15">
      <c r="A1419" s="419"/>
      <c r="B1419" s="419"/>
      <c r="C1419" s="419"/>
      <c r="D1419" s="419"/>
      <c r="E1419" s="420"/>
      <c r="F1419" s="419"/>
      <c r="G1419" s="419"/>
      <c r="H1419" s="419"/>
    </row>
    <row r="1420" spans="1:8" x14ac:dyDescent="0.15">
      <c r="A1420" s="419"/>
      <c r="B1420" s="419"/>
      <c r="C1420" s="419"/>
      <c r="D1420" s="419"/>
      <c r="E1420" s="420"/>
      <c r="F1420" s="419"/>
      <c r="G1420" s="419"/>
      <c r="H1420" s="419"/>
    </row>
    <row r="1421" spans="1:8" x14ac:dyDescent="0.15">
      <c r="A1421" s="419"/>
      <c r="B1421" s="419"/>
      <c r="C1421" s="419"/>
      <c r="D1421" s="419"/>
      <c r="E1421" s="420"/>
      <c r="F1421" s="419"/>
      <c r="G1421" s="419"/>
      <c r="H1421" s="419"/>
    </row>
    <row r="1422" spans="1:8" x14ac:dyDescent="0.15">
      <c r="A1422" s="419"/>
      <c r="B1422" s="419"/>
      <c r="C1422" s="419"/>
      <c r="D1422" s="419"/>
      <c r="E1422" s="420"/>
      <c r="F1422" s="419"/>
      <c r="G1422" s="419"/>
      <c r="H1422" s="419"/>
    </row>
    <row r="1423" spans="1:8" x14ac:dyDescent="0.15">
      <c r="A1423" s="419"/>
      <c r="B1423" s="419"/>
      <c r="C1423" s="419"/>
      <c r="D1423" s="419"/>
      <c r="E1423" s="420"/>
      <c r="F1423" s="419"/>
      <c r="G1423" s="419"/>
      <c r="H1423" s="419"/>
    </row>
    <row r="1424" spans="1:8" x14ac:dyDescent="0.15">
      <c r="A1424" s="419"/>
      <c r="B1424" s="419"/>
      <c r="C1424" s="419"/>
      <c r="D1424" s="419"/>
      <c r="E1424" s="420"/>
      <c r="F1424" s="419"/>
      <c r="G1424" s="419"/>
      <c r="H1424" s="419"/>
    </row>
    <row r="1425" spans="1:8" x14ac:dyDescent="0.15">
      <c r="A1425" s="419"/>
      <c r="B1425" s="419"/>
      <c r="C1425" s="419"/>
      <c r="D1425" s="419"/>
      <c r="E1425" s="420"/>
      <c r="F1425" s="419"/>
      <c r="G1425" s="419"/>
      <c r="H1425" s="419"/>
    </row>
    <row r="1426" spans="1:8" x14ac:dyDescent="0.15">
      <c r="A1426" s="419"/>
      <c r="B1426" s="419"/>
      <c r="C1426" s="419"/>
      <c r="D1426" s="419"/>
      <c r="E1426" s="420"/>
      <c r="F1426" s="419"/>
      <c r="G1426" s="419"/>
      <c r="H1426" s="419"/>
    </row>
    <row r="1427" spans="1:8" x14ac:dyDescent="0.15">
      <c r="A1427" s="419"/>
      <c r="B1427" s="419"/>
      <c r="C1427" s="419"/>
      <c r="D1427" s="419"/>
      <c r="E1427" s="420"/>
      <c r="F1427" s="419"/>
      <c r="G1427" s="419"/>
      <c r="H1427" s="419"/>
    </row>
    <row r="1428" spans="1:8" x14ac:dyDescent="0.15">
      <c r="A1428" s="419"/>
      <c r="B1428" s="419"/>
      <c r="C1428" s="419"/>
      <c r="D1428" s="419"/>
      <c r="E1428" s="420"/>
      <c r="F1428" s="419"/>
      <c r="G1428" s="419"/>
      <c r="H1428" s="419"/>
    </row>
    <row r="1429" spans="1:8" x14ac:dyDescent="0.15">
      <c r="A1429" s="419"/>
      <c r="B1429" s="419"/>
      <c r="C1429" s="419"/>
      <c r="D1429" s="419"/>
      <c r="E1429" s="420"/>
      <c r="F1429" s="419"/>
      <c r="G1429" s="419"/>
      <c r="H1429" s="419"/>
    </row>
    <row r="1430" spans="1:8" x14ac:dyDescent="0.15">
      <c r="A1430" s="419"/>
      <c r="B1430" s="419"/>
      <c r="C1430" s="419"/>
      <c r="D1430" s="419"/>
      <c r="E1430" s="420"/>
      <c r="F1430" s="419"/>
      <c r="G1430" s="419"/>
      <c r="H1430" s="419"/>
    </row>
    <row r="1431" spans="1:8" x14ac:dyDescent="0.15">
      <c r="A1431" s="419"/>
      <c r="B1431" s="419"/>
      <c r="C1431" s="419"/>
      <c r="D1431" s="419"/>
      <c r="E1431" s="420"/>
      <c r="F1431" s="419"/>
      <c r="G1431" s="419"/>
      <c r="H1431" s="419"/>
    </row>
    <row r="1432" spans="1:8" x14ac:dyDescent="0.15">
      <c r="A1432" s="419"/>
      <c r="B1432" s="419"/>
      <c r="C1432" s="419"/>
      <c r="D1432" s="419"/>
      <c r="E1432" s="420"/>
      <c r="F1432" s="419"/>
      <c r="G1432" s="419"/>
      <c r="H1432" s="419"/>
    </row>
    <row r="1433" spans="1:8" x14ac:dyDescent="0.15">
      <c r="A1433" s="419"/>
      <c r="B1433" s="419"/>
      <c r="C1433" s="419"/>
      <c r="D1433" s="419"/>
      <c r="E1433" s="420"/>
      <c r="F1433" s="419"/>
      <c r="G1433" s="419"/>
      <c r="H1433" s="419"/>
    </row>
    <row r="1434" spans="1:8" x14ac:dyDescent="0.15">
      <c r="A1434" s="419"/>
      <c r="B1434" s="419"/>
      <c r="C1434" s="419"/>
      <c r="D1434" s="419"/>
      <c r="E1434" s="420"/>
      <c r="F1434" s="419"/>
      <c r="G1434" s="419"/>
      <c r="H1434" s="419"/>
    </row>
    <row r="1435" spans="1:8" x14ac:dyDescent="0.15">
      <c r="A1435" s="419"/>
      <c r="B1435" s="419"/>
      <c r="C1435" s="419"/>
      <c r="D1435" s="419"/>
      <c r="E1435" s="420"/>
      <c r="F1435" s="419"/>
      <c r="G1435" s="419"/>
      <c r="H1435" s="419"/>
    </row>
    <row r="1436" spans="1:8" x14ac:dyDescent="0.15">
      <c r="A1436" s="419"/>
      <c r="B1436" s="419"/>
      <c r="C1436" s="419"/>
      <c r="D1436" s="419"/>
      <c r="E1436" s="420"/>
      <c r="F1436" s="419"/>
      <c r="G1436" s="419"/>
      <c r="H1436" s="419"/>
    </row>
    <row r="1437" spans="1:8" x14ac:dyDescent="0.15">
      <c r="A1437" s="419"/>
      <c r="B1437" s="419"/>
      <c r="C1437" s="419"/>
      <c r="D1437" s="419"/>
      <c r="E1437" s="420"/>
      <c r="F1437" s="419"/>
      <c r="G1437" s="419"/>
      <c r="H1437" s="419"/>
    </row>
    <row r="1438" spans="1:8" x14ac:dyDescent="0.15">
      <c r="A1438" s="419"/>
      <c r="B1438" s="419"/>
      <c r="C1438" s="419"/>
      <c r="D1438" s="419"/>
      <c r="E1438" s="420"/>
      <c r="F1438" s="419"/>
      <c r="G1438" s="419"/>
      <c r="H1438" s="419"/>
    </row>
    <row r="1439" spans="1:8" x14ac:dyDescent="0.15">
      <c r="A1439" s="419"/>
      <c r="B1439" s="419"/>
      <c r="C1439" s="419"/>
      <c r="D1439" s="419"/>
      <c r="E1439" s="420"/>
      <c r="F1439" s="419"/>
      <c r="G1439" s="419"/>
      <c r="H1439" s="419"/>
    </row>
    <row r="1440" spans="1:8" x14ac:dyDescent="0.15">
      <c r="A1440" s="419"/>
      <c r="B1440" s="419"/>
      <c r="C1440" s="419"/>
      <c r="D1440" s="419"/>
      <c r="E1440" s="420"/>
      <c r="F1440" s="419"/>
      <c r="G1440" s="419"/>
      <c r="H1440" s="419"/>
    </row>
    <row r="1441" spans="1:8" x14ac:dyDescent="0.15">
      <c r="A1441" s="419"/>
      <c r="B1441" s="419"/>
      <c r="C1441" s="419"/>
      <c r="D1441" s="419"/>
      <c r="E1441" s="420"/>
      <c r="F1441" s="419"/>
      <c r="G1441" s="419"/>
      <c r="H1441" s="419"/>
    </row>
    <row r="1442" spans="1:8" x14ac:dyDescent="0.15">
      <c r="A1442" s="419"/>
      <c r="B1442" s="419"/>
      <c r="C1442" s="419"/>
      <c r="D1442" s="419"/>
      <c r="E1442" s="420"/>
      <c r="F1442" s="419"/>
      <c r="G1442" s="419"/>
      <c r="H1442" s="419"/>
    </row>
    <row r="1443" spans="1:8" x14ac:dyDescent="0.15">
      <c r="A1443" s="419"/>
      <c r="B1443" s="419"/>
      <c r="C1443" s="419"/>
      <c r="D1443" s="419"/>
      <c r="E1443" s="420"/>
      <c r="F1443" s="419"/>
      <c r="G1443" s="419"/>
      <c r="H1443" s="419"/>
    </row>
    <row r="1444" spans="1:8" x14ac:dyDescent="0.15">
      <c r="A1444" s="419"/>
      <c r="B1444" s="419"/>
      <c r="C1444" s="419"/>
      <c r="D1444" s="419"/>
      <c r="E1444" s="420"/>
      <c r="F1444" s="419"/>
      <c r="G1444" s="419"/>
      <c r="H1444" s="419"/>
    </row>
    <row r="1445" spans="1:8" x14ac:dyDescent="0.15">
      <c r="A1445" s="419"/>
      <c r="B1445" s="419"/>
      <c r="C1445" s="419"/>
      <c r="D1445" s="419"/>
      <c r="E1445" s="420"/>
      <c r="F1445" s="419"/>
      <c r="G1445" s="419"/>
      <c r="H1445" s="419"/>
    </row>
    <row r="1446" spans="1:8" x14ac:dyDescent="0.15">
      <c r="A1446" s="419"/>
      <c r="B1446" s="419"/>
      <c r="C1446" s="419"/>
      <c r="D1446" s="419"/>
      <c r="E1446" s="420"/>
      <c r="F1446" s="419"/>
      <c r="G1446" s="419"/>
      <c r="H1446" s="419"/>
    </row>
    <row r="1447" spans="1:8" x14ac:dyDescent="0.15">
      <c r="A1447" s="419"/>
      <c r="B1447" s="419"/>
      <c r="C1447" s="419"/>
      <c r="D1447" s="419"/>
      <c r="E1447" s="420"/>
      <c r="F1447" s="419"/>
      <c r="G1447" s="419"/>
      <c r="H1447" s="419"/>
    </row>
    <row r="1448" spans="1:8" x14ac:dyDescent="0.15">
      <c r="A1448" s="419"/>
      <c r="B1448" s="419"/>
      <c r="C1448" s="419"/>
      <c r="D1448" s="419"/>
      <c r="E1448" s="420"/>
      <c r="F1448" s="419"/>
      <c r="G1448" s="419"/>
      <c r="H1448" s="419"/>
    </row>
    <row r="1449" spans="1:8" x14ac:dyDescent="0.15">
      <c r="A1449" s="419"/>
      <c r="B1449" s="419"/>
      <c r="C1449" s="419"/>
      <c r="D1449" s="419"/>
      <c r="E1449" s="420"/>
      <c r="F1449" s="419"/>
      <c r="G1449" s="419"/>
      <c r="H1449" s="419"/>
    </row>
    <row r="1450" spans="1:8" x14ac:dyDescent="0.15">
      <c r="A1450" s="419"/>
      <c r="B1450" s="419"/>
      <c r="C1450" s="419"/>
      <c r="D1450" s="419"/>
      <c r="E1450" s="420"/>
      <c r="F1450" s="419"/>
      <c r="G1450" s="419"/>
      <c r="H1450" s="419"/>
    </row>
    <row r="1451" spans="1:8" x14ac:dyDescent="0.15">
      <c r="A1451" s="419"/>
      <c r="B1451" s="419"/>
      <c r="C1451" s="419"/>
      <c r="D1451" s="419"/>
      <c r="E1451" s="420"/>
      <c r="F1451" s="419"/>
      <c r="G1451" s="419"/>
      <c r="H1451" s="419"/>
    </row>
    <row r="1452" spans="1:8" x14ac:dyDescent="0.15">
      <c r="A1452" s="419"/>
      <c r="B1452" s="419"/>
      <c r="C1452" s="419"/>
      <c r="D1452" s="419"/>
      <c r="E1452" s="420"/>
      <c r="F1452" s="419"/>
      <c r="G1452" s="419"/>
      <c r="H1452" s="419"/>
    </row>
    <row r="1453" spans="1:8" x14ac:dyDescent="0.15">
      <c r="A1453" s="419"/>
      <c r="B1453" s="419"/>
      <c r="C1453" s="419"/>
      <c r="D1453" s="419"/>
      <c r="E1453" s="420"/>
      <c r="F1453" s="419"/>
      <c r="G1453" s="419"/>
      <c r="H1453" s="419"/>
    </row>
    <row r="1454" spans="1:8" x14ac:dyDescent="0.15">
      <c r="A1454" s="419"/>
      <c r="B1454" s="419"/>
      <c r="C1454" s="419"/>
      <c r="D1454" s="419"/>
      <c r="E1454" s="420"/>
      <c r="F1454" s="419"/>
      <c r="G1454" s="419"/>
      <c r="H1454" s="419"/>
    </row>
    <row r="1455" spans="1:8" x14ac:dyDescent="0.15">
      <c r="A1455" s="419"/>
      <c r="B1455" s="419"/>
      <c r="C1455" s="419"/>
      <c r="D1455" s="419"/>
      <c r="E1455" s="420"/>
      <c r="F1455" s="419"/>
      <c r="G1455" s="419"/>
      <c r="H1455" s="419"/>
    </row>
    <row r="1456" spans="1:8" x14ac:dyDescent="0.15">
      <c r="A1456" s="419"/>
      <c r="B1456" s="419"/>
      <c r="C1456" s="419"/>
      <c r="D1456" s="419"/>
      <c r="E1456" s="420"/>
      <c r="F1456" s="419"/>
      <c r="G1456" s="419"/>
      <c r="H1456" s="419"/>
    </row>
    <row r="1457" spans="1:8" x14ac:dyDescent="0.15">
      <c r="A1457" s="419"/>
      <c r="B1457" s="419"/>
      <c r="C1457" s="419"/>
      <c r="D1457" s="419"/>
      <c r="E1457" s="420"/>
      <c r="F1457" s="419"/>
      <c r="G1457" s="419"/>
      <c r="H1457" s="419"/>
    </row>
    <row r="1458" spans="1:8" x14ac:dyDescent="0.15">
      <c r="A1458" s="419"/>
      <c r="B1458" s="419"/>
      <c r="C1458" s="419"/>
      <c r="D1458" s="419"/>
      <c r="E1458" s="420"/>
      <c r="F1458" s="419"/>
      <c r="G1458" s="419"/>
      <c r="H1458" s="419"/>
    </row>
    <row r="1459" spans="1:8" x14ac:dyDescent="0.15">
      <c r="A1459" s="419"/>
      <c r="B1459" s="419"/>
      <c r="C1459" s="419"/>
      <c r="D1459" s="419"/>
      <c r="E1459" s="420"/>
      <c r="F1459" s="419"/>
      <c r="G1459" s="419"/>
      <c r="H1459" s="419"/>
    </row>
    <row r="1460" spans="1:8" x14ac:dyDescent="0.15">
      <c r="A1460" s="419"/>
      <c r="B1460" s="419"/>
      <c r="C1460" s="419"/>
      <c r="D1460" s="419"/>
      <c r="E1460" s="420"/>
      <c r="F1460" s="419"/>
      <c r="G1460" s="419"/>
      <c r="H1460" s="419"/>
    </row>
    <row r="1461" spans="1:8" x14ac:dyDescent="0.15">
      <c r="A1461" s="419"/>
      <c r="B1461" s="419"/>
      <c r="C1461" s="419"/>
      <c r="D1461" s="419"/>
      <c r="E1461" s="420"/>
      <c r="F1461" s="419"/>
      <c r="G1461" s="419"/>
      <c r="H1461" s="419"/>
    </row>
    <row r="1462" spans="1:8" x14ac:dyDescent="0.15">
      <c r="A1462" s="419"/>
      <c r="B1462" s="419"/>
      <c r="C1462" s="419"/>
      <c r="D1462" s="419"/>
      <c r="E1462" s="420"/>
      <c r="F1462" s="419"/>
      <c r="G1462" s="419"/>
      <c r="H1462" s="419"/>
    </row>
    <row r="1463" spans="1:8" x14ac:dyDescent="0.15">
      <c r="A1463" s="419"/>
      <c r="B1463" s="419"/>
      <c r="C1463" s="419"/>
      <c r="D1463" s="419"/>
      <c r="E1463" s="420"/>
      <c r="F1463" s="419"/>
      <c r="G1463" s="419"/>
      <c r="H1463" s="419"/>
    </row>
    <row r="1464" spans="1:8" x14ac:dyDescent="0.15">
      <c r="A1464" s="419"/>
      <c r="B1464" s="419"/>
      <c r="C1464" s="419"/>
      <c r="D1464" s="419"/>
      <c r="E1464" s="420"/>
      <c r="F1464" s="419"/>
      <c r="G1464" s="419"/>
      <c r="H1464" s="419"/>
    </row>
    <row r="1465" spans="1:8" x14ac:dyDescent="0.15">
      <c r="A1465" s="419"/>
      <c r="B1465" s="419"/>
      <c r="C1465" s="419"/>
      <c r="D1465" s="419"/>
      <c r="E1465" s="420"/>
      <c r="F1465" s="419"/>
      <c r="G1465" s="419"/>
      <c r="H1465" s="419"/>
    </row>
    <row r="1466" spans="1:8" x14ac:dyDescent="0.15">
      <c r="A1466" s="419"/>
      <c r="B1466" s="419"/>
      <c r="C1466" s="419"/>
      <c r="D1466" s="419"/>
      <c r="E1466" s="420"/>
      <c r="F1466" s="419"/>
      <c r="G1466" s="419"/>
      <c r="H1466" s="419"/>
    </row>
    <row r="1467" spans="1:8" x14ac:dyDescent="0.15">
      <c r="A1467" s="419"/>
      <c r="B1467" s="419"/>
      <c r="C1467" s="419"/>
      <c r="D1467" s="419"/>
      <c r="E1467" s="420"/>
      <c r="F1467" s="419"/>
      <c r="G1467" s="419"/>
      <c r="H1467" s="419"/>
    </row>
    <row r="1468" spans="1:8" x14ac:dyDescent="0.15">
      <c r="A1468" s="419"/>
      <c r="B1468" s="419"/>
      <c r="C1468" s="419"/>
      <c r="D1468" s="419"/>
      <c r="E1468" s="420"/>
      <c r="F1468" s="419"/>
      <c r="G1468" s="419"/>
      <c r="H1468" s="419"/>
    </row>
    <row r="1469" spans="1:8" x14ac:dyDescent="0.15">
      <c r="A1469" s="419"/>
      <c r="B1469" s="419"/>
      <c r="C1469" s="419"/>
      <c r="D1469" s="419"/>
      <c r="E1469" s="420"/>
      <c r="F1469" s="419"/>
      <c r="G1469" s="419"/>
      <c r="H1469" s="419"/>
    </row>
    <row r="1470" spans="1:8" x14ac:dyDescent="0.15">
      <c r="A1470" s="419"/>
      <c r="B1470" s="419"/>
      <c r="C1470" s="419"/>
      <c r="D1470" s="419"/>
      <c r="E1470" s="420"/>
      <c r="F1470" s="419"/>
      <c r="G1470" s="419"/>
      <c r="H1470" s="419"/>
    </row>
    <row r="1471" spans="1:8" x14ac:dyDescent="0.15">
      <c r="A1471" s="419"/>
      <c r="B1471" s="419"/>
      <c r="C1471" s="419"/>
      <c r="D1471" s="419"/>
      <c r="E1471" s="420"/>
      <c r="F1471" s="419"/>
      <c r="G1471" s="419"/>
      <c r="H1471" s="419"/>
    </row>
    <row r="1472" spans="1:8" x14ac:dyDescent="0.15">
      <c r="A1472" s="419"/>
      <c r="B1472" s="419"/>
      <c r="C1472" s="419"/>
      <c r="D1472" s="419"/>
      <c r="E1472" s="420"/>
      <c r="F1472" s="419"/>
      <c r="G1472" s="419"/>
      <c r="H1472" s="419"/>
    </row>
    <row r="1473" spans="1:8" x14ac:dyDescent="0.15">
      <c r="A1473" s="419"/>
      <c r="B1473" s="419"/>
      <c r="C1473" s="419"/>
      <c r="D1473" s="419"/>
      <c r="E1473" s="420"/>
      <c r="F1473" s="419"/>
      <c r="G1473" s="419"/>
      <c r="H1473" s="419"/>
    </row>
    <row r="1474" spans="1:8" x14ac:dyDescent="0.15">
      <c r="A1474" s="419"/>
      <c r="B1474" s="419"/>
      <c r="C1474" s="419"/>
      <c r="D1474" s="419"/>
      <c r="E1474" s="420"/>
      <c r="F1474" s="419"/>
      <c r="G1474" s="419"/>
      <c r="H1474" s="419"/>
    </row>
    <row r="1475" spans="1:8" x14ac:dyDescent="0.15">
      <c r="A1475" s="419"/>
      <c r="B1475" s="419"/>
      <c r="C1475" s="419"/>
      <c r="D1475" s="419"/>
      <c r="E1475" s="420"/>
      <c r="F1475" s="419"/>
      <c r="G1475" s="419"/>
      <c r="H1475" s="419"/>
    </row>
    <row r="1476" spans="1:8" x14ac:dyDescent="0.15">
      <c r="A1476" s="419"/>
      <c r="B1476" s="419"/>
      <c r="C1476" s="419"/>
      <c r="D1476" s="419"/>
      <c r="E1476" s="420"/>
      <c r="F1476" s="419"/>
      <c r="G1476" s="419"/>
      <c r="H1476" s="419"/>
    </row>
    <row r="1477" spans="1:8" x14ac:dyDescent="0.15">
      <c r="A1477" s="419"/>
      <c r="B1477" s="419"/>
      <c r="C1477" s="419"/>
      <c r="D1477" s="419"/>
      <c r="E1477" s="420"/>
      <c r="F1477" s="419"/>
      <c r="G1477" s="419"/>
      <c r="H1477" s="419"/>
    </row>
    <row r="1478" spans="1:8" x14ac:dyDescent="0.15">
      <c r="A1478" s="419"/>
      <c r="B1478" s="419"/>
      <c r="C1478" s="419"/>
      <c r="D1478" s="419"/>
      <c r="E1478" s="420"/>
      <c r="F1478" s="419"/>
      <c r="G1478" s="419"/>
      <c r="H1478" s="419"/>
    </row>
    <row r="1479" spans="1:8" x14ac:dyDescent="0.15">
      <c r="A1479" s="419"/>
      <c r="B1479" s="419"/>
      <c r="C1479" s="419"/>
      <c r="D1479" s="419"/>
      <c r="E1479" s="420"/>
      <c r="F1479" s="419"/>
      <c r="G1479" s="419"/>
      <c r="H1479" s="419"/>
    </row>
    <row r="1480" spans="1:8" x14ac:dyDescent="0.15">
      <c r="A1480" s="419"/>
      <c r="B1480" s="419"/>
      <c r="C1480" s="419"/>
      <c r="D1480" s="419"/>
      <c r="E1480" s="420"/>
      <c r="F1480" s="419"/>
      <c r="G1480" s="419"/>
      <c r="H1480" s="419"/>
    </row>
    <row r="1481" spans="1:8" x14ac:dyDescent="0.15">
      <c r="A1481" s="419"/>
      <c r="B1481" s="419"/>
      <c r="C1481" s="419"/>
      <c r="D1481" s="419"/>
      <c r="E1481" s="420"/>
      <c r="F1481" s="419"/>
      <c r="G1481" s="419"/>
      <c r="H1481" s="419"/>
    </row>
    <row r="1482" spans="1:8" x14ac:dyDescent="0.15">
      <c r="A1482" s="419"/>
      <c r="B1482" s="419"/>
      <c r="C1482" s="419"/>
      <c r="D1482" s="419"/>
      <c r="E1482" s="420"/>
      <c r="F1482" s="419"/>
      <c r="G1482" s="419"/>
      <c r="H1482" s="419"/>
    </row>
    <row r="1483" spans="1:8" x14ac:dyDescent="0.15">
      <c r="A1483" s="419"/>
      <c r="B1483" s="419"/>
      <c r="C1483" s="419"/>
      <c r="D1483" s="419"/>
      <c r="E1483" s="420"/>
      <c r="F1483" s="419"/>
      <c r="G1483" s="419"/>
      <c r="H1483" s="419"/>
    </row>
    <row r="1484" spans="1:8" x14ac:dyDescent="0.15">
      <c r="A1484" s="419"/>
      <c r="B1484" s="419"/>
      <c r="C1484" s="419"/>
      <c r="D1484" s="419"/>
      <c r="E1484" s="420"/>
      <c r="F1484" s="419"/>
      <c r="G1484" s="419"/>
      <c r="H1484" s="419"/>
    </row>
    <row r="1485" spans="1:8" x14ac:dyDescent="0.15">
      <c r="A1485" s="419"/>
      <c r="B1485" s="419"/>
      <c r="C1485" s="419"/>
      <c r="D1485" s="419"/>
      <c r="E1485" s="420"/>
      <c r="F1485" s="419"/>
      <c r="G1485" s="419"/>
      <c r="H1485" s="419"/>
    </row>
    <row r="1486" spans="1:8" x14ac:dyDescent="0.15">
      <c r="A1486" s="419"/>
      <c r="B1486" s="419"/>
      <c r="C1486" s="419"/>
      <c r="D1486" s="419"/>
      <c r="E1486" s="420"/>
      <c r="F1486" s="419"/>
      <c r="G1486" s="419"/>
      <c r="H1486" s="419"/>
    </row>
    <row r="1487" spans="1:8" x14ac:dyDescent="0.15">
      <c r="A1487" s="419"/>
      <c r="B1487" s="419"/>
      <c r="C1487" s="419"/>
      <c r="D1487" s="419"/>
      <c r="E1487" s="420"/>
      <c r="F1487" s="419"/>
      <c r="G1487" s="419"/>
      <c r="H1487" s="419"/>
    </row>
    <row r="1488" spans="1:8" x14ac:dyDescent="0.15">
      <c r="A1488" s="419"/>
      <c r="B1488" s="419"/>
      <c r="C1488" s="419"/>
      <c r="D1488" s="419"/>
      <c r="E1488" s="420"/>
      <c r="F1488" s="419"/>
      <c r="G1488" s="419"/>
      <c r="H1488" s="419"/>
    </row>
    <row r="1489" spans="1:8" x14ac:dyDescent="0.15">
      <c r="A1489" s="419"/>
      <c r="B1489" s="419"/>
      <c r="C1489" s="419"/>
      <c r="D1489" s="419"/>
      <c r="E1489" s="420"/>
      <c r="F1489" s="419"/>
      <c r="G1489" s="419"/>
      <c r="H1489" s="419"/>
    </row>
    <row r="1490" spans="1:8" x14ac:dyDescent="0.15">
      <c r="A1490" s="419"/>
      <c r="B1490" s="419"/>
      <c r="C1490" s="419"/>
      <c r="D1490" s="419"/>
      <c r="E1490" s="420"/>
      <c r="F1490" s="419"/>
      <c r="G1490" s="419"/>
      <c r="H1490" s="419"/>
    </row>
    <row r="1491" spans="1:8" x14ac:dyDescent="0.15">
      <c r="A1491" s="419"/>
      <c r="B1491" s="419"/>
      <c r="C1491" s="419"/>
      <c r="D1491" s="419"/>
      <c r="E1491" s="420"/>
      <c r="F1491" s="419"/>
      <c r="G1491" s="419"/>
      <c r="H1491" s="419"/>
    </row>
    <row r="1492" spans="1:8" x14ac:dyDescent="0.15">
      <c r="A1492" s="419"/>
      <c r="B1492" s="419"/>
      <c r="C1492" s="419"/>
      <c r="D1492" s="419"/>
      <c r="E1492" s="420"/>
      <c r="F1492" s="419"/>
      <c r="G1492" s="419"/>
      <c r="H1492" s="419"/>
    </row>
    <row r="1493" spans="1:8" x14ac:dyDescent="0.15">
      <c r="A1493" s="419"/>
      <c r="B1493" s="419"/>
      <c r="C1493" s="419"/>
      <c r="D1493" s="419"/>
      <c r="E1493" s="420"/>
      <c r="F1493" s="419"/>
      <c r="G1493" s="419"/>
      <c r="H1493" s="419"/>
    </row>
    <row r="1494" spans="1:8" x14ac:dyDescent="0.15">
      <c r="A1494" s="419"/>
      <c r="B1494" s="419"/>
      <c r="C1494" s="419"/>
      <c r="D1494" s="419"/>
      <c r="E1494" s="420"/>
      <c r="F1494" s="419"/>
      <c r="G1494" s="419"/>
      <c r="H1494" s="419"/>
    </row>
    <row r="1495" spans="1:8" x14ac:dyDescent="0.15">
      <c r="A1495" s="419"/>
      <c r="B1495" s="419"/>
      <c r="C1495" s="419"/>
      <c r="D1495" s="419"/>
      <c r="E1495" s="420"/>
      <c r="F1495" s="419"/>
      <c r="G1495" s="419"/>
      <c r="H1495" s="419"/>
    </row>
    <row r="1496" spans="1:8" x14ac:dyDescent="0.15">
      <c r="A1496" s="419"/>
      <c r="B1496" s="419"/>
      <c r="C1496" s="419"/>
      <c r="D1496" s="419"/>
      <c r="E1496" s="420"/>
      <c r="F1496" s="419"/>
      <c r="G1496" s="419"/>
      <c r="H1496" s="419"/>
    </row>
    <row r="1497" spans="1:8" x14ac:dyDescent="0.15">
      <c r="A1497" s="419"/>
      <c r="B1497" s="419"/>
      <c r="C1497" s="419"/>
      <c r="D1497" s="419"/>
      <c r="E1497" s="420"/>
      <c r="F1497" s="419"/>
      <c r="G1497" s="419"/>
      <c r="H1497" s="419"/>
    </row>
    <row r="1498" spans="1:8" x14ac:dyDescent="0.15">
      <c r="A1498" s="419"/>
      <c r="B1498" s="419"/>
      <c r="C1498" s="419"/>
      <c r="D1498" s="419"/>
      <c r="E1498" s="420"/>
      <c r="F1498" s="419"/>
      <c r="G1498" s="419"/>
      <c r="H1498" s="419"/>
    </row>
    <row r="1499" spans="1:8" x14ac:dyDescent="0.15">
      <c r="A1499" s="419"/>
      <c r="B1499" s="419"/>
      <c r="C1499" s="419"/>
      <c r="D1499" s="419"/>
      <c r="E1499" s="420"/>
      <c r="F1499" s="419"/>
      <c r="G1499" s="419"/>
      <c r="H1499" s="419"/>
    </row>
    <row r="1500" spans="1:8" x14ac:dyDescent="0.15">
      <c r="A1500" s="419"/>
      <c r="B1500" s="419"/>
      <c r="C1500" s="419"/>
      <c r="D1500" s="419"/>
      <c r="E1500" s="420"/>
      <c r="F1500" s="419"/>
      <c r="G1500" s="419"/>
      <c r="H1500" s="419"/>
    </row>
    <row r="1501" spans="1:8" x14ac:dyDescent="0.15">
      <c r="A1501" s="419"/>
      <c r="B1501" s="419"/>
      <c r="C1501" s="419"/>
      <c r="D1501" s="419"/>
      <c r="E1501" s="420"/>
      <c r="F1501" s="419"/>
      <c r="G1501" s="419"/>
      <c r="H1501" s="419"/>
    </row>
    <row r="1502" spans="1:8" x14ac:dyDescent="0.15">
      <c r="A1502" s="419"/>
      <c r="B1502" s="419"/>
      <c r="C1502" s="419"/>
      <c r="D1502" s="419"/>
      <c r="E1502" s="420"/>
      <c r="F1502" s="419"/>
      <c r="G1502" s="419"/>
      <c r="H1502" s="419"/>
    </row>
    <row r="1503" spans="1:8" x14ac:dyDescent="0.15">
      <c r="A1503" s="419"/>
      <c r="B1503" s="419"/>
      <c r="C1503" s="419"/>
      <c r="D1503" s="419"/>
      <c r="E1503" s="420"/>
      <c r="F1503" s="419"/>
      <c r="G1503" s="419"/>
      <c r="H1503" s="419"/>
    </row>
    <row r="1504" spans="1:8" x14ac:dyDescent="0.15">
      <c r="A1504" s="419"/>
      <c r="B1504" s="419"/>
      <c r="C1504" s="419"/>
      <c r="D1504" s="419"/>
      <c r="E1504" s="420"/>
      <c r="F1504" s="419"/>
      <c r="G1504" s="419"/>
      <c r="H1504" s="419"/>
    </row>
    <row r="1505" spans="1:8" x14ac:dyDescent="0.15">
      <c r="A1505" s="419"/>
      <c r="B1505" s="419"/>
      <c r="C1505" s="419"/>
      <c r="D1505" s="419"/>
      <c r="E1505" s="420"/>
      <c r="F1505" s="419"/>
      <c r="G1505" s="419"/>
      <c r="H1505" s="419"/>
    </row>
    <row r="1506" spans="1:8" x14ac:dyDescent="0.15">
      <c r="A1506" s="419"/>
      <c r="B1506" s="419"/>
      <c r="C1506" s="419"/>
      <c r="D1506" s="419"/>
      <c r="E1506" s="420"/>
      <c r="F1506" s="419"/>
      <c r="G1506" s="419"/>
      <c r="H1506" s="419"/>
    </row>
    <row r="1507" spans="1:8" x14ac:dyDescent="0.15">
      <c r="A1507" s="419"/>
      <c r="B1507" s="419"/>
      <c r="C1507" s="419"/>
      <c r="D1507" s="419"/>
      <c r="E1507" s="420"/>
      <c r="F1507" s="419"/>
      <c r="G1507" s="419"/>
      <c r="H1507" s="419"/>
    </row>
    <row r="1508" spans="1:8" x14ac:dyDescent="0.15">
      <c r="A1508" s="419"/>
      <c r="B1508" s="419"/>
      <c r="C1508" s="419"/>
      <c r="D1508" s="419"/>
      <c r="E1508" s="420"/>
      <c r="F1508" s="419"/>
      <c r="G1508" s="419"/>
      <c r="H1508" s="419"/>
    </row>
    <row r="1509" spans="1:8" x14ac:dyDescent="0.15">
      <c r="A1509" s="419"/>
      <c r="B1509" s="419"/>
      <c r="C1509" s="419"/>
      <c r="D1509" s="419"/>
      <c r="E1509" s="420"/>
      <c r="F1509" s="419"/>
      <c r="G1509" s="419"/>
      <c r="H1509" s="419"/>
    </row>
    <row r="1510" spans="1:8" x14ac:dyDescent="0.15">
      <c r="A1510" s="419"/>
      <c r="B1510" s="419"/>
      <c r="C1510" s="419"/>
      <c r="D1510" s="419"/>
      <c r="E1510" s="420"/>
      <c r="F1510" s="419"/>
      <c r="G1510" s="419"/>
      <c r="H1510" s="419"/>
    </row>
    <row r="1511" spans="1:8" x14ac:dyDescent="0.15">
      <c r="A1511" s="419"/>
      <c r="B1511" s="419"/>
      <c r="C1511" s="419"/>
      <c r="D1511" s="419"/>
      <c r="E1511" s="420"/>
      <c r="F1511" s="419"/>
      <c r="G1511" s="419"/>
      <c r="H1511" s="419"/>
    </row>
    <row r="1512" spans="1:8" x14ac:dyDescent="0.15">
      <c r="A1512" s="419"/>
      <c r="B1512" s="419"/>
      <c r="C1512" s="419"/>
      <c r="D1512" s="419"/>
      <c r="E1512" s="420"/>
      <c r="F1512" s="419"/>
      <c r="G1512" s="419"/>
      <c r="H1512" s="419"/>
    </row>
    <row r="1513" spans="1:8" x14ac:dyDescent="0.15">
      <c r="A1513" s="419"/>
      <c r="B1513" s="419"/>
      <c r="C1513" s="419"/>
      <c r="D1513" s="419"/>
      <c r="E1513" s="420"/>
      <c r="F1513" s="419"/>
      <c r="G1513" s="419"/>
      <c r="H1513" s="419"/>
    </row>
    <row r="1514" spans="1:8" x14ac:dyDescent="0.15">
      <c r="A1514" s="419"/>
      <c r="B1514" s="419"/>
      <c r="C1514" s="419"/>
      <c r="D1514" s="419"/>
      <c r="E1514" s="420"/>
      <c r="F1514" s="419"/>
      <c r="G1514" s="419"/>
      <c r="H1514" s="419"/>
    </row>
    <row r="1515" spans="1:8" x14ac:dyDescent="0.15">
      <c r="A1515" s="419"/>
      <c r="B1515" s="419"/>
      <c r="C1515" s="419"/>
      <c r="D1515" s="419"/>
      <c r="E1515" s="420"/>
      <c r="F1515" s="419"/>
      <c r="G1515" s="419"/>
      <c r="H1515" s="419"/>
    </row>
    <row r="1516" spans="1:8" x14ac:dyDescent="0.15">
      <c r="A1516" s="419"/>
      <c r="B1516" s="419"/>
      <c r="C1516" s="419"/>
      <c r="D1516" s="419"/>
      <c r="E1516" s="420"/>
      <c r="F1516" s="419"/>
      <c r="G1516" s="419"/>
      <c r="H1516" s="419"/>
    </row>
    <row r="1517" spans="1:8" x14ac:dyDescent="0.15">
      <c r="A1517" s="419"/>
      <c r="B1517" s="419"/>
      <c r="C1517" s="419"/>
      <c r="D1517" s="419"/>
      <c r="E1517" s="420"/>
      <c r="F1517" s="419"/>
      <c r="G1517" s="419"/>
      <c r="H1517" s="419"/>
    </row>
    <row r="1518" spans="1:8" x14ac:dyDescent="0.15">
      <c r="A1518" s="419"/>
      <c r="B1518" s="419"/>
      <c r="C1518" s="419"/>
      <c r="D1518" s="419"/>
      <c r="E1518" s="420"/>
      <c r="F1518" s="419"/>
      <c r="G1518" s="419"/>
      <c r="H1518" s="419"/>
    </row>
    <row r="1519" spans="1:8" x14ac:dyDescent="0.15">
      <c r="A1519" s="419"/>
      <c r="B1519" s="419"/>
      <c r="C1519" s="419"/>
      <c r="D1519" s="419"/>
      <c r="E1519" s="420"/>
      <c r="F1519" s="419"/>
      <c r="G1519" s="419"/>
      <c r="H1519" s="419"/>
    </row>
    <row r="1520" spans="1:8" x14ac:dyDescent="0.15">
      <c r="A1520" s="419"/>
      <c r="B1520" s="419"/>
      <c r="C1520" s="419"/>
      <c r="D1520" s="419"/>
      <c r="E1520" s="420"/>
      <c r="F1520" s="419"/>
      <c r="G1520" s="419"/>
      <c r="H1520" s="419"/>
    </row>
    <row r="1521" spans="1:8" x14ac:dyDescent="0.15">
      <c r="A1521" s="419"/>
      <c r="B1521" s="419"/>
      <c r="C1521" s="419"/>
      <c r="D1521" s="419"/>
      <c r="E1521" s="420"/>
      <c r="F1521" s="419"/>
      <c r="G1521" s="419"/>
      <c r="H1521" s="419"/>
    </row>
    <row r="1522" spans="1:8" x14ac:dyDescent="0.15">
      <c r="A1522" s="419"/>
      <c r="B1522" s="419"/>
      <c r="C1522" s="419"/>
      <c r="D1522" s="419"/>
      <c r="E1522" s="420"/>
      <c r="F1522" s="419"/>
      <c r="G1522" s="419"/>
      <c r="H1522" s="419"/>
    </row>
    <row r="1523" spans="1:8" x14ac:dyDescent="0.15">
      <c r="A1523" s="419"/>
      <c r="B1523" s="419"/>
      <c r="C1523" s="419"/>
      <c r="D1523" s="419"/>
      <c r="E1523" s="420"/>
      <c r="F1523" s="419"/>
      <c r="G1523" s="419"/>
      <c r="H1523" s="419"/>
    </row>
    <row r="1524" spans="1:8" x14ac:dyDescent="0.15">
      <c r="A1524" s="419"/>
      <c r="B1524" s="419"/>
      <c r="C1524" s="419"/>
      <c r="D1524" s="419"/>
      <c r="E1524" s="420"/>
      <c r="F1524" s="419"/>
      <c r="G1524" s="419"/>
      <c r="H1524" s="419"/>
    </row>
    <row r="1525" spans="1:8" x14ac:dyDescent="0.15">
      <c r="A1525" s="419"/>
      <c r="B1525" s="419"/>
      <c r="C1525" s="419"/>
      <c r="D1525" s="419"/>
      <c r="E1525" s="420"/>
      <c r="F1525" s="419"/>
      <c r="G1525" s="419"/>
      <c r="H1525" s="419"/>
    </row>
    <row r="1526" spans="1:8" x14ac:dyDescent="0.15">
      <c r="A1526" s="419"/>
      <c r="B1526" s="419"/>
      <c r="C1526" s="419"/>
      <c r="D1526" s="419"/>
      <c r="E1526" s="420"/>
      <c r="F1526" s="419"/>
      <c r="G1526" s="419"/>
      <c r="H1526" s="419"/>
    </row>
    <row r="1527" spans="1:8" x14ac:dyDescent="0.15">
      <c r="A1527" s="419"/>
      <c r="B1527" s="419"/>
      <c r="C1527" s="419"/>
      <c r="D1527" s="419"/>
      <c r="E1527" s="420"/>
      <c r="F1527" s="419"/>
      <c r="G1527" s="419"/>
      <c r="H1527" s="419"/>
    </row>
    <row r="1528" spans="1:8" x14ac:dyDescent="0.15">
      <c r="A1528" s="419"/>
      <c r="B1528" s="419"/>
      <c r="C1528" s="419"/>
      <c r="D1528" s="419"/>
      <c r="E1528" s="420"/>
      <c r="F1528" s="419"/>
      <c r="G1528" s="419"/>
      <c r="H1528" s="419"/>
    </row>
    <row r="1529" spans="1:8" x14ac:dyDescent="0.15">
      <c r="A1529" s="419"/>
      <c r="B1529" s="419"/>
      <c r="C1529" s="419"/>
      <c r="D1529" s="419"/>
      <c r="E1529" s="420"/>
      <c r="F1529" s="419"/>
      <c r="G1529" s="419"/>
      <c r="H1529" s="419"/>
    </row>
    <row r="1530" spans="1:8" x14ac:dyDescent="0.15">
      <c r="A1530" s="419"/>
      <c r="B1530" s="419"/>
      <c r="C1530" s="419"/>
      <c r="D1530" s="419"/>
      <c r="E1530" s="420"/>
      <c r="F1530" s="419"/>
      <c r="G1530" s="419"/>
      <c r="H1530" s="419"/>
    </row>
    <row r="1531" spans="1:8" x14ac:dyDescent="0.15">
      <c r="A1531" s="419"/>
      <c r="B1531" s="419"/>
      <c r="C1531" s="419"/>
      <c r="D1531" s="419"/>
      <c r="E1531" s="420"/>
      <c r="F1531" s="419"/>
      <c r="G1531" s="419"/>
      <c r="H1531" s="419"/>
    </row>
    <row r="1532" spans="1:8" x14ac:dyDescent="0.15">
      <c r="A1532" s="419"/>
      <c r="B1532" s="419"/>
      <c r="C1532" s="419"/>
      <c r="D1532" s="419"/>
      <c r="E1532" s="420"/>
      <c r="F1532" s="419"/>
      <c r="G1532" s="419"/>
      <c r="H1532" s="419"/>
    </row>
    <row r="1533" spans="1:8" x14ac:dyDescent="0.15">
      <c r="A1533" s="419"/>
      <c r="B1533" s="419"/>
      <c r="C1533" s="419"/>
      <c r="D1533" s="419"/>
      <c r="E1533" s="420"/>
      <c r="F1533" s="419"/>
      <c r="G1533" s="419"/>
      <c r="H1533" s="419"/>
    </row>
    <row r="1534" spans="1:8" x14ac:dyDescent="0.15">
      <c r="A1534" s="419"/>
      <c r="B1534" s="419"/>
      <c r="C1534" s="419"/>
      <c r="D1534" s="419"/>
      <c r="E1534" s="420"/>
      <c r="F1534" s="419"/>
      <c r="G1534" s="419"/>
      <c r="H1534" s="419"/>
    </row>
    <row r="1535" spans="1:8" x14ac:dyDescent="0.15">
      <c r="A1535" s="419"/>
      <c r="B1535" s="419"/>
      <c r="C1535" s="419"/>
      <c r="D1535" s="419"/>
      <c r="E1535" s="420"/>
      <c r="F1535" s="419"/>
      <c r="G1535" s="419"/>
      <c r="H1535" s="419"/>
    </row>
    <row r="1536" spans="1:8" x14ac:dyDescent="0.15">
      <c r="A1536" s="419"/>
      <c r="B1536" s="419"/>
      <c r="C1536" s="419"/>
      <c r="D1536" s="419"/>
      <c r="E1536" s="420"/>
      <c r="F1536" s="419"/>
      <c r="G1536" s="419"/>
      <c r="H1536" s="419"/>
    </row>
    <row r="1537" spans="1:8" x14ac:dyDescent="0.15">
      <c r="A1537" s="419"/>
      <c r="B1537" s="419"/>
      <c r="C1537" s="419"/>
      <c r="D1537" s="419"/>
      <c r="E1537" s="420"/>
      <c r="F1537" s="419"/>
      <c r="G1537" s="419"/>
      <c r="H1537" s="419"/>
    </row>
    <row r="1538" spans="1:8" x14ac:dyDescent="0.15">
      <c r="A1538" s="419"/>
      <c r="B1538" s="419"/>
      <c r="C1538" s="419"/>
      <c r="D1538" s="419"/>
      <c r="E1538" s="420"/>
      <c r="F1538" s="419"/>
      <c r="G1538" s="419"/>
      <c r="H1538" s="419"/>
    </row>
    <row r="1539" spans="1:8" x14ac:dyDescent="0.15">
      <c r="A1539" s="419"/>
      <c r="B1539" s="419"/>
      <c r="C1539" s="419"/>
      <c r="D1539" s="419"/>
      <c r="E1539" s="420"/>
      <c r="F1539" s="419"/>
      <c r="G1539" s="419"/>
      <c r="H1539" s="419"/>
    </row>
    <row r="1540" spans="1:8" x14ac:dyDescent="0.15">
      <c r="A1540" s="419"/>
      <c r="B1540" s="419"/>
      <c r="C1540" s="419"/>
      <c r="D1540" s="419"/>
      <c r="E1540" s="420"/>
      <c r="F1540" s="419"/>
      <c r="G1540" s="419"/>
      <c r="H1540" s="419"/>
    </row>
    <row r="1541" spans="1:8" x14ac:dyDescent="0.15">
      <c r="A1541" s="419"/>
      <c r="B1541" s="419"/>
      <c r="C1541" s="419"/>
      <c r="D1541" s="419"/>
      <c r="E1541" s="420"/>
      <c r="F1541" s="419"/>
      <c r="G1541" s="419"/>
      <c r="H1541" s="419"/>
    </row>
    <row r="1542" spans="1:8" x14ac:dyDescent="0.15">
      <c r="A1542" s="419"/>
      <c r="B1542" s="419"/>
      <c r="C1542" s="419"/>
      <c r="D1542" s="419"/>
      <c r="E1542" s="420"/>
      <c r="F1542" s="419"/>
      <c r="G1542" s="419"/>
      <c r="H1542" s="419"/>
    </row>
    <row r="1543" spans="1:8" x14ac:dyDescent="0.15">
      <c r="A1543" s="419"/>
      <c r="B1543" s="419"/>
      <c r="C1543" s="419"/>
      <c r="D1543" s="419"/>
      <c r="E1543" s="420"/>
      <c r="F1543" s="419"/>
      <c r="G1543" s="419"/>
      <c r="H1543" s="419"/>
    </row>
    <row r="1544" spans="1:8" x14ac:dyDescent="0.15">
      <c r="A1544" s="419"/>
      <c r="B1544" s="419"/>
      <c r="C1544" s="419"/>
      <c r="D1544" s="419"/>
      <c r="E1544" s="420"/>
      <c r="F1544" s="419"/>
      <c r="G1544" s="419"/>
      <c r="H1544" s="419"/>
    </row>
    <row r="1545" spans="1:8" x14ac:dyDescent="0.15">
      <c r="A1545" s="419"/>
      <c r="B1545" s="419"/>
      <c r="C1545" s="419"/>
      <c r="D1545" s="419"/>
      <c r="E1545" s="420"/>
      <c r="F1545" s="419"/>
      <c r="G1545" s="419"/>
      <c r="H1545" s="419"/>
    </row>
    <row r="1546" spans="1:8" x14ac:dyDescent="0.15">
      <c r="A1546" s="419"/>
      <c r="B1546" s="419"/>
      <c r="C1546" s="419"/>
      <c r="D1546" s="419"/>
      <c r="E1546" s="420"/>
      <c r="F1546" s="419"/>
      <c r="G1546" s="419"/>
      <c r="H1546" s="419"/>
    </row>
    <row r="1547" spans="1:8" x14ac:dyDescent="0.15">
      <c r="A1547" s="419"/>
      <c r="B1547" s="419"/>
      <c r="C1547" s="419"/>
      <c r="D1547" s="419"/>
      <c r="E1547" s="420"/>
      <c r="F1547" s="419"/>
      <c r="G1547" s="419"/>
      <c r="H1547" s="419"/>
    </row>
    <row r="1548" spans="1:8" x14ac:dyDescent="0.15">
      <c r="A1548" s="419"/>
      <c r="B1548" s="419"/>
      <c r="C1548" s="419"/>
      <c r="D1548" s="419"/>
      <c r="E1548" s="420"/>
      <c r="F1548" s="419"/>
      <c r="G1548" s="419"/>
      <c r="H1548" s="419"/>
    </row>
    <row r="1549" spans="1:8" x14ac:dyDescent="0.15">
      <c r="A1549" s="419"/>
      <c r="B1549" s="419"/>
      <c r="C1549" s="419"/>
      <c r="D1549" s="419"/>
      <c r="E1549" s="420"/>
      <c r="F1549" s="419"/>
      <c r="G1549" s="419"/>
      <c r="H1549" s="419"/>
    </row>
    <row r="1550" spans="1:8" x14ac:dyDescent="0.15">
      <c r="A1550" s="419"/>
      <c r="B1550" s="419"/>
      <c r="C1550" s="419"/>
      <c r="D1550" s="419"/>
      <c r="E1550" s="420"/>
      <c r="F1550" s="419"/>
      <c r="G1550" s="419"/>
      <c r="H1550" s="419"/>
    </row>
    <row r="1551" spans="1:8" x14ac:dyDescent="0.15">
      <c r="A1551" s="419"/>
      <c r="B1551" s="419"/>
      <c r="C1551" s="419"/>
      <c r="D1551" s="419"/>
      <c r="E1551" s="420"/>
      <c r="F1551" s="419"/>
      <c r="G1551" s="419"/>
      <c r="H1551" s="419"/>
    </row>
    <row r="1552" spans="1:8" x14ac:dyDescent="0.15">
      <c r="A1552" s="419"/>
      <c r="B1552" s="419"/>
      <c r="C1552" s="419"/>
      <c r="D1552" s="419"/>
      <c r="E1552" s="420"/>
      <c r="F1552" s="419"/>
      <c r="G1552" s="419"/>
      <c r="H1552" s="419"/>
    </row>
    <row r="1553" spans="1:8" x14ac:dyDescent="0.15">
      <c r="A1553" s="419"/>
      <c r="B1553" s="419"/>
      <c r="C1553" s="419"/>
      <c r="D1553" s="419"/>
      <c r="E1553" s="420"/>
      <c r="F1553" s="419"/>
      <c r="G1553" s="419"/>
      <c r="H1553" s="419"/>
    </row>
    <row r="1554" spans="1:8" x14ac:dyDescent="0.15">
      <c r="A1554" s="419"/>
      <c r="B1554" s="419"/>
      <c r="C1554" s="419"/>
      <c r="D1554" s="419"/>
      <c r="E1554" s="420"/>
      <c r="F1554" s="419"/>
      <c r="G1554" s="419"/>
      <c r="H1554" s="419"/>
    </row>
    <row r="1555" spans="1:8" x14ac:dyDescent="0.15">
      <c r="A1555" s="419"/>
      <c r="B1555" s="419"/>
      <c r="C1555" s="419"/>
      <c r="D1555" s="419"/>
      <c r="E1555" s="420"/>
      <c r="F1555" s="419"/>
      <c r="G1555" s="419"/>
      <c r="H1555" s="419"/>
    </row>
    <row r="1556" spans="1:8" x14ac:dyDescent="0.15">
      <c r="A1556" s="419"/>
      <c r="B1556" s="419"/>
      <c r="C1556" s="419"/>
      <c r="D1556" s="419"/>
      <c r="E1556" s="420"/>
      <c r="F1556" s="419"/>
      <c r="G1556" s="419"/>
      <c r="H1556" s="419"/>
    </row>
    <row r="1557" spans="1:8" x14ac:dyDescent="0.15">
      <c r="A1557" s="419"/>
      <c r="B1557" s="419"/>
      <c r="C1557" s="419"/>
      <c r="D1557" s="419"/>
      <c r="E1557" s="420"/>
      <c r="F1557" s="419"/>
      <c r="G1557" s="419"/>
      <c r="H1557" s="419"/>
    </row>
    <row r="1558" spans="1:8" x14ac:dyDescent="0.15">
      <c r="A1558" s="419"/>
      <c r="B1558" s="419"/>
      <c r="C1558" s="419"/>
      <c r="D1558" s="419"/>
      <c r="E1558" s="420"/>
      <c r="F1558" s="419"/>
      <c r="G1558" s="419"/>
      <c r="H1558" s="419"/>
    </row>
    <row r="1559" spans="1:8" x14ac:dyDescent="0.15">
      <c r="A1559" s="419"/>
      <c r="B1559" s="419"/>
      <c r="C1559" s="419"/>
      <c r="D1559" s="419"/>
      <c r="E1559" s="420"/>
      <c r="F1559" s="419"/>
      <c r="G1559" s="419"/>
      <c r="H1559" s="419"/>
    </row>
    <row r="1560" spans="1:8" x14ac:dyDescent="0.15">
      <c r="A1560" s="419"/>
      <c r="B1560" s="419"/>
      <c r="C1560" s="419"/>
      <c r="D1560" s="419"/>
      <c r="E1560" s="420"/>
      <c r="F1560" s="419"/>
      <c r="G1560" s="419"/>
      <c r="H1560" s="419"/>
    </row>
    <row r="1561" spans="1:8" x14ac:dyDescent="0.15">
      <c r="A1561" s="419"/>
      <c r="B1561" s="419"/>
      <c r="C1561" s="419"/>
      <c r="D1561" s="419"/>
      <c r="E1561" s="420"/>
      <c r="F1561" s="419"/>
      <c r="G1561" s="419"/>
      <c r="H1561" s="419"/>
    </row>
    <row r="1562" spans="1:8" x14ac:dyDescent="0.15">
      <c r="A1562" s="419"/>
      <c r="B1562" s="419"/>
      <c r="C1562" s="419"/>
      <c r="D1562" s="419"/>
      <c r="E1562" s="420"/>
      <c r="F1562" s="419"/>
      <c r="G1562" s="419"/>
      <c r="H1562" s="419"/>
    </row>
    <row r="1563" spans="1:8" x14ac:dyDescent="0.15">
      <c r="A1563" s="419"/>
      <c r="B1563" s="419"/>
      <c r="C1563" s="419"/>
      <c r="D1563" s="419"/>
      <c r="E1563" s="420"/>
      <c r="F1563" s="419"/>
      <c r="G1563" s="419"/>
      <c r="H1563" s="419"/>
    </row>
    <row r="1564" spans="1:8" x14ac:dyDescent="0.15">
      <c r="A1564" s="419"/>
      <c r="B1564" s="419"/>
      <c r="C1564" s="419"/>
      <c r="D1564" s="419"/>
      <c r="E1564" s="420"/>
      <c r="F1564" s="419"/>
      <c r="G1564" s="419"/>
      <c r="H1564" s="419"/>
    </row>
    <row r="1565" spans="1:8" x14ac:dyDescent="0.15">
      <c r="A1565" s="419"/>
      <c r="B1565" s="419"/>
      <c r="C1565" s="419"/>
      <c r="D1565" s="419"/>
      <c r="E1565" s="420"/>
      <c r="F1565" s="419"/>
      <c r="G1565" s="419"/>
      <c r="H1565" s="419"/>
    </row>
    <row r="1566" spans="1:8" x14ac:dyDescent="0.15">
      <c r="A1566" s="419"/>
      <c r="B1566" s="419"/>
      <c r="C1566" s="419"/>
      <c r="D1566" s="419"/>
      <c r="E1566" s="420"/>
      <c r="F1566" s="419"/>
      <c r="G1566" s="419"/>
      <c r="H1566" s="419"/>
    </row>
    <row r="1567" spans="1:8" x14ac:dyDescent="0.15">
      <c r="A1567" s="419"/>
      <c r="B1567" s="419"/>
      <c r="C1567" s="419"/>
      <c r="D1567" s="419"/>
      <c r="E1567" s="420"/>
      <c r="F1567" s="419"/>
      <c r="G1567" s="419"/>
      <c r="H1567" s="419"/>
    </row>
    <row r="1568" spans="1:8" x14ac:dyDescent="0.15">
      <c r="A1568" s="419"/>
      <c r="B1568" s="419"/>
      <c r="C1568" s="419"/>
      <c r="D1568" s="419"/>
      <c r="E1568" s="420"/>
      <c r="F1568" s="419"/>
      <c r="G1568" s="419"/>
      <c r="H1568" s="419"/>
    </row>
    <row r="1569" spans="1:8" x14ac:dyDescent="0.15">
      <c r="A1569" s="419"/>
      <c r="B1569" s="419"/>
      <c r="C1569" s="419"/>
      <c r="D1569" s="419"/>
      <c r="E1569" s="420"/>
      <c r="F1569" s="419"/>
      <c r="G1569" s="419"/>
      <c r="H1569" s="419"/>
    </row>
    <row r="1570" spans="1:8" x14ac:dyDescent="0.15">
      <c r="A1570" s="419"/>
      <c r="B1570" s="419"/>
      <c r="C1570" s="419"/>
      <c r="D1570" s="419"/>
      <c r="E1570" s="420"/>
      <c r="F1570" s="419"/>
      <c r="G1570" s="419"/>
      <c r="H1570" s="419"/>
    </row>
    <row r="1571" spans="1:8" x14ac:dyDescent="0.15">
      <c r="A1571" s="419"/>
      <c r="B1571" s="419"/>
      <c r="C1571" s="419"/>
      <c r="D1571" s="419"/>
      <c r="E1571" s="420"/>
      <c r="F1571" s="419"/>
      <c r="G1571" s="419"/>
      <c r="H1571" s="419"/>
    </row>
    <row r="1572" spans="1:8" x14ac:dyDescent="0.15">
      <c r="A1572" s="419"/>
      <c r="B1572" s="419"/>
      <c r="C1572" s="419"/>
      <c r="D1572" s="419"/>
      <c r="E1572" s="420"/>
      <c r="F1572" s="419"/>
      <c r="G1572" s="419"/>
      <c r="H1572" s="419"/>
    </row>
    <row r="1573" spans="1:8" x14ac:dyDescent="0.15">
      <c r="A1573" s="419"/>
      <c r="B1573" s="419"/>
      <c r="C1573" s="419"/>
      <c r="D1573" s="419"/>
      <c r="E1573" s="420"/>
      <c r="F1573" s="419"/>
      <c r="G1573" s="419"/>
      <c r="H1573" s="419"/>
    </row>
    <row r="1574" spans="1:8" x14ac:dyDescent="0.15">
      <c r="A1574" s="419"/>
      <c r="B1574" s="419"/>
      <c r="C1574" s="419"/>
      <c r="D1574" s="419"/>
      <c r="E1574" s="420"/>
      <c r="F1574" s="419"/>
      <c r="G1574" s="419"/>
      <c r="H1574" s="419"/>
    </row>
    <row r="1575" spans="1:8" x14ac:dyDescent="0.15">
      <c r="A1575" s="419"/>
      <c r="B1575" s="419"/>
      <c r="C1575" s="419"/>
      <c r="D1575" s="419"/>
      <c r="E1575" s="420"/>
      <c r="F1575" s="419"/>
      <c r="G1575" s="419"/>
      <c r="H1575" s="419"/>
    </row>
    <row r="1576" spans="1:8" x14ac:dyDescent="0.15">
      <c r="A1576" s="419"/>
      <c r="B1576" s="419"/>
      <c r="C1576" s="419"/>
      <c r="D1576" s="419"/>
      <c r="E1576" s="420"/>
      <c r="F1576" s="419"/>
      <c r="G1576" s="419"/>
      <c r="H1576" s="419"/>
    </row>
    <row r="1577" spans="1:8" x14ac:dyDescent="0.15">
      <c r="A1577" s="419"/>
      <c r="B1577" s="419"/>
      <c r="C1577" s="419"/>
      <c r="D1577" s="419"/>
      <c r="E1577" s="420"/>
      <c r="F1577" s="419"/>
      <c r="G1577" s="419"/>
      <c r="H1577" s="419"/>
    </row>
    <row r="1578" spans="1:8" x14ac:dyDescent="0.15">
      <c r="A1578" s="419"/>
      <c r="B1578" s="419"/>
      <c r="C1578" s="419"/>
      <c r="D1578" s="419"/>
      <c r="E1578" s="420"/>
      <c r="F1578" s="419"/>
      <c r="G1578" s="419"/>
      <c r="H1578" s="419"/>
    </row>
    <row r="1579" spans="1:8" x14ac:dyDescent="0.15">
      <c r="A1579" s="419"/>
      <c r="B1579" s="419"/>
      <c r="C1579" s="419"/>
      <c r="D1579" s="419"/>
      <c r="E1579" s="420"/>
      <c r="F1579" s="419"/>
      <c r="G1579" s="419"/>
      <c r="H1579" s="419"/>
    </row>
    <row r="1580" spans="1:8" x14ac:dyDescent="0.15">
      <c r="A1580" s="419"/>
      <c r="B1580" s="419"/>
      <c r="C1580" s="419"/>
      <c r="D1580" s="419"/>
      <c r="E1580" s="420"/>
      <c r="F1580" s="419"/>
      <c r="G1580" s="419"/>
      <c r="H1580" s="419"/>
    </row>
    <row r="1581" spans="1:8" x14ac:dyDescent="0.15">
      <c r="A1581" s="419"/>
      <c r="B1581" s="419"/>
      <c r="C1581" s="419"/>
      <c r="D1581" s="419"/>
      <c r="E1581" s="420"/>
      <c r="F1581" s="419"/>
      <c r="G1581" s="419"/>
      <c r="H1581" s="419"/>
    </row>
    <row r="1582" spans="1:8" x14ac:dyDescent="0.15">
      <c r="A1582" s="419"/>
      <c r="B1582" s="419"/>
      <c r="C1582" s="419"/>
      <c r="D1582" s="419"/>
      <c r="E1582" s="420"/>
      <c r="F1582" s="419"/>
      <c r="G1582" s="419"/>
      <c r="H1582" s="419"/>
    </row>
    <row r="1583" spans="1:8" x14ac:dyDescent="0.15">
      <c r="A1583" s="419"/>
      <c r="B1583" s="419"/>
      <c r="C1583" s="419"/>
      <c r="D1583" s="419"/>
      <c r="E1583" s="420"/>
      <c r="F1583" s="419"/>
      <c r="G1583" s="419"/>
      <c r="H1583" s="419"/>
    </row>
    <row r="1584" spans="1:8" x14ac:dyDescent="0.15">
      <c r="A1584" s="419"/>
      <c r="B1584" s="419"/>
      <c r="C1584" s="419"/>
      <c r="D1584" s="419"/>
      <c r="E1584" s="420"/>
      <c r="F1584" s="419"/>
      <c r="G1584" s="419"/>
      <c r="H1584" s="419"/>
    </row>
    <row r="1585" spans="1:8" x14ac:dyDescent="0.15">
      <c r="A1585" s="419"/>
      <c r="B1585" s="419"/>
      <c r="C1585" s="419"/>
      <c r="D1585" s="419"/>
      <c r="E1585" s="420"/>
      <c r="F1585" s="419"/>
      <c r="G1585" s="419"/>
      <c r="H1585" s="419"/>
    </row>
    <row r="1586" spans="1:8" x14ac:dyDescent="0.15">
      <c r="A1586" s="419"/>
      <c r="B1586" s="419"/>
      <c r="C1586" s="419"/>
      <c r="D1586" s="419"/>
      <c r="E1586" s="420"/>
      <c r="F1586" s="419"/>
      <c r="G1586" s="419"/>
      <c r="H1586" s="419"/>
    </row>
    <row r="1587" spans="1:8" x14ac:dyDescent="0.15">
      <c r="A1587" s="419"/>
      <c r="B1587" s="419"/>
      <c r="C1587" s="419"/>
      <c r="D1587" s="419"/>
      <c r="E1587" s="420"/>
      <c r="F1587" s="419"/>
      <c r="G1587" s="419"/>
      <c r="H1587" s="419"/>
    </row>
    <row r="1588" spans="1:8" x14ac:dyDescent="0.15">
      <c r="A1588" s="419"/>
      <c r="B1588" s="419"/>
      <c r="C1588" s="419"/>
      <c r="D1588" s="419"/>
      <c r="E1588" s="420"/>
      <c r="F1588" s="419"/>
      <c r="G1588" s="419"/>
      <c r="H1588" s="419"/>
    </row>
    <row r="1589" spans="1:8" x14ac:dyDescent="0.15">
      <c r="A1589" s="419"/>
      <c r="B1589" s="419"/>
      <c r="C1589" s="419"/>
      <c r="D1589" s="419"/>
      <c r="E1589" s="420"/>
      <c r="F1589" s="419"/>
      <c r="G1589" s="419"/>
      <c r="H1589" s="419"/>
    </row>
    <row r="1590" spans="1:8" x14ac:dyDescent="0.15">
      <c r="A1590" s="419"/>
      <c r="B1590" s="419"/>
      <c r="C1590" s="419"/>
      <c r="D1590" s="419"/>
      <c r="E1590" s="420"/>
      <c r="F1590" s="419"/>
      <c r="G1590" s="419"/>
      <c r="H1590" s="419"/>
    </row>
    <row r="1591" spans="1:8" x14ac:dyDescent="0.15">
      <c r="A1591" s="419"/>
      <c r="B1591" s="419"/>
      <c r="C1591" s="419"/>
      <c r="D1591" s="419"/>
      <c r="E1591" s="420"/>
      <c r="F1591" s="419"/>
      <c r="G1591" s="419"/>
      <c r="H1591" s="419"/>
    </row>
    <row r="1592" spans="1:8" x14ac:dyDescent="0.15">
      <c r="A1592" s="419"/>
      <c r="B1592" s="419"/>
      <c r="C1592" s="419"/>
      <c r="D1592" s="419"/>
      <c r="E1592" s="420"/>
      <c r="F1592" s="419"/>
      <c r="G1592" s="419"/>
      <c r="H1592" s="419"/>
    </row>
    <row r="1593" spans="1:8" x14ac:dyDescent="0.15">
      <c r="A1593" s="419"/>
      <c r="B1593" s="419"/>
      <c r="C1593" s="419"/>
      <c r="D1593" s="419"/>
      <c r="E1593" s="420"/>
      <c r="F1593" s="419"/>
      <c r="G1593" s="419"/>
      <c r="H1593" s="419"/>
    </row>
    <row r="1594" spans="1:8" x14ac:dyDescent="0.15">
      <c r="A1594" s="419"/>
      <c r="B1594" s="419"/>
      <c r="C1594" s="419"/>
      <c r="D1594" s="419"/>
      <c r="E1594" s="420"/>
      <c r="F1594" s="419"/>
      <c r="G1594" s="419"/>
      <c r="H1594" s="419"/>
    </row>
    <row r="1595" spans="1:8" x14ac:dyDescent="0.15">
      <c r="A1595" s="419"/>
      <c r="B1595" s="419"/>
      <c r="C1595" s="419"/>
      <c r="D1595" s="419"/>
      <c r="E1595" s="420"/>
      <c r="F1595" s="419"/>
      <c r="G1595" s="419"/>
      <c r="H1595" s="419"/>
    </row>
    <row r="1596" spans="1:8" x14ac:dyDescent="0.15">
      <c r="A1596" s="419"/>
      <c r="B1596" s="419"/>
      <c r="C1596" s="419"/>
      <c r="D1596" s="419"/>
      <c r="E1596" s="420"/>
      <c r="F1596" s="419"/>
      <c r="G1596" s="419"/>
      <c r="H1596" s="419"/>
    </row>
    <row r="1597" spans="1:8" x14ac:dyDescent="0.15">
      <c r="A1597" s="419"/>
      <c r="B1597" s="419"/>
      <c r="C1597" s="419"/>
      <c r="D1597" s="419"/>
      <c r="E1597" s="420"/>
      <c r="F1597" s="419"/>
      <c r="G1597" s="419"/>
      <c r="H1597" s="419"/>
    </row>
    <row r="1598" spans="1:8" x14ac:dyDescent="0.15">
      <c r="A1598" s="419"/>
      <c r="B1598" s="419"/>
      <c r="C1598" s="419"/>
      <c r="D1598" s="419"/>
      <c r="E1598" s="420"/>
      <c r="F1598" s="419"/>
      <c r="G1598" s="419"/>
      <c r="H1598" s="419"/>
    </row>
    <row r="1599" spans="1:8" x14ac:dyDescent="0.15">
      <c r="A1599" s="419"/>
      <c r="B1599" s="419"/>
      <c r="C1599" s="419"/>
      <c r="D1599" s="419"/>
      <c r="E1599" s="420"/>
      <c r="F1599" s="419"/>
      <c r="G1599" s="419"/>
      <c r="H1599" s="419"/>
    </row>
    <row r="1600" spans="1:8" x14ac:dyDescent="0.15">
      <c r="A1600" s="419"/>
      <c r="B1600" s="419"/>
      <c r="C1600" s="419"/>
      <c r="D1600" s="419"/>
      <c r="E1600" s="420"/>
      <c r="F1600" s="419"/>
      <c r="G1600" s="419"/>
      <c r="H1600" s="419"/>
    </row>
    <row r="1601" spans="1:8" x14ac:dyDescent="0.15">
      <c r="A1601" s="419"/>
      <c r="B1601" s="419"/>
      <c r="C1601" s="419"/>
      <c r="D1601" s="419"/>
      <c r="E1601" s="420"/>
      <c r="F1601" s="419"/>
      <c r="G1601" s="419"/>
      <c r="H1601" s="419"/>
    </row>
    <row r="1602" spans="1:8" x14ac:dyDescent="0.15">
      <c r="A1602" s="419"/>
      <c r="B1602" s="419"/>
      <c r="C1602" s="419"/>
      <c r="D1602" s="419"/>
      <c r="E1602" s="420"/>
      <c r="F1602" s="419"/>
      <c r="G1602" s="419"/>
      <c r="H1602" s="419"/>
    </row>
    <row r="1603" spans="1:8" x14ac:dyDescent="0.15">
      <c r="A1603" s="419"/>
      <c r="B1603" s="419"/>
      <c r="C1603" s="419"/>
      <c r="D1603" s="419"/>
      <c r="E1603" s="420"/>
      <c r="F1603" s="419"/>
      <c r="G1603" s="419"/>
      <c r="H1603" s="419"/>
    </row>
    <row r="1604" spans="1:8" x14ac:dyDescent="0.15">
      <c r="A1604" s="419"/>
      <c r="B1604" s="419"/>
      <c r="C1604" s="419"/>
      <c r="D1604" s="419"/>
      <c r="E1604" s="420"/>
      <c r="F1604" s="419"/>
      <c r="G1604" s="419"/>
      <c r="H1604" s="419"/>
    </row>
    <row r="1605" spans="1:8" x14ac:dyDescent="0.15">
      <c r="A1605" s="419"/>
      <c r="B1605" s="419"/>
      <c r="C1605" s="419"/>
      <c r="D1605" s="419"/>
      <c r="E1605" s="420"/>
      <c r="F1605" s="419"/>
      <c r="G1605" s="419"/>
      <c r="H1605" s="419"/>
    </row>
    <row r="1606" spans="1:8" x14ac:dyDescent="0.15">
      <c r="A1606" s="419"/>
      <c r="B1606" s="419"/>
      <c r="C1606" s="419"/>
      <c r="D1606" s="419"/>
      <c r="E1606" s="420"/>
      <c r="F1606" s="419"/>
      <c r="G1606" s="419"/>
      <c r="H1606" s="419"/>
    </row>
    <row r="1607" spans="1:8" x14ac:dyDescent="0.15">
      <c r="A1607" s="419"/>
      <c r="B1607" s="419"/>
      <c r="C1607" s="419"/>
      <c r="D1607" s="419"/>
      <c r="E1607" s="420"/>
      <c r="F1607" s="419"/>
      <c r="G1607" s="419"/>
      <c r="H1607" s="419"/>
    </row>
    <row r="1608" spans="1:8" x14ac:dyDescent="0.15">
      <c r="A1608" s="419"/>
      <c r="B1608" s="419"/>
      <c r="C1608" s="419"/>
      <c r="D1608" s="419"/>
      <c r="E1608" s="420"/>
      <c r="F1608" s="419"/>
      <c r="G1608" s="419"/>
      <c r="H1608" s="419"/>
    </row>
    <row r="1609" spans="1:8" x14ac:dyDescent="0.15">
      <c r="A1609" s="419"/>
      <c r="B1609" s="419"/>
      <c r="C1609" s="419"/>
      <c r="D1609" s="419"/>
      <c r="E1609" s="420"/>
      <c r="F1609" s="419"/>
      <c r="G1609" s="419"/>
      <c r="H1609" s="419"/>
    </row>
    <row r="1610" spans="1:8" x14ac:dyDescent="0.15">
      <c r="A1610" s="419"/>
      <c r="B1610" s="419"/>
      <c r="C1610" s="419"/>
      <c r="D1610" s="419"/>
      <c r="E1610" s="420"/>
      <c r="F1610" s="419"/>
      <c r="G1610" s="419"/>
      <c r="H1610" s="419"/>
    </row>
    <row r="1611" spans="1:8" x14ac:dyDescent="0.15">
      <c r="A1611" s="419"/>
      <c r="B1611" s="419"/>
      <c r="C1611" s="419"/>
      <c r="D1611" s="419"/>
      <c r="E1611" s="420"/>
      <c r="F1611" s="419"/>
      <c r="G1611" s="419"/>
      <c r="H1611" s="419"/>
    </row>
    <row r="1612" spans="1:8" x14ac:dyDescent="0.15">
      <c r="A1612" s="419"/>
      <c r="B1612" s="419"/>
      <c r="C1612" s="419"/>
      <c r="D1612" s="419"/>
      <c r="E1612" s="420"/>
      <c r="F1612" s="419"/>
      <c r="G1612" s="419"/>
      <c r="H1612" s="419"/>
    </row>
    <row r="1613" spans="1:8" x14ac:dyDescent="0.15">
      <c r="A1613" s="419"/>
      <c r="B1613" s="419"/>
      <c r="C1613" s="419"/>
      <c r="D1613" s="419"/>
      <c r="E1613" s="420"/>
      <c r="F1613" s="419"/>
      <c r="G1613" s="419"/>
      <c r="H1613" s="419"/>
    </row>
    <row r="1614" spans="1:8" x14ac:dyDescent="0.15">
      <c r="A1614" s="419"/>
      <c r="B1614" s="419"/>
      <c r="C1614" s="419"/>
      <c r="D1614" s="419"/>
      <c r="E1614" s="420"/>
      <c r="F1614" s="419"/>
      <c r="G1614" s="419"/>
      <c r="H1614" s="419"/>
    </row>
    <row r="1615" spans="1:8" x14ac:dyDescent="0.15">
      <c r="A1615" s="419"/>
      <c r="B1615" s="419"/>
      <c r="C1615" s="419"/>
      <c r="D1615" s="419"/>
      <c r="E1615" s="420"/>
      <c r="F1615" s="419"/>
      <c r="G1615" s="419"/>
      <c r="H1615" s="419"/>
    </row>
    <row r="1616" spans="1:8" x14ac:dyDescent="0.15">
      <c r="A1616" s="419"/>
      <c r="B1616" s="419"/>
      <c r="C1616" s="419"/>
      <c r="D1616" s="419"/>
      <c r="E1616" s="420"/>
      <c r="F1616" s="419"/>
      <c r="G1616" s="419"/>
      <c r="H1616" s="419"/>
    </row>
    <row r="1617" spans="1:8" x14ac:dyDescent="0.15">
      <c r="A1617" s="419"/>
      <c r="B1617" s="419"/>
      <c r="C1617" s="419"/>
      <c r="D1617" s="419"/>
      <c r="E1617" s="420"/>
      <c r="F1617" s="419"/>
      <c r="G1617" s="419"/>
      <c r="H1617" s="419"/>
    </row>
    <row r="1618" spans="1:8" x14ac:dyDescent="0.15">
      <c r="A1618" s="419"/>
      <c r="B1618" s="419"/>
      <c r="C1618" s="419"/>
      <c r="D1618" s="419"/>
      <c r="E1618" s="420"/>
      <c r="F1618" s="419"/>
      <c r="G1618" s="419"/>
      <c r="H1618" s="419"/>
    </row>
    <row r="1619" spans="1:8" x14ac:dyDescent="0.15">
      <c r="A1619" s="419"/>
      <c r="B1619" s="419"/>
      <c r="C1619" s="419"/>
      <c r="D1619" s="419"/>
      <c r="E1619" s="420"/>
      <c r="F1619" s="419"/>
      <c r="G1619" s="419"/>
      <c r="H1619" s="419"/>
    </row>
    <row r="1620" spans="1:8" x14ac:dyDescent="0.15">
      <c r="A1620" s="419"/>
      <c r="B1620" s="419"/>
      <c r="C1620" s="419"/>
      <c r="D1620" s="419"/>
      <c r="E1620" s="420"/>
      <c r="F1620" s="419"/>
      <c r="G1620" s="419"/>
      <c r="H1620" s="419"/>
    </row>
    <row r="1621" spans="1:8" x14ac:dyDescent="0.15">
      <c r="A1621" s="419"/>
      <c r="B1621" s="419"/>
      <c r="C1621" s="419"/>
      <c r="D1621" s="419"/>
      <c r="E1621" s="420"/>
      <c r="F1621" s="419"/>
      <c r="G1621" s="419"/>
      <c r="H1621" s="419"/>
    </row>
    <row r="1622" spans="1:8" x14ac:dyDescent="0.15">
      <c r="A1622" s="419"/>
      <c r="B1622" s="419"/>
      <c r="C1622" s="419"/>
      <c r="D1622" s="419"/>
      <c r="E1622" s="420"/>
      <c r="F1622" s="419"/>
      <c r="G1622" s="419"/>
      <c r="H1622" s="419"/>
    </row>
    <row r="1623" spans="1:8" x14ac:dyDescent="0.15">
      <c r="A1623" s="419"/>
      <c r="B1623" s="419"/>
      <c r="C1623" s="419"/>
      <c r="D1623" s="419"/>
      <c r="E1623" s="420"/>
      <c r="F1623" s="419"/>
      <c r="G1623" s="419"/>
      <c r="H1623" s="419"/>
    </row>
    <row r="1624" spans="1:8" x14ac:dyDescent="0.15">
      <c r="A1624" s="419"/>
      <c r="B1624" s="419"/>
      <c r="C1624" s="419"/>
      <c r="D1624" s="419"/>
      <c r="E1624" s="420"/>
      <c r="F1624" s="419"/>
      <c r="G1624" s="419"/>
      <c r="H1624" s="419"/>
    </row>
    <row r="1625" spans="1:8" x14ac:dyDescent="0.15">
      <c r="A1625" s="419"/>
      <c r="B1625" s="419"/>
      <c r="C1625" s="419"/>
      <c r="D1625" s="419"/>
      <c r="E1625" s="420"/>
      <c r="F1625" s="419"/>
      <c r="G1625" s="419"/>
      <c r="H1625" s="419"/>
    </row>
    <row r="1626" spans="1:8" x14ac:dyDescent="0.15">
      <c r="A1626" s="419"/>
      <c r="B1626" s="419"/>
      <c r="C1626" s="419"/>
      <c r="D1626" s="419"/>
      <c r="E1626" s="420"/>
      <c r="F1626" s="419"/>
      <c r="G1626" s="419"/>
      <c r="H1626" s="419"/>
    </row>
    <row r="1627" spans="1:8" x14ac:dyDescent="0.15">
      <c r="A1627" s="419"/>
      <c r="B1627" s="419"/>
      <c r="C1627" s="419"/>
      <c r="D1627" s="419"/>
      <c r="E1627" s="420"/>
      <c r="F1627" s="419"/>
      <c r="G1627" s="419"/>
      <c r="H1627" s="419"/>
    </row>
    <row r="1628" spans="1:8" x14ac:dyDescent="0.15">
      <c r="A1628" s="419"/>
      <c r="B1628" s="419"/>
      <c r="C1628" s="419"/>
      <c r="D1628" s="419"/>
      <c r="E1628" s="420"/>
      <c r="F1628" s="419"/>
      <c r="G1628" s="419"/>
      <c r="H1628" s="419"/>
    </row>
    <row r="1629" spans="1:8" x14ac:dyDescent="0.15">
      <c r="A1629" s="419"/>
      <c r="B1629" s="419"/>
      <c r="C1629" s="419"/>
      <c r="D1629" s="419"/>
      <c r="E1629" s="420"/>
      <c r="F1629" s="419"/>
      <c r="G1629" s="419"/>
      <c r="H1629" s="419"/>
    </row>
    <row r="1630" spans="1:8" x14ac:dyDescent="0.15">
      <c r="A1630" s="419"/>
      <c r="B1630" s="419"/>
      <c r="C1630" s="419"/>
      <c r="D1630" s="419"/>
      <c r="E1630" s="420"/>
      <c r="F1630" s="419"/>
      <c r="G1630" s="419"/>
      <c r="H1630" s="419"/>
    </row>
    <row r="1631" spans="1:8" x14ac:dyDescent="0.15">
      <c r="A1631" s="419"/>
      <c r="B1631" s="419"/>
      <c r="C1631" s="419"/>
      <c r="D1631" s="419"/>
      <c r="E1631" s="420"/>
      <c r="F1631" s="419"/>
      <c r="G1631" s="419"/>
      <c r="H1631" s="419"/>
    </row>
    <row r="1632" spans="1:8" x14ac:dyDescent="0.15">
      <c r="A1632" s="419"/>
      <c r="B1632" s="419"/>
      <c r="C1632" s="419"/>
      <c r="D1632" s="419"/>
      <c r="E1632" s="420"/>
      <c r="F1632" s="419"/>
      <c r="G1632" s="419"/>
      <c r="H1632" s="419"/>
    </row>
    <row r="1633" spans="1:8" x14ac:dyDescent="0.15">
      <c r="A1633" s="419"/>
      <c r="B1633" s="419"/>
      <c r="C1633" s="419"/>
      <c r="D1633" s="419"/>
      <c r="E1633" s="420"/>
      <c r="F1633" s="419"/>
      <c r="G1633" s="419"/>
      <c r="H1633" s="419"/>
    </row>
    <row r="1634" spans="1:8" x14ac:dyDescent="0.15">
      <c r="A1634" s="419"/>
      <c r="B1634" s="419"/>
      <c r="C1634" s="419"/>
      <c r="D1634" s="419"/>
      <c r="E1634" s="420"/>
      <c r="F1634" s="419"/>
      <c r="G1634" s="419"/>
      <c r="H1634" s="419"/>
    </row>
    <row r="1635" spans="1:8" x14ac:dyDescent="0.15">
      <c r="A1635" s="419"/>
      <c r="B1635" s="419"/>
      <c r="C1635" s="419"/>
      <c r="D1635" s="419"/>
      <c r="E1635" s="420"/>
      <c r="F1635" s="419"/>
      <c r="G1635" s="419"/>
      <c r="H1635" s="419"/>
    </row>
    <row r="1636" spans="1:8" x14ac:dyDescent="0.15">
      <c r="A1636" s="419"/>
      <c r="B1636" s="419"/>
      <c r="C1636" s="419"/>
      <c r="D1636" s="419"/>
      <c r="E1636" s="420"/>
      <c r="F1636" s="419"/>
      <c r="G1636" s="419"/>
      <c r="H1636" s="419"/>
    </row>
    <row r="1637" spans="1:8" x14ac:dyDescent="0.15">
      <c r="A1637" s="419"/>
      <c r="B1637" s="419"/>
      <c r="C1637" s="419"/>
      <c r="D1637" s="419"/>
      <c r="E1637" s="420"/>
      <c r="F1637" s="419"/>
      <c r="G1637" s="419"/>
      <c r="H1637" s="419"/>
    </row>
    <row r="1638" spans="1:8" x14ac:dyDescent="0.15">
      <c r="A1638" s="419"/>
      <c r="B1638" s="419"/>
      <c r="C1638" s="419"/>
      <c r="D1638" s="419"/>
      <c r="E1638" s="420"/>
      <c r="F1638" s="419"/>
      <c r="G1638" s="419"/>
      <c r="H1638" s="419"/>
    </row>
    <row r="1639" spans="1:8" x14ac:dyDescent="0.15">
      <c r="A1639" s="419"/>
      <c r="B1639" s="419"/>
      <c r="C1639" s="419"/>
      <c r="D1639" s="419"/>
      <c r="E1639" s="420"/>
      <c r="F1639" s="419"/>
      <c r="G1639" s="419"/>
      <c r="H1639" s="419"/>
    </row>
    <row r="1640" spans="1:8" x14ac:dyDescent="0.15">
      <c r="A1640" s="419"/>
      <c r="B1640" s="419"/>
      <c r="C1640" s="419"/>
      <c r="D1640" s="419"/>
      <c r="E1640" s="420"/>
      <c r="F1640" s="419"/>
      <c r="G1640" s="419"/>
      <c r="H1640" s="419"/>
    </row>
    <row r="1641" spans="1:8" x14ac:dyDescent="0.15">
      <c r="A1641" s="419"/>
      <c r="B1641" s="419"/>
      <c r="C1641" s="419"/>
      <c r="D1641" s="419"/>
      <c r="E1641" s="420"/>
      <c r="F1641" s="419"/>
      <c r="G1641" s="419"/>
      <c r="H1641" s="419"/>
    </row>
    <row r="1642" spans="1:8" x14ac:dyDescent="0.15">
      <c r="A1642" s="419"/>
      <c r="B1642" s="419"/>
      <c r="C1642" s="419"/>
      <c r="D1642" s="419"/>
      <c r="E1642" s="420"/>
      <c r="F1642" s="419"/>
      <c r="G1642" s="419"/>
      <c r="H1642" s="419"/>
    </row>
    <row r="1643" spans="1:8" x14ac:dyDescent="0.15">
      <c r="A1643" s="419"/>
      <c r="B1643" s="419"/>
      <c r="C1643" s="419"/>
      <c r="D1643" s="419"/>
      <c r="E1643" s="420"/>
      <c r="F1643" s="419"/>
      <c r="G1643" s="419"/>
      <c r="H1643" s="419"/>
    </row>
    <row r="1644" spans="1:8" x14ac:dyDescent="0.15">
      <c r="A1644" s="419"/>
      <c r="B1644" s="419"/>
      <c r="C1644" s="419"/>
      <c r="D1644" s="419"/>
      <c r="E1644" s="420"/>
      <c r="F1644" s="419"/>
      <c r="G1644" s="419"/>
      <c r="H1644" s="419"/>
    </row>
    <row r="1645" spans="1:8" x14ac:dyDescent="0.15">
      <c r="A1645" s="419"/>
      <c r="B1645" s="419"/>
      <c r="C1645" s="419"/>
      <c r="D1645" s="419"/>
      <c r="E1645" s="420"/>
      <c r="F1645" s="419"/>
      <c r="G1645" s="419"/>
      <c r="H1645" s="419"/>
    </row>
    <row r="1646" spans="1:8" x14ac:dyDescent="0.15">
      <c r="A1646" s="419"/>
      <c r="B1646" s="419"/>
      <c r="C1646" s="419"/>
      <c r="D1646" s="419"/>
      <c r="E1646" s="420"/>
      <c r="F1646" s="419"/>
      <c r="G1646" s="419"/>
      <c r="H1646" s="419"/>
    </row>
    <row r="1647" spans="1:8" x14ac:dyDescent="0.15">
      <c r="A1647" s="419"/>
      <c r="B1647" s="419"/>
      <c r="C1647" s="419"/>
      <c r="D1647" s="419"/>
      <c r="E1647" s="420"/>
      <c r="F1647" s="419"/>
      <c r="G1647" s="419"/>
      <c r="H1647" s="419"/>
    </row>
    <row r="1648" spans="1:8" x14ac:dyDescent="0.15">
      <c r="A1648" s="419"/>
      <c r="B1648" s="419"/>
      <c r="C1648" s="419"/>
      <c r="D1648" s="419"/>
      <c r="E1648" s="420"/>
      <c r="F1648" s="419"/>
      <c r="G1648" s="419"/>
      <c r="H1648" s="419"/>
    </row>
    <row r="1649" spans="1:8" x14ac:dyDescent="0.15">
      <c r="A1649" s="419"/>
      <c r="B1649" s="419"/>
      <c r="C1649" s="419"/>
      <c r="D1649" s="419"/>
      <c r="E1649" s="420"/>
      <c r="F1649" s="419"/>
      <c r="G1649" s="419"/>
      <c r="H1649" s="419"/>
    </row>
    <row r="1650" spans="1:8" x14ac:dyDescent="0.15">
      <c r="A1650" s="419"/>
      <c r="B1650" s="419"/>
      <c r="C1650" s="419"/>
      <c r="D1650" s="419"/>
      <c r="E1650" s="420"/>
      <c r="F1650" s="419"/>
      <c r="G1650" s="419"/>
      <c r="H1650" s="419"/>
    </row>
    <row r="1651" spans="1:8" x14ac:dyDescent="0.15">
      <c r="A1651" s="419"/>
      <c r="B1651" s="419"/>
      <c r="C1651" s="419"/>
      <c r="D1651" s="419"/>
      <c r="E1651" s="420"/>
      <c r="F1651" s="419"/>
      <c r="G1651" s="419"/>
      <c r="H1651" s="419"/>
    </row>
    <row r="1652" spans="1:8" x14ac:dyDescent="0.15">
      <c r="A1652" s="419"/>
      <c r="B1652" s="419"/>
      <c r="C1652" s="419"/>
      <c r="D1652" s="419"/>
      <c r="E1652" s="420"/>
      <c r="F1652" s="419"/>
      <c r="G1652" s="419"/>
      <c r="H1652" s="419"/>
    </row>
    <row r="1653" spans="1:8" x14ac:dyDescent="0.15">
      <c r="A1653" s="419"/>
      <c r="B1653" s="419"/>
      <c r="C1653" s="419"/>
      <c r="D1653" s="419"/>
      <c r="E1653" s="420"/>
      <c r="F1653" s="419"/>
      <c r="G1653" s="419"/>
      <c r="H1653" s="419"/>
    </row>
    <row r="1654" spans="1:8" x14ac:dyDescent="0.15">
      <c r="A1654" s="419"/>
      <c r="B1654" s="419"/>
      <c r="C1654" s="419"/>
      <c r="D1654" s="419"/>
      <c r="E1654" s="420"/>
      <c r="F1654" s="419"/>
      <c r="G1654" s="419"/>
      <c r="H1654" s="419"/>
    </row>
    <row r="1655" spans="1:8" x14ac:dyDescent="0.15">
      <c r="A1655" s="419"/>
      <c r="B1655" s="419"/>
      <c r="C1655" s="419"/>
      <c r="D1655" s="419"/>
      <c r="E1655" s="420"/>
      <c r="F1655" s="419"/>
      <c r="G1655" s="419"/>
      <c r="H1655" s="419"/>
    </row>
    <row r="1656" spans="1:8" x14ac:dyDescent="0.15">
      <c r="A1656" s="419"/>
      <c r="B1656" s="419"/>
      <c r="C1656" s="419"/>
      <c r="D1656" s="419"/>
      <c r="E1656" s="420"/>
      <c r="F1656" s="419"/>
      <c r="G1656" s="419"/>
      <c r="H1656" s="419"/>
    </row>
    <row r="1657" spans="1:8" x14ac:dyDescent="0.15">
      <c r="A1657" s="419"/>
      <c r="B1657" s="419"/>
      <c r="C1657" s="419"/>
      <c r="D1657" s="419"/>
      <c r="E1657" s="420"/>
      <c r="F1657" s="419"/>
      <c r="G1657" s="419"/>
      <c r="H1657" s="419"/>
    </row>
    <row r="1658" spans="1:8" x14ac:dyDescent="0.15">
      <c r="A1658" s="419"/>
      <c r="B1658" s="419"/>
      <c r="C1658" s="419"/>
      <c r="D1658" s="419"/>
      <c r="E1658" s="420"/>
      <c r="F1658" s="419"/>
      <c r="G1658" s="419"/>
      <c r="H1658" s="419"/>
    </row>
    <row r="1659" spans="1:8" x14ac:dyDescent="0.15">
      <c r="A1659" s="419"/>
      <c r="B1659" s="419"/>
      <c r="C1659" s="419"/>
      <c r="D1659" s="419"/>
      <c r="E1659" s="420"/>
      <c r="F1659" s="419"/>
      <c r="G1659" s="419"/>
      <c r="H1659" s="419"/>
    </row>
    <row r="1660" spans="1:8" x14ac:dyDescent="0.15">
      <c r="A1660" s="419"/>
      <c r="B1660" s="419"/>
      <c r="C1660" s="419"/>
      <c r="D1660" s="419"/>
      <c r="E1660" s="420"/>
      <c r="F1660" s="419"/>
      <c r="G1660" s="419"/>
      <c r="H1660" s="419"/>
    </row>
    <row r="1661" spans="1:8" x14ac:dyDescent="0.15">
      <c r="A1661" s="419"/>
      <c r="B1661" s="419"/>
      <c r="C1661" s="419"/>
      <c r="D1661" s="419"/>
      <c r="E1661" s="420"/>
      <c r="F1661" s="419"/>
      <c r="G1661" s="419"/>
      <c r="H1661" s="419"/>
    </row>
    <row r="1662" spans="1:8" x14ac:dyDescent="0.15">
      <c r="A1662" s="419"/>
      <c r="B1662" s="419"/>
      <c r="C1662" s="419"/>
      <c r="D1662" s="419"/>
      <c r="E1662" s="420"/>
      <c r="F1662" s="419"/>
      <c r="G1662" s="419"/>
      <c r="H1662" s="419"/>
    </row>
    <row r="1663" spans="1:8" x14ac:dyDescent="0.15">
      <c r="A1663" s="419"/>
      <c r="B1663" s="419"/>
      <c r="C1663" s="419"/>
      <c r="D1663" s="419"/>
      <c r="E1663" s="420"/>
      <c r="F1663" s="419"/>
      <c r="G1663" s="419"/>
      <c r="H1663" s="419"/>
    </row>
    <row r="1664" spans="1:8" x14ac:dyDescent="0.15">
      <c r="A1664" s="419"/>
      <c r="B1664" s="419"/>
      <c r="C1664" s="419"/>
      <c r="D1664" s="419"/>
      <c r="E1664" s="420"/>
      <c r="F1664" s="419"/>
      <c r="G1664" s="419"/>
      <c r="H1664" s="419"/>
    </row>
    <row r="1665" spans="1:8" x14ac:dyDescent="0.15">
      <c r="A1665" s="419"/>
      <c r="B1665" s="419"/>
      <c r="C1665" s="419"/>
      <c r="D1665" s="419"/>
      <c r="E1665" s="420"/>
      <c r="F1665" s="419"/>
      <c r="G1665" s="419"/>
      <c r="H1665" s="419"/>
    </row>
    <row r="1666" spans="1:8" x14ac:dyDescent="0.15">
      <c r="A1666" s="419"/>
      <c r="B1666" s="419"/>
      <c r="C1666" s="419"/>
      <c r="D1666" s="419"/>
      <c r="E1666" s="420"/>
      <c r="F1666" s="419"/>
      <c r="G1666" s="419"/>
      <c r="H1666" s="419"/>
    </row>
    <row r="1667" spans="1:8" x14ac:dyDescent="0.15">
      <c r="A1667" s="419"/>
      <c r="B1667" s="419"/>
      <c r="C1667" s="419"/>
      <c r="D1667" s="419"/>
      <c r="E1667" s="420"/>
      <c r="F1667" s="419"/>
      <c r="G1667" s="419"/>
      <c r="H1667" s="419"/>
    </row>
    <row r="1668" spans="1:8" x14ac:dyDescent="0.15">
      <c r="A1668" s="419"/>
      <c r="B1668" s="419"/>
      <c r="C1668" s="419"/>
      <c r="D1668" s="419"/>
      <c r="E1668" s="420"/>
      <c r="F1668" s="419"/>
      <c r="G1668" s="419"/>
      <c r="H1668" s="419"/>
    </row>
    <row r="1669" spans="1:8" x14ac:dyDescent="0.15">
      <c r="A1669" s="419"/>
      <c r="B1669" s="419"/>
      <c r="C1669" s="419"/>
      <c r="D1669" s="419"/>
      <c r="E1669" s="420"/>
      <c r="F1669" s="419"/>
      <c r="G1669" s="419"/>
      <c r="H1669" s="419"/>
    </row>
    <row r="1670" spans="1:8" x14ac:dyDescent="0.15">
      <c r="A1670" s="419"/>
      <c r="B1670" s="419"/>
      <c r="C1670" s="419"/>
      <c r="D1670" s="419"/>
      <c r="E1670" s="420"/>
      <c r="F1670" s="419"/>
      <c r="G1670" s="419"/>
      <c r="H1670" s="419"/>
    </row>
    <row r="1671" spans="1:8" x14ac:dyDescent="0.15">
      <c r="A1671" s="419"/>
      <c r="B1671" s="419"/>
      <c r="C1671" s="419"/>
      <c r="D1671" s="419"/>
      <c r="E1671" s="420"/>
      <c r="F1671" s="419"/>
      <c r="G1671" s="419"/>
      <c r="H1671" s="419"/>
    </row>
    <row r="1672" spans="1:8" x14ac:dyDescent="0.15">
      <c r="A1672" s="419"/>
      <c r="B1672" s="419"/>
      <c r="C1672" s="419"/>
      <c r="D1672" s="419"/>
      <c r="E1672" s="420"/>
      <c r="F1672" s="419"/>
      <c r="G1672" s="419"/>
      <c r="H1672" s="419"/>
    </row>
    <row r="1673" spans="1:8" x14ac:dyDescent="0.15">
      <c r="A1673" s="419"/>
      <c r="B1673" s="419"/>
      <c r="C1673" s="419"/>
      <c r="D1673" s="419"/>
      <c r="E1673" s="420"/>
      <c r="F1673" s="419"/>
      <c r="G1673" s="419"/>
      <c r="H1673" s="419"/>
    </row>
    <row r="1674" spans="1:8" x14ac:dyDescent="0.15">
      <c r="A1674" s="419"/>
      <c r="B1674" s="419"/>
      <c r="C1674" s="419"/>
      <c r="D1674" s="419"/>
      <c r="E1674" s="420"/>
      <c r="F1674" s="419"/>
      <c r="G1674" s="419"/>
      <c r="H1674" s="419"/>
    </row>
    <row r="1675" spans="1:8" x14ac:dyDescent="0.15">
      <c r="A1675" s="419"/>
      <c r="B1675" s="419"/>
      <c r="C1675" s="419"/>
      <c r="D1675" s="419"/>
      <c r="E1675" s="420"/>
      <c r="F1675" s="419"/>
      <c r="G1675" s="419"/>
      <c r="H1675" s="419"/>
    </row>
    <row r="1676" spans="1:8" x14ac:dyDescent="0.15">
      <c r="A1676" s="419"/>
      <c r="B1676" s="419"/>
      <c r="C1676" s="419"/>
      <c r="D1676" s="419"/>
      <c r="E1676" s="420"/>
      <c r="F1676" s="419"/>
      <c r="G1676" s="419"/>
      <c r="H1676" s="419"/>
    </row>
    <row r="1677" spans="1:8" x14ac:dyDescent="0.15">
      <c r="A1677" s="419"/>
      <c r="B1677" s="419"/>
      <c r="C1677" s="419"/>
      <c r="D1677" s="419"/>
      <c r="E1677" s="420"/>
      <c r="F1677" s="419"/>
      <c r="G1677" s="419"/>
      <c r="H1677" s="419"/>
    </row>
    <row r="1678" spans="1:8" x14ac:dyDescent="0.15">
      <c r="A1678" s="419"/>
      <c r="B1678" s="419"/>
      <c r="C1678" s="419"/>
      <c r="D1678" s="419"/>
      <c r="E1678" s="420"/>
      <c r="F1678" s="419"/>
      <c r="G1678" s="419"/>
      <c r="H1678" s="419"/>
    </row>
  </sheetData>
  <autoFilter ref="A1:V1073"/>
  <phoneticPr fontId="2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367"/>
  <sheetViews>
    <sheetView zoomScale="96" zoomScaleNormal="96" workbookViewId="0">
      <selection activeCell="K10" sqref="K10"/>
    </sheetView>
  </sheetViews>
  <sheetFormatPr defaultRowHeight="13.5" x14ac:dyDescent="0.15"/>
  <cols>
    <col min="1" max="1" width="9" customWidth="1"/>
    <col min="2" max="2" width="27.75" bestFit="1" customWidth="1"/>
    <col min="5" max="5" width="9.5" bestFit="1" customWidth="1"/>
    <col min="10" max="11" width="10.5" bestFit="1" customWidth="1"/>
    <col min="12" max="18" width="11.625" bestFit="1" customWidth="1"/>
  </cols>
  <sheetData>
    <row r="1" spans="1:18" x14ac:dyDescent="0.15">
      <c r="I1" t="s">
        <v>321</v>
      </c>
      <c r="J1">
        <v>27</v>
      </c>
      <c r="L1">
        <v>195</v>
      </c>
      <c r="M1">
        <v>196</v>
      </c>
      <c r="N1">
        <v>209</v>
      </c>
      <c r="O1">
        <v>256</v>
      </c>
      <c r="P1">
        <v>267</v>
      </c>
      <c r="Q1">
        <v>268</v>
      </c>
      <c r="R1">
        <v>269</v>
      </c>
    </row>
    <row r="2" spans="1:18" x14ac:dyDescent="0.15">
      <c r="B2" t="s">
        <v>329</v>
      </c>
      <c r="C2" t="s">
        <v>327</v>
      </c>
      <c r="D2" t="s">
        <v>328</v>
      </c>
      <c r="E2" t="s">
        <v>330</v>
      </c>
      <c r="F2" t="s">
        <v>331</v>
      </c>
      <c r="G2" t="s">
        <v>332</v>
      </c>
      <c r="H2" t="s">
        <v>333</v>
      </c>
      <c r="I2" t="s">
        <v>326</v>
      </c>
      <c r="J2" s="184">
        <v>42119</v>
      </c>
      <c r="K2" s="184"/>
      <c r="L2" s="184">
        <v>42287</v>
      </c>
      <c r="M2" s="184">
        <v>42288</v>
      </c>
      <c r="N2" s="184">
        <v>42301</v>
      </c>
      <c r="O2" s="184">
        <v>42348</v>
      </c>
      <c r="P2" s="184">
        <v>42359</v>
      </c>
      <c r="Q2" s="184">
        <v>42360</v>
      </c>
      <c r="R2" s="184">
        <v>42361</v>
      </c>
    </row>
    <row r="3" spans="1:18" x14ac:dyDescent="0.15">
      <c r="A3">
        <v>1</v>
      </c>
      <c r="B3" t="s">
        <v>20</v>
      </c>
      <c r="C3" s="14">
        <v>36.781111111111109</v>
      </c>
      <c r="D3" s="14">
        <v>140.73361111111109</v>
      </c>
      <c r="E3">
        <v>23</v>
      </c>
      <c r="F3">
        <v>2015</v>
      </c>
      <c r="G3">
        <v>4</v>
      </c>
      <c r="H3">
        <v>1</v>
      </c>
      <c r="Q3">
        <v>10.6</v>
      </c>
    </row>
    <row r="4" spans="1:18" x14ac:dyDescent="0.15">
      <c r="A4">
        <v>2</v>
      </c>
      <c r="B4" t="s">
        <v>21</v>
      </c>
      <c r="C4" s="14">
        <v>36.6</v>
      </c>
      <c r="D4" s="14">
        <v>140.6513888888889</v>
      </c>
      <c r="E4">
        <v>23.3</v>
      </c>
      <c r="F4">
        <v>2015</v>
      </c>
      <c r="G4">
        <v>4</v>
      </c>
      <c r="H4">
        <v>1</v>
      </c>
      <c r="Q4">
        <v>10.1</v>
      </c>
    </row>
    <row r="5" spans="1:18" x14ac:dyDescent="0.15">
      <c r="A5">
        <v>3</v>
      </c>
      <c r="B5" t="s">
        <v>22</v>
      </c>
      <c r="C5" s="14">
        <v>36.396111111111111</v>
      </c>
      <c r="D5" s="14">
        <v>140.53416666666666</v>
      </c>
      <c r="E5">
        <v>22.8</v>
      </c>
      <c r="F5">
        <v>2015</v>
      </c>
      <c r="G5">
        <v>4</v>
      </c>
      <c r="H5">
        <v>1</v>
      </c>
      <c r="Q5">
        <v>15.7</v>
      </c>
    </row>
    <row r="6" spans="1:18" x14ac:dyDescent="0.15">
      <c r="A6">
        <v>4</v>
      </c>
      <c r="B6" t="s">
        <v>23</v>
      </c>
      <c r="C6" s="14">
        <v>36.391944444444441</v>
      </c>
      <c r="D6" s="14">
        <v>140.42638888888888</v>
      </c>
      <c r="E6">
        <v>24.5</v>
      </c>
      <c r="F6">
        <v>2015</v>
      </c>
      <c r="G6">
        <v>4</v>
      </c>
      <c r="H6">
        <v>1</v>
      </c>
      <c r="Q6">
        <v>14.1</v>
      </c>
    </row>
    <row r="7" spans="1:18" x14ac:dyDescent="0.15">
      <c r="A7">
        <v>5</v>
      </c>
      <c r="B7" t="s">
        <v>24</v>
      </c>
      <c r="C7" s="14">
        <v>36.561388888888885</v>
      </c>
      <c r="D7" s="14">
        <v>140.4025</v>
      </c>
      <c r="E7">
        <v>23.6</v>
      </c>
      <c r="F7">
        <v>2015</v>
      </c>
      <c r="G7">
        <v>4</v>
      </c>
      <c r="H7">
        <v>1</v>
      </c>
      <c r="Q7">
        <v>10.3</v>
      </c>
    </row>
    <row r="8" spans="1:18" x14ac:dyDescent="0.15">
      <c r="A8">
        <v>6</v>
      </c>
      <c r="B8" t="s">
        <v>25</v>
      </c>
      <c r="C8" s="21">
        <v>36.385833333333331</v>
      </c>
      <c r="D8" s="21">
        <v>140.23861111111111</v>
      </c>
      <c r="E8">
        <v>25.5</v>
      </c>
      <c r="F8">
        <v>2015</v>
      </c>
      <c r="G8">
        <v>4</v>
      </c>
      <c r="H8">
        <v>1</v>
      </c>
      <c r="Q8">
        <v>12.3</v>
      </c>
    </row>
    <row r="9" spans="1:18" x14ac:dyDescent="0.15">
      <c r="A9">
        <v>7</v>
      </c>
      <c r="B9" t="s">
        <v>26</v>
      </c>
      <c r="C9" s="21">
        <v>36.159444444444446</v>
      </c>
      <c r="D9" s="21">
        <v>140.51777777777778</v>
      </c>
      <c r="E9">
        <v>23.2</v>
      </c>
      <c r="F9">
        <v>2015</v>
      </c>
      <c r="G9">
        <v>4</v>
      </c>
      <c r="H9">
        <v>1</v>
      </c>
      <c r="Q9">
        <v>22.4</v>
      </c>
    </row>
    <row r="10" spans="1:18" x14ac:dyDescent="0.15">
      <c r="A10">
        <v>8</v>
      </c>
      <c r="B10" t="s">
        <v>27</v>
      </c>
      <c r="C10" s="21">
        <v>35.965000000000003</v>
      </c>
      <c r="D10" s="21">
        <v>140.62194444444447</v>
      </c>
      <c r="E10">
        <v>24.2</v>
      </c>
      <c r="F10">
        <v>2015</v>
      </c>
      <c r="G10">
        <v>4</v>
      </c>
      <c r="H10">
        <v>1</v>
      </c>
      <c r="Q10">
        <v>17.7</v>
      </c>
    </row>
    <row r="11" spans="1:18" x14ac:dyDescent="0.15">
      <c r="A11">
        <v>9</v>
      </c>
      <c r="B11" t="s">
        <v>28</v>
      </c>
      <c r="C11" s="21">
        <v>35.888888888888886</v>
      </c>
      <c r="D11" s="21">
        <v>140.66666666666666</v>
      </c>
      <c r="E11">
        <v>27</v>
      </c>
      <c r="F11">
        <v>2015</v>
      </c>
      <c r="G11">
        <v>4</v>
      </c>
      <c r="H11">
        <v>1</v>
      </c>
      <c r="Q11">
        <v>21</v>
      </c>
    </row>
    <row r="12" spans="1:18" x14ac:dyDescent="0.15">
      <c r="A12">
        <v>10</v>
      </c>
      <c r="B12" t="s">
        <v>29</v>
      </c>
      <c r="C12" s="21">
        <v>35.838333333333338</v>
      </c>
      <c r="D12" s="21">
        <v>140.74055555555555</v>
      </c>
      <c r="E12">
        <v>24.8</v>
      </c>
      <c r="F12">
        <v>2015</v>
      </c>
      <c r="G12">
        <v>4</v>
      </c>
      <c r="H12">
        <v>1</v>
      </c>
      <c r="Q12">
        <v>19.600000000000001</v>
      </c>
    </row>
    <row r="13" spans="1:18" x14ac:dyDescent="0.15">
      <c r="A13">
        <v>11</v>
      </c>
      <c r="B13" t="s">
        <v>30</v>
      </c>
      <c r="C13" s="21">
        <v>36.202222222222225</v>
      </c>
      <c r="D13" s="21">
        <v>140.28527777777776</v>
      </c>
      <c r="E13">
        <v>25</v>
      </c>
      <c r="F13">
        <v>2015</v>
      </c>
      <c r="G13">
        <v>4</v>
      </c>
      <c r="H13">
        <v>1</v>
      </c>
      <c r="Q13">
        <v>19.399999999999999</v>
      </c>
    </row>
    <row r="14" spans="1:18" x14ac:dyDescent="0.15">
      <c r="A14">
        <v>12</v>
      </c>
      <c r="B14" t="s">
        <v>31</v>
      </c>
      <c r="C14" s="14">
        <v>36.071111111111115</v>
      </c>
      <c r="D14" s="14">
        <v>140.19083333333333</v>
      </c>
      <c r="E14">
        <v>27.3</v>
      </c>
      <c r="F14">
        <v>2015</v>
      </c>
      <c r="G14">
        <v>4</v>
      </c>
      <c r="H14">
        <v>1</v>
      </c>
      <c r="Q14">
        <v>23</v>
      </c>
    </row>
    <row r="15" spans="1:18" x14ac:dyDescent="0.15">
      <c r="A15">
        <v>13</v>
      </c>
      <c r="B15" t="s">
        <v>32</v>
      </c>
      <c r="C15" s="21">
        <v>35.953888888888891</v>
      </c>
      <c r="D15" s="21">
        <v>140.31888888888889</v>
      </c>
      <c r="E15">
        <v>24.4</v>
      </c>
      <c r="F15">
        <v>2015</v>
      </c>
      <c r="G15">
        <v>4</v>
      </c>
      <c r="H15">
        <v>1</v>
      </c>
      <c r="Q15">
        <v>24.4</v>
      </c>
    </row>
    <row r="16" spans="1:18" x14ac:dyDescent="0.15">
      <c r="A16">
        <v>14</v>
      </c>
      <c r="B16" t="s">
        <v>33</v>
      </c>
      <c r="C16" s="21">
        <v>35.911666666666662</v>
      </c>
      <c r="D16" s="21">
        <v>140.04944444444445</v>
      </c>
      <c r="E16">
        <v>28.5</v>
      </c>
      <c r="F16">
        <v>2015</v>
      </c>
      <c r="G16">
        <v>4</v>
      </c>
      <c r="H16">
        <v>1</v>
      </c>
      <c r="Q16">
        <v>12.7</v>
      </c>
    </row>
    <row r="17" spans="1:17" x14ac:dyDescent="0.15">
      <c r="A17">
        <v>15</v>
      </c>
      <c r="B17" t="s">
        <v>34</v>
      </c>
      <c r="C17" s="21">
        <v>36.30972222222222</v>
      </c>
      <c r="D17" s="21">
        <v>139.97611111111112</v>
      </c>
      <c r="E17">
        <v>29.3</v>
      </c>
      <c r="F17">
        <v>2015</v>
      </c>
      <c r="G17">
        <v>4</v>
      </c>
      <c r="H17">
        <v>1</v>
      </c>
      <c r="Q17">
        <v>25.1</v>
      </c>
    </row>
    <row r="18" spans="1:17" x14ac:dyDescent="0.15">
      <c r="A18">
        <v>16</v>
      </c>
      <c r="B18" t="s">
        <v>35</v>
      </c>
      <c r="C18" s="21">
        <v>36.178888888888885</v>
      </c>
      <c r="D18" s="21">
        <v>139.75555555555556</v>
      </c>
      <c r="E18">
        <v>40.299999999999997</v>
      </c>
      <c r="F18">
        <v>2015</v>
      </c>
      <c r="G18">
        <v>4</v>
      </c>
      <c r="H18">
        <v>1</v>
      </c>
      <c r="Q18">
        <v>17.2</v>
      </c>
    </row>
    <row r="19" spans="1:17" x14ac:dyDescent="0.15">
      <c r="A19">
        <v>17</v>
      </c>
      <c r="B19" t="s">
        <v>73</v>
      </c>
      <c r="C19" s="43">
        <v>36.382222222222225</v>
      </c>
      <c r="D19" s="43">
        <v>139.73055555555555</v>
      </c>
      <c r="E19">
        <v>27.9</v>
      </c>
      <c r="F19">
        <v>2015</v>
      </c>
      <c r="G19">
        <v>4</v>
      </c>
      <c r="H19">
        <v>1</v>
      </c>
      <c r="Q19">
        <v>14.2</v>
      </c>
    </row>
    <row r="20" spans="1:17" x14ac:dyDescent="0.15">
      <c r="A20">
        <v>18</v>
      </c>
      <c r="B20" t="s">
        <v>74</v>
      </c>
      <c r="C20" s="43">
        <v>36.567222222222227</v>
      </c>
      <c r="D20" s="43">
        <v>139.74416666666664</v>
      </c>
      <c r="E20">
        <v>24.7</v>
      </c>
      <c r="F20">
        <v>2015</v>
      </c>
      <c r="G20">
        <v>4</v>
      </c>
      <c r="H20">
        <v>1</v>
      </c>
      <c r="Q20">
        <v>9.6999999999999993</v>
      </c>
    </row>
    <row r="21" spans="1:17" x14ac:dyDescent="0.15">
      <c r="A21">
        <v>19</v>
      </c>
      <c r="B21" t="s">
        <v>75</v>
      </c>
      <c r="C21" s="43">
        <v>36.726388888888891</v>
      </c>
      <c r="D21" s="43">
        <v>139.67999999999998</v>
      </c>
      <c r="E21">
        <v>14.5</v>
      </c>
      <c r="F21">
        <v>2015</v>
      </c>
      <c r="G21">
        <v>4</v>
      </c>
      <c r="H21">
        <v>1</v>
      </c>
      <c r="Q21">
        <v>4.4000000000000004</v>
      </c>
    </row>
    <row r="22" spans="1:17" x14ac:dyDescent="0.15">
      <c r="A22">
        <v>20</v>
      </c>
      <c r="B22" t="s">
        <v>76</v>
      </c>
      <c r="C22" s="43">
        <v>36.314999999999998</v>
      </c>
      <c r="D22" s="43">
        <v>139.79722222222222</v>
      </c>
      <c r="E22">
        <v>31</v>
      </c>
      <c r="F22">
        <v>2015</v>
      </c>
      <c r="G22">
        <v>4</v>
      </c>
      <c r="H22">
        <v>1</v>
      </c>
      <c r="Q22">
        <v>22.2</v>
      </c>
    </row>
    <row r="23" spans="1:17" x14ac:dyDescent="0.15">
      <c r="A23">
        <v>21</v>
      </c>
      <c r="B23" t="s">
        <v>77</v>
      </c>
      <c r="C23" s="43">
        <v>36.440277777777773</v>
      </c>
      <c r="D23" s="43">
        <v>140.01249999999999</v>
      </c>
      <c r="E23">
        <v>28.9</v>
      </c>
      <c r="F23">
        <v>2015</v>
      </c>
      <c r="G23">
        <v>4</v>
      </c>
      <c r="H23">
        <v>1</v>
      </c>
      <c r="Q23">
        <v>22.4</v>
      </c>
    </row>
    <row r="24" spans="1:17" x14ac:dyDescent="0.15">
      <c r="A24">
        <v>22</v>
      </c>
      <c r="B24" t="s">
        <v>78</v>
      </c>
      <c r="C24" s="43">
        <v>36.871944444444445</v>
      </c>
      <c r="D24" s="43">
        <v>140.01777777777778</v>
      </c>
      <c r="E24">
        <v>28.5</v>
      </c>
      <c r="F24">
        <v>2015</v>
      </c>
      <c r="G24">
        <v>4</v>
      </c>
      <c r="H24">
        <v>1</v>
      </c>
      <c r="Q24">
        <v>8.9</v>
      </c>
    </row>
    <row r="25" spans="1:17" x14ac:dyDescent="0.15">
      <c r="A25">
        <v>23</v>
      </c>
      <c r="B25" t="s">
        <v>79</v>
      </c>
      <c r="C25" s="43">
        <v>36.806111111111107</v>
      </c>
      <c r="D25" s="43">
        <v>139.92361111111111</v>
      </c>
      <c r="E25">
        <v>22.7</v>
      </c>
      <c r="F25">
        <v>2015</v>
      </c>
      <c r="G25">
        <v>4</v>
      </c>
      <c r="H25">
        <v>1</v>
      </c>
      <c r="Q25">
        <v>7.3</v>
      </c>
    </row>
    <row r="26" spans="1:17" x14ac:dyDescent="0.15">
      <c r="A26">
        <v>24</v>
      </c>
      <c r="B26" t="s">
        <v>80</v>
      </c>
      <c r="C26" s="43">
        <v>36.968333333333334</v>
      </c>
      <c r="D26" s="43">
        <v>140.05388888888891</v>
      </c>
      <c r="E26">
        <v>26</v>
      </c>
      <c r="F26">
        <v>2015</v>
      </c>
      <c r="G26">
        <v>4</v>
      </c>
      <c r="H26">
        <v>1</v>
      </c>
      <c r="Q26">
        <v>9.1</v>
      </c>
    </row>
    <row r="27" spans="1:17" x14ac:dyDescent="0.15">
      <c r="A27">
        <v>25</v>
      </c>
      <c r="B27" t="s">
        <v>81</v>
      </c>
      <c r="C27" s="43">
        <v>36.467777777777776</v>
      </c>
      <c r="D27" s="43">
        <v>140.09361111111113</v>
      </c>
      <c r="E27">
        <v>24.7</v>
      </c>
      <c r="F27">
        <v>2015</v>
      </c>
      <c r="G27">
        <v>4</v>
      </c>
      <c r="H27">
        <v>1</v>
      </c>
      <c r="Q27">
        <v>11.7</v>
      </c>
    </row>
    <row r="28" spans="1:17" x14ac:dyDescent="0.15">
      <c r="A28">
        <v>26</v>
      </c>
      <c r="B28" t="s">
        <v>82</v>
      </c>
      <c r="C28" s="43">
        <v>36.656944444444441</v>
      </c>
      <c r="D28" s="43">
        <v>140.15</v>
      </c>
      <c r="E28">
        <v>25.1</v>
      </c>
      <c r="F28">
        <v>2015</v>
      </c>
      <c r="G28">
        <v>4</v>
      </c>
      <c r="H28">
        <v>1</v>
      </c>
      <c r="Q28">
        <v>7.1</v>
      </c>
    </row>
    <row r="29" spans="1:17" x14ac:dyDescent="0.15">
      <c r="A29">
        <v>27</v>
      </c>
      <c r="B29" t="s">
        <v>83</v>
      </c>
      <c r="C29" s="43">
        <v>36.331666666666671</v>
      </c>
      <c r="D29" s="43">
        <v>139.58194444444445</v>
      </c>
      <c r="E29">
        <v>30.8</v>
      </c>
      <c r="F29">
        <v>2015</v>
      </c>
      <c r="G29">
        <v>4</v>
      </c>
      <c r="H29">
        <v>1</v>
      </c>
      <c r="Q29">
        <v>13</v>
      </c>
    </row>
    <row r="30" spans="1:17" x14ac:dyDescent="0.15">
      <c r="A30">
        <v>28</v>
      </c>
      <c r="B30" t="s">
        <v>84</v>
      </c>
      <c r="C30" s="43">
        <v>36.487500000000004</v>
      </c>
      <c r="D30" s="43">
        <v>139.86388888888888</v>
      </c>
      <c r="E30">
        <v>27.1</v>
      </c>
      <c r="F30">
        <v>2015</v>
      </c>
      <c r="G30">
        <v>4</v>
      </c>
      <c r="H30">
        <v>1</v>
      </c>
      <c r="Q30">
        <v>17.7</v>
      </c>
    </row>
    <row r="31" spans="1:17" x14ac:dyDescent="0.15">
      <c r="A31">
        <v>29</v>
      </c>
      <c r="B31" t="s">
        <v>85</v>
      </c>
      <c r="C31" s="14">
        <v>36.405000000000001</v>
      </c>
      <c r="D31" s="14">
        <v>139.09583333333333</v>
      </c>
      <c r="E31">
        <v>19.399999999999999</v>
      </c>
      <c r="F31">
        <v>2015</v>
      </c>
      <c r="G31">
        <v>4</v>
      </c>
      <c r="H31">
        <v>1</v>
      </c>
      <c r="Q31">
        <v>7.2</v>
      </c>
    </row>
    <row r="32" spans="1:17" x14ac:dyDescent="0.15">
      <c r="A32">
        <v>30</v>
      </c>
      <c r="B32" t="s">
        <v>90</v>
      </c>
      <c r="C32" s="14">
        <v>36.409444444444446</v>
      </c>
      <c r="D32" s="14">
        <v>139.34305555555557</v>
      </c>
      <c r="E32">
        <v>27</v>
      </c>
      <c r="F32">
        <v>2015</v>
      </c>
      <c r="G32">
        <v>4</v>
      </c>
      <c r="H32">
        <v>1</v>
      </c>
      <c r="Q32">
        <v>6.7</v>
      </c>
    </row>
    <row r="33" spans="1:17" x14ac:dyDescent="0.15">
      <c r="A33">
        <v>31</v>
      </c>
      <c r="B33" t="s">
        <v>94</v>
      </c>
      <c r="C33" s="14">
        <v>36.289722222222217</v>
      </c>
      <c r="D33" s="14">
        <v>139.38138888888889</v>
      </c>
      <c r="E33">
        <v>28.1</v>
      </c>
      <c r="F33">
        <v>2015</v>
      </c>
      <c r="G33">
        <v>4</v>
      </c>
      <c r="H33">
        <v>1</v>
      </c>
      <c r="Q33">
        <v>9</v>
      </c>
    </row>
    <row r="34" spans="1:17" x14ac:dyDescent="0.15">
      <c r="A34">
        <v>32</v>
      </c>
      <c r="B34" t="s">
        <v>98</v>
      </c>
      <c r="C34" s="14">
        <v>36.645833333333336</v>
      </c>
      <c r="D34" s="14">
        <v>139.04277777777779</v>
      </c>
      <c r="E34">
        <v>18.7</v>
      </c>
      <c r="F34">
        <v>2015</v>
      </c>
      <c r="G34">
        <v>4</v>
      </c>
      <c r="H34">
        <v>1</v>
      </c>
      <c r="Q34">
        <v>8.3000000000000007</v>
      </c>
    </row>
    <row r="35" spans="1:17" x14ac:dyDescent="0.15">
      <c r="A35">
        <v>33</v>
      </c>
      <c r="B35" t="s">
        <v>102</v>
      </c>
      <c r="C35" s="14">
        <v>36.249722222222225</v>
      </c>
      <c r="D35" s="14">
        <v>139.53250000000003</v>
      </c>
      <c r="E35">
        <v>37.4</v>
      </c>
      <c r="F35">
        <v>2015</v>
      </c>
      <c r="G35">
        <v>4</v>
      </c>
      <c r="H35">
        <v>1</v>
      </c>
      <c r="Q35">
        <v>10</v>
      </c>
    </row>
    <row r="36" spans="1:17" x14ac:dyDescent="0.15">
      <c r="A36">
        <v>34</v>
      </c>
      <c r="B36" t="s">
        <v>106</v>
      </c>
      <c r="C36" s="14">
        <v>36.259166666666665</v>
      </c>
      <c r="D36" s="14">
        <v>138.89527777777778</v>
      </c>
      <c r="E36">
        <v>20.5</v>
      </c>
      <c r="F36">
        <v>2015</v>
      </c>
      <c r="G36">
        <v>4</v>
      </c>
      <c r="H36">
        <v>1</v>
      </c>
      <c r="Q36">
        <v>4.7</v>
      </c>
    </row>
    <row r="37" spans="1:17" x14ac:dyDescent="0.15">
      <c r="A37">
        <v>35</v>
      </c>
      <c r="B37" t="s">
        <v>110</v>
      </c>
      <c r="C37" s="14">
        <v>36.577500000000001</v>
      </c>
      <c r="D37" s="14">
        <v>138.82861111111112</v>
      </c>
      <c r="E37">
        <v>16.899999999999999</v>
      </c>
      <c r="F37">
        <v>2015</v>
      </c>
      <c r="G37">
        <v>4</v>
      </c>
      <c r="H37">
        <v>1</v>
      </c>
      <c r="Q37">
        <v>6.5</v>
      </c>
    </row>
    <row r="38" spans="1:17" x14ac:dyDescent="0.15">
      <c r="A38">
        <v>36</v>
      </c>
      <c r="B38" t="s">
        <v>113</v>
      </c>
      <c r="C38" s="14">
        <v>36.507222222222225</v>
      </c>
      <c r="D38" s="14">
        <v>138.51527777777778</v>
      </c>
      <c r="E38">
        <v>16.2</v>
      </c>
      <c r="F38">
        <v>2015</v>
      </c>
      <c r="G38">
        <v>4</v>
      </c>
      <c r="H38">
        <v>1</v>
      </c>
      <c r="Q38">
        <v>6.1</v>
      </c>
    </row>
    <row r="39" spans="1:17" x14ac:dyDescent="0.15">
      <c r="A39">
        <v>37</v>
      </c>
      <c r="B39" t="s">
        <v>117</v>
      </c>
      <c r="C39" s="44">
        <v>36.147777777777776</v>
      </c>
      <c r="D39" s="44">
        <v>139.38777777777776</v>
      </c>
      <c r="E39">
        <v>28.3</v>
      </c>
      <c r="F39">
        <v>2015</v>
      </c>
      <c r="G39">
        <v>4</v>
      </c>
      <c r="H39">
        <v>1</v>
      </c>
      <c r="Q39">
        <v>7.6</v>
      </c>
    </row>
    <row r="40" spans="1:17" x14ac:dyDescent="0.15">
      <c r="A40">
        <v>38</v>
      </c>
      <c r="B40" t="s">
        <v>118</v>
      </c>
      <c r="C40" s="44">
        <v>35.988333333333337</v>
      </c>
      <c r="D40" s="44">
        <v>139.08083333333332</v>
      </c>
      <c r="E40">
        <v>22.6</v>
      </c>
      <c r="F40">
        <v>2015</v>
      </c>
      <c r="G40">
        <v>4</v>
      </c>
      <c r="H40">
        <v>1</v>
      </c>
      <c r="Q40">
        <v>7.1</v>
      </c>
    </row>
    <row r="41" spans="1:17" x14ac:dyDescent="0.15">
      <c r="A41">
        <v>39</v>
      </c>
      <c r="B41" t="s">
        <v>119</v>
      </c>
      <c r="C41" s="44">
        <v>36.237500000000004</v>
      </c>
      <c r="D41" s="44">
        <v>139.20111111111109</v>
      </c>
      <c r="E41">
        <v>22.6</v>
      </c>
      <c r="F41">
        <v>2015</v>
      </c>
      <c r="G41">
        <v>4</v>
      </c>
      <c r="H41">
        <v>1</v>
      </c>
      <c r="Q41">
        <v>7.3</v>
      </c>
    </row>
    <row r="42" spans="1:17" x14ac:dyDescent="0.15">
      <c r="A42">
        <v>40</v>
      </c>
      <c r="B42" t="s">
        <v>120</v>
      </c>
      <c r="C42" s="44">
        <v>36.031666666666666</v>
      </c>
      <c r="D42" s="44">
        <v>139.41611111111112</v>
      </c>
      <c r="E42">
        <v>30</v>
      </c>
      <c r="F42">
        <v>2015</v>
      </c>
      <c r="G42">
        <v>4</v>
      </c>
      <c r="H42">
        <v>1</v>
      </c>
      <c r="Q42">
        <v>7.2</v>
      </c>
    </row>
    <row r="43" spans="1:17" x14ac:dyDescent="0.15">
      <c r="A43">
        <v>41</v>
      </c>
      <c r="B43" t="s">
        <v>121</v>
      </c>
      <c r="C43" s="44">
        <v>35.971944444444446</v>
      </c>
      <c r="D43" s="44">
        <v>139.74555555555554</v>
      </c>
      <c r="E43">
        <v>38.799999999999997</v>
      </c>
      <c r="F43">
        <v>2015</v>
      </c>
      <c r="G43">
        <v>4</v>
      </c>
      <c r="H43">
        <v>1</v>
      </c>
      <c r="Q43">
        <v>10.6</v>
      </c>
    </row>
    <row r="44" spans="1:17" x14ac:dyDescent="0.15">
      <c r="A44">
        <v>42</v>
      </c>
      <c r="B44" t="s">
        <v>122</v>
      </c>
      <c r="C44" s="44">
        <v>36.17444444444444</v>
      </c>
      <c r="D44" s="44">
        <v>139.55583333333334</v>
      </c>
      <c r="E44">
        <v>37.799999999999997</v>
      </c>
      <c r="F44">
        <v>2015</v>
      </c>
      <c r="G44">
        <v>4</v>
      </c>
      <c r="H44">
        <v>1</v>
      </c>
      <c r="Q44">
        <v>8.6999999999999993</v>
      </c>
    </row>
    <row r="45" spans="1:17" x14ac:dyDescent="0.15">
      <c r="A45">
        <v>43</v>
      </c>
      <c r="B45" t="s">
        <v>123</v>
      </c>
      <c r="C45" s="44">
        <v>36.06583333333333</v>
      </c>
      <c r="D45" s="44">
        <v>139.52111111111111</v>
      </c>
      <c r="E45">
        <v>31.4</v>
      </c>
      <c r="F45">
        <v>2015</v>
      </c>
      <c r="G45">
        <v>4</v>
      </c>
      <c r="H45">
        <v>1</v>
      </c>
      <c r="Q45">
        <v>7.2</v>
      </c>
    </row>
    <row r="46" spans="1:17" x14ac:dyDescent="0.15">
      <c r="A46">
        <v>44</v>
      </c>
      <c r="B46" t="s">
        <v>124</v>
      </c>
      <c r="C46" s="44">
        <v>36.187222222222218</v>
      </c>
      <c r="D46" s="44">
        <v>139.27972222222223</v>
      </c>
      <c r="E46">
        <v>26.8</v>
      </c>
      <c r="F46">
        <v>2015</v>
      </c>
      <c r="G46">
        <v>4</v>
      </c>
      <c r="H46">
        <v>1</v>
      </c>
      <c r="Q46">
        <v>7.3</v>
      </c>
    </row>
    <row r="47" spans="1:17" x14ac:dyDescent="0.15">
      <c r="A47">
        <v>45</v>
      </c>
      <c r="B47" t="s">
        <v>125</v>
      </c>
      <c r="C47" s="44">
        <v>35.82</v>
      </c>
      <c r="D47" s="44">
        <v>139.66638888888889</v>
      </c>
      <c r="E47">
        <v>32.5</v>
      </c>
      <c r="F47">
        <v>2015</v>
      </c>
      <c r="G47">
        <v>4</v>
      </c>
      <c r="H47">
        <v>1</v>
      </c>
      <c r="Q47">
        <v>7.9</v>
      </c>
    </row>
    <row r="48" spans="1:17" x14ac:dyDescent="0.15">
      <c r="A48">
        <v>46</v>
      </c>
      <c r="B48" t="s">
        <v>126</v>
      </c>
      <c r="C48" s="44">
        <v>35.831111111111113</v>
      </c>
      <c r="D48" s="44">
        <v>139.39583333333331</v>
      </c>
      <c r="E48">
        <v>30.3</v>
      </c>
      <c r="F48">
        <v>2015</v>
      </c>
      <c r="G48">
        <v>4</v>
      </c>
      <c r="H48">
        <v>1</v>
      </c>
      <c r="Q48" t="s">
        <v>149</v>
      </c>
    </row>
    <row r="49" spans="1:17" x14ac:dyDescent="0.15">
      <c r="A49">
        <v>47</v>
      </c>
      <c r="B49" t="s">
        <v>127</v>
      </c>
      <c r="C49" s="44">
        <v>36.064999999999998</v>
      </c>
      <c r="D49" s="44">
        <v>139.66138888888889</v>
      </c>
      <c r="E49">
        <v>38.1</v>
      </c>
      <c r="F49">
        <v>2015</v>
      </c>
      <c r="G49">
        <v>4</v>
      </c>
      <c r="H49">
        <v>1</v>
      </c>
      <c r="Q49">
        <v>9</v>
      </c>
    </row>
    <row r="50" spans="1:17" x14ac:dyDescent="0.15">
      <c r="A50">
        <v>48</v>
      </c>
      <c r="B50" t="s">
        <v>128</v>
      </c>
      <c r="C50" s="44">
        <v>35.82138888888889</v>
      </c>
      <c r="D50" s="44">
        <v>139.84055555555557</v>
      </c>
      <c r="E50">
        <v>32.6</v>
      </c>
      <c r="F50">
        <v>2015</v>
      </c>
      <c r="G50">
        <v>4</v>
      </c>
      <c r="H50">
        <v>1</v>
      </c>
      <c r="Q50">
        <v>8.6999999999999993</v>
      </c>
    </row>
    <row r="51" spans="1:17" x14ac:dyDescent="0.15">
      <c r="A51">
        <v>49</v>
      </c>
      <c r="B51" t="s">
        <v>129</v>
      </c>
      <c r="C51" s="44">
        <v>35.970555555555556</v>
      </c>
      <c r="D51" s="44">
        <v>139.4013888888889</v>
      </c>
      <c r="E51">
        <v>31.1</v>
      </c>
      <c r="F51">
        <v>2015</v>
      </c>
      <c r="G51">
        <v>4</v>
      </c>
      <c r="H51">
        <v>1</v>
      </c>
      <c r="Q51">
        <v>7.5</v>
      </c>
    </row>
    <row r="52" spans="1:17" x14ac:dyDescent="0.15">
      <c r="A52">
        <v>50</v>
      </c>
      <c r="B52" t="s">
        <v>130</v>
      </c>
      <c r="C52" s="44">
        <v>36.075000000000003</v>
      </c>
      <c r="D52" s="44">
        <v>139.73166666666665</v>
      </c>
      <c r="E52">
        <v>38</v>
      </c>
      <c r="F52">
        <v>2015</v>
      </c>
      <c r="G52">
        <v>4</v>
      </c>
      <c r="H52">
        <v>1</v>
      </c>
      <c r="Q52">
        <v>8.5</v>
      </c>
    </row>
    <row r="53" spans="1:17" x14ac:dyDescent="0.15">
      <c r="A53">
        <v>51</v>
      </c>
      <c r="B53" t="s">
        <v>131</v>
      </c>
      <c r="C53" s="44">
        <v>35.893333333333331</v>
      </c>
      <c r="D53" s="44">
        <v>139.34333333333333</v>
      </c>
      <c r="E53">
        <v>27.1</v>
      </c>
      <c r="F53">
        <v>2015</v>
      </c>
      <c r="G53">
        <v>4</v>
      </c>
      <c r="H53">
        <v>1</v>
      </c>
      <c r="Q53">
        <v>7.7</v>
      </c>
    </row>
    <row r="54" spans="1:17" x14ac:dyDescent="0.15">
      <c r="A54">
        <v>52</v>
      </c>
      <c r="B54" t="s">
        <v>132</v>
      </c>
      <c r="C54" s="44">
        <v>36.060833333333328</v>
      </c>
      <c r="D54" s="44">
        <v>139.26083333333332</v>
      </c>
      <c r="E54" t="s">
        <v>149</v>
      </c>
      <c r="F54">
        <v>2015</v>
      </c>
      <c r="G54">
        <v>4</v>
      </c>
      <c r="H54">
        <v>1</v>
      </c>
      <c r="Q54">
        <v>7.4</v>
      </c>
    </row>
    <row r="55" spans="1:17" x14ac:dyDescent="0.15">
      <c r="A55">
        <v>53</v>
      </c>
      <c r="B55" t="s">
        <v>133</v>
      </c>
      <c r="C55" s="44">
        <v>36.000277777777775</v>
      </c>
      <c r="D55" s="44">
        <v>139.1863888888889</v>
      </c>
      <c r="E55">
        <v>20.6</v>
      </c>
      <c r="F55">
        <v>2015</v>
      </c>
      <c r="G55">
        <v>4</v>
      </c>
      <c r="H55">
        <v>1</v>
      </c>
      <c r="Q55">
        <v>4.7</v>
      </c>
    </row>
    <row r="56" spans="1:17" x14ac:dyDescent="0.15">
      <c r="A56">
        <v>54</v>
      </c>
      <c r="B56" t="s">
        <v>134</v>
      </c>
      <c r="C56" s="44">
        <v>36.07138888888889</v>
      </c>
      <c r="D56" s="44">
        <v>139.09916666666669</v>
      </c>
      <c r="E56">
        <v>23.4</v>
      </c>
      <c r="F56">
        <v>2015</v>
      </c>
      <c r="G56">
        <v>4</v>
      </c>
      <c r="H56">
        <v>1</v>
      </c>
      <c r="Q56">
        <v>11.5</v>
      </c>
    </row>
    <row r="57" spans="1:17" x14ac:dyDescent="0.15">
      <c r="A57">
        <v>55</v>
      </c>
      <c r="B57" t="s">
        <v>135</v>
      </c>
      <c r="C57" s="44">
        <v>36.115277777777777</v>
      </c>
      <c r="D57" s="44">
        <v>139.1863888888889</v>
      </c>
      <c r="E57">
        <v>21.8</v>
      </c>
      <c r="F57">
        <v>2015</v>
      </c>
      <c r="G57">
        <v>4</v>
      </c>
      <c r="H57">
        <v>1</v>
      </c>
      <c r="Q57">
        <v>8</v>
      </c>
    </row>
    <row r="58" spans="1:17" x14ac:dyDescent="0.15">
      <c r="A58">
        <v>56</v>
      </c>
      <c r="B58" t="s">
        <v>136</v>
      </c>
      <c r="C58" s="44">
        <v>36.027499999999996</v>
      </c>
      <c r="D58" s="44">
        <v>139.71638888888887</v>
      </c>
      <c r="E58">
        <v>38.4</v>
      </c>
      <c r="F58">
        <v>2015</v>
      </c>
      <c r="G58">
        <v>4</v>
      </c>
      <c r="H58">
        <v>1</v>
      </c>
      <c r="Q58">
        <v>9.5</v>
      </c>
    </row>
    <row r="59" spans="1:17" x14ac:dyDescent="0.15">
      <c r="A59">
        <v>57</v>
      </c>
      <c r="B59" t="s">
        <v>137</v>
      </c>
      <c r="C59" s="44">
        <v>35.913611111111109</v>
      </c>
      <c r="D59" s="44">
        <v>139.72694444444446</v>
      </c>
      <c r="E59">
        <v>33.1</v>
      </c>
      <c r="F59">
        <v>2015</v>
      </c>
      <c r="G59">
        <v>4</v>
      </c>
      <c r="H59">
        <v>1</v>
      </c>
      <c r="Q59">
        <v>7.6</v>
      </c>
    </row>
    <row r="60" spans="1:17" x14ac:dyDescent="0.15">
      <c r="A60">
        <v>58</v>
      </c>
      <c r="B60" t="s">
        <v>138</v>
      </c>
      <c r="C60" s="44">
        <v>35.862500000000004</v>
      </c>
      <c r="D60" s="44">
        <v>139.64583333333331</v>
      </c>
      <c r="E60">
        <v>28.5</v>
      </c>
      <c r="F60">
        <v>2015</v>
      </c>
      <c r="G60">
        <v>4</v>
      </c>
      <c r="H60">
        <v>1</v>
      </c>
      <c r="Q60">
        <v>5.9</v>
      </c>
    </row>
    <row r="61" spans="1:17" x14ac:dyDescent="0.15">
      <c r="A61">
        <v>59</v>
      </c>
      <c r="B61" t="s">
        <v>139</v>
      </c>
      <c r="C61" s="44">
        <v>35.951666666666668</v>
      </c>
      <c r="D61" s="44">
        <v>139.60694444444445</v>
      </c>
      <c r="E61">
        <v>36.4</v>
      </c>
      <c r="F61">
        <v>2015</v>
      </c>
      <c r="G61">
        <v>4</v>
      </c>
      <c r="H61">
        <v>1</v>
      </c>
      <c r="Q61">
        <v>7</v>
      </c>
    </row>
    <row r="62" spans="1:17" x14ac:dyDescent="0.15">
      <c r="A62">
        <v>60</v>
      </c>
      <c r="B62" t="s">
        <v>140</v>
      </c>
      <c r="C62" s="44">
        <v>35.905833333333334</v>
      </c>
      <c r="D62" s="44">
        <v>139.67388888888888</v>
      </c>
      <c r="E62">
        <v>34.799999999999997</v>
      </c>
      <c r="F62">
        <v>2015</v>
      </c>
      <c r="G62">
        <v>4</v>
      </c>
      <c r="H62">
        <v>1</v>
      </c>
      <c r="Q62">
        <v>9.5</v>
      </c>
    </row>
    <row r="63" spans="1:17" x14ac:dyDescent="0.15">
      <c r="A63">
        <v>61</v>
      </c>
      <c r="B63" t="s">
        <v>141</v>
      </c>
      <c r="C63" s="44">
        <v>35.906111111111109</v>
      </c>
      <c r="D63" s="44">
        <v>139.63083333333333</v>
      </c>
      <c r="E63">
        <v>32.5</v>
      </c>
      <c r="F63">
        <v>2015</v>
      </c>
      <c r="G63">
        <v>4</v>
      </c>
      <c r="H63">
        <v>1</v>
      </c>
      <c r="Q63">
        <v>5.8</v>
      </c>
    </row>
    <row r="64" spans="1:17" x14ac:dyDescent="0.15">
      <c r="A64">
        <v>62</v>
      </c>
      <c r="B64" t="s">
        <v>142</v>
      </c>
      <c r="C64" s="44">
        <v>35.927777777777777</v>
      </c>
      <c r="D64" s="44">
        <v>139.48694444444442</v>
      </c>
      <c r="E64">
        <v>39.200000000000003</v>
      </c>
      <c r="F64">
        <v>2015</v>
      </c>
      <c r="G64">
        <v>4</v>
      </c>
      <c r="H64">
        <v>1</v>
      </c>
      <c r="Q64">
        <v>7.3</v>
      </c>
    </row>
    <row r="65" spans="1:17" x14ac:dyDescent="0.15">
      <c r="A65">
        <v>63</v>
      </c>
      <c r="B65" t="s">
        <v>143</v>
      </c>
      <c r="C65" s="44">
        <v>35.919444444444444</v>
      </c>
      <c r="D65" s="44">
        <v>139.42666666666665</v>
      </c>
      <c r="E65">
        <v>29.3</v>
      </c>
      <c r="F65">
        <v>2015</v>
      </c>
      <c r="G65">
        <v>4</v>
      </c>
      <c r="H65">
        <v>1</v>
      </c>
      <c r="Q65">
        <v>5.9</v>
      </c>
    </row>
    <row r="66" spans="1:17" x14ac:dyDescent="0.15">
      <c r="A66">
        <v>64</v>
      </c>
      <c r="B66" t="s">
        <v>144</v>
      </c>
      <c r="C66" s="44">
        <v>35.796666666666667</v>
      </c>
      <c r="D66" s="44">
        <v>139.7511111111111</v>
      </c>
      <c r="E66">
        <v>41</v>
      </c>
      <c r="F66">
        <v>2015</v>
      </c>
      <c r="G66">
        <v>4</v>
      </c>
      <c r="H66">
        <v>1</v>
      </c>
      <c r="Q66">
        <v>13.4</v>
      </c>
    </row>
    <row r="67" spans="1:17" x14ac:dyDescent="0.15">
      <c r="A67">
        <v>65</v>
      </c>
      <c r="B67" t="s">
        <v>145</v>
      </c>
      <c r="C67" s="44">
        <v>35.833055555555561</v>
      </c>
      <c r="D67" s="44">
        <v>139.6861111111111</v>
      </c>
      <c r="E67">
        <v>40.700000000000003</v>
      </c>
      <c r="F67">
        <v>2015</v>
      </c>
      <c r="G67">
        <v>4</v>
      </c>
      <c r="H67">
        <v>1</v>
      </c>
      <c r="Q67">
        <v>8</v>
      </c>
    </row>
    <row r="68" spans="1:17" x14ac:dyDescent="0.15">
      <c r="A68">
        <v>66</v>
      </c>
      <c r="B68" t="s">
        <v>146</v>
      </c>
      <c r="C68" s="44">
        <v>35.803888888888885</v>
      </c>
      <c r="D68" s="44">
        <v>139.51916666666668</v>
      </c>
      <c r="E68">
        <v>32.9</v>
      </c>
      <c r="F68">
        <v>2015</v>
      </c>
      <c r="G68">
        <v>4</v>
      </c>
      <c r="H68">
        <v>1</v>
      </c>
      <c r="Q68">
        <v>7.3</v>
      </c>
    </row>
    <row r="69" spans="1:17" x14ac:dyDescent="0.15">
      <c r="A69">
        <v>67</v>
      </c>
      <c r="B69" t="s">
        <v>147</v>
      </c>
      <c r="C69" s="44">
        <v>35.785555555555554</v>
      </c>
      <c r="D69" s="44">
        <v>139.43972222222223</v>
      </c>
      <c r="E69">
        <v>32.700000000000003</v>
      </c>
      <c r="F69">
        <v>2015</v>
      </c>
      <c r="G69">
        <v>4</v>
      </c>
      <c r="H69">
        <v>1</v>
      </c>
      <c r="Q69">
        <v>7.9</v>
      </c>
    </row>
    <row r="70" spans="1:17" x14ac:dyDescent="0.15">
      <c r="A70">
        <v>68</v>
      </c>
      <c r="B70" t="s">
        <v>148</v>
      </c>
      <c r="C70" s="44">
        <v>35.896388888888886</v>
      </c>
      <c r="D70" s="44">
        <v>139.79527777777778</v>
      </c>
      <c r="E70">
        <v>33.299999999999997</v>
      </c>
      <c r="F70">
        <v>2015</v>
      </c>
      <c r="G70">
        <v>4</v>
      </c>
      <c r="H70">
        <v>1</v>
      </c>
      <c r="Q70">
        <v>9.3000000000000007</v>
      </c>
    </row>
    <row r="71" spans="1:17" x14ac:dyDescent="0.15">
      <c r="A71">
        <v>69</v>
      </c>
      <c r="B71" t="s">
        <v>150</v>
      </c>
      <c r="C71" s="46">
        <v>35.794444444444444</v>
      </c>
      <c r="D71" s="46">
        <v>140.13222222222223</v>
      </c>
      <c r="E71">
        <v>23.2</v>
      </c>
      <c r="F71">
        <v>2015</v>
      </c>
      <c r="G71">
        <v>4</v>
      </c>
      <c r="H71">
        <v>1</v>
      </c>
      <c r="Q71">
        <v>8.1</v>
      </c>
    </row>
    <row r="72" spans="1:17" x14ac:dyDescent="0.15">
      <c r="A72">
        <v>70</v>
      </c>
      <c r="B72" t="s">
        <v>151</v>
      </c>
      <c r="C72" s="46">
        <v>35.793888888888887</v>
      </c>
      <c r="D72" s="46">
        <v>140.01777777777778</v>
      </c>
      <c r="E72">
        <v>36.4</v>
      </c>
      <c r="F72">
        <v>2015</v>
      </c>
      <c r="G72">
        <v>4</v>
      </c>
      <c r="H72">
        <v>1</v>
      </c>
      <c r="Q72">
        <v>12.5</v>
      </c>
    </row>
    <row r="73" spans="1:17" x14ac:dyDescent="0.15">
      <c r="A73">
        <v>71</v>
      </c>
      <c r="B73" t="s">
        <v>152</v>
      </c>
      <c r="C73" s="46">
        <v>35.847777777777779</v>
      </c>
      <c r="D73" s="46">
        <v>140.60277777777776</v>
      </c>
      <c r="E73">
        <v>21.8</v>
      </c>
      <c r="F73">
        <v>2015</v>
      </c>
      <c r="G73">
        <v>4</v>
      </c>
      <c r="H73">
        <v>1</v>
      </c>
      <c r="Q73">
        <v>15.4</v>
      </c>
    </row>
    <row r="74" spans="1:17" x14ac:dyDescent="0.15">
      <c r="A74">
        <v>72</v>
      </c>
      <c r="B74" t="s">
        <v>153</v>
      </c>
      <c r="C74" s="46">
        <v>35.862222222222222</v>
      </c>
      <c r="D74" s="46">
        <v>140.07638888888889</v>
      </c>
      <c r="E74">
        <v>30</v>
      </c>
      <c r="F74">
        <v>2015</v>
      </c>
      <c r="G74">
        <v>4</v>
      </c>
      <c r="H74">
        <v>1</v>
      </c>
      <c r="Q74">
        <v>14.4</v>
      </c>
    </row>
    <row r="75" spans="1:17" x14ac:dyDescent="0.15">
      <c r="A75">
        <v>73</v>
      </c>
      <c r="B75" t="s">
        <v>154</v>
      </c>
      <c r="C75" s="46">
        <v>35.021666666666668</v>
      </c>
      <c r="D75" s="46">
        <v>139.88027777777779</v>
      </c>
      <c r="E75">
        <v>20</v>
      </c>
      <c r="F75">
        <v>2015</v>
      </c>
      <c r="G75">
        <v>4</v>
      </c>
      <c r="H75">
        <v>1</v>
      </c>
      <c r="Q75">
        <v>8.9</v>
      </c>
    </row>
    <row r="76" spans="1:17" x14ac:dyDescent="0.15">
      <c r="A76">
        <v>74</v>
      </c>
      <c r="B76" t="s">
        <v>155</v>
      </c>
      <c r="C76" s="46">
        <v>35.384722222222223</v>
      </c>
      <c r="D76" s="46">
        <v>139.92499999999998</v>
      </c>
      <c r="E76">
        <v>25.3</v>
      </c>
      <c r="F76">
        <v>2015</v>
      </c>
      <c r="G76">
        <v>4</v>
      </c>
      <c r="H76">
        <v>1</v>
      </c>
      <c r="Q76">
        <v>10.5</v>
      </c>
    </row>
    <row r="77" spans="1:17" x14ac:dyDescent="0.15">
      <c r="A77">
        <v>75</v>
      </c>
      <c r="B77" t="s">
        <v>156</v>
      </c>
      <c r="C77" s="46">
        <v>35.655000000000001</v>
      </c>
      <c r="D77" s="46">
        <v>140.48444444444442</v>
      </c>
      <c r="E77">
        <v>26</v>
      </c>
      <c r="F77">
        <v>2015</v>
      </c>
      <c r="G77">
        <v>4</v>
      </c>
      <c r="H77">
        <v>1</v>
      </c>
      <c r="Q77">
        <v>21</v>
      </c>
    </row>
    <row r="78" spans="1:17" x14ac:dyDescent="0.15">
      <c r="A78">
        <v>76</v>
      </c>
      <c r="B78" t="s">
        <v>157</v>
      </c>
      <c r="C78" s="46">
        <v>35.322222222222223</v>
      </c>
      <c r="D78" s="46">
        <v>139.85333333333332</v>
      </c>
      <c r="E78">
        <v>19.5</v>
      </c>
      <c r="F78">
        <v>2015</v>
      </c>
      <c r="G78">
        <v>4</v>
      </c>
      <c r="H78">
        <v>1</v>
      </c>
      <c r="Q78">
        <v>6.4</v>
      </c>
    </row>
    <row r="79" spans="1:17" x14ac:dyDescent="0.15">
      <c r="A79">
        <v>77</v>
      </c>
      <c r="B79" t="s">
        <v>158</v>
      </c>
      <c r="C79" s="47">
        <v>35.526666666666664</v>
      </c>
      <c r="D79" s="47">
        <v>140.06805555555556</v>
      </c>
      <c r="E79">
        <v>29.7</v>
      </c>
      <c r="F79">
        <v>2015</v>
      </c>
      <c r="G79">
        <v>4</v>
      </c>
      <c r="H79">
        <v>1</v>
      </c>
      <c r="Q79">
        <v>11.6</v>
      </c>
    </row>
    <row r="80" spans="1:17" x14ac:dyDescent="0.15">
      <c r="A80">
        <v>78</v>
      </c>
      <c r="B80" t="s">
        <v>159</v>
      </c>
      <c r="C80" s="46">
        <v>35.179166666666667</v>
      </c>
      <c r="D80" s="46">
        <v>140.26555555555555</v>
      </c>
      <c r="E80">
        <v>23.4</v>
      </c>
      <c r="F80">
        <v>2015</v>
      </c>
      <c r="G80">
        <v>4</v>
      </c>
      <c r="H80">
        <v>1</v>
      </c>
      <c r="Q80">
        <v>9.5</v>
      </c>
    </row>
    <row r="81" spans="1:17" x14ac:dyDescent="0.15">
      <c r="A81">
        <v>79</v>
      </c>
      <c r="B81" t="s">
        <v>160</v>
      </c>
      <c r="C81" s="47">
        <v>35.628611111111113</v>
      </c>
      <c r="D81" s="47">
        <v>140.18361111111111</v>
      </c>
      <c r="E81">
        <v>27</v>
      </c>
      <c r="F81">
        <v>2015</v>
      </c>
      <c r="G81">
        <v>4</v>
      </c>
      <c r="H81">
        <v>1</v>
      </c>
      <c r="Q81">
        <v>16.100000000000001</v>
      </c>
    </row>
    <row r="82" spans="1:17" x14ac:dyDescent="0.15">
      <c r="A82">
        <v>80</v>
      </c>
      <c r="B82" t="s">
        <v>161</v>
      </c>
      <c r="C82" s="47">
        <v>35.555</v>
      </c>
      <c r="D82" s="47">
        <v>140.37194444444447</v>
      </c>
      <c r="E82">
        <v>17.8</v>
      </c>
      <c r="F82">
        <v>2015</v>
      </c>
      <c r="G82">
        <v>4</v>
      </c>
      <c r="H82">
        <v>1</v>
      </c>
      <c r="Q82">
        <v>13.9</v>
      </c>
    </row>
    <row r="83" spans="1:17" x14ac:dyDescent="0.15">
      <c r="A83">
        <v>81</v>
      </c>
      <c r="B83" t="s">
        <v>162</v>
      </c>
      <c r="C83" s="47">
        <v>35.434444444444438</v>
      </c>
      <c r="D83" s="47">
        <v>140.28583333333333</v>
      </c>
      <c r="E83">
        <v>21.7</v>
      </c>
      <c r="F83">
        <v>2015</v>
      </c>
      <c r="G83">
        <v>4</v>
      </c>
      <c r="H83">
        <v>1</v>
      </c>
      <c r="Q83">
        <v>15.7</v>
      </c>
    </row>
    <row r="84" spans="1:17" x14ac:dyDescent="0.15">
      <c r="A84">
        <v>82</v>
      </c>
      <c r="B84" t="s">
        <v>163</v>
      </c>
      <c r="C84" s="47">
        <v>35.716944444444444</v>
      </c>
      <c r="D84" s="47">
        <v>140.08166666666665</v>
      </c>
      <c r="E84">
        <v>23.8</v>
      </c>
      <c r="F84">
        <v>2015</v>
      </c>
      <c r="G84">
        <v>4</v>
      </c>
      <c r="H84">
        <v>1</v>
      </c>
      <c r="Q84">
        <v>11.5</v>
      </c>
    </row>
    <row r="85" spans="1:17" x14ac:dyDescent="0.15">
      <c r="A85">
        <v>83</v>
      </c>
      <c r="B85" t="s">
        <v>164</v>
      </c>
      <c r="C85" s="47">
        <v>35.900277777777774</v>
      </c>
      <c r="D85" s="47">
        <v>139.96361111111111</v>
      </c>
      <c r="E85">
        <v>35.200000000000003</v>
      </c>
      <c r="F85">
        <v>2015</v>
      </c>
      <c r="G85">
        <v>4</v>
      </c>
      <c r="H85">
        <v>1</v>
      </c>
      <c r="Q85">
        <v>9.1999999999999993</v>
      </c>
    </row>
    <row r="86" spans="1:17" x14ac:dyDescent="0.15">
      <c r="A86">
        <v>84</v>
      </c>
      <c r="B86" t="s">
        <v>165</v>
      </c>
      <c r="C86" s="47">
        <v>35.787500000000001</v>
      </c>
      <c r="D86" s="47">
        <v>139.90277777777777</v>
      </c>
      <c r="E86">
        <v>32.799999999999997</v>
      </c>
      <c r="F86">
        <v>2015</v>
      </c>
      <c r="G86">
        <v>4</v>
      </c>
      <c r="H86">
        <v>1</v>
      </c>
      <c r="Q86">
        <v>8.3000000000000007</v>
      </c>
    </row>
    <row r="87" spans="1:17" x14ac:dyDescent="0.15">
      <c r="A87">
        <v>85</v>
      </c>
      <c r="B87" t="s">
        <v>166</v>
      </c>
      <c r="C87" s="47">
        <v>35.725833333333334</v>
      </c>
      <c r="D87" s="47">
        <v>139.92749999999998</v>
      </c>
      <c r="E87">
        <v>25.5</v>
      </c>
      <c r="F87">
        <v>2015</v>
      </c>
      <c r="G87">
        <v>4</v>
      </c>
      <c r="H87">
        <v>1</v>
      </c>
      <c r="Q87">
        <v>5.3</v>
      </c>
    </row>
    <row r="88" spans="1:17" x14ac:dyDescent="0.15">
      <c r="A88">
        <v>86</v>
      </c>
      <c r="B88" t="s">
        <v>167</v>
      </c>
      <c r="C88" s="47">
        <v>35.655277777777776</v>
      </c>
      <c r="D88" s="47">
        <v>139.90111111111111</v>
      </c>
      <c r="E88">
        <v>30.4</v>
      </c>
      <c r="F88">
        <v>2015</v>
      </c>
      <c r="G88">
        <v>4</v>
      </c>
      <c r="H88">
        <v>1</v>
      </c>
      <c r="Q88">
        <v>9.4</v>
      </c>
    </row>
    <row r="89" spans="1:17" x14ac:dyDescent="0.15">
      <c r="A89">
        <v>87</v>
      </c>
      <c r="B89" t="s">
        <v>168</v>
      </c>
      <c r="C89" s="47">
        <v>35.535833333333329</v>
      </c>
      <c r="D89" s="47">
        <v>140.12416666666667</v>
      </c>
      <c r="E89">
        <v>26.5</v>
      </c>
      <c r="F89">
        <v>2015</v>
      </c>
      <c r="G89">
        <v>4</v>
      </c>
      <c r="H89">
        <v>1</v>
      </c>
      <c r="Q89">
        <v>13.2</v>
      </c>
    </row>
    <row r="90" spans="1:17" x14ac:dyDescent="0.15">
      <c r="A90">
        <v>88</v>
      </c>
      <c r="B90" t="s">
        <v>169</v>
      </c>
      <c r="C90" s="47">
        <v>35.447777777777773</v>
      </c>
      <c r="D90" s="47">
        <v>140.0036111111111</v>
      </c>
      <c r="E90">
        <v>22.2</v>
      </c>
      <c r="F90">
        <v>2015</v>
      </c>
      <c r="G90">
        <v>4</v>
      </c>
      <c r="H90">
        <v>1</v>
      </c>
      <c r="Q90">
        <v>9.8000000000000007</v>
      </c>
    </row>
    <row r="91" spans="1:17" x14ac:dyDescent="0.15">
      <c r="A91">
        <v>89</v>
      </c>
      <c r="B91" t="s">
        <v>170</v>
      </c>
      <c r="C91" s="43">
        <v>35.692777777777778</v>
      </c>
      <c r="D91" s="43">
        <v>139.76777777777778</v>
      </c>
      <c r="E91">
        <v>40.799999999999997</v>
      </c>
      <c r="F91">
        <v>2015</v>
      </c>
      <c r="G91">
        <v>4</v>
      </c>
      <c r="H91">
        <v>1</v>
      </c>
      <c r="Q91">
        <v>9.8000000000000007</v>
      </c>
    </row>
    <row r="92" spans="1:17" x14ac:dyDescent="0.15">
      <c r="A92">
        <v>90</v>
      </c>
      <c r="B92" t="s">
        <v>171</v>
      </c>
      <c r="C92" s="43">
        <v>35.759444444444448</v>
      </c>
      <c r="D92" s="43">
        <v>139.70805555555555</v>
      </c>
      <c r="E92">
        <v>38.5</v>
      </c>
      <c r="F92">
        <v>2015</v>
      </c>
      <c r="G92">
        <v>4</v>
      </c>
      <c r="H92">
        <v>1</v>
      </c>
      <c r="Q92">
        <v>8.1</v>
      </c>
    </row>
    <row r="93" spans="1:17" x14ac:dyDescent="0.15">
      <c r="A93">
        <v>91</v>
      </c>
      <c r="B93" t="s">
        <v>172</v>
      </c>
      <c r="C93" s="43">
        <v>35.770277777777778</v>
      </c>
      <c r="D93" s="43">
        <v>139.82583333333332</v>
      </c>
      <c r="E93">
        <v>41.9</v>
      </c>
      <c r="F93">
        <v>2015</v>
      </c>
      <c r="G93">
        <v>4</v>
      </c>
      <c r="H93">
        <v>1</v>
      </c>
      <c r="Q93">
        <v>12.6</v>
      </c>
    </row>
    <row r="94" spans="1:17" x14ac:dyDescent="0.15">
      <c r="A94">
        <v>92</v>
      </c>
      <c r="B94" t="s">
        <v>173</v>
      </c>
      <c r="C94" s="43">
        <v>35.653333333333329</v>
      </c>
      <c r="D94" s="43">
        <v>139.86944444444444</v>
      </c>
      <c r="E94">
        <v>33.5</v>
      </c>
      <c r="F94">
        <v>2015</v>
      </c>
      <c r="G94">
        <v>4</v>
      </c>
      <c r="H94">
        <v>1</v>
      </c>
      <c r="Q94">
        <v>7.6</v>
      </c>
    </row>
    <row r="95" spans="1:17" x14ac:dyDescent="0.15">
      <c r="A95">
        <v>93</v>
      </c>
      <c r="B95" t="s">
        <v>174</v>
      </c>
      <c r="C95" s="43">
        <v>35.713888888888889</v>
      </c>
      <c r="D95" s="43">
        <v>139.4077777777778</v>
      </c>
      <c r="E95">
        <v>37.1</v>
      </c>
      <c r="F95">
        <v>2015</v>
      </c>
      <c r="G95">
        <v>4</v>
      </c>
      <c r="H95">
        <v>1</v>
      </c>
      <c r="Q95">
        <v>7.2</v>
      </c>
    </row>
    <row r="96" spans="1:17" x14ac:dyDescent="0.15">
      <c r="A96">
        <v>94</v>
      </c>
      <c r="B96" t="s">
        <v>175</v>
      </c>
      <c r="C96" s="45">
        <v>35.713055555555556</v>
      </c>
      <c r="D96" s="45">
        <v>139.55611111111114</v>
      </c>
      <c r="E96">
        <v>39</v>
      </c>
      <c r="F96">
        <v>2015</v>
      </c>
      <c r="G96">
        <v>4</v>
      </c>
      <c r="H96">
        <v>1</v>
      </c>
      <c r="Q96">
        <v>8</v>
      </c>
    </row>
    <row r="97" spans="1:17" x14ac:dyDescent="0.15">
      <c r="A97">
        <v>95</v>
      </c>
      <c r="B97" t="s">
        <v>176</v>
      </c>
      <c r="C97" s="45">
        <v>35.788333333333334</v>
      </c>
      <c r="D97" s="45">
        <v>139.2752777777778</v>
      </c>
      <c r="E97">
        <v>28.3</v>
      </c>
      <c r="F97">
        <v>2015</v>
      </c>
      <c r="G97">
        <v>4</v>
      </c>
      <c r="H97">
        <v>1</v>
      </c>
      <c r="Q97">
        <v>4</v>
      </c>
    </row>
    <row r="98" spans="1:17" x14ac:dyDescent="0.15">
      <c r="A98">
        <v>96</v>
      </c>
      <c r="B98" t="s">
        <v>177</v>
      </c>
      <c r="C98" s="45">
        <v>35.634722222222223</v>
      </c>
      <c r="D98" s="45">
        <v>139.43166666666664</v>
      </c>
      <c r="E98">
        <v>37.799999999999997</v>
      </c>
      <c r="F98">
        <v>2015</v>
      </c>
      <c r="G98">
        <v>4</v>
      </c>
      <c r="H98">
        <v>1</v>
      </c>
      <c r="Q98">
        <v>8.3000000000000007</v>
      </c>
    </row>
    <row r="99" spans="1:17" x14ac:dyDescent="0.15">
      <c r="A99">
        <v>97</v>
      </c>
      <c r="B99" t="s">
        <v>194</v>
      </c>
      <c r="C99" s="15">
        <v>35.402222222222221</v>
      </c>
      <c r="D99" s="15">
        <v>139.61805555555557</v>
      </c>
      <c r="E99">
        <v>25.4</v>
      </c>
      <c r="F99">
        <v>2015</v>
      </c>
      <c r="G99">
        <v>4</v>
      </c>
      <c r="H99">
        <v>1</v>
      </c>
      <c r="Q99">
        <v>6.9</v>
      </c>
    </row>
    <row r="100" spans="1:17" x14ac:dyDescent="0.15">
      <c r="A100">
        <v>98</v>
      </c>
      <c r="B100" t="s">
        <v>195</v>
      </c>
      <c r="C100" s="15">
        <v>35.358611111111109</v>
      </c>
      <c r="D100" s="15">
        <v>139.57249999999999</v>
      </c>
      <c r="E100">
        <v>25</v>
      </c>
      <c r="F100">
        <v>2015</v>
      </c>
      <c r="G100">
        <v>4</v>
      </c>
      <c r="H100">
        <v>1</v>
      </c>
      <c r="Q100">
        <v>7.3</v>
      </c>
    </row>
    <row r="101" spans="1:17" x14ac:dyDescent="0.15">
      <c r="A101">
        <v>99</v>
      </c>
      <c r="B101" t="s">
        <v>197</v>
      </c>
      <c r="C101" s="15">
        <v>35.544722222222219</v>
      </c>
      <c r="D101" s="15">
        <v>139.57027777777776</v>
      </c>
      <c r="E101">
        <v>27.5</v>
      </c>
      <c r="F101">
        <v>2015</v>
      </c>
      <c r="G101">
        <v>4</v>
      </c>
      <c r="H101">
        <v>1</v>
      </c>
      <c r="Q101">
        <v>7.9</v>
      </c>
    </row>
    <row r="102" spans="1:17" x14ac:dyDescent="0.15">
      <c r="A102">
        <v>100</v>
      </c>
      <c r="B102" t="s">
        <v>198</v>
      </c>
      <c r="C102" s="15">
        <v>35.417499999999997</v>
      </c>
      <c r="D102" s="15">
        <v>139.48861111111111</v>
      </c>
      <c r="E102">
        <v>29.8</v>
      </c>
      <c r="F102">
        <v>2015</v>
      </c>
      <c r="G102">
        <v>4</v>
      </c>
      <c r="H102">
        <v>1</v>
      </c>
      <c r="Q102">
        <v>9.3000000000000007</v>
      </c>
    </row>
    <row r="103" spans="1:17" x14ac:dyDescent="0.15">
      <c r="A103">
        <v>101</v>
      </c>
      <c r="B103" t="s">
        <v>199</v>
      </c>
      <c r="C103" s="15">
        <v>35.515833333333333</v>
      </c>
      <c r="D103" s="15">
        <v>139.71166666666664</v>
      </c>
      <c r="E103">
        <v>28.1</v>
      </c>
      <c r="F103">
        <v>2015</v>
      </c>
      <c r="G103">
        <v>4</v>
      </c>
      <c r="H103">
        <v>1</v>
      </c>
      <c r="Q103">
        <v>7.6</v>
      </c>
    </row>
    <row r="104" spans="1:17" x14ac:dyDescent="0.15">
      <c r="A104">
        <v>102</v>
      </c>
      <c r="B104" t="s">
        <v>200</v>
      </c>
      <c r="C104" s="15">
        <v>35.598888888888894</v>
      </c>
      <c r="D104" s="15">
        <v>139.61388888888888</v>
      </c>
      <c r="E104">
        <v>32.1</v>
      </c>
      <c r="F104">
        <v>2015</v>
      </c>
      <c r="G104">
        <v>4</v>
      </c>
      <c r="H104">
        <v>1</v>
      </c>
      <c r="Q104">
        <v>10.7</v>
      </c>
    </row>
    <row r="105" spans="1:17" x14ac:dyDescent="0.15">
      <c r="A105">
        <v>103</v>
      </c>
      <c r="B105" t="s">
        <v>201</v>
      </c>
      <c r="C105" s="15">
        <v>35.602222222222224</v>
      </c>
      <c r="D105" s="15">
        <v>139.51555555555555</v>
      </c>
      <c r="E105">
        <v>34</v>
      </c>
      <c r="F105">
        <v>2015</v>
      </c>
      <c r="G105">
        <v>4</v>
      </c>
      <c r="H105">
        <v>1</v>
      </c>
      <c r="Q105">
        <v>7.3</v>
      </c>
    </row>
    <row r="106" spans="1:17" x14ac:dyDescent="0.15">
      <c r="A106">
        <v>104</v>
      </c>
      <c r="B106" t="s">
        <v>202</v>
      </c>
      <c r="C106" s="15">
        <v>35.571944444444448</v>
      </c>
      <c r="D106" s="15">
        <v>139.37305555555557</v>
      </c>
      <c r="E106">
        <v>27.1</v>
      </c>
      <c r="F106">
        <v>2015</v>
      </c>
      <c r="G106">
        <v>4</v>
      </c>
      <c r="H106">
        <v>1</v>
      </c>
      <c r="Q106">
        <v>6.3</v>
      </c>
    </row>
    <row r="107" spans="1:17" x14ac:dyDescent="0.15">
      <c r="A107">
        <v>105</v>
      </c>
      <c r="B107" t="s">
        <v>203</v>
      </c>
      <c r="C107" s="15">
        <v>35.586388888888891</v>
      </c>
      <c r="D107" s="15">
        <v>139.25638888888889</v>
      </c>
      <c r="E107">
        <v>28</v>
      </c>
      <c r="F107">
        <v>2015</v>
      </c>
      <c r="G107">
        <v>4</v>
      </c>
      <c r="H107">
        <v>1</v>
      </c>
      <c r="Q107">
        <v>4.8</v>
      </c>
    </row>
    <row r="108" spans="1:17" x14ac:dyDescent="0.15">
      <c r="A108">
        <v>106</v>
      </c>
      <c r="B108" t="s">
        <v>204</v>
      </c>
      <c r="C108" s="15">
        <v>35.487222222222222</v>
      </c>
      <c r="D108" s="15">
        <v>139.45777777777778</v>
      </c>
      <c r="E108">
        <v>30.9</v>
      </c>
      <c r="F108">
        <v>2015</v>
      </c>
      <c r="G108">
        <v>4</v>
      </c>
      <c r="H108">
        <v>1</v>
      </c>
      <c r="Q108">
        <v>9.1999999999999993</v>
      </c>
    </row>
    <row r="109" spans="1:17" x14ac:dyDescent="0.15">
      <c r="A109">
        <v>107</v>
      </c>
      <c r="B109" t="s">
        <v>206</v>
      </c>
      <c r="C109" s="15">
        <v>35.264444444444443</v>
      </c>
      <c r="D109" s="15">
        <v>139.15194444444444</v>
      </c>
      <c r="E109">
        <v>25.1</v>
      </c>
      <c r="F109">
        <v>2015</v>
      </c>
      <c r="G109">
        <v>4</v>
      </c>
      <c r="H109">
        <v>1</v>
      </c>
      <c r="Q109">
        <v>8.9</v>
      </c>
    </row>
    <row r="110" spans="1:17" x14ac:dyDescent="0.15">
      <c r="A110">
        <v>108</v>
      </c>
      <c r="B110" t="s">
        <v>207</v>
      </c>
      <c r="C110" s="15">
        <v>35.318333333333335</v>
      </c>
      <c r="D110" s="15">
        <v>139.63194444444446</v>
      </c>
      <c r="E110">
        <v>25</v>
      </c>
      <c r="F110">
        <v>2015</v>
      </c>
      <c r="G110">
        <v>4</v>
      </c>
      <c r="H110">
        <v>1</v>
      </c>
      <c r="Q110">
        <v>8</v>
      </c>
    </row>
    <row r="111" spans="1:17" x14ac:dyDescent="0.15">
      <c r="A111">
        <v>109</v>
      </c>
      <c r="B111" t="s">
        <v>208</v>
      </c>
      <c r="C111" s="15">
        <v>35.225000000000001</v>
      </c>
      <c r="D111" s="15">
        <v>139.70361111111109</v>
      </c>
      <c r="E111">
        <v>28.1</v>
      </c>
      <c r="F111">
        <v>2015</v>
      </c>
      <c r="G111">
        <v>4</v>
      </c>
      <c r="H111">
        <v>1</v>
      </c>
      <c r="Q111">
        <v>8.6999999999999993</v>
      </c>
    </row>
    <row r="112" spans="1:17" x14ac:dyDescent="0.15">
      <c r="A112">
        <v>110</v>
      </c>
      <c r="B112" t="s">
        <v>209</v>
      </c>
      <c r="C112" s="15">
        <v>35.221111111111114</v>
      </c>
      <c r="D112" s="15">
        <v>139.6263888888889</v>
      </c>
      <c r="E112">
        <v>25.1</v>
      </c>
      <c r="F112">
        <v>2015</v>
      </c>
      <c r="G112">
        <v>4</v>
      </c>
      <c r="H112">
        <v>1</v>
      </c>
      <c r="Q112">
        <v>8</v>
      </c>
    </row>
    <row r="113" spans="1:17" x14ac:dyDescent="0.15">
      <c r="A113">
        <v>111</v>
      </c>
      <c r="B113" t="s">
        <v>210</v>
      </c>
      <c r="C113" s="20">
        <v>35.335555555555558</v>
      </c>
      <c r="D113" s="20">
        <v>139.30805555555557</v>
      </c>
      <c r="E113">
        <v>28.1</v>
      </c>
      <c r="F113">
        <v>2015</v>
      </c>
      <c r="G113">
        <v>4</v>
      </c>
      <c r="H113">
        <v>1</v>
      </c>
      <c r="Q113">
        <v>13.4</v>
      </c>
    </row>
    <row r="114" spans="1:17" x14ac:dyDescent="0.15">
      <c r="A114">
        <v>112</v>
      </c>
      <c r="B114" t="s">
        <v>211</v>
      </c>
      <c r="C114" s="56">
        <v>35.671944444444442</v>
      </c>
      <c r="D114" s="56">
        <v>138.55027777777778</v>
      </c>
      <c r="E114">
        <v>23.4</v>
      </c>
      <c r="F114">
        <v>2015</v>
      </c>
      <c r="G114">
        <v>4</v>
      </c>
      <c r="H114">
        <v>1</v>
      </c>
      <c r="Q114">
        <v>21.1</v>
      </c>
    </row>
    <row r="115" spans="1:17" x14ac:dyDescent="0.15">
      <c r="A115">
        <v>113</v>
      </c>
      <c r="B115" t="s">
        <v>213</v>
      </c>
      <c r="C115" s="56">
        <v>35.480555555555554</v>
      </c>
      <c r="D115" s="56">
        <v>138.80083333333334</v>
      </c>
      <c r="E115">
        <v>15.7</v>
      </c>
      <c r="F115">
        <v>2015</v>
      </c>
      <c r="G115">
        <v>4</v>
      </c>
      <c r="H115">
        <v>1</v>
      </c>
      <c r="Q115" t="s">
        <v>219</v>
      </c>
    </row>
    <row r="116" spans="1:17" x14ac:dyDescent="0.15">
      <c r="A116">
        <v>114</v>
      </c>
      <c r="B116" t="s">
        <v>215</v>
      </c>
      <c r="C116" s="56">
        <v>35.608055555555559</v>
      </c>
      <c r="D116" s="56">
        <v>138.9338888888889</v>
      </c>
      <c r="E116">
        <v>27.8</v>
      </c>
      <c r="F116">
        <v>2015</v>
      </c>
      <c r="G116">
        <v>4</v>
      </c>
      <c r="H116">
        <v>1</v>
      </c>
      <c r="Q116">
        <v>7.2</v>
      </c>
    </row>
    <row r="117" spans="1:17" x14ac:dyDescent="0.15">
      <c r="A117">
        <v>115</v>
      </c>
      <c r="B117" t="s">
        <v>216</v>
      </c>
      <c r="C117" s="56">
        <v>35.703888888888891</v>
      </c>
      <c r="D117" s="56">
        <v>138.71388888888887</v>
      </c>
      <c r="E117">
        <v>23.8</v>
      </c>
      <c r="F117">
        <v>2015</v>
      </c>
      <c r="G117">
        <v>4</v>
      </c>
      <c r="H117">
        <v>1</v>
      </c>
      <c r="Q117">
        <v>10.7</v>
      </c>
    </row>
    <row r="118" spans="1:17" x14ac:dyDescent="0.15">
      <c r="A118">
        <v>116</v>
      </c>
      <c r="B118" t="s">
        <v>263</v>
      </c>
      <c r="C118" s="53">
        <v>36.63527777777778</v>
      </c>
      <c r="D118" s="53">
        <v>138.17861111111111</v>
      </c>
      <c r="E118">
        <v>20.8</v>
      </c>
      <c r="F118">
        <v>2015</v>
      </c>
      <c r="G118">
        <v>4</v>
      </c>
      <c r="H118">
        <v>1</v>
      </c>
      <c r="Q118">
        <v>11.9</v>
      </c>
    </row>
    <row r="119" spans="1:17" x14ac:dyDescent="0.15">
      <c r="A119">
        <v>117</v>
      </c>
      <c r="B119" t="s">
        <v>264</v>
      </c>
      <c r="C119" s="53">
        <v>36.235277777777782</v>
      </c>
      <c r="D119" s="53">
        <v>137.94277777777779</v>
      </c>
      <c r="E119">
        <v>10.1</v>
      </c>
      <c r="F119">
        <v>2015</v>
      </c>
      <c r="G119">
        <v>4</v>
      </c>
      <c r="H119">
        <v>1</v>
      </c>
      <c r="Q119">
        <v>11.9</v>
      </c>
    </row>
    <row r="120" spans="1:17" x14ac:dyDescent="0.15">
      <c r="A120">
        <v>118</v>
      </c>
      <c r="B120" t="s">
        <v>265</v>
      </c>
      <c r="C120" s="53">
        <v>36.033888888888889</v>
      </c>
      <c r="D120" s="53">
        <v>138.10694444444445</v>
      </c>
      <c r="E120">
        <v>12.2</v>
      </c>
      <c r="F120">
        <v>2015</v>
      </c>
      <c r="G120">
        <v>4</v>
      </c>
      <c r="H120">
        <v>1</v>
      </c>
      <c r="Q120">
        <v>10.4</v>
      </c>
    </row>
    <row r="121" spans="1:17" x14ac:dyDescent="0.15">
      <c r="A121">
        <v>119</v>
      </c>
      <c r="B121" t="s">
        <v>266</v>
      </c>
      <c r="C121" s="53">
        <v>35.839166666666671</v>
      </c>
      <c r="D121" s="53">
        <v>137.95722222222221</v>
      </c>
      <c r="E121">
        <v>14.5</v>
      </c>
      <c r="F121">
        <v>2015</v>
      </c>
      <c r="G121">
        <v>4</v>
      </c>
      <c r="H121">
        <v>1</v>
      </c>
      <c r="Q121">
        <v>4.0999999999999996</v>
      </c>
    </row>
    <row r="122" spans="1:17" x14ac:dyDescent="0.15">
      <c r="A122">
        <v>120</v>
      </c>
      <c r="B122" t="s">
        <v>267</v>
      </c>
      <c r="C122" s="53">
        <v>36.229444444444447</v>
      </c>
      <c r="D122" s="53">
        <v>138.46166666666664</v>
      </c>
      <c r="E122">
        <v>16.600000000000001</v>
      </c>
      <c r="F122">
        <v>2015</v>
      </c>
      <c r="G122">
        <v>4</v>
      </c>
      <c r="H122">
        <v>1</v>
      </c>
      <c r="Q122">
        <v>4.9000000000000004</v>
      </c>
    </row>
    <row r="123" spans="1:17" x14ac:dyDescent="0.15">
      <c r="A123">
        <v>121</v>
      </c>
      <c r="B123" t="s">
        <v>268</v>
      </c>
      <c r="C123" s="54">
        <v>35.839166666666671</v>
      </c>
      <c r="D123" s="54">
        <v>137.68805555555556</v>
      </c>
      <c r="E123">
        <v>7.9</v>
      </c>
      <c r="F123">
        <v>2015</v>
      </c>
      <c r="G123">
        <v>4</v>
      </c>
      <c r="H123">
        <v>1</v>
      </c>
      <c r="Q123">
        <v>6.8</v>
      </c>
    </row>
    <row r="124" spans="1:17" x14ac:dyDescent="0.15">
      <c r="A124">
        <v>122</v>
      </c>
      <c r="B124" t="s">
        <v>220</v>
      </c>
      <c r="C124" s="45">
        <v>35.196944444444441</v>
      </c>
      <c r="D124" s="45">
        <v>138.91361111111112</v>
      </c>
      <c r="E124">
        <v>23.3</v>
      </c>
      <c r="F124">
        <v>2015</v>
      </c>
      <c r="G124">
        <v>4</v>
      </c>
      <c r="H124">
        <v>1</v>
      </c>
      <c r="Q124">
        <v>2.2999999999999998</v>
      </c>
    </row>
    <row r="125" spans="1:17" x14ac:dyDescent="0.15">
      <c r="A125">
        <v>123</v>
      </c>
      <c r="B125" t="s">
        <v>260</v>
      </c>
      <c r="C125" s="45">
        <v>35.096111111111114</v>
      </c>
      <c r="D125" s="45">
        <v>139.07249999999999</v>
      </c>
      <c r="E125">
        <v>21.5</v>
      </c>
      <c r="F125">
        <v>2015</v>
      </c>
      <c r="G125">
        <v>4</v>
      </c>
      <c r="H125">
        <v>1</v>
      </c>
      <c r="Q125">
        <v>9.8000000000000007</v>
      </c>
    </row>
    <row r="126" spans="1:17" x14ac:dyDescent="0.15">
      <c r="A126">
        <v>124</v>
      </c>
      <c r="B126" t="s">
        <v>223</v>
      </c>
      <c r="C126" s="45">
        <v>34.679444444444442</v>
      </c>
      <c r="D126" s="45">
        <v>138.94527777777779</v>
      </c>
      <c r="E126">
        <v>25</v>
      </c>
      <c r="F126">
        <v>2015</v>
      </c>
      <c r="G126">
        <v>4</v>
      </c>
      <c r="H126">
        <v>1</v>
      </c>
      <c r="Q126">
        <v>9</v>
      </c>
    </row>
    <row r="127" spans="1:17" x14ac:dyDescent="0.15">
      <c r="A127">
        <v>125</v>
      </c>
      <c r="B127" t="s">
        <v>225</v>
      </c>
      <c r="C127" s="44">
        <v>35.154166666666669</v>
      </c>
      <c r="D127" s="44">
        <v>138.67749999999998</v>
      </c>
      <c r="E127">
        <v>26.7</v>
      </c>
      <c r="F127">
        <v>2015</v>
      </c>
      <c r="G127">
        <v>4</v>
      </c>
      <c r="H127">
        <v>1</v>
      </c>
      <c r="Q127">
        <v>8.5</v>
      </c>
    </row>
    <row r="128" spans="1:17" x14ac:dyDescent="0.15">
      <c r="A128">
        <v>126</v>
      </c>
      <c r="B128" t="s">
        <v>228</v>
      </c>
      <c r="C128" s="44">
        <v>34.836111111111116</v>
      </c>
      <c r="D128" s="44">
        <v>138.17638888888888</v>
      </c>
      <c r="E128">
        <v>20</v>
      </c>
      <c r="F128">
        <v>2015</v>
      </c>
      <c r="G128">
        <v>4</v>
      </c>
      <c r="H128">
        <v>1</v>
      </c>
      <c r="Q128">
        <v>9.4</v>
      </c>
    </row>
    <row r="129" spans="1:17" x14ac:dyDescent="0.15">
      <c r="A129">
        <v>127</v>
      </c>
      <c r="B129" t="s">
        <v>231</v>
      </c>
      <c r="C129" s="44">
        <v>34.666111111111107</v>
      </c>
      <c r="D129" s="44">
        <v>138.05500000000001</v>
      </c>
      <c r="E129">
        <v>26.8</v>
      </c>
      <c r="F129">
        <v>2015</v>
      </c>
      <c r="G129">
        <v>4</v>
      </c>
      <c r="H129">
        <v>1</v>
      </c>
      <c r="Q129">
        <v>6.3</v>
      </c>
    </row>
    <row r="130" spans="1:17" x14ac:dyDescent="0.15">
      <c r="A130">
        <v>128</v>
      </c>
      <c r="B130" t="s">
        <v>234</v>
      </c>
      <c r="C130" s="44">
        <v>34.718888888888891</v>
      </c>
      <c r="D130" s="44">
        <v>137.53083333333333</v>
      </c>
      <c r="E130">
        <v>19.600000000000001</v>
      </c>
      <c r="F130">
        <v>2015</v>
      </c>
      <c r="G130">
        <v>4</v>
      </c>
      <c r="H130">
        <v>1</v>
      </c>
      <c r="Q130">
        <v>9.1</v>
      </c>
    </row>
    <row r="131" spans="1:17" x14ac:dyDescent="0.15">
      <c r="A131">
        <v>129</v>
      </c>
      <c r="B131" t="s">
        <v>237</v>
      </c>
      <c r="C131" s="45">
        <v>34.97</v>
      </c>
      <c r="D131" s="45">
        <v>138.37972222222223</v>
      </c>
      <c r="E131">
        <v>17.899999999999999</v>
      </c>
      <c r="F131">
        <v>2015</v>
      </c>
      <c r="G131">
        <v>4</v>
      </c>
      <c r="H131">
        <v>1</v>
      </c>
      <c r="Q131">
        <v>8</v>
      </c>
    </row>
    <row r="132" spans="1:17" x14ac:dyDescent="0.15">
      <c r="A132">
        <v>130</v>
      </c>
      <c r="B132" t="s">
        <v>240</v>
      </c>
      <c r="C132" s="45">
        <v>34.996944444444445</v>
      </c>
      <c r="D132" s="45">
        <v>138.4077777777778</v>
      </c>
      <c r="E132">
        <v>16.399999999999999</v>
      </c>
      <c r="F132">
        <v>2015</v>
      </c>
      <c r="G132">
        <v>4</v>
      </c>
      <c r="H132">
        <v>1</v>
      </c>
      <c r="Q132">
        <v>6</v>
      </c>
    </row>
    <row r="133" spans="1:17" x14ac:dyDescent="0.15">
      <c r="A133">
        <v>131</v>
      </c>
      <c r="B133" t="s">
        <v>242</v>
      </c>
      <c r="C133" s="45">
        <v>34.93666666666666</v>
      </c>
      <c r="D133" s="45">
        <v>138.3688888888889</v>
      </c>
      <c r="E133">
        <v>19</v>
      </c>
      <c r="F133">
        <v>2015</v>
      </c>
      <c r="G133">
        <v>4</v>
      </c>
      <c r="H133">
        <v>1</v>
      </c>
      <c r="Q133">
        <v>6</v>
      </c>
    </row>
    <row r="134" spans="1:17" x14ac:dyDescent="0.15">
      <c r="A134">
        <v>132</v>
      </c>
      <c r="B134" t="s">
        <v>245</v>
      </c>
      <c r="C134" s="45">
        <v>34.984999999999999</v>
      </c>
      <c r="D134" s="45">
        <v>138.33583333333334</v>
      </c>
      <c r="E134">
        <v>17.100000000000001</v>
      </c>
      <c r="F134">
        <v>2015</v>
      </c>
      <c r="G134">
        <v>4</v>
      </c>
      <c r="H134">
        <v>1</v>
      </c>
      <c r="Q134">
        <v>6.3</v>
      </c>
    </row>
    <row r="135" spans="1:17" x14ac:dyDescent="0.15">
      <c r="A135">
        <v>133</v>
      </c>
      <c r="B135" t="s">
        <v>247</v>
      </c>
      <c r="C135" s="45">
        <v>35.050555555555555</v>
      </c>
      <c r="D135" s="45">
        <v>138.47944444444445</v>
      </c>
      <c r="E135">
        <v>18.7</v>
      </c>
      <c r="F135">
        <v>2015</v>
      </c>
      <c r="G135">
        <v>4</v>
      </c>
      <c r="H135">
        <v>1</v>
      </c>
      <c r="Q135">
        <v>7.4</v>
      </c>
    </row>
    <row r="136" spans="1:17" x14ac:dyDescent="0.15">
      <c r="A136">
        <v>134</v>
      </c>
      <c r="B136" t="s">
        <v>250</v>
      </c>
      <c r="C136" s="45">
        <v>35.001111111111108</v>
      </c>
      <c r="D136" s="45">
        <v>138.52305555555557</v>
      </c>
      <c r="E136">
        <v>20.5</v>
      </c>
      <c r="F136">
        <v>2015</v>
      </c>
      <c r="G136">
        <v>4</v>
      </c>
      <c r="H136">
        <v>1</v>
      </c>
      <c r="Q136">
        <v>5.6</v>
      </c>
    </row>
    <row r="137" spans="1:17" x14ac:dyDescent="0.15">
      <c r="A137">
        <v>135</v>
      </c>
      <c r="B137" t="s">
        <v>252</v>
      </c>
      <c r="C137" s="45">
        <v>35.060833333333328</v>
      </c>
      <c r="D137" s="45">
        <v>138.5275</v>
      </c>
      <c r="E137">
        <v>22.5</v>
      </c>
      <c r="F137">
        <v>2015</v>
      </c>
      <c r="G137">
        <v>4</v>
      </c>
      <c r="H137">
        <v>1</v>
      </c>
      <c r="Q137">
        <v>7.3</v>
      </c>
    </row>
    <row r="138" spans="1:17" x14ac:dyDescent="0.15">
      <c r="A138">
        <v>136</v>
      </c>
      <c r="B138" t="s">
        <v>262</v>
      </c>
      <c r="C138" s="45">
        <v>35.11888888888889</v>
      </c>
      <c r="D138" s="45">
        <v>138.58500000000001</v>
      </c>
      <c r="E138">
        <v>20.399999999999999</v>
      </c>
      <c r="F138">
        <v>2015</v>
      </c>
      <c r="G138">
        <v>4</v>
      </c>
      <c r="H138">
        <v>1</v>
      </c>
      <c r="Q138">
        <v>8.1</v>
      </c>
    </row>
    <row r="139" spans="1:17" x14ac:dyDescent="0.15">
      <c r="A139">
        <v>137</v>
      </c>
      <c r="B139" t="s">
        <v>254</v>
      </c>
      <c r="C139" s="45">
        <v>34.701666666666668</v>
      </c>
      <c r="D139" s="45">
        <v>137.71555555555554</v>
      </c>
      <c r="E139">
        <v>21</v>
      </c>
      <c r="F139">
        <v>2015</v>
      </c>
      <c r="G139">
        <v>4</v>
      </c>
      <c r="H139">
        <v>1</v>
      </c>
      <c r="Q139">
        <v>7</v>
      </c>
    </row>
    <row r="140" spans="1:17" x14ac:dyDescent="0.15">
      <c r="A140">
        <v>138</v>
      </c>
      <c r="B140" t="s">
        <v>256</v>
      </c>
      <c r="C140" s="45">
        <v>34.761944444444445</v>
      </c>
      <c r="D140" s="45">
        <v>137.7175</v>
      </c>
      <c r="E140">
        <v>20.7</v>
      </c>
      <c r="F140">
        <v>2015</v>
      </c>
      <c r="G140">
        <v>4</v>
      </c>
      <c r="H140">
        <v>1</v>
      </c>
      <c r="Q140">
        <v>4.5999999999999996</v>
      </c>
    </row>
    <row r="141" spans="1:17" x14ac:dyDescent="0.15">
      <c r="A141">
        <v>139</v>
      </c>
      <c r="B141" t="s">
        <v>258</v>
      </c>
      <c r="C141" s="45">
        <v>34.802777777777777</v>
      </c>
      <c r="D141" s="45">
        <v>137.55694444444447</v>
      </c>
      <c r="E141">
        <v>18.899999999999999</v>
      </c>
      <c r="F141">
        <v>2015</v>
      </c>
      <c r="G141">
        <v>4</v>
      </c>
      <c r="H141">
        <v>1</v>
      </c>
      <c r="Q141">
        <v>7.9</v>
      </c>
    </row>
    <row r="142" spans="1:17" x14ac:dyDescent="0.15">
      <c r="A142">
        <v>1</v>
      </c>
      <c r="B142" t="s">
        <v>20</v>
      </c>
      <c r="C142" s="14">
        <v>36.781111111111109</v>
      </c>
      <c r="D142" s="14">
        <v>140.73361111111109</v>
      </c>
      <c r="E142" s="67">
        <v>17</v>
      </c>
      <c r="F142" s="67">
        <v>2015</v>
      </c>
      <c r="G142" s="67">
        <v>4</v>
      </c>
      <c r="H142" s="67">
        <v>25</v>
      </c>
      <c r="Q142">
        <v>4.5999999999999996</v>
      </c>
    </row>
    <row r="143" spans="1:17" x14ac:dyDescent="0.15">
      <c r="A143">
        <v>2</v>
      </c>
      <c r="B143" t="s">
        <v>21</v>
      </c>
      <c r="C143" s="14">
        <v>36.6</v>
      </c>
      <c r="D143" s="14">
        <v>140.6513888888889</v>
      </c>
      <c r="E143" s="67">
        <v>18</v>
      </c>
      <c r="F143" s="67">
        <v>2015</v>
      </c>
      <c r="G143" s="67">
        <v>4</v>
      </c>
      <c r="H143" s="67">
        <v>25</v>
      </c>
    </row>
    <row r="144" spans="1:17" x14ac:dyDescent="0.15">
      <c r="A144">
        <v>3</v>
      </c>
      <c r="B144" t="s">
        <v>22</v>
      </c>
      <c r="C144" s="14">
        <v>36.396111111111111</v>
      </c>
      <c r="D144" s="14">
        <v>140.53416666666666</v>
      </c>
      <c r="E144" s="67">
        <v>18.2</v>
      </c>
      <c r="F144" s="67">
        <v>2015</v>
      </c>
      <c r="G144" s="67">
        <v>4</v>
      </c>
      <c r="H144" s="67">
        <v>25</v>
      </c>
    </row>
    <row r="145" spans="1:8" x14ac:dyDescent="0.15">
      <c r="A145">
        <v>4</v>
      </c>
      <c r="B145" t="s">
        <v>23</v>
      </c>
      <c r="C145" s="14">
        <v>36.391944444444441</v>
      </c>
      <c r="D145" s="14">
        <v>140.42638888888888</v>
      </c>
      <c r="E145" s="67">
        <v>18.3</v>
      </c>
      <c r="F145" s="67">
        <v>2015</v>
      </c>
      <c r="G145" s="67">
        <v>4</v>
      </c>
      <c r="H145" s="67">
        <v>25</v>
      </c>
    </row>
    <row r="146" spans="1:8" x14ac:dyDescent="0.15">
      <c r="A146">
        <v>5</v>
      </c>
      <c r="B146" t="s">
        <v>24</v>
      </c>
      <c r="C146" s="14">
        <v>36.561388888888885</v>
      </c>
      <c r="D146" s="14">
        <v>140.4025</v>
      </c>
      <c r="E146" s="67">
        <v>18.8</v>
      </c>
      <c r="F146" s="67">
        <v>2015</v>
      </c>
      <c r="G146" s="67">
        <v>4</v>
      </c>
      <c r="H146" s="67">
        <v>25</v>
      </c>
    </row>
    <row r="147" spans="1:8" x14ac:dyDescent="0.15">
      <c r="A147">
        <v>6</v>
      </c>
      <c r="B147" t="s">
        <v>25</v>
      </c>
      <c r="C147" s="21">
        <v>36.385833333333331</v>
      </c>
      <c r="D147" s="21">
        <v>140.23861111111111</v>
      </c>
      <c r="E147" s="67">
        <v>17</v>
      </c>
      <c r="F147" s="67">
        <v>2015</v>
      </c>
      <c r="G147" s="67">
        <v>4</v>
      </c>
      <c r="H147" s="67">
        <v>25</v>
      </c>
    </row>
    <row r="148" spans="1:8" x14ac:dyDescent="0.15">
      <c r="A148">
        <v>7</v>
      </c>
      <c r="B148" t="s">
        <v>26</v>
      </c>
      <c r="C148" s="21">
        <v>36.159444444444446</v>
      </c>
      <c r="D148" s="21">
        <v>140.51777777777778</v>
      </c>
      <c r="E148" s="67">
        <v>18.899999999999999</v>
      </c>
      <c r="F148" s="67">
        <v>2015</v>
      </c>
      <c r="G148" s="67">
        <v>4</v>
      </c>
      <c r="H148" s="67">
        <v>25</v>
      </c>
    </row>
    <row r="149" spans="1:8" x14ac:dyDescent="0.15">
      <c r="A149">
        <v>8</v>
      </c>
      <c r="B149" t="s">
        <v>27</v>
      </c>
      <c r="C149" s="21">
        <v>35.965000000000003</v>
      </c>
      <c r="D149" s="21">
        <v>140.62194444444447</v>
      </c>
      <c r="E149" s="67">
        <v>20.5</v>
      </c>
      <c r="F149" s="67">
        <v>2015</v>
      </c>
      <c r="G149" s="67">
        <v>4</v>
      </c>
      <c r="H149" s="67">
        <v>25</v>
      </c>
    </row>
    <row r="150" spans="1:8" x14ac:dyDescent="0.15">
      <c r="A150">
        <v>9</v>
      </c>
      <c r="B150" t="s">
        <v>28</v>
      </c>
      <c r="C150" s="21">
        <v>35.888888888888886</v>
      </c>
      <c r="D150" s="21">
        <v>140.66666666666666</v>
      </c>
      <c r="E150" s="67">
        <v>21.8</v>
      </c>
      <c r="F150" s="67">
        <v>2015</v>
      </c>
      <c r="G150" s="67">
        <v>4</v>
      </c>
      <c r="H150" s="67">
        <v>25</v>
      </c>
    </row>
    <row r="151" spans="1:8" x14ac:dyDescent="0.15">
      <c r="A151">
        <v>10</v>
      </c>
      <c r="B151" t="s">
        <v>29</v>
      </c>
      <c r="C151" s="21">
        <v>35.838333333333338</v>
      </c>
      <c r="D151" s="21">
        <v>140.74055555555555</v>
      </c>
      <c r="E151" s="67">
        <v>25.3</v>
      </c>
      <c r="F151" s="67">
        <v>2015</v>
      </c>
      <c r="G151" s="67">
        <v>4</v>
      </c>
      <c r="H151" s="67">
        <v>25</v>
      </c>
    </row>
    <row r="152" spans="1:8" x14ac:dyDescent="0.15">
      <c r="A152">
        <v>11</v>
      </c>
      <c r="B152" t="s">
        <v>30</v>
      </c>
      <c r="C152" s="21">
        <v>36.202222222222225</v>
      </c>
      <c r="D152" s="21">
        <v>140.28527777777776</v>
      </c>
      <c r="E152" s="67">
        <v>16.8</v>
      </c>
      <c r="F152" s="67">
        <v>2015</v>
      </c>
      <c r="G152" s="67">
        <v>4</v>
      </c>
      <c r="H152" s="67">
        <v>25</v>
      </c>
    </row>
    <row r="153" spans="1:8" x14ac:dyDescent="0.15">
      <c r="A153">
        <v>12</v>
      </c>
      <c r="B153" t="s">
        <v>31</v>
      </c>
      <c r="C153" s="14">
        <v>36.071111111111115</v>
      </c>
      <c r="D153" s="14">
        <v>140.19083333333333</v>
      </c>
      <c r="E153" s="67">
        <v>17.5</v>
      </c>
      <c r="F153" s="67">
        <v>2015</v>
      </c>
      <c r="G153" s="67">
        <v>4</v>
      </c>
      <c r="H153" s="67">
        <v>25</v>
      </c>
    </row>
    <row r="154" spans="1:8" x14ac:dyDescent="0.15">
      <c r="A154">
        <v>13</v>
      </c>
      <c r="B154" t="s">
        <v>32</v>
      </c>
      <c r="C154" s="21">
        <v>35.953888888888891</v>
      </c>
      <c r="D154" s="21">
        <v>140.31888888888889</v>
      </c>
      <c r="E154" s="67">
        <v>18.2</v>
      </c>
      <c r="F154" s="67">
        <v>2015</v>
      </c>
      <c r="G154" s="67">
        <v>4</v>
      </c>
      <c r="H154" s="67">
        <v>25</v>
      </c>
    </row>
    <row r="155" spans="1:8" x14ac:dyDescent="0.15">
      <c r="A155">
        <v>14</v>
      </c>
      <c r="B155" t="s">
        <v>33</v>
      </c>
      <c r="C155" s="21">
        <v>35.911666666666662</v>
      </c>
      <c r="D155" s="21">
        <v>140.04944444444445</v>
      </c>
      <c r="E155" s="67">
        <v>19.600000000000001</v>
      </c>
      <c r="F155" s="67">
        <v>2015</v>
      </c>
      <c r="G155" s="67">
        <v>4</v>
      </c>
      <c r="H155" s="67">
        <v>25</v>
      </c>
    </row>
    <row r="156" spans="1:8" x14ac:dyDescent="0.15">
      <c r="A156">
        <v>15</v>
      </c>
      <c r="B156" t="s">
        <v>34</v>
      </c>
      <c r="C156" s="21">
        <v>36.30972222222222</v>
      </c>
      <c r="D156" s="21">
        <v>139.97611111111112</v>
      </c>
      <c r="E156" s="67">
        <v>20</v>
      </c>
      <c r="F156" s="67">
        <v>2015</v>
      </c>
      <c r="G156" s="67">
        <v>4</v>
      </c>
      <c r="H156" s="67">
        <v>25</v>
      </c>
    </row>
    <row r="157" spans="1:8" x14ac:dyDescent="0.15">
      <c r="A157">
        <v>16</v>
      </c>
      <c r="B157" t="s">
        <v>35</v>
      </c>
      <c r="C157" s="21">
        <v>36.178888888888885</v>
      </c>
      <c r="D157" s="21">
        <v>139.75555555555556</v>
      </c>
      <c r="E157" s="67">
        <v>22.5</v>
      </c>
      <c r="F157" s="67">
        <v>2015</v>
      </c>
      <c r="G157" s="67">
        <v>4</v>
      </c>
      <c r="H157" s="67">
        <v>25</v>
      </c>
    </row>
    <row r="158" spans="1:8" x14ac:dyDescent="0.15">
      <c r="A158">
        <v>17</v>
      </c>
      <c r="B158" t="s">
        <v>73</v>
      </c>
      <c r="C158" s="43">
        <v>36.382222222222225</v>
      </c>
      <c r="D158" s="43">
        <v>139.73055555555555</v>
      </c>
      <c r="E158" s="67">
        <v>19.899999999999999</v>
      </c>
      <c r="F158" s="67">
        <v>2015</v>
      </c>
      <c r="G158" s="67">
        <v>4</v>
      </c>
      <c r="H158" s="67">
        <v>25</v>
      </c>
    </row>
    <row r="159" spans="1:8" x14ac:dyDescent="0.15">
      <c r="A159">
        <v>18</v>
      </c>
      <c r="B159" t="s">
        <v>74</v>
      </c>
      <c r="C159" s="43">
        <v>36.567222222222227</v>
      </c>
      <c r="D159" s="43">
        <v>139.74416666666664</v>
      </c>
      <c r="E159" s="67">
        <v>20.399999999999999</v>
      </c>
      <c r="F159" s="67">
        <v>2015</v>
      </c>
      <c r="G159" s="67">
        <v>4</v>
      </c>
      <c r="H159" s="67">
        <v>25</v>
      </c>
    </row>
    <row r="160" spans="1:8" x14ac:dyDescent="0.15">
      <c r="A160">
        <v>19</v>
      </c>
      <c r="B160" t="s">
        <v>75</v>
      </c>
      <c r="C160" s="43">
        <v>36.726388888888891</v>
      </c>
      <c r="D160" s="43">
        <v>139.67999999999998</v>
      </c>
      <c r="E160" s="67">
        <v>16</v>
      </c>
      <c r="F160" s="67">
        <v>2015</v>
      </c>
      <c r="G160" s="67">
        <v>4</v>
      </c>
      <c r="H160" s="67">
        <v>25</v>
      </c>
    </row>
    <row r="161" spans="1:8" x14ac:dyDescent="0.15">
      <c r="A161">
        <v>20</v>
      </c>
      <c r="B161" t="s">
        <v>76</v>
      </c>
      <c r="C161" s="43">
        <v>36.314999999999998</v>
      </c>
      <c r="D161" s="43">
        <v>139.79722222222222</v>
      </c>
      <c r="E161" s="67">
        <v>23.3</v>
      </c>
      <c r="F161" s="67">
        <v>2015</v>
      </c>
      <c r="G161" s="67">
        <v>4</v>
      </c>
      <c r="H161" s="67">
        <v>25</v>
      </c>
    </row>
    <row r="162" spans="1:8" x14ac:dyDescent="0.15">
      <c r="A162">
        <v>21</v>
      </c>
      <c r="B162" t="s">
        <v>77</v>
      </c>
      <c r="C162" s="43">
        <v>36.440277777777773</v>
      </c>
      <c r="D162" s="43">
        <v>140.01249999999999</v>
      </c>
      <c r="E162" s="67">
        <v>20.3</v>
      </c>
      <c r="F162" s="67">
        <v>2015</v>
      </c>
      <c r="G162" s="67">
        <v>4</v>
      </c>
      <c r="H162" s="67">
        <v>25</v>
      </c>
    </row>
    <row r="163" spans="1:8" x14ac:dyDescent="0.15">
      <c r="A163">
        <v>22</v>
      </c>
      <c r="B163" t="s">
        <v>78</v>
      </c>
      <c r="C163" s="43">
        <v>36.871944444444445</v>
      </c>
      <c r="D163" s="43">
        <v>140.01777777777778</v>
      </c>
      <c r="E163" s="67">
        <v>24.8</v>
      </c>
      <c r="F163" s="67">
        <v>2015</v>
      </c>
      <c r="G163" s="67">
        <v>4</v>
      </c>
      <c r="H163" s="67">
        <v>25</v>
      </c>
    </row>
    <row r="164" spans="1:8" x14ac:dyDescent="0.15">
      <c r="A164">
        <v>23</v>
      </c>
      <c r="B164" t="s">
        <v>79</v>
      </c>
      <c r="C164" s="43">
        <v>36.806111111111107</v>
      </c>
      <c r="D164" s="43">
        <v>139.92361111111111</v>
      </c>
      <c r="E164" s="67">
        <v>21.4</v>
      </c>
      <c r="F164" s="67">
        <v>2015</v>
      </c>
      <c r="G164" s="67">
        <v>4</v>
      </c>
      <c r="H164" s="67">
        <v>25</v>
      </c>
    </row>
    <row r="165" spans="1:8" x14ac:dyDescent="0.15">
      <c r="A165">
        <v>24</v>
      </c>
      <c r="B165" t="s">
        <v>80</v>
      </c>
      <c r="C165" s="43">
        <v>36.968333333333334</v>
      </c>
      <c r="D165" s="43">
        <v>140.05388888888891</v>
      </c>
      <c r="E165" s="67">
        <v>20.8</v>
      </c>
      <c r="F165" s="67">
        <v>2015</v>
      </c>
      <c r="G165" s="67">
        <v>4</v>
      </c>
      <c r="H165" s="67">
        <v>25</v>
      </c>
    </row>
    <row r="166" spans="1:8" x14ac:dyDescent="0.15">
      <c r="A166">
        <v>25</v>
      </c>
      <c r="B166" t="s">
        <v>81</v>
      </c>
      <c r="C166" s="43">
        <v>36.467777777777776</v>
      </c>
      <c r="D166" s="43">
        <v>140.09361111111113</v>
      </c>
      <c r="E166" s="67">
        <v>17.600000000000001</v>
      </c>
      <c r="F166" s="67">
        <v>2015</v>
      </c>
      <c r="G166" s="67">
        <v>4</v>
      </c>
      <c r="H166" s="67">
        <v>25</v>
      </c>
    </row>
    <row r="167" spans="1:8" x14ac:dyDescent="0.15">
      <c r="A167">
        <v>26</v>
      </c>
      <c r="B167" t="s">
        <v>82</v>
      </c>
      <c r="C167" s="43">
        <v>36.656944444444441</v>
      </c>
      <c r="D167" s="43">
        <v>140.15</v>
      </c>
      <c r="E167" s="67">
        <v>22.3</v>
      </c>
      <c r="F167" s="67">
        <v>2015</v>
      </c>
      <c r="G167" s="67">
        <v>4</v>
      </c>
      <c r="H167" s="67">
        <v>25</v>
      </c>
    </row>
    <row r="168" spans="1:8" x14ac:dyDescent="0.15">
      <c r="A168">
        <v>27</v>
      </c>
      <c r="B168" t="s">
        <v>83</v>
      </c>
      <c r="C168" s="43">
        <v>36.331666666666671</v>
      </c>
      <c r="D168" s="43">
        <v>139.58194444444445</v>
      </c>
      <c r="E168" s="67">
        <v>20.3</v>
      </c>
      <c r="F168" s="67">
        <v>2015</v>
      </c>
      <c r="G168" s="67">
        <v>4</v>
      </c>
      <c r="H168" s="67">
        <v>25</v>
      </c>
    </row>
    <row r="169" spans="1:8" x14ac:dyDescent="0.15">
      <c r="A169">
        <v>28</v>
      </c>
      <c r="B169" t="s">
        <v>84</v>
      </c>
      <c r="C169" s="43">
        <v>36.487500000000004</v>
      </c>
      <c r="D169" s="43">
        <v>139.86388888888888</v>
      </c>
      <c r="E169" s="67">
        <v>21.4</v>
      </c>
      <c r="F169" s="67">
        <v>2015</v>
      </c>
      <c r="G169" s="67">
        <v>4</v>
      </c>
      <c r="H169" s="67">
        <v>25</v>
      </c>
    </row>
    <row r="170" spans="1:8" x14ac:dyDescent="0.15">
      <c r="A170">
        <v>29</v>
      </c>
      <c r="B170" t="s">
        <v>85</v>
      </c>
      <c r="C170" s="14">
        <v>36.405000000000001</v>
      </c>
      <c r="D170" s="14">
        <v>139.09583333333333</v>
      </c>
      <c r="E170" s="67">
        <v>23</v>
      </c>
      <c r="F170" s="67">
        <v>2015</v>
      </c>
      <c r="G170" s="67">
        <v>4</v>
      </c>
      <c r="H170" s="67">
        <v>25</v>
      </c>
    </row>
    <row r="171" spans="1:8" x14ac:dyDescent="0.15">
      <c r="A171">
        <v>30</v>
      </c>
      <c r="B171" t="s">
        <v>90</v>
      </c>
      <c r="C171" s="14">
        <v>36.409444444444446</v>
      </c>
      <c r="D171" s="14">
        <v>139.34305555555557</v>
      </c>
      <c r="E171" s="67">
        <v>26.8</v>
      </c>
      <c r="F171" s="67">
        <v>2015</v>
      </c>
      <c r="G171" s="67">
        <v>4</v>
      </c>
      <c r="H171" s="67">
        <v>25</v>
      </c>
    </row>
    <row r="172" spans="1:8" x14ac:dyDescent="0.15">
      <c r="A172">
        <v>31</v>
      </c>
      <c r="B172" t="s">
        <v>94</v>
      </c>
      <c r="C172" s="14">
        <v>36.289722222222217</v>
      </c>
      <c r="D172" s="14">
        <v>139.38138888888889</v>
      </c>
      <c r="E172" s="67">
        <v>23.3</v>
      </c>
      <c r="F172" s="67">
        <v>2015</v>
      </c>
      <c r="G172" s="67">
        <v>4</v>
      </c>
      <c r="H172" s="67">
        <v>25</v>
      </c>
    </row>
    <row r="173" spans="1:8" x14ac:dyDescent="0.15">
      <c r="A173">
        <v>32</v>
      </c>
      <c r="B173" t="s">
        <v>98</v>
      </c>
      <c r="C173" s="14">
        <v>36.645833333333336</v>
      </c>
      <c r="D173" s="14">
        <v>139.04277777777779</v>
      </c>
      <c r="E173" s="67">
        <v>20.7</v>
      </c>
      <c r="F173" s="67">
        <v>2015</v>
      </c>
      <c r="G173" s="67">
        <v>4</v>
      </c>
      <c r="H173" s="67">
        <v>25</v>
      </c>
    </row>
    <row r="174" spans="1:8" x14ac:dyDescent="0.15">
      <c r="A174">
        <v>33</v>
      </c>
      <c r="B174" t="s">
        <v>102</v>
      </c>
      <c r="C174" s="14">
        <v>36.249722222222225</v>
      </c>
      <c r="D174" s="14">
        <v>139.53250000000003</v>
      </c>
      <c r="E174" s="67">
        <v>27.8</v>
      </c>
      <c r="F174" s="67">
        <v>2015</v>
      </c>
      <c r="G174" s="67">
        <v>4</v>
      </c>
      <c r="H174" s="67">
        <v>25</v>
      </c>
    </row>
    <row r="175" spans="1:8" x14ac:dyDescent="0.15">
      <c r="A175">
        <v>34</v>
      </c>
      <c r="B175" t="s">
        <v>106</v>
      </c>
      <c r="C175" s="14">
        <v>36.259166666666665</v>
      </c>
      <c r="D175" s="14">
        <v>138.89527777777778</v>
      </c>
      <c r="E175" s="67">
        <v>21.5</v>
      </c>
      <c r="F175" s="67">
        <v>2015</v>
      </c>
      <c r="G175" s="67">
        <v>4</v>
      </c>
      <c r="H175" s="67">
        <v>25</v>
      </c>
    </row>
    <row r="176" spans="1:8" x14ac:dyDescent="0.15">
      <c r="A176">
        <v>35</v>
      </c>
      <c r="B176" t="s">
        <v>110</v>
      </c>
      <c r="C176" s="14">
        <v>36.577500000000001</v>
      </c>
      <c r="D176" s="14">
        <v>138.82861111111112</v>
      </c>
      <c r="E176" s="67">
        <v>19.100000000000001</v>
      </c>
      <c r="F176" s="67">
        <v>2015</v>
      </c>
      <c r="G176" s="67">
        <v>4</v>
      </c>
      <c r="H176" s="67">
        <v>25</v>
      </c>
    </row>
    <row r="177" spans="1:8" x14ac:dyDescent="0.15">
      <c r="A177">
        <v>36</v>
      </c>
      <c r="B177" t="s">
        <v>113</v>
      </c>
      <c r="C177" s="14">
        <v>36.507222222222225</v>
      </c>
      <c r="D177" s="14">
        <v>138.51527777777778</v>
      </c>
      <c r="E177" s="67">
        <v>0</v>
      </c>
      <c r="F177" s="67">
        <v>2015</v>
      </c>
      <c r="G177" s="67">
        <v>4</v>
      </c>
      <c r="H177" s="67">
        <v>25</v>
      </c>
    </row>
    <row r="178" spans="1:8" x14ac:dyDescent="0.15">
      <c r="A178">
        <v>37</v>
      </c>
      <c r="B178" t="s">
        <v>117</v>
      </c>
      <c r="C178" s="44">
        <v>36.147777777777776</v>
      </c>
      <c r="D178" s="44">
        <v>139.38777777777776</v>
      </c>
      <c r="E178" s="67">
        <v>23.1</v>
      </c>
      <c r="F178" s="67">
        <v>2015</v>
      </c>
      <c r="G178" s="67">
        <v>4</v>
      </c>
      <c r="H178" s="67">
        <v>25</v>
      </c>
    </row>
    <row r="179" spans="1:8" x14ac:dyDescent="0.15">
      <c r="A179">
        <v>38</v>
      </c>
      <c r="B179" t="s">
        <v>118</v>
      </c>
      <c r="C179" s="44">
        <v>35.988333333333337</v>
      </c>
      <c r="D179" s="44">
        <v>139.08083333333332</v>
      </c>
      <c r="E179" s="67">
        <v>24.9</v>
      </c>
      <c r="F179" s="67">
        <v>2015</v>
      </c>
      <c r="G179" s="67">
        <v>4</v>
      </c>
      <c r="H179" s="67">
        <v>25</v>
      </c>
    </row>
    <row r="180" spans="1:8" x14ac:dyDescent="0.15">
      <c r="A180">
        <v>39</v>
      </c>
      <c r="B180" t="s">
        <v>119</v>
      </c>
      <c r="C180" s="44">
        <v>36.237500000000004</v>
      </c>
      <c r="D180" s="44">
        <v>139.20111111111109</v>
      </c>
      <c r="E180" s="67">
        <v>22</v>
      </c>
      <c r="F180" s="67">
        <v>2015</v>
      </c>
      <c r="G180" s="67">
        <v>4</v>
      </c>
      <c r="H180" s="67">
        <v>25</v>
      </c>
    </row>
    <row r="181" spans="1:8" x14ac:dyDescent="0.15">
      <c r="A181">
        <v>40</v>
      </c>
      <c r="B181" t="s">
        <v>120</v>
      </c>
      <c r="C181" s="44">
        <v>36.031666666666666</v>
      </c>
      <c r="D181" s="44">
        <v>139.41611111111112</v>
      </c>
      <c r="E181" s="67">
        <v>23.2</v>
      </c>
      <c r="F181" s="67">
        <v>2015</v>
      </c>
      <c r="G181" s="67">
        <v>4</v>
      </c>
      <c r="H181" s="67">
        <v>25</v>
      </c>
    </row>
    <row r="182" spans="1:8" x14ac:dyDescent="0.15">
      <c r="A182">
        <v>41</v>
      </c>
      <c r="B182" t="s">
        <v>121</v>
      </c>
      <c r="C182" s="44">
        <v>35.971944444444446</v>
      </c>
      <c r="D182" s="44">
        <v>139.74555555555554</v>
      </c>
      <c r="E182" s="67">
        <v>23.4</v>
      </c>
      <c r="F182" s="67">
        <v>2015</v>
      </c>
      <c r="G182" s="67">
        <v>4</v>
      </c>
      <c r="H182" s="67">
        <v>25</v>
      </c>
    </row>
    <row r="183" spans="1:8" x14ac:dyDescent="0.15">
      <c r="A183">
        <v>42</v>
      </c>
      <c r="B183" t="s">
        <v>122</v>
      </c>
      <c r="C183" s="44">
        <v>36.17444444444444</v>
      </c>
      <c r="D183" s="44">
        <v>139.55583333333334</v>
      </c>
      <c r="E183" s="67">
        <v>24.4</v>
      </c>
      <c r="F183" s="67">
        <v>2015</v>
      </c>
      <c r="G183" s="67">
        <v>4</v>
      </c>
      <c r="H183" s="67">
        <v>25</v>
      </c>
    </row>
    <row r="184" spans="1:8" x14ac:dyDescent="0.15">
      <c r="A184">
        <v>43</v>
      </c>
      <c r="B184" t="s">
        <v>123</v>
      </c>
      <c r="C184" s="44">
        <v>36.06583333333333</v>
      </c>
      <c r="D184" s="44">
        <v>139.52111111111111</v>
      </c>
      <c r="E184" s="67">
        <v>20</v>
      </c>
      <c r="F184" s="67">
        <v>2015</v>
      </c>
      <c r="G184" s="67">
        <v>4</v>
      </c>
      <c r="H184" s="67">
        <v>25</v>
      </c>
    </row>
    <row r="185" spans="1:8" x14ac:dyDescent="0.15">
      <c r="A185">
        <v>44</v>
      </c>
      <c r="B185" t="s">
        <v>124</v>
      </c>
      <c r="C185" s="44">
        <v>36.187222222222218</v>
      </c>
      <c r="D185" s="44">
        <v>139.27972222222223</v>
      </c>
      <c r="E185" s="67">
        <v>23.7</v>
      </c>
      <c r="F185" s="67">
        <v>2015</v>
      </c>
      <c r="G185" s="67">
        <v>4</v>
      </c>
      <c r="H185" s="67">
        <v>25</v>
      </c>
    </row>
    <row r="186" spans="1:8" x14ac:dyDescent="0.15">
      <c r="A186">
        <v>45</v>
      </c>
      <c r="B186" t="s">
        <v>125</v>
      </c>
      <c r="C186" s="44">
        <v>35.82</v>
      </c>
      <c r="D186" s="44">
        <v>139.66638888888889</v>
      </c>
      <c r="E186" s="67">
        <v>42.4</v>
      </c>
      <c r="F186" s="67">
        <v>2015</v>
      </c>
      <c r="G186" s="67">
        <v>4</v>
      </c>
      <c r="H186" s="67">
        <v>25</v>
      </c>
    </row>
    <row r="187" spans="1:8" x14ac:dyDescent="0.15">
      <c r="A187">
        <v>46</v>
      </c>
      <c r="B187" t="s">
        <v>126</v>
      </c>
      <c r="C187" s="44">
        <v>35.831111111111113</v>
      </c>
      <c r="D187" s="44">
        <v>139.39583333333331</v>
      </c>
      <c r="E187" s="67">
        <v>24.5</v>
      </c>
      <c r="F187" s="67">
        <v>2015</v>
      </c>
      <c r="G187" s="67">
        <v>4</v>
      </c>
      <c r="H187" s="67">
        <v>25</v>
      </c>
    </row>
    <row r="188" spans="1:8" x14ac:dyDescent="0.15">
      <c r="A188">
        <v>47</v>
      </c>
      <c r="B188" t="s">
        <v>127</v>
      </c>
      <c r="C188" s="44">
        <v>36.064999999999998</v>
      </c>
      <c r="D188" s="44">
        <v>139.66138888888889</v>
      </c>
      <c r="E188" s="67">
        <v>21.8</v>
      </c>
      <c r="F188" s="67">
        <v>2015</v>
      </c>
      <c r="G188" s="67">
        <v>4</v>
      </c>
      <c r="H188" s="67">
        <v>25</v>
      </c>
    </row>
    <row r="189" spans="1:8" x14ac:dyDescent="0.15">
      <c r="A189">
        <v>48</v>
      </c>
      <c r="B189" t="s">
        <v>128</v>
      </c>
      <c r="C189" s="44">
        <v>35.82138888888889</v>
      </c>
      <c r="D189" s="44">
        <v>139.84055555555557</v>
      </c>
      <c r="E189" s="67">
        <v>21.9</v>
      </c>
      <c r="F189" s="67">
        <v>2015</v>
      </c>
      <c r="G189" s="67">
        <v>4</v>
      </c>
      <c r="H189" s="67">
        <v>25</v>
      </c>
    </row>
    <row r="190" spans="1:8" x14ac:dyDescent="0.15">
      <c r="A190">
        <v>49</v>
      </c>
      <c r="B190" t="s">
        <v>129</v>
      </c>
      <c r="C190" s="44">
        <v>35.970555555555556</v>
      </c>
      <c r="D190" s="44">
        <v>139.4013888888889</v>
      </c>
      <c r="E190" s="67">
        <v>26.6</v>
      </c>
      <c r="F190" s="67">
        <v>2015</v>
      </c>
      <c r="G190" s="67">
        <v>4</v>
      </c>
      <c r="H190" s="67">
        <v>25</v>
      </c>
    </row>
    <row r="191" spans="1:8" x14ac:dyDescent="0.15">
      <c r="A191">
        <v>50</v>
      </c>
      <c r="B191" t="s">
        <v>130</v>
      </c>
      <c r="C191" s="44">
        <v>36.075000000000003</v>
      </c>
      <c r="D191" s="44">
        <v>139.73166666666665</v>
      </c>
      <c r="E191" s="67">
        <v>21.3</v>
      </c>
      <c r="F191" s="67">
        <v>2015</v>
      </c>
      <c r="G191" s="67">
        <v>4</v>
      </c>
      <c r="H191" s="67">
        <v>25</v>
      </c>
    </row>
    <row r="192" spans="1:8" x14ac:dyDescent="0.15">
      <c r="A192">
        <v>51</v>
      </c>
      <c r="B192" t="s">
        <v>131</v>
      </c>
      <c r="C192" s="44">
        <v>35.893333333333331</v>
      </c>
      <c r="D192" s="44">
        <v>139.34333333333333</v>
      </c>
      <c r="E192" s="67">
        <v>24.7</v>
      </c>
      <c r="F192" s="67">
        <v>2015</v>
      </c>
      <c r="G192" s="67">
        <v>4</v>
      </c>
      <c r="H192" s="67">
        <v>25</v>
      </c>
    </row>
    <row r="193" spans="1:8" x14ac:dyDescent="0.15">
      <c r="A193">
        <v>52</v>
      </c>
      <c r="B193" t="s">
        <v>132</v>
      </c>
      <c r="C193" s="44">
        <v>36.060833333333328</v>
      </c>
      <c r="D193" s="44">
        <v>139.26083333333332</v>
      </c>
      <c r="E193" s="67">
        <v>25.8</v>
      </c>
      <c r="F193" s="67">
        <v>2015</v>
      </c>
      <c r="G193" s="67">
        <v>4</v>
      </c>
      <c r="H193" s="67">
        <v>25</v>
      </c>
    </row>
    <row r="194" spans="1:8" x14ac:dyDescent="0.15">
      <c r="A194">
        <v>53</v>
      </c>
      <c r="B194" t="s">
        <v>133</v>
      </c>
      <c r="C194" s="44">
        <v>36.000277777777775</v>
      </c>
      <c r="D194" s="44">
        <v>139.1863888888889</v>
      </c>
      <c r="E194" s="67">
        <v>21.3</v>
      </c>
      <c r="F194" s="67">
        <v>2015</v>
      </c>
      <c r="G194" s="67">
        <v>4</v>
      </c>
      <c r="H194" s="67">
        <v>25</v>
      </c>
    </row>
    <row r="195" spans="1:8" x14ac:dyDescent="0.15">
      <c r="A195">
        <v>54</v>
      </c>
      <c r="B195" t="s">
        <v>134</v>
      </c>
      <c r="C195" s="44">
        <v>36.07138888888889</v>
      </c>
      <c r="D195" s="44">
        <v>139.09916666666669</v>
      </c>
      <c r="E195" s="67">
        <v>24.9</v>
      </c>
      <c r="F195" s="67">
        <v>2015</v>
      </c>
      <c r="G195" s="67">
        <v>4</v>
      </c>
      <c r="H195" s="67">
        <v>25</v>
      </c>
    </row>
    <row r="196" spans="1:8" x14ac:dyDescent="0.15">
      <c r="A196">
        <v>55</v>
      </c>
      <c r="B196" t="s">
        <v>135</v>
      </c>
      <c r="C196" s="44">
        <v>36.115277777777777</v>
      </c>
      <c r="D196" s="44">
        <v>139.1863888888889</v>
      </c>
      <c r="E196" s="67">
        <v>21.4</v>
      </c>
      <c r="F196" s="67">
        <v>2015</v>
      </c>
      <c r="G196" s="67">
        <v>4</v>
      </c>
      <c r="H196" s="67">
        <v>25</v>
      </c>
    </row>
    <row r="197" spans="1:8" x14ac:dyDescent="0.15">
      <c r="A197">
        <v>56</v>
      </c>
      <c r="B197" t="s">
        <v>136</v>
      </c>
      <c r="C197" s="44">
        <v>36.027499999999996</v>
      </c>
      <c r="D197" s="44">
        <v>139.71638888888887</v>
      </c>
      <c r="E197" s="67">
        <v>22.8</v>
      </c>
      <c r="F197" s="67">
        <v>2015</v>
      </c>
      <c r="G197" s="67">
        <v>4</v>
      </c>
      <c r="H197" s="67">
        <v>25</v>
      </c>
    </row>
    <row r="198" spans="1:8" x14ac:dyDescent="0.15">
      <c r="A198">
        <v>57</v>
      </c>
      <c r="B198" t="s">
        <v>137</v>
      </c>
      <c r="C198" s="44">
        <v>35.913611111111109</v>
      </c>
      <c r="D198" s="44">
        <v>139.72694444444446</v>
      </c>
      <c r="E198" s="67">
        <v>21.5</v>
      </c>
      <c r="F198" s="67">
        <v>2015</v>
      </c>
      <c r="G198" s="67">
        <v>4</v>
      </c>
      <c r="H198" s="67">
        <v>25</v>
      </c>
    </row>
    <row r="199" spans="1:8" x14ac:dyDescent="0.15">
      <c r="A199">
        <v>58</v>
      </c>
      <c r="B199" t="s">
        <v>138</v>
      </c>
      <c r="C199" s="44">
        <v>35.862500000000004</v>
      </c>
      <c r="D199" s="44">
        <v>139.64583333333331</v>
      </c>
      <c r="E199" s="67">
        <v>20.3</v>
      </c>
      <c r="F199" s="67">
        <v>2015</v>
      </c>
      <c r="G199" s="67">
        <v>4</v>
      </c>
      <c r="H199" s="67">
        <v>25</v>
      </c>
    </row>
    <row r="200" spans="1:8" x14ac:dyDescent="0.15">
      <c r="A200">
        <v>59</v>
      </c>
      <c r="B200" t="s">
        <v>139</v>
      </c>
      <c r="C200" s="44">
        <v>35.951666666666668</v>
      </c>
      <c r="D200" s="44">
        <v>139.60694444444445</v>
      </c>
      <c r="E200" s="67">
        <v>23.4</v>
      </c>
      <c r="F200" s="67">
        <v>2015</v>
      </c>
      <c r="G200" s="67">
        <v>4</v>
      </c>
      <c r="H200" s="67">
        <v>25</v>
      </c>
    </row>
    <row r="201" spans="1:8" x14ac:dyDescent="0.15">
      <c r="A201">
        <v>60</v>
      </c>
      <c r="B201" t="s">
        <v>140</v>
      </c>
      <c r="C201" s="44">
        <v>35.905833333333334</v>
      </c>
      <c r="D201" s="44">
        <v>139.67388888888888</v>
      </c>
      <c r="E201" s="67">
        <v>22.9</v>
      </c>
      <c r="F201" s="67">
        <v>2015</v>
      </c>
      <c r="G201" s="67">
        <v>4</v>
      </c>
      <c r="H201" s="67">
        <v>25</v>
      </c>
    </row>
    <row r="202" spans="1:8" x14ac:dyDescent="0.15">
      <c r="A202">
        <v>61</v>
      </c>
      <c r="B202" t="s">
        <v>141</v>
      </c>
      <c r="C202" s="44">
        <v>35.906111111111109</v>
      </c>
      <c r="D202" s="44">
        <v>139.63083333333333</v>
      </c>
      <c r="E202" s="67">
        <v>22</v>
      </c>
      <c r="F202" s="67">
        <v>2015</v>
      </c>
      <c r="G202" s="67">
        <v>4</v>
      </c>
      <c r="H202" s="67">
        <v>25</v>
      </c>
    </row>
    <row r="203" spans="1:8" x14ac:dyDescent="0.15">
      <c r="A203">
        <v>62</v>
      </c>
      <c r="B203" t="s">
        <v>142</v>
      </c>
      <c r="C203" s="44">
        <v>35.927777777777777</v>
      </c>
      <c r="D203" s="44">
        <v>139.48694444444442</v>
      </c>
      <c r="E203" s="67">
        <v>22.3</v>
      </c>
      <c r="F203" s="67">
        <v>2015</v>
      </c>
      <c r="G203" s="67">
        <v>4</v>
      </c>
      <c r="H203" s="67">
        <v>25</v>
      </c>
    </row>
    <row r="204" spans="1:8" x14ac:dyDescent="0.15">
      <c r="A204">
        <v>63</v>
      </c>
      <c r="B204" t="s">
        <v>143</v>
      </c>
      <c r="C204" s="44">
        <v>35.919444444444444</v>
      </c>
      <c r="D204" s="44">
        <v>139.42666666666665</v>
      </c>
      <c r="E204" s="67">
        <v>22.4</v>
      </c>
      <c r="F204" s="67">
        <v>2015</v>
      </c>
      <c r="G204" s="67">
        <v>4</v>
      </c>
      <c r="H204" s="67">
        <v>25</v>
      </c>
    </row>
    <row r="205" spans="1:8" x14ac:dyDescent="0.15">
      <c r="A205">
        <v>64</v>
      </c>
      <c r="B205" t="s">
        <v>144</v>
      </c>
      <c r="C205" s="44">
        <v>35.796666666666667</v>
      </c>
      <c r="D205" s="44">
        <v>139.7511111111111</v>
      </c>
      <c r="E205" s="67">
        <v>19.3</v>
      </c>
      <c r="F205" s="67">
        <v>2015</v>
      </c>
      <c r="G205" s="67">
        <v>4</v>
      </c>
      <c r="H205" s="67">
        <v>25</v>
      </c>
    </row>
    <row r="206" spans="1:8" x14ac:dyDescent="0.15">
      <c r="A206">
        <v>65</v>
      </c>
      <c r="B206" t="s">
        <v>145</v>
      </c>
      <c r="C206" s="44">
        <v>35.833055555555561</v>
      </c>
      <c r="D206" s="44">
        <v>139.6861111111111</v>
      </c>
      <c r="E206" s="67">
        <v>23.5</v>
      </c>
      <c r="F206" s="67">
        <v>2015</v>
      </c>
      <c r="G206" s="67">
        <v>4</v>
      </c>
      <c r="H206" s="67">
        <v>25</v>
      </c>
    </row>
    <row r="207" spans="1:8" x14ac:dyDescent="0.15">
      <c r="A207">
        <v>66</v>
      </c>
      <c r="B207" t="s">
        <v>146</v>
      </c>
      <c r="C207" s="44">
        <v>35.803888888888885</v>
      </c>
      <c r="D207" s="44">
        <v>139.51916666666668</v>
      </c>
      <c r="E207" s="67">
        <v>22.8</v>
      </c>
      <c r="F207" s="67">
        <v>2015</v>
      </c>
      <c r="G207" s="67">
        <v>4</v>
      </c>
      <c r="H207" s="67">
        <v>25</v>
      </c>
    </row>
    <row r="208" spans="1:8" x14ac:dyDescent="0.15">
      <c r="A208">
        <v>67</v>
      </c>
      <c r="B208" t="s">
        <v>147</v>
      </c>
      <c r="C208" s="44">
        <v>35.785555555555554</v>
      </c>
      <c r="D208" s="44">
        <v>139.43972222222223</v>
      </c>
      <c r="E208" s="67">
        <v>23</v>
      </c>
      <c r="F208" s="67">
        <v>2015</v>
      </c>
      <c r="G208" s="67">
        <v>4</v>
      </c>
      <c r="H208" s="67">
        <v>25</v>
      </c>
    </row>
    <row r="209" spans="1:8" x14ac:dyDescent="0.15">
      <c r="A209">
        <v>68</v>
      </c>
      <c r="B209" t="s">
        <v>148</v>
      </c>
      <c r="C209" s="44">
        <v>35.896388888888886</v>
      </c>
      <c r="D209" s="44">
        <v>139.79527777777778</v>
      </c>
      <c r="E209" s="67">
        <v>22.3</v>
      </c>
      <c r="F209" s="67">
        <v>2015</v>
      </c>
      <c r="G209" s="67">
        <v>4</v>
      </c>
      <c r="H209" s="67">
        <v>25</v>
      </c>
    </row>
    <row r="210" spans="1:8" x14ac:dyDescent="0.15">
      <c r="A210">
        <v>69</v>
      </c>
      <c r="B210" t="s">
        <v>150</v>
      </c>
      <c r="C210" s="46">
        <v>35.794444444444444</v>
      </c>
      <c r="D210" s="46">
        <v>140.13222222222223</v>
      </c>
      <c r="E210" s="67">
        <v>15</v>
      </c>
      <c r="F210" s="67">
        <v>2015</v>
      </c>
      <c r="G210" s="67">
        <v>4</v>
      </c>
      <c r="H210" s="67">
        <v>25</v>
      </c>
    </row>
    <row r="211" spans="1:8" x14ac:dyDescent="0.15">
      <c r="A211">
        <v>70</v>
      </c>
      <c r="B211" t="s">
        <v>151</v>
      </c>
      <c r="C211" s="46">
        <v>35.793888888888887</v>
      </c>
      <c r="D211" s="46">
        <v>140.01777777777778</v>
      </c>
      <c r="E211" s="67">
        <v>23.2</v>
      </c>
      <c r="F211" s="67">
        <v>2015</v>
      </c>
      <c r="G211" s="67">
        <v>4</v>
      </c>
      <c r="H211" s="67">
        <v>25</v>
      </c>
    </row>
    <row r="212" spans="1:8" x14ac:dyDescent="0.15">
      <c r="A212">
        <v>71</v>
      </c>
      <c r="B212" t="s">
        <v>152</v>
      </c>
      <c r="C212" s="46">
        <v>35.847777777777779</v>
      </c>
      <c r="D212" s="46">
        <v>140.60277777777776</v>
      </c>
      <c r="E212" s="67">
        <v>18.600000000000001</v>
      </c>
      <c r="F212" s="67">
        <v>2015</v>
      </c>
      <c r="G212" s="67">
        <v>4</v>
      </c>
      <c r="H212" s="67">
        <v>25</v>
      </c>
    </row>
    <row r="213" spans="1:8" x14ac:dyDescent="0.15">
      <c r="A213">
        <v>72</v>
      </c>
      <c r="B213" t="s">
        <v>153</v>
      </c>
      <c r="C213" s="46">
        <v>35.862222222222222</v>
      </c>
      <c r="D213" s="46">
        <v>140.07638888888889</v>
      </c>
      <c r="E213" s="67">
        <v>19.8</v>
      </c>
      <c r="F213" s="67">
        <v>2015</v>
      </c>
      <c r="G213" s="67">
        <v>4</v>
      </c>
      <c r="H213" s="67">
        <v>25</v>
      </c>
    </row>
    <row r="214" spans="1:8" x14ac:dyDescent="0.15">
      <c r="A214">
        <v>73</v>
      </c>
      <c r="B214" t="s">
        <v>154</v>
      </c>
      <c r="C214" s="46">
        <v>35.021666666666668</v>
      </c>
      <c r="D214" s="46">
        <v>139.88027777777779</v>
      </c>
      <c r="E214" s="67">
        <v>20.9</v>
      </c>
      <c r="F214" s="67">
        <v>2015</v>
      </c>
      <c r="G214" s="67">
        <v>4</v>
      </c>
      <c r="H214" s="67">
        <v>25</v>
      </c>
    </row>
    <row r="215" spans="1:8" x14ac:dyDescent="0.15">
      <c r="A215">
        <v>74</v>
      </c>
      <c r="B215" t="s">
        <v>155</v>
      </c>
      <c r="C215" s="46">
        <v>35.384722222222223</v>
      </c>
      <c r="D215" s="46">
        <v>139.92499999999998</v>
      </c>
      <c r="E215" s="67">
        <v>24.4</v>
      </c>
      <c r="F215" s="67">
        <v>2015</v>
      </c>
      <c r="G215" s="67">
        <v>4</v>
      </c>
      <c r="H215" s="67">
        <v>25</v>
      </c>
    </row>
    <row r="216" spans="1:8" x14ac:dyDescent="0.15">
      <c r="A216">
        <v>75</v>
      </c>
      <c r="B216" t="s">
        <v>156</v>
      </c>
      <c r="C216" s="46">
        <v>35.655000000000001</v>
      </c>
      <c r="D216" s="46">
        <v>140.48444444444442</v>
      </c>
      <c r="E216" s="67">
        <v>19.7</v>
      </c>
      <c r="F216" s="67">
        <v>2015</v>
      </c>
      <c r="G216" s="67">
        <v>4</v>
      </c>
      <c r="H216" s="67">
        <v>25</v>
      </c>
    </row>
    <row r="217" spans="1:8" x14ac:dyDescent="0.15">
      <c r="A217">
        <v>76</v>
      </c>
      <c r="B217" t="s">
        <v>157</v>
      </c>
      <c r="C217" s="46">
        <v>35.322222222222223</v>
      </c>
      <c r="D217" s="46">
        <v>139.85333333333332</v>
      </c>
      <c r="E217" s="67">
        <v>19.8</v>
      </c>
      <c r="F217" s="67">
        <v>2015</v>
      </c>
      <c r="G217" s="67">
        <v>4</v>
      </c>
      <c r="H217" s="67">
        <v>25</v>
      </c>
    </row>
    <row r="218" spans="1:8" x14ac:dyDescent="0.15">
      <c r="A218">
        <v>77</v>
      </c>
      <c r="B218" t="s">
        <v>158</v>
      </c>
      <c r="C218" s="47">
        <v>35.526666666666664</v>
      </c>
      <c r="D218" s="47">
        <v>140.06805555555556</v>
      </c>
      <c r="E218" s="67">
        <v>25.8</v>
      </c>
      <c r="F218" s="67">
        <v>2015</v>
      </c>
      <c r="G218" s="67">
        <v>4</v>
      </c>
      <c r="H218" s="67">
        <v>25</v>
      </c>
    </row>
    <row r="219" spans="1:8" x14ac:dyDescent="0.15">
      <c r="A219">
        <v>78</v>
      </c>
      <c r="B219" t="s">
        <v>159</v>
      </c>
      <c r="C219" s="46">
        <v>35.179166666666667</v>
      </c>
      <c r="D219" s="46">
        <v>140.26555555555555</v>
      </c>
      <c r="E219" s="67">
        <v>21</v>
      </c>
      <c r="F219" s="67">
        <v>2015</v>
      </c>
      <c r="G219" s="67">
        <v>4</v>
      </c>
      <c r="H219" s="67">
        <v>25</v>
      </c>
    </row>
    <row r="220" spans="1:8" x14ac:dyDescent="0.15">
      <c r="A220">
        <v>79</v>
      </c>
      <c r="B220" t="s">
        <v>160</v>
      </c>
      <c r="C220" s="47">
        <v>35.628611111111113</v>
      </c>
      <c r="D220" s="47">
        <v>140.18361111111111</v>
      </c>
      <c r="E220" s="67">
        <v>23.1</v>
      </c>
      <c r="F220" s="67">
        <v>2015</v>
      </c>
      <c r="G220" s="67">
        <v>4</v>
      </c>
      <c r="H220" s="67">
        <v>25</v>
      </c>
    </row>
    <row r="221" spans="1:8" x14ac:dyDescent="0.15">
      <c r="A221">
        <v>80</v>
      </c>
      <c r="B221" t="s">
        <v>161</v>
      </c>
      <c r="C221" s="47">
        <v>35.555</v>
      </c>
      <c r="D221" s="47">
        <v>140.37194444444447</v>
      </c>
      <c r="E221" s="67">
        <v>16.100000000000001</v>
      </c>
      <c r="F221" s="67">
        <v>2015</v>
      </c>
      <c r="G221" s="67">
        <v>4</v>
      </c>
      <c r="H221" s="67">
        <v>25</v>
      </c>
    </row>
    <row r="222" spans="1:8" x14ac:dyDescent="0.15">
      <c r="A222">
        <v>81</v>
      </c>
      <c r="B222" t="s">
        <v>162</v>
      </c>
      <c r="C222" s="47">
        <v>35.434444444444438</v>
      </c>
      <c r="D222" s="47">
        <v>140.28583333333333</v>
      </c>
      <c r="E222" s="67">
        <v>20</v>
      </c>
      <c r="F222" s="67">
        <v>2015</v>
      </c>
      <c r="G222" s="67">
        <v>4</v>
      </c>
      <c r="H222" s="67">
        <v>25</v>
      </c>
    </row>
    <row r="223" spans="1:8" x14ac:dyDescent="0.15">
      <c r="A223">
        <v>82</v>
      </c>
      <c r="B223" t="s">
        <v>163</v>
      </c>
      <c r="C223" s="47">
        <v>35.716944444444444</v>
      </c>
      <c r="D223" s="47">
        <v>140.08166666666665</v>
      </c>
      <c r="E223" s="67">
        <v>19.399999999999999</v>
      </c>
      <c r="F223" s="67">
        <v>2015</v>
      </c>
      <c r="G223" s="67">
        <v>4</v>
      </c>
      <c r="H223" s="67">
        <v>25</v>
      </c>
    </row>
    <row r="224" spans="1:8" x14ac:dyDescent="0.15">
      <c r="A224">
        <v>83</v>
      </c>
      <c r="B224" t="s">
        <v>164</v>
      </c>
      <c r="C224" s="47">
        <v>35.900277777777774</v>
      </c>
      <c r="D224" s="47">
        <v>139.96361111111111</v>
      </c>
      <c r="E224" s="67">
        <v>21.8</v>
      </c>
      <c r="F224" s="67">
        <v>2015</v>
      </c>
      <c r="G224" s="67">
        <v>4</v>
      </c>
      <c r="H224" s="67">
        <v>25</v>
      </c>
    </row>
    <row r="225" spans="1:8" x14ac:dyDescent="0.15">
      <c r="A225">
        <v>84</v>
      </c>
      <c r="B225" t="s">
        <v>165</v>
      </c>
      <c r="C225" s="47">
        <v>35.787500000000001</v>
      </c>
      <c r="D225" s="47">
        <v>139.90277777777777</v>
      </c>
      <c r="E225" s="67">
        <v>21.7</v>
      </c>
      <c r="F225" s="67">
        <v>2015</v>
      </c>
      <c r="G225" s="67">
        <v>4</v>
      </c>
      <c r="H225" s="67">
        <v>25</v>
      </c>
    </row>
    <row r="226" spans="1:8" x14ac:dyDescent="0.15">
      <c r="A226">
        <v>85</v>
      </c>
      <c r="B226" t="s">
        <v>166</v>
      </c>
      <c r="C226" s="47">
        <v>35.725833333333334</v>
      </c>
      <c r="D226" s="47">
        <v>139.92749999999998</v>
      </c>
      <c r="E226" s="67">
        <v>19.2</v>
      </c>
      <c r="F226" s="67">
        <v>2015</v>
      </c>
      <c r="G226" s="67">
        <v>4</v>
      </c>
      <c r="H226" s="67">
        <v>25</v>
      </c>
    </row>
    <row r="227" spans="1:8" x14ac:dyDescent="0.15">
      <c r="A227">
        <v>86</v>
      </c>
      <c r="B227" t="s">
        <v>167</v>
      </c>
      <c r="C227" s="47">
        <v>35.655277777777776</v>
      </c>
      <c r="D227" s="47">
        <v>139.90111111111111</v>
      </c>
      <c r="E227" s="67">
        <v>22.9</v>
      </c>
      <c r="F227" s="67">
        <v>2015</v>
      </c>
      <c r="G227" s="67">
        <v>4</v>
      </c>
      <c r="H227" s="67">
        <v>25</v>
      </c>
    </row>
    <row r="228" spans="1:8" x14ac:dyDescent="0.15">
      <c r="A228">
        <v>87</v>
      </c>
      <c r="B228" t="s">
        <v>168</v>
      </c>
      <c r="C228" s="47">
        <v>35.535833333333329</v>
      </c>
      <c r="D228" s="47">
        <v>140.12416666666667</v>
      </c>
      <c r="E228" s="67">
        <v>25.6</v>
      </c>
      <c r="F228" s="67">
        <v>2015</v>
      </c>
      <c r="G228" s="67">
        <v>4</v>
      </c>
      <c r="H228" s="67">
        <v>25</v>
      </c>
    </row>
    <row r="229" spans="1:8" x14ac:dyDescent="0.15">
      <c r="A229">
        <v>88</v>
      </c>
      <c r="B229" t="s">
        <v>169</v>
      </c>
      <c r="C229" s="47">
        <v>35.447777777777773</v>
      </c>
      <c r="D229" s="47">
        <v>140.0036111111111</v>
      </c>
      <c r="E229" s="67">
        <v>23.5</v>
      </c>
      <c r="F229" s="67">
        <v>2015</v>
      </c>
      <c r="G229" s="67">
        <v>4</v>
      </c>
      <c r="H229" s="67">
        <v>25</v>
      </c>
    </row>
    <row r="230" spans="1:8" x14ac:dyDescent="0.15">
      <c r="A230">
        <v>89</v>
      </c>
      <c r="B230" t="s">
        <v>170</v>
      </c>
      <c r="C230" s="43">
        <v>35.692777777777778</v>
      </c>
      <c r="D230" s="43">
        <v>139.76777777777778</v>
      </c>
      <c r="E230" s="67">
        <v>27.2</v>
      </c>
      <c r="F230" s="67">
        <v>2015</v>
      </c>
      <c r="G230" s="67">
        <v>4</v>
      </c>
      <c r="H230" s="67">
        <v>25</v>
      </c>
    </row>
    <row r="231" spans="1:8" x14ac:dyDescent="0.15">
      <c r="A231">
        <v>90</v>
      </c>
      <c r="B231" t="s">
        <v>171</v>
      </c>
      <c r="C231" s="43">
        <v>35.759444444444448</v>
      </c>
      <c r="D231" s="43">
        <v>139.70805555555555</v>
      </c>
      <c r="E231" s="67">
        <v>24.5</v>
      </c>
      <c r="F231" s="67">
        <v>2015</v>
      </c>
      <c r="G231" s="67">
        <v>4</v>
      </c>
      <c r="H231" s="67">
        <v>25</v>
      </c>
    </row>
    <row r="232" spans="1:8" x14ac:dyDescent="0.15">
      <c r="A232">
        <v>91</v>
      </c>
      <c r="B232" t="s">
        <v>172</v>
      </c>
      <c r="C232" s="43">
        <v>35.770277777777778</v>
      </c>
      <c r="D232" s="43">
        <v>139.82583333333332</v>
      </c>
      <c r="E232" s="67">
        <v>29.7</v>
      </c>
      <c r="F232" s="67">
        <v>2015</v>
      </c>
      <c r="G232" s="67">
        <v>4</v>
      </c>
      <c r="H232" s="67">
        <v>25</v>
      </c>
    </row>
    <row r="233" spans="1:8" x14ac:dyDescent="0.15">
      <c r="A233">
        <v>92</v>
      </c>
      <c r="B233" t="s">
        <v>173</v>
      </c>
      <c r="C233" s="43">
        <v>35.653333333333329</v>
      </c>
      <c r="D233" s="43">
        <v>139.86944444444444</v>
      </c>
      <c r="E233" s="67">
        <v>22.6</v>
      </c>
      <c r="F233" s="67">
        <v>2015</v>
      </c>
      <c r="G233" s="67">
        <v>4</v>
      </c>
      <c r="H233" s="67">
        <v>25</v>
      </c>
    </row>
    <row r="234" spans="1:8" x14ac:dyDescent="0.15">
      <c r="A234">
        <v>93</v>
      </c>
      <c r="B234" t="s">
        <v>174</v>
      </c>
      <c r="C234" s="43">
        <v>35.713888888888889</v>
      </c>
      <c r="D234" s="43">
        <v>139.4077777777778</v>
      </c>
      <c r="E234" s="67">
        <v>26</v>
      </c>
      <c r="F234" s="67">
        <v>2015</v>
      </c>
      <c r="G234" s="67">
        <v>4</v>
      </c>
      <c r="H234" s="67">
        <v>25</v>
      </c>
    </row>
    <row r="235" spans="1:8" x14ac:dyDescent="0.15">
      <c r="A235">
        <v>94</v>
      </c>
      <c r="B235" t="s">
        <v>175</v>
      </c>
      <c r="C235" s="45">
        <v>35.713055555555556</v>
      </c>
      <c r="D235" s="45">
        <v>139.55611111111114</v>
      </c>
      <c r="E235" s="67">
        <v>26.5</v>
      </c>
      <c r="F235" s="67">
        <v>2015</v>
      </c>
      <c r="G235" s="67">
        <v>4</v>
      </c>
      <c r="H235" s="67">
        <v>25</v>
      </c>
    </row>
    <row r="236" spans="1:8" x14ac:dyDescent="0.15">
      <c r="A236">
        <v>95</v>
      </c>
      <c r="B236" t="s">
        <v>176</v>
      </c>
      <c r="C236" s="45">
        <v>35.788333333333334</v>
      </c>
      <c r="D236" s="45">
        <v>139.2752777777778</v>
      </c>
      <c r="E236" s="67">
        <v>23</v>
      </c>
      <c r="F236" s="67">
        <v>2015</v>
      </c>
      <c r="G236" s="67">
        <v>4</v>
      </c>
      <c r="H236" s="67">
        <v>25</v>
      </c>
    </row>
    <row r="237" spans="1:8" x14ac:dyDescent="0.15">
      <c r="A237">
        <v>96</v>
      </c>
      <c r="B237" t="s">
        <v>177</v>
      </c>
      <c r="C237" s="45">
        <v>35.634722222222223</v>
      </c>
      <c r="D237" s="45">
        <v>139.43166666666664</v>
      </c>
      <c r="E237" s="67">
        <v>25.6</v>
      </c>
      <c r="F237" s="67">
        <v>2015</v>
      </c>
      <c r="G237" s="67">
        <v>4</v>
      </c>
      <c r="H237" s="67">
        <v>25</v>
      </c>
    </row>
    <row r="238" spans="1:8" x14ac:dyDescent="0.15">
      <c r="A238">
        <v>97</v>
      </c>
      <c r="B238" t="s">
        <v>194</v>
      </c>
      <c r="C238" s="15">
        <v>35.402222222222221</v>
      </c>
      <c r="D238" s="15">
        <v>139.61805555555557</v>
      </c>
      <c r="E238" s="67">
        <v>26.5</v>
      </c>
      <c r="F238" s="67">
        <v>2015</v>
      </c>
      <c r="G238" s="67">
        <v>4</v>
      </c>
      <c r="H238" s="67">
        <v>25</v>
      </c>
    </row>
    <row r="239" spans="1:8" x14ac:dyDescent="0.15">
      <c r="A239">
        <v>98</v>
      </c>
      <c r="B239" t="s">
        <v>195</v>
      </c>
      <c r="C239" s="15">
        <v>35.358611111111109</v>
      </c>
      <c r="D239" s="15">
        <v>139.57249999999999</v>
      </c>
      <c r="E239" s="67">
        <v>25.2</v>
      </c>
      <c r="F239" s="67">
        <v>2015</v>
      </c>
      <c r="G239" s="67">
        <v>4</v>
      </c>
      <c r="H239" s="67">
        <v>25</v>
      </c>
    </row>
    <row r="240" spans="1:8" x14ac:dyDescent="0.15">
      <c r="A240">
        <v>99</v>
      </c>
      <c r="B240" t="s">
        <v>197</v>
      </c>
      <c r="C240" s="15">
        <v>35.544722222222219</v>
      </c>
      <c r="D240" s="15">
        <v>139.57027777777776</v>
      </c>
      <c r="E240" s="67">
        <v>23.5</v>
      </c>
      <c r="F240" s="67">
        <v>2015</v>
      </c>
      <c r="G240" s="67">
        <v>4</v>
      </c>
      <c r="H240" s="67">
        <v>25</v>
      </c>
    </row>
    <row r="241" spans="1:8" x14ac:dyDescent="0.15">
      <c r="A241">
        <v>100</v>
      </c>
      <c r="B241" t="s">
        <v>198</v>
      </c>
      <c r="C241" s="15">
        <v>35.417499999999997</v>
      </c>
      <c r="D241" s="15">
        <v>139.48861111111111</v>
      </c>
      <c r="E241" s="67">
        <v>31.5</v>
      </c>
      <c r="F241" s="67">
        <v>2015</v>
      </c>
      <c r="G241" s="67">
        <v>4</v>
      </c>
      <c r="H241" s="67">
        <v>25</v>
      </c>
    </row>
    <row r="242" spans="1:8" x14ac:dyDescent="0.15">
      <c r="A242">
        <v>101</v>
      </c>
      <c r="B242" t="s">
        <v>199</v>
      </c>
      <c r="C242" s="15">
        <v>35.515833333333333</v>
      </c>
      <c r="D242" s="15">
        <v>139.71166666666664</v>
      </c>
      <c r="E242" s="67">
        <v>26.6</v>
      </c>
      <c r="F242" s="67">
        <v>2015</v>
      </c>
      <c r="G242" s="67">
        <v>4</v>
      </c>
      <c r="H242" s="67">
        <v>25</v>
      </c>
    </row>
    <row r="243" spans="1:8" x14ac:dyDescent="0.15">
      <c r="A243">
        <v>102</v>
      </c>
      <c r="B243" t="s">
        <v>200</v>
      </c>
      <c r="C243" s="15">
        <v>35.598888888888894</v>
      </c>
      <c r="D243" s="15">
        <v>139.61388888888888</v>
      </c>
      <c r="E243" s="67">
        <v>21.5</v>
      </c>
      <c r="F243" s="67">
        <v>2015</v>
      </c>
      <c r="G243" s="67">
        <v>4</v>
      </c>
      <c r="H243" s="67">
        <v>25</v>
      </c>
    </row>
    <row r="244" spans="1:8" x14ac:dyDescent="0.15">
      <c r="A244">
        <v>103</v>
      </c>
      <c r="B244" t="s">
        <v>201</v>
      </c>
      <c r="C244" s="15">
        <v>35.602222222222224</v>
      </c>
      <c r="D244" s="15">
        <v>139.51555555555555</v>
      </c>
      <c r="E244" s="67">
        <v>25.5</v>
      </c>
      <c r="F244" s="67">
        <v>2015</v>
      </c>
      <c r="G244" s="67">
        <v>4</v>
      </c>
      <c r="H244" s="67">
        <v>25</v>
      </c>
    </row>
    <row r="245" spans="1:8" x14ac:dyDescent="0.15">
      <c r="A245">
        <v>104</v>
      </c>
      <c r="B245" t="s">
        <v>202</v>
      </c>
      <c r="C245" s="15">
        <v>35.571944444444448</v>
      </c>
      <c r="D245" s="15">
        <v>139.37305555555557</v>
      </c>
      <c r="E245" s="67">
        <v>21.5</v>
      </c>
      <c r="F245" s="67">
        <v>2015</v>
      </c>
      <c r="G245" s="67">
        <v>4</v>
      </c>
      <c r="H245" s="67">
        <v>25</v>
      </c>
    </row>
    <row r="246" spans="1:8" x14ac:dyDescent="0.15">
      <c r="A246">
        <v>105</v>
      </c>
      <c r="B246" t="s">
        <v>203</v>
      </c>
      <c r="C246" s="15">
        <v>35.586388888888891</v>
      </c>
      <c r="D246" s="15">
        <v>139.25638888888889</v>
      </c>
      <c r="E246" s="67">
        <v>22.2</v>
      </c>
      <c r="F246" s="67">
        <v>2015</v>
      </c>
      <c r="G246" s="67">
        <v>4</v>
      </c>
      <c r="H246" s="67">
        <v>25</v>
      </c>
    </row>
    <row r="247" spans="1:8" x14ac:dyDescent="0.15">
      <c r="A247">
        <v>106</v>
      </c>
      <c r="B247" t="s">
        <v>204</v>
      </c>
      <c r="C247" s="15">
        <v>35.487222222222222</v>
      </c>
      <c r="D247" s="15">
        <v>139.45777777777778</v>
      </c>
      <c r="E247" s="67">
        <v>25.1</v>
      </c>
      <c r="F247" s="67">
        <v>2015</v>
      </c>
      <c r="G247" s="67">
        <v>4</v>
      </c>
      <c r="H247" s="67">
        <v>25</v>
      </c>
    </row>
    <row r="248" spans="1:8" x14ac:dyDescent="0.15">
      <c r="A248">
        <v>107</v>
      </c>
      <c r="B248" t="s">
        <v>206</v>
      </c>
      <c r="C248" s="15">
        <v>35.264444444444443</v>
      </c>
      <c r="D248" s="15">
        <v>139.15194444444444</v>
      </c>
      <c r="E248" s="67">
        <v>25.6</v>
      </c>
      <c r="F248" s="67">
        <v>2015</v>
      </c>
      <c r="G248" s="67">
        <v>4</v>
      </c>
      <c r="H248" s="67">
        <v>25</v>
      </c>
    </row>
    <row r="249" spans="1:8" x14ac:dyDescent="0.15">
      <c r="A249">
        <v>108</v>
      </c>
      <c r="B249" t="s">
        <v>207</v>
      </c>
      <c r="C249" s="15">
        <v>35.318333333333335</v>
      </c>
      <c r="D249" s="15">
        <v>139.63194444444446</v>
      </c>
      <c r="E249" s="67">
        <v>25.2</v>
      </c>
      <c r="F249" s="67">
        <v>2015</v>
      </c>
      <c r="G249" s="67">
        <v>4</v>
      </c>
      <c r="H249" s="67">
        <v>25</v>
      </c>
    </row>
    <row r="250" spans="1:8" x14ac:dyDescent="0.15">
      <c r="A250">
        <v>109</v>
      </c>
      <c r="B250" t="s">
        <v>208</v>
      </c>
      <c r="C250" s="15">
        <v>35.225000000000001</v>
      </c>
      <c r="D250" s="15">
        <v>139.70361111111109</v>
      </c>
      <c r="E250" s="67">
        <v>27</v>
      </c>
      <c r="F250" s="67">
        <v>2015</v>
      </c>
      <c r="G250" s="67">
        <v>4</v>
      </c>
      <c r="H250" s="67">
        <v>25</v>
      </c>
    </row>
    <row r="251" spans="1:8" x14ac:dyDescent="0.15">
      <c r="A251">
        <v>110</v>
      </c>
      <c r="B251" t="s">
        <v>209</v>
      </c>
      <c r="C251" s="15">
        <v>35.221111111111114</v>
      </c>
      <c r="D251" s="15">
        <v>139.6263888888889</v>
      </c>
      <c r="E251" s="67">
        <v>25.2</v>
      </c>
      <c r="F251" s="67">
        <v>2015</v>
      </c>
      <c r="G251" s="67">
        <v>4</v>
      </c>
      <c r="H251" s="67">
        <v>25</v>
      </c>
    </row>
    <row r="252" spans="1:8" x14ac:dyDescent="0.15">
      <c r="A252">
        <v>111</v>
      </c>
      <c r="B252" t="s">
        <v>210</v>
      </c>
      <c r="C252" s="20">
        <v>35.335555555555558</v>
      </c>
      <c r="D252" s="20">
        <v>139.30805555555557</v>
      </c>
      <c r="E252" s="67">
        <v>28.4</v>
      </c>
      <c r="F252" s="67">
        <v>2015</v>
      </c>
      <c r="G252" s="67">
        <v>4</v>
      </c>
      <c r="H252" s="67">
        <v>25</v>
      </c>
    </row>
    <row r="253" spans="1:8" x14ac:dyDescent="0.15">
      <c r="A253">
        <v>112</v>
      </c>
      <c r="B253" t="s">
        <v>211</v>
      </c>
      <c r="C253" s="56">
        <v>35.671944444444442</v>
      </c>
      <c r="D253" s="56">
        <v>138.55027777777778</v>
      </c>
      <c r="E253" s="67">
        <v>27.5</v>
      </c>
      <c r="F253" s="67">
        <v>2015</v>
      </c>
      <c r="G253" s="67">
        <v>4</v>
      </c>
      <c r="H253" s="67">
        <v>25</v>
      </c>
    </row>
    <row r="254" spans="1:8" x14ac:dyDescent="0.15">
      <c r="A254">
        <v>113</v>
      </c>
      <c r="B254" t="s">
        <v>213</v>
      </c>
      <c r="C254" s="56">
        <v>35.480555555555554</v>
      </c>
      <c r="D254" s="56">
        <v>138.80083333333334</v>
      </c>
      <c r="E254" s="67">
        <v>20.5</v>
      </c>
      <c r="F254" s="67">
        <v>2015</v>
      </c>
      <c r="G254" s="67">
        <v>4</v>
      </c>
      <c r="H254" s="67">
        <v>25</v>
      </c>
    </row>
    <row r="255" spans="1:8" x14ac:dyDescent="0.15">
      <c r="A255">
        <v>114</v>
      </c>
      <c r="B255" t="s">
        <v>215</v>
      </c>
      <c r="C255" s="56">
        <v>35.608055555555559</v>
      </c>
      <c r="D255" s="56">
        <v>138.9338888888889</v>
      </c>
      <c r="E255" s="67">
        <v>28.2</v>
      </c>
      <c r="F255" s="67">
        <v>2015</v>
      </c>
      <c r="G255" s="67">
        <v>4</v>
      </c>
      <c r="H255" s="67">
        <v>25</v>
      </c>
    </row>
    <row r="256" spans="1:8" x14ac:dyDescent="0.15">
      <c r="A256">
        <v>115</v>
      </c>
      <c r="B256" t="s">
        <v>216</v>
      </c>
      <c r="C256" s="56">
        <v>35.703888888888891</v>
      </c>
      <c r="D256" s="56">
        <v>138.71388888888887</v>
      </c>
      <c r="E256" s="67">
        <v>24.2</v>
      </c>
      <c r="F256" s="67">
        <v>2015</v>
      </c>
      <c r="G256" s="67">
        <v>4</v>
      </c>
      <c r="H256" s="67">
        <v>25</v>
      </c>
    </row>
    <row r="257" spans="1:8" x14ac:dyDescent="0.15">
      <c r="A257">
        <v>116</v>
      </c>
      <c r="B257" t="s">
        <v>263</v>
      </c>
      <c r="C257" s="53">
        <v>36.63527777777778</v>
      </c>
      <c r="D257" s="53">
        <v>138.17861111111111</v>
      </c>
      <c r="E257" s="67">
        <v>22.5</v>
      </c>
      <c r="F257" s="67">
        <v>2015</v>
      </c>
      <c r="G257" s="67">
        <v>4</v>
      </c>
      <c r="H257" s="67">
        <v>25</v>
      </c>
    </row>
    <row r="258" spans="1:8" x14ac:dyDescent="0.15">
      <c r="A258">
        <v>117</v>
      </c>
      <c r="B258" t="s">
        <v>264</v>
      </c>
      <c r="C258" s="53">
        <v>36.235277777777782</v>
      </c>
      <c r="D258" s="53">
        <v>137.94277777777779</v>
      </c>
      <c r="E258" s="67">
        <v>17.7</v>
      </c>
      <c r="F258" s="67">
        <v>2015</v>
      </c>
      <c r="G258" s="67">
        <v>4</v>
      </c>
      <c r="H258" s="67">
        <v>25</v>
      </c>
    </row>
    <row r="259" spans="1:8" x14ac:dyDescent="0.15">
      <c r="A259">
        <v>118</v>
      </c>
      <c r="B259" t="s">
        <v>265</v>
      </c>
      <c r="C259" s="53">
        <v>36.033888888888889</v>
      </c>
      <c r="D259" s="53">
        <v>138.10694444444445</v>
      </c>
      <c r="E259" s="67">
        <v>17.7</v>
      </c>
      <c r="F259" s="67">
        <v>2015</v>
      </c>
      <c r="G259" s="67">
        <v>4</v>
      </c>
      <c r="H259" s="67">
        <v>25</v>
      </c>
    </row>
    <row r="260" spans="1:8" x14ac:dyDescent="0.15">
      <c r="A260">
        <v>119</v>
      </c>
      <c r="B260" t="s">
        <v>266</v>
      </c>
      <c r="C260" s="53">
        <v>35.839166666666671</v>
      </c>
      <c r="D260" s="53">
        <v>137.95722222222221</v>
      </c>
      <c r="E260" s="67">
        <v>18</v>
      </c>
      <c r="F260" s="67">
        <v>2015</v>
      </c>
      <c r="G260" s="67">
        <v>4</v>
      </c>
      <c r="H260" s="67">
        <v>25</v>
      </c>
    </row>
    <row r="261" spans="1:8" x14ac:dyDescent="0.15">
      <c r="A261">
        <v>120</v>
      </c>
      <c r="B261" t="s">
        <v>267</v>
      </c>
      <c r="C261" s="53">
        <v>36.229444444444447</v>
      </c>
      <c r="D261" s="53">
        <v>138.46166666666664</v>
      </c>
      <c r="E261" s="67">
        <v>19.7</v>
      </c>
      <c r="F261" s="67">
        <v>2015</v>
      </c>
      <c r="G261" s="67">
        <v>4</v>
      </c>
      <c r="H261" s="67">
        <v>25</v>
      </c>
    </row>
    <row r="262" spans="1:8" x14ac:dyDescent="0.15">
      <c r="A262">
        <v>121</v>
      </c>
      <c r="B262" t="s">
        <v>268</v>
      </c>
      <c r="C262" s="54">
        <v>35.839166666666671</v>
      </c>
      <c r="D262" s="54">
        <v>137.68805555555556</v>
      </c>
      <c r="E262" s="67">
        <v>13.5</v>
      </c>
      <c r="F262" s="67">
        <v>2015</v>
      </c>
      <c r="G262" s="67">
        <v>4</v>
      </c>
      <c r="H262" s="67">
        <v>25</v>
      </c>
    </row>
    <row r="263" spans="1:8" x14ac:dyDescent="0.15">
      <c r="A263">
        <v>122</v>
      </c>
      <c r="B263" t="s">
        <v>220</v>
      </c>
      <c r="C263" s="45">
        <v>35.196944444444441</v>
      </c>
      <c r="D263" s="45">
        <v>138.91361111111112</v>
      </c>
      <c r="E263" s="67">
        <v>26.6</v>
      </c>
      <c r="F263" s="67">
        <v>2015</v>
      </c>
      <c r="G263" s="67">
        <v>4</v>
      </c>
      <c r="H263" s="67">
        <v>25</v>
      </c>
    </row>
    <row r="264" spans="1:8" x14ac:dyDescent="0.15">
      <c r="A264">
        <v>123</v>
      </c>
      <c r="B264" t="s">
        <v>260</v>
      </c>
      <c r="C264" s="45">
        <v>35.096111111111114</v>
      </c>
      <c r="D264" s="45">
        <v>139.07249999999999</v>
      </c>
      <c r="E264" s="67">
        <v>25.5</v>
      </c>
      <c r="F264" s="67">
        <v>2015</v>
      </c>
      <c r="G264" s="67">
        <v>4</v>
      </c>
      <c r="H264" s="67">
        <v>25</v>
      </c>
    </row>
    <row r="265" spans="1:8" x14ac:dyDescent="0.15">
      <c r="A265">
        <v>124</v>
      </c>
      <c r="B265" t="s">
        <v>223</v>
      </c>
      <c r="C265" s="45">
        <v>34.679444444444442</v>
      </c>
      <c r="D265" s="45">
        <v>138.94527777777779</v>
      </c>
      <c r="E265" s="67">
        <v>22.5</v>
      </c>
      <c r="F265" s="67">
        <v>2015</v>
      </c>
      <c r="G265" s="67">
        <v>4</v>
      </c>
      <c r="H265" s="67">
        <v>25</v>
      </c>
    </row>
    <row r="266" spans="1:8" x14ac:dyDescent="0.15">
      <c r="A266">
        <v>125</v>
      </c>
      <c r="B266" t="s">
        <v>225</v>
      </c>
      <c r="C266" s="44">
        <v>35.154166666666669</v>
      </c>
      <c r="D266" s="44">
        <v>138.67749999999998</v>
      </c>
      <c r="E266" s="67">
        <v>27.1</v>
      </c>
      <c r="F266" s="67">
        <v>2015</v>
      </c>
      <c r="G266" s="67">
        <v>4</v>
      </c>
      <c r="H266" s="67">
        <v>25</v>
      </c>
    </row>
    <row r="267" spans="1:8" x14ac:dyDescent="0.15">
      <c r="A267">
        <v>126</v>
      </c>
      <c r="B267" t="s">
        <v>228</v>
      </c>
      <c r="C267" s="44">
        <v>34.836111111111116</v>
      </c>
      <c r="D267" s="44">
        <v>138.17638888888888</v>
      </c>
      <c r="E267" s="67">
        <v>26.3</v>
      </c>
      <c r="F267" s="67">
        <v>2015</v>
      </c>
      <c r="G267" s="67">
        <v>4</v>
      </c>
      <c r="H267" s="67">
        <v>25</v>
      </c>
    </row>
    <row r="268" spans="1:8" x14ac:dyDescent="0.15">
      <c r="A268">
        <v>127</v>
      </c>
      <c r="B268" t="s">
        <v>231</v>
      </c>
      <c r="C268" s="44">
        <v>34.666111111111107</v>
      </c>
      <c r="D268" s="44">
        <v>138.05500000000001</v>
      </c>
      <c r="E268" s="67">
        <v>26</v>
      </c>
      <c r="F268" s="67">
        <v>2015</v>
      </c>
      <c r="G268" s="67">
        <v>4</v>
      </c>
      <c r="H268" s="67">
        <v>25</v>
      </c>
    </row>
    <row r="269" spans="1:8" x14ac:dyDescent="0.15">
      <c r="A269">
        <v>128</v>
      </c>
      <c r="B269" t="s">
        <v>234</v>
      </c>
      <c r="C269" s="44">
        <v>34.718888888888891</v>
      </c>
      <c r="D269" s="44">
        <v>137.53083333333333</v>
      </c>
      <c r="E269" s="67">
        <v>24.8</v>
      </c>
      <c r="F269" s="67">
        <v>2015</v>
      </c>
      <c r="G269" s="67">
        <v>4</v>
      </c>
      <c r="H269" s="67">
        <v>25</v>
      </c>
    </row>
    <row r="270" spans="1:8" x14ac:dyDescent="0.15">
      <c r="A270">
        <v>129</v>
      </c>
      <c r="B270" t="s">
        <v>237</v>
      </c>
      <c r="C270" s="45">
        <v>34.97</v>
      </c>
      <c r="D270" s="45">
        <v>138.37972222222223</v>
      </c>
      <c r="E270" s="67">
        <v>25.9</v>
      </c>
      <c r="F270" s="67">
        <v>2015</v>
      </c>
      <c r="G270" s="67">
        <v>4</v>
      </c>
      <c r="H270" s="67">
        <v>25</v>
      </c>
    </row>
    <row r="271" spans="1:8" x14ac:dyDescent="0.15">
      <c r="A271">
        <v>130</v>
      </c>
      <c r="B271" t="s">
        <v>240</v>
      </c>
      <c r="C271" s="45">
        <v>34.996944444444445</v>
      </c>
      <c r="D271" s="45">
        <v>138.4077777777778</v>
      </c>
      <c r="E271" s="67">
        <v>24.9</v>
      </c>
      <c r="F271" s="67">
        <v>2015</v>
      </c>
      <c r="G271" s="67">
        <v>4</v>
      </c>
      <c r="H271" s="67">
        <v>25</v>
      </c>
    </row>
    <row r="272" spans="1:8" x14ac:dyDescent="0.15">
      <c r="A272">
        <v>131</v>
      </c>
      <c r="B272" t="s">
        <v>242</v>
      </c>
      <c r="C272" s="45">
        <v>34.93666666666666</v>
      </c>
      <c r="D272" s="45">
        <v>138.3688888888889</v>
      </c>
      <c r="E272" s="67">
        <v>25.1</v>
      </c>
      <c r="F272" s="67">
        <v>2015</v>
      </c>
      <c r="G272" s="67">
        <v>4</v>
      </c>
      <c r="H272" s="67">
        <v>25</v>
      </c>
    </row>
    <row r="273" spans="1:8" x14ac:dyDescent="0.15">
      <c r="A273">
        <v>132</v>
      </c>
      <c r="B273" t="s">
        <v>245</v>
      </c>
      <c r="C273" s="45">
        <v>34.984999999999999</v>
      </c>
      <c r="D273" s="45">
        <v>138.33583333333334</v>
      </c>
      <c r="E273" s="67">
        <v>23.9</v>
      </c>
      <c r="F273" s="67">
        <v>2015</v>
      </c>
      <c r="G273" s="67">
        <v>4</v>
      </c>
      <c r="H273" s="67">
        <v>25</v>
      </c>
    </row>
    <row r="274" spans="1:8" x14ac:dyDescent="0.15">
      <c r="A274">
        <v>133</v>
      </c>
      <c r="B274" t="s">
        <v>247</v>
      </c>
      <c r="C274" s="45">
        <v>35.050555555555555</v>
      </c>
      <c r="D274" s="45">
        <v>138.47944444444445</v>
      </c>
      <c r="E274" s="67">
        <v>25.5</v>
      </c>
      <c r="F274" s="67">
        <v>2015</v>
      </c>
      <c r="G274" s="67">
        <v>4</v>
      </c>
      <c r="H274" s="67">
        <v>25</v>
      </c>
    </row>
    <row r="275" spans="1:8" x14ac:dyDescent="0.15">
      <c r="A275">
        <v>134</v>
      </c>
      <c r="B275" t="s">
        <v>250</v>
      </c>
      <c r="C275" s="45">
        <v>35.001111111111108</v>
      </c>
      <c r="D275" s="45">
        <v>138.52305555555557</v>
      </c>
      <c r="E275" s="67">
        <v>25.3</v>
      </c>
      <c r="F275" s="67">
        <v>2015</v>
      </c>
      <c r="G275" s="67">
        <v>4</v>
      </c>
      <c r="H275" s="67">
        <v>25</v>
      </c>
    </row>
    <row r="276" spans="1:8" x14ac:dyDescent="0.15">
      <c r="A276">
        <v>135</v>
      </c>
      <c r="B276" t="s">
        <v>252</v>
      </c>
      <c r="C276" s="45">
        <v>35.060833333333328</v>
      </c>
      <c r="D276" s="45">
        <v>138.5275</v>
      </c>
      <c r="E276" s="67">
        <v>26.2</v>
      </c>
      <c r="F276" s="67">
        <v>2015</v>
      </c>
      <c r="G276" s="67">
        <v>4</v>
      </c>
      <c r="H276" s="67">
        <v>25</v>
      </c>
    </row>
    <row r="277" spans="1:8" x14ac:dyDescent="0.15">
      <c r="A277">
        <v>136</v>
      </c>
      <c r="B277" t="s">
        <v>262</v>
      </c>
      <c r="C277" s="45">
        <v>35.11888888888889</v>
      </c>
      <c r="D277" s="45">
        <v>138.58500000000001</v>
      </c>
      <c r="E277" s="67">
        <v>22.1</v>
      </c>
      <c r="F277" s="67">
        <v>2015</v>
      </c>
      <c r="G277" s="67">
        <v>4</v>
      </c>
      <c r="H277" s="67">
        <v>25</v>
      </c>
    </row>
    <row r="278" spans="1:8" x14ac:dyDescent="0.15">
      <c r="A278">
        <v>137</v>
      </c>
      <c r="B278" t="s">
        <v>254</v>
      </c>
      <c r="C278" s="45">
        <v>34.701666666666668</v>
      </c>
      <c r="D278" s="45">
        <v>137.71555555555554</v>
      </c>
      <c r="E278" s="67">
        <v>28</v>
      </c>
      <c r="F278" s="67">
        <v>2015</v>
      </c>
      <c r="G278" s="67">
        <v>4</v>
      </c>
      <c r="H278" s="67">
        <v>25</v>
      </c>
    </row>
    <row r="279" spans="1:8" x14ac:dyDescent="0.15">
      <c r="A279">
        <v>138</v>
      </c>
      <c r="B279" t="s">
        <v>256</v>
      </c>
      <c r="C279" s="45">
        <v>34.761944444444445</v>
      </c>
      <c r="D279" s="45">
        <v>137.7175</v>
      </c>
      <c r="E279" s="67">
        <v>24.8</v>
      </c>
      <c r="F279" s="67">
        <v>2015</v>
      </c>
      <c r="G279" s="67">
        <v>4</v>
      </c>
      <c r="H279" s="67">
        <v>25</v>
      </c>
    </row>
    <row r="280" spans="1:8" x14ac:dyDescent="0.15">
      <c r="A280">
        <v>139</v>
      </c>
      <c r="B280" t="s">
        <v>258</v>
      </c>
      <c r="C280" s="45">
        <v>34.802777777777777</v>
      </c>
      <c r="D280" s="45">
        <v>137.55694444444447</v>
      </c>
      <c r="E280" s="67">
        <v>25</v>
      </c>
      <c r="F280" s="67">
        <v>2015</v>
      </c>
      <c r="G280" s="67">
        <v>4</v>
      </c>
      <c r="H280" s="67">
        <v>25</v>
      </c>
    </row>
    <row r="281" spans="1:8" x14ac:dyDescent="0.15">
      <c r="A281">
        <v>1</v>
      </c>
      <c r="B281" t="s">
        <v>20</v>
      </c>
      <c r="C281" s="14">
        <v>36.781111111111109</v>
      </c>
      <c r="D281" s="14">
        <v>140.73361111111109</v>
      </c>
      <c r="E281">
        <v>13.7</v>
      </c>
      <c r="F281" s="48">
        <v>2015</v>
      </c>
      <c r="G281" s="48">
        <v>4</v>
      </c>
      <c r="H281" s="48">
        <v>26</v>
      </c>
    </row>
    <row r="282" spans="1:8" x14ac:dyDescent="0.15">
      <c r="A282">
        <v>2</v>
      </c>
      <c r="B282" t="s">
        <v>21</v>
      </c>
      <c r="C282" s="14">
        <v>36.6</v>
      </c>
      <c r="D282" s="14">
        <v>140.6513888888889</v>
      </c>
      <c r="E282">
        <v>12.8</v>
      </c>
      <c r="F282" s="48">
        <v>2015</v>
      </c>
      <c r="G282" s="48">
        <v>4</v>
      </c>
      <c r="H282" s="48">
        <v>26</v>
      </c>
    </row>
    <row r="283" spans="1:8" x14ac:dyDescent="0.15">
      <c r="A283">
        <v>3</v>
      </c>
      <c r="B283" t="s">
        <v>22</v>
      </c>
      <c r="C283" s="14">
        <v>36.396111111111111</v>
      </c>
      <c r="D283" s="14">
        <v>140.53416666666666</v>
      </c>
      <c r="E283">
        <v>12.9</v>
      </c>
      <c r="F283" s="48">
        <v>2015</v>
      </c>
      <c r="G283" s="48">
        <v>4</v>
      </c>
      <c r="H283" s="48">
        <v>26</v>
      </c>
    </row>
    <row r="284" spans="1:8" x14ac:dyDescent="0.15">
      <c r="A284">
        <v>4</v>
      </c>
      <c r="B284" t="s">
        <v>23</v>
      </c>
      <c r="C284" s="14">
        <v>36.391944444444441</v>
      </c>
      <c r="D284" s="14">
        <v>140.42638888888888</v>
      </c>
      <c r="E284">
        <v>16.8</v>
      </c>
      <c r="F284" s="48">
        <v>2015</v>
      </c>
      <c r="G284" s="48">
        <v>4</v>
      </c>
      <c r="H284" s="48">
        <v>26</v>
      </c>
    </row>
    <row r="285" spans="1:8" x14ac:dyDescent="0.15">
      <c r="A285">
        <v>5</v>
      </c>
      <c r="B285" t="s">
        <v>24</v>
      </c>
      <c r="C285" s="14">
        <v>36.561388888888885</v>
      </c>
      <c r="D285" s="14">
        <v>140.4025</v>
      </c>
      <c r="E285">
        <v>14.2</v>
      </c>
      <c r="F285" s="48">
        <v>2015</v>
      </c>
      <c r="G285" s="48">
        <v>4</v>
      </c>
      <c r="H285" s="48">
        <v>26</v>
      </c>
    </row>
    <row r="286" spans="1:8" x14ac:dyDescent="0.15">
      <c r="A286">
        <v>6</v>
      </c>
      <c r="B286" t="s">
        <v>25</v>
      </c>
      <c r="C286" s="21">
        <v>36.385833333333331</v>
      </c>
      <c r="D286" s="21">
        <v>140.23861111111111</v>
      </c>
      <c r="E286">
        <v>14.3</v>
      </c>
      <c r="F286" s="48">
        <v>2015</v>
      </c>
      <c r="G286" s="48">
        <v>4</v>
      </c>
      <c r="H286" s="48">
        <v>26</v>
      </c>
    </row>
    <row r="287" spans="1:8" x14ac:dyDescent="0.15">
      <c r="A287">
        <v>7</v>
      </c>
      <c r="B287" t="s">
        <v>26</v>
      </c>
      <c r="C287" s="21">
        <v>36.159444444444446</v>
      </c>
      <c r="D287" s="21">
        <v>140.51777777777778</v>
      </c>
      <c r="E287">
        <v>14.6</v>
      </c>
      <c r="F287" s="48">
        <v>2015</v>
      </c>
      <c r="G287" s="48">
        <v>4</v>
      </c>
      <c r="H287" s="48">
        <v>26</v>
      </c>
    </row>
    <row r="288" spans="1:8" x14ac:dyDescent="0.15">
      <c r="A288">
        <v>8</v>
      </c>
      <c r="B288" t="s">
        <v>27</v>
      </c>
      <c r="C288" s="21">
        <v>35.965000000000003</v>
      </c>
      <c r="D288" s="21">
        <v>140.62194444444447</v>
      </c>
      <c r="E288">
        <v>17.600000000000001</v>
      </c>
      <c r="F288" s="48">
        <v>2015</v>
      </c>
      <c r="G288" s="48">
        <v>4</v>
      </c>
      <c r="H288" s="48">
        <v>26</v>
      </c>
    </row>
    <row r="289" spans="1:8" x14ac:dyDescent="0.15">
      <c r="A289">
        <v>9</v>
      </c>
      <c r="B289" t="s">
        <v>28</v>
      </c>
      <c r="C289" s="21">
        <v>35.888888888888886</v>
      </c>
      <c r="D289" s="21">
        <v>140.66666666666666</v>
      </c>
      <c r="E289">
        <v>18.8</v>
      </c>
      <c r="F289" s="48">
        <v>2015</v>
      </c>
      <c r="G289" s="48">
        <v>4</v>
      </c>
      <c r="H289" s="48">
        <v>26</v>
      </c>
    </row>
    <row r="290" spans="1:8" x14ac:dyDescent="0.15">
      <c r="A290">
        <v>10</v>
      </c>
      <c r="B290" t="s">
        <v>29</v>
      </c>
      <c r="C290" s="21">
        <v>35.838333333333338</v>
      </c>
      <c r="D290" s="21">
        <v>140.74055555555555</v>
      </c>
      <c r="E290">
        <v>18.5</v>
      </c>
      <c r="F290" s="48">
        <v>2015</v>
      </c>
      <c r="G290" s="48">
        <v>4</v>
      </c>
      <c r="H290" s="48">
        <v>26</v>
      </c>
    </row>
    <row r="291" spans="1:8" x14ac:dyDescent="0.15">
      <c r="A291">
        <v>11</v>
      </c>
      <c r="B291" t="s">
        <v>30</v>
      </c>
      <c r="C291" s="21">
        <v>36.202222222222225</v>
      </c>
      <c r="D291" s="21">
        <v>140.28527777777776</v>
      </c>
      <c r="E291">
        <v>14.4</v>
      </c>
      <c r="F291" s="48">
        <v>2015</v>
      </c>
      <c r="G291" s="48">
        <v>4</v>
      </c>
      <c r="H291" s="48">
        <v>26</v>
      </c>
    </row>
    <row r="292" spans="1:8" x14ac:dyDescent="0.15">
      <c r="A292">
        <v>12</v>
      </c>
      <c r="B292" t="s">
        <v>31</v>
      </c>
      <c r="C292" s="14">
        <v>36.071111111111115</v>
      </c>
      <c r="D292" s="14">
        <v>140.19083333333333</v>
      </c>
      <c r="E292">
        <v>16.399999999999999</v>
      </c>
      <c r="F292" s="48">
        <v>2015</v>
      </c>
      <c r="G292" s="48">
        <v>4</v>
      </c>
      <c r="H292" s="48">
        <v>26</v>
      </c>
    </row>
    <row r="293" spans="1:8" x14ac:dyDescent="0.15">
      <c r="A293">
        <v>13</v>
      </c>
      <c r="B293" t="s">
        <v>32</v>
      </c>
      <c r="C293" s="21">
        <v>35.953888888888891</v>
      </c>
      <c r="D293" s="21">
        <v>140.31888888888889</v>
      </c>
      <c r="E293">
        <v>15.6</v>
      </c>
      <c r="F293" s="48">
        <v>2015</v>
      </c>
      <c r="G293" s="48">
        <v>4</v>
      </c>
      <c r="H293" s="48">
        <v>26</v>
      </c>
    </row>
    <row r="294" spans="1:8" x14ac:dyDescent="0.15">
      <c r="A294">
        <v>14</v>
      </c>
      <c r="B294" t="s">
        <v>33</v>
      </c>
      <c r="C294" s="21">
        <v>35.911666666666662</v>
      </c>
      <c r="D294" s="21">
        <v>140.04944444444445</v>
      </c>
      <c r="E294">
        <v>17.399999999999999</v>
      </c>
      <c r="F294" s="48">
        <v>2015</v>
      </c>
      <c r="G294" s="48">
        <v>4</v>
      </c>
      <c r="H294" s="48">
        <v>26</v>
      </c>
    </row>
    <row r="295" spans="1:8" x14ac:dyDescent="0.15">
      <c r="A295">
        <v>15</v>
      </c>
      <c r="B295" t="s">
        <v>34</v>
      </c>
      <c r="C295" s="21">
        <v>36.30972222222222</v>
      </c>
      <c r="D295" s="21">
        <v>139.97611111111112</v>
      </c>
      <c r="E295">
        <v>17.100000000000001</v>
      </c>
      <c r="F295" s="48">
        <v>2015</v>
      </c>
      <c r="G295" s="48">
        <v>4</v>
      </c>
      <c r="H295" s="48">
        <v>26</v>
      </c>
    </row>
    <row r="296" spans="1:8" x14ac:dyDescent="0.15">
      <c r="A296">
        <v>16</v>
      </c>
      <c r="B296" t="s">
        <v>35</v>
      </c>
      <c r="C296" s="21">
        <v>36.178888888888885</v>
      </c>
      <c r="D296" s="21">
        <v>139.75555555555556</v>
      </c>
      <c r="E296">
        <v>21.6</v>
      </c>
      <c r="F296" s="48">
        <v>2015</v>
      </c>
      <c r="G296" s="48">
        <v>4</v>
      </c>
      <c r="H296" s="48">
        <v>26</v>
      </c>
    </row>
    <row r="297" spans="1:8" x14ac:dyDescent="0.15">
      <c r="A297">
        <v>17</v>
      </c>
      <c r="B297" t="s">
        <v>73</v>
      </c>
      <c r="C297" s="43">
        <v>36.382222222222225</v>
      </c>
      <c r="D297" s="43">
        <v>139.73055555555555</v>
      </c>
      <c r="E297">
        <v>16.899999999999999</v>
      </c>
      <c r="F297" s="48">
        <v>2015</v>
      </c>
      <c r="G297" s="48">
        <v>4</v>
      </c>
      <c r="H297" s="48">
        <v>26</v>
      </c>
    </row>
    <row r="298" spans="1:8" x14ac:dyDescent="0.15">
      <c r="A298">
        <v>18</v>
      </c>
      <c r="B298" t="s">
        <v>74</v>
      </c>
      <c r="C298" s="43">
        <v>36.567222222222227</v>
      </c>
      <c r="D298" s="43">
        <v>139.74416666666664</v>
      </c>
      <c r="E298">
        <v>17.7</v>
      </c>
      <c r="F298" s="48">
        <v>2015</v>
      </c>
      <c r="G298" s="48">
        <v>4</v>
      </c>
      <c r="H298" s="48">
        <v>26</v>
      </c>
    </row>
    <row r="299" spans="1:8" x14ac:dyDescent="0.15">
      <c r="A299">
        <v>19</v>
      </c>
      <c r="B299" t="s">
        <v>75</v>
      </c>
      <c r="C299" s="43">
        <v>36.726388888888891</v>
      </c>
      <c r="D299" s="43">
        <v>139.67999999999998</v>
      </c>
      <c r="E299">
        <v>12.3</v>
      </c>
      <c r="F299" s="48">
        <v>2015</v>
      </c>
      <c r="G299" s="48">
        <v>4</v>
      </c>
      <c r="H299" s="48">
        <v>26</v>
      </c>
    </row>
    <row r="300" spans="1:8" x14ac:dyDescent="0.15">
      <c r="A300">
        <v>20</v>
      </c>
      <c r="B300" t="s">
        <v>76</v>
      </c>
      <c r="C300" s="43">
        <v>36.314999999999998</v>
      </c>
      <c r="D300" s="43">
        <v>139.79722222222222</v>
      </c>
      <c r="E300">
        <v>21.2</v>
      </c>
      <c r="F300" s="48">
        <v>2015</v>
      </c>
      <c r="G300" s="48">
        <v>4</v>
      </c>
      <c r="H300" s="48">
        <v>26</v>
      </c>
    </row>
    <row r="301" spans="1:8" x14ac:dyDescent="0.15">
      <c r="A301">
        <v>21</v>
      </c>
      <c r="B301" t="s">
        <v>77</v>
      </c>
      <c r="C301" s="43">
        <v>36.440277777777773</v>
      </c>
      <c r="D301" s="43">
        <v>140.01249999999999</v>
      </c>
      <c r="E301">
        <v>15.9</v>
      </c>
      <c r="F301" s="48">
        <v>2015</v>
      </c>
      <c r="G301" s="48">
        <v>4</v>
      </c>
      <c r="H301" s="48">
        <v>26</v>
      </c>
    </row>
    <row r="302" spans="1:8" x14ac:dyDescent="0.15">
      <c r="A302">
        <v>22</v>
      </c>
      <c r="B302" t="s">
        <v>78</v>
      </c>
      <c r="C302" s="43">
        <v>36.871944444444445</v>
      </c>
      <c r="D302" s="43">
        <v>140.01777777777778</v>
      </c>
      <c r="E302">
        <v>17.8</v>
      </c>
      <c r="F302" s="48">
        <v>2015</v>
      </c>
      <c r="G302" s="48">
        <v>4</v>
      </c>
      <c r="H302" s="48">
        <v>26</v>
      </c>
    </row>
    <row r="303" spans="1:8" x14ac:dyDescent="0.15">
      <c r="A303">
        <v>23</v>
      </c>
      <c r="B303" t="s">
        <v>79</v>
      </c>
      <c r="C303" s="43">
        <v>36.806111111111107</v>
      </c>
      <c r="D303" s="43">
        <v>139.92361111111111</v>
      </c>
      <c r="E303">
        <v>17.399999999999999</v>
      </c>
      <c r="F303" s="48">
        <v>2015</v>
      </c>
      <c r="G303" s="48">
        <v>4</v>
      </c>
      <c r="H303" s="48">
        <v>26</v>
      </c>
    </row>
    <row r="304" spans="1:8" x14ac:dyDescent="0.15">
      <c r="A304">
        <v>24</v>
      </c>
      <c r="B304" t="s">
        <v>80</v>
      </c>
      <c r="C304" s="43">
        <v>36.968333333333334</v>
      </c>
      <c r="D304" s="43">
        <v>140.05388888888891</v>
      </c>
      <c r="E304">
        <v>14.4</v>
      </c>
      <c r="F304" s="48">
        <v>2015</v>
      </c>
      <c r="G304" s="48">
        <v>4</v>
      </c>
      <c r="H304" s="48">
        <v>26</v>
      </c>
    </row>
    <row r="305" spans="1:8" x14ac:dyDescent="0.15">
      <c r="A305">
        <v>25</v>
      </c>
      <c r="B305" t="s">
        <v>81</v>
      </c>
      <c r="C305" s="43">
        <v>36.467777777777776</v>
      </c>
      <c r="D305" s="43">
        <v>140.09361111111113</v>
      </c>
      <c r="E305">
        <v>16.2</v>
      </c>
      <c r="F305" s="48">
        <v>2015</v>
      </c>
      <c r="G305" s="48">
        <v>4</v>
      </c>
      <c r="H305" s="48">
        <v>26</v>
      </c>
    </row>
    <row r="306" spans="1:8" x14ac:dyDescent="0.15">
      <c r="A306">
        <v>26</v>
      </c>
      <c r="B306" t="s">
        <v>82</v>
      </c>
      <c r="C306" s="43">
        <v>36.656944444444441</v>
      </c>
      <c r="D306" s="43">
        <v>140.15</v>
      </c>
      <c r="E306">
        <v>17.2</v>
      </c>
      <c r="F306" s="48">
        <v>2015</v>
      </c>
      <c r="G306" s="48">
        <v>4</v>
      </c>
      <c r="H306" s="48">
        <v>26</v>
      </c>
    </row>
    <row r="307" spans="1:8" x14ac:dyDescent="0.15">
      <c r="A307">
        <v>27</v>
      </c>
      <c r="B307" t="s">
        <v>83</v>
      </c>
      <c r="C307" s="43">
        <v>36.331666666666671</v>
      </c>
      <c r="D307" s="43">
        <v>139.58194444444445</v>
      </c>
      <c r="E307">
        <v>16.8</v>
      </c>
      <c r="F307" s="48">
        <v>2015</v>
      </c>
      <c r="G307" s="48">
        <v>4</v>
      </c>
      <c r="H307" s="48">
        <v>26</v>
      </c>
    </row>
    <row r="308" spans="1:8" x14ac:dyDescent="0.15">
      <c r="A308">
        <v>28</v>
      </c>
      <c r="B308" t="s">
        <v>84</v>
      </c>
      <c r="C308" s="43">
        <v>36.487500000000004</v>
      </c>
      <c r="D308" s="43">
        <v>139.86388888888888</v>
      </c>
      <c r="E308">
        <v>19.399999999999999</v>
      </c>
      <c r="F308" s="48">
        <v>2015</v>
      </c>
      <c r="G308" s="48">
        <v>4</v>
      </c>
      <c r="H308" s="48">
        <v>26</v>
      </c>
    </row>
    <row r="309" spans="1:8" x14ac:dyDescent="0.15">
      <c r="A309">
        <v>29</v>
      </c>
      <c r="B309" t="s">
        <v>85</v>
      </c>
      <c r="C309" s="14">
        <v>36.405000000000001</v>
      </c>
      <c r="D309" s="14">
        <v>139.09583333333333</v>
      </c>
      <c r="E309">
        <v>16.8</v>
      </c>
      <c r="F309" s="48">
        <v>2015</v>
      </c>
      <c r="G309" s="48">
        <v>4</v>
      </c>
      <c r="H309" s="48">
        <v>26</v>
      </c>
    </row>
    <row r="310" spans="1:8" x14ac:dyDescent="0.15">
      <c r="A310">
        <v>30</v>
      </c>
      <c r="B310" t="s">
        <v>90</v>
      </c>
      <c r="C310" s="14">
        <v>36.409444444444446</v>
      </c>
      <c r="D310" s="14">
        <v>139.34305555555557</v>
      </c>
      <c r="E310">
        <v>23.1</v>
      </c>
      <c r="F310" s="48">
        <v>2015</v>
      </c>
      <c r="G310" s="48">
        <v>4</v>
      </c>
      <c r="H310" s="48">
        <v>26</v>
      </c>
    </row>
    <row r="311" spans="1:8" x14ac:dyDescent="0.15">
      <c r="A311">
        <v>31</v>
      </c>
      <c r="B311" t="s">
        <v>94</v>
      </c>
      <c r="C311" s="14">
        <v>36.289722222222217</v>
      </c>
      <c r="D311" s="14">
        <v>139.38138888888889</v>
      </c>
      <c r="E311">
        <v>18.5</v>
      </c>
      <c r="F311" s="48">
        <v>2015</v>
      </c>
      <c r="G311" s="48">
        <v>4</v>
      </c>
      <c r="H311" s="48">
        <v>26</v>
      </c>
    </row>
    <row r="312" spans="1:8" x14ac:dyDescent="0.15">
      <c r="A312">
        <v>32</v>
      </c>
      <c r="B312" t="s">
        <v>98</v>
      </c>
      <c r="C312" s="14">
        <v>36.645833333333336</v>
      </c>
      <c r="D312" s="14">
        <v>139.04277777777779</v>
      </c>
      <c r="E312">
        <v>18.8</v>
      </c>
      <c r="F312" s="48">
        <v>2015</v>
      </c>
      <c r="G312" s="48">
        <v>4</v>
      </c>
      <c r="H312" s="48">
        <v>26</v>
      </c>
    </row>
    <row r="313" spans="1:8" x14ac:dyDescent="0.15">
      <c r="A313">
        <v>33</v>
      </c>
      <c r="B313" t="s">
        <v>102</v>
      </c>
      <c r="C313" s="14">
        <v>36.249722222222225</v>
      </c>
      <c r="D313" s="14">
        <v>139.53250000000003</v>
      </c>
      <c r="E313">
        <v>21.3</v>
      </c>
      <c r="F313" s="48">
        <v>2015</v>
      </c>
      <c r="G313" s="48">
        <v>4</v>
      </c>
      <c r="H313" s="48">
        <v>26</v>
      </c>
    </row>
    <row r="314" spans="1:8" x14ac:dyDescent="0.15">
      <c r="A314">
        <v>34</v>
      </c>
      <c r="B314" t="s">
        <v>106</v>
      </c>
      <c r="C314" s="14">
        <v>36.259166666666665</v>
      </c>
      <c r="D314" s="14">
        <v>138.89527777777778</v>
      </c>
      <c r="E314">
        <v>19.7</v>
      </c>
      <c r="F314" s="48">
        <v>2015</v>
      </c>
      <c r="G314" s="48">
        <v>4</v>
      </c>
      <c r="H314" s="48">
        <v>26</v>
      </c>
    </row>
    <row r="315" spans="1:8" x14ac:dyDescent="0.15">
      <c r="A315">
        <v>35</v>
      </c>
      <c r="B315" t="s">
        <v>110</v>
      </c>
      <c r="C315" s="14">
        <v>36.577500000000001</v>
      </c>
      <c r="D315" s="14">
        <v>138.82861111111112</v>
      </c>
      <c r="E315">
        <v>19.7</v>
      </c>
      <c r="F315" s="48">
        <v>2015</v>
      </c>
      <c r="G315" s="48">
        <v>4</v>
      </c>
      <c r="H315" s="48">
        <v>26</v>
      </c>
    </row>
    <row r="316" spans="1:8" x14ac:dyDescent="0.15">
      <c r="A316">
        <v>36</v>
      </c>
      <c r="B316" t="s">
        <v>113</v>
      </c>
      <c r="C316" s="14">
        <v>36.507222222222225</v>
      </c>
      <c r="D316" s="14">
        <v>138.51527777777778</v>
      </c>
      <c r="E316">
        <v>0</v>
      </c>
      <c r="F316" s="48">
        <v>2015</v>
      </c>
      <c r="G316" s="48">
        <v>4</v>
      </c>
      <c r="H316" s="48">
        <v>26</v>
      </c>
    </row>
    <row r="317" spans="1:8" x14ac:dyDescent="0.15">
      <c r="A317">
        <v>37</v>
      </c>
      <c r="B317" t="s">
        <v>117</v>
      </c>
      <c r="C317" s="44">
        <v>36.147777777777776</v>
      </c>
      <c r="D317" s="44">
        <v>139.38777777777776</v>
      </c>
      <c r="E317">
        <v>20.8</v>
      </c>
      <c r="F317" s="48">
        <v>2015</v>
      </c>
      <c r="G317" s="48">
        <v>4</v>
      </c>
      <c r="H317" s="48">
        <v>26</v>
      </c>
    </row>
    <row r="318" spans="1:8" x14ac:dyDescent="0.15">
      <c r="A318">
        <v>38</v>
      </c>
      <c r="B318" t="s">
        <v>118</v>
      </c>
      <c r="C318" s="44">
        <v>35.988333333333337</v>
      </c>
      <c r="D318" s="44">
        <v>139.08083333333332</v>
      </c>
      <c r="E318">
        <v>27.8</v>
      </c>
      <c r="F318" s="48">
        <v>2015</v>
      </c>
      <c r="G318" s="48">
        <v>4</v>
      </c>
      <c r="H318" s="48">
        <v>26</v>
      </c>
    </row>
    <row r="319" spans="1:8" x14ac:dyDescent="0.15">
      <c r="A319">
        <v>39</v>
      </c>
      <c r="B319" t="s">
        <v>119</v>
      </c>
      <c r="C319" s="44">
        <v>36.237500000000004</v>
      </c>
      <c r="D319" s="44">
        <v>139.20111111111109</v>
      </c>
      <c r="E319">
        <v>20.5</v>
      </c>
      <c r="F319" s="48">
        <v>2015</v>
      </c>
      <c r="G319" s="48">
        <v>4</v>
      </c>
      <c r="H319" s="48">
        <v>26</v>
      </c>
    </row>
    <row r="320" spans="1:8" x14ac:dyDescent="0.15">
      <c r="A320">
        <v>40</v>
      </c>
      <c r="B320" t="s">
        <v>120</v>
      </c>
      <c r="C320" s="44">
        <v>36.031666666666666</v>
      </c>
      <c r="D320" s="44">
        <v>139.41611111111112</v>
      </c>
      <c r="E320">
        <v>21.6</v>
      </c>
      <c r="F320" s="48">
        <v>2015</v>
      </c>
      <c r="G320" s="48">
        <v>4</v>
      </c>
      <c r="H320" s="48">
        <v>26</v>
      </c>
    </row>
    <row r="321" spans="1:8" x14ac:dyDescent="0.15">
      <c r="A321">
        <v>41</v>
      </c>
      <c r="B321" t="s">
        <v>121</v>
      </c>
      <c r="C321" s="44">
        <v>35.971944444444446</v>
      </c>
      <c r="D321" s="44">
        <v>139.74555555555554</v>
      </c>
      <c r="E321">
        <v>21.6</v>
      </c>
      <c r="F321" s="48">
        <v>2015</v>
      </c>
      <c r="G321" s="48">
        <v>4</v>
      </c>
      <c r="H321" s="48">
        <v>26</v>
      </c>
    </row>
    <row r="322" spans="1:8" x14ac:dyDescent="0.15">
      <c r="A322">
        <v>42</v>
      </c>
      <c r="B322" t="s">
        <v>122</v>
      </c>
      <c r="C322" s="44">
        <v>36.17444444444444</v>
      </c>
      <c r="D322" s="44">
        <v>139.55583333333334</v>
      </c>
      <c r="E322">
        <v>21</v>
      </c>
      <c r="F322" s="48">
        <v>2015</v>
      </c>
      <c r="G322" s="48">
        <v>4</v>
      </c>
      <c r="H322" s="48">
        <v>26</v>
      </c>
    </row>
    <row r="323" spans="1:8" x14ac:dyDescent="0.15">
      <c r="A323">
        <v>43</v>
      </c>
      <c r="B323" t="s">
        <v>123</v>
      </c>
      <c r="C323" s="44">
        <v>36.06583333333333</v>
      </c>
      <c r="D323" s="44">
        <v>139.52111111111111</v>
      </c>
      <c r="E323">
        <v>22.3</v>
      </c>
      <c r="F323" s="48">
        <v>2015</v>
      </c>
      <c r="G323" s="48">
        <v>4</v>
      </c>
      <c r="H323" s="48">
        <v>26</v>
      </c>
    </row>
    <row r="324" spans="1:8" x14ac:dyDescent="0.15">
      <c r="A324">
        <v>44</v>
      </c>
      <c r="B324" t="s">
        <v>124</v>
      </c>
      <c r="C324" s="44">
        <v>36.187222222222218</v>
      </c>
      <c r="D324" s="44">
        <v>139.27972222222223</v>
      </c>
      <c r="E324">
        <v>22.3</v>
      </c>
      <c r="F324" s="48">
        <v>2015</v>
      </c>
      <c r="G324" s="48">
        <v>4</v>
      </c>
      <c r="H324" s="48">
        <v>26</v>
      </c>
    </row>
    <row r="325" spans="1:8" x14ac:dyDescent="0.15">
      <c r="A325">
        <v>45</v>
      </c>
      <c r="B325" t="s">
        <v>125</v>
      </c>
      <c r="C325" s="44">
        <v>35.82</v>
      </c>
      <c r="D325" s="44">
        <v>139.66638888888889</v>
      </c>
      <c r="E325">
        <v>43.5</v>
      </c>
      <c r="F325" s="48">
        <v>2015</v>
      </c>
      <c r="G325" s="48">
        <v>4</v>
      </c>
      <c r="H325" s="48">
        <v>26</v>
      </c>
    </row>
    <row r="326" spans="1:8" x14ac:dyDescent="0.15">
      <c r="A326">
        <v>46</v>
      </c>
      <c r="B326" t="s">
        <v>126</v>
      </c>
      <c r="C326" s="44">
        <v>35.831111111111113</v>
      </c>
      <c r="D326" s="44">
        <v>139.39583333333331</v>
      </c>
      <c r="E326">
        <v>21</v>
      </c>
      <c r="F326" s="48">
        <v>2015</v>
      </c>
      <c r="G326" s="48">
        <v>4</v>
      </c>
      <c r="H326" s="48">
        <v>26</v>
      </c>
    </row>
    <row r="327" spans="1:8" x14ac:dyDescent="0.15">
      <c r="A327">
        <v>47</v>
      </c>
      <c r="B327" t="s">
        <v>127</v>
      </c>
      <c r="C327" s="44">
        <v>36.064999999999998</v>
      </c>
      <c r="D327" s="44">
        <v>139.66138888888889</v>
      </c>
      <c r="E327">
        <v>21</v>
      </c>
      <c r="F327" s="48">
        <v>2015</v>
      </c>
      <c r="G327" s="48">
        <v>4</v>
      </c>
      <c r="H327" s="48">
        <v>26</v>
      </c>
    </row>
    <row r="328" spans="1:8" x14ac:dyDescent="0.15">
      <c r="A328">
        <v>48</v>
      </c>
      <c r="B328" t="s">
        <v>128</v>
      </c>
      <c r="C328" s="44">
        <v>35.82138888888889</v>
      </c>
      <c r="D328" s="44">
        <v>139.84055555555557</v>
      </c>
      <c r="E328">
        <v>20.5</v>
      </c>
      <c r="F328" s="48">
        <v>2015</v>
      </c>
      <c r="G328" s="48">
        <v>4</v>
      </c>
      <c r="H328" s="48">
        <v>26</v>
      </c>
    </row>
    <row r="329" spans="1:8" x14ac:dyDescent="0.15">
      <c r="A329">
        <v>49</v>
      </c>
      <c r="B329" t="s">
        <v>129</v>
      </c>
      <c r="C329" s="44">
        <v>35.970555555555556</v>
      </c>
      <c r="D329" s="44">
        <v>139.4013888888889</v>
      </c>
      <c r="E329">
        <v>23.2</v>
      </c>
      <c r="F329" s="48">
        <v>2015</v>
      </c>
      <c r="G329" s="48">
        <v>4</v>
      </c>
      <c r="H329" s="48">
        <v>26</v>
      </c>
    </row>
    <row r="330" spans="1:8" x14ac:dyDescent="0.15">
      <c r="A330">
        <v>50</v>
      </c>
      <c r="B330" t="s">
        <v>130</v>
      </c>
      <c r="C330" s="44">
        <v>36.075000000000003</v>
      </c>
      <c r="D330" s="44">
        <v>139.73166666666665</v>
      </c>
      <c r="E330">
        <v>20.8</v>
      </c>
      <c r="F330" s="48">
        <v>2015</v>
      </c>
      <c r="G330" s="48">
        <v>4</v>
      </c>
      <c r="H330" s="48">
        <v>26</v>
      </c>
    </row>
    <row r="331" spans="1:8" x14ac:dyDescent="0.15">
      <c r="A331">
        <v>51</v>
      </c>
      <c r="B331" t="s">
        <v>131</v>
      </c>
      <c r="C331" s="44">
        <v>35.893333333333331</v>
      </c>
      <c r="D331" s="44">
        <v>139.34333333333333</v>
      </c>
      <c r="E331">
        <v>20.5</v>
      </c>
      <c r="F331" s="48">
        <v>2015</v>
      </c>
      <c r="G331" s="48">
        <v>4</v>
      </c>
      <c r="H331" s="48">
        <v>26</v>
      </c>
    </row>
    <row r="332" spans="1:8" x14ac:dyDescent="0.15">
      <c r="A332">
        <v>52</v>
      </c>
      <c r="B332" t="s">
        <v>132</v>
      </c>
      <c r="C332" s="44">
        <v>36.060833333333328</v>
      </c>
      <c r="D332" s="44">
        <v>139.26083333333332</v>
      </c>
      <c r="E332">
        <v>22</v>
      </c>
      <c r="F332" s="48">
        <v>2015</v>
      </c>
      <c r="G332" s="48">
        <v>4</v>
      </c>
      <c r="H332" s="48">
        <v>26</v>
      </c>
    </row>
    <row r="333" spans="1:8" x14ac:dyDescent="0.15">
      <c r="A333">
        <v>53</v>
      </c>
      <c r="B333" t="s">
        <v>133</v>
      </c>
      <c r="C333" s="44">
        <v>36.000277777777775</v>
      </c>
      <c r="D333" s="44">
        <v>139.1863888888889</v>
      </c>
      <c r="E333">
        <v>18.3</v>
      </c>
      <c r="F333" s="48">
        <v>2015</v>
      </c>
      <c r="G333" s="48">
        <v>4</v>
      </c>
      <c r="H333" s="48">
        <v>26</v>
      </c>
    </row>
    <row r="334" spans="1:8" x14ac:dyDescent="0.15">
      <c r="A334">
        <v>54</v>
      </c>
      <c r="B334" t="s">
        <v>134</v>
      </c>
      <c r="C334" s="44">
        <v>36.07138888888889</v>
      </c>
      <c r="D334" s="44">
        <v>139.09916666666669</v>
      </c>
      <c r="E334">
        <v>21.5</v>
      </c>
      <c r="F334" s="48">
        <v>2015</v>
      </c>
      <c r="G334" s="48">
        <v>4</v>
      </c>
      <c r="H334" s="48">
        <v>26</v>
      </c>
    </row>
    <row r="335" spans="1:8" x14ac:dyDescent="0.15">
      <c r="A335">
        <v>55</v>
      </c>
      <c r="B335" t="s">
        <v>135</v>
      </c>
      <c r="C335" s="44">
        <v>36.115277777777777</v>
      </c>
      <c r="D335" s="44">
        <v>139.1863888888889</v>
      </c>
      <c r="E335">
        <v>20.100000000000001</v>
      </c>
      <c r="F335" s="48">
        <v>2015</v>
      </c>
      <c r="G335" s="48">
        <v>4</v>
      </c>
      <c r="H335" s="48">
        <v>26</v>
      </c>
    </row>
    <row r="336" spans="1:8" x14ac:dyDescent="0.15">
      <c r="A336">
        <v>56</v>
      </c>
      <c r="B336" t="s">
        <v>136</v>
      </c>
      <c r="C336" s="44">
        <v>36.027499999999996</v>
      </c>
      <c r="D336" s="44">
        <v>139.71638888888887</v>
      </c>
      <c r="E336">
        <v>22</v>
      </c>
      <c r="F336" s="48">
        <v>2015</v>
      </c>
      <c r="G336" s="48">
        <v>4</v>
      </c>
      <c r="H336" s="48">
        <v>26</v>
      </c>
    </row>
    <row r="337" spans="1:8" x14ac:dyDescent="0.15">
      <c r="A337">
        <v>57</v>
      </c>
      <c r="B337" t="s">
        <v>137</v>
      </c>
      <c r="C337" s="44">
        <v>35.913611111111109</v>
      </c>
      <c r="D337" s="44">
        <v>139.72694444444446</v>
      </c>
      <c r="E337">
        <v>21</v>
      </c>
      <c r="F337" s="48">
        <v>2015</v>
      </c>
      <c r="G337" s="48">
        <v>4</v>
      </c>
      <c r="H337" s="48">
        <v>26</v>
      </c>
    </row>
    <row r="338" spans="1:8" x14ac:dyDescent="0.15">
      <c r="A338">
        <v>58</v>
      </c>
      <c r="B338" t="s">
        <v>138</v>
      </c>
      <c r="C338" s="44">
        <v>35.862500000000004</v>
      </c>
      <c r="D338" s="44">
        <v>139.64583333333331</v>
      </c>
      <c r="E338">
        <v>20.5</v>
      </c>
      <c r="F338" s="48">
        <v>2015</v>
      </c>
      <c r="G338" s="48">
        <v>4</v>
      </c>
      <c r="H338" s="48">
        <v>26</v>
      </c>
    </row>
    <row r="339" spans="1:8" x14ac:dyDescent="0.15">
      <c r="A339">
        <v>59</v>
      </c>
      <c r="B339" t="s">
        <v>139</v>
      </c>
      <c r="C339" s="44">
        <v>35.951666666666668</v>
      </c>
      <c r="D339" s="44">
        <v>139.60694444444445</v>
      </c>
      <c r="E339">
        <v>20.399999999999999</v>
      </c>
      <c r="F339" s="48">
        <v>2015</v>
      </c>
      <c r="G339" s="48">
        <v>4</v>
      </c>
      <c r="H339" s="48">
        <v>26</v>
      </c>
    </row>
    <row r="340" spans="1:8" x14ac:dyDescent="0.15">
      <c r="A340">
        <v>60</v>
      </c>
      <c r="B340" t="s">
        <v>140</v>
      </c>
      <c r="C340" s="44">
        <v>35.905833333333334</v>
      </c>
      <c r="D340" s="44">
        <v>139.67388888888888</v>
      </c>
      <c r="E340">
        <v>20.8</v>
      </c>
      <c r="F340" s="48">
        <v>2015</v>
      </c>
      <c r="G340" s="48">
        <v>4</v>
      </c>
      <c r="H340" s="48">
        <v>26</v>
      </c>
    </row>
    <row r="341" spans="1:8" x14ac:dyDescent="0.15">
      <c r="A341">
        <v>61</v>
      </c>
      <c r="B341" t="s">
        <v>141</v>
      </c>
      <c r="C341" s="44">
        <v>35.906111111111109</v>
      </c>
      <c r="D341" s="44">
        <v>139.63083333333333</v>
      </c>
      <c r="E341">
        <v>19.600000000000001</v>
      </c>
      <c r="F341" s="48">
        <v>2015</v>
      </c>
      <c r="G341" s="48">
        <v>4</v>
      </c>
      <c r="H341" s="48">
        <v>26</v>
      </c>
    </row>
    <row r="342" spans="1:8" x14ac:dyDescent="0.15">
      <c r="A342">
        <v>62</v>
      </c>
      <c r="B342" t="s">
        <v>142</v>
      </c>
      <c r="C342" s="44">
        <v>35.927777777777777</v>
      </c>
      <c r="D342" s="44">
        <v>139.48694444444442</v>
      </c>
      <c r="E342">
        <v>19.100000000000001</v>
      </c>
      <c r="F342" s="48">
        <v>2015</v>
      </c>
      <c r="G342" s="48">
        <v>4</v>
      </c>
      <c r="H342" s="48">
        <v>26</v>
      </c>
    </row>
    <row r="343" spans="1:8" x14ac:dyDescent="0.15">
      <c r="A343">
        <v>63</v>
      </c>
      <c r="B343" t="s">
        <v>143</v>
      </c>
      <c r="C343" s="44">
        <v>35.919444444444444</v>
      </c>
      <c r="D343" s="44">
        <v>139.42666666666665</v>
      </c>
      <c r="E343">
        <v>18.600000000000001</v>
      </c>
      <c r="F343" s="48">
        <v>2015</v>
      </c>
      <c r="G343" s="48">
        <v>4</v>
      </c>
      <c r="H343" s="48">
        <v>26</v>
      </c>
    </row>
    <row r="344" spans="1:8" x14ac:dyDescent="0.15">
      <c r="A344">
        <v>64</v>
      </c>
      <c r="B344" t="s">
        <v>144</v>
      </c>
      <c r="C344" s="44">
        <v>35.796666666666667</v>
      </c>
      <c r="D344" s="44">
        <v>139.7511111111111</v>
      </c>
      <c r="E344">
        <v>19.600000000000001</v>
      </c>
      <c r="F344" s="48">
        <v>2015</v>
      </c>
      <c r="G344" s="48">
        <v>4</v>
      </c>
      <c r="H344" s="48">
        <v>26</v>
      </c>
    </row>
    <row r="345" spans="1:8" x14ac:dyDescent="0.15">
      <c r="A345">
        <v>65</v>
      </c>
      <c r="B345" t="s">
        <v>145</v>
      </c>
      <c r="C345" s="44">
        <v>35.833055555555561</v>
      </c>
      <c r="D345" s="44">
        <v>139.6861111111111</v>
      </c>
      <c r="E345">
        <v>18.100000000000001</v>
      </c>
      <c r="F345" s="48">
        <v>2015</v>
      </c>
      <c r="G345" s="48">
        <v>4</v>
      </c>
      <c r="H345" s="48">
        <v>26</v>
      </c>
    </row>
    <row r="346" spans="1:8" x14ac:dyDescent="0.15">
      <c r="A346">
        <v>66</v>
      </c>
      <c r="B346" t="s">
        <v>146</v>
      </c>
      <c r="C346" s="44">
        <v>35.803888888888885</v>
      </c>
      <c r="D346" s="44">
        <v>139.51916666666668</v>
      </c>
      <c r="E346">
        <v>21</v>
      </c>
      <c r="F346" s="48">
        <v>2015</v>
      </c>
      <c r="G346" s="48">
        <v>4</v>
      </c>
      <c r="H346" s="48">
        <v>26</v>
      </c>
    </row>
    <row r="347" spans="1:8" x14ac:dyDescent="0.15">
      <c r="A347">
        <v>67</v>
      </c>
      <c r="B347" t="s">
        <v>147</v>
      </c>
      <c r="C347" s="44">
        <v>35.785555555555554</v>
      </c>
      <c r="D347" s="44">
        <v>139.43972222222223</v>
      </c>
      <c r="E347">
        <v>20.5</v>
      </c>
      <c r="F347" s="48">
        <v>2015</v>
      </c>
      <c r="G347" s="48">
        <v>4</v>
      </c>
      <c r="H347" s="48">
        <v>26</v>
      </c>
    </row>
    <row r="348" spans="1:8" x14ac:dyDescent="0.15">
      <c r="A348">
        <v>68</v>
      </c>
      <c r="B348" t="s">
        <v>148</v>
      </c>
      <c r="C348" s="44">
        <v>35.896388888888886</v>
      </c>
      <c r="D348" s="44">
        <v>139.79527777777778</v>
      </c>
      <c r="E348">
        <v>22.1</v>
      </c>
      <c r="F348" s="48">
        <v>2015</v>
      </c>
      <c r="G348" s="48">
        <v>4</v>
      </c>
      <c r="H348" s="48">
        <v>26</v>
      </c>
    </row>
    <row r="349" spans="1:8" x14ac:dyDescent="0.15">
      <c r="A349">
        <v>69</v>
      </c>
      <c r="B349" t="s">
        <v>150</v>
      </c>
      <c r="C349" s="46">
        <v>35.794444444444444</v>
      </c>
      <c r="D349" s="46">
        <v>140.13222222222223</v>
      </c>
      <c r="E349">
        <v>14.7</v>
      </c>
      <c r="F349" s="48">
        <v>2015</v>
      </c>
      <c r="G349" s="48">
        <v>4</v>
      </c>
      <c r="H349" s="48">
        <v>26</v>
      </c>
    </row>
    <row r="350" spans="1:8" x14ac:dyDescent="0.15">
      <c r="A350">
        <v>70</v>
      </c>
      <c r="B350" t="s">
        <v>151</v>
      </c>
      <c r="C350" s="46">
        <v>35.793888888888887</v>
      </c>
      <c r="D350" s="46">
        <v>140.01777777777778</v>
      </c>
      <c r="E350">
        <v>19.8</v>
      </c>
      <c r="F350" s="48">
        <v>2015</v>
      </c>
      <c r="G350" s="48">
        <v>4</v>
      </c>
      <c r="H350" s="48">
        <v>26</v>
      </c>
    </row>
    <row r="351" spans="1:8" x14ac:dyDescent="0.15">
      <c r="A351">
        <v>71</v>
      </c>
      <c r="B351" t="s">
        <v>152</v>
      </c>
      <c r="C351" s="46">
        <v>35.847777777777779</v>
      </c>
      <c r="D351" s="46">
        <v>140.60277777777776</v>
      </c>
      <c r="E351">
        <v>13.8</v>
      </c>
      <c r="F351" s="48">
        <v>2015</v>
      </c>
      <c r="G351" s="48">
        <v>4</v>
      </c>
      <c r="H351" s="48">
        <v>26</v>
      </c>
    </row>
    <row r="352" spans="1:8" x14ac:dyDescent="0.15">
      <c r="A352">
        <v>72</v>
      </c>
      <c r="B352" t="s">
        <v>153</v>
      </c>
      <c r="C352" s="46">
        <v>35.862222222222222</v>
      </c>
      <c r="D352" s="46">
        <v>140.07638888888889</v>
      </c>
      <c r="E352">
        <v>18.600000000000001</v>
      </c>
      <c r="F352" s="48">
        <v>2015</v>
      </c>
      <c r="G352" s="48">
        <v>4</v>
      </c>
      <c r="H352" s="48">
        <v>26</v>
      </c>
    </row>
    <row r="353" spans="1:8" x14ac:dyDescent="0.15">
      <c r="A353">
        <v>73</v>
      </c>
      <c r="B353" t="s">
        <v>154</v>
      </c>
      <c r="C353" s="46">
        <v>35.021666666666668</v>
      </c>
      <c r="D353" s="46">
        <v>139.88027777777779</v>
      </c>
      <c r="E353">
        <v>16.7</v>
      </c>
      <c r="F353" s="48">
        <v>2015</v>
      </c>
      <c r="G353" s="48">
        <v>4</v>
      </c>
      <c r="H353" s="48">
        <v>26</v>
      </c>
    </row>
    <row r="354" spans="1:8" x14ac:dyDescent="0.15">
      <c r="A354">
        <v>74</v>
      </c>
      <c r="B354" t="s">
        <v>155</v>
      </c>
      <c r="C354" s="46">
        <v>35.384722222222223</v>
      </c>
      <c r="D354" s="46">
        <v>139.92499999999998</v>
      </c>
      <c r="E354">
        <v>22.4</v>
      </c>
      <c r="F354" s="48">
        <v>2015</v>
      </c>
      <c r="G354" s="48">
        <v>4</v>
      </c>
      <c r="H354" s="48">
        <v>26</v>
      </c>
    </row>
    <row r="355" spans="1:8" x14ac:dyDescent="0.15">
      <c r="A355">
        <v>75</v>
      </c>
      <c r="B355" t="s">
        <v>156</v>
      </c>
      <c r="C355" s="46">
        <v>35.655000000000001</v>
      </c>
      <c r="D355" s="46">
        <v>140.48444444444442</v>
      </c>
      <c r="E355">
        <v>15.6</v>
      </c>
      <c r="F355" s="48">
        <v>2015</v>
      </c>
      <c r="G355" s="48">
        <v>4</v>
      </c>
      <c r="H355" s="48">
        <v>26</v>
      </c>
    </row>
    <row r="356" spans="1:8" x14ac:dyDescent="0.15">
      <c r="A356">
        <v>76</v>
      </c>
      <c r="B356" t="s">
        <v>157</v>
      </c>
      <c r="C356" s="46">
        <v>35.322222222222223</v>
      </c>
      <c r="D356" s="46">
        <v>139.85333333333332</v>
      </c>
      <c r="E356">
        <v>17.7</v>
      </c>
      <c r="F356" s="48">
        <v>2015</v>
      </c>
      <c r="G356" s="48">
        <v>4</v>
      </c>
      <c r="H356" s="48">
        <v>26</v>
      </c>
    </row>
    <row r="357" spans="1:8" x14ac:dyDescent="0.15">
      <c r="A357">
        <v>77</v>
      </c>
      <c r="B357" t="s">
        <v>158</v>
      </c>
      <c r="C357" s="47">
        <v>35.526666666666664</v>
      </c>
      <c r="D357" s="47">
        <v>140.06805555555556</v>
      </c>
      <c r="E357">
        <v>23</v>
      </c>
      <c r="F357" s="48">
        <v>2015</v>
      </c>
      <c r="G357" s="48">
        <v>4</v>
      </c>
      <c r="H357" s="48">
        <v>26</v>
      </c>
    </row>
    <row r="358" spans="1:8" x14ac:dyDescent="0.15">
      <c r="A358">
        <v>78</v>
      </c>
      <c r="B358" t="s">
        <v>159</v>
      </c>
      <c r="C358" s="46">
        <v>35.179166666666667</v>
      </c>
      <c r="D358" s="46">
        <v>140.26555555555555</v>
      </c>
      <c r="E358">
        <v>21.5</v>
      </c>
      <c r="F358" s="48">
        <v>2015</v>
      </c>
      <c r="G358" s="48">
        <v>4</v>
      </c>
      <c r="H358" s="48">
        <v>26</v>
      </c>
    </row>
    <row r="359" spans="1:8" x14ac:dyDescent="0.15">
      <c r="A359">
        <v>79</v>
      </c>
      <c r="B359" t="s">
        <v>160</v>
      </c>
      <c r="C359" s="47">
        <v>35.628611111111113</v>
      </c>
      <c r="D359" s="47">
        <v>140.18361111111111</v>
      </c>
      <c r="E359">
        <v>18.3</v>
      </c>
      <c r="F359" s="48">
        <v>2015</v>
      </c>
      <c r="G359" s="48">
        <v>4</v>
      </c>
      <c r="H359" s="48">
        <v>26</v>
      </c>
    </row>
    <row r="360" spans="1:8" x14ac:dyDescent="0.15">
      <c r="A360">
        <v>80</v>
      </c>
      <c r="B360" t="s">
        <v>161</v>
      </c>
      <c r="C360" s="47">
        <v>35.555</v>
      </c>
      <c r="D360" s="47">
        <v>140.37194444444447</v>
      </c>
      <c r="E360">
        <v>12.2</v>
      </c>
      <c r="F360" s="48">
        <v>2015</v>
      </c>
      <c r="G360" s="48">
        <v>4</v>
      </c>
      <c r="H360" s="48">
        <v>26</v>
      </c>
    </row>
    <row r="361" spans="1:8" x14ac:dyDescent="0.15">
      <c r="A361">
        <v>81</v>
      </c>
      <c r="B361" t="s">
        <v>162</v>
      </c>
      <c r="C361" s="47">
        <v>35.434444444444438</v>
      </c>
      <c r="D361" s="47">
        <v>140.28583333333333</v>
      </c>
      <c r="E361">
        <v>14.7</v>
      </c>
      <c r="F361" s="48">
        <v>2015</v>
      </c>
      <c r="G361" s="48">
        <v>4</v>
      </c>
      <c r="H361" s="48">
        <v>26</v>
      </c>
    </row>
    <row r="362" spans="1:8" x14ac:dyDescent="0.15">
      <c r="A362">
        <v>82</v>
      </c>
      <c r="B362" t="s">
        <v>163</v>
      </c>
      <c r="C362" s="47">
        <v>35.716944444444444</v>
      </c>
      <c r="D362" s="47">
        <v>140.08166666666665</v>
      </c>
      <c r="E362">
        <v>15.7</v>
      </c>
      <c r="F362" s="48">
        <v>2015</v>
      </c>
      <c r="G362" s="48">
        <v>4</v>
      </c>
      <c r="H362" s="48">
        <v>26</v>
      </c>
    </row>
    <row r="363" spans="1:8" x14ac:dyDescent="0.15">
      <c r="A363">
        <v>83</v>
      </c>
      <c r="B363" t="s">
        <v>164</v>
      </c>
      <c r="C363" s="47">
        <v>35.900277777777774</v>
      </c>
      <c r="D363" s="47">
        <v>139.96361111111111</v>
      </c>
      <c r="E363">
        <v>18.399999999999999</v>
      </c>
      <c r="F363" s="48">
        <v>2015</v>
      </c>
      <c r="G363" s="48">
        <v>4</v>
      </c>
      <c r="H363" s="48">
        <v>26</v>
      </c>
    </row>
    <row r="364" spans="1:8" x14ac:dyDescent="0.15">
      <c r="A364">
        <v>84</v>
      </c>
      <c r="B364" t="s">
        <v>165</v>
      </c>
      <c r="C364" s="47">
        <v>35.787500000000001</v>
      </c>
      <c r="D364" s="47">
        <v>139.90277777777777</v>
      </c>
      <c r="E364">
        <v>19.399999999999999</v>
      </c>
      <c r="F364" s="48">
        <v>2015</v>
      </c>
      <c r="G364" s="48">
        <v>4</v>
      </c>
      <c r="H364" s="48">
        <v>26</v>
      </c>
    </row>
    <row r="365" spans="1:8" x14ac:dyDescent="0.15">
      <c r="A365">
        <v>85</v>
      </c>
      <c r="B365" t="s">
        <v>166</v>
      </c>
      <c r="C365" s="47">
        <v>35.725833333333334</v>
      </c>
      <c r="D365" s="47">
        <v>139.92749999999998</v>
      </c>
      <c r="E365">
        <v>15.5</v>
      </c>
      <c r="F365" s="48">
        <v>2015</v>
      </c>
      <c r="G365" s="48">
        <v>4</v>
      </c>
      <c r="H365" s="48">
        <v>26</v>
      </c>
    </row>
    <row r="366" spans="1:8" x14ac:dyDescent="0.15">
      <c r="A366">
        <v>86</v>
      </c>
      <c r="B366" t="s">
        <v>167</v>
      </c>
      <c r="C366" s="47">
        <v>35.655277777777776</v>
      </c>
      <c r="D366" s="47">
        <v>139.90111111111111</v>
      </c>
      <c r="E366">
        <v>18.100000000000001</v>
      </c>
      <c r="F366" s="48">
        <v>2015</v>
      </c>
      <c r="G366" s="48">
        <v>4</v>
      </c>
      <c r="H366" s="48">
        <v>26</v>
      </c>
    </row>
    <row r="367" spans="1:8" x14ac:dyDescent="0.15">
      <c r="A367">
        <v>87</v>
      </c>
      <c r="B367" t="s">
        <v>168</v>
      </c>
      <c r="C367" s="47">
        <v>35.535833333333329</v>
      </c>
      <c r="D367" s="47">
        <v>140.12416666666667</v>
      </c>
      <c r="E367">
        <v>20.5</v>
      </c>
      <c r="F367" s="48">
        <v>2015</v>
      </c>
      <c r="G367" s="48">
        <v>4</v>
      </c>
      <c r="H367" s="48">
        <v>26</v>
      </c>
    </row>
    <row r="368" spans="1:8" x14ac:dyDescent="0.15">
      <c r="A368">
        <v>88</v>
      </c>
      <c r="B368" t="s">
        <v>169</v>
      </c>
      <c r="C368" s="47">
        <v>35.447777777777773</v>
      </c>
      <c r="D368" s="47">
        <v>140.0036111111111</v>
      </c>
      <c r="E368">
        <v>22</v>
      </c>
      <c r="F368" s="48">
        <v>2015</v>
      </c>
      <c r="G368" s="48">
        <v>4</v>
      </c>
      <c r="H368" s="48">
        <v>26</v>
      </c>
    </row>
    <row r="369" spans="1:8" x14ac:dyDescent="0.15">
      <c r="A369">
        <v>89</v>
      </c>
      <c r="B369" t="s">
        <v>170</v>
      </c>
      <c r="C369" s="43">
        <v>35.692777777777778</v>
      </c>
      <c r="D369" s="43">
        <v>139.76777777777778</v>
      </c>
      <c r="E369">
        <v>22.5</v>
      </c>
      <c r="F369" s="48">
        <v>2015</v>
      </c>
      <c r="G369" s="48">
        <v>4</v>
      </c>
      <c r="H369" s="48">
        <v>26</v>
      </c>
    </row>
    <row r="370" spans="1:8" x14ac:dyDescent="0.15">
      <c r="A370">
        <v>90</v>
      </c>
      <c r="B370" t="s">
        <v>171</v>
      </c>
      <c r="C370" s="43">
        <v>35.759444444444448</v>
      </c>
      <c r="D370" s="43">
        <v>139.70805555555555</v>
      </c>
      <c r="E370">
        <v>20</v>
      </c>
      <c r="F370" s="48">
        <v>2015</v>
      </c>
      <c r="G370" s="48">
        <v>4</v>
      </c>
      <c r="H370" s="48">
        <v>26</v>
      </c>
    </row>
    <row r="371" spans="1:8" x14ac:dyDescent="0.15">
      <c r="A371">
        <v>91</v>
      </c>
      <c r="B371" t="s">
        <v>172</v>
      </c>
      <c r="C371" s="43">
        <v>35.770277777777778</v>
      </c>
      <c r="D371" s="43">
        <v>139.82583333333332</v>
      </c>
      <c r="E371">
        <v>25.6</v>
      </c>
      <c r="F371" s="48">
        <v>2015</v>
      </c>
      <c r="G371" s="48">
        <v>4</v>
      </c>
      <c r="H371" s="48">
        <v>26</v>
      </c>
    </row>
    <row r="372" spans="1:8" x14ac:dyDescent="0.15">
      <c r="A372">
        <v>92</v>
      </c>
      <c r="B372" t="s">
        <v>173</v>
      </c>
      <c r="C372" s="43">
        <v>35.653333333333329</v>
      </c>
      <c r="D372" s="43">
        <v>139.86944444444444</v>
      </c>
      <c r="E372">
        <v>17.8</v>
      </c>
      <c r="F372" s="48">
        <v>2015</v>
      </c>
      <c r="G372" s="48">
        <v>4</v>
      </c>
      <c r="H372" s="48">
        <v>26</v>
      </c>
    </row>
    <row r="373" spans="1:8" x14ac:dyDescent="0.15">
      <c r="A373">
        <v>93</v>
      </c>
      <c r="B373" t="s">
        <v>174</v>
      </c>
      <c r="C373" s="43">
        <v>35.713888888888889</v>
      </c>
      <c r="D373" s="43">
        <v>139.4077777777778</v>
      </c>
      <c r="E373">
        <v>22.3</v>
      </c>
      <c r="F373" s="48">
        <v>2015</v>
      </c>
      <c r="G373" s="48">
        <v>4</v>
      </c>
      <c r="H373" s="48">
        <v>26</v>
      </c>
    </row>
    <row r="374" spans="1:8" x14ac:dyDescent="0.15">
      <c r="A374">
        <v>94</v>
      </c>
      <c r="B374" t="s">
        <v>175</v>
      </c>
      <c r="C374" s="45">
        <v>35.713055555555556</v>
      </c>
      <c r="D374" s="45">
        <v>139.55611111111114</v>
      </c>
      <c r="E374">
        <v>22.2</v>
      </c>
      <c r="F374" s="48">
        <v>2015</v>
      </c>
      <c r="G374" s="48">
        <v>4</v>
      </c>
      <c r="H374" s="48">
        <v>26</v>
      </c>
    </row>
    <row r="375" spans="1:8" x14ac:dyDescent="0.15">
      <c r="A375">
        <v>95</v>
      </c>
      <c r="B375" t="s">
        <v>176</v>
      </c>
      <c r="C375" s="45">
        <v>35.788333333333334</v>
      </c>
      <c r="D375" s="45">
        <v>139.2752777777778</v>
      </c>
      <c r="E375">
        <v>19.8</v>
      </c>
      <c r="F375" s="48">
        <v>2015</v>
      </c>
      <c r="G375" s="48">
        <v>4</v>
      </c>
      <c r="H375" s="48">
        <v>26</v>
      </c>
    </row>
    <row r="376" spans="1:8" x14ac:dyDescent="0.15">
      <c r="A376">
        <v>96</v>
      </c>
      <c r="B376" t="s">
        <v>177</v>
      </c>
      <c r="C376" s="45">
        <v>35.634722222222223</v>
      </c>
      <c r="D376" s="45">
        <v>139.43166666666664</v>
      </c>
      <c r="E376">
        <v>21.3</v>
      </c>
      <c r="F376" s="48">
        <v>2015</v>
      </c>
      <c r="G376" s="48">
        <v>4</v>
      </c>
      <c r="H376" s="48">
        <v>26</v>
      </c>
    </row>
    <row r="377" spans="1:8" x14ac:dyDescent="0.15">
      <c r="A377">
        <v>97</v>
      </c>
      <c r="B377" t="s">
        <v>194</v>
      </c>
      <c r="C377" s="15">
        <v>35.402222222222221</v>
      </c>
      <c r="D377" s="15">
        <v>139.61805555555557</v>
      </c>
      <c r="E377">
        <v>22.6</v>
      </c>
      <c r="F377" s="48">
        <v>2015</v>
      </c>
      <c r="G377" s="48">
        <v>4</v>
      </c>
      <c r="H377" s="48">
        <v>26</v>
      </c>
    </row>
    <row r="378" spans="1:8" x14ac:dyDescent="0.15">
      <c r="A378">
        <v>98</v>
      </c>
      <c r="B378" t="s">
        <v>195</v>
      </c>
      <c r="C378" s="15">
        <v>35.358611111111109</v>
      </c>
      <c r="D378" s="15">
        <v>139.57249999999999</v>
      </c>
      <c r="E378">
        <v>22.5</v>
      </c>
      <c r="F378" s="48">
        <v>2015</v>
      </c>
      <c r="G378" s="48">
        <v>4</v>
      </c>
      <c r="H378" s="48">
        <v>26</v>
      </c>
    </row>
    <row r="379" spans="1:8" x14ac:dyDescent="0.15">
      <c r="A379">
        <v>99</v>
      </c>
      <c r="B379" t="s">
        <v>197</v>
      </c>
      <c r="C379" s="15">
        <v>35.544722222222219</v>
      </c>
      <c r="D379" s="15">
        <v>139.57027777777776</v>
      </c>
      <c r="E379">
        <v>20.2</v>
      </c>
      <c r="F379" s="48">
        <v>2015</v>
      </c>
      <c r="G379" s="48">
        <v>4</v>
      </c>
      <c r="H379" s="48">
        <v>26</v>
      </c>
    </row>
    <row r="380" spans="1:8" x14ac:dyDescent="0.15">
      <c r="A380">
        <v>100</v>
      </c>
      <c r="B380" t="s">
        <v>198</v>
      </c>
      <c r="C380" s="15">
        <v>35.417499999999997</v>
      </c>
      <c r="D380" s="15">
        <v>139.48861111111111</v>
      </c>
      <c r="E380">
        <v>24.9</v>
      </c>
      <c r="F380" s="48">
        <v>2015</v>
      </c>
      <c r="G380" s="48">
        <v>4</v>
      </c>
      <c r="H380" s="48">
        <v>26</v>
      </c>
    </row>
    <row r="381" spans="1:8" x14ac:dyDescent="0.15">
      <c r="A381">
        <v>101</v>
      </c>
      <c r="B381" t="s">
        <v>199</v>
      </c>
      <c r="C381" s="15">
        <v>35.515833333333333</v>
      </c>
      <c r="D381" s="15">
        <v>139.71166666666664</v>
      </c>
      <c r="E381">
        <v>23.1</v>
      </c>
      <c r="F381" s="48">
        <v>2015</v>
      </c>
      <c r="G381" s="48">
        <v>4</v>
      </c>
      <c r="H381" s="48">
        <v>26</v>
      </c>
    </row>
    <row r="382" spans="1:8" x14ac:dyDescent="0.15">
      <c r="A382">
        <v>102</v>
      </c>
      <c r="B382" t="s">
        <v>200</v>
      </c>
      <c r="C382" s="15">
        <v>35.598888888888894</v>
      </c>
      <c r="D382" s="15">
        <v>139.61388888888888</v>
      </c>
      <c r="E382">
        <v>19.600000000000001</v>
      </c>
      <c r="F382" s="48">
        <v>2015</v>
      </c>
      <c r="G382" s="48">
        <v>4</v>
      </c>
      <c r="H382" s="48">
        <v>26</v>
      </c>
    </row>
    <row r="383" spans="1:8" x14ac:dyDescent="0.15">
      <c r="A383">
        <v>103</v>
      </c>
      <c r="B383" t="s">
        <v>201</v>
      </c>
      <c r="C383" s="15">
        <v>35.602222222222224</v>
      </c>
      <c r="D383" s="15">
        <v>139.51555555555555</v>
      </c>
      <c r="E383">
        <v>21.8</v>
      </c>
      <c r="F383" s="48">
        <v>2015</v>
      </c>
      <c r="G383" s="48">
        <v>4</v>
      </c>
      <c r="H383" s="48">
        <v>26</v>
      </c>
    </row>
    <row r="384" spans="1:8" x14ac:dyDescent="0.15">
      <c r="A384">
        <v>104</v>
      </c>
      <c r="B384" t="s">
        <v>202</v>
      </c>
      <c r="C384" s="15">
        <v>35.571944444444448</v>
      </c>
      <c r="D384" s="15">
        <v>139.37305555555557</v>
      </c>
      <c r="E384">
        <v>20.3</v>
      </c>
      <c r="F384" s="48">
        <v>2015</v>
      </c>
      <c r="G384" s="48">
        <v>4</v>
      </c>
      <c r="H384" s="48">
        <v>26</v>
      </c>
    </row>
    <row r="385" spans="1:8" x14ac:dyDescent="0.15">
      <c r="A385">
        <v>105</v>
      </c>
      <c r="B385" t="s">
        <v>203</v>
      </c>
      <c r="C385" s="15">
        <v>35.586388888888891</v>
      </c>
      <c r="D385" s="15">
        <v>139.25638888888889</v>
      </c>
      <c r="E385">
        <v>19</v>
      </c>
      <c r="F385" s="48">
        <v>2015</v>
      </c>
      <c r="G385" s="48">
        <v>4</v>
      </c>
      <c r="H385" s="48">
        <v>26</v>
      </c>
    </row>
    <row r="386" spans="1:8" x14ac:dyDescent="0.15">
      <c r="A386">
        <v>106</v>
      </c>
      <c r="B386" t="s">
        <v>204</v>
      </c>
      <c r="C386" s="15">
        <v>35.487222222222222</v>
      </c>
      <c r="D386" s="15">
        <v>139.45777777777778</v>
      </c>
      <c r="E386">
        <v>23.5</v>
      </c>
      <c r="F386" s="48">
        <v>2015</v>
      </c>
      <c r="G386" s="48">
        <v>4</v>
      </c>
      <c r="H386" s="48">
        <v>26</v>
      </c>
    </row>
    <row r="387" spans="1:8" x14ac:dyDescent="0.15">
      <c r="A387">
        <v>107</v>
      </c>
      <c r="B387" t="s">
        <v>206</v>
      </c>
      <c r="C387" s="15">
        <v>35.264444444444443</v>
      </c>
      <c r="D387" s="15">
        <v>139.15194444444444</v>
      </c>
      <c r="E387">
        <v>23.3</v>
      </c>
      <c r="F387" s="48">
        <v>2015</v>
      </c>
      <c r="G387" s="48">
        <v>4</v>
      </c>
      <c r="H387" s="48">
        <v>26</v>
      </c>
    </row>
    <row r="388" spans="1:8" x14ac:dyDescent="0.15">
      <c r="A388">
        <v>108</v>
      </c>
      <c r="B388" t="s">
        <v>207</v>
      </c>
      <c r="C388" s="15">
        <v>35.318333333333335</v>
      </c>
      <c r="D388" s="15">
        <v>139.63194444444446</v>
      </c>
      <c r="E388">
        <v>22.3</v>
      </c>
      <c r="F388" s="48">
        <v>2015</v>
      </c>
      <c r="G388" s="48">
        <v>4</v>
      </c>
      <c r="H388" s="48">
        <v>26</v>
      </c>
    </row>
    <row r="389" spans="1:8" x14ac:dyDescent="0.15">
      <c r="A389">
        <v>109</v>
      </c>
      <c r="B389" t="s">
        <v>208</v>
      </c>
      <c r="C389" s="15">
        <v>35.225000000000001</v>
      </c>
      <c r="D389" s="15">
        <v>139.70361111111109</v>
      </c>
      <c r="E389">
        <v>24.1</v>
      </c>
      <c r="F389" s="48">
        <v>2015</v>
      </c>
      <c r="G389" s="48">
        <v>4</v>
      </c>
      <c r="H389" s="48">
        <v>26</v>
      </c>
    </row>
    <row r="390" spans="1:8" x14ac:dyDescent="0.15">
      <c r="A390">
        <v>110</v>
      </c>
      <c r="B390" t="s">
        <v>209</v>
      </c>
      <c r="C390" s="15">
        <v>35.221111111111114</v>
      </c>
      <c r="D390" s="15">
        <v>139.6263888888889</v>
      </c>
      <c r="E390">
        <v>23.6</v>
      </c>
      <c r="F390" s="48">
        <v>2015</v>
      </c>
      <c r="G390" s="48">
        <v>4</v>
      </c>
      <c r="H390" s="48">
        <v>26</v>
      </c>
    </row>
    <row r="391" spans="1:8" x14ac:dyDescent="0.15">
      <c r="A391">
        <v>111</v>
      </c>
      <c r="B391" t="s">
        <v>210</v>
      </c>
      <c r="C391" s="20">
        <v>35.335555555555558</v>
      </c>
      <c r="D391" s="20">
        <v>139.30805555555557</v>
      </c>
      <c r="E391">
        <v>23.1</v>
      </c>
      <c r="F391" s="48">
        <v>2015</v>
      </c>
      <c r="G391" s="48">
        <v>4</v>
      </c>
      <c r="H391" s="48">
        <v>26</v>
      </c>
    </row>
    <row r="392" spans="1:8" x14ac:dyDescent="0.15">
      <c r="A392">
        <v>112</v>
      </c>
      <c r="B392" t="s">
        <v>211</v>
      </c>
      <c r="C392" s="56">
        <v>35.671944444444442</v>
      </c>
      <c r="D392" s="56">
        <v>138.55027777777778</v>
      </c>
      <c r="E392">
        <v>27.3</v>
      </c>
      <c r="F392" s="48">
        <v>2015</v>
      </c>
      <c r="G392" s="48">
        <v>4</v>
      </c>
      <c r="H392" s="48">
        <v>26</v>
      </c>
    </row>
    <row r="393" spans="1:8" x14ac:dyDescent="0.15">
      <c r="A393">
        <v>113</v>
      </c>
      <c r="B393" t="s">
        <v>213</v>
      </c>
      <c r="C393" s="56">
        <v>35.480555555555554</v>
      </c>
      <c r="D393" s="56">
        <v>138.80083333333334</v>
      </c>
      <c r="E393">
        <v>19.2</v>
      </c>
      <c r="F393" s="48">
        <v>2015</v>
      </c>
      <c r="G393" s="48">
        <v>4</v>
      </c>
      <c r="H393" s="48">
        <v>26</v>
      </c>
    </row>
    <row r="394" spans="1:8" x14ac:dyDescent="0.15">
      <c r="A394">
        <v>114</v>
      </c>
      <c r="B394" t="s">
        <v>215</v>
      </c>
      <c r="C394" s="56">
        <v>35.608055555555559</v>
      </c>
      <c r="D394" s="56">
        <v>138.9338888888889</v>
      </c>
      <c r="E394">
        <v>25.7</v>
      </c>
      <c r="F394" s="48">
        <v>2015</v>
      </c>
      <c r="G394" s="48">
        <v>4</v>
      </c>
      <c r="H394" s="48">
        <v>26</v>
      </c>
    </row>
    <row r="395" spans="1:8" x14ac:dyDescent="0.15">
      <c r="A395">
        <v>115</v>
      </c>
      <c r="B395" t="s">
        <v>216</v>
      </c>
      <c r="C395" s="56">
        <v>35.703888888888891</v>
      </c>
      <c r="D395" s="56">
        <v>138.71388888888887</v>
      </c>
      <c r="E395">
        <v>26.8</v>
      </c>
      <c r="F395" s="48">
        <v>2015</v>
      </c>
      <c r="G395" s="48">
        <v>4</v>
      </c>
      <c r="H395" s="48">
        <v>26</v>
      </c>
    </row>
    <row r="396" spans="1:8" x14ac:dyDescent="0.15">
      <c r="A396">
        <v>116</v>
      </c>
      <c r="B396" t="s">
        <v>263</v>
      </c>
      <c r="C396" s="53">
        <v>36.63527777777778</v>
      </c>
      <c r="D396" s="53">
        <v>138.17861111111111</v>
      </c>
      <c r="E396">
        <v>18.399999999999999</v>
      </c>
      <c r="F396" s="48">
        <v>2015</v>
      </c>
      <c r="G396" s="48">
        <v>4</v>
      </c>
      <c r="H396" s="48">
        <v>26</v>
      </c>
    </row>
    <row r="397" spans="1:8" x14ac:dyDescent="0.15">
      <c r="A397">
        <v>117</v>
      </c>
      <c r="B397" t="s">
        <v>264</v>
      </c>
      <c r="C397" s="53">
        <v>36.235277777777782</v>
      </c>
      <c r="D397" s="53">
        <v>137.94277777777779</v>
      </c>
      <c r="E397">
        <v>18.8</v>
      </c>
      <c r="F397" s="48">
        <v>2015</v>
      </c>
      <c r="G397" s="48">
        <v>4</v>
      </c>
      <c r="H397" s="48">
        <v>26</v>
      </c>
    </row>
    <row r="398" spans="1:8" x14ac:dyDescent="0.15">
      <c r="A398">
        <v>118</v>
      </c>
      <c r="B398" t="s">
        <v>265</v>
      </c>
      <c r="C398" s="53">
        <v>36.033888888888889</v>
      </c>
      <c r="D398" s="53">
        <v>138.10694444444445</v>
      </c>
      <c r="E398">
        <v>15</v>
      </c>
      <c r="F398" s="48">
        <v>2015</v>
      </c>
      <c r="G398" s="48">
        <v>4</v>
      </c>
      <c r="H398" s="48">
        <v>26</v>
      </c>
    </row>
    <row r="399" spans="1:8" x14ac:dyDescent="0.15">
      <c r="A399">
        <v>119</v>
      </c>
      <c r="B399" t="s">
        <v>266</v>
      </c>
      <c r="C399" s="53">
        <v>35.839166666666671</v>
      </c>
      <c r="D399" s="53">
        <v>137.95722222222221</v>
      </c>
      <c r="E399">
        <v>18.8</v>
      </c>
      <c r="F399" s="48">
        <v>2015</v>
      </c>
      <c r="G399" s="48">
        <v>4</v>
      </c>
      <c r="H399" s="48">
        <v>26</v>
      </c>
    </row>
    <row r="400" spans="1:8" x14ac:dyDescent="0.15">
      <c r="A400">
        <v>120</v>
      </c>
      <c r="B400" t="s">
        <v>267</v>
      </c>
      <c r="C400" s="53">
        <v>36.229444444444447</v>
      </c>
      <c r="D400" s="53">
        <v>138.46166666666664</v>
      </c>
      <c r="E400">
        <v>21.8</v>
      </c>
      <c r="F400" s="48">
        <v>2015</v>
      </c>
      <c r="G400" s="48">
        <v>4</v>
      </c>
      <c r="H400" s="48">
        <v>26</v>
      </c>
    </row>
    <row r="401" spans="1:8" x14ac:dyDescent="0.15">
      <c r="A401">
        <v>121</v>
      </c>
      <c r="B401" t="s">
        <v>268</v>
      </c>
      <c r="C401" s="54">
        <v>35.839166666666671</v>
      </c>
      <c r="D401" s="54">
        <v>137.68805555555556</v>
      </c>
      <c r="E401">
        <v>13.5</v>
      </c>
      <c r="F401" s="48">
        <v>2015</v>
      </c>
      <c r="G401" s="48">
        <v>4</v>
      </c>
      <c r="H401" s="48">
        <v>26</v>
      </c>
    </row>
    <row r="402" spans="1:8" x14ac:dyDescent="0.15">
      <c r="A402">
        <v>122</v>
      </c>
      <c r="B402" t="s">
        <v>220</v>
      </c>
      <c r="C402" s="45">
        <v>35.196944444444441</v>
      </c>
      <c r="D402" s="45">
        <v>138.91361111111112</v>
      </c>
      <c r="E402">
        <v>21.7</v>
      </c>
      <c r="F402" s="48">
        <v>2015</v>
      </c>
      <c r="G402" s="48">
        <v>4</v>
      </c>
      <c r="H402" s="48">
        <v>26</v>
      </c>
    </row>
    <row r="403" spans="1:8" x14ac:dyDescent="0.15">
      <c r="A403">
        <v>123</v>
      </c>
      <c r="B403" t="s">
        <v>260</v>
      </c>
      <c r="C403" s="45">
        <v>35.096111111111114</v>
      </c>
      <c r="D403" s="45">
        <v>139.07249999999999</v>
      </c>
      <c r="E403">
        <v>23.6</v>
      </c>
      <c r="F403" s="48">
        <v>2015</v>
      </c>
      <c r="G403" s="48">
        <v>4</v>
      </c>
      <c r="H403" s="48">
        <v>26</v>
      </c>
    </row>
    <row r="404" spans="1:8" x14ac:dyDescent="0.15">
      <c r="A404">
        <v>124</v>
      </c>
      <c r="B404" t="s">
        <v>223</v>
      </c>
      <c r="C404" s="45">
        <v>34.679444444444442</v>
      </c>
      <c r="D404" s="45">
        <v>138.94527777777779</v>
      </c>
      <c r="E404">
        <v>24.4</v>
      </c>
      <c r="F404" s="48">
        <v>2015</v>
      </c>
      <c r="G404" s="48">
        <v>4</v>
      </c>
      <c r="H404" s="48">
        <v>26</v>
      </c>
    </row>
    <row r="405" spans="1:8" x14ac:dyDescent="0.15">
      <c r="A405">
        <v>125</v>
      </c>
      <c r="B405" t="s">
        <v>225</v>
      </c>
      <c r="C405" s="44">
        <v>35.154166666666669</v>
      </c>
      <c r="D405" s="44">
        <v>138.67749999999998</v>
      </c>
      <c r="E405">
        <v>21.1</v>
      </c>
      <c r="F405" s="48">
        <v>2015</v>
      </c>
      <c r="G405" s="48">
        <v>4</v>
      </c>
      <c r="H405" s="48">
        <v>26</v>
      </c>
    </row>
    <row r="406" spans="1:8" x14ac:dyDescent="0.15">
      <c r="A406">
        <v>126</v>
      </c>
      <c r="B406" t="s">
        <v>228</v>
      </c>
      <c r="C406" s="44">
        <v>34.836111111111116</v>
      </c>
      <c r="D406" s="44">
        <v>138.17638888888888</v>
      </c>
      <c r="E406">
        <v>26.5</v>
      </c>
      <c r="F406" s="48">
        <v>2015</v>
      </c>
      <c r="G406" s="48">
        <v>4</v>
      </c>
      <c r="H406" s="48">
        <v>26</v>
      </c>
    </row>
    <row r="407" spans="1:8" x14ac:dyDescent="0.15">
      <c r="A407">
        <v>127</v>
      </c>
      <c r="B407" t="s">
        <v>231</v>
      </c>
      <c r="C407" s="44">
        <v>34.666111111111107</v>
      </c>
      <c r="D407" s="44">
        <v>138.05500000000001</v>
      </c>
      <c r="E407">
        <v>26</v>
      </c>
      <c r="F407" s="48">
        <v>2015</v>
      </c>
      <c r="G407" s="48">
        <v>4</v>
      </c>
      <c r="H407" s="48">
        <v>26</v>
      </c>
    </row>
    <row r="408" spans="1:8" x14ac:dyDescent="0.15">
      <c r="A408">
        <v>128</v>
      </c>
      <c r="B408" t="s">
        <v>234</v>
      </c>
      <c r="C408" s="44">
        <v>34.718888888888891</v>
      </c>
      <c r="D408" s="44">
        <v>137.53083333333333</v>
      </c>
      <c r="E408">
        <v>27.8</v>
      </c>
      <c r="F408" s="48">
        <v>2015</v>
      </c>
      <c r="G408" s="48">
        <v>4</v>
      </c>
      <c r="H408" s="48">
        <v>26</v>
      </c>
    </row>
    <row r="409" spans="1:8" x14ac:dyDescent="0.15">
      <c r="A409">
        <v>129</v>
      </c>
      <c r="B409" t="s">
        <v>237</v>
      </c>
      <c r="C409" s="45">
        <v>34.97</v>
      </c>
      <c r="D409" s="45">
        <v>138.37972222222223</v>
      </c>
      <c r="E409">
        <v>27.3</v>
      </c>
      <c r="F409" s="48">
        <v>2015</v>
      </c>
      <c r="G409" s="48">
        <v>4</v>
      </c>
      <c r="H409" s="48">
        <v>26</v>
      </c>
    </row>
    <row r="410" spans="1:8" x14ac:dyDescent="0.15">
      <c r="A410">
        <v>130</v>
      </c>
      <c r="B410" t="s">
        <v>240</v>
      </c>
      <c r="C410" s="45">
        <v>34.996944444444445</v>
      </c>
      <c r="D410" s="45">
        <v>138.4077777777778</v>
      </c>
      <c r="E410">
        <v>23</v>
      </c>
      <c r="F410" s="48">
        <v>2015</v>
      </c>
      <c r="G410" s="48">
        <v>4</v>
      </c>
      <c r="H410" s="48">
        <v>26</v>
      </c>
    </row>
    <row r="411" spans="1:8" x14ac:dyDescent="0.15">
      <c r="A411">
        <v>131</v>
      </c>
      <c r="B411" t="s">
        <v>242</v>
      </c>
      <c r="C411" s="45">
        <v>34.93666666666666</v>
      </c>
      <c r="D411" s="45">
        <v>138.3688888888889</v>
      </c>
      <c r="E411">
        <v>27.5</v>
      </c>
      <c r="F411" s="48">
        <v>2015</v>
      </c>
      <c r="G411" s="48">
        <v>4</v>
      </c>
      <c r="H411" s="48">
        <v>26</v>
      </c>
    </row>
    <row r="412" spans="1:8" x14ac:dyDescent="0.15">
      <c r="A412">
        <v>132</v>
      </c>
      <c r="B412" t="s">
        <v>245</v>
      </c>
      <c r="C412" s="45">
        <v>34.984999999999999</v>
      </c>
      <c r="D412" s="45">
        <v>138.33583333333334</v>
      </c>
      <c r="E412">
        <v>25.3</v>
      </c>
      <c r="F412" s="48">
        <v>2015</v>
      </c>
      <c r="G412" s="48">
        <v>4</v>
      </c>
      <c r="H412" s="48">
        <v>26</v>
      </c>
    </row>
    <row r="413" spans="1:8" x14ac:dyDescent="0.15">
      <c r="A413">
        <v>133</v>
      </c>
      <c r="B413" t="s">
        <v>247</v>
      </c>
      <c r="C413" s="45">
        <v>35.050555555555555</v>
      </c>
      <c r="D413" s="45">
        <v>138.47944444444445</v>
      </c>
      <c r="E413">
        <v>26.5</v>
      </c>
      <c r="F413" s="48">
        <v>2015</v>
      </c>
      <c r="G413" s="48">
        <v>4</v>
      </c>
      <c r="H413" s="48">
        <v>26</v>
      </c>
    </row>
    <row r="414" spans="1:8" x14ac:dyDescent="0.15">
      <c r="A414">
        <v>134</v>
      </c>
      <c r="B414" t="s">
        <v>250</v>
      </c>
      <c r="C414" s="45">
        <v>35.001111111111108</v>
      </c>
      <c r="D414" s="45">
        <v>138.52305555555557</v>
      </c>
      <c r="E414">
        <v>25.6</v>
      </c>
      <c r="F414" s="48">
        <v>2015</v>
      </c>
      <c r="G414" s="48">
        <v>4</v>
      </c>
      <c r="H414" s="48">
        <v>26</v>
      </c>
    </row>
    <row r="415" spans="1:8" x14ac:dyDescent="0.15">
      <c r="A415">
        <v>135</v>
      </c>
      <c r="B415" t="s">
        <v>252</v>
      </c>
      <c r="C415" s="45">
        <v>35.060833333333328</v>
      </c>
      <c r="D415" s="45">
        <v>138.5275</v>
      </c>
      <c r="E415">
        <v>26.1</v>
      </c>
      <c r="F415" s="48">
        <v>2015</v>
      </c>
      <c r="G415" s="48">
        <v>4</v>
      </c>
      <c r="H415" s="48">
        <v>26</v>
      </c>
    </row>
    <row r="416" spans="1:8" x14ac:dyDescent="0.15">
      <c r="A416">
        <v>136</v>
      </c>
      <c r="B416" t="s">
        <v>262</v>
      </c>
      <c r="C416" s="45">
        <v>35.11888888888889</v>
      </c>
      <c r="D416" s="45">
        <v>138.58500000000001</v>
      </c>
      <c r="E416">
        <v>24.7</v>
      </c>
      <c r="F416" s="48">
        <v>2015</v>
      </c>
      <c r="G416" s="48">
        <v>4</v>
      </c>
      <c r="H416" s="48">
        <v>26</v>
      </c>
    </row>
    <row r="417" spans="1:8" x14ac:dyDescent="0.15">
      <c r="A417">
        <v>137</v>
      </c>
      <c r="B417" t="s">
        <v>254</v>
      </c>
      <c r="C417" s="45">
        <v>34.701666666666668</v>
      </c>
      <c r="D417" s="45">
        <v>137.71555555555554</v>
      </c>
      <c r="E417">
        <v>27.4</v>
      </c>
      <c r="F417" s="48">
        <v>2015</v>
      </c>
      <c r="G417" s="48">
        <v>4</v>
      </c>
      <c r="H417" s="48">
        <v>26</v>
      </c>
    </row>
    <row r="418" spans="1:8" x14ac:dyDescent="0.15">
      <c r="A418">
        <v>138</v>
      </c>
      <c r="B418" t="s">
        <v>256</v>
      </c>
      <c r="C418" s="45">
        <v>34.761944444444445</v>
      </c>
      <c r="D418" s="45">
        <v>137.7175</v>
      </c>
      <c r="E418">
        <v>26.3</v>
      </c>
      <c r="F418" s="48">
        <v>2015</v>
      </c>
      <c r="G418" s="48">
        <v>4</v>
      </c>
      <c r="H418" s="48">
        <v>26</v>
      </c>
    </row>
    <row r="419" spans="1:8" x14ac:dyDescent="0.15">
      <c r="A419">
        <v>139</v>
      </c>
      <c r="B419" t="s">
        <v>258</v>
      </c>
      <c r="C419" s="45">
        <v>34.802777777777777</v>
      </c>
      <c r="D419" s="45">
        <v>137.55694444444447</v>
      </c>
      <c r="E419">
        <v>26.5</v>
      </c>
      <c r="F419" s="48">
        <v>2015</v>
      </c>
      <c r="G419" s="48">
        <v>4</v>
      </c>
      <c r="H419" s="48">
        <v>26</v>
      </c>
    </row>
    <row r="420" spans="1:8" x14ac:dyDescent="0.15">
      <c r="A420">
        <v>1</v>
      </c>
      <c r="B420" t="s">
        <v>20</v>
      </c>
      <c r="C420" s="14">
        <v>36.781111111111109</v>
      </c>
      <c r="D420" s="14">
        <v>140.73361111111109</v>
      </c>
      <c r="E420">
        <v>29.3</v>
      </c>
      <c r="F420" s="48">
        <v>2015</v>
      </c>
      <c r="G420" s="48">
        <v>4</v>
      </c>
      <c r="H420" s="48">
        <v>27</v>
      </c>
    </row>
    <row r="421" spans="1:8" x14ac:dyDescent="0.15">
      <c r="A421">
        <v>2</v>
      </c>
      <c r="B421" t="s">
        <v>21</v>
      </c>
      <c r="C421" s="14">
        <v>36.6</v>
      </c>
      <c r="D421" s="14">
        <v>140.6513888888889</v>
      </c>
      <c r="E421">
        <v>26.1</v>
      </c>
      <c r="F421" s="48">
        <v>2015</v>
      </c>
      <c r="G421" s="48">
        <v>4</v>
      </c>
      <c r="H421" s="48">
        <v>27</v>
      </c>
    </row>
    <row r="422" spans="1:8" x14ac:dyDescent="0.15">
      <c r="A422">
        <v>3</v>
      </c>
      <c r="B422" t="s">
        <v>22</v>
      </c>
      <c r="C422" s="14">
        <v>36.396111111111111</v>
      </c>
      <c r="D422" s="14">
        <v>140.53416666666666</v>
      </c>
      <c r="E422">
        <v>27.2</v>
      </c>
      <c r="F422" s="48">
        <v>2015</v>
      </c>
      <c r="G422" s="48">
        <v>4</v>
      </c>
      <c r="H422" s="48">
        <v>27</v>
      </c>
    </row>
    <row r="423" spans="1:8" x14ac:dyDescent="0.15">
      <c r="A423">
        <v>4</v>
      </c>
      <c r="B423" t="s">
        <v>23</v>
      </c>
      <c r="C423" s="14">
        <v>36.391944444444441</v>
      </c>
      <c r="D423" s="14">
        <v>140.42638888888888</v>
      </c>
      <c r="E423">
        <v>26.7</v>
      </c>
      <c r="F423" s="48">
        <v>2015</v>
      </c>
      <c r="G423" s="48">
        <v>4</v>
      </c>
      <c r="H423" s="48">
        <v>27</v>
      </c>
    </row>
    <row r="424" spans="1:8" x14ac:dyDescent="0.15">
      <c r="A424">
        <v>5</v>
      </c>
      <c r="B424" t="s">
        <v>24</v>
      </c>
      <c r="C424" s="14">
        <v>36.561388888888885</v>
      </c>
      <c r="D424" s="14">
        <v>140.4025</v>
      </c>
      <c r="E424">
        <v>23.5</v>
      </c>
      <c r="F424" s="48">
        <v>2015</v>
      </c>
      <c r="G424" s="48">
        <v>4</v>
      </c>
      <c r="H424" s="48">
        <v>27</v>
      </c>
    </row>
    <row r="425" spans="1:8" x14ac:dyDescent="0.15">
      <c r="A425">
        <v>6</v>
      </c>
      <c r="B425" t="s">
        <v>25</v>
      </c>
      <c r="C425" s="21">
        <v>36.385833333333331</v>
      </c>
      <c r="D425" s="21">
        <v>140.23861111111111</v>
      </c>
      <c r="E425">
        <v>22.3</v>
      </c>
      <c r="F425" s="48">
        <v>2015</v>
      </c>
      <c r="G425" s="48">
        <v>4</v>
      </c>
      <c r="H425" s="48">
        <v>27</v>
      </c>
    </row>
    <row r="426" spans="1:8" x14ac:dyDescent="0.15">
      <c r="A426">
        <v>7</v>
      </c>
      <c r="B426" t="s">
        <v>26</v>
      </c>
      <c r="C426" s="21">
        <v>36.159444444444446</v>
      </c>
      <c r="D426" s="21">
        <v>140.51777777777778</v>
      </c>
      <c r="E426">
        <v>26.3</v>
      </c>
      <c r="F426" s="48">
        <v>2015</v>
      </c>
      <c r="G426" s="48">
        <v>4</v>
      </c>
      <c r="H426" s="48">
        <v>27</v>
      </c>
    </row>
    <row r="427" spans="1:8" x14ac:dyDescent="0.15">
      <c r="A427">
        <v>8</v>
      </c>
      <c r="B427" t="s">
        <v>27</v>
      </c>
      <c r="C427" s="21">
        <v>35.965000000000003</v>
      </c>
      <c r="D427" s="21">
        <v>140.62194444444447</v>
      </c>
      <c r="E427">
        <v>29</v>
      </c>
      <c r="F427" s="48">
        <v>2015</v>
      </c>
      <c r="G427" s="48">
        <v>4</v>
      </c>
      <c r="H427" s="48">
        <v>27</v>
      </c>
    </row>
    <row r="428" spans="1:8" x14ac:dyDescent="0.15">
      <c r="A428">
        <v>9</v>
      </c>
      <c r="B428" t="s">
        <v>28</v>
      </c>
      <c r="C428" s="21">
        <v>35.888888888888886</v>
      </c>
      <c r="D428" s="21">
        <v>140.66666666666666</v>
      </c>
      <c r="E428">
        <v>30</v>
      </c>
      <c r="F428" s="48">
        <v>2015</v>
      </c>
      <c r="G428" s="48">
        <v>4</v>
      </c>
      <c r="H428" s="48">
        <v>27</v>
      </c>
    </row>
    <row r="429" spans="1:8" x14ac:dyDescent="0.15">
      <c r="A429">
        <v>10</v>
      </c>
      <c r="B429" t="s">
        <v>29</v>
      </c>
      <c r="C429" s="21">
        <v>35.838333333333338</v>
      </c>
      <c r="D429" s="21">
        <v>140.74055555555555</v>
      </c>
      <c r="E429">
        <v>30.9</v>
      </c>
      <c r="F429" s="48">
        <v>2015</v>
      </c>
      <c r="G429" s="48">
        <v>4</v>
      </c>
      <c r="H429" s="48">
        <v>27</v>
      </c>
    </row>
    <row r="430" spans="1:8" x14ac:dyDescent="0.15">
      <c r="A430">
        <v>11</v>
      </c>
      <c r="B430" t="s">
        <v>30</v>
      </c>
      <c r="C430" s="21">
        <v>36.202222222222225</v>
      </c>
      <c r="D430" s="21">
        <v>140.28527777777776</v>
      </c>
      <c r="E430">
        <v>23.5</v>
      </c>
      <c r="F430" s="48">
        <v>2015</v>
      </c>
      <c r="G430" s="48">
        <v>4</v>
      </c>
      <c r="H430" s="48">
        <v>27</v>
      </c>
    </row>
    <row r="431" spans="1:8" x14ac:dyDescent="0.15">
      <c r="A431">
        <v>12</v>
      </c>
      <c r="B431" t="s">
        <v>31</v>
      </c>
      <c r="C431" s="14">
        <v>36.071111111111115</v>
      </c>
      <c r="D431" s="14">
        <v>140.19083333333333</v>
      </c>
      <c r="E431">
        <v>24.5</v>
      </c>
      <c r="F431" s="48">
        <v>2015</v>
      </c>
      <c r="G431" s="48">
        <v>4</v>
      </c>
      <c r="H431" s="48">
        <v>27</v>
      </c>
    </row>
    <row r="432" spans="1:8" x14ac:dyDescent="0.15">
      <c r="A432">
        <v>13</v>
      </c>
      <c r="B432" t="s">
        <v>32</v>
      </c>
      <c r="C432" s="21">
        <v>35.953888888888891</v>
      </c>
      <c r="D432" s="21">
        <v>140.31888888888889</v>
      </c>
      <c r="E432">
        <v>26.6</v>
      </c>
      <c r="F432" s="48">
        <v>2015</v>
      </c>
      <c r="G432" s="48">
        <v>4</v>
      </c>
      <c r="H432" s="48">
        <v>27</v>
      </c>
    </row>
    <row r="433" spans="1:8" x14ac:dyDescent="0.15">
      <c r="A433">
        <v>14</v>
      </c>
      <c r="B433" t="s">
        <v>33</v>
      </c>
      <c r="C433" s="21">
        <v>35.911666666666662</v>
      </c>
      <c r="D433" s="21">
        <v>140.04944444444445</v>
      </c>
      <c r="E433">
        <v>29.1</v>
      </c>
      <c r="F433" s="48">
        <v>2015</v>
      </c>
      <c r="G433" s="48">
        <v>4</v>
      </c>
      <c r="H433" s="48">
        <v>27</v>
      </c>
    </row>
    <row r="434" spans="1:8" x14ac:dyDescent="0.15">
      <c r="A434">
        <v>15</v>
      </c>
      <c r="B434" t="s">
        <v>34</v>
      </c>
      <c r="C434" s="21">
        <v>36.30972222222222</v>
      </c>
      <c r="D434" s="21">
        <v>139.97611111111112</v>
      </c>
      <c r="E434">
        <v>26.2</v>
      </c>
      <c r="F434" s="48">
        <v>2015</v>
      </c>
      <c r="G434" s="48">
        <v>4</v>
      </c>
      <c r="H434" s="48">
        <v>27</v>
      </c>
    </row>
    <row r="435" spans="1:8" x14ac:dyDescent="0.15">
      <c r="A435">
        <v>16</v>
      </c>
      <c r="B435" t="s">
        <v>35</v>
      </c>
      <c r="C435" s="21">
        <v>36.178888888888885</v>
      </c>
      <c r="D435" s="21">
        <v>139.75555555555556</v>
      </c>
      <c r="E435">
        <v>33.1</v>
      </c>
      <c r="F435" s="48">
        <v>2015</v>
      </c>
      <c r="G435" s="48">
        <v>4</v>
      </c>
      <c r="H435" s="48">
        <v>27</v>
      </c>
    </row>
    <row r="436" spans="1:8" x14ac:dyDescent="0.15">
      <c r="A436">
        <v>17</v>
      </c>
      <c r="B436" t="s">
        <v>73</v>
      </c>
      <c r="C436" s="43">
        <v>36.382222222222225</v>
      </c>
      <c r="D436" s="43">
        <v>139.73055555555555</v>
      </c>
      <c r="E436">
        <v>26.3</v>
      </c>
      <c r="F436" s="48">
        <v>2015</v>
      </c>
      <c r="G436" s="48">
        <v>4</v>
      </c>
      <c r="H436" s="48">
        <v>27</v>
      </c>
    </row>
    <row r="437" spans="1:8" x14ac:dyDescent="0.15">
      <c r="A437">
        <v>18</v>
      </c>
      <c r="B437" t="s">
        <v>74</v>
      </c>
      <c r="C437" s="43">
        <v>36.567222222222227</v>
      </c>
      <c r="D437" s="43">
        <v>139.74416666666664</v>
      </c>
      <c r="E437">
        <v>23.8</v>
      </c>
      <c r="F437" s="48">
        <v>2015</v>
      </c>
      <c r="G437" s="48">
        <v>4</v>
      </c>
      <c r="H437" s="48">
        <v>27</v>
      </c>
    </row>
    <row r="438" spans="1:8" x14ac:dyDescent="0.15">
      <c r="A438">
        <v>19</v>
      </c>
      <c r="B438" t="s">
        <v>75</v>
      </c>
      <c r="C438" s="43">
        <v>36.726388888888891</v>
      </c>
      <c r="D438" s="43">
        <v>139.67999999999998</v>
      </c>
      <c r="E438">
        <v>12.3</v>
      </c>
      <c r="F438" s="48">
        <v>2015</v>
      </c>
      <c r="G438" s="48">
        <v>4</v>
      </c>
      <c r="H438" s="48">
        <v>27</v>
      </c>
    </row>
    <row r="439" spans="1:8" x14ac:dyDescent="0.15">
      <c r="A439">
        <v>20</v>
      </c>
      <c r="B439" t="s">
        <v>76</v>
      </c>
      <c r="C439" s="43">
        <v>36.314999999999998</v>
      </c>
      <c r="D439" s="43">
        <v>139.79722222222222</v>
      </c>
      <c r="E439">
        <v>27.7</v>
      </c>
      <c r="F439" s="48">
        <v>2015</v>
      </c>
      <c r="G439" s="48">
        <v>4</v>
      </c>
      <c r="H439" s="48">
        <v>27</v>
      </c>
    </row>
    <row r="440" spans="1:8" x14ac:dyDescent="0.15">
      <c r="A440">
        <v>21</v>
      </c>
      <c r="B440" t="s">
        <v>77</v>
      </c>
      <c r="C440" s="43">
        <v>36.440277777777773</v>
      </c>
      <c r="D440" s="43">
        <v>140.01249999999999</v>
      </c>
      <c r="E440">
        <v>26.4</v>
      </c>
      <c r="F440" s="48">
        <v>2015</v>
      </c>
      <c r="G440" s="48">
        <v>4</v>
      </c>
      <c r="H440" s="48">
        <v>27</v>
      </c>
    </row>
    <row r="441" spans="1:8" x14ac:dyDescent="0.15">
      <c r="A441">
        <v>22</v>
      </c>
      <c r="B441" t="s">
        <v>78</v>
      </c>
      <c r="C441" s="43">
        <v>36.871944444444445</v>
      </c>
      <c r="D441" s="43">
        <v>140.01777777777778</v>
      </c>
      <c r="E441">
        <v>24.5</v>
      </c>
      <c r="F441" s="48">
        <v>2015</v>
      </c>
      <c r="G441" s="48">
        <v>4</v>
      </c>
      <c r="H441" s="48">
        <v>27</v>
      </c>
    </row>
    <row r="442" spans="1:8" x14ac:dyDescent="0.15">
      <c r="A442">
        <v>23</v>
      </c>
      <c r="B442" t="s">
        <v>79</v>
      </c>
      <c r="C442" s="43">
        <v>36.806111111111107</v>
      </c>
      <c r="D442" s="43">
        <v>139.92361111111111</v>
      </c>
      <c r="E442">
        <v>20</v>
      </c>
      <c r="F442" s="48">
        <v>2015</v>
      </c>
      <c r="G442" s="48">
        <v>4</v>
      </c>
      <c r="H442" s="48">
        <v>27</v>
      </c>
    </row>
    <row r="443" spans="1:8" x14ac:dyDescent="0.15">
      <c r="A443">
        <v>24</v>
      </c>
      <c r="B443" t="s">
        <v>80</v>
      </c>
      <c r="C443" s="43">
        <v>36.968333333333334</v>
      </c>
      <c r="D443" s="43">
        <v>140.05388888888891</v>
      </c>
      <c r="E443">
        <v>20.3</v>
      </c>
      <c r="F443" s="48">
        <v>2015</v>
      </c>
      <c r="G443" s="48">
        <v>4</v>
      </c>
      <c r="H443" s="48">
        <v>27</v>
      </c>
    </row>
    <row r="444" spans="1:8" x14ac:dyDescent="0.15">
      <c r="A444">
        <v>25</v>
      </c>
      <c r="B444" t="s">
        <v>81</v>
      </c>
      <c r="C444" s="43">
        <v>36.467777777777776</v>
      </c>
      <c r="D444" s="43">
        <v>140.09361111111113</v>
      </c>
      <c r="E444">
        <v>23.2</v>
      </c>
      <c r="F444" s="48">
        <v>2015</v>
      </c>
      <c r="G444" s="48">
        <v>4</v>
      </c>
      <c r="H444" s="48">
        <v>27</v>
      </c>
    </row>
    <row r="445" spans="1:8" x14ac:dyDescent="0.15">
      <c r="A445">
        <v>26</v>
      </c>
      <c r="B445" t="s">
        <v>82</v>
      </c>
      <c r="C445" s="43">
        <v>36.656944444444441</v>
      </c>
      <c r="D445" s="43">
        <v>140.15</v>
      </c>
      <c r="E445">
        <v>23.2</v>
      </c>
      <c r="F445" s="48">
        <v>2015</v>
      </c>
      <c r="G445" s="48">
        <v>4</v>
      </c>
      <c r="H445" s="48">
        <v>27</v>
      </c>
    </row>
    <row r="446" spans="1:8" x14ac:dyDescent="0.15">
      <c r="A446">
        <v>27</v>
      </c>
      <c r="B446" t="s">
        <v>83</v>
      </c>
      <c r="C446" s="43">
        <v>36.331666666666671</v>
      </c>
      <c r="D446" s="43">
        <v>139.58194444444445</v>
      </c>
      <c r="E446">
        <v>28.8</v>
      </c>
      <c r="F446" s="48">
        <v>2015</v>
      </c>
      <c r="G446" s="48">
        <v>4</v>
      </c>
      <c r="H446" s="48">
        <v>27</v>
      </c>
    </row>
    <row r="447" spans="1:8" x14ac:dyDescent="0.15">
      <c r="A447">
        <v>28</v>
      </c>
      <c r="B447" t="s">
        <v>84</v>
      </c>
      <c r="C447" s="43">
        <v>36.487500000000004</v>
      </c>
      <c r="D447" s="43">
        <v>139.86388888888888</v>
      </c>
      <c r="E447">
        <v>26.1</v>
      </c>
      <c r="F447" s="48">
        <v>2015</v>
      </c>
      <c r="G447" s="48">
        <v>4</v>
      </c>
      <c r="H447" s="48">
        <v>27</v>
      </c>
    </row>
    <row r="448" spans="1:8" x14ac:dyDescent="0.15">
      <c r="A448">
        <v>29</v>
      </c>
      <c r="B448" t="s">
        <v>85</v>
      </c>
      <c r="C448" s="14">
        <v>36.405000000000001</v>
      </c>
      <c r="D448" s="14">
        <v>139.09583333333333</v>
      </c>
      <c r="E448">
        <v>18.8</v>
      </c>
      <c r="F448" s="48">
        <v>2015</v>
      </c>
      <c r="G448" s="48">
        <v>4</v>
      </c>
      <c r="H448" s="48">
        <v>27</v>
      </c>
    </row>
    <row r="449" spans="1:8" x14ac:dyDescent="0.15">
      <c r="A449">
        <v>30</v>
      </c>
      <c r="B449" t="s">
        <v>90</v>
      </c>
      <c r="C449" s="14">
        <v>36.409444444444446</v>
      </c>
      <c r="D449" s="14">
        <v>139.34305555555557</v>
      </c>
      <c r="E449">
        <v>29</v>
      </c>
      <c r="F449" s="48">
        <v>2015</v>
      </c>
      <c r="G449" s="48">
        <v>4</v>
      </c>
      <c r="H449" s="48">
        <v>27</v>
      </c>
    </row>
    <row r="450" spans="1:8" x14ac:dyDescent="0.15">
      <c r="A450">
        <v>31</v>
      </c>
      <c r="B450" t="s">
        <v>94</v>
      </c>
      <c r="C450" s="14">
        <v>36.289722222222217</v>
      </c>
      <c r="D450" s="14">
        <v>139.38138888888889</v>
      </c>
      <c r="E450">
        <v>25.7</v>
      </c>
      <c r="F450" s="48">
        <v>2015</v>
      </c>
      <c r="G450" s="48">
        <v>4</v>
      </c>
      <c r="H450" s="48">
        <v>27</v>
      </c>
    </row>
    <row r="451" spans="1:8" x14ac:dyDescent="0.15">
      <c r="A451">
        <v>32</v>
      </c>
      <c r="B451" t="s">
        <v>98</v>
      </c>
      <c r="C451" s="14">
        <v>36.645833333333336</v>
      </c>
      <c r="D451" s="14">
        <v>139.04277777777779</v>
      </c>
      <c r="E451">
        <v>17.100000000000001</v>
      </c>
      <c r="F451" s="48">
        <v>2015</v>
      </c>
      <c r="G451" s="48">
        <v>4</v>
      </c>
      <c r="H451" s="48">
        <v>27</v>
      </c>
    </row>
    <row r="452" spans="1:8" x14ac:dyDescent="0.15">
      <c r="A452">
        <v>33</v>
      </c>
      <c r="B452" t="s">
        <v>102</v>
      </c>
      <c r="C452" s="14">
        <v>36.249722222222225</v>
      </c>
      <c r="D452" s="14">
        <v>139.53250000000003</v>
      </c>
      <c r="E452">
        <v>28.8</v>
      </c>
      <c r="F452" s="48">
        <v>2015</v>
      </c>
      <c r="G452" s="48">
        <v>4</v>
      </c>
      <c r="H452" s="48">
        <v>27</v>
      </c>
    </row>
    <row r="453" spans="1:8" x14ac:dyDescent="0.15">
      <c r="A453">
        <v>34</v>
      </c>
      <c r="B453" t="s">
        <v>106</v>
      </c>
      <c r="C453" s="14">
        <v>36.259166666666665</v>
      </c>
      <c r="D453" s="14">
        <v>138.89527777777778</v>
      </c>
      <c r="E453">
        <v>21.7</v>
      </c>
      <c r="F453" s="48">
        <v>2015</v>
      </c>
      <c r="G453" s="48">
        <v>4</v>
      </c>
      <c r="H453" s="48">
        <v>27</v>
      </c>
    </row>
    <row r="454" spans="1:8" x14ac:dyDescent="0.15">
      <c r="A454">
        <v>35</v>
      </c>
      <c r="B454" t="s">
        <v>110</v>
      </c>
      <c r="C454" s="14">
        <v>36.577500000000001</v>
      </c>
      <c r="D454" s="14">
        <v>138.82861111111112</v>
      </c>
      <c r="E454">
        <v>17.399999999999999</v>
      </c>
      <c r="F454" s="48">
        <v>2015</v>
      </c>
      <c r="G454" s="48">
        <v>4</v>
      </c>
      <c r="H454" s="48">
        <v>27</v>
      </c>
    </row>
    <row r="455" spans="1:8" x14ac:dyDescent="0.15">
      <c r="A455">
        <v>36</v>
      </c>
      <c r="B455" t="s">
        <v>113</v>
      </c>
      <c r="C455" s="14">
        <v>36.507222222222225</v>
      </c>
      <c r="D455" s="14">
        <v>138.51527777777778</v>
      </c>
      <c r="E455">
        <v>0</v>
      </c>
      <c r="F455" s="48">
        <v>2015</v>
      </c>
      <c r="G455" s="48">
        <v>4</v>
      </c>
      <c r="H455" s="48">
        <v>27</v>
      </c>
    </row>
    <row r="456" spans="1:8" x14ac:dyDescent="0.15">
      <c r="A456">
        <v>37</v>
      </c>
      <c r="B456" t="s">
        <v>117</v>
      </c>
      <c r="C456" s="44">
        <v>36.147777777777776</v>
      </c>
      <c r="D456" s="44">
        <v>139.38777777777776</v>
      </c>
      <c r="E456">
        <v>27.4</v>
      </c>
      <c r="F456" s="48">
        <v>2015</v>
      </c>
      <c r="G456" s="48">
        <v>4</v>
      </c>
      <c r="H456" s="48">
        <v>27</v>
      </c>
    </row>
    <row r="457" spans="1:8" x14ac:dyDescent="0.15">
      <c r="A457">
        <v>38</v>
      </c>
      <c r="B457" t="s">
        <v>118</v>
      </c>
      <c r="C457" s="44">
        <v>35.988333333333337</v>
      </c>
      <c r="D457" s="44">
        <v>139.08083333333332</v>
      </c>
      <c r="E457">
        <v>24.6</v>
      </c>
      <c r="F457" s="48">
        <v>2015</v>
      </c>
      <c r="G457" s="48">
        <v>4</v>
      </c>
      <c r="H457" s="48">
        <v>27</v>
      </c>
    </row>
    <row r="458" spans="1:8" x14ac:dyDescent="0.15">
      <c r="A458">
        <v>39</v>
      </c>
      <c r="B458" t="s">
        <v>119</v>
      </c>
      <c r="C458" s="44">
        <v>36.237500000000004</v>
      </c>
      <c r="D458" s="44">
        <v>139.20111111111109</v>
      </c>
      <c r="E458">
        <v>24</v>
      </c>
      <c r="F458" s="48">
        <v>2015</v>
      </c>
      <c r="G458" s="48">
        <v>4</v>
      </c>
      <c r="H458" s="48">
        <v>27</v>
      </c>
    </row>
    <row r="459" spans="1:8" x14ac:dyDescent="0.15">
      <c r="A459">
        <v>40</v>
      </c>
      <c r="B459" t="s">
        <v>120</v>
      </c>
      <c r="C459" s="44">
        <v>36.031666666666666</v>
      </c>
      <c r="D459" s="44">
        <v>139.41611111111112</v>
      </c>
      <c r="E459">
        <v>27.1</v>
      </c>
      <c r="F459" s="48">
        <v>2015</v>
      </c>
      <c r="G459" s="48">
        <v>4</v>
      </c>
      <c r="H459" s="48">
        <v>27</v>
      </c>
    </row>
    <row r="460" spans="1:8" x14ac:dyDescent="0.15">
      <c r="A460">
        <v>41</v>
      </c>
      <c r="B460" t="s">
        <v>121</v>
      </c>
      <c r="C460" s="44">
        <v>35.971944444444446</v>
      </c>
      <c r="D460" s="44">
        <v>139.74555555555554</v>
      </c>
      <c r="E460">
        <v>31.8</v>
      </c>
      <c r="F460" s="48">
        <v>2015</v>
      </c>
      <c r="G460" s="48">
        <v>4</v>
      </c>
      <c r="H460" s="48">
        <v>27</v>
      </c>
    </row>
    <row r="461" spans="1:8" x14ac:dyDescent="0.15">
      <c r="A461">
        <v>42</v>
      </c>
      <c r="B461" t="s">
        <v>122</v>
      </c>
      <c r="C461" s="44">
        <v>36.17444444444444</v>
      </c>
      <c r="D461" s="44">
        <v>139.55583333333334</v>
      </c>
      <c r="E461">
        <v>28.5</v>
      </c>
      <c r="F461" s="48">
        <v>2015</v>
      </c>
      <c r="G461" s="48">
        <v>4</v>
      </c>
      <c r="H461" s="48">
        <v>27</v>
      </c>
    </row>
    <row r="462" spans="1:8" x14ac:dyDescent="0.15">
      <c r="A462">
        <v>43</v>
      </c>
      <c r="B462" t="s">
        <v>123</v>
      </c>
      <c r="C462" s="44">
        <v>36.06583333333333</v>
      </c>
      <c r="D462" s="44">
        <v>139.52111111111111</v>
      </c>
      <c r="E462">
        <v>29.8</v>
      </c>
      <c r="F462" s="48">
        <v>2015</v>
      </c>
      <c r="G462" s="48">
        <v>4</v>
      </c>
      <c r="H462" s="48">
        <v>27</v>
      </c>
    </row>
    <row r="463" spans="1:8" x14ac:dyDescent="0.15">
      <c r="A463">
        <v>44</v>
      </c>
      <c r="B463" t="s">
        <v>124</v>
      </c>
      <c r="C463" s="44">
        <v>36.187222222222218</v>
      </c>
      <c r="D463" s="44">
        <v>139.27972222222223</v>
      </c>
      <c r="E463">
        <v>26.3</v>
      </c>
      <c r="F463" s="48">
        <v>2015</v>
      </c>
      <c r="G463" s="48">
        <v>4</v>
      </c>
      <c r="H463" s="48">
        <v>27</v>
      </c>
    </row>
    <row r="464" spans="1:8" x14ac:dyDescent="0.15">
      <c r="A464">
        <v>45</v>
      </c>
      <c r="B464" t="s">
        <v>125</v>
      </c>
      <c r="C464" s="44">
        <v>35.82</v>
      </c>
      <c r="D464" s="44">
        <v>139.66638888888889</v>
      </c>
      <c r="E464">
        <v>44.5</v>
      </c>
      <c r="F464" s="48">
        <v>2015</v>
      </c>
      <c r="G464" s="48">
        <v>4</v>
      </c>
      <c r="H464" s="48">
        <v>27</v>
      </c>
    </row>
    <row r="465" spans="1:8" x14ac:dyDescent="0.15">
      <c r="A465">
        <v>46</v>
      </c>
      <c r="B465" t="s">
        <v>126</v>
      </c>
      <c r="C465" s="44">
        <v>35.831111111111113</v>
      </c>
      <c r="D465" s="44">
        <v>139.39583333333331</v>
      </c>
      <c r="E465">
        <v>26.4</v>
      </c>
      <c r="F465" s="48">
        <v>2015</v>
      </c>
      <c r="G465" s="48">
        <v>4</v>
      </c>
      <c r="H465" s="48">
        <v>27</v>
      </c>
    </row>
    <row r="466" spans="1:8" x14ac:dyDescent="0.15">
      <c r="A466">
        <v>47</v>
      </c>
      <c r="B466" t="s">
        <v>127</v>
      </c>
      <c r="C466" s="44">
        <v>36.064999999999998</v>
      </c>
      <c r="D466" s="44">
        <v>139.66138888888889</v>
      </c>
      <c r="E466">
        <v>29.8</v>
      </c>
      <c r="F466" s="48">
        <v>2015</v>
      </c>
      <c r="G466" s="48">
        <v>4</v>
      </c>
      <c r="H466" s="48">
        <v>27</v>
      </c>
    </row>
    <row r="467" spans="1:8" x14ac:dyDescent="0.15">
      <c r="A467">
        <v>48</v>
      </c>
      <c r="B467" t="s">
        <v>128</v>
      </c>
      <c r="C467" s="44">
        <v>35.82138888888889</v>
      </c>
      <c r="D467" s="44">
        <v>139.84055555555557</v>
      </c>
      <c r="E467">
        <v>33</v>
      </c>
      <c r="F467" s="48">
        <v>2015</v>
      </c>
      <c r="G467" s="48">
        <v>4</v>
      </c>
      <c r="H467" s="48">
        <v>27</v>
      </c>
    </row>
    <row r="468" spans="1:8" x14ac:dyDescent="0.15">
      <c r="A468">
        <v>49</v>
      </c>
      <c r="B468" t="s">
        <v>129</v>
      </c>
      <c r="C468" s="44">
        <v>35.970555555555556</v>
      </c>
      <c r="D468" s="44">
        <v>139.4013888888889</v>
      </c>
      <c r="E468">
        <v>27</v>
      </c>
      <c r="F468" s="48">
        <v>2015</v>
      </c>
      <c r="G468" s="48">
        <v>4</v>
      </c>
      <c r="H468" s="48">
        <v>27</v>
      </c>
    </row>
    <row r="469" spans="1:8" x14ac:dyDescent="0.15">
      <c r="A469">
        <v>50</v>
      </c>
      <c r="B469" t="s">
        <v>130</v>
      </c>
      <c r="C469" s="44">
        <v>36.075000000000003</v>
      </c>
      <c r="D469" s="44">
        <v>139.73166666666665</v>
      </c>
      <c r="E469">
        <v>31.1</v>
      </c>
      <c r="F469" s="48">
        <v>2015</v>
      </c>
      <c r="G469" s="48">
        <v>4</v>
      </c>
      <c r="H469" s="48">
        <v>27</v>
      </c>
    </row>
    <row r="470" spans="1:8" x14ac:dyDescent="0.15">
      <c r="A470">
        <v>51</v>
      </c>
      <c r="B470" t="s">
        <v>131</v>
      </c>
      <c r="C470" s="44">
        <v>35.893333333333331</v>
      </c>
      <c r="D470" s="44">
        <v>139.34333333333333</v>
      </c>
      <c r="E470">
        <v>25.1</v>
      </c>
      <c r="F470" s="48">
        <v>2015</v>
      </c>
      <c r="G470" s="48">
        <v>4</v>
      </c>
      <c r="H470" s="48">
        <v>27</v>
      </c>
    </row>
    <row r="471" spans="1:8" x14ac:dyDescent="0.15">
      <c r="A471">
        <v>52</v>
      </c>
      <c r="B471" t="s">
        <v>132</v>
      </c>
      <c r="C471" s="44">
        <v>36.060833333333328</v>
      </c>
      <c r="D471" s="44">
        <v>139.26083333333332</v>
      </c>
      <c r="E471">
        <v>26.3</v>
      </c>
      <c r="F471" s="48">
        <v>2015</v>
      </c>
      <c r="G471" s="48">
        <v>4</v>
      </c>
      <c r="H471" s="48">
        <v>27</v>
      </c>
    </row>
    <row r="472" spans="1:8" x14ac:dyDescent="0.15">
      <c r="A472">
        <v>53</v>
      </c>
      <c r="B472" t="s">
        <v>133</v>
      </c>
      <c r="C472" s="44">
        <v>36.000277777777775</v>
      </c>
      <c r="D472" s="44">
        <v>139.1863888888889</v>
      </c>
      <c r="E472">
        <v>19.7</v>
      </c>
      <c r="F472" s="48">
        <v>2015</v>
      </c>
      <c r="G472" s="48">
        <v>4</v>
      </c>
      <c r="H472" s="48">
        <v>27</v>
      </c>
    </row>
    <row r="473" spans="1:8" x14ac:dyDescent="0.15">
      <c r="A473">
        <v>54</v>
      </c>
      <c r="B473" t="s">
        <v>134</v>
      </c>
      <c r="C473" s="44">
        <v>36.07138888888889</v>
      </c>
      <c r="D473" s="44">
        <v>139.09916666666669</v>
      </c>
      <c r="E473">
        <v>22.7</v>
      </c>
      <c r="F473" s="48">
        <v>2015</v>
      </c>
      <c r="G473" s="48">
        <v>4</v>
      </c>
      <c r="H473" s="48">
        <v>27</v>
      </c>
    </row>
    <row r="474" spans="1:8" x14ac:dyDescent="0.15">
      <c r="A474">
        <v>55</v>
      </c>
      <c r="B474" t="s">
        <v>135</v>
      </c>
      <c r="C474" s="44">
        <v>36.115277777777777</v>
      </c>
      <c r="D474" s="44">
        <v>139.1863888888889</v>
      </c>
      <c r="E474">
        <v>23</v>
      </c>
      <c r="F474" s="48">
        <v>2015</v>
      </c>
      <c r="G474" s="48">
        <v>4</v>
      </c>
      <c r="H474" s="48">
        <v>27</v>
      </c>
    </row>
    <row r="475" spans="1:8" x14ac:dyDescent="0.15">
      <c r="A475">
        <v>56</v>
      </c>
      <c r="B475" t="s">
        <v>136</v>
      </c>
      <c r="C475" s="44">
        <v>36.027499999999996</v>
      </c>
      <c r="D475" s="44">
        <v>139.71638888888887</v>
      </c>
      <c r="E475">
        <v>30.5</v>
      </c>
      <c r="F475" s="48">
        <v>2015</v>
      </c>
      <c r="G475" s="48">
        <v>4</v>
      </c>
      <c r="H475" s="48">
        <v>27</v>
      </c>
    </row>
    <row r="476" spans="1:8" x14ac:dyDescent="0.15">
      <c r="A476">
        <v>57</v>
      </c>
      <c r="B476" t="s">
        <v>137</v>
      </c>
      <c r="C476" s="44">
        <v>35.913611111111109</v>
      </c>
      <c r="D476" s="44">
        <v>139.72694444444446</v>
      </c>
      <c r="E476">
        <v>31</v>
      </c>
      <c r="F476" s="48">
        <v>2015</v>
      </c>
      <c r="G476" s="48">
        <v>4</v>
      </c>
      <c r="H476" s="48">
        <v>27</v>
      </c>
    </row>
    <row r="477" spans="1:8" x14ac:dyDescent="0.15">
      <c r="A477">
        <v>58</v>
      </c>
      <c r="B477" t="s">
        <v>138</v>
      </c>
      <c r="C477" s="44">
        <v>35.862500000000004</v>
      </c>
      <c r="D477" s="44">
        <v>139.64583333333331</v>
      </c>
      <c r="E477">
        <v>29.5</v>
      </c>
      <c r="F477" s="48">
        <v>2015</v>
      </c>
      <c r="G477" s="48">
        <v>4</v>
      </c>
      <c r="H477" s="48">
        <v>27</v>
      </c>
    </row>
    <row r="478" spans="1:8" x14ac:dyDescent="0.15">
      <c r="A478">
        <v>59</v>
      </c>
      <c r="B478" t="s">
        <v>139</v>
      </c>
      <c r="C478" s="44">
        <v>35.951666666666668</v>
      </c>
      <c r="D478" s="44">
        <v>139.60694444444445</v>
      </c>
      <c r="E478">
        <v>30.4</v>
      </c>
      <c r="F478" s="48">
        <v>2015</v>
      </c>
      <c r="G478" s="48">
        <v>4</v>
      </c>
      <c r="H478" s="48">
        <v>27</v>
      </c>
    </row>
    <row r="479" spans="1:8" x14ac:dyDescent="0.15">
      <c r="A479">
        <v>60</v>
      </c>
      <c r="B479" t="s">
        <v>140</v>
      </c>
      <c r="C479" s="44">
        <v>35.905833333333334</v>
      </c>
      <c r="D479" s="44">
        <v>139.67388888888888</v>
      </c>
      <c r="E479">
        <v>30.4</v>
      </c>
      <c r="F479" s="48">
        <v>2015</v>
      </c>
      <c r="G479" s="48">
        <v>4</v>
      </c>
      <c r="H479" s="48">
        <v>27</v>
      </c>
    </row>
    <row r="480" spans="1:8" x14ac:dyDescent="0.15">
      <c r="A480">
        <v>61</v>
      </c>
      <c r="B480" t="s">
        <v>141</v>
      </c>
      <c r="C480" s="44">
        <v>35.906111111111109</v>
      </c>
      <c r="D480" s="44">
        <v>139.63083333333333</v>
      </c>
      <c r="E480">
        <v>28</v>
      </c>
      <c r="F480" s="48">
        <v>2015</v>
      </c>
      <c r="G480" s="48">
        <v>4</v>
      </c>
      <c r="H480" s="48">
        <v>27</v>
      </c>
    </row>
    <row r="481" spans="1:8" x14ac:dyDescent="0.15">
      <c r="A481">
        <v>62</v>
      </c>
      <c r="B481" t="s">
        <v>142</v>
      </c>
      <c r="C481" s="44">
        <v>35.927777777777777</v>
      </c>
      <c r="D481" s="44">
        <v>139.48694444444442</v>
      </c>
      <c r="E481">
        <v>24.2</v>
      </c>
      <c r="F481" s="48">
        <v>2015</v>
      </c>
      <c r="G481" s="48">
        <v>4</v>
      </c>
      <c r="H481" s="48">
        <v>27</v>
      </c>
    </row>
    <row r="482" spans="1:8" x14ac:dyDescent="0.15">
      <c r="A482">
        <v>63</v>
      </c>
      <c r="B482" t="s">
        <v>143</v>
      </c>
      <c r="C482" s="44">
        <v>35.919444444444444</v>
      </c>
      <c r="D482" s="44">
        <v>139.42666666666665</v>
      </c>
      <c r="E482">
        <v>24</v>
      </c>
      <c r="F482" s="48">
        <v>2015</v>
      </c>
      <c r="G482" s="48">
        <v>4</v>
      </c>
      <c r="H482" s="48">
        <v>27</v>
      </c>
    </row>
    <row r="483" spans="1:8" x14ac:dyDescent="0.15">
      <c r="A483">
        <v>64</v>
      </c>
      <c r="B483" t="s">
        <v>144</v>
      </c>
      <c r="C483" s="44">
        <v>35.796666666666667</v>
      </c>
      <c r="D483" s="44">
        <v>139.7511111111111</v>
      </c>
      <c r="E483">
        <v>33.6</v>
      </c>
      <c r="F483" s="48">
        <v>2015</v>
      </c>
      <c r="G483" s="48">
        <v>4</v>
      </c>
      <c r="H483" s="48">
        <v>27</v>
      </c>
    </row>
    <row r="484" spans="1:8" x14ac:dyDescent="0.15">
      <c r="A484">
        <v>65</v>
      </c>
      <c r="B484" t="s">
        <v>145</v>
      </c>
      <c r="C484" s="44">
        <v>35.833055555555561</v>
      </c>
      <c r="D484" s="44">
        <v>139.6861111111111</v>
      </c>
      <c r="E484">
        <v>27.4</v>
      </c>
      <c r="F484" s="48">
        <v>2015</v>
      </c>
      <c r="G484" s="48">
        <v>4</v>
      </c>
      <c r="H484" s="48">
        <v>27</v>
      </c>
    </row>
    <row r="485" spans="1:8" x14ac:dyDescent="0.15">
      <c r="A485">
        <v>66</v>
      </c>
      <c r="B485" t="s">
        <v>146</v>
      </c>
      <c r="C485" s="44">
        <v>35.803888888888885</v>
      </c>
      <c r="D485" s="44">
        <v>139.51916666666668</v>
      </c>
      <c r="E485">
        <v>26.8</v>
      </c>
      <c r="F485" s="48">
        <v>2015</v>
      </c>
      <c r="G485" s="48">
        <v>4</v>
      </c>
      <c r="H485" s="48">
        <v>27</v>
      </c>
    </row>
    <row r="486" spans="1:8" x14ac:dyDescent="0.15">
      <c r="A486">
        <v>67</v>
      </c>
      <c r="B486" t="s">
        <v>147</v>
      </c>
      <c r="C486" s="44">
        <v>35.785555555555554</v>
      </c>
      <c r="D486" s="44">
        <v>139.43972222222223</v>
      </c>
      <c r="E486">
        <v>27</v>
      </c>
      <c r="F486" s="48">
        <v>2015</v>
      </c>
      <c r="G486" s="48">
        <v>4</v>
      </c>
      <c r="H486" s="48">
        <v>27</v>
      </c>
    </row>
    <row r="487" spans="1:8" x14ac:dyDescent="0.15">
      <c r="A487">
        <v>68</v>
      </c>
      <c r="B487" t="s">
        <v>148</v>
      </c>
      <c r="C487" s="44">
        <v>35.896388888888886</v>
      </c>
      <c r="D487" s="44">
        <v>139.79527777777778</v>
      </c>
      <c r="E487">
        <v>32.799999999999997</v>
      </c>
      <c r="F487" s="48">
        <v>2015</v>
      </c>
      <c r="G487" s="48">
        <v>4</v>
      </c>
      <c r="H487" s="48">
        <v>27</v>
      </c>
    </row>
    <row r="488" spans="1:8" x14ac:dyDescent="0.15">
      <c r="A488">
        <v>69</v>
      </c>
      <c r="B488" t="s">
        <v>150</v>
      </c>
      <c r="C488" s="46">
        <v>35.794444444444444</v>
      </c>
      <c r="D488" s="46">
        <v>140.13222222222223</v>
      </c>
      <c r="E488">
        <v>22</v>
      </c>
      <c r="F488" s="48">
        <v>2015</v>
      </c>
      <c r="G488" s="48">
        <v>4</v>
      </c>
      <c r="H488" s="48">
        <v>27</v>
      </c>
    </row>
    <row r="489" spans="1:8" x14ac:dyDescent="0.15">
      <c r="A489">
        <v>70</v>
      </c>
      <c r="B489" t="s">
        <v>151</v>
      </c>
      <c r="C489" s="46">
        <v>35.793888888888887</v>
      </c>
      <c r="D489" s="46">
        <v>140.01777777777778</v>
      </c>
      <c r="E489">
        <v>31.7</v>
      </c>
      <c r="F489" s="48">
        <v>2015</v>
      </c>
      <c r="G489" s="48">
        <v>4</v>
      </c>
      <c r="H489" s="48">
        <v>27</v>
      </c>
    </row>
    <row r="490" spans="1:8" x14ac:dyDescent="0.15">
      <c r="A490">
        <v>71</v>
      </c>
      <c r="B490" t="s">
        <v>152</v>
      </c>
      <c r="C490" s="46">
        <v>35.847777777777779</v>
      </c>
      <c r="D490" s="46">
        <v>140.60277777777776</v>
      </c>
      <c r="E490">
        <v>24.8</v>
      </c>
      <c r="F490" s="48">
        <v>2015</v>
      </c>
      <c r="G490" s="48">
        <v>4</v>
      </c>
      <c r="H490" s="48">
        <v>27</v>
      </c>
    </row>
    <row r="491" spans="1:8" x14ac:dyDescent="0.15">
      <c r="A491">
        <v>72</v>
      </c>
      <c r="B491" t="s">
        <v>153</v>
      </c>
      <c r="C491" s="46">
        <v>35.862222222222222</v>
      </c>
      <c r="D491" s="46">
        <v>140.07638888888889</v>
      </c>
      <c r="E491">
        <v>29.7</v>
      </c>
      <c r="F491" s="48">
        <v>2015</v>
      </c>
      <c r="G491" s="48">
        <v>4</v>
      </c>
      <c r="H491" s="48">
        <v>27</v>
      </c>
    </row>
    <row r="492" spans="1:8" x14ac:dyDescent="0.15">
      <c r="A492">
        <v>73</v>
      </c>
      <c r="B492" t="s">
        <v>154</v>
      </c>
      <c r="C492" s="46">
        <v>35.021666666666668</v>
      </c>
      <c r="D492" s="46">
        <v>139.88027777777779</v>
      </c>
      <c r="E492">
        <v>25.3</v>
      </c>
      <c r="F492" s="48">
        <v>2015</v>
      </c>
      <c r="G492" s="48">
        <v>4</v>
      </c>
      <c r="H492" s="48">
        <v>27</v>
      </c>
    </row>
    <row r="493" spans="1:8" x14ac:dyDescent="0.15">
      <c r="A493">
        <v>74</v>
      </c>
      <c r="B493" t="s">
        <v>155</v>
      </c>
      <c r="C493" s="46">
        <v>35.384722222222223</v>
      </c>
      <c r="D493" s="46">
        <v>139.92499999999998</v>
      </c>
      <c r="E493">
        <v>29.6</v>
      </c>
      <c r="F493" s="48">
        <v>2015</v>
      </c>
      <c r="G493" s="48">
        <v>4</v>
      </c>
      <c r="H493" s="48">
        <v>27</v>
      </c>
    </row>
    <row r="494" spans="1:8" x14ac:dyDescent="0.15">
      <c r="A494">
        <v>75</v>
      </c>
      <c r="B494" t="s">
        <v>156</v>
      </c>
      <c r="C494" s="46">
        <v>35.655000000000001</v>
      </c>
      <c r="D494" s="46">
        <v>140.48444444444442</v>
      </c>
      <c r="E494">
        <v>26.3</v>
      </c>
      <c r="F494" s="48">
        <v>2015</v>
      </c>
      <c r="G494" s="48">
        <v>4</v>
      </c>
      <c r="H494" s="48">
        <v>27</v>
      </c>
    </row>
    <row r="495" spans="1:8" x14ac:dyDescent="0.15">
      <c r="A495">
        <v>76</v>
      </c>
      <c r="B495" t="s">
        <v>157</v>
      </c>
      <c r="C495" s="46">
        <v>35.322222222222223</v>
      </c>
      <c r="D495" s="46">
        <v>139.85333333333332</v>
      </c>
      <c r="E495">
        <v>27.3</v>
      </c>
      <c r="F495" s="48">
        <v>2015</v>
      </c>
      <c r="G495" s="48">
        <v>4</v>
      </c>
      <c r="H495" s="48">
        <v>27</v>
      </c>
    </row>
    <row r="496" spans="1:8" x14ac:dyDescent="0.15">
      <c r="A496">
        <v>77</v>
      </c>
      <c r="B496" t="s">
        <v>158</v>
      </c>
      <c r="C496" s="47">
        <v>35.526666666666664</v>
      </c>
      <c r="D496" s="47">
        <v>140.06805555555556</v>
      </c>
      <c r="E496">
        <v>32.200000000000003</v>
      </c>
      <c r="F496" s="48">
        <v>2015</v>
      </c>
      <c r="G496" s="48">
        <v>4</v>
      </c>
      <c r="H496" s="48">
        <v>27</v>
      </c>
    </row>
    <row r="497" spans="1:8" x14ac:dyDescent="0.15">
      <c r="A497">
        <v>78</v>
      </c>
      <c r="B497" t="s">
        <v>159</v>
      </c>
      <c r="C497" s="46">
        <v>35.179166666666667</v>
      </c>
      <c r="D497" s="46">
        <v>140.26555555555555</v>
      </c>
      <c r="E497">
        <v>31.6</v>
      </c>
      <c r="F497" s="48">
        <v>2015</v>
      </c>
      <c r="G497" s="48">
        <v>4</v>
      </c>
      <c r="H497" s="48">
        <v>27</v>
      </c>
    </row>
    <row r="498" spans="1:8" x14ac:dyDescent="0.15">
      <c r="A498">
        <v>79</v>
      </c>
      <c r="B498" t="s">
        <v>160</v>
      </c>
      <c r="C498" s="47">
        <v>35.628611111111113</v>
      </c>
      <c r="D498" s="47">
        <v>140.18361111111111</v>
      </c>
      <c r="E498">
        <v>31.6</v>
      </c>
      <c r="F498" s="48">
        <v>2015</v>
      </c>
      <c r="G498" s="48">
        <v>4</v>
      </c>
      <c r="H498" s="48">
        <v>27</v>
      </c>
    </row>
    <row r="499" spans="1:8" x14ac:dyDescent="0.15">
      <c r="A499">
        <v>80</v>
      </c>
      <c r="B499" t="s">
        <v>161</v>
      </c>
      <c r="C499" s="47">
        <v>35.555</v>
      </c>
      <c r="D499" s="47">
        <v>140.37194444444447</v>
      </c>
      <c r="E499">
        <v>20</v>
      </c>
      <c r="F499" s="48">
        <v>2015</v>
      </c>
      <c r="G499" s="48">
        <v>4</v>
      </c>
      <c r="H499" s="48">
        <v>27</v>
      </c>
    </row>
    <row r="500" spans="1:8" x14ac:dyDescent="0.15">
      <c r="A500">
        <v>81</v>
      </c>
      <c r="B500" t="s">
        <v>162</v>
      </c>
      <c r="C500" s="47">
        <v>35.434444444444438</v>
      </c>
      <c r="D500" s="47">
        <v>140.28583333333333</v>
      </c>
      <c r="E500">
        <v>22.7</v>
      </c>
      <c r="F500" s="48">
        <v>2015</v>
      </c>
      <c r="G500" s="48">
        <v>4</v>
      </c>
      <c r="H500" s="48">
        <v>27</v>
      </c>
    </row>
    <row r="501" spans="1:8" x14ac:dyDescent="0.15">
      <c r="A501">
        <v>82</v>
      </c>
      <c r="B501" t="s">
        <v>163</v>
      </c>
      <c r="C501" s="47">
        <v>35.716944444444444</v>
      </c>
      <c r="D501" s="47">
        <v>140.08166666666665</v>
      </c>
      <c r="E501">
        <v>25.9</v>
      </c>
      <c r="F501" s="48">
        <v>2015</v>
      </c>
      <c r="G501" s="48">
        <v>4</v>
      </c>
      <c r="H501" s="48">
        <v>27</v>
      </c>
    </row>
    <row r="502" spans="1:8" x14ac:dyDescent="0.15">
      <c r="A502">
        <v>83</v>
      </c>
      <c r="B502" t="s">
        <v>164</v>
      </c>
      <c r="C502" s="47">
        <v>35.900277777777774</v>
      </c>
      <c r="D502" s="47">
        <v>139.96361111111111</v>
      </c>
      <c r="E502">
        <v>29.9</v>
      </c>
      <c r="F502" s="48">
        <v>2015</v>
      </c>
      <c r="G502" s="48">
        <v>4</v>
      </c>
      <c r="H502" s="48">
        <v>27</v>
      </c>
    </row>
    <row r="503" spans="1:8" x14ac:dyDescent="0.15">
      <c r="A503">
        <v>84</v>
      </c>
      <c r="B503" t="s">
        <v>165</v>
      </c>
      <c r="C503" s="47">
        <v>35.787500000000001</v>
      </c>
      <c r="D503" s="47">
        <v>139.90277777777777</v>
      </c>
      <c r="E503">
        <v>31.8</v>
      </c>
      <c r="F503" s="48">
        <v>2015</v>
      </c>
      <c r="G503" s="48">
        <v>4</v>
      </c>
      <c r="H503" s="48">
        <v>27</v>
      </c>
    </row>
    <row r="504" spans="1:8" x14ac:dyDescent="0.15">
      <c r="A504">
        <v>85</v>
      </c>
      <c r="B504" t="s">
        <v>166</v>
      </c>
      <c r="C504" s="47">
        <v>35.725833333333334</v>
      </c>
      <c r="D504" s="47">
        <v>139.92749999999998</v>
      </c>
      <c r="E504">
        <v>25.1</v>
      </c>
      <c r="F504" s="48">
        <v>2015</v>
      </c>
      <c r="G504" s="48">
        <v>4</v>
      </c>
      <c r="H504" s="48">
        <v>27</v>
      </c>
    </row>
    <row r="505" spans="1:8" x14ac:dyDescent="0.15">
      <c r="A505">
        <v>86</v>
      </c>
      <c r="B505" t="s">
        <v>167</v>
      </c>
      <c r="C505" s="47">
        <v>35.655277777777776</v>
      </c>
      <c r="D505" s="47">
        <v>139.90111111111111</v>
      </c>
      <c r="E505">
        <v>30.6</v>
      </c>
      <c r="F505" s="48">
        <v>2015</v>
      </c>
      <c r="G505" s="48">
        <v>4</v>
      </c>
      <c r="H505" s="48">
        <v>27</v>
      </c>
    </row>
    <row r="506" spans="1:8" x14ac:dyDescent="0.15">
      <c r="A506">
        <v>87</v>
      </c>
      <c r="B506" t="s">
        <v>168</v>
      </c>
      <c r="C506" s="47">
        <v>35.535833333333329</v>
      </c>
      <c r="D506" s="47">
        <v>140.12416666666667</v>
      </c>
      <c r="E506">
        <v>30.9</v>
      </c>
      <c r="F506" s="48">
        <v>2015</v>
      </c>
      <c r="G506" s="48">
        <v>4</v>
      </c>
      <c r="H506" s="48">
        <v>27</v>
      </c>
    </row>
    <row r="507" spans="1:8" x14ac:dyDescent="0.15">
      <c r="A507">
        <v>88</v>
      </c>
      <c r="B507" t="s">
        <v>169</v>
      </c>
      <c r="C507" s="47">
        <v>35.447777777777773</v>
      </c>
      <c r="D507" s="47">
        <v>140.0036111111111</v>
      </c>
      <c r="E507">
        <v>26.2</v>
      </c>
      <c r="F507" s="48">
        <v>2015</v>
      </c>
      <c r="G507" s="48">
        <v>4</v>
      </c>
      <c r="H507" s="48">
        <v>27</v>
      </c>
    </row>
    <row r="508" spans="1:8" x14ac:dyDescent="0.15">
      <c r="A508">
        <v>89</v>
      </c>
      <c r="B508" t="s">
        <v>170</v>
      </c>
      <c r="C508" s="43">
        <v>35.692777777777778</v>
      </c>
      <c r="D508" s="43">
        <v>139.76777777777778</v>
      </c>
      <c r="E508">
        <v>35.299999999999997</v>
      </c>
      <c r="F508" s="48">
        <v>2015</v>
      </c>
      <c r="G508" s="48">
        <v>4</v>
      </c>
      <c r="H508" s="48">
        <v>27</v>
      </c>
    </row>
    <row r="509" spans="1:8" x14ac:dyDescent="0.15">
      <c r="A509">
        <v>90</v>
      </c>
      <c r="B509" t="s">
        <v>171</v>
      </c>
      <c r="C509" s="43">
        <v>35.759444444444448</v>
      </c>
      <c r="D509" s="43">
        <v>139.70805555555555</v>
      </c>
      <c r="E509">
        <v>29.3</v>
      </c>
      <c r="F509" s="48">
        <v>2015</v>
      </c>
      <c r="G509" s="48">
        <v>4</v>
      </c>
      <c r="H509" s="48">
        <v>27</v>
      </c>
    </row>
    <row r="510" spans="1:8" x14ac:dyDescent="0.15">
      <c r="A510">
        <v>91</v>
      </c>
      <c r="B510" t="s">
        <v>172</v>
      </c>
      <c r="C510" s="43">
        <v>35.770277777777778</v>
      </c>
      <c r="D510" s="43">
        <v>139.82583333333332</v>
      </c>
      <c r="E510">
        <v>38.299999999999997</v>
      </c>
      <c r="F510" s="48">
        <v>2015</v>
      </c>
      <c r="G510" s="48">
        <v>4</v>
      </c>
      <c r="H510" s="48">
        <v>27</v>
      </c>
    </row>
    <row r="511" spans="1:8" x14ac:dyDescent="0.15">
      <c r="A511">
        <v>92</v>
      </c>
      <c r="B511" t="s">
        <v>173</v>
      </c>
      <c r="C511" s="43">
        <v>35.653333333333329</v>
      </c>
      <c r="D511" s="43">
        <v>139.86944444444444</v>
      </c>
      <c r="E511">
        <v>29.3</v>
      </c>
      <c r="F511" s="48">
        <v>2015</v>
      </c>
      <c r="G511" s="48">
        <v>4</v>
      </c>
      <c r="H511" s="48">
        <v>27</v>
      </c>
    </row>
    <row r="512" spans="1:8" x14ac:dyDescent="0.15">
      <c r="A512">
        <v>93</v>
      </c>
      <c r="B512" t="s">
        <v>174</v>
      </c>
      <c r="C512" s="43">
        <v>35.713888888888889</v>
      </c>
      <c r="D512" s="43">
        <v>139.4077777777778</v>
      </c>
      <c r="E512">
        <v>26.2</v>
      </c>
      <c r="F512" s="48">
        <v>2015</v>
      </c>
      <c r="G512" s="48">
        <v>4</v>
      </c>
      <c r="H512" s="48">
        <v>27</v>
      </c>
    </row>
    <row r="513" spans="1:8" x14ac:dyDescent="0.15">
      <c r="A513">
        <v>94</v>
      </c>
      <c r="B513" t="s">
        <v>175</v>
      </c>
      <c r="C513" s="45">
        <v>35.713055555555556</v>
      </c>
      <c r="D513" s="45">
        <v>139.55611111111114</v>
      </c>
      <c r="E513">
        <v>28.2</v>
      </c>
      <c r="F513" s="48">
        <v>2015</v>
      </c>
      <c r="G513" s="48">
        <v>4</v>
      </c>
      <c r="H513" s="48">
        <v>27</v>
      </c>
    </row>
    <row r="514" spans="1:8" x14ac:dyDescent="0.15">
      <c r="A514">
        <v>95</v>
      </c>
      <c r="B514" t="s">
        <v>176</v>
      </c>
      <c r="C514" s="45">
        <v>35.788333333333334</v>
      </c>
      <c r="D514" s="45">
        <v>139.2752777777778</v>
      </c>
      <c r="E514">
        <v>24.1</v>
      </c>
      <c r="F514" s="48">
        <v>2015</v>
      </c>
      <c r="G514" s="48">
        <v>4</v>
      </c>
      <c r="H514" s="48">
        <v>27</v>
      </c>
    </row>
    <row r="515" spans="1:8" x14ac:dyDescent="0.15">
      <c r="A515">
        <v>96</v>
      </c>
      <c r="B515" t="s">
        <v>177</v>
      </c>
      <c r="C515" s="45">
        <v>35.634722222222223</v>
      </c>
      <c r="D515" s="45">
        <v>139.43166666666664</v>
      </c>
      <c r="E515">
        <v>28</v>
      </c>
      <c r="F515" s="48">
        <v>2015</v>
      </c>
      <c r="G515" s="48">
        <v>4</v>
      </c>
      <c r="H515" s="48">
        <v>27</v>
      </c>
    </row>
    <row r="516" spans="1:8" x14ac:dyDescent="0.15">
      <c r="A516">
        <v>97</v>
      </c>
      <c r="B516" t="s">
        <v>194</v>
      </c>
      <c r="C516" s="15">
        <v>35.402222222222221</v>
      </c>
      <c r="D516" s="15">
        <v>139.61805555555557</v>
      </c>
      <c r="E516">
        <v>33</v>
      </c>
      <c r="F516" s="48">
        <v>2015</v>
      </c>
      <c r="G516" s="48">
        <v>4</v>
      </c>
      <c r="H516" s="48">
        <v>27</v>
      </c>
    </row>
    <row r="517" spans="1:8" x14ac:dyDescent="0.15">
      <c r="A517">
        <v>98</v>
      </c>
      <c r="B517" t="s">
        <v>195</v>
      </c>
      <c r="C517" s="15">
        <v>35.358611111111109</v>
      </c>
      <c r="D517" s="15">
        <v>139.57249999999999</v>
      </c>
      <c r="E517">
        <v>31.8</v>
      </c>
      <c r="F517" s="48">
        <v>2015</v>
      </c>
      <c r="G517" s="48">
        <v>4</v>
      </c>
      <c r="H517" s="48">
        <v>27</v>
      </c>
    </row>
    <row r="518" spans="1:8" x14ac:dyDescent="0.15">
      <c r="A518">
        <v>99</v>
      </c>
      <c r="B518" t="s">
        <v>197</v>
      </c>
      <c r="C518" s="15">
        <v>35.544722222222219</v>
      </c>
      <c r="D518" s="15">
        <v>139.57027777777776</v>
      </c>
      <c r="E518">
        <v>29.1</v>
      </c>
      <c r="F518" s="48">
        <v>2015</v>
      </c>
      <c r="G518" s="48">
        <v>4</v>
      </c>
      <c r="H518" s="48">
        <v>27</v>
      </c>
    </row>
    <row r="519" spans="1:8" x14ac:dyDescent="0.15">
      <c r="A519">
        <v>100</v>
      </c>
      <c r="B519" t="s">
        <v>198</v>
      </c>
      <c r="C519" s="15">
        <v>35.417499999999997</v>
      </c>
      <c r="D519" s="15">
        <v>139.48861111111111</v>
      </c>
      <c r="E519">
        <v>38.1</v>
      </c>
      <c r="F519" s="48">
        <v>2015</v>
      </c>
      <c r="G519" s="48">
        <v>4</v>
      </c>
      <c r="H519" s="48">
        <v>27</v>
      </c>
    </row>
    <row r="520" spans="1:8" x14ac:dyDescent="0.15">
      <c r="A520">
        <v>101</v>
      </c>
      <c r="B520" t="s">
        <v>199</v>
      </c>
      <c r="C520" s="15">
        <v>35.515833333333333</v>
      </c>
      <c r="D520" s="15">
        <v>139.71166666666664</v>
      </c>
      <c r="E520">
        <v>32</v>
      </c>
      <c r="F520" s="48">
        <v>2015</v>
      </c>
      <c r="G520" s="48">
        <v>4</v>
      </c>
      <c r="H520" s="48">
        <v>27</v>
      </c>
    </row>
    <row r="521" spans="1:8" x14ac:dyDescent="0.15">
      <c r="A521">
        <v>102</v>
      </c>
      <c r="B521" t="s">
        <v>200</v>
      </c>
      <c r="C521" s="15">
        <v>35.598888888888894</v>
      </c>
      <c r="D521" s="15">
        <v>139.61388888888888</v>
      </c>
      <c r="E521">
        <v>29.7</v>
      </c>
      <c r="F521" s="48">
        <v>2015</v>
      </c>
      <c r="G521" s="48">
        <v>4</v>
      </c>
      <c r="H521" s="48">
        <v>27</v>
      </c>
    </row>
    <row r="522" spans="1:8" x14ac:dyDescent="0.15">
      <c r="A522">
        <v>103</v>
      </c>
      <c r="B522" t="s">
        <v>201</v>
      </c>
      <c r="C522" s="15">
        <v>35.602222222222224</v>
      </c>
      <c r="D522" s="15">
        <v>139.51555555555555</v>
      </c>
      <c r="E522">
        <v>30</v>
      </c>
      <c r="F522" s="48">
        <v>2015</v>
      </c>
      <c r="G522" s="48">
        <v>4</v>
      </c>
      <c r="H522" s="48">
        <v>27</v>
      </c>
    </row>
    <row r="523" spans="1:8" x14ac:dyDescent="0.15">
      <c r="A523">
        <v>104</v>
      </c>
      <c r="B523" t="s">
        <v>202</v>
      </c>
      <c r="C523" s="15">
        <v>35.571944444444448</v>
      </c>
      <c r="D523" s="15">
        <v>139.37305555555557</v>
      </c>
      <c r="E523">
        <v>24.9</v>
      </c>
      <c r="F523" s="48">
        <v>2015</v>
      </c>
      <c r="G523" s="48">
        <v>4</v>
      </c>
      <c r="H523" s="48">
        <v>27</v>
      </c>
    </row>
    <row r="524" spans="1:8" x14ac:dyDescent="0.15">
      <c r="A524">
        <v>105</v>
      </c>
      <c r="B524" t="s">
        <v>203</v>
      </c>
      <c r="C524" s="15">
        <v>35.586388888888891</v>
      </c>
      <c r="D524" s="15">
        <v>139.25638888888889</v>
      </c>
      <c r="E524">
        <v>24.4</v>
      </c>
      <c r="F524" s="48">
        <v>2015</v>
      </c>
      <c r="G524" s="48">
        <v>4</v>
      </c>
      <c r="H524" s="48">
        <v>27</v>
      </c>
    </row>
    <row r="525" spans="1:8" x14ac:dyDescent="0.15">
      <c r="A525">
        <v>106</v>
      </c>
      <c r="B525" t="s">
        <v>204</v>
      </c>
      <c r="C525" s="15">
        <v>35.487222222222222</v>
      </c>
      <c r="D525" s="15">
        <v>139.45777777777778</v>
      </c>
      <c r="E525">
        <v>32.200000000000003</v>
      </c>
      <c r="F525" s="48">
        <v>2015</v>
      </c>
      <c r="G525" s="48">
        <v>4</v>
      </c>
      <c r="H525" s="48">
        <v>27</v>
      </c>
    </row>
    <row r="526" spans="1:8" x14ac:dyDescent="0.15">
      <c r="A526">
        <v>107</v>
      </c>
      <c r="B526" t="s">
        <v>206</v>
      </c>
      <c r="C526" s="15">
        <v>35.264444444444443</v>
      </c>
      <c r="D526" s="15">
        <v>139.15194444444444</v>
      </c>
      <c r="E526">
        <v>30.8</v>
      </c>
      <c r="F526" s="48">
        <v>2015</v>
      </c>
      <c r="G526" s="48">
        <v>4</v>
      </c>
      <c r="H526" s="48">
        <v>27</v>
      </c>
    </row>
    <row r="527" spans="1:8" x14ac:dyDescent="0.15">
      <c r="A527">
        <v>108</v>
      </c>
      <c r="B527" t="s">
        <v>207</v>
      </c>
      <c r="C527" s="15">
        <v>35.318333333333335</v>
      </c>
      <c r="D527" s="15">
        <v>139.63194444444446</v>
      </c>
      <c r="E527">
        <v>30.6</v>
      </c>
      <c r="F527" s="48">
        <v>2015</v>
      </c>
      <c r="G527" s="48">
        <v>4</v>
      </c>
      <c r="H527" s="48">
        <v>27</v>
      </c>
    </row>
    <row r="528" spans="1:8" x14ac:dyDescent="0.15">
      <c r="A528">
        <v>109</v>
      </c>
      <c r="B528" t="s">
        <v>208</v>
      </c>
      <c r="C528" s="15">
        <v>35.225000000000001</v>
      </c>
      <c r="D528" s="15">
        <v>139.70361111111109</v>
      </c>
      <c r="E528">
        <v>32</v>
      </c>
      <c r="F528" s="48">
        <v>2015</v>
      </c>
      <c r="G528" s="48">
        <v>4</v>
      </c>
      <c r="H528" s="48">
        <v>27</v>
      </c>
    </row>
    <row r="529" spans="1:8" x14ac:dyDescent="0.15">
      <c r="A529">
        <v>110</v>
      </c>
      <c r="B529" t="s">
        <v>209</v>
      </c>
      <c r="C529" s="15">
        <v>35.221111111111114</v>
      </c>
      <c r="D529" s="15">
        <v>139.6263888888889</v>
      </c>
      <c r="E529">
        <v>31</v>
      </c>
      <c r="F529" s="48">
        <v>2015</v>
      </c>
      <c r="G529" s="48">
        <v>4</v>
      </c>
      <c r="H529" s="48">
        <v>27</v>
      </c>
    </row>
    <row r="530" spans="1:8" x14ac:dyDescent="0.15">
      <c r="A530">
        <v>111</v>
      </c>
      <c r="B530" t="s">
        <v>210</v>
      </c>
      <c r="C530" s="20">
        <v>35.335555555555558</v>
      </c>
      <c r="D530" s="20">
        <v>139.30805555555557</v>
      </c>
      <c r="E530">
        <v>31.8</v>
      </c>
      <c r="F530" s="48">
        <v>2015</v>
      </c>
      <c r="G530" s="48">
        <v>4</v>
      </c>
      <c r="H530" s="48">
        <v>27</v>
      </c>
    </row>
    <row r="531" spans="1:8" x14ac:dyDescent="0.15">
      <c r="A531">
        <v>112</v>
      </c>
      <c r="B531" t="s">
        <v>211</v>
      </c>
      <c r="C531" s="56">
        <v>35.671944444444442</v>
      </c>
      <c r="D531" s="56">
        <v>138.55027777777778</v>
      </c>
      <c r="E531">
        <v>28.3</v>
      </c>
      <c r="F531" s="48">
        <v>2015</v>
      </c>
      <c r="G531" s="48">
        <v>4</v>
      </c>
      <c r="H531" s="48">
        <v>27</v>
      </c>
    </row>
    <row r="532" spans="1:8" x14ac:dyDescent="0.15">
      <c r="A532">
        <v>113</v>
      </c>
      <c r="B532" t="s">
        <v>213</v>
      </c>
      <c r="C532" s="56">
        <v>35.480555555555554</v>
      </c>
      <c r="D532" s="56">
        <v>138.80083333333334</v>
      </c>
      <c r="E532">
        <v>16.100000000000001</v>
      </c>
      <c r="F532" s="48">
        <v>2015</v>
      </c>
      <c r="G532" s="48">
        <v>4</v>
      </c>
      <c r="H532" s="48">
        <v>27</v>
      </c>
    </row>
    <row r="533" spans="1:8" x14ac:dyDescent="0.15">
      <c r="A533">
        <v>114</v>
      </c>
      <c r="B533" t="s">
        <v>215</v>
      </c>
      <c r="C533" s="56">
        <v>35.608055555555559</v>
      </c>
      <c r="D533" s="56">
        <v>138.9338888888889</v>
      </c>
      <c r="E533">
        <v>26.6</v>
      </c>
      <c r="F533" s="48">
        <v>2015</v>
      </c>
      <c r="G533" s="48">
        <v>4</v>
      </c>
      <c r="H533" s="48">
        <v>27</v>
      </c>
    </row>
    <row r="534" spans="1:8" x14ac:dyDescent="0.15">
      <c r="A534">
        <v>115</v>
      </c>
      <c r="B534" t="s">
        <v>216</v>
      </c>
      <c r="C534" s="56">
        <v>35.703888888888891</v>
      </c>
      <c r="D534" s="56">
        <v>138.71388888888887</v>
      </c>
      <c r="E534">
        <v>24.5</v>
      </c>
      <c r="F534" s="48">
        <v>2015</v>
      </c>
      <c r="G534" s="48">
        <v>4</v>
      </c>
      <c r="H534" s="48">
        <v>27</v>
      </c>
    </row>
    <row r="535" spans="1:8" x14ac:dyDescent="0.15">
      <c r="A535">
        <v>116</v>
      </c>
      <c r="B535" t="s">
        <v>263</v>
      </c>
      <c r="C535" s="53">
        <v>36.63527777777778</v>
      </c>
      <c r="D535" s="53">
        <v>138.17861111111111</v>
      </c>
      <c r="E535">
        <v>18.399999999999999</v>
      </c>
      <c r="F535" s="48">
        <v>2015</v>
      </c>
      <c r="G535" s="48">
        <v>4</v>
      </c>
      <c r="H535" s="48">
        <v>27</v>
      </c>
    </row>
    <row r="536" spans="1:8" x14ac:dyDescent="0.15">
      <c r="A536">
        <v>117</v>
      </c>
      <c r="B536" t="s">
        <v>264</v>
      </c>
      <c r="C536" s="53">
        <v>36.235277777777782</v>
      </c>
      <c r="D536" s="53">
        <v>137.94277777777779</v>
      </c>
      <c r="E536">
        <v>19.5</v>
      </c>
      <c r="F536" s="48">
        <v>2015</v>
      </c>
      <c r="G536" s="48">
        <v>4</v>
      </c>
      <c r="H536" s="48">
        <v>27</v>
      </c>
    </row>
    <row r="537" spans="1:8" x14ac:dyDescent="0.15">
      <c r="A537">
        <v>118</v>
      </c>
      <c r="B537" t="s">
        <v>265</v>
      </c>
      <c r="C537" s="53">
        <v>36.033888888888889</v>
      </c>
      <c r="D537" s="53">
        <v>138.10694444444445</v>
      </c>
      <c r="E537">
        <v>18.600000000000001</v>
      </c>
      <c r="F537" s="48">
        <v>2015</v>
      </c>
      <c r="G537" s="48">
        <v>4</v>
      </c>
      <c r="H537" s="48">
        <v>27</v>
      </c>
    </row>
    <row r="538" spans="1:8" x14ac:dyDescent="0.15">
      <c r="A538">
        <v>119</v>
      </c>
      <c r="B538" t="s">
        <v>266</v>
      </c>
      <c r="C538" s="53">
        <v>35.839166666666671</v>
      </c>
      <c r="D538" s="53">
        <v>137.95722222222221</v>
      </c>
      <c r="E538">
        <v>22.1</v>
      </c>
      <c r="F538" s="48">
        <v>2015</v>
      </c>
      <c r="G538" s="48">
        <v>4</v>
      </c>
      <c r="H538" s="48">
        <v>27</v>
      </c>
    </row>
    <row r="539" spans="1:8" x14ac:dyDescent="0.15">
      <c r="A539">
        <v>120</v>
      </c>
      <c r="B539" t="s">
        <v>267</v>
      </c>
      <c r="C539" s="53">
        <v>36.229444444444447</v>
      </c>
      <c r="D539" s="53">
        <v>138.46166666666664</v>
      </c>
      <c r="E539">
        <v>21.5</v>
      </c>
      <c r="F539" s="48">
        <v>2015</v>
      </c>
      <c r="G539" s="48">
        <v>4</v>
      </c>
      <c r="H539" s="48">
        <v>27</v>
      </c>
    </row>
    <row r="540" spans="1:8" x14ac:dyDescent="0.15">
      <c r="A540">
        <v>121</v>
      </c>
      <c r="B540" t="s">
        <v>268</v>
      </c>
      <c r="C540" s="54">
        <v>35.839166666666671</v>
      </c>
      <c r="D540" s="54">
        <v>137.68805555555556</v>
      </c>
      <c r="E540">
        <v>16</v>
      </c>
      <c r="F540" s="48">
        <v>2015</v>
      </c>
      <c r="G540" s="48">
        <v>4</v>
      </c>
      <c r="H540" s="48">
        <v>27</v>
      </c>
    </row>
    <row r="541" spans="1:8" x14ac:dyDescent="0.15">
      <c r="A541">
        <v>122</v>
      </c>
      <c r="B541" t="s">
        <v>220</v>
      </c>
      <c r="C541" s="45">
        <v>35.196944444444441</v>
      </c>
      <c r="D541" s="45">
        <v>138.91361111111112</v>
      </c>
      <c r="E541">
        <v>30.3</v>
      </c>
      <c r="F541" s="48">
        <v>2015</v>
      </c>
      <c r="G541" s="48">
        <v>4</v>
      </c>
      <c r="H541" s="48">
        <v>27</v>
      </c>
    </row>
    <row r="542" spans="1:8" x14ac:dyDescent="0.15">
      <c r="A542">
        <v>123</v>
      </c>
      <c r="B542" t="s">
        <v>260</v>
      </c>
      <c r="C542" s="45">
        <v>35.096111111111114</v>
      </c>
      <c r="D542" s="45">
        <v>139.07249999999999</v>
      </c>
      <c r="E542">
        <v>28.7</v>
      </c>
      <c r="F542" s="48">
        <v>2015</v>
      </c>
      <c r="G542" s="48">
        <v>4</v>
      </c>
      <c r="H542" s="48">
        <v>27</v>
      </c>
    </row>
    <row r="543" spans="1:8" x14ac:dyDescent="0.15">
      <c r="A543">
        <v>124</v>
      </c>
      <c r="B543" t="s">
        <v>223</v>
      </c>
      <c r="C543" s="45">
        <v>34.679444444444442</v>
      </c>
      <c r="D543" s="45">
        <v>138.94527777777779</v>
      </c>
      <c r="E543">
        <v>28.1</v>
      </c>
      <c r="F543" s="48">
        <v>2015</v>
      </c>
      <c r="G543" s="48">
        <v>4</v>
      </c>
      <c r="H543" s="48">
        <v>27</v>
      </c>
    </row>
    <row r="544" spans="1:8" x14ac:dyDescent="0.15">
      <c r="A544">
        <v>125</v>
      </c>
      <c r="B544" t="s">
        <v>225</v>
      </c>
      <c r="C544" s="44">
        <v>35.154166666666669</v>
      </c>
      <c r="D544" s="44">
        <v>138.67749999999998</v>
      </c>
      <c r="E544">
        <v>30.5</v>
      </c>
      <c r="F544" s="48">
        <v>2015</v>
      </c>
      <c r="G544" s="48">
        <v>4</v>
      </c>
      <c r="H544" s="48">
        <v>27</v>
      </c>
    </row>
    <row r="545" spans="1:8" x14ac:dyDescent="0.15">
      <c r="A545">
        <v>126</v>
      </c>
      <c r="B545" t="s">
        <v>228</v>
      </c>
      <c r="C545" s="44">
        <v>34.836111111111116</v>
      </c>
      <c r="D545" s="44">
        <v>138.17638888888888</v>
      </c>
      <c r="E545">
        <v>31.4</v>
      </c>
      <c r="F545" s="48">
        <v>2015</v>
      </c>
      <c r="G545" s="48">
        <v>4</v>
      </c>
      <c r="H545" s="48">
        <v>27</v>
      </c>
    </row>
    <row r="546" spans="1:8" x14ac:dyDescent="0.15">
      <c r="A546">
        <v>127</v>
      </c>
      <c r="B546" t="s">
        <v>231</v>
      </c>
      <c r="C546" s="44">
        <v>34.666111111111107</v>
      </c>
      <c r="D546" s="44">
        <v>138.05500000000001</v>
      </c>
      <c r="E546">
        <v>30.8</v>
      </c>
      <c r="F546" s="48">
        <v>2015</v>
      </c>
      <c r="G546" s="48">
        <v>4</v>
      </c>
      <c r="H546" s="48">
        <v>27</v>
      </c>
    </row>
    <row r="547" spans="1:8" x14ac:dyDescent="0.15">
      <c r="A547">
        <v>128</v>
      </c>
      <c r="B547" t="s">
        <v>234</v>
      </c>
      <c r="C547" s="44">
        <v>34.718888888888891</v>
      </c>
      <c r="D547" s="44">
        <v>137.53083333333333</v>
      </c>
      <c r="E547">
        <v>33.4</v>
      </c>
      <c r="F547" s="48">
        <v>2015</v>
      </c>
      <c r="G547" s="48">
        <v>4</v>
      </c>
      <c r="H547" s="48">
        <v>27</v>
      </c>
    </row>
    <row r="548" spans="1:8" x14ac:dyDescent="0.15">
      <c r="A548">
        <v>129</v>
      </c>
      <c r="B548" t="s">
        <v>237</v>
      </c>
      <c r="C548" s="45">
        <v>34.97</v>
      </c>
      <c r="D548" s="45">
        <v>138.37972222222223</v>
      </c>
      <c r="E548">
        <v>32.299999999999997</v>
      </c>
      <c r="F548" s="48">
        <v>2015</v>
      </c>
      <c r="G548" s="48">
        <v>4</v>
      </c>
      <c r="H548" s="48">
        <v>27</v>
      </c>
    </row>
    <row r="549" spans="1:8" x14ac:dyDescent="0.15">
      <c r="A549">
        <v>130</v>
      </c>
      <c r="B549" t="s">
        <v>240</v>
      </c>
      <c r="C549" s="45">
        <v>34.996944444444445</v>
      </c>
      <c r="D549" s="45">
        <v>138.4077777777778</v>
      </c>
      <c r="E549">
        <v>28.6</v>
      </c>
      <c r="F549" s="48">
        <v>2015</v>
      </c>
      <c r="G549" s="48">
        <v>4</v>
      </c>
      <c r="H549" s="48">
        <v>27</v>
      </c>
    </row>
    <row r="550" spans="1:8" x14ac:dyDescent="0.15">
      <c r="A550">
        <v>131</v>
      </c>
      <c r="B550" t="s">
        <v>242</v>
      </c>
      <c r="C550" s="45">
        <v>34.93666666666666</v>
      </c>
      <c r="D550" s="45">
        <v>138.3688888888889</v>
      </c>
      <c r="E550">
        <v>32</v>
      </c>
      <c r="F550" s="48">
        <v>2015</v>
      </c>
      <c r="G550" s="48">
        <v>4</v>
      </c>
      <c r="H550" s="48">
        <v>27</v>
      </c>
    </row>
    <row r="551" spans="1:8" x14ac:dyDescent="0.15">
      <c r="A551">
        <v>132</v>
      </c>
      <c r="B551" t="s">
        <v>245</v>
      </c>
      <c r="C551" s="45">
        <v>34.984999999999999</v>
      </c>
      <c r="D551" s="45">
        <v>138.33583333333334</v>
      </c>
      <c r="E551">
        <v>31.3</v>
      </c>
      <c r="F551" s="48">
        <v>2015</v>
      </c>
      <c r="G551" s="48">
        <v>4</v>
      </c>
      <c r="H551" s="48">
        <v>27</v>
      </c>
    </row>
    <row r="552" spans="1:8" x14ac:dyDescent="0.15">
      <c r="A552">
        <v>133</v>
      </c>
      <c r="B552" t="s">
        <v>247</v>
      </c>
      <c r="C552" s="45">
        <v>35.050555555555555</v>
      </c>
      <c r="D552" s="45">
        <v>138.47944444444445</v>
      </c>
      <c r="E552">
        <v>31</v>
      </c>
      <c r="F552" s="48">
        <v>2015</v>
      </c>
      <c r="G552" s="48">
        <v>4</v>
      </c>
      <c r="H552" s="48">
        <v>27</v>
      </c>
    </row>
    <row r="553" spans="1:8" x14ac:dyDescent="0.15">
      <c r="A553">
        <v>134</v>
      </c>
      <c r="B553" t="s">
        <v>250</v>
      </c>
      <c r="C553" s="45">
        <v>35.001111111111108</v>
      </c>
      <c r="D553" s="45">
        <v>138.52305555555557</v>
      </c>
      <c r="E553">
        <v>30.3</v>
      </c>
      <c r="F553" s="48">
        <v>2015</v>
      </c>
      <c r="G553" s="48">
        <v>4</v>
      </c>
      <c r="H553" s="48">
        <v>27</v>
      </c>
    </row>
    <row r="554" spans="1:8" x14ac:dyDescent="0.15">
      <c r="A554">
        <v>135</v>
      </c>
      <c r="B554" t="s">
        <v>252</v>
      </c>
      <c r="C554" s="45">
        <v>35.060833333333328</v>
      </c>
      <c r="D554" s="45">
        <v>138.5275</v>
      </c>
      <c r="E554">
        <v>29</v>
      </c>
      <c r="F554" s="48">
        <v>2015</v>
      </c>
      <c r="G554" s="48">
        <v>4</v>
      </c>
      <c r="H554" s="48">
        <v>27</v>
      </c>
    </row>
    <row r="555" spans="1:8" x14ac:dyDescent="0.15">
      <c r="A555">
        <v>136</v>
      </c>
      <c r="B555" t="s">
        <v>262</v>
      </c>
      <c r="C555" s="45">
        <v>35.11888888888889</v>
      </c>
      <c r="D555" s="45">
        <v>138.58500000000001</v>
      </c>
      <c r="E555">
        <v>28.5</v>
      </c>
      <c r="F555" s="48">
        <v>2015</v>
      </c>
      <c r="G555" s="48">
        <v>4</v>
      </c>
      <c r="H555" s="48">
        <v>27</v>
      </c>
    </row>
    <row r="556" spans="1:8" x14ac:dyDescent="0.15">
      <c r="A556">
        <v>137</v>
      </c>
      <c r="B556" t="s">
        <v>254</v>
      </c>
      <c r="C556" s="45">
        <v>34.701666666666668</v>
      </c>
      <c r="D556" s="45">
        <v>137.71555555555554</v>
      </c>
      <c r="E556">
        <v>34.299999999999997</v>
      </c>
      <c r="F556" s="48">
        <v>2015</v>
      </c>
      <c r="G556" s="48">
        <v>4</v>
      </c>
      <c r="H556" s="48">
        <v>27</v>
      </c>
    </row>
    <row r="557" spans="1:8" x14ac:dyDescent="0.15">
      <c r="A557">
        <v>138</v>
      </c>
      <c r="B557" t="s">
        <v>256</v>
      </c>
      <c r="C557" s="45">
        <v>34.761944444444445</v>
      </c>
      <c r="D557" s="45">
        <v>137.7175</v>
      </c>
      <c r="E557">
        <v>31.2</v>
      </c>
      <c r="F557" s="48">
        <v>2015</v>
      </c>
      <c r="G557" s="48">
        <v>4</v>
      </c>
      <c r="H557" s="48">
        <v>27</v>
      </c>
    </row>
    <row r="558" spans="1:8" x14ac:dyDescent="0.15">
      <c r="A558">
        <v>139</v>
      </c>
      <c r="B558" t="s">
        <v>258</v>
      </c>
      <c r="C558" s="45">
        <v>34.802777777777777</v>
      </c>
      <c r="D558" s="45">
        <v>137.55694444444447</v>
      </c>
      <c r="E558">
        <v>31</v>
      </c>
      <c r="F558" s="48">
        <v>2015</v>
      </c>
      <c r="G558" s="48">
        <v>4</v>
      </c>
      <c r="H558" s="48">
        <v>27</v>
      </c>
    </row>
    <row r="559" spans="1:8" x14ac:dyDescent="0.15">
      <c r="A559">
        <v>1</v>
      </c>
      <c r="B559" t="s">
        <v>20</v>
      </c>
      <c r="C559" s="14">
        <v>36.781111111111109</v>
      </c>
      <c r="D559" s="14">
        <v>140.73361111111109</v>
      </c>
      <c r="E559">
        <v>22.5</v>
      </c>
      <c r="F559" s="48">
        <v>2015</v>
      </c>
      <c r="G559" s="48">
        <v>7</v>
      </c>
      <c r="H559" s="48">
        <v>26</v>
      </c>
    </row>
    <row r="560" spans="1:8" x14ac:dyDescent="0.15">
      <c r="A560">
        <v>2</v>
      </c>
      <c r="B560" t="s">
        <v>21</v>
      </c>
      <c r="C560" s="14">
        <v>36.6</v>
      </c>
      <c r="D560" s="14">
        <v>140.6513888888889</v>
      </c>
      <c r="E560">
        <v>21.3</v>
      </c>
      <c r="F560" s="48">
        <v>2015</v>
      </c>
      <c r="G560" s="48">
        <v>7</v>
      </c>
      <c r="H560" s="48">
        <v>26</v>
      </c>
    </row>
    <row r="561" spans="1:8" x14ac:dyDescent="0.15">
      <c r="A561">
        <v>3</v>
      </c>
      <c r="B561" t="s">
        <v>22</v>
      </c>
      <c r="C561" s="14">
        <v>36.396111111111111</v>
      </c>
      <c r="D561" s="14">
        <v>140.53416666666666</v>
      </c>
      <c r="E561">
        <v>20.8</v>
      </c>
      <c r="F561" s="48">
        <v>2015</v>
      </c>
      <c r="G561" s="48">
        <v>7</v>
      </c>
      <c r="H561" s="48">
        <v>26</v>
      </c>
    </row>
    <row r="562" spans="1:8" x14ac:dyDescent="0.15">
      <c r="A562">
        <v>4</v>
      </c>
      <c r="B562" t="s">
        <v>23</v>
      </c>
      <c r="C562" s="14">
        <v>36.391944444444441</v>
      </c>
      <c r="D562" s="14">
        <v>140.42638888888888</v>
      </c>
      <c r="E562">
        <v>23.6</v>
      </c>
      <c r="F562" s="48">
        <v>2015</v>
      </c>
      <c r="G562" s="48">
        <v>7</v>
      </c>
      <c r="H562" s="48">
        <v>26</v>
      </c>
    </row>
    <row r="563" spans="1:8" x14ac:dyDescent="0.15">
      <c r="A563">
        <v>5</v>
      </c>
      <c r="B563" t="s">
        <v>24</v>
      </c>
      <c r="C563" s="14">
        <v>36.561388888888885</v>
      </c>
      <c r="D563" s="14">
        <v>140.4025</v>
      </c>
      <c r="E563">
        <v>19.3</v>
      </c>
      <c r="F563" s="48">
        <v>2015</v>
      </c>
      <c r="G563" s="48">
        <v>7</v>
      </c>
      <c r="H563" s="48">
        <v>26</v>
      </c>
    </row>
    <row r="564" spans="1:8" x14ac:dyDescent="0.15">
      <c r="A564">
        <v>6</v>
      </c>
      <c r="B564" t="s">
        <v>25</v>
      </c>
      <c r="C564" s="21">
        <v>36.385833333333331</v>
      </c>
      <c r="D564" s="21">
        <v>140.23861111111111</v>
      </c>
      <c r="E564">
        <v>27.8</v>
      </c>
      <c r="F564" s="48">
        <v>2015</v>
      </c>
      <c r="G564" s="48">
        <v>7</v>
      </c>
      <c r="H564" s="48">
        <v>26</v>
      </c>
    </row>
    <row r="565" spans="1:8" x14ac:dyDescent="0.15">
      <c r="A565">
        <v>7</v>
      </c>
      <c r="B565" t="s">
        <v>26</v>
      </c>
      <c r="C565" s="21">
        <v>36.159444444444446</v>
      </c>
      <c r="D565" s="21">
        <v>140.51777777777778</v>
      </c>
      <c r="E565">
        <v>22.3</v>
      </c>
      <c r="F565" s="48">
        <v>2015</v>
      </c>
      <c r="G565" s="48">
        <v>7</v>
      </c>
      <c r="H565" s="48">
        <v>26</v>
      </c>
    </row>
    <row r="566" spans="1:8" x14ac:dyDescent="0.15">
      <c r="A566">
        <v>8</v>
      </c>
      <c r="B566" t="s">
        <v>27</v>
      </c>
      <c r="C566" s="21">
        <v>35.965000000000003</v>
      </c>
      <c r="D566" s="21">
        <v>140.62194444444447</v>
      </c>
      <c r="E566">
        <v>25.2</v>
      </c>
      <c r="F566" s="48">
        <v>2015</v>
      </c>
      <c r="G566" s="48">
        <v>7</v>
      </c>
      <c r="H566" s="48">
        <v>26</v>
      </c>
    </row>
    <row r="567" spans="1:8" x14ac:dyDescent="0.15">
      <c r="A567">
        <v>9</v>
      </c>
      <c r="B567" t="s">
        <v>28</v>
      </c>
      <c r="C567" s="21">
        <v>35.888888888888886</v>
      </c>
      <c r="D567" s="21">
        <v>140.66666666666666</v>
      </c>
      <c r="E567">
        <v>28.7</v>
      </c>
      <c r="F567" s="48">
        <v>2015</v>
      </c>
      <c r="G567" s="48">
        <v>7</v>
      </c>
      <c r="H567" s="48">
        <v>26</v>
      </c>
    </row>
    <row r="568" spans="1:8" x14ac:dyDescent="0.15">
      <c r="A568">
        <v>10</v>
      </c>
      <c r="B568" t="s">
        <v>29</v>
      </c>
      <c r="C568" s="21">
        <v>35.838333333333338</v>
      </c>
      <c r="D568" s="21">
        <v>140.74055555555555</v>
      </c>
      <c r="E568">
        <v>24.2</v>
      </c>
      <c r="F568" s="48">
        <v>2015</v>
      </c>
      <c r="G568" s="48">
        <v>7</v>
      </c>
      <c r="H568" s="48">
        <v>26</v>
      </c>
    </row>
    <row r="569" spans="1:8" x14ac:dyDescent="0.15">
      <c r="A569">
        <v>11</v>
      </c>
      <c r="B569" t="s">
        <v>30</v>
      </c>
      <c r="C569" s="21">
        <v>36.202222222222225</v>
      </c>
      <c r="D569" s="21">
        <v>140.28527777777776</v>
      </c>
      <c r="E569">
        <v>25.5</v>
      </c>
      <c r="F569" s="48">
        <v>2015</v>
      </c>
      <c r="G569" s="48">
        <v>7</v>
      </c>
      <c r="H569" s="48">
        <v>26</v>
      </c>
    </row>
    <row r="570" spans="1:8" x14ac:dyDescent="0.15">
      <c r="A570">
        <v>12</v>
      </c>
      <c r="B570" t="s">
        <v>31</v>
      </c>
      <c r="C570" s="14">
        <v>36.071111111111115</v>
      </c>
      <c r="D570" s="14">
        <v>140.19083333333333</v>
      </c>
      <c r="E570">
        <v>30.3</v>
      </c>
      <c r="F570" s="48">
        <v>2015</v>
      </c>
      <c r="G570" s="48">
        <v>7</v>
      </c>
      <c r="H570" s="48">
        <v>26</v>
      </c>
    </row>
    <row r="571" spans="1:8" x14ac:dyDescent="0.15">
      <c r="A571">
        <v>13</v>
      </c>
      <c r="B571" t="s">
        <v>32</v>
      </c>
      <c r="C571" s="21">
        <v>35.953888888888891</v>
      </c>
      <c r="D571" s="21">
        <v>140.31888888888889</v>
      </c>
      <c r="E571">
        <v>29.4</v>
      </c>
      <c r="F571" s="48">
        <v>2015</v>
      </c>
      <c r="G571" s="48">
        <v>7</v>
      </c>
      <c r="H571" s="48">
        <v>26</v>
      </c>
    </row>
    <row r="572" spans="1:8" x14ac:dyDescent="0.15">
      <c r="A572">
        <v>14</v>
      </c>
      <c r="B572" t="s">
        <v>33</v>
      </c>
      <c r="C572" s="21">
        <v>35.911666666666662</v>
      </c>
      <c r="D572" s="21">
        <v>140.04944444444445</v>
      </c>
      <c r="E572">
        <v>29</v>
      </c>
      <c r="F572" s="48">
        <v>2015</v>
      </c>
      <c r="G572" s="48">
        <v>7</v>
      </c>
      <c r="H572" s="48">
        <v>26</v>
      </c>
    </row>
    <row r="573" spans="1:8" x14ac:dyDescent="0.15">
      <c r="A573">
        <v>15</v>
      </c>
      <c r="B573" t="s">
        <v>34</v>
      </c>
      <c r="C573" s="21">
        <v>36.30972222222222</v>
      </c>
      <c r="D573" s="21">
        <v>139.97611111111112</v>
      </c>
      <c r="E573">
        <v>24.6</v>
      </c>
      <c r="F573" s="48">
        <v>2015</v>
      </c>
      <c r="G573" s="48">
        <v>7</v>
      </c>
      <c r="H573" s="48">
        <v>26</v>
      </c>
    </row>
    <row r="574" spans="1:8" x14ac:dyDescent="0.15">
      <c r="A574">
        <v>16</v>
      </c>
      <c r="B574" t="s">
        <v>35</v>
      </c>
      <c r="C574" s="21">
        <v>36.178888888888885</v>
      </c>
      <c r="D574" s="21">
        <v>139.75555555555556</v>
      </c>
      <c r="E574">
        <v>28.6</v>
      </c>
      <c r="F574" s="48">
        <v>2015</v>
      </c>
      <c r="G574" s="48">
        <v>7</v>
      </c>
      <c r="H574" s="48">
        <v>26</v>
      </c>
    </row>
    <row r="575" spans="1:8" x14ac:dyDescent="0.15">
      <c r="A575">
        <v>17</v>
      </c>
      <c r="B575" t="s">
        <v>73</v>
      </c>
      <c r="C575" s="43">
        <v>36.382222222222225</v>
      </c>
      <c r="D575" s="43">
        <v>139.73055555555555</v>
      </c>
      <c r="E575">
        <v>27.7</v>
      </c>
      <c r="F575" s="48">
        <v>2015</v>
      </c>
      <c r="G575" s="48">
        <v>7</v>
      </c>
      <c r="H575" s="48">
        <v>26</v>
      </c>
    </row>
    <row r="576" spans="1:8" x14ac:dyDescent="0.15">
      <c r="A576">
        <v>18</v>
      </c>
      <c r="B576" t="s">
        <v>74</v>
      </c>
      <c r="C576" s="43">
        <v>36.567222222222227</v>
      </c>
      <c r="D576" s="43">
        <v>139.74416666666664</v>
      </c>
      <c r="E576">
        <v>23.4</v>
      </c>
      <c r="F576" s="48">
        <v>2015</v>
      </c>
      <c r="G576" s="48">
        <v>7</v>
      </c>
      <c r="H576" s="48">
        <v>26</v>
      </c>
    </row>
    <row r="577" spans="1:8" x14ac:dyDescent="0.15">
      <c r="A577">
        <v>19</v>
      </c>
      <c r="B577" t="s">
        <v>75</v>
      </c>
      <c r="C577" s="43">
        <v>36.726388888888891</v>
      </c>
      <c r="D577" s="43">
        <v>139.67999999999998</v>
      </c>
      <c r="E577">
        <v>17.899999999999999</v>
      </c>
      <c r="F577" s="48">
        <v>2015</v>
      </c>
      <c r="G577" s="48">
        <v>7</v>
      </c>
      <c r="H577" s="48">
        <v>26</v>
      </c>
    </row>
    <row r="578" spans="1:8" x14ac:dyDescent="0.15">
      <c r="A578">
        <v>20</v>
      </c>
      <c r="B578" t="s">
        <v>76</v>
      </c>
      <c r="C578" s="43">
        <v>36.314999999999998</v>
      </c>
      <c r="D578" s="43">
        <v>139.79722222222222</v>
      </c>
      <c r="E578">
        <v>27.8</v>
      </c>
      <c r="F578" s="48">
        <v>2015</v>
      </c>
      <c r="G578" s="48">
        <v>7</v>
      </c>
      <c r="H578" s="48">
        <v>26</v>
      </c>
    </row>
    <row r="579" spans="1:8" x14ac:dyDescent="0.15">
      <c r="A579">
        <v>21</v>
      </c>
      <c r="B579" t="s">
        <v>77</v>
      </c>
      <c r="C579" s="43">
        <v>36.440277777777773</v>
      </c>
      <c r="D579" s="43">
        <v>140.01249999999999</v>
      </c>
      <c r="E579">
        <v>24.9</v>
      </c>
      <c r="F579" s="48">
        <v>2015</v>
      </c>
      <c r="G579" s="48">
        <v>7</v>
      </c>
      <c r="H579" s="48">
        <v>26</v>
      </c>
    </row>
    <row r="580" spans="1:8" x14ac:dyDescent="0.15">
      <c r="A580">
        <v>22</v>
      </c>
      <c r="B580" t="s">
        <v>78</v>
      </c>
      <c r="C580" s="43">
        <v>36.871944444444445</v>
      </c>
      <c r="D580" s="43">
        <v>140.01777777777778</v>
      </c>
      <c r="E580">
        <v>16.8</v>
      </c>
      <c r="F580" s="48">
        <v>2015</v>
      </c>
      <c r="G580" s="48">
        <v>7</v>
      </c>
      <c r="H580" s="48">
        <v>26</v>
      </c>
    </row>
    <row r="581" spans="1:8" x14ac:dyDescent="0.15">
      <c r="A581">
        <v>23</v>
      </c>
      <c r="B581" t="s">
        <v>79</v>
      </c>
      <c r="C581" s="43">
        <v>36.806111111111107</v>
      </c>
      <c r="D581" s="43">
        <v>139.92361111111111</v>
      </c>
      <c r="E581">
        <v>19.5</v>
      </c>
      <c r="F581" s="48">
        <v>2015</v>
      </c>
      <c r="G581" s="48">
        <v>7</v>
      </c>
      <c r="H581" s="48">
        <v>26</v>
      </c>
    </row>
    <row r="582" spans="1:8" x14ac:dyDescent="0.15">
      <c r="A582">
        <v>24</v>
      </c>
      <c r="B582" t="s">
        <v>80</v>
      </c>
      <c r="C582" s="43">
        <v>36.968333333333334</v>
      </c>
      <c r="D582" s="43">
        <v>140.05388888888891</v>
      </c>
      <c r="E582">
        <v>15.6</v>
      </c>
      <c r="F582" s="48">
        <v>2015</v>
      </c>
      <c r="G582" s="48">
        <v>7</v>
      </c>
      <c r="H582" s="48">
        <v>26</v>
      </c>
    </row>
    <row r="583" spans="1:8" x14ac:dyDescent="0.15">
      <c r="A583">
        <v>25</v>
      </c>
      <c r="B583" t="s">
        <v>81</v>
      </c>
      <c r="C583" s="43">
        <v>36.467777777777776</v>
      </c>
      <c r="D583" s="43">
        <v>140.09361111111113</v>
      </c>
      <c r="E583">
        <v>25.4</v>
      </c>
      <c r="F583" s="48">
        <v>2015</v>
      </c>
      <c r="G583" s="48">
        <v>7</v>
      </c>
      <c r="H583" s="48">
        <v>26</v>
      </c>
    </row>
    <row r="584" spans="1:8" x14ac:dyDescent="0.15">
      <c r="A584">
        <v>26</v>
      </c>
      <c r="B584" t="s">
        <v>82</v>
      </c>
      <c r="C584" s="43">
        <v>36.656944444444441</v>
      </c>
      <c r="D584" s="43">
        <v>140.15</v>
      </c>
      <c r="E584">
        <v>23.8</v>
      </c>
      <c r="F584" s="48">
        <v>2015</v>
      </c>
      <c r="G584" s="48">
        <v>7</v>
      </c>
      <c r="H584" s="48">
        <v>26</v>
      </c>
    </row>
    <row r="585" spans="1:8" x14ac:dyDescent="0.15">
      <c r="A585">
        <v>27</v>
      </c>
      <c r="B585" t="s">
        <v>83</v>
      </c>
      <c r="C585" s="43">
        <v>36.331666666666671</v>
      </c>
      <c r="D585" s="43">
        <v>139.58194444444445</v>
      </c>
      <c r="E585" t="s">
        <v>149</v>
      </c>
      <c r="F585" s="48">
        <v>2015</v>
      </c>
      <c r="G585" s="48">
        <v>7</v>
      </c>
      <c r="H585" s="48">
        <v>26</v>
      </c>
    </row>
    <row r="586" spans="1:8" x14ac:dyDescent="0.15">
      <c r="A586">
        <v>28</v>
      </c>
      <c r="B586" t="s">
        <v>84</v>
      </c>
      <c r="C586" s="43">
        <v>36.487500000000004</v>
      </c>
      <c r="D586" s="43">
        <v>139.86388888888888</v>
      </c>
      <c r="E586">
        <v>22.5</v>
      </c>
      <c r="F586" s="48">
        <v>2015</v>
      </c>
      <c r="G586" s="48">
        <v>7</v>
      </c>
      <c r="H586" s="48">
        <v>26</v>
      </c>
    </row>
    <row r="587" spans="1:8" x14ac:dyDescent="0.15">
      <c r="A587">
        <v>29</v>
      </c>
      <c r="B587" t="s">
        <v>85</v>
      </c>
      <c r="C587" s="14">
        <v>36.405000000000001</v>
      </c>
      <c r="D587" s="14">
        <v>139.09583333333333</v>
      </c>
      <c r="E587">
        <v>19.7</v>
      </c>
      <c r="F587" s="48">
        <v>2015</v>
      </c>
      <c r="G587" s="48">
        <v>7</v>
      </c>
      <c r="H587" s="48">
        <v>26</v>
      </c>
    </row>
    <row r="588" spans="1:8" x14ac:dyDescent="0.15">
      <c r="A588">
        <v>30</v>
      </c>
      <c r="B588" t="s">
        <v>90</v>
      </c>
      <c r="C588" s="14">
        <v>36.409444444444446</v>
      </c>
      <c r="D588" s="14">
        <v>139.34305555555557</v>
      </c>
      <c r="E588">
        <v>27.3</v>
      </c>
      <c r="F588" s="48">
        <v>2015</v>
      </c>
      <c r="G588" s="48">
        <v>7</v>
      </c>
      <c r="H588" s="48">
        <v>26</v>
      </c>
    </row>
    <row r="589" spans="1:8" x14ac:dyDescent="0.15">
      <c r="A589">
        <v>31</v>
      </c>
      <c r="B589" t="s">
        <v>94</v>
      </c>
      <c r="C589" s="14">
        <v>36.289722222222217</v>
      </c>
      <c r="D589" s="14">
        <v>139.38138888888889</v>
      </c>
      <c r="E589">
        <v>23.6</v>
      </c>
      <c r="F589" s="48">
        <v>2015</v>
      </c>
      <c r="G589" s="48">
        <v>7</v>
      </c>
      <c r="H589" s="48">
        <v>26</v>
      </c>
    </row>
    <row r="590" spans="1:8" x14ac:dyDescent="0.15">
      <c r="A590">
        <v>32</v>
      </c>
      <c r="B590" t="s">
        <v>98</v>
      </c>
      <c r="C590" s="14">
        <v>36.645833333333336</v>
      </c>
      <c r="D590" s="14">
        <v>139.04277777777779</v>
      </c>
      <c r="E590">
        <v>16.8</v>
      </c>
      <c r="F590" s="48">
        <v>2015</v>
      </c>
      <c r="G590" s="48">
        <v>7</v>
      </c>
      <c r="H590" s="48">
        <v>26</v>
      </c>
    </row>
    <row r="591" spans="1:8" x14ac:dyDescent="0.15">
      <c r="A591">
        <v>33</v>
      </c>
      <c r="B591" t="s">
        <v>102</v>
      </c>
      <c r="C591" s="14">
        <v>36.249722222222225</v>
      </c>
      <c r="D591" s="14">
        <v>139.53250000000003</v>
      </c>
      <c r="E591">
        <v>27</v>
      </c>
      <c r="F591" s="48">
        <v>2015</v>
      </c>
      <c r="G591" s="48">
        <v>7</v>
      </c>
      <c r="H591" s="48">
        <v>26</v>
      </c>
    </row>
    <row r="592" spans="1:8" x14ac:dyDescent="0.15">
      <c r="A592">
        <v>34</v>
      </c>
      <c r="B592" t="s">
        <v>106</v>
      </c>
      <c r="C592" s="14">
        <v>36.259166666666665</v>
      </c>
      <c r="D592" s="14">
        <v>138.89527777777778</v>
      </c>
      <c r="E592">
        <v>22</v>
      </c>
      <c r="F592" s="48">
        <v>2015</v>
      </c>
      <c r="G592" s="48">
        <v>7</v>
      </c>
      <c r="H592" s="48">
        <v>26</v>
      </c>
    </row>
    <row r="593" spans="1:8" x14ac:dyDescent="0.15">
      <c r="A593">
        <v>35</v>
      </c>
      <c r="B593" t="s">
        <v>110</v>
      </c>
      <c r="C593" s="14">
        <v>36.577500000000001</v>
      </c>
      <c r="D593" s="14">
        <v>138.82861111111112</v>
      </c>
      <c r="E593">
        <v>19.2</v>
      </c>
      <c r="F593" s="48">
        <v>2015</v>
      </c>
      <c r="G593" s="48">
        <v>7</v>
      </c>
      <c r="H593" s="48">
        <v>26</v>
      </c>
    </row>
    <row r="594" spans="1:8" x14ac:dyDescent="0.15">
      <c r="A594">
        <v>36</v>
      </c>
      <c r="B594" t="s">
        <v>113</v>
      </c>
      <c r="C594" s="14">
        <v>36.507222222222225</v>
      </c>
      <c r="D594" s="14">
        <v>138.51527777777778</v>
      </c>
      <c r="E594">
        <v>13.8</v>
      </c>
      <c r="F594" s="48">
        <v>2015</v>
      </c>
      <c r="G594" s="48">
        <v>7</v>
      </c>
      <c r="H594" s="48">
        <v>26</v>
      </c>
    </row>
    <row r="595" spans="1:8" x14ac:dyDescent="0.15">
      <c r="A595">
        <v>37</v>
      </c>
      <c r="B595" t="s">
        <v>117</v>
      </c>
      <c r="C595" s="44">
        <v>36.147777777777776</v>
      </c>
      <c r="D595" s="44">
        <v>139.38777777777776</v>
      </c>
      <c r="E595">
        <v>24.4</v>
      </c>
      <c r="F595" s="48">
        <v>2015</v>
      </c>
      <c r="G595" s="48">
        <v>7</v>
      </c>
      <c r="H595" s="48">
        <v>26</v>
      </c>
    </row>
    <row r="596" spans="1:8" x14ac:dyDescent="0.15">
      <c r="A596">
        <v>38</v>
      </c>
      <c r="B596" t="s">
        <v>118</v>
      </c>
      <c r="C596" s="44">
        <v>35.988333333333337</v>
      </c>
      <c r="D596" s="44">
        <v>139.08083333333332</v>
      </c>
      <c r="E596">
        <v>29.6</v>
      </c>
      <c r="F596" s="48">
        <v>2015</v>
      </c>
      <c r="G596" s="48">
        <v>7</v>
      </c>
      <c r="H596" s="48">
        <v>26</v>
      </c>
    </row>
    <row r="597" spans="1:8" x14ac:dyDescent="0.15">
      <c r="A597">
        <v>39</v>
      </c>
      <c r="B597" t="s">
        <v>119</v>
      </c>
      <c r="C597" s="44">
        <v>36.237500000000004</v>
      </c>
      <c r="D597" s="44">
        <v>139.20111111111109</v>
      </c>
      <c r="E597" t="s">
        <v>149</v>
      </c>
      <c r="F597" s="48">
        <v>2015</v>
      </c>
      <c r="G597" s="48">
        <v>7</v>
      </c>
      <c r="H597" s="48">
        <v>26</v>
      </c>
    </row>
    <row r="598" spans="1:8" x14ac:dyDescent="0.15">
      <c r="A598">
        <v>40</v>
      </c>
      <c r="B598" t="s">
        <v>120</v>
      </c>
      <c r="C598" s="44">
        <v>36.031666666666666</v>
      </c>
      <c r="D598" s="44">
        <v>139.41611111111112</v>
      </c>
      <c r="E598">
        <v>26.5</v>
      </c>
      <c r="F598" s="48">
        <v>2015</v>
      </c>
      <c r="G598" s="48">
        <v>7</v>
      </c>
      <c r="H598" s="48">
        <v>26</v>
      </c>
    </row>
    <row r="599" spans="1:8" x14ac:dyDescent="0.15">
      <c r="A599">
        <v>41</v>
      </c>
      <c r="B599" t="s">
        <v>121</v>
      </c>
      <c r="C599" s="44">
        <v>35.971944444444446</v>
      </c>
      <c r="D599" s="44">
        <v>139.74555555555554</v>
      </c>
      <c r="E599">
        <v>35.9</v>
      </c>
      <c r="F599" s="48">
        <v>2015</v>
      </c>
      <c r="G599" s="48">
        <v>7</v>
      </c>
      <c r="H599" s="48">
        <v>26</v>
      </c>
    </row>
    <row r="600" spans="1:8" x14ac:dyDescent="0.15">
      <c r="A600">
        <v>42</v>
      </c>
      <c r="B600" t="s">
        <v>122</v>
      </c>
      <c r="C600" s="44">
        <v>36.17444444444444</v>
      </c>
      <c r="D600" s="44">
        <v>139.55583333333334</v>
      </c>
      <c r="E600">
        <v>24.5</v>
      </c>
      <c r="F600" s="48">
        <v>2015</v>
      </c>
      <c r="G600" s="48">
        <v>7</v>
      </c>
      <c r="H600" s="48">
        <v>26</v>
      </c>
    </row>
    <row r="601" spans="1:8" x14ac:dyDescent="0.15">
      <c r="A601">
        <v>43</v>
      </c>
      <c r="B601" t="s">
        <v>123</v>
      </c>
      <c r="C601" s="44">
        <v>36.06583333333333</v>
      </c>
      <c r="D601" s="44">
        <v>139.52111111111111</v>
      </c>
      <c r="E601">
        <v>30</v>
      </c>
      <c r="F601" s="48">
        <v>2015</v>
      </c>
      <c r="G601" s="48">
        <v>7</v>
      </c>
      <c r="H601" s="48">
        <v>26</v>
      </c>
    </row>
    <row r="602" spans="1:8" x14ac:dyDescent="0.15">
      <c r="A602">
        <v>44</v>
      </c>
      <c r="B602" t="s">
        <v>124</v>
      </c>
      <c r="C602" s="44">
        <v>36.187222222222218</v>
      </c>
      <c r="D602" s="44">
        <v>139.27972222222223</v>
      </c>
      <c r="E602">
        <v>24.1</v>
      </c>
      <c r="F602" s="48">
        <v>2015</v>
      </c>
      <c r="G602" s="48">
        <v>7</v>
      </c>
      <c r="H602" s="48">
        <v>26</v>
      </c>
    </row>
    <row r="603" spans="1:8" x14ac:dyDescent="0.15">
      <c r="A603">
        <v>45</v>
      </c>
      <c r="B603" t="s">
        <v>125</v>
      </c>
      <c r="C603" s="44">
        <v>35.82</v>
      </c>
      <c r="D603" s="44">
        <v>139.66638888888889</v>
      </c>
      <c r="E603">
        <v>37.200000000000003</v>
      </c>
      <c r="F603" s="48">
        <v>2015</v>
      </c>
      <c r="G603" s="48">
        <v>7</v>
      </c>
      <c r="H603" s="48">
        <v>26</v>
      </c>
    </row>
    <row r="604" spans="1:8" x14ac:dyDescent="0.15">
      <c r="A604">
        <v>46</v>
      </c>
      <c r="B604" t="s">
        <v>126</v>
      </c>
      <c r="C604" s="44">
        <v>35.831111111111113</v>
      </c>
      <c r="D604" s="44">
        <v>139.39583333333331</v>
      </c>
      <c r="E604">
        <v>30.7</v>
      </c>
      <c r="F604" s="48">
        <v>2015</v>
      </c>
      <c r="G604" s="48">
        <v>7</v>
      </c>
      <c r="H604" s="48">
        <v>26</v>
      </c>
    </row>
    <row r="605" spans="1:8" x14ac:dyDescent="0.15">
      <c r="A605">
        <v>47</v>
      </c>
      <c r="B605" t="s">
        <v>127</v>
      </c>
      <c r="C605" s="44">
        <v>36.064999999999998</v>
      </c>
      <c r="D605" s="44">
        <v>139.66138888888889</v>
      </c>
      <c r="E605">
        <v>31.4</v>
      </c>
      <c r="F605" s="48">
        <v>2015</v>
      </c>
      <c r="G605" s="48">
        <v>7</v>
      </c>
      <c r="H605" s="48">
        <v>26</v>
      </c>
    </row>
    <row r="606" spans="1:8" x14ac:dyDescent="0.15">
      <c r="A606">
        <v>48</v>
      </c>
      <c r="B606" t="s">
        <v>128</v>
      </c>
      <c r="C606" s="44">
        <v>35.82138888888889</v>
      </c>
      <c r="D606" s="44">
        <v>139.84055555555557</v>
      </c>
      <c r="E606">
        <v>38.4</v>
      </c>
      <c r="F606" s="48">
        <v>2015</v>
      </c>
      <c r="G606" s="48">
        <v>7</v>
      </c>
      <c r="H606" s="48">
        <v>26</v>
      </c>
    </row>
    <row r="607" spans="1:8" x14ac:dyDescent="0.15">
      <c r="A607">
        <v>49</v>
      </c>
      <c r="B607" t="s">
        <v>129</v>
      </c>
      <c r="C607" s="44">
        <v>35.970555555555556</v>
      </c>
      <c r="D607" s="44">
        <v>139.4013888888889</v>
      </c>
      <c r="E607">
        <v>27</v>
      </c>
      <c r="F607" s="48">
        <v>2015</v>
      </c>
      <c r="G607" s="48">
        <v>7</v>
      </c>
      <c r="H607" s="48">
        <v>26</v>
      </c>
    </row>
    <row r="608" spans="1:8" x14ac:dyDescent="0.15">
      <c r="A608">
        <v>50</v>
      </c>
      <c r="B608" t="s">
        <v>130</v>
      </c>
      <c r="C608" s="44">
        <v>36.075000000000003</v>
      </c>
      <c r="D608" s="44">
        <v>139.73166666666665</v>
      </c>
      <c r="E608">
        <v>32.799999999999997</v>
      </c>
      <c r="F608" s="48">
        <v>2015</v>
      </c>
      <c r="G608" s="48">
        <v>7</v>
      </c>
      <c r="H608" s="48">
        <v>26</v>
      </c>
    </row>
    <row r="609" spans="1:8" x14ac:dyDescent="0.15">
      <c r="A609">
        <v>51</v>
      </c>
      <c r="B609" t="s">
        <v>131</v>
      </c>
      <c r="C609" s="44">
        <v>35.893333333333331</v>
      </c>
      <c r="D609" s="44">
        <v>139.34333333333333</v>
      </c>
      <c r="E609">
        <v>29.5</v>
      </c>
      <c r="F609" s="48">
        <v>2015</v>
      </c>
      <c r="G609" s="48">
        <v>7</v>
      </c>
      <c r="H609" s="48">
        <v>26</v>
      </c>
    </row>
    <row r="610" spans="1:8" x14ac:dyDescent="0.15">
      <c r="A610">
        <v>52</v>
      </c>
      <c r="B610" t="s">
        <v>132</v>
      </c>
      <c r="C610" s="44">
        <v>36.060833333333328</v>
      </c>
      <c r="D610" s="44">
        <v>139.26083333333332</v>
      </c>
      <c r="E610">
        <v>23.8</v>
      </c>
      <c r="F610" s="48">
        <v>2015</v>
      </c>
      <c r="G610" s="48">
        <v>7</v>
      </c>
      <c r="H610" s="48">
        <v>26</v>
      </c>
    </row>
    <row r="611" spans="1:8" x14ac:dyDescent="0.15">
      <c r="A611">
        <v>53</v>
      </c>
      <c r="B611" t="s">
        <v>133</v>
      </c>
      <c r="C611" s="44">
        <v>36.000277777777775</v>
      </c>
      <c r="D611" s="44">
        <v>139.1863888888889</v>
      </c>
      <c r="E611">
        <v>25.4</v>
      </c>
      <c r="F611" s="48">
        <v>2015</v>
      </c>
      <c r="G611" s="48">
        <v>7</v>
      </c>
      <c r="H611" s="48">
        <v>26</v>
      </c>
    </row>
    <row r="612" spans="1:8" x14ac:dyDescent="0.15">
      <c r="A612">
        <v>54</v>
      </c>
      <c r="B612" t="s">
        <v>134</v>
      </c>
      <c r="C612" s="44">
        <v>36.07138888888889</v>
      </c>
      <c r="D612" s="44">
        <v>139.09916666666669</v>
      </c>
      <c r="E612">
        <v>27.3</v>
      </c>
      <c r="F612" s="48">
        <v>2015</v>
      </c>
      <c r="G612" s="48">
        <v>7</v>
      </c>
      <c r="H612" s="48">
        <v>26</v>
      </c>
    </row>
    <row r="613" spans="1:8" x14ac:dyDescent="0.15">
      <c r="A613">
        <v>55</v>
      </c>
      <c r="B613" t="s">
        <v>135</v>
      </c>
      <c r="C613" s="44">
        <v>36.115277777777777</v>
      </c>
      <c r="D613" s="44">
        <v>139.1863888888889</v>
      </c>
      <c r="E613" t="s">
        <v>149</v>
      </c>
      <c r="F613" s="48">
        <v>2015</v>
      </c>
      <c r="G613" s="48">
        <v>7</v>
      </c>
      <c r="H613" s="48">
        <v>26</v>
      </c>
    </row>
    <row r="614" spans="1:8" x14ac:dyDescent="0.15">
      <c r="A614">
        <v>56</v>
      </c>
      <c r="B614" t="s">
        <v>136</v>
      </c>
      <c r="C614" s="44">
        <v>36.027499999999996</v>
      </c>
      <c r="D614" s="44">
        <v>139.71638888888887</v>
      </c>
      <c r="E614">
        <v>28.7</v>
      </c>
      <c r="F614" s="48">
        <v>2015</v>
      </c>
      <c r="G614" s="48">
        <v>7</v>
      </c>
      <c r="H614" s="48">
        <v>26</v>
      </c>
    </row>
    <row r="615" spans="1:8" x14ac:dyDescent="0.15">
      <c r="A615">
        <v>57</v>
      </c>
      <c r="B615" t="s">
        <v>137</v>
      </c>
      <c r="C615" s="44">
        <v>35.913611111111109</v>
      </c>
      <c r="D615" s="44">
        <v>139.72694444444446</v>
      </c>
      <c r="E615">
        <v>36</v>
      </c>
      <c r="F615" s="48">
        <v>2015</v>
      </c>
      <c r="G615" s="48">
        <v>7</v>
      </c>
      <c r="H615" s="48">
        <v>26</v>
      </c>
    </row>
    <row r="616" spans="1:8" x14ac:dyDescent="0.15">
      <c r="A616">
        <v>58</v>
      </c>
      <c r="B616" t="s">
        <v>138</v>
      </c>
      <c r="C616" s="44">
        <v>35.862500000000004</v>
      </c>
      <c r="D616" s="44">
        <v>139.64583333333331</v>
      </c>
      <c r="E616">
        <v>33.200000000000003</v>
      </c>
      <c r="F616" s="48">
        <v>2015</v>
      </c>
      <c r="G616" s="48">
        <v>7</v>
      </c>
      <c r="H616" s="48">
        <v>26</v>
      </c>
    </row>
    <row r="617" spans="1:8" x14ac:dyDescent="0.15">
      <c r="A617">
        <v>59</v>
      </c>
      <c r="B617" t="s">
        <v>139</v>
      </c>
      <c r="C617" s="44">
        <v>35.951666666666668</v>
      </c>
      <c r="D617" s="44">
        <v>139.60694444444445</v>
      </c>
      <c r="E617">
        <v>34.799999999999997</v>
      </c>
      <c r="F617">
        <v>2015</v>
      </c>
      <c r="G617">
        <v>7</v>
      </c>
      <c r="H617" s="48">
        <v>26</v>
      </c>
    </row>
    <row r="618" spans="1:8" x14ac:dyDescent="0.15">
      <c r="A618">
        <v>60</v>
      </c>
      <c r="B618" t="s">
        <v>140</v>
      </c>
      <c r="C618" s="44">
        <v>35.905833333333334</v>
      </c>
      <c r="D618" s="44">
        <v>139.67388888888888</v>
      </c>
      <c r="E618">
        <v>38</v>
      </c>
      <c r="F618">
        <v>2015</v>
      </c>
      <c r="G618">
        <v>7</v>
      </c>
      <c r="H618" s="48">
        <v>26</v>
      </c>
    </row>
    <row r="619" spans="1:8" x14ac:dyDescent="0.15">
      <c r="A619">
        <v>61</v>
      </c>
      <c r="B619" t="s">
        <v>141</v>
      </c>
      <c r="C619" s="44">
        <v>35.906111111111109</v>
      </c>
      <c r="D619" s="44">
        <v>139.63083333333333</v>
      </c>
      <c r="E619">
        <v>32.9</v>
      </c>
      <c r="F619">
        <v>2015</v>
      </c>
      <c r="G619">
        <v>7</v>
      </c>
      <c r="H619" s="48">
        <v>26</v>
      </c>
    </row>
    <row r="620" spans="1:8" x14ac:dyDescent="0.15">
      <c r="A620">
        <v>62</v>
      </c>
      <c r="B620" t="s">
        <v>142</v>
      </c>
      <c r="C620" s="44">
        <v>35.927777777777777</v>
      </c>
      <c r="D620" s="44">
        <v>139.48694444444442</v>
      </c>
      <c r="E620">
        <v>30.4</v>
      </c>
      <c r="F620">
        <v>2015</v>
      </c>
      <c r="G620">
        <v>7</v>
      </c>
      <c r="H620" s="48">
        <v>26</v>
      </c>
    </row>
    <row r="621" spans="1:8" x14ac:dyDescent="0.15">
      <c r="A621">
        <v>63</v>
      </c>
      <c r="B621" t="s">
        <v>143</v>
      </c>
      <c r="C621" s="44">
        <v>35.919444444444444</v>
      </c>
      <c r="D621" s="44">
        <v>139.42666666666665</v>
      </c>
      <c r="E621">
        <v>24.8</v>
      </c>
      <c r="F621">
        <v>2015</v>
      </c>
      <c r="G621">
        <v>7</v>
      </c>
      <c r="H621" s="48">
        <v>26</v>
      </c>
    </row>
    <row r="622" spans="1:8" x14ac:dyDescent="0.15">
      <c r="A622">
        <v>64</v>
      </c>
      <c r="B622" t="s">
        <v>144</v>
      </c>
      <c r="C622" s="44">
        <v>35.796666666666667</v>
      </c>
      <c r="D622" s="44">
        <v>139.7511111111111</v>
      </c>
      <c r="E622">
        <v>31.5</v>
      </c>
      <c r="F622">
        <v>2015</v>
      </c>
      <c r="G622">
        <v>7</v>
      </c>
      <c r="H622" s="48">
        <v>26</v>
      </c>
    </row>
    <row r="623" spans="1:8" x14ac:dyDescent="0.15">
      <c r="A623">
        <v>65</v>
      </c>
      <c r="B623" t="s">
        <v>145</v>
      </c>
      <c r="C623" s="44">
        <v>35.833055555555561</v>
      </c>
      <c r="D623" s="44">
        <v>139.6861111111111</v>
      </c>
      <c r="E623">
        <v>38.700000000000003</v>
      </c>
      <c r="F623">
        <v>2015</v>
      </c>
      <c r="G623">
        <v>7</v>
      </c>
      <c r="H623" s="48">
        <v>26</v>
      </c>
    </row>
    <row r="624" spans="1:8" x14ac:dyDescent="0.15">
      <c r="A624">
        <v>66</v>
      </c>
      <c r="B624" t="s">
        <v>146</v>
      </c>
      <c r="C624" s="44">
        <v>35.803888888888885</v>
      </c>
      <c r="D624" s="44">
        <v>139.51916666666668</v>
      </c>
      <c r="E624">
        <v>31.5</v>
      </c>
      <c r="F624">
        <v>2015</v>
      </c>
      <c r="G624">
        <v>7</v>
      </c>
      <c r="H624" s="48">
        <v>26</v>
      </c>
    </row>
    <row r="625" spans="1:8" x14ac:dyDescent="0.15">
      <c r="A625">
        <v>67</v>
      </c>
      <c r="B625" t="s">
        <v>147</v>
      </c>
      <c r="C625" s="44">
        <v>35.785555555555554</v>
      </c>
      <c r="D625" s="44">
        <v>139.43972222222223</v>
      </c>
      <c r="E625">
        <v>30.3</v>
      </c>
      <c r="F625">
        <v>2015</v>
      </c>
      <c r="G625">
        <v>7</v>
      </c>
      <c r="H625" s="48">
        <v>26</v>
      </c>
    </row>
    <row r="626" spans="1:8" x14ac:dyDescent="0.15">
      <c r="A626">
        <v>68</v>
      </c>
      <c r="B626" t="s">
        <v>148</v>
      </c>
      <c r="C626" s="44">
        <v>35.896388888888886</v>
      </c>
      <c r="D626" s="44">
        <v>139.79527777777778</v>
      </c>
      <c r="E626">
        <v>35.5</v>
      </c>
      <c r="F626">
        <v>2015</v>
      </c>
      <c r="G626">
        <v>7</v>
      </c>
      <c r="H626" s="48">
        <v>26</v>
      </c>
    </row>
    <row r="627" spans="1:8" x14ac:dyDescent="0.15">
      <c r="A627">
        <v>69</v>
      </c>
      <c r="B627" t="s">
        <v>150</v>
      </c>
      <c r="C627" s="46">
        <v>35.794444444444444</v>
      </c>
      <c r="D627" s="46">
        <v>140.13222222222223</v>
      </c>
      <c r="E627">
        <v>24.5</v>
      </c>
      <c r="F627">
        <v>2015</v>
      </c>
      <c r="G627">
        <v>7</v>
      </c>
      <c r="H627" s="48">
        <v>26</v>
      </c>
    </row>
    <row r="628" spans="1:8" x14ac:dyDescent="0.15">
      <c r="A628">
        <v>70</v>
      </c>
      <c r="B628" t="s">
        <v>151</v>
      </c>
      <c r="C628" s="46">
        <v>35.793888888888887</v>
      </c>
      <c r="D628" s="46">
        <v>140.01777777777778</v>
      </c>
      <c r="E628">
        <v>29.7</v>
      </c>
      <c r="F628">
        <v>2015</v>
      </c>
      <c r="G628">
        <v>7</v>
      </c>
      <c r="H628" s="48">
        <v>26</v>
      </c>
    </row>
    <row r="629" spans="1:8" x14ac:dyDescent="0.15">
      <c r="A629">
        <v>71</v>
      </c>
      <c r="B629" t="s">
        <v>152</v>
      </c>
      <c r="C629" s="46">
        <v>35.847777777777779</v>
      </c>
      <c r="D629" s="46">
        <v>140.60277777777776</v>
      </c>
      <c r="E629">
        <v>20.7</v>
      </c>
      <c r="F629">
        <v>2015</v>
      </c>
      <c r="G629">
        <v>7</v>
      </c>
      <c r="H629" s="48">
        <v>26</v>
      </c>
    </row>
    <row r="630" spans="1:8" x14ac:dyDescent="0.15">
      <c r="A630">
        <v>72</v>
      </c>
      <c r="B630" t="s">
        <v>153</v>
      </c>
      <c r="C630" s="46">
        <v>35.862222222222222</v>
      </c>
      <c r="D630" s="46">
        <v>140.07638888888889</v>
      </c>
      <c r="E630">
        <v>28.2</v>
      </c>
      <c r="F630">
        <v>2015</v>
      </c>
      <c r="G630">
        <v>7</v>
      </c>
      <c r="H630" s="48">
        <v>26</v>
      </c>
    </row>
    <row r="631" spans="1:8" x14ac:dyDescent="0.15">
      <c r="A631">
        <v>73</v>
      </c>
      <c r="B631" t="s">
        <v>154</v>
      </c>
      <c r="C631" s="46">
        <v>35.021666666666668</v>
      </c>
      <c r="D631" s="46">
        <v>139.88027777777779</v>
      </c>
      <c r="E631">
        <v>22.6</v>
      </c>
      <c r="F631">
        <v>2015</v>
      </c>
      <c r="G631">
        <v>7</v>
      </c>
      <c r="H631" s="48">
        <v>26</v>
      </c>
    </row>
    <row r="632" spans="1:8" x14ac:dyDescent="0.15">
      <c r="A632">
        <v>74</v>
      </c>
      <c r="B632" t="s">
        <v>155</v>
      </c>
      <c r="C632" s="46">
        <v>35.384722222222223</v>
      </c>
      <c r="D632" s="46">
        <v>139.92499999999998</v>
      </c>
      <c r="E632">
        <v>28.5</v>
      </c>
      <c r="F632">
        <v>2015</v>
      </c>
      <c r="G632">
        <v>7</v>
      </c>
      <c r="H632" s="48">
        <v>26</v>
      </c>
    </row>
    <row r="633" spans="1:8" x14ac:dyDescent="0.15">
      <c r="A633">
        <v>75</v>
      </c>
      <c r="B633" t="s">
        <v>156</v>
      </c>
      <c r="C633" s="46">
        <v>35.655000000000001</v>
      </c>
      <c r="D633" s="46">
        <v>140.48444444444442</v>
      </c>
      <c r="E633">
        <v>25.9</v>
      </c>
      <c r="F633">
        <v>2015</v>
      </c>
      <c r="G633">
        <v>7</v>
      </c>
      <c r="H633" s="48">
        <v>26</v>
      </c>
    </row>
    <row r="634" spans="1:8" x14ac:dyDescent="0.15">
      <c r="A634">
        <v>76</v>
      </c>
      <c r="B634" t="s">
        <v>157</v>
      </c>
      <c r="C634" s="46">
        <v>35.322222222222223</v>
      </c>
      <c r="D634" s="46">
        <v>139.85333333333332</v>
      </c>
      <c r="E634">
        <v>26.1</v>
      </c>
      <c r="F634">
        <v>2015</v>
      </c>
      <c r="G634">
        <v>7</v>
      </c>
      <c r="H634" s="48">
        <v>26</v>
      </c>
    </row>
    <row r="635" spans="1:8" x14ac:dyDescent="0.15">
      <c r="A635">
        <v>77</v>
      </c>
      <c r="B635" t="s">
        <v>158</v>
      </c>
      <c r="C635" s="47">
        <v>35.526666666666664</v>
      </c>
      <c r="D635" s="47">
        <v>140.06805555555556</v>
      </c>
      <c r="E635">
        <v>31</v>
      </c>
      <c r="F635">
        <v>2015</v>
      </c>
      <c r="G635">
        <v>7</v>
      </c>
      <c r="H635" s="48">
        <v>26</v>
      </c>
    </row>
    <row r="636" spans="1:8" x14ac:dyDescent="0.15">
      <c r="A636">
        <v>78</v>
      </c>
      <c r="B636" t="s">
        <v>159</v>
      </c>
      <c r="C636" s="46">
        <v>35.179166666666667</v>
      </c>
      <c r="D636" s="46">
        <v>140.26555555555555</v>
      </c>
      <c r="E636">
        <v>26.5</v>
      </c>
      <c r="F636">
        <v>2015</v>
      </c>
      <c r="G636">
        <v>7</v>
      </c>
      <c r="H636" s="48">
        <v>26</v>
      </c>
    </row>
    <row r="637" spans="1:8" x14ac:dyDescent="0.15">
      <c r="A637">
        <v>79</v>
      </c>
      <c r="B637" t="s">
        <v>160</v>
      </c>
      <c r="C637" s="47">
        <v>35.628611111111113</v>
      </c>
      <c r="D637" s="47">
        <v>140.18361111111111</v>
      </c>
      <c r="E637">
        <v>33.5</v>
      </c>
      <c r="F637">
        <v>2015</v>
      </c>
      <c r="G637">
        <v>7</v>
      </c>
      <c r="H637" s="48">
        <v>26</v>
      </c>
    </row>
    <row r="638" spans="1:8" x14ac:dyDescent="0.15">
      <c r="A638">
        <v>80</v>
      </c>
      <c r="B638" t="s">
        <v>161</v>
      </c>
      <c r="C638" s="47">
        <v>35.555</v>
      </c>
      <c r="D638" s="47">
        <v>140.37194444444447</v>
      </c>
      <c r="E638">
        <v>21.5</v>
      </c>
      <c r="F638">
        <v>2015</v>
      </c>
      <c r="G638">
        <v>7</v>
      </c>
      <c r="H638" s="48">
        <v>26</v>
      </c>
    </row>
    <row r="639" spans="1:8" x14ac:dyDescent="0.15">
      <c r="A639">
        <v>81</v>
      </c>
      <c r="B639" t="s">
        <v>162</v>
      </c>
      <c r="C639" s="47">
        <v>35.434444444444438</v>
      </c>
      <c r="D639" s="47">
        <v>140.28583333333333</v>
      </c>
      <c r="E639">
        <v>21.5</v>
      </c>
      <c r="F639">
        <v>2015</v>
      </c>
      <c r="G639">
        <v>7</v>
      </c>
      <c r="H639" s="48">
        <v>26</v>
      </c>
    </row>
    <row r="640" spans="1:8" x14ac:dyDescent="0.15">
      <c r="A640">
        <v>82</v>
      </c>
      <c r="B640" t="s">
        <v>163</v>
      </c>
      <c r="C640" s="47">
        <v>35.716944444444444</v>
      </c>
      <c r="D640" s="47">
        <v>140.08166666666665</v>
      </c>
      <c r="E640">
        <v>25</v>
      </c>
      <c r="F640">
        <v>2015</v>
      </c>
      <c r="G640">
        <v>7</v>
      </c>
      <c r="H640" s="48">
        <v>26</v>
      </c>
    </row>
    <row r="641" spans="1:8" x14ac:dyDescent="0.15">
      <c r="A641">
        <v>83</v>
      </c>
      <c r="B641" t="s">
        <v>164</v>
      </c>
      <c r="C641" s="47">
        <v>35.900277777777774</v>
      </c>
      <c r="D641" s="47">
        <v>139.96361111111111</v>
      </c>
      <c r="E641">
        <v>28.6</v>
      </c>
      <c r="F641">
        <v>2015</v>
      </c>
      <c r="G641">
        <v>7</v>
      </c>
      <c r="H641" s="48">
        <v>26</v>
      </c>
    </row>
    <row r="642" spans="1:8" x14ac:dyDescent="0.15">
      <c r="A642">
        <v>84</v>
      </c>
      <c r="B642" t="s">
        <v>165</v>
      </c>
      <c r="C642" s="47">
        <v>35.787500000000001</v>
      </c>
      <c r="D642" s="47">
        <v>139.90277777777777</v>
      </c>
      <c r="E642">
        <v>38.6</v>
      </c>
      <c r="F642">
        <v>2015</v>
      </c>
      <c r="G642">
        <v>7</v>
      </c>
      <c r="H642" s="48">
        <v>26</v>
      </c>
    </row>
    <row r="643" spans="1:8" x14ac:dyDescent="0.15">
      <c r="A643">
        <v>85</v>
      </c>
      <c r="B643" t="s">
        <v>166</v>
      </c>
      <c r="C643" s="47">
        <v>35.725833333333334</v>
      </c>
      <c r="D643" s="47">
        <v>139.92749999999998</v>
      </c>
      <c r="E643">
        <v>26.9</v>
      </c>
      <c r="F643">
        <v>2015</v>
      </c>
      <c r="G643">
        <v>7</v>
      </c>
      <c r="H643" s="48">
        <v>26</v>
      </c>
    </row>
    <row r="644" spans="1:8" x14ac:dyDescent="0.15">
      <c r="A644">
        <v>86</v>
      </c>
      <c r="B644" t="s">
        <v>167</v>
      </c>
      <c r="C644" s="47">
        <v>35.655277777777776</v>
      </c>
      <c r="D644" s="47">
        <v>139.90111111111111</v>
      </c>
      <c r="E644">
        <v>31.3</v>
      </c>
      <c r="F644">
        <v>2015</v>
      </c>
      <c r="G644">
        <v>7</v>
      </c>
      <c r="H644" s="48">
        <v>26</v>
      </c>
    </row>
    <row r="645" spans="1:8" x14ac:dyDescent="0.15">
      <c r="A645">
        <v>87</v>
      </c>
      <c r="B645" t="s">
        <v>168</v>
      </c>
      <c r="C645" s="47">
        <v>35.535833333333329</v>
      </c>
      <c r="D645" s="47">
        <v>140.12416666666667</v>
      </c>
      <c r="E645">
        <v>29.5</v>
      </c>
      <c r="F645">
        <v>2015</v>
      </c>
      <c r="G645">
        <v>7</v>
      </c>
      <c r="H645" s="48">
        <v>26</v>
      </c>
    </row>
    <row r="646" spans="1:8" x14ac:dyDescent="0.15">
      <c r="A646">
        <v>88</v>
      </c>
      <c r="B646" t="s">
        <v>169</v>
      </c>
      <c r="C646" s="47">
        <v>35.447777777777773</v>
      </c>
      <c r="D646" s="47">
        <v>140.0036111111111</v>
      </c>
      <c r="E646">
        <v>30.9</v>
      </c>
      <c r="F646">
        <v>2015</v>
      </c>
      <c r="G646">
        <v>7</v>
      </c>
      <c r="H646" s="48">
        <v>26</v>
      </c>
    </row>
    <row r="647" spans="1:8" x14ac:dyDescent="0.15">
      <c r="A647">
        <v>89</v>
      </c>
      <c r="B647" t="s">
        <v>170</v>
      </c>
      <c r="C647" s="43">
        <v>35.692777777777778</v>
      </c>
      <c r="D647" s="43">
        <v>139.76777777777778</v>
      </c>
      <c r="E647">
        <v>34.299999999999997</v>
      </c>
      <c r="F647">
        <v>2015</v>
      </c>
      <c r="G647">
        <v>7</v>
      </c>
      <c r="H647" s="48">
        <v>26</v>
      </c>
    </row>
    <row r="648" spans="1:8" x14ac:dyDescent="0.15">
      <c r="A648">
        <v>90</v>
      </c>
      <c r="B648" t="s">
        <v>171</v>
      </c>
      <c r="C648" s="43">
        <v>35.759444444444448</v>
      </c>
      <c r="D648" s="43">
        <v>139.70805555555555</v>
      </c>
      <c r="E648">
        <v>34.9</v>
      </c>
      <c r="F648">
        <v>2015</v>
      </c>
      <c r="G648">
        <v>7</v>
      </c>
      <c r="H648" s="48">
        <v>26</v>
      </c>
    </row>
    <row r="649" spans="1:8" x14ac:dyDescent="0.15">
      <c r="A649">
        <v>91</v>
      </c>
      <c r="B649" t="s">
        <v>172</v>
      </c>
      <c r="C649" s="43">
        <v>35.770277777777778</v>
      </c>
      <c r="D649" s="43">
        <v>139.82583333333332</v>
      </c>
      <c r="E649">
        <v>37.200000000000003</v>
      </c>
      <c r="F649">
        <v>2015</v>
      </c>
      <c r="G649">
        <v>7</v>
      </c>
      <c r="H649" s="48">
        <v>26</v>
      </c>
    </row>
    <row r="650" spans="1:8" x14ac:dyDescent="0.15">
      <c r="A650">
        <v>92</v>
      </c>
      <c r="B650" t="s">
        <v>173</v>
      </c>
      <c r="C650" s="43">
        <v>35.653333333333329</v>
      </c>
      <c r="D650" s="43">
        <v>139.86944444444444</v>
      </c>
      <c r="E650">
        <v>27.8</v>
      </c>
      <c r="F650">
        <v>2015</v>
      </c>
      <c r="G650">
        <v>7</v>
      </c>
      <c r="H650" s="48">
        <v>26</v>
      </c>
    </row>
    <row r="651" spans="1:8" x14ac:dyDescent="0.15">
      <c r="A651">
        <v>93</v>
      </c>
      <c r="B651" t="s">
        <v>174</v>
      </c>
      <c r="C651" s="43">
        <v>35.713888888888889</v>
      </c>
      <c r="D651" s="43">
        <v>139.4077777777778</v>
      </c>
      <c r="E651">
        <v>30.4</v>
      </c>
      <c r="F651">
        <v>2015</v>
      </c>
      <c r="G651">
        <v>7</v>
      </c>
      <c r="H651" s="48">
        <v>26</v>
      </c>
    </row>
    <row r="652" spans="1:8" x14ac:dyDescent="0.15">
      <c r="A652">
        <v>94</v>
      </c>
      <c r="B652" t="s">
        <v>175</v>
      </c>
      <c r="C652" s="45">
        <v>35.713055555555556</v>
      </c>
      <c r="D652" s="45">
        <v>139.55611111111114</v>
      </c>
      <c r="E652">
        <v>33.5</v>
      </c>
      <c r="F652">
        <v>2015</v>
      </c>
      <c r="G652">
        <v>7</v>
      </c>
      <c r="H652" s="48">
        <v>26</v>
      </c>
    </row>
    <row r="653" spans="1:8" x14ac:dyDescent="0.15">
      <c r="A653">
        <v>95</v>
      </c>
      <c r="B653" t="s">
        <v>176</v>
      </c>
      <c r="C653" s="45">
        <v>35.788333333333334</v>
      </c>
      <c r="D653" s="45">
        <v>139.2752777777778</v>
      </c>
      <c r="E653">
        <v>29.1</v>
      </c>
      <c r="F653">
        <v>2015</v>
      </c>
      <c r="G653">
        <v>7</v>
      </c>
      <c r="H653" s="48">
        <v>26</v>
      </c>
    </row>
    <row r="654" spans="1:8" x14ac:dyDescent="0.15">
      <c r="A654">
        <v>96</v>
      </c>
      <c r="B654" t="s">
        <v>177</v>
      </c>
      <c r="C654" s="45">
        <v>35.634722222222223</v>
      </c>
      <c r="D654" s="45">
        <v>139.43166666666664</v>
      </c>
      <c r="E654">
        <v>30.5</v>
      </c>
      <c r="F654">
        <v>2015</v>
      </c>
      <c r="G654">
        <v>7</v>
      </c>
      <c r="H654" s="48">
        <v>26</v>
      </c>
    </row>
    <row r="655" spans="1:8" x14ac:dyDescent="0.15">
      <c r="A655">
        <v>97</v>
      </c>
      <c r="B655" t="s">
        <v>194</v>
      </c>
      <c r="C655" s="15">
        <v>35.402222222222221</v>
      </c>
      <c r="D655" s="15">
        <v>139.61805555555557</v>
      </c>
      <c r="E655">
        <v>36.799999999999997</v>
      </c>
      <c r="F655">
        <v>2015</v>
      </c>
      <c r="G655">
        <v>7</v>
      </c>
      <c r="H655" s="48">
        <v>26</v>
      </c>
    </row>
    <row r="656" spans="1:8" x14ac:dyDescent="0.15">
      <c r="A656">
        <v>98</v>
      </c>
      <c r="B656" t="s">
        <v>195</v>
      </c>
      <c r="C656" s="15">
        <v>35.358611111111109</v>
      </c>
      <c r="D656" s="15">
        <v>139.57249999999999</v>
      </c>
      <c r="E656">
        <v>32.6</v>
      </c>
      <c r="F656">
        <v>2015</v>
      </c>
      <c r="G656">
        <v>7</v>
      </c>
      <c r="H656" s="48">
        <v>26</v>
      </c>
    </row>
    <row r="657" spans="1:8" x14ac:dyDescent="0.15">
      <c r="A657">
        <v>99</v>
      </c>
      <c r="B657" t="s">
        <v>197</v>
      </c>
      <c r="C657" s="15">
        <v>35.544722222222219</v>
      </c>
      <c r="D657" s="15">
        <v>139.57027777777776</v>
      </c>
      <c r="E657">
        <v>35.6</v>
      </c>
      <c r="F657">
        <v>2015</v>
      </c>
      <c r="G657">
        <v>7</v>
      </c>
      <c r="H657" s="48">
        <v>26</v>
      </c>
    </row>
    <row r="658" spans="1:8" x14ac:dyDescent="0.15">
      <c r="A658">
        <v>100</v>
      </c>
      <c r="B658" t="s">
        <v>198</v>
      </c>
      <c r="C658" s="15">
        <v>35.417499999999997</v>
      </c>
      <c r="D658" s="15">
        <v>139.48861111111111</v>
      </c>
      <c r="E658">
        <v>36.6</v>
      </c>
      <c r="F658">
        <v>2015</v>
      </c>
      <c r="G658">
        <v>7</v>
      </c>
      <c r="H658" s="48">
        <v>26</v>
      </c>
    </row>
    <row r="659" spans="1:8" x14ac:dyDescent="0.15">
      <c r="A659">
        <v>101</v>
      </c>
      <c r="B659" t="s">
        <v>199</v>
      </c>
      <c r="C659" s="15">
        <v>35.515833333333333</v>
      </c>
      <c r="D659" s="15">
        <v>139.71166666666664</v>
      </c>
      <c r="E659">
        <v>32.5</v>
      </c>
      <c r="F659">
        <v>2015</v>
      </c>
      <c r="G659">
        <v>7</v>
      </c>
      <c r="H659" s="48">
        <v>26</v>
      </c>
    </row>
    <row r="660" spans="1:8" x14ac:dyDescent="0.15">
      <c r="A660">
        <v>102</v>
      </c>
      <c r="B660" t="s">
        <v>200</v>
      </c>
      <c r="C660" s="15">
        <v>35.598888888888894</v>
      </c>
      <c r="D660" s="15">
        <v>139.61388888888888</v>
      </c>
      <c r="E660">
        <v>40.5</v>
      </c>
      <c r="F660">
        <v>2015</v>
      </c>
      <c r="G660">
        <v>7</v>
      </c>
      <c r="H660" s="48">
        <v>26</v>
      </c>
    </row>
    <row r="661" spans="1:8" x14ac:dyDescent="0.15">
      <c r="A661">
        <v>103</v>
      </c>
      <c r="B661" t="s">
        <v>201</v>
      </c>
      <c r="C661" s="15">
        <v>35.602222222222224</v>
      </c>
      <c r="D661" s="15">
        <v>139.51555555555555</v>
      </c>
      <c r="E661">
        <v>34.4</v>
      </c>
      <c r="F661">
        <v>2015</v>
      </c>
      <c r="G661">
        <v>7</v>
      </c>
      <c r="H661" s="48">
        <v>26</v>
      </c>
    </row>
    <row r="662" spans="1:8" x14ac:dyDescent="0.15">
      <c r="A662">
        <v>104</v>
      </c>
      <c r="B662" t="s">
        <v>202</v>
      </c>
      <c r="C662" s="15">
        <v>35.571944444444448</v>
      </c>
      <c r="D662" s="15">
        <v>139.37305555555557</v>
      </c>
      <c r="E662">
        <v>33</v>
      </c>
      <c r="F662">
        <v>2015</v>
      </c>
      <c r="G662">
        <v>7</v>
      </c>
      <c r="H662" s="48">
        <v>26</v>
      </c>
    </row>
    <row r="663" spans="1:8" x14ac:dyDescent="0.15">
      <c r="A663">
        <v>105</v>
      </c>
      <c r="B663" t="s">
        <v>203</v>
      </c>
      <c r="C663" s="15">
        <v>35.586388888888891</v>
      </c>
      <c r="D663" s="15">
        <v>139.25638888888889</v>
      </c>
      <c r="E663">
        <v>27.4</v>
      </c>
      <c r="F663">
        <v>2015</v>
      </c>
      <c r="G663">
        <v>7</v>
      </c>
      <c r="H663" s="48">
        <v>26</v>
      </c>
    </row>
    <row r="664" spans="1:8" x14ac:dyDescent="0.15">
      <c r="A664">
        <v>106</v>
      </c>
      <c r="B664" t="s">
        <v>204</v>
      </c>
      <c r="C664" s="15">
        <v>35.487222222222222</v>
      </c>
      <c r="D664" s="15">
        <v>139.45777777777778</v>
      </c>
      <c r="E664">
        <v>32.5</v>
      </c>
      <c r="F664">
        <v>2015</v>
      </c>
      <c r="G664">
        <v>7</v>
      </c>
      <c r="H664" s="48">
        <v>26</v>
      </c>
    </row>
    <row r="665" spans="1:8" x14ac:dyDescent="0.15">
      <c r="A665">
        <v>107</v>
      </c>
      <c r="B665" t="s">
        <v>206</v>
      </c>
      <c r="C665" s="15">
        <v>35.264444444444443</v>
      </c>
      <c r="D665" s="15">
        <v>139.15194444444444</v>
      </c>
      <c r="E665">
        <v>27.9</v>
      </c>
      <c r="F665">
        <v>2015</v>
      </c>
      <c r="G665">
        <v>7</v>
      </c>
      <c r="H665" s="48">
        <v>26</v>
      </c>
    </row>
    <row r="666" spans="1:8" x14ac:dyDescent="0.15">
      <c r="A666">
        <v>108</v>
      </c>
      <c r="B666" t="s">
        <v>207</v>
      </c>
      <c r="C666" s="15">
        <v>35.318333333333335</v>
      </c>
      <c r="D666" s="15">
        <v>139.63194444444446</v>
      </c>
      <c r="E666">
        <v>33</v>
      </c>
      <c r="F666">
        <v>2015</v>
      </c>
      <c r="G666">
        <v>7</v>
      </c>
      <c r="H666" s="48">
        <v>26</v>
      </c>
    </row>
    <row r="667" spans="1:8" x14ac:dyDescent="0.15">
      <c r="A667">
        <v>109</v>
      </c>
      <c r="B667" t="s">
        <v>208</v>
      </c>
      <c r="C667" s="15">
        <v>35.225000000000001</v>
      </c>
      <c r="D667" s="15">
        <v>139.70361111111109</v>
      </c>
      <c r="E667">
        <v>32.700000000000003</v>
      </c>
      <c r="F667">
        <v>2015</v>
      </c>
      <c r="G667">
        <v>7</v>
      </c>
      <c r="H667" s="48">
        <v>26</v>
      </c>
    </row>
    <row r="668" spans="1:8" x14ac:dyDescent="0.15">
      <c r="A668">
        <v>110</v>
      </c>
      <c r="B668" t="s">
        <v>209</v>
      </c>
      <c r="C668" s="15">
        <v>35.221111111111114</v>
      </c>
      <c r="D668" s="15">
        <v>139.6263888888889</v>
      </c>
      <c r="E668">
        <v>25.5</v>
      </c>
      <c r="F668">
        <v>2015</v>
      </c>
      <c r="G668">
        <v>7</v>
      </c>
      <c r="H668" s="48">
        <v>26</v>
      </c>
    </row>
    <row r="669" spans="1:8" x14ac:dyDescent="0.15">
      <c r="A669">
        <v>111</v>
      </c>
      <c r="B669" t="s">
        <v>210</v>
      </c>
      <c r="C669" s="20">
        <v>35.335555555555558</v>
      </c>
      <c r="D669" s="20">
        <v>139.30805555555557</v>
      </c>
      <c r="E669">
        <v>24.3</v>
      </c>
      <c r="F669">
        <v>2015</v>
      </c>
      <c r="G669">
        <v>7</v>
      </c>
      <c r="H669" s="48">
        <v>26</v>
      </c>
    </row>
    <row r="670" spans="1:8" x14ac:dyDescent="0.15">
      <c r="A670">
        <v>112</v>
      </c>
      <c r="B670" t="s">
        <v>211</v>
      </c>
      <c r="C670" s="56">
        <v>35.671944444444442</v>
      </c>
      <c r="D670" s="56">
        <v>138.55027777777778</v>
      </c>
      <c r="E670">
        <v>21.1</v>
      </c>
      <c r="F670">
        <v>2015</v>
      </c>
      <c r="G670">
        <v>7</v>
      </c>
      <c r="H670" s="48">
        <v>26</v>
      </c>
    </row>
    <row r="671" spans="1:8" x14ac:dyDescent="0.15">
      <c r="A671">
        <v>113</v>
      </c>
      <c r="B671" t="s">
        <v>213</v>
      </c>
      <c r="C671" s="56">
        <v>35.480555555555554</v>
      </c>
      <c r="D671" s="56">
        <v>138.80083333333334</v>
      </c>
      <c r="E671">
        <v>17.399999999999999</v>
      </c>
      <c r="F671">
        <v>2015</v>
      </c>
      <c r="G671">
        <v>7</v>
      </c>
      <c r="H671" s="48">
        <v>26</v>
      </c>
    </row>
    <row r="672" spans="1:8" x14ac:dyDescent="0.15">
      <c r="A672">
        <v>114</v>
      </c>
      <c r="B672" t="s">
        <v>215</v>
      </c>
      <c r="C672" s="56">
        <v>35.608055555555559</v>
      </c>
      <c r="D672" s="56">
        <v>138.9338888888889</v>
      </c>
      <c r="E672">
        <v>35.1</v>
      </c>
      <c r="F672">
        <v>2015</v>
      </c>
      <c r="G672">
        <v>7</v>
      </c>
      <c r="H672" s="48">
        <v>26</v>
      </c>
    </row>
    <row r="673" spans="1:8" x14ac:dyDescent="0.15">
      <c r="A673">
        <v>115</v>
      </c>
      <c r="B673" t="s">
        <v>216</v>
      </c>
      <c r="C673" s="56">
        <v>35.703888888888891</v>
      </c>
      <c r="D673" s="56">
        <v>138.71388888888887</v>
      </c>
      <c r="E673">
        <v>17.399999999999999</v>
      </c>
      <c r="F673">
        <v>2015</v>
      </c>
      <c r="G673">
        <v>7</v>
      </c>
      <c r="H673" s="48">
        <v>26</v>
      </c>
    </row>
    <row r="674" spans="1:8" x14ac:dyDescent="0.15">
      <c r="A674">
        <v>116</v>
      </c>
      <c r="B674" t="s">
        <v>263</v>
      </c>
      <c r="C674" s="53">
        <v>36.63527777777778</v>
      </c>
      <c r="D674" s="53">
        <v>138.17861111111111</v>
      </c>
      <c r="E674">
        <v>16.7</v>
      </c>
      <c r="F674">
        <v>2015</v>
      </c>
      <c r="G674">
        <v>7</v>
      </c>
      <c r="H674" s="48">
        <v>26</v>
      </c>
    </row>
    <row r="675" spans="1:8" x14ac:dyDescent="0.15">
      <c r="A675">
        <v>117</v>
      </c>
      <c r="B675" t="s">
        <v>264</v>
      </c>
      <c r="C675" s="53">
        <v>36.235277777777782</v>
      </c>
      <c r="D675" s="53">
        <v>137.94277777777779</v>
      </c>
      <c r="E675">
        <v>14.7</v>
      </c>
      <c r="F675">
        <v>2015</v>
      </c>
      <c r="G675">
        <v>7</v>
      </c>
      <c r="H675" s="48">
        <v>26</v>
      </c>
    </row>
    <row r="676" spans="1:8" x14ac:dyDescent="0.15">
      <c r="A676">
        <v>118</v>
      </c>
      <c r="B676" t="s">
        <v>265</v>
      </c>
      <c r="C676" s="53">
        <v>36.033888888888889</v>
      </c>
      <c r="D676" s="53">
        <v>138.10694444444445</v>
      </c>
      <c r="E676">
        <v>10.6</v>
      </c>
      <c r="F676">
        <v>2015</v>
      </c>
      <c r="G676">
        <v>7</v>
      </c>
      <c r="H676" s="48">
        <v>26</v>
      </c>
    </row>
    <row r="677" spans="1:8" x14ac:dyDescent="0.15">
      <c r="A677">
        <v>119</v>
      </c>
      <c r="B677" t="s">
        <v>266</v>
      </c>
      <c r="C677" s="53">
        <v>35.839166666666671</v>
      </c>
      <c r="D677" s="53">
        <v>137.95722222222221</v>
      </c>
      <c r="E677">
        <v>11.3</v>
      </c>
      <c r="F677">
        <v>2015</v>
      </c>
      <c r="G677">
        <v>7</v>
      </c>
      <c r="H677" s="48">
        <v>26</v>
      </c>
    </row>
    <row r="678" spans="1:8" x14ac:dyDescent="0.15">
      <c r="A678">
        <v>120</v>
      </c>
      <c r="B678" t="s">
        <v>267</v>
      </c>
      <c r="C678" s="53">
        <v>36.229444444444447</v>
      </c>
      <c r="D678" s="53">
        <v>138.46166666666664</v>
      </c>
      <c r="E678">
        <v>13</v>
      </c>
      <c r="F678">
        <v>2015</v>
      </c>
      <c r="G678">
        <v>7</v>
      </c>
      <c r="H678" s="48">
        <v>26</v>
      </c>
    </row>
    <row r="679" spans="1:8" x14ac:dyDescent="0.15">
      <c r="A679">
        <v>121</v>
      </c>
      <c r="B679" t="s">
        <v>268</v>
      </c>
      <c r="C679" s="54">
        <v>35.839166666666671</v>
      </c>
      <c r="D679" s="54">
        <v>137.68805555555556</v>
      </c>
      <c r="E679">
        <v>10.7</v>
      </c>
      <c r="F679">
        <v>2015</v>
      </c>
      <c r="G679">
        <v>7</v>
      </c>
      <c r="H679" s="48">
        <v>26</v>
      </c>
    </row>
    <row r="680" spans="1:8" x14ac:dyDescent="0.15">
      <c r="A680">
        <v>122</v>
      </c>
      <c r="B680" t="s">
        <v>220</v>
      </c>
      <c r="C680" s="45">
        <v>35.196944444444441</v>
      </c>
      <c r="D680" s="45">
        <v>138.91361111111112</v>
      </c>
      <c r="E680">
        <v>14.9</v>
      </c>
      <c r="F680">
        <v>2015</v>
      </c>
      <c r="G680">
        <v>7</v>
      </c>
      <c r="H680" s="48">
        <v>26</v>
      </c>
    </row>
    <row r="681" spans="1:8" x14ac:dyDescent="0.15">
      <c r="A681">
        <v>123</v>
      </c>
      <c r="B681" t="s">
        <v>260</v>
      </c>
      <c r="C681" s="45">
        <v>35.096111111111114</v>
      </c>
      <c r="D681" s="45">
        <v>139.07249999999999</v>
      </c>
      <c r="E681">
        <v>22</v>
      </c>
      <c r="F681">
        <v>2015</v>
      </c>
      <c r="G681">
        <v>7</v>
      </c>
      <c r="H681" s="48">
        <v>26</v>
      </c>
    </row>
    <row r="682" spans="1:8" x14ac:dyDescent="0.15">
      <c r="A682">
        <v>124</v>
      </c>
      <c r="B682" t="s">
        <v>223</v>
      </c>
      <c r="C682" s="45">
        <v>34.679444444444442</v>
      </c>
      <c r="D682" s="45">
        <v>138.94527777777779</v>
      </c>
      <c r="E682">
        <v>12.5</v>
      </c>
      <c r="F682">
        <v>2015</v>
      </c>
      <c r="G682">
        <v>7</v>
      </c>
      <c r="H682" s="48">
        <v>26</v>
      </c>
    </row>
    <row r="683" spans="1:8" x14ac:dyDescent="0.15">
      <c r="A683">
        <v>125</v>
      </c>
      <c r="B683" t="s">
        <v>225</v>
      </c>
      <c r="C683" s="44">
        <v>35.154166666666669</v>
      </c>
      <c r="D683" s="44">
        <v>138.67749999999998</v>
      </c>
      <c r="E683">
        <v>13</v>
      </c>
      <c r="F683">
        <v>2015</v>
      </c>
      <c r="G683">
        <v>7</v>
      </c>
      <c r="H683" s="48">
        <v>26</v>
      </c>
    </row>
    <row r="684" spans="1:8" x14ac:dyDescent="0.15">
      <c r="A684">
        <v>126</v>
      </c>
      <c r="B684" t="s">
        <v>228</v>
      </c>
      <c r="C684" s="44">
        <v>34.836111111111116</v>
      </c>
      <c r="D684" s="44">
        <v>138.17638888888888</v>
      </c>
      <c r="E684">
        <v>13.8</v>
      </c>
      <c r="F684">
        <v>2015</v>
      </c>
      <c r="G684">
        <v>7</v>
      </c>
      <c r="H684" s="48">
        <v>26</v>
      </c>
    </row>
    <row r="685" spans="1:8" x14ac:dyDescent="0.15">
      <c r="A685">
        <v>127</v>
      </c>
      <c r="B685" t="s">
        <v>231</v>
      </c>
      <c r="C685" s="44">
        <v>34.666111111111107</v>
      </c>
      <c r="D685" s="44">
        <v>138.05500000000001</v>
      </c>
      <c r="E685">
        <v>12.3</v>
      </c>
      <c r="F685">
        <v>2015</v>
      </c>
      <c r="G685">
        <v>7</v>
      </c>
      <c r="H685" s="48">
        <v>26</v>
      </c>
    </row>
    <row r="686" spans="1:8" x14ac:dyDescent="0.15">
      <c r="A686">
        <v>128</v>
      </c>
      <c r="B686" t="s">
        <v>234</v>
      </c>
      <c r="C686" s="44">
        <v>34.718888888888891</v>
      </c>
      <c r="D686" s="44">
        <v>137.53083333333333</v>
      </c>
      <c r="E686">
        <v>9</v>
      </c>
      <c r="F686">
        <v>2015</v>
      </c>
      <c r="G686">
        <v>7</v>
      </c>
      <c r="H686" s="48">
        <v>26</v>
      </c>
    </row>
    <row r="687" spans="1:8" x14ac:dyDescent="0.15">
      <c r="A687">
        <v>129</v>
      </c>
      <c r="B687" t="s">
        <v>237</v>
      </c>
      <c r="C687" s="45">
        <v>34.97</v>
      </c>
      <c r="D687" s="45">
        <v>138.37972222222223</v>
      </c>
      <c r="E687">
        <v>20.9</v>
      </c>
      <c r="F687">
        <v>2015</v>
      </c>
      <c r="G687">
        <v>7</v>
      </c>
      <c r="H687" s="48">
        <v>26</v>
      </c>
    </row>
    <row r="688" spans="1:8" x14ac:dyDescent="0.15">
      <c r="A688">
        <v>130</v>
      </c>
      <c r="B688" t="s">
        <v>240</v>
      </c>
      <c r="C688" s="45">
        <v>34.996944444444445</v>
      </c>
      <c r="D688" s="45">
        <v>138.4077777777778</v>
      </c>
      <c r="E688">
        <v>12.1</v>
      </c>
      <c r="F688">
        <v>2015</v>
      </c>
      <c r="G688">
        <v>7</v>
      </c>
      <c r="H688" s="48">
        <v>26</v>
      </c>
    </row>
    <row r="689" spans="1:8" x14ac:dyDescent="0.15">
      <c r="A689">
        <v>131</v>
      </c>
      <c r="B689" t="s">
        <v>242</v>
      </c>
      <c r="C689" s="45">
        <v>34.93666666666666</v>
      </c>
      <c r="D689" s="45">
        <v>138.3688888888889</v>
      </c>
      <c r="E689">
        <v>19.899999999999999</v>
      </c>
      <c r="F689">
        <v>2015</v>
      </c>
      <c r="G689">
        <v>7</v>
      </c>
      <c r="H689" s="48">
        <v>26</v>
      </c>
    </row>
    <row r="690" spans="1:8" x14ac:dyDescent="0.15">
      <c r="A690">
        <v>132</v>
      </c>
      <c r="B690" t="s">
        <v>245</v>
      </c>
      <c r="C690" s="45">
        <v>34.984999999999999</v>
      </c>
      <c r="D690" s="45">
        <v>138.33583333333334</v>
      </c>
      <c r="E690">
        <v>20.8</v>
      </c>
      <c r="F690">
        <v>2015</v>
      </c>
      <c r="G690">
        <v>7</v>
      </c>
      <c r="H690" s="48">
        <v>26</v>
      </c>
    </row>
    <row r="691" spans="1:8" x14ac:dyDescent="0.15">
      <c r="A691">
        <v>133</v>
      </c>
      <c r="B691" t="s">
        <v>247</v>
      </c>
      <c r="C691" s="45">
        <v>35.050555555555555</v>
      </c>
      <c r="D691" s="45">
        <v>138.47944444444445</v>
      </c>
      <c r="E691">
        <v>16.8</v>
      </c>
      <c r="F691">
        <v>2015</v>
      </c>
      <c r="G691">
        <v>7</v>
      </c>
      <c r="H691" s="48">
        <v>26</v>
      </c>
    </row>
    <row r="692" spans="1:8" x14ac:dyDescent="0.15">
      <c r="A692">
        <v>134</v>
      </c>
      <c r="B692" t="s">
        <v>250</v>
      </c>
      <c r="C692" s="45">
        <v>35.001111111111108</v>
      </c>
      <c r="D692" s="45">
        <v>138.52305555555557</v>
      </c>
      <c r="E692">
        <v>14.3</v>
      </c>
      <c r="F692">
        <v>2015</v>
      </c>
      <c r="G692">
        <v>7</v>
      </c>
      <c r="H692" s="48">
        <v>26</v>
      </c>
    </row>
    <row r="693" spans="1:8" x14ac:dyDescent="0.15">
      <c r="A693">
        <v>135</v>
      </c>
      <c r="B693" t="s">
        <v>252</v>
      </c>
      <c r="C693" s="45">
        <v>35.060833333333328</v>
      </c>
      <c r="D693" s="45">
        <v>138.5275</v>
      </c>
      <c r="E693">
        <v>14</v>
      </c>
      <c r="F693">
        <v>2015</v>
      </c>
      <c r="G693">
        <v>7</v>
      </c>
      <c r="H693" s="48">
        <v>26</v>
      </c>
    </row>
    <row r="694" spans="1:8" x14ac:dyDescent="0.15">
      <c r="A694">
        <v>136</v>
      </c>
      <c r="B694" t="s">
        <v>262</v>
      </c>
      <c r="C694" s="45">
        <v>35.11888888888889</v>
      </c>
      <c r="D694" s="45">
        <v>138.58500000000001</v>
      </c>
      <c r="E694">
        <v>10.199999999999999</v>
      </c>
      <c r="F694">
        <v>2015</v>
      </c>
      <c r="G694">
        <v>7</v>
      </c>
      <c r="H694" s="48">
        <v>26</v>
      </c>
    </row>
    <row r="695" spans="1:8" x14ac:dyDescent="0.15">
      <c r="A695">
        <v>137</v>
      </c>
      <c r="B695" t="s">
        <v>254</v>
      </c>
      <c r="C695" s="45">
        <v>34.701666666666668</v>
      </c>
      <c r="D695" s="45">
        <v>137.71555555555554</v>
      </c>
      <c r="E695">
        <v>14.7</v>
      </c>
      <c r="F695">
        <v>2015</v>
      </c>
      <c r="G695">
        <v>7</v>
      </c>
      <c r="H695" s="48">
        <v>26</v>
      </c>
    </row>
    <row r="696" spans="1:8" x14ac:dyDescent="0.15">
      <c r="A696">
        <v>138</v>
      </c>
      <c r="B696" t="s">
        <v>256</v>
      </c>
      <c r="C696" s="45">
        <v>34.761944444444445</v>
      </c>
      <c r="D696" s="45">
        <v>137.7175</v>
      </c>
      <c r="E696">
        <v>10.9</v>
      </c>
      <c r="F696">
        <v>2015</v>
      </c>
      <c r="G696">
        <v>7</v>
      </c>
      <c r="H696" s="48">
        <v>26</v>
      </c>
    </row>
    <row r="697" spans="1:8" x14ac:dyDescent="0.15">
      <c r="A697">
        <v>139</v>
      </c>
      <c r="B697" t="s">
        <v>258</v>
      </c>
      <c r="C697" s="45">
        <v>34.802777777777777</v>
      </c>
      <c r="D697" s="45">
        <v>137.55694444444447</v>
      </c>
      <c r="E697">
        <v>15.8</v>
      </c>
      <c r="F697">
        <v>2015</v>
      </c>
      <c r="G697">
        <v>7</v>
      </c>
      <c r="H697" s="48">
        <v>26</v>
      </c>
    </row>
    <row r="698" spans="1:8" x14ac:dyDescent="0.15">
      <c r="A698">
        <v>1</v>
      </c>
      <c r="B698" t="s">
        <v>20</v>
      </c>
      <c r="C698" s="14">
        <v>36.781111111111109</v>
      </c>
      <c r="D698" s="14">
        <v>140.73361111111109</v>
      </c>
      <c r="E698">
        <v>16.100000000000001</v>
      </c>
      <c r="F698">
        <v>2015</v>
      </c>
      <c r="G698">
        <v>7</v>
      </c>
      <c r="H698" s="48">
        <v>27</v>
      </c>
    </row>
    <row r="699" spans="1:8" x14ac:dyDescent="0.15">
      <c r="A699">
        <v>2</v>
      </c>
      <c r="B699" t="s">
        <v>21</v>
      </c>
      <c r="C699" s="14">
        <v>36.6</v>
      </c>
      <c r="D699" s="14">
        <v>140.6513888888889</v>
      </c>
      <c r="E699">
        <v>19.399999999999999</v>
      </c>
      <c r="F699">
        <v>2015</v>
      </c>
      <c r="G699">
        <v>7</v>
      </c>
      <c r="H699" s="48">
        <v>27</v>
      </c>
    </row>
    <row r="700" spans="1:8" x14ac:dyDescent="0.15">
      <c r="A700">
        <v>3</v>
      </c>
      <c r="B700" t="s">
        <v>22</v>
      </c>
      <c r="C700" s="14">
        <v>36.396111111111111</v>
      </c>
      <c r="D700" s="14">
        <v>140.53416666666666</v>
      </c>
      <c r="E700">
        <v>18.399999999999999</v>
      </c>
      <c r="F700">
        <v>2015</v>
      </c>
      <c r="G700">
        <v>7</v>
      </c>
      <c r="H700" s="48">
        <v>27</v>
      </c>
    </row>
    <row r="701" spans="1:8" x14ac:dyDescent="0.15">
      <c r="A701">
        <v>4</v>
      </c>
      <c r="B701" t="s">
        <v>23</v>
      </c>
      <c r="C701" s="14">
        <v>36.391944444444441</v>
      </c>
      <c r="D701" s="14">
        <v>140.42638888888888</v>
      </c>
      <c r="E701">
        <v>17.100000000000001</v>
      </c>
      <c r="F701">
        <v>2015</v>
      </c>
      <c r="G701">
        <v>7</v>
      </c>
      <c r="H701" s="48">
        <v>27</v>
      </c>
    </row>
    <row r="702" spans="1:8" x14ac:dyDescent="0.15">
      <c r="A702">
        <v>5</v>
      </c>
      <c r="B702" t="s">
        <v>24</v>
      </c>
      <c r="C702" s="14">
        <v>36.561388888888885</v>
      </c>
      <c r="D702" s="14">
        <v>140.4025</v>
      </c>
      <c r="E702">
        <v>17.600000000000001</v>
      </c>
      <c r="F702">
        <v>2015</v>
      </c>
      <c r="G702">
        <v>7</v>
      </c>
      <c r="H702" s="48">
        <v>27</v>
      </c>
    </row>
    <row r="703" spans="1:8" x14ac:dyDescent="0.15">
      <c r="A703">
        <v>6</v>
      </c>
      <c r="B703" t="s">
        <v>25</v>
      </c>
      <c r="C703" s="21">
        <v>36.385833333333331</v>
      </c>
      <c r="D703" s="21">
        <v>140.23861111111111</v>
      </c>
      <c r="E703">
        <v>15.3</v>
      </c>
      <c r="F703">
        <v>2015</v>
      </c>
      <c r="G703">
        <v>7</v>
      </c>
      <c r="H703" s="48">
        <v>27</v>
      </c>
    </row>
    <row r="704" spans="1:8" x14ac:dyDescent="0.15">
      <c r="A704">
        <v>7</v>
      </c>
      <c r="B704" t="s">
        <v>26</v>
      </c>
      <c r="C704" s="21">
        <v>36.159444444444446</v>
      </c>
      <c r="D704" s="21">
        <v>140.51777777777778</v>
      </c>
      <c r="E704">
        <v>16.899999999999999</v>
      </c>
      <c r="F704">
        <v>2015</v>
      </c>
      <c r="G704">
        <v>7</v>
      </c>
      <c r="H704" s="48">
        <v>27</v>
      </c>
    </row>
    <row r="705" spans="1:8" x14ac:dyDescent="0.15">
      <c r="A705">
        <v>8</v>
      </c>
      <c r="B705" t="s">
        <v>27</v>
      </c>
      <c r="C705" s="21">
        <v>35.965000000000003</v>
      </c>
      <c r="D705" s="21">
        <v>140.62194444444447</v>
      </c>
      <c r="E705">
        <v>19.7</v>
      </c>
      <c r="F705">
        <v>2015</v>
      </c>
      <c r="G705">
        <v>7</v>
      </c>
      <c r="H705" s="48">
        <v>27</v>
      </c>
    </row>
    <row r="706" spans="1:8" x14ac:dyDescent="0.15">
      <c r="A706">
        <v>9</v>
      </c>
      <c r="B706" t="s">
        <v>28</v>
      </c>
      <c r="C706" s="21">
        <v>35.888888888888886</v>
      </c>
      <c r="D706" s="21">
        <v>140.66666666666666</v>
      </c>
      <c r="E706">
        <v>18</v>
      </c>
      <c r="F706">
        <v>2015</v>
      </c>
      <c r="G706">
        <v>7</v>
      </c>
      <c r="H706" s="48">
        <v>27</v>
      </c>
    </row>
    <row r="707" spans="1:8" x14ac:dyDescent="0.15">
      <c r="A707">
        <v>10</v>
      </c>
      <c r="B707" t="s">
        <v>29</v>
      </c>
      <c r="C707" s="21">
        <v>35.838333333333338</v>
      </c>
      <c r="D707" s="21">
        <v>140.74055555555555</v>
      </c>
      <c r="E707">
        <v>16.100000000000001</v>
      </c>
      <c r="F707">
        <v>2015</v>
      </c>
      <c r="G707">
        <v>7</v>
      </c>
      <c r="H707" s="48">
        <v>27</v>
      </c>
    </row>
    <row r="708" spans="1:8" x14ac:dyDescent="0.15">
      <c r="A708">
        <v>11</v>
      </c>
      <c r="B708" t="s">
        <v>30</v>
      </c>
      <c r="C708" s="21">
        <v>36.202222222222225</v>
      </c>
      <c r="D708" s="21">
        <v>140.28527777777776</v>
      </c>
      <c r="E708">
        <v>16.399999999999999</v>
      </c>
      <c r="F708">
        <v>2015</v>
      </c>
      <c r="G708">
        <v>7</v>
      </c>
      <c r="H708" s="48">
        <v>27</v>
      </c>
    </row>
    <row r="709" spans="1:8" x14ac:dyDescent="0.15">
      <c r="A709">
        <v>12</v>
      </c>
      <c r="B709" t="s">
        <v>31</v>
      </c>
      <c r="C709" s="14">
        <v>36.071111111111115</v>
      </c>
      <c r="D709" s="14">
        <v>140.19083333333333</v>
      </c>
      <c r="E709">
        <v>19.7</v>
      </c>
      <c r="F709">
        <v>2015</v>
      </c>
      <c r="G709">
        <v>7</v>
      </c>
      <c r="H709" s="48">
        <v>27</v>
      </c>
    </row>
    <row r="710" spans="1:8" x14ac:dyDescent="0.15">
      <c r="A710">
        <v>13</v>
      </c>
      <c r="B710" t="s">
        <v>32</v>
      </c>
      <c r="C710" s="21">
        <v>35.953888888888891</v>
      </c>
      <c r="D710" s="21">
        <v>140.31888888888889</v>
      </c>
      <c r="E710">
        <v>21.3</v>
      </c>
      <c r="F710">
        <v>2015</v>
      </c>
      <c r="G710">
        <v>7</v>
      </c>
      <c r="H710" s="48">
        <v>27</v>
      </c>
    </row>
    <row r="711" spans="1:8" x14ac:dyDescent="0.15">
      <c r="A711">
        <v>14</v>
      </c>
      <c r="B711" t="s">
        <v>33</v>
      </c>
      <c r="C711" s="21">
        <v>35.911666666666662</v>
      </c>
      <c r="D711" s="21">
        <v>140.04944444444445</v>
      </c>
      <c r="E711">
        <v>22</v>
      </c>
      <c r="F711">
        <v>2015</v>
      </c>
      <c r="G711">
        <v>7</v>
      </c>
      <c r="H711" s="48">
        <v>27</v>
      </c>
    </row>
    <row r="712" spans="1:8" x14ac:dyDescent="0.15">
      <c r="A712">
        <v>15</v>
      </c>
      <c r="B712" t="s">
        <v>34</v>
      </c>
      <c r="C712" s="21">
        <v>36.30972222222222</v>
      </c>
      <c r="D712" s="21">
        <v>139.97611111111112</v>
      </c>
      <c r="E712">
        <v>19.899999999999999</v>
      </c>
      <c r="F712">
        <v>2015</v>
      </c>
      <c r="G712">
        <v>7</v>
      </c>
      <c r="H712" s="48">
        <v>27</v>
      </c>
    </row>
    <row r="713" spans="1:8" x14ac:dyDescent="0.15">
      <c r="A713">
        <v>16</v>
      </c>
      <c r="B713" t="s">
        <v>35</v>
      </c>
      <c r="C713" s="21">
        <v>36.178888888888885</v>
      </c>
      <c r="D713" s="21">
        <v>139.75555555555556</v>
      </c>
      <c r="E713">
        <v>21.5</v>
      </c>
      <c r="F713">
        <v>2015</v>
      </c>
      <c r="G713">
        <v>7</v>
      </c>
      <c r="H713" s="48">
        <v>27</v>
      </c>
    </row>
    <row r="714" spans="1:8" x14ac:dyDescent="0.15">
      <c r="A714">
        <v>17</v>
      </c>
      <c r="B714" t="s">
        <v>73</v>
      </c>
      <c r="C714" s="43">
        <v>36.382222222222225</v>
      </c>
      <c r="D714" s="43">
        <v>139.73055555555555</v>
      </c>
      <c r="E714">
        <v>22</v>
      </c>
      <c r="F714">
        <v>2015</v>
      </c>
      <c r="G714">
        <v>7</v>
      </c>
      <c r="H714" s="48">
        <v>27</v>
      </c>
    </row>
    <row r="715" spans="1:8" x14ac:dyDescent="0.15">
      <c r="A715">
        <v>18</v>
      </c>
      <c r="B715" t="s">
        <v>74</v>
      </c>
      <c r="C715" s="43">
        <v>36.567222222222227</v>
      </c>
      <c r="D715" s="43">
        <v>139.74416666666664</v>
      </c>
      <c r="E715">
        <v>24.2</v>
      </c>
      <c r="F715">
        <v>2015</v>
      </c>
      <c r="G715">
        <v>7</v>
      </c>
      <c r="H715" s="48">
        <v>27</v>
      </c>
    </row>
    <row r="716" spans="1:8" x14ac:dyDescent="0.15">
      <c r="A716">
        <v>19</v>
      </c>
      <c r="B716" t="s">
        <v>75</v>
      </c>
      <c r="C716" s="43">
        <v>36.726388888888891</v>
      </c>
      <c r="D716" s="43">
        <v>139.67999999999998</v>
      </c>
      <c r="E716">
        <v>18.899999999999999</v>
      </c>
      <c r="F716">
        <v>2015</v>
      </c>
      <c r="G716">
        <v>7</v>
      </c>
      <c r="H716" s="48">
        <v>27</v>
      </c>
    </row>
    <row r="717" spans="1:8" x14ac:dyDescent="0.15">
      <c r="A717">
        <v>20</v>
      </c>
      <c r="B717" t="s">
        <v>76</v>
      </c>
      <c r="C717" s="43">
        <v>36.314999999999998</v>
      </c>
      <c r="D717" s="43">
        <v>139.79722222222222</v>
      </c>
      <c r="E717">
        <v>22.5</v>
      </c>
      <c r="F717">
        <v>2015</v>
      </c>
      <c r="G717">
        <v>7</v>
      </c>
      <c r="H717" s="48">
        <v>27</v>
      </c>
    </row>
    <row r="718" spans="1:8" x14ac:dyDescent="0.15">
      <c r="A718">
        <v>21</v>
      </c>
      <c r="B718" t="s">
        <v>77</v>
      </c>
      <c r="C718" s="43">
        <v>36.440277777777773</v>
      </c>
      <c r="D718" s="43">
        <v>140.01249999999999</v>
      </c>
      <c r="E718">
        <v>21.2</v>
      </c>
      <c r="F718">
        <v>2015</v>
      </c>
      <c r="G718">
        <v>7</v>
      </c>
      <c r="H718" s="48">
        <v>27</v>
      </c>
    </row>
    <row r="719" spans="1:8" x14ac:dyDescent="0.15">
      <c r="A719">
        <v>22</v>
      </c>
      <c r="B719" t="s">
        <v>78</v>
      </c>
      <c r="C719" s="43">
        <v>36.871944444444445</v>
      </c>
      <c r="D719" s="43">
        <v>140.01777777777778</v>
      </c>
      <c r="E719">
        <v>19.399999999999999</v>
      </c>
      <c r="F719">
        <v>2015</v>
      </c>
      <c r="G719">
        <v>7</v>
      </c>
      <c r="H719" s="48">
        <v>27</v>
      </c>
    </row>
    <row r="720" spans="1:8" x14ac:dyDescent="0.15">
      <c r="A720">
        <v>23</v>
      </c>
      <c r="B720" t="s">
        <v>79</v>
      </c>
      <c r="C720" s="43">
        <v>36.806111111111107</v>
      </c>
      <c r="D720" s="43">
        <v>139.92361111111111</v>
      </c>
      <c r="E720">
        <v>22.2</v>
      </c>
      <c r="F720">
        <v>2015</v>
      </c>
      <c r="G720">
        <v>7</v>
      </c>
      <c r="H720" s="48">
        <v>27</v>
      </c>
    </row>
    <row r="721" spans="1:8" x14ac:dyDescent="0.15">
      <c r="A721">
        <v>24</v>
      </c>
      <c r="B721" t="s">
        <v>80</v>
      </c>
      <c r="C721" s="43">
        <v>36.968333333333334</v>
      </c>
      <c r="D721" s="43">
        <v>140.05388888888891</v>
      </c>
      <c r="E721">
        <v>19.899999999999999</v>
      </c>
      <c r="F721">
        <v>2015</v>
      </c>
      <c r="G721">
        <v>7</v>
      </c>
      <c r="H721" s="48">
        <v>27</v>
      </c>
    </row>
    <row r="722" spans="1:8" x14ac:dyDescent="0.15">
      <c r="A722">
        <v>25</v>
      </c>
      <c r="B722" t="s">
        <v>81</v>
      </c>
      <c r="C722" s="43">
        <v>36.467777777777776</v>
      </c>
      <c r="D722" s="43">
        <v>140.09361111111113</v>
      </c>
      <c r="E722">
        <v>17</v>
      </c>
      <c r="F722">
        <v>2015</v>
      </c>
      <c r="G722">
        <v>7</v>
      </c>
      <c r="H722" s="48">
        <v>27</v>
      </c>
    </row>
    <row r="723" spans="1:8" x14ac:dyDescent="0.15">
      <c r="A723">
        <v>26</v>
      </c>
      <c r="B723" t="s">
        <v>82</v>
      </c>
      <c r="C723" s="43">
        <v>36.656944444444441</v>
      </c>
      <c r="D723" s="43">
        <v>140.15</v>
      </c>
      <c r="E723">
        <v>19.8</v>
      </c>
      <c r="F723">
        <v>2015</v>
      </c>
      <c r="G723">
        <v>7</v>
      </c>
      <c r="H723" s="48">
        <v>27</v>
      </c>
    </row>
    <row r="724" spans="1:8" x14ac:dyDescent="0.15">
      <c r="A724">
        <v>27</v>
      </c>
      <c r="B724" t="s">
        <v>83</v>
      </c>
      <c r="C724" s="43">
        <v>36.331666666666671</v>
      </c>
      <c r="D724" s="43">
        <v>139.58194444444445</v>
      </c>
      <c r="E724">
        <v>26.2</v>
      </c>
      <c r="F724">
        <v>2015</v>
      </c>
      <c r="G724">
        <v>7</v>
      </c>
      <c r="H724" s="48">
        <v>27</v>
      </c>
    </row>
    <row r="725" spans="1:8" x14ac:dyDescent="0.15">
      <c r="A725">
        <v>28</v>
      </c>
      <c r="B725" t="s">
        <v>84</v>
      </c>
      <c r="C725" s="43">
        <v>36.487500000000004</v>
      </c>
      <c r="D725" s="43">
        <v>139.86388888888888</v>
      </c>
      <c r="E725">
        <v>21.1</v>
      </c>
      <c r="F725">
        <v>2015</v>
      </c>
      <c r="G725">
        <v>7</v>
      </c>
      <c r="H725" s="48">
        <v>27</v>
      </c>
    </row>
    <row r="726" spans="1:8" x14ac:dyDescent="0.15">
      <c r="A726">
        <v>29</v>
      </c>
      <c r="B726" t="s">
        <v>85</v>
      </c>
      <c r="C726" s="14">
        <v>36.405000000000001</v>
      </c>
      <c r="D726" s="14">
        <v>139.09583333333333</v>
      </c>
      <c r="E726">
        <v>24.9</v>
      </c>
      <c r="F726">
        <v>2015</v>
      </c>
      <c r="G726">
        <v>7</v>
      </c>
      <c r="H726" s="48">
        <v>27</v>
      </c>
    </row>
    <row r="727" spans="1:8" x14ac:dyDescent="0.15">
      <c r="A727">
        <v>30</v>
      </c>
      <c r="B727" t="s">
        <v>90</v>
      </c>
      <c r="C727" s="14">
        <v>36.409444444444446</v>
      </c>
      <c r="D727" s="14">
        <v>139.34305555555557</v>
      </c>
      <c r="E727">
        <v>30.1</v>
      </c>
      <c r="F727">
        <v>2015</v>
      </c>
      <c r="G727">
        <v>7</v>
      </c>
      <c r="H727" s="48">
        <v>27</v>
      </c>
    </row>
    <row r="728" spans="1:8" x14ac:dyDescent="0.15">
      <c r="A728">
        <v>31</v>
      </c>
      <c r="B728" t="s">
        <v>94</v>
      </c>
      <c r="C728" s="14">
        <v>36.289722222222217</v>
      </c>
      <c r="D728" s="14">
        <v>139.38138888888889</v>
      </c>
      <c r="E728">
        <v>23.7</v>
      </c>
      <c r="F728">
        <v>2015</v>
      </c>
      <c r="G728">
        <v>7</v>
      </c>
      <c r="H728" s="48">
        <v>27</v>
      </c>
    </row>
    <row r="729" spans="1:8" x14ac:dyDescent="0.15">
      <c r="A729">
        <v>32</v>
      </c>
      <c r="B729" t="s">
        <v>98</v>
      </c>
      <c r="C729" s="14">
        <v>36.645833333333336</v>
      </c>
      <c r="D729" s="14">
        <v>139.04277777777779</v>
      </c>
      <c r="E729">
        <v>24.5</v>
      </c>
      <c r="F729">
        <v>2015</v>
      </c>
      <c r="G729">
        <v>7</v>
      </c>
      <c r="H729" s="48">
        <v>27</v>
      </c>
    </row>
    <row r="730" spans="1:8" x14ac:dyDescent="0.15">
      <c r="A730">
        <v>33</v>
      </c>
      <c r="B730" t="s">
        <v>102</v>
      </c>
      <c r="C730" s="14">
        <v>36.249722222222225</v>
      </c>
      <c r="D730" s="14">
        <v>139.53250000000003</v>
      </c>
      <c r="E730">
        <v>23.7</v>
      </c>
      <c r="F730">
        <v>2015</v>
      </c>
      <c r="G730">
        <v>7</v>
      </c>
      <c r="H730" s="48">
        <v>27</v>
      </c>
    </row>
    <row r="731" spans="1:8" x14ac:dyDescent="0.15">
      <c r="A731">
        <v>34</v>
      </c>
      <c r="B731" t="s">
        <v>106</v>
      </c>
      <c r="C731" s="14">
        <v>36.259166666666665</v>
      </c>
      <c r="D731" s="14">
        <v>138.89527777777778</v>
      </c>
      <c r="E731">
        <v>32.200000000000003</v>
      </c>
      <c r="F731">
        <v>2015</v>
      </c>
      <c r="G731">
        <v>7</v>
      </c>
      <c r="H731" s="48">
        <v>27</v>
      </c>
    </row>
    <row r="732" spans="1:8" x14ac:dyDescent="0.15">
      <c r="A732">
        <v>35</v>
      </c>
      <c r="B732" t="s">
        <v>110</v>
      </c>
      <c r="C732" s="14">
        <v>36.577500000000001</v>
      </c>
      <c r="D732" s="14">
        <v>138.82861111111112</v>
      </c>
      <c r="E732">
        <v>29</v>
      </c>
      <c r="F732">
        <v>2015</v>
      </c>
      <c r="G732">
        <v>7</v>
      </c>
      <c r="H732" s="48">
        <v>27</v>
      </c>
    </row>
    <row r="733" spans="1:8" x14ac:dyDescent="0.15">
      <c r="A733">
        <v>36</v>
      </c>
      <c r="B733" t="s">
        <v>113</v>
      </c>
      <c r="C733" s="14">
        <v>36.507222222222225</v>
      </c>
      <c r="D733" s="14">
        <v>138.51527777777778</v>
      </c>
      <c r="E733">
        <v>23.2</v>
      </c>
      <c r="F733">
        <v>2015</v>
      </c>
      <c r="G733">
        <v>7</v>
      </c>
      <c r="H733" s="48">
        <v>27</v>
      </c>
    </row>
    <row r="734" spans="1:8" x14ac:dyDescent="0.15">
      <c r="A734">
        <v>37</v>
      </c>
      <c r="B734" t="s">
        <v>117</v>
      </c>
      <c r="C734" s="44">
        <v>36.147777777777776</v>
      </c>
      <c r="D734" s="44">
        <v>139.38777777777776</v>
      </c>
      <c r="E734">
        <v>26.1</v>
      </c>
      <c r="F734">
        <v>2015</v>
      </c>
      <c r="G734">
        <v>7</v>
      </c>
      <c r="H734" s="48">
        <v>27</v>
      </c>
    </row>
    <row r="735" spans="1:8" x14ac:dyDescent="0.15">
      <c r="A735">
        <v>38</v>
      </c>
      <c r="B735" t="s">
        <v>118</v>
      </c>
      <c r="C735" s="44">
        <v>35.988333333333337</v>
      </c>
      <c r="D735" s="44">
        <v>139.08083333333332</v>
      </c>
      <c r="E735">
        <v>40.299999999999997</v>
      </c>
      <c r="F735">
        <v>2015</v>
      </c>
      <c r="G735">
        <v>7</v>
      </c>
      <c r="H735" s="48">
        <v>27</v>
      </c>
    </row>
    <row r="736" spans="1:8" x14ac:dyDescent="0.15">
      <c r="A736">
        <v>39</v>
      </c>
      <c r="B736" t="s">
        <v>119</v>
      </c>
      <c r="C736" s="44">
        <v>36.237500000000004</v>
      </c>
      <c r="D736" s="44">
        <v>139.20111111111109</v>
      </c>
      <c r="E736" t="s">
        <v>149</v>
      </c>
      <c r="F736">
        <v>2015</v>
      </c>
      <c r="G736">
        <v>7</v>
      </c>
      <c r="H736" s="48">
        <v>27</v>
      </c>
    </row>
    <row r="737" spans="1:8" x14ac:dyDescent="0.15">
      <c r="A737">
        <v>40</v>
      </c>
      <c r="B737" t="s">
        <v>120</v>
      </c>
      <c r="C737" s="44">
        <v>36.031666666666666</v>
      </c>
      <c r="D737" s="44">
        <v>139.41611111111112</v>
      </c>
      <c r="E737">
        <v>29.4</v>
      </c>
      <c r="F737">
        <v>2015</v>
      </c>
      <c r="G737">
        <v>7</v>
      </c>
      <c r="H737" s="48">
        <v>27</v>
      </c>
    </row>
    <row r="738" spans="1:8" x14ac:dyDescent="0.15">
      <c r="A738">
        <v>41</v>
      </c>
      <c r="B738" t="s">
        <v>121</v>
      </c>
      <c r="C738" s="44">
        <v>35.971944444444446</v>
      </c>
      <c r="D738" s="44">
        <v>139.74555555555554</v>
      </c>
      <c r="E738">
        <v>24.5</v>
      </c>
      <c r="F738">
        <v>2015</v>
      </c>
      <c r="G738">
        <v>7</v>
      </c>
      <c r="H738" s="48">
        <v>27</v>
      </c>
    </row>
    <row r="739" spans="1:8" x14ac:dyDescent="0.15">
      <c r="A739">
        <v>42</v>
      </c>
      <c r="B739" t="s">
        <v>122</v>
      </c>
      <c r="C739" s="44">
        <v>36.17444444444444</v>
      </c>
      <c r="D739" s="44">
        <v>139.55583333333334</v>
      </c>
      <c r="E739">
        <v>21.8</v>
      </c>
      <c r="F739">
        <v>2015</v>
      </c>
      <c r="G739">
        <v>7</v>
      </c>
      <c r="H739" s="48">
        <v>27</v>
      </c>
    </row>
    <row r="740" spans="1:8" x14ac:dyDescent="0.15">
      <c r="A740">
        <v>43</v>
      </c>
      <c r="B740" t="s">
        <v>123</v>
      </c>
      <c r="C740" s="44">
        <v>36.06583333333333</v>
      </c>
      <c r="D740" s="44">
        <v>139.52111111111111</v>
      </c>
      <c r="E740">
        <v>25.6</v>
      </c>
      <c r="F740">
        <v>2015</v>
      </c>
      <c r="G740">
        <v>7</v>
      </c>
      <c r="H740" s="48">
        <v>27</v>
      </c>
    </row>
    <row r="741" spans="1:8" x14ac:dyDescent="0.15">
      <c r="A741">
        <v>44</v>
      </c>
      <c r="B741" t="s">
        <v>124</v>
      </c>
      <c r="C741" s="44">
        <v>36.187222222222218</v>
      </c>
      <c r="D741" s="44">
        <v>139.27972222222223</v>
      </c>
      <c r="E741">
        <v>26.3</v>
      </c>
      <c r="F741">
        <v>2015</v>
      </c>
      <c r="G741">
        <v>7</v>
      </c>
      <c r="H741" s="48">
        <v>27</v>
      </c>
    </row>
    <row r="742" spans="1:8" x14ac:dyDescent="0.15">
      <c r="A742">
        <v>45</v>
      </c>
      <c r="B742" t="s">
        <v>125</v>
      </c>
      <c r="C742" s="44">
        <v>35.82</v>
      </c>
      <c r="D742" s="44">
        <v>139.66638888888889</v>
      </c>
      <c r="E742">
        <v>29.3</v>
      </c>
      <c r="F742">
        <v>2015</v>
      </c>
      <c r="G742">
        <v>7</v>
      </c>
      <c r="H742" s="48">
        <v>27</v>
      </c>
    </row>
    <row r="743" spans="1:8" x14ac:dyDescent="0.15">
      <c r="A743">
        <v>46</v>
      </c>
      <c r="B743" t="s">
        <v>126</v>
      </c>
      <c r="C743" s="44">
        <v>35.831111111111113</v>
      </c>
      <c r="D743" s="44">
        <v>139.39583333333331</v>
      </c>
      <c r="E743">
        <v>29.7</v>
      </c>
      <c r="F743">
        <v>2015</v>
      </c>
      <c r="G743">
        <v>7</v>
      </c>
      <c r="H743" s="48">
        <v>27</v>
      </c>
    </row>
    <row r="744" spans="1:8" x14ac:dyDescent="0.15">
      <c r="A744">
        <v>47</v>
      </c>
      <c r="B744" t="s">
        <v>127</v>
      </c>
      <c r="C744" s="44">
        <v>36.064999999999998</v>
      </c>
      <c r="D744" s="44">
        <v>139.66138888888889</v>
      </c>
      <c r="E744">
        <v>24.2</v>
      </c>
      <c r="F744">
        <v>2015</v>
      </c>
      <c r="G744">
        <v>7</v>
      </c>
      <c r="H744" s="48">
        <v>27</v>
      </c>
    </row>
    <row r="745" spans="1:8" x14ac:dyDescent="0.15">
      <c r="A745">
        <v>48</v>
      </c>
      <c r="B745" t="s">
        <v>128</v>
      </c>
      <c r="C745" s="44">
        <v>35.82138888888889</v>
      </c>
      <c r="D745" s="44">
        <v>139.84055555555557</v>
      </c>
      <c r="E745">
        <v>27.7</v>
      </c>
      <c r="F745">
        <v>2015</v>
      </c>
      <c r="G745">
        <v>7</v>
      </c>
      <c r="H745" s="48">
        <v>27</v>
      </c>
    </row>
    <row r="746" spans="1:8" x14ac:dyDescent="0.15">
      <c r="A746">
        <v>49</v>
      </c>
      <c r="B746" t="s">
        <v>129</v>
      </c>
      <c r="C746" s="44">
        <v>35.970555555555556</v>
      </c>
      <c r="D746" s="44">
        <v>139.4013888888889</v>
      </c>
      <c r="E746">
        <v>28.5</v>
      </c>
      <c r="F746">
        <v>2015</v>
      </c>
      <c r="G746">
        <v>7</v>
      </c>
      <c r="H746" s="48">
        <v>27</v>
      </c>
    </row>
    <row r="747" spans="1:8" x14ac:dyDescent="0.15">
      <c r="A747">
        <v>50</v>
      </c>
      <c r="B747" t="s">
        <v>130</v>
      </c>
      <c r="C747" s="44">
        <v>36.075000000000003</v>
      </c>
      <c r="D747" s="44">
        <v>139.73166666666665</v>
      </c>
      <c r="E747">
        <v>26.7</v>
      </c>
      <c r="F747">
        <v>2015</v>
      </c>
      <c r="G747">
        <v>7</v>
      </c>
      <c r="H747" s="48">
        <v>27</v>
      </c>
    </row>
    <row r="748" spans="1:8" x14ac:dyDescent="0.15">
      <c r="A748">
        <v>51</v>
      </c>
      <c r="B748" t="s">
        <v>131</v>
      </c>
      <c r="C748" s="44">
        <v>35.893333333333331</v>
      </c>
      <c r="D748" s="44">
        <v>139.34333333333333</v>
      </c>
      <c r="E748">
        <v>35.799999999999997</v>
      </c>
      <c r="F748">
        <v>2015</v>
      </c>
      <c r="G748">
        <v>7</v>
      </c>
      <c r="H748" s="48">
        <v>27</v>
      </c>
    </row>
    <row r="749" spans="1:8" x14ac:dyDescent="0.15">
      <c r="A749">
        <v>52</v>
      </c>
      <c r="B749" t="s">
        <v>132</v>
      </c>
      <c r="C749" s="44">
        <v>36.060833333333328</v>
      </c>
      <c r="D749" s="44">
        <v>139.26083333333332</v>
      </c>
      <c r="E749">
        <v>27.8</v>
      </c>
      <c r="F749">
        <v>2015</v>
      </c>
      <c r="G749">
        <v>7</v>
      </c>
      <c r="H749" s="48">
        <v>27</v>
      </c>
    </row>
    <row r="750" spans="1:8" x14ac:dyDescent="0.15">
      <c r="A750">
        <v>53</v>
      </c>
      <c r="B750" t="s">
        <v>133</v>
      </c>
      <c r="C750" s="44">
        <v>36.000277777777775</v>
      </c>
      <c r="D750" s="44">
        <v>139.1863888888889</v>
      </c>
      <c r="E750">
        <v>35.6</v>
      </c>
      <c r="F750">
        <v>2015</v>
      </c>
      <c r="G750">
        <v>7</v>
      </c>
      <c r="H750" s="48">
        <v>27</v>
      </c>
    </row>
    <row r="751" spans="1:8" x14ac:dyDescent="0.15">
      <c r="A751">
        <v>54</v>
      </c>
      <c r="B751" t="s">
        <v>134</v>
      </c>
      <c r="C751" s="44">
        <v>36.07138888888889</v>
      </c>
      <c r="D751" s="44">
        <v>139.09916666666669</v>
      </c>
      <c r="E751">
        <v>36.4</v>
      </c>
      <c r="F751">
        <v>2015</v>
      </c>
      <c r="G751">
        <v>7</v>
      </c>
      <c r="H751" s="48">
        <v>27</v>
      </c>
    </row>
    <row r="752" spans="1:8" x14ac:dyDescent="0.15">
      <c r="A752">
        <v>55</v>
      </c>
      <c r="B752" t="s">
        <v>135</v>
      </c>
      <c r="C752" s="44">
        <v>36.115277777777777</v>
      </c>
      <c r="D752" s="44">
        <v>139.1863888888889</v>
      </c>
      <c r="E752" t="s">
        <v>149</v>
      </c>
      <c r="F752">
        <v>2015</v>
      </c>
      <c r="G752">
        <v>7</v>
      </c>
      <c r="H752" s="48">
        <v>27</v>
      </c>
    </row>
    <row r="753" spans="1:8" x14ac:dyDescent="0.15">
      <c r="A753">
        <v>56</v>
      </c>
      <c r="B753" t="s">
        <v>136</v>
      </c>
      <c r="C753" s="44">
        <v>36.027499999999996</v>
      </c>
      <c r="D753" s="44">
        <v>139.71638888888887</v>
      </c>
      <c r="E753">
        <v>22.6</v>
      </c>
      <c r="F753">
        <v>2015</v>
      </c>
      <c r="G753">
        <v>7</v>
      </c>
      <c r="H753" s="48">
        <v>27</v>
      </c>
    </row>
    <row r="754" spans="1:8" x14ac:dyDescent="0.15">
      <c r="A754">
        <v>57</v>
      </c>
      <c r="B754" t="s">
        <v>137</v>
      </c>
      <c r="C754" s="44">
        <v>35.913611111111109</v>
      </c>
      <c r="D754" s="44">
        <v>139.72694444444446</v>
      </c>
      <c r="E754">
        <v>28</v>
      </c>
      <c r="F754">
        <v>2015</v>
      </c>
      <c r="G754">
        <v>7</v>
      </c>
      <c r="H754" s="48">
        <v>27</v>
      </c>
    </row>
    <row r="755" spans="1:8" x14ac:dyDescent="0.15">
      <c r="A755">
        <v>58</v>
      </c>
      <c r="B755" t="s">
        <v>138</v>
      </c>
      <c r="C755" s="44">
        <v>35.862500000000004</v>
      </c>
      <c r="D755" s="44">
        <v>139.64583333333331</v>
      </c>
      <c r="E755">
        <v>27.4</v>
      </c>
      <c r="F755">
        <v>2015</v>
      </c>
      <c r="G755">
        <v>7</v>
      </c>
      <c r="H755" s="48">
        <v>27</v>
      </c>
    </row>
    <row r="756" spans="1:8" x14ac:dyDescent="0.15">
      <c r="A756">
        <v>59</v>
      </c>
      <c r="B756" t="s">
        <v>139</v>
      </c>
      <c r="C756" s="44">
        <v>35.951666666666668</v>
      </c>
      <c r="D756" s="44">
        <v>139.60694444444445</v>
      </c>
      <c r="E756">
        <v>30.4</v>
      </c>
      <c r="F756">
        <v>2015</v>
      </c>
      <c r="G756">
        <v>7</v>
      </c>
      <c r="H756" s="48">
        <v>27</v>
      </c>
    </row>
    <row r="757" spans="1:8" x14ac:dyDescent="0.15">
      <c r="A757">
        <v>60</v>
      </c>
      <c r="B757" t="s">
        <v>140</v>
      </c>
      <c r="C757" s="44">
        <v>35.905833333333334</v>
      </c>
      <c r="D757" s="44">
        <v>139.67388888888888</v>
      </c>
      <c r="E757">
        <v>29.4</v>
      </c>
      <c r="F757">
        <v>2015</v>
      </c>
      <c r="G757">
        <v>7</v>
      </c>
      <c r="H757" s="48">
        <v>27</v>
      </c>
    </row>
    <row r="758" spans="1:8" x14ac:dyDescent="0.15">
      <c r="A758">
        <v>61</v>
      </c>
      <c r="B758" t="s">
        <v>141</v>
      </c>
      <c r="C758" s="44">
        <v>35.906111111111109</v>
      </c>
      <c r="D758" s="44">
        <v>139.63083333333333</v>
      </c>
      <c r="E758">
        <v>26</v>
      </c>
      <c r="F758">
        <v>2015</v>
      </c>
      <c r="G758">
        <v>7</v>
      </c>
      <c r="H758" s="48">
        <v>27</v>
      </c>
    </row>
    <row r="759" spans="1:8" x14ac:dyDescent="0.15">
      <c r="A759">
        <v>62</v>
      </c>
      <c r="B759" t="s">
        <v>142</v>
      </c>
      <c r="C759" s="44">
        <v>35.927777777777777</v>
      </c>
      <c r="D759" s="44">
        <v>139.48694444444442</v>
      </c>
      <c r="E759">
        <v>28.7</v>
      </c>
      <c r="F759">
        <v>2015</v>
      </c>
      <c r="G759">
        <v>7</v>
      </c>
      <c r="H759" s="48">
        <v>27</v>
      </c>
    </row>
    <row r="760" spans="1:8" x14ac:dyDescent="0.15">
      <c r="A760">
        <v>63</v>
      </c>
      <c r="B760" t="s">
        <v>143</v>
      </c>
      <c r="C760" s="44">
        <v>35.919444444444444</v>
      </c>
      <c r="D760" s="44">
        <v>139.42666666666665</v>
      </c>
      <c r="E760">
        <v>25.7</v>
      </c>
      <c r="F760">
        <v>2015</v>
      </c>
      <c r="G760">
        <v>7</v>
      </c>
      <c r="H760" s="48">
        <v>27</v>
      </c>
    </row>
    <row r="761" spans="1:8" x14ac:dyDescent="0.15">
      <c r="A761">
        <v>64</v>
      </c>
      <c r="B761" t="s">
        <v>144</v>
      </c>
      <c r="C761" s="44">
        <v>35.796666666666667</v>
      </c>
      <c r="D761" s="44">
        <v>139.7511111111111</v>
      </c>
      <c r="E761">
        <v>28</v>
      </c>
      <c r="F761">
        <v>2015</v>
      </c>
      <c r="G761">
        <v>7</v>
      </c>
      <c r="H761" s="48">
        <v>27</v>
      </c>
    </row>
    <row r="762" spans="1:8" x14ac:dyDescent="0.15">
      <c r="A762">
        <v>65</v>
      </c>
      <c r="B762" t="s">
        <v>145</v>
      </c>
      <c r="C762" s="44">
        <v>35.833055555555561</v>
      </c>
      <c r="D762" s="44">
        <v>139.6861111111111</v>
      </c>
      <c r="E762">
        <v>26.9</v>
      </c>
      <c r="F762">
        <v>2015</v>
      </c>
      <c r="G762">
        <v>7</v>
      </c>
      <c r="H762" s="48">
        <v>27</v>
      </c>
    </row>
    <row r="763" spans="1:8" x14ac:dyDescent="0.15">
      <c r="A763">
        <v>66</v>
      </c>
      <c r="B763" t="s">
        <v>146</v>
      </c>
      <c r="C763" s="44">
        <v>35.803888888888885</v>
      </c>
      <c r="D763" s="44">
        <v>139.51916666666668</v>
      </c>
      <c r="E763">
        <v>28.5</v>
      </c>
      <c r="F763">
        <v>2015</v>
      </c>
      <c r="G763">
        <v>7</v>
      </c>
      <c r="H763" s="48">
        <v>27</v>
      </c>
    </row>
    <row r="764" spans="1:8" x14ac:dyDescent="0.15">
      <c r="A764">
        <v>67</v>
      </c>
      <c r="B764" t="s">
        <v>147</v>
      </c>
      <c r="C764" s="44">
        <v>35.785555555555554</v>
      </c>
      <c r="D764" s="44">
        <v>139.43972222222223</v>
      </c>
      <c r="E764">
        <v>27.5</v>
      </c>
      <c r="F764">
        <v>2015</v>
      </c>
      <c r="G764">
        <v>7</v>
      </c>
      <c r="H764" s="48">
        <v>27</v>
      </c>
    </row>
    <row r="765" spans="1:8" x14ac:dyDescent="0.15">
      <c r="A765">
        <v>68</v>
      </c>
      <c r="B765" t="s">
        <v>148</v>
      </c>
      <c r="C765" s="44">
        <v>35.896388888888886</v>
      </c>
      <c r="D765" s="44">
        <v>139.79527777777778</v>
      </c>
      <c r="E765">
        <v>25.6</v>
      </c>
      <c r="F765">
        <v>2015</v>
      </c>
      <c r="G765">
        <v>7</v>
      </c>
      <c r="H765" s="48">
        <v>27</v>
      </c>
    </row>
    <row r="766" spans="1:8" x14ac:dyDescent="0.15">
      <c r="A766">
        <v>69</v>
      </c>
      <c r="B766" t="s">
        <v>150</v>
      </c>
      <c r="C766" s="46">
        <v>35.794444444444444</v>
      </c>
      <c r="D766" s="46">
        <v>140.13222222222223</v>
      </c>
      <c r="E766">
        <v>20.9</v>
      </c>
      <c r="F766">
        <v>2015</v>
      </c>
      <c r="G766">
        <v>7</v>
      </c>
      <c r="H766" s="48">
        <v>27</v>
      </c>
    </row>
    <row r="767" spans="1:8" x14ac:dyDescent="0.15">
      <c r="A767">
        <v>70</v>
      </c>
      <c r="B767" t="s">
        <v>151</v>
      </c>
      <c r="C767" s="46">
        <v>35.793888888888887</v>
      </c>
      <c r="D767" s="46">
        <v>140.01777777777778</v>
      </c>
      <c r="E767">
        <v>23</v>
      </c>
      <c r="F767">
        <v>2015</v>
      </c>
      <c r="G767">
        <v>7</v>
      </c>
      <c r="H767" s="48">
        <v>27</v>
      </c>
    </row>
    <row r="768" spans="1:8" x14ac:dyDescent="0.15">
      <c r="A768">
        <v>71</v>
      </c>
      <c r="B768" t="s">
        <v>152</v>
      </c>
      <c r="C768" s="46">
        <v>35.847777777777779</v>
      </c>
      <c r="D768" s="46">
        <v>140.60277777777776</v>
      </c>
      <c r="E768">
        <v>15.4</v>
      </c>
      <c r="F768">
        <v>2015</v>
      </c>
      <c r="G768">
        <v>7</v>
      </c>
      <c r="H768" s="48">
        <v>27</v>
      </c>
    </row>
    <row r="769" spans="1:8" x14ac:dyDescent="0.15">
      <c r="A769">
        <v>72</v>
      </c>
      <c r="B769" t="s">
        <v>153</v>
      </c>
      <c r="C769" s="46">
        <v>35.862222222222222</v>
      </c>
      <c r="D769" s="46">
        <v>140.07638888888889</v>
      </c>
      <c r="E769">
        <v>22.2</v>
      </c>
      <c r="F769">
        <v>2015</v>
      </c>
      <c r="G769">
        <v>7</v>
      </c>
      <c r="H769" s="48">
        <v>27</v>
      </c>
    </row>
    <row r="770" spans="1:8" x14ac:dyDescent="0.15">
      <c r="A770">
        <v>73</v>
      </c>
      <c r="B770" t="s">
        <v>154</v>
      </c>
      <c r="C770" s="46">
        <v>35.021666666666668</v>
      </c>
      <c r="D770" s="46">
        <v>139.88027777777779</v>
      </c>
      <c r="E770">
        <v>16.899999999999999</v>
      </c>
      <c r="F770">
        <v>2015</v>
      </c>
      <c r="G770">
        <v>7</v>
      </c>
      <c r="H770" s="48">
        <v>27</v>
      </c>
    </row>
    <row r="771" spans="1:8" x14ac:dyDescent="0.15">
      <c r="A771">
        <v>74</v>
      </c>
      <c r="B771" t="s">
        <v>155</v>
      </c>
      <c r="C771" s="46">
        <v>35.384722222222223</v>
      </c>
      <c r="D771" s="46">
        <v>139.92499999999998</v>
      </c>
      <c r="E771">
        <v>22.3</v>
      </c>
      <c r="F771">
        <v>2015</v>
      </c>
      <c r="G771">
        <v>7</v>
      </c>
      <c r="H771" s="48">
        <v>27</v>
      </c>
    </row>
    <row r="772" spans="1:8" x14ac:dyDescent="0.15">
      <c r="A772">
        <v>75</v>
      </c>
      <c r="B772" t="s">
        <v>156</v>
      </c>
      <c r="C772" s="46">
        <v>35.655000000000001</v>
      </c>
      <c r="D772" s="46">
        <v>140.48444444444442</v>
      </c>
      <c r="E772">
        <v>14.4</v>
      </c>
      <c r="F772">
        <v>2015</v>
      </c>
      <c r="G772">
        <v>7</v>
      </c>
      <c r="H772" s="48">
        <v>27</v>
      </c>
    </row>
    <row r="773" spans="1:8" x14ac:dyDescent="0.15">
      <c r="A773">
        <v>76</v>
      </c>
      <c r="B773" t="s">
        <v>157</v>
      </c>
      <c r="C773" s="46">
        <v>35.322222222222223</v>
      </c>
      <c r="D773" s="46">
        <v>139.85333333333332</v>
      </c>
      <c r="E773">
        <v>20</v>
      </c>
      <c r="F773">
        <v>2015</v>
      </c>
      <c r="G773">
        <v>7</v>
      </c>
      <c r="H773" s="48">
        <v>27</v>
      </c>
    </row>
    <row r="774" spans="1:8" x14ac:dyDescent="0.15">
      <c r="A774">
        <v>77</v>
      </c>
      <c r="B774" t="s">
        <v>158</v>
      </c>
      <c r="C774" s="47">
        <v>35.526666666666664</v>
      </c>
      <c r="D774" s="47">
        <v>140.06805555555556</v>
      </c>
      <c r="E774">
        <v>21.4</v>
      </c>
      <c r="F774">
        <v>2015</v>
      </c>
      <c r="G774">
        <v>7</v>
      </c>
      <c r="H774" s="48">
        <v>27</v>
      </c>
    </row>
    <row r="775" spans="1:8" x14ac:dyDescent="0.15">
      <c r="A775">
        <v>78</v>
      </c>
      <c r="B775" t="s">
        <v>159</v>
      </c>
      <c r="C775" s="46">
        <v>35.179166666666667</v>
      </c>
      <c r="D775" s="46">
        <v>140.26555555555555</v>
      </c>
      <c r="E775">
        <v>20.7</v>
      </c>
      <c r="F775">
        <v>2015</v>
      </c>
      <c r="G775">
        <v>7</v>
      </c>
      <c r="H775" s="48">
        <v>27</v>
      </c>
    </row>
    <row r="776" spans="1:8" x14ac:dyDescent="0.15">
      <c r="A776">
        <v>79</v>
      </c>
      <c r="B776" t="s">
        <v>160</v>
      </c>
      <c r="C776" s="47">
        <v>35.628611111111113</v>
      </c>
      <c r="D776" s="47">
        <v>140.18361111111111</v>
      </c>
      <c r="E776">
        <v>23.3</v>
      </c>
      <c r="F776">
        <v>2015</v>
      </c>
      <c r="G776">
        <v>7</v>
      </c>
      <c r="H776" s="48">
        <v>27</v>
      </c>
    </row>
    <row r="777" spans="1:8" x14ac:dyDescent="0.15">
      <c r="A777">
        <v>80</v>
      </c>
      <c r="B777" t="s">
        <v>161</v>
      </c>
      <c r="C777" s="47">
        <v>35.555</v>
      </c>
      <c r="D777" s="47">
        <v>140.37194444444447</v>
      </c>
      <c r="E777">
        <v>10.8</v>
      </c>
      <c r="F777">
        <v>2015</v>
      </c>
      <c r="G777">
        <v>7</v>
      </c>
      <c r="H777" s="48">
        <v>27</v>
      </c>
    </row>
    <row r="778" spans="1:8" x14ac:dyDescent="0.15">
      <c r="A778">
        <v>81</v>
      </c>
      <c r="B778" t="s">
        <v>162</v>
      </c>
      <c r="C778" s="47">
        <v>35.434444444444438</v>
      </c>
      <c r="D778" s="47">
        <v>140.28583333333333</v>
      </c>
      <c r="E778">
        <v>15.6</v>
      </c>
      <c r="F778">
        <v>2015</v>
      </c>
      <c r="G778">
        <v>7</v>
      </c>
      <c r="H778" s="48">
        <v>27</v>
      </c>
    </row>
    <row r="779" spans="1:8" x14ac:dyDescent="0.15">
      <c r="A779">
        <v>82</v>
      </c>
      <c r="B779" t="s">
        <v>163</v>
      </c>
      <c r="C779" s="47">
        <v>35.716944444444444</v>
      </c>
      <c r="D779" s="47">
        <v>140.08166666666665</v>
      </c>
      <c r="E779">
        <v>20.399999999999999</v>
      </c>
      <c r="F779">
        <v>2015</v>
      </c>
      <c r="G779">
        <v>7</v>
      </c>
      <c r="H779" s="48">
        <v>27</v>
      </c>
    </row>
    <row r="780" spans="1:8" x14ac:dyDescent="0.15">
      <c r="A780">
        <v>83</v>
      </c>
      <c r="B780" t="s">
        <v>164</v>
      </c>
      <c r="C780" s="47">
        <v>35.900277777777774</v>
      </c>
      <c r="D780" s="47">
        <v>139.96361111111111</v>
      </c>
      <c r="E780">
        <v>22.2</v>
      </c>
      <c r="F780">
        <v>2015</v>
      </c>
      <c r="G780">
        <v>7</v>
      </c>
      <c r="H780" s="48">
        <v>27</v>
      </c>
    </row>
    <row r="781" spans="1:8" x14ac:dyDescent="0.15">
      <c r="A781">
        <v>84</v>
      </c>
      <c r="B781" t="s">
        <v>165</v>
      </c>
      <c r="C781" s="47">
        <v>35.787500000000001</v>
      </c>
      <c r="D781" s="47">
        <v>139.90277777777777</v>
      </c>
      <c r="E781">
        <v>28.6</v>
      </c>
      <c r="F781">
        <v>2015</v>
      </c>
      <c r="G781">
        <v>7</v>
      </c>
      <c r="H781" s="48">
        <v>27</v>
      </c>
    </row>
    <row r="782" spans="1:8" x14ac:dyDescent="0.15">
      <c r="A782">
        <v>85</v>
      </c>
      <c r="B782" t="s">
        <v>166</v>
      </c>
      <c r="C782" s="47">
        <v>35.725833333333334</v>
      </c>
      <c r="D782" s="47">
        <v>139.92749999999998</v>
      </c>
      <c r="E782">
        <v>20.2</v>
      </c>
      <c r="F782">
        <v>2015</v>
      </c>
      <c r="G782">
        <v>7</v>
      </c>
      <c r="H782" s="48">
        <v>27</v>
      </c>
    </row>
    <row r="783" spans="1:8" x14ac:dyDescent="0.15">
      <c r="A783">
        <v>86</v>
      </c>
      <c r="B783" t="s">
        <v>167</v>
      </c>
      <c r="C783" s="47">
        <v>35.655277777777776</v>
      </c>
      <c r="D783" s="47">
        <v>139.90111111111111</v>
      </c>
      <c r="E783">
        <v>24.9</v>
      </c>
      <c r="F783">
        <v>2015</v>
      </c>
      <c r="G783">
        <v>7</v>
      </c>
      <c r="H783" s="48">
        <v>27</v>
      </c>
    </row>
    <row r="784" spans="1:8" x14ac:dyDescent="0.15">
      <c r="A784">
        <v>87</v>
      </c>
      <c r="B784" t="s">
        <v>168</v>
      </c>
      <c r="C784" s="47">
        <v>35.535833333333329</v>
      </c>
      <c r="D784" s="47">
        <v>140.12416666666667</v>
      </c>
      <c r="E784">
        <v>23</v>
      </c>
      <c r="F784">
        <v>2015</v>
      </c>
      <c r="G784">
        <v>7</v>
      </c>
      <c r="H784" s="48">
        <v>27</v>
      </c>
    </row>
    <row r="785" spans="1:8" x14ac:dyDescent="0.15">
      <c r="A785">
        <v>88</v>
      </c>
      <c r="B785" t="s">
        <v>169</v>
      </c>
      <c r="C785" s="47">
        <v>35.447777777777773</v>
      </c>
      <c r="D785" s="47">
        <v>140.0036111111111</v>
      </c>
      <c r="E785">
        <v>21.8</v>
      </c>
      <c r="F785">
        <v>2015</v>
      </c>
      <c r="G785">
        <v>7</v>
      </c>
      <c r="H785" s="48">
        <v>27</v>
      </c>
    </row>
    <row r="786" spans="1:8" x14ac:dyDescent="0.15">
      <c r="A786">
        <v>89</v>
      </c>
      <c r="B786" t="s">
        <v>170</v>
      </c>
      <c r="C786" s="43">
        <v>35.692777777777778</v>
      </c>
      <c r="D786" s="43">
        <v>139.76777777777778</v>
      </c>
      <c r="E786">
        <v>28.9</v>
      </c>
      <c r="F786">
        <v>2015</v>
      </c>
      <c r="G786">
        <v>7</v>
      </c>
      <c r="H786" s="48">
        <v>27</v>
      </c>
    </row>
    <row r="787" spans="1:8" x14ac:dyDescent="0.15">
      <c r="A787">
        <v>90</v>
      </c>
      <c r="B787" t="s">
        <v>171</v>
      </c>
      <c r="C787" s="43">
        <v>35.759444444444448</v>
      </c>
      <c r="D787" s="43">
        <v>139.70805555555555</v>
      </c>
      <c r="E787">
        <v>28.2</v>
      </c>
      <c r="F787">
        <v>2015</v>
      </c>
      <c r="G787">
        <v>7</v>
      </c>
      <c r="H787" s="48">
        <v>27</v>
      </c>
    </row>
    <row r="788" spans="1:8" x14ac:dyDescent="0.15">
      <c r="A788">
        <v>91</v>
      </c>
      <c r="B788" t="s">
        <v>172</v>
      </c>
      <c r="C788" s="43">
        <v>35.770277777777778</v>
      </c>
      <c r="D788" s="43">
        <v>139.82583333333332</v>
      </c>
      <c r="E788">
        <v>27.6</v>
      </c>
      <c r="F788">
        <v>2015</v>
      </c>
      <c r="G788">
        <v>7</v>
      </c>
      <c r="H788" s="48">
        <v>27</v>
      </c>
    </row>
    <row r="789" spans="1:8" x14ac:dyDescent="0.15">
      <c r="A789">
        <v>92</v>
      </c>
      <c r="B789" t="s">
        <v>173</v>
      </c>
      <c r="C789" s="43">
        <v>35.653333333333329</v>
      </c>
      <c r="D789" s="43">
        <v>139.86944444444444</v>
      </c>
      <c r="E789">
        <v>22.9</v>
      </c>
      <c r="F789">
        <v>2015</v>
      </c>
      <c r="G789">
        <v>7</v>
      </c>
      <c r="H789" s="48">
        <v>27</v>
      </c>
    </row>
    <row r="790" spans="1:8" x14ac:dyDescent="0.15">
      <c r="A790">
        <v>93</v>
      </c>
      <c r="B790" t="s">
        <v>174</v>
      </c>
      <c r="C790" s="43">
        <v>35.713888888888889</v>
      </c>
      <c r="D790" s="43">
        <v>139.4077777777778</v>
      </c>
      <c r="E790">
        <v>26.8</v>
      </c>
      <c r="F790">
        <v>2015</v>
      </c>
      <c r="G790">
        <v>7</v>
      </c>
      <c r="H790" s="48">
        <v>27</v>
      </c>
    </row>
    <row r="791" spans="1:8" x14ac:dyDescent="0.15">
      <c r="A791">
        <v>94</v>
      </c>
      <c r="B791" t="s">
        <v>175</v>
      </c>
      <c r="C791" s="45">
        <v>35.713055555555556</v>
      </c>
      <c r="D791" s="45">
        <v>139.55611111111114</v>
      </c>
      <c r="E791">
        <v>27.1</v>
      </c>
      <c r="F791">
        <v>2015</v>
      </c>
      <c r="G791">
        <v>7</v>
      </c>
      <c r="H791" s="48">
        <v>27</v>
      </c>
    </row>
    <row r="792" spans="1:8" x14ac:dyDescent="0.15">
      <c r="A792">
        <v>95</v>
      </c>
      <c r="B792" t="s">
        <v>176</v>
      </c>
      <c r="C792" s="45">
        <v>35.788333333333334</v>
      </c>
      <c r="D792" s="45">
        <v>139.2752777777778</v>
      </c>
      <c r="E792">
        <v>35.799999999999997</v>
      </c>
      <c r="F792">
        <v>2015</v>
      </c>
      <c r="G792">
        <v>7</v>
      </c>
      <c r="H792" s="48">
        <v>27</v>
      </c>
    </row>
    <row r="793" spans="1:8" x14ac:dyDescent="0.15">
      <c r="A793">
        <v>96</v>
      </c>
      <c r="B793" t="s">
        <v>177</v>
      </c>
      <c r="C793" s="45">
        <v>35.634722222222223</v>
      </c>
      <c r="D793" s="45">
        <v>139.43166666666664</v>
      </c>
      <c r="E793">
        <v>26.9</v>
      </c>
      <c r="F793">
        <v>2015</v>
      </c>
      <c r="G793">
        <v>7</v>
      </c>
      <c r="H793" s="48">
        <v>27</v>
      </c>
    </row>
    <row r="794" spans="1:8" x14ac:dyDescent="0.15">
      <c r="A794">
        <v>97</v>
      </c>
      <c r="B794" t="s">
        <v>194</v>
      </c>
      <c r="C794" s="15">
        <v>35.402222222222221</v>
      </c>
      <c r="D794" s="15">
        <v>139.61805555555557</v>
      </c>
      <c r="E794">
        <v>24.8</v>
      </c>
      <c r="F794">
        <v>2015</v>
      </c>
      <c r="G794">
        <v>7</v>
      </c>
      <c r="H794" s="48">
        <v>27</v>
      </c>
    </row>
    <row r="795" spans="1:8" x14ac:dyDescent="0.15">
      <c r="A795">
        <v>98</v>
      </c>
      <c r="B795" t="s">
        <v>195</v>
      </c>
      <c r="C795" s="15">
        <v>35.358611111111109</v>
      </c>
      <c r="D795" s="15">
        <v>139.57249999999999</v>
      </c>
      <c r="E795">
        <v>23</v>
      </c>
      <c r="F795">
        <v>2015</v>
      </c>
      <c r="G795">
        <v>7</v>
      </c>
      <c r="H795" s="48">
        <v>27</v>
      </c>
    </row>
    <row r="796" spans="1:8" x14ac:dyDescent="0.15">
      <c r="A796">
        <v>99</v>
      </c>
      <c r="B796" t="s">
        <v>197</v>
      </c>
      <c r="C796" s="15">
        <v>35.544722222222219</v>
      </c>
      <c r="D796" s="15">
        <v>139.57027777777776</v>
      </c>
      <c r="E796">
        <v>23.6</v>
      </c>
      <c r="F796">
        <v>2015</v>
      </c>
      <c r="G796">
        <v>7</v>
      </c>
      <c r="H796" s="48">
        <v>27</v>
      </c>
    </row>
    <row r="797" spans="1:8" x14ac:dyDescent="0.15">
      <c r="A797">
        <v>100</v>
      </c>
      <c r="B797" t="s">
        <v>198</v>
      </c>
      <c r="C797" s="15">
        <v>35.417499999999997</v>
      </c>
      <c r="D797" s="15">
        <v>139.48861111111111</v>
      </c>
      <c r="E797">
        <v>27.2</v>
      </c>
      <c r="F797">
        <v>2015</v>
      </c>
      <c r="G797">
        <v>7</v>
      </c>
      <c r="H797" s="48">
        <v>27</v>
      </c>
    </row>
    <row r="798" spans="1:8" x14ac:dyDescent="0.15">
      <c r="A798">
        <v>101</v>
      </c>
      <c r="B798" t="s">
        <v>199</v>
      </c>
      <c r="C798" s="15">
        <v>35.515833333333333</v>
      </c>
      <c r="D798" s="15">
        <v>139.71166666666664</v>
      </c>
      <c r="E798">
        <v>25</v>
      </c>
      <c r="F798">
        <v>2015</v>
      </c>
      <c r="G798">
        <v>7</v>
      </c>
      <c r="H798" s="48">
        <v>27</v>
      </c>
    </row>
    <row r="799" spans="1:8" x14ac:dyDescent="0.15">
      <c r="A799">
        <v>102</v>
      </c>
      <c r="B799" t="s">
        <v>200</v>
      </c>
      <c r="C799" s="15">
        <v>35.598888888888894</v>
      </c>
      <c r="D799" s="15">
        <v>139.61388888888888</v>
      </c>
      <c r="E799">
        <v>27</v>
      </c>
      <c r="F799">
        <v>2015</v>
      </c>
      <c r="G799">
        <v>7</v>
      </c>
      <c r="H799" s="48">
        <v>27</v>
      </c>
    </row>
    <row r="800" spans="1:8" x14ac:dyDescent="0.15">
      <c r="A800">
        <v>103</v>
      </c>
      <c r="B800" t="s">
        <v>201</v>
      </c>
      <c r="C800" s="15">
        <v>35.602222222222224</v>
      </c>
      <c r="D800" s="15">
        <v>139.51555555555555</v>
      </c>
      <c r="E800">
        <v>26.5</v>
      </c>
      <c r="F800">
        <v>2015</v>
      </c>
      <c r="G800">
        <v>7</v>
      </c>
      <c r="H800" s="48">
        <v>27</v>
      </c>
    </row>
    <row r="801" spans="1:8" x14ac:dyDescent="0.15">
      <c r="A801">
        <v>104</v>
      </c>
      <c r="B801" t="s">
        <v>202</v>
      </c>
      <c r="C801" s="15">
        <v>35.571944444444448</v>
      </c>
      <c r="D801" s="15">
        <v>139.37305555555557</v>
      </c>
      <c r="E801">
        <v>32.9</v>
      </c>
      <c r="F801">
        <v>2015</v>
      </c>
      <c r="G801">
        <v>7</v>
      </c>
      <c r="H801" s="48">
        <v>27</v>
      </c>
    </row>
    <row r="802" spans="1:8" x14ac:dyDescent="0.15">
      <c r="A802">
        <v>105</v>
      </c>
      <c r="B802" t="s">
        <v>203</v>
      </c>
      <c r="C802" s="15">
        <v>35.586388888888891</v>
      </c>
      <c r="D802" s="15">
        <v>139.25638888888889</v>
      </c>
      <c r="E802">
        <v>30.8</v>
      </c>
      <c r="F802">
        <v>2015</v>
      </c>
      <c r="G802">
        <v>7</v>
      </c>
      <c r="H802" s="48">
        <v>27</v>
      </c>
    </row>
    <row r="803" spans="1:8" x14ac:dyDescent="0.15">
      <c r="A803">
        <v>106</v>
      </c>
      <c r="B803" t="s">
        <v>204</v>
      </c>
      <c r="C803" s="15">
        <v>35.487222222222222</v>
      </c>
      <c r="D803" s="15">
        <v>139.45777777777778</v>
      </c>
      <c r="E803">
        <v>24.4</v>
      </c>
      <c r="F803">
        <v>2015</v>
      </c>
      <c r="G803">
        <v>7</v>
      </c>
      <c r="H803" s="48">
        <v>27</v>
      </c>
    </row>
    <row r="804" spans="1:8" x14ac:dyDescent="0.15">
      <c r="A804">
        <v>107</v>
      </c>
      <c r="B804" t="s">
        <v>206</v>
      </c>
      <c r="C804" s="15">
        <v>35.264444444444443</v>
      </c>
      <c r="D804" s="15">
        <v>139.15194444444444</v>
      </c>
      <c r="E804">
        <v>19.3</v>
      </c>
      <c r="F804">
        <v>2015</v>
      </c>
      <c r="G804">
        <v>7</v>
      </c>
      <c r="H804" s="48">
        <v>27</v>
      </c>
    </row>
    <row r="805" spans="1:8" x14ac:dyDescent="0.15">
      <c r="A805">
        <v>108</v>
      </c>
      <c r="B805" t="s">
        <v>207</v>
      </c>
      <c r="C805" s="15">
        <v>35.318333333333335</v>
      </c>
      <c r="D805" s="15">
        <v>139.63194444444446</v>
      </c>
      <c r="E805">
        <v>19</v>
      </c>
      <c r="F805">
        <v>2015</v>
      </c>
      <c r="G805">
        <v>7</v>
      </c>
      <c r="H805" s="48">
        <v>27</v>
      </c>
    </row>
    <row r="806" spans="1:8" x14ac:dyDescent="0.15">
      <c r="A806">
        <v>109</v>
      </c>
      <c r="B806" t="s">
        <v>208</v>
      </c>
      <c r="C806" s="15">
        <v>35.225000000000001</v>
      </c>
      <c r="D806" s="15">
        <v>139.70361111111109</v>
      </c>
      <c r="E806">
        <v>18.8</v>
      </c>
      <c r="F806">
        <v>2015</v>
      </c>
      <c r="G806">
        <v>7</v>
      </c>
      <c r="H806" s="48">
        <v>27</v>
      </c>
    </row>
    <row r="807" spans="1:8" x14ac:dyDescent="0.15">
      <c r="A807">
        <v>110</v>
      </c>
      <c r="B807" t="s">
        <v>209</v>
      </c>
      <c r="C807" s="15">
        <v>35.221111111111114</v>
      </c>
      <c r="D807" s="15">
        <v>139.6263888888889</v>
      </c>
      <c r="E807">
        <v>16.7</v>
      </c>
      <c r="F807">
        <v>2015</v>
      </c>
      <c r="G807">
        <v>7</v>
      </c>
      <c r="H807" s="48">
        <v>27</v>
      </c>
    </row>
    <row r="808" spans="1:8" x14ac:dyDescent="0.15">
      <c r="A808">
        <v>111</v>
      </c>
      <c r="B808" t="s">
        <v>210</v>
      </c>
      <c r="C808" s="20">
        <v>35.335555555555558</v>
      </c>
      <c r="D808" s="20">
        <v>139.30805555555557</v>
      </c>
      <c r="E808">
        <v>20.3</v>
      </c>
      <c r="F808">
        <v>2015</v>
      </c>
      <c r="G808">
        <v>7</v>
      </c>
      <c r="H808" s="48">
        <v>27</v>
      </c>
    </row>
    <row r="809" spans="1:8" x14ac:dyDescent="0.15">
      <c r="A809">
        <v>112</v>
      </c>
      <c r="B809" t="s">
        <v>211</v>
      </c>
      <c r="C809" s="56">
        <v>35.671944444444442</v>
      </c>
      <c r="D809" s="56">
        <v>138.55027777777778</v>
      </c>
      <c r="E809">
        <v>19.5</v>
      </c>
      <c r="F809">
        <v>2015</v>
      </c>
      <c r="G809">
        <v>7</v>
      </c>
      <c r="H809" s="48">
        <v>27</v>
      </c>
    </row>
    <row r="810" spans="1:8" x14ac:dyDescent="0.15">
      <c r="A810">
        <v>113</v>
      </c>
      <c r="B810" t="s">
        <v>213</v>
      </c>
      <c r="C810" s="56">
        <v>35.480555555555554</v>
      </c>
      <c r="D810" s="56">
        <v>138.80083333333334</v>
      </c>
      <c r="E810">
        <v>14.5</v>
      </c>
      <c r="F810">
        <v>2015</v>
      </c>
      <c r="G810">
        <v>7</v>
      </c>
      <c r="H810" s="48">
        <v>27</v>
      </c>
    </row>
    <row r="811" spans="1:8" x14ac:dyDescent="0.15">
      <c r="A811">
        <v>114</v>
      </c>
      <c r="B811" t="s">
        <v>215</v>
      </c>
      <c r="C811" s="56">
        <v>35.608055555555559</v>
      </c>
      <c r="D811" s="56">
        <v>138.9338888888889</v>
      </c>
      <c r="E811">
        <v>37.299999999999997</v>
      </c>
      <c r="F811">
        <v>2015</v>
      </c>
      <c r="G811">
        <v>7</v>
      </c>
      <c r="H811" s="48">
        <v>27</v>
      </c>
    </row>
    <row r="812" spans="1:8" x14ac:dyDescent="0.15">
      <c r="A812">
        <v>115</v>
      </c>
      <c r="B812" t="s">
        <v>216</v>
      </c>
      <c r="C812" s="56">
        <v>35.703888888888891</v>
      </c>
      <c r="D812" s="56">
        <v>138.71388888888887</v>
      </c>
      <c r="E812">
        <v>21.4</v>
      </c>
      <c r="F812">
        <v>2015</v>
      </c>
      <c r="G812">
        <v>7</v>
      </c>
      <c r="H812" s="48">
        <v>27</v>
      </c>
    </row>
    <row r="813" spans="1:8" x14ac:dyDescent="0.15">
      <c r="A813">
        <v>116</v>
      </c>
      <c r="B813" t="s">
        <v>263</v>
      </c>
      <c r="C813" s="53">
        <v>36.63527777777778</v>
      </c>
      <c r="D813" s="53">
        <v>138.17861111111111</v>
      </c>
      <c r="E813">
        <v>14.5</v>
      </c>
      <c r="F813">
        <v>2015</v>
      </c>
      <c r="G813">
        <v>7</v>
      </c>
      <c r="H813" s="48">
        <v>27</v>
      </c>
    </row>
    <row r="814" spans="1:8" x14ac:dyDescent="0.15">
      <c r="A814">
        <v>117</v>
      </c>
      <c r="B814" t="s">
        <v>264</v>
      </c>
      <c r="C814" s="53">
        <v>36.235277777777782</v>
      </c>
      <c r="D814" s="53">
        <v>137.94277777777779</v>
      </c>
      <c r="E814">
        <v>11.4</v>
      </c>
      <c r="F814">
        <v>2015</v>
      </c>
      <c r="G814">
        <v>7</v>
      </c>
      <c r="H814" s="48">
        <v>27</v>
      </c>
    </row>
    <row r="815" spans="1:8" x14ac:dyDescent="0.15">
      <c r="A815">
        <v>118</v>
      </c>
      <c r="B815" t="s">
        <v>265</v>
      </c>
      <c r="C815" s="53">
        <v>36.033888888888889</v>
      </c>
      <c r="D815" s="53">
        <v>138.10694444444445</v>
      </c>
      <c r="E815">
        <v>10</v>
      </c>
      <c r="F815">
        <v>2015</v>
      </c>
      <c r="G815">
        <v>7</v>
      </c>
      <c r="H815" s="48">
        <v>27</v>
      </c>
    </row>
    <row r="816" spans="1:8" x14ac:dyDescent="0.15">
      <c r="A816">
        <v>119</v>
      </c>
      <c r="B816" t="s">
        <v>266</v>
      </c>
      <c r="C816" s="53">
        <v>35.839166666666671</v>
      </c>
      <c r="D816" s="53">
        <v>137.95722222222221</v>
      </c>
      <c r="E816">
        <v>10.8</v>
      </c>
      <c r="F816">
        <v>2015</v>
      </c>
      <c r="G816">
        <v>7</v>
      </c>
      <c r="H816" s="48">
        <v>27</v>
      </c>
    </row>
    <row r="817" spans="1:8" x14ac:dyDescent="0.15">
      <c r="A817">
        <v>120</v>
      </c>
      <c r="B817" t="s">
        <v>267</v>
      </c>
      <c r="C817" s="53">
        <v>36.229444444444447</v>
      </c>
      <c r="D817" s="53">
        <v>138.46166666666664</v>
      </c>
      <c r="E817">
        <v>21.6</v>
      </c>
      <c r="F817">
        <v>2015</v>
      </c>
      <c r="G817">
        <v>7</v>
      </c>
      <c r="H817" s="48">
        <v>27</v>
      </c>
    </row>
    <row r="818" spans="1:8" x14ac:dyDescent="0.15">
      <c r="A818">
        <v>121</v>
      </c>
      <c r="B818" t="s">
        <v>268</v>
      </c>
      <c r="C818" s="54">
        <v>35.839166666666671</v>
      </c>
      <c r="D818" s="54">
        <v>137.68805555555556</v>
      </c>
      <c r="E818">
        <v>6.7</v>
      </c>
      <c r="F818">
        <v>2015</v>
      </c>
      <c r="G818">
        <v>7</v>
      </c>
      <c r="H818" s="48">
        <v>27</v>
      </c>
    </row>
    <row r="819" spans="1:8" x14ac:dyDescent="0.15">
      <c r="A819">
        <v>122</v>
      </c>
      <c r="B819" t="s">
        <v>220</v>
      </c>
      <c r="C819" s="45">
        <v>35.196944444444441</v>
      </c>
      <c r="D819" s="45">
        <v>138.91361111111112</v>
      </c>
      <c r="E819">
        <v>12</v>
      </c>
      <c r="F819">
        <v>2015</v>
      </c>
      <c r="G819">
        <v>7</v>
      </c>
      <c r="H819" s="48">
        <v>27</v>
      </c>
    </row>
    <row r="820" spans="1:8" x14ac:dyDescent="0.15">
      <c r="A820">
        <v>123</v>
      </c>
      <c r="B820" t="s">
        <v>260</v>
      </c>
      <c r="C820" s="45">
        <v>35.096111111111114</v>
      </c>
      <c r="D820" s="45">
        <v>139.07249999999999</v>
      </c>
      <c r="E820">
        <v>13.5</v>
      </c>
      <c r="F820">
        <v>2015</v>
      </c>
      <c r="G820">
        <v>7</v>
      </c>
      <c r="H820" s="48">
        <v>27</v>
      </c>
    </row>
    <row r="821" spans="1:8" x14ac:dyDescent="0.15">
      <c r="A821">
        <v>124</v>
      </c>
      <c r="B821" t="s">
        <v>223</v>
      </c>
      <c r="C821" s="45">
        <v>34.679444444444442</v>
      </c>
      <c r="D821" s="45">
        <v>138.94527777777779</v>
      </c>
      <c r="E821">
        <v>10</v>
      </c>
      <c r="F821">
        <v>2015</v>
      </c>
      <c r="G821">
        <v>7</v>
      </c>
      <c r="H821" s="48">
        <v>27</v>
      </c>
    </row>
    <row r="822" spans="1:8" x14ac:dyDescent="0.15">
      <c r="A822">
        <v>125</v>
      </c>
      <c r="B822" t="s">
        <v>225</v>
      </c>
      <c r="C822" s="44">
        <v>35.154166666666669</v>
      </c>
      <c r="D822" s="44">
        <v>138.67749999999998</v>
      </c>
      <c r="E822">
        <v>14.8</v>
      </c>
      <c r="F822">
        <v>2015</v>
      </c>
      <c r="G822">
        <v>7</v>
      </c>
      <c r="H822" s="48">
        <v>27</v>
      </c>
    </row>
    <row r="823" spans="1:8" x14ac:dyDescent="0.15">
      <c r="A823">
        <v>126</v>
      </c>
      <c r="B823" t="s">
        <v>228</v>
      </c>
      <c r="C823" s="44">
        <v>34.836111111111116</v>
      </c>
      <c r="D823" s="44">
        <v>138.17638888888888</v>
      </c>
      <c r="E823">
        <v>13.7</v>
      </c>
      <c r="F823">
        <v>2015</v>
      </c>
      <c r="G823">
        <v>7</v>
      </c>
      <c r="H823" s="48">
        <v>27</v>
      </c>
    </row>
    <row r="824" spans="1:8" x14ac:dyDescent="0.15">
      <c r="A824">
        <v>127</v>
      </c>
      <c r="B824" t="s">
        <v>231</v>
      </c>
      <c r="C824" s="44">
        <v>34.666111111111107</v>
      </c>
      <c r="D824" s="44">
        <v>138.05500000000001</v>
      </c>
      <c r="E824">
        <v>12.4</v>
      </c>
      <c r="F824">
        <v>2015</v>
      </c>
      <c r="G824">
        <v>7</v>
      </c>
      <c r="H824" s="48">
        <v>27</v>
      </c>
    </row>
    <row r="825" spans="1:8" x14ac:dyDescent="0.15">
      <c r="A825">
        <v>128</v>
      </c>
      <c r="B825" t="s">
        <v>234</v>
      </c>
      <c r="C825" s="44">
        <v>34.718888888888891</v>
      </c>
      <c r="D825" s="44">
        <v>137.53083333333333</v>
      </c>
      <c r="E825">
        <v>9.6</v>
      </c>
      <c r="F825">
        <v>2015</v>
      </c>
      <c r="G825">
        <v>7</v>
      </c>
      <c r="H825" s="48">
        <v>27</v>
      </c>
    </row>
    <row r="826" spans="1:8" x14ac:dyDescent="0.15">
      <c r="A826">
        <v>129</v>
      </c>
      <c r="B826" t="s">
        <v>237</v>
      </c>
      <c r="C826" s="45">
        <v>34.97</v>
      </c>
      <c r="D826" s="45">
        <v>138.37972222222223</v>
      </c>
      <c r="E826">
        <v>16</v>
      </c>
      <c r="F826">
        <v>2015</v>
      </c>
      <c r="G826">
        <v>7</v>
      </c>
      <c r="H826" s="48">
        <v>27</v>
      </c>
    </row>
    <row r="827" spans="1:8" x14ac:dyDescent="0.15">
      <c r="A827">
        <v>130</v>
      </c>
      <c r="B827" t="s">
        <v>240</v>
      </c>
      <c r="C827" s="45">
        <v>34.996944444444445</v>
      </c>
      <c r="D827" s="45">
        <v>138.4077777777778</v>
      </c>
      <c r="E827">
        <v>17.7</v>
      </c>
      <c r="F827">
        <v>2015</v>
      </c>
      <c r="G827">
        <v>7</v>
      </c>
      <c r="H827" s="48">
        <v>27</v>
      </c>
    </row>
    <row r="828" spans="1:8" x14ac:dyDescent="0.15">
      <c r="A828">
        <v>131</v>
      </c>
      <c r="B828" t="s">
        <v>242</v>
      </c>
      <c r="C828" s="45">
        <v>34.93666666666666</v>
      </c>
      <c r="D828" s="45">
        <v>138.3688888888889</v>
      </c>
      <c r="E828">
        <v>15.5</v>
      </c>
      <c r="F828">
        <v>2015</v>
      </c>
      <c r="G828">
        <v>7</v>
      </c>
      <c r="H828" s="48">
        <v>27</v>
      </c>
    </row>
    <row r="829" spans="1:8" x14ac:dyDescent="0.15">
      <c r="A829">
        <v>132</v>
      </c>
      <c r="B829" t="s">
        <v>245</v>
      </c>
      <c r="C829" s="45">
        <v>34.984999999999999</v>
      </c>
      <c r="D829" s="45">
        <v>138.33583333333334</v>
      </c>
      <c r="E829">
        <v>14</v>
      </c>
      <c r="F829">
        <v>2015</v>
      </c>
      <c r="G829">
        <v>7</v>
      </c>
      <c r="H829" s="48">
        <v>27</v>
      </c>
    </row>
    <row r="830" spans="1:8" x14ac:dyDescent="0.15">
      <c r="A830">
        <v>133</v>
      </c>
      <c r="B830" t="s">
        <v>247</v>
      </c>
      <c r="C830" s="45">
        <v>35.050555555555555</v>
      </c>
      <c r="D830" s="45">
        <v>138.47944444444445</v>
      </c>
      <c r="E830">
        <v>16.8</v>
      </c>
      <c r="F830">
        <v>2015</v>
      </c>
      <c r="G830">
        <v>7</v>
      </c>
      <c r="H830" s="48">
        <v>27</v>
      </c>
    </row>
    <row r="831" spans="1:8" x14ac:dyDescent="0.15">
      <c r="A831">
        <v>134</v>
      </c>
      <c r="B831" t="s">
        <v>250</v>
      </c>
      <c r="C831" s="45">
        <v>35.001111111111108</v>
      </c>
      <c r="D831" s="45">
        <v>138.52305555555557</v>
      </c>
      <c r="E831">
        <v>15.5</v>
      </c>
      <c r="F831">
        <v>2015</v>
      </c>
      <c r="G831">
        <v>7</v>
      </c>
      <c r="H831" s="48">
        <v>27</v>
      </c>
    </row>
    <row r="832" spans="1:8" x14ac:dyDescent="0.15">
      <c r="A832">
        <v>135</v>
      </c>
      <c r="B832" t="s">
        <v>252</v>
      </c>
      <c r="C832" s="45">
        <v>35.060833333333328</v>
      </c>
      <c r="D832" s="45">
        <v>138.5275</v>
      </c>
      <c r="E832">
        <v>14.9</v>
      </c>
      <c r="F832">
        <v>2015</v>
      </c>
      <c r="G832">
        <v>7</v>
      </c>
      <c r="H832" s="48">
        <v>27</v>
      </c>
    </row>
    <row r="833" spans="1:10" x14ac:dyDescent="0.15">
      <c r="A833">
        <v>136</v>
      </c>
      <c r="B833" t="s">
        <v>262</v>
      </c>
      <c r="C833" s="45">
        <v>35.11888888888889</v>
      </c>
      <c r="D833" s="45">
        <v>138.58500000000001</v>
      </c>
      <c r="E833">
        <v>11.7</v>
      </c>
      <c r="F833">
        <v>2015</v>
      </c>
      <c r="G833">
        <v>7</v>
      </c>
      <c r="H833" s="48">
        <v>27</v>
      </c>
    </row>
    <row r="834" spans="1:10" x14ac:dyDescent="0.15">
      <c r="A834">
        <v>137</v>
      </c>
      <c r="B834" t="s">
        <v>254</v>
      </c>
      <c r="C834" s="45">
        <v>34.701666666666668</v>
      </c>
      <c r="D834" s="45">
        <v>137.71555555555554</v>
      </c>
      <c r="E834">
        <v>11.4</v>
      </c>
      <c r="F834">
        <v>2015</v>
      </c>
      <c r="G834">
        <v>7</v>
      </c>
      <c r="H834" s="48">
        <v>27</v>
      </c>
    </row>
    <row r="835" spans="1:10" x14ac:dyDescent="0.15">
      <c r="A835">
        <v>138</v>
      </c>
      <c r="B835" t="s">
        <v>256</v>
      </c>
      <c r="C835" s="45">
        <v>34.761944444444445</v>
      </c>
      <c r="D835" s="45">
        <v>137.7175</v>
      </c>
      <c r="E835">
        <v>11.5</v>
      </c>
      <c r="F835">
        <v>2015</v>
      </c>
      <c r="G835">
        <v>7</v>
      </c>
      <c r="H835" s="48">
        <v>27</v>
      </c>
    </row>
    <row r="836" spans="1:10" x14ac:dyDescent="0.15">
      <c r="A836">
        <v>139</v>
      </c>
      <c r="B836" t="s">
        <v>258</v>
      </c>
      <c r="C836" s="45">
        <v>34.802777777777777</v>
      </c>
      <c r="D836" s="45">
        <v>137.55694444444447</v>
      </c>
      <c r="E836">
        <v>17</v>
      </c>
      <c r="F836">
        <v>2015</v>
      </c>
      <c r="G836">
        <v>7</v>
      </c>
      <c r="H836" s="48">
        <v>27</v>
      </c>
    </row>
    <row r="837" spans="1:10" x14ac:dyDescent="0.15">
      <c r="A837">
        <v>1</v>
      </c>
      <c r="B837" t="s">
        <v>20</v>
      </c>
      <c r="C837" s="14">
        <v>36.781111111111109</v>
      </c>
      <c r="D837" s="14">
        <v>140.73361111111109</v>
      </c>
      <c r="E837">
        <v>23.7</v>
      </c>
      <c r="F837">
        <v>2015</v>
      </c>
      <c r="G837">
        <v>7</v>
      </c>
      <c r="H837" s="48">
        <v>28</v>
      </c>
    </row>
    <row r="838" spans="1:10" x14ac:dyDescent="0.15">
      <c r="A838">
        <v>2</v>
      </c>
      <c r="B838" t="s">
        <v>21</v>
      </c>
      <c r="C838" s="14">
        <v>36.6</v>
      </c>
      <c r="D838" s="14">
        <v>140.6513888888889</v>
      </c>
      <c r="E838">
        <v>24.9</v>
      </c>
      <c r="F838">
        <v>2015</v>
      </c>
      <c r="G838">
        <v>7</v>
      </c>
      <c r="H838" s="48">
        <v>28</v>
      </c>
    </row>
    <row r="839" spans="1:10" x14ac:dyDescent="0.15">
      <c r="A839">
        <v>3</v>
      </c>
      <c r="B839" t="s">
        <v>22</v>
      </c>
      <c r="C839" s="14">
        <v>36.396111111111111</v>
      </c>
      <c r="D839" s="14">
        <v>140.53416666666666</v>
      </c>
      <c r="E839">
        <v>26</v>
      </c>
      <c r="F839">
        <v>2015</v>
      </c>
      <c r="G839">
        <v>7</v>
      </c>
      <c r="H839" s="48">
        <v>28</v>
      </c>
    </row>
    <row r="840" spans="1:10" x14ac:dyDescent="0.15">
      <c r="A840">
        <v>4</v>
      </c>
      <c r="B840" t="s">
        <v>23</v>
      </c>
      <c r="C840" s="14">
        <v>36.391944444444441</v>
      </c>
      <c r="D840" s="14">
        <v>140.42638888888888</v>
      </c>
      <c r="E840">
        <v>26</v>
      </c>
      <c r="F840">
        <v>2015</v>
      </c>
      <c r="G840">
        <v>7</v>
      </c>
      <c r="H840" s="48">
        <v>28</v>
      </c>
      <c r="J840">
        <v>17.100000000000001</v>
      </c>
    </row>
    <row r="841" spans="1:10" x14ac:dyDescent="0.15">
      <c r="A841">
        <v>5</v>
      </c>
      <c r="B841" t="s">
        <v>24</v>
      </c>
      <c r="C841" s="14">
        <v>36.561388888888885</v>
      </c>
      <c r="D841" s="14">
        <v>140.4025</v>
      </c>
      <c r="E841">
        <v>24.9</v>
      </c>
      <c r="F841">
        <v>2015</v>
      </c>
      <c r="G841">
        <v>7</v>
      </c>
      <c r="H841" s="48">
        <v>28</v>
      </c>
      <c r="J841">
        <v>19.7</v>
      </c>
    </row>
    <row r="842" spans="1:10" x14ac:dyDescent="0.15">
      <c r="A842">
        <v>6</v>
      </c>
      <c r="B842" t="s">
        <v>25</v>
      </c>
      <c r="C842" s="21">
        <v>36.385833333333331</v>
      </c>
      <c r="D842" s="21">
        <v>140.23861111111111</v>
      </c>
      <c r="E842">
        <v>28.1</v>
      </c>
      <c r="F842">
        <v>2015</v>
      </c>
      <c r="G842">
        <v>7</v>
      </c>
      <c r="H842" s="48">
        <v>28</v>
      </c>
      <c r="J842">
        <v>20</v>
      </c>
    </row>
    <row r="843" spans="1:10" x14ac:dyDescent="0.15">
      <c r="A843">
        <v>7</v>
      </c>
      <c r="B843" t="s">
        <v>26</v>
      </c>
      <c r="C843" s="21">
        <v>36.159444444444446</v>
      </c>
      <c r="D843" s="21">
        <v>140.51777777777778</v>
      </c>
      <c r="E843">
        <v>24.4</v>
      </c>
      <c r="F843">
        <v>2015</v>
      </c>
      <c r="G843">
        <v>7</v>
      </c>
      <c r="H843" s="48">
        <v>28</v>
      </c>
      <c r="J843">
        <v>20.5</v>
      </c>
    </row>
    <row r="844" spans="1:10" x14ac:dyDescent="0.15">
      <c r="A844">
        <v>8</v>
      </c>
      <c r="B844" t="s">
        <v>27</v>
      </c>
      <c r="C844" s="21">
        <v>35.965000000000003</v>
      </c>
      <c r="D844" s="21">
        <v>140.62194444444447</v>
      </c>
      <c r="E844">
        <v>27.1</v>
      </c>
      <c r="F844">
        <v>2015</v>
      </c>
      <c r="G844">
        <v>7</v>
      </c>
      <c r="H844" s="48">
        <v>28</v>
      </c>
      <c r="J844">
        <v>18.8</v>
      </c>
    </row>
    <row r="845" spans="1:10" x14ac:dyDescent="0.15">
      <c r="A845">
        <v>9</v>
      </c>
      <c r="B845" t="s">
        <v>28</v>
      </c>
      <c r="C845" s="21">
        <v>35.888888888888886</v>
      </c>
      <c r="D845" s="21">
        <v>140.66666666666666</v>
      </c>
      <c r="E845">
        <v>29.6</v>
      </c>
      <c r="F845">
        <v>2015</v>
      </c>
      <c r="G845">
        <v>7</v>
      </c>
      <c r="H845" s="48">
        <v>28</v>
      </c>
      <c r="J845">
        <v>21.3</v>
      </c>
    </row>
    <row r="846" spans="1:10" x14ac:dyDescent="0.15">
      <c r="A846">
        <v>10</v>
      </c>
      <c r="B846" t="s">
        <v>29</v>
      </c>
      <c r="C846" s="21">
        <v>35.838333333333338</v>
      </c>
      <c r="D846" s="21">
        <v>140.74055555555555</v>
      </c>
      <c r="E846">
        <v>23</v>
      </c>
      <c r="F846">
        <v>2015</v>
      </c>
      <c r="G846">
        <v>7</v>
      </c>
      <c r="H846" s="48">
        <v>28</v>
      </c>
      <c r="J846">
        <v>20</v>
      </c>
    </row>
    <row r="847" spans="1:10" x14ac:dyDescent="0.15">
      <c r="A847">
        <v>11</v>
      </c>
      <c r="B847" t="s">
        <v>30</v>
      </c>
      <c r="C847" s="21">
        <v>36.202222222222225</v>
      </c>
      <c r="D847" s="21">
        <v>140.28527777777776</v>
      </c>
      <c r="E847">
        <v>25.4</v>
      </c>
      <c r="F847">
        <v>2015</v>
      </c>
      <c r="G847">
        <v>7</v>
      </c>
      <c r="H847" s="48">
        <v>28</v>
      </c>
      <c r="J847">
        <v>22.4</v>
      </c>
    </row>
    <row r="848" spans="1:10" x14ac:dyDescent="0.15">
      <c r="A848">
        <v>12</v>
      </c>
      <c r="B848" t="s">
        <v>31</v>
      </c>
      <c r="C848" s="14">
        <v>36.071111111111115</v>
      </c>
      <c r="D848" s="14">
        <v>140.19083333333333</v>
      </c>
      <c r="E848">
        <v>26.7</v>
      </c>
      <c r="F848">
        <v>2015</v>
      </c>
      <c r="G848">
        <v>7</v>
      </c>
      <c r="H848" s="48">
        <v>28</v>
      </c>
      <c r="J848">
        <v>24.9</v>
      </c>
    </row>
    <row r="849" spans="1:10" x14ac:dyDescent="0.15">
      <c r="A849">
        <v>13</v>
      </c>
      <c r="B849" t="s">
        <v>32</v>
      </c>
      <c r="C849" s="21">
        <v>35.953888888888891</v>
      </c>
      <c r="D849" s="21">
        <v>140.31888888888889</v>
      </c>
      <c r="E849">
        <v>29</v>
      </c>
      <c r="F849">
        <v>2015</v>
      </c>
      <c r="G849">
        <v>7</v>
      </c>
      <c r="H849" s="48">
        <v>28</v>
      </c>
      <c r="J849">
        <v>23.3</v>
      </c>
    </row>
    <row r="850" spans="1:10" x14ac:dyDescent="0.15">
      <c r="A850">
        <v>14</v>
      </c>
      <c r="B850" t="s">
        <v>33</v>
      </c>
      <c r="C850" s="21">
        <v>35.911666666666662</v>
      </c>
      <c r="D850" s="21">
        <v>140.04944444444445</v>
      </c>
      <c r="E850">
        <v>27.1</v>
      </c>
      <c r="F850">
        <v>2015</v>
      </c>
      <c r="G850">
        <v>7</v>
      </c>
      <c r="H850" s="48">
        <v>28</v>
      </c>
      <c r="J850">
        <v>18.899999999999999</v>
      </c>
    </row>
    <row r="851" spans="1:10" x14ac:dyDescent="0.15">
      <c r="A851">
        <v>15</v>
      </c>
      <c r="B851" t="s">
        <v>34</v>
      </c>
      <c r="C851" s="21">
        <v>36.30972222222222</v>
      </c>
      <c r="D851" s="21">
        <v>139.97611111111112</v>
      </c>
      <c r="E851">
        <v>27.8</v>
      </c>
      <c r="F851">
        <v>2015</v>
      </c>
      <c r="G851">
        <v>7</v>
      </c>
      <c r="H851" s="48">
        <v>28</v>
      </c>
      <c r="J851">
        <v>21</v>
      </c>
    </row>
    <row r="852" spans="1:10" x14ac:dyDescent="0.15">
      <c r="A852">
        <v>16</v>
      </c>
      <c r="B852" t="s">
        <v>35</v>
      </c>
      <c r="C852" s="21">
        <v>36.178888888888885</v>
      </c>
      <c r="D852" s="21">
        <v>139.75555555555556</v>
      </c>
      <c r="E852">
        <v>27.7</v>
      </c>
      <c r="F852">
        <v>2015</v>
      </c>
      <c r="G852">
        <v>7</v>
      </c>
      <c r="H852" s="48">
        <v>28</v>
      </c>
      <c r="J852">
        <v>22</v>
      </c>
    </row>
    <row r="853" spans="1:10" x14ac:dyDescent="0.15">
      <c r="A853">
        <v>17</v>
      </c>
      <c r="B853" t="s">
        <v>73</v>
      </c>
      <c r="C853" s="43">
        <v>36.382222222222225</v>
      </c>
      <c r="D853" s="43">
        <v>139.73055555555555</v>
      </c>
      <c r="E853">
        <v>20.2</v>
      </c>
      <c r="F853">
        <v>2015</v>
      </c>
      <c r="G853">
        <v>7</v>
      </c>
      <c r="H853" s="48">
        <v>28</v>
      </c>
      <c r="J853">
        <v>24.6</v>
      </c>
    </row>
    <row r="854" spans="1:10" x14ac:dyDescent="0.15">
      <c r="A854">
        <v>18</v>
      </c>
      <c r="B854" t="s">
        <v>74</v>
      </c>
      <c r="C854" s="43">
        <v>36.567222222222227</v>
      </c>
      <c r="D854" s="43">
        <v>139.74416666666664</v>
      </c>
      <c r="E854">
        <v>22.8</v>
      </c>
      <c r="F854">
        <v>2015</v>
      </c>
      <c r="G854">
        <v>7</v>
      </c>
      <c r="H854" s="48">
        <v>28</v>
      </c>
      <c r="J854">
        <v>23.1</v>
      </c>
    </row>
    <row r="855" spans="1:10" x14ac:dyDescent="0.15">
      <c r="A855">
        <v>19</v>
      </c>
      <c r="B855" t="s">
        <v>75</v>
      </c>
      <c r="C855" s="43">
        <v>36.726388888888891</v>
      </c>
      <c r="D855" s="43">
        <v>139.67999999999998</v>
      </c>
      <c r="E855">
        <v>15.6</v>
      </c>
      <c r="F855">
        <v>2015</v>
      </c>
      <c r="G855">
        <v>7</v>
      </c>
      <c r="H855" s="48">
        <v>28</v>
      </c>
      <c r="J855">
        <v>24.1</v>
      </c>
    </row>
    <row r="856" spans="1:10" x14ac:dyDescent="0.15">
      <c r="A856">
        <v>20</v>
      </c>
      <c r="B856" t="s">
        <v>76</v>
      </c>
      <c r="C856" s="43">
        <v>36.314999999999998</v>
      </c>
      <c r="D856" s="43">
        <v>139.79722222222222</v>
      </c>
      <c r="E856">
        <v>28.2</v>
      </c>
      <c r="F856">
        <v>2015</v>
      </c>
      <c r="G856">
        <v>7</v>
      </c>
      <c r="H856" s="48">
        <v>28</v>
      </c>
      <c r="J856">
        <v>14.2</v>
      </c>
    </row>
    <row r="857" spans="1:10" x14ac:dyDescent="0.15">
      <c r="A857">
        <v>21</v>
      </c>
      <c r="B857" t="s">
        <v>77</v>
      </c>
      <c r="C857" s="43">
        <v>36.440277777777773</v>
      </c>
      <c r="D857" s="43">
        <v>140.01249999999999</v>
      </c>
      <c r="E857">
        <v>27.8</v>
      </c>
      <c r="F857">
        <v>2015</v>
      </c>
      <c r="G857">
        <v>7</v>
      </c>
      <c r="H857" s="48">
        <v>28</v>
      </c>
      <c r="J857">
        <v>17.600000000000001</v>
      </c>
    </row>
    <row r="858" spans="1:10" x14ac:dyDescent="0.15">
      <c r="A858">
        <v>22</v>
      </c>
      <c r="B858" t="s">
        <v>78</v>
      </c>
      <c r="C858" s="43">
        <v>36.871944444444445</v>
      </c>
      <c r="D858" s="43">
        <v>140.01777777777778</v>
      </c>
      <c r="E858">
        <v>19.8</v>
      </c>
      <c r="F858">
        <v>2015</v>
      </c>
      <c r="G858">
        <v>7</v>
      </c>
      <c r="H858" s="48">
        <v>28</v>
      </c>
      <c r="J858">
        <v>12.1</v>
      </c>
    </row>
    <row r="859" spans="1:10" x14ac:dyDescent="0.15">
      <c r="A859">
        <v>23</v>
      </c>
      <c r="B859" t="s">
        <v>79</v>
      </c>
      <c r="C859" s="43">
        <v>36.806111111111107</v>
      </c>
      <c r="D859" s="43">
        <v>139.92361111111111</v>
      </c>
      <c r="E859">
        <v>22.7</v>
      </c>
      <c r="F859">
        <v>2015</v>
      </c>
      <c r="G859">
        <v>7</v>
      </c>
      <c r="H859" s="48">
        <v>28</v>
      </c>
      <c r="J859">
        <v>23.6</v>
      </c>
    </row>
    <row r="860" spans="1:10" x14ac:dyDescent="0.15">
      <c r="A860">
        <v>24</v>
      </c>
      <c r="B860" t="s">
        <v>80</v>
      </c>
      <c r="C860" s="43">
        <v>36.968333333333334</v>
      </c>
      <c r="D860" s="43">
        <v>140.05388888888891</v>
      </c>
      <c r="E860">
        <v>18.3</v>
      </c>
      <c r="F860">
        <v>2015</v>
      </c>
      <c r="G860">
        <v>7</v>
      </c>
      <c r="H860" s="48">
        <v>28</v>
      </c>
      <c r="J860">
        <v>24.1</v>
      </c>
    </row>
    <row r="861" spans="1:10" x14ac:dyDescent="0.15">
      <c r="A861">
        <v>25</v>
      </c>
      <c r="B861" t="s">
        <v>81</v>
      </c>
      <c r="C861" s="43">
        <v>36.467777777777776</v>
      </c>
      <c r="D861" s="43">
        <v>140.09361111111113</v>
      </c>
      <c r="E861">
        <v>25.3</v>
      </c>
      <c r="F861">
        <v>2015</v>
      </c>
      <c r="G861">
        <v>7</v>
      </c>
      <c r="H861" s="48">
        <v>28</v>
      </c>
      <c r="J861">
        <v>16.600000000000001</v>
      </c>
    </row>
    <row r="862" spans="1:10" x14ac:dyDescent="0.15">
      <c r="A862">
        <v>26</v>
      </c>
      <c r="B862" t="s">
        <v>82</v>
      </c>
      <c r="C862" s="43">
        <v>36.656944444444441</v>
      </c>
      <c r="D862" s="43">
        <v>140.15</v>
      </c>
      <c r="E862">
        <v>23.2</v>
      </c>
      <c r="F862">
        <v>2015</v>
      </c>
      <c r="G862">
        <v>7</v>
      </c>
      <c r="H862" s="48">
        <v>28</v>
      </c>
      <c r="J862">
        <v>14.8</v>
      </c>
    </row>
    <row r="863" spans="1:10" x14ac:dyDescent="0.15">
      <c r="A863">
        <v>27</v>
      </c>
      <c r="B863" t="s">
        <v>83</v>
      </c>
      <c r="C863" s="43">
        <v>36.331666666666671</v>
      </c>
      <c r="D863" s="43">
        <v>139.58194444444445</v>
      </c>
      <c r="E863">
        <v>26.6</v>
      </c>
      <c r="F863">
        <v>2015</v>
      </c>
      <c r="G863">
        <v>7</v>
      </c>
      <c r="H863" s="48">
        <v>28</v>
      </c>
      <c r="J863">
        <v>14</v>
      </c>
    </row>
    <row r="864" spans="1:10" x14ac:dyDescent="0.15">
      <c r="A864">
        <v>28</v>
      </c>
      <c r="B864" t="s">
        <v>84</v>
      </c>
      <c r="C864" s="43">
        <v>36.487500000000004</v>
      </c>
      <c r="D864" s="43">
        <v>139.86388888888888</v>
      </c>
      <c r="E864">
        <v>26.8</v>
      </c>
      <c r="F864">
        <v>2015</v>
      </c>
      <c r="G864">
        <v>7</v>
      </c>
      <c r="H864" s="48">
        <v>28</v>
      </c>
      <c r="J864">
        <v>20.399999999999999</v>
      </c>
    </row>
    <row r="865" spans="1:10" x14ac:dyDescent="0.15">
      <c r="A865">
        <v>29</v>
      </c>
      <c r="B865" t="s">
        <v>85</v>
      </c>
      <c r="C865" s="14">
        <v>36.405000000000001</v>
      </c>
      <c r="D865" s="14">
        <v>139.09583333333333</v>
      </c>
      <c r="E865">
        <v>19.5</v>
      </c>
      <c r="F865">
        <v>2015</v>
      </c>
      <c r="G865">
        <v>7</v>
      </c>
      <c r="H865" s="48">
        <v>28</v>
      </c>
      <c r="J865">
        <v>21.1</v>
      </c>
    </row>
    <row r="866" spans="1:10" x14ac:dyDescent="0.15">
      <c r="A866">
        <v>30</v>
      </c>
      <c r="B866" t="s">
        <v>90</v>
      </c>
      <c r="C866" s="14">
        <v>36.409444444444446</v>
      </c>
      <c r="D866" s="14">
        <v>139.34305555555557</v>
      </c>
      <c r="E866">
        <v>24.3</v>
      </c>
      <c r="F866">
        <v>2015</v>
      </c>
      <c r="G866">
        <v>7</v>
      </c>
      <c r="H866" s="48">
        <v>28</v>
      </c>
      <c r="J866">
        <v>22</v>
      </c>
    </row>
    <row r="867" spans="1:10" x14ac:dyDescent="0.15">
      <c r="A867">
        <v>31</v>
      </c>
      <c r="B867" t="s">
        <v>94</v>
      </c>
      <c r="C867" s="14">
        <v>36.289722222222217</v>
      </c>
      <c r="D867" s="14">
        <v>139.38138888888889</v>
      </c>
      <c r="E867">
        <v>20.8</v>
      </c>
      <c r="F867">
        <v>2015</v>
      </c>
      <c r="G867">
        <v>7</v>
      </c>
      <c r="H867" s="48">
        <v>28</v>
      </c>
      <c r="J867">
        <v>21.9</v>
      </c>
    </row>
    <row r="868" spans="1:10" x14ac:dyDescent="0.15">
      <c r="A868">
        <v>32</v>
      </c>
      <c r="B868" t="s">
        <v>98</v>
      </c>
      <c r="C868" s="14">
        <v>36.645833333333336</v>
      </c>
      <c r="D868" s="14">
        <v>139.04277777777779</v>
      </c>
      <c r="E868">
        <v>15.3</v>
      </c>
      <c r="F868">
        <v>2015</v>
      </c>
      <c r="G868">
        <v>7</v>
      </c>
      <c r="H868" s="48">
        <v>28</v>
      </c>
      <c r="J868">
        <v>18.7</v>
      </c>
    </row>
    <row r="869" spans="1:10" x14ac:dyDescent="0.15">
      <c r="A869">
        <v>33</v>
      </c>
      <c r="B869" t="s">
        <v>102</v>
      </c>
      <c r="C869" s="14">
        <v>36.249722222222225</v>
      </c>
      <c r="D869" s="14">
        <v>139.53250000000003</v>
      </c>
      <c r="E869">
        <v>23.7</v>
      </c>
      <c r="F869">
        <v>2015</v>
      </c>
      <c r="G869">
        <v>7</v>
      </c>
      <c r="H869" s="48">
        <v>28</v>
      </c>
      <c r="J869">
        <v>19.899999999999999</v>
      </c>
    </row>
    <row r="870" spans="1:10" x14ac:dyDescent="0.15">
      <c r="A870">
        <v>34</v>
      </c>
      <c r="B870" t="s">
        <v>106</v>
      </c>
      <c r="C870" s="14">
        <v>36.259166666666665</v>
      </c>
      <c r="D870" s="14">
        <v>138.89527777777778</v>
      </c>
      <c r="E870">
        <v>16.7</v>
      </c>
      <c r="F870">
        <v>2015</v>
      </c>
      <c r="G870">
        <v>7</v>
      </c>
      <c r="H870" s="48">
        <v>28</v>
      </c>
      <c r="J870">
        <v>20.100000000000001</v>
      </c>
    </row>
    <row r="871" spans="1:10" x14ac:dyDescent="0.15">
      <c r="A871">
        <v>35</v>
      </c>
      <c r="B871" t="s">
        <v>110</v>
      </c>
      <c r="C871" s="14">
        <v>36.577500000000001</v>
      </c>
      <c r="D871" s="14">
        <v>138.82861111111112</v>
      </c>
      <c r="E871">
        <v>16</v>
      </c>
      <c r="F871">
        <v>2015</v>
      </c>
      <c r="G871">
        <v>7</v>
      </c>
      <c r="H871" s="48">
        <v>28</v>
      </c>
      <c r="J871">
        <v>21.1</v>
      </c>
    </row>
    <row r="872" spans="1:10" x14ac:dyDescent="0.15">
      <c r="A872">
        <v>36</v>
      </c>
      <c r="B872" t="s">
        <v>113</v>
      </c>
      <c r="C872" s="14">
        <v>36.507222222222225</v>
      </c>
      <c r="D872" s="14">
        <v>138.51527777777778</v>
      </c>
      <c r="E872">
        <v>15.4</v>
      </c>
      <c r="F872">
        <v>2015</v>
      </c>
      <c r="G872">
        <v>7</v>
      </c>
      <c r="H872" s="48">
        <v>28</v>
      </c>
      <c r="J872">
        <v>20.5</v>
      </c>
    </row>
    <row r="873" spans="1:10" x14ac:dyDescent="0.15">
      <c r="A873">
        <v>37</v>
      </c>
      <c r="B873" t="s">
        <v>117</v>
      </c>
      <c r="C873" s="44">
        <v>36.147777777777776</v>
      </c>
      <c r="D873" s="44">
        <v>139.38777777777776</v>
      </c>
      <c r="E873">
        <v>22.5</v>
      </c>
      <c r="F873">
        <v>2015</v>
      </c>
      <c r="G873">
        <v>7</v>
      </c>
      <c r="H873" s="48">
        <v>28</v>
      </c>
      <c r="J873">
        <v>23.1</v>
      </c>
    </row>
    <row r="874" spans="1:10" x14ac:dyDescent="0.15">
      <c r="A874">
        <v>38</v>
      </c>
      <c r="B874" t="s">
        <v>118</v>
      </c>
      <c r="C874" s="44">
        <v>35.988333333333337</v>
      </c>
      <c r="D874" s="44">
        <v>139.08083333333332</v>
      </c>
      <c r="E874">
        <v>22.3</v>
      </c>
      <c r="F874">
        <v>2015</v>
      </c>
      <c r="G874">
        <v>7</v>
      </c>
      <c r="H874" s="48">
        <v>28</v>
      </c>
      <c r="J874">
        <v>21.4</v>
      </c>
    </row>
    <row r="875" spans="1:10" x14ac:dyDescent="0.15">
      <c r="A875">
        <v>39</v>
      </c>
      <c r="B875" t="s">
        <v>119</v>
      </c>
      <c r="C875" s="44">
        <v>36.237500000000004</v>
      </c>
      <c r="D875" s="44">
        <v>139.20111111111109</v>
      </c>
      <c r="E875" t="s">
        <v>149</v>
      </c>
      <c r="F875">
        <v>2015</v>
      </c>
      <c r="G875">
        <v>7</v>
      </c>
      <c r="H875" s="48">
        <v>28</v>
      </c>
      <c r="J875">
        <v>17</v>
      </c>
    </row>
    <row r="876" spans="1:10" x14ac:dyDescent="0.15">
      <c r="A876">
        <v>40</v>
      </c>
      <c r="B876" t="s">
        <v>120</v>
      </c>
      <c r="C876" s="44">
        <v>36.031666666666666</v>
      </c>
      <c r="D876" s="44">
        <v>139.41611111111112</v>
      </c>
      <c r="E876">
        <v>23</v>
      </c>
      <c r="F876">
        <v>2015</v>
      </c>
      <c r="G876">
        <v>7</v>
      </c>
      <c r="H876" s="48">
        <v>28</v>
      </c>
      <c r="J876">
        <v>24</v>
      </c>
    </row>
    <row r="877" spans="1:10" x14ac:dyDescent="0.15">
      <c r="A877">
        <v>41</v>
      </c>
      <c r="B877" t="s">
        <v>121</v>
      </c>
      <c r="C877" s="44">
        <v>35.971944444444446</v>
      </c>
      <c r="D877" s="44">
        <v>139.74555555555554</v>
      </c>
      <c r="E877">
        <v>25.7</v>
      </c>
      <c r="F877">
        <v>2015</v>
      </c>
      <c r="G877">
        <v>7</v>
      </c>
      <c r="H877" s="48">
        <v>28</v>
      </c>
      <c r="J877">
        <v>30</v>
      </c>
    </row>
    <row r="878" spans="1:10" x14ac:dyDescent="0.15">
      <c r="A878">
        <v>42</v>
      </c>
      <c r="B878" t="s">
        <v>122</v>
      </c>
      <c r="C878" s="44">
        <v>36.17444444444444</v>
      </c>
      <c r="D878" s="44">
        <v>139.55583333333334</v>
      </c>
      <c r="E878">
        <v>24.2</v>
      </c>
      <c r="F878">
        <v>2015</v>
      </c>
      <c r="G878">
        <v>7</v>
      </c>
      <c r="H878" s="48">
        <v>28</v>
      </c>
      <c r="J878" t="s">
        <v>149</v>
      </c>
    </row>
    <row r="879" spans="1:10" x14ac:dyDescent="0.15">
      <c r="A879">
        <v>43</v>
      </c>
      <c r="B879" t="s">
        <v>123</v>
      </c>
      <c r="C879" s="44">
        <v>36.06583333333333</v>
      </c>
      <c r="D879" s="44">
        <v>139.52111111111111</v>
      </c>
      <c r="E879">
        <v>24.7</v>
      </c>
      <c r="F879">
        <v>2015</v>
      </c>
      <c r="G879">
        <v>7</v>
      </c>
      <c r="H879" s="48">
        <v>28</v>
      </c>
      <c r="J879">
        <v>28.1</v>
      </c>
    </row>
    <row r="880" spans="1:10" x14ac:dyDescent="0.15">
      <c r="A880">
        <v>44</v>
      </c>
      <c r="B880" t="s">
        <v>124</v>
      </c>
      <c r="C880" s="44">
        <v>36.187222222222218</v>
      </c>
      <c r="D880" s="44">
        <v>139.27972222222223</v>
      </c>
      <c r="E880">
        <v>21.6</v>
      </c>
      <c r="F880">
        <v>2015</v>
      </c>
      <c r="G880">
        <v>7</v>
      </c>
      <c r="H880" s="48">
        <v>28</v>
      </c>
      <c r="J880">
        <v>25.3</v>
      </c>
    </row>
    <row r="881" spans="1:10" x14ac:dyDescent="0.15">
      <c r="A881">
        <v>45</v>
      </c>
      <c r="B881" t="s">
        <v>125</v>
      </c>
      <c r="C881" s="44">
        <v>35.82</v>
      </c>
      <c r="D881" s="44">
        <v>139.66638888888889</v>
      </c>
      <c r="E881">
        <v>24.8</v>
      </c>
      <c r="F881">
        <v>2015</v>
      </c>
      <c r="G881">
        <v>7</v>
      </c>
      <c r="H881" s="48">
        <v>28</v>
      </c>
      <c r="J881">
        <v>21.1</v>
      </c>
    </row>
    <row r="882" spans="1:10" x14ac:dyDescent="0.15">
      <c r="A882">
        <v>46</v>
      </c>
      <c r="B882" t="s">
        <v>126</v>
      </c>
      <c r="C882" s="44">
        <v>35.831111111111113</v>
      </c>
      <c r="D882" s="44">
        <v>139.39583333333331</v>
      </c>
      <c r="E882">
        <v>23.3</v>
      </c>
      <c r="F882">
        <v>2015</v>
      </c>
      <c r="G882">
        <v>7</v>
      </c>
      <c r="H882" s="48">
        <v>28</v>
      </c>
      <c r="J882">
        <v>25</v>
      </c>
    </row>
    <row r="883" spans="1:10" x14ac:dyDescent="0.15">
      <c r="A883">
        <v>47</v>
      </c>
      <c r="B883" t="s">
        <v>127</v>
      </c>
      <c r="C883" s="44">
        <v>36.064999999999998</v>
      </c>
      <c r="D883" s="44">
        <v>139.66138888888889</v>
      </c>
      <c r="E883">
        <v>26.3</v>
      </c>
      <c r="F883">
        <v>2015</v>
      </c>
      <c r="G883">
        <v>7</v>
      </c>
      <c r="H883" s="48">
        <v>28</v>
      </c>
      <c r="J883">
        <v>24.8</v>
      </c>
    </row>
    <row r="884" spans="1:10" x14ac:dyDescent="0.15">
      <c r="A884">
        <v>48</v>
      </c>
      <c r="B884" t="s">
        <v>128</v>
      </c>
      <c r="C884" s="44">
        <v>35.82138888888889</v>
      </c>
      <c r="D884" s="44">
        <v>139.84055555555557</v>
      </c>
      <c r="E884">
        <v>28.5</v>
      </c>
      <c r="F884">
        <v>2015</v>
      </c>
      <c r="G884">
        <v>7</v>
      </c>
      <c r="H884" s="48">
        <v>28</v>
      </c>
      <c r="J884">
        <v>26.3</v>
      </c>
    </row>
    <row r="885" spans="1:10" x14ac:dyDescent="0.15">
      <c r="A885">
        <v>49</v>
      </c>
      <c r="B885" t="s">
        <v>129</v>
      </c>
      <c r="C885" s="44">
        <v>35.970555555555556</v>
      </c>
      <c r="D885" s="44">
        <v>139.4013888888889</v>
      </c>
      <c r="E885">
        <v>23.2</v>
      </c>
      <c r="F885">
        <v>2015</v>
      </c>
      <c r="G885">
        <v>7</v>
      </c>
      <c r="H885" s="48">
        <v>28</v>
      </c>
      <c r="J885">
        <v>30.7</v>
      </c>
    </row>
    <row r="886" spans="1:10" x14ac:dyDescent="0.15">
      <c r="A886">
        <v>50</v>
      </c>
      <c r="B886" t="s">
        <v>130</v>
      </c>
      <c r="C886" s="44">
        <v>36.075000000000003</v>
      </c>
      <c r="D886" s="44">
        <v>139.73166666666665</v>
      </c>
      <c r="E886">
        <v>28.5</v>
      </c>
      <c r="F886">
        <v>2015</v>
      </c>
      <c r="G886">
        <v>7</v>
      </c>
      <c r="H886" s="48">
        <v>28</v>
      </c>
      <c r="J886">
        <v>23.9</v>
      </c>
    </row>
    <row r="887" spans="1:10" x14ac:dyDescent="0.15">
      <c r="A887">
        <v>51</v>
      </c>
      <c r="B887" t="s">
        <v>131</v>
      </c>
      <c r="C887" s="44">
        <v>35.893333333333331</v>
      </c>
      <c r="D887" s="44">
        <v>139.34333333333333</v>
      </c>
      <c r="E887">
        <v>23.6</v>
      </c>
      <c r="F887">
        <v>2015</v>
      </c>
      <c r="G887">
        <v>7</v>
      </c>
      <c r="H887" s="48">
        <v>28</v>
      </c>
      <c r="J887">
        <v>28.9</v>
      </c>
    </row>
    <row r="888" spans="1:10" x14ac:dyDescent="0.15">
      <c r="A888">
        <v>52</v>
      </c>
      <c r="B888" t="s">
        <v>132</v>
      </c>
      <c r="C888" s="44">
        <v>36.060833333333328</v>
      </c>
      <c r="D888" s="44">
        <v>139.26083333333332</v>
      </c>
      <c r="E888">
        <v>18.899999999999999</v>
      </c>
      <c r="F888">
        <v>2015</v>
      </c>
      <c r="G888">
        <v>7</v>
      </c>
      <c r="H888" s="48">
        <v>28</v>
      </c>
      <c r="J888">
        <v>29.1</v>
      </c>
    </row>
    <row r="889" spans="1:10" x14ac:dyDescent="0.15">
      <c r="A889">
        <v>53</v>
      </c>
      <c r="B889" t="s">
        <v>133</v>
      </c>
      <c r="C889" s="44">
        <v>36.000277777777775</v>
      </c>
      <c r="D889" s="44">
        <v>139.1863888888889</v>
      </c>
      <c r="E889">
        <v>20.2</v>
      </c>
      <c r="F889">
        <v>2015</v>
      </c>
      <c r="G889">
        <v>7</v>
      </c>
      <c r="H889" s="48">
        <v>28</v>
      </c>
      <c r="J889">
        <v>25.3</v>
      </c>
    </row>
    <row r="890" spans="1:10" x14ac:dyDescent="0.15">
      <c r="A890">
        <v>54</v>
      </c>
      <c r="B890" t="s">
        <v>134</v>
      </c>
      <c r="C890" s="44">
        <v>36.07138888888889</v>
      </c>
      <c r="D890" s="44">
        <v>139.09916666666669</v>
      </c>
      <c r="E890">
        <v>23.5</v>
      </c>
      <c r="F890">
        <v>2015</v>
      </c>
      <c r="G890">
        <v>7</v>
      </c>
      <c r="H890" s="48">
        <v>28</v>
      </c>
      <c r="J890">
        <v>32.200000000000003</v>
      </c>
    </row>
    <row r="891" spans="1:10" x14ac:dyDescent="0.15">
      <c r="A891">
        <v>55</v>
      </c>
      <c r="B891" t="s">
        <v>135</v>
      </c>
      <c r="C891" s="44">
        <v>36.115277777777777</v>
      </c>
      <c r="D891" s="44">
        <v>139.1863888888889</v>
      </c>
      <c r="E891">
        <v>19.899999999999999</v>
      </c>
      <c r="F891">
        <v>2015</v>
      </c>
      <c r="G891">
        <v>7</v>
      </c>
      <c r="H891" s="48">
        <v>28</v>
      </c>
      <c r="J891">
        <v>24.7</v>
      </c>
    </row>
    <row r="892" spans="1:10" x14ac:dyDescent="0.15">
      <c r="A892">
        <v>56</v>
      </c>
      <c r="B892" t="s">
        <v>136</v>
      </c>
      <c r="C892" s="44">
        <v>36.027499999999996</v>
      </c>
      <c r="D892" s="44">
        <v>139.71638888888887</v>
      </c>
      <c r="E892">
        <v>25.1</v>
      </c>
      <c r="F892">
        <v>2015</v>
      </c>
      <c r="G892">
        <v>7</v>
      </c>
      <c r="H892" s="48">
        <v>28</v>
      </c>
      <c r="J892">
        <v>22</v>
      </c>
    </row>
    <row r="893" spans="1:10" x14ac:dyDescent="0.15">
      <c r="A893">
        <v>57</v>
      </c>
      <c r="B893" t="s">
        <v>137</v>
      </c>
      <c r="C893" s="44">
        <v>35.913611111111109</v>
      </c>
      <c r="D893" s="44">
        <v>139.72694444444446</v>
      </c>
      <c r="E893">
        <v>26.5</v>
      </c>
      <c r="F893">
        <v>2015</v>
      </c>
      <c r="G893">
        <v>7</v>
      </c>
      <c r="H893" s="48">
        <v>28</v>
      </c>
      <c r="J893">
        <v>29.2</v>
      </c>
    </row>
    <row r="894" spans="1:10" x14ac:dyDescent="0.15">
      <c r="A894">
        <v>58</v>
      </c>
      <c r="B894" t="s">
        <v>138</v>
      </c>
      <c r="C894" s="44">
        <v>35.862500000000004</v>
      </c>
      <c r="D894" s="44">
        <v>139.64583333333331</v>
      </c>
      <c r="E894">
        <v>23.8</v>
      </c>
      <c r="F894">
        <v>2015</v>
      </c>
      <c r="G894">
        <v>7</v>
      </c>
      <c r="H894" s="48">
        <v>28</v>
      </c>
      <c r="J894">
        <v>26.3</v>
      </c>
    </row>
    <row r="895" spans="1:10" x14ac:dyDescent="0.15">
      <c r="A895">
        <v>59</v>
      </c>
      <c r="B895" t="s">
        <v>139</v>
      </c>
      <c r="C895" s="44">
        <v>35.951666666666668</v>
      </c>
      <c r="D895" s="44">
        <v>139.60694444444445</v>
      </c>
      <c r="E895">
        <v>27.3</v>
      </c>
      <c r="F895">
        <v>2015</v>
      </c>
      <c r="G895">
        <v>7</v>
      </c>
      <c r="H895" s="48">
        <v>28</v>
      </c>
      <c r="J895">
        <v>23.5</v>
      </c>
    </row>
    <row r="896" spans="1:10" x14ac:dyDescent="0.15">
      <c r="A896">
        <v>60</v>
      </c>
      <c r="B896" t="s">
        <v>140</v>
      </c>
      <c r="C896" s="44">
        <v>35.905833333333334</v>
      </c>
      <c r="D896" s="44">
        <v>139.67388888888888</v>
      </c>
      <c r="E896">
        <v>26</v>
      </c>
      <c r="F896">
        <v>2015</v>
      </c>
      <c r="G896">
        <v>7</v>
      </c>
      <c r="H896" s="48">
        <v>28</v>
      </c>
      <c r="J896">
        <v>25.7</v>
      </c>
    </row>
    <row r="897" spans="1:10" x14ac:dyDescent="0.15">
      <c r="A897">
        <v>61</v>
      </c>
      <c r="B897" t="s">
        <v>141</v>
      </c>
      <c r="C897" s="44">
        <v>35.906111111111109</v>
      </c>
      <c r="D897" s="44">
        <v>139.63083333333333</v>
      </c>
      <c r="E897">
        <v>23.8</v>
      </c>
      <c r="F897">
        <v>2015</v>
      </c>
      <c r="G897">
        <v>7</v>
      </c>
      <c r="H897" s="48">
        <v>28</v>
      </c>
      <c r="J897">
        <v>24.9</v>
      </c>
    </row>
    <row r="898" spans="1:10" x14ac:dyDescent="0.15">
      <c r="A898">
        <v>62</v>
      </c>
      <c r="B898" t="s">
        <v>142</v>
      </c>
      <c r="C898" s="44">
        <v>35.927777777777777</v>
      </c>
      <c r="D898" s="44">
        <v>139.48694444444442</v>
      </c>
      <c r="E898">
        <v>24.4</v>
      </c>
      <c r="F898">
        <v>2015</v>
      </c>
      <c r="G898">
        <v>7</v>
      </c>
      <c r="H898" s="48">
        <v>28</v>
      </c>
      <c r="J898">
        <v>27.4</v>
      </c>
    </row>
    <row r="899" spans="1:10" x14ac:dyDescent="0.15">
      <c r="A899">
        <v>63</v>
      </c>
      <c r="B899" t="s">
        <v>143</v>
      </c>
      <c r="C899" s="44">
        <v>35.919444444444444</v>
      </c>
      <c r="D899" s="44">
        <v>139.42666666666665</v>
      </c>
      <c r="E899">
        <v>20.7</v>
      </c>
      <c r="F899">
        <v>2015</v>
      </c>
      <c r="G899">
        <v>7</v>
      </c>
      <c r="H899" s="48">
        <v>28</v>
      </c>
      <c r="J899">
        <v>27.4</v>
      </c>
    </row>
    <row r="900" spans="1:10" x14ac:dyDescent="0.15">
      <c r="A900">
        <v>64</v>
      </c>
      <c r="B900" t="s">
        <v>144</v>
      </c>
      <c r="C900" s="44">
        <v>35.796666666666667</v>
      </c>
      <c r="D900" s="44">
        <v>139.7511111111111</v>
      </c>
      <c r="E900">
        <v>23.4</v>
      </c>
      <c r="F900">
        <v>2015</v>
      </c>
      <c r="G900">
        <v>7</v>
      </c>
      <c r="H900" s="48">
        <v>28</v>
      </c>
      <c r="J900">
        <v>24.3</v>
      </c>
    </row>
    <row r="901" spans="1:10" x14ac:dyDescent="0.15">
      <c r="A901">
        <v>65</v>
      </c>
      <c r="B901" t="s">
        <v>145</v>
      </c>
      <c r="C901" s="44">
        <v>35.833055555555561</v>
      </c>
      <c r="D901" s="44">
        <v>139.6861111111111</v>
      </c>
      <c r="E901">
        <v>25.2</v>
      </c>
      <c r="F901">
        <v>2015</v>
      </c>
      <c r="G901">
        <v>7</v>
      </c>
      <c r="H901" s="48">
        <v>28</v>
      </c>
      <c r="J901">
        <v>28.3</v>
      </c>
    </row>
    <row r="902" spans="1:10" x14ac:dyDescent="0.15">
      <c r="A902">
        <v>66</v>
      </c>
      <c r="B902" t="s">
        <v>146</v>
      </c>
      <c r="C902" s="44">
        <v>35.803888888888885</v>
      </c>
      <c r="D902" s="44">
        <v>139.51916666666668</v>
      </c>
      <c r="E902">
        <v>23</v>
      </c>
      <c r="F902">
        <v>2015</v>
      </c>
      <c r="G902">
        <v>7</v>
      </c>
      <c r="H902" s="48">
        <v>28</v>
      </c>
      <c r="J902">
        <v>26</v>
      </c>
    </row>
    <row r="903" spans="1:10" x14ac:dyDescent="0.15">
      <c r="A903">
        <v>67</v>
      </c>
      <c r="B903" t="s">
        <v>147</v>
      </c>
      <c r="C903" s="44">
        <v>35.785555555555554</v>
      </c>
      <c r="D903" s="44">
        <v>139.43972222222223</v>
      </c>
      <c r="E903">
        <v>21</v>
      </c>
      <c r="F903">
        <v>2015</v>
      </c>
      <c r="G903">
        <v>7</v>
      </c>
      <c r="H903" s="48">
        <v>28</v>
      </c>
      <c r="J903">
        <v>23.6</v>
      </c>
    </row>
    <row r="904" spans="1:10" x14ac:dyDescent="0.15">
      <c r="A904">
        <v>68</v>
      </c>
      <c r="B904" t="s">
        <v>148</v>
      </c>
      <c r="C904" s="44">
        <v>35.896388888888886</v>
      </c>
      <c r="D904" s="44">
        <v>139.79527777777778</v>
      </c>
      <c r="E904">
        <v>27.4</v>
      </c>
      <c r="F904">
        <v>2015</v>
      </c>
      <c r="G904">
        <v>7</v>
      </c>
      <c r="H904" s="48">
        <v>28</v>
      </c>
      <c r="J904">
        <v>30.7</v>
      </c>
    </row>
    <row r="905" spans="1:10" x14ac:dyDescent="0.15">
      <c r="A905">
        <v>69</v>
      </c>
      <c r="B905" t="s">
        <v>150</v>
      </c>
      <c r="C905" s="46">
        <v>35.794444444444444</v>
      </c>
      <c r="D905" s="46">
        <v>140.13222222222223</v>
      </c>
      <c r="E905">
        <v>23.1</v>
      </c>
      <c r="F905">
        <v>2015</v>
      </c>
      <c r="G905">
        <v>7</v>
      </c>
      <c r="H905" s="48">
        <v>28</v>
      </c>
      <c r="J905">
        <v>29.4</v>
      </c>
    </row>
    <row r="906" spans="1:10" x14ac:dyDescent="0.15">
      <c r="A906">
        <v>70</v>
      </c>
      <c r="B906" t="s">
        <v>151</v>
      </c>
      <c r="C906" s="46">
        <v>35.793888888888887</v>
      </c>
      <c r="D906" s="46">
        <v>140.01777777777778</v>
      </c>
      <c r="E906">
        <v>27.5</v>
      </c>
      <c r="F906">
        <v>2015</v>
      </c>
      <c r="G906">
        <v>7</v>
      </c>
      <c r="H906" s="48">
        <v>28</v>
      </c>
      <c r="J906">
        <v>27.6</v>
      </c>
    </row>
    <row r="907" spans="1:10" x14ac:dyDescent="0.15">
      <c r="A907">
        <v>71</v>
      </c>
      <c r="B907" t="s">
        <v>152</v>
      </c>
      <c r="C907" s="46">
        <v>35.847777777777779</v>
      </c>
      <c r="D907" s="46">
        <v>140.60277777777776</v>
      </c>
      <c r="E907">
        <v>24.9</v>
      </c>
      <c r="F907">
        <v>2015</v>
      </c>
      <c r="G907">
        <v>7</v>
      </c>
      <c r="H907" s="48">
        <v>28</v>
      </c>
      <c r="J907">
        <v>25.8</v>
      </c>
    </row>
    <row r="908" spans="1:10" x14ac:dyDescent="0.15">
      <c r="A908">
        <v>72</v>
      </c>
      <c r="B908" t="s">
        <v>153</v>
      </c>
      <c r="C908" s="46">
        <v>35.862222222222222</v>
      </c>
      <c r="D908" s="46">
        <v>140.07638888888889</v>
      </c>
      <c r="E908">
        <v>28.9</v>
      </c>
      <c r="F908">
        <v>2015</v>
      </c>
      <c r="G908">
        <v>7</v>
      </c>
      <c r="H908" s="48">
        <v>28</v>
      </c>
      <c r="J908">
        <v>19.5</v>
      </c>
    </row>
    <row r="909" spans="1:10" x14ac:dyDescent="0.15">
      <c r="A909">
        <v>73</v>
      </c>
      <c r="B909" t="s">
        <v>154</v>
      </c>
      <c r="C909" s="46">
        <v>35.021666666666668</v>
      </c>
      <c r="D909" s="46">
        <v>139.88027777777779</v>
      </c>
      <c r="E909">
        <v>17.3</v>
      </c>
      <c r="F909">
        <v>2015</v>
      </c>
      <c r="G909">
        <v>7</v>
      </c>
      <c r="H909" s="48">
        <v>28</v>
      </c>
      <c r="J909">
        <v>25.1</v>
      </c>
    </row>
    <row r="910" spans="1:10" x14ac:dyDescent="0.15">
      <c r="A910">
        <v>74</v>
      </c>
      <c r="B910" t="s">
        <v>155</v>
      </c>
      <c r="C910" s="46">
        <v>35.384722222222223</v>
      </c>
      <c r="D910" s="46">
        <v>139.92499999999998</v>
      </c>
      <c r="E910">
        <v>19.5</v>
      </c>
      <c r="F910">
        <v>2015</v>
      </c>
      <c r="G910">
        <v>7</v>
      </c>
      <c r="H910" s="48">
        <v>28</v>
      </c>
      <c r="J910">
        <v>19</v>
      </c>
    </row>
    <row r="911" spans="1:10" x14ac:dyDescent="0.15">
      <c r="A911">
        <v>75</v>
      </c>
      <c r="B911" t="s">
        <v>156</v>
      </c>
      <c r="C911" s="46">
        <v>35.655000000000001</v>
      </c>
      <c r="D911" s="46">
        <v>140.48444444444442</v>
      </c>
      <c r="E911">
        <v>16.5</v>
      </c>
      <c r="F911">
        <v>2015</v>
      </c>
      <c r="G911">
        <v>7</v>
      </c>
      <c r="H911" s="48">
        <v>28</v>
      </c>
      <c r="J911">
        <v>25.9</v>
      </c>
    </row>
    <row r="912" spans="1:10" x14ac:dyDescent="0.15">
      <c r="A912">
        <v>76</v>
      </c>
      <c r="B912" t="s">
        <v>157</v>
      </c>
      <c r="C912" s="46">
        <v>35.322222222222223</v>
      </c>
      <c r="D912" s="46">
        <v>139.85333333333332</v>
      </c>
      <c r="E912">
        <v>18.7</v>
      </c>
      <c r="F912">
        <v>2015</v>
      </c>
      <c r="G912">
        <v>7</v>
      </c>
      <c r="H912" s="48">
        <v>28</v>
      </c>
      <c r="J912">
        <v>19.3</v>
      </c>
    </row>
    <row r="913" spans="1:10" x14ac:dyDescent="0.15">
      <c r="A913">
        <v>77</v>
      </c>
      <c r="B913" t="s">
        <v>158</v>
      </c>
      <c r="C913" s="47">
        <v>35.526666666666664</v>
      </c>
      <c r="D913" s="47">
        <v>140.06805555555556</v>
      </c>
      <c r="E913">
        <v>23.5</v>
      </c>
      <c r="F913">
        <v>2015</v>
      </c>
      <c r="G913">
        <v>7</v>
      </c>
      <c r="H913" s="48">
        <v>28</v>
      </c>
      <c r="J913">
        <v>19.3</v>
      </c>
    </row>
    <row r="914" spans="1:10" x14ac:dyDescent="0.15">
      <c r="A914">
        <v>78</v>
      </c>
      <c r="B914" t="s">
        <v>159</v>
      </c>
      <c r="C914" s="46">
        <v>35.179166666666667</v>
      </c>
      <c r="D914" s="46">
        <v>140.26555555555555</v>
      </c>
      <c r="E914">
        <v>15.6</v>
      </c>
      <c r="F914">
        <v>2015</v>
      </c>
      <c r="G914">
        <v>7</v>
      </c>
      <c r="H914" s="48">
        <v>28</v>
      </c>
      <c r="J914">
        <v>20</v>
      </c>
    </row>
    <row r="915" spans="1:10" x14ac:dyDescent="0.15">
      <c r="A915">
        <v>79</v>
      </c>
      <c r="B915" t="s">
        <v>160</v>
      </c>
      <c r="C915" s="47">
        <v>35.628611111111113</v>
      </c>
      <c r="D915" s="47">
        <v>140.18361111111111</v>
      </c>
      <c r="E915">
        <v>23.9</v>
      </c>
      <c r="F915">
        <v>2015</v>
      </c>
      <c r="G915">
        <v>7</v>
      </c>
      <c r="H915" s="48">
        <v>28</v>
      </c>
      <c r="J915">
        <v>20.8</v>
      </c>
    </row>
    <row r="916" spans="1:10" x14ac:dyDescent="0.15">
      <c r="A916">
        <v>80</v>
      </c>
      <c r="B916" t="s">
        <v>161</v>
      </c>
      <c r="C916" s="47">
        <v>35.555</v>
      </c>
      <c r="D916" s="47">
        <v>140.37194444444447</v>
      </c>
      <c r="E916">
        <v>12</v>
      </c>
      <c r="F916">
        <v>2015</v>
      </c>
      <c r="G916">
        <v>7</v>
      </c>
      <c r="H916" s="48">
        <v>28</v>
      </c>
      <c r="J916">
        <v>16.899999999999999</v>
      </c>
    </row>
    <row r="917" spans="1:10" x14ac:dyDescent="0.15">
      <c r="A917">
        <v>81</v>
      </c>
      <c r="B917" t="s">
        <v>162</v>
      </c>
      <c r="C917" s="47">
        <v>35.434444444444438</v>
      </c>
      <c r="D917" s="47">
        <v>140.28583333333333</v>
      </c>
      <c r="E917">
        <v>13.3</v>
      </c>
      <c r="F917">
        <v>2015</v>
      </c>
      <c r="G917">
        <v>7</v>
      </c>
      <c r="H917" s="48">
        <v>28</v>
      </c>
      <c r="J917">
        <v>18.600000000000001</v>
      </c>
    </row>
    <row r="918" spans="1:10" x14ac:dyDescent="0.15">
      <c r="A918">
        <v>82</v>
      </c>
      <c r="B918" t="s">
        <v>163</v>
      </c>
      <c r="C918" s="47">
        <v>35.716944444444444</v>
      </c>
      <c r="D918" s="47">
        <v>140.08166666666665</v>
      </c>
      <c r="E918">
        <v>21.6</v>
      </c>
      <c r="F918">
        <v>2015</v>
      </c>
      <c r="G918">
        <v>7</v>
      </c>
      <c r="H918" s="48">
        <v>28</v>
      </c>
      <c r="J918">
        <v>23.1</v>
      </c>
    </row>
    <row r="919" spans="1:10" x14ac:dyDescent="0.15">
      <c r="A919">
        <v>83</v>
      </c>
      <c r="B919" t="s">
        <v>164</v>
      </c>
      <c r="C919" s="47">
        <v>35.900277777777774</v>
      </c>
      <c r="D919" s="47">
        <v>139.96361111111111</v>
      </c>
      <c r="E919">
        <v>26.5</v>
      </c>
      <c r="F919">
        <v>2015</v>
      </c>
      <c r="G919">
        <v>7</v>
      </c>
      <c r="H919" s="48">
        <v>28</v>
      </c>
      <c r="J919">
        <v>15.8</v>
      </c>
    </row>
    <row r="920" spans="1:10" x14ac:dyDescent="0.15">
      <c r="A920">
        <v>84</v>
      </c>
      <c r="B920" t="s">
        <v>165</v>
      </c>
      <c r="C920" s="47">
        <v>35.787500000000001</v>
      </c>
      <c r="D920" s="47">
        <v>139.90277777777777</v>
      </c>
      <c r="E920">
        <v>31.7</v>
      </c>
      <c r="F920">
        <v>2015</v>
      </c>
      <c r="G920">
        <v>7</v>
      </c>
      <c r="H920" s="48">
        <v>28</v>
      </c>
      <c r="J920">
        <v>16.7</v>
      </c>
    </row>
    <row r="921" spans="1:10" x14ac:dyDescent="0.15">
      <c r="A921">
        <v>85</v>
      </c>
      <c r="B921" t="s">
        <v>166</v>
      </c>
      <c r="C921" s="47">
        <v>35.725833333333334</v>
      </c>
      <c r="D921" s="47">
        <v>139.92749999999998</v>
      </c>
      <c r="E921">
        <v>19.5</v>
      </c>
      <c r="F921">
        <v>2015</v>
      </c>
      <c r="G921">
        <v>7</v>
      </c>
      <c r="H921" s="48">
        <v>28</v>
      </c>
      <c r="J921">
        <v>19.3</v>
      </c>
    </row>
    <row r="922" spans="1:10" x14ac:dyDescent="0.15">
      <c r="A922">
        <v>86</v>
      </c>
      <c r="B922" t="s">
        <v>167</v>
      </c>
      <c r="C922" s="47">
        <v>35.655277777777776</v>
      </c>
      <c r="D922" s="47">
        <v>139.90111111111111</v>
      </c>
      <c r="E922">
        <v>21.2</v>
      </c>
      <c r="F922">
        <v>2015</v>
      </c>
      <c r="G922">
        <v>7</v>
      </c>
      <c r="H922" s="48">
        <v>28</v>
      </c>
      <c r="J922">
        <v>24.5</v>
      </c>
    </row>
    <row r="923" spans="1:10" x14ac:dyDescent="0.15">
      <c r="A923">
        <v>87</v>
      </c>
      <c r="B923" t="s">
        <v>168</v>
      </c>
      <c r="C923" s="47">
        <v>35.535833333333329</v>
      </c>
      <c r="D923" s="47">
        <v>140.12416666666667</v>
      </c>
      <c r="E923">
        <v>23.1</v>
      </c>
      <c r="F923">
        <v>2015</v>
      </c>
      <c r="G923">
        <v>7</v>
      </c>
      <c r="H923" s="48">
        <v>28</v>
      </c>
      <c r="J923">
        <v>30.4</v>
      </c>
    </row>
    <row r="924" spans="1:10" x14ac:dyDescent="0.15">
      <c r="A924">
        <v>88</v>
      </c>
      <c r="B924" t="s">
        <v>169</v>
      </c>
      <c r="C924" s="47">
        <v>35.447777777777773</v>
      </c>
      <c r="D924" s="47">
        <v>140.0036111111111</v>
      </c>
      <c r="E924">
        <v>20.6</v>
      </c>
      <c r="F924">
        <v>2015</v>
      </c>
      <c r="G924">
        <v>7</v>
      </c>
      <c r="H924" s="48">
        <v>28</v>
      </c>
      <c r="J924">
        <v>19.7</v>
      </c>
    </row>
    <row r="925" spans="1:10" x14ac:dyDescent="0.15">
      <c r="A925">
        <v>89</v>
      </c>
      <c r="B925" t="s">
        <v>170</v>
      </c>
      <c r="C925" s="43">
        <v>35.692777777777778</v>
      </c>
      <c r="D925" s="43">
        <v>139.76777777777778</v>
      </c>
      <c r="E925">
        <v>25.3</v>
      </c>
      <c r="F925">
        <v>2015</v>
      </c>
      <c r="G925">
        <v>7</v>
      </c>
      <c r="H925" s="48">
        <v>28</v>
      </c>
      <c r="J925">
        <v>21.9</v>
      </c>
    </row>
    <row r="926" spans="1:10" x14ac:dyDescent="0.15">
      <c r="A926">
        <v>90</v>
      </c>
      <c r="B926" t="s">
        <v>171</v>
      </c>
      <c r="C926" s="43">
        <v>35.759444444444448</v>
      </c>
      <c r="D926" s="43">
        <v>139.70805555555555</v>
      </c>
      <c r="E926">
        <v>24.9</v>
      </c>
      <c r="F926">
        <v>2015</v>
      </c>
      <c r="G926">
        <v>7</v>
      </c>
      <c r="H926" s="48">
        <v>28</v>
      </c>
      <c r="J926">
        <v>22.1</v>
      </c>
    </row>
    <row r="927" spans="1:10" x14ac:dyDescent="0.15">
      <c r="A927">
        <v>91</v>
      </c>
      <c r="B927" t="s">
        <v>172</v>
      </c>
      <c r="C927" s="43">
        <v>35.770277777777778</v>
      </c>
      <c r="D927" s="43">
        <v>139.82583333333332</v>
      </c>
      <c r="E927">
        <v>27.6</v>
      </c>
      <c r="F927">
        <v>2015</v>
      </c>
      <c r="G927">
        <v>7</v>
      </c>
      <c r="H927" s="48">
        <v>28</v>
      </c>
      <c r="J927">
        <v>17.899999999999999</v>
      </c>
    </row>
    <row r="928" spans="1:10" x14ac:dyDescent="0.15">
      <c r="A928">
        <v>92</v>
      </c>
      <c r="B928" t="s">
        <v>173</v>
      </c>
      <c r="C928" s="43">
        <v>35.653333333333329</v>
      </c>
      <c r="D928" s="43">
        <v>139.86944444444444</v>
      </c>
      <c r="E928">
        <v>21.5</v>
      </c>
      <c r="F928">
        <v>2015</v>
      </c>
      <c r="G928">
        <v>7</v>
      </c>
      <c r="H928" s="48">
        <v>28</v>
      </c>
      <c r="J928">
        <v>24.1</v>
      </c>
    </row>
    <row r="929" spans="1:10" x14ac:dyDescent="0.15">
      <c r="A929">
        <v>93</v>
      </c>
      <c r="B929" t="s">
        <v>174</v>
      </c>
      <c r="C929" s="43">
        <v>35.713888888888889</v>
      </c>
      <c r="D929" s="43">
        <v>139.4077777777778</v>
      </c>
      <c r="E929">
        <v>25.3</v>
      </c>
      <c r="F929">
        <v>2015</v>
      </c>
      <c r="G929">
        <v>7</v>
      </c>
      <c r="H929" s="48">
        <v>28</v>
      </c>
      <c r="J929">
        <v>24.1</v>
      </c>
    </row>
    <row r="930" spans="1:10" x14ac:dyDescent="0.15">
      <c r="A930">
        <v>94</v>
      </c>
      <c r="B930" t="s">
        <v>175</v>
      </c>
      <c r="C930" s="45">
        <v>35.713055555555556</v>
      </c>
      <c r="D930" s="45">
        <v>139.55611111111114</v>
      </c>
      <c r="E930">
        <v>24.6</v>
      </c>
      <c r="F930">
        <v>2015</v>
      </c>
      <c r="G930">
        <v>7</v>
      </c>
      <c r="H930" s="48">
        <v>28</v>
      </c>
      <c r="J930">
        <v>25.5</v>
      </c>
    </row>
    <row r="931" spans="1:10" x14ac:dyDescent="0.15">
      <c r="A931">
        <v>95</v>
      </c>
      <c r="B931" t="s">
        <v>176</v>
      </c>
      <c r="C931" s="45">
        <v>35.788333333333334</v>
      </c>
      <c r="D931" s="45">
        <v>139.2752777777778</v>
      </c>
      <c r="E931">
        <v>24.2</v>
      </c>
      <c r="F931">
        <v>2015</v>
      </c>
      <c r="G931">
        <v>7</v>
      </c>
      <c r="H931" s="48">
        <v>28</v>
      </c>
      <c r="J931">
        <v>21.9</v>
      </c>
    </row>
    <row r="932" spans="1:10" x14ac:dyDescent="0.15">
      <c r="A932">
        <v>96</v>
      </c>
      <c r="B932" t="s">
        <v>177</v>
      </c>
      <c r="C932" s="45">
        <v>35.634722222222223</v>
      </c>
      <c r="D932" s="45">
        <v>139.43166666666664</v>
      </c>
      <c r="E932">
        <v>26.3</v>
      </c>
      <c r="F932">
        <v>2015</v>
      </c>
      <c r="G932">
        <v>7</v>
      </c>
      <c r="H932" s="48">
        <v>28</v>
      </c>
      <c r="J932">
        <v>30.3</v>
      </c>
    </row>
    <row r="933" spans="1:10" x14ac:dyDescent="0.15">
      <c r="A933">
        <v>97</v>
      </c>
      <c r="B933" t="s">
        <v>194</v>
      </c>
      <c r="C933" s="15">
        <v>35.402222222222221</v>
      </c>
      <c r="D933" s="15">
        <v>139.61805555555557</v>
      </c>
      <c r="E933">
        <v>26.4</v>
      </c>
      <c r="F933">
        <v>2015</v>
      </c>
      <c r="G933">
        <v>7</v>
      </c>
      <c r="H933" s="48">
        <v>28</v>
      </c>
      <c r="J933">
        <v>27.3</v>
      </c>
    </row>
    <row r="934" spans="1:10" x14ac:dyDescent="0.15">
      <c r="A934">
        <v>98</v>
      </c>
      <c r="B934" t="s">
        <v>195</v>
      </c>
      <c r="C934" s="15">
        <v>35.358611111111109</v>
      </c>
      <c r="D934" s="15">
        <v>139.57249999999999</v>
      </c>
      <c r="E934">
        <v>24.9</v>
      </c>
      <c r="F934">
        <v>2015</v>
      </c>
      <c r="G934">
        <v>7</v>
      </c>
      <c r="H934" s="48">
        <v>28</v>
      </c>
      <c r="J934">
        <v>30.8</v>
      </c>
    </row>
    <row r="935" spans="1:10" x14ac:dyDescent="0.15">
      <c r="A935">
        <v>99</v>
      </c>
      <c r="B935" t="s">
        <v>197</v>
      </c>
      <c r="C935" s="15">
        <v>35.544722222222219</v>
      </c>
      <c r="D935" s="15">
        <v>139.57027777777776</v>
      </c>
      <c r="E935">
        <v>24.1</v>
      </c>
      <c r="F935">
        <v>2015</v>
      </c>
      <c r="G935">
        <v>7</v>
      </c>
      <c r="H935" s="48">
        <v>28</v>
      </c>
      <c r="J935">
        <v>31.8</v>
      </c>
    </row>
    <row r="936" spans="1:10" x14ac:dyDescent="0.15">
      <c r="A936">
        <v>100</v>
      </c>
      <c r="B936" t="s">
        <v>198</v>
      </c>
      <c r="C936" s="15">
        <v>35.417499999999997</v>
      </c>
      <c r="D936" s="15">
        <v>139.48861111111111</v>
      </c>
      <c r="E936">
        <v>30.7</v>
      </c>
      <c r="F936">
        <v>2015</v>
      </c>
      <c r="G936">
        <v>7</v>
      </c>
      <c r="H936" s="48">
        <v>28</v>
      </c>
      <c r="J936">
        <v>27.2</v>
      </c>
    </row>
    <row r="937" spans="1:10" x14ac:dyDescent="0.15">
      <c r="A937">
        <v>101</v>
      </c>
      <c r="B937" t="s">
        <v>199</v>
      </c>
      <c r="C937" s="15">
        <v>35.515833333333333</v>
      </c>
      <c r="D937" s="15">
        <v>139.71166666666664</v>
      </c>
      <c r="E937">
        <v>23</v>
      </c>
      <c r="F937">
        <v>2015</v>
      </c>
      <c r="G937">
        <v>7</v>
      </c>
      <c r="H937" s="48">
        <v>28</v>
      </c>
      <c r="J937">
        <v>27.2</v>
      </c>
    </row>
    <row r="938" spans="1:10" x14ac:dyDescent="0.15">
      <c r="A938">
        <v>102</v>
      </c>
      <c r="B938" t="s">
        <v>200</v>
      </c>
      <c r="C938" s="15">
        <v>35.598888888888894</v>
      </c>
      <c r="D938" s="15">
        <v>139.61388888888888</v>
      </c>
      <c r="E938">
        <v>25.4</v>
      </c>
      <c r="F938">
        <v>2015</v>
      </c>
      <c r="G938">
        <v>7</v>
      </c>
      <c r="H938" s="48">
        <v>28</v>
      </c>
      <c r="J938">
        <v>25.9</v>
      </c>
    </row>
    <row r="939" spans="1:10" x14ac:dyDescent="0.15">
      <c r="A939">
        <v>103</v>
      </c>
      <c r="B939" t="s">
        <v>201</v>
      </c>
      <c r="C939" s="15">
        <v>35.602222222222224</v>
      </c>
      <c r="D939" s="15">
        <v>139.51555555555555</v>
      </c>
      <c r="E939">
        <v>24.8</v>
      </c>
      <c r="F939">
        <v>2015</v>
      </c>
      <c r="G939">
        <v>7</v>
      </c>
      <c r="H939" s="48">
        <v>28</v>
      </c>
      <c r="J939">
        <v>34.200000000000003</v>
      </c>
    </row>
    <row r="940" spans="1:10" x14ac:dyDescent="0.15">
      <c r="A940">
        <v>104</v>
      </c>
      <c r="B940" t="s">
        <v>202</v>
      </c>
      <c r="C940" s="15">
        <v>35.571944444444448</v>
      </c>
      <c r="D940" s="15">
        <v>139.37305555555557</v>
      </c>
      <c r="E940">
        <v>32.1</v>
      </c>
      <c r="F940">
        <v>2015</v>
      </c>
      <c r="G940">
        <v>7</v>
      </c>
      <c r="H940" s="48">
        <v>28</v>
      </c>
      <c r="J940">
        <v>23.9</v>
      </c>
    </row>
    <row r="941" spans="1:10" x14ac:dyDescent="0.15">
      <c r="A941">
        <v>105</v>
      </c>
      <c r="B941" t="s">
        <v>203</v>
      </c>
      <c r="C941" s="15">
        <v>35.586388888888891</v>
      </c>
      <c r="D941" s="15">
        <v>139.25638888888889</v>
      </c>
      <c r="E941">
        <v>23.6</v>
      </c>
      <c r="F941">
        <v>2015</v>
      </c>
      <c r="G941">
        <v>7</v>
      </c>
      <c r="H941" s="48">
        <v>28</v>
      </c>
      <c r="J941">
        <v>24.5</v>
      </c>
    </row>
    <row r="942" spans="1:10" x14ac:dyDescent="0.15">
      <c r="A942">
        <v>106</v>
      </c>
      <c r="B942" t="s">
        <v>204</v>
      </c>
      <c r="C942" s="15">
        <v>35.487222222222222</v>
      </c>
      <c r="D942" s="15">
        <v>139.45777777777778</v>
      </c>
      <c r="E942">
        <v>25.2</v>
      </c>
      <c r="F942">
        <v>2015</v>
      </c>
      <c r="G942">
        <v>7</v>
      </c>
      <c r="H942" s="48">
        <v>28</v>
      </c>
      <c r="J942">
        <v>28</v>
      </c>
    </row>
    <row r="943" spans="1:10" x14ac:dyDescent="0.15">
      <c r="A943">
        <v>107</v>
      </c>
      <c r="B943" t="s">
        <v>206</v>
      </c>
      <c r="C943" s="15">
        <v>35.264444444444443</v>
      </c>
      <c r="D943" s="15">
        <v>139.15194444444444</v>
      </c>
      <c r="E943">
        <v>24</v>
      </c>
      <c r="F943">
        <v>2015</v>
      </c>
      <c r="G943">
        <v>7</v>
      </c>
      <c r="H943" s="48">
        <v>28</v>
      </c>
      <c r="J943">
        <v>32.4</v>
      </c>
    </row>
    <row r="944" spans="1:10" x14ac:dyDescent="0.15">
      <c r="A944">
        <v>108</v>
      </c>
      <c r="B944" t="s">
        <v>207</v>
      </c>
      <c r="C944" s="15">
        <v>35.318333333333335</v>
      </c>
      <c r="D944" s="15">
        <v>139.63194444444446</v>
      </c>
      <c r="E944">
        <v>22.9</v>
      </c>
      <c r="F944">
        <v>2015</v>
      </c>
      <c r="G944">
        <v>7</v>
      </c>
      <c r="H944" s="48">
        <v>28</v>
      </c>
      <c r="J944">
        <v>30.8</v>
      </c>
    </row>
    <row r="945" spans="1:10" x14ac:dyDescent="0.15">
      <c r="A945">
        <v>109</v>
      </c>
      <c r="B945" t="s">
        <v>208</v>
      </c>
      <c r="C945" s="15">
        <v>35.225000000000001</v>
      </c>
      <c r="D945" s="15">
        <v>139.70361111111109</v>
      </c>
      <c r="E945">
        <v>22.8</v>
      </c>
      <c r="F945">
        <v>2015</v>
      </c>
      <c r="G945">
        <v>7</v>
      </c>
      <c r="H945" s="48">
        <v>28</v>
      </c>
      <c r="J945">
        <v>29.5</v>
      </c>
    </row>
    <row r="946" spans="1:10" x14ac:dyDescent="0.15">
      <c r="A946">
        <v>110</v>
      </c>
      <c r="B946" t="s">
        <v>209</v>
      </c>
      <c r="C946" s="15">
        <v>35.221111111111114</v>
      </c>
      <c r="D946" s="15">
        <v>139.6263888888889</v>
      </c>
      <c r="E946">
        <v>21.2</v>
      </c>
      <c r="F946">
        <v>2015</v>
      </c>
      <c r="G946">
        <v>7</v>
      </c>
      <c r="H946" s="48">
        <v>28</v>
      </c>
      <c r="J946">
        <v>30.9</v>
      </c>
    </row>
    <row r="947" spans="1:10" x14ac:dyDescent="0.15">
      <c r="A947">
        <v>111</v>
      </c>
      <c r="B947" t="s">
        <v>210</v>
      </c>
      <c r="C947" s="20">
        <v>35.335555555555558</v>
      </c>
      <c r="D947" s="20">
        <v>139.30805555555557</v>
      </c>
      <c r="E947">
        <v>23.8</v>
      </c>
      <c r="F947">
        <v>2015</v>
      </c>
      <c r="G947">
        <v>7</v>
      </c>
      <c r="H947" s="48">
        <v>28</v>
      </c>
      <c r="J947">
        <v>27</v>
      </c>
    </row>
    <row r="948" spans="1:10" x14ac:dyDescent="0.15">
      <c r="A948">
        <v>112</v>
      </c>
      <c r="B948" t="s">
        <v>211</v>
      </c>
      <c r="C948" s="56">
        <v>35.671944444444442</v>
      </c>
      <c r="D948" s="56">
        <v>138.55027777777778</v>
      </c>
      <c r="E948">
        <v>18</v>
      </c>
      <c r="F948">
        <v>2015</v>
      </c>
      <c r="G948">
        <v>7</v>
      </c>
      <c r="H948" s="48">
        <v>28</v>
      </c>
      <c r="J948">
        <v>27.8</v>
      </c>
    </row>
    <row r="949" spans="1:10" x14ac:dyDescent="0.15">
      <c r="A949">
        <v>113</v>
      </c>
      <c r="B949" t="s">
        <v>213</v>
      </c>
      <c r="C949" s="56">
        <v>35.480555555555554</v>
      </c>
      <c r="D949" s="56">
        <v>138.80083333333334</v>
      </c>
      <c r="E949">
        <v>18.899999999999999</v>
      </c>
      <c r="F949">
        <v>2015</v>
      </c>
      <c r="G949">
        <v>7</v>
      </c>
      <c r="H949" s="48">
        <v>28</v>
      </c>
      <c r="J949">
        <v>24.8</v>
      </c>
    </row>
    <row r="950" spans="1:10" x14ac:dyDescent="0.15">
      <c r="A950">
        <v>114</v>
      </c>
      <c r="B950" t="s">
        <v>215</v>
      </c>
      <c r="C950" s="56">
        <v>35.608055555555559</v>
      </c>
      <c r="D950" s="56">
        <v>138.9338888888889</v>
      </c>
      <c r="E950">
        <v>28.5</v>
      </c>
      <c r="F950">
        <v>2015</v>
      </c>
      <c r="G950">
        <v>7</v>
      </c>
      <c r="H950" s="48">
        <v>28</v>
      </c>
      <c r="J950">
        <v>31.1</v>
      </c>
    </row>
    <row r="951" spans="1:10" x14ac:dyDescent="0.15">
      <c r="A951">
        <v>115</v>
      </c>
      <c r="B951" t="s">
        <v>216</v>
      </c>
      <c r="C951" s="56">
        <v>35.703888888888891</v>
      </c>
      <c r="D951" s="56">
        <v>138.71388888888887</v>
      </c>
      <c r="E951">
        <v>15.3</v>
      </c>
      <c r="F951">
        <v>2015</v>
      </c>
      <c r="G951">
        <v>7</v>
      </c>
      <c r="H951" s="48">
        <v>28</v>
      </c>
      <c r="J951">
        <v>26.7</v>
      </c>
    </row>
    <row r="952" spans="1:10" x14ac:dyDescent="0.15">
      <c r="A952">
        <v>116</v>
      </c>
      <c r="B952" t="s">
        <v>263</v>
      </c>
      <c r="C952" s="53">
        <v>36.63527777777778</v>
      </c>
      <c r="D952" s="53">
        <v>138.17861111111111</v>
      </c>
      <c r="E952">
        <v>10.8</v>
      </c>
      <c r="F952">
        <v>2015</v>
      </c>
      <c r="G952">
        <v>7</v>
      </c>
      <c r="H952" s="48">
        <v>28</v>
      </c>
      <c r="J952">
        <v>23.3</v>
      </c>
    </row>
    <row r="953" spans="1:10" x14ac:dyDescent="0.15">
      <c r="A953">
        <v>117</v>
      </c>
      <c r="B953" t="s">
        <v>264</v>
      </c>
      <c r="C953" s="53">
        <v>36.235277777777782</v>
      </c>
      <c r="D953" s="53">
        <v>137.94277777777779</v>
      </c>
      <c r="E953">
        <v>8.3000000000000007</v>
      </c>
      <c r="F953">
        <v>2015</v>
      </c>
      <c r="G953">
        <v>7</v>
      </c>
      <c r="H953" s="48">
        <v>28</v>
      </c>
      <c r="J953">
        <v>34.9</v>
      </c>
    </row>
    <row r="954" spans="1:10" x14ac:dyDescent="0.15">
      <c r="A954">
        <v>118</v>
      </c>
      <c r="B954" t="s">
        <v>265</v>
      </c>
      <c r="C954" s="53">
        <v>36.033888888888889</v>
      </c>
      <c r="D954" s="53">
        <v>138.10694444444445</v>
      </c>
      <c r="E954">
        <v>12.5</v>
      </c>
      <c r="F954">
        <v>2015</v>
      </c>
      <c r="G954">
        <v>7</v>
      </c>
      <c r="H954" s="48">
        <v>28</v>
      </c>
      <c r="J954">
        <v>25.5</v>
      </c>
    </row>
    <row r="955" spans="1:10" x14ac:dyDescent="0.15">
      <c r="A955">
        <v>119</v>
      </c>
      <c r="B955" t="s">
        <v>266</v>
      </c>
      <c r="C955" s="53">
        <v>35.839166666666671</v>
      </c>
      <c r="D955" s="53">
        <v>137.95722222222221</v>
      </c>
      <c r="E955">
        <v>11.4</v>
      </c>
      <c r="F955">
        <v>2015</v>
      </c>
      <c r="G955">
        <v>7</v>
      </c>
      <c r="H955" s="48">
        <v>28</v>
      </c>
      <c r="J955">
        <v>16.8</v>
      </c>
    </row>
    <row r="956" spans="1:10" x14ac:dyDescent="0.15">
      <c r="A956">
        <v>120</v>
      </c>
      <c r="B956" t="s">
        <v>267</v>
      </c>
      <c r="C956" s="53">
        <v>36.229444444444447</v>
      </c>
      <c r="D956" s="53">
        <v>138.46166666666664</v>
      </c>
      <c r="E956">
        <v>10.5</v>
      </c>
      <c r="F956">
        <v>2015</v>
      </c>
      <c r="G956">
        <v>7</v>
      </c>
      <c r="H956" s="48">
        <v>28</v>
      </c>
      <c r="J956">
        <v>16.8</v>
      </c>
    </row>
    <row r="957" spans="1:10" x14ac:dyDescent="0.15">
      <c r="A957">
        <v>121</v>
      </c>
      <c r="B957" t="s">
        <v>268</v>
      </c>
      <c r="C957" s="54">
        <v>35.839166666666671</v>
      </c>
      <c r="D957" s="54">
        <v>137.68805555555556</v>
      </c>
      <c r="E957">
        <v>9.1</v>
      </c>
      <c r="F957">
        <v>2015</v>
      </c>
      <c r="G957">
        <v>7</v>
      </c>
      <c r="H957" s="48">
        <v>28</v>
      </c>
      <c r="J957">
        <v>13.5</v>
      </c>
    </row>
    <row r="958" spans="1:10" x14ac:dyDescent="0.15">
      <c r="A958">
        <v>122</v>
      </c>
      <c r="B958" t="s">
        <v>220</v>
      </c>
      <c r="C958" s="45">
        <v>35.196944444444441</v>
      </c>
      <c r="D958" s="45">
        <v>138.91361111111112</v>
      </c>
      <c r="E958">
        <v>16.5</v>
      </c>
      <c r="F958">
        <v>2015</v>
      </c>
      <c r="G958">
        <v>7</v>
      </c>
      <c r="H958" s="48">
        <v>28</v>
      </c>
      <c r="J958">
        <v>12.1</v>
      </c>
    </row>
    <row r="959" spans="1:10" x14ac:dyDescent="0.15">
      <c r="A959">
        <v>123</v>
      </c>
      <c r="B959" t="s">
        <v>260</v>
      </c>
      <c r="C959" s="45">
        <v>35.096111111111114</v>
      </c>
      <c r="D959" s="45">
        <v>139.07249999999999</v>
      </c>
      <c r="E959">
        <v>20.7</v>
      </c>
      <c r="F959">
        <v>2015</v>
      </c>
      <c r="G959">
        <v>7</v>
      </c>
      <c r="H959" s="48">
        <v>28</v>
      </c>
      <c r="J959">
        <v>12.5</v>
      </c>
    </row>
    <row r="960" spans="1:10" x14ac:dyDescent="0.15">
      <c r="A960">
        <v>124</v>
      </c>
      <c r="B960" t="s">
        <v>223</v>
      </c>
      <c r="C960" s="45">
        <v>34.679444444444442</v>
      </c>
      <c r="D960" s="45">
        <v>138.94527777777779</v>
      </c>
      <c r="E960">
        <v>23.4</v>
      </c>
      <c r="F960">
        <v>2015</v>
      </c>
      <c r="G960">
        <v>7</v>
      </c>
      <c r="H960" s="48">
        <v>28</v>
      </c>
      <c r="J960">
        <v>18</v>
      </c>
    </row>
    <row r="961" spans="1:10" x14ac:dyDescent="0.15">
      <c r="A961">
        <v>125</v>
      </c>
      <c r="B961" t="s">
        <v>225</v>
      </c>
      <c r="C961" s="44">
        <v>35.154166666666669</v>
      </c>
      <c r="D961" s="44">
        <v>138.67749999999998</v>
      </c>
      <c r="E961">
        <v>15.2</v>
      </c>
      <c r="F961">
        <v>2015</v>
      </c>
      <c r="G961">
        <v>7</v>
      </c>
      <c r="H961" s="48">
        <v>28</v>
      </c>
      <c r="J961">
        <v>9.6999999999999993</v>
      </c>
    </row>
    <row r="962" spans="1:10" x14ac:dyDescent="0.15">
      <c r="A962">
        <v>126</v>
      </c>
      <c r="B962" t="s">
        <v>228</v>
      </c>
      <c r="C962" s="44">
        <v>34.836111111111116</v>
      </c>
      <c r="D962" s="44">
        <v>138.17638888888888</v>
      </c>
      <c r="E962">
        <v>21.2</v>
      </c>
      <c r="F962">
        <v>2015</v>
      </c>
      <c r="G962">
        <v>7</v>
      </c>
      <c r="H962" s="48">
        <v>28</v>
      </c>
      <c r="J962">
        <v>27</v>
      </c>
    </row>
    <row r="963" spans="1:10" x14ac:dyDescent="0.15">
      <c r="A963">
        <v>127</v>
      </c>
      <c r="B963" t="s">
        <v>231</v>
      </c>
      <c r="C963" s="44">
        <v>34.666111111111107</v>
      </c>
      <c r="D963" s="44">
        <v>138.05500000000001</v>
      </c>
      <c r="E963">
        <v>17.3</v>
      </c>
      <c r="F963">
        <v>2015</v>
      </c>
      <c r="G963">
        <v>7</v>
      </c>
      <c r="H963" s="48">
        <v>28</v>
      </c>
      <c r="J963">
        <v>26</v>
      </c>
    </row>
    <row r="964" spans="1:10" x14ac:dyDescent="0.15">
      <c r="A964">
        <v>128</v>
      </c>
      <c r="B964" t="s">
        <v>234</v>
      </c>
      <c r="C964" s="44">
        <v>34.718888888888891</v>
      </c>
      <c r="D964" s="44">
        <v>137.53083333333333</v>
      </c>
      <c r="E964">
        <v>12.4</v>
      </c>
      <c r="F964">
        <v>2015</v>
      </c>
      <c r="G964">
        <v>7</v>
      </c>
      <c r="H964" s="48">
        <v>28</v>
      </c>
      <c r="J964">
        <v>21</v>
      </c>
    </row>
    <row r="965" spans="1:10" x14ac:dyDescent="0.15">
      <c r="A965">
        <v>129</v>
      </c>
      <c r="B965" t="s">
        <v>237</v>
      </c>
      <c r="C965" s="45">
        <v>34.97</v>
      </c>
      <c r="D965" s="45">
        <v>138.37972222222223</v>
      </c>
      <c r="E965">
        <v>17.399999999999999</v>
      </c>
      <c r="F965">
        <v>2015</v>
      </c>
      <c r="G965">
        <v>7</v>
      </c>
      <c r="H965" s="48">
        <v>28</v>
      </c>
      <c r="J965">
        <v>30.1</v>
      </c>
    </row>
    <row r="966" spans="1:10" x14ac:dyDescent="0.15">
      <c r="A966">
        <v>130</v>
      </c>
      <c r="B966" t="s">
        <v>240</v>
      </c>
      <c r="C966" s="45">
        <v>34.996944444444445</v>
      </c>
      <c r="D966" s="45">
        <v>138.4077777777778</v>
      </c>
      <c r="E966" t="s">
        <v>149</v>
      </c>
      <c r="F966">
        <v>2015</v>
      </c>
      <c r="G966">
        <v>7</v>
      </c>
      <c r="H966" s="48">
        <v>28</v>
      </c>
      <c r="J966">
        <v>28.7</v>
      </c>
    </row>
    <row r="967" spans="1:10" x14ac:dyDescent="0.15">
      <c r="A967">
        <v>131</v>
      </c>
      <c r="B967" t="s">
        <v>242</v>
      </c>
      <c r="C967" s="45">
        <v>34.93666666666666</v>
      </c>
      <c r="D967" s="45">
        <v>138.3688888888889</v>
      </c>
      <c r="E967">
        <v>16.5</v>
      </c>
      <c r="F967">
        <v>2015</v>
      </c>
      <c r="G967">
        <v>7</v>
      </c>
      <c r="H967" s="48">
        <v>28</v>
      </c>
      <c r="J967">
        <v>26.1</v>
      </c>
    </row>
    <row r="968" spans="1:10" x14ac:dyDescent="0.15">
      <c r="A968">
        <v>132</v>
      </c>
      <c r="B968" t="s">
        <v>245</v>
      </c>
      <c r="C968" s="45">
        <v>34.984999999999999</v>
      </c>
      <c r="D968" s="45">
        <v>138.33583333333334</v>
      </c>
      <c r="E968">
        <v>18.3</v>
      </c>
      <c r="F968">
        <v>2015</v>
      </c>
      <c r="G968">
        <v>7</v>
      </c>
      <c r="H968" s="48">
        <v>28</v>
      </c>
      <c r="J968">
        <v>18</v>
      </c>
    </row>
    <row r="969" spans="1:10" x14ac:dyDescent="0.15">
      <c r="A969">
        <v>133</v>
      </c>
      <c r="B969" t="s">
        <v>247</v>
      </c>
      <c r="C969" s="45">
        <v>35.050555555555555</v>
      </c>
      <c r="D969" s="45">
        <v>138.47944444444445</v>
      </c>
      <c r="E969">
        <v>20.5</v>
      </c>
      <c r="F969">
        <v>2015</v>
      </c>
      <c r="G969">
        <v>7</v>
      </c>
      <c r="H969" s="48">
        <v>28</v>
      </c>
      <c r="J969">
        <v>31.5</v>
      </c>
    </row>
    <row r="970" spans="1:10" x14ac:dyDescent="0.15">
      <c r="A970">
        <v>134</v>
      </c>
      <c r="B970" t="s">
        <v>250</v>
      </c>
      <c r="C970" s="45">
        <v>35.001111111111108</v>
      </c>
      <c r="D970" s="45">
        <v>138.52305555555557</v>
      </c>
      <c r="E970">
        <v>17.7</v>
      </c>
      <c r="F970">
        <v>2015</v>
      </c>
      <c r="G970">
        <v>7</v>
      </c>
      <c r="H970" s="48">
        <v>28</v>
      </c>
      <c r="J970" t="s">
        <v>149</v>
      </c>
    </row>
    <row r="971" spans="1:10" x14ac:dyDescent="0.15">
      <c r="A971">
        <v>135</v>
      </c>
      <c r="B971" t="s">
        <v>252</v>
      </c>
      <c r="C971" s="45">
        <v>35.060833333333328</v>
      </c>
      <c r="D971" s="45">
        <v>138.5275</v>
      </c>
      <c r="E971">
        <v>18</v>
      </c>
      <c r="F971">
        <v>2015</v>
      </c>
      <c r="G971">
        <v>7</v>
      </c>
      <c r="H971" s="48">
        <v>28</v>
      </c>
      <c r="J971">
        <v>30.9</v>
      </c>
    </row>
    <row r="972" spans="1:10" x14ac:dyDescent="0.15">
      <c r="A972">
        <v>136</v>
      </c>
      <c r="B972" t="s">
        <v>262</v>
      </c>
      <c r="C972" s="45">
        <v>35.11888888888889</v>
      </c>
      <c r="D972" s="45">
        <v>138.58500000000001</v>
      </c>
      <c r="E972">
        <v>15</v>
      </c>
      <c r="F972">
        <v>2015</v>
      </c>
      <c r="G972">
        <v>7</v>
      </c>
      <c r="H972" s="48">
        <v>28</v>
      </c>
      <c r="J972">
        <v>29</v>
      </c>
    </row>
    <row r="973" spans="1:10" x14ac:dyDescent="0.15">
      <c r="A973">
        <v>137</v>
      </c>
      <c r="B973" t="s">
        <v>254</v>
      </c>
      <c r="C973" s="45">
        <v>34.701666666666668</v>
      </c>
      <c r="D973" s="45">
        <v>137.71555555555554</v>
      </c>
      <c r="E973">
        <v>15.5</v>
      </c>
      <c r="F973">
        <v>2015</v>
      </c>
      <c r="G973">
        <v>7</v>
      </c>
      <c r="H973" s="48">
        <v>28</v>
      </c>
      <c r="J973">
        <v>30.4</v>
      </c>
    </row>
    <row r="974" spans="1:10" x14ac:dyDescent="0.15">
      <c r="A974">
        <v>138</v>
      </c>
      <c r="B974" t="s">
        <v>256</v>
      </c>
      <c r="C974" s="45">
        <v>34.761944444444445</v>
      </c>
      <c r="D974" s="45">
        <v>137.7175</v>
      </c>
      <c r="E974">
        <v>13.3</v>
      </c>
      <c r="F974">
        <v>2015</v>
      </c>
      <c r="G974">
        <v>7</v>
      </c>
      <c r="H974" s="48">
        <v>28</v>
      </c>
      <c r="J974">
        <v>30.5</v>
      </c>
    </row>
    <row r="975" spans="1:10" x14ac:dyDescent="0.15">
      <c r="A975">
        <v>139</v>
      </c>
      <c r="B975" t="s">
        <v>258</v>
      </c>
      <c r="C975" s="45">
        <v>34.802777777777777</v>
      </c>
      <c r="D975" s="45">
        <v>137.55694444444447</v>
      </c>
      <c r="E975">
        <v>13.9</v>
      </c>
      <c r="F975">
        <v>2015</v>
      </c>
      <c r="G975">
        <v>7</v>
      </c>
      <c r="H975" s="48">
        <v>28</v>
      </c>
      <c r="J975">
        <v>28.5</v>
      </c>
    </row>
    <row r="976" spans="1:10" x14ac:dyDescent="0.15">
      <c r="A976">
        <v>1</v>
      </c>
      <c r="B976" t="s">
        <v>20</v>
      </c>
      <c r="C976" s="14">
        <v>36.781111111111109</v>
      </c>
      <c r="D976" s="14">
        <v>140.73361111111109</v>
      </c>
      <c r="E976">
        <v>25.7</v>
      </c>
      <c r="F976">
        <v>2015</v>
      </c>
      <c r="G976">
        <v>7</v>
      </c>
      <c r="H976" s="48">
        <v>31</v>
      </c>
      <c r="J976">
        <v>23.3</v>
      </c>
    </row>
    <row r="977" spans="1:10" x14ac:dyDescent="0.15">
      <c r="A977">
        <v>2</v>
      </c>
      <c r="B977" t="s">
        <v>21</v>
      </c>
      <c r="C977" s="14">
        <v>36.6</v>
      </c>
      <c r="D977" s="14">
        <v>140.6513888888889</v>
      </c>
      <c r="E977">
        <v>25.8</v>
      </c>
      <c r="F977">
        <v>2015</v>
      </c>
      <c r="G977">
        <v>7</v>
      </c>
      <c r="H977" s="48">
        <v>31</v>
      </c>
      <c r="J977">
        <v>23.2</v>
      </c>
    </row>
    <row r="978" spans="1:10" x14ac:dyDescent="0.15">
      <c r="A978">
        <v>3</v>
      </c>
      <c r="B978" t="s">
        <v>22</v>
      </c>
      <c r="C978" s="14">
        <v>36.396111111111111</v>
      </c>
      <c r="D978" s="14">
        <v>140.53416666666666</v>
      </c>
      <c r="E978">
        <v>23.5</v>
      </c>
      <c r="F978">
        <v>2015</v>
      </c>
      <c r="G978">
        <v>7</v>
      </c>
      <c r="H978" s="48">
        <v>31</v>
      </c>
      <c r="J978">
        <v>16.7</v>
      </c>
    </row>
    <row r="979" spans="1:10" x14ac:dyDescent="0.15">
      <c r="A979">
        <v>4</v>
      </c>
      <c r="B979" t="s">
        <v>23</v>
      </c>
      <c r="C979" s="14">
        <v>36.391944444444441</v>
      </c>
      <c r="D979" s="14">
        <v>140.42638888888888</v>
      </c>
      <c r="E979">
        <v>24.3</v>
      </c>
      <c r="F979">
        <v>2015</v>
      </c>
      <c r="G979">
        <v>7</v>
      </c>
      <c r="H979" s="48">
        <v>31</v>
      </c>
    </row>
    <row r="980" spans="1:10" x14ac:dyDescent="0.15">
      <c r="A980">
        <v>5</v>
      </c>
      <c r="B980" t="s">
        <v>24</v>
      </c>
      <c r="C980" s="14">
        <v>36.561388888888885</v>
      </c>
      <c r="D980" s="14">
        <v>140.4025</v>
      </c>
      <c r="E980">
        <v>21.3</v>
      </c>
      <c r="F980">
        <v>2015</v>
      </c>
      <c r="G980">
        <v>7</v>
      </c>
      <c r="H980" s="48">
        <v>31</v>
      </c>
    </row>
    <row r="981" spans="1:10" x14ac:dyDescent="0.15">
      <c r="A981">
        <v>6</v>
      </c>
      <c r="B981" t="s">
        <v>25</v>
      </c>
      <c r="C981" s="21">
        <v>36.385833333333331</v>
      </c>
      <c r="D981" s="21">
        <v>140.23861111111111</v>
      </c>
      <c r="E981">
        <v>20.5</v>
      </c>
      <c r="F981">
        <v>2015</v>
      </c>
      <c r="G981">
        <v>7</v>
      </c>
      <c r="H981" s="48">
        <v>31</v>
      </c>
    </row>
    <row r="982" spans="1:10" x14ac:dyDescent="0.15">
      <c r="A982">
        <v>7</v>
      </c>
      <c r="B982" t="s">
        <v>26</v>
      </c>
      <c r="C982" s="21">
        <v>36.159444444444446</v>
      </c>
      <c r="D982" s="21">
        <v>140.51777777777778</v>
      </c>
      <c r="E982">
        <v>22.6</v>
      </c>
      <c r="F982">
        <v>2015</v>
      </c>
      <c r="G982">
        <v>7</v>
      </c>
      <c r="H982" s="48">
        <v>31</v>
      </c>
    </row>
    <row r="983" spans="1:10" x14ac:dyDescent="0.15">
      <c r="A983">
        <v>8</v>
      </c>
      <c r="B983" t="s">
        <v>27</v>
      </c>
      <c r="C983" s="21">
        <v>35.965000000000003</v>
      </c>
      <c r="D983" s="21">
        <v>140.62194444444447</v>
      </c>
      <c r="E983">
        <v>23.5</v>
      </c>
      <c r="F983">
        <v>2015</v>
      </c>
      <c r="G983">
        <v>7</v>
      </c>
      <c r="H983" s="48">
        <v>31</v>
      </c>
    </row>
    <row r="984" spans="1:10" x14ac:dyDescent="0.15">
      <c r="A984">
        <v>9</v>
      </c>
      <c r="B984" t="s">
        <v>28</v>
      </c>
      <c r="C984" s="21">
        <v>35.888888888888886</v>
      </c>
      <c r="D984" s="21">
        <v>140.66666666666666</v>
      </c>
      <c r="E984">
        <v>24.6</v>
      </c>
      <c r="F984">
        <v>2015</v>
      </c>
      <c r="G984">
        <v>7</v>
      </c>
      <c r="H984" s="48">
        <v>31</v>
      </c>
    </row>
    <row r="985" spans="1:10" x14ac:dyDescent="0.15">
      <c r="A985">
        <v>10</v>
      </c>
      <c r="B985" t="s">
        <v>29</v>
      </c>
      <c r="C985" s="21">
        <v>35.838333333333338</v>
      </c>
      <c r="D985" s="21">
        <v>140.74055555555555</v>
      </c>
      <c r="E985">
        <v>21.4</v>
      </c>
      <c r="F985">
        <v>2015</v>
      </c>
      <c r="G985">
        <v>7</v>
      </c>
      <c r="H985" s="48">
        <v>31</v>
      </c>
    </row>
    <row r="986" spans="1:10" x14ac:dyDescent="0.15">
      <c r="A986">
        <v>11</v>
      </c>
      <c r="B986" t="s">
        <v>30</v>
      </c>
      <c r="C986" s="21">
        <v>36.202222222222225</v>
      </c>
      <c r="D986" s="21">
        <v>140.28527777777776</v>
      </c>
      <c r="E986">
        <v>19.5</v>
      </c>
      <c r="F986">
        <v>2015</v>
      </c>
      <c r="G986">
        <v>7</v>
      </c>
      <c r="H986" s="48">
        <v>31</v>
      </c>
    </row>
    <row r="987" spans="1:10" x14ac:dyDescent="0.15">
      <c r="A987">
        <v>12</v>
      </c>
      <c r="B987" t="s">
        <v>31</v>
      </c>
      <c r="C987" s="14">
        <v>36.071111111111115</v>
      </c>
      <c r="D987" s="14">
        <v>140.19083333333333</v>
      </c>
      <c r="E987">
        <v>22.8</v>
      </c>
      <c r="F987">
        <v>2015</v>
      </c>
      <c r="G987">
        <v>7</v>
      </c>
      <c r="H987" s="48">
        <v>31</v>
      </c>
    </row>
    <row r="988" spans="1:10" x14ac:dyDescent="0.15">
      <c r="A988">
        <v>13</v>
      </c>
      <c r="B988" t="s">
        <v>32</v>
      </c>
      <c r="C988" s="21">
        <v>35.953888888888891</v>
      </c>
      <c r="D988" s="21">
        <v>140.31888888888889</v>
      </c>
      <c r="E988">
        <v>23.2</v>
      </c>
      <c r="F988">
        <v>2015</v>
      </c>
      <c r="G988">
        <v>7</v>
      </c>
      <c r="H988" s="48">
        <v>31</v>
      </c>
    </row>
    <row r="989" spans="1:10" x14ac:dyDescent="0.15">
      <c r="A989">
        <v>14</v>
      </c>
      <c r="B989" t="s">
        <v>33</v>
      </c>
      <c r="C989" s="21">
        <v>35.911666666666662</v>
      </c>
      <c r="D989" s="21">
        <v>140.04944444444445</v>
      </c>
      <c r="E989">
        <v>29</v>
      </c>
      <c r="F989">
        <v>2015</v>
      </c>
      <c r="G989">
        <v>7</v>
      </c>
      <c r="H989" s="48">
        <v>31</v>
      </c>
    </row>
    <row r="990" spans="1:10" x14ac:dyDescent="0.15">
      <c r="A990">
        <v>15</v>
      </c>
      <c r="B990" t="s">
        <v>34</v>
      </c>
      <c r="C990" s="21">
        <v>36.30972222222222</v>
      </c>
      <c r="D990" s="21">
        <v>139.97611111111112</v>
      </c>
      <c r="E990">
        <v>24.8</v>
      </c>
      <c r="F990">
        <v>2015</v>
      </c>
      <c r="G990">
        <v>7</v>
      </c>
      <c r="H990" s="48">
        <v>31</v>
      </c>
    </row>
    <row r="991" spans="1:10" x14ac:dyDescent="0.15">
      <c r="A991">
        <v>16</v>
      </c>
      <c r="B991" t="s">
        <v>35</v>
      </c>
      <c r="C991" s="21">
        <v>36.178888888888885</v>
      </c>
      <c r="D991" s="21">
        <v>139.75555555555556</v>
      </c>
      <c r="E991">
        <v>31.7</v>
      </c>
      <c r="F991">
        <v>2015</v>
      </c>
      <c r="G991">
        <v>7</v>
      </c>
      <c r="H991" s="48">
        <v>31</v>
      </c>
    </row>
    <row r="992" spans="1:10" x14ac:dyDescent="0.15">
      <c r="A992">
        <v>17</v>
      </c>
      <c r="B992" t="s">
        <v>73</v>
      </c>
      <c r="C992" s="43">
        <v>36.382222222222225</v>
      </c>
      <c r="D992" s="43">
        <v>139.73055555555555</v>
      </c>
      <c r="E992">
        <v>35.1</v>
      </c>
      <c r="F992">
        <v>2015</v>
      </c>
      <c r="G992">
        <v>7</v>
      </c>
      <c r="H992" s="48">
        <v>31</v>
      </c>
    </row>
    <row r="993" spans="1:8" x14ac:dyDescent="0.15">
      <c r="A993">
        <v>18</v>
      </c>
      <c r="B993" t="s">
        <v>74</v>
      </c>
      <c r="C993" s="43">
        <v>36.567222222222227</v>
      </c>
      <c r="D993" s="43">
        <v>139.74416666666664</v>
      </c>
      <c r="E993">
        <v>22.1</v>
      </c>
      <c r="F993">
        <v>2015</v>
      </c>
      <c r="G993">
        <v>7</v>
      </c>
      <c r="H993" s="48">
        <v>31</v>
      </c>
    </row>
    <row r="994" spans="1:8" x14ac:dyDescent="0.15">
      <c r="A994">
        <v>19</v>
      </c>
      <c r="B994" t="s">
        <v>75</v>
      </c>
      <c r="C994" s="43">
        <v>36.726388888888891</v>
      </c>
      <c r="D994" s="43">
        <v>139.67999999999998</v>
      </c>
      <c r="E994">
        <v>16.7</v>
      </c>
      <c r="F994">
        <v>2015</v>
      </c>
      <c r="G994">
        <v>7</v>
      </c>
      <c r="H994" s="48">
        <v>31</v>
      </c>
    </row>
    <row r="995" spans="1:8" x14ac:dyDescent="0.15">
      <c r="A995">
        <v>20</v>
      </c>
      <c r="B995" t="s">
        <v>76</v>
      </c>
      <c r="C995" s="43">
        <v>36.314999999999998</v>
      </c>
      <c r="D995" s="43">
        <v>139.79722222222222</v>
      </c>
      <c r="E995">
        <v>29.6</v>
      </c>
      <c r="F995">
        <v>2015</v>
      </c>
      <c r="G995">
        <v>7</v>
      </c>
      <c r="H995" s="48">
        <v>31</v>
      </c>
    </row>
    <row r="996" spans="1:8" x14ac:dyDescent="0.15">
      <c r="A996">
        <v>21</v>
      </c>
      <c r="B996" t="s">
        <v>77</v>
      </c>
      <c r="C996" s="43">
        <v>36.440277777777773</v>
      </c>
      <c r="D996" s="43">
        <v>140.01249999999999</v>
      </c>
      <c r="E996">
        <v>25.2</v>
      </c>
      <c r="F996">
        <v>2015</v>
      </c>
      <c r="G996">
        <v>7</v>
      </c>
      <c r="H996" s="48">
        <v>31</v>
      </c>
    </row>
    <row r="997" spans="1:8" x14ac:dyDescent="0.15">
      <c r="A997">
        <v>22</v>
      </c>
      <c r="B997" t="s">
        <v>78</v>
      </c>
      <c r="C997" s="43">
        <v>36.871944444444445</v>
      </c>
      <c r="D997" s="43">
        <v>140.01777777777778</v>
      </c>
      <c r="E997">
        <v>24.5</v>
      </c>
      <c r="F997">
        <v>2015</v>
      </c>
      <c r="G997">
        <v>7</v>
      </c>
      <c r="H997" s="48">
        <v>31</v>
      </c>
    </row>
    <row r="998" spans="1:8" x14ac:dyDescent="0.15">
      <c r="A998">
        <v>23</v>
      </c>
      <c r="B998" t="s">
        <v>79</v>
      </c>
      <c r="C998" s="43">
        <v>36.806111111111107</v>
      </c>
      <c r="D998" s="43">
        <v>139.92361111111111</v>
      </c>
      <c r="E998">
        <v>20.3</v>
      </c>
      <c r="F998">
        <v>2015</v>
      </c>
      <c r="G998">
        <v>7</v>
      </c>
      <c r="H998" s="48">
        <v>31</v>
      </c>
    </row>
    <row r="999" spans="1:8" x14ac:dyDescent="0.15">
      <c r="A999">
        <v>24</v>
      </c>
      <c r="B999" t="s">
        <v>80</v>
      </c>
      <c r="C999" s="43">
        <v>36.968333333333334</v>
      </c>
      <c r="D999" s="43">
        <v>140.05388888888891</v>
      </c>
      <c r="E999">
        <v>21.3</v>
      </c>
      <c r="F999">
        <v>2015</v>
      </c>
      <c r="G999">
        <v>7</v>
      </c>
      <c r="H999" s="48">
        <v>31</v>
      </c>
    </row>
    <row r="1000" spans="1:8" x14ac:dyDescent="0.15">
      <c r="A1000">
        <v>25</v>
      </c>
      <c r="B1000" t="s">
        <v>81</v>
      </c>
      <c r="C1000" s="43">
        <v>36.467777777777776</v>
      </c>
      <c r="D1000" s="43">
        <v>140.09361111111113</v>
      </c>
      <c r="E1000">
        <v>20</v>
      </c>
      <c r="F1000">
        <v>2015</v>
      </c>
      <c r="G1000">
        <v>7</v>
      </c>
      <c r="H1000" s="48">
        <v>31</v>
      </c>
    </row>
    <row r="1001" spans="1:8" x14ac:dyDescent="0.15">
      <c r="A1001">
        <v>26</v>
      </c>
      <c r="B1001" t="s">
        <v>82</v>
      </c>
      <c r="C1001" s="43">
        <v>36.656944444444441</v>
      </c>
      <c r="D1001" s="43">
        <v>140.15</v>
      </c>
      <c r="E1001">
        <v>20.399999999999999</v>
      </c>
      <c r="F1001">
        <v>2015</v>
      </c>
      <c r="G1001">
        <v>7</v>
      </c>
      <c r="H1001" s="48">
        <v>31</v>
      </c>
    </row>
    <row r="1002" spans="1:8" x14ac:dyDescent="0.15">
      <c r="A1002">
        <v>27</v>
      </c>
      <c r="B1002" t="s">
        <v>83</v>
      </c>
      <c r="C1002" s="43">
        <v>36.331666666666671</v>
      </c>
      <c r="D1002" s="43">
        <v>139.58194444444445</v>
      </c>
      <c r="E1002">
        <v>32.1</v>
      </c>
      <c r="F1002">
        <v>2015</v>
      </c>
      <c r="G1002">
        <v>7</v>
      </c>
      <c r="H1002" s="48">
        <v>31</v>
      </c>
    </row>
    <row r="1003" spans="1:8" x14ac:dyDescent="0.15">
      <c r="A1003">
        <v>28</v>
      </c>
      <c r="B1003" t="s">
        <v>84</v>
      </c>
      <c r="C1003" s="43">
        <v>36.487500000000004</v>
      </c>
      <c r="D1003" s="43">
        <v>139.86388888888888</v>
      </c>
      <c r="E1003">
        <v>26.8</v>
      </c>
      <c r="F1003">
        <v>2015</v>
      </c>
      <c r="G1003">
        <v>7</v>
      </c>
      <c r="H1003" s="48">
        <v>31</v>
      </c>
    </row>
    <row r="1004" spans="1:8" x14ac:dyDescent="0.15">
      <c r="A1004">
        <v>29</v>
      </c>
      <c r="B1004" t="s">
        <v>85</v>
      </c>
      <c r="C1004" s="14">
        <v>36.405000000000001</v>
      </c>
      <c r="D1004" s="14">
        <v>139.09583333333333</v>
      </c>
      <c r="E1004">
        <v>26.8</v>
      </c>
      <c r="F1004">
        <v>2015</v>
      </c>
      <c r="G1004">
        <v>7</v>
      </c>
      <c r="H1004" s="48">
        <v>31</v>
      </c>
    </row>
    <row r="1005" spans="1:8" x14ac:dyDescent="0.15">
      <c r="A1005">
        <v>30</v>
      </c>
      <c r="B1005" t="s">
        <v>90</v>
      </c>
      <c r="C1005" s="14">
        <v>36.409444444444446</v>
      </c>
      <c r="D1005" s="14">
        <v>139.34305555555557</v>
      </c>
      <c r="E1005">
        <v>28.9</v>
      </c>
      <c r="F1005">
        <v>2015</v>
      </c>
      <c r="G1005">
        <v>7</v>
      </c>
      <c r="H1005" s="48">
        <v>31</v>
      </c>
    </row>
    <row r="1006" spans="1:8" x14ac:dyDescent="0.15">
      <c r="A1006">
        <v>31</v>
      </c>
      <c r="B1006" t="s">
        <v>94</v>
      </c>
      <c r="C1006" s="14">
        <v>36.289722222222217</v>
      </c>
      <c r="D1006" s="14">
        <v>139.38138888888889</v>
      </c>
      <c r="E1006">
        <v>27.9</v>
      </c>
      <c r="F1006">
        <v>2015</v>
      </c>
      <c r="G1006">
        <v>7</v>
      </c>
      <c r="H1006" s="48">
        <v>31</v>
      </c>
    </row>
    <row r="1007" spans="1:8" x14ac:dyDescent="0.15">
      <c r="A1007">
        <v>32</v>
      </c>
      <c r="B1007" t="s">
        <v>98</v>
      </c>
      <c r="C1007" s="14">
        <v>36.645833333333336</v>
      </c>
      <c r="D1007" s="14">
        <v>139.04277777777779</v>
      </c>
      <c r="E1007">
        <v>27.6</v>
      </c>
      <c r="F1007">
        <v>2015</v>
      </c>
      <c r="G1007">
        <v>7</v>
      </c>
      <c r="H1007" s="48">
        <v>31</v>
      </c>
    </row>
    <row r="1008" spans="1:8" x14ac:dyDescent="0.15">
      <c r="A1008">
        <v>33</v>
      </c>
      <c r="B1008" t="s">
        <v>102</v>
      </c>
      <c r="C1008" s="14">
        <v>36.249722222222225</v>
      </c>
      <c r="D1008" s="14">
        <v>139.53250000000003</v>
      </c>
      <c r="E1008">
        <v>27.4</v>
      </c>
      <c r="F1008">
        <v>2015</v>
      </c>
      <c r="G1008">
        <v>7</v>
      </c>
      <c r="H1008" s="48">
        <v>31</v>
      </c>
    </row>
    <row r="1009" spans="1:8" x14ac:dyDescent="0.15">
      <c r="A1009">
        <v>34</v>
      </c>
      <c r="B1009" t="s">
        <v>106</v>
      </c>
      <c r="C1009" s="14">
        <v>36.259166666666665</v>
      </c>
      <c r="D1009" s="14">
        <v>138.89527777777778</v>
      </c>
      <c r="E1009">
        <v>27.9</v>
      </c>
      <c r="F1009">
        <v>2015</v>
      </c>
      <c r="G1009">
        <v>7</v>
      </c>
      <c r="H1009" s="48">
        <v>31</v>
      </c>
    </row>
    <row r="1010" spans="1:8" x14ac:dyDescent="0.15">
      <c r="A1010">
        <v>35</v>
      </c>
      <c r="B1010" t="s">
        <v>110</v>
      </c>
      <c r="C1010" s="14">
        <v>36.577500000000001</v>
      </c>
      <c r="D1010" s="14">
        <v>138.82861111111112</v>
      </c>
      <c r="E1010">
        <v>26.4</v>
      </c>
      <c r="F1010">
        <v>2015</v>
      </c>
      <c r="G1010">
        <v>7</v>
      </c>
      <c r="H1010" s="48">
        <v>31</v>
      </c>
    </row>
    <row r="1011" spans="1:8" x14ac:dyDescent="0.15">
      <c r="A1011">
        <v>36</v>
      </c>
      <c r="B1011" t="s">
        <v>113</v>
      </c>
      <c r="C1011" s="14">
        <v>36.507222222222225</v>
      </c>
      <c r="D1011" s="14">
        <v>138.51527777777778</v>
      </c>
      <c r="E1011">
        <v>26.3</v>
      </c>
      <c r="F1011">
        <v>2015</v>
      </c>
      <c r="G1011">
        <v>7</v>
      </c>
      <c r="H1011" s="48">
        <v>31</v>
      </c>
    </row>
    <row r="1012" spans="1:8" x14ac:dyDescent="0.15">
      <c r="A1012">
        <v>37</v>
      </c>
      <c r="B1012" t="s">
        <v>117</v>
      </c>
      <c r="C1012" s="44">
        <v>36.147777777777776</v>
      </c>
      <c r="D1012" s="44">
        <v>139.38777777777776</v>
      </c>
      <c r="E1012">
        <v>28.9</v>
      </c>
      <c r="F1012">
        <v>2015</v>
      </c>
      <c r="G1012">
        <v>7</v>
      </c>
      <c r="H1012" s="48">
        <v>31</v>
      </c>
    </row>
    <row r="1013" spans="1:8" x14ac:dyDescent="0.15">
      <c r="A1013">
        <v>38</v>
      </c>
      <c r="B1013" t="s">
        <v>118</v>
      </c>
      <c r="C1013" s="44">
        <v>35.988333333333337</v>
      </c>
      <c r="D1013" s="44">
        <v>139.08083333333332</v>
      </c>
      <c r="E1013">
        <v>33</v>
      </c>
      <c r="F1013">
        <v>2015</v>
      </c>
      <c r="G1013">
        <v>7</v>
      </c>
      <c r="H1013" s="48">
        <v>31</v>
      </c>
    </row>
    <row r="1014" spans="1:8" x14ac:dyDescent="0.15">
      <c r="A1014">
        <v>39</v>
      </c>
      <c r="B1014" t="s">
        <v>119</v>
      </c>
      <c r="C1014" s="44">
        <v>36.237500000000004</v>
      </c>
      <c r="D1014" s="44">
        <v>139.20111111111109</v>
      </c>
      <c r="E1014" t="s">
        <v>149</v>
      </c>
      <c r="F1014">
        <v>2015</v>
      </c>
      <c r="G1014">
        <v>7</v>
      </c>
      <c r="H1014" s="48">
        <v>31</v>
      </c>
    </row>
    <row r="1015" spans="1:8" x14ac:dyDescent="0.15">
      <c r="A1015">
        <v>40</v>
      </c>
      <c r="B1015" t="s">
        <v>120</v>
      </c>
      <c r="C1015" s="44">
        <v>36.031666666666666</v>
      </c>
      <c r="D1015" s="44">
        <v>139.41611111111112</v>
      </c>
      <c r="E1015">
        <v>29.4</v>
      </c>
      <c r="F1015">
        <v>2015</v>
      </c>
      <c r="G1015">
        <v>7</v>
      </c>
      <c r="H1015" s="48">
        <v>31</v>
      </c>
    </row>
    <row r="1016" spans="1:8" x14ac:dyDescent="0.15">
      <c r="A1016">
        <v>41</v>
      </c>
      <c r="B1016" t="s">
        <v>121</v>
      </c>
      <c r="C1016" s="44">
        <v>35.971944444444446</v>
      </c>
      <c r="D1016" s="44">
        <v>139.74555555555554</v>
      </c>
      <c r="E1016">
        <v>28.4</v>
      </c>
      <c r="F1016">
        <v>2015</v>
      </c>
      <c r="G1016">
        <v>7</v>
      </c>
      <c r="H1016" s="48">
        <v>31</v>
      </c>
    </row>
    <row r="1017" spans="1:8" x14ac:dyDescent="0.15">
      <c r="A1017">
        <v>42</v>
      </c>
      <c r="B1017" t="s">
        <v>122</v>
      </c>
      <c r="C1017" s="44">
        <v>36.17444444444444</v>
      </c>
      <c r="D1017" s="44">
        <v>139.55583333333334</v>
      </c>
      <c r="E1017">
        <v>27</v>
      </c>
      <c r="F1017">
        <v>2015</v>
      </c>
      <c r="G1017">
        <v>7</v>
      </c>
      <c r="H1017" s="48">
        <v>31</v>
      </c>
    </row>
    <row r="1018" spans="1:8" x14ac:dyDescent="0.15">
      <c r="A1018">
        <v>43</v>
      </c>
      <c r="B1018" t="s">
        <v>123</v>
      </c>
      <c r="C1018" s="44">
        <v>36.06583333333333</v>
      </c>
      <c r="D1018" s="44">
        <v>139.52111111111111</v>
      </c>
      <c r="E1018">
        <v>30.4</v>
      </c>
      <c r="F1018">
        <v>2015</v>
      </c>
      <c r="G1018">
        <v>7</v>
      </c>
      <c r="H1018" s="48">
        <v>31</v>
      </c>
    </row>
    <row r="1019" spans="1:8" x14ac:dyDescent="0.15">
      <c r="A1019">
        <v>44</v>
      </c>
      <c r="B1019" t="s">
        <v>124</v>
      </c>
      <c r="C1019" s="44">
        <v>36.187222222222218</v>
      </c>
      <c r="D1019" s="44">
        <v>139.27972222222223</v>
      </c>
      <c r="E1019">
        <v>30</v>
      </c>
      <c r="F1019">
        <v>2015</v>
      </c>
      <c r="G1019">
        <v>7</v>
      </c>
      <c r="H1019" s="48">
        <v>31</v>
      </c>
    </row>
    <row r="1020" spans="1:8" x14ac:dyDescent="0.15">
      <c r="A1020">
        <v>45</v>
      </c>
      <c r="B1020" t="s">
        <v>125</v>
      </c>
      <c r="C1020" s="44">
        <v>35.82</v>
      </c>
      <c r="D1020" s="44">
        <v>139.66638888888889</v>
      </c>
      <c r="E1020">
        <v>31.2</v>
      </c>
      <c r="F1020">
        <v>2015</v>
      </c>
      <c r="G1020">
        <v>7</v>
      </c>
      <c r="H1020" s="48">
        <v>31</v>
      </c>
    </row>
    <row r="1021" spans="1:8" x14ac:dyDescent="0.15">
      <c r="A1021">
        <v>46</v>
      </c>
      <c r="B1021" t="s">
        <v>126</v>
      </c>
      <c r="C1021" s="44">
        <v>35.831111111111113</v>
      </c>
      <c r="D1021" s="44">
        <v>139.39583333333331</v>
      </c>
      <c r="E1021">
        <v>29.2</v>
      </c>
      <c r="F1021">
        <v>2015</v>
      </c>
      <c r="G1021">
        <v>7</v>
      </c>
      <c r="H1021" s="48">
        <v>31</v>
      </c>
    </row>
    <row r="1022" spans="1:8" x14ac:dyDescent="0.15">
      <c r="A1022">
        <v>47</v>
      </c>
      <c r="B1022" t="s">
        <v>127</v>
      </c>
      <c r="C1022" s="44">
        <v>36.064999999999998</v>
      </c>
      <c r="D1022" s="44">
        <v>139.66138888888889</v>
      </c>
      <c r="E1022">
        <v>30.3</v>
      </c>
      <c r="F1022">
        <v>2015</v>
      </c>
      <c r="G1022">
        <v>7</v>
      </c>
      <c r="H1022" s="48">
        <v>31</v>
      </c>
    </row>
    <row r="1023" spans="1:8" x14ac:dyDescent="0.15">
      <c r="A1023">
        <v>48</v>
      </c>
      <c r="B1023" t="s">
        <v>128</v>
      </c>
      <c r="C1023" s="44">
        <v>35.82138888888889</v>
      </c>
      <c r="D1023" s="44">
        <v>139.84055555555557</v>
      </c>
      <c r="E1023">
        <v>34</v>
      </c>
      <c r="F1023">
        <v>2015</v>
      </c>
      <c r="G1023">
        <v>7</v>
      </c>
      <c r="H1023" s="48">
        <v>31</v>
      </c>
    </row>
    <row r="1024" spans="1:8" x14ac:dyDescent="0.15">
      <c r="A1024">
        <v>49</v>
      </c>
      <c r="B1024" t="s">
        <v>129</v>
      </c>
      <c r="C1024" s="44">
        <v>35.970555555555556</v>
      </c>
      <c r="D1024" s="44">
        <v>139.4013888888889</v>
      </c>
      <c r="E1024">
        <v>28.4</v>
      </c>
      <c r="F1024">
        <v>2015</v>
      </c>
      <c r="G1024">
        <v>7</v>
      </c>
      <c r="H1024" s="48">
        <v>31</v>
      </c>
    </row>
    <row r="1025" spans="1:8" x14ac:dyDescent="0.15">
      <c r="A1025">
        <v>50</v>
      </c>
      <c r="B1025" t="s">
        <v>130</v>
      </c>
      <c r="C1025" s="44">
        <v>36.075000000000003</v>
      </c>
      <c r="D1025" s="44">
        <v>139.73166666666665</v>
      </c>
      <c r="E1025">
        <v>32</v>
      </c>
      <c r="F1025">
        <v>2015</v>
      </c>
      <c r="G1025">
        <v>7</v>
      </c>
      <c r="H1025" s="48">
        <v>31</v>
      </c>
    </row>
    <row r="1026" spans="1:8" x14ac:dyDescent="0.15">
      <c r="A1026">
        <v>51</v>
      </c>
      <c r="B1026" t="s">
        <v>131</v>
      </c>
      <c r="C1026" s="44">
        <v>35.893333333333331</v>
      </c>
      <c r="D1026" s="44">
        <v>139.34333333333333</v>
      </c>
      <c r="E1026">
        <v>28.8</v>
      </c>
      <c r="F1026">
        <v>2015</v>
      </c>
      <c r="G1026">
        <v>7</v>
      </c>
      <c r="H1026" s="48">
        <v>31</v>
      </c>
    </row>
    <row r="1027" spans="1:8" x14ac:dyDescent="0.15">
      <c r="A1027">
        <v>52</v>
      </c>
      <c r="B1027" t="s">
        <v>132</v>
      </c>
      <c r="C1027" s="44">
        <v>36.060833333333328</v>
      </c>
      <c r="D1027" s="44">
        <v>139.26083333333332</v>
      </c>
      <c r="E1027">
        <v>26.7</v>
      </c>
      <c r="F1027">
        <v>2015</v>
      </c>
      <c r="G1027">
        <v>7</v>
      </c>
      <c r="H1027" s="48">
        <v>31</v>
      </c>
    </row>
    <row r="1028" spans="1:8" x14ac:dyDescent="0.15">
      <c r="A1028">
        <v>53</v>
      </c>
      <c r="B1028" t="s">
        <v>133</v>
      </c>
      <c r="C1028" s="44">
        <v>36.000277777777775</v>
      </c>
      <c r="D1028" s="44">
        <v>139.1863888888889</v>
      </c>
      <c r="E1028">
        <v>29</v>
      </c>
      <c r="F1028">
        <v>2015</v>
      </c>
      <c r="G1028">
        <v>7</v>
      </c>
      <c r="H1028" s="48">
        <v>31</v>
      </c>
    </row>
    <row r="1029" spans="1:8" x14ac:dyDescent="0.15">
      <c r="A1029">
        <v>54</v>
      </c>
      <c r="B1029" t="s">
        <v>134</v>
      </c>
      <c r="C1029" s="44">
        <v>36.07138888888889</v>
      </c>
      <c r="D1029" s="44">
        <v>139.09916666666669</v>
      </c>
      <c r="E1029">
        <v>29.7</v>
      </c>
      <c r="F1029">
        <v>2015</v>
      </c>
      <c r="G1029">
        <v>7</v>
      </c>
      <c r="H1029" s="48">
        <v>31</v>
      </c>
    </row>
    <row r="1030" spans="1:8" x14ac:dyDescent="0.15">
      <c r="A1030">
        <v>55</v>
      </c>
      <c r="B1030" t="s">
        <v>135</v>
      </c>
      <c r="C1030" s="44">
        <v>36.115277777777777</v>
      </c>
      <c r="D1030" s="44">
        <v>139.1863888888889</v>
      </c>
      <c r="E1030">
        <v>31.7</v>
      </c>
      <c r="F1030">
        <v>2015</v>
      </c>
      <c r="G1030">
        <v>7</v>
      </c>
      <c r="H1030" s="48">
        <v>31</v>
      </c>
    </row>
    <row r="1031" spans="1:8" x14ac:dyDescent="0.15">
      <c r="A1031">
        <v>56</v>
      </c>
      <c r="B1031" t="s">
        <v>136</v>
      </c>
      <c r="C1031" s="44">
        <v>36.027499999999996</v>
      </c>
      <c r="D1031" s="44">
        <v>139.71638888888887</v>
      </c>
      <c r="E1031">
        <v>26.1</v>
      </c>
      <c r="F1031">
        <v>2015</v>
      </c>
      <c r="G1031">
        <v>7</v>
      </c>
      <c r="H1031" s="48">
        <v>31</v>
      </c>
    </row>
    <row r="1032" spans="1:8" x14ac:dyDescent="0.15">
      <c r="A1032">
        <v>57</v>
      </c>
      <c r="B1032" t="s">
        <v>137</v>
      </c>
      <c r="C1032" s="44">
        <v>35.913611111111109</v>
      </c>
      <c r="D1032" s="44">
        <v>139.72694444444446</v>
      </c>
      <c r="E1032">
        <v>29.5</v>
      </c>
      <c r="F1032">
        <v>2015</v>
      </c>
      <c r="G1032">
        <v>7</v>
      </c>
      <c r="H1032" s="48">
        <v>31</v>
      </c>
    </row>
    <row r="1033" spans="1:8" x14ac:dyDescent="0.15">
      <c r="A1033">
        <v>58</v>
      </c>
      <c r="B1033" t="s">
        <v>138</v>
      </c>
      <c r="C1033" s="44">
        <v>35.862500000000004</v>
      </c>
      <c r="D1033" s="44">
        <v>139.64583333333331</v>
      </c>
      <c r="E1033">
        <v>29.8</v>
      </c>
      <c r="F1033">
        <v>2015</v>
      </c>
      <c r="G1033">
        <v>7</v>
      </c>
      <c r="H1033" s="48">
        <v>31</v>
      </c>
    </row>
    <row r="1034" spans="1:8" x14ac:dyDescent="0.15">
      <c r="A1034">
        <v>59</v>
      </c>
      <c r="B1034" t="s">
        <v>139</v>
      </c>
      <c r="C1034" s="44">
        <v>35.951666666666668</v>
      </c>
      <c r="D1034" s="44">
        <v>139.60694444444445</v>
      </c>
      <c r="E1034">
        <v>32.200000000000003</v>
      </c>
      <c r="F1034">
        <v>2015</v>
      </c>
      <c r="G1034">
        <v>7</v>
      </c>
      <c r="H1034" s="48">
        <v>31</v>
      </c>
    </row>
    <row r="1035" spans="1:8" x14ac:dyDescent="0.15">
      <c r="A1035">
        <v>60</v>
      </c>
      <c r="B1035" t="s">
        <v>140</v>
      </c>
      <c r="C1035" s="44">
        <v>35.905833333333334</v>
      </c>
      <c r="D1035" s="44">
        <v>139.67388888888888</v>
      </c>
      <c r="E1035">
        <v>30.5</v>
      </c>
      <c r="F1035">
        <v>2015</v>
      </c>
      <c r="G1035">
        <v>7</v>
      </c>
      <c r="H1035" s="48">
        <v>31</v>
      </c>
    </row>
    <row r="1036" spans="1:8" x14ac:dyDescent="0.15">
      <c r="A1036">
        <v>61</v>
      </c>
      <c r="B1036" t="s">
        <v>141</v>
      </c>
      <c r="C1036" s="44">
        <v>35.906111111111109</v>
      </c>
      <c r="D1036" s="44">
        <v>139.63083333333333</v>
      </c>
      <c r="E1036">
        <v>28.8</v>
      </c>
      <c r="F1036">
        <v>2015</v>
      </c>
      <c r="G1036">
        <v>7</v>
      </c>
      <c r="H1036" s="48">
        <v>31</v>
      </c>
    </row>
    <row r="1037" spans="1:8" x14ac:dyDescent="0.15">
      <c r="A1037">
        <v>62</v>
      </c>
      <c r="B1037" t="s">
        <v>142</v>
      </c>
      <c r="C1037" s="44">
        <v>35.927777777777777</v>
      </c>
      <c r="D1037" s="44">
        <v>139.48694444444442</v>
      </c>
      <c r="E1037">
        <v>29.8</v>
      </c>
      <c r="F1037">
        <v>2015</v>
      </c>
      <c r="G1037">
        <v>7</v>
      </c>
      <c r="H1037" s="48">
        <v>31</v>
      </c>
    </row>
    <row r="1038" spans="1:8" x14ac:dyDescent="0.15">
      <c r="A1038">
        <v>63</v>
      </c>
      <c r="B1038" t="s">
        <v>143</v>
      </c>
      <c r="C1038" s="44">
        <v>35.919444444444444</v>
      </c>
      <c r="D1038" s="44">
        <v>139.42666666666665</v>
      </c>
      <c r="E1038">
        <v>25.3</v>
      </c>
      <c r="F1038">
        <v>2015</v>
      </c>
      <c r="G1038">
        <v>7</v>
      </c>
      <c r="H1038" s="48">
        <v>31</v>
      </c>
    </row>
    <row r="1039" spans="1:8" x14ac:dyDescent="0.15">
      <c r="A1039">
        <v>64</v>
      </c>
      <c r="B1039" t="s">
        <v>144</v>
      </c>
      <c r="C1039" s="44">
        <v>35.796666666666667</v>
      </c>
      <c r="D1039" s="44">
        <v>139.7511111111111</v>
      </c>
      <c r="E1039">
        <v>27.3</v>
      </c>
      <c r="F1039">
        <v>2015</v>
      </c>
      <c r="G1039">
        <v>7</v>
      </c>
      <c r="H1039" s="48">
        <v>31</v>
      </c>
    </row>
    <row r="1040" spans="1:8" x14ac:dyDescent="0.15">
      <c r="A1040">
        <v>65</v>
      </c>
      <c r="B1040" t="s">
        <v>145</v>
      </c>
      <c r="C1040" s="44">
        <v>35.833055555555561</v>
      </c>
      <c r="D1040" s="44">
        <v>139.6861111111111</v>
      </c>
      <c r="E1040">
        <v>38.799999999999997</v>
      </c>
      <c r="F1040">
        <v>2015</v>
      </c>
      <c r="G1040">
        <v>7</v>
      </c>
      <c r="H1040" s="48">
        <v>31</v>
      </c>
    </row>
    <row r="1041" spans="1:8" x14ac:dyDescent="0.15">
      <c r="A1041">
        <v>66</v>
      </c>
      <c r="B1041" t="s">
        <v>146</v>
      </c>
      <c r="C1041" s="44">
        <v>35.803888888888885</v>
      </c>
      <c r="D1041" s="44">
        <v>139.51916666666668</v>
      </c>
      <c r="E1041">
        <v>29.3</v>
      </c>
      <c r="F1041">
        <v>2015</v>
      </c>
      <c r="G1041">
        <v>7</v>
      </c>
      <c r="H1041" s="48">
        <v>31</v>
      </c>
    </row>
    <row r="1042" spans="1:8" x14ac:dyDescent="0.15">
      <c r="A1042">
        <v>67</v>
      </c>
      <c r="B1042" t="s">
        <v>147</v>
      </c>
      <c r="C1042" s="44">
        <v>35.785555555555554</v>
      </c>
      <c r="D1042" s="44">
        <v>139.43972222222223</v>
      </c>
      <c r="E1042">
        <v>29.8</v>
      </c>
      <c r="F1042">
        <v>2015</v>
      </c>
      <c r="G1042">
        <v>7</v>
      </c>
      <c r="H1042" s="48">
        <v>31</v>
      </c>
    </row>
    <row r="1043" spans="1:8" x14ac:dyDescent="0.15">
      <c r="A1043">
        <v>68</v>
      </c>
      <c r="B1043" t="s">
        <v>148</v>
      </c>
      <c r="C1043" s="44">
        <v>35.896388888888886</v>
      </c>
      <c r="D1043" s="44">
        <v>139.79527777777778</v>
      </c>
      <c r="E1043">
        <v>31.8</v>
      </c>
      <c r="F1043">
        <v>2015</v>
      </c>
      <c r="G1043">
        <v>7</v>
      </c>
      <c r="H1043" s="48">
        <v>31</v>
      </c>
    </row>
    <row r="1044" spans="1:8" x14ac:dyDescent="0.15">
      <c r="A1044">
        <v>69</v>
      </c>
      <c r="B1044" t="s">
        <v>150</v>
      </c>
      <c r="C1044" s="46">
        <v>35.794444444444444</v>
      </c>
      <c r="D1044" s="46">
        <v>140.13222222222223</v>
      </c>
      <c r="E1044">
        <v>22.4</v>
      </c>
      <c r="F1044">
        <v>2015</v>
      </c>
      <c r="G1044">
        <v>7</v>
      </c>
      <c r="H1044" s="48">
        <v>31</v>
      </c>
    </row>
    <row r="1045" spans="1:8" x14ac:dyDescent="0.15">
      <c r="A1045">
        <v>70</v>
      </c>
      <c r="B1045" t="s">
        <v>151</v>
      </c>
      <c r="C1045" s="46">
        <v>35.793888888888887</v>
      </c>
      <c r="D1045" s="46">
        <v>140.01777777777778</v>
      </c>
      <c r="E1045">
        <v>31.5</v>
      </c>
      <c r="F1045">
        <v>2015</v>
      </c>
      <c r="G1045">
        <v>7</v>
      </c>
      <c r="H1045" s="48">
        <v>31</v>
      </c>
    </row>
    <row r="1046" spans="1:8" x14ac:dyDescent="0.15">
      <c r="A1046">
        <v>71</v>
      </c>
      <c r="B1046" t="s">
        <v>152</v>
      </c>
      <c r="C1046" s="46">
        <v>35.847777777777779</v>
      </c>
      <c r="D1046" s="46">
        <v>140.60277777777776</v>
      </c>
      <c r="E1046">
        <v>17.8</v>
      </c>
      <c r="F1046">
        <v>2015</v>
      </c>
      <c r="G1046">
        <v>7</v>
      </c>
      <c r="H1046" s="48">
        <v>31</v>
      </c>
    </row>
    <row r="1047" spans="1:8" x14ac:dyDescent="0.15">
      <c r="A1047">
        <v>72</v>
      </c>
      <c r="B1047" t="s">
        <v>153</v>
      </c>
      <c r="C1047" s="46">
        <v>35.862222222222222</v>
      </c>
      <c r="D1047" s="46">
        <v>140.07638888888889</v>
      </c>
      <c r="E1047">
        <v>29.5</v>
      </c>
      <c r="F1047">
        <v>2015</v>
      </c>
      <c r="G1047">
        <v>7</v>
      </c>
      <c r="H1047" s="48">
        <v>31</v>
      </c>
    </row>
    <row r="1048" spans="1:8" x14ac:dyDescent="0.15">
      <c r="A1048">
        <v>73</v>
      </c>
      <c r="B1048" t="s">
        <v>154</v>
      </c>
      <c r="C1048" s="46">
        <v>35.021666666666668</v>
      </c>
      <c r="D1048" s="46">
        <v>139.88027777777779</v>
      </c>
      <c r="E1048">
        <v>25.1</v>
      </c>
      <c r="F1048">
        <v>2015</v>
      </c>
      <c r="G1048">
        <v>7</v>
      </c>
      <c r="H1048" s="48">
        <v>31</v>
      </c>
    </row>
    <row r="1049" spans="1:8" x14ac:dyDescent="0.15">
      <c r="A1049">
        <v>74</v>
      </c>
      <c r="B1049" t="s">
        <v>155</v>
      </c>
      <c r="C1049" s="46">
        <v>35.384722222222223</v>
      </c>
      <c r="D1049" s="46">
        <v>139.92499999999998</v>
      </c>
      <c r="E1049">
        <v>25.7</v>
      </c>
      <c r="F1049">
        <v>2015</v>
      </c>
      <c r="G1049">
        <v>7</v>
      </c>
      <c r="H1049" s="48">
        <v>31</v>
      </c>
    </row>
    <row r="1050" spans="1:8" x14ac:dyDescent="0.15">
      <c r="A1050">
        <v>75</v>
      </c>
      <c r="B1050" t="s">
        <v>156</v>
      </c>
      <c r="C1050" s="46">
        <v>35.655000000000001</v>
      </c>
      <c r="D1050" s="46">
        <v>140.48444444444442</v>
      </c>
      <c r="E1050">
        <v>18.7</v>
      </c>
      <c r="F1050">
        <v>2015</v>
      </c>
      <c r="G1050">
        <v>7</v>
      </c>
      <c r="H1050" s="48">
        <v>31</v>
      </c>
    </row>
    <row r="1051" spans="1:8" x14ac:dyDescent="0.15">
      <c r="A1051">
        <v>76</v>
      </c>
      <c r="B1051" t="s">
        <v>157</v>
      </c>
      <c r="C1051" s="46">
        <v>35.322222222222223</v>
      </c>
      <c r="D1051" s="46">
        <v>139.85333333333332</v>
      </c>
      <c r="E1051">
        <v>25.7</v>
      </c>
      <c r="F1051">
        <v>2015</v>
      </c>
      <c r="G1051">
        <v>7</v>
      </c>
      <c r="H1051" s="48">
        <v>31</v>
      </c>
    </row>
    <row r="1052" spans="1:8" x14ac:dyDescent="0.15">
      <c r="A1052">
        <v>77</v>
      </c>
      <c r="B1052" t="s">
        <v>158</v>
      </c>
      <c r="C1052" s="47">
        <v>35.526666666666664</v>
      </c>
      <c r="D1052" s="47">
        <v>140.06805555555556</v>
      </c>
      <c r="E1052">
        <v>32.1</v>
      </c>
      <c r="F1052">
        <v>2015</v>
      </c>
      <c r="G1052">
        <v>7</v>
      </c>
      <c r="H1052" s="48">
        <v>31</v>
      </c>
    </row>
    <row r="1053" spans="1:8" x14ac:dyDescent="0.15">
      <c r="A1053">
        <v>78</v>
      </c>
      <c r="B1053" t="s">
        <v>159</v>
      </c>
      <c r="C1053" s="46">
        <v>35.179166666666667</v>
      </c>
      <c r="D1053" s="46">
        <v>140.26555555555555</v>
      </c>
      <c r="E1053">
        <v>21</v>
      </c>
      <c r="F1053">
        <v>2015</v>
      </c>
      <c r="G1053">
        <v>7</v>
      </c>
      <c r="H1053" s="48">
        <v>31</v>
      </c>
    </row>
    <row r="1054" spans="1:8" x14ac:dyDescent="0.15">
      <c r="A1054">
        <v>79</v>
      </c>
      <c r="B1054" t="s">
        <v>160</v>
      </c>
      <c r="C1054" s="47">
        <v>35.628611111111113</v>
      </c>
      <c r="D1054" s="47">
        <v>140.18361111111111</v>
      </c>
      <c r="E1054">
        <v>29.2</v>
      </c>
      <c r="F1054">
        <v>2015</v>
      </c>
      <c r="G1054">
        <v>7</v>
      </c>
      <c r="H1054" s="48">
        <v>31</v>
      </c>
    </row>
    <row r="1055" spans="1:8" x14ac:dyDescent="0.15">
      <c r="A1055">
        <v>80</v>
      </c>
      <c r="B1055" t="s">
        <v>161</v>
      </c>
      <c r="C1055" s="47">
        <v>35.555</v>
      </c>
      <c r="D1055" s="47">
        <v>140.37194444444447</v>
      </c>
      <c r="E1055">
        <v>16.3</v>
      </c>
      <c r="F1055">
        <v>2015</v>
      </c>
      <c r="G1055">
        <v>7</v>
      </c>
      <c r="H1055" s="48">
        <v>31</v>
      </c>
    </row>
    <row r="1056" spans="1:8" x14ac:dyDescent="0.15">
      <c r="A1056">
        <v>81</v>
      </c>
      <c r="B1056" t="s">
        <v>162</v>
      </c>
      <c r="C1056" s="47">
        <v>35.434444444444438</v>
      </c>
      <c r="D1056" s="47">
        <v>140.28583333333333</v>
      </c>
      <c r="E1056">
        <v>20.6</v>
      </c>
      <c r="F1056">
        <v>2015</v>
      </c>
      <c r="G1056">
        <v>7</v>
      </c>
      <c r="H1056" s="48">
        <v>31</v>
      </c>
    </row>
    <row r="1057" spans="1:8" x14ac:dyDescent="0.15">
      <c r="A1057">
        <v>82</v>
      </c>
      <c r="B1057" t="s">
        <v>163</v>
      </c>
      <c r="C1057" s="47">
        <v>35.716944444444444</v>
      </c>
      <c r="D1057" s="47">
        <v>140.08166666666665</v>
      </c>
      <c r="E1057">
        <v>26.8</v>
      </c>
      <c r="F1057">
        <v>2015</v>
      </c>
      <c r="G1057">
        <v>7</v>
      </c>
      <c r="H1057" s="48">
        <v>31</v>
      </c>
    </row>
    <row r="1058" spans="1:8" x14ac:dyDescent="0.15">
      <c r="A1058">
        <v>83</v>
      </c>
      <c r="B1058" t="s">
        <v>164</v>
      </c>
      <c r="C1058" s="47">
        <v>35.900277777777774</v>
      </c>
      <c r="D1058" s="47">
        <v>139.96361111111111</v>
      </c>
      <c r="E1058">
        <v>0</v>
      </c>
      <c r="F1058">
        <v>2015</v>
      </c>
      <c r="G1058">
        <v>7</v>
      </c>
      <c r="H1058" s="48">
        <v>31</v>
      </c>
    </row>
    <row r="1059" spans="1:8" x14ac:dyDescent="0.15">
      <c r="A1059">
        <v>84</v>
      </c>
      <c r="B1059" t="s">
        <v>165</v>
      </c>
      <c r="C1059" s="47">
        <v>35.787500000000001</v>
      </c>
      <c r="D1059" s="47">
        <v>139.90277777777777</v>
      </c>
      <c r="E1059">
        <v>35.700000000000003</v>
      </c>
      <c r="F1059">
        <v>2015</v>
      </c>
      <c r="G1059">
        <v>7</v>
      </c>
      <c r="H1059" s="48">
        <v>31</v>
      </c>
    </row>
    <row r="1060" spans="1:8" x14ac:dyDescent="0.15">
      <c r="A1060">
        <v>85</v>
      </c>
      <c r="B1060" t="s">
        <v>166</v>
      </c>
      <c r="C1060" s="47">
        <v>35.725833333333334</v>
      </c>
      <c r="D1060" s="47">
        <v>139.92749999999998</v>
      </c>
      <c r="E1060">
        <v>24.2</v>
      </c>
      <c r="F1060">
        <v>2015</v>
      </c>
      <c r="G1060">
        <v>7</v>
      </c>
      <c r="H1060" s="48">
        <v>31</v>
      </c>
    </row>
    <row r="1061" spans="1:8" x14ac:dyDescent="0.15">
      <c r="A1061">
        <v>86</v>
      </c>
      <c r="B1061" t="s">
        <v>167</v>
      </c>
      <c r="C1061" s="47">
        <v>35.655277777777776</v>
      </c>
      <c r="D1061" s="47">
        <v>139.90111111111111</v>
      </c>
      <c r="E1061">
        <v>30</v>
      </c>
      <c r="F1061">
        <v>2015</v>
      </c>
      <c r="G1061">
        <v>7</v>
      </c>
      <c r="H1061" s="48">
        <v>31</v>
      </c>
    </row>
    <row r="1062" spans="1:8" x14ac:dyDescent="0.15">
      <c r="A1062">
        <v>87</v>
      </c>
      <c r="B1062" t="s">
        <v>168</v>
      </c>
      <c r="C1062" s="47">
        <v>35.535833333333329</v>
      </c>
      <c r="D1062" s="47">
        <v>140.12416666666667</v>
      </c>
      <c r="E1062">
        <v>28.9</v>
      </c>
      <c r="F1062">
        <v>2015</v>
      </c>
      <c r="G1062">
        <v>7</v>
      </c>
      <c r="H1062" s="48">
        <v>31</v>
      </c>
    </row>
    <row r="1063" spans="1:8" x14ac:dyDescent="0.15">
      <c r="A1063">
        <v>88</v>
      </c>
      <c r="B1063" t="s">
        <v>169</v>
      </c>
      <c r="C1063" s="47">
        <v>35.447777777777773</v>
      </c>
      <c r="D1063" s="47">
        <v>140.0036111111111</v>
      </c>
      <c r="E1063">
        <v>25.6</v>
      </c>
      <c r="F1063">
        <v>2015</v>
      </c>
      <c r="G1063">
        <v>7</v>
      </c>
      <c r="H1063" s="48">
        <v>31</v>
      </c>
    </row>
    <row r="1064" spans="1:8" x14ac:dyDescent="0.15">
      <c r="A1064">
        <v>89</v>
      </c>
      <c r="B1064" t="s">
        <v>170</v>
      </c>
      <c r="C1064" s="43">
        <v>35.692777777777778</v>
      </c>
      <c r="D1064" s="43">
        <v>139.76777777777778</v>
      </c>
      <c r="E1064">
        <v>29.6</v>
      </c>
      <c r="F1064">
        <v>2015</v>
      </c>
      <c r="G1064">
        <v>7</v>
      </c>
      <c r="H1064" s="48">
        <v>31</v>
      </c>
    </row>
    <row r="1065" spans="1:8" x14ac:dyDescent="0.15">
      <c r="A1065">
        <v>90</v>
      </c>
      <c r="B1065" t="s">
        <v>171</v>
      </c>
      <c r="C1065" s="43">
        <v>35.759444444444448</v>
      </c>
      <c r="D1065" s="43">
        <v>139.70805555555555</v>
      </c>
      <c r="E1065">
        <v>28</v>
      </c>
      <c r="F1065">
        <v>2015</v>
      </c>
      <c r="G1065">
        <v>7</v>
      </c>
      <c r="H1065" s="48">
        <v>31</v>
      </c>
    </row>
    <row r="1066" spans="1:8" x14ac:dyDescent="0.15">
      <c r="A1066">
        <v>91</v>
      </c>
      <c r="B1066" t="s">
        <v>172</v>
      </c>
      <c r="C1066" s="43">
        <v>35.770277777777778</v>
      </c>
      <c r="D1066" s="43">
        <v>139.82583333333332</v>
      </c>
      <c r="E1066">
        <v>31.3</v>
      </c>
      <c r="F1066">
        <v>2015</v>
      </c>
      <c r="G1066">
        <v>7</v>
      </c>
      <c r="H1066" s="48">
        <v>31</v>
      </c>
    </row>
    <row r="1067" spans="1:8" x14ac:dyDescent="0.15">
      <c r="A1067">
        <v>92</v>
      </c>
      <c r="B1067" t="s">
        <v>173</v>
      </c>
      <c r="C1067" s="43">
        <v>35.653333333333329</v>
      </c>
      <c r="D1067" s="43">
        <v>139.86944444444444</v>
      </c>
      <c r="E1067">
        <v>30</v>
      </c>
      <c r="F1067">
        <v>2015</v>
      </c>
      <c r="G1067">
        <v>7</v>
      </c>
      <c r="H1067" s="48">
        <v>31</v>
      </c>
    </row>
    <row r="1068" spans="1:8" x14ac:dyDescent="0.15">
      <c r="A1068">
        <v>93</v>
      </c>
      <c r="B1068" t="s">
        <v>174</v>
      </c>
      <c r="C1068" s="43">
        <v>35.713888888888889</v>
      </c>
      <c r="D1068" s="43">
        <v>139.4077777777778</v>
      </c>
      <c r="E1068">
        <v>27.5</v>
      </c>
      <c r="F1068">
        <v>2015</v>
      </c>
      <c r="G1068">
        <v>7</v>
      </c>
      <c r="H1068" s="48">
        <v>31</v>
      </c>
    </row>
    <row r="1069" spans="1:8" x14ac:dyDescent="0.15">
      <c r="A1069">
        <v>94</v>
      </c>
      <c r="B1069" t="s">
        <v>175</v>
      </c>
      <c r="C1069" s="45">
        <v>35.713055555555556</v>
      </c>
      <c r="D1069" s="45">
        <v>139.55611111111114</v>
      </c>
      <c r="E1069">
        <v>29</v>
      </c>
      <c r="F1069">
        <v>2015</v>
      </c>
      <c r="G1069">
        <v>7</v>
      </c>
      <c r="H1069" s="48">
        <v>31</v>
      </c>
    </row>
    <row r="1070" spans="1:8" x14ac:dyDescent="0.15">
      <c r="A1070">
        <v>95</v>
      </c>
      <c r="B1070" t="s">
        <v>176</v>
      </c>
      <c r="C1070" s="45">
        <v>35.788333333333334</v>
      </c>
      <c r="D1070" s="45">
        <v>139.2752777777778</v>
      </c>
      <c r="E1070">
        <v>27.8</v>
      </c>
      <c r="F1070">
        <v>2015</v>
      </c>
      <c r="G1070">
        <v>7</v>
      </c>
      <c r="H1070" s="48">
        <v>31</v>
      </c>
    </row>
    <row r="1071" spans="1:8" x14ac:dyDescent="0.15">
      <c r="A1071">
        <v>96</v>
      </c>
      <c r="B1071" t="s">
        <v>177</v>
      </c>
      <c r="C1071" s="45">
        <v>35.634722222222223</v>
      </c>
      <c r="D1071" s="45">
        <v>139.43166666666664</v>
      </c>
      <c r="E1071">
        <v>30.2</v>
      </c>
      <c r="F1071">
        <v>2015</v>
      </c>
      <c r="G1071">
        <v>7</v>
      </c>
      <c r="H1071" s="48">
        <v>31</v>
      </c>
    </row>
    <row r="1072" spans="1:8" x14ac:dyDescent="0.15">
      <c r="A1072">
        <v>97</v>
      </c>
      <c r="B1072" t="s">
        <v>194</v>
      </c>
      <c r="C1072" s="15">
        <v>35.402222222222221</v>
      </c>
      <c r="D1072" s="15">
        <v>139.61805555555557</v>
      </c>
      <c r="E1072">
        <v>34.4</v>
      </c>
      <c r="F1072">
        <v>2015</v>
      </c>
      <c r="G1072">
        <v>7</v>
      </c>
      <c r="H1072" s="48">
        <v>31</v>
      </c>
    </row>
    <row r="1073" spans="1:8" x14ac:dyDescent="0.15">
      <c r="A1073">
        <v>98</v>
      </c>
      <c r="B1073" t="s">
        <v>195</v>
      </c>
      <c r="C1073" s="15">
        <v>35.358611111111109</v>
      </c>
      <c r="D1073" s="15">
        <v>139.57249999999999</v>
      </c>
      <c r="E1073">
        <v>32.4</v>
      </c>
      <c r="F1073">
        <v>2015</v>
      </c>
      <c r="G1073">
        <v>7</v>
      </c>
      <c r="H1073" s="48">
        <v>31</v>
      </c>
    </row>
    <row r="1074" spans="1:8" x14ac:dyDescent="0.15">
      <c r="A1074">
        <v>99</v>
      </c>
      <c r="B1074" t="s">
        <v>197</v>
      </c>
      <c r="C1074" s="15">
        <v>35.544722222222219</v>
      </c>
      <c r="D1074" s="15">
        <v>139.57027777777776</v>
      </c>
      <c r="E1074">
        <v>29.8</v>
      </c>
      <c r="F1074">
        <v>2015</v>
      </c>
      <c r="G1074">
        <v>7</v>
      </c>
      <c r="H1074" s="48">
        <v>31</v>
      </c>
    </row>
    <row r="1075" spans="1:8" x14ac:dyDescent="0.15">
      <c r="A1075">
        <v>100</v>
      </c>
      <c r="B1075" t="s">
        <v>198</v>
      </c>
      <c r="C1075" s="15">
        <v>35.417499999999997</v>
      </c>
      <c r="D1075" s="15">
        <v>139.48861111111111</v>
      </c>
      <c r="E1075">
        <v>38.700000000000003</v>
      </c>
      <c r="F1075">
        <v>2015</v>
      </c>
      <c r="G1075">
        <v>7</v>
      </c>
      <c r="H1075" s="48">
        <v>31</v>
      </c>
    </row>
    <row r="1076" spans="1:8" x14ac:dyDescent="0.15">
      <c r="A1076">
        <v>101</v>
      </c>
      <c r="B1076" t="s">
        <v>199</v>
      </c>
      <c r="C1076" s="15">
        <v>35.515833333333333</v>
      </c>
      <c r="D1076" s="15">
        <v>139.71166666666664</v>
      </c>
      <c r="E1076">
        <v>29.9</v>
      </c>
      <c r="F1076">
        <v>2015</v>
      </c>
      <c r="G1076">
        <v>7</v>
      </c>
      <c r="H1076" s="48">
        <v>31</v>
      </c>
    </row>
    <row r="1077" spans="1:8" x14ac:dyDescent="0.15">
      <c r="A1077">
        <v>102</v>
      </c>
      <c r="B1077" t="s">
        <v>200</v>
      </c>
      <c r="C1077" s="15">
        <v>35.598888888888894</v>
      </c>
      <c r="D1077" s="15">
        <v>139.61388888888888</v>
      </c>
      <c r="E1077">
        <v>33</v>
      </c>
      <c r="F1077">
        <v>2015</v>
      </c>
      <c r="G1077">
        <v>7</v>
      </c>
      <c r="H1077" s="48">
        <v>31</v>
      </c>
    </row>
    <row r="1078" spans="1:8" x14ac:dyDescent="0.15">
      <c r="A1078">
        <v>103</v>
      </c>
      <c r="B1078" t="s">
        <v>201</v>
      </c>
      <c r="C1078" s="15">
        <v>35.602222222222224</v>
      </c>
      <c r="D1078" s="15">
        <v>139.51555555555555</v>
      </c>
      <c r="E1078">
        <v>31</v>
      </c>
      <c r="F1078">
        <v>2015</v>
      </c>
      <c r="G1078">
        <v>7</v>
      </c>
      <c r="H1078" s="48">
        <v>31</v>
      </c>
    </row>
    <row r="1079" spans="1:8" x14ac:dyDescent="0.15">
      <c r="A1079">
        <v>104</v>
      </c>
      <c r="B1079" t="s">
        <v>202</v>
      </c>
      <c r="C1079" s="15">
        <v>35.571944444444448</v>
      </c>
      <c r="D1079" s="15">
        <v>139.37305555555557</v>
      </c>
      <c r="E1079">
        <v>31.5</v>
      </c>
      <c r="F1079">
        <v>2015</v>
      </c>
      <c r="G1079">
        <v>7</v>
      </c>
      <c r="H1079" s="48">
        <v>31</v>
      </c>
    </row>
    <row r="1080" spans="1:8" x14ac:dyDescent="0.15">
      <c r="A1080">
        <v>105</v>
      </c>
      <c r="B1080" t="s">
        <v>203</v>
      </c>
      <c r="C1080" s="15">
        <v>35.586388888888891</v>
      </c>
      <c r="D1080" s="15">
        <v>139.25638888888889</v>
      </c>
      <c r="E1080">
        <v>26.4</v>
      </c>
      <c r="F1080">
        <v>2015</v>
      </c>
      <c r="G1080">
        <v>7</v>
      </c>
      <c r="H1080" s="48">
        <v>31</v>
      </c>
    </row>
    <row r="1081" spans="1:8" x14ac:dyDescent="0.15">
      <c r="A1081">
        <v>106</v>
      </c>
      <c r="B1081" t="s">
        <v>204</v>
      </c>
      <c r="C1081" s="15">
        <v>35.487222222222222</v>
      </c>
      <c r="D1081" s="15">
        <v>139.45777777777778</v>
      </c>
      <c r="E1081">
        <v>31.9</v>
      </c>
      <c r="F1081">
        <v>2015</v>
      </c>
      <c r="G1081">
        <v>7</v>
      </c>
      <c r="H1081" s="48">
        <v>31</v>
      </c>
    </row>
    <row r="1082" spans="1:8" x14ac:dyDescent="0.15">
      <c r="A1082">
        <v>107</v>
      </c>
      <c r="B1082" t="s">
        <v>206</v>
      </c>
      <c r="C1082" s="15">
        <v>35.264444444444443</v>
      </c>
      <c r="D1082" s="15">
        <v>139.15194444444444</v>
      </c>
      <c r="E1082">
        <v>30.8</v>
      </c>
      <c r="F1082">
        <v>2015</v>
      </c>
      <c r="G1082">
        <v>7</v>
      </c>
      <c r="H1082" s="48">
        <v>31</v>
      </c>
    </row>
    <row r="1083" spans="1:8" x14ac:dyDescent="0.15">
      <c r="A1083">
        <v>108</v>
      </c>
      <c r="B1083" t="s">
        <v>207</v>
      </c>
      <c r="C1083" s="15">
        <v>35.318333333333335</v>
      </c>
      <c r="D1083" s="15">
        <v>139.63194444444446</v>
      </c>
      <c r="E1083">
        <v>33</v>
      </c>
      <c r="F1083">
        <v>2015</v>
      </c>
      <c r="G1083">
        <v>7</v>
      </c>
      <c r="H1083" s="48">
        <v>31</v>
      </c>
    </row>
    <row r="1084" spans="1:8" x14ac:dyDescent="0.15">
      <c r="A1084">
        <v>109</v>
      </c>
      <c r="B1084" t="s">
        <v>208</v>
      </c>
      <c r="C1084" s="15">
        <v>35.225000000000001</v>
      </c>
      <c r="D1084" s="15">
        <v>139.70361111111109</v>
      </c>
      <c r="E1084">
        <v>33.6</v>
      </c>
      <c r="F1084">
        <v>2015</v>
      </c>
      <c r="G1084">
        <v>7</v>
      </c>
      <c r="H1084" s="48">
        <v>31</v>
      </c>
    </row>
    <row r="1085" spans="1:8" x14ac:dyDescent="0.15">
      <c r="A1085">
        <v>110</v>
      </c>
      <c r="B1085" t="s">
        <v>209</v>
      </c>
      <c r="C1085" s="15">
        <v>35.221111111111114</v>
      </c>
      <c r="D1085" s="15">
        <v>139.6263888888889</v>
      </c>
      <c r="E1085">
        <v>31</v>
      </c>
      <c r="F1085">
        <v>2015</v>
      </c>
      <c r="G1085">
        <v>7</v>
      </c>
      <c r="H1085" s="48">
        <v>31</v>
      </c>
    </row>
    <row r="1086" spans="1:8" x14ac:dyDescent="0.15">
      <c r="A1086">
        <v>111</v>
      </c>
      <c r="B1086" t="s">
        <v>210</v>
      </c>
      <c r="C1086" s="20">
        <v>35.335555555555558</v>
      </c>
      <c r="D1086" s="20">
        <v>139.30805555555557</v>
      </c>
      <c r="E1086">
        <v>30.9</v>
      </c>
      <c r="F1086">
        <v>2015</v>
      </c>
      <c r="G1086">
        <v>7</v>
      </c>
      <c r="H1086" s="48">
        <v>31</v>
      </c>
    </row>
    <row r="1087" spans="1:8" x14ac:dyDescent="0.15">
      <c r="A1087">
        <v>112</v>
      </c>
      <c r="B1087" t="s">
        <v>211</v>
      </c>
      <c r="C1087" s="56">
        <v>35.671944444444442</v>
      </c>
      <c r="D1087" s="56">
        <v>138.55027777777778</v>
      </c>
      <c r="E1087">
        <v>31.8</v>
      </c>
      <c r="F1087">
        <v>2015</v>
      </c>
      <c r="G1087">
        <v>7</v>
      </c>
      <c r="H1087" s="48">
        <v>31</v>
      </c>
    </row>
    <row r="1088" spans="1:8" x14ac:dyDescent="0.15">
      <c r="A1088">
        <v>113</v>
      </c>
      <c r="B1088" t="s">
        <v>213</v>
      </c>
      <c r="C1088" s="56">
        <v>35.480555555555554</v>
      </c>
      <c r="D1088" s="56">
        <v>138.80083333333334</v>
      </c>
      <c r="E1088">
        <v>24.9</v>
      </c>
      <c r="F1088">
        <v>2015</v>
      </c>
      <c r="G1088">
        <v>7</v>
      </c>
      <c r="H1088" s="48">
        <v>31</v>
      </c>
    </row>
    <row r="1089" spans="1:8" x14ac:dyDescent="0.15">
      <c r="A1089">
        <v>114</v>
      </c>
      <c r="B1089" t="s">
        <v>215</v>
      </c>
      <c r="C1089" s="56">
        <v>35.608055555555559</v>
      </c>
      <c r="D1089" s="56">
        <v>138.9338888888889</v>
      </c>
      <c r="E1089">
        <v>33.6</v>
      </c>
      <c r="F1089">
        <v>2015</v>
      </c>
      <c r="G1089">
        <v>7</v>
      </c>
      <c r="H1089" s="48">
        <v>31</v>
      </c>
    </row>
    <row r="1090" spans="1:8" x14ac:dyDescent="0.15">
      <c r="A1090">
        <v>115</v>
      </c>
      <c r="B1090" t="s">
        <v>216</v>
      </c>
      <c r="C1090" s="56">
        <v>35.703888888888891</v>
      </c>
      <c r="D1090" s="56">
        <v>138.71388888888887</v>
      </c>
      <c r="E1090">
        <v>28.3</v>
      </c>
      <c r="F1090">
        <v>2015</v>
      </c>
      <c r="G1090">
        <v>7</v>
      </c>
      <c r="H1090" s="48">
        <v>31</v>
      </c>
    </row>
    <row r="1091" spans="1:8" x14ac:dyDescent="0.15">
      <c r="A1091">
        <v>116</v>
      </c>
      <c r="B1091" t="s">
        <v>263</v>
      </c>
      <c r="C1091" s="53">
        <v>36.63527777777778</v>
      </c>
      <c r="D1091" s="53">
        <v>138.17861111111111</v>
      </c>
      <c r="E1091">
        <v>0</v>
      </c>
      <c r="F1091">
        <v>2015</v>
      </c>
      <c r="G1091">
        <v>7</v>
      </c>
      <c r="H1091" s="48">
        <v>31</v>
      </c>
    </row>
    <row r="1092" spans="1:8" x14ac:dyDescent="0.15">
      <c r="A1092">
        <v>117</v>
      </c>
      <c r="B1092" t="s">
        <v>264</v>
      </c>
      <c r="C1092" s="53">
        <v>36.235277777777782</v>
      </c>
      <c r="D1092" s="53">
        <v>137.94277777777779</v>
      </c>
      <c r="E1092">
        <v>23.7</v>
      </c>
      <c r="F1092">
        <v>2015</v>
      </c>
      <c r="G1092">
        <v>7</v>
      </c>
      <c r="H1092" s="48">
        <v>31</v>
      </c>
    </row>
    <row r="1093" spans="1:8" x14ac:dyDescent="0.15">
      <c r="A1093">
        <v>118</v>
      </c>
      <c r="B1093" t="s">
        <v>265</v>
      </c>
      <c r="C1093" s="53">
        <v>36.033888888888889</v>
      </c>
      <c r="D1093" s="53">
        <v>138.10694444444445</v>
      </c>
      <c r="E1093">
        <v>21.4</v>
      </c>
      <c r="F1093">
        <v>2015</v>
      </c>
      <c r="G1093">
        <v>7</v>
      </c>
      <c r="H1093" s="48">
        <v>31</v>
      </c>
    </row>
    <row r="1094" spans="1:8" x14ac:dyDescent="0.15">
      <c r="A1094">
        <v>119</v>
      </c>
      <c r="B1094" t="s">
        <v>266</v>
      </c>
      <c r="C1094" s="53">
        <v>35.839166666666671</v>
      </c>
      <c r="D1094" s="53">
        <v>137.95722222222221</v>
      </c>
      <c r="E1094">
        <v>25.1</v>
      </c>
      <c r="F1094">
        <v>2015</v>
      </c>
      <c r="G1094">
        <v>7</v>
      </c>
      <c r="H1094" s="48">
        <v>31</v>
      </c>
    </row>
    <row r="1095" spans="1:8" x14ac:dyDescent="0.15">
      <c r="A1095">
        <v>120</v>
      </c>
      <c r="B1095" t="s">
        <v>267</v>
      </c>
      <c r="C1095" s="53">
        <v>36.229444444444447</v>
      </c>
      <c r="D1095" s="53">
        <v>138.46166666666664</v>
      </c>
      <c r="E1095">
        <v>26.4</v>
      </c>
      <c r="F1095">
        <v>2015</v>
      </c>
      <c r="G1095">
        <v>7</v>
      </c>
      <c r="H1095" s="48">
        <v>31</v>
      </c>
    </row>
    <row r="1096" spans="1:8" x14ac:dyDescent="0.15">
      <c r="A1096">
        <v>121</v>
      </c>
      <c r="B1096" t="s">
        <v>268</v>
      </c>
      <c r="C1096" s="54">
        <v>35.839166666666671</v>
      </c>
      <c r="D1096" s="54">
        <v>137.68805555555556</v>
      </c>
      <c r="E1096">
        <v>18.8</v>
      </c>
      <c r="F1096">
        <v>2015</v>
      </c>
      <c r="G1096">
        <v>7</v>
      </c>
      <c r="H1096" s="48">
        <v>31</v>
      </c>
    </row>
    <row r="1097" spans="1:8" x14ac:dyDescent="0.15">
      <c r="A1097">
        <v>122</v>
      </c>
      <c r="B1097" t="s">
        <v>220</v>
      </c>
      <c r="C1097" s="45">
        <v>35.196944444444441</v>
      </c>
      <c r="D1097" s="45">
        <v>138.91361111111112</v>
      </c>
      <c r="E1097">
        <v>33.299999999999997</v>
      </c>
      <c r="F1097">
        <v>2015</v>
      </c>
      <c r="G1097">
        <v>7</v>
      </c>
      <c r="H1097" s="48">
        <v>31</v>
      </c>
    </row>
    <row r="1098" spans="1:8" x14ac:dyDescent="0.15">
      <c r="A1098">
        <v>123</v>
      </c>
      <c r="B1098" t="s">
        <v>260</v>
      </c>
      <c r="C1098" s="45">
        <v>35.096111111111114</v>
      </c>
      <c r="D1098" s="45">
        <v>139.07249999999999</v>
      </c>
      <c r="E1098" t="s">
        <v>149</v>
      </c>
      <c r="F1098">
        <v>2015</v>
      </c>
      <c r="G1098">
        <v>7</v>
      </c>
      <c r="H1098" s="48">
        <v>31</v>
      </c>
    </row>
    <row r="1099" spans="1:8" x14ac:dyDescent="0.15">
      <c r="A1099">
        <v>124</v>
      </c>
      <c r="B1099" t="s">
        <v>223</v>
      </c>
      <c r="C1099" s="45">
        <v>34.679444444444442</v>
      </c>
      <c r="D1099" s="45">
        <v>138.94527777777779</v>
      </c>
      <c r="E1099">
        <v>31.2</v>
      </c>
      <c r="F1099">
        <v>2015</v>
      </c>
      <c r="G1099">
        <v>7</v>
      </c>
      <c r="H1099" s="48">
        <v>31</v>
      </c>
    </row>
    <row r="1100" spans="1:8" x14ac:dyDescent="0.15">
      <c r="A1100">
        <v>125</v>
      </c>
      <c r="B1100" t="s">
        <v>225</v>
      </c>
      <c r="C1100" s="44">
        <v>35.154166666666669</v>
      </c>
      <c r="D1100" s="44">
        <v>138.67749999999998</v>
      </c>
      <c r="E1100">
        <v>33.5</v>
      </c>
      <c r="F1100">
        <v>2015</v>
      </c>
      <c r="G1100">
        <v>7</v>
      </c>
      <c r="H1100" s="48">
        <v>31</v>
      </c>
    </row>
    <row r="1101" spans="1:8" x14ac:dyDescent="0.15">
      <c r="A1101">
        <v>126</v>
      </c>
      <c r="B1101" t="s">
        <v>228</v>
      </c>
      <c r="C1101" s="44">
        <v>34.836111111111116</v>
      </c>
      <c r="D1101" s="44">
        <v>138.17638888888888</v>
      </c>
      <c r="E1101" t="s">
        <v>149</v>
      </c>
      <c r="F1101">
        <v>2015</v>
      </c>
      <c r="G1101">
        <v>7</v>
      </c>
      <c r="H1101" s="48">
        <v>31</v>
      </c>
    </row>
    <row r="1102" spans="1:8" x14ac:dyDescent="0.15">
      <c r="A1102">
        <v>127</v>
      </c>
      <c r="B1102" t="s">
        <v>231</v>
      </c>
      <c r="C1102" s="44">
        <v>34.666111111111107</v>
      </c>
      <c r="D1102" s="44">
        <v>138.05500000000001</v>
      </c>
      <c r="E1102">
        <v>32.9</v>
      </c>
      <c r="F1102">
        <v>2015</v>
      </c>
      <c r="G1102">
        <v>7</v>
      </c>
      <c r="H1102" s="48">
        <v>31</v>
      </c>
    </row>
    <row r="1103" spans="1:8" x14ac:dyDescent="0.15">
      <c r="A1103">
        <v>128</v>
      </c>
      <c r="B1103" t="s">
        <v>234</v>
      </c>
      <c r="C1103" s="44">
        <v>34.718888888888891</v>
      </c>
      <c r="D1103" s="44">
        <v>137.53083333333333</v>
      </c>
      <c r="E1103" t="s">
        <v>149</v>
      </c>
      <c r="F1103">
        <v>2015</v>
      </c>
      <c r="G1103">
        <v>7</v>
      </c>
      <c r="H1103" s="48">
        <v>31</v>
      </c>
    </row>
    <row r="1104" spans="1:8" x14ac:dyDescent="0.15">
      <c r="A1104">
        <v>129</v>
      </c>
      <c r="B1104" t="s">
        <v>237</v>
      </c>
      <c r="C1104" s="45">
        <v>34.97</v>
      </c>
      <c r="D1104" s="45">
        <v>138.37972222222223</v>
      </c>
      <c r="E1104">
        <v>34.5</v>
      </c>
      <c r="F1104">
        <v>2015</v>
      </c>
      <c r="G1104">
        <v>7</v>
      </c>
      <c r="H1104" s="48">
        <v>31</v>
      </c>
    </row>
    <row r="1105" spans="1:8" x14ac:dyDescent="0.15">
      <c r="A1105">
        <v>130</v>
      </c>
      <c r="B1105" t="s">
        <v>240</v>
      </c>
      <c r="C1105" s="45">
        <v>34.996944444444445</v>
      </c>
      <c r="D1105" s="45">
        <v>138.4077777777778</v>
      </c>
      <c r="E1105" t="s">
        <v>149</v>
      </c>
      <c r="F1105">
        <v>2015</v>
      </c>
      <c r="G1105">
        <v>7</v>
      </c>
      <c r="H1105" s="48">
        <v>31</v>
      </c>
    </row>
    <row r="1106" spans="1:8" x14ac:dyDescent="0.15">
      <c r="A1106">
        <v>131</v>
      </c>
      <c r="B1106" t="s">
        <v>242</v>
      </c>
      <c r="C1106" s="45">
        <v>34.93666666666666</v>
      </c>
      <c r="D1106" s="45">
        <v>138.3688888888889</v>
      </c>
      <c r="E1106" t="s">
        <v>149</v>
      </c>
      <c r="F1106">
        <v>2015</v>
      </c>
      <c r="G1106">
        <v>7</v>
      </c>
      <c r="H1106" s="48">
        <v>31</v>
      </c>
    </row>
    <row r="1107" spans="1:8" x14ac:dyDescent="0.15">
      <c r="A1107">
        <v>132</v>
      </c>
      <c r="B1107" t="s">
        <v>245</v>
      </c>
      <c r="C1107" s="45">
        <v>34.984999999999999</v>
      </c>
      <c r="D1107" s="45">
        <v>138.33583333333334</v>
      </c>
      <c r="E1107">
        <v>32.799999999999997</v>
      </c>
      <c r="F1107">
        <v>2015</v>
      </c>
      <c r="G1107">
        <v>7</v>
      </c>
      <c r="H1107" s="48">
        <v>31</v>
      </c>
    </row>
    <row r="1108" spans="1:8" x14ac:dyDescent="0.15">
      <c r="A1108">
        <v>133</v>
      </c>
      <c r="B1108" t="s">
        <v>247</v>
      </c>
      <c r="C1108" s="45">
        <v>35.050555555555555</v>
      </c>
      <c r="D1108" s="45">
        <v>138.47944444444445</v>
      </c>
      <c r="E1108" t="s">
        <v>149</v>
      </c>
      <c r="F1108">
        <v>2015</v>
      </c>
      <c r="G1108">
        <v>7</v>
      </c>
      <c r="H1108" s="48">
        <v>31</v>
      </c>
    </row>
    <row r="1109" spans="1:8" x14ac:dyDescent="0.15">
      <c r="A1109">
        <v>134</v>
      </c>
      <c r="B1109" t="s">
        <v>250</v>
      </c>
      <c r="C1109" s="45">
        <v>35.001111111111108</v>
      </c>
      <c r="D1109" s="45">
        <v>138.52305555555557</v>
      </c>
      <c r="E1109">
        <v>33.200000000000003</v>
      </c>
      <c r="F1109">
        <v>2015</v>
      </c>
      <c r="G1109">
        <v>7</v>
      </c>
      <c r="H1109" s="48">
        <v>31</v>
      </c>
    </row>
    <row r="1110" spans="1:8" x14ac:dyDescent="0.15">
      <c r="A1110">
        <v>135</v>
      </c>
      <c r="B1110" t="s">
        <v>252</v>
      </c>
      <c r="C1110" s="45">
        <v>35.060833333333328</v>
      </c>
      <c r="D1110" s="45">
        <v>138.5275</v>
      </c>
      <c r="E1110">
        <v>31.9</v>
      </c>
      <c r="F1110">
        <v>2015</v>
      </c>
      <c r="G1110">
        <v>7</v>
      </c>
      <c r="H1110" s="48">
        <v>31</v>
      </c>
    </row>
    <row r="1111" spans="1:8" x14ac:dyDescent="0.15">
      <c r="A1111">
        <v>136</v>
      </c>
      <c r="B1111" t="s">
        <v>262</v>
      </c>
      <c r="C1111" s="45">
        <v>35.11888888888889</v>
      </c>
      <c r="D1111" s="45">
        <v>138.58500000000001</v>
      </c>
      <c r="E1111">
        <v>29.4</v>
      </c>
      <c r="F1111">
        <v>2015</v>
      </c>
      <c r="G1111">
        <v>7</v>
      </c>
      <c r="H1111" s="48">
        <v>31</v>
      </c>
    </row>
    <row r="1112" spans="1:8" x14ac:dyDescent="0.15">
      <c r="A1112">
        <v>137</v>
      </c>
      <c r="B1112" t="s">
        <v>254</v>
      </c>
      <c r="C1112" s="45">
        <v>34.701666666666668</v>
      </c>
      <c r="D1112" s="45">
        <v>137.71555555555554</v>
      </c>
      <c r="E1112" t="s">
        <v>149</v>
      </c>
      <c r="F1112">
        <v>2015</v>
      </c>
      <c r="G1112">
        <v>7</v>
      </c>
      <c r="H1112" s="48">
        <v>31</v>
      </c>
    </row>
    <row r="1113" spans="1:8" x14ac:dyDescent="0.15">
      <c r="A1113">
        <v>138</v>
      </c>
      <c r="B1113" t="s">
        <v>256</v>
      </c>
      <c r="C1113" s="45">
        <v>34.761944444444445</v>
      </c>
      <c r="D1113" s="45">
        <v>137.7175</v>
      </c>
      <c r="E1113">
        <v>35</v>
      </c>
      <c r="F1113">
        <v>2015</v>
      </c>
      <c r="G1113">
        <v>7</v>
      </c>
      <c r="H1113" s="48">
        <v>31</v>
      </c>
    </row>
    <row r="1114" spans="1:8" x14ac:dyDescent="0.15">
      <c r="A1114">
        <v>139</v>
      </c>
      <c r="B1114" t="s">
        <v>258</v>
      </c>
      <c r="C1114" s="45">
        <v>34.802777777777777</v>
      </c>
      <c r="D1114" s="45">
        <v>137.55694444444447</v>
      </c>
      <c r="E1114" t="s">
        <v>149</v>
      </c>
      <c r="F1114">
        <v>2015</v>
      </c>
      <c r="G1114">
        <v>7</v>
      </c>
      <c r="H1114" s="48">
        <v>31</v>
      </c>
    </row>
    <row r="1115" spans="1:8" x14ac:dyDescent="0.15">
      <c r="A1115">
        <v>1</v>
      </c>
      <c r="B1115" t="s">
        <v>20</v>
      </c>
      <c r="C1115" s="14">
        <v>36.781111111111109</v>
      </c>
      <c r="D1115" s="14">
        <v>140.73361111111109</v>
      </c>
      <c r="E1115">
        <v>36.5</v>
      </c>
      <c r="F1115">
        <v>2015</v>
      </c>
      <c r="G1115">
        <v>8</v>
      </c>
      <c r="H1115" s="48">
        <v>1</v>
      </c>
    </row>
    <row r="1116" spans="1:8" x14ac:dyDescent="0.15">
      <c r="A1116">
        <v>2</v>
      </c>
      <c r="B1116" t="s">
        <v>21</v>
      </c>
      <c r="C1116" s="14">
        <v>36.6</v>
      </c>
      <c r="D1116" s="14">
        <v>140.6513888888889</v>
      </c>
      <c r="E1116">
        <v>38</v>
      </c>
      <c r="F1116">
        <v>2015</v>
      </c>
      <c r="G1116">
        <v>8</v>
      </c>
      <c r="H1116" s="48">
        <v>1</v>
      </c>
    </row>
    <row r="1117" spans="1:8" x14ac:dyDescent="0.15">
      <c r="A1117">
        <v>3</v>
      </c>
      <c r="B1117" t="s">
        <v>22</v>
      </c>
      <c r="C1117" s="14">
        <v>36.396111111111111</v>
      </c>
      <c r="D1117" s="14">
        <v>140.53416666666666</v>
      </c>
      <c r="E1117">
        <v>35.9</v>
      </c>
      <c r="F1117">
        <v>2015</v>
      </c>
      <c r="G1117">
        <v>8</v>
      </c>
      <c r="H1117" s="48">
        <v>1</v>
      </c>
    </row>
    <row r="1118" spans="1:8" x14ac:dyDescent="0.15">
      <c r="A1118">
        <v>4</v>
      </c>
      <c r="B1118" t="s">
        <v>23</v>
      </c>
      <c r="C1118" s="14">
        <v>36.391944444444441</v>
      </c>
      <c r="D1118" s="14">
        <v>140.42638888888888</v>
      </c>
      <c r="E1118">
        <v>35.9</v>
      </c>
      <c r="F1118">
        <v>2015</v>
      </c>
      <c r="G1118">
        <v>8</v>
      </c>
      <c r="H1118" s="48">
        <v>1</v>
      </c>
    </row>
    <row r="1119" spans="1:8" x14ac:dyDescent="0.15">
      <c r="A1119">
        <v>5</v>
      </c>
      <c r="B1119" t="s">
        <v>24</v>
      </c>
      <c r="C1119" s="14">
        <v>36.561388888888885</v>
      </c>
      <c r="D1119" s="14">
        <v>140.4025</v>
      </c>
      <c r="E1119">
        <v>32.799999999999997</v>
      </c>
      <c r="F1119">
        <v>2015</v>
      </c>
      <c r="G1119">
        <v>8</v>
      </c>
      <c r="H1119" s="48">
        <v>1</v>
      </c>
    </row>
    <row r="1120" spans="1:8" x14ac:dyDescent="0.15">
      <c r="A1120">
        <v>6</v>
      </c>
      <c r="B1120" t="s">
        <v>25</v>
      </c>
      <c r="C1120" s="21">
        <v>36.385833333333331</v>
      </c>
      <c r="D1120" s="21">
        <v>140.23861111111111</v>
      </c>
      <c r="E1120">
        <v>34.5</v>
      </c>
      <c r="F1120">
        <v>2015</v>
      </c>
      <c r="G1120">
        <v>8</v>
      </c>
      <c r="H1120" s="48">
        <v>1</v>
      </c>
    </row>
    <row r="1121" spans="1:8" x14ac:dyDescent="0.15">
      <c r="A1121">
        <v>7</v>
      </c>
      <c r="B1121" t="s">
        <v>26</v>
      </c>
      <c r="C1121" s="21">
        <v>36.159444444444446</v>
      </c>
      <c r="D1121" s="21">
        <v>140.51777777777778</v>
      </c>
      <c r="E1121">
        <v>35.6</v>
      </c>
      <c r="F1121">
        <v>2015</v>
      </c>
      <c r="G1121">
        <v>8</v>
      </c>
      <c r="H1121" s="48">
        <v>1</v>
      </c>
    </row>
    <row r="1122" spans="1:8" x14ac:dyDescent="0.15">
      <c r="A1122">
        <v>8</v>
      </c>
      <c r="B1122" t="s">
        <v>27</v>
      </c>
      <c r="C1122" s="21">
        <v>35.965000000000003</v>
      </c>
      <c r="D1122" s="21">
        <v>140.62194444444447</v>
      </c>
      <c r="E1122">
        <v>35.299999999999997</v>
      </c>
      <c r="F1122">
        <v>2015</v>
      </c>
      <c r="G1122">
        <v>8</v>
      </c>
      <c r="H1122" s="48">
        <v>1</v>
      </c>
    </row>
    <row r="1123" spans="1:8" x14ac:dyDescent="0.15">
      <c r="A1123">
        <v>9</v>
      </c>
      <c r="B1123" t="s">
        <v>28</v>
      </c>
      <c r="C1123" s="21">
        <v>35.888888888888886</v>
      </c>
      <c r="D1123" s="21">
        <v>140.66666666666666</v>
      </c>
      <c r="E1123">
        <v>34</v>
      </c>
      <c r="F1123">
        <v>2015</v>
      </c>
      <c r="G1123">
        <v>8</v>
      </c>
      <c r="H1123" s="48">
        <v>1</v>
      </c>
    </row>
    <row r="1124" spans="1:8" x14ac:dyDescent="0.15">
      <c r="A1124">
        <v>10</v>
      </c>
      <c r="B1124" t="s">
        <v>29</v>
      </c>
      <c r="C1124" s="21">
        <v>35.838333333333338</v>
      </c>
      <c r="D1124" s="21">
        <v>140.74055555555555</v>
      </c>
      <c r="E1124">
        <v>31.8</v>
      </c>
      <c r="F1124">
        <v>2015</v>
      </c>
      <c r="G1124">
        <v>8</v>
      </c>
      <c r="H1124" s="48">
        <v>1</v>
      </c>
    </row>
    <row r="1125" spans="1:8" x14ac:dyDescent="0.15">
      <c r="A1125">
        <v>11</v>
      </c>
      <c r="B1125" t="s">
        <v>30</v>
      </c>
      <c r="C1125" s="21">
        <v>36.202222222222225</v>
      </c>
      <c r="D1125" s="21">
        <v>140.28527777777776</v>
      </c>
      <c r="E1125">
        <v>33.200000000000003</v>
      </c>
      <c r="F1125">
        <v>2015</v>
      </c>
      <c r="G1125">
        <v>8</v>
      </c>
      <c r="H1125" s="48">
        <v>1</v>
      </c>
    </row>
    <row r="1126" spans="1:8" x14ac:dyDescent="0.15">
      <c r="A1126">
        <v>12</v>
      </c>
      <c r="B1126" t="s">
        <v>31</v>
      </c>
      <c r="C1126" s="14">
        <v>36.071111111111115</v>
      </c>
      <c r="D1126" s="14">
        <v>140.19083333333333</v>
      </c>
      <c r="E1126">
        <v>37.1</v>
      </c>
      <c r="F1126">
        <v>2015</v>
      </c>
      <c r="G1126">
        <v>8</v>
      </c>
      <c r="H1126" s="48">
        <v>1</v>
      </c>
    </row>
    <row r="1127" spans="1:8" x14ac:dyDescent="0.15">
      <c r="A1127">
        <v>13</v>
      </c>
      <c r="B1127" t="s">
        <v>32</v>
      </c>
      <c r="C1127" s="21">
        <v>35.953888888888891</v>
      </c>
      <c r="D1127" s="21">
        <v>140.31888888888889</v>
      </c>
      <c r="E1127">
        <v>36.9</v>
      </c>
      <c r="F1127">
        <v>2015</v>
      </c>
      <c r="G1127">
        <v>8</v>
      </c>
      <c r="H1127" s="48">
        <v>1</v>
      </c>
    </row>
    <row r="1128" spans="1:8" x14ac:dyDescent="0.15">
      <c r="A1128">
        <v>14</v>
      </c>
      <c r="B1128" t="s">
        <v>33</v>
      </c>
      <c r="C1128" s="21">
        <v>35.911666666666662</v>
      </c>
      <c r="D1128" s="21">
        <v>140.04944444444445</v>
      </c>
      <c r="E1128">
        <v>40</v>
      </c>
      <c r="F1128">
        <v>2015</v>
      </c>
      <c r="G1128">
        <v>8</v>
      </c>
      <c r="H1128" s="48">
        <v>1</v>
      </c>
    </row>
    <row r="1129" spans="1:8" x14ac:dyDescent="0.15">
      <c r="A1129">
        <v>15</v>
      </c>
      <c r="B1129" t="s">
        <v>34</v>
      </c>
      <c r="C1129" s="21">
        <v>36.30972222222222</v>
      </c>
      <c r="D1129" s="21">
        <v>139.97611111111112</v>
      </c>
      <c r="E1129">
        <v>37.6</v>
      </c>
      <c r="F1129">
        <v>2015</v>
      </c>
      <c r="G1129">
        <v>8</v>
      </c>
      <c r="H1129" s="48">
        <v>1</v>
      </c>
    </row>
    <row r="1130" spans="1:8" x14ac:dyDescent="0.15">
      <c r="A1130">
        <v>16</v>
      </c>
      <c r="B1130" t="s">
        <v>35</v>
      </c>
      <c r="C1130" s="21">
        <v>36.178888888888885</v>
      </c>
      <c r="D1130" s="21">
        <v>139.75555555555556</v>
      </c>
      <c r="E1130">
        <v>40.700000000000003</v>
      </c>
      <c r="F1130">
        <v>2015</v>
      </c>
      <c r="G1130">
        <v>8</v>
      </c>
      <c r="H1130" s="48">
        <v>1</v>
      </c>
    </row>
    <row r="1131" spans="1:8" x14ac:dyDescent="0.15">
      <c r="A1131">
        <v>17</v>
      </c>
      <c r="B1131" t="s">
        <v>73</v>
      </c>
      <c r="C1131" s="43">
        <v>36.382222222222225</v>
      </c>
      <c r="D1131" s="43">
        <v>139.73055555555555</v>
      </c>
      <c r="E1131">
        <v>48.8</v>
      </c>
      <c r="F1131">
        <v>2015</v>
      </c>
      <c r="G1131">
        <v>8</v>
      </c>
      <c r="H1131" s="48">
        <v>1</v>
      </c>
    </row>
    <row r="1132" spans="1:8" x14ac:dyDescent="0.15">
      <c r="A1132">
        <v>18</v>
      </c>
      <c r="B1132" t="s">
        <v>74</v>
      </c>
      <c r="C1132" s="43">
        <v>36.567222222222227</v>
      </c>
      <c r="D1132" s="43">
        <v>139.74416666666664</v>
      </c>
      <c r="E1132">
        <v>34.1</v>
      </c>
      <c r="F1132">
        <v>2015</v>
      </c>
      <c r="G1132">
        <v>8</v>
      </c>
      <c r="H1132" s="48">
        <v>1</v>
      </c>
    </row>
    <row r="1133" spans="1:8" x14ac:dyDescent="0.15">
      <c r="A1133">
        <v>19</v>
      </c>
      <c r="B1133" t="s">
        <v>75</v>
      </c>
      <c r="C1133" s="43">
        <v>36.726388888888891</v>
      </c>
      <c r="D1133" s="43">
        <v>139.67999999999998</v>
      </c>
      <c r="E1133">
        <v>22.6</v>
      </c>
      <c r="F1133">
        <v>2015</v>
      </c>
      <c r="G1133">
        <v>8</v>
      </c>
      <c r="H1133" s="48">
        <v>1</v>
      </c>
    </row>
    <row r="1134" spans="1:8" x14ac:dyDescent="0.15">
      <c r="A1134">
        <v>20</v>
      </c>
      <c r="B1134" t="s">
        <v>76</v>
      </c>
      <c r="C1134" s="43">
        <v>36.314999999999998</v>
      </c>
      <c r="D1134" s="43">
        <v>139.79722222222222</v>
      </c>
      <c r="E1134">
        <v>41.6</v>
      </c>
      <c r="F1134">
        <v>2015</v>
      </c>
      <c r="G1134">
        <v>8</v>
      </c>
      <c r="H1134" s="48">
        <v>1</v>
      </c>
    </row>
    <row r="1135" spans="1:8" x14ac:dyDescent="0.15">
      <c r="A1135">
        <v>21</v>
      </c>
      <c r="B1135" t="s">
        <v>77</v>
      </c>
      <c r="C1135" s="43">
        <v>36.440277777777773</v>
      </c>
      <c r="D1135" s="43">
        <v>140.01249999999999</v>
      </c>
      <c r="E1135">
        <v>36.700000000000003</v>
      </c>
      <c r="F1135">
        <v>2015</v>
      </c>
      <c r="G1135">
        <v>8</v>
      </c>
      <c r="H1135" s="48">
        <v>1</v>
      </c>
    </row>
    <row r="1136" spans="1:8" x14ac:dyDescent="0.15">
      <c r="A1136">
        <v>22</v>
      </c>
      <c r="B1136" t="s">
        <v>78</v>
      </c>
      <c r="C1136" s="43">
        <v>36.871944444444445</v>
      </c>
      <c r="D1136" s="43">
        <v>140.01777777777778</v>
      </c>
      <c r="E1136">
        <v>34.299999999999997</v>
      </c>
      <c r="F1136">
        <v>2015</v>
      </c>
      <c r="G1136">
        <v>8</v>
      </c>
      <c r="H1136" s="48">
        <v>1</v>
      </c>
    </row>
    <row r="1137" spans="1:8" x14ac:dyDescent="0.15">
      <c r="A1137">
        <v>23</v>
      </c>
      <c r="B1137" t="s">
        <v>79</v>
      </c>
      <c r="C1137" s="43">
        <v>36.806111111111107</v>
      </c>
      <c r="D1137" s="43">
        <v>139.92361111111111</v>
      </c>
      <c r="E1137">
        <v>29</v>
      </c>
      <c r="F1137">
        <v>2015</v>
      </c>
      <c r="G1137">
        <v>8</v>
      </c>
      <c r="H1137" s="48">
        <v>1</v>
      </c>
    </row>
    <row r="1138" spans="1:8" x14ac:dyDescent="0.15">
      <c r="A1138">
        <v>24</v>
      </c>
      <c r="B1138" t="s">
        <v>80</v>
      </c>
      <c r="C1138" s="43">
        <v>36.968333333333334</v>
      </c>
      <c r="D1138" s="43">
        <v>140.05388888888891</v>
      </c>
      <c r="E1138">
        <v>30.5</v>
      </c>
      <c r="F1138">
        <v>2015</v>
      </c>
      <c r="G1138">
        <v>8</v>
      </c>
      <c r="H1138" s="48">
        <v>1</v>
      </c>
    </row>
    <row r="1139" spans="1:8" x14ac:dyDescent="0.15">
      <c r="A1139">
        <v>25</v>
      </c>
      <c r="B1139" t="s">
        <v>81</v>
      </c>
      <c r="C1139" s="43">
        <v>36.467777777777776</v>
      </c>
      <c r="D1139" s="43">
        <v>140.09361111111113</v>
      </c>
      <c r="E1139">
        <v>32.4</v>
      </c>
      <c r="F1139">
        <v>2015</v>
      </c>
      <c r="G1139">
        <v>8</v>
      </c>
      <c r="H1139" s="48">
        <v>1</v>
      </c>
    </row>
    <row r="1140" spans="1:8" x14ac:dyDescent="0.15">
      <c r="A1140">
        <v>26</v>
      </c>
      <c r="B1140" t="s">
        <v>82</v>
      </c>
      <c r="C1140" s="43">
        <v>36.656944444444441</v>
      </c>
      <c r="D1140" s="43">
        <v>140.15</v>
      </c>
      <c r="E1140">
        <v>33</v>
      </c>
      <c r="F1140">
        <v>2015</v>
      </c>
      <c r="G1140">
        <v>8</v>
      </c>
      <c r="H1140" s="48">
        <v>1</v>
      </c>
    </row>
    <row r="1141" spans="1:8" x14ac:dyDescent="0.15">
      <c r="A1141">
        <v>27</v>
      </c>
      <c r="B1141" t="s">
        <v>83</v>
      </c>
      <c r="C1141" s="43">
        <v>36.331666666666671</v>
      </c>
      <c r="D1141" s="43">
        <v>139.58194444444445</v>
      </c>
      <c r="E1141">
        <v>39.799999999999997</v>
      </c>
      <c r="F1141">
        <v>2015</v>
      </c>
      <c r="G1141">
        <v>8</v>
      </c>
      <c r="H1141" s="48">
        <v>1</v>
      </c>
    </row>
    <row r="1142" spans="1:8" x14ac:dyDescent="0.15">
      <c r="A1142">
        <v>28</v>
      </c>
      <c r="B1142" t="s">
        <v>84</v>
      </c>
      <c r="C1142" s="43">
        <v>36.487500000000004</v>
      </c>
      <c r="D1142" s="43">
        <v>139.86388888888888</v>
      </c>
      <c r="E1142">
        <v>39.700000000000003</v>
      </c>
      <c r="F1142">
        <v>2015</v>
      </c>
      <c r="G1142">
        <v>8</v>
      </c>
      <c r="H1142" s="48">
        <v>1</v>
      </c>
    </row>
    <row r="1143" spans="1:8" x14ac:dyDescent="0.15">
      <c r="A1143">
        <v>29</v>
      </c>
      <c r="B1143" t="s">
        <v>85</v>
      </c>
      <c r="C1143" s="14">
        <v>36.405000000000001</v>
      </c>
      <c r="D1143" s="14">
        <v>139.09583333333333</v>
      </c>
      <c r="E1143">
        <v>32.4</v>
      </c>
      <c r="F1143">
        <v>2015</v>
      </c>
      <c r="G1143">
        <v>8</v>
      </c>
      <c r="H1143" s="48">
        <v>1</v>
      </c>
    </row>
    <row r="1144" spans="1:8" x14ac:dyDescent="0.15">
      <c r="A1144">
        <v>30</v>
      </c>
      <c r="B1144" t="s">
        <v>90</v>
      </c>
      <c r="C1144" s="14">
        <v>36.409444444444446</v>
      </c>
      <c r="D1144" s="14">
        <v>139.34305555555557</v>
      </c>
      <c r="E1144">
        <v>34.700000000000003</v>
      </c>
      <c r="F1144">
        <v>2015</v>
      </c>
      <c r="G1144">
        <v>8</v>
      </c>
      <c r="H1144" s="48">
        <v>1</v>
      </c>
    </row>
    <row r="1145" spans="1:8" x14ac:dyDescent="0.15">
      <c r="A1145">
        <v>31</v>
      </c>
      <c r="B1145" t="s">
        <v>94</v>
      </c>
      <c r="C1145" s="14">
        <v>36.289722222222217</v>
      </c>
      <c r="D1145" s="14">
        <v>139.38138888888889</v>
      </c>
      <c r="E1145">
        <v>31.6</v>
      </c>
      <c r="F1145">
        <v>2015</v>
      </c>
      <c r="G1145">
        <v>8</v>
      </c>
      <c r="H1145" s="48">
        <v>1</v>
      </c>
    </row>
    <row r="1146" spans="1:8" x14ac:dyDescent="0.15">
      <c r="A1146">
        <v>32</v>
      </c>
      <c r="B1146" t="s">
        <v>98</v>
      </c>
      <c r="C1146" s="14">
        <v>36.645833333333336</v>
      </c>
      <c r="D1146" s="14">
        <v>139.04277777777779</v>
      </c>
      <c r="E1146">
        <v>29.4</v>
      </c>
      <c r="F1146">
        <v>2015</v>
      </c>
      <c r="G1146">
        <v>8</v>
      </c>
      <c r="H1146" s="48">
        <v>1</v>
      </c>
    </row>
    <row r="1147" spans="1:8" x14ac:dyDescent="0.15">
      <c r="A1147">
        <v>33</v>
      </c>
      <c r="B1147" t="s">
        <v>102</v>
      </c>
      <c r="C1147" s="14">
        <v>36.249722222222225</v>
      </c>
      <c r="D1147" s="14">
        <v>139.53250000000003</v>
      </c>
      <c r="E1147">
        <v>32.200000000000003</v>
      </c>
      <c r="F1147">
        <v>2015</v>
      </c>
      <c r="G1147">
        <v>8</v>
      </c>
      <c r="H1147" s="48">
        <v>1</v>
      </c>
    </row>
    <row r="1148" spans="1:8" x14ac:dyDescent="0.15">
      <c r="A1148">
        <v>34</v>
      </c>
      <c r="B1148" t="s">
        <v>106</v>
      </c>
      <c r="C1148" s="14">
        <v>36.259166666666665</v>
      </c>
      <c r="D1148" s="14">
        <v>138.89527777777778</v>
      </c>
      <c r="E1148">
        <v>27.4</v>
      </c>
      <c r="F1148">
        <v>2015</v>
      </c>
      <c r="G1148">
        <v>8</v>
      </c>
      <c r="H1148" s="48">
        <v>1</v>
      </c>
    </row>
    <row r="1149" spans="1:8" x14ac:dyDescent="0.15">
      <c r="A1149">
        <v>35</v>
      </c>
      <c r="B1149" t="s">
        <v>110</v>
      </c>
      <c r="C1149" s="14">
        <v>36.577500000000001</v>
      </c>
      <c r="D1149" s="14">
        <v>138.82861111111112</v>
      </c>
      <c r="E1149">
        <v>29.9</v>
      </c>
      <c r="F1149">
        <v>2015</v>
      </c>
      <c r="G1149">
        <v>8</v>
      </c>
      <c r="H1149" s="48">
        <v>1</v>
      </c>
    </row>
    <row r="1150" spans="1:8" x14ac:dyDescent="0.15">
      <c r="A1150">
        <v>36</v>
      </c>
      <c r="B1150" t="s">
        <v>113</v>
      </c>
      <c r="C1150" s="14">
        <v>36.507222222222225</v>
      </c>
      <c r="D1150" s="14">
        <v>138.51527777777778</v>
      </c>
      <c r="E1150">
        <v>25.7</v>
      </c>
      <c r="F1150">
        <v>2015</v>
      </c>
      <c r="G1150">
        <v>8</v>
      </c>
      <c r="H1150" s="48">
        <v>1</v>
      </c>
    </row>
    <row r="1151" spans="1:8" x14ac:dyDescent="0.15">
      <c r="A1151">
        <v>37</v>
      </c>
      <c r="B1151" t="s">
        <v>117</v>
      </c>
      <c r="C1151" s="44">
        <v>36.147777777777776</v>
      </c>
      <c r="D1151" s="44">
        <v>139.38777777777776</v>
      </c>
      <c r="E1151">
        <v>35.799999999999997</v>
      </c>
      <c r="F1151">
        <v>2015</v>
      </c>
      <c r="G1151">
        <v>8</v>
      </c>
      <c r="H1151" s="48">
        <v>1</v>
      </c>
    </row>
    <row r="1152" spans="1:8" x14ac:dyDescent="0.15">
      <c r="A1152">
        <v>38</v>
      </c>
      <c r="B1152" t="s">
        <v>118</v>
      </c>
      <c r="C1152" s="44">
        <v>35.988333333333337</v>
      </c>
      <c r="D1152" s="44">
        <v>139.08083333333332</v>
      </c>
      <c r="E1152">
        <v>31.9</v>
      </c>
      <c r="F1152">
        <v>2015</v>
      </c>
      <c r="G1152">
        <v>8</v>
      </c>
      <c r="H1152" s="48">
        <v>1</v>
      </c>
    </row>
    <row r="1153" spans="1:8" x14ac:dyDescent="0.15">
      <c r="A1153">
        <v>39</v>
      </c>
      <c r="B1153" t="s">
        <v>119</v>
      </c>
      <c r="C1153" s="44">
        <v>36.237500000000004</v>
      </c>
      <c r="D1153" s="44">
        <v>139.20111111111109</v>
      </c>
      <c r="E1153">
        <v>31.8</v>
      </c>
      <c r="F1153">
        <v>2015</v>
      </c>
      <c r="G1153">
        <v>8</v>
      </c>
      <c r="H1153" s="48">
        <v>1</v>
      </c>
    </row>
    <row r="1154" spans="1:8" x14ac:dyDescent="0.15">
      <c r="A1154">
        <v>40</v>
      </c>
      <c r="B1154" t="s">
        <v>120</v>
      </c>
      <c r="C1154" s="44">
        <v>36.031666666666666</v>
      </c>
      <c r="D1154" s="44">
        <v>139.41611111111112</v>
      </c>
      <c r="E1154">
        <v>37.5</v>
      </c>
      <c r="F1154">
        <v>2015</v>
      </c>
      <c r="G1154">
        <v>8</v>
      </c>
      <c r="H1154" s="48">
        <v>1</v>
      </c>
    </row>
    <row r="1155" spans="1:8" x14ac:dyDescent="0.15">
      <c r="A1155">
        <v>41</v>
      </c>
      <c r="B1155" t="s">
        <v>121</v>
      </c>
      <c r="C1155" s="44">
        <v>35.971944444444446</v>
      </c>
      <c r="D1155" s="44">
        <v>139.74555555555554</v>
      </c>
      <c r="E1155">
        <v>37.700000000000003</v>
      </c>
      <c r="F1155">
        <v>2015</v>
      </c>
      <c r="G1155">
        <v>8</v>
      </c>
      <c r="H1155" s="48">
        <v>1</v>
      </c>
    </row>
    <row r="1156" spans="1:8" x14ac:dyDescent="0.15">
      <c r="A1156">
        <v>42</v>
      </c>
      <c r="B1156" t="s">
        <v>122</v>
      </c>
      <c r="C1156" s="44">
        <v>36.17444444444444</v>
      </c>
      <c r="D1156" s="44">
        <v>139.55583333333334</v>
      </c>
      <c r="E1156">
        <v>35</v>
      </c>
      <c r="F1156">
        <v>2015</v>
      </c>
      <c r="G1156">
        <v>8</v>
      </c>
      <c r="H1156" s="48">
        <v>1</v>
      </c>
    </row>
    <row r="1157" spans="1:8" x14ac:dyDescent="0.15">
      <c r="A1157">
        <v>43</v>
      </c>
      <c r="B1157" t="s">
        <v>123</v>
      </c>
      <c r="C1157" s="44">
        <v>36.06583333333333</v>
      </c>
      <c r="D1157" s="44">
        <v>139.52111111111111</v>
      </c>
      <c r="E1157">
        <v>39.1</v>
      </c>
      <c r="F1157">
        <v>2015</v>
      </c>
      <c r="G1157">
        <v>8</v>
      </c>
      <c r="H1157" s="48">
        <v>1</v>
      </c>
    </row>
    <row r="1158" spans="1:8" x14ac:dyDescent="0.15">
      <c r="A1158">
        <v>44</v>
      </c>
      <c r="B1158" t="s">
        <v>124</v>
      </c>
      <c r="C1158" s="44">
        <v>36.187222222222218</v>
      </c>
      <c r="D1158" s="44">
        <v>139.27972222222223</v>
      </c>
      <c r="E1158">
        <v>34</v>
      </c>
      <c r="F1158">
        <v>2015</v>
      </c>
      <c r="G1158">
        <v>8</v>
      </c>
      <c r="H1158" s="48">
        <v>1</v>
      </c>
    </row>
    <row r="1159" spans="1:8" x14ac:dyDescent="0.15">
      <c r="A1159">
        <v>45</v>
      </c>
      <c r="B1159" t="s">
        <v>125</v>
      </c>
      <c r="C1159" s="44">
        <v>35.82</v>
      </c>
      <c r="D1159" s="44">
        <v>139.66638888888889</v>
      </c>
      <c r="E1159">
        <v>42.7</v>
      </c>
      <c r="F1159">
        <v>2015</v>
      </c>
      <c r="G1159">
        <v>8</v>
      </c>
      <c r="H1159" s="48">
        <v>1</v>
      </c>
    </row>
    <row r="1160" spans="1:8" x14ac:dyDescent="0.15">
      <c r="A1160">
        <v>46</v>
      </c>
      <c r="B1160" t="s">
        <v>126</v>
      </c>
      <c r="C1160" s="44">
        <v>35.831111111111113</v>
      </c>
      <c r="D1160" s="44">
        <v>139.39583333333331</v>
      </c>
      <c r="E1160">
        <v>35.9</v>
      </c>
      <c r="F1160">
        <v>2015</v>
      </c>
      <c r="G1160">
        <v>8</v>
      </c>
      <c r="H1160" s="48">
        <v>1</v>
      </c>
    </row>
    <row r="1161" spans="1:8" x14ac:dyDescent="0.15">
      <c r="A1161">
        <v>47</v>
      </c>
      <c r="B1161" t="s">
        <v>127</v>
      </c>
      <c r="C1161" s="44">
        <v>36.064999999999998</v>
      </c>
      <c r="D1161" s="44">
        <v>139.66138888888889</v>
      </c>
      <c r="E1161">
        <v>40.799999999999997</v>
      </c>
      <c r="F1161">
        <v>2015</v>
      </c>
      <c r="G1161">
        <v>8</v>
      </c>
      <c r="H1161" s="48">
        <v>1</v>
      </c>
    </row>
    <row r="1162" spans="1:8" x14ac:dyDescent="0.15">
      <c r="A1162">
        <v>48</v>
      </c>
      <c r="B1162" t="s">
        <v>128</v>
      </c>
      <c r="C1162" s="44">
        <v>35.82138888888889</v>
      </c>
      <c r="D1162" s="44">
        <v>139.84055555555557</v>
      </c>
      <c r="E1162">
        <v>48.1</v>
      </c>
      <c r="F1162">
        <v>2015</v>
      </c>
      <c r="G1162">
        <v>8</v>
      </c>
      <c r="H1162" s="48">
        <v>1</v>
      </c>
    </row>
    <row r="1163" spans="1:8" x14ac:dyDescent="0.15">
      <c r="A1163">
        <v>49</v>
      </c>
      <c r="B1163" t="s">
        <v>129</v>
      </c>
      <c r="C1163" s="44">
        <v>35.970555555555556</v>
      </c>
      <c r="D1163" s="44">
        <v>139.4013888888889</v>
      </c>
      <c r="E1163">
        <v>34.6</v>
      </c>
      <c r="F1163">
        <v>2015</v>
      </c>
      <c r="G1163">
        <v>8</v>
      </c>
      <c r="H1163" s="48">
        <v>1</v>
      </c>
    </row>
    <row r="1164" spans="1:8" x14ac:dyDescent="0.15">
      <c r="A1164">
        <v>50</v>
      </c>
      <c r="B1164" t="s">
        <v>130</v>
      </c>
      <c r="C1164" s="44">
        <v>36.075000000000003</v>
      </c>
      <c r="D1164" s="44">
        <v>139.73166666666665</v>
      </c>
      <c r="E1164">
        <v>42.5</v>
      </c>
      <c r="F1164">
        <v>2015</v>
      </c>
      <c r="G1164">
        <v>8</v>
      </c>
      <c r="H1164" s="48">
        <v>1</v>
      </c>
    </row>
    <row r="1165" spans="1:8" x14ac:dyDescent="0.15">
      <c r="A1165">
        <v>51</v>
      </c>
      <c r="B1165" t="s">
        <v>131</v>
      </c>
      <c r="C1165" s="44">
        <v>35.893333333333331</v>
      </c>
      <c r="D1165" s="44">
        <v>139.34333333333333</v>
      </c>
      <c r="E1165">
        <v>35.299999999999997</v>
      </c>
      <c r="F1165">
        <v>2015</v>
      </c>
      <c r="G1165">
        <v>8</v>
      </c>
      <c r="H1165" s="48">
        <v>1</v>
      </c>
    </row>
    <row r="1166" spans="1:8" x14ac:dyDescent="0.15">
      <c r="A1166">
        <v>52</v>
      </c>
      <c r="B1166" t="s">
        <v>132</v>
      </c>
      <c r="C1166" s="44">
        <v>36.060833333333328</v>
      </c>
      <c r="D1166" s="44">
        <v>139.26083333333332</v>
      </c>
      <c r="E1166">
        <v>30</v>
      </c>
      <c r="F1166">
        <v>2015</v>
      </c>
      <c r="G1166">
        <v>8</v>
      </c>
      <c r="H1166" s="48">
        <v>1</v>
      </c>
    </row>
    <row r="1167" spans="1:8" x14ac:dyDescent="0.15">
      <c r="A1167">
        <v>53</v>
      </c>
      <c r="B1167" t="s">
        <v>133</v>
      </c>
      <c r="C1167" s="44">
        <v>36.000277777777775</v>
      </c>
      <c r="D1167" s="44">
        <v>139.1863888888889</v>
      </c>
      <c r="E1167">
        <v>31.3</v>
      </c>
      <c r="F1167">
        <v>2015</v>
      </c>
      <c r="G1167">
        <v>8</v>
      </c>
      <c r="H1167" s="48">
        <v>1</v>
      </c>
    </row>
    <row r="1168" spans="1:8" x14ac:dyDescent="0.15">
      <c r="A1168">
        <v>54</v>
      </c>
      <c r="B1168" t="s">
        <v>134</v>
      </c>
      <c r="C1168" s="44">
        <v>36.07138888888889</v>
      </c>
      <c r="D1168" s="44">
        <v>139.09916666666669</v>
      </c>
      <c r="E1168">
        <v>31.7</v>
      </c>
      <c r="F1168">
        <v>2015</v>
      </c>
      <c r="G1168">
        <v>8</v>
      </c>
      <c r="H1168" s="48">
        <v>1</v>
      </c>
    </row>
    <row r="1169" spans="1:8" x14ac:dyDescent="0.15">
      <c r="A1169">
        <v>55</v>
      </c>
      <c r="B1169" t="s">
        <v>135</v>
      </c>
      <c r="C1169" s="44">
        <v>36.115277777777777</v>
      </c>
      <c r="D1169" s="44">
        <v>139.1863888888889</v>
      </c>
      <c r="E1169">
        <v>32.1</v>
      </c>
      <c r="F1169">
        <v>2015</v>
      </c>
      <c r="G1169">
        <v>8</v>
      </c>
      <c r="H1169" s="48">
        <v>1</v>
      </c>
    </row>
    <row r="1170" spans="1:8" x14ac:dyDescent="0.15">
      <c r="A1170">
        <v>56</v>
      </c>
      <c r="B1170" t="s">
        <v>136</v>
      </c>
      <c r="C1170" s="44">
        <v>36.027499999999996</v>
      </c>
      <c r="D1170" s="44">
        <v>139.71638888888887</v>
      </c>
      <c r="E1170">
        <v>36.6</v>
      </c>
      <c r="F1170">
        <v>2015</v>
      </c>
      <c r="G1170">
        <v>8</v>
      </c>
      <c r="H1170" s="48">
        <v>1</v>
      </c>
    </row>
    <row r="1171" spans="1:8" x14ac:dyDescent="0.15">
      <c r="A1171">
        <v>57</v>
      </c>
      <c r="B1171" t="s">
        <v>137</v>
      </c>
      <c r="C1171" s="44">
        <v>35.913611111111109</v>
      </c>
      <c r="D1171" s="44">
        <v>139.72694444444446</v>
      </c>
      <c r="E1171">
        <v>38.200000000000003</v>
      </c>
      <c r="F1171">
        <v>2015</v>
      </c>
      <c r="G1171">
        <v>8</v>
      </c>
      <c r="H1171" s="48">
        <v>1</v>
      </c>
    </row>
    <row r="1172" spans="1:8" x14ac:dyDescent="0.15">
      <c r="A1172">
        <v>58</v>
      </c>
      <c r="B1172" t="s">
        <v>138</v>
      </c>
      <c r="C1172" s="44">
        <v>35.862500000000004</v>
      </c>
      <c r="D1172" s="44">
        <v>139.64583333333331</v>
      </c>
      <c r="E1172">
        <v>40.1</v>
      </c>
      <c r="F1172">
        <v>2015</v>
      </c>
      <c r="G1172">
        <v>8</v>
      </c>
      <c r="H1172" s="48">
        <v>1</v>
      </c>
    </row>
    <row r="1173" spans="1:8" x14ac:dyDescent="0.15">
      <c r="A1173">
        <v>59</v>
      </c>
      <c r="B1173" t="s">
        <v>139</v>
      </c>
      <c r="C1173" s="44">
        <v>35.951666666666668</v>
      </c>
      <c r="D1173" s="44">
        <v>139.60694444444445</v>
      </c>
      <c r="E1173">
        <v>41.4</v>
      </c>
      <c r="F1173">
        <v>2015</v>
      </c>
      <c r="G1173">
        <v>8</v>
      </c>
      <c r="H1173" s="48">
        <v>1</v>
      </c>
    </row>
    <row r="1174" spans="1:8" x14ac:dyDescent="0.15">
      <c r="A1174">
        <v>60</v>
      </c>
      <c r="B1174" t="s">
        <v>140</v>
      </c>
      <c r="C1174" s="44">
        <v>35.905833333333334</v>
      </c>
      <c r="D1174" s="44">
        <v>139.67388888888888</v>
      </c>
      <c r="E1174">
        <v>43.4</v>
      </c>
      <c r="F1174">
        <v>2015</v>
      </c>
      <c r="G1174">
        <v>8</v>
      </c>
      <c r="H1174" s="48">
        <v>1</v>
      </c>
    </row>
    <row r="1175" spans="1:8" x14ac:dyDescent="0.15">
      <c r="A1175">
        <v>61</v>
      </c>
      <c r="B1175" t="s">
        <v>141</v>
      </c>
      <c r="C1175" s="44">
        <v>35.906111111111109</v>
      </c>
      <c r="D1175" s="44">
        <v>139.63083333333333</v>
      </c>
      <c r="E1175">
        <v>37.700000000000003</v>
      </c>
      <c r="F1175">
        <v>2015</v>
      </c>
      <c r="G1175">
        <v>8</v>
      </c>
      <c r="H1175" s="48">
        <v>1</v>
      </c>
    </row>
    <row r="1176" spans="1:8" x14ac:dyDescent="0.15">
      <c r="A1176">
        <v>62</v>
      </c>
      <c r="B1176" t="s">
        <v>142</v>
      </c>
      <c r="C1176" s="44">
        <v>35.927777777777777</v>
      </c>
      <c r="D1176" s="44">
        <v>139.48694444444442</v>
      </c>
      <c r="E1176">
        <v>37.200000000000003</v>
      </c>
      <c r="F1176">
        <v>2015</v>
      </c>
      <c r="G1176">
        <v>8</v>
      </c>
      <c r="H1176" s="48">
        <v>1</v>
      </c>
    </row>
    <row r="1177" spans="1:8" x14ac:dyDescent="0.15">
      <c r="A1177">
        <v>63</v>
      </c>
      <c r="B1177" t="s">
        <v>143</v>
      </c>
      <c r="C1177" s="44">
        <v>35.919444444444444</v>
      </c>
      <c r="D1177" s="44">
        <v>139.42666666666665</v>
      </c>
      <c r="E1177">
        <v>31.8</v>
      </c>
      <c r="F1177">
        <v>2015</v>
      </c>
      <c r="G1177">
        <v>8</v>
      </c>
      <c r="H1177" s="48">
        <v>1</v>
      </c>
    </row>
    <row r="1178" spans="1:8" x14ac:dyDescent="0.15">
      <c r="A1178">
        <v>64</v>
      </c>
      <c r="B1178" t="s">
        <v>144</v>
      </c>
      <c r="C1178" s="44">
        <v>35.796666666666667</v>
      </c>
      <c r="D1178" s="44">
        <v>139.7511111111111</v>
      </c>
      <c r="E1178">
        <v>37.9</v>
      </c>
      <c r="F1178">
        <v>2015</v>
      </c>
      <c r="G1178">
        <v>8</v>
      </c>
      <c r="H1178" s="48">
        <v>1</v>
      </c>
    </row>
    <row r="1179" spans="1:8" x14ac:dyDescent="0.15">
      <c r="A1179">
        <v>65</v>
      </c>
      <c r="B1179" t="s">
        <v>145</v>
      </c>
      <c r="C1179" s="44">
        <v>35.833055555555561</v>
      </c>
      <c r="D1179" s="44">
        <v>139.6861111111111</v>
      </c>
      <c r="E1179">
        <v>49.6</v>
      </c>
      <c r="F1179">
        <v>2015</v>
      </c>
      <c r="G1179">
        <v>8</v>
      </c>
      <c r="H1179" s="48">
        <v>1</v>
      </c>
    </row>
    <row r="1180" spans="1:8" x14ac:dyDescent="0.15">
      <c r="A1180">
        <v>66</v>
      </c>
      <c r="B1180" t="s">
        <v>146</v>
      </c>
      <c r="C1180" s="44">
        <v>35.803888888888885</v>
      </c>
      <c r="D1180" s="44">
        <v>139.51916666666668</v>
      </c>
      <c r="E1180">
        <v>37</v>
      </c>
      <c r="F1180">
        <v>2015</v>
      </c>
      <c r="G1180">
        <v>8</v>
      </c>
      <c r="H1180" s="48">
        <v>1</v>
      </c>
    </row>
    <row r="1181" spans="1:8" x14ac:dyDescent="0.15">
      <c r="A1181">
        <v>67</v>
      </c>
      <c r="B1181" t="s">
        <v>147</v>
      </c>
      <c r="C1181" s="44">
        <v>35.785555555555554</v>
      </c>
      <c r="D1181" s="44">
        <v>139.43972222222223</v>
      </c>
      <c r="E1181">
        <v>34.5</v>
      </c>
      <c r="F1181">
        <v>2015</v>
      </c>
      <c r="G1181">
        <v>8</v>
      </c>
      <c r="H1181" s="48">
        <v>1</v>
      </c>
    </row>
    <row r="1182" spans="1:8" x14ac:dyDescent="0.15">
      <c r="A1182">
        <v>68</v>
      </c>
      <c r="B1182" t="s">
        <v>148</v>
      </c>
      <c r="C1182" s="44">
        <v>35.896388888888886</v>
      </c>
      <c r="D1182" s="44">
        <v>139.79527777777778</v>
      </c>
      <c r="E1182">
        <v>42.1</v>
      </c>
      <c r="F1182">
        <v>2015</v>
      </c>
      <c r="G1182">
        <v>8</v>
      </c>
      <c r="H1182" s="48">
        <v>1</v>
      </c>
    </row>
    <row r="1183" spans="1:8" x14ac:dyDescent="0.15">
      <c r="A1183">
        <v>69</v>
      </c>
      <c r="B1183" t="s">
        <v>150</v>
      </c>
      <c r="C1183" s="46">
        <v>35.794444444444444</v>
      </c>
      <c r="D1183" s="46">
        <v>140.13222222222223</v>
      </c>
      <c r="E1183">
        <v>36.799999999999997</v>
      </c>
      <c r="F1183">
        <v>2015</v>
      </c>
      <c r="G1183">
        <v>8</v>
      </c>
      <c r="H1183" s="48">
        <v>1</v>
      </c>
    </row>
    <row r="1184" spans="1:8" x14ac:dyDescent="0.15">
      <c r="A1184">
        <v>70</v>
      </c>
      <c r="B1184" t="s">
        <v>151</v>
      </c>
      <c r="C1184" s="46">
        <v>35.793888888888887</v>
      </c>
      <c r="D1184" s="46">
        <v>140.01777777777778</v>
      </c>
      <c r="E1184">
        <v>43.2</v>
      </c>
      <c r="F1184">
        <v>2015</v>
      </c>
      <c r="G1184">
        <v>8</v>
      </c>
      <c r="H1184" s="48">
        <v>1</v>
      </c>
    </row>
    <row r="1185" spans="1:8" x14ac:dyDescent="0.15">
      <c r="A1185">
        <v>71</v>
      </c>
      <c r="B1185" t="s">
        <v>152</v>
      </c>
      <c r="C1185" s="46">
        <v>35.847777777777779</v>
      </c>
      <c r="D1185" s="46">
        <v>140.60277777777776</v>
      </c>
      <c r="E1185">
        <v>26.9</v>
      </c>
      <c r="F1185">
        <v>2015</v>
      </c>
      <c r="G1185">
        <v>8</v>
      </c>
      <c r="H1185" s="48">
        <v>1</v>
      </c>
    </row>
    <row r="1186" spans="1:8" x14ac:dyDescent="0.15">
      <c r="A1186">
        <v>72</v>
      </c>
      <c r="B1186" t="s">
        <v>153</v>
      </c>
      <c r="C1186" s="46">
        <v>35.862222222222222</v>
      </c>
      <c r="D1186" s="46">
        <v>140.07638888888889</v>
      </c>
      <c r="E1186">
        <v>42.5</v>
      </c>
      <c r="F1186">
        <v>2015</v>
      </c>
      <c r="G1186">
        <v>8</v>
      </c>
      <c r="H1186" s="48">
        <v>1</v>
      </c>
    </row>
    <row r="1187" spans="1:8" x14ac:dyDescent="0.15">
      <c r="A1187">
        <v>73</v>
      </c>
      <c r="B1187" t="s">
        <v>154</v>
      </c>
      <c r="C1187" s="46">
        <v>35.021666666666668</v>
      </c>
      <c r="D1187" s="46">
        <v>139.88027777777779</v>
      </c>
      <c r="E1187">
        <v>34.299999999999997</v>
      </c>
      <c r="F1187">
        <v>2015</v>
      </c>
      <c r="G1187">
        <v>8</v>
      </c>
      <c r="H1187" s="48">
        <v>1</v>
      </c>
    </row>
    <row r="1188" spans="1:8" x14ac:dyDescent="0.15">
      <c r="A1188">
        <v>74</v>
      </c>
      <c r="B1188" t="s">
        <v>155</v>
      </c>
      <c r="C1188" s="46">
        <v>35.384722222222223</v>
      </c>
      <c r="D1188" s="46">
        <v>139.92499999999998</v>
      </c>
      <c r="E1188">
        <v>35.6</v>
      </c>
      <c r="F1188">
        <v>2015</v>
      </c>
      <c r="G1188">
        <v>8</v>
      </c>
      <c r="H1188" s="48">
        <v>1</v>
      </c>
    </row>
    <row r="1189" spans="1:8" x14ac:dyDescent="0.15">
      <c r="A1189">
        <v>75</v>
      </c>
      <c r="B1189" t="s">
        <v>156</v>
      </c>
      <c r="C1189" s="46">
        <v>35.655000000000001</v>
      </c>
      <c r="D1189" s="46">
        <v>140.48444444444442</v>
      </c>
      <c r="E1189">
        <v>30.1</v>
      </c>
      <c r="F1189">
        <v>2015</v>
      </c>
      <c r="G1189">
        <v>8</v>
      </c>
      <c r="H1189" s="48">
        <v>1</v>
      </c>
    </row>
    <row r="1190" spans="1:8" x14ac:dyDescent="0.15">
      <c r="A1190">
        <v>76</v>
      </c>
      <c r="B1190" t="s">
        <v>157</v>
      </c>
      <c r="C1190" s="46">
        <v>35.322222222222223</v>
      </c>
      <c r="D1190" s="46">
        <v>139.85333333333332</v>
      </c>
      <c r="E1190">
        <v>33.200000000000003</v>
      </c>
      <c r="F1190">
        <v>2015</v>
      </c>
      <c r="G1190">
        <v>8</v>
      </c>
      <c r="H1190" s="48">
        <v>1</v>
      </c>
    </row>
    <row r="1191" spans="1:8" x14ac:dyDescent="0.15">
      <c r="A1191">
        <v>77</v>
      </c>
      <c r="B1191" t="s">
        <v>158</v>
      </c>
      <c r="C1191" s="47">
        <v>35.526666666666664</v>
      </c>
      <c r="D1191" s="47">
        <v>140.06805555555556</v>
      </c>
      <c r="E1191">
        <v>41.1</v>
      </c>
      <c r="F1191">
        <v>2015</v>
      </c>
      <c r="G1191">
        <v>8</v>
      </c>
      <c r="H1191" s="48">
        <v>1</v>
      </c>
    </row>
    <row r="1192" spans="1:8" x14ac:dyDescent="0.15">
      <c r="A1192">
        <v>78</v>
      </c>
      <c r="B1192" t="s">
        <v>159</v>
      </c>
      <c r="C1192" s="46">
        <v>35.179166666666667</v>
      </c>
      <c r="D1192" s="46">
        <v>140.26555555555555</v>
      </c>
      <c r="E1192">
        <v>35.1</v>
      </c>
      <c r="F1192">
        <v>2015</v>
      </c>
      <c r="G1192">
        <v>8</v>
      </c>
      <c r="H1192" s="48">
        <v>1</v>
      </c>
    </row>
    <row r="1193" spans="1:8" x14ac:dyDescent="0.15">
      <c r="A1193">
        <v>79</v>
      </c>
      <c r="B1193" t="s">
        <v>160</v>
      </c>
      <c r="C1193" s="47">
        <v>35.628611111111113</v>
      </c>
      <c r="D1193" s="47">
        <v>140.18361111111111</v>
      </c>
      <c r="E1193">
        <v>46.8</v>
      </c>
      <c r="F1193">
        <v>2015</v>
      </c>
      <c r="G1193">
        <v>8</v>
      </c>
      <c r="H1193" s="48">
        <v>1</v>
      </c>
    </row>
    <row r="1194" spans="1:8" x14ac:dyDescent="0.15">
      <c r="A1194">
        <v>80</v>
      </c>
      <c r="B1194" t="s">
        <v>161</v>
      </c>
      <c r="C1194" s="47">
        <v>35.555</v>
      </c>
      <c r="D1194" s="47">
        <v>140.37194444444447</v>
      </c>
      <c r="E1194">
        <v>25.3</v>
      </c>
      <c r="F1194">
        <v>2015</v>
      </c>
      <c r="G1194">
        <v>8</v>
      </c>
      <c r="H1194" s="48">
        <v>1</v>
      </c>
    </row>
    <row r="1195" spans="1:8" x14ac:dyDescent="0.15">
      <c r="A1195">
        <v>81</v>
      </c>
      <c r="B1195" t="s">
        <v>162</v>
      </c>
      <c r="C1195" s="47">
        <v>35.434444444444438</v>
      </c>
      <c r="D1195" s="47">
        <v>140.28583333333333</v>
      </c>
      <c r="E1195">
        <v>30.4</v>
      </c>
      <c r="F1195">
        <v>2015</v>
      </c>
      <c r="G1195">
        <v>8</v>
      </c>
      <c r="H1195" s="48">
        <v>1</v>
      </c>
    </row>
    <row r="1196" spans="1:8" x14ac:dyDescent="0.15">
      <c r="A1196">
        <v>82</v>
      </c>
      <c r="B1196" t="s">
        <v>163</v>
      </c>
      <c r="C1196" s="47">
        <v>35.716944444444444</v>
      </c>
      <c r="D1196" s="47">
        <v>140.08166666666665</v>
      </c>
      <c r="E1196">
        <v>38.9</v>
      </c>
      <c r="F1196">
        <v>2015</v>
      </c>
      <c r="G1196">
        <v>8</v>
      </c>
      <c r="H1196" s="48">
        <v>1</v>
      </c>
    </row>
    <row r="1197" spans="1:8" x14ac:dyDescent="0.15">
      <c r="A1197">
        <v>83</v>
      </c>
      <c r="B1197" t="s">
        <v>164</v>
      </c>
      <c r="C1197" s="47">
        <v>35.900277777777774</v>
      </c>
      <c r="D1197" s="47">
        <v>139.96361111111111</v>
      </c>
      <c r="E1197">
        <v>41.4</v>
      </c>
      <c r="F1197">
        <v>2015</v>
      </c>
      <c r="G1197">
        <v>8</v>
      </c>
      <c r="H1197" s="48">
        <v>1</v>
      </c>
    </row>
    <row r="1198" spans="1:8" x14ac:dyDescent="0.15">
      <c r="A1198">
        <v>84</v>
      </c>
      <c r="B1198" t="s">
        <v>165</v>
      </c>
      <c r="C1198" s="47">
        <v>35.787500000000001</v>
      </c>
      <c r="D1198" s="47">
        <v>139.90277777777777</v>
      </c>
      <c r="E1198">
        <v>57.6</v>
      </c>
      <c r="F1198">
        <v>2015</v>
      </c>
      <c r="G1198">
        <v>8</v>
      </c>
      <c r="H1198" s="48">
        <v>1</v>
      </c>
    </row>
    <row r="1199" spans="1:8" x14ac:dyDescent="0.15">
      <c r="A1199">
        <v>85</v>
      </c>
      <c r="B1199" t="s">
        <v>166</v>
      </c>
      <c r="C1199" s="47">
        <v>35.725833333333334</v>
      </c>
      <c r="D1199" s="47">
        <v>139.92749999999998</v>
      </c>
      <c r="E1199">
        <v>33.299999999999997</v>
      </c>
      <c r="F1199">
        <v>2015</v>
      </c>
      <c r="G1199">
        <v>8</v>
      </c>
      <c r="H1199" s="48">
        <v>1</v>
      </c>
    </row>
    <row r="1200" spans="1:8" x14ac:dyDescent="0.15">
      <c r="A1200">
        <v>86</v>
      </c>
      <c r="B1200" t="s">
        <v>167</v>
      </c>
      <c r="C1200" s="47">
        <v>35.655277777777776</v>
      </c>
      <c r="D1200" s="47">
        <v>139.90111111111111</v>
      </c>
      <c r="E1200">
        <v>40.799999999999997</v>
      </c>
      <c r="F1200">
        <v>2015</v>
      </c>
      <c r="G1200">
        <v>8</v>
      </c>
      <c r="H1200" s="48">
        <v>1</v>
      </c>
    </row>
    <row r="1201" spans="1:8" x14ac:dyDescent="0.15">
      <c r="A1201">
        <v>87</v>
      </c>
      <c r="B1201" t="s">
        <v>168</v>
      </c>
      <c r="C1201" s="47">
        <v>35.535833333333329</v>
      </c>
      <c r="D1201" s="47">
        <v>140.12416666666667</v>
      </c>
      <c r="E1201">
        <v>38.6</v>
      </c>
      <c r="F1201">
        <v>2015</v>
      </c>
      <c r="G1201">
        <v>8</v>
      </c>
      <c r="H1201" s="48">
        <v>1</v>
      </c>
    </row>
    <row r="1202" spans="1:8" x14ac:dyDescent="0.15">
      <c r="A1202">
        <v>88</v>
      </c>
      <c r="B1202" t="s">
        <v>169</v>
      </c>
      <c r="C1202" s="47">
        <v>35.447777777777773</v>
      </c>
      <c r="D1202" s="47">
        <v>140.0036111111111</v>
      </c>
      <c r="E1202">
        <v>35.200000000000003</v>
      </c>
      <c r="F1202">
        <v>2015</v>
      </c>
      <c r="G1202">
        <v>8</v>
      </c>
      <c r="H1202" s="48">
        <v>1</v>
      </c>
    </row>
    <row r="1203" spans="1:8" x14ac:dyDescent="0.15">
      <c r="A1203">
        <v>89</v>
      </c>
      <c r="B1203" t="s">
        <v>170</v>
      </c>
      <c r="C1203" s="43">
        <v>35.692777777777778</v>
      </c>
      <c r="D1203" s="43">
        <v>139.76777777777778</v>
      </c>
      <c r="E1203">
        <v>41.8</v>
      </c>
      <c r="F1203">
        <v>2015</v>
      </c>
      <c r="G1203">
        <v>8</v>
      </c>
      <c r="H1203" s="48">
        <v>1</v>
      </c>
    </row>
    <row r="1204" spans="1:8" x14ac:dyDescent="0.15">
      <c r="A1204">
        <v>90</v>
      </c>
      <c r="B1204" t="s">
        <v>171</v>
      </c>
      <c r="C1204" s="43">
        <v>35.759444444444448</v>
      </c>
      <c r="D1204" s="43">
        <v>139.70805555555555</v>
      </c>
      <c r="E1204">
        <v>39.799999999999997</v>
      </c>
      <c r="F1204">
        <v>2015</v>
      </c>
      <c r="G1204">
        <v>8</v>
      </c>
      <c r="H1204" s="48">
        <v>1</v>
      </c>
    </row>
    <row r="1205" spans="1:8" x14ac:dyDescent="0.15">
      <c r="A1205">
        <v>91</v>
      </c>
      <c r="B1205" t="s">
        <v>172</v>
      </c>
      <c r="C1205" s="43">
        <v>35.770277777777778</v>
      </c>
      <c r="D1205" s="43">
        <v>139.82583333333332</v>
      </c>
      <c r="E1205">
        <v>45</v>
      </c>
      <c r="F1205">
        <v>2015</v>
      </c>
      <c r="G1205">
        <v>8</v>
      </c>
      <c r="H1205" s="48">
        <v>1</v>
      </c>
    </row>
    <row r="1206" spans="1:8" x14ac:dyDescent="0.15">
      <c r="A1206">
        <v>92</v>
      </c>
      <c r="B1206" t="s">
        <v>173</v>
      </c>
      <c r="C1206" s="43">
        <v>35.653333333333329</v>
      </c>
      <c r="D1206" s="43">
        <v>139.86944444444444</v>
      </c>
      <c r="E1206">
        <v>39.4</v>
      </c>
      <c r="F1206">
        <v>2015</v>
      </c>
      <c r="G1206">
        <v>8</v>
      </c>
      <c r="H1206" s="48">
        <v>1</v>
      </c>
    </row>
    <row r="1207" spans="1:8" x14ac:dyDescent="0.15">
      <c r="A1207">
        <v>93</v>
      </c>
      <c r="B1207" t="s">
        <v>174</v>
      </c>
      <c r="C1207" s="43">
        <v>35.713888888888889</v>
      </c>
      <c r="D1207" s="43">
        <v>139.4077777777778</v>
      </c>
      <c r="E1207">
        <v>32.9</v>
      </c>
      <c r="F1207">
        <v>2015</v>
      </c>
      <c r="G1207">
        <v>8</v>
      </c>
      <c r="H1207" s="48">
        <v>1</v>
      </c>
    </row>
    <row r="1208" spans="1:8" x14ac:dyDescent="0.15">
      <c r="A1208">
        <v>94</v>
      </c>
      <c r="B1208" t="s">
        <v>175</v>
      </c>
      <c r="C1208" s="45">
        <v>35.713055555555556</v>
      </c>
      <c r="D1208" s="45">
        <v>139.55611111111114</v>
      </c>
      <c r="E1208">
        <v>37</v>
      </c>
      <c r="F1208">
        <v>2015</v>
      </c>
      <c r="G1208">
        <v>8</v>
      </c>
      <c r="H1208" s="48">
        <v>1</v>
      </c>
    </row>
    <row r="1209" spans="1:8" x14ac:dyDescent="0.15">
      <c r="A1209">
        <v>95</v>
      </c>
      <c r="B1209" t="s">
        <v>176</v>
      </c>
      <c r="C1209" s="45">
        <v>35.788333333333334</v>
      </c>
      <c r="D1209" s="45">
        <v>139.2752777777778</v>
      </c>
      <c r="E1209">
        <v>31.8</v>
      </c>
      <c r="F1209">
        <v>2015</v>
      </c>
      <c r="G1209">
        <v>8</v>
      </c>
      <c r="H1209" s="48">
        <v>1</v>
      </c>
    </row>
    <row r="1210" spans="1:8" x14ac:dyDescent="0.15">
      <c r="A1210">
        <v>96</v>
      </c>
      <c r="B1210" t="s">
        <v>177</v>
      </c>
      <c r="C1210" s="45">
        <v>35.634722222222223</v>
      </c>
      <c r="D1210" s="45">
        <v>139.43166666666664</v>
      </c>
      <c r="E1210">
        <v>35</v>
      </c>
      <c r="F1210">
        <v>2015</v>
      </c>
      <c r="G1210">
        <v>8</v>
      </c>
      <c r="H1210" s="48">
        <v>1</v>
      </c>
    </row>
    <row r="1211" spans="1:8" x14ac:dyDescent="0.15">
      <c r="A1211">
        <v>97</v>
      </c>
      <c r="B1211" t="s">
        <v>194</v>
      </c>
      <c r="C1211" s="15">
        <v>35.402222222222221</v>
      </c>
      <c r="D1211" s="15">
        <v>139.61805555555557</v>
      </c>
      <c r="E1211">
        <v>45.5</v>
      </c>
      <c r="F1211">
        <v>2015</v>
      </c>
      <c r="G1211">
        <v>8</v>
      </c>
      <c r="H1211" s="48">
        <v>1</v>
      </c>
    </row>
    <row r="1212" spans="1:8" x14ac:dyDescent="0.15">
      <c r="A1212">
        <v>98</v>
      </c>
      <c r="B1212" t="s">
        <v>195</v>
      </c>
      <c r="C1212" s="15">
        <v>35.358611111111109</v>
      </c>
      <c r="D1212" s="15">
        <v>139.57249999999999</v>
      </c>
      <c r="E1212">
        <v>44.6</v>
      </c>
      <c r="F1212">
        <v>2015</v>
      </c>
      <c r="G1212">
        <v>8</v>
      </c>
      <c r="H1212" s="48">
        <v>1</v>
      </c>
    </row>
    <row r="1213" spans="1:8" x14ac:dyDescent="0.15">
      <c r="A1213">
        <v>99</v>
      </c>
      <c r="B1213" t="s">
        <v>197</v>
      </c>
      <c r="C1213" s="15">
        <v>35.544722222222219</v>
      </c>
      <c r="D1213" s="15">
        <v>139.57027777777776</v>
      </c>
      <c r="E1213">
        <v>39.700000000000003</v>
      </c>
      <c r="F1213">
        <v>2015</v>
      </c>
      <c r="G1213">
        <v>8</v>
      </c>
      <c r="H1213" s="48">
        <v>1</v>
      </c>
    </row>
    <row r="1214" spans="1:8" x14ac:dyDescent="0.15">
      <c r="A1214">
        <v>100</v>
      </c>
      <c r="B1214" t="s">
        <v>198</v>
      </c>
      <c r="C1214" s="15">
        <v>35.417499999999997</v>
      </c>
      <c r="D1214" s="15">
        <v>139.48861111111111</v>
      </c>
      <c r="E1214">
        <v>48.6</v>
      </c>
      <c r="F1214">
        <v>2015</v>
      </c>
      <c r="G1214">
        <v>8</v>
      </c>
      <c r="H1214" s="48">
        <v>1</v>
      </c>
    </row>
    <row r="1215" spans="1:8" x14ac:dyDescent="0.15">
      <c r="A1215">
        <v>101</v>
      </c>
      <c r="B1215" t="s">
        <v>199</v>
      </c>
      <c r="C1215" s="15">
        <v>35.515833333333333</v>
      </c>
      <c r="D1215" s="15">
        <v>139.71166666666664</v>
      </c>
      <c r="E1215">
        <v>40.299999999999997</v>
      </c>
      <c r="F1215">
        <v>2015</v>
      </c>
      <c r="G1215">
        <v>8</v>
      </c>
      <c r="H1215" s="48">
        <v>1</v>
      </c>
    </row>
    <row r="1216" spans="1:8" x14ac:dyDescent="0.15">
      <c r="A1216">
        <v>102</v>
      </c>
      <c r="B1216" t="s">
        <v>200</v>
      </c>
      <c r="C1216" s="15">
        <v>35.598888888888894</v>
      </c>
      <c r="D1216" s="15">
        <v>139.61388888888888</v>
      </c>
      <c r="E1216">
        <v>41.7</v>
      </c>
      <c r="F1216">
        <v>2015</v>
      </c>
      <c r="G1216">
        <v>8</v>
      </c>
      <c r="H1216" s="48">
        <v>1</v>
      </c>
    </row>
    <row r="1217" spans="1:8" x14ac:dyDescent="0.15">
      <c r="A1217">
        <v>103</v>
      </c>
      <c r="B1217" t="s">
        <v>201</v>
      </c>
      <c r="C1217" s="15">
        <v>35.602222222222224</v>
      </c>
      <c r="D1217" s="15">
        <v>139.51555555555555</v>
      </c>
      <c r="E1217">
        <v>39.700000000000003</v>
      </c>
      <c r="F1217">
        <v>2015</v>
      </c>
      <c r="G1217">
        <v>8</v>
      </c>
      <c r="H1217" s="48">
        <v>1</v>
      </c>
    </row>
    <row r="1218" spans="1:8" x14ac:dyDescent="0.15">
      <c r="A1218">
        <v>104</v>
      </c>
      <c r="B1218" t="s">
        <v>202</v>
      </c>
      <c r="C1218" s="15">
        <v>35.571944444444448</v>
      </c>
      <c r="D1218" s="15">
        <v>139.37305555555557</v>
      </c>
      <c r="E1218">
        <v>37</v>
      </c>
      <c r="F1218">
        <v>2015</v>
      </c>
      <c r="G1218">
        <v>8</v>
      </c>
      <c r="H1218" s="48">
        <v>1</v>
      </c>
    </row>
    <row r="1219" spans="1:8" x14ac:dyDescent="0.15">
      <c r="A1219">
        <v>105</v>
      </c>
      <c r="B1219" t="s">
        <v>203</v>
      </c>
      <c r="C1219" s="15">
        <v>35.586388888888891</v>
      </c>
      <c r="D1219" s="15">
        <v>139.25638888888889</v>
      </c>
      <c r="E1219">
        <v>31.6</v>
      </c>
      <c r="F1219">
        <v>2015</v>
      </c>
      <c r="G1219">
        <v>8</v>
      </c>
      <c r="H1219" s="48">
        <v>1</v>
      </c>
    </row>
    <row r="1220" spans="1:8" x14ac:dyDescent="0.15">
      <c r="A1220">
        <v>106</v>
      </c>
      <c r="B1220" t="s">
        <v>204</v>
      </c>
      <c r="C1220" s="15">
        <v>35.487222222222222</v>
      </c>
      <c r="D1220" s="15">
        <v>139.45777777777778</v>
      </c>
      <c r="E1220">
        <v>42.4</v>
      </c>
      <c r="F1220">
        <v>2015</v>
      </c>
      <c r="G1220">
        <v>8</v>
      </c>
      <c r="H1220" s="48">
        <v>1</v>
      </c>
    </row>
    <row r="1221" spans="1:8" x14ac:dyDescent="0.15">
      <c r="A1221">
        <v>107</v>
      </c>
      <c r="B1221" t="s">
        <v>206</v>
      </c>
      <c r="C1221" s="15">
        <v>35.264444444444443</v>
      </c>
      <c r="D1221" s="15">
        <v>139.15194444444444</v>
      </c>
      <c r="E1221">
        <v>43</v>
      </c>
      <c r="F1221">
        <v>2015</v>
      </c>
      <c r="G1221">
        <v>8</v>
      </c>
      <c r="H1221" s="48">
        <v>1</v>
      </c>
    </row>
    <row r="1222" spans="1:8" x14ac:dyDescent="0.15">
      <c r="A1222">
        <v>108</v>
      </c>
      <c r="B1222" t="s">
        <v>207</v>
      </c>
      <c r="C1222" s="15">
        <v>35.318333333333335</v>
      </c>
      <c r="D1222" s="15">
        <v>139.63194444444446</v>
      </c>
      <c r="E1222">
        <v>41.5</v>
      </c>
      <c r="F1222">
        <v>2015</v>
      </c>
      <c r="G1222">
        <v>8</v>
      </c>
      <c r="H1222" s="48">
        <v>1</v>
      </c>
    </row>
    <row r="1223" spans="1:8" x14ac:dyDescent="0.15">
      <c r="A1223">
        <v>109</v>
      </c>
      <c r="B1223" t="s">
        <v>208</v>
      </c>
      <c r="C1223" s="15">
        <v>35.225000000000001</v>
      </c>
      <c r="D1223" s="15">
        <v>139.70361111111109</v>
      </c>
      <c r="E1223">
        <v>44.2</v>
      </c>
      <c r="F1223">
        <v>2015</v>
      </c>
      <c r="G1223">
        <v>8</v>
      </c>
      <c r="H1223" s="48">
        <v>1</v>
      </c>
    </row>
    <row r="1224" spans="1:8" x14ac:dyDescent="0.15">
      <c r="A1224">
        <v>110</v>
      </c>
      <c r="B1224" t="s">
        <v>209</v>
      </c>
      <c r="C1224" s="15">
        <v>35.221111111111114</v>
      </c>
      <c r="D1224" s="15">
        <v>139.6263888888889</v>
      </c>
      <c r="E1224">
        <v>39.799999999999997</v>
      </c>
      <c r="F1224">
        <v>2015</v>
      </c>
      <c r="G1224">
        <v>8</v>
      </c>
      <c r="H1224" s="48">
        <v>1</v>
      </c>
    </row>
    <row r="1225" spans="1:8" x14ac:dyDescent="0.15">
      <c r="A1225">
        <v>111</v>
      </c>
      <c r="B1225" t="s">
        <v>210</v>
      </c>
      <c r="C1225" s="20">
        <v>35.335555555555558</v>
      </c>
      <c r="D1225" s="20">
        <v>139.30805555555557</v>
      </c>
      <c r="E1225">
        <v>40.5</v>
      </c>
      <c r="F1225">
        <v>2015</v>
      </c>
      <c r="G1225">
        <v>8</v>
      </c>
      <c r="H1225" s="48">
        <v>1</v>
      </c>
    </row>
    <row r="1226" spans="1:8" x14ac:dyDescent="0.15">
      <c r="A1226">
        <v>112</v>
      </c>
      <c r="B1226" t="s">
        <v>211</v>
      </c>
      <c r="C1226" s="56">
        <v>35.671944444444442</v>
      </c>
      <c r="D1226" s="56">
        <v>138.55027777777778</v>
      </c>
      <c r="E1226">
        <v>36.4</v>
      </c>
      <c r="F1226">
        <v>2015</v>
      </c>
      <c r="G1226">
        <v>8</v>
      </c>
      <c r="H1226" s="48">
        <v>1</v>
      </c>
    </row>
    <row r="1227" spans="1:8" x14ac:dyDescent="0.15">
      <c r="A1227">
        <v>113</v>
      </c>
      <c r="B1227" t="s">
        <v>213</v>
      </c>
      <c r="C1227" s="56">
        <v>35.480555555555554</v>
      </c>
      <c r="D1227" s="56">
        <v>138.80083333333334</v>
      </c>
      <c r="E1227">
        <v>27.5</v>
      </c>
      <c r="F1227">
        <v>2015</v>
      </c>
      <c r="G1227">
        <v>8</v>
      </c>
      <c r="H1227" s="48">
        <v>1</v>
      </c>
    </row>
    <row r="1228" spans="1:8" x14ac:dyDescent="0.15">
      <c r="A1228">
        <v>114</v>
      </c>
      <c r="B1228" t="s">
        <v>215</v>
      </c>
      <c r="C1228" s="56">
        <v>35.608055555555559</v>
      </c>
      <c r="D1228" s="56">
        <v>138.9338888888889</v>
      </c>
      <c r="E1228">
        <v>33.299999999999997</v>
      </c>
      <c r="F1228">
        <v>2015</v>
      </c>
      <c r="G1228">
        <v>8</v>
      </c>
      <c r="H1228" s="48">
        <v>1</v>
      </c>
    </row>
    <row r="1229" spans="1:8" x14ac:dyDescent="0.15">
      <c r="A1229">
        <v>115</v>
      </c>
      <c r="B1229" t="s">
        <v>216</v>
      </c>
      <c r="C1229" s="56">
        <v>35.703888888888891</v>
      </c>
      <c r="D1229" s="56">
        <v>138.71388888888887</v>
      </c>
      <c r="E1229">
        <v>29.2</v>
      </c>
      <c r="F1229">
        <v>2015</v>
      </c>
      <c r="G1229">
        <v>8</v>
      </c>
      <c r="H1229" s="48">
        <v>1</v>
      </c>
    </row>
    <row r="1230" spans="1:8" x14ac:dyDescent="0.15">
      <c r="A1230">
        <v>116</v>
      </c>
      <c r="B1230" t="s">
        <v>263</v>
      </c>
      <c r="C1230" s="53">
        <v>36.63527777777778</v>
      </c>
      <c r="D1230" s="53">
        <v>138.17861111111111</v>
      </c>
      <c r="E1230">
        <v>27.8</v>
      </c>
      <c r="F1230">
        <v>2015</v>
      </c>
      <c r="G1230">
        <v>8</v>
      </c>
      <c r="H1230" s="48">
        <v>1</v>
      </c>
    </row>
    <row r="1231" spans="1:8" x14ac:dyDescent="0.15">
      <c r="A1231">
        <v>117</v>
      </c>
      <c r="B1231" t="s">
        <v>264</v>
      </c>
      <c r="C1231" s="53">
        <v>36.235277777777782</v>
      </c>
      <c r="D1231" s="53">
        <v>137.94277777777779</v>
      </c>
      <c r="E1231">
        <v>21</v>
      </c>
      <c r="F1231">
        <v>2015</v>
      </c>
      <c r="G1231">
        <v>8</v>
      </c>
      <c r="H1231" s="48">
        <v>1</v>
      </c>
    </row>
    <row r="1232" spans="1:8" x14ac:dyDescent="0.15">
      <c r="A1232">
        <v>118</v>
      </c>
      <c r="B1232" t="s">
        <v>265</v>
      </c>
      <c r="C1232" s="53">
        <v>36.033888888888889</v>
      </c>
      <c r="D1232" s="53">
        <v>138.10694444444445</v>
      </c>
      <c r="E1232">
        <v>24</v>
      </c>
      <c r="F1232">
        <v>2015</v>
      </c>
      <c r="G1232">
        <v>8</v>
      </c>
      <c r="H1232" s="48">
        <v>1</v>
      </c>
    </row>
    <row r="1233" spans="1:8" x14ac:dyDescent="0.15">
      <c r="A1233">
        <v>119</v>
      </c>
      <c r="B1233" t="s">
        <v>266</v>
      </c>
      <c r="C1233" s="53">
        <v>35.839166666666671</v>
      </c>
      <c r="D1233" s="53">
        <v>137.95722222222221</v>
      </c>
      <c r="E1233">
        <v>25.8</v>
      </c>
      <c r="F1233">
        <v>2015</v>
      </c>
      <c r="G1233">
        <v>8</v>
      </c>
      <c r="H1233" s="48">
        <v>1</v>
      </c>
    </row>
    <row r="1234" spans="1:8" x14ac:dyDescent="0.15">
      <c r="A1234">
        <v>120</v>
      </c>
      <c r="B1234" t="s">
        <v>267</v>
      </c>
      <c r="C1234" s="53">
        <v>36.229444444444447</v>
      </c>
      <c r="D1234" s="53">
        <v>138.46166666666664</v>
      </c>
      <c r="E1234">
        <v>25.1</v>
      </c>
      <c r="F1234">
        <v>2015</v>
      </c>
      <c r="G1234">
        <v>8</v>
      </c>
      <c r="H1234" s="48">
        <v>1</v>
      </c>
    </row>
    <row r="1235" spans="1:8" x14ac:dyDescent="0.15">
      <c r="A1235">
        <v>121</v>
      </c>
      <c r="B1235" t="s">
        <v>268</v>
      </c>
      <c r="C1235" s="54">
        <v>35.839166666666671</v>
      </c>
      <c r="D1235" s="54">
        <v>137.68805555555556</v>
      </c>
      <c r="E1235">
        <v>23.5</v>
      </c>
      <c r="F1235">
        <v>2015</v>
      </c>
      <c r="G1235">
        <v>8</v>
      </c>
      <c r="H1235" s="48">
        <v>1</v>
      </c>
    </row>
    <row r="1236" spans="1:8" x14ac:dyDescent="0.15">
      <c r="A1236">
        <v>122</v>
      </c>
      <c r="B1236" t="s">
        <v>220</v>
      </c>
      <c r="C1236" s="45">
        <v>35.196944444444441</v>
      </c>
      <c r="D1236" s="45">
        <v>138.91361111111112</v>
      </c>
      <c r="E1236" t="s">
        <v>149</v>
      </c>
      <c r="F1236">
        <v>2015</v>
      </c>
      <c r="G1236">
        <v>8</v>
      </c>
      <c r="H1236" s="48">
        <v>1</v>
      </c>
    </row>
    <row r="1237" spans="1:8" x14ac:dyDescent="0.15">
      <c r="A1237">
        <v>123</v>
      </c>
      <c r="B1237" t="s">
        <v>260</v>
      </c>
      <c r="C1237" s="45">
        <v>35.096111111111114</v>
      </c>
      <c r="D1237" s="45">
        <v>139.07249999999999</v>
      </c>
      <c r="E1237" t="s">
        <v>149</v>
      </c>
      <c r="F1237">
        <v>2015</v>
      </c>
      <c r="G1237">
        <v>8</v>
      </c>
      <c r="H1237" s="48">
        <v>1</v>
      </c>
    </row>
    <row r="1238" spans="1:8" x14ac:dyDescent="0.15">
      <c r="A1238">
        <v>124</v>
      </c>
      <c r="B1238" t="s">
        <v>223</v>
      </c>
      <c r="C1238" s="45">
        <v>34.679444444444442</v>
      </c>
      <c r="D1238" s="45">
        <v>138.94527777777779</v>
      </c>
      <c r="E1238">
        <v>33.799999999999997</v>
      </c>
      <c r="F1238">
        <v>2015</v>
      </c>
      <c r="G1238">
        <v>8</v>
      </c>
      <c r="H1238" s="48">
        <v>1</v>
      </c>
    </row>
    <row r="1239" spans="1:8" x14ac:dyDescent="0.15">
      <c r="A1239">
        <v>125</v>
      </c>
      <c r="B1239" t="s">
        <v>225</v>
      </c>
      <c r="C1239" s="44">
        <v>35.154166666666669</v>
      </c>
      <c r="D1239" s="44">
        <v>138.67749999999998</v>
      </c>
      <c r="E1239" t="s">
        <v>149</v>
      </c>
      <c r="F1239">
        <v>2015</v>
      </c>
      <c r="G1239">
        <v>8</v>
      </c>
      <c r="H1239" s="48">
        <v>1</v>
      </c>
    </row>
    <row r="1240" spans="1:8" x14ac:dyDescent="0.15">
      <c r="A1240">
        <v>126</v>
      </c>
      <c r="B1240" t="s">
        <v>228</v>
      </c>
      <c r="C1240" s="44">
        <v>34.836111111111116</v>
      </c>
      <c r="D1240" s="44">
        <v>138.17638888888888</v>
      </c>
      <c r="E1240">
        <v>34.9</v>
      </c>
      <c r="F1240">
        <v>2015</v>
      </c>
      <c r="G1240">
        <v>8</v>
      </c>
      <c r="H1240" s="48">
        <v>1</v>
      </c>
    </row>
    <row r="1241" spans="1:8" x14ac:dyDescent="0.15">
      <c r="A1241">
        <v>127</v>
      </c>
      <c r="B1241" t="s">
        <v>231</v>
      </c>
      <c r="C1241" s="44">
        <v>34.666111111111107</v>
      </c>
      <c r="D1241" s="44">
        <v>138.05500000000001</v>
      </c>
      <c r="E1241" t="s">
        <v>149</v>
      </c>
      <c r="F1241">
        <v>2015</v>
      </c>
      <c r="G1241">
        <v>8</v>
      </c>
      <c r="H1241" s="48">
        <v>1</v>
      </c>
    </row>
    <row r="1242" spans="1:8" x14ac:dyDescent="0.15">
      <c r="A1242">
        <v>128</v>
      </c>
      <c r="B1242" t="s">
        <v>234</v>
      </c>
      <c r="C1242" s="44">
        <v>34.718888888888891</v>
      </c>
      <c r="D1242" s="44">
        <v>137.53083333333333</v>
      </c>
      <c r="E1242" t="s">
        <v>149</v>
      </c>
      <c r="F1242">
        <v>2015</v>
      </c>
      <c r="G1242">
        <v>8</v>
      </c>
      <c r="H1242" s="48">
        <v>1</v>
      </c>
    </row>
    <row r="1243" spans="1:8" x14ac:dyDescent="0.15">
      <c r="A1243">
        <v>129</v>
      </c>
      <c r="B1243" t="s">
        <v>237</v>
      </c>
      <c r="C1243" s="45">
        <v>34.97</v>
      </c>
      <c r="D1243" s="45">
        <v>138.37972222222223</v>
      </c>
      <c r="E1243" t="s">
        <v>149</v>
      </c>
      <c r="F1243">
        <v>2015</v>
      </c>
      <c r="G1243">
        <v>8</v>
      </c>
      <c r="H1243" s="48">
        <v>1</v>
      </c>
    </row>
    <row r="1244" spans="1:8" x14ac:dyDescent="0.15">
      <c r="A1244">
        <v>130</v>
      </c>
      <c r="B1244" t="s">
        <v>240</v>
      </c>
      <c r="C1244" s="45">
        <v>34.996944444444445</v>
      </c>
      <c r="D1244" s="45">
        <v>138.4077777777778</v>
      </c>
      <c r="E1244" t="s">
        <v>149</v>
      </c>
      <c r="F1244">
        <v>2015</v>
      </c>
      <c r="G1244">
        <v>8</v>
      </c>
      <c r="H1244" s="48">
        <v>1</v>
      </c>
    </row>
    <row r="1245" spans="1:8" x14ac:dyDescent="0.15">
      <c r="A1245">
        <v>131</v>
      </c>
      <c r="B1245" t="s">
        <v>242</v>
      </c>
      <c r="C1245" s="45">
        <v>34.93666666666666</v>
      </c>
      <c r="D1245" s="45">
        <v>138.3688888888889</v>
      </c>
      <c r="E1245" t="s">
        <v>149</v>
      </c>
      <c r="F1245">
        <v>2015</v>
      </c>
      <c r="G1245">
        <v>8</v>
      </c>
      <c r="H1245" s="48">
        <v>1</v>
      </c>
    </row>
    <row r="1246" spans="1:8" x14ac:dyDescent="0.15">
      <c r="A1246">
        <v>132</v>
      </c>
      <c r="B1246" t="s">
        <v>245</v>
      </c>
      <c r="C1246" s="45">
        <v>34.984999999999999</v>
      </c>
      <c r="D1246" s="45">
        <v>138.33583333333334</v>
      </c>
      <c r="E1246" t="s">
        <v>149</v>
      </c>
      <c r="F1246">
        <v>2015</v>
      </c>
      <c r="G1246">
        <v>8</v>
      </c>
      <c r="H1246" s="48">
        <v>1</v>
      </c>
    </row>
    <row r="1247" spans="1:8" x14ac:dyDescent="0.15">
      <c r="A1247">
        <v>133</v>
      </c>
      <c r="B1247" t="s">
        <v>247</v>
      </c>
      <c r="C1247" s="45">
        <v>35.050555555555555</v>
      </c>
      <c r="D1247" s="45">
        <v>138.47944444444445</v>
      </c>
      <c r="E1247" t="s">
        <v>149</v>
      </c>
      <c r="F1247">
        <v>2015</v>
      </c>
      <c r="G1247">
        <v>8</v>
      </c>
      <c r="H1247" s="48">
        <v>1</v>
      </c>
    </row>
    <row r="1248" spans="1:8" x14ac:dyDescent="0.15">
      <c r="A1248">
        <v>134</v>
      </c>
      <c r="B1248" t="s">
        <v>250</v>
      </c>
      <c r="C1248" s="45">
        <v>35.001111111111108</v>
      </c>
      <c r="D1248" s="45">
        <v>138.52305555555557</v>
      </c>
      <c r="E1248" t="s">
        <v>149</v>
      </c>
      <c r="F1248">
        <v>2015</v>
      </c>
      <c r="G1248">
        <v>8</v>
      </c>
      <c r="H1248" s="48">
        <v>1</v>
      </c>
    </row>
    <row r="1249" spans="1:8" x14ac:dyDescent="0.15">
      <c r="A1249">
        <v>135</v>
      </c>
      <c r="B1249" t="s">
        <v>252</v>
      </c>
      <c r="C1249" s="45">
        <v>35.060833333333328</v>
      </c>
      <c r="D1249" s="45">
        <v>138.5275</v>
      </c>
      <c r="E1249" t="s">
        <v>149</v>
      </c>
      <c r="F1249">
        <v>2015</v>
      </c>
      <c r="G1249">
        <v>8</v>
      </c>
      <c r="H1249" s="48">
        <v>1</v>
      </c>
    </row>
    <row r="1250" spans="1:8" x14ac:dyDescent="0.15">
      <c r="A1250">
        <v>136</v>
      </c>
      <c r="B1250" t="s">
        <v>262</v>
      </c>
      <c r="C1250" s="45">
        <v>35.11888888888889</v>
      </c>
      <c r="D1250" s="45">
        <v>138.58500000000001</v>
      </c>
      <c r="E1250">
        <v>34.6</v>
      </c>
      <c r="F1250">
        <v>2015</v>
      </c>
      <c r="G1250">
        <v>8</v>
      </c>
      <c r="H1250" s="48">
        <v>1</v>
      </c>
    </row>
    <row r="1251" spans="1:8" x14ac:dyDescent="0.15">
      <c r="A1251">
        <v>137</v>
      </c>
      <c r="B1251" t="s">
        <v>254</v>
      </c>
      <c r="C1251" s="45">
        <v>34.701666666666668</v>
      </c>
      <c r="D1251" s="45">
        <v>137.71555555555554</v>
      </c>
      <c r="E1251" t="s">
        <v>149</v>
      </c>
      <c r="F1251">
        <v>2015</v>
      </c>
      <c r="G1251">
        <v>8</v>
      </c>
      <c r="H1251" s="48">
        <v>1</v>
      </c>
    </row>
    <row r="1252" spans="1:8" x14ac:dyDescent="0.15">
      <c r="A1252">
        <v>138</v>
      </c>
      <c r="B1252" t="s">
        <v>256</v>
      </c>
      <c r="C1252" s="45">
        <v>34.761944444444445</v>
      </c>
      <c r="D1252" s="45">
        <v>137.7175</v>
      </c>
      <c r="E1252" t="s">
        <v>149</v>
      </c>
      <c r="F1252">
        <v>2015</v>
      </c>
      <c r="G1252">
        <v>8</v>
      </c>
      <c r="H1252" s="48">
        <v>1</v>
      </c>
    </row>
    <row r="1253" spans="1:8" x14ac:dyDescent="0.15">
      <c r="A1253">
        <v>139</v>
      </c>
      <c r="B1253" t="s">
        <v>258</v>
      </c>
      <c r="C1253" s="45">
        <v>34.802777777777777</v>
      </c>
      <c r="D1253" s="45">
        <v>137.55694444444447</v>
      </c>
      <c r="E1253" t="s">
        <v>149</v>
      </c>
      <c r="F1253">
        <v>2015</v>
      </c>
      <c r="G1253">
        <v>8</v>
      </c>
      <c r="H1253" s="48">
        <v>1</v>
      </c>
    </row>
    <row r="1254" spans="1:8" x14ac:dyDescent="0.15">
      <c r="A1254">
        <v>1</v>
      </c>
      <c r="B1254" t="s">
        <v>20</v>
      </c>
      <c r="C1254" s="14">
        <v>36.781111111111109</v>
      </c>
      <c r="D1254" s="14">
        <v>140.73361111111109</v>
      </c>
      <c r="E1254">
        <v>34.299999999999997</v>
      </c>
      <c r="F1254">
        <v>2015</v>
      </c>
      <c r="G1254">
        <v>8</v>
      </c>
      <c r="H1254" s="48">
        <v>2</v>
      </c>
    </row>
    <row r="1255" spans="1:8" x14ac:dyDescent="0.15">
      <c r="A1255">
        <v>2</v>
      </c>
      <c r="B1255" t="s">
        <v>21</v>
      </c>
      <c r="C1255" s="14">
        <v>36.6</v>
      </c>
      <c r="D1255" s="14">
        <v>140.6513888888889</v>
      </c>
      <c r="E1255">
        <v>40</v>
      </c>
      <c r="F1255">
        <v>2015</v>
      </c>
      <c r="G1255">
        <v>8</v>
      </c>
      <c r="H1255" s="48">
        <v>2</v>
      </c>
    </row>
    <row r="1256" spans="1:8" x14ac:dyDescent="0.15">
      <c r="A1256">
        <v>3</v>
      </c>
      <c r="B1256" t="s">
        <v>22</v>
      </c>
      <c r="C1256" s="14">
        <v>36.396111111111111</v>
      </c>
      <c r="D1256" s="14">
        <v>140.53416666666666</v>
      </c>
      <c r="E1256">
        <v>38.5</v>
      </c>
      <c r="F1256">
        <v>2015</v>
      </c>
      <c r="G1256">
        <v>8</v>
      </c>
      <c r="H1256" s="48">
        <v>2</v>
      </c>
    </row>
    <row r="1257" spans="1:8" x14ac:dyDescent="0.15">
      <c r="A1257">
        <v>4</v>
      </c>
      <c r="B1257" t="s">
        <v>23</v>
      </c>
      <c r="C1257" s="14">
        <v>36.391944444444441</v>
      </c>
      <c r="D1257" s="14">
        <v>140.42638888888888</v>
      </c>
      <c r="E1257">
        <v>39.5</v>
      </c>
      <c r="F1257">
        <v>2015</v>
      </c>
      <c r="G1257">
        <v>8</v>
      </c>
      <c r="H1257" s="48">
        <v>2</v>
      </c>
    </row>
    <row r="1258" spans="1:8" x14ac:dyDescent="0.15">
      <c r="A1258">
        <v>5</v>
      </c>
      <c r="B1258" t="s">
        <v>24</v>
      </c>
      <c r="C1258" s="14">
        <v>36.561388888888885</v>
      </c>
      <c r="D1258" s="14">
        <v>140.4025</v>
      </c>
      <c r="E1258">
        <v>40.9</v>
      </c>
      <c r="F1258">
        <v>2015</v>
      </c>
      <c r="G1258">
        <v>8</v>
      </c>
      <c r="H1258" s="48">
        <v>2</v>
      </c>
    </row>
    <row r="1259" spans="1:8" x14ac:dyDescent="0.15">
      <c r="A1259">
        <v>6</v>
      </c>
      <c r="B1259" t="s">
        <v>25</v>
      </c>
      <c r="C1259" s="21">
        <v>36.385833333333331</v>
      </c>
      <c r="D1259" s="21">
        <v>140.23861111111111</v>
      </c>
      <c r="E1259">
        <v>39.200000000000003</v>
      </c>
      <c r="F1259">
        <v>2015</v>
      </c>
      <c r="G1259">
        <v>8</v>
      </c>
      <c r="H1259" s="48">
        <v>2</v>
      </c>
    </row>
    <row r="1260" spans="1:8" x14ac:dyDescent="0.15">
      <c r="A1260">
        <v>7</v>
      </c>
      <c r="B1260" t="s">
        <v>26</v>
      </c>
      <c r="C1260" s="21">
        <v>36.159444444444446</v>
      </c>
      <c r="D1260" s="21">
        <v>140.51777777777778</v>
      </c>
      <c r="E1260">
        <v>34.299999999999997</v>
      </c>
      <c r="F1260">
        <v>2015</v>
      </c>
      <c r="G1260">
        <v>8</v>
      </c>
      <c r="H1260" s="48">
        <v>2</v>
      </c>
    </row>
    <row r="1261" spans="1:8" x14ac:dyDescent="0.15">
      <c r="A1261">
        <v>8</v>
      </c>
      <c r="B1261" t="s">
        <v>27</v>
      </c>
      <c r="C1261" s="21">
        <v>35.965000000000003</v>
      </c>
      <c r="D1261" s="21">
        <v>140.62194444444447</v>
      </c>
      <c r="E1261">
        <v>33.4</v>
      </c>
      <c r="F1261">
        <v>2015</v>
      </c>
      <c r="G1261">
        <v>8</v>
      </c>
      <c r="H1261" s="48">
        <v>2</v>
      </c>
    </row>
    <row r="1262" spans="1:8" x14ac:dyDescent="0.15">
      <c r="A1262">
        <v>9</v>
      </c>
      <c r="B1262" t="s">
        <v>28</v>
      </c>
      <c r="C1262" s="21">
        <v>35.888888888888886</v>
      </c>
      <c r="D1262" s="21">
        <v>140.66666666666666</v>
      </c>
      <c r="E1262">
        <v>32.5</v>
      </c>
      <c r="F1262">
        <v>2015</v>
      </c>
      <c r="G1262">
        <v>8</v>
      </c>
      <c r="H1262" s="48">
        <v>2</v>
      </c>
    </row>
    <row r="1263" spans="1:8" x14ac:dyDescent="0.15">
      <c r="A1263">
        <v>10</v>
      </c>
      <c r="B1263" t="s">
        <v>29</v>
      </c>
      <c r="C1263" s="21">
        <v>35.838333333333338</v>
      </c>
      <c r="D1263" s="21">
        <v>140.74055555555555</v>
      </c>
      <c r="E1263">
        <v>30.6</v>
      </c>
      <c r="F1263">
        <v>2015</v>
      </c>
      <c r="G1263">
        <v>8</v>
      </c>
      <c r="H1263" s="48">
        <v>2</v>
      </c>
    </row>
    <row r="1264" spans="1:8" x14ac:dyDescent="0.15">
      <c r="A1264">
        <v>11</v>
      </c>
      <c r="B1264" t="s">
        <v>30</v>
      </c>
      <c r="C1264" s="21">
        <v>36.202222222222225</v>
      </c>
      <c r="D1264" s="21">
        <v>140.28527777777776</v>
      </c>
      <c r="E1264">
        <v>33.200000000000003</v>
      </c>
      <c r="F1264">
        <v>2015</v>
      </c>
      <c r="G1264">
        <v>8</v>
      </c>
      <c r="H1264" s="48">
        <v>2</v>
      </c>
    </row>
    <row r="1265" spans="1:8" x14ac:dyDescent="0.15">
      <c r="A1265">
        <v>12</v>
      </c>
      <c r="B1265" t="s">
        <v>31</v>
      </c>
      <c r="C1265" s="14">
        <v>36.071111111111115</v>
      </c>
      <c r="D1265" s="14">
        <v>140.19083333333333</v>
      </c>
      <c r="E1265">
        <v>34.299999999999997</v>
      </c>
      <c r="F1265">
        <v>2015</v>
      </c>
      <c r="G1265">
        <v>8</v>
      </c>
      <c r="H1265" s="48">
        <v>2</v>
      </c>
    </row>
    <row r="1266" spans="1:8" x14ac:dyDescent="0.15">
      <c r="A1266">
        <v>13</v>
      </c>
      <c r="B1266" t="s">
        <v>32</v>
      </c>
      <c r="C1266" s="21">
        <v>35.953888888888891</v>
      </c>
      <c r="D1266" s="21">
        <v>140.31888888888889</v>
      </c>
      <c r="E1266">
        <v>35.9</v>
      </c>
      <c r="F1266">
        <v>2015</v>
      </c>
      <c r="G1266">
        <v>8</v>
      </c>
      <c r="H1266" s="48">
        <v>2</v>
      </c>
    </row>
    <row r="1267" spans="1:8" x14ac:dyDescent="0.15">
      <c r="A1267">
        <v>14</v>
      </c>
      <c r="B1267" t="s">
        <v>33</v>
      </c>
      <c r="C1267" s="21">
        <v>35.911666666666662</v>
      </c>
      <c r="D1267" s="21">
        <v>140.04944444444445</v>
      </c>
      <c r="E1267">
        <v>33.700000000000003</v>
      </c>
      <c r="F1267">
        <v>2015</v>
      </c>
      <c r="G1267">
        <v>8</v>
      </c>
      <c r="H1267" s="48">
        <v>2</v>
      </c>
    </row>
    <row r="1268" spans="1:8" x14ac:dyDescent="0.15">
      <c r="A1268">
        <v>15</v>
      </c>
      <c r="B1268" t="s">
        <v>34</v>
      </c>
      <c r="C1268" s="21">
        <v>36.30972222222222</v>
      </c>
      <c r="D1268" s="21">
        <v>139.97611111111112</v>
      </c>
      <c r="E1268">
        <v>34.5</v>
      </c>
      <c r="F1268">
        <v>2015</v>
      </c>
      <c r="G1268">
        <v>8</v>
      </c>
      <c r="H1268" s="48">
        <v>2</v>
      </c>
    </row>
    <row r="1269" spans="1:8" x14ac:dyDescent="0.15">
      <c r="A1269">
        <v>16</v>
      </c>
      <c r="B1269" t="s">
        <v>35</v>
      </c>
      <c r="C1269" s="21">
        <v>36.178888888888885</v>
      </c>
      <c r="D1269" s="21">
        <v>139.75555555555556</v>
      </c>
      <c r="E1269">
        <v>27.5</v>
      </c>
      <c r="F1269">
        <v>2015</v>
      </c>
      <c r="G1269">
        <v>8</v>
      </c>
      <c r="H1269" s="48">
        <v>2</v>
      </c>
    </row>
    <row r="1270" spans="1:8" x14ac:dyDescent="0.15">
      <c r="A1270">
        <v>17</v>
      </c>
      <c r="B1270" t="s">
        <v>73</v>
      </c>
      <c r="C1270" s="43">
        <v>36.382222222222225</v>
      </c>
      <c r="D1270" s="43">
        <v>139.73055555555555</v>
      </c>
      <c r="E1270">
        <v>47.6</v>
      </c>
      <c r="F1270">
        <v>2015</v>
      </c>
      <c r="G1270">
        <v>8</v>
      </c>
      <c r="H1270" s="48">
        <v>2</v>
      </c>
    </row>
    <row r="1271" spans="1:8" x14ac:dyDescent="0.15">
      <c r="A1271">
        <v>18</v>
      </c>
      <c r="B1271" t="s">
        <v>74</v>
      </c>
      <c r="C1271" s="43">
        <v>36.567222222222227</v>
      </c>
      <c r="D1271" s="43">
        <v>139.74416666666664</v>
      </c>
      <c r="E1271">
        <v>31.1</v>
      </c>
      <c r="F1271">
        <v>2015</v>
      </c>
      <c r="G1271">
        <v>8</v>
      </c>
      <c r="H1271" s="48">
        <v>2</v>
      </c>
    </row>
    <row r="1272" spans="1:8" x14ac:dyDescent="0.15">
      <c r="A1272">
        <v>19</v>
      </c>
      <c r="B1272" t="s">
        <v>75</v>
      </c>
      <c r="C1272" s="43">
        <v>36.726388888888891</v>
      </c>
      <c r="D1272" s="43">
        <v>139.67999999999998</v>
      </c>
      <c r="E1272">
        <v>20.2</v>
      </c>
      <c r="F1272">
        <v>2015</v>
      </c>
      <c r="G1272">
        <v>8</v>
      </c>
      <c r="H1272" s="48">
        <v>2</v>
      </c>
    </row>
    <row r="1273" spans="1:8" x14ac:dyDescent="0.15">
      <c r="A1273">
        <v>20</v>
      </c>
      <c r="B1273" t="s">
        <v>76</v>
      </c>
      <c r="C1273" s="43">
        <v>36.314999999999998</v>
      </c>
      <c r="D1273" s="43">
        <v>139.79722222222222</v>
      </c>
      <c r="E1273">
        <v>38.6</v>
      </c>
      <c r="F1273">
        <v>2015</v>
      </c>
      <c r="G1273">
        <v>8</v>
      </c>
      <c r="H1273" s="48">
        <v>2</v>
      </c>
    </row>
    <row r="1274" spans="1:8" x14ac:dyDescent="0.15">
      <c r="A1274">
        <v>21</v>
      </c>
      <c r="B1274" t="s">
        <v>77</v>
      </c>
      <c r="C1274" s="43">
        <v>36.440277777777773</v>
      </c>
      <c r="D1274" s="43">
        <v>140.01249999999999</v>
      </c>
      <c r="E1274">
        <v>38.6</v>
      </c>
      <c r="F1274">
        <v>2015</v>
      </c>
      <c r="G1274">
        <v>8</v>
      </c>
      <c r="H1274" s="48">
        <v>2</v>
      </c>
    </row>
    <row r="1275" spans="1:8" x14ac:dyDescent="0.15">
      <c r="A1275">
        <v>22</v>
      </c>
      <c r="B1275" t="s">
        <v>78</v>
      </c>
      <c r="C1275" s="43">
        <v>36.871944444444445</v>
      </c>
      <c r="D1275" s="43">
        <v>140.01777777777778</v>
      </c>
      <c r="E1275">
        <v>26.5</v>
      </c>
      <c r="F1275">
        <v>2015</v>
      </c>
      <c r="G1275">
        <v>8</v>
      </c>
      <c r="H1275" s="48">
        <v>2</v>
      </c>
    </row>
    <row r="1276" spans="1:8" x14ac:dyDescent="0.15">
      <c r="A1276">
        <v>23</v>
      </c>
      <c r="B1276" t="s">
        <v>79</v>
      </c>
      <c r="C1276" s="43">
        <v>36.806111111111107</v>
      </c>
      <c r="D1276" s="43">
        <v>139.92361111111111</v>
      </c>
      <c r="E1276">
        <v>25.6</v>
      </c>
      <c r="F1276">
        <v>2015</v>
      </c>
      <c r="G1276">
        <v>8</v>
      </c>
      <c r="H1276" s="48">
        <v>2</v>
      </c>
    </row>
    <row r="1277" spans="1:8" x14ac:dyDescent="0.15">
      <c r="A1277">
        <v>24</v>
      </c>
      <c r="B1277" t="s">
        <v>80</v>
      </c>
      <c r="C1277" s="43">
        <v>36.968333333333334</v>
      </c>
      <c r="D1277" s="43">
        <v>140.05388888888891</v>
      </c>
      <c r="E1277">
        <v>24.8</v>
      </c>
      <c r="F1277">
        <v>2015</v>
      </c>
      <c r="G1277">
        <v>8</v>
      </c>
      <c r="H1277" s="48">
        <v>2</v>
      </c>
    </row>
    <row r="1278" spans="1:8" x14ac:dyDescent="0.15">
      <c r="A1278">
        <v>25</v>
      </c>
      <c r="B1278" t="s">
        <v>81</v>
      </c>
      <c r="C1278" s="43">
        <v>36.467777777777776</v>
      </c>
      <c r="D1278" s="43">
        <v>140.09361111111113</v>
      </c>
      <c r="E1278">
        <v>32.1</v>
      </c>
      <c r="F1278">
        <v>2015</v>
      </c>
      <c r="G1278">
        <v>8</v>
      </c>
      <c r="H1278" s="48">
        <v>2</v>
      </c>
    </row>
    <row r="1279" spans="1:8" x14ac:dyDescent="0.15">
      <c r="A1279">
        <v>26</v>
      </c>
      <c r="B1279" t="s">
        <v>82</v>
      </c>
      <c r="C1279" s="43">
        <v>36.656944444444441</v>
      </c>
      <c r="D1279" s="43">
        <v>140.15</v>
      </c>
      <c r="E1279">
        <v>33.1</v>
      </c>
      <c r="F1279">
        <v>2015</v>
      </c>
      <c r="G1279">
        <v>8</v>
      </c>
      <c r="H1279" s="48">
        <v>2</v>
      </c>
    </row>
    <row r="1280" spans="1:8" x14ac:dyDescent="0.15">
      <c r="A1280">
        <v>27</v>
      </c>
      <c r="B1280" t="s">
        <v>83</v>
      </c>
      <c r="C1280" s="43">
        <v>36.331666666666671</v>
      </c>
      <c r="D1280" s="43">
        <v>139.58194444444445</v>
      </c>
      <c r="E1280">
        <v>35</v>
      </c>
      <c r="F1280">
        <v>2015</v>
      </c>
      <c r="G1280">
        <v>8</v>
      </c>
      <c r="H1280" s="48">
        <v>2</v>
      </c>
    </row>
    <row r="1281" spans="1:8" x14ac:dyDescent="0.15">
      <c r="A1281">
        <v>28</v>
      </c>
      <c r="B1281" t="s">
        <v>84</v>
      </c>
      <c r="C1281" s="43">
        <v>36.487500000000004</v>
      </c>
      <c r="D1281" s="43">
        <v>139.86388888888888</v>
      </c>
      <c r="E1281">
        <v>37.200000000000003</v>
      </c>
      <c r="F1281">
        <v>2015</v>
      </c>
      <c r="G1281">
        <v>8</v>
      </c>
      <c r="H1281" s="48">
        <v>2</v>
      </c>
    </row>
    <row r="1282" spans="1:8" x14ac:dyDescent="0.15">
      <c r="A1282">
        <v>29</v>
      </c>
      <c r="B1282" t="s">
        <v>85</v>
      </c>
      <c r="C1282" s="14">
        <v>36.405000000000001</v>
      </c>
      <c r="D1282" s="14">
        <v>139.09583333333333</v>
      </c>
      <c r="E1282">
        <v>27.4</v>
      </c>
      <c r="F1282">
        <v>2015</v>
      </c>
      <c r="G1282">
        <v>8</v>
      </c>
      <c r="H1282" s="48">
        <v>2</v>
      </c>
    </row>
    <row r="1283" spans="1:8" x14ac:dyDescent="0.15">
      <c r="A1283">
        <v>30</v>
      </c>
      <c r="B1283" t="s">
        <v>90</v>
      </c>
      <c r="C1283" s="14">
        <v>36.409444444444446</v>
      </c>
      <c r="D1283" s="14">
        <v>139.34305555555557</v>
      </c>
      <c r="E1283">
        <v>34.299999999999997</v>
      </c>
      <c r="F1283">
        <v>2015</v>
      </c>
      <c r="G1283">
        <v>8</v>
      </c>
      <c r="H1283" s="48">
        <v>2</v>
      </c>
    </row>
    <row r="1284" spans="1:8" x14ac:dyDescent="0.15">
      <c r="A1284">
        <v>31</v>
      </c>
      <c r="B1284" t="s">
        <v>94</v>
      </c>
      <c r="C1284" s="14">
        <v>36.289722222222217</v>
      </c>
      <c r="D1284" s="14">
        <v>139.38138888888889</v>
      </c>
      <c r="E1284">
        <v>23.6</v>
      </c>
      <c r="F1284">
        <v>2015</v>
      </c>
      <c r="G1284">
        <v>8</v>
      </c>
      <c r="H1284" s="48">
        <v>2</v>
      </c>
    </row>
    <row r="1285" spans="1:8" x14ac:dyDescent="0.15">
      <c r="A1285">
        <v>32</v>
      </c>
      <c r="B1285" t="s">
        <v>98</v>
      </c>
      <c r="C1285" s="14">
        <v>36.645833333333336</v>
      </c>
      <c r="D1285" s="14">
        <v>139.04277777777779</v>
      </c>
      <c r="E1285">
        <v>26.3</v>
      </c>
      <c r="F1285">
        <v>2015</v>
      </c>
      <c r="G1285">
        <v>8</v>
      </c>
      <c r="H1285" s="48">
        <v>2</v>
      </c>
    </row>
    <row r="1286" spans="1:8" x14ac:dyDescent="0.15">
      <c r="A1286">
        <v>33</v>
      </c>
      <c r="B1286" t="s">
        <v>102</v>
      </c>
      <c r="C1286" s="14">
        <v>36.249722222222225</v>
      </c>
      <c r="D1286" s="14">
        <v>139.53250000000003</v>
      </c>
      <c r="E1286">
        <v>24.7</v>
      </c>
      <c r="F1286">
        <v>2015</v>
      </c>
      <c r="G1286">
        <v>8</v>
      </c>
      <c r="H1286" s="48">
        <v>2</v>
      </c>
    </row>
    <row r="1287" spans="1:8" x14ac:dyDescent="0.15">
      <c r="A1287">
        <v>34</v>
      </c>
      <c r="B1287" t="s">
        <v>106</v>
      </c>
      <c r="C1287" s="14">
        <v>36.259166666666665</v>
      </c>
      <c r="D1287" s="14">
        <v>138.89527777777778</v>
      </c>
      <c r="E1287">
        <v>18.2</v>
      </c>
      <c r="F1287">
        <v>2015</v>
      </c>
      <c r="G1287">
        <v>8</v>
      </c>
      <c r="H1287" s="48">
        <v>2</v>
      </c>
    </row>
    <row r="1288" spans="1:8" x14ac:dyDescent="0.15">
      <c r="A1288">
        <v>35</v>
      </c>
      <c r="B1288" t="s">
        <v>110</v>
      </c>
      <c r="C1288" s="14">
        <v>36.577500000000001</v>
      </c>
      <c r="D1288" s="14">
        <v>138.82861111111112</v>
      </c>
      <c r="E1288">
        <v>26.6</v>
      </c>
      <c r="F1288">
        <v>2015</v>
      </c>
      <c r="G1288">
        <v>8</v>
      </c>
      <c r="H1288" s="48">
        <v>2</v>
      </c>
    </row>
    <row r="1289" spans="1:8" x14ac:dyDescent="0.15">
      <c r="A1289">
        <v>36</v>
      </c>
      <c r="B1289" t="s">
        <v>113</v>
      </c>
      <c r="C1289" s="14">
        <v>36.507222222222225</v>
      </c>
      <c r="D1289" s="14">
        <v>138.51527777777778</v>
      </c>
      <c r="E1289">
        <v>22.2</v>
      </c>
      <c r="F1289">
        <v>2015</v>
      </c>
      <c r="G1289">
        <v>8</v>
      </c>
      <c r="H1289" s="48">
        <v>2</v>
      </c>
    </row>
    <row r="1290" spans="1:8" x14ac:dyDescent="0.15">
      <c r="A1290">
        <v>37</v>
      </c>
      <c r="B1290" t="s">
        <v>117</v>
      </c>
      <c r="C1290" s="44">
        <v>36.147777777777776</v>
      </c>
      <c r="D1290" s="44">
        <v>139.38777777777776</v>
      </c>
      <c r="E1290">
        <v>24.7</v>
      </c>
      <c r="F1290">
        <v>2015</v>
      </c>
      <c r="G1290">
        <v>8</v>
      </c>
      <c r="H1290" s="48">
        <v>2</v>
      </c>
    </row>
    <row r="1291" spans="1:8" x14ac:dyDescent="0.15">
      <c r="A1291">
        <v>38</v>
      </c>
      <c r="B1291" t="s">
        <v>118</v>
      </c>
      <c r="C1291" s="44">
        <v>35.988333333333337</v>
      </c>
      <c r="D1291" s="44">
        <v>139.08083333333332</v>
      </c>
      <c r="E1291">
        <v>20.399999999999999</v>
      </c>
      <c r="F1291">
        <v>2015</v>
      </c>
      <c r="G1291">
        <v>8</v>
      </c>
      <c r="H1291" s="48">
        <v>2</v>
      </c>
    </row>
    <row r="1292" spans="1:8" x14ac:dyDescent="0.15">
      <c r="A1292">
        <v>39</v>
      </c>
      <c r="B1292" t="s">
        <v>119</v>
      </c>
      <c r="C1292" s="44">
        <v>36.237500000000004</v>
      </c>
      <c r="D1292" s="44">
        <v>139.20111111111109</v>
      </c>
      <c r="E1292">
        <v>21.8</v>
      </c>
      <c r="F1292">
        <v>2015</v>
      </c>
      <c r="G1292">
        <v>8</v>
      </c>
      <c r="H1292" s="48">
        <v>2</v>
      </c>
    </row>
    <row r="1293" spans="1:8" x14ac:dyDescent="0.15">
      <c r="A1293">
        <v>40</v>
      </c>
      <c r="B1293" t="s">
        <v>120</v>
      </c>
      <c r="C1293" s="44">
        <v>36.031666666666666</v>
      </c>
      <c r="D1293" s="44">
        <v>139.41611111111112</v>
      </c>
      <c r="E1293">
        <v>25.2</v>
      </c>
      <c r="F1293">
        <v>2015</v>
      </c>
      <c r="G1293">
        <v>8</v>
      </c>
      <c r="H1293" s="48">
        <v>2</v>
      </c>
    </row>
    <row r="1294" spans="1:8" x14ac:dyDescent="0.15">
      <c r="A1294">
        <v>41</v>
      </c>
      <c r="B1294" t="s">
        <v>121</v>
      </c>
      <c r="C1294" s="44">
        <v>35.971944444444446</v>
      </c>
      <c r="D1294" s="44">
        <v>139.74555555555554</v>
      </c>
      <c r="E1294">
        <v>30.9</v>
      </c>
      <c r="F1294">
        <v>2015</v>
      </c>
      <c r="G1294">
        <v>8</v>
      </c>
      <c r="H1294" s="48">
        <v>2</v>
      </c>
    </row>
    <row r="1295" spans="1:8" x14ac:dyDescent="0.15">
      <c r="A1295">
        <v>42</v>
      </c>
      <c r="B1295" t="s">
        <v>122</v>
      </c>
      <c r="C1295" s="44">
        <v>36.17444444444444</v>
      </c>
      <c r="D1295" s="44">
        <v>139.55583333333334</v>
      </c>
      <c r="E1295">
        <v>23.8</v>
      </c>
      <c r="F1295">
        <v>2015</v>
      </c>
      <c r="G1295">
        <v>8</v>
      </c>
      <c r="H1295" s="48">
        <v>2</v>
      </c>
    </row>
    <row r="1296" spans="1:8" x14ac:dyDescent="0.15">
      <c r="A1296">
        <v>43</v>
      </c>
      <c r="B1296" t="s">
        <v>123</v>
      </c>
      <c r="C1296" s="44">
        <v>36.06583333333333</v>
      </c>
      <c r="D1296" s="44">
        <v>139.52111111111111</v>
      </c>
      <c r="E1296">
        <v>22.4</v>
      </c>
      <c r="F1296">
        <v>2015</v>
      </c>
      <c r="G1296">
        <v>8</v>
      </c>
      <c r="H1296" s="48">
        <v>2</v>
      </c>
    </row>
    <row r="1297" spans="1:8" x14ac:dyDescent="0.15">
      <c r="A1297">
        <v>44</v>
      </c>
      <c r="B1297" t="s">
        <v>124</v>
      </c>
      <c r="C1297" s="44">
        <v>36.187222222222218</v>
      </c>
      <c r="D1297" s="44">
        <v>139.27972222222223</v>
      </c>
      <c r="E1297">
        <v>24.2</v>
      </c>
      <c r="F1297">
        <v>2015</v>
      </c>
      <c r="G1297">
        <v>8</v>
      </c>
      <c r="H1297" s="48">
        <v>2</v>
      </c>
    </row>
    <row r="1298" spans="1:8" x14ac:dyDescent="0.15">
      <c r="A1298">
        <v>45</v>
      </c>
      <c r="B1298" t="s">
        <v>125</v>
      </c>
      <c r="C1298" s="44">
        <v>35.82</v>
      </c>
      <c r="D1298" s="44">
        <v>139.66638888888889</v>
      </c>
      <c r="E1298">
        <v>29.1</v>
      </c>
      <c r="F1298">
        <v>2015</v>
      </c>
      <c r="G1298">
        <v>8</v>
      </c>
      <c r="H1298" s="48">
        <v>2</v>
      </c>
    </row>
    <row r="1299" spans="1:8" x14ac:dyDescent="0.15">
      <c r="A1299">
        <v>46</v>
      </c>
      <c r="B1299" t="s">
        <v>126</v>
      </c>
      <c r="C1299" s="44">
        <v>35.831111111111113</v>
      </c>
      <c r="D1299" s="44">
        <v>139.39583333333331</v>
      </c>
      <c r="E1299">
        <v>24.4</v>
      </c>
      <c r="F1299">
        <v>2015</v>
      </c>
      <c r="G1299">
        <v>8</v>
      </c>
      <c r="H1299" s="48">
        <v>2</v>
      </c>
    </row>
    <row r="1300" spans="1:8" x14ac:dyDescent="0.15">
      <c r="A1300">
        <v>47</v>
      </c>
      <c r="B1300" t="s">
        <v>127</v>
      </c>
      <c r="C1300" s="44">
        <v>36.064999999999998</v>
      </c>
      <c r="D1300" s="44">
        <v>139.66138888888889</v>
      </c>
      <c r="E1300">
        <v>25.2</v>
      </c>
      <c r="F1300">
        <v>2015</v>
      </c>
      <c r="G1300">
        <v>8</v>
      </c>
      <c r="H1300" s="48">
        <v>2</v>
      </c>
    </row>
    <row r="1301" spans="1:8" x14ac:dyDescent="0.15">
      <c r="A1301">
        <v>48</v>
      </c>
      <c r="B1301" t="s">
        <v>128</v>
      </c>
      <c r="C1301" s="44">
        <v>35.82138888888889</v>
      </c>
      <c r="D1301" s="44">
        <v>139.84055555555557</v>
      </c>
      <c r="E1301">
        <v>40.6</v>
      </c>
      <c r="F1301">
        <v>2015</v>
      </c>
      <c r="G1301">
        <v>8</v>
      </c>
      <c r="H1301" s="48">
        <v>2</v>
      </c>
    </row>
    <row r="1302" spans="1:8" x14ac:dyDescent="0.15">
      <c r="A1302">
        <v>49</v>
      </c>
      <c r="B1302" t="s">
        <v>129</v>
      </c>
      <c r="C1302" s="44">
        <v>35.970555555555556</v>
      </c>
      <c r="D1302" s="44">
        <v>139.4013888888889</v>
      </c>
      <c r="E1302">
        <v>25.3</v>
      </c>
      <c r="F1302">
        <v>2015</v>
      </c>
      <c r="G1302">
        <v>8</v>
      </c>
      <c r="H1302" s="48">
        <v>2</v>
      </c>
    </row>
    <row r="1303" spans="1:8" x14ac:dyDescent="0.15">
      <c r="A1303">
        <v>50</v>
      </c>
      <c r="B1303" t="s">
        <v>130</v>
      </c>
      <c r="C1303" s="44">
        <v>36.075000000000003</v>
      </c>
      <c r="D1303" s="44">
        <v>139.73166666666665</v>
      </c>
      <c r="E1303">
        <v>31.1</v>
      </c>
      <c r="F1303">
        <v>2015</v>
      </c>
      <c r="G1303">
        <v>8</v>
      </c>
      <c r="H1303" s="48">
        <v>2</v>
      </c>
    </row>
    <row r="1304" spans="1:8" x14ac:dyDescent="0.15">
      <c r="A1304">
        <v>51</v>
      </c>
      <c r="B1304" t="s">
        <v>131</v>
      </c>
      <c r="C1304" s="44">
        <v>35.893333333333331</v>
      </c>
      <c r="D1304" s="44">
        <v>139.34333333333333</v>
      </c>
      <c r="E1304">
        <v>24.5</v>
      </c>
      <c r="F1304">
        <v>2015</v>
      </c>
      <c r="G1304">
        <v>8</v>
      </c>
      <c r="H1304" s="48">
        <v>2</v>
      </c>
    </row>
    <row r="1305" spans="1:8" x14ac:dyDescent="0.15">
      <c r="A1305">
        <v>52</v>
      </c>
      <c r="B1305" t="s">
        <v>132</v>
      </c>
      <c r="C1305" s="44">
        <v>36.060833333333328</v>
      </c>
      <c r="D1305" s="44">
        <v>139.26083333333332</v>
      </c>
      <c r="E1305">
        <v>20.399999999999999</v>
      </c>
      <c r="F1305">
        <v>2015</v>
      </c>
      <c r="G1305">
        <v>8</v>
      </c>
      <c r="H1305" s="48">
        <v>2</v>
      </c>
    </row>
    <row r="1306" spans="1:8" x14ac:dyDescent="0.15">
      <c r="A1306">
        <v>53</v>
      </c>
      <c r="B1306" t="s">
        <v>133</v>
      </c>
      <c r="C1306" s="44">
        <v>36.000277777777775</v>
      </c>
      <c r="D1306" s="44">
        <v>139.1863888888889</v>
      </c>
      <c r="E1306">
        <v>23.7</v>
      </c>
      <c r="F1306">
        <v>2015</v>
      </c>
      <c r="G1306">
        <v>8</v>
      </c>
      <c r="H1306" s="48">
        <v>2</v>
      </c>
    </row>
    <row r="1307" spans="1:8" x14ac:dyDescent="0.15">
      <c r="A1307">
        <v>54</v>
      </c>
      <c r="B1307" t="s">
        <v>134</v>
      </c>
      <c r="C1307" s="44">
        <v>36.07138888888889</v>
      </c>
      <c r="D1307" s="44">
        <v>139.09916666666669</v>
      </c>
      <c r="E1307">
        <v>22</v>
      </c>
      <c r="F1307">
        <v>2015</v>
      </c>
      <c r="G1307">
        <v>8</v>
      </c>
      <c r="H1307" s="48">
        <v>2</v>
      </c>
    </row>
    <row r="1308" spans="1:8" x14ac:dyDescent="0.15">
      <c r="A1308">
        <v>55</v>
      </c>
      <c r="B1308" t="s">
        <v>135</v>
      </c>
      <c r="C1308" s="44">
        <v>36.115277777777777</v>
      </c>
      <c r="D1308" s="44">
        <v>139.1863888888889</v>
      </c>
      <c r="E1308">
        <v>18.7</v>
      </c>
      <c r="F1308">
        <v>2015</v>
      </c>
      <c r="G1308">
        <v>8</v>
      </c>
      <c r="H1308" s="48">
        <v>2</v>
      </c>
    </row>
    <row r="1309" spans="1:8" x14ac:dyDescent="0.15">
      <c r="A1309">
        <v>56</v>
      </c>
      <c r="B1309" t="s">
        <v>136</v>
      </c>
      <c r="C1309" s="44">
        <v>36.027499999999996</v>
      </c>
      <c r="D1309" s="44">
        <v>139.71638888888887</v>
      </c>
      <c r="E1309">
        <v>28.5</v>
      </c>
      <c r="F1309">
        <v>2015</v>
      </c>
      <c r="G1309">
        <v>8</v>
      </c>
      <c r="H1309" s="48">
        <v>2</v>
      </c>
    </row>
    <row r="1310" spans="1:8" x14ac:dyDescent="0.15">
      <c r="A1310">
        <v>57</v>
      </c>
      <c r="B1310" t="s">
        <v>137</v>
      </c>
      <c r="C1310" s="44">
        <v>35.913611111111109</v>
      </c>
      <c r="D1310" s="44">
        <v>139.72694444444446</v>
      </c>
      <c r="E1310">
        <v>31.9</v>
      </c>
      <c r="F1310">
        <v>2015</v>
      </c>
      <c r="G1310">
        <v>8</v>
      </c>
      <c r="H1310" s="48">
        <v>2</v>
      </c>
    </row>
    <row r="1311" spans="1:8" x14ac:dyDescent="0.15">
      <c r="A1311">
        <v>58</v>
      </c>
      <c r="B1311" t="s">
        <v>138</v>
      </c>
      <c r="C1311" s="44">
        <v>35.862500000000004</v>
      </c>
      <c r="D1311" s="44">
        <v>139.64583333333331</v>
      </c>
      <c r="E1311">
        <v>25.5</v>
      </c>
      <c r="F1311">
        <v>2015</v>
      </c>
      <c r="G1311">
        <v>8</v>
      </c>
      <c r="H1311" s="48">
        <v>2</v>
      </c>
    </row>
    <row r="1312" spans="1:8" x14ac:dyDescent="0.15">
      <c r="A1312">
        <v>59</v>
      </c>
      <c r="B1312" t="s">
        <v>139</v>
      </c>
      <c r="C1312" s="44">
        <v>35.951666666666668</v>
      </c>
      <c r="D1312" s="44">
        <v>139.60694444444445</v>
      </c>
      <c r="E1312">
        <v>28.3</v>
      </c>
      <c r="F1312">
        <v>2015</v>
      </c>
      <c r="G1312">
        <v>8</v>
      </c>
      <c r="H1312" s="48">
        <v>2</v>
      </c>
    </row>
    <row r="1313" spans="1:8" x14ac:dyDescent="0.15">
      <c r="A1313">
        <v>60</v>
      </c>
      <c r="B1313" t="s">
        <v>140</v>
      </c>
      <c r="C1313" s="44">
        <v>35.905833333333334</v>
      </c>
      <c r="D1313" s="44">
        <v>139.67388888888888</v>
      </c>
      <c r="E1313">
        <v>30.7</v>
      </c>
      <c r="F1313">
        <v>2015</v>
      </c>
      <c r="G1313">
        <v>8</v>
      </c>
      <c r="H1313" s="48">
        <v>2</v>
      </c>
    </row>
    <row r="1314" spans="1:8" x14ac:dyDescent="0.15">
      <c r="A1314">
        <v>61</v>
      </c>
      <c r="B1314" t="s">
        <v>141</v>
      </c>
      <c r="C1314" s="44">
        <v>35.906111111111109</v>
      </c>
      <c r="D1314" s="44">
        <v>139.63083333333333</v>
      </c>
      <c r="E1314">
        <v>25.9</v>
      </c>
      <c r="F1314">
        <v>2015</v>
      </c>
      <c r="G1314">
        <v>8</v>
      </c>
      <c r="H1314" s="48">
        <v>2</v>
      </c>
    </row>
    <row r="1315" spans="1:8" x14ac:dyDescent="0.15">
      <c r="A1315">
        <v>62</v>
      </c>
      <c r="B1315" t="s">
        <v>142</v>
      </c>
      <c r="C1315" s="44">
        <v>35.927777777777777</v>
      </c>
      <c r="D1315" s="44">
        <v>139.48694444444442</v>
      </c>
      <c r="E1315">
        <v>25.8</v>
      </c>
      <c r="F1315">
        <v>2015</v>
      </c>
      <c r="G1315">
        <v>8</v>
      </c>
      <c r="H1315" s="48">
        <v>2</v>
      </c>
    </row>
    <row r="1316" spans="1:8" x14ac:dyDescent="0.15">
      <c r="A1316">
        <v>63</v>
      </c>
      <c r="B1316" t="s">
        <v>143</v>
      </c>
      <c r="C1316" s="44">
        <v>35.919444444444444</v>
      </c>
      <c r="D1316" s="44">
        <v>139.42666666666665</v>
      </c>
      <c r="E1316">
        <v>22.2</v>
      </c>
      <c r="F1316">
        <v>2015</v>
      </c>
      <c r="G1316">
        <v>8</v>
      </c>
      <c r="H1316" s="48">
        <v>2</v>
      </c>
    </row>
    <row r="1317" spans="1:8" x14ac:dyDescent="0.15">
      <c r="A1317">
        <v>64</v>
      </c>
      <c r="B1317" t="s">
        <v>144</v>
      </c>
      <c r="C1317" s="44">
        <v>35.796666666666667</v>
      </c>
      <c r="D1317" s="44">
        <v>139.7511111111111</v>
      </c>
      <c r="E1317">
        <v>31.8</v>
      </c>
      <c r="F1317">
        <v>2015</v>
      </c>
      <c r="G1317">
        <v>8</v>
      </c>
      <c r="H1317" s="48">
        <v>2</v>
      </c>
    </row>
    <row r="1318" spans="1:8" x14ac:dyDescent="0.15">
      <c r="A1318">
        <v>65</v>
      </c>
      <c r="B1318" t="s">
        <v>145</v>
      </c>
      <c r="C1318" s="44">
        <v>35.833055555555561</v>
      </c>
      <c r="D1318" s="44">
        <v>139.6861111111111</v>
      </c>
      <c r="E1318">
        <v>38.9</v>
      </c>
      <c r="F1318">
        <v>2015</v>
      </c>
      <c r="G1318">
        <v>8</v>
      </c>
      <c r="H1318" s="48">
        <v>2</v>
      </c>
    </row>
    <row r="1319" spans="1:8" x14ac:dyDescent="0.15">
      <c r="A1319">
        <v>66</v>
      </c>
      <c r="B1319" t="s">
        <v>146</v>
      </c>
      <c r="C1319" s="44">
        <v>35.803888888888885</v>
      </c>
      <c r="D1319" s="44">
        <v>139.51916666666668</v>
      </c>
      <c r="E1319">
        <v>25</v>
      </c>
      <c r="F1319">
        <v>2015</v>
      </c>
      <c r="G1319">
        <v>8</v>
      </c>
      <c r="H1319" s="48">
        <v>2</v>
      </c>
    </row>
    <row r="1320" spans="1:8" x14ac:dyDescent="0.15">
      <c r="A1320">
        <v>67</v>
      </c>
      <c r="B1320" t="s">
        <v>147</v>
      </c>
      <c r="C1320" s="44">
        <v>35.785555555555554</v>
      </c>
      <c r="D1320" s="44">
        <v>139.43972222222223</v>
      </c>
      <c r="E1320">
        <v>23.4</v>
      </c>
      <c r="F1320">
        <v>2015</v>
      </c>
      <c r="G1320">
        <v>8</v>
      </c>
      <c r="H1320" s="48">
        <v>2</v>
      </c>
    </row>
    <row r="1321" spans="1:8" x14ac:dyDescent="0.15">
      <c r="A1321">
        <v>68</v>
      </c>
      <c r="B1321" t="s">
        <v>148</v>
      </c>
      <c r="C1321" s="44">
        <v>35.896388888888886</v>
      </c>
      <c r="D1321" s="44">
        <v>139.79527777777778</v>
      </c>
      <c r="E1321">
        <v>33.9</v>
      </c>
      <c r="F1321">
        <v>2015</v>
      </c>
      <c r="G1321">
        <v>8</v>
      </c>
      <c r="H1321" s="48">
        <v>2</v>
      </c>
    </row>
    <row r="1322" spans="1:8" x14ac:dyDescent="0.15">
      <c r="A1322">
        <v>69</v>
      </c>
      <c r="B1322" t="s">
        <v>150</v>
      </c>
      <c r="C1322" s="46">
        <v>35.794444444444444</v>
      </c>
      <c r="D1322" s="46">
        <v>140.13222222222223</v>
      </c>
      <c r="E1322">
        <v>29.8</v>
      </c>
      <c r="F1322">
        <v>2015</v>
      </c>
      <c r="G1322">
        <v>8</v>
      </c>
      <c r="H1322" s="48">
        <v>2</v>
      </c>
    </row>
    <row r="1323" spans="1:8" x14ac:dyDescent="0.15">
      <c r="A1323">
        <v>70</v>
      </c>
      <c r="B1323" t="s">
        <v>151</v>
      </c>
      <c r="C1323" s="46">
        <v>35.793888888888887</v>
      </c>
      <c r="D1323" s="46">
        <v>140.01777777777778</v>
      </c>
      <c r="E1323">
        <v>33.5</v>
      </c>
      <c r="F1323">
        <v>2015</v>
      </c>
      <c r="G1323">
        <v>8</v>
      </c>
      <c r="H1323" s="48">
        <v>2</v>
      </c>
    </row>
    <row r="1324" spans="1:8" x14ac:dyDescent="0.15">
      <c r="A1324">
        <v>71</v>
      </c>
      <c r="B1324" t="s">
        <v>152</v>
      </c>
      <c r="C1324" s="46">
        <v>35.847777777777779</v>
      </c>
      <c r="D1324" s="46">
        <v>140.60277777777776</v>
      </c>
      <c r="E1324">
        <v>28.2</v>
      </c>
      <c r="F1324">
        <v>2015</v>
      </c>
      <c r="G1324">
        <v>8</v>
      </c>
      <c r="H1324" s="48">
        <v>2</v>
      </c>
    </row>
    <row r="1325" spans="1:8" x14ac:dyDescent="0.15">
      <c r="A1325">
        <v>72</v>
      </c>
      <c r="B1325" t="s">
        <v>153</v>
      </c>
      <c r="C1325" s="46">
        <v>35.862222222222222</v>
      </c>
      <c r="D1325" s="46">
        <v>140.07638888888889</v>
      </c>
      <c r="E1325">
        <v>34.299999999999997</v>
      </c>
      <c r="F1325">
        <v>2015</v>
      </c>
      <c r="G1325">
        <v>8</v>
      </c>
      <c r="H1325" s="48">
        <v>2</v>
      </c>
    </row>
    <row r="1326" spans="1:8" x14ac:dyDescent="0.15">
      <c r="A1326">
        <v>73</v>
      </c>
      <c r="B1326" t="s">
        <v>154</v>
      </c>
      <c r="C1326" s="46">
        <v>35.021666666666668</v>
      </c>
      <c r="D1326" s="46">
        <v>139.88027777777779</v>
      </c>
      <c r="E1326">
        <v>29.7</v>
      </c>
      <c r="F1326">
        <v>2015</v>
      </c>
      <c r="G1326">
        <v>8</v>
      </c>
      <c r="H1326" s="48">
        <v>2</v>
      </c>
    </row>
    <row r="1327" spans="1:8" x14ac:dyDescent="0.15">
      <c r="A1327">
        <v>74</v>
      </c>
      <c r="B1327" t="s">
        <v>155</v>
      </c>
      <c r="C1327" s="46">
        <v>35.384722222222223</v>
      </c>
      <c r="D1327" s="46">
        <v>139.92499999999998</v>
      </c>
      <c r="E1327">
        <v>28.5</v>
      </c>
      <c r="F1327">
        <v>2015</v>
      </c>
      <c r="G1327">
        <v>8</v>
      </c>
      <c r="H1327" s="48">
        <v>2</v>
      </c>
    </row>
    <row r="1328" spans="1:8" x14ac:dyDescent="0.15">
      <c r="A1328">
        <v>75</v>
      </c>
      <c r="B1328" t="s">
        <v>156</v>
      </c>
      <c r="C1328" s="46">
        <v>35.655000000000001</v>
      </c>
      <c r="D1328" s="46">
        <v>140.48444444444442</v>
      </c>
      <c r="E1328">
        <v>29</v>
      </c>
      <c r="F1328">
        <v>2015</v>
      </c>
      <c r="G1328">
        <v>8</v>
      </c>
      <c r="H1328" s="48">
        <v>2</v>
      </c>
    </row>
    <row r="1329" spans="1:8" x14ac:dyDescent="0.15">
      <c r="A1329">
        <v>76</v>
      </c>
      <c r="B1329" t="s">
        <v>157</v>
      </c>
      <c r="C1329" s="46">
        <v>35.322222222222223</v>
      </c>
      <c r="D1329" s="46">
        <v>139.85333333333332</v>
      </c>
      <c r="E1329">
        <v>27.9</v>
      </c>
      <c r="F1329">
        <v>2015</v>
      </c>
      <c r="G1329">
        <v>8</v>
      </c>
      <c r="H1329" s="48">
        <v>2</v>
      </c>
    </row>
    <row r="1330" spans="1:8" x14ac:dyDescent="0.15">
      <c r="A1330">
        <v>77</v>
      </c>
      <c r="B1330" t="s">
        <v>158</v>
      </c>
      <c r="C1330" s="47">
        <v>35.526666666666664</v>
      </c>
      <c r="D1330" s="47">
        <v>140.06805555555556</v>
      </c>
      <c r="E1330">
        <v>35.200000000000003</v>
      </c>
      <c r="F1330">
        <v>2015</v>
      </c>
      <c r="G1330">
        <v>8</v>
      </c>
      <c r="H1330" s="48">
        <v>2</v>
      </c>
    </row>
    <row r="1331" spans="1:8" x14ac:dyDescent="0.15">
      <c r="A1331">
        <v>78</v>
      </c>
      <c r="B1331" t="s">
        <v>159</v>
      </c>
      <c r="C1331" s="46">
        <v>35.179166666666667</v>
      </c>
      <c r="D1331" s="46">
        <v>140.26555555555555</v>
      </c>
      <c r="E1331">
        <v>29</v>
      </c>
      <c r="F1331">
        <v>2015</v>
      </c>
      <c r="G1331">
        <v>8</v>
      </c>
      <c r="H1331" s="48">
        <v>2</v>
      </c>
    </row>
    <row r="1332" spans="1:8" x14ac:dyDescent="0.15">
      <c r="A1332">
        <v>79</v>
      </c>
      <c r="B1332" t="s">
        <v>160</v>
      </c>
      <c r="C1332" s="47">
        <v>35.628611111111113</v>
      </c>
      <c r="D1332" s="47">
        <v>140.18361111111111</v>
      </c>
      <c r="E1332">
        <v>40.1</v>
      </c>
      <c r="F1332">
        <v>2015</v>
      </c>
      <c r="G1332">
        <v>8</v>
      </c>
      <c r="H1332" s="48">
        <v>2</v>
      </c>
    </row>
    <row r="1333" spans="1:8" x14ac:dyDescent="0.15">
      <c r="A1333">
        <v>80</v>
      </c>
      <c r="B1333" t="s">
        <v>161</v>
      </c>
      <c r="C1333" s="47">
        <v>35.555</v>
      </c>
      <c r="D1333" s="47">
        <v>140.37194444444447</v>
      </c>
      <c r="E1333">
        <v>24.6</v>
      </c>
      <c r="F1333">
        <v>2015</v>
      </c>
      <c r="G1333">
        <v>8</v>
      </c>
      <c r="H1333" s="48">
        <v>2</v>
      </c>
    </row>
    <row r="1334" spans="1:8" x14ac:dyDescent="0.15">
      <c r="A1334">
        <v>81</v>
      </c>
      <c r="B1334" t="s">
        <v>162</v>
      </c>
      <c r="C1334" s="47">
        <v>35.434444444444438</v>
      </c>
      <c r="D1334" s="47">
        <v>140.28583333333333</v>
      </c>
      <c r="E1334">
        <v>27</v>
      </c>
      <c r="F1334">
        <v>2015</v>
      </c>
      <c r="G1334">
        <v>8</v>
      </c>
      <c r="H1334" s="48">
        <v>2</v>
      </c>
    </row>
    <row r="1335" spans="1:8" x14ac:dyDescent="0.15">
      <c r="A1335">
        <v>82</v>
      </c>
      <c r="B1335" t="s">
        <v>163</v>
      </c>
      <c r="C1335" s="47">
        <v>35.716944444444444</v>
      </c>
      <c r="D1335" s="47">
        <v>140.08166666666665</v>
      </c>
      <c r="E1335">
        <v>29.6</v>
      </c>
      <c r="F1335">
        <v>2015</v>
      </c>
      <c r="G1335">
        <v>8</v>
      </c>
      <c r="H1335" s="48">
        <v>2</v>
      </c>
    </row>
    <row r="1336" spans="1:8" x14ac:dyDescent="0.15">
      <c r="A1336">
        <v>83</v>
      </c>
      <c r="B1336" t="s">
        <v>164</v>
      </c>
      <c r="C1336" s="47">
        <v>35.900277777777774</v>
      </c>
      <c r="D1336" s="47">
        <v>139.96361111111111</v>
      </c>
      <c r="E1336">
        <v>31.6</v>
      </c>
      <c r="F1336">
        <v>2015</v>
      </c>
      <c r="G1336">
        <v>8</v>
      </c>
      <c r="H1336" s="48">
        <v>2</v>
      </c>
    </row>
    <row r="1337" spans="1:8" x14ac:dyDescent="0.15">
      <c r="A1337">
        <v>84</v>
      </c>
      <c r="B1337" t="s">
        <v>165</v>
      </c>
      <c r="C1337" s="47">
        <v>35.787500000000001</v>
      </c>
      <c r="D1337" s="47">
        <v>139.90277777777777</v>
      </c>
      <c r="E1337">
        <v>44.6</v>
      </c>
      <c r="F1337">
        <v>2015</v>
      </c>
      <c r="G1337">
        <v>8</v>
      </c>
      <c r="H1337" s="48">
        <v>2</v>
      </c>
    </row>
    <row r="1338" spans="1:8" x14ac:dyDescent="0.15">
      <c r="A1338">
        <v>85</v>
      </c>
      <c r="B1338" t="s">
        <v>166</v>
      </c>
      <c r="C1338" s="47">
        <v>35.725833333333334</v>
      </c>
      <c r="D1338" s="47">
        <v>139.92749999999998</v>
      </c>
      <c r="E1338">
        <v>27.7</v>
      </c>
      <c r="F1338">
        <v>2015</v>
      </c>
      <c r="G1338">
        <v>8</v>
      </c>
      <c r="H1338" s="48">
        <v>2</v>
      </c>
    </row>
    <row r="1339" spans="1:8" x14ac:dyDescent="0.15">
      <c r="A1339">
        <v>86</v>
      </c>
      <c r="B1339" t="s">
        <v>167</v>
      </c>
      <c r="C1339" s="47">
        <v>35.655277777777776</v>
      </c>
      <c r="D1339" s="47">
        <v>139.90111111111111</v>
      </c>
      <c r="E1339">
        <v>34.5</v>
      </c>
      <c r="F1339">
        <v>2015</v>
      </c>
      <c r="G1339">
        <v>8</v>
      </c>
      <c r="H1339" s="48">
        <v>2</v>
      </c>
    </row>
    <row r="1340" spans="1:8" x14ac:dyDescent="0.15">
      <c r="A1340">
        <v>87</v>
      </c>
      <c r="B1340" t="s">
        <v>168</v>
      </c>
      <c r="C1340" s="47">
        <v>35.535833333333329</v>
      </c>
      <c r="D1340" s="47">
        <v>140.12416666666667</v>
      </c>
      <c r="E1340">
        <v>31.8</v>
      </c>
      <c r="F1340">
        <v>2015</v>
      </c>
      <c r="G1340">
        <v>8</v>
      </c>
      <c r="H1340" s="48">
        <v>2</v>
      </c>
    </row>
    <row r="1341" spans="1:8" x14ac:dyDescent="0.15">
      <c r="A1341">
        <v>88</v>
      </c>
      <c r="B1341" t="s">
        <v>169</v>
      </c>
      <c r="C1341" s="47">
        <v>35.447777777777773</v>
      </c>
      <c r="D1341" s="47">
        <v>140.0036111111111</v>
      </c>
      <c r="E1341">
        <v>27.9</v>
      </c>
      <c r="F1341">
        <v>2015</v>
      </c>
      <c r="G1341">
        <v>8</v>
      </c>
      <c r="H1341" s="48">
        <v>2</v>
      </c>
    </row>
    <row r="1342" spans="1:8" x14ac:dyDescent="0.15">
      <c r="A1342">
        <v>89</v>
      </c>
      <c r="B1342" t="s">
        <v>170</v>
      </c>
      <c r="C1342" s="43">
        <v>35.692777777777778</v>
      </c>
      <c r="D1342" s="43">
        <v>139.76777777777778</v>
      </c>
      <c r="E1342">
        <v>33.4</v>
      </c>
      <c r="F1342">
        <v>2015</v>
      </c>
      <c r="G1342">
        <v>8</v>
      </c>
      <c r="H1342" s="48">
        <v>2</v>
      </c>
    </row>
    <row r="1343" spans="1:8" x14ac:dyDescent="0.15">
      <c r="A1343">
        <v>90</v>
      </c>
      <c r="B1343" t="s">
        <v>171</v>
      </c>
      <c r="C1343" s="43">
        <v>35.759444444444448</v>
      </c>
      <c r="D1343" s="43">
        <v>139.70805555555555</v>
      </c>
      <c r="E1343">
        <v>31.1</v>
      </c>
      <c r="F1343">
        <v>2015</v>
      </c>
      <c r="G1343">
        <v>8</v>
      </c>
      <c r="H1343" s="48">
        <v>2</v>
      </c>
    </row>
    <row r="1344" spans="1:8" x14ac:dyDescent="0.15">
      <c r="A1344">
        <v>91</v>
      </c>
      <c r="B1344" t="s">
        <v>172</v>
      </c>
      <c r="C1344" s="43">
        <v>35.770277777777778</v>
      </c>
      <c r="D1344" s="43">
        <v>139.82583333333332</v>
      </c>
      <c r="E1344">
        <v>35.799999999999997</v>
      </c>
      <c r="F1344">
        <v>2015</v>
      </c>
      <c r="G1344">
        <v>8</v>
      </c>
      <c r="H1344" s="48">
        <v>2</v>
      </c>
    </row>
    <row r="1345" spans="1:8" x14ac:dyDescent="0.15">
      <c r="A1345">
        <v>92</v>
      </c>
      <c r="B1345" t="s">
        <v>173</v>
      </c>
      <c r="C1345" s="43">
        <v>35.653333333333329</v>
      </c>
      <c r="D1345" s="43">
        <v>139.86944444444444</v>
      </c>
      <c r="E1345">
        <v>32.299999999999997</v>
      </c>
      <c r="F1345">
        <v>2015</v>
      </c>
      <c r="G1345">
        <v>8</v>
      </c>
      <c r="H1345" s="48">
        <v>2</v>
      </c>
    </row>
    <row r="1346" spans="1:8" x14ac:dyDescent="0.15">
      <c r="A1346">
        <v>93</v>
      </c>
      <c r="B1346" t="s">
        <v>174</v>
      </c>
      <c r="C1346" s="43">
        <v>35.713888888888889</v>
      </c>
      <c r="D1346" s="43">
        <v>139.4077777777778</v>
      </c>
      <c r="E1346">
        <v>24.9</v>
      </c>
      <c r="F1346">
        <v>2015</v>
      </c>
      <c r="G1346">
        <v>8</v>
      </c>
      <c r="H1346" s="48">
        <v>2</v>
      </c>
    </row>
    <row r="1347" spans="1:8" x14ac:dyDescent="0.15">
      <c r="A1347">
        <v>94</v>
      </c>
      <c r="B1347" t="s">
        <v>175</v>
      </c>
      <c r="C1347" s="45">
        <v>35.713055555555556</v>
      </c>
      <c r="D1347" s="45">
        <v>139.55611111111114</v>
      </c>
      <c r="E1347">
        <v>27.2</v>
      </c>
      <c r="F1347">
        <v>2015</v>
      </c>
      <c r="G1347">
        <v>8</v>
      </c>
      <c r="H1347" s="48">
        <v>2</v>
      </c>
    </row>
    <row r="1348" spans="1:8" x14ac:dyDescent="0.15">
      <c r="A1348">
        <v>95</v>
      </c>
      <c r="B1348" t="s">
        <v>176</v>
      </c>
      <c r="C1348" s="45">
        <v>35.788333333333334</v>
      </c>
      <c r="D1348" s="45">
        <v>139.2752777777778</v>
      </c>
      <c r="E1348">
        <v>22.7</v>
      </c>
      <c r="F1348">
        <v>2015</v>
      </c>
      <c r="G1348">
        <v>8</v>
      </c>
      <c r="H1348" s="48">
        <v>2</v>
      </c>
    </row>
    <row r="1349" spans="1:8" x14ac:dyDescent="0.15">
      <c r="A1349">
        <v>96</v>
      </c>
      <c r="B1349" t="s">
        <v>177</v>
      </c>
      <c r="C1349" s="45">
        <v>35.634722222222223</v>
      </c>
      <c r="D1349" s="45">
        <v>139.43166666666664</v>
      </c>
      <c r="E1349">
        <v>25.4</v>
      </c>
      <c r="F1349">
        <v>2015</v>
      </c>
      <c r="G1349">
        <v>8</v>
      </c>
      <c r="H1349" s="48">
        <v>2</v>
      </c>
    </row>
    <row r="1350" spans="1:8" x14ac:dyDescent="0.15">
      <c r="A1350">
        <v>97</v>
      </c>
      <c r="B1350" t="s">
        <v>194</v>
      </c>
      <c r="C1350" s="15">
        <v>35.402222222222221</v>
      </c>
      <c r="D1350" s="15">
        <v>139.61805555555557</v>
      </c>
      <c r="E1350">
        <v>37.5</v>
      </c>
      <c r="F1350">
        <v>2015</v>
      </c>
      <c r="G1350">
        <v>8</v>
      </c>
      <c r="H1350" s="48">
        <v>2</v>
      </c>
    </row>
    <row r="1351" spans="1:8" x14ac:dyDescent="0.15">
      <c r="A1351">
        <v>98</v>
      </c>
      <c r="B1351" t="s">
        <v>195</v>
      </c>
      <c r="C1351" s="15">
        <v>35.358611111111109</v>
      </c>
      <c r="D1351" s="15">
        <v>139.57249999999999</v>
      </c>
      <c r="E1351">
        <v>35.4</v>
      </c>
      <c r="F1351">
        <v>2015</v>
      </c>
      <c r="G1351">
        <v>8</v>
      </c>
      <c r="H1351" s="48">
        <v>2</v>
      </c>
    </row>
    <row r="1352" spans="1:8" x14ac:dyDescent="0.15">
      <c r="A1352">
        <v>99</v>
      </c>
      <c r="B1352" t="s">
        <v>197</v>
      </c>
      <c r="C1352" s="15">
        <v>35.544722222222219</v>
      </c>
      <c r="D1352" s="15">
        <v>139.57027777777776</v>
      </c>
      <c r="E1352">
        <v>31.5</v>
      </c>
      <c r="F1352">
        <v>2015</v>
      </c>
      <c r="G1352">
        <v>8</v>
      </c>
      <c r="H1352" s="48">
        <v>2</v>
      </c>
    </row>
    <row r="1353" spans="1:8" x14ac:dyDescent="0.15">
      <c r="A1353">
        <v>100</v>
      </c>
      <c r="B1353" t="s">
        <v>198</v>
      </c>
      <c r="C1353" s="15">
        <v>35.417499999999997</v>
      </c>
      <c r="D1353" s="15">
        <v>139.48861111111111</v>
      </c>
      <c r="E1353">
        <v>41.7</v>
      </c>
      <c r="F1353">
        <v>2015</v>
      </c>
      <c r="G1353">
        <v>8</v>
      </c>
      <c r="H1353" s="48">
        <v>2</v>
      </c>
    </row>
    <row r="1354" spans="1:8" x14ac:dyDescent="0.15">
      <c r="A1354">
        <v>101</v>
      </c>
      <c r="B1354" t="s">
        <v>199</v>
      </c>
      <c r="C1354" s="15">
        <v>35.515833333333333</v>
      </c>
      <c r="D1354" s="15">
        <v>139.71166666666664</v>
      </c>
      <c r="E1354">
        <v>32.200000000000003</v>
      </c>
      <c r="F1354">
        <v>2015</v>
      </c>
      <c r="G1354">
        <v>8</v>
      </c>
      <c r="H1354" s="48">
        <v>2</v>
      </c>
    </row>
    <row r="1355" spans="1:8" x14ac:dyDescent="0.15">
      <c r="A1355">
        <v>102</v>
      </c>
      <c r="B1355" t="s">
        <v>200</v>
      </c>
      <c r="C1355" s="15">
        <v>35.598888888888894</v>
      </c>
      <c r="D1355" s="15">
        <v>139.61388888888888</v>
      </c>
      <c r="E1355">
        <v>32.9</v>
      </c>
      <c r="F1355">
        <v>2015</v>
      </c>
      <c r="G1355">
        <v>8</v>
      </c>
      <c r="H1355" s="48">
        <v>2</v>
      </c>
    </row>
    <row r="1356" spans="1:8" x14ac:dyDescent="0.15">
      <c r="A1356">
        <v>103</v>
      </c>
      <c r="B1356" t="s">
        <v>201</v>
      </c>
      <c r="C1356" s="15">
        <v>35.602222222222224</v>
      </c>
      <c r="D1356" s="15">
        <v>139.51555555555555</v>
      </c>
      <c r="E1356">
        <v>29</v>
      </c>
      <c r="F1356">
        <v>2015</v>
      </c>
      <c r="G1356">
        <v>8</v>
      </c>
      <c r="H1356" s="48">
        <v>2</v>
      </c>
    </row>
    <row r="1357" spans="1:8" x14ac:dyDescent="0.15">
      <c r="A1357">
        <v>104</v>
      </c>
      <c r="B1357" t="s">
        <v>202</v>
      </c>
      <c r="C1357" s="15">
        <v>35.571944444444448</v>
      </c>
      <c r="D1357" s="15">
        <v>139.37305555555557</v>
      </c>
      <c r="E1357">
        <v>29.8</v>
      </c>
      <c r="F1357">
        <v>2015</v>
      </c>
      <c r="G1357">
        <v>8</v>
      </c>
      <c r="H1357" s="48">
        <v>2</v>
      </c>
    </row>
    <row r="1358" spans="1:8" x14ac:dyDescent="0.15">
      <c r="A1358">
        <v>105</v>
      </c>
      <c r="B1358" t="s">
        <v>203</v>
      </c>
      <c r="C1358" s="15">
        <v>35.586388888888891</v>
      </c>
      <c r="D1358" s="15">
        <v>139.25638888888889</v>
      </c>
      <c r="E1358">
        <v>24.5</v>
      </c>
      <c r="F1358">
        <v>2015</v>
      </c>
      <c r="G1358">
        <v>8</v>
      </c>
      <c r="H1358" s="48">
        <v>2</v>
      </c>
    </row>
    <row r="1359" spans="1:8" x14ac:dyDescent="0.15">
      <c r="A1359">
        <v>106</v>
      </c>
      <c r="B1359" t="s">
        <v>204</v>
      </c>
      <c r="C1359" s="15">
        <v>35.487222222222222</v>
      </c>
      <c r="D1359" s="15">
        <v>139.45777777777778</v>
      </c>
      <c r="E1359">
        <v>32.299999999999997</v>
      </c>
      <c r="F1359">
        <v>2015</v>
      </c>
      <c r="G1359">
        <v>8</v>
      </c>
      <c r="H1359" s="48">
        <v>2</v>
      </c>
    </row>
    <row r="1360" spans="1:8" x14ac:dyDescent="0.15">
      <c r="A1360">
        <v>107</v>
      </c>
      <c r="B1360" t="s">
        <v>206</v>
      </c>
      <c r="C1360" s="15">
        <v>35.264444444444443</v>
      </c>
      <c r="D1360" s="15">
        <v>139.15194444444444</v>
      </c>
      <c r="E1360">
        <v>39</v>
      </c>
      <c r="F1360">
        <v>2015</v>
      </c>
      <c r="G1360">
        <v>8</v>
      </c>
      <c r="H1360" s="48">
        <v>2</v>
      </c>
    </row>
    <row r="1361" spans="1:8" x14ac:dyDescent="0.15">
      <c r="A1361">
        <v>108</v>
      </c>
      <c r="B1361" t="s">
        <v>207</v>
      </c>
      <c r="C1361" s="15">
        <v>35.318333333333335</v>
      </c>
      <c r="D1361" s="15">
        <v>139.63194444444446</v>
      </c>
      <c r="E1361">
        <v>35.299999999999997</v>
      </c>
      <c r="F1361">
        <v>2015</v>
      </c>
      <c r="G1361">
        <v>8</v>
      </c>
      <c r="H1361" s="48">
        <v>2</v>
      </c>
    </row>
    <row r="1362" spans="1:8" x14ac:dyDescent="0.15">
      <c r="A1362">
        <v>109</v>
      </c>
      <c r="B1362" t="s">
        <v>208</v>
      </c>
      <c r="C1362" s="15">
        <v>35.225000000000001</v>
      </c>
      <c r="D1362" s="15">
        <v>139.70361111111109</v>
      </c>
      <c r="E1362">
        <v>36.200000000000003</v>
      </c>
      <c r="F1362">
        <v>2015</v>
      </c>
      <c r="G1362">
        <v>8</v>
      </c>
      <c r="H1362" s="48">
        <v>2</v>
      </c>
    </row>
    <row r="1363" spans="1:8" x14ac:dyDescent="0.15">
      <c r="A1363">
        <v>110</v>
      </c>
      <c r="B1363" t="s">
        <v>209</v>
      </c>
      <c r="C1363" s="15">
        <v>35.221111111111114</v>
      </c>
      <c r="D1363" s="15">
        <v>139.6263888888889</v>
      </c>
      <c r="E1363">
        <v>33.4</v>
      </c>
      <c r="F1363">
        <v>2015</v>
      </c>
      <c r="G1363">
        <v>8</v>
      </c>
      <c r="H1363" s="48">
        <v>2</v>
      </c>
    </row>
    <row r="1364" spans="1:8" x14ac:dyDescent="0.15">
      <c r="A1364">
        <v>111</v>
      </c>
      <c r="B1364" t="s">
        <v>210</v>
      </c>
      <c r="C1364" s="20">
        <v>35.335555555555558</v>
      </c>
      <c r="D1364" s="20">
        <v>139.30805555555557</v>
      </c>
      <c r="E1364">
        <v>37.6</v>
      </c>
      <c r="F1364">
        <v>2015</v>
      </c>
      <c r="G1364">
        <v>8</v>
      </c>
      <c r="H1364" s="48">
        <v>2</v>
      </c>
    </row>
    <row r="1365" spans="1:8" x14ac:dyDescent="0.15">
      <c r="A1365">
        <v>112</v>
      </c>
      <c r="B1365" t="s">
        <v>211</v>
      </c>
      <c r="C1365" s="56">
        <v>35.671944444444442</v>
      </c>
      <c r="D1365" s="56">
        <v>138.55027777777778</v>
      </c>
      <c r="E1365">
        <v>30</v>
      </c>
      <c r="F1365">
        <v>2015</v>
      </c>
      <c r="G1365">
        <v>8</v>
      </c>
      <c r="H1365" s="48">
        <v>2</v>
      </c>
    </row>
    <row r="1366" spans="1:8" x14ac:dyDescent="0.15">
      <c r="A1366">
        <v>113</v>
      </c>
      <c r="B1366" t="s">
        <v>213</v>
      </c>
      <c r="C1366" s="56">
        <v>35.480555555555554</v>
      </c>
      <c r="D1366" s="56">
        <v>138.80083333333334</v>
      </c>
      <c r="E1366">
        <v>27.1</v>
      </c>
      <c r="F1366">
        <v>2015</v>
      </c>
      <c r="G1366">
        <v>8</v>
      </c>
      <c r="H1366" s="48">
        <v>2</v>
      </c>
    </row>
    <row r="1367" spans="1:8" x14ac:dyDescent="0.15">
      <c r="A1367">
        <v>114</v>
      </c>
      <c r="B1367" t="s">
        <v>215</v>
      </c>
      <c r="C1367" s="56">
        <v>35.608055555555559</v>
      </c>
      <c r="D1367" s="56">
        <v>138.9338888888889</v>
      </c>
      <c r="E1367">
        <v>35.5</v>
      </c>
      <c r="F1367">
        <v>2015</v>
      </c>
      <c r="G1367">
        <v>8</v>
      </c>
      <c r="H1367" s="48">
        <v>2</v>
      </c>
    </row>
    <row r="1368" spans="1:8" x14ac:dyDescent="0.15">
      <c r="A1368">
        <v>115</v>
      </c>
      <c r="B1368" t="s">
        <v>216</v>
      </c>
      <c r="C1368" s="56">
        <v>35.703888888888891</v>
      </c>
      <c r="D1368" s="56">
        <v>138.71388888888887</v>
      </c>
      <c r="E1368">
        <v>29.8</v>
      </c>
      <c r="F1368">
        <v>2015</v>
      </c>
      <c r="G1368">
        <v>8</v>
      </c>
      <c r="H1368" s="48">
        <v>2</v>
      </c>
    </row>
    <row r="1369" spans="1:8" x14ac:dyDescent="0.15">
      <c r="A1369">
        <v>116</v>
      </c>
      <c r="B1369" t="s">
        <v>263</v>
      </c>
      <c r="C1369" s="53">
        <v>36.63527777777778</v>
      </c>
      <c r="D1369" s="53">
        <v>138.17861111111111</v>
      </c>
      <c r="E1369">
        <v>19.899999999999999</v>
      </c>
      <c r="F1369">
        <v>2015</v>
      </c>
      <c r="G1369">
        <v>8</v>
      </c>
      <c r="H1369" s="48">
        <v>2</v>
      </c>
    </row>
    <row r="1370" spans="1:8" x14ac:dyDescent="0.15">
      <c r="A1370">
        <v>117</v>
      </c>
      <c r="B1370" t="s">
        <v>264</v>
      </c>
      <c r="C1370" s="53">
        <v>36.235277777777782</v>
      </c>
      <c r="D1370" s="53">
        <v>137.94277777777779</v>
      </c>
      <c r="E1370">
        <v>18.7</v>
      </c>
      <c r="F1370">
        <v>2015</v>
      </c>
      <c r="G1370">
        <v>8</v>
      </c>
      <c r="H1370" s="48">
        <v>2</v>
      </c>
    </row>
    <row r="1371" spans="1:8" x14ac:dyDescent="0.15">
      <c r="A1371">
        <v>118</v>
      </c>
      <c r="B1371" t="s">
        <v>265</v>
      </c>
      <c r="C1371" s="53">
        <v>36.033888888888889</v>
      </c>
      <c r="D1371" s="53">
        <v>138.10694444444445</v>
      </c>
      <c r="E1371">
        <v>18.8</v>
      </c>
      <c r="F1371">
        <v>2015</v>
      </c>
      <c r="G1371">
        <v>8</v>
      </c>
      <c r="H1371" s="48">
        <v>2</v>
      </c>
    </row>
    <row r="1372" spans="1:8" x14ac:dyDescent="0.15">
      <c r="A1372">
        <v>119</v>
      </c>
      <c r="B1372" t="s">
        <v>266</v>
      </c>
      <c r="C1372" s="53">
        <v>35.839166666666671</v>
      </c>
      <c r="D1372" s="53">
        <v>137.95722222222221</v>
      </c>
      <c r="E1372">
        <v>24.8</v>
      </c>
      <c r="F1372">
        <v>2015</v>
      </c>
      <c r="G1372">
        <v>8</v>
      </c>
      <c r="H1372" s="48">
        <v>2</v>
      </c>
    </row>
    <row r="1373" spans="1:8" x14ac:dyDescent="0.15">
      <c r="A1373">
        <v>120</v>
      </c>
      <c r="B1373" t="s">
        <v>267</v>
      </c>
      <c r="C1373" s="53">
        <v>36.229444444444447</v>
      </c>
      <c r="D1373" s="53">
        <v>138.46166666666664</v>
      </c>
      <c r="E1373">
        <v>24.1</v>
      </c>
      <c r="F1373">
        <v>2015</v>
      </c>
      <c r="G1373">
        <v>8</v>
      </c>
      <c r="H1373" s="48">
        <v>2</v>
      </c>
    </row>
    <row r="1374" spans="1:8" x14ac:dyDescent="0.15">
      <c r="A1374">
        <v>121</v>
      </c>
      <c r="B1374" t="s">
        <v>268</v>
      </c>
      <c r="C1374" s="54">
        <v>35.839166666666671</v>
      </c>
      <c r="D1374" s="54">
        <v>137.68805555555556</v>
      </c>
      <c r="E1374">
        <v>24.5</v>
      </c>
      <c r="F1374">
        <v>2015</v>
      </c>
      <c r="G1374">
        <v>8</v>
      </c>
      <c r="H1374" s="48">
        <v>2</v>
      </c>
    </row>
    <row r="1375" spans="1:8" x14ac:dyDescent="0.15">
      <c r="A1375">
        <v>122</v>
      </c>
      <c r="B1375" t="s">
        <v>220</v>
      </c>
      <c r="C1375" s="45">
        <v>35.196944444444441</v>
      </c>
      <c r="D1375" s="45">
        <v>138.91361111111112</v>
      </c>
      <c r="E1375">
        <v>33.700000000000003</v>
      </c>
      <c r="F1375">
        <v>2015</v>
      </c>
      <c r="G1375">
        <v>8</v>
      </c>
      <c r="H1375" s="48">
        <v>2</v>
      </c>
    </row>
    <row r="1376" spans="1:8" x14ac:dyDescent="0.15">
      <c r="A1376">
        <v>123</v>
      </c>
      <c r="B1376" t="s">
        <v>260</v>
      </c>
      <c r="C1376" s="45">
        <v>35.096111111111114</v>
      </c>
      <c r="D1376" s="45">
        <v>139.07249999999999</v>
      </c>
      <c r="E1376" t="s">
        <v>149</v>
      </c>
      <c r="F1376">
        <v>2015</v>
      </c>
      <c r="G1376">
        <v>8</v>
      </c>
      <c r="H1376" s="48">
        <v>2</v>
      </c>
    </row>
    <row r="1377" spans="1:8" x14ac:dyDescent="0.15">
      <c r="A1377">
        <v>124</v>
      </c>
      <c r="B1377" t="s">
        <v>223</v>
      </c>
      <c r="C1377" s="45">
        <v>34.679444444444442</v>
      </c>
      <c r="D1377" s="45">
        <v>138.94527777777779</v>
      </c>
      <c r="E1377">
        <v>32.5</v>
      </c>
      <c r="F1377">
        <v>2015</v>
      </c>
      <c r="G1377">
        <v>8</v>
      </c>
      <c r="H1377" s="48">
        <v>2</v>
      </c>
    </row>
    <row r="1378" spans="1:8" x14ac:dyDescent="0.15">
      <c r="A1378">
        <v>125</v>
      </c>
      <c r="B1378" t="s">
        <v>225</v>
      </c>
      <c r="C1378" s="44">
        <v>35.154166666666669</v>
      </c>
      <c r="D1378" s="44">
        <v>138.67749999999998</v>
      </c>
      <c r="E1378">
        <v>31</v>
      </c>
      <c r="F1378">
        <v>2015</v>
      </c>
      <c r="G1378">
        <v>8</v>
      </c>
      <c r="H1378" s="48">
        <v>2</v>
      </c>
    </row>
    <row r="1379" spans="1:8" x14ac:dyDescent="0.15">
      <c r="A1379">
        <v>126</v>
      </c>
      <c r="B1379" t="s">
        <v>228</v>
      </c>
      <c r="C1379" s="44">
        <v>34.836111111111116</v>
      </c>
      <c r="D1379" s="44">
        <v>138.17638888888888</v>
      </c>
      <c r="E1379">
        <v>31</v>
      </c>
      <c r="F1379">
        <v>2015</v>
      </c>
      <c r="G1379">
        <v>8</v>
      </c>
      <c r="H1379" s="48">
        <v>2</v>
      </c>
    </row>
    <row r="1380" spans="1:8" x14ac:dyDescent="0.15">
      <c r="A1380">
        <v>127</v>
      </c>
      <c r="B1380" t="s">
        <v>231</v>
      </c>
      <c r="C1380" s="44">
        <v>34.666111111111107</v>
      </c>
      <c r="D1380" s="44">
        <v>138.05500000000001</v>
      </c>
      <c r="E1380">
        <v>34.799999999999997</v>
      </c>
      <c r="F1380">
        <v>2015</v>
      </c>
      <c r="G1380">
        <v>8</v>
      </c>
      <c r="H1380" s="48">
        <v>2</v>
      </c>
    </row>
    <row r="1381" spans="1:8" x14ac:dyDescent="0.15">
      <c r="A1381">
        <v>128</v>
      </c>
      <c r="B1381" t="s">
        <v>234</v>
      </c>
      <c r="C1381" s="44">
        <v>34.718888888888891</v>
      </c>
      <c r="D1381" s="44">
        <v>137.53083333333333</v>
      </c>
      <c r="E1381" t="s">
        <v>149</v>
      </c>
      <c r="F1381">
        <v>2015</v>
      </c>
      <c r="G1381">
        <v>8</v>
      </c>
      <c r="H1381" s="48">
        <v>2</v>
      </c>
    </row>
    <row r="1382" spans="1:8" x14ac:dyDescent="0.15">
      <c r="A1382">
        <v>129</v>
      </c>
      <c r="B1382" t="s">
        <v>237</v>
      </c>
      <c r="C1382" s="45">
        <v>34.97</v>
      </c>
      <c r="D1382" s="45">
        <v>138.37972222222223</v>
      </c>
      <c r="E1382" t="s">
        <v>149</v>
      </c>
      <c r="F1382">
        <v>2015</v>
      </c>
      <c r="G1382">
        <v>8</v>
      </c>
      <c r="H1382" s="48">
        <v>2</v>
      </c>
    </row>
    <row r="1383" spans="1:8" x14ac:dyDescent="0.15">
      <c r="A1383">
        <v>130</v>
      </c>
      <c r="B1383" t="s">
        <v>240</v>
      </c>
      <c r="C1383" s="45">
        <v>34.996944444444445</v>
      </c>
      <c r="D1383" s="45">
        <v>138.4077777777778</v>
      </c>
      <c r="E1383" t="s">
        <v>149</v>
      </c>
      <c r="F1383">
        <v>2015</v>
      </c>
      <c r="G1383">
        <v>8</v>
      </c>
      <c r="H1383" s="48">
        <v>2</v>
      </c>
    </row>
    <row r="1384" spans="1:8" x14ac:dyDescent="0.15">
      <c r="A1384">
        <v>131</v>
      </c>
      <c r="B1384" t="s">
        <v>242</v>
      </c>
      <c r="C1384" s="45">
        <v>34.93666666666666</v>
      </c>
      <c r="D1384" s="45">
        <v>138.3688888888889</v>
      </c>
      <c r="E1384" t="s">
        <v>149</v>
      </c>
      <c r="F1384">
        <v>2015</v>
      </c>
      <c r="G1384">
        <v>8</v>
      </c>
      <c r="H1384" s="48">
        <v>2</v>
      </c>
    </row>
    <row r="1385" spans="1:8" x14ac:dyDescent="0.15">
      <c r="A1385">
        <v>132</v>
      </c>
      <c r="B1385" t="s">
        <v>245</v>
      </c>
      <c r="C1385" s="45">
        <v>34.984999999999999</v>
      </c>
      <c r="D1385" s="45">
        <v>138.33583333333334</v>
      </c>
      <c r="E1385">
        <v>34.6</v>
      </c>
      <c r="F1385">
        <v>2015</v>
      </c>
      <c r="G1385">
        <v>8</v>
      </c>
      <c r="H1385" s="48">
        <v>2</v>
      </c>
    </row>
    <row r="1386" spans="1:8" x14ac:dyDescent="0.15">
      <c r="A1386">
        <v>133</v>
      </c>
      <c r="B1386" t="s">
        <v>247</v>
      </c>
      <c r="C1386" s="45">
        <v>35.050555555555555</v>
      </c>
      <c r="D1386" s="45">
        <v>138.47944444444445</v>
      </c>
      <c r="E1386" t="s">
        <v>149</v>
      </c>
      <c r="F1386">
        <v>2015</v>
      </c>
      <c r="G1386">
        <v>8</v>
      </c>
      <c r="H1386" s="48">
        <v>2</v>
      </c>
    </row>
    <row r="1387" spans="1:8" x14ac:dyDescent="0.15">
      <c r="A1387">
        <v>134</v>
      </c>
      <c r="B1387" t="s">
        <v>250</v>
      </c>
      <c r="C1387" s="45">
        <v>35.001111111111108</v>
      </c>
      <c r="D1387" s="45">
        <v>138.52305555555557</v>
      </c>
      <c r="E1387">
        <v>34.700000000000003</v>
      </c>
      <c r="F1387">
        <v>2015</v>
      </c>
      <c r="G1387">
        <v>8</v>
      </c>
      <c r="H1387" s="48">
        <v>2</v>
      </c>
    </row>
    <row r="1388" spans="1:8" x14ac:dyDescent="0.15">
      <c r="A1388">
        <v>135</v>
      </c>
      <c r="B1388" t="s">
        <v>252</v>
      </c>
      <c r="C1388" s="45">
        <v>35.060833333333328</v>
      </c>
      <c r="D1388" s="45">
        <v>138.5275</v>
      </c>
      <c r="E1388" t="s">
        <v>149</v>
      </c>
      <c r="F1388">
        <v>2015</v>
      </c>
      <c r="G1388">
        <v>8</v>
      </c>
      <c r="H1388" s="48">
        <v>2</v>
      </c>
    </row>
    <row r="1389" spans="1:8" x14ac:dyDescent="0.15">
      <c r="A1389">
        <v>136</v>
      </c>
      <c r="B1389" t="s">
        <v>262</v>
      </c>
      <c r="C1389" s="45">
        <v>35.11888888888889</v>
      </c>
      <c r="D1389" s="45">
        <v>138.58500000000001</v>
      </c>
      <c r="E1389">
        <v>31</v>
      </c>
      <c r="F1389">
        <v>2015</v>
      </c>
      <c r="G1389">
        <v>8</v>
      </c>
      <c r="H1389" s="48">
        <v>2</v>
      </c>
    </row>
    <row r="1390" spans="1:8" x14ac:dyDescent="0.15">
      <c r="A1390">
        <v>137</v>
      </c>
      <c r="B1390" t="s">
        <v>254</v>
      </c>
      <c r="C1390" s="45">
        <v>34.701666666666668</v>
      </c>
      <c r="D1390" s="45">
        <v>137.71555555555554</v>
      </c>
      <c r="E1390" t="s">
        <v>149</v>
      </c>
      <c r="F1390">
        <v>2015</v>
      </c>
      <c r="G1390">
        <v>8</v>
      </c>
      <c r="H1390" s="48">
        <v>2</v>
      </c>
    </row>
    <row r="1391" spans="1:8" x14ac:dyDescent="0.15">
      <c r="A1391">
        <v>138</v>
      </c>
      <c r="B1391" t="s">
        <v>256</v>
      </c>
      <c r="C1391" s="45">
        <v>34.761944444444445</v>
      </c>
      <c r="D1391" s="45">
        <v>137.7175</v>
      </c>
      <c r="E1391" t="s">
        <v>149</v>
      </c>
      <c r="F1391">
        <v>2015</v>
      </c>
      <c r="G1391">
        <v>8</v>
      </c>
      <c r="H1391" s="48">
        <v>2</v>
      </c>
    </row>
    <row r="1392" spans="1:8" x14ac:dyDescent="0.15">
      <c r="A1392">
        <v>139</v>
      </c>
      <c r="B1392" t="s">
        <v>258</v>
      </c>
      <c r="C1392" s="45">
        <v>34.802777777777777</v>
      </c>
      <c r="D1392" s="45">
        <v>137.55694444444447</v>
      </c>
      <c r="E1392" t="s">
        <v>149</v>
      </c>
      <c r="F1392">
        <v>2015</v>
      </c>
      <c r="G1392">
        <v>8</v>
      </c>
      <c r="H1392" s="48">
        <v>2</v>
      </c>
    </row>
    <row r="1393" spans="1:8" x14ac:dyDescent="0.15">
      <c r="A1393">
        <v>1</v>
      </c>
      <c r="B1393" t="s">
        <v>20</v>
      </c>
      <c r="C1393" s="14">
        <v>36.781111111111109</v>
      </c>
      <c r="D1393" s="14">
        <v>140.73361111111109</v>
      </c>
      <c r="E1393">
        <v>29.5</v>
      </c>
      <c r="F1393">
        <v>2015</v>
      </c>
      <c r="G1393">
        <v>8</v>
      </c>
      <c r="H1393" s="48">
        <v>3</v>
      </c>
    </row>
    <row r="1394" spans="1:8" x14ac:dyDescent="0.15">
      <c r="A1394">
        <v>2</v>
      </c>
      <c r="B1394" t="s">
        <v>21</v>
      </c>
      <c r="C1394" s="14">
        <v>36.6</v>
      </c>
      <c r="D1394" s="14">
        <v>140.6513888888889</v>
      </c>
      <c r="E1394">
        <v>31.6</v>
      </c>
      <c r="F1394">
        <v>2015</v>
      </c>
      <c r="G1394">
        <v>8</v>
      </c>
      <c r="H1394" s="48">
        <v>3</v>
      </c>
    </row>
    <row r="1395" spans="1:8" x14ac:dyDescent="0.15">
      <c r="A1395">
        <v>3</v>
      </c>
      <c r="B1395" t="s">
        <v>22</v>
      </c>
      <c r="C1395" s="14">
        <v>36.396111111111111</v>
      </c>
      <c r="D1395" s="14">
        <v>140.53416666666666</v>
      </c>
      <c r="E1395">
        <v>31.4</v>
      </c>
      <c r="F1395">
        <v>2015</v>
      </c>
      <c r="G1395">
        <v>8</v>
      </c>
      <c r="H1395" s="48">
        <v>3</v>
      </c>
    </row>
    <row r="1396" spans="1:8" x14ac:dyDescent="0.15">
      <c r="A1396">
        <v>4</v>
      </c>
      <c r="B1396" t="s">
        <v>23</v>
      </c>
      <c r="C1396" s="14">
        <v>36.391944444444441</v>
      </c>
      <c r="D1396" s="14">
        <v>140.42638888888888</v>
      </c>
      <c r="E1396">
        <v>30.9</v>
      </c>
      <c r="F1396">
        <v>2015</v>
      </c>
      <c r="G1396">
        <v>8</v>
      </c>
      <c r="H1396" s="48">
        <v>3</v>
      </c>
    </row>
    <row r="1397" spans="1:8" x14ac:dyDescent="0.15">
      <c r="A1397">
        <v>5</v>
      </c>
      <c r="B1397" t="s">
        <v>24</v>
      </c>
      <c r="C1397" s="14">
        <v>36.561388888888885</v>
      </c>
      <c r="D1397" s="14">
        <v>140.4025</v>
      </c>
      <c r="E1397">
        <v>32.299999999999997</v>
      </c>
      <c r="F1397">
        <v>2015</v>
      </c>
      <c r="G1397">
        <v>8</v>
      </c>
      <c r="H1397" s="48">
        <v>3</v>
      </c>
    </row>
    <row r="1398" spans="1:8" x14ac:dyDescent="0.15">
      <c r="A1398">
        <v>6</v>
      </c>
      <c r="B1398" t="s">
        <v>25</v>
      </c>
      <c r="C1398" s="21">
        <v>36.385833333333331</v>
      </c>
      <c r="D1398" s="21">
        <v>140.23861111111111</v>
      </c>
      <c r="E1398">
        <v>29.9</v>
      </c>
      <c r="F1398">
        <v>2015</v>
      </c>
      <c r="G1398">
        <v>8</v>
      </c>
      <c r="H1398" s="48">
        <v>3</v>
      </c>
    </row>
    <row r="1399" spans="1:8" x14ac:dyDescent="0.15">
      <c r="A1399">
        <v>7</v>
      </c>
      <c r="B1399" t="s">
        <v>26</v>
      </c>
      <c r="C1399" s="21">
        <v>36.159444444444446</v>
      </c>
      <c r="D1399" s="21">
        <v>140.51777777777778</v>
      </c>
      <c r="E1399">
        <v>26.4</v>
      </c>
      <c r="F1399">
        <v>2015</v>
      </c>
      <c r="G1399">
        <v>8</v>
      </c>
      <c r="H1399" s="48">
        <v>3</v>
      </c>
    </row>
    <row r="1400" spans="1:8" x14ac:dyDescent="0.15">
      <c r="A1400">
        <v>8</v>
      </c>
      <c r="B1400" t="s">
        <v>27</v>
      </c>
      <c r="C1400" s="21">
        <v>35.965000000000003</v>
      </c>
      <c r="D1400" s="21">
        <v>140.62194444444447</v>
      </c>
      <c r="E1400">
        <v>29.5</v>
      </c>
      <c r="F1400">
        <v>2015</v>
      </c>
      <c r="G1400">
        <v>8</v>
      </c>
      <c r="H1400" s="48">
        <v>3</v>
      </c>
    </row>
    <row r="1401" spans="1:8" x14ac:dyDescent="0.15">
      <c r="A1401">
        <v>9</v>
      </c>
      <c r="B1401" t="s">
        <v>28</v>
      </c>
      <c r="C1401" s="21">
        <v>35.888888888888886</v>
      </c>
      <c r="D1401" s="21">
        <v>140.66666666666666</v>
      </c>
      <c r="E1401">
        <v>27.5</v>
      </c>
      <c r="F1401">
        <v>2015</v>
      </c>
      <c r="G1401">
        <v>8</v>
      </c>
      <c r="H1401" s="48">
        <v>3</v>
      </c>
    </row>
    <row r="1402" spans="1:8" x14ac:dyDescent="0.15">
      <c r="A1402">
        <v>10</v>
      </c>
      <c r="B1402" t="s">
        <v>29</v>
      </c>
      <c r="C1402" s="21">
        <v>35.838333333333338</v>
      </c>
      <c r="D1402" s="21">
        <v>140.74055555555555</v>
      </c>
      <c r="E1402">
        <v>27</v>
      </c>
      <c r="F1402">
        <v>2015</v>
      </c>
      <c r="G1402">
        <v>8</v>
      </c>
      <c r="H1402" s="48">
        <v>3</v>
      </c>
    </row>
    <row r="1403" spans="1:8" x14ac:dyDescent="0.15">
      <c r="A1403">
        <v>11</v>
      </c>
      <c r="B1403" t="s">
        <v>30</v>
      </c>
      <c r="C1403" s="21">
        <v>36.202222222222225</v>
      </c>
      <c r="D1403" s="21">
        <v>140.28527777777776</v>
      </c>
      <c r="E1403">
        <v>24.9</v>
      </c>
      <c r="F1403">
        <v>2015</v>
      </c>
      <c r="G1403">
        <v>8</v>
      </c>
      <c r="H1403" s="48">
        <v>3</v>
      </c>
    </row>
    <row r="1404" spans="1:8" x14ac:dyDescent="0.15">
      <c r="A1404">
        <v>12</v>
      </c>
      <c r="B1404" t="s">
        <v>31</v>
      </c>
      <c r="C1404" s="14">
        <v>36.071111111111115</v>
      </c>
      <c r="D1404" s="14">
        <v>140.19083333333333</v>
      </c>
      <c r="E1404">
        <v>26.5</v>
      </c>
      <c r="F1404">
        <v>2015</v>
      </c>
      <c r="G1404">
        <v>8</v>
      </c>
      <c r="H1404" s="48">
        <v>3</v>
      </c>
    </row>
    <row r="1405" spans="1:8" x14ac:dyDescent="0.15">
      <c r="A1405">
        <v>13</v>
      </c>
      <c r="B1405" t="s">
        <v>32</v>
      </c>
      <c r="C1405" s="21">
        <v>35.953888888888891</v>
      </c>
      <c r="D1405" s="21">
        <v>140.31888888888889</v>
      </c>
      <c r="E1405">
        <v>29.3</v>
      </c>
      <c r="F1405">
        <v>2015</v>
      </c>
      <c r="G1405">
        <v>8</v>
      </c>
      <c r="H1405" s="48">
        <v>3</v>
      </c>
    </row>
    <row r="1406" spans="1:8" x14ac:dyDescent="0.15">
      <c r="A1406">
        <v>14</v>
      </c>
      <c r="B1406" t="s">
        <v>33</v>
      </c>
      <c r="C1406" s="21">
        <v>35.911666666666662</v>
      </c>
      <c r="D1406" s="21">
        <v>140.04944444444445</v>
      </c>
      <c r="E1406">
        <v>27</v>
      </c>
      <c r="F1406">
        <v>2015</v>
      </c>
      <c r="G1406">
        <v>8</v>
      </c>
      <c r="H1406" s="48">
        <v>3</v>
      </c>
    </row>
    <row r="1407" spans="1:8" x14ac:dyDescent="0.15">
      <c r="A1407">
        <v>15</v>
      </c>
      <c r="B1407" t="s">
        <v>34</v>
      </c>
      <c r="C1407" s="21">
        <v>36.30972222222222</v>
      </c>
      <c r="D1407" s="21">
        <v>139.97611111111112</v>
      </c>
      <c r="E1407">
        <v>28.8</v>
      </c>
      <c r="F1407">
        <v>2015</v>
      </c>
      <c r="G1407">
        <v>8</v>
      </c>
      <c r="H1407" s="48">
        <v>3</v>
      </c>
    </row>
    <row r="1408" spans="1:8" x14ac:dyDescent="0.15">
      <c r="A1408">
        <v>16</v>
      </c>
      <c r="B1408" t="s">
        <v>35</v>
      </c>
      <c r="C1408" s="21">
        <v>36.178888888888885</v>
      </c>
      <c r="D1408" s="21">
        <v>139.75555555555556</v>
      </c>
      <c r="E1408">
        <v>31.9</v>
      </c>
      <c r="F1408">
        <v>2015</v>
      </c>
      <c r="G1408">
        <v>8</v>
      </c>
      <c r="H1408" s="48">
        <v>3</v>
      </c>
    </row>
    <row r="1409" spans="1:8" x14ac:dyDescent="0.15">
      <c r="A1409">
        <v>17</v>
      </c>
      <c r="B1409" t="s">
        <v>73</v>
      </c>
      <c r="C1409" s="43">
        <v>36.382222222222225</v>
      </c>
      <c r="D1409" s="43">
        <v>139.73055555555555</v>
      </c>
      <c r="E1409">
        <v>30.7</v>
      </c>
      <c r="F1409">
        <v>2015</v>
      </c>
      <c r="G1409">
        <v>8</v>
      </c>
      <c r="H1409" s="48">
        <v>3</v>
      </c>
    </row>
    <row r="1410" spans="1:8" x14ac:dyDescent="0.15">
      <c r="A1410">
        <v>18</v>
      </c>
      <c r="B1410" t="s">
        <v>74</v>
      </c>
      <c r="C1410" s="43">
        <v>36.567222222222227</v>
      </c>
      <c r="D1410" s="43">
        <v>139.74416666666664</v>
      </c>
      <c r="E1410">
        <v>30.3</v>
      </c>
      <c r="F1410">
        <v>2015</v>
      </c>
      <c r="G1410">
        <v>8</v>
      </c>
      <c r="H1410" s="48">
        <v>3</v>
      </c>
    </row>
    <row r="1411" spans="1:8" x14ac:dyDescent="0.15">
      <c r="A1411">
        <v>19</v>
      </c>
      <c r="B1411" t="s">
        <v>75</v>
      </c>
      <c r="C1411" s="43">
        <v>36.726388888888891</v>
      </c>
      <c r="D1411" s="43">
        <v>139.67999999999998</v>
      </c>
      <c r="E1411">
        <v>19</v>
      </c>
      <c r="F1411">
        <v>2015</v>
      </c>
      <c r="G1411">
        <v>8</v>
      </c>
      <c r="H1411" s="48">
        <v>3</v>
      </c>
    </row>
    <row r="1412" spans="1:8" x14ac:dyDescent="0.15">
      <c r="A1412">
        <v>20</v>
      </c>
      <c r="B1412" t="s">
        <v>76</v>
      </c>
      <c r="C1412" s="43">
        <v>36.314999999999998</v>
      </c>
      <c r="D1412" s="43">
        <v>139.79722222222222</v>
      </c>
      <c r="E1412">
        <v>32.700000000000003</v>
      </c>
      <c r="F1412">
        <v>2015</v>
      </c>
      <c r="G1412">
        <v>8</v>
      </c>
      <c r="H1412" s="48">
        <v>3</v>
      </c>
    </row>
    <row r="1413" spans="1:8" x14ac:dyDescent="0.15">
      <c r="A1413">
        <v>21</v>
      </c>
      <c r="B1413" t="s">
        <v>77</v>
      </c>
      <c r="C1413" s="43">
        <v>36.440277777777773</v>
      </c>
      <c r="D1413" s="43">
        <v>140.01249999999999</v>
      </c>
      <c r="E1413">
        <v>32.799999999999997</v>
      </c>
      <c r="F1413">
        <v>2015</v>
      </c>
      <c r="G1413">
        <v>8</v>
      </c>
      <c r="H1413" s="48">
        <v>3</v>
      </c>
    </row>
    <row r="1414" spans="1:8" x14ac:dyDescent="0.15">
      <c r="A1414">
        <v>22</v>
      </c>
      <c r="B1414" t="s">
        <v>78</v>
      </c>
      <c r="C1414" s="43">
        <v>36.871944444444445</v>
      </c>
      <c r="D1414" s="43">
        <v>140.01777777777778</v>
      </c>
      <c r="E1414">
        <v>23.5</v>
      </c>
      <c r="F1414">
        <v>2015</v>
      </c>
      <c r="G1414">
        <v>8</v>
      </c>
      <c r="H1414" s="48">
        <v>3</v>
      </c>
    </row>
    <row r="1415" spans="1:8" x14ac:dyDescent="0.15">
      <c r="A1415">
        <v>23</v>
      </c>
      <c r="B1415" t="s">
        <v>79</v>
      </c>
      <c r="C1415" s="43">
        <v>36.806111111111107</v>
      </c>
      <c r="D1415" s="43">
        <v>139.92361111111111</v>
      </c>
      <c r="E1415">
        <v>22</v>
      </c>
      <c r="F1415">
        <v>2015</v>
      </c>
      <c r="G1415">
        <v>8</v>
      </c>
      <c r="H1415" s="48">
        <v>3</v>
      </c>
    </row>
    <row r="1416" spans="1:8" x14ac:dyDescent="0.15">
      <c r="A1416">
        <v>24</v>
      </c>
      <c r="B1416" t="s">
        <v>80</v>
      </c>
      <c r="C1416" s="43">
        <v>36.968333333333334</v>
      </c>
      <c r="D1416" s="43">
        <v>140.05388888888891</v>
      </c>
      <c r="E1416">
        <v>21.9</v>
      </c>
      <c r="F1416">
        <v>2015</v>
      </c>
      <c r="G1416">
        <v>8</v>
      </c>
      <c r="H1416" s="48">
        <v>3</v>
      </c>
    </row>
    <row r="1417" spans="1:8" x14ac:dyDescent="0.15">
      <c r="A1417">
        <v>25</v>
      </c>
      <c r="B1417" t="s">
        <v>81</v>
      </c>
      <c r="C1417" s="43">
        <v>36.467777777777776</v>
      </c>
      <c r="D1417" s="43">
        <v>140.09361111111113</v>
      </c>
      <c r="E1417">
        <v>25.7</v>
      </c>
      <c r="F1417">
        <v>2015</v>
      </c>
      <c r="G1417">
        <v>8</v>
      </c>
      <c r="H1417" s="48">
        <v>3</v>
      </c>
    </row>
    <row r="1418" spans="1:8" x14ac:dyDescent="0.15">
      <c r="A1418">
        <v>26</v>
      </c>
      <c r="B1418" t="s">
        <v>82</v>
      </c>
      <c r="C1418" s="43">
        <v>36.656944444444441</v>
      </c>
      <c r="D1418" s="43">
        <v>140.15</v>
      </c>
      <c r="E1418">
        <v>30.2</v>
      </c>
      <c r="F1418">
        <v>2015</v>
      </c>
      <c r="G1418">
        <v>8</v>
      </c>
      <c r="H1418" s="48">
        <v>3</v>
      </c>
    </row>
    <row r="1419" spans="1:8" x14ac:dyDescent="0.15">
      <c r="A1419">
        <v>27</v>
      </c>
      <c r="B1419" t="s">
        <v>83</v>
      </c>
      <c r="C1419" s="43">
        <v>36.331666666666671</v>
      </c>
      <c r="D1419" s="43">
        <v>139.58194444444445</v>
      </c>
      <c r="E1419">
        <v>28.8</v>
      </c>
      <c r="F1419">
        <v>2015</v>
      </c>
      <c r="G1419">
        <v>8</v>
      </c>
      <c r="H1419" s="48">
        <v>3</v>
      </c>
    </row>
    <row r="1420" spans="1:8" x14ac:dyDescent="0.15">
      <c r="A1420">
        <v>28</v>
      </c>
      <c r="B1420" t="s">
        <v>84</v>
      </c>
      <c r="C1420" s="43">
        <v>36.487500000000004</v>
      </c>
      <c r="D1420" s="43">
        <v>139.86388888888888</v>
      </c>
      <c r="E1420">
        <v>31.7</v>
      </c>
      <c r="F1420">
        <v>2015</v>
      </c>
      <c r="G1420">
        <v>8</v>
      </c>
      <c r="H1420" s="48">
        <v>3</v>
      </c>
    </row>
    <row r="1421" spans="1:8" x14ac:dyDescent="0.15">
      <c r="A1421">
        <v>29</v>
      </c>
      <c r="B1421" t="s">
        <v>85</v>
      </c>
      <c r="C1421" s="14">
        <v>36.405000000000001</v>
      </c>
      <c r="D1421" s="14">
        <v>139.09583333333333</v>
      </c>
      <c r="E1421">
        <v>22.1</v>
      </c>
      <c r="F1421">
        <v>2015</v>
      </c>
      <c r="G1421">
        <v>8</v>
      </c>
      <c r="H1421" s="48">
        <v>3</v>
      </c>
    </row>
    <row r="1422" spans="1:8" x14ac:dyDescent="0.15">
      <c r="A1422">
        <v>30</v>
      </c>
      <c r="B1422" t="s">
        <v>90</v>
      </c>
      <c r="C1422" s="14">
        <v>36.409444444444446</v>
      </c>
      <c r="D1422" s="14">
        <v>139.34305555555557</v>
      </c>
      <c r="E1422">
        <v>27.3</v>
      </c>
      <c r="F1422">
        <v>2015</v>
      </c>
      <c r="G1422">
        <v>8</v>
      </c>
      <c r="H1422" s="48">
        <v>3</v>
      </c>
    </row>
    <row r="1423" spans="1:8" x14ac:dyDescent="0.15">
      <c r="A1423">
        <v>31</v>
      </c>
      <c r="B1423" t="s">
        <v>94</v>
      </c>
      <c r="C1423" s="14">
        <v>36.289722222222217</v>
      </c>
      <c r="D1423" s="14">
        <v>139.38138888888889</v>
      </c>
      <c r="E1423">
        <v>23.7</v>
      </c>
      <c r="F1423">
        <v>2015</v>
      </c>
      <c r="G1423">
        <v>8</v>
      </c>
      <c r="H1423" s="48">
        <v>3</v>
      </c>
    </row>
    <row r="1424" spans="1:8" x14ac:dyDescent="0.15">
      <c r="A1424">
        <v>32</v>
      </c>
      <c r="B1424" t="s">
        <v>98</v>
      </c>
      <c r="C1424" s="14">
        <v>36.645833333333336</v>
      </c>
      <c r="D1424" s="14">
        <v>139.04277777777779</v>
      </c>
      <c r="E1424">
        <v>28.2</v>
      </c>
      <c r="F1424">
        <v>2015</v>
      </c>
      <c r="G1424">
        <v>8</v>
      </c>
      <c r="H1424" s="48">
        <v>3</v>
      </c>
    </row>
    <row r="1425" spans="1:8" x14ac:dyDescent="0.15">
      <c r="A1425">
        <v>33</v>
      </c>
      <c r="B1425" t="s">
        <v>102</v>
      </c>
      <c r="C1425" s="14">
        <v>36.249722222222225</v>
      </c>
      <c r="D1425" s="14">
        <v>139.53250000000003</v>
      </c>
      <c r="E1425">
        <v>24.3</v>
      </c>
      <c r="F1425">
        <v>2015</v>
      </c>
      <c r="G1425">
        <v>8</v>
      </c>
      <c r="H1425" s="48">
        <v>3</v>
      </c>
    </row>
    <row r="1426" spans="1:8" x14ac:dyDescent="0.15">
      <c r="A1426">
        <v>34</v>
      </c>
      <c r="B1426" t="s">
        <v>106</v>
      </c>
      <c r="C1426" s="14">
        <v>36.259166666666665</v>
      </c>
      <c r="D1426" s="14">
        <v>138.89527777777778</v>
      </c>
      <c r="E1426">
        <v>19.3</v>
      </c>
      <c r="F1426">
        <v>2015</v>
      </c>
      <c r="G1426">
        <v>8</v>
      </c>
      <c r="H1426" s="48">
        <v>3</v>
      </c>
    </row>
    <row r="1427" spans="1:8" x14ac:dyDescent="0.15">
      <c r="A1427">
        <v>35</v>
      </c>
      <c r="B1427" t="s">
        <v>110</v>
      </c>
      <c r="C1427" s="14">
        <v>36.577500000000001</v>
      </c>
      <c r="D1427" s="14">
        <v>138.82861111111112</v>
      </c>
      <c r="E1427">
        <v>0</v>
      </c>
      <c r="F1427">
        <v>2015</v>
      </c>
      <c r="G1427">
        <v>8</v>
      </c>
      <c r="H1427" s="48">
        <v>3</v>
      </c>
    </row>
    <row r="1428" spans="1:8" x14ac:dyDescent="0.15">
      <c r="A1428">
        <v>36</v>
      </c>
      <c r="B1428" t="s">
        <v>113</v>
      </c>
      <c r="C1428" s="14">
        <v>36.507222222222225</v>
      </c>
      <c r="D1428" s="14">
        <v>138.51527777777778</v>
      </c>
      <c r="E1428">
        <v>19.5</v>
      </c>
      <c r="F1428">
        <v>2015</v>
      </c>
      <c r="G1428">
        <v>8</v>
      </c>
      <c r="H1428" s="48">
        <v>3</v>
      </c>
    </row>
    <row r="1429" spans="1:8" x14ac:dyDescent="0.15">
      <c r="A1429">
        <v>37</v>
      </c>
      <c r="B1429" t="s">
        <v>117</v>
      </c>
      <c r="C1429" s="44">
        <v>36.147777777777776</v>
      </c>
      <c r="D1429" s="44">
        <v>139.38777777777776</v>
      </c>
      <c r="E1429">
        <v>21.1</v>
      </c>
      <c r="F1429">
        <v>2015</v>
      </c>
      <c r="G1429">
        <v>8</v>
      </c>
      <c r="H1429" s="48">
        <v>3</v>
      </c>
    </row>
    <row r="1430" spans="1:8" x14ac:dyDescent="0.15">
      <c r="A1430">
        <v>38</v>
      </c>
      <c r="B1430" t="s">
        <v>118</v>
      </c>
      <c r="C1430" s="44">
        <v>35.988333333333337</v>
      </c>
      <c r="D1430" s="44">
        <v>139.08083333333332</v>
      </c>
      <c r="E1430">
        <v>26.1</v>
      </c>
      <c r="F1430">
        <v>2015</v>
      </c>
      <c r="G1430">
        <v>8</v>
      </c>
      <c r="H1430" s="48">
        <v>3</v>
      </c>
    </row>
    <row r="1431" spans="1:8" x14ac:dyDescent="0.15">
      <c r="A1431">
        <v>39</v>
      </c>
      <c r="B1431" t="s">
        <v>119</v>
      </c>
      <c r="C1431" s="44">
        <v>36.237500000000004</v>
      </c>
      <c r="D1431" s="44">
        <v>139.20111111111109</v>
      </c>
      <c r="E1431">
        <v>22.6</v>
      </c>
      <c r="F1431">
        <v>2015</v>
      </c>
      <c r="G1431">
        <v>8</v>
      </c>
      <c r="H1431" s="48">
        <v>3</v>
      </c>
    </row>
    <row r="1432" spans="1:8" x14ac:dyDescent="0.15">
      <c r="A1432">
        <v>40</v>
      </c>
      <c r="B1432" t="s">
        <v>120</v>
      </c>
      <c r="C1432" s="44">
        <v>36.031666666666666</v>
      </c>
      <c r="D1432" s="44">
        <v>139.41611111111112</v>
      </c>
      <c r="E1432">
        <v>22</v>
      </c>
      <c r="F1432">
        <v>2015</v>
      </c>
      <c r="G1432">
        <v>8</v>
      </c>
      <c r="H1432" s="48">
        <v>3</v>
      </c>
    </row>
    <row r="1433" spans="1:8" x14ac:dyDescent="0.15">
      <c r="A1433">
        <v>41</v>
      </c>
      <c r="B1433" t="s">
        <v>121</v>
      </c>
      <c r="C1433" s="44">
        <v>35.971944444444446</v>
      </c>
      <c r="D1433" s="44">
        <v>139.74555555555554</v>
      </c>
      <c r="E1433">
        <v>26.4</v>
      </c>
      <c r="F1433">
        <v>2015</v>
      </c>
      <c r="G1433">
        <v>8</v>
      </c>
      <c r="H1433" s="48">
        <v>3</v>
      </c>
    </row>
    <row r="1434" spans="1:8" x14ac:dyDescent="0.15">
      <c r="A1434">
        <v>42</v>
      </c>
      <c r="B1434" t="s">
        <v>122</v>
      </c>
      <c r="C1434" s="44">
        <v>36.17444444444444</v>
      </c>
      <c r="D1434" s="44">
        <v>139.55583333333334</v>
      </c>
      <c r="E1434">
        <v>22.5</v>
      </c>
      <c r="F1434">
        <v>2015</v>
      </c>
      <c r="G1434">
        <v>8</v>
      </c>
      <c r="H1434" s="48">
        <v>3</v>
      </c>
    </row>
    <row r="1435" spans="1:8" x14ac:dyDescent="0.15">
      <c r="A1435">
        <v>43</v>
      </c>
      <c r="B1435" t="s">
        <v>123</v>
      </c>
      <c r="C1435" s="44">
        <v>36.06583333333333</v>
      </c>
      <c r="D1435" s="44">
        <v>139.52111111111111</v>
      </c>
      <c r="E1435">
        <v>23.5</v>
      </c>
      <c r="F1435">
        <v>2015</v>
      </c>
      <c r="G1435">
        <v>8</v>
      </c>
      <c r="H1435" s="48">
        <v>3</v>
      </c>
    </row>
    <row r="1436" spans="1:8" x14ac:dyDescent="0.15">
      <c r="A1436">
        <v>44</v>
      </c>
      <c r="B1436" t="s">
        <v>124</v>
      </c>
      <c r="C1436" s="44">
        <v>36.187222222222218</v>
      </c>
      <c r="D1436" s="44">
        <v>139.27972222222223</v>
      </c>
      <c r="E1436">
        <v>21.4</v>
      </c>
      <c r="F1436">
        <v>2015</v>
      </c>
      <c r="G1436">
        <v>8</v>
      </c>
      <c r="H1436" s="48">
        <v>3</v>
      </c>
    </row>
    <row r="1437" spans="1:8" x14ac:dyDescent="0.15">
      <c r="A1437">
        <v>45</v>
      </c>
      <c r="B1437" t="s">
        <v>125</v>
      </c>
      <c r="C1437" s="44">
        <v>35.82</v>
      </c>
      <c r="D1437" s="44">
        <v>139.66638888888889</v>
      </c>
      <c r="E1437">
        <v>25.8</v>
      </c>
      <c r="F1437">
        <v>2015</v>
      </c>
      <c r="G1437">
        <v>8</v>
      </c>
      <c r="H1437" s="48">
        <v>3</v>
      </c>
    </row>
    <row r="1438" spans="1:8" x14ac:dyDescent="0.15">
      <c r="A1438">
        <v>46</v>
      </c>
      <c r="B1438" t="s">
        <v>126</v>
      </c>
      <c r="C1438" s="44">
        <v>35.831111111111113</v>
      </c>
      <c r="D1438" s="44">
        <v>139.39583333333331</v>
      </c>
      <c r="E1438">
        <v>24.3</v>
      </c>
      <c r="F1438">
        <v>2015</v>
      </c>
      <c r="G1438">
        <v>8</v>
      </c>
      <c r="H1438" s="48">
        <v>3</v>
      </c>
    </row>
    <row r="1439" spans="1:8" x14ac:dyDescent="0.15">
      <c r="A1439">
        <v>47</v>
      </c>
      <c r="B1439" t="s">
        <v>127</v>
      </c>
      <c r="C1439" s="44">
        <v>36.064999999999998</v>
      </c>
      <c r="D1439" s="44">
        <v>139.66138888888889</v>
      </c>
      <c r="E1439">
        <v>27</v>
      </c>
      <c r="F1439">
        <v>2015</v>
      </c>
      <c r="G1439">
        <v>8</v>
      </c>
      <c r="H1439" s="48">
        <v>3</v>
      </c>
    </row>
    <row r="1440" spans="1:8" x14ac:dyDescent="0.15">
      <c r="A1440">
        <v>48</v>
      </c>
      <c r="B1440" t="s">
        <v>128</v>
      </c>
      <c r="C1440" s="44">
        <v>35.82138888888889</v>
      </c>
      <c r="D1440" s="44">
        <v>139.84055555555557</v>
      </c>
      <c r="E1440">
        <v>27.5</v>
      </c>
      <c r="F1440">
        <v>2015</v>
      </c>
      <c r="G1440">
        <v>8</v>
      </c>
      <c r="H1440" s="48">
        <v>3</v>
      </c>
    </row>
    <row r="1441" spans="1:8" x14ac:dyDescent="0.15">
      <c r="A1441">
        <v>49</v>
      </c>
      <c r="B1441" t="s">
        <v>129</v>
      </c>
      <c r="C1441" s="44">
        <v>35.970555555555556</v>
      </c>
      <c r="D1441" s="44">
        <v>139.4013888888889</v>
      </c>
      <c r="E1441">
        <v>22.6</v>
      </c>
      <c r="F1441">
        <v>2015</v>
      </c>
      <c r="G1441">
        <v>8</v>
      </c>
      <c r="H1441" s="48">
        <v>3</v>
      </c>
    </row>
    <row r="1442" spans="1:8" x14ac:dyDescent="0.15">
      <c r="A1442">
        <v>50</v>
      </c>
      <c r="B1442" t="s">
        <v>130</v>
      </c>
      <c r="C1442" s="44">
        <v>36.075000000000003</v>
      </c>
      <c r="D1442" s="44">
        <v>139.73166666666665</v>
      </c>
      <c r="E1442">
        <v>28.4</v>
      </c>
      <c r="F1442">
        <v>2015</v>
      </c>
      <c r="G1442">
        <v>8</v>
      </c>
      <c r="H1442" s="48">
        <v>3</v>
      </c>
    </row>
    <row r="1443" spans="1:8" x14ac:dyDescent="0.15">
      <c r="A1443">
        <v>51</v>
      </c>
      <c r="B1443" t="s">
        <v>131</v>
      </c>
      <c r="C1443" s="44">
        <v>35.893333333333331</v>
      </c>
      <c r="D1443" s="44">
        <v>139.34333333333333</v>
      </c>
      <c r="E1443">
        <v>23.1</v>
      </c>
      <c r="F1443">
        <v>2015</v>
      </c>
      <c r="G1443">
        <v>8</v>
      </c>
      <c r="H1443" s="48">
        <v>3</v>
      </c>
    </row>
    <row r="1444" spans="1:8" x14ac:dyDescent="0.15">
      <c r="A1444">
        <v>52</v>
      </c>
      <c r="B1444" t="s">
        <v>132</v>
      </c>
      <c r="C1444" s="44">
        <v>36.060833333333328</v>
      </c>
      <c r="D1444" s="44">
        <v>139.26083333333332</v>
      </c>
      <c r="E1444">
        <v>20.2</v>
      </c>
      <c r="F1444">
        <v>2015</v>
      </c>
      <c r="G1444">
        <v>8</v>
      </c>
      <c r="H1444" s="48">
        <v>3</v>
      </c>
    </row>
    <row r="1445" spans="1:8" x14ac:dyDescent="0.15">
      <c r="A1445">
        <v>53</v>
      </c>
      <c r="B1445" t="s">
        <v>133</v>
      </c>
      <c r="C1445" s="44">
        <v>36.000277777777775</v>
      </c>
      <c r="D1445" s="44">
        <v>139.1863888888889</v>
      </c>
      <c r="E1445">
        <v>26</v>
      </c>
      <c r="F1445">
        <v>2015</v>
      </c>
      <c r="G1445">
        <v>8</v>
      </c>
      <c r="H1445" s="48">
        <v>3</v>
      </c>
    </row>
    <row r="1446" spans="1:8" x14ac:dyDescent="0.15">
      <c r="A1446">
        <v>54</v>
      </c>
      <c r="B1446" t="s">
        <v>134</v>
      </c>
      <c r="C1446" s="44">
        <v>36.07138888888889</v>
      </c>
      <c r="D1446" s="44">
        <v>139.09916666666669</v>
      </c>
      <c r="E1446">
        <v>21.4</v>
      </c>
      <c r="F1446">
        <v>2015</v>
      </c>
      <c r="G1446">
        <v>8</v>
      </c>
      <c r="H1446" s="48">
        <v>3</v>
      </c>
    </row>
    <row r="1447" spans="1:8" x14ac:dyDescent="0.15">
      <c r="A1447">
        <v>55</v>
      </c>
      <c r="B1447" t="s">
        <v>135</v>
      </c>
      <c r="C1447" s="44">
        <v>36.115277777777777</v>
      </c>
      <c r="D1447" s="44">
        <v>139.1863888888889</v>
      </c>
      <c r="E1447">
        <v>25.3</v>
      </c>
      <c r="F1447">
        <v>2015</v>
      </c>
      <c r="G1447">
        <v>8</v>
      </c>
      <c r="H1447" s="48">
        <v>3</v>
      </c>
    </row>
    <row r="1448" spans="1:8" x14ac:dyDescent="0.15">
      <c r="A1448">
        <v>56</v>
      </c>
      <c r="B1448" t="s">
        <v>136</v>
      </c>
      <c r="C1448" s="44">
        <v>36.027499999999996</v>
      </c>
      <c r="D1448" s="44">
        <v>139.71638888888887</v>
      </c>
      <c r="E1448">
        <v>23.4</v>
      </c>
      <c r="F1448">
        <v>2015</v>
      </c>
      <c r="G1448">
        <v>8</v>
      </c>
      <c r="H1448" s="48">
        <v>3</v>
      </c>
    </row>
    <row r="1449" spans="1:8" x14ac:dyDescent="0.15">
      <c r="A1449">
        <v>57</v>
      </c>
      <c r="B1449" t="s">
        <v>137</v>
      </c>
      <c r="C1449" s="44">
        <v>35.913611111111109</v>
      </c>
      <c r="D1449" s="44">
        <v>139.72694444444446</v>
      </c>
      <c r="E1449">
        <v>26.3</v>
      </c>
      <c r="F1449">
        <v>2015</v>
      </c>
      <c r="G1449">
        <v>8</v>
      </c>
      <c r="H1449" s="48">
        <v>3</v>
      </c>
    </row>
    <row r="1450" spans="1:8" x14ac:dyDescent="0.15">
      <c r="A1450">
        <v>58</v>
      </c>
      <c r="B1450" t="s">
        <v>138</v>
      </c>
      <c r="C1450" s="44">
        <v>35.862500000000004</v>
      </c>
      <c r="D1450" s="44">
        <v>139.64583333333331</v>
      </c>
      <c r="E1450">
        <v>24.4</v>
      </c>
      <c r="F1450">
        <v>2015</v>
      </c>
      <c r="G1450">
        <v>8</v>
      </c>
      <c r="H1450" s="48">
        <v>3</v>
      </c>
    </row>
    <row r="1451" spans="1:8" x14ac:dyDescent="0.15">
      <c r="A1451">
        <v>59</v>
      </c>
      <c r="B1451" t="s">
        <v>139</v>
      </c>
      <c r="C1451" s="44">
        <v>35.951666666666668</v>
      </c>
      <c r="D1451" s="44">
        <v>139.60694444444445</v>
      </c>
      <c r="E1451">
        <v>25</v>
      </c>
      <c r="F1451">
        <v>2015</v>
      </c>
      <c r="G1451">
        <v>8</v>
      </c>
      <c r="H1451" s="48">
        <v>3</v>
      </c>
    </row>
    <row r="1452" spans="1:8" x14ac:dyDescent="0.15">
      <c r="A1452">
        <v>60</v>
      </c>
      <c r="B1452" t="s">
        <v>140</v>
      </c>
      <c r="C1452" s="44">
        <v>35.905833333333334</v>
      </c>
      <c r="D1452" s="44">
        <v>139.67388888888888</v>
      </c>
      <c r="E1452">
        <v>25.9</v>
      </c>
      <c r="F1452">
        <v>2015</v>
      </c>
      <c r="G1452">
        <v>8</v>
      </c>
      <c r="H1452" s="48">
        <v>3</v>
      </c>
    </row>
    <row r="1453" spans="1:8" x14ac:dyDescent="0.15">
      <c r="A1453">
        <v>61</v>
      </c>
      <c r="B1453" t="s">
        <v>141</v>
      </c>
      <c r="C1453" s="44">
        <v>35.906111111111109</v>
      </c>
      <c r="D1453" s="44">
        <v>139.63083333333333</v>
      </c>
      <c r="E1453">
        <v>23.3</v>
      </c>
      <c r="F1453">
        <v>2015</v>
      </c>
      <c r="G1453">
        <v>8</v>
      </c>
      <c r="H1453" s="48">
        <v>3</v>
      </c>
    </row>
    <row r="1454" spans="1:8" x14ac:dyDescent="0.15">
      <c r="A1454">
        <v>62</v>
      </c>
      <c r="B1454" t="s">
        <v>142</v>
      </c>
      <c r="C1454" s="44">
        <v>35.927777777777777</v>
      </c>
      <c r="D1454" s="44">
        <v>139.48694444444442</v>
      </c>
      <c r="E1454">
        <v>23.5</v>
      </c>
      <c r="F1454">
        <v>2015</v>
      </c>
      <c r="G1454">
        <v>8</v>
      </c>
      <c r="H1454" s="48">
        <v>3</v>
      </c>
    </row>
    <row r="1455" spans="1:8" x14ac:dyDescent="0.15">
      <c r="A1455">
        <v>63</v>
      </c>
      <c r="B1455" t="s">
        <v>143</v>
      </c>
      <c r="C1455" s="44">
        <v>35.919444444444444</v>
      </c>
      <c r="D1455" s="44">
        <v>139.42666666666665</v>
      </c>
      <c r="E1455">
        <v>20.9</v>
      </c>
      <c r="F1455">
        <v>2015</v>
      </c>
      <c r="G1455">
        <v>8</v>
      </c>
      <c r="H1455" s="48">
        <v>3</v>
      </c>
    </row>
    <row r="1456" spans="1:8" x14ac:dyDescent="0.15">
      <c r="A1456">
        <v>64</v>
      </c>
      <c r="B1456" t="s">
        <v>144</v>
      </c>
      <c r="C1456" s="44">
        <v>35.796666666666667</v>
      </c>
      <c r="D1456" s="44">
        <v>139.7511111111111</v>
      </c>
      <c r="E1456">
        <v>22</v>
      </c>
      <c r="F1456">
        <v>2015</v>
      </c>
      <c r="G1456">
        <v>8</v>
      </c>
      <c r="H1456" s="48">
        <v>3</v>
      </c>
    </row>
    <row r="1457" spans="1:8" x14ac:dyDescent="0.15">
      <c r="A1457">
        <v>65</v>
      </c>
      <c r="B1457" t="s">
        <v>145</v>
      </c>
      <c r="C1457" s="44">
        <v>35.833055555555561</v>
      </c>
      <c r="D1457" s="44">
        <v>139.6861111111111</v>
      </c>
      <c r="E1457">
        <v>23.8</v>
      </c>
      <c r="F1457">
        <v>2015</v>
      </c>
      <c r="G1457">
        <v>8</v>
      </c>
      <c r="H1457" s="48">
        <v>3</v>
      </c>
    </row>
    <row r="1458" spans="1:8" x14ac:dyDescent="0.15">
      <c r="A1458">
        <v>66</v>
      </c>
      <c r="B1458" t="s">
        <v>146</v>
      </c>
      <c r="C1458" s="44">
        <v>35.803888888888885</v>
      </c>
      <c r="D1458" s="44">
        <v>139.51916666666668</v>
      </c>
      <c r="E1458">
        <v>23.4</v>
      </c>
      <c r="F1458">
        <v>2015</v>
      </c>
      <c r="G1458">
        <v>8</v>
      </c>
      <c r="H1458" s="48">
        <v>3</v>
      </c>
    </row>
    <row r="1459" spans="1:8" x14ac:dyDescent="0.15">
      <c r="A1459">
        <v>67</v>
      </c>
      <c r="B1459" t="s">
        <v>147</v>
      </c>
      <c r="C1459" s="44">
        <v>35.785555555555554</v>
      </c>
      <c r="D1459" s="44">
        <v>139.43972222222223</v>
      </c>
      <c r="E1459">
        <v>22.7</v>
      </c>
      <c r="F1459">
        <v>2015</v>
      </c>
      <c r="G1459">
        <v>8</v>
      </c>
      <c r="H1459" s="48">
        <v>3</v>
      </c>
    </row>
    <row r="1460" spans="1:8" x14ac:dyDescent="0.15">
      <c r="A1460">
        <v>68</v>
      </c>
      <c r="B1460" t="s">
        <v>148</v>
      </c>
      <c r="C1460" s="44">
        <v>35.896388888888886</v>
      </c>
      <c r="D1460" s="44">
        <v>139.79527777777778</v>
      </c>
      <c r="E1460">
        <v>27.8</v>
      </c>
      <c r="F1460">
        <v>2015</v>
      </c>
      <c r="G1460">
        <v>8</v>
      </c>
      <c r="H1460" s="48">
        <v>3</v>
      </c>
    </row>
    <row r="1461" spans="1:8" x14ac:dyDescent="0.15">
      <c r="A1461">
        <v>69</v>
      </c>
      <c r="B1461" t="s">
        <v>150</v>
      </c>
      <c r="C1461" s="46">
        <v>35.794444444444444</v>
      </c>
      <c r="D1461" s="46">
        <v>140.13222222222223</v>
      </c>
      <c r="E1461">
        <v>27.4</v>
      </c>
      <c r="F1461">
        <v>2015</v>
      </c>
      <c r="G1461">
        <v>8</v>
      </c>
      <c r="H1461" s="48">
        <v>3</v>
      </c>
    </row>
    <row r="1462" spans="1:8" x14ac:dyDescent="0.15">
      <c r="A1462">
        <v>70</v>
      </c>
      <c r="B1462" t="s">
        <v>151</v>
      </c>
      <c r="C1462" s="46">
        <v>35.793888888888887</v>
      </c>
      <c r="D1462" s="46">
        <v>140.01777777777778</v>
      </c>
      <c r="E1462">
        <v>29.2</v>
      </c>
      <c r="F1462">
        <v>2015</v>
      </c>
      <c r="G1462">
        <v>8</v>
      </c>
      <c r="H1462" s="48">
        <v>3</v>
      </c>
    </row>
    <row r="1463" spans="1:8" x14ac:dyDescent="0.15">
      <c r="A1463">
        <v>71</v>
      </c>
      <c r="B1463" t="s">
        <v>152</v>
      </c>
      <c r="C1463" s="46">
        <v>35.847777777777779</v>
      </c>
      <c r="D1463" s="46">
        <v>140.60277777777776</v>
      </c>
      <c r="E1463">
        <v>22.1</v>
      </c>
      <c r="F1463">
        <v>2015</v>
      </c>
      <c r="G1463">
        <v>8</v>
      </c>
      <c r="H1463" s="48">
        <v>3</v>
      </c>
    </row>
    <row r="1464" spans="1:8" x14ac:dyDescent="0.15">
      <c r="A1464">
        <v>72</v>
      </c>
      <c r="B1464" t="s">
        <v>153</v>
      </c>
      <c r="C1464" s="46">
        <v>35.862222222222222</v>
      </c>
      <c r="D1464" s="46">
        <v>140.07638888888889</v>
      </c>
      <c r="E1464">
        <v>26.5</v>
      </c>
      <c r="F1464">
        <v>2015</v>
      </c>
      <c r="G1464">
        <v>8</v>
      </c>
      <c r="H1464" s="48">
        <v>3</v>
      </c>
    </row>
    <row r="1465" spans="1:8" x14ac:dyDescent="0.15">
      <c r="A1465">
        <v>73</v>
      </c>
      <c r="B1465" t="s">
        <v>154</v>
      </c>
      <c r="C1465" s="46">
        <v>35.021666666666668</v>
      </c>
      <c r="D1465" s="46">
        <v>139.88027777777779</v>
      </c>
      <c r="E1465">
        <v>27.5</v>
      </c>
      <c r="F1465">
        <v>2015</v>
      </c>
      <c r="G1465">
        <v>8</v>
      </c>
      <c r="H1465" s="48">
        <v>3</v>
      </c>
    </row>
    <row r="1466" spans="1:8" x14ac:dyDescent="0.15">
      <c r="A1466">
        <v>74</v>
      </c>
      <c r="B1466" t="s">
        <v>155</v>
      </c>
      <c r="C1466" s="46">
        <v>35.384722222222223</v>
      </c>
      <c r="D1466" s="46">
        <v>139.92499999999998</v>
      </c>
      <c r="E1466">
        <v>28.3</v>
      </c>
      <c r="F1466">
        <v>2015</v>
      </c>
      <c r="G1466">
        <v>8</v>
      </c>
      <c r="H1466" s="48">
        <v>3</v>
      </c>
    </row>
    <row r="1467" spans="1:8" x14ac:dyDescent="0.15">
      <c r="A1467">
        <v>75</v>
      </c>
      <c r="B1467" t="s">
        <v>156</v>
      </c>
      <c r="C1467" s="46">
        <v>35.655000000000001</v>
      </c>
      <c r="D1467" s="46">
        <v>140.48444444444442</v>
      </c>
      <c r="E1467">
        <v>25.3</v>
      </c>
      <c r="F1467">
        <v>2015</v>
      </c>
      <c r="G1467">
        <v>8</v>
      </c>
      <c r="H1467" s="48">
        <v>3</v>
      </c>
    </row>
    <row r="1468" spans="1:8" x14ac:dyDescent="0.15">
      <c r="A1468">
        <v>76</v>
      </c>
      <c r="B1468" t="s">
        <v>157</v>
      </c>
      <c r="C1468" s="46">
        <v>35.322222222222223</v>
      </c>
      <c r="D1468" s="46">
        <v>139.85333333333332</v>
      </c>
      <c r="E1468">
        <v>26.1</v>
      </c>
      <c r="F1468">
        <v>2015</v>
      </c>
      <c r="G1468">
        <v>8</v>
      </c>
      <c r="H1468" s="48">
        <v>3</v>
      </c>
    </row>
    <row r="1469" spans="1:8" x14ac:dyDescent="0.15">
      <c r="A1469">
        <v>77</v>
      </c>
      <c r="B1469" t="s">
        <v>158</v>
      </c>
      <c r="C1469" s="47">
        <v>35.526666666666664</v>
      </c>
      <c r="D1469" s="47">
        <v>140.06805555555556</v>
      </c>
      <c r="E1469">
        <v>34.5</v>
      </c>
      <c r="F1469">
        <v>2015</v>
      </c>
      <c r="G1469">
        <v>8</v>
      </c>
      <c r="H1469" s="48">
        <v>3</v>
      </c>
    </row>
    <row r="1470" spans="1:8" x14ac:dyDescent="0.15">
      <c r="A1470">
        <v>78</v>
      </c>
      <c r="B1470" t="s">
        <v>159</v>
      </c>
      <c r="C1470" s="46">
        <v>35.179166666666667</v>
      </c>
      <c r="D1470" s="46">
        <v>140.26555555555555</v>
      </c>
      <c r="E1470">
        <v>27.4</v>
      </c>
      <c r="F1470">
        <v>2015</v>
      </c>
      <c r="G1470">
        <v>8</v>
      </c>
      <c r="H1470" s="48">
        <v>3</v>
      </c>
    </row>
    <row r="1471" spans="1:8" x14ac:dyDescent="0.15">
      <c r="A1471">
        <v>79</v>
      </c>
      <c r="B1471" t="s">
        <v>160</v>
      </c>
      <c r="C1471" s="47">
        <v>35.628611111111113</v>
      </c>
      <c r="D1471" s="47">
        <v>140.18361111111111</v>
      </c>
      <c r="E1471">
        <v>36.5</v>
      </c>
      <c r="F1471">
        <v>2015</v>
      </c>
      <c r="G1471">
        <v>8</v>
      </c>
      <c r="H1471" s="48">
        <v>3</v>
      </c>
    </row>
    <row r="1472" spans="1:8" x14ac:dyDescent="0.15">
      <c r="A1472">
        <v>80</v>
      </c>
      <c r="B1472" t="s">
        <v>161</v>
      </c>
      <c r="C1472" s="47">
        <v>35.555</v>
      </c>
      <c r="D1472" s="47">
        <v>140.37194444444447</v>
      </c>
      <c r="E1472">
        <v>21.5</v>
      </c>
      <c r="F1472">
        <v>2015</v>
      </c>
      <c r="G1472">
        <v>8</v>
      </c>
      <c r="H1472" s="48">
        <v>3</v>
      </c>
    </row>
    <row r="1473" spans="1:8" x14ac:dyDescent="0.15">
      <c r="A1473">
        <v>81</v>
      </c>
      <c r="B1473" t="s">
        <v>162</v>
      </c>
      <c r="C1473" s="47">
        <v>35.434444444444438</v>
      </c>
      <c r="D1473" s="47">
        <v>140.28583333333333</v>
      </c>
      <c r="E1473">
        <v>25.2</v>
      </c>
      <c r="F1473">
        <v>2015</v>
      </c>
      <c r="G1473">
        <v>8</v>
      </c>
      <c r="H1473" s="48">
        <v>3</v>
      </c>
    </row>
    <row r="1474" spans="1:8" x14ac:dyDescent="0.15">
      <c r="A1474">
        <v>82</v>
      </c>
      <c r="B1474" t="s">
        <v>163</v>
      </c>
      <c r="C1474" s="47">
        <v>35.716944444444444</v>
      </c>
      <c r="D1474" s="47">
        <v>140.08166666666665</v>
      </c>
      <c r="E1474">
        <v>29.9</v>
      </c>
      <c r="F1474">
        <v>2015</v>
      </c>
      <c r="G1474">
        <v>8</v>
      </c>
      <c r="H1474" s="48">
        <v>3</v>
      </c>
    </row>
    <row r="1475" spans="1:8" x14ac:dyDescent="0.15">
      <c r="A1475">
        <v>83</v>
      </c>
      <c r="B1475" t="s">
        <v>164</v>
      </c>
      <c r="C1475" s="47">
        <v>35.900277777777774</v>
      </c>
      <c r="D1475" s="47">
        <v>139.96361111111111</v>
      </c>
      <c r="E1475">
        <v>24.7</v>
      </c>
      <c r="F1475">
        <v>2015</v>
      </c>
      <c r="G1475">
        <v>8</v>
      </c>
      <c r="H1475" s="48">
        <v>3</v>
      </c>
    </row>
    <row r="1476" spans="1:8" x14ac:dyDescent="0.15">
      <c r="A1476">
        <v>84</v>
      </c>
      <c r="B1476" t="s">
        <v>165</v>
      </c>
      <c r="C1476" s="47">
        <v>35.787500000000001</v>
      </c>
      <c r="D1476" s="47">
        <v>139.90277777777777</v>
      </c>
      <c r="E1476">
        <v>32.6</v>
      </c>
      <c r="F1476">
        <v>2015</v>
      </c>
      <c r="G1476">
        <v>8</v>
      </c>
      <c r="H1476" s="48">
        <v>3</v>
      </c>
    </row>
    <row r="1477" spans="1:8" x14ac:dyDescent="0.15">
      <c r="A1477">
        <v>85</v>
      </c>
      <c r="B1477" t="s">
        <v>166</v>
      </c>
      <c r="C1477" s="47">
        <v>35.725833333333334</v>
      </c>
      <c r="D1477" s="47">
        <v>139.92749999999998</v>
      </c>
      <c r="E1477">
        <v>25.2</v>
      </c>
      <c r="F1477">
        <v>2015</v>
      </c>
      <c r="G1477">
        <v>8</v>
      </c>
      <c r="H1477" s="48">
        <v>3</v>
      </c>
    </row>
    <row r="1478" spans="1:8" x14ac:dyDescent="0.15">
      <c r="A1478">
        <v>86</v>
      </c>
      <c r="B1478" t="s">
        <v>167</v>
      </c>
      <c r="C1478" s="47">
        <v>35.655277777777776</v>
      </c>
      <c r="D1478" s="47">
        <v>139.90111111111111</v>
      </c>
      <c r="E1478">
        <v>31.3</v>
      </c>
      <c r="F1478">
        <v>2015</v>
      </c>
      <c r="G1478">
        <v>8</v>
      </c>
      <c r="H1478" s="48">
        <v>3</v>
      </c>
    </row>
    <row r="1479" spans="1:8" x14ac:dyDescent="0.15">
      <c r="A1479">
        <v>87</v>
      </c>
      <c r="B1479" t="s">
        <v>168</v>
      </c>
      <c r="C1479" s="47">
        <v>35.535833333333329</v>
      </c>
      <c r="D1479" s="47">
        <v>140.12416666666667</v>
      </c>
      <c r="E1479">
        <v>29.6</v>
      </c>
      <c r="F1479">
        <v>2015</v>
      </c>
      <c r="G1479">
        <v>8</v>
      </c>
      <c r="H1479" s="48">
        <v>3</v>
      </c>
    </row>
    <row r="1480" spans="1:8" x14ac:dyDescent="0.15">
      <c r="A1480">
        <v>88</v>
      </c>
      <c r="B1480" t="s">
        <v>169</v>
      </c>
      <c r="C1480" s="47">
        <v>35.447777777777773</v>
      </c>
      <c r="D1480" s="47">
        <v>140.0036111111111</v>
      </c>
      <c r="E1480">
        <v>27.3</v>
      </c>
      <c r="F1480">
        <v>2015</v>
      </c>
      <c r="G1480">
        <v>8</v>
      </c>
      <c r="H1480" s="48">
        <v>3</v>
      </c>
    </row>
    <row r="1481" spans="1:8" x14ac:dyDescent="0.15">
      <c r="A1481">
        <v>89</v>
      </c>
      <c r="B1481" t="s">
        <v>170</v>
      </c>
      <c r="C1481" s="43">
        <v>35.692777777777778</v>
      </c>
      <c r="D1481" s="43">
        <v>139.76777777777778</v>
      </c>
      <c r="E1481">
        <v>31.4</v>
      </c>
      <c r="F1481">
        <v>2015</v>
      </c>
      <c r="G1481">
        <v>8</v>
      </c>
      <c r="H1481" s="48">
        <v>3</v>
      </c>
    </row>
    <row r="1482" spans="1:8" x14ac:dyDescent="0.15">
      <c r="A1482">
        <v>90</v>
      </c>
      <c r="B1482" t="s">
        <v>171</v>
      </c>
      <c r="C1482" s="43">
        <v>35.759444444444448</v>
      </c>
      <c r="D1482" s="43">
        <v>139.70805555555555</v>
      </c>
      <c r="E1482">
        <v>25.1</v>
      </c>
      <c r="F1482">
        <v>2015</v>
      </c>
      <c r="G1482">
        <v>8</v>
      </c>
      <c r="H1482" s="48">
        <v>3</v>
      </c>
    </row>
    <row r="1483" spans="1:8" x14ac:dyDescent="0.15">
      <c r="A1483">
        <v>91</v>
      </c>
      <c r="B1483" t="s">
        <v>172</v>
      </c>
      <c r="C1483" s="43">
        <v>35.770277777777778</v>
      </c>
      <c r="D1483" s="43">
        <v>139.82583333333332</v>
      </c>
      <c r="E1483">
        <v>29.4</v>
      </c>
      <c r="F1483">
        <v>2015</v>
      </c>
      <c r="G1483">
        <v>8</v>
      </c>
      <c r="H1483" s="48">
        <v>3</v>
      </c>
    </row>
    <row r="1484" spans="1:8" x14ac:dyDescent="0.15">
      <c r="A1484">
        <v>92</v>
      </c>
      <c r="B1484" t="s">
        <v>173</v>
      </c>
      <c r="C1484" s="43">
        <v>35.653333333333329</v>
      </c>
      <c r="D1484" s="43">
        <v>139.86944444444444</v>
      </c>
      <c r="E1484">
        <v>30.6</v>
      </c>
      <c r="F1484">
        <v>2015</v>
      </c>
      <c r="G1484">
        <v>8</v>
      </c>
      <c r="H1484" s="48">
        <v>3</v>
      </c>
    </row>
    <row r="1485" spans="1:8" x14ac:dyDescent="0.15">
      <c r="A1485">
        <v>93</v>
      </c>
      <c r="B1485" t="s">
        <v>174</v>
      </c>
      <c r="C1485" s="43">
        <v>35.713888888888889</v>
      </c>
      <c r="D1485" s="43">
        <v>139.4077777777778</v>
      </c>
      <c r="E1485">
        <v>25.6</v>
      </c>
      <c r="F1485">
        <v>2015</v>
      </c>
      <c r="G1485">
        <v>8</v>
      </c>
      <c r="H1485" s="48">
        <v>3</v>
      </c>
    </row>
    <row r="1486" spans="1:8" x14ac:dyDescent="0.15">
      <c r="A1486">
        <v>94</v>
      </c>
      <c r="B1486" t="s">
        <v>175</v>
      </c>
      <c r="C1486" s="45">
        <v>35.713055555555556</v>
      </c>
      <c r="D1486" s="45">
        <v>139.55611111111114</v>
      </c>
      <c r="E1486">
        <v>27.1</v>
      </c>
      <c r="F1486">
        <v>2015</v>
      </c>
      <c r="G1486">
        <v>8</v>
      </c>
      <c r="H1486" s="48">
        <v>3</v>
      </c>
    </row>
    <row r="1487" spans="1:8" x14ac:dyDescent="0.15">
      <c r="A1487">
        <v>95</v>
      </c>
      <c r="B1487" t="s">
        <v>176</v>
      </c>
      <c r="C1487" s="45">
        <v>35.788333333333334</v>
      </c>
      <c r="D1487" s="45">
        <v>139.2752777777778</v>
      </c>
      <c r="E1487">
        <v>26.3</v>
      </c>
      <c r="F1487">
        <v>2015</v>
      </c>
      <c r="G1487">
        <v>8</v>
      </c>
      <c r="H1487" s="48">
        <v>3</v>
      </c>
    </row>
    <row r="1488" spans="1:8" x14ac:dyDescent="0.15">
      <c r="A1488">
        <v>96</v>
      </c>
      <c r="B1488" t="s">
        <v>177</v>
      </c>
      <c r="C1488" s="45">
        <v>35.634722222222223</v>
      </c>
      <c r="D1488" s="45">
        <v>139.43166666666664</v>
      </c>
      <c r="E1488">
        <v>29.5</v>
      </c>
      <c r="F1488">
        <v>2015</v>
      </c>
      <c r="G1488">
        <v>8</v>
      </c>
      <c r="H1488" s="48">
        <v>3</v>
      </c>
    </row>
    <row r="1489" spans="1:8" x14ac:dyDescent="0.15">
      <c r="A1489">
        <v>97</v>
      </c>
      <c r="B1489" t="s">
        <v>194</v>
      </c>
      <c r="C1489" s="15">
        <v>35.402222222222221</v>
      </c>
      <c r="D1489" s="15">
        <v>139.61805555555557</v>
      </c>
      <c r="E1489">
        <v>36.299999999999997</v>
      </c>
      <c r="F1489">
        <v>2015</v>
      </c>
      <c r="G1489">
        <v>8</v>
      </c>
      <c r="H1489" s="48">
        <v>3</v>
      </c>
    </row>
    <row r="1490" spans="1:8" x14ac:dyDescent="0.15">
      <c r="A1490">
        <v>98</v>
      </c>
      <c r="B1490" t="s">
        <v>195</v>
      </c>
      <c r="C1490" s="15">
        <v>35.358611111111109</v>
      </c>
      <c r="D1490" s="15">
        <v>139.57249999999999</v>
      </c>
      <c r="E1490">
        <v>33.700000000000003</v>
      </c>
      <c r="F1490">
        <v>2015</v>
      </c>
      <c r="G1490">
        <v>8</v>
      </c>
      <c r="H1490" s="48">
        <v>3</v>
      </c>
    </row>
    <row r="1491" spans="1:8" x14ac:dyDescent="0.15">
      <c r="A1491">
        <v>99</v>
      </c>
      <c r="B1491" t="s">
        <v>197</v>
      </c>
      <c r="C1491" s="15">
        <v>35.544722222222219</v>
      </c>
      <c r="D1491" s="15">
        <v>139.57027777777776</v>
      </c>
      <c r="E1491">
        <v>29.7</v>
      </c>
      <c r="F1491">
        <v>2015</v>
      </c>
      <c r="G1491">
        <v>8</v>
      </c>
      <c r="H1491" s="48">
        <v>3</v>
      </c>
    </row>
    <row r="1492" spans="1:8" x14ac:dyDescent="0.15">
      <c r="A1492">
        <v>100</v>
      </c>
      <c r="B1492" t="s">
        <v>198</v>
      </c>
      <c r="C1492" s="15">
        <v>35.417499999999997</v>
      </c>
      <c r="D1492" s="15">
        <v>139.48861111111111</v>
      </c>
      <c r="E1492">
        <v>39.299999999999997</v>
      </c>
      <c r="F1492">
        <v>2015</v>
      </c>
      <c r="G1492">
        <v>8</v>
      </c>
      <c r="H1492" s="48">
        <v>3</v>
      </c>
    </row>
    <row r="1493" spans="1:8" x14ac:dyDescent="0.15">
      <c r="A1493">
        <v>101</v>
      </c>
      <c r="B1493" t="s">
        <v>199</v>
      </c>
      <c r="C1493" s="15">
        <v>35.515833333333333</v>
      </c>
      <c r="D1493" s="15">
        <v>139.71166666666664</v>
      </c>
      <c r="E1493">
        <v>33.700000000000003</v>
      </c>
      <c r="F1493">
        <v>2015</v>
      </c>
      <c r="G1493">
        <v>8</v>
      </c>
      <c r="H1493" s="48">
        <v>3</v>
      </c>
    </row>
    <row r="1494" spans="1:8" x14ac:dyDescent="0.15">
      <c r="A1494">
        <v>102</v>
      </c>
      <c r="B1494" t="s">
        <v>200</v>
      </c>
      <c r="C1494" s="15">
        <v>35.598888888888894</v>
      </c>
      <c r="D1494" s="15">
        <v>139.61388888888888</v>
      </c>
      <c r="E1494">
        <v>30</v>
      </c>
      <c r="F1494">
        <v>2015</v>
      </c>
      <c r="G1494">
        <v>8</v>
      </c>
      <c r="H1494" s="48">
        <v>3</v>
      </c>
    </row>
    <row r="1495" spans="1:8" x14ac:dyDescent="0.15">
      <c r="A1495">
        <v>103</v>
      </c>
      <c r="B1495" t="s">
        <v>201</v>
      </c>
      <c r="C1495" s="15">
        <v>35.602222222222224</v>
      </c>
      <c r="D1495" s="15">
        <v>139.51555555555555</v>
      </c>
      <c r="E1495">
        <v>31.2</v>
      </c>
      <c r="F1495">
        <v>2015</v>
      </c>
      <c r="G1495">
        <v>8</v>
      </c>
      <c r="H1495" s="48">
        <v>3</v>
      </c>
    </row>
    <row r="1496" spans="1:8" x14ac:dyDescent="0.15">
      <c r="A1496">
        <v>104</v>
      </c>
      <c r="B1496" t="s">
        <v>202</v>
      </c>
      <c r="C1496" s="15">
        <v>35.571944444444448</v>
      </c>
      <c r="D1496" s="15">
        <v>139.37305555555557</v>
      </c>
      <c r="E1496">
        <v>30.8</v>
      </c>
      <c r="F1496">
        <v>2015</v>
      </c>
      <c r="G1496">
        <v>8</v>
      </c>
      <c r="H1496" s="48">
        <v>3</v>
      </c>
    </row>
    <row r="1497" spans="1:8" x14ac:dyDescent="0.15">
      <c r="A1497">
        <v>105</v>
      </c>
      <c r="B1497" t="s">
        <v>203</v>
      </c>
      <c r="C1497" s="15">
        <v>35.586388888888891</v>
      </c>
      <c r="D1497" s="15">
        <v>139.25638888888889</v>
      </c>
      <c r="E1497">
        <v>29.3</v>
      </c>
      <c r="F1497">
        <v>2015</v>
      </c>
      <c r="G1497">
        <v>8</v>
      </c>
      <c r="H1497" s="48">
        <v>3</v>
      </c>
    </row>
    <row r="1498" spans="1:8" x14ac:dyDescent="0.15">
      <c r="A1498">
        <v>106</v>
      </c>
      <c r="B1498" t="s">
        <v>204</v>
      </c>
      <c r="C1498" s="15">
        <v>35.487222222222222</v>
      </c>
      <c r="D1498" s="15">
        <v>139.45777777777778</v>
      </c>
      <c r="E1498">
        <v>32.4</v>
      </c>
      <c r="F1498">
        <v>2015</v>
      </c>
      <c r="G1498">
        <v>8</v>
      </c>
      <c r="H1498" s="48">
        <v>3</v>
      </c>
    </row>
    <row r="1499" spans="1:8" x14ac:dyDescent="0.15">
      <c r="A1499">
        <v>107</v>
      </c>
      <c r="B1499" t="s">
        <v>206</v>
      </c>
      <c r="C1499" s="15">
        <v>35.264444444444443</v>
      </c>
      <c r="D1499" s="15">
        <v>139.15194444444444</v>
      </c>
      <c r="E1499">
        <v>36.1</v>
      </c>
      <c r="F1499">
        <v>2015</v>
      </c>
      <c r="G1499">
        <v>8</v>
      </c>
      <c r="H1499" s="48">
        <v>3</v>
      </c>
    </row>
    <row r="1500" spans="1:8" x14ac:dyDescent="0.15">
      <c r="A1500">
        <v>108</v>
      </c>
      <c r="B1500" t="s">
        <v>207</v>
      </c>
      <c r="C1500" s="15">
        <v>35.318333333333335</v>
      </c>
      <c r="D1500" s="15">
        <v>139.63194444444446</v>
      </c>
      <c r="E1500">
        <v>33</v>
      </c>
      <c r="F1500">
        <v>2015</v>
      </c>
      <c r="G1500">
        <v>8</v>
      </c>
      <c r="H1500" s="48">
        <v>3</v>
      </c>
    </row>
    <row r="1501" spans="1:8" x14ac:dyDescent="0.15">
      <c r="A1501">
        <v>109</v>
      </c>
      <c r="B1501" t="s">
        <v>208</v>
      </c>
      <c r="C1501" s="15">
        <v>35.225000000000001</v>
      </c>
      <c r="D1501" s="15">
        <v>139.70361111111109</v>
      </c>
      <c r="E1501">
        <v>35.200000000000003</v>
      </c>
      <c r="F1501">
        <v>2015</v>
      </c>
      <c r="G1501">
        <v>8</v>
      </c>
      <c r="H1501" s="48">
        <v>3</v>
      </c>
    </row>
    <row r="1502" spans="1:8" x14ac:dyDescent="0.15">
      <c r="A1502">
        <v>110</v>
      </c>
      <c r="B1502" t="s">
        <v>209</v>
      </c>
      <c r="C1502" s="15">
        <v>35.221111111111114</v>
      </c>
      <c r="D1502" s="15">
        <v>139.6263888888889</v>
      </c>
      <c r="E1502">
        <v>32</v>
      </c>
      <c r="F1502">
        <v>2015</v>
      </c>
      <c r="G1502">
        <v>8</v>
      </c>
      <c r="H1502" s="48">
        <v>3</v>
      </c>
    </row>
    <row r="1503" spans="1:8" x14ac:dyDescent="0.15">
      <c r="A1503">
        <v>111</v>
      </c>
      <c r="B1503" t="s">
        <v>210</v>
      </c>
      <c r="C1503" s="20">
        <v>35.335555555555558</v>
      </c>
      <c r="D1503" s="20">
        <v>139.30805555555557</v>
      </c>
      <c r="E1503">
        <v>31.8</v>
      </c>
      <c r="F1503">
        <v>2015</v>
      </c>
      <c r="G1503">
        <v>8</v>
      </c>
      <c r="H1503" s="48">
        <v>3</v>
      </c>
    </row>
    <row r="1504" spans="1:8" x14ac:dyDescent="0.15">
      <c r="A1504">
        <v>112</v>
      </c>
      <c r="B1504" t="s">
        <v>211</v>
      </c>
      <c r="C1504" s="56">
        <v>35.671944444444442</v>
      </c>
      <c r="D1504" s="56">
        <v>138.55027777777778</v>
      </c>
      <c r="E1504">
        <v>30.7</v>
      </c>
      <c r="F1504">
        <v>2015</v>
      </c>
      <c r="G1504">
        <v>8</v>
      </c>
      <c r="H1504" s="48">
        <v>3</v>
      </c>
    </row>
    <row r="1505" spans="1:8" x14ac:dyDescent="0.15">
      <c r="A1505">
        <v>113</v>
      </c>
      <c r="B1505" t="s">
        <v>213</v>
      </c>
      <c r="C1505" s="56">
        <v>35.480555555555554</v>
      </c>
      <c r="D1505" s="56">
        <v>138.80083333333334</v>
      </c>
      <c r="E1505">
        <v>28</v>
      </c>
      <c r="F1505">
        <v>2015</v>
      </c>
      <c r="G1505">
        <v>8</v>
      </c>
      <c r="H1505" s="48">
        <v>3</v>
      </c>
    </row>
    <row r="1506" spans="1:8" x14ac:dyDescent="0.15">
      <c r="A1506">
        <v>114</v>
      </c>
      <c r="B1506" t="s">
        <v>215</v>
      </c>
      <c r="C1506" s="56">
        <v>35.608055555555559</v>
      </c>
      <c r="D1506" s="56">
        <v>138.9338888888889</v>
      </c>
      <c r="E1506">
        <v>38.5</v>
      </c>
      <c r="F1506">
        <v>2015</v>
      </c>
      <c r="G1506">
        <v>8</v>
      </c>
      <c r="H1506" s="48">
        <v>3</v>
      </c>
    </row>
    <row r="1507" spans="1:8" x14ac:dyDescent="0.15">
      <c r="A1507">
        <v>115</v>
      </c>
      <c r="B1507" t="s">
        <v>216</v>
      </c>
      <c r="C1507" s="56">
        <v>35.703888888888891</v>
      </c>
      <c r="D1507" s="56">
        <v>138.71388888888887</v>
      </c>
      <c r="E1507">
        <v>34.200000000000003</v>
      </c>
      <c r="F1507">
        <v>2015</v>
      </c>
      <c r="G1507">
        <v>8</v>
      </c>
      <c r="H1507" s="48">
        <v>3</v>
      </c>
    </row>
    <row r="1508" spans="1:8" x14ac:dyDescent="0.15">
      <c r="A1508">
        <v>116</v>
      </c>
      <c r="B1508" t="s">
        <v>263</v>
      </c>
      <c r="C1508" s="53">
        <v>36.63527777777778</v>
      </c>
      <c r="D1508" s="53">
        <v>138.17861111111111</v>
      </c>
      <c r="E1508">
        <v>18.7</v>
      </c>
      <c r="F1508">
        <v>2015</v>
      </c>
      <c r="G1508">
        <v>8</v>
      </c>
      <c r="H1508" s="48">
        <v>3</v>
      </c>
    </row>
    <row r="1509" spans="1:8" x14ac:dyDescent="0.15">
      <c r="A1509">
        <v>117</v>
      </c>
      <c r="B1509" t="s">
        <v>264</v>
      </c>
      <c r="C1509" s="53">
        <v>36.235277777777782</v>
      </c>
      <c r="D1509" s="53">
        <v>137.94277777777779</v>
      </c>
      <c r="E1509">
        <v>18.8</v>
      </c>
      <c r="F1509">
        <v>2015</v>
      </c>
      <c r="G1509">
        <v>8</v>
      </c>
      <c r="H1509" s="48">
        <v>3</v>
      </c>
    </row>
    <row r="1510" spans="1:8" x14ac:dyDescent="0.15">
      <c r="A1510">
        <v>118</v>
      </c>
      <c r="B1510" t="s">
        <v>265</v>
      </c>
      <c r="C1510" s="53">
        <v>36.033888888888889</v>
      </c>
      <c r="D1510" s="53">
        <v>138.10694444444445</v>
      </c>
      <c r="E1510">
        <v>19.600000000000001</v>
      </c>
      <c r="F1510">
        <v>2015</v>
      </c>
      <c r="G1510">
        <v>8</v>
      </c>
      <c r="H1510" s="48">
        <v>3</v>
      </c>
    </row>
    <row r="1511" spans="1:8" x14ac:dyDescent="0.15">
      <c r="A1511">
        <v>119</v>
      </c>
      <c r="B1511" t="s">
        <v>266</v>
      </c>
      <c r="C1511" s="53">
        <v>35.839166666666671</v>
      </c>
      <c r="D1511" s="53">
        <v>137.95722222222221</v>
      </c>
      <c r="E1511">
        <v>23.3</v>
      </c>
      <c r="F1511">
        <v>2015</v>
      </c>
      <c r="G1511">
        <v>8</v>
      </c>
      <c r="H1511" s="48">
        <v>3</v>
      </c>
    </row>
    <row r="1512" spans="1:8" x14ac:dyDescent="0.15">
      <c r="A1512">
        <v>120</v>
      </c>
      <c r="B1512" t="s">
        <v>267</v>
      </c>
      <c r="C1512" s="53">
        <v>36.229444444444447</v>
      </c>
      <c r="D1512" s="53">
        <v>138.46166666666664</v>
      </c>
      <c r="E1512">
        <v>34.299999999999997</v>
      </c>
      <c r="F1512">
        <v>2015</v>
      </c>
      <c r="G1512">
        <v>8</v>
      </c>
      <c r="H1512" s="48">
        <v>3</v>
      </c>
    </row>
    <row r="1513" spans="1:8" x14ac:dyDescent="0.15">
      <c r="A1513">
        <v>121</v>
      </c>
      <c r="B1513" t="s">
        <v>268</v>
      </c>
      <c r="C1513" s="54">
        <v>35.839166666666671</v>
      </c>
      <c r="D1513" s="54">
        <v>137.68805555555556</v>
      </c>
      <c r="E1513">
        <v>27.4</v>
      </c>
      <c r="F1513">
        <v>2015</v>
      </c>
      <c r="G1513">
        <v>8</v>
      </c>
      <c r="H1513" s="48">
        <v>3</v>
      </c>
    </row>
    <row r="1514" spans="1:8" x14ac:dyDescent="0.15">
      <c r="A1514">
        <v>122</v>
      </c>
      <c r="B1514" t="s">
        <v>220</v>
      </c>
      <c r="C1514" s="45">
        <v>35.196944444444441</v>
      </c>
      <c r="D1514" s="45">
        <v>138.91361111111112</v>
      </c>
      <c r="E1514">
        <v>29.8</v>
      </c>
      <c r="F1514">
        <v>2015</v>
      </c>
      <c r="G1514">
        <v>8</v>
      </c>
      <c r="H1514" s="48">
        <v>3</v>
      </c>
    </row>
    <row r="1515" spans="1:8" x14ac:dyDescent="0.15">
      <c r="A1515">
        <v>123</v>
      </c>
      <c r="B1515" t="s">
        <v>260</v>
      </c>
      <c r="C1515" s="45">
        <v>35.096111111111114</v>
      </c>
      <c r="D1515" s="45">
        <v>139.07249999999999</v>
      </c>
      <c r="E1515">
        <v>31</v>
      </c>
      <c r="F1515">
        <v>2015</v>
      </c>
      <c r="G1515">
        <v>8</v>
      </c>
      <c r="H1515" s="48">
        <v>3</v>
      </c>
    </row>
    <row r="1516" spans="1:8" x14ac:dyDescent="0.15">
      <c r="A1516">
        <v>124</v>
      </c>
      <c r="B1516" t="s">
        <v>223</v>
      </c>
      <c r="C1516" s="45">
        <v>34.679444444444442</v>
      </c>
      <c r="D1516" s="45">
        <v>138.94527777777779</v>
      </c>
      <c r="E1516">
        <v>27</v>
      </c>
      <c r="F1516">
        <v>2015</v>
      </c>
      <c r="G1516">
        <v>8</v>
      </c>
      <c r="H1516" s="48">
        <v>3</v>
      </c>
    </row>
    <row r="1517" spans="1:8" x14ac:dyDescent="0.15">
      <c r="A1517">
        <v>125</v>
      </c>
      <c r="B1517" t="s">
        <v>225</v>
      </c>
      <c r="C1517" s="44">
        <v>35.154166666666669</v>
      </c>
      <c r="D1517" s="44">
        <v>138.67749999999998</v>
      </c>
      <c r="E1517">
        <v>29.3</v>
      </c>
      <c r="F1517">
        <v>2015</v>
      </c>
      <c r="G1517">
        <v>8</v>
      </c>
      <c r="H1517" s="48">
        <v>3</v>
      </c>
    </row>
    <row r="1518" spans="1:8" x14ac:dyDescent="0.15">
      <c r="A1518">
        <v>126</v>
      </c>
      <c r="B1518" t="s">
        <v>228</v>
      </c>
      <c r="C1518" s="44">
        <v>34.836111111111116</v>
      </c>
      <c r="D1518" s="44">
        <v>138.17638888888888</v>
      </c>
      <c r="E1518">
        <v>30.8</v>
      </c>
      <c r="F1518">
        <v>2015</v>
      </c>
      <c r="G1518">
        <v>8</v>
      </c>
      <c r="H1518" s="48">
        <v>3</v>
      </c>
    </row>
    <row r="1519" spans="1:8" x14ac:dyDescent="0.15">
      <c r="A1519">
        <v>127</v>
      </c>
      <c r="B1519" t="s">
        <v>231</v>
      </c>
      <c r="C1519" s="44">
        <v>34.666111111111107</v>
      </c>
      <c r="D1519" s="44">
        <v>138.05500000000001</v>
      </c>
      <c r="E1519">
        <v>28.3</v>
      </c>
      <c r="F1519">
        <v>2015</v>
      </c>
      <c r="G1519">
        <v>8</v>
      </c>
      <c r="H1519" s="48">
        <v>3</v>
      </c>
    </row>
    <row r="1520" spans="1:8" x14ac:dyDescent="0.15">
      <c r="A1520">
        <v>128</v>
      </c>
      <c r="B1520" t="s">
        <v>234</v>
      </c>
      <c r="C1520" s="44">
        <v>34.718888888888891</v>
      </c>
      <c r="D1520" s="44">
        <v>137.53083333333333</v>
      </c>
      <c r="E1520">
        <v>27.2</v>
      </c>
      <c r="F1520">
        <v>2015</v>
      </c>
      <c r="G1520">
        <v>8</v>
      </c>
      <c r="H1520" s="48">
        <v>3</v>
      </c>
    </row>
    <row r="1521" spans="1:8" x14ac:dyDescent="0.15">
      <c r="A1521">
        <v>129</v>
      </c>
      <c r="B1521" t="s">
        <v>237</v>
      </c>
      <c r="C1521" s="45">
        <v>34.97</v>
      </c>
      <c r="D1521" s="45">
        <v>138.37972222222223</v>
      </c>
      <c r="E1521" t="s">
        <v>149</v>
      </c>
      <c r="F1521">
        <v>2015</v>
      </c>
      <c r="G1521">
        <v>8</v>
      </c>
      <c r="H1521" s="48">
        <v>3</v>
      </c>
    </row>
    <row r="1522" spans="1:8" x14ac:dyDescent="0.15">
      <c r="A1522">
        <v>130</v>
      </c>
      <c r="B1522" t="s">
        <v>240</v>
      </c>
      <c r="C1522" s="45">
        <v>34.996944444444445</v>
      </c>
      <c r="D1522" s="45">
        <v>138.4077777777778</v>
      </c>
      <c r="E1522">
        <v>33.4</v>
      </c>
      <c r="F1522">
        <v>2015</v>
      </c>
      <c r="G1522">
        <v>8</v>
      </c>
      <c r="H1522" s="48">
        <v>3</v>
      </c>
    </row>
    <row r="1523" spans="1:8" x14ac:dyDescent="0.15">
      <c r="A1523">
        <v>131</v>
      </c>
      <c r="B1523" t="s">
        <v>242</v>
      </c>
      <c r="C1523" s="45">
        <v>34.93666666666666</v>
      </c>
      <c r="D1523" s="45">
        <v>138.3688888888889</v>
      </c>
      <c r="E1523">
        <v>32.9</v>
      </c>
      <c r="F1523">
        <v>2015</v>
      </c>
      <c r="G1523">
        <v>8</v>
      </c>
      <c r="H1523" s="48">
        <v>3</v>
      </c>
    </row>
    <row r="1524" spans="1:8" x14ac:dyDescent="0.15">
      <c r="A1524">
        <v>132</v>
      </c>
      <c r="B1524" t="s">
        <v>245</v>
      </c>
      <c r="C1524" s="45">
        <v>34.984999999999999</v>
      </c>
      <c r="D1524" s="45">
        <v>138.33583333333334</v>
      </c>
      <c r="E1524">
        <v>34</v>
      </c>
      <c r="F1524">
        <v>2015</v>
      </c>
      <c r="G1524">
        <v>8</v>
      </c>
      <c r="H1524" s="48">
        <v>3</v>
      </c>
    </row>
    <row r="1525" spans="1:8" x14ac:dyDescent="0.15">
      <c r="A1525">
        <v>133</v>
      </c>
      <c r="B1525" t="s">
        <v>247</v>
      </c>
      <c r="C1525" s="45">
        <v>35.050555555555555</v>
      </c>
      <c r="D1525" s="45">
        <v>138.47944444444445</v>
      </c>
      <c r="E1525" t="s">
        <v>149</v>
      </c>
      <c r="F1525">
        <v>2015</v>
      </c>
      <c r="G1525">
        <v>8</v>
      </c>
      <c r="H1525" s="48">
        <v>3</v>
      </c>
    </row>
    <row r="1526" spans="1:8" x14ac:dyDescent="0.15">
      <c r="A1526">
        <v>134</v>
      </c>
      <c r="B1526" t="s">
        <v>250</v>
      </c>
      <c r="C1526" s="45">
        <v>35.001111111111108</v>
      </c>
      <c r="D1526" s="45">
        <v>138.52305555555557</v>
      </c>
      <c r="E1526">
        <v>32.9</v>
      </c>
      <c r="F1526">
        <v>2015</v>
      </c>
      <c r="G1526">
        <v>8</v>
      </c>
      <c r="H1526" s="48">
        <v>3</v>
      </c>
    </row>
    <row r="1527" spans="1:8" x14ac:dyDescent="0.15">
      <c r="A1527">
        <v>135</v>
      </c>
      <c r="B1527" t="s">
        <v>252</v>
      </c>
      <c r="C1527" s="45">
        <v>35.060833333333328</v>
      </c>
      <c r="D1527" s="45">
        <v>138.5275</v>
      </c>
      <c r="E1527">
        <v>30.7</v>
      </c>
      <c r="F1527">
        <v>2015</v>
      </c>
      <c r="G1527">
        <v>8</v>
      </c>
      <c r="H1527" s="48">
        <v>3</v>
      </c>
    </row>
    <row r="1528" spans="1:8" x14ac:dyDescent="0.15">
      <c r="A1528">
        <v>136</v>
      </c>
      <c r="B1528" t="s">
        <v>262</v>
      </c>
      <c r="C1528" s="45">
        <v>35.11888888888889</v>
      </c>
      <c r="D1528" s="45">
        <v>138.58500000000001</v>
      </c>
      <c r="E1528">
        <v>29.4</v>
      </c>
      <c r="F1528">
        <v>2015</v>
      </c>
      <c r="G1528">
        <v>8</v>
      </c>
      <c r="H1528" s="48">
        <v>3</v>
      </c>
    </row>
    <row r="1529" spans="1:8" x14ac:dyDescent="0.15">
      <c r="A1529">
        <v>137</v>
      </c>
      <c r="B1529" t="s">
        <v>254</v>
      </c>
      <c r="C1529" s="45">
        <v>34.701666666666668</v>
      </c>
      <c r="D1529" s="45">
        <v>137.71555555555554</v>
      </c>
      <c r="E1529">
        <v>31.4</v>
      </c>
      <c r="F1529">
        <v>2015</v>
      </c>
      <c r="G1529">
        <v>8</v>
      </c>
      <c r="H1529" s="48">
        <v>3</v>
      </c>
    </row>
    <row r="1530" spans="1:8" x14ac:dyDescent="0.15">
      <c r="A1530">
        <v>138</v>
      </c>
      <c r="B1530" t="s">
        <v>256</v>
      </c>
      <c r="C1530" s="45">
        <v>34.761944444444445</v>
      </c>
      <c r="D1530" s="45">
        <v>137.7175</v>
      </c>
      <c r="E1530">
        <v>28.3</v>
      </c>
      <c r="F1530">
        <v>2015</v>
      </c>
      <c r="G1530">
        <v>8</v>
      </c>
      <c r="H1530" s="48">
        <v>3</v>
      </c>
    </row>
    <row r="1531" spans="1:8" x14ac:dyDescent="0.15">
      <c r="A1531">
        <v>139</v>
      </c>
      <c r="B1531" t="s">
        <v>258</v>
      </c>
      <c r="C1531" s="45">
        <v>34.802777777777777</v>
      </c>
      <c r="D1531" s="45">
        <v>137.55694444444447</v>
      </c>
      <c r="E1531">
        <v>32.200000000000003</v>
      </c>
      <c r="F1531">
        <v>2015</v>
      </c>
      <c r="G1531">
        <v>8</v>
      </c>
      <c r="H1531" s="48">
        <v>3</v>
      </c>
    </row>
    <row r="1532" spans="1:8" x14ac:dyDescent="0.15">
      <c r="A1532">
        <v>1</v>
      </c>
      <c r="B1532" t="s">
        <v>20</v>
      </c>
      <c r="C1532" s="14">
        <v>36.781111111111109</v>
      </c>
      <c r="D1532" s="14">
        <v>140.73361111111109</v>
      </c>
      <c r="E1532">
        <v>33.299999999999997</v>
      </c>
      <c r="F1532">
        <v>2015</v>
      </c>
      <c r="G1532">
        <v>10</v>
      </c>
      <c r="H1532" s="48">
        <v>10</v>
      </c>
    </row>
    <row r="1533" spans="1:8" x14ac:dyDescent="0.15">
      <c r="A1533">
        <v>2</v>
      </c>
      <c r="B1533" t="s">
        <v>21</v>
      </c>
      <c r="C1533" s="14">
        <v>36.6</v>
      </c>
      <c r="D1533" s="14">
        <v>140.6513888888889</v>
      </c>
      <c r="E1533">
        <v>28.3</v>
      </c>
      <c r="F1533">
        <v>2015</v>
      </c>
      <c r="G1533">
        <v>10</v>
      </c>
      <c r="H1533" s="48">
        <v>10</v>
      </c>
    </row>
    <row r="1534" spans="1:8" x14ac:dyDescent="0.15">
      <c r="A1534">
        <v>3</v>
      </c>
      <c r="B1534" t="s">
        <v>22</v>
      </c>
      <c r="C1534" s="14">
        <v>36.396111111111111</v>
      </c>
      <c r="D1534" s="14">
        <v>140.53416666666666</v>
      </c>
      <c r="E1534">
        <v>0</v>
      </c>
      <c r="F1534">
        <v>2015</v>
      </c>
      <c r="G1534">
        <v>10</v>
      </c>
      <c r="H1534" s="48">
        <v>10</v>
      </c>
    </row>
    <row r="1535" spans="1:8" x14ac:dyDescent="0.15">
      <c r="A1535">
        <v>4</v>
      </c>
      <c r="B1535" t="s">
        <v>23</v>
      </c>
      <c r="C1535" s="14">
        <v>36.391944444444441</v>
      </c>
      <c r="D1535" s="14">
        <v>140.42638888888888</v>
      </c>
      <c r="E1535">
        <v>41</v>
      </c>
      <c r="F1535">
        <v>2015</v>
      </c>
      <c r="G1535">
        <v>10</v>
      </c>
      <c r="H1535" s="48">
        <v>10</v>
      </c>
    </row>
    <row r="1536" spans="1:8" x14ac:dyDescent="0.15">
      <c r="A1536">
        <v>5</v>
      </c>
      <c r="B1536" t="s">
        <v>24</v>
      </c>
      <c r="C1536" s="14">
        <v>36.561388888888885</v>
      </c>
      <c r="D1536" s="14">
        <v>140.4025</v>
      </c>
      <c r="E1536">
        <v>41.6</v>
      </c>
      <c r="F1536">
        <v>2015</v>
      </c>
      <c r="G1536">
        <v>10</v>
      </c>
      <c r="H1536" s="48">
        <v>10</v>
      </c>
    </row>
    <row r="1537" spans="1:8" x14ac:dyDescent="0.15">
      <c r="A1537">
        <v>6</v>
      </c>
      <c r="B1537" t="s">
        <v>25</v>
      </c>
      <c r="C1537" s="21">
        <v>36.385833333333331</v>
      </c>
      <c r="D1537" s="21">
        <v>140.23861111111111</v>
      </c>
      <c r="E1537">
        <v>35.299999999999997</v>
      </c>
      <c r="F1537">
        <v>2015</v>
      </c>
      <c r="G1537">
        <v>10</v>
      </c>
      <c r="H1537" s="48">
        <v>10</v>
      </c>
    </row>
    <row r="1538" spans="1:8" x14ac:dyDescent="0.15">
      <c r="A1538">
        <v>7</v>
      </c>
      <c r="B1538" t="s">
        <v>26</v>
      </c>
      <c r="C1538" s="21">
        <v>36.159444444444446</v>
      </c>
      <c r="D1538" s="21">
        <v>140.51777777777778</v>
      </c>
      <c r="E1538">
        <v>35.799999999999997</v>
      </c>
      <c r="F1538">
        <v>2015</v>
      </c>
      <c r="G1538">
        <v>10</v>
      </c>
      <c r="H1538" s="48">
        <v>10</v>
      </c>
    </row>
    <row r="1539" spans="1:8" x14ac:dyDescent="0.15">
      <c r="A1539">
        <v>8</v>
      </c>
      <c r="B1539" t="s">
        <v>27</v>
      </c>
      <c r="C1539" s="21">
        <v>35.965000000000003</v>
      </c>
      <c r="D1539" s="21">
        <v>140.62194444444447</v>
      </c>
      <c r="E1539">
        <v>39.700000000000003</v>
      </c>
      <c r="F1539">
        <v>2015</v>
      </c>
      <c r="G1539">
        <v>10</v>
      </c>
      <c r="H1539" s="48">
        <v>10</v>
      </c>
    </row>
    <row r="1540" spans="1:8" x14ac:dyDescent="0.15">
      <c r="A1540">
        <v>9</v>
      </c>
      <c r="B1540" t="s">
        <v>28</v>
      </c>
      <c r="C1540" s="21">
        <v>35.888888888888886</v>
      </c>
      <c r="D1540" s="21">
        <v>140.66666666666666</v>
      </c>
      <c r="E1540">
        <v>42.1</v>
      </c>
      <c r="F1540">
        <v>2015</v>
      </c>
      <c r="G1540">
        <v>10</v>
      </c>
      <c r="H1540" s="48">
        <v>10</v>
      </c>
    </row>
    <row r="1541" spans="1:8" x14ac:dyDescent="0.15">
      <c r="A1541">
        <v>10</v>
      </c>
      <c r="B1541" t="s">
        <v>29</v>
      </c>
      <c r="C1541" s="21">
        <v>35.838333333333338</v>
      </c>
      <c r="D1541" s="21">
        <v>140.74055555555555</v>
      </c>
      <c r="E1541">
        <v>0</v>
      </c>
      <c r="F1541">
        <v>2015</v>
      </c>
      <c r="G1541">
        <v>10</v>
      </c>
      <c r="H1541" s="48">
        <v>10</v>
      </c>
    </row>
    <row r="1542" spans="1:8" x14ac:dyDescent="0.15">
      <c r="A1542">
        <v>11</v>
      </c>
      <c r="B1542" t="s">
        <v>30</v>
      </c>
      <c r="C1542" s="21">
        <v>36.202222222222225</v>
      </c>
      <c r="D1542" s="21">
        <v>140.28527777777776</v>
      </c>
      <c r="E1542">
        <v>35.200000000000003</v>
      </c>
      <c r="F1542">
        <v>2015</v>
      </c>
      <c r="G1542">
        <v>10</v>
      </c>
      <c r="H1542" s="48">
        <v>10</v>
      </c>
    </row>
    <row r="1543" spans="1:8" x14ac:dyDescent="0.15">
      <c r="A1543">
        <v>12</v>
      </c>
      <c r="B1543" t="s">
        <v>31</v>
      </c>
      <c r="C1543" s="14">
        <v>36.071111111111115</v>
      </c>
      <c r="D1543" s="14">
        <v>140.19083333333333</v>
      </c>
      <c r="E1543">
        <v>41.9</v>
      </c>
      <c r="F1543">
        <v>2015</v>
      </c>
      <c r="G1543">
        <v>10</v>
      </c>
      <c r="H1543" s="48">
        <v>10</v>
      </c>
    </row>
    <row r="1544" spans="1:8" x14ac:dyDescent="0.15">
      <c r="A1544">
        <v>13</v>
      </c>
      <c r="B1544" t="s">
        <v>32</v>
      </c>
      <c r="C1544" s="21">
        <v>35.953888888888891</v>
      </c>
      <c r="D1544" s="21">
        <v>140.31888888888889</v>
      </c>
      <c r="E1544">
        <v>39.5</v>
      </c>
      <c r="F1544">
        <v>2015</v>
      </c>
      <c r="G1544">
        <v>10</v>
      </c>
      <c r="H1544" s="48">
        <v>10</v>
      </c>
    </row>
    <row r="1545" spans="1:8" x14ac:dyDescent="0.15">
      <c r="A1545">
        <v>14</v>
      </c>
      <c r="B1545" t="s">
        <v>33</v>
      </c>
      <c r="C1545" s="21">
        <v>35.911666666666662</v>
      </c>
      <c r="D1545" s="21">
        <v>140.04944444444445</v>
      </c>
      <c r="E1545">
        <v>34.5</v>
      </c>
      <c r="F1545">
        <v>2015</v>
      </c>
      <c r="G1545">
        <v>10</v>
      </c>
      <c r="H1545" s="48">
        <v>10</v>
      </c>
    </row>
    <row r="1546" spans="1:8" x14ac:dyDescent="0.15">
      <c r="A1546">
        <v>15</v>
      </c>
      <c r="B1546" t="s">
        <v>34</v>
      </c>
      <c r="C1546" s="21">
        <v>36.30972222222222</v>
      </c>
      <c r="D1546" s="21">
        <v>139.97611111111112</v>
      </c>
      <c r="E1546">
        <v>52.6</v>
      </c>
      <c r="F1546">
        <v>2015</v>
      </c>
      <c r="G1546">
        <v>10</v>
      </c>
      <c r="H1546" s="48">
        <v>10</v>
      </c>
    </row>
    <row r="1547" spans="1:8" x14ac:dyDescent="0.15">
      <c r="A1547">
        <v>16</v>
      </c>
      <c r="B1547" t="s">
        <v>35</v>
      </c>
      <c r="C1547" s="21">
        <v>36.178888888888885</v>
      </c>
      <c r="D1547" s="21">
        <v>139.75555555555556</v>
      </c>
      <c r="E1547">
        <v>54.7</v>
      </c>
      <c r="F1547">
        <v>2015</v>
      </c>
      <c r="G1547">
        <v>10</v>
      </c>
      <c r="H1547" s="48">
        <v>10</v>
      </c>
    </row>
    <row r="1548" spans="1:8" x14ac:dyDescent="0.15">
      <c r="A1548">
        <v>17</v>
      </c>
      <c r="B1548" t="s">
        <v>73</v>
      </c>
      <c r="C1548" s="43">
        <v>36.382222222222225</v>
      </c>
      <c r="D1548" s="43">
        <v>139.73055555555555</v>
      </c>
      <c r="E1548">
        <v>43.4</v>
      </c>
      <c r="F1548">
        <v>2015</v>
      </c>
      <c r="G1548">
        <v>10</v>
      </c>
      <c r="H1548" s="48">
        <v>10</v>
      </c>
    </row>
    <row r="1549" spans="1:8" x14ac:dyDescent="0.15">
      <c r="A1549">
        <v>18</v>
      </c>
      <c r="B1549" t="s">
        <v>74</v>
      </c>
      <c r="C1549" s="43">
        <v>36.567222222222227</v>
      </c>
      <c r="D1549" s="43">
        <v>139.74416666666664</v>
      </c>
      <c r="E1549">
        <v>36.6</v>
      </c>
      <c r="F1549">
        <v>2015</v>
      </c>
      <c r="G1549">
        <v>10</v>
      </c>
      <c r="H1549" s="48">
        <v>10</v>
      </c>
    </row>
    <row r="1550" spans="1:8" x14ac:dyDescent="0.15">
      <c r="A1550">
        <v>19</v>
      </c>
      <c r="B1550" t="s">
        <v>75</v>
      </c>
      <c r="C1550" s="43">
        <v>36.726388888888891</v>
      </c>
      <c r="D1550" s="43">
        <v>139.67999999999998</v>
      </c>
      <c r="E1550">
        <v>18.600000000000001</v>
      </c>
      <c r="F1550">
        <v>2015</v>
      </c>
      <c r="G1550">
        <v>10</v>
      </c>
      <c r="H1550" s="48">
        <v>10</v>
      </c>
    </row>
    <row r="1551" spans="1:8" x14ac:dyDescent="0.15">
      <c r="A1551">
        <v>20</v>
      </c>
      <c r="B1551" t="s">
        <v>76</v>
      </c>
      <c r="C1551" s="43">
        <v>36.314999999999998</v>
      </c>
      <c r="D1551" s="43">
        <v>139.79722222222222</v>
      </c>
      <c r="E1551">
        <v>60.6</v>
      </c>
      <c r="F1551">
        <v>2015</v>
      </c>
      <c r="G1551">
        <v>10</v>
      </c>
      <c r="H1551" s="48">
        <v>10</v>
      </c>
    </row>
    <row r="1552" spans="1:8" x14ac:dyDescent="0.15">
      <c r="A1552">
        <v>21</v>
      </c>
      <c r="B1552" t="s">
        <v>77</v>
      </c>
      <c r="C1552" s="43">
        <v>36.440277777777773</v>
      </c>
      <c r="D1552" s="43">
        <v>140.01249999999999</v>
      </c>
      <c r="E1552">
        <v>51.3</v>
      </c>
      <c r="F1552">
        <v>2015</v>
      </c>
      <c r="G1552">
        <v>10</v>
      </c>
      <c r="H1552" s="48">
        <v>10</v>
      </c>
    </row>
    <row r="1553" spans="1:8" x14ac:dyDescent="0.15">
      <c r="A1553">
        <v>22</v>
      </c>
      <c r="B1553" t="s">
        <v>78</v>
      </c>
      <c r="C1553" s="43">
        <v>36.871944444444445</v>
      </c>
      <c r="D1553" s="43">
        <v>140.01777777777778</v>
      </c>
      <c r="E1553">
        <v>37.700000000000003</v>
      </c>
      <c r="F1553">
        <v>2015</v>
      </c>
      <c r="G1553">
        <v>10</v>
      </c>
      <c r="H1553" s="48">
        <v>10</v>
      </c>
    </row>
    <row r="1554" spans="1:8" x14ac:dyDescent="0.15">
      <c r="A1554">
        <v>23</v>
      </c>
      <c r="B1554" t="s">
        <v>79</v>
      </c>
      <c r="C1554" s="43">
        <v>36.806111111111107</v>
      </c>
      <c r="D1554" s="43">
        <v>139.92361111111111</v>
      </c>
      <c r="E1554">
        <v>1.2</v>
      </c>
      <c r="F1554">
        <v>2015</v>
      </c>
      <c r="G1554">
        <v>10</v>
      </c>
      <c r="H1554" s="48">
        <v>10</v>
      </c>
    </row>
    <row r="1555" spans="1:8" x14ac:dyDescent="0.15">
      <c r="A1555">
        <v>24</v>
      </c>
      <c r="B1555" t="s">
        <v>80</v>
      </c>
      <c r="C1555" s="43">
        <v>36.968333333333334</v>
      </c>
      <c r="D1555" s="43">
        <v>140.05388888888891</v>
      </c>
      <c r="E1555">
        <v>31.6</v>
      </c>
      <c r="F1555">
        <v>2015</v>
      </c>
      <c r="G1555">
        <v>10</v>
      </c>
      <c r="H1555" s="48">
        <v>10</v>
      </c>
    </row>
    <row r="1556" spans="1:8" x14ac:dyDescent="0.15">
      <c r="A1556">
        <v>25</v>
      </c>
      <c r="B1556" t="s">
        <v>81</v>
      </c>
      <c r="C1556" s="43">
        <v>36.467777777777776</v>
      </c>
      <c r="D1556" s="43">
        <v>140.09361111111113</v>
      </c>
      <c r="E1556">
        <v>34.799999999999997</v>
      </c>
      <c r="F1556">
        <v>2015</v>
      </c>
      <c r="G1556">
        <v>10</v>
      </c>
      <c r="H1556" s="48">
        <v>10</v>
      </c>
    </row>
    <row r="1557" spans="1:8" x14ac:dyDescent="0.15">
      <c r="A1557">
        <v>26</v>
      </c>
      <c r="B1557" t="s">
        <v>82</v>
      </c>
      <c r="C1557" s="43">
        <v>36.656944444444441</v>
      </c>
      <c r="D1557" s="43">
        <v>140.15</v>
      </c>
      <c r="E1557">
        <v>39.299999999999997</v>
      </c>
      <c r="F1557">
        <v>2015</v>
      </c>
      <c r="G1557">
        <v>10</v>
      </c>
      <c r="H1557" s="48">
        <v>10</v>
      </c>
    </row>
    <row r="1558" spans="1:8" x14ac:dyDescent="0.15">
      <c r="A1558">
        <v>27</v>
      </c>
      <c r="B1558" t="s">
        <v>83</v>
      </c>
      <c r="C1558" s="43">
        <v>36.331666666666671</v>
      </c>
      <c r="D1558" s="43">
        <v>139.58194444444445</v>
      </c>
      <c r="E1558">
        <v>51.5</v>
      </c>
      <c r="F1558">
        <v>2015</v>
      </c>
      <c r="G1558">
        <v>10</v>
      </c>
      <c r="H1558" s="48">
        <v>10</v>
      </c>
    </row>
    <row r="1559" spans="1:8" x14ac:dyDescent="0.15">
      <c r="A1559">
        <v>28</v>
      </c>
      <c r="B1559" t="s">
        <v>84</v>
      </c>
      <c r="C1559" s="43">
        <v>36.487500000000004</v>
      </c>
      <c r="D1559" s="43">
        <v>139.86388888888888</v>
      </c>
      <c r="E1559">
        <v>49.6</v>
      </c>
      <c r="F1559">
        <v>2015</v>
      </c>
      <c r="G1559">
        <v>10</v>
      </c>
      <c r="H1559" s="48">
        <v>10</v>
      </c>
    </row>
    <row r="1560" spans="1:8" x14ac:dyDescent="0.15">
      <c r="A1560">
        <v>29</v>
      </c>
      <c r="B1560" t="s">
        <v>85</v>
      </c>
      <c r="C1560" s="14">
        <v>36.405000000000001</v>
      </c>
      <c r="D1560" s="14">
        <v>139.09583333333333</v>
      </c>
      <c r="E1560">
        <v>33.799999999999997</v>
      </c>
      <c r="F1560">
        <v>2015</v>
      </c>
      <c r="G1560">
        <v>10</v>
      </c>
      <c r="H1560" s="48">
        <v>10</v>
      </c>
    </row>
    <row r="1561" spans="1:8" x14ac:dyDescent="0.15">
      <c r="A1561">
        <v>30</v>
      </c>
      <c r="B1561" t="s">
        <v>90</v>
      </c>
      <c r="C1561" s="14">
        <v>36.409444444444446</v>
      </c>
      <c r="D1561" s="14">
        <v>139.34305555555557</v>
      </c>
      <c r="E1561">
        <v>32.6</v>
      </c>
      <c r="F1561">
        <v>2015</v>
      </c>
      <c r="G1561">
        <v>10</v>
      </c>
      <c r="H1561" s="48">
        <v>10</v>
      </c>
    </row>
    <row r="1562" spans="1:8" x14ac:dyDescent="0.15">
      <c r="A1562">
        <v>31</v>
      </c>
      <c r="B1562" t="s">
        <v>94</v>
      </c>
      <c r="C1562" s="14">
        <v>36.289722222222217</v>
      </c>
      <c r="D1562" s="14">
        <v>139.38138888888889</v>
      </c>
      <c r="E1562">
        <v>43.4</v>
      </c>
      <c r="F1562">
        <v>2015</v>
      </c>
      <c r="G1562">
        <v>10</v>
      </c>
      <c r="H1562" s="48">
        <v>10</v>
      </c>
    </row>
    <row r="1563" spans="1:8" x14ac:dyDescent="0.15">
      <c r="A1563">
        <v>32</v>
      </c>
      <c r="B1563" t="s">
        <v>98</v>
      </c>
      <c r="C1563" s="14">
        <v>36.645833333333336</v>
      </c>
      <c r="D1563" s="14">
        <v>139.04277777777779</v>
      </c>
      <c r="E1563">
        <v>28.6</v>
      </c>
      <c r="F1563">
        <v>2015</v>
      </c>
      <c r="G1563">
        <v>10</v>
      </c>
      <c r="H1563" s="48">
        <v>10</v>
      </c>
    </row>
    <row r="1564" spans="1:8" x14ac:dyDescent="0.15">
      <c r="A1564">
        <v>33</v>
      </c>
      <c r="B1564" t="s">
        <v>102</v>
      </c>
      <c r="C1564" s="14">
        <v>36.249722222222225</v>
      </c>
      <c r="D1564" s="14">
        <v>139.53250000000003</v>
      </c>
      <c r="E1564">
        <v>59.4</v>
      </c>
      <c r="F1564">
        <v>2015</v>
      </c>
      <c r="G1564">
        <v>10</v>
      </c>
      <c r="H1564" s="48">
        <v>10</v>
      </c>
    </row>
    <row r="1565" spans="1:8" x14ac:dyDescent="0.15">
      <c r="A1565">
        <v>34</v>
      </c>
      <c r="B1565" t="s">
        <v>106</v>
      </c>
      <c r="C1565" s="14">
        <v>36.259166666666665</v>
      </c>
      <c r="D1565" s="14">
        <v>138.89527777777778</v>
      </c>
      <c r="E1565">
        <v>0</v>
      </c>
      <c r="F1565">
        <v>2015</v>
      </c>
      <c r="G1565">
        <v>10</v>
      </c>
      <c r="H1565" s="48">
        <v>10</v>
      </c>
    </row>
    <row r="1566" spans="1:8" x14ac:dyDescent="0.15">
      <c r="A1566">
        <v>35</v>
      </c>
      <c r="B1566" t="s">
        <v>110</v>
      </c>
      <c r="C1566" s="14">
        <v>36.577500000000001</v>
      </c>
      <c r="D1566" s="14">
        <v>138.82861111111112</v>
      </c>
      <c r="E1566">
        <v>21.9</v>
      </c>
      <c r="F1566">
        <v>2015</v>
      </c>
      <c r="G1566">
        <v>10</v>
      </c>
      <c r="H1566" s="48">
        <v>10</v>
      </c>
    </row>
    <row r="1567" spans="1:8" x14ac:dyDescent="0.15">
      <c r="A1567">
        <v>36</v>
      </c>
      <c r="B1567" t="s">
        <v>113</v>
      </c>
      <c r="C1567" s="14">
        <v>36.507222222222225</v>
      </c>
      <c r="D1567" s="14">
        <v>138.51527777777778</v>
      </c>
      <c r="E1567">
        <v>21.1</v>
      </c>
      <c r="F1567">
        <v>2015</v>
      </c>
      <c r="G1567">
        <v>10</v>
      </c>
      <c r="H1567" s="48">
        <v>10</v>
      </c>
    </row>
    <row r="1568" spans="1:8" x14ac:dyDescent="0.15">
      <c r="A1568">
        <v>37</v>
      </c>
      <c r="B1568" t="s">
        <v>117</v>
      </c>
      <c r="C1568" s="44">
        <v>36.147777777777776</v>
      </c>
      <c r="D1568" s="44">
        <v>139.38777777777776</v>
      </c>
      <c r="E1568">
        <v>42.5</v>
      </c>
      <c r="F1568">
        <v>2015</v>
      </c>
      <c r="G1568">
        <v>10</v>
      </c>
      <c r="H1568" s="48">
        <v>10</v>
      </c>
    </row>
    <row r="1569" spans="1:8" x14ac:dyDescent="0.15">
      <c r="A1569">
        <v>38</v>
      </c>
      <c r="B1569" t="s">
        <v>118</v>
      </c>
      <c r="C1569" s="44">
        <v>35.988333333333337</v>
      </c>
      <c r="D1569" s="44">
        <v>139.08083333333332</v>
      </c>
      <c r="E1569">
        <v>22.2</v>
      </c>
      <c r="F1569">
        <v>2015</v>
      </c>
      <c r="G1569">
        <v>10</v>
      </c>
      <c r="H1569" s="48">
        <v>10</v>
      </c>
    </row>
    <row r="1570" spans="1:8" x14ac:dyDescent="0.15">
      <c r="A1570">
        <v>39</v>
      </c>
      <c r="B1570" t="s">
        <v>119</v>
      </c>
      <c r="C1570" s="44">
        <v>36.237500000000004</v>
      </c>
      <c r="D1570" s="44">
        <v>139.20111111111109</v>
      </c>
      <c r="E1570">
        <v>34.1</v>
      </c>
      <c r="F1570">
        <v>2015</v>
      </c>
      <c r="G1570">
        <v>10</v>
      </c>
      <c r="H1570" s="48">
        <v>10</v>
      </c>
    </row>
    <row r="1571" spans="1:8" x14ac:dyDescent="0.15">
      <c r="A1571">
        <v>40</v>
      </c>
      <c r="B1571" t="s">
        <v>120</v>
      </c>
      <c r="C1571" s="44">
        <v>36.031666666666666</v>
      </c>
      <c r="D1571" s="44">
        <v>139.41611111111112</v>
      </c>
      <c r="E1571">
        <v>38.4</v>
      </c>
      <c r="F1571">
        <v>2015</v>
      </c>
      <c r="G1571">
        <v>10</v>
      </c>
      <c r="H1571" s="48">
        <v>10</v>
      </c>
    </row>
    <row r="1572" spans="1:8" x14ac:dyDescent="0.15">
      <c r="A1572">
        <v>41</v>
      </c>
      <c r="B1572" t="s">
        <v>121</v>
      </c>
      <c r="C1572" s="44">
        <v>35.971944444444446</v>
      </c>
      <c r="D1572" s="44">
        <v>139.74555555555554</v>
      </c>
      <c r="E1572">
        <v>30.9</v>
      </c>
      <c r="F1572">
        <v>2015</v>
      </c>
      <c r="G1572">
        <v>10</v>
      </c>
      <c r="H1572" s="48">
        <v>10</v>
      </c>
    </row>
    <row r="1573" spans="1:8" x14ac:dyDescent="0.15">
      <c r="A1573">
        <v>42</v>
      </c>
      <c r="B1573" t="s">
        <v>122</v>
      </c>
      <c r="C1573" s="44">
        <v>36.17444444444444</v>
      </c>
      <c r="D1573" s="44">
        <v>139.55583333333334</v>
      </c>
      <c r="E1573">
        <v>66.8</v>
      </c>
      <c r="F1573">
        <v>2015</v>
      </c>
      <c r="G1573">
        <v>10</v>
      </c>
      <c r="H1573" s="48">
        <v>10</v>
      </c>
    </row>
    <row r="1574" spans="1:8" x14ac:dyDescent="0.15">
      <c r="A1574">
        <v>43</v>
      </c>
      <c r="B1574" t="s">
        <v>123</v>
      </c>
      <c r="C1574" s="44">
        <v>36.06583333333333</v>
      </c>
      <c r="D1574" s="44">
        <v>139.52111111111111</v>
      </c>
      <c r="E1574">
        <v>36.299999999999997</v>
      </c>
      <c r="F1574">
        <v>2015</v>
      </c>
      <c r="G1574">
        <v>10</v>
      </c>
      <c r="H1574" s="48">
        <v>10</v>
      </c>
    </row>
    <row r="1575" spans="1:8" x14ac:dyDescent="0.15">
      <c r="A1575">
        <v>44</v>
      </c>
      <c r="B1575" t="s">
        <v>124</v>
      </c>
      <c r="C1575" s="44">
        <v>36.187222222222218</v>
      </c>
      <c r="D1575" s="44">
        <v>139.27972222222223</v>
      </c>
      <c r="E1575">
        <v>35.9</v>
      </c>
      <c r="F1575">
        <v>2015</v>
      </c>
      <c r="G1575">
        <v>10</v>
      </c>
      <c r="H1575" s="48">
        <v>10</v>
      </c>
    </row>
    <row r="1576" spans="1:8" x14ac:dyDescent="0.15">
      <c r="A1576">
        <v>45</v>
      </c>
      <c r="B1576" t="s">
        <v>125</v>
      </c>
      <c r="C1576" s="44">
        <v>35.82</v>
      </c>
      <c r="D1576" s="44">
        <v>139.66638888888889</v>
      </c>
      <c r="E1576">
        <v>25.8</v>
      </c>
      <c r="F1576">
        <v>2015</v>
      </c>
      <c r="G1576">
        <v>10</v>
      </c>
      <c r="H1576" s="48">
        <v>10</v>
      </c>
    </row>
    <row r="1577" spans="1:8" x14ac:dyDescent="0.15">
      <c r="A1577">
        <v>46</v>
      </c>
      <c r="B1577" t="s">
        <v>126</v>
      </c>
      <c r="C1577" s="44">
        <v>35.831111111111113</v>
      </c>
      <c r="D1577" s="44">
        <v>139.39583333333331</v>
      </c>
      <c r="E1577">
        <v>26.3</v>
      </c>
      <c r="F1577">
        <v>2015</v>
      </c>
      <c r="G1577">
        <v>10</v>
      </c>
      <c r="H1577" s="48">
        <v>10</v>
      </c>
    </row>
    <row r="1578" spans="1:8" x14ac:dyDescent="0.15">
      <c r="A1578">
        <v>47</v>
      </c>
      <c r="B1578" t="s">
        <v>127</v>
      </c>
      <c r="C1578" s="44">
        <v>36.064999999999998</v>
      </c>
      <c r="D1578" s="44">
        <v>139.66138888888889</v>
      </c>
      <c r="E1578">
        <v>52.3</v>
      </c>
      <c r="F1578">
        <v>2015</v>
      </c>
      <c r="G1578">
        <v>10</v>
      </c>
      <c r="H1578" s="48">
        <v>10</v>
      </c>
    </row>
    <row r="1579" spans="1:8" x14ac:dyDescent="0.15">
      <c r="A1579">
        <v>48</v>
      </c>
      <c r="B1579" t="s">
        <v>128</v>
      </c>
      <c r="C1579" s="44">
        <v>35.82138888888889</v>
      </c>
      <c r="D1579" s="44">
        <v>139.84055555555557</v>
      </c>
      <c r="E1579">
        <v>29</v>
      </c>
      <c r="F1579">
        <v>2015</v>
      </c>
      <c r="G1579">
        <v>10</v>
      </c>
      <c r="H1579" s="48">
        <v>10</v>
      </c>
    </row>
    <row r="1580" spans="1:8" x14ac:dyDescent="0.15">
      <c r="A1580">
        <v>49</v>
      </c>
      <c r="B1580" t="s">
        <v>129</v>
      </c>
      <c r="C1580" s="44">
        <v>35.970555555555556</v>
      </c>
      <c r="D1580" s="44">
        <v>139.4013888888889</v>
      </c>
      <c r="E1580">
        <v>33.299999999999997</v>
      </c>
      <c r="F1580">
        <v>2015</v>
      </c>
      <c r="G1580">
        <v>10</v>
      </c>
      <c r="H1580" s="48">
        <v>10</v>
      </c>
    </row>
    <row r="1581" spans="1:8" x14ac:dyDescent="0.15">
      <c r="A1581">
        <v>50</v>
      </c>
      <c r="B1581" t="s">
        <v>130</v>
      </c>
      <c r="C1581" s="44">
        <v>36.075000000000003</v>
      </c>
      <c r="D1581" s="44">
        <v>139.73166666666665</v>
      </c>
      <c r="E1581">
        <v>67.3</v>
      </c>
      <c r="F1581">
        <v>2015</v>
      </c>
      <c r="G1581">
        <v>10</v>
      </c>
      <c r="H1581" s="48">
        <v>10</v>
      </c>
    </row>
    <row r="1582" spans="1:8" x14ac:dyDescent="0.15">
      <c r="A1582">
        <v>51</v>
      </c>
      <c r="B1582" t="s">
        <v>131</v>
      </c>
      <c r="C1582" s="44">
        <v>35.893333333333331</v>
      </c>
      <c r="D1582" s="44">
        <v>139.34333333333333</v>
      </c>
      <c r="E1582">
        <v>28.6</v>
      </c>
      <c r="F1582">
        <v>2015</v>
      </c>
      <c r="G1582">
        <v>10</v>
      </c>
      <c r="H1582" s="48">
        <v>10</v>
      </c>
    </row>
    <row r="1583" spans="1:8" x14ac:dyDescent="0.15">
      <c r="A1583">
        <v>52</v>
      </c>
      <c r="B1583" t="s">
        <v>132</v>
      </c>
      <c r="C1583" s="44">
        <v>36.060833333333328</v>
      </c>
      <c r="D1583" s="44">
        <v>139.26083333333332</v>
      </c>
      <c r="E1583">
        <v>30.3</v>
      </c>
      <c r="F1583">
        <v>2015</v>
      </c>
      <c r="G1583">
        <v>10</v>
      </c>
      <c r="H1583" s="48">
        <v>10</v>
      </c>
    </row>
    <row r="1584" spans="1:8" x14ac:dyDescent="0.15">
      <c r="A1584">
        <v>53</v>
      </c>
      <c r="B1584" t="s">
        <v>133</v>
      </c>
      <c r="C1584" s="44">
        <v>36.000277777777775</v>
      </c>
      <c r="D1584" s="44">
        <v>139.1863888888889</v>
      </c>
      <c r="E1584">
        <v>23.5</v>
      </c>
      <c r="F1584">
        <v>2015</v>
      </c>
      <c r="G1584">
        <v>10</v>
      </c>
      <c r="H1584" s="48">
        <v>10</v>
      </c>
    </row>
    <row r="1585" spans="1:8" x14ac:dyDescent="0.15">
      <c r="A1585">
        <v>54</v>
      </c>
      <c r="B1585" t="s">
        <v>134</v>
      </c>
      <c r="C1585" s="44">
        <v>36.07138888888889</v>
      </c>
      <c r="D1585" s="44">
        <v>139.09916666666669</v>
      </c>
      <c r="E1585">
        <v>29.8</v>
      </c>
      <c r="F1585">
        <v>2015</v>
      </c>
      <c r="G1585">
        <v>10</v>
      </c>
      <c r="H1585" s="48">
        <v>10</v>
      </c>
    </row>
    <row r="1586" spans="1:8" x14ac:dyDescent="0.15">
      <c r="A1586">
        <v>55</v>
      </c>
      <c r="B1586" t="s">
        <v>135</v>
      </c>
      <c r="C1586" s="44">
        <v>36.115277777777777</v>
      </c>
      <c r="D1586" s="44">
        <v>139.1863888888889</v>
      </c>
      <c r="E1586">
        <v>32.299999999999997</v>
      </c>
      <c r="F1586">
        <v>2015</v>
      </c>
      <c r="G1586">
        <v>10</v>
      </c>
      <c r="H1586" s="48">
        <v>10</v>
      </c>
    </row>
    <row r="1587" spans="1:8" x14ac:dyDescent="0.15">
      <c r="A1587">
        <v>56</v>
      </c>
      <c r="B1587" t="s">
        <v>136</v>
      </c>
      <c r="C1587" s="44">
        <v>36.027499999999996</v>
      </c>
      <c r="D1587" s="44">
        <v>139.71638888888887</v>
      </c>
      <c r="E1587">
        <v>44.8</v>
      </c>
      <c r="F1587">
        <v>2015</v>
      </c>
      <c r="G1587">
        <v>10</v>
      </c>
      <c r="H1587" s="48">
        <v>10</v>
      </c>
    </row>
    <row r="1588" spans="1:8" x14ac:dyDescent="0.15">
      <c r="A1588">
        <v>57</v>
      </c>
      <c r="B1588" t="s">
        <v>137</v>
      </c>
      <c r="C1588" s="44">
        <v>35.913611111111109</v>
      </c>
      <c r="D1588" s="44">
        <v>139.72694444444446</v>
      </c>
      <c r="E1588">
        <v>30.5</v>
      </c>
      <c r="F1588">
        <v>2015</v>
      </c>
      <c r="G1588">
        <v>10</v>
      </c>
      <c r="H1588" s="48">
        <v>10</v>
      </c>
    </row>
    <row r="1589" spans="1:8" x14ac:dyDescent="0.15">
      <c r="A1589">
        <v>58</v>
      </c>
      <c r="B1589" t="s">
        <v>138</v>
      </c>
      <c r="C1589" s="44">
        <v>35.862500000000004</v>
      </c>
      <c r="D1589" s="44">
        <v>139.64583333333331</v>
      </c>
      <c r="E1589">
        <v>23.1</v>
      </c>
      <c r="F1589">
        <v>2015</v>
      </c>
      <c r="G1589">
        <v>10</v>
      </c>
      <c r="H1589" s="48">
        <v>10</v>
      </c>
    </row>
    <row r="1590" spans="1:8" x14ac:dyDescent="0.15">
      <c r="A1590">
        <v>59</v>
      </c>
      <c r="B1590" t="s">
        <v>139</v>
      </c>
      <c r="C1590" s="44">
        <v>35.951666666666668</v>
      </c>
      <c r="D1590" s="44">
        <v>139.60694444444445</v>
      </c>
      <c r="E1590">
        <v>31.2</v>
      </c>
      <c r="F1590">
        <v>2015</v>
      </c>
      <c r="G1590">
        <v>10</v>
      </c>
      <c r="H1590" s="48">
        <v>10</v>
      </c>
    </row>
    <row r="1591" spans="1:8" x14ac:dyDescent="0.15">
      <c r="A1591">
        <v>60</v>
      </c>
      <c r="B1591" t="s">
        <v>140</v>
      </c>
      <c r="C1591" s="44">
        <v>35.905833333333334</v>
      </c>
      <c r="D1591" s="44">
        <v>139.67388888888888</v>
      </c>
      <c r="E1591">
        <v>28.9</v>
      </c>
      <c r="F1591">
        <v>2015</v>
      </c>
      <c r="G1591">
        <v>10</v>
      </c>
      <c r="H1591" s="48">
        <v>10</v>
      </c>
    </row>
    <row r="1592" spans="1:8" x14ac:dyDescent="0.15">
      <c r="A1592">
        <v>61</v>
      </c>
      <c r="B1592" t="s">
        <v>141</v>
      </c>
      <c r="C1592" s="44">
        <v>35.906111111111109</v>
      </c>
      <c r="D1592" s="44">
        <v>139.63083333333333</v>
      </c>
      <c r="E1592">
        <v>26.1</v>
      </c>
      <c r="F1592">
        <v>2015</v>
      </c>
      <c r="G1592">
        <v>10</v>
      </c>
      <c r="H1592" s="48">
        <v>10</v>
      </c>
    </row>
    <row r="1593" spans="1:8" x14ac:dyDescent="0.15">
      <c r="A1593">
        <v>62</v>
      </c>
      <c r="B1593" t="s">
        <v>142</v>
      </c>
      <c r="C1593" s="44">
        <v>35.927777777777777</v>
      </c>
      <c r="D1593" s="44">
        <v>139.48694444444442</v>
      </c>
      <c r="E1593">
        <v>30.6</v>
      </c>
      <c r="F1593">
        <v>2015</v>
      </c>
      <c r="G1593">
        <v>10</v>
      </c>
      <c r="H1593" s="48">
        <v>10</v>
      </c>
    </row>
    <row r="1594" spans="1:8" x14ac:dyDescent="0.15">
      <c r="A1594">
        <v>63</v>
      </c>
      <c r="B1594" t="s">
        <v>143</v>
      </c>
      <c r="C1594" s="44">
        <v>35.919444444444444</v>
      </c>
      <c r="D1594" s="44">
        <v>139.42666666666665</v>
      </c>
      <c r="E1594">
        <v>27.9</v>
      </c>
      <c r="F1594">
        <v>2015</v>
      </c>
      <c r="G1594">
        <v>10</v>
      </c>
      <c r="H1594" s="48">
        <v>10</v>
      </c>
    </row>
    <row r="1595" spans="1:8" x14ac:dyDescent="0.15">
      <c r="A1595">
        <v>64</v>
      </c>
      <c r="B1595" t="s">
        <v>144</v>
      </c>
      <c r="C1595" s="44">
        <v>35.796666666666667</v>
      </c>
      <c r="D1595" s="44">
        <v>139.7511111111111</v>
      </c>
      <c r="E1595">
        <v>30</v>
      </c>
      <c r="F1595">
        <v>2015</v>
      </c>
      <c r="G1595">
        <v>10</v>
      </c>
      <c r="H1595" s="48">
        <v>10</v>
      </c>
    </row>
    <row r="1596" spans="1:8" x14ac:dyDescent="0.15">
      <c r="A1596">
        <v>65</v>
      </c>
      <c r="B1596" t="s">
        <v>145</v>
      </c>
      <c r="C1596" s="44">
        <v>35.833055555555561</v>
      </c>
      <c r="D1596" s="44">
        <v>139.6861111111111</v>
      </c>
      <c r="E1596">
        <v>22.4</v>
      </c>
      <c r="F1596">
        <v>2015</v>
      </c>
      <c r="G1596">
        <v>10</v>
      </c>
      <c r="H1596" s="48">
        <v>10</v>
      </c>
    </row>
    <row r="1597" spans="1:8" x14ac:dyDescent="0.15">
      <c r="A1597">
        <v>66</v>
      </c>
      <c r="B1597" t="s">
        <v>146</v>
      </c>
      <c r="C1597" s="44">
        <v>35.803888888888885</v>
      </c>
      <c r="D1597" s="44">
        <v>139.51916666666668</v>
      </c>
      <c r="E1597">
        <v>27.8</v>
      </c>
      <c r="F1597">
        <v>2015</v>
      </c>
      <c r="G1597">
        <v>10</v>
      </c>
      <c r="H1597" s="48">
        <v>10</v>
      </c>
    </row>
    <row r="1598" spans="1:8" x14ac:dyDescent="0.15">
      <c r="A1598">
        <v>67</v>
      </c>
      <c r="B1598" t="s">
        <v>147</v>
      </c>
      <c r="C1598" s="44">
        <v>35.785555555555554</v>
      </c>
      <c r="D1598" s="44">
        <v>139.43972222222223</v>
      </c>
      <c r="E1598">
        <v>24.4</v>
      </c>
      <c r="F1598">
        <v>2015</v>
      </c>
      <c r="G1598">
        <v>10</v>
      </c>
      <c r="H1598" s="48">
        <v>10</v>
      </c>
    </row>
    <row r="1599" spans="1:8" x14ac:dyDescent="0.15">
      <c r="A1599">
        <v>68</v>
      </c>
      <c r="B1599" t="s">
        <v>148</v>
      </c>
      <c r="C1599" s="44">
        <v>35.896388888888886</v>
      </c>
      <c r="D1599" s="44">
        <v>139.79527777777778</v>
      </c>
      <c r="E1599">
        <v>28.2</v>
      </c>
      <c r="F1599">
        <v>2015</v>
      </c>
      <c r="G1599">
        <v>10</v>
      </c>
      <c r="H1599" s="48">
        <v>10</v>
      </c>
    </row>
    <row r="1600" spans="1:8" x14ac:dyDescent="0.15">
      <c r="A1600">
        <v>69</v>
      </c>
      <c r="B1600" t="s">
        <v>150</v>
      </c>
      <c r="C1600" s="46">
        <v>35.794444444444444</v>
      </c>
      <c r="D1600" s="46">
        <v>140.13222222222223</v>
      </c>
      <c r="E1600">
        <v>34.700000000000003</v>
      </c>
      <c r="F1600">
        <v>2015</v>
      </c>
      <c r="G1600">
        <v>10</v>
      </c>
      <c r="H1600" s="48">
        <v>10</v>
      </c>
    </row>
    <row r="1601" spans="1:8" x14ac:dyDescent="0.15">
      <c r="A1601">
        <v>70</v>
      </c>
      <c r="B1601" t="s">
        <v>151</v>
      </c>
      <c r="C1601" s="46">
        <v>35.793888888888887</v>
      </c>
      <c r="D1601" s="46">
        <v>140.01777777777778</v>
      </c>
      <c r="E1601">
        <v>31.8</v>
      </c>
      <c r="F1601">
        <v>2015</v>
      </c>
      <c r="G1601">
        <v>10</v>
      </c>
      <c r="H1601" s="48">
        <v>10</v>
      </c>
    </row>
    <row r="1602" spans="1:8" x14ac:dyDescent="0.15">
      <c r="A1602">
        <v>71</v>
      </c>
      <c r="B1602" t="s">
        <v>152</v>
      </c>
      <c r="C1602" s="46">
        <v>35.847777777777779</v>
      </c>
      <c r="D1602" s="46">
        <v>140.60277777777776</v>
      </c>
      <c r="E1602">
        <v>35.5</v>
      </c>
      <c r="F1602">
        <v>2015</v>
      </c>
      <c r="G1602">
        <v>10</v>
      </c>
      <c r="H1602" s="48">
        <v>10</v>
      </c>
    </row>
    <row r="1603" spans="1:8" x14ac:dyDescent="0.15">
      <c r="A1603">
        <v>72</v>
      </c>
      <c r="B1603" t="s">
        <v>153</v>
      </c>
      <c r="C1603" s="46">
        <v>35.862222222222222</v>
      </c>
      <c r="D1603" s="46">
        <v>140.07638888888889</v>
      </c>
      <c r="E1603">
        <v>35.4</v>
      </c>
      <c r="F1603">
        <v>2015</v>
      </c>
      <c r="G1603">
        <v>10</v>
      </c>
      <c r="H1603" s="48">
        <v>10</v>
      </c>
    </row>
    <row r="1604" spans="1:8" x14ac:dyDescent="0.15">
      <c r="A1604">
        <v>73</v>
      </c>
      <c r="B1604" t="s">
        <v>154</v>
      </c>
      <c r="C1604" s="46">
        <v>35.021666666666668</v>
      </c>
      <c r="D1604" s="46">
        <v>139.88027777777779</v>
      </c>
      <c r="E1604">
        <v>29.4</v>
      </c>
      <c r="F1604">
        <v>2015</v>
      </c>
      <c r="G1604">
        <v>10</v>
      </c>
      <c r="H1604" s="48">
        <v>10</v>
      </c>
    </row>
    <row r="1605" spans="1:8" x14ac:dyDescent="0.15">
      <c r="A1605">
        <v>74</v>
      </c>
      <c r="B1605" t="s">
        <v>155</v>
      </c>
      <c r="C1605" s="46">
        <v>35.384722222222223</v>
      </c>
      <c r="D1605" s="46">
        <v>139.92499999999998</v>
      </c>
      <c r="E1605">
        <v>32.1</v>
      </c>
      <c r="F1605">
        <v>2015</v>
      </c>
      <c r="G1605">
        <v>10</v>
      </c>
      <c r="H1605" s="48">
        <v>10</v>
      </c>
    </row>
    <row r="1606" spans="1:8" x14ac:dyDescent="0.15">
      <c r="A1606">
        <v>75</v>
      </c>
      <c r="B1606" t="s">
        <v>156</v>
      </c>
      <c r="C1606" s="46">
        <v>35.655000000000001</v>
      </c>
      <c r="D1606" s="46">
        <v>140.48444444444442</v>
      </c>
      <c r="E1606">
        <v>35.4</v>
      </c>
      <c r="F1606">
        <v>2015</v>
      </c>
      <c r="G1606">
        <v>10</v>
      </c>
      <c r="H1606" s="48">
        <v>10</v>
      </c>
    </row>
    <row r="1607" spans="1:8" x14ac:dyDescent="0.15">
      <c r="A1607">
        <v>76</v>
      </c>
      <c r="B1607" t="s">
        <v>157</v>
      </c>
      <c r="C1607" s="46">
        <v>35.322222222222223</v>
      </c>
      <c r="D1607" s="46">
        <v>139.85333333333332</v>
      </c>
      <c r="E1607">
        <v>25.8</v>
      </c>
      <c r="F1607">
        <v>2015</v>
      </c>
      <c r="G1607">
        <v>10</v>
      </c>
      <c r="H1607" s="48">
        <v>10</v>
      </c>
    </row>
    <row r="1608" spans="1:8" x14ac:dyDescent="0.15">
      <c r="A1608">
        <v>77</v>
      </c>
      <c r="B1608" t="s">
        <v>158</v>
      </c>
      <c r="C1608" s="47">
        <v>35.526666666666664</v>
      </c>
      <c r="D1608" s="47">
        <v>140.06805555555556</v>
      </c>
      <c r="E1608">
        <v>33.799999999999997</v>
      </c>
      <c r="F1608">
        <v>2015</v>
      </c>
      <c r="G1608">
        <v>10</v>
      </c>
      <c r="H1608" s="48">
        <v>10</v>
      </c>
    </row>
    <row r="1609" spans="1:8" x14ac:dyDescent="0.15">
      <c r="A1609">
        <v>78</v>
      </c>
      <c r="B1609" t="s">
        <v>159</v>
      </c>
      <c r="C1609" s="46">
        <v>35.179166666666667</v>
      </c>
      <c r="D1609" s="46">
        <v>140.26555555555555</v>
      </c>
      <c r="E1609">
        <v>25.8</v>
      </c>
      <c r="F1609">
        <v>2015</v>
      </c>
      <c r="G1609">
        <v>10</v>
      </c>
      <c r="H1609" s="48">
        <v>10</v>
      </c>
    </row>
    <row r="1610" spans="1:8" x14ac:dyDescent="0.15">
      <c r="A1610">
        <v>79</v>
      </c>
      <c r="B1610" t="s">
        <v>160</v>
      </c>
      <c r="C1610" s="47">
        <v>35.628611111111113</v>
      </c>
      <c r="D1610" s="47">
        <v>140.18361111111111</v>
      </c>
      <c r="E1610">
        <v>38.200000000000003</v>
      </c>
      <c r="F1610">
        <v>2015</v>
      </c>
      <c r="G1610">
        <v>10</v>
      </c>
      <c r="H1610" s="48">
        <v>10</v>
      </c>
    </row>
    <row r="1611" spans="1:8" x14ac:dyDescent="0.15">
      <c r="A1611">
        <v>80</v>
      </c>
      <c r="B1611" t="s">
        <v>161</v>
      </c>
      <c r="C1611" s="47">
        <v>35.555</v>
      </c>
      <c r="D1611" s="47">
        <v>140.37194444444447</v>
      </c>
      <c r="E1611">
        <v>30.4</v>
      </c>
      <c r="F1611">
        <v>2015</v>
      </c>
      <c r="G1611">
        <v>10</v>
      </c>
      <c r="H1611" s="48">
        <v>10</v>
      </c>
    </row>
    <row r="1612" spans="1:8" x14ac:dyDescent="0.15">
      <c r="A1612">
        <v>81</v>
      </c>
      <c r="B1612" t="s">
        <v>162</v>
      </c>
      <c r="C1612" s="47">
        <v>35.434444444444438</v>
      </c>
      <c r="D1612" s="47">
        <v>140.28583333333333</v>
      </c>
      <c r="E1612">
        <v>28.4</v>
      </c>
      <c r="F1612">
        <v>2015</v>
      </c>
      <c r="G1612">
        <v>10</v>
      </c>
      <c r="H1612" s="48">
        <v>10</v>
      </c>
    </row>
    <row r="1613" spans="1:8" x14ac:dyDescent="0.15">
      <c r="A1613">
        <v>82</v>
      </c>
      <c r="B1613" t="s">
        <v>163</v>
      </c>
      <c r="C1613" s="47">
        <v>35.716944444444444</v>
      </c>
      <c r="D1613" s="47">
        <v>140.08166666666665</v>
      </c>
      <c r="E1613">
        <v>29.4</v>
      </c>
      <c r="F1613">
        <v>2015</v>
      </c>
      <c r="G1613">
        <v>10</v>
      </c>
      <c r="H1613" s="48">
        <v>10</v>
      </c>
    </row>
    <row r="1614" spans="1:8" x14ac:dyDescent="0.15">
      <c r="A1614">
        <v>83</v>
      </c>
      <c r="B1614" t="s">
        <v>164</v>
      </c>
      <c r="C1614" s="47">
        <v>35.900277777777774</v>
      </c>
      <c r="D1614" s="47">
        <v>139.96361111111111</v>
      </c>
      <c r="E1614">
        <v>30.9</v>
      </c>
      <c r="F1614">
        <v>2015</v>
      </c>
      <c r="G1614">
        <v>10</v>
      </c>
      <c r="H1614" s="48">
        <v>10</v>
      </c>
    </row>
    <row r="1615" spans="1:8" x14ac:dyDescent="0.15">
      <c r="A1615">
        <v>84</v>
      </c>
      <c r="B1615" t="s">
        <v>165</v>
      </c>
      <c r="C1615" s="47">
        <v>35.787500000000001</v>
      </c>
      <c r="D1615" s="47">
        <v>139.90277777777777</v>
      </c>
      <c r="E1615">
        <v>28</v>
      </c>
      <c r="F1615">
        <v>2015</v>
      </c>
      <c r="G1615">
        <v>10</v>
      </c>
      <c r="H1615" s="48">
        <v>10</v>
      </c>
    </row>
    <row r="1616" spans="1:8" x14ac:dyDescent="0.15">
      <c r="A1616">
        <v>85</v>
      </c>
      <c r="B1616" t="s">
        <v>166</v>
      </c>
      <c r="C1616" s="47">
        <v>35.725833333333334</v>
      </c>
      <c r="D1616" s="47">
        <v>139.92749999999998</v>
      </c>
      <c r="E1616">
        <v>24.8</v>
      </c>
      <c r="F1616">
        <v>2015</v>
      </c>
      <c r="G1616">
        <v>10</v>
      </c>
      <c r="H1616" s="48">
        <v>10</v>
      </c>
    </row>
    <row r="1617" spans="1:8" x14ac:dyDescent="0.15">
      <c r="A1617">
        <v>86</v>
      </c>
      <c r="B1617" t="s">
        <v>167</v>
      </c>
      <c r="C1617" s="47">
        <v>35.655277777777776</v>
      </c>
      <c r="D1617" s="47">
        <v>139.90111111111111</v>
      </c>
      <c r="E1617">
        <v>26</v>
      </c>
      <c r="F1617">
        <v>2015</v>
      </c>
      <c r="G1617">
        <v>10</v>
      </c>
      <c r="H1617" s="48">
        <v>10</v>
      </c>
    </row>
    <row r="1618" spans="1:8" x14ac:dyDescent="0.15">
      <c r="A1618">
        <v>87</v>
      </c>
      <c r="B1618" t="s">
        <v>168</v>
      </c>
      <c r="C1618" s="47">
        <v>35.535833333333329</v>
      </c>
      <c r="D1618" s="47">
        <v>140.12416666666667</v>
      </c>
      <c r="E1618">
        <v>39</v>
      </c>
      <c r="F1618">
        <v>2015</v>
      </c>
      <c r="G1618">
        <v>10</v>
      </c>
      <c r="H1618" s="48">
        <v>10</v>
      </c>
    </row>
    <row r="1619" spans="1:8" x14ac:dyDescent="0.15">
      <c r="A1619">
        <v>88</v>
      </c>
      <c r="B1619" t="s">
        <v>169</v>
      </c>
      <c r="C1619" s="47">
        <v>35.447777777777773</v>
      </c>
      <c r="D1619" s="47">
        <v>140.0036111111111</v>
      </c>
      <c r="E1619">
        <v>34.5</v>
      </c>
      <c r="F1619">
        <v>2015</v>
      </c>
      <c r="G1619">
        <v>10</v>
      </c>
      <c r="H1619" s="48">
        <v>10</v>
      </c>
    </row>
    <row r="1620" spans="1:8" x14ac:dyDescent="0.15">
      <c r="A1620">
        <v>89</v>
      </c>
      <c r="B1620" t="s">
        <v>170</v>
      </c>
      <c r="C1620" s="43">
        <v>35.692777777777778</v>
      </c>
      <c r="D1620" s="43">
        <v>139.76777777777778</v>
      </c>
      <c r="E1620">
        <v>27.6</v>
      </c>
      <c r="F1620">
        <v>2015</v>
      </c>
      <c r="G1620">
        <v>10</v>
      </c>
      <c r="H1620" s="48">
        <v>10</v>
      </c>
    </row>
    <row r="1621" spans="1:8" x14ac:dyDescent="0.15">
      <c r="A1621">
        <v>90</v>
      </c>
      <c r="B1621" t="s">
        <v>171</v>
      </c>
      <c r="C1621" s="43">
        <v>35.759444444444448</v>
      </c>
      <c r="D1621" s="43">
        <v>139.70805555555555</v>
      </c>
      <c r="E1621">
        <v>22.3</v>
      </c>
      <c r="F1621">
        <v>2015</v>
      </c>
      <c r="G1621">
        <v>10</v>
      </c>
      <c r="H1621" s="48">
        <v>10</v>
      </c>
    </row>
    <row r="1622" spans="1:8" x14ac:dyDescent="0.15">
      <c r="A1622">
        <v>91</v>
      </c>
      <c r="B1622" t="s">
        <v>172</v>
      </c>
      <c r="C1622" s="43">
        <v>35.770277777777778</v>
      </c>
      <c r="D1622" s="43">
        <v>139.82583333333332</v>
      </c>
      <c r="E1622">
        <v>29.3</v>
      </c>
      <c r="F1622">
        <v>2015</v>
      </c>
      <c r="G1622">
        <v>10</v>
      </c>
      <c r="H1622" s="48">
        <v>10</v>
      </c>
    </row>
    <row r="1623" spans="1:8" x14ac:dyDescent="0.15">
      <c r="A1623">
        <v>92</v>
      </c>
      <c r="B1623" t="s">
        <v>173</v>
      </c>
      <c r="C1623" s="43">
        <v>35.653333333333329</v>
      </c>
      <c r="D1623" s="43">
        <v>139.86944444444444</v>
      </c>
      <c r="E1623">
        <v>26.4</v>
      </c>
      <c r="F1623">
        <v>2015</v>
      </c>
      <c r="G1623">
        <v>10</v>
      </c>
      <c r="H1623" s="48">
        <v>10</v>
      </c>
    </row>
    <row r="1624" spans="1:8" x14ac:dyDescent="0.15">
      <c r="A1624">
        <v>93</v>
      </c>
      <c r="B1624" t="s">
        <v>174</v>
      </c>
      <c r="C1624" s="43">
        <v>35.713888888888889</v>
      </c>
      <c r="D1624" s="43">
        <v>139.4077777777778</v>
      </c>
      <c r="E1624">
        <v>21.3</v>
      </c>
      <c r="F1624">
        <v>2015</v>
      </c>
      <c r="G1624">
        <v>10</v>
      </c>
      <c r="H1624" s="48">
        <v>10</v>
      </c>
    </row>
    <row r="1625" spans="1:8" x14ac:dyDescent="0.15">
      <c r="A1625">
        <v>94</v>
      </c>
      <c r="B1625" t="s">
        <v>175</v>
      </c>
      <c r="C1625" s="45">
        <v>35.713055555555556</v>
      </c>
      <c r="D1625" s="45">
        <v>139.55611111111114</v>
      </c>
      <c r="E1625">
        <v>22.9</v>
      </c>
      <c r="F1625">
        <v>2015</v>
      </c>
      <c r="G1625">
        <v>10</v>
      </c>
      <c r="H1625" s="48">
        <v>10</v>
      </c>
    </row>
    <row r="1626" spans="1:8" x14ac:dyDescent="0.15">
      <c r="A1626">
        <v>95</v>
      </c>
      <c r="B1626" t="s">
        <v>176</v>
      </c>
      <c r="C1626" s="45">
        <v>35.788333333333334</v>
      </c>
      <c r="D1626" s="45">
        <v>139.2752777777778</v>
      </c>
      <c r="E1626">
        <v>20.7</v>
      </c>
      <c r="F1626">
        <v>2015</v>
      </c>
      <c r="G1626">
        <v>10</v>
      </c>
      <c r="H1626" s="48">
        <v>10</v>
      </c>
    </row>
    <row r="1627" spans="1:8" x14ac:dyDescent="0.15">
      <c r="A1627">
        <v>96</v>
      </c>
      <c r="B1627" t="s">
        <v>177</v>
      </c>
      <c r="C1627" s="45">
        <v>35.634722222222223</v>
      </c>
      <c r="D1627" s="45">
        <v>139.43166666666664</v>
      </c>
      <c r="E1627">
        <v>21.6</v>
      </c>
      <c r="F1627">
        <v>2015</v>
      </c>
      <c r="G1627">
        <v>10</v>
      </c>
      <c r="H1627" s="48">
        <v>10</v>
      </c>
    </row>
    <row r="1628" spans="1:8" x14ac:dyDescent="0.15">
      <c r="A1628">
        <v>97</v>
      </c>
      <c r="B1628" t="s">
        <v>194</v>
      </c>
      <c r="C1628" s="15">
        <v>35.402222222222221</v>
      </c>
      <c r="D1628" s="15">
        <v>139.61805555555557</v>
      </c>
      <c r="E1628">
        <v>25.8</v>
      </c>
      <c r="F1628">
        <v>2015</v>
      </c>
      <c r="G1628">
        <v>10</v>
      </c>
      <c r="H1628" s="48">
        <v>10</v>
      </c>
    </row>
    <row r="1629" spans="1:8" x14ac:dyDescent="0.15">
      <c r="A1629">
        <v>98</v>
      </c>
      <c r="B1629" t="s">
        <v>195</v>
      </c>
      <c r="C1629" s="15">
        <v>35.358611111111109</v>
      </c>
      <c r="D1629" s="15">
        <v>139.57249999999999</v>
      </c>
      <c r="E1629">
        <v>22.2</v>
      </c>
      <c r="F1629">
        <v>2015</v>
      </c>
      <c r="G1629">
        <v>10</v>
      </c>
      <c r="H1629" s="48">
        <v>10</v>
      </c>
    </row>
    <row r="1630" spans="1:8" x14ac:dyDescent="0.15">
      <c r="A1630">
        <v>99</v>
      </c>
      <c r="B1630" t="s">
        <v>197</v>
      </c>
      <c r="C1630" s="15">
        <v>35.544722222222219</v>
      </c>
      <c r="D1630" s="15">
        <v>139.57027777777776</v>
      </c>
      <c r="E1630">
        <v>21.3</v>
      </c>
      <c r="F1630">
        <v>2015</v>
      </c>
      <c r="G1630">
        <v>10</v>
      </c>
      <c r="H1630" s="48">
        <v>10</v>
      </c>
    </row>
    <row r="1631" spans="1:8" x14ac:dyDescent="0.15">
      <c r="A1631">
        <v>100</v>
      </c>
      <c r="B1631" t="s">
        <v>198</v>
      </c>
      <c r="C1631" s="15">
        <v>35.417499999999997</v>
      </c>
      <c r="D1631" s="15">
        <v>139.48861111111111</v>
      </c>
      <c r="E1631">
        <v>28.5</v>
      </c>
      <c r="F1631">
        <v>2015</v>
      </c>
      <c r="G1631">
        <v>10</v>
      </c>
      <c r="H1631" s="48">
        <v>10</v>
      </c>
    </row>
    <row r="1632" spans="1:8" x14ac:dyDescent="0.15">
      <c r="A1632">
        <v>101</v>
      </c>
      <c r="B1632" t="s">
        <v>199</v>
      </c>
      <c r="C1632" s="15">
        <v>35.515833333333333</v>
      </c>
      <c r="D1632" s="15">
        <v>139.71166666666664</v>
      </c>
      <c r="E1632">
        <v>24.3</v>
      </c>
      <c r="F1632">
        <v>2015</v>
      </c>
      <c r="G1632">
        <v>10</v>
      </c>
      <c r="H1632" s="48">
        <v>10</v>
      </c>
    </row>
    <row r="1633" spans="1:8" x14ac:dyDescent="0.15">
      <c r="A1633">
        <v>102</v>
      </c>
      <c r="B1633" t="s">
        <v>200</v>
      </c>
      <c r="C1633" s="15">
        <v>35.598888888888894</v>
      </c>
      <c r="D1633" s="15">
        <v>139.61388888888888</v>
      </c>
      <c r="E1633" t="s">
        <v>196</v>
      </c>
      <c r="F1633">
        <v>2015</v>
      </c>
      <c r="G1633">
        <v>10</v>
      </c>
      <c r="H1633" s="48">
        <v>10</v>
      </c>
    </row>
    <row r="1634" spans="1:8" x14ac:dyDescent="0.15">
      <c r="A1634">
        <v>103</v>
      </c>
      <c r="B1634" t="s">
        <v>201</v>
      </c>
      <c r="C1634" s="15">
        <v>35.602222222222224</v>
      </c>
      <c r="D1634" s="15">
        <v>139.51555555555555</v>
      </c>
      <c r="E1634">
        <v>24.5</v>
      </c>
      <c r="F1634">
        <v>2015</v>
      </c>
      <c r="G1634">
        <v>10</v>
      </c>
      <c r="H1634" s="48">
        <v>10</v>
      </c>
    </row>
    <row r="1635" spans="1:8" x14ac:dyDescent="0.15">
      <c r="A1635">
        <v>104</v>
      </c>
      <c r="B1635" t="s">
        <v>202</v>
      </c>
      <c r="C1635" s="15">
        <v>35.571944444444448</v>
      </c>
      <c r="D1635" s="15">
        <v>139.37305555555557</v>
      </c>
      <c r="E1635">
        <v>23.5</v>
      </c>
      <c r="F1635">
        <v>2015</v>
      </c>
      <c r="G1635">
        <v>10</v>
      </c>
      <c r="H1635" s="48">
        <v>10</v>
      </c>
    </row>
    <row r="1636" spans="1:8" x14ac:dyDescent="0.15">
      <c r="A1636">
        <v>105</v>
      </c>
      <c r="B1636" t="s">
        <v>203</v>
      </c>
      <c r="C1636" s="15">
        <v>35.586388888888891</v>
      </c>
      <c r="D1636" s="15">
        <v>139.25638888888889</v>
      </c>
      <c r="E1636">
        <v>21.2</v>
      </c>
      <c r="F1636">
        <v>2015</v>
      </c>
      <c r="G1636">
        <v>10</v>
      </c>
      <c r="H1636" s="48">
        <v>10</v>
      </c>
    </row>
    <row r="1637" spans="1:8" x14ac:dyDescent="0.15">
      <c r="A1637">
        <v>106</v>
      </c>
      <c r="B1637" t="s">
        <v>204</v>
      </c>
      <c r="C1637" s="15">
        <v>35.487222222222222</v>
      </c>
      <c r="D1637" s="15">
        <v>139.45777777777778</v>
      </c>
      <c r="E1637">
        <v>23.7</v>
      </c>
      <c r="F1637">
        <v>2015</v>
      </c>
      <c r="G1637">
        <v>10</v>
      </c>
      <c r="H1637" s="48">
        <v>10</v>
      </c>
    </row>
    <row r="1638" spans="1:8" x14ac:dyDescent="0.15">
      <c r="A1638">
        <v>107</v>
      </c>
      <c r="B1638" t="s">
        <v>206</v>
      </c>
      <c r="C1638" s="15">
        <v>35.264444444444443</v>
      </c>
      <c r="D1638" s="15">
        <v>139.15194444444444</v>
      </c>
      <c r="E1638">
        <v>23.9</v>
      </c>
      <c r="F1638">
        <v>2015</v>
      </c>
      <c r="G1638">
        <v>10</v>
      </c>
      <c r="H1638" s="48">
        <v>10</v>
      </c>
    </row>
    <row r="1639" spans="1:8" x14ac:dyDescent="0.15">
      <c r="A1639">
        <v>108</v>
      </c>
      <c r="B1639" t="s">
        <v>207</v>
      </c>
      <c r="C1639" s="15">
        <v>35.318333333333335</v>
      </c>
      <c r="D1639" s="15">
        <v>139.63194444444446</v>
      </c>
      <c r="E1639">
        <v>23.6</v>
      </c>
      <c r="F1639">
        <v>2015</v>
      </c>
      <c r="G1639">
        <v>10</v>
      </c>
      <c r="H1639" s="48">
        <v>10</v>
      </c>
    </row>
    <row r="1640" spans="1:8" x14ac:dyDescent="0.15">
      <c r="A1640">
        <v>109</v>
      </c>
      <c r="B1640" t="s">
        <v>208</v>
      </c>
      <c r="C1640" s="15">
        <v>35.225000000000001</v>
      </c>
      <c r="D1640" s="15">
        <v>139.70361111111109</v>
      </c>
      <c r="E1640">
        <v>25.1</v>
      </c>
      <c r="F1640">
        <v>2015</v>
      </c>
      <c r="G1640">
        <v>10</v>
      </c>
      <c r="H1640" s="48">
        <v>10</v>
      </c>
    </row>
    <row r="1641" spans="1:8" x14ac:dyDescent="0.15">
      <c r="A1641">
        <v>110</v>
      </c>
      <c r="B1641" t="s">
        <v>209</v>
      </c>
      <c r="C1641" s="15">
        <v>35.221111111111114</v>
      </c>
      <c r="D1641" s="15">
        <v>139.6263888888889</v>
      </c>
      <c r="E1641">
        <v>23.3</v>
      </c>
      <c r="F1641">
        <v>2015</v>
      </c>
      <c r="G1641">
        <v>10</v>
      </c>
      <c r="H1641" s="48">
        <v>10</v>
      </c>
    </row>
    <row r="1642" spans="1:8" x14ac:dyDescent="0.15">
      <c r="A1642">
        <v>111</v>
      </c>
      <c r="B1642" t="s">
        <v>210</v>
      </c>
      <c r="C1642" s="20">
        <v>35.335555555555558</v>
      </c>
      <c r="D1642" s="20">
        <v>139.30805555555557</v>
      </c>
      <c r="E1642">
        <v>22.5</v>
      </c>
      <c r="F1642">
        <v>2015</v>
      </c>
      <c r="G1642">
        <v>10</v>
      </c>
      <c r="H1642" s="48">
        <v>10</v>
      </c>
    </row>
    <row r="1643" spans="1:8" x14ac:dyDescent="0.15">
      <c r="A1643">
        <v>112</v>
      </c>
      <c r="B1643" t="s">
        <v>211</v>
      </c>
      <c r="C1643" s="56">
        <v>35.671944444444442</v>
      </c>
      <c r="D1643" s="56">
        <v>138.55027777777778</v>
      </c>
      <c r="E1643">
        <v>26.9</v>
      </c>
      <c r="F1643">
        <v>2015</v>
      </c>
      <c r="G1643">
        <v>10</v>
      </c>
      <c r="H1643" s="48">
        <v>10</v>
      </c>
    </row>
    <row r="1644" spans="1:8" x14ac:dyDescent="0.15">
      <c r="A1644">
        <v>113</v>
      </c>
      <c r="B1644" t="s">
        <v>213</v>
      </c>
      <c r="C1644" s="56">
        <v>35.480555555555554</v>
      </c>
      <c r="D1644" s="56">
        <v>138.80083333333334</v>
      </c>
      <c r="E1644">
        <v>14</v>
      </c>
      <c r="F1644">
        <v>2015</v>
      </c>
      <c r="G1644">
        <v>10</v>
      </c>
      <c r="H1644" s="48">
        <v>10</v>
      </c>
    </row>
    <row r="1645" spans="1:8" x14ac:dyDescent="0.15">
      <c r="A1645">
        <v>114</v>
      </c>
      <c r="B1645" t="s">
        <v>215</v>
      </c>
      <c r="C1645" s="56">
        <v>35.608055555555559</v>
      </c>
      <c r="D1645" s="56">
        <v>138.9338888888889</v>
      </c>
      <c r="E1645">
        <v>25.6</v>
      </c>
      <c r="F1645">
        <v>2015</v>
      </c>
      <c r="G1645">
        <v>10</v>
      </c>
      <c r="H1645" s="48">
        <v>10</v>
      </c>
    </row>
    <row r="1646" spans="1:8" x14ac:dyDescent="0.15">
      <c r="A1646">
        <v>115</v>
      </c>
      <c r="B1646" t="s">
        <v>216</v>
      </c>
      <c r="C1646" s="56">
        <v>35.703888888888891</v>
      </c>
      <c r="D1646" s="56">
        <v>138.71388888888887</v>
      </c>
      <c r="E1646">
        <v>33.6</v>
      </c>
      <c r="F1646">
        <v>2015</v>
      </c>
      <c r="G1646">
        <v>10</v>
      </c>
      <c r="H1646" s="48">
        <v>10</v>
      </c>
    </row>
    <row r="1647" spans="1:8" x14ac:dyDescent="0.15">
      <c r="A1647">
        <v>116</v>
      </c>
      <c r="B1647" t="s">
        <v>263</v>
      </c>
      <c r="C1647" s="53">
        <v>36.63527777777778</v>
      </c>
      <c r="D1647" s="53">
        <v>138.17861111111111</v>
      </c>
      <c r="E1647">
        <v>30.5</v>
      </c>
      <c r="F1647">
        <v>2015</v>
      </c>
      <c r="G1647">
        <v>10</v>
      </c>
      <c r="H1647" s="48">
        <v>10</v>
      </c>
    </row>
    <row r="1648" spans="1:8" x14ac:dyDescent="0.15">
      <c r="A1648">
        <v>117</v>
      </c>
      <c r="B1648" t="s">
        <v>264</v>
      </c>
      <c r="C1648" s="53">
        <v>36.235277777777782</v>
      </c>
      <c r="D1648" s="53">
        <v>137.94277777777779</v>
      </c>
      <c r="E1648">
        <v>24.7</v>
      </c>
      <c r="F1648">
        <v>2015</v>
      </c>
      <c r="G1648">
        <v>10</v>
      </c>
      <c r="H1648" s="48">
        <v>10</v>
      </c>
    </row>
    <row r="1649" spans="1:8" x14ac:dyDescent="0.15">
      <c r="A1649">
        <v>118</v>
      </c>
      <c r="B1649" t="s">
        <v>265</v>
      </c>
      <c r="C1649" s="53">
        <v>36.033888888888889</v>
      </c>
      <c r="D1649" s="53">
        <v>138.10694444444445</v>
      </c>
      <c r="E1649">
        <v>23.6</v>
      </c>
      <c r="F1649">
        <v>2015</v>
      </c>
      <c r="G1649">
        <v>10</v>
      </c>
      <c r="H1649" s="48">
        <v>10</v>
      </c>
    </row>
    <row r="1650" spans="1:8" x14ac:dyDescent="0.15">
      <c r="A1650">
        <v>119</v>
      </c>
      <c r="B1650" t="s">
        <v>266</v>
      </c>
      <c r="C1650" s="53">
        <v>35.839166666666671</v>
      </c>
      <c r="D1650" s="53">
        <v>137.95722222222221</v>
      </c>
      <c r="E1650">
        <v>0</v>
      </c>
      <c r="F1650">
        <v>2015</v>
      </c>
      <c r="G1650">
        <v>10</v>
      </c>
      <c r="H1650" s="48">
        <v>10</v>
      </c>
    </row>
    <row r="1651" spans="1:8" x14ac:dyDescent="0.15">
      <c r="A1651">
        <v>120</v>
      </c>
      <c r="B1651" t="s">
        <v>267</v>
      </c>
      <c r="C1651" s="53">
        <v>36.229444444444447</v>
      </c>
      <c r="D1651" s="53">
        <v>138.46166666666664</v>
      </c>
      <c r="E1651">
        <v>26.1</v>
      </c>
      <c r="F1651">
        <v>2015</v>
      </c>
      <c r="G1651">
        <v>10</v>
      </c>
      <c r="H1651" s="48">
        <v>10</v>
      </c>
    </row>
    <row r="1652" spans="1:8" x14ac:dyDescent="0.15">
      <c r="A1652">
        <v>121</v>
      </c>
      <c r="B1652" t="s">
        <v>268</v>
      </c>
      <c r="C1652" s="54">
        <v>35.839166666666671</v>
      </c>
      <c r="D1652" s="54">
        <v>137.68805555555556</v>
      </c>
      <c r="E1652">
        <v>13.7</v>
      </c>
      <c r="F1652">
        <v>2015</v>
      </c>
      <c r="G1652">
        <v>10</v>
      </c>
      <c r="H1652" s="48">
        <v>10</v>
      </c>
    </row>
    <row r="1653" spans="1:8" x14ac:dyDescent="0.15">
      <c r="A1653">
        <v>122</v>
      </c>
      <c r="B1653" t="s">
        <v>220</v>
      </c>
      <c r="C1653" s="45">
        <v>35.196944444444441</v>
      </c>
      <c r="D1653" s="45">
        <v>138.91361111111112</v>
      </c>
      <c r="E1653">
        <v>30.7</v>
      </c>
      <c r="F1653">
        <v>2015</v>
      </c>
      <c r="G1653">
        <v>10</v>
      </c>
      <c r="H1653" s="48">
        <v>10</v>
      </c>
    </row>
    <row r="1654" spans="1:8" x14ac:dyDescent="0.15">
      <c r="A1654">
        <v>123</v>
      </c>
      <c r="B1654" t="s">
        <v>260</v>
      </c>
      <c r="C1654" s="45">
        <v>35.096111111111114</v>
      </c>
      <c r="D1654" s="45">
        <v>139.07249999999999</v>
      </c>
      <c r="E1654">
        <v>18.5</v>
      </c>
      <c r="F1654">
        <v>2015</v>
      </c>
      <c r="G1654">
        <v>10</v>
      </c>
      <c r="H1654" s="48">
        <v>10</v>
      </c>
    </row>
    <row r="1655" spans="1:8" x14ac:dyDescent="0.15">
      <c r="A1655">
        <v>124</v>
      </c>
      <c r="B1655" t="s">
        <v>223</v>
      </c>
      <c r="C1655" s="45">
        <v>34.679444444444442</v>
      </c>
      <c r="D1655" s="45">
        <v>138.94527777777779</v>
      </c>
      <c r="E1655">
        <v>27.8</v>
      </c>
      <c r="F1655">
        <v>2015</v>
      </c>
      <c r="G1655">
        <v>10</v>
      </c>
      <c r="H1655" s="48">
        <v>10</v>
      </c>
    </row>
    <row r="1656" spans="1:8" x14ac:dyDescent="0.15">
      <c r="A1656">
        <v>125</v>
      </c>
      <c r="B1656" t="s">
        <v>225</v>
      </c>
      <c r="C1656" s="44">
        <v>35.154166666666669</v>
      </c>
      <c r="D1656" s="44">
        <v>138.67749999999998</v>
      </c>
      <c r="E1656">
        <v>22.8</v>
      </c>
      <c r="F1656">
        <v>2015</v>
      </c>
      <c r="G1656">
        <v>10</v>
      </c>
      <c r="H1656" s="48">
        <v>10</v>
      </c>
    </row>
    <row r="1657" spans="1:8" x14ac:dyDescent="0.15">
      <c r="A1657">
        <v>126</v>
      </c>
      <c r="B1657" t="s">
        <v>228</v>
      </c>
      <c r="C1657" s="44">
        <v>34.836111111111116</v>
      </c>
      <c r="D1657" s="44">
        <v>138.17638888888888</v>
      </c>
      <c r="E1657">
        <v>23.8</v>
      </c>
      <c r="F1657">
        <v>2015</v>
      </c>
      <c r="G1657">
        <v>10</v>
      </c>
      <c r="H1657" s="48">
        <v>10</v>
      </c>
    </row>
    <row r="1658" spans="1:8" x14ac:dyDescent="0.15">
      <c r="A1658">
        <v>127</v>
      </c>
      <c r="B1658" t="s">
        <v>231</v>
      </c>
      <c r="C1658" s="44">
        <v>34.666111111111107</v>
      </c>
      <c r="D1658" s="44">
        <v>138.05500000000001</v>
      </c>
      <c r="E1658">
        <v>34.299999999999997</v>
      </c>
      <c r="F1658">
        <v>2015</v>
      </c>
      <c r="G1658">
        <v>10</v>
      </c>
      <c r="H1658" s="48">
        <v>10</v>
      </c>
    </row>
    <row r="1659" spans="1:8" x14ac:dyDescent="0.15">
      <c r="A1659">
        <v>128</v>
      </c>
      <c r="B1659" t="s">
        <v>234</v>
      </c>
      <c r="C1659" s="44">
        <v>34.718888888888891</v>
      </c>
      <c r="D1659" s="44">
        <v>137.53083333333333</v>
      </c>
      <c r="E1659">
        <v>31.5</v>
      </c>
      <c r="F1659">
        <v>2015</v>
      </c>
      <c r="G1659">
        <v>10</v>
      </c>
      <c r="H1659" s="48">
        <v>10</v>
      </c>
    </row>
    <row r="1660" spans="1:8" x14ac:dyDescent="0.15">
      <c r="A1660">
        <v>129</v>
      </c>
      <c r="B1660" t="s">
        <v>237</v>
      </c>
      <c r="C1660" s="45">
        <v>34.97</v>
      </c>
      <c r="D1660" s="45">
        <v>138.37972222222223</v>
      </c>
      <c r="E1660">
        <v>21.6</v>
      </c>
      <c r="F1660">
        <v>2015</v>
      </c>
      <c r="G1660">
        <v>10</v>
      </c>
      <c r="H1660" s="48">
        <v>10</v>
      </c>
    </row>
    <row r="1661" spans="1:8" x14ac:dyDescent="0.15">
      <c r="A1661">
        <v>130</v>
      </c>
      <c r="B1661" t="s">
        <v>240</v>
      </c>
      <c r="C1661" s="45">
        <v>34.996944444444445</v>
      </c>
      <c r="D1661" s="45">
        <v>138.4077777777778</v>
      </c>
      <c r="E1661">
        <v>19.7</v>
      </c>
      <c r="F1661">
        <v>2015</v>
      </c>
      <c r="G1661">
        <v>10</v>
      </c>
      <c r="H1661" s="48">
        <v>10</v>
      </c>
    </row>
    <row r="1662" spans="1:8" x14ac:dyDescent="0.15">
      <c r="A1662">
        <v>131</v>
      </c>
      <c r="B1662" t="s">
        <v>242</v>
      </c>
      <c r="C1662" s="45">
        <v>34.93666666666666</v>
      </c>
      <c r="D1662" s="45">
        <v>138.3688888888889</v>
      </c>
      <c r="E1662">
        <v>23.8</v>
      </c>
      <c r="F1662">
        <v>2015</v>
      </c>
      <c r="G1662">
        <v>10</v>
      </c>
      <c r="H1662" s="48">
        <v>10</v>
      </c>
    </row>
    <row r="1663" spans="1:8" x14ac:dyDescent="0.15">
      <c r="A1663">
        <v>132</v>
      </c>
      <c r="B1663" t="s">
        <v>245</v>
      </c>
      <c r="C1663" s="45">
        <v>34.984999999999999</v>
      </c>
      <c r="D1663" s="45">
        <v>138.33583333333334</v>
      </c>
      <c r="E1663">
        <v>20.100000000000001</v>
      </c>
      <c r="F1663">
        <v>2015</v>
      </c>
      <c r="G1663">
        <v>10</v>
      </c>
      <c r="H1663" s="48">
        <v>10</v>
      </c>
    </row>
    <row r="1664" spans="1:8" x14ac:dyDescent="0.15">
      <c r="A1664">
        <v>133</v>
      </c>
      <c r="B1664" t="s">
        <v>247</v>
      </c>
      <c r="C1664" s="45">
        <v>35.050555555555555</v>
      </c>
      <c r="D1664" s="45">
        <v>138.47944444444445</v>
      </c>
      <c r="E1664">
        <v>21.4</v>
      </c>
      <c r="F1664">
        <v>2015</v>
      </c>
      <c r="G1664">
        <v>10</v>
      </c>
      <c r="H1664" s="48">
        <v>10</v>
      </c>
    </row>
    <row r="1665" spans="1:8" x14ac:dyDescent="0.15">
      <c r="A1665">
        <v>134</v>
      </c>
      <c r="B1665" t="s">
        <v>250</v>
      </c>
      <c r="C1665" s="45">
        <v>35.001111111111108</v>
      </c>
      <c r="D1665" s="45">
        <v>138.52305555555557</v>
      </c>
      <c r="E1665">
        <v>25.7</v>
      </c>
      <c r="F1665">
        <v>2015</v>
      </c>
      <c r="G1665">
        <v>10</v>
      </c>
      <c r="H1665" s="48">
        <v>10</v>
      </c>
    </row>
    <row r="1666" spans="1:8" x14ac:dyDescent="0.15">
      <c r="A1666">
        <v>135</v>
      </c>
      <c r="B1666" t="s">
        <v>252</v>
      </c>
      <c r="C1666" s="45">
        <v>35.060833333333328</v>
      </c>
      <c r="D1666" s="45">
        <v>138.5275</v>
      </c>
      <c r="E1666">
        <v>19.2</v>
      </c>
      <c r="F1666">
        <v>2015</v>
      </c>
      <c r="G1666">
        <v>10</v>
      </c>
      <c r="H1666" s="48">
        <v>10</v>
      </c>
    </row>
    <row r="1667" spans="1:8" x14ac:dyDescent="0.15">
      <c r="A1667">
        <v>136</v>
      </c>
      <c r="B1667" t="s">
        <v>262</v>
      </c>
      <c r="C1667" s="45">
        <v>35.11888888888889</v>
      </c>
      <c r="D1667" s="45">
        <v>138.58500000000001</v>
      </c>
      <c r="E1667">
        <v>18.2</v>
      </c>
      <c r="F1667">
        <v>2015</v>
      </c>
      <c r="G1667">
        <v>10</v>
      </c>
      <c r="H1667" s="48">
        <v>10</v>
      </c>
    </row>
    <row r="1668" spans="1:8" x14ac:dyDescent="0.15">
      <c r="A1668">
        <v>137</v>
      </c>
      <c r="B1668" t="s">
        <v>254</v>
      </c>
      <c r="C1668" s="45">
        <v>34.701666666666668</v>
      </c>
      <c r="D1668" s="45">
        <v>137.71555555555554</v>
      </c>
      <c r="E1668">
        <v>24.1</v>
      </c>
      <c r="F1668">
        <v>2015</v>
      </c>
      <c r="G1668">
        <v>10</v>
      </c>
      <c r="H1668" s="48">
        <v>10</v>
      </c>
    </row>
    <row r="1669" spans="1:8" x14ac:dyDescent="0.15">
      <c r="A1669">
        <v>138</v>
      </c>
      <c r="B1669" t="s">
        <v>256</v>
      </c>
      <c r="C1669" s="45">
        <v>34.761944444444445</v>
      </c>
      <c r="D1669" s="45">
        <v>137.7175</v>
      </c>
      <c r="E1669">
        <v>18.3</v>
      </c>
      <c r="F1669">
        <v>2015</v>
      </c>
      <c r="G1669">
        <v>10</v>
      </c>
      <c r="H1669" s="48">
        <v>10</v>
      </c>
    </row>
    <row r="1670" spans="1:8" x14ac:dyDescent="0.15">
      <c r="A1670">
        <v>139</v>
      </c>
      <c r="B1670" t="s">
        <v>258</v>
      </c>
      <c r="C1670" s="45">
        <v>34.802777777777777</v>
      </c>
      <c r="D1670" s="45">
        <v>137.55694444444447</v>
      </c>
      <c r="E1670">
        <v>28.8</v>
      </c>
      <c r="F1670">
        <v>2015</v>
      </c>
      <c r="G1670">
        <v>10</v>
      </c>
      <c r="H1670" s="48">
        <v>10</v>
      </c>
    </row>
    <row r="1671" spans="1:8" x14ac:dyDescent="0.15">
      <c r="A1671">
        <v>1</v>
      </c>
      <c r="B1671" t="s">
        <v>20</v>
      </c>
      <c r="C1671" s="14">
        <v>36.781111111111109</v>
      </c>
      <c r="D1671" s="14">
        <v>140.73361111111109</v>
      </c>
      <c r="E1671">
        <v>7.2</v>
      </c>
      <c r="F1671">
        <v>2015</v>
      </c>
      <c r="G1671">
        <v>10</v>
      </c>
      <c r="H1671" s="48">
        <v>11</v>
      </c>
    </row>
    <row r="1672" spans="1:8" x14ac:dyDescent="0.15">
      <c r="A1672">
        <v>2</v>
      </c>
      <c r="B1672" t="s">
        <v>21</v>
      </c>
      <c r="C1672" s="14">
        <v>36.6</v>
      </c>
      <c r="D1672" s="14">
        <v>140.6513888888889</v>
      </c>
      <c r="E1672">
        <v>6.9</v>
      </c>
      <c r="F1672">
        <v>2015</v>
      </c>
      <c r="G1672">
        <v>10</v>
      </c>
      <c r="H1672" s="48">
        <v>11</v>
      </c>
    </row>
    <row r="1673" spans="1:8" x14ac:dyDescent="0.15">
      <c r="A1673">
        <v>3</v>
      </c>
      <c r="B1673" t="s">
        <v>22</v>
      </c>
      <c r="C1673" s="14">
        <v>36.396111111111111</v>
      </c>
      <c r="D1673" s="14">
        <v>140.53416666666666</v>
      </c>
      <c r="E1673">
        <v>0</v>
      </c>
      <c r="F1673">
        <v>2015</v>
      </c>
      <c r="G1673">
        <v>10</v>
      </c>
      <c r="H1673" s="48">
        <v>11</v>
      </c>
    </row>
    <row r="1674" spans="1:8" x14ac:dyDescent="0.15">
      <c r="A1674">
        <v>4</v>
      </c>
      <c r="B1674" t="s">
        <v>23</v>
      </c>
      <c r="C1674" s="14">
        <v>36.391944444444441</v>
      </c>
      <c r="D1674" s="14">
        <v>140.42638888888888</v>
      </c>
      <c r="E1674">
        <v>12.7</v>
      </c>
      <c r="F1674">
        <v>2015</v>
      </c>
      <c r="G1674">
        <v>10</v>
      </c>
      <c r="H1674" s="48">
        <v>11</v>
      </c>
    </row>
    <row r="1675" spans="1:8" x14ac:dyDescent="0.15">
      <c r="A1675">
        <v>5</v>
      </c>
      <c r="B1675" t="s">
        <v>24</v>
      </c>
      <c r="C1675" s="14">
        <v>36.561388888888885</v>
      </c>
      <c r="D1675" s="14">
        <v>140.4025</v>
      </c>
      <c r="E1675">
        <v>18.899999999999999</v>
      </c>
      <c r="F1675">
        <v>2015</v>
      </c>
      <c r="G1675">
        <v>10</v>
      </c>
      <c r="H1675" s="48">
        <v>11</v>
      </c>
    </row>
    <row r="1676" spans="1:8" x14ac:dyDescent="0.15">
      <c r="A1676">
        <v>6</v>
      </c>
      <c r="B1676" t="s">
        <v>25</v>
      </c>
      <c r="C1676" s="21">
        <v>36.385833333333331</v>
      </c>
      <c r="D1676" s="21">
        <v>140.23861111111111</v>
      </c>
      <c r="E1676">
        <v>9.6</v>
      </c>
      <c r="F1676">
        <v>2015</v>
      </c>
      <c r="G1676">
        <v>10</v>
      </c>
      <c r="H1676" s="48">
        <v>11</v>
      </c>
    </row>
    <row r="1677" spans="1:8" x14ac:dyDescent="0.15">
      <c r="A1677">
        <v>7</v>
      </c>
      <c r="B1677" t="s">
        <v>26</v>
      </c>
      <c r="C1677" s="21">
        <v>36.159444444444446</v>
      </c>
      <c r="D1677" s="21">
        <v>140.51777777777778</v>
      </c>
      <c r="E1677">
        <v>6.4</v>
      </c>
      <c r="F1677">
        <v>2015</v>
      </c>
      <c r="G1677">
        <v>10</v>
      </c>
      <c r="H1677" s="48">
        <v>11</v>
      </c>
    </row>
    <row r="1678" spans="1:8" x14ac:dyDescent="0.15">
      <c r="A1678">
        <v>8</v>
      </c>
      <c r="B1678" t="s">
        <v>27</v>
      </c>
      <c r="C1678" s="21">
        <v>35.965000000000003</v>
      </c>
      <c r="D1678" s="21">
        <v>140.62194444444447</v>
      </c>
      <c r="E1678">
        <v>7.6</v>
      </c>
      <c r="F1678">
        <v>2015</v>
      </c>
      <c r="G1678">
        <v>10</v>
      </c>
      <c r="H1678" s="48">
        <v>11</v>
      </c>
    </row>
    <row r="1679" spans="1:8" x14ac:dyDescent="0.15">
      <c r="A1679">
        <v>9</v>
      </c>
      <c r="B1679" t="s">
        <v>28</v>
      </c>
      <c r="C1679" s="21">
        <v>35.888888888888886</v>
      </c>
      <c r="D1679" s="21">
        <v>140.66666666666666</v>
      </c>
      <c r="E1679">
        <v>7.9</v>
      </c>
      <c r="F1679">
        <v>2015</v>
      </c>
      <c r="G1679">
        <v>10</v>
      </c>
      <c r="H1679" s="48">
        <v>11</v>
      </c>
    </row>
    <row r="1680" spans="1:8" x14ac:dyDescent="0.15">
      <c r="A1680">
        <v>10</v>
      </c>
      <c r="B1680" t="s">
        <v>29</v>
      </c>
      <c r="C1680" s="21">
        <v>35.838333333333338</v>
      </c>
      <c r="D1680" s="21">
        <v>140.74055555555555</v>
      </c>
      <c r="E1680">
        <v>0</v>
      </c>
      <c r="F1680">
        <v>2015</v>
      </c>
      <c r="G1680">
        <v>10</v>
      </c>
      <c r="H1680" s="48">
        <v>11</v>
      </c>
    </row>
    <row r="1681" spans="1:8" x14ac:dyDescent="0.15">
      <c r="A1681">
        <v>11</v>
      </c>
      <c r="B1681" t="s">
        <v>30</v>
      </c>
      <c r="C1681" s="21">
        <v>36.202222222222225</v>
      </c>
      <c r="D1681" s="21">
        <v>140.28527777777776</v>
      </c>
      <c r="E1681">
        <v>9.1</v>
      </c>
      <c r="F1681">
        <v>2015</v>
      </c>
      <c r="G1681">
        <v>10</v>
      </c>
      <c r="H1681" s="48">
        <v>11</v>
      </c>
    </row>
    <row r="1682" spans="1:8" x14ac:dyDescent="0.15">
      <c r="A1682">
        <v>12</v>
      </c>
      <c r="B1682" t="s">
        <v>31</v>
      </c>
      <c r="C1682" s="14">
        <v>36.071111111111115</v>
      </c>
      <c r="D1682" s="14">
        <v>140.19083333333333</v>
      </c>
      <c r="E1682">
        <v>12.2</v>
      </c>
      <c r="F1682">
        <v>2015</v>
      </c>
      <c r="G1682">
        <v>10</v>
      </c>
      <c r="H1682" s="48">
        <v>11</v>
      </c>
    </row>
    <row r="1683" spans="1:8" x14ac:dyDescent="0.15">
      <c r="A1683">
        <v>13</v>
      </c>
      <c r="B1683" t="s">
        <v>32</v>
      </c>
      <c r="C1683" s="21">
        <v>35.953888888888891</v>
      </c>
      <c r="D1683" s="21">
        <v>140.31888888888889</v>
      </c>
      <c r="E1683">
        <v>7.6</v>
      </c>
      <c r="F1683">
        <v>2015</v>
      </c>
      <c r="G1683">
        <v>10</v>
      </c>
      <c r="H1683" s="48">
        <v>11</v>
      </c>
    </row>
    <row r="1684" spans="1:8" x14ac:dyDescent="0.15">
      <c r="A1684">
        <v>14</v>
      </c>
      <c r="B1684" t="s">
        <v>33</v>
      </c>
      <c r="C1684" s="21">
        <v>35.911666666666662</v>
      </c>
      <c r="D1684" s="21">
        <v>140.04944444444445</v>
      </c>
      <c r="E1684">
        <v>19.2</v>
      </c>
      <c r="F1684">
        <v>2015</v>
      </c>
      <c r="G1684">
        <v>10</v>
      </c>
      <c r="H1684" s="48">
        <v>11</v>
      </c>
    </row>
    <row r="1685" spans="1:8" x14ac:dyDescent="0.15">
      <c r="A1685">
        <v>15</v>
      </c>
      <c r="B1685" t="s">
        <v>34</v>
      </c>
      <c r="C1685" s="21">
        <v>36.30972222222222</v>
      </c>
      <c r="D1685" s="21">
        <v>139.97611111111112</v>
      </c>
      <c r="E1685">
        <v>16.5</v>
      </c>
      <c r="F1685">
        <v>2015</v>
      </c>
      <c r="G1685">
        <v>10</v>
      </c>
      <c r="H1685" s="48">
        <v>11</v>
      </c>
    </row>
    <row r="1686" spans="1:8" x14ac:dyDescent="0.15">
      <c r="A1686">
        <v>16</v>
      </c>
      <c r="B1686" t="s">
        <v>35</v>
      </c>
      <c r="C1686" s="21">
        <v>36.178888888888885</v>
      </c>
      <c r="D1686" s="21">
        <v>139.75555555555556</v>
      </c>
      <c r="E1686">
        <v>31.2</v>
      </c>
      <c r="F1686">
        <v>2015</v>
      </c>
      <c r="G1686">
        <v>10</v>
      </c>
      <c r="H1686" s="48">
        <v>11</v>
      </c>
    </row>
    <row r="1687" spans="1:8" x14ac:dyDescent="0.15">
      <c r="A1687">
        <v>17</v>
      </c>
      <c r="B1687" t="s">
        <v>73</v>
      </c>
      <c r="C1687" s="43">
        <v>36.382222222222225</v>
      </c>
      <c r="D1687" s="43">
        <v>139.73055555555555</v>
      </c>
      <c r="E1687">
        <v>29.9</v>
      </c>
      <c r="F1687">
        <v>2015</v>
      </c>
      <c r="G1687">
        <v>10</v>
      </c>
      <c r="H1687" s="48">
        <v>11</v>
      </c>
    </row>
    <row r="1688" spans="1:8" x14ac:dyDescent="0.15">
      <c r="A1688">
        <v>18</v>
      </c>
      <c r="B1688" t="s">
        <v>74</v>
      </c>
      <c r="C1688" s="43">
        <v>36.567222222222227</v>
      </c>
      <c r="D1688" s="43">
        <v>139.74416666666664</v>
      </c>
      <c r="E1688">
        <v>26.4</v>
      </c>
      <c r="F1688">
        <v>2015</v>
      </c>
      <c r="G1688">
        <v>10</v>
      </c>
      <c r="H1688" s="48">
        <v>11</v>
      </c>
    </row>
    <row r="1689" spans="1:8" x14ac:dyDescent="0.15">
      <c r="A1689">
        <v>19</v>
      </c>
      <c r="B1689" t="s">
        <v>75</v>
      </c>
      <c r="C1689" s="43">
        <v>36.726388888888891</v>
      </c>
      <c r="D1689" s="43">
        <v>139.67999999999998</v>
      </c>
      <c r="E1689">
        <v>12</v>
      </c>
      <c r="F1689">
        <v>2015</v>
      </c>
      <c r="G1689">
        <v>10</v>
      </c>
      <c r="H1689" s="48">
        <v>11</v>
      </c>
    </row>
    <row r="1690" spans="1:8" x14ac:dyDescent="0.15">
      <c r="A1690">
        <v>20</v>
      </c>
      <c r="B1690" t="s">
        <v>76</v>
      </c>
      <c r="C1690" s="43">
        <v>36.314999999999998</v>
      </c>
      <c r="D1690" s="43">
        <v>139.79722222222222</v>
      </c>
      <c r="E1690">
        <v>33.200000000000003</v>
      </c>
      <c r="F1690">
        <v>2015</v>
      </c>
      <c r="G1690">
        <v>10</v>
      </c>
      <c r="H1690" s="48">
        <v>11</v>
      </c>
    </row>
    <row r="1691" spans="1:8" x14ac:dyDescent="0.15">
      <c r="A1691">
        <v>21</v>
      </c>
      <c r="B1691" t="s">
        <v>77</v>
      </c>
      <c r="C1691" s="43">
        <v>36.440277777777773</v>
      </c>
      <c r="D1691" s="43">
        <v>140.01249999999999</v>
      </c>
      <c r="E1691">
        <v>13</v>
      </c>
      <c r="F1691">
        <v>2015</v>
      </c>
      <c r="G1691">
        <v>10</v>
      </c>
      <c r="H1691" s="48">
        <v>11</v>
      </c>
    </row>
    <row r="1692" spans="1:8" x14ac:dyDescent="0.15">
      <c r="A1692">
        <v>22</v>
      </c>
      <c r="B1692" t="s">
        <v>78</v>
      </c>
      <c r="C1692" s="43">
        <v>36.871944444444445</v>
      </c>
      <c r="D1692" s="43">
        <v>140.01777777777778</v>
      </c>
      <c r="E1692">
        <v>26.3</v>
      </c>
      <c r="F1692">
        <v>2015</v>
      </c>
      <c r="G1692">
        <v>10</v>
      </c>
      <c r="H1692" s="48">
        <v>11</v>
      </c>
    </row>
    <row r="1693" spans="1:8" x14ac:dyDescent="0.15">
      <c r="A1693">
        <v>23</v>
      </c>
      <c r="B1693" t="s">
        <v>79</v>
      </c>
      <c r="C1693" s="43">
        <v>36.806111111111107</v>
      </c>
      <c r="D1693" s="43">
        <v>139.92361111111111</v>
      </c>
      <c r="E1693">
        <v>2.8</v>
      </c>
      <c r="F1693">
        <v>2015</v>
      </c>
      <c r="G1693">
        <v>10</v>
      </c>
      <c r="H1693" s="48">
        <v>11</v>
      </c>
    </row>
    <row r="1694" spans="1:8" x14ac:dyDescent="0.15">
      <c r="A1694">
        <v>24</v>
      </c>
      <c r="B1694" t="s">
        <v>80</v>
      </c>
      <c r="C1694" s="43">
        <v>36.968333333333334</v>
      </c>
      <c r="D1694" s="43">
        <v>140.05388888888891</v>
      </c>
      <c r="E1694">
        <v>18</v>
      </c>
      <c r="F1694">
        <v>2015</v>
      </c>
      <c r="G1694">
        <v>10</v>
      </c>
      <c r="H1694" s="48">
        <v>11</v>
      </c>
    </row>
    <row r="1695" spans="1:8" x14ac:dyDescent="0.15">
      <c r="A1695">
        <v>25</v>
      </c>
      <c r="B1695" t="s">
        <v>81</v>
      </c>
      <c r="C1695" s="43">
        <v>36.467777777777776</v>
      </c>
      <c r="D1695" s="43">
        <v>140.09361111111113</v>
      </c>
      <c r="E1695">
        <v>8.8000000000000007</v>
      </c>
      <c r="F1695">
        <v>2015</v>
      </c>
      <c r="G1695">
        <v>10</v>
      </c>
      <c r="H1695" s="48">
        <v>11</v>
      </c>
    </row>
    <row r="1696" spans="1:8" x14ac:dyDescent="0.15">
      <c r="A1696">
        <v>26</v>
      </c>
      <c r="B1696" t="s">
        <v>82</v>
      </c>
      <c r="C1696" s="43">
        <v>36.656944444444441</v>
      </c>
      <c r="D1696" s="43">
        <v>140.15</v>
      </c>
      <c r="E1696">
        <v>16.2</v>
      </c>
      <c r="F1696">
        <v>2015</v>
      </c>
      <c r="G1696">
        <v>10</v>
      </c>
      <c r="H1696" s="48">
        <v>11</v>
      </c>
    </row>
    <row r="1697" spans="1:8" x14ac:dyDescent="0.15">
      <c r="A1697">
        <v>27</v>
      </c>
      <c r="B1697" t="s">
        <v>83</v>
      </c>
      <c r="C1697" s="43">
        <v>36.331666666666671</v>
      </c>
      <c r="D1697" s="43">
        <v>139.58194444444445</v>
      </c>
      <c r="E1697">
        <v>31.3</v>
      </c>
      <c r="F1697">
        <v>2015</v>
      </c>
      <c r="G1697">
        <v>10</v>
      </c>
      <c r="H1697" s="48">
        <v>11</v>
      </c>
    </row>
    <row r="1698" spans="1:8" x14ac:dyDescent="0.15">
      <c r="A1698">
        <v>28</v>
      </c>
      <c r="B1698" t="s">
        <v>84</v>
      </c>
      <c r="C1698" s="43">
        <v>36.487500000000004</v>
      </c>
      <c r="D1698" s="43">
        <v>139.86388888888888</v>
      </c>
      <c r="E1698">
        <v>37.5</v>
      </c>
      <c r="F1698">
        <v>2015</v>
      </c>
      <c r="G1698">
        <v>10</v>
      </c>
      <c r="H1698" s="48">
        <v>11</v>
      </c>
    </row>
    <row r="1699" spans="1:8" x14ac:dyDescent="0.15">
      <c r="A1699">
        <v>29</v>
      </c>
      <c r="B1699" t="s">
        <v>85</v>
      </c>
      <c r="C1699" s="14">
        <v>36.405000000000001</v>
      </c>
      <c r="D1699" s="14">
        <v>139.09583333333333</v>
      </c>
      <c r="E1699">
        <v>28</v>
      </c>
      <c r="F1699">
        <v>2015</v>
      </c>
      <c r="G1699">
        <v>10</v>
      </c>
      <c r="H1699" s="48">
        <v>11</v>
      </c>
    </row>
    <row r="1700" spans="1:8" x14ac:dyDescent="0.15">
      <c r="A1700">
        <v>30</v>
      </c>
      <c r="B1700" t="s">
        <v>90</v>
      </c>
      <c r="C1700" s="14">
        <v>36.409444444444446</v>
      </c>
      <c r="D1700" s="14">
        <v>139.34305555555557</v>
      </c>
      <c r="E1700">
        <v>33.4</v>
      </c>
      <c r="F1700">
        <v>2015</v>
      </c>
      <c r="G1700">
        <v>10</v>
      </c>
      <c r="H1700" s="48">
        <v>11</v>
      </c>
    </row>
    <row r="1701" spans="1:8" x14ac:dyDescent="0.15">
      <c r="A1701">
        <v>31</v>
      </c>
      <c r="B1701" t="s">
        <v>94</v>
      </c>
      <c r="C1701" s="14">
        <v>36.289722222222217</v>
      </c>
      <c r="D1701" s="14">
        <v>139.38138888888889</v>
      </c>
      <c r="E1701">
        <v>37.200000000000003</v>
      </c>
      <c r="F1701">
        <v>2015</v>
      </c>
      <c r="G1701">
        <v>10</v>
      </c>
      <c r="H1701" s="48">
        <v>11</v>
      </c>
    </row>
    <row r="1702" spans="1:8" x14ac:dyDescent="0.15">
      <c r="A1702">
        <v>32</v>
      </c>
      <c r="B1702" t="s">
        <v>98</v>
      </c>
      <c r="C1702" s="14">
        <v>36.645833333333336</v>
      </c>
      <c r="D1702" s="14">
        <v>139.04277777777779</v>
      </c>
      <c r="E1702">
        <v>23.4</v>
      </c>
      <c r="F1702">
        <v>2015</v>
      </c>
      <c r="G1702">
        <v>10</v>
      </c>
      <c r="H1702" s="48">
        <v>11</v>
      </c>
    </row>
    <row r="1703" spans="1:8" x14ac:dyDescent="0.15">
      <c r="A1703">
        <v>33</v>
      </c>
      <c r="B1703" t="s">
        <v>102</v>
      </c>
      <c r="C1703" s="14">
        <v>36.249722222222225</v>
      </c>
      <c r="D1703" s="14">
        <v>139.53250000000003</v>
      </c>
      <c r="E1703">
        <v>40.1</v>
      </c>
      <c r="F1703">
        <v>2015</v>
      </c>
      <c r="G1703">
        <v>10</v>
      </c>
      <c r="H1703" s="48">
        <v>11</v>
      </c>
    </row>
    <row r="1704" spans="1:8" x14ac:dyDescent="0.15">
      <c r="A1704">
        <v>34</v>
      </c>
      <c r="B1704" t="s">
        <v>106</v>
      </c>
      <c r="C1704" s="14">
        <v>36.259166666666665</v>
      </c>
      <c r="D1704" s="14">
        <v>138.89527777777778</v>
      </c>
      <c r="E1704">
        <v>0</v>
      </c>
      <c r="F1704">
        <v>2015</v>
      </c>
      <c r="G1704">
        <v>10</v>
      </c>
      <c r="H1704" s="48">
        <v>11</v>
      </c>
    </row>
    <row r="1705" spans="1:8" x14ac:dyDescent="0.15">
      <c r="A1705">
        <v>35</v>
      </c>
      <c r="B1705" t="s">
        <v>110</v>
      </c>
      <c r="C1705" s="14">
        <v>36.577500000000001</v>
      </c>
      <c r="D1705" s="14">
        <v>138.82861111111112</v>
      </c>
      <c r="E1705">
        <v>21</v>
      </c>
      <c r="F1705">
        <v>2015</v>
      </c>
      <c r="G1705">
        <v>10</v>
      </c>
      <c r="H1705" s="48">
        <v>11</v>
      </c>
    </row>
    <row r="1706" spans="1:8" x14ac:dyDescent="0.15">
      <c r="A1706">
        <v>36</v>
      </c>
      <c r="B1706" t="s">
        <v>113</v>
      </c>
      <c r="C1706" s="14">
        <v>36.507222222222225</v>
      </c>
      <c r="D1706" s="14">
        <v>138.51527777777778</v>
      </c>
      <c r="E1706">
        <v>16.899999999999999</v>
      </c>
      <c r="F1706">
        <v>2015</v>
      </c>
      <c r="G1706">
        <v>10</v>
      </c>
      <c r="H1706" s="48">
        <v>11</v>
      </c>
    </row>
    <row r="1707" spans="1:8" x14ac:dyDescent="0.15">
      <c r="A1707">
        <v>37</v>
      </c>
      <c r="B1707" t="s">
        <v>117</v>
      </c>
      <c r="C1707" s="44">
        <v>36.147777777777776</v>
      </c>
      <c r="D1707" s="44">
        <v>139.38777777777776</v>
      </c>
      <c r="E1707">
        <v>36.5</v>
      </c>
      <c r="F1707">
        <v>2015</v>
      </c>
      <c r="G1707">
        <v>10</v>
      </c>
      <c r="H1707" s="48">
        <v>11</v>
      </c>
    </row>
    <row r="1708" spans="1:8" x14ac:dyDescent="0.15">
      <c r="A1708">
        <v>38</v>
      </c>
      <c r="B1708" t="s">
        <v>118</v>
      </c>
      <c r="C1708" s="44">
        <v>35.988333333333337</v>
      </c>
      <c r="D1708" s="44">
        <v>139.08083333333332</v>
      </c>
      <c r="E1708">
        <v>26.1</v>
      </c>
      <c r="F1708">
        <v>2015</v>
      </c>
      <c r="G1708">
        <v>10</v>
      </c>
      <c r="H1708" s="48">
        <v>11</v>
      </c>
    </row>
    <row r="1709" spans="1:8" x14ac:dyDescent="0.15">
      <c r="A1709">
        <v>39</v>
      </c>
      <c r="B1709" t="s">
        <v>119</v>
      </c>
      <c r="C1709" s="44">
        <v>36.237500000000004</v>
      </c>
      <c r="D1709" s="44">
        <v>139.20111111111109</v>
      </c>
      <c r="E1709">
        <v>33.9</v>
      </c>
      <c r="F1709">
        <v>2015</v>
      </c>
      <c r="G1709">
        <v>10</v>
      </c>
      <c r="H1709" s="48">
        <v>11</v>
      </c>
    </row>
    <row r="1710" spans="1:8" x14ac:dyDescent="0.15">
      <c r="A1710">
        <v>40</v>
      </c>
      <c r="B1710" t="s">
        <v>120</v>
      </c>
      <c r="C1710" s="44">
        <v>36.031666666666666</v>
      </c>
      <c r="D1710" s="44">
        <v>139.41611111111112</v>
      </c>
      <c r="E1710">
        <v>37.200000000000003</v>
      </c>
      <c r="F1710">
        <v>2015</v>
      </c>
      <c r="G1710">
        <v>10</v>
      </c>
      <c r="H1710" s="48">
        <v>11</v>
      </c>
    </row>
    <row r="1711" spans="1:8" x14ac:dyDescent="0.15">
      <c r="A1711">
        <v>41</v>
      </c>
      <c r="B1711" t="s">
        <v>121</v>
      </c>
      <c r="C1711" s="44">
        <v>35.971944444444446</v>
      </c>
      <c r="D1711" s="44">
        <v>139.74555555555554</v>
      </c>
      <c r="E1711">
        <v>35.799999999999997</v>
      </c>
      <c r="F1711">
        <v>2015</v>
      </c>
      <c r="G1711">
        <v>10</v>
      </c>
      <c r="H1711" s="48">
        <v>11</v>
      </c>
    </row>
    <row r="1712" spans="1:8" x14ac:dyDescent="0.15">
      <c r="A1712">
        <v>42</v>
      </c>
      <c r="B1712" t="s">
        <v>122</v>
      </c>
      <c r="C1712" s="44">
        <v>36.17444444444444</v>
      </c>
      <c r="D1712" s="44">
        <v>139.55583333333334</v>
      </c>
      <c r="E1712">
        <v>47.3</v>
      </c>
      <c r="F1712">
        <v>2015</v>
      </c>
      <c r="G1712">
        <v>10</v>
      </c>
      <c r="H1712" s="48">
        <v>11</v>
      </c>
    </row>
    <row r="1713" spans="1:8" x14ac:dyDescent="0.15">
      <c r="A1713">
        <v>43</v>
      </c>
      <c r="B1713" t="s">
        <v>123</v>
      </c>
      <c r="C1713" s="44">
        <v>36.06583333333333</v>
      </c>
      <c r="D1713" s="44">
        <v>139.52111111111111</v>
      </c>
      <c r="E1713">
        <v>42.7</v>
      </c>
      <c r="F1713">
        <v>2015</v>
      </c>
      <c r="G1713">
        <v>10</v>
      </c>
      <c r="H1713" s="48">
        <v>11</v>
      </c>
    </row>
    <row r="1714" spans="1:8" x14ac:dyDescent="0.15">
      <c r="A1714">
        <v>44</v>
      </c>
      <c r="B1714" t="s">
        <v>124</v>
      </c>
      <c r="C1714" s="44">
        <v>36.187222222222218</v>
      </c>
      <c r="D1714" s="44">
        <v>139.27972222222223</v>
      </c>
      <c r="E1714">
        <v>37.1</v>
      </c>
      <c r="F1714">
        <v>2015</v>
      </c>
      <c r="G1714">
        <v>10</v>
      </c>
      <c r="H1714" s="48">
        <v>11</v>
      </c>
    </row>
    <row r="1715" spans="1:8" x14ac:dyDescent="0.15">
      <c r="A1715">
        <v>45</v>
      </c>
      <c r="B1715" t="s">
        <v>125</v>
      </c>
      <c r="C1715" s="44">
        <v>35.82</v>
      </c>
      <c r="D1715" s="44">
        <v>139.66638888888889</v>
      </c>
      <c r="E1715">
        <v>34.799999999999997</v>
      </c>
      <c r="F1715">
        <v>2015</v>
      </c>
      <c r="G1715">
        <v>10</v>
      </c>
      <c r="H1715" s="48">
        <v>11</v>
      </c>
    </row>
    <row r="1716" spans="1:8" x14ac:dyDescent="0.15">
      <c r="A1716">
        <v>46</v>
      </c>
      <c r="B1716" t="s">
        <v>126</v>
      </c>
      <c r="C1716" s="44">
        <v>35.831111111111113</v>
      </c>
      <c r="D1716" s="44">
        <v>139.39583333333331</v>
      </c>
      <c r="E1716">
        <v>34.1</v>
      </c>
      <c r="F1716">
        <v>2015</v>
      </c>
      <c r="G1716">
        <v>10</v>
      </c>
      <c r="H1716" s="48">
        <v>11</v>
      </c>
    </row>
    <row r="1717" spans="1:8" x14ac:dyDescent="0.15">
      <c r="A1717">
        <v>47</v>
      </c>
      <c r="B1717" t="s">
        <v>127</v>
      </c>
      <c r="C1717" s="44">
        <v>36.064999999999998</v>
      </c>
      <c r="D1717" s="44">
        <v>139.66138888888889</v>
      </c>
      <c r="E1717">
        <v>43.9</v>
      </c>
      <c r="F1717">
        <v>2015</v>
      </c>
      <c r="G1717">
        <v>10</v>
      </c>
      <c r="H1717" s="48">
        <v>11</v>
      </c>
    </row>
    <row r="1718" spans="1:8" x14ac:dyDescent="0.15">
      <c r="A1718">
        <v>48</v>
      </c>
      <c r="B1718" t="s">
        <v>128</v>
      </c>
      <c r="C1718" s="44">
        <v>35.82138888888889</v>
      </c>
      <c r="D1718" s="44">
        <v>139.84055555555557</v>
      </c>
      <c r="E1718">
        <v>26.1</v>
      </c>
      <c r="F1718">
        <v>2015</v>
      </c>
      <c r="G1718">
        <v>10</v>
      </c>
      <c r="H1718" s="48">
        <v>11</v>
      </c>
    </row>
    <row r="1719" spans="1:8" x14ac:dyDescent="0.15">
      <c r="A1719">
        <v>49</v>
      </c>
      <c r="B1719" t="s">
        <v>129</v>
      </c>
      <c r="C1719" s="44">
        <v>35.970555555555556</v>
      </c>
      <c r="D1719" s="44">
        <v>139.4013888888889</v>
      </c>
      <c r="E1719">
        <v>36.9</v>
      </c>
      <c r="F1719">
        <v>2015</v>
      </c>
      <c r="G1719">
        <v>10</v>
      </c>
      <c r="H1719" s="48">
        <v>11</v>
      </c>
    </row>
    <row r="1720" spans="1:8" x14ac:dyDescent="0.15">
      <c r="A1720">
        <v>50</v>
      </c>
      <c r="B1720" t="s">
        <v>130</v>
      </c>
      <c r="C1720" s="44">
        <v>36.075000000000003</v>
      </c>
      <c r="D1720" s="44">
        <v>139.73166666666665</v>
      </c>
      <c r="E1720">
        <v>32</v>
      </c>
      <c r="F1720">
        <v>2015</v>
      </c>
      <c r="G1720">
        <v>10</v>
      </c>
      <c r="H1720" s="48">
        <v>11</v>
      </c>
    </row>
    <row r="1721" spans="1:8" x14ac:dyDescent="0.15">
      <c r="A1721">
        <v>51</v>
      </c>
      <c r="B1721" t="s">
        <v>131</v>
      </c>
      <c r="C1721" s="44">
        <v>35.893333333333331</v>
      </c>
      <c r="D1721" s="44">
        <v>139.34333333333333</v>
      </c>
      <c r="E1721">
        <v>33</v>
      </c>
      <c r="F1721">
        <v>2015</v>
      </c>
      <c r="G1721">
        <v>10</v>
      </c>
      <c r="H1721" s="48">
        <v>11</v>
      </c>
    </row>
    <row r="1722" spans="1:8" x14ac:dyDescent="0.15">
      <c r="A1722">
        <v>52</v>
      </c>
      <c r="B1722" t="s">
        <v>132</v>
      </c>
      <c r="C1722" s="44">
        <v>36.060833333333328</v>
      </c>
      <c r="D1722" s="44">
        <v>139.26083333333332</v>
      </c>
      <c r="E1722">
        <v>30.8</v>
      </c>
      <c r="F1722">
        <v>2015</v>
      </c>
      <c r="G1722">
        <v>10</v>
      </c>
      <c r="H1722" s="48">
        <v>11</v>
      </c>
    </row>
    <row r="1723" spans="1:8" x14ac:dyDescent="0.15">
      <c r="A1723">
        <v>53</v>
      </c>
      <c r="B1723" t="s">
        <v>133</v>
      </c>
      <c r="C1723" s="44">
        <v>36.000277777777775</v>
      </c>
      <c r="D1723" s="44">
        <v>139.1863888888889</v>
      </c>
      <c r="E1723">
        <v>23.1</v>
      </c>
      <c r="F1723">
        <v>2015</v>
      </c>
      <c r="G1723">
        <v>10</v>
      </c>
      <c r="H1723" s="48">
        <v>11</v>
      </c>
    </row>
    <row r="1724" spans="1:8" x14ac:dyDescent="0.15">
      <c r="A1724">
        <v>54</v>
      </c>
      <c r="B1724" t="s">
        <v>134</v>
      </c>
      <c r="C1724" s="44">
        <v>36.07138888888889</v>
      </c>
      <c r="D1724" s="44">
        <v>139.09916666666669</v>
      </c>
      <c r="E1724">
        <v>27.3</v>
      </c>
      <c r="F1724">
        <v>2015</v>
      </c>
      <c r="G1724">
        <v>10</v>
      </c>
      <c r="H1724" s="48">
        <v>11</v>
      </c>
    </row>
    <row r="1725" spans="1:8" x14ac:dyDescent="0.15">
      <c r="A1725">
        <v>55</v>
      </c>
      <c r="B1725" t="s">
        <v>135</v>
      </c>
      <c r="C1725" s="44">
        <v>36.115277777777777</v>
      </c>
      <c r="D1725" s="44">
        <v>139.1863888888889</v>
      </c>
      <c r="E1725">
        <v>30</v>
      </c>
      <c r="F1725">
        <v>2015</v>
      </c>
      <c r="G1725">
        <v>10</v>
      </c>
      <c r="H1725" s="48">
        <v>11</v>
      </c>
    </row>
    <row r="1726" spans="1:8" x14ac:dyDescent="0.15">
      <c r="A1726">
        <v>56</v>
      </c>
      <c r="B1726" t="s">
        <v>136</v>
      </c>
      <c r="C1726" s="44">
        <v>36.027499999999996</v>
      </c>
      <c r="D1726" s="44">
        <v>139.71638888888887</v>
      </c>
      <c r="E1726">
        <v>33</v>
      </c>
      <c r="F1726">
        <v>2015</v>
      </c>
      <c r="G1726">
        <v>10</v>
      </c>
      <c r="H1726" s="48">
        <v>11</v>
      </c>
    </row>
    <row r="1727" spans="1:8" x14ac:dyDescent="0.15">
      <c r="A1727">
        <v>57</v>
      </c>
      <c r="B1727" t="s">
        <v>137</v>
      </c>
      <c r="C1727" s="44">
        <v>35.913611111111109</v>
      </c>
      <c r="D1727" s="44">
        <v>139.72694444444446</v>
      </c>
      <c r="E1727">
        <v>33.4</v>
      </c>
      <c r="F1727">
        <v>2015</v>
      </c>
      <c r="G1727">
        <v>10</v>
      </c>
      <c r="H1727" s="48">
        <v>11</v>
      </c>
    </row>
    <row r="1728" spans="1:8" x14ac:dyDescent="0.15">
      <c r="A1728">
        <v>58</v>
      </c>
      <c r="B1728" t="s">
        <v>138</v>
      </c>
      <c r="C1728" s="44">
        <v>35.862500000000004</v>
      </c>
      <c r="D1728" s="44">
        <v>139.64583333333331</v>
      </c>
      <c r="E1728">
        <v>32.799999999999997</v>
      </c>
      <c r="F1728">
        <v>2015</v>
      </c>
      <c r="G1728">
        <v>10</v>
      </c>
      <c r="H1728" s="48">
        <v>11</v>
      </c>
    </row>
    <row r="1729" spans="1:8" x14ac:dyDescent="0.15">
      <c r="A1729">
        <v>59</v>
      </c>
      <c r="B1729" t="s">
        <v>139</v>
      </c>
      <c r="C1729" s="44">
        <v>35.951666666666668</v>
      </c>
      <c r="D1729" s="44">
        <v>139.60694444444445</v>
      </c>
      <c r="E1729">
        <v>45.8</v>
      </c>
      <c r="F1729">
        <v>2015</v>
      </c>
      <c r="G1729">
        <v>10</v>
      </c>
      <c r="H1729" s="48">
        <v>11</v>
      </c>
    </row>
    <row r="1730" spans="1:8" x14ac:dyDescent="0.15">
      <c r="A1730">
        <v>60</v>
      </c>
      <c r="B1730" t="s">
        <v>140</v>
      </c>
      <c r="C1730" s="44">
        <v>35.905833333333334</v>
      </c>
      <c r="D1730" s="44">
        <v>139.67388888888888</v>
      </c>
      <c r="E1730">
        <v>35</v>
      </c>
      <c r="F1730">
        <v>2015</v>
      </c>
      <c r="G1730">
        <v>10</v>
      </c>
      <c r="H1730" s="48">
        <v>11</v>
      </c>
    </row>
    <row r="1731" spans="1:8" x14ac:dyDescent="0.15">
      <c r="A1731">
        <v>61</v>
      </c>
      <c r="B1731" t="s">
        <v>141</v>
      </c>
      <c r="C1731" s="44">
        <v>35.906111111111109</v>
      </c>
      <c r="D1731" s="44">
        <v>139.63083333333333</v>
      </c>
      <c r="E1731">
        <v>34.6</v>
      </c>
      <c r="F1731">
        <v>2015</v>
      </c>
      <c r="G1731">
        <v>10</v>
      </c>
      <c r="H1731" s="48">
        <v>11</v>
      </c>
    </row>
    <row r="1732" spans="1:8" x14ac:dyDescent="0.15">
      <c r="A1732">
        <v>62</v>
      </c>
      <c r="B1732" t="s">
        <v>142</v>
      </c>
      <c r="C1732" s="44">
        <v>35.927777777777777</v>
      </c>
      <c r="D1732" s="44">
        <v>139.48694444444442</v>
      </c>
      <c r="E1732">
        <v>42.4</v>
      </c>
      <c r="F1732">
        <v>2015</v>
      </c>
      <c r="G1732">
        <v>10</v>
      </c>
      <c r="H1732" s="48">
        <v>11</v>
      </c>
    </row>
    <row r="1733" spans="1:8" x14ac:dyDescent="0.15">
      <c r="A1733">
        <v>63</v>
      </c>
      <c r="B1733" t="s">
        <v>143</v>
      </c>
      <c r="C1733" s="44">
        <v>35.919444444444444</v>
      </c>
      <c r="D1733" s="44">
        <v>139.42666666666665</v>
      </c>
      <c r="E1733">
        <v>31.8</v>
      </c>
      <c r="F1733">
        <v>2015</v>
      </c>
      <c r="G1733">
        <v>10</v>
      </c>
      <c r="H1733" s="48">
        <v>11</v>
      </c>
    </row>
    <row r="1734" spans="1:8" x14ac:dyDescent="0.15">
      <c r="A1734">
        <v>64</v>
      </c>
      <c r="B1734" t="s">
        <v>144</v>
      </c>
      <c r="C1734" s="44">
        <v>35.796666666666667</v>
      </c>
      <c r="D1734" s="44">
        <v>139.7511111111111</v>
      </c>
      <c r="E1734">
        <v>34</v>
      </c>
      <c r="F1734">
        <v>2015</v>
      </c>
      <c r="G1734">
        <v>10</v>
      </c>
      <c r="H1734" s="48">
        <v>11</v>
      </c>
    </row>
    <row r="1735" spans="1:8" x14ac:dyDescent="0.15">
      <c r="A1735">
        <v>65</v>
      </c>
      <c r="B1735" t="s">
        <v>145</v>
      </c>
      <c r="C1735" s="44">
        <v>35.833055555555561</v>
      </c>
      <c r="D1735" s="44">
        <v>139.6861111111111</v>
      </c>
      <c r="E1735">
        <v>56.1</v>
      </c>
      <c r="F1735">
        <v>2015</v>
      </c>
      <c r="G1735">
        <v>10</v>
      </c>
      <c r="H1735" s="48">
        <v>11</v>
      </c>
    </row>
    <row r="1736" spans="1:8" x14ac:dyDescent="0.15">
      <c r="A1736">
        <v>66</v>
      </c>
      <c r="B1736" t="s">
        <v>146</v>
      </c>
      <c r="C1736" s="44">
        <v>35.803888888888885</v>
      </c>
      <c r="D1736" s="44">
        <v>139.51916666666668</v>
      </c>
      <c r="E1736">
        <v>35.6</v>
      </c>
      <c r="F1736">
        <v>2015</v>
      </c>
      <c r="G1736">
        <v>10</v>
      </c>
      <c r="H1736" s="48">
        <v>11</v>
      </c>
    </row>
    <row r="1737" spans="1:8" x14ac:dyDescent="0.15">
      <c r="A1737">
        <v>67</v>
      </c>
      <c r="B1737" t="s">
        <v>147</v>
      </c>
      <c r="C1737" s="44">
        <v>35.785555555555554</v>
      </c>
      <c r="D1737" s="44">
        <v>139.43972222222223</v>
      </c>
      <c r="E1737">
        <v>32.4</v>
      </c>
      <c r="F1737">
        <v>2015</v>
      </c>
      <c r="G1737">
        <v>10</v>
      </c>
      <c r="H1737" s="48">
        <v>11</v>
      </c>
    </row>
    <row r="1738" spans="1:8" x14ac:dyDescent="0.15">
      <c r="A1738">
        <v>68</v>
      </c>
      <c r="B1738" t="s">
        <v>148</v>
      </c>
      <c r="C1738" s="44">
        <v>35.896388888888886</v>
      </c>
      <c r="D1738" s="44">
        <v>139.79527777777778</v>
      </c>
      <c r="E1738">
        <v>32.200000000000003</v>
      </c>
      <c r="F1738">
        <v>2015</v>
      </c>
      <c r="G1738">
        <v>10</v>
      </c>
      <c r="H1738" s="48">
        <v>11</v>
      </c>
    </row>
    <row r="1739" spans="1:8" x14ac:dyDescent="0.15">
      <c r="A1739">
        <v>69</v>
      </c>
      <c r="B1739" t="s">
        <v>150</v>
      </c>
      <c r="C1739" s="46">
        <v>35.794444444444444</v>
      </c>
      <c r="D1739" s="46">
        <v>140.13222222222223</v>
      </c>
      <c r="E1739">
        <v>6.7</v>
      </c>
      <c r="F1739">
        <v>2015</v>
      </c>
      <c r="G1739">
        <v>10</v>
      </c>
      <c r="H1739" s="48">
        <v>11</v>
      </c>
    </row>
    <row r="1740" spans="1:8" x14ac:dyDescent="0.15">
      <c r="A1740">
        <v>70</v>
      </c>
      <c r="B1740" t="s">
        <v>151</v>
      </c>
      <c r="C1740" s="46">
        <v>35.793888888888887</v>
      </c>
      <c r="D1740" s="46">
        <v>140.01777777777778</v>
      </c>
      <c r="E1740">
        <v>15.9</v>
      </c>
      <c r="F1740">
        <v>2015</v>
      </c>
      <c r="G1740">
        <v>10</v>
      </c>
      <c r="H1740" s="48">
        <v>11</v>
      </c>
    </row>
    <row r="1741" spans="1:8" x14ac:dyDescent="0.15">
      <c r="A1741">
        <v>71</v>
      </c>
      <c r="B1741" t="s">
        <v>152</v>
      </c>
      <c r="C1741" s="46">
        <v>35.847777777777779</v>
      </c>
      <c r="D1741" s="46">
        <v>140.60277777777776</v>
      </c>
      <c r="E1741">
        <v>5</v>
      </c>
      <c r="F1741">
        <v>2015</v>
      </c>
      <c r="G1741">
        <v>10</v>
      </c>
      <c r="H1741" s="48">
        <v>11</v>
      </c>
    </row>
    <row r="1742" spans="1:8" x14ac:dyDescent="0.15">
      <c r="A1742">
        <v>72</v>
      </c>
      <c r="B1742" t="s">
        <v>153</v>
      </c>
      <c r="C1742" s="46">
        <v>35.862222222222222</v>
      </c>
      <c r="D1742" s="46">
        <v>140.07638888888889</v>
      </c>
      <c r="E1742">
        <v>16.2</v>
      </c>
      <c r="F1742">
        <v>2015</v>
      </c>
      <c r="G1742">
        <v>10</v>
      </c>
      <c r="H1742" s="48">
        <v>11</v>
      </c>
    </row>
    <row r="1743" spans="1:8" x14ac:dyDescent="0.15">
      <c r="A1743">
        <v>73</v>
      </c>
      <c r="B1743" t="s">
        <v>154</v>
      </c>
      <c r="C1743" s="46">
        <v>35.021666666666668</v>
      </c>
      <c r="D1743" s="46">
        <v>139.88027777777779</v>
      </c>
      <c r="E1743">
        <v>8.5</v>
      </c>
      <c r="F1743">
        <v>2015</v>
      </c>
      <c r="G1743">
        <v>10</v>
      </c>
      <c r="H1743" s="48">
        <v>11</v>
      </c>
    </row>
    <row r="1744" spans="1:8" x14ac:dyDescent="0.15">
      <c r="A1744">
        <v>74</v>
      </c>
      <c r="B1744" t="s">
        <v>155</v>
      </c>
      <c r="C1744" s="46">
        <v>35.384722222222223</v>
      </c>
      <c r="D1744" s="46">
        <v>139.92499999999998</v>
      </c>
      <c r="E1744">
        <v>7.5</v>
      </c>
      <c r="F1744">
        <v>2015</v>
      </c>
      <c r="G1744">
        <v>10</v>
      </c>
      <c r="H1744" s="48">
        <v>11</v>
      </c>
    </row>
    <row r="1745" spans="1:8" x14ac:dyDescent="0.15">
      <c r="A1745">
        <v>75</v>
      </c>
      <c r="B1745" t="s">
        <v>156</v>
      </c>
      <c r="C1745" s="46">
        <v>35.655000000000001</v>
      </c>
      <c r="D1745" s="46">
        <v>140.48444444444442</v>
      </c>
      <c r="E1745">
        <v>5.0999999999999996</v>
      </c>
      <c r="F1745">
        <v>2015</v>
      </c>
      <c r="G1745">
        <v>10</v>
      </c>
      <c r="H1745" s="48">
        <v>11</v>
      </c>
    </row>
    <row r="1746" spans="1:8" x14ac:dyDescent="0.15">
      <c r="A1746">
        <v>76</v>
      </c>
      <c r="B1746" t="s">
        <v>157</v>
      </c>
      <c r="C1746" s="46">
        <v>35.322222222222223</v>
      </c>
      <c r="D1746" s="46">
        <v>139.85333333333332</v>
      </c>
      <c r="E1746">
        <v>5.4</v>
      </c>
      <c r="F1746">
        <v>2015</v>
      </c>
      <c r="G1746">
        <v>10</v>
      </c>
      <c r="H1746" s="48">
        <v>11</v>
      </c>
    </row>
    <row r="1747" spans="1:8" x14ac:dyDescent="0.15">
      <c r="A1747">
        <v>77</v>
      </c>
      <c r="B1747" t="s">
        <v>158</v>
      </c>
      <c r="C1747" s="47">
        <v>35.526666666666664</v>
      </c>
      <c r="D1747" s="47">
        <v>140.06805555555556</v>
      </c>
      <c r="E1747">
        <v>10.8</v>
      </c>
      <c r="F1747">
        <v>2015</v>
      </c>
      <c r="G1747">
        <v>10</v>
      </c>
      <c r="H1747" s="48">
        <v>11</v>
      </c>
    </row>
    <row r="1748" spans="1:8" x14ac:dyDescent="0.15">
      <c r="A1748">
        <v>78</v>
      </c>
      <c r="B1748" t="s">
        <v>159</v>
      </c>
      <c r="C1748" s="46">
        <v>35.179166666666667</v>
      </c>
      <c r="D1748" s="46">
        <v>140.26555555555555</v>
      </c>
      <c r="E1748">
        <v>7.1</v>
      </c>
      <c r="F1748">
        <v>2015</v>
      </c>
      <c r="G1748">
        <v>10</v>
      </c>
      <c r="H1748" s="48">
        <v>11</v>
      </c>
    </row>
    <row r="1749" spans="1:8" x14ac:dyDescent="0.15">
      <c r="A1749">
        <v>79</v>
      </c>
      <c r="B1749" t="s">
        <v>160</v>
      </c>
      <c r="C1749" s="47">
        <v>35.628611111111113</v>
      </c>
      <c r="D1749" s="47">
        <v>140.18361111111111</v>
      </c>
      <c r="E1749">
        <v>9.3000000000000007</v>
      </c>
      <c r="F1749">
        <v>2015</v>
      </c>
      <c r="G1749">
        <v>10</v>
      </c>
      <c r="H1749" s="48">
        <v>11</v>
      </c>
    </row>
    <row r="1750" spans="1:8" x14ac:dyDescent="0.15">
      <c r="A1750">
        <v>80</v>
      </c>
      <c r="B1750" t="s">
        <v>161</v>
      </c>
      <c r="C1750" s="47">
        <v>35.555</v>
      </c>
      <c r="D1750" s="47">
        <v>140.37194444444447</v>
      </c>
      <c r="E1750">
        <v>4</v>
      </c>
      <c r="F1750">
        <v>2015</v>
      </c>
      <c r="G1750">
        <v>10</v>
      </c>
      <c r="H1750" s="48">
        <v>11</v>
      </c>
    </row>
    <row r="1751" spans="1:8" x14ac:dyDescent="0.15">
      <c r="A1751">
        <v>81</v>
      </c>
      <c r="B1751" t="s">
        <v>162</v>
      </c>
      <c r="C1751" s="47">
        <v>35.434444444444438</v>
      </c>
      <c r="D1751" s="47">
        <v>140.28583333333333</v>
      </c>
      <c r="E1751">
        <v>5.2</v>
      </c>
      <c r="F1751">
        <v>2015</v>
      </c>
      <c r="G1751">
        <v>10</v>
      </c>
      <c r="H1751" s="48">
        <v>11</v>
      </c>
    </row>
    <row r="1752" spans="1:8" x14ac:dyDescent="0.15">
      <c r="A1752">
        <v>82</v>
      </c>
      <c r="B1752" t="s">
        <v>163</v>
      </c>
      <c r="C1752" s="47">
        <v>35.716944444444444</v>
      </c>
      <c r="D1752" s="47">
        <v>140.08166666666665</v>
      </c>
      <c r="E1752">
        <v>7.4</v>
      </c>
      <c r="F1752">
        <v>2015</v>
      </c>
      <c r="G1752">
        <v>10</v>
      </c>
      <c r="H1752" s="48">
        <v>11</v>
      </c>
    </row>
    <row r="1753" spans="1:8" x14ac:dyDescent="0.15">
      <c r="A1753">
        <v>83</v>
      </c>
      <c r="B1753" t="s">
        <v>164</v>
      </c>
      <c r="C1753" s="47">
        <v>35.900277777777774</v>
      </c>
      <c r="D1753" s="47">
        <v>139.96361111111111</v>
      </c>
      <c r="E1753">
        <v>24.2</v>
      </c>
      <c r="F1753">
        <v>2015</v>
      </c>
      <c r="G1753">
        <v>10</v>
      </c>
      <c r="H1753" s="48">
        <v>11</v>
      </c>
    </row>
    <row r="1754" spans="1:8" x14ac:dyDescent="0.15">
      <c r="A1754">
        <v>84</v>
      </c>
      <c r="B1754" t="s">
        <v>165</v>
      </c>
      <c r="C1754" s="47">
        <v>35.787500000000001</v>
      </c>
      <c r="D1754" s="47">
        <v>139.90277777777777</v>
      </c>
      <c r="E1754">
        <v>19.5</v>
      </c>
      <c r="F1754">
        <v>2015</v>
      </c>
      <c r="G1754">
        <v>10</v>
      </c>
      <c r="H1754" s="48">
        <v>11</v>
      </c>
    </row>
    <row r="1755" spans="1:8" x14ac:dyDescent="0.15">
      <c r="A1755">
        <v>85</v>
      </c>
      <c r="B1755" t="s">
        <v>166</v>
      </c>
      <c r="C1755" s="47">
        <v>35.725833333333334</v>
      </c>
      <c r="D1755" s="47">
        <v>139.92749999999998</v>
      </c>
      <c r="E1755">
        <v>14.3</v>
      </c>
      <c r="F1755">
        <v>2015</v>
      </c>
      <c r="G1755">
        <v>10</v>
      </c>
      <c r="H1755" s="48">
        <v>11</v>
      </c>
    </row>
    <row r="1756" spans="1:8" x14ac:dyDescent="0.15">
      <c r="A1756">
        <v>86</v>
      </c>
      <c r="B1756" t="s">
        <v>167</v>
      </c>
      <c r="C1756" s="47">
        <v>35.655277777777776</v>
      </c>
      <c r="D1756" s="47">
        <v>139.90111111111111</v>
      </c>
      <c r="E1756">
        <v>11.3</v>
      </c>
      <c r="F1756">
        <v>2015</v>
      </c>
      <c r="G1756">
        <v>10</v>
      </c>
      <c r="H1756" s="48">
        <v>11</v>
      </c>
    </row>
    <row r="1757" spans="1:8" x14ac:dyDescent="0.15">
      <c r="A1757">
        <v>87</v>
      </c>
      <c r="B1757" t="s">
        <v>168</v>
      </c>
      <c r="C1757" s="47">
        <v>35.535833333333329</v>
      </c>
      <c r="D1757" s="47">
        <v>140.12416666666667</v>
      </c>
      <c r="E1757">
        <v>9.8000000000000007</v>
      </c>
      <c r="F1757">
        <v>2015</v>
      </c>
      <c r="G1757">
        <v>10</v>
      </c>
      <c r="H1757" s="48">
        <v>11</v>
      </c>
    </row>
    <row r="1758" spans="1:8" x14ac:dyDescent="0.15">
      <c r="A1758">
        <v>88</v>
      </c>
      <c r="B1758" t="s">
        <v>169</v>
      </c>
      <c r="C1758" s="47">
        <v>35.447777777777773</v>
      </c>
      <c r="D1758" s="47">
        <v>140.0036111111111</v>
      </c>
      <c r="E1758">
        <v>7.4</v>
      </c>
      <c r="F1758">
        <v>2015</v>
      </c>
      <c r="G1758">
        <v>10</v>
      </c>
      <c r="H1758" s="48">
        <v>11</v>
      </c>
    </row>
    <row r="1759" spans="1:8" x14ac:dyDescent="0.15">
      <c r="A1759">
        <v>89</v>
      </c>
      <c r="B1759" t="s">
        <v>170</v>
      </c>
      <c r="C1759" s="43">
        <v>35.692777777777778</v>
      </c>
      <c r="D1759" s="43">
        <v>139.76777777777778</v>
      </c>
      <c r="E1759">
        <v>15.8</v>
      </c>
      <c r="F1759">
        <v>2015</v>
      </c>
      <c r="G1759">
        <v>10</v>
      </c>
      <c r="H1759" s="48">
        <v>11</v>
      </c>
    </row>
    <row r="1760" spans="1:8" x14ac:dyDescent="0.15">
      <c r="A1760">
        <v>90</v>
      </c>
      <c r="B1760" t="s">
        <v>171</v>
      </c>
      <c r="C1760" s="43">
        <v>35.759444444444448</v>
      </c>
      <c r="D1760" s="43">
        <v>139.70805555555555</v>
      </c>
      <c r="E1760">
        <v>31.2</v>
      </c>
      <c r="F1760">
        <v>2015</v>
      </c>
      <c r="G1760">
        <v>10</v>
      </c>
      <c r="H1760" s="48">
        <v>11</v>
      </c>
    </row>
    <row r="1761" spans="1:8" x14ac:dyDescent="0.15">
      <c r="A1761">
        <v>91</v>
      </c>
      <c r="B1761" t="s">
        <v>172</v>
      </c>
      <c r="C1761" s="43">
        <v>35.770277777777778</v>
      </c>
      <c r="D1761" s="43">
        <v>139.82583333333332</v>
      </c>
      <c r="E1761">
        <v>30.1</v>
      </c>
      <c r="F1761">
        <v>2015</v>
      </c>
      <c r="G1761">
        <v>10</v>
      </c>
      <c r="H1761" s="48">
        <v>11</v>
      </c>
    </row>
    <row r="1762" spans="1:8" x14ac:dyDescent="0.15">
      <c r="A1762">
        <v>92</v>
      </c>
      <c r="B1762" t="s">
        <v>173</v>
      </c>
      <c r="C1762" s="43">
        <v>35.653333333333329</v>
      </c>
      <c r="D1762" s="43">
        <v>139.86944444444444</v>
      </c>
      <c r="E1762">
        <v>10.6</v>
      </c>
      <c r="F1762">
        <v>2015</v>
      </c>
      <c r="G1762">
        <v>10</v>
      </c>
      <c r="H1762" s="48">
        <v>11</v>
      </c>
    </row>
    <row r="1763" spans="1:8" x14ac:dyDescent="0.15">
      <c r="A1763">
        <v>93</v>
      </c>
      <c r="B1763" t="s">
        <v>174</v>
      </c>
      <c r="C1763" s="43">
        <v>35.713888888888889</v>
      </c>
      <c r="D1763" s="43">
        <v>139.4077777777778</v>
      </c>
      <c r="E1763">
        <v>30.6</v>
      </c>
      <c r="F1763">
        <v>2015</v>
      </c>
      <c r="G1763">
        <v>10</v>
      </c>
      <c r="H1763" s="48">
        <v>11</v>
      </c>
    </row>
    <row r="1764" spans="1:8" x14ac:dyDescent="0.15">
      <c r="A1764">
        <v>94</v>
      </c>
      <c r="B1764" t="s">
        <v>175</v>
      </c>
      <c r="C1764" s="45">
        <v>35.713055555555556</v>
      </c>
      <c r="D1764" s="45">
        <v>139.55611111111114</v>
      </c>
      <c r="E1764">
        <v>31</v>
      </c>
      <c r="F1764">
        <v>2015</v>
      </c>
      <c r="G1764">
        <v>10</v>
      </c>
      <c r="H1764" s="48">
        <v>11</v>
      </c>
    </row>
    <row r="1765" spans="1:8" x14ac:dyDescent="0.15">
      <c r="A1765">
        <v>95</v>
      </c>
      <c r="B1765" t="s">
        <v>176</v>
      </c>
      <c r="C1765" s="45">
        <v>35.788333333333334</v>
      </c>
      <c r="D1765" s="45">
        <v>139.2752777777778</v>
      </c>
      <c r="E1765">
        <v>20.8</v>
      </c>
      <c r="F1765">
        <v>2015</v>
      </c>
      <c r="G1765">
        <v>10</v>
      </c>
      <c r="H1765" s="48">
        <v>11</v>
      </c>
    </row>
    <row r="1766" spans="1:8" x14ac:dyDescent="0.15">
      <c r="A1766">
        <v>96</v>
      </c>
      <c r="B1766" t="s">
        <v>177</v>
      </c>
      <c r="C1766" s="45">
        <v>35.634722222222223</v>
      </c>
      <c r="D1766" s="45">
        <v>139.43166666666664</v>
      </c>
      <c r="E1766">
        <v>23.6</v>
      </c>
      <c r="F1766">
        <v>2015</v>
      </c>
      <c r="G1766">
        <v>10</v>
      </c>
      <c r="H1766" s="48">
        <v>11</v>
      </c>
    </row>
    <row r="1767" spans="1:8" x14ac:dyDescent="0.15">
      <c r="A1767">
        <v>97</v>
      </c>
      <c r="B1767" t="s">
        <v>194</v>
      </c>
      <c r="C1767" s="15">
        <v>35.402222222222221</v>
      </c>
      <c r="D1767" s="15">
        <v>139.61805555555557</v>
      </c>
      <c r="E1767">
        <v>11.8</v>
      </c>
      <c r="F1767">
        <v>2015</v>
      </c>
      <c r="G1767">
        <v>10</v>
      </c>
      <c r="H1767" s="48">
        <v>11</v>
      </c>
    </row>
    <row r="1768" spans="1:8" x14ac:dyDescent="0.15">
      <c r="A1768">
        <v>98</v>
      </c>
      <c r="B1768" t="s">
        <v>195</v>
      </c>
      <c r="C1768" s="15">
        <v>35.358611111111109</v>
      </c>
      <c r="D1768" s="15">
        <v>139.57249999999999</v>
      </c>
      <c r="E1768">
        <v>9</v>
      </c>
      <c r="F1768">
        <v>2015</v>
      </c>
      <c r="G1768">
        <v>10</v>
      </c>
      <c r="H1768" s="48">
        <v>11</v>
      </c>
    </row>
    <row r="1769" spans="1:8" x14ac:dyDescent="0.15">
      <c r="A1769">
        <v>99</v>
      </c>
      <c r="B1769" t="s">
        <v>197</v>
      </c>
      <c r="C1769" s="15">
        <v>35.544722222222219</v>
      </c>
      <c r="D1769" s="15">
        <v>139.57027777777776</v>
      </c>
      <c r="E1769">
        <v>12.8</v>
      </c>
      <c r="F1769">
        <v>2015</v>
      </c>
      <c r="G1769">
        <v>10</v>
      </c>
      <c r="H1769" s="48">
        <v>11</v>
      </c>
    </row>
    <row r="1770" spans="1:8" x14ac:dyDescent="0.15">
      <c r="A1770">
        <v>100</v>
      </c>
      <c r="B1770" t="s">
        <v>198</v>
      </c>
      <c r="C1770" s="15">
        <v>35.417499999999997</v>
      </c>
      <c r="D1770" s="15">
        <v>139.48861111111111</v>
      </c>
      <c r="E1770">
        <v>15.6</v>
      </c>
      <c r="F1770">
        <v>2015</v>
      </c>
      <c r="G1770">
        <v>10</v>
      </c>
      <c r="H1770" s="48">
        <v>11</v>
      </c>
    </row>
    <row r="1771" spans="1:8" x14ac:dyDescent="0.15">
      <c r="A1771">
        <v>101</v>
      </c>
      <c r="B1771" t="s">
        <v>199</v>
      </c>
      <c r="C1771" s="15">
        <v>35.515833333333333</v>
      </c>
      <c r="D1771" s="15">
        <v>139.71166666666664</v>
      </c>
      <c r="E1771">
        <v>8.5</v>
      </c>
      <c r="F1771">
        <v>2015</v>
      </c>
      <c r="G1771">
        <v>10</v>
      </c>
      <c r="H1771" s="48">
        <v>11</v>
      </c>
    </row>
    <row r="1772" spans="1:8" x14ac:dyDescent="0.15">
      <c r="A1772">
        <v>102</v>
      </c>
      <c r="B1772" t="s">
        <v>200</v>
      </c>
      <c r="C1772" s="15">
        <v>35.598888888888894</v>
      </c>
      <c r="D1772" s="15">
        <v>139.61388888888888</v>
      </c>
      <c r="E1772" t="s">
        <v>196</v>
      </c>
      <c r="F1772">
        <v>2015</v>
      </c>
      <c r="G1772">
        <v>10</v>
      </c>
      <c r="H1772" s="48">
        <v>11</v>
      </c>
    </row>
    <row r="1773" spans="1:8" x14ac:dyDescent="0.15">
      <c r="A1773">
        <v>103</v>
      </c>
      <c r="B1773" t="s">
        <v>201</v>
      </c>
      <c r="C1773" s="15">
        <v>35.602222222222224</v>
      </c>
      <c r="D1773" s="15">
        <v>139.51555555555555</v>
      </c>
      <c r="E1773">
        <v>16.7</v>
      </c>
      <c r="F1773">
        <v>2015</v>
      </c>
      <c r="G1773">
        <v>10</v>
      </c>
      <c r="H1773" s="48">
        <v>11</v>
      </c>
    </row>
    <row r="1774" spans="1:8" x14ac:dyDescent="0.15">
      <c r="A1774">
        <v>104</v>
      </c>
      <c r="B1774" t="s">
        <v>202</v>
      </c>
      <c r="C1774" s="15">
        <v>35.571944444444448</v>
      </c>
      <c r="D1774" s="15">
        <v>139.37305555555557</v>
      </c>
      <c r="E1774">
        <v>15.9</v>
      </c>
      <c r="F1774">
        <v>2015</v>
      </c>
      <c r="G1774">
        <v>10</v>
      </c>
      <c r="H1774" s="48">
        <v>11</v>
      </c>
    </row>
    <row r="1775" spans="1:8" x14ac:dyDescent="0.15">
      <c r="A1775">
        <v>105</v>
      </c>
      <c r="B1775" t="s">
        <v>203</v>
      </c>
      <c r="C1775" s="15">
        <v>35.586388888888891</v>
      </c>
      <c r="D1775" s="15">
        <v>139.25638888888889</v>
      </c>
      <c r="E1775">
        <v>15.1</v>
      </c>
      <c r="F1775">
        <v>2015</v>
      </c>
      <c r="G1775">
        <v>10</v>
      </c>
      <c r="H1775" s="48">
        <v>11</v>
      </c>
    </row>
    <row r="1776" spans="1:8" x14ac:dyDescent="0.15">
      <c r="A1776">
        <v>106</v>
      </c>
      <c r="B1776" t="s">
        <v>204</v>
      </c>
      <c r="C1776" s="15">
        <v>35.487222222222222</v>
      </c>
      <c r="D1776" s="15">
        <v>139.45777777777778</v>
      </c>
      <c r="E1776">
        <v>12.5</v>
      </c>
      <c r="F1776">
        <v>2015</v>
      </c>
      <c r="G1776">
        <v>10</v>
      </c>
      <c r="H1776" s="48">
        <v>11</v>
      </c>
    </row>
    <row r="1777" spans="1:8" x14ac:dyDescent="0.15">
      <c r="A1777">
        <v>107</v>
      </c>
      <c r="B1777" t="s">
        <v>206</v>
      </c>
      <c r="C1777" s="15">
        <v>35.264444444444443</v>
      </c>
      <c r="D1777" s="15">
        <v>139.15194444444444</v>
      </c>
      <c r="E1777">
        <v>8.6</v>
      </c>
      <c r="F1777">
        <v>2015</v>
      </c>
      <c r="G1777">
        <v>10</v>
      </c>
      <c r="H1777" s="48">
        <v>11</v>
      </c>
    </row>
    <row r="1778" spans="1:8" x14ac:dyDescent="0.15">
      <c r="A1778">
        <v>108</v>
      </c>
      <c r="B1778" t="s">
        <v>207</v>
      </c>
      <c r="C1778" s="15">
        <v>35.318333333333335</v>
      </c>
      <c r="D1778" s="15">
        <v>139.63194444444446</v>
      </c>
      <c r="E1778">
        <v>8.5</v>
      </c>
      <c r="F1778">
        <v>2015</v>
      </c>
      <c r="G1778">
        <v>10</v>
      </c>
      <c r="H1778" s="48">
        <v>11</v>
      </c>
    </row>
    <row r="1779" spans="1:8" x14ac:dyDescent="0.15">
      <c r="A1779">
        <v>109</v>
      </c>
      <c r="B1779" t="s">
        <v>208</v>
      </c>
      <c r="C1779" s="15">
        <v>35.225000000000001</v>
      </c>
      <c r="D1779" s="15">
        <v>139.70361111111109</v>
      </c>
      <c r="E1779">
        <v>7.5</v>
      </c>
      <c r="F1779">
        <v>2015</v>
      </c>
      <c r="G1779">
        <v>10</v>
      </c>
      <c r="H1779" s="48">
        <v>11</v>
      </c>
    </row>
    <row r="1780" spans="1:8" x14ac:dyDescent="0.15">
      <c r="A1780">
        <v>110</v>
      </c>
      <c r="B1780" t="s">
        <v>209</v>
      </c>
      <c r="C1780" s="15">
        <v>35.221111111111114</v>
      </c>
      <c r="D1780" s="15">
        <v>139.6263888888889</v>
      </c>
      <c r="E1780">
        <v>8.1999999999999993</v>
      </c>
      <c r="F1780">
        <v>2015</v>
      </c>
      <c r="G1780">
        <v>10</v>
      </c>
      <c r="H1780" s="48">
        <v>11</v>
      </c>
    </row>
    <row r="1781" spans="1:8" x14ac:dyDescent="0.15">
      <c r="A1781">
        <v>111</v>
      </c>
      <c r="B1781" t="s">
        <v>210</v>
      </c>
      <c r="C1781" s="20">
        <v>35.335555555555558</v>
      </c>
      <c r="D1781" s="20">
        <v>139.30805555555557</v>
      </c>
      <c r="E1781">
        <v>13</v>
      </c>
      <c r="F1781">
        <v>2015</v>
      </c>
      <c r="G1781">
        <v>10</v>
      </c>
      <c r="H1781" s="48">
        <v>11</v>
      </c>
    </row>
    <row r="1782" spans="1:8" x14ac:dyDescent="0.15">
      <c r="A1782">
        <v>112</v>
      </c>
      <c r="B1782" t="s">
        <v>211</v>
      </c>
      <c r="C1782" s="56">
        <v>35.671944444444442</v>
      </c>
      <c r="D1782" s="56">
        <v>138.55027777777778</v>
      </c>
      <c r="E1782">
        <v>29.4</v>
      </c>
      <c r="F1782">
        <v>2015</v>
      </c>
      <c r="G1782">
        <v>10</v>
      </c>
      <c r="H1782" s="48">
        <v>11</v>
      </c>
    </row>
    <row r="1783" spans="1:8" x14ac:dyDescent="0.15">
      <c r="A1783">
        <v>113</v>
      </c>
      <c r="B1783" t="s">
        <v>213</v>
      </c>
      <c r="C1783" s="56">
        <v>35.480555555555554</v>
      </c>
      <c r="D1783" s="56">
        <v>138.80083333333334</v>
      </c>
      <c r="E1783">
        <v>5.7</v>
      </c>
      <c r="F1783">
        <v>2015</v>
      </c>
      <c r="G1783">
        <v>10</v>
      </c>
      <c r="H1783" s="48">
        <v>11</v>
      </c>
    </row>
    <row r="1784" spans="1:8" x14ac:dyDescent="0.15">
      <c r="A1784">
        <v>114</v>
      </c>
      <c r="B1784" t="s">
        <v>215</v>
      </c>
      <c r="C1784" s="56">
        <v>35.608055555555559</v>
      </c>
      <c r="D1784" s="56">
        <v>138.9338888888889</v>
      </c>
      <c r="E1784">
        <v>16.600000000000001</v>
      </c>
      <c r="F1784">
        <v>2015</v>
      </c>
      <c r="G1784">
        <v>10</v>
      </c>
      <c r="H1784" s="48">
        <v>11</v>
      </c>
    </row>
    <row r="1785" spans="1:8" x14ac:dyDescent="0.15">
      <c r="A1785">
        <v>115</v>
      </c>
      <c r="B1785" t="s">
        <v>216</v>
      </c>
      <c r="C1785" s="56">
        <v>35.703888888888891</v>
      </c>
      <c r="D1785" s="56">
        <v>138.71388888888887</v>
      </c>
      <c r="E1785">
        <v>23.4</v>
      </c>
      <c r="F1785">
        <v>2015</v>
      </c>
      <c r="G1785">
        <v>10</v>
      </c>
      <c r="H1785" s="48">
        <v>11</v>
      </c>
    </row>
    <row r="1786" spans="1:8" x14ac:dyDescent="0.15">
      <c r="A1786">
        <v>116</v>
      </c>
      <c r="B1786" t="s">
        <v>263</v>
      </c>
      <c r="C1786" s="53">
        <v>36.63527777777778</v>
      </c>
      <c r="D1786" s="53">
        <v>138.17861111111111</v>
      </c>
      <c r="E1786">
        <v>15.8</v>
      </c>
      <c r="F1786">
        <v>2015</v>
      </c>
      <c r="G1786">
        <v>10</v>
      </c>
      <c r="H1786" s="48">
        <v>11</v>
      </c>
    </row>
    <row r="1787" spans="1:8" x14ac:dyDescent="0.15">
      <c r="A1787">
        <v>117</v>
      </c>
      <c r="B1787" t="s">
        <v>264</v>
      </c>
      <c r="C1787" s="53">
        <v>36.235277777777782</v>
      </c>
      <c r="D1787" s="53">
        <v>137.94277777777779</v>
      </c>
      <c r="E1787">
        <v>14.7</v>
      </c>
      <c r="F1787">
        <v>2015</v>
      </c>
      <c r="G1787">
        <v>10</v>
      </c>
      <c r="H1787" s="48">
        <v>11</v>
      </c>
    </row>
    <row r="1788" spans="1:8" x14ac:dyDescent="0.15">
      <c r="A1788">
        <v>118</v>
      </c>
      <c r="B1788" t="s">
        <v>265</v>
      </c>
      <c r="C1788" s="53">
        <v>36.033888888888889</v>
      </c>
      <c r="D1788" s="53">
        <v>138.10694444444445</v>
      </c>
      <c r="E1788">
        <v>13.3</v>
      </c>
      <c r="F1788">
        <v>2015</v>
      </c>
      <c r="G1788">
        <v>10</v>
      </c>
      <c r="H1788" s="48">
        <v>11</v>
      </c>
    </row>
    <row r="1789" spans="1:8" x14ac:dyDescent="0.15">
      <c r="A1789">
        <v>119</v>
      </c>
      <c r="B1789" t="s">
        <v>266</v>
      </c>
      <c r="C1789" s="53">
        <v>35.839166666666671</v>
      </c>
      <c r="D1789" s="53">
        <v>137.95722222222221</v>
      </c>
      <c r="E1789">
        <v>15.3</v>
      </c>
      <c r="F1789">
        <v>2015</v>
      </c>
      <c r="G1789">
        <v>10</v>
      </c>
      <c r="H1789" s="48">
        <v>11</v>
      </c>
    </row>
    <row r="1790" spans="1:8" x14ac:dyDescent="0.15">
      <c r="A1790">
        <v>120</v>
      </c>
      <c r="B1790" t="s">
        <v>267</v>
      </c>
      <c r="C1790" s="53">
        <v>36.229444444444447</v>
      </c>
      <c r="D1790" s="53">
        <v>138.46166666666664</v>
      </c>
      <c r="E1790">
        <v>21</v>
      </c>
      <c r="F1790">
        <v>2015</v>
      </c>
      <c r="G1790">
        <v>10</v>
      </c>
      <c r="H1790" s="48">
        <v>11</v>
      </c>
    </row>
    <row r="1791" spans="1:8" x14ac:dyDescent="0.15">
      <c r="A1791">
        <v>121</v>
      </c>
      <c r="B1791" t="s">
        <v>268</v>
      </c>
      <c r="C1791" s="54">
        <v>35.839166666666671</v>
      </c>
      <c r="D1791" s="54">
        <v>137.68805555555556</v>
      </c>
      <c r="E1791">
        <v>6.8</v>
      </c>
      <c r="F1791">
        <v>2015</v>
      </c>
      <c r="G1791">
        <v>10</v>
      </c>
      <c r="H1791" s="48">
        <v>11</v>
      </c>
    </row>
    <row r="1792" spans="1:8" x14ac:dyDescent="0.15">
      <c r="A1792">
        <v>122</v>
      </c>
      <c r="B1792" t="s">
        <v>220</v>
      </c>
      <c r="C1792" s="45">
        <v>35.196944444444441</v>
      </c>
      <c r="D1792" s="45">
        <v>138.91361111111112</v>
      </c>
      <c r="E1792">
        <v>9.4</v>
      </c>
      <c r="F1792">
        <v>2015</v>
      </c>
      <c r="G1792">
        <v>10</v>
      </c>
      <c r="H1792" s="48">
        <v>11</v>
      </c>
    </row>
    <row r="1793" spans="1:8" x14ac:dyDescent="0.15">
      <c r="A1793">
        <v>123</v>
      </c>
      <c r="B1793" t="s">
        <v>260</v>
      </c>
      <c r="C1793" s="45">
        <v>35.096111111111114</v>
      </c>
      <c r="D1793" s="45">
        <v>139.07249999999999</v>
      </c>
      <c r="E1793">
        <v>6.6</v>
      </c>
      <c r="F1793">
        <v>2015</v>
      </c>
      <c r="G1793">
        <v>10</v>
      </c>
      <c r="H1793" s="48">
        <v>11</v>
      </c>
    </row>
    <row r="1794" spans="1:8" x14ac:dyDescent="0.15">
      <c r="A1794">
        <v>124</v>
      </c>
      <c r="B1794" t="s">
        <v>223</v>
      </c>
      <c r="C1794" s="45">
        <v>34.679444444444442</v>
      </c>
      <c r="D1794" s="45">
        <v>138.94527777777779</v>
      </c>
      <c r="E1794">
        <v>8.6</v>
      </c>
      <c r="F1794">
        <v>2015</v>
      </c>
      <c r="G1794">
        <v>10</v>
      </c>
      <c r="H1794" s="48">
        <v>11</v>
      </c>
    </row>
    <row r="1795" spans="1:8" x14ac:dyDescent="0.15">
      <c r="A1795">
        <v>125</v>
      </c>
      <c r="B1795" t="s">
        <v>225</v>
      </c>
      <c r="C1795" s="44">
        <v>35.154166666666669</v>
      </c>
      <c r="D1795" s="44">
        <v>138.67749999999998</v>
      </c>
      <c r="E1795">
        <v>14.4</v>
      </c>
      <c r="F1795">
        <v>2015</v>
      </c>
      <c r="G1795">
        <v>10</v>
      </c>
      <c r="H1795" s="48">
        <v>11</v>
      </c>
    </row>
    <row r="1796" spans="1:8" x14ac:dyDescent="0.15">
      <c r="A1796">
        <v>126</v>
      </c>
      <c r="B1796" t="s">
        <v>228</v>
      </c>
      <c r="C1796" s="44">
        <v>34.836111111111116</v>
      </c>
      <c r="D1796" s="44">
        <v>138.17638888888888</v>
      </c>
      <c r="E1796">
        <v>11.2</v>
      </c>
      <c r="F1796">
        <v>2015</v>
      </c>
      <c r="G1796">
        <v>10</v>
      </c>
      <c r="H1796" s="48">
        <v>11</v>
      </c>
    </row>
    <row r="1797" spans="1:8" x14ac:dyDescent="0.15">
      <c r="A1797">
        <v>127</v>
      </c>
      <c r="B1797" t="s">
        <v>231</v>
      </c>
      <c r="C1797" s="44">
        <v>34.666111111111107</v>
      </c>
      <c r="D1797" s="44">
        <v>138.05500000000001</v>
      </c>
      <c r="E1797">
        <v>8.6999999999999993</v>
      </c>
      <c r="F1797">
        <v>2015</v>
      </c>
      <c r="G1797">
        <v>10</v>
      </c>
      <c r="H1797" s="48">
        <v>11</v>
      </c>
    </row>
    <row r="1798" spans="1:8" x14ac:dyDescent="0.15">
      <c r="A1798">
        <v>128</v>
      </c>
      <c r="B1798" t="s">
        <v>234</v>
      </c>
      <c r="C1798" s="44">
        <v>34.718888888888891</v>
      </c>
      <c r="D1798" s="44">
        <v>137.53083333333333</v>
      </c>
      <c r="E1798">
        <v>11</v>
      </c>
      <c r="F1798">
        <v>2015</v>
      </c>
      <c r="G1798">
        <v>10</v>
      </c>
      <c r="H1798" s="48">
        <v>11</v>
      </c>
    </row>
    <row r="1799" spans="1:8" x14ac:dyDescent="0.15">
      <c r="A1799">
        <v>129</v>
      </c>
      <c r="B1799" t="s">
        <v>237</v>
      </c>
      <c r="C1799" s="45">
        <v>34.97</v>
      </c>
      <c r="D1799" s="45">
        <v>138.37972222222223</v>
      </c>
      <c r="E1799">
        <v>12.1</v>
      </c>
      <c r="F1799">
        <v>2015</v>
      </c>
      <c r="G1799">
        <v>10</v>
      </c>
      <c r="H1799" s="48">
        <v>11</v>
      </c>
    </row>
    <row r="1800" spans="1:8" x14ac:dyDescent="0.15">
      <c r="A1800">
        <v>130</v>
      </c>
      <c r="B1800" t="s">
        <v>240</v>
      </c>
      <c r="C1800" s="45">
        <v>34.996944444444445</v>
      </c>
      <c r="D1800" s="45">
        <v>138.4077777777778</v>
      </c>
      <c r="E1800">
        <v>9.9</v>
      </c>
      <c r="F1800">
        <v>2015</v>
      </c>
      <c r="G1800">
        <v>10</v>
      </c>
      <c r="H1800" s="48">
        <v>11</v>
      </c>
    </row>
    <row r="1801" spans="1:8" x14ac:dyDescent="0.15">
      <c r="A1801">
        <v>131</v>
      </c>
      <c r="B1801" t="s">
        <v>242</v>
      </c>
      <c r="C1801" s="45">
        <v>34.93666666666666</v>
      </c>
      <c r="D1801" s="45">
        <v>138.3688888888889</v>
      </c>
      <c r="E1801">
        <v>11.4</v>
      </c>
      <c r="F1801">
        <v>2015</v>
      </c>
      <c r="G1801">
        <v>10</v>
      </c>
      <c r="H1801" s="48">
        <v>11</v>
      </c>
    </row>
    <row r="1802" spans="1:8" x14ac:dyDescent="0.15">
      <c r="A1802">
        <v>132</v>
      </c>
      <c r="B1802" t="s">
        <v>245</v>
      </c>
      <c r="C1802" s="45">
        <v>34.984999999999999</v>
      </c>
      <c r="D1802" s="45">
        <v>138.33583333333334</v>
      </c>
      <c r="E1802">
        <v>10</v>
      </c>
      <c r="F1802">
        <v>2015</v>
      </c>
      <c r="G1802">
        <v>10</v>
      </c>
      <c r="H1802" s="48">
        <v>11</v>
      </c>
    </row>
    <row r="1803" spans="1:8" x14ac:dyDescent="0.15">
      <c r="A1803">
        <v>133</v>
      </c>
      <c r="B1803" t="s">
        <v>247</v>
      </c>
      <c r="C1803" s="45">
        <v>35.050555555555555</v>
      </c>
      <c r="D1803" s="45">
        <v>138.47944444444445</v>
      </c>
      <c r="E1803">
        <v>13.3</v>
      </c>
      <c r="F1803">
        <v>2015</v>
      </c>
      <c r="G1803">
        <v>10</v>
      </c>
      <c r="H1803" s="48">
        <v>11</v>
      </c>
    </row>
    <row r="1804" spans="1:8" x14ac:dyDescent="0.15">
      <c r="A1804">
        <v>134</v>
      </c>
      <c r="B1804" t="s">
        <v>250</v>
      </c>
      <c r="C1804" s="45">
        <v>35.001111111111108</v>
      </c>
      <c r="D1804" s="45">
        <v>138.52305555555557</v>
      </c>
      <c r="E1804">
        <v>12.9</v>
      </c>
      <c r="F1804">
        <v>2015</v>
      </c>
      <c r="G1804">
        <v>10</v>
      </c>
      <c r="H1804" s="48">
        <v>11</v>
      </c>
    </row>
    <row r="1805" spans="1:8" x14ac:dyDescent="0.15">
      <c r="A1805">
        <v>135</v>
      </c>
      <c r="B1805" t="s">
        <v>252</v>
      </c>
      <c r="C1805" s="45">
        <v>35.060833333333328</v>
      </c>
      <c r="D1805" s="45">
        <v>138.5275</v>
      </c>
      <c r="E1805">
        <v>10.8</v>
      </c>
      <c r="F1805">
        <v>2015</v>
      </c>
      <c r="G1805">
        <v>10</v>
      </c>
      <c r="H1805" s="48">
        <v>11</v>
      </c>
    </row>
    <row r="1806" spans="1:8" x14ac:dyDescent="0.15">
      <c r="A1806">
        <v>136</v>
      </c>
      <c r="B1806" t="s">
        <v>262</v>
      </c>
      <c r="C1806" s="45">
        <v>35.11888888888889</v>
      </c>
      <c r="D1806" s="45">
        <v>138.58500000000001</v>
      </c>
      <c r="E1806">
        <v>8.1</v>
      </c>
      <c r="F1806">
        <v>2015</v>
      </c>
      <c r="G1806">
        <v>10</v>
      </c>
      <c r="H1806" s="48">
        <v>11</v>
      </c>
    </row>
    <row r="1807" spans="1:8" x14ac:dyDescent="0.15">
      <c r="A1807">
        <v>137</v>
      </c>
      <c r="B1807" t="s">
        <v>254</v>
      </c>
      <c r="C1807" s="45">
        <v>34.701666666666668</v>
      </c>
      <c r="D1807" s="45">
        <v>137.71555555555554</v>
      </c>
      <c r="E1807">
        <v>8.5</v>
      </c>
      <c r="F1807">
        <v>2015</v>
      </c>
      <c r="G1807">
        <v>10</v>
      </c>
      <c r="H1807" s="48">
        <v>11</v>
      </c>
    </row>
    <row r="1808" spans="1:8" x14ac:dyDescent="0.15">
      <c r="A1808">
        <v>138</v>
      </c>
      <c r="B1808" t="s">
        <v>256</v>
      </c>
      <c r="C1808" s="45">
        <v>34.761944444444445</v>
      </c>
      <c r="D1808" s="45">
        <v>137.7175</v>
      </c>
      <c r="E1808">
        <v>8.6999999999999993</v>
      </c>
      <c r="F1808">
        <v>2015</v>
      </c>
      <c r="G1808">
        <v>10</v>
      </c>
      <c r="H1808" s="48">
        <v>11</v>
      </c>
    </row>
    <row r="1809" spans="1:8" x14ac:dyDescent="0.15">
      <c r="A1809">
        <v>139</v>
      </c>
      <c r="B1809" t="s">
        <v>258</v>
      </c>
      <c r="C1809" s="45">
        <v>34.802777777777777</v>
      </c>
      <c r="D1809" s="45">
        <v>137.55694444444447</v>
      </c>
      <c r="E1809">
        <v>9.5</v>
      </c>
      <c r="F1809">
        <v>2015</v>
      </c>
      <c r="G1809">
        <v>10</v>
      </c>
      <c r="H1809" s="48">
        <v>11</v>
      </c>
    </row>
    <row r="1810" spans="1:8" x14ac:dyDescent="0.15">
      <c r="A1810">
        <v>1</v>
      </c>
      <c r="B1810" t="s">
        <v>20</v>
      </c>
      <c r="C1810" s="14">
        <v>36.781111111111109</v>
      </c>
      <c r="D1810" s="14">
        <v>140.73361111111109</v>
      </c>
      <c r="E1810">
        <v>22.1</v>
      </c>
      <c r="F1810">
        <v>2015</v>
      </c>
      <c r="G1810">
        <v>10</v>
      </c>
      <c r="H1810" s="48">
        <v>24</v>
      </c>
    </row>
    <row r="1811" spans="1:8" x14ac:dyDescent="0.15">
      <c r="A1811">
        <v>2</v>
      </c>
      <c r="B1811" t="s">
        <v>21</v>
      </c>
      <c r="C1811" s="14">
        <v>36.6</v>
      </c>
      <c r="D1811" s="14">
        <v>140.6513888888889</v>
      </c>
      <c r="E1811">
        <v>21.9</v>
      </c>
      <c r="F1811">
        <v>2015</v>
      </c>
      <c r="G1811">
        <v>10</v>
      </c>
      <c r="H1811" s="48">
        <v>24</v>
      </c>
    </row>
    <row r="1812" spans="1:8" x14ac:dyDescent="0.15">
      <c r="A1812">
        <v>3</v>
      </c>
      <c r="B1812" t="s">
        <v>22</v>
      </c>
      <c r="C1812" s="14">
        <v>36.396111111111111</v>
      </c>
      <c r="D1812" s="14">
        <v>140.53416666666666</v>
      </c>
      <c r="E1812">
        <v>0</v>
      </c>
      <c r="F1812">
        <v>2015</v>
      </c>
      <c r="G1812">
        <v>10</v>
      </c>
      <c r="H1812" s="48">
        <v>24</v>
      </c>
    </row>
    <row r="1813" spans="1:8" x14ac:dyDescent="0.15">
      <c r="A1813">
        <v>4</v>
      </c>
      <c r="B1813" t="s">
        <v>23</v>
      </c>
      <c r="C1813" s="14">
        <v>36.391944444444441</v>
      </c>
      <c r="D1813" s="14">
        <v>140.42638888888888</v>
      </c>
      <c r="E1813">
        <v>27.7</v>
      </c>
      <c r="F1813">
        <v>2015</v>
      </c>
      <c r="G1813">
        <v>10</v>
      </c>
      <c r="H1813" s="48">
        <v>24</v>
      </c>
    </row>
    <row r="1814" spans="1:8" x14ac:dyDescent="0.15">
      <c r="A1814">
        <v>5</v>
      </c>
      <c r="B1814" t="s">
        <v>24</v>
      </c>
      <c r="C1814" s="14">
        <v>36.561388888888885</v>
      </c>
      <c r="D1814" s="14">
        <v>140.4025</v>
      </c>
      <c r="E1814">
        <v>24.1</v>
      </c>
      <c r="F1814">
        <v>2015</v>
      </c>
      <c r="G1814">
        <v>10</v>
      </c>
      <c r="H1814" s="48">
        <v>24</v>
      </c>
    </row>
    <row r="1815" spans="1:8" x14ac:dyDescent="0.15">
      <c r="A1815">
        <v>6</v>
      </c>
      <c r="B1815" t="s">
        <v>25</v>
      </c>
      <c r="C1815" s="21">
        <v>36.385833333333331</v>
      </c>
      <c r="D1815" s="21">
        <v>140.23861111111111</v>
      </c>
      <c r="E1815">
        <v>23.1</v>
      </c>
      <c r="F1815">
        <v>2015</v>
      </c>
      <c r="G1815">
        <v>10</v>
      </c>
      <c r="H1815" s="48">
        <v>24</v>
      </c>
    </row>
    <row r="1816" spans="1:8" x14ac:dyDescent="0.15">
      <c r="A1816">
        <v>7</v>
      </c>
      <c r="B1816" t="s">
        <v>26</v>
      </c>
      <c r="C1816" s="21">
        <v>36.159444444444446</v>
      </c>
      <c r="D1816" s="21">
        <v>140.51777777777778</v>
      </c>
      <c r="E1816">
        <v>22.5</v>
      </c>
      <c r="F1816">
        <v>2015</v>
      </c>
      <c r="G1816">
        <v>10</v>
      </c>
      <c r="H1816" s="48">
        <v>24</v>
      </c>
    </row>
    <row r="1817" spans="1:8" x14ac:dyDescent="0.15">
      <c r="A1817">
        <v>8</v>
      </c>
      <c r="B1817" t="s">
        <v>27</v>
      </c>
      <c r="C1817" s="21">
        <v>35.965000000000003</v>
      </c>
      <c r="D1817" s="21">
        <v>140.62194444444447</v>
      </c>
      <c r="E1817">
        <v>21.7</v>
      </c>
      <c r="F1817">
        <v>2015</v>
      </c>
      <c r="G1817">
        <v>10</v>
      </c>
      <c r="H1817" s="48">
        <v>24</v>
      </c>
    </row>
    <row r="1818" spans="1:8" x14ac:dyDescent="0.15">
      <c r="A1818">
        <v>9</v>
      </c>
      <c r="B1818" t="s">
        <v>28</v>
      </c>
      <c r="C1818" s="21">
        <v>35.888888888888886</v>
      </c>
      <c r="D1818" s="21">
        <v>140.66666666666666</v>
      </c>
      <c r="E1818">
        <v>22.4</v>
      </c>
      <c r="F1818">
        <v>2015</v>
      </c>
      <c r="G1818">
        <v>10</v>
      </c>
      <c r="H1818" s="48">
        <v>24</v>
      </c>
    </row>
    <row r="1819" spans="1:8" x14ac:dyDescent="0.15">
      <c r="A1819">
        <v>10</v>
      </c>
      <c r="B1819" t="s">
        <v>29</v>
      </c>
      <c r="C1819" s="21">
        <v>35.838333333333338</v>
      </c>
      <c r="D1819" s="21">
        <v>140.74055555555555</v>
      </c>
      <c r="E1819">
        <v>0</v>
      </c>
      <c r="F1819">
        <v>2015</v>
      </c>
      <c r="G1819">
        <v>10</v>
      </c>
      <c r="H1819" s="48">
        <v>24</v>
      </c>
    </row>
    <row r="1820" spans="1:8" x14ac:dyDescent="0.15">
      <c r="A1820">
        <v>11</v>
      </c>
      <c r="B1820" t="s">
        <v>30</v>
      </c>
      <c r="C1820" s="21">
        <v>36.202222222222225</v>
      </c>
      <c r="D1820" s="21">
        <v>140.28527777777776</v>
      </c>
      <c r="E1820">
        <v>21.3</v>
      </c>
      <c r="F1820">
        <v>2015</v>
      </c>
      <c r="G1820">
        <v>10</v>
      </c>
      <c r="H1820" s="48">
        <v>24</v>
      </c>
    </row>
    <row r="1821" spans="1:8" x14ac:dyDescent="0.15">
      <c r="A1821">
        <v>12</v>
      </c>
      <c r="B1821" t="s">
        <v>31</v>
      </c>
      <c r="C1821" s="14">
        <v>36.071111111111115</v>
      </c>
      <c r="D1821" s="14">
        <v>140.19083333333333</v>
      </c>
      <c r="E1821">
        <v>23.9</v>
      </c>
      <c r="F1821">
        <v>2015</v>
      </c>
      <c r="G1821">
        <v>10</v>
      </c>
      <c r="H1821" s="48">
        <v>24</v>
      </c>
    </row>
    <row r="1822" spans="1:8" x14ac:dyDescent="0.15">
      <c r="A1822">
        <v>13</v>
      </c>
      <c r="B1822" t="s">
        <v>32</v>
      </c>
      <c r="C1822" s="21">
        <v>35.953888888888891</v>
      </c>
      <c r="D1822" s="21">
        <v>140.31888888888889</v>
      </c>
      <c r="E1822">
        <v>21.2</v>
      </c>
      <c r="F1822">
        <v>2015</v>
      </c>
      <c r="G1822">
        <v>10</v>
      </c>
      <c r="H1822" s="48">
        <v>24</v>
      </c>
    </row>
    <row r="1823" spans="1:8" x14ac:dyDescent="0.15">
      <c r="A1823">
        <v>14</v>
      </c>
      <c r="B1823" t="s">
        <v>33</v>
      </c>
      <c r="C1823" s="21">
        <v>35.911666666666662</v>
      </c>
      <c r="D1823" s="21">
        <v>140.04944444444445</v>
      </c>
      <c r="E1823">
        <v>22.9</v>
      </c>
      <c r="F1823">
        <v>2015</v>
      </c>
      <c r="G1823">
        <v>10</v>
      </c>
      <c r="H1823" s="48">
        <v>24</v>
      </c>
    </row>
    <row r="1824" spans="1:8" x14ac:dyDescent="0.15">
      <c r="A1824">
        <v>15</v>
      </c>
      <c r="B1824" t="s">
        <v>34</v>
      </c>
      <c r="C1824" s="21">
        <v>36.30972222222222</v>
      </c>
      <c r="D1824" s="21">
        <v>139.97611111111112</v>
      </c>
      <c r="E1824">
        <v>31.4</v>
      </c>
      <c r="F1824">
        <v>2015</v>
      </c>
      <c r="G1824">
        <v>10</v>
      </c>
      <c r="H1824" s="48">
        <v>24</v>
      </c>
    </row>
    <row r="1825" spans="1:8" x14ac:dyDescent="0.15">
      <c r="A1825">
        <v>16</v>
      </c>
      <c r="B1825" t="s">
        <v>35</v>
      </c>
      <c r="C1825" s="21">
        <v>36.178888888888885</v>
      </c>
      <c r="D1825" s="21">
        <v>139.75555555555556</v>
      </c>
      <c r="E1825">
        <v>33.5</v>
      </c>
      <c r="F1825">
        <v>2015</v>
      </c>
      <c r="G1825">
        <v>10</v>
      </c>
      <c r="H1825" s="48">
        <v>24</v>
      </c>
    </row>
    <row r="1826" spans="1:8" x14ac:dyDescent="0.15">
      <c r="A1826">
        <v>17</v>
      </c>
      <c r="B1826" t="s">
        <v>73</v>
      </c>
      <c r="C1826" s="43">
        <v>36.382222222222225</v>
      </c>
      <c r="D1826" s="43">
        <v>139.73055555555555</v>
      </c>
      <c r="E1826">
        <v>31.2</v>
      </c>
      <c r="F1826">
        <v>2015</v>
      </c>
      <c r="G1826">
        <v>10</v>
      </c>
      <c r="H1826" s="48">
        <v>24</v>
      </c>
    </row>
    <row r="1827" spans="1:8" x14ac:dyDescent="0.15">
      <c r="A1827">
        <v>18</v>
      </c>
      <c r="B1827" t="s">
        <v>74</v>
      </c>
      <c r="C1827" s="43">
        <v>36.567222222222227</v>
      </c>
      <c r="D1827" s="43">
        <v>139.74416666666664</v>
      </c>
      <c r="E1827">
        <v>26.3</v>
      </c>
      <c r="F1827">
        <v>2015</v>
      </c>
      <c r="G1827">
        <v>10</v>
      </c>
      <c r="H1827" s="48">
        <v>24</v>
      </c>
    </row>
    <row r="1828" spans="1:8" x14ac:dyDescent="0.15">
      <c r="A1828">
        <v>19</v>
      </c>
      <c r="B1828" t="s">
        <v>75</v>
      </c>
      <c r="C1828" s="43">
        <v>36.726388888888891</v>
      </c>
      <c r="D1828" s="43">
        <v>139.67999999999998</v>
      </c>
      <c r="E1828">
        <v>17.7</v>
      </c>
      <c r="F1828">
        <v>2015</v>
      </c>
      <c r="G1828">
        <v>10</v>
      </c>
      <c r="H1828" s="48">
        <v>24</v>
      </c>
    </row>
    <row r="1829" spans="1:8" x14ac:dyDescent="0.15">
      <c r="A1829">
        <v>20</v>
      </c>
      <c r="B1829" t="s">
        <v>76</v>
      </c>
      <c r="C1829" s="43">
        <v>36.314999999999998</v>
      </c>
      <c r="D1829" s="43">
        <v>139.79722222222222</v>
      </c>
      <c r="E1829">
        <v>41.2</v>
      </c>
      <c r="F1829">
        <v>2015</v>
      </c>
      <c r="G1829">
        <v>10</v>
      </c>
      <c r="H1829" s="48">
        <v>24</v>
      </c>
    </row>
    <row r="1830" spans="1:8" x14ac:dyDescent="0.15">
      <c r="A1830">
        <v>21</v>
      </c>
      <c r="B1830" t="s">
        <v>77</v>
      </c>
      <c r="C1830" s="43">
        <v>36.440277777777773</v>
      </c>
      <c r="D1830" s="43">
        <v>140.01249999999999</v>
      </c>
      <c r="E1830">
        <v>33.6</v>
      </c>
      <c r="F1830">
        <v>2015</v>
      </c>
      <c r="G1830">
        <v>10</v>
      </c>
      <c r="H1830" s="48">
        <v>24</v>
      </c>
    </row>
    <row r="1831" spans="1:8" x14ac:dyDescent="0.15">
      <c r="A1831">
        <v>22</v>
      </c>
      <c r="B1831" t="s">
        <v>78</v>
      </c>
      <c r="C1831" s="43">
        <v>36.871944444444445</v>
      </c>
      <c r="D1831" s="43">
        <v>140.01777777777778</v>
      </c>
      <c r="E1831">
        <v>24.7</v>
      </c>
      <c r="F1831">
        <v>2015</v>
      </c>
      <c r="G1831">
        <v>10</v>
      </c>
      <c r="H1831" s="48">
        <v>24</v>
      </c>
    </row>
    <row r="1832" spans="1:8" x14ac:dyDescent="0.15">
      <c r="A1832">
        <v>23</v>
      </c>
      <c r="B1832" t="s">
        <v>79</v>
      </c>
      <c r="C1832" s="43">
        <v>36.806111111111107</v>
      </c>
      <c r="D1832" s="43">
        <v>139.92361111111111</v>
      </c>
      <c r="E1832">
        <v>24.5</v>
      </c>
      <c r="F1832">
        <v>2015</v>
      </c>
      <c r="G1832">
        <v>10</v>
      </c>
      <c r="H1832" s="48">
        <v>24</v>
      </c>
    </row>
    <row r="1833" spans="1:8" x14ac:dyDescent="0.15">
      <c r="A1833">
        <v>24</v>
      </c>
      <c r="B1833" t="s">
        <v>80</v>
      </c>
      <c r="C1833" s="43">
        <v>36.968333333333334</v>
      </c>
      <c r="D1833" s="43">
        <v>140.05388888888891</v>
      </c>
      <c r="E1833">
        <v>21.5</v>
      </c>
      <c r="F1833">
        <v>2015</v>
      </c>
      <c r="G1833">
        <v>10</v>
      </c>
      <c r="H1833" s="48">
        <v>24</v>
      </c>
    </row>
    <row r="1834" spans="1:8" x14ac:dyDescent="0.15">
      <c r="A1834">
        <v>25</v>
      </c>
      <c r="B1834" t="s">
        <v>81</v>
      </c>
      <c r="C1834" s="43">
        <v>36.467777777777776</v>
      </c>
      <c r="D1834" s="43">
        <v>140.09361111111113</v>
      </c>
      <c r="E1834">
        <v>22.6</v>
      </c>
      <c r="F1834">
        <v>2015</v>
      </c>
      <c r="G1834">
        <v>10</v>
      </c>
      <c r="H1834" s="48">
        <v>24</v>
      </c>
    </row>
    <row r="1835" spans="1:8" x14ac:dyDescent="0.15">
      <c r="A1835">
        <v>26</v>
      </c>
      <c r="B1835" t="s">
        <v>82</v>
      </c>
      <c r="C1835" s="43">
        <v>36.656944444444441</v>
      </c>
      <c r="D1835" s="43">
        <v>140.15</v>
      </c>
      <c r="E1835">
        <v>24.3</v>
      </c>
      <c r="F1835">
        <v>2015</v>
      </c>
      <c r="G1835">
        <v>10</v>
      </c>
      <c r="H1835" s="48">
        <v>24</v>
      </c>
    </row>
    <row r="1836" spans="1:8" x14ac:dyDescent="0.15">
      <c r="A1836">
        <v>27</v>
      </c>
      <c r="B1836" t="s">
        <v>83</v>
      </c>
      <c r="C1836" s="43">
        <v>36.331666666666671</v>
      </c>
      <c r="D1836" s="43">
        <v>139.58194444444445</v>
      </c>
      <c r="E1836">
        <v>36.299999999999997</v>
      </c>
      <c r="F1836">
        <v>2015</v>
      </c>
      <c r="G1836">
        <v>10</v>
      </c>
      <c r="H1836" s="48">
        <v>24</v>
      </c>
    </row>
    <row r="1837" spans="1:8" x14ac:dyDescent="0.15">
      <c r="A1837">
        <v>28</v>
      </c>
      <c r="B1837" t="s">
        <v>84</v>
      </c>
      <c r="C1837" s="43">
        <v>36.487500000000004</v>
      </c>
      <c r="D1837" s="43">
        <v>139.86388888888888</v>
      </c>
      <c r="E1837">
        <v>35.5</v>
      </c>
      <c r="F1837">
        <v>2015</v>
      </c>
      <c r="G1837">
        <v>10</v>
      </c>
      <c r="H1837" s="48">
        <v>24</v>
      </c>
    </row>
    <row r="1838" spans="1:8" x14ac:dyDescent="0.15">
      <c r="A1838">
        <v>29</v>
      </c>
      <c r="B1838" t="s">
        <v>85</v>
      </c>
      <c r="C1838" s="14">
        <v>36.405000000000001</v>
      </c>
      <c r="D1838" s="14">
        <v>139.09583333333333</v>
      </c>
      <c r="E1838">
        <v>28.4</v>
      </c>
      <c r="F1838">
        <v>2015</v>
      </c>
      <c r="G1838">
        <v>10</v>
      </c>
      <c r="H1838" s="48">
        <v>24</v>
      </c>
    </row>
    <row r="1839" spans="1:8" x14ac:dyDescent="0.15">
      <c r="A1839">
        <v>30</v>
      </c>
      <c r="B1839" t="s">
        <v>90</v>
      </c>
      <c r="C1839" s="14">
        <v>36.409444444444446</v>
      </c>
      <c r="D1839" s="14">
        <v>139.34305555555557</v>
      </c>
      <c r="E1839">
        <v>33</v>
      </c>
      <c r="F1839">
        <v>2015</v>
      </c>
      <c r="G1839">
        <v>10</v>
      </c>
      <c r="H1839" s="48">
        <v>24</v>
      </c>
    </row>
    <row r="1840" spans="1:8" x14ac:dyDescent="0.15">
      <c r="A1840">
        <v>31</v>
      </c>
      <c r="B1840" t="s">
        <v>94</v>
      </c>
      <c r="C1840" s="14">
        <v>36.289722222222217</v>
      </c>
      <c r="D1840" s="14">
        <v>139.38138888888889</v>
      </c>
      <c r="E1840">
        <v>34.5</v>
      </c>
      <c r="F1840">
        <v>2015</v>
      </c>
      <c r="G1840">
        <v>10</v>
      </c>
      <c r="H1840" s="48">
        <v>24</v>
      </c>
    </row>
    <row r="1841" spans="1:8" x14ac:dyDescent="0.15">
      <c r="A1841">
        <v>32</v>
      </c>
      <c r="B1841" t="s">
        <v>98</v>
      </c>
      <c r="C1841" s="14">
        <v>36.645833333333336</v>
      </c>
      <c r="D1841" s="14">
        <v>139.04277777777779</v>
      </c>
      <c r="E1841">
        <v>25.2</v>
      </c>
      <c r="F1841">
        <v>2015</v>
      </c>
      <c r="G1841">
        <v>10</v>
      </c>
      <c r="H1841" s="48">
        <v>24</v>
      </c>
    </row>
    <row r="1842" spans="1:8" x14ac:dyDescent="0.15">
      <c r="A1842">
        <v>33</v>
      </c>
      <c r="B1842" t="s">
        <v>102</v>
      </c>
      <c r="C1842" s="14">
        <v>36.249722222222225</v>
      </c>
      <c r="D1842" s="14">
        <v>139.53250000000003</v>
      </c>
      <c r="E1842">
        <v>37.6</v>
      </c>
      <c r="F1842">
        <v>2015</v>
      </c>
      <c r="G1842">
        <v>10</v>
      </c>
      <c r="H1842" s="48">
        <v>24</v>
      </c>
    </row>
    <row r="1843" spans="1:8" x14ac:dyDescent="0.15">
      <c r="A1843">
        <v>34</v>
      </c>
      <c r="B1843" t="s">
        <v>106</v>
      </c>
      <c r="C1843" s="14">
        <v>36.259166666666665</v>
      </c>
      <c r="D1843" s="14">
        <v>138.89527777777778</v>
      </c>
      <c r="E1843">
        <v>21.7</v>
      </c>
      <c r="F1843">
        <v>2015</v>
      </c>
      <c r="G1843">
        <v>10</v>
      </c>
      <c r="H1843" s="48">
        <v>24</v>
      </c>
    </row>
    <row r="1844" spans="1:8" x14ac:dyDescent="0.15">
      <c r="A1844">
        <v>35</v>
      </c>
      <c r="B1844" t="s">
        <v>110</v>
      </c>
      <c r="C1844" s="14">
        <v>36.577500000000001</v>
      </c>
      <c r="D1844" s="14">
        <v>138.82861111111112</v>
      </c>
      <c r="E1844">
        <v>22.1</v>
      </c>
      <c r="F1844">
        <v>2015</v>
      </c>
      <c r="G1844">
        <v>10</v>
      </c>
      <c r="H1844" s="48">
        <v>24</v>
      </c>
    </row>
    <row r="1845" spans="1:8" x14ac:dyDescent="0.15">
      <c r="A1845">
        <v>36</v>
      </c>
      <c r="B1845" t="s">
        <v>113</v>
      </c>
      <c r="C1845" s="14">
        <v>36.507222222222225</v>
      </c>
      <c r="D1845" s="14">
        <v>138.51527777777778</v>
      </c>
      <c r="E1845">
        <v>21.6</v>
      </c>
      <c r="F1845">
        <v>2015</v>
      </c>
      <c r="G1845">
        <v>10</v>
      </c>
      <c r="H1845" s="48">
        <v>24</v>
      </c>
    </row>
    <row r="1846" spans="1:8" x14ac:dyDescent="0.15">
      <c r="A1846">
        <v>37</v>
      </c>
      <c r="B1846" t="s">
        <v>117</v>
      </c>
      <c r="C1846" s="44">
        <v>36.147777777777776</v>
      </c>
      <c r="D1846" s="44">
        <v>139.38777777777776</v>
      </c>
      <c r="E1846">
        <v>29.7</v>
      </c>
      <c r="F1846">
        <v>2015</v>
      </c>
      <c r="G1846">
        <v>10</v>
      </c>
      <c r="H1846" s="48">
        <v>24</v>
      </c>
    </row>
    <row r="1847" spans="1:8" x14ac:dyDescent="0.15">
      <c r="A1847">
        <v>38</v>
      </c>
      <c r="B1847" t="s">
        <v>118</v>
      </c>
      <c r="C1847" s="44">
        <v>35.988333333333337</v>
      </c>
      <c r="D1847" s="44">
        <v>139.08083333333332</v>
      </c>
      <c r="E1847">
        <v>23.1</v>
      </c>
      <c r="F1847">
        <v>2015</v>
      </c>
      <c r="G1847">
        <v>10</v>
      </c>
      <c r="H1847" s="48">
        <v>24</v>
      </c>
    </row>
    <row r="1848" spans="1:8" x14ac:dyDescent="0.15">
      <c r="A1848">
        <v>39</v>
      </c>
      <c r="B1848" t="s">
        <v>119</v>
      </c>
      <c r="C1848" s="44">
        <v>36.237500000000004</v>
      </c>
      <c r="D1848" s="44">
        <v>139.20111111111109</v>
      </c>
      <c r="E1848">
        <v>25.6</v>
      </c>
      <c r="F1848">
        <v>2015</v>
      </c>
      <c r="G1848">
        <v>10</v>
      </c>
      <c r="H1848" s="48">
        <v>24</v>
      </c>
    </row>
    <row r="1849" spans="1:8" x14ac:dyDescent="0.15">
      <c r="A1849">
        <v>40</v>
      </c>
      <c r="B1849" t="s">
        <v>120</v>
      </c>
      <c r="C1849" s="44">
        <v>36.031666666666666</v>
      </c>
      <c r="D1849" s="44">
        <v>139.41611111111112</v>
      </c>
      <c r="E1849">
        <v>27.2</v>
      </c>
      <c r="F1849">
        <v>2015</v>
      </c>
      <c r="G1849">
        <v>10</v>
      </c>
      <c r="H1849" s="48">
        <v>24</v>
      </c>
    </row>
    <row r="1850" spans="1:8" x14ac:dyDescent="0.15">
      <c r="A1850">
        <v>41</v>
      </c>
      <c r="B1850" t="s">
        <v>121</v>
      </c>
      <c r="C1850" s="44">
        <v>35.971944444444446</v>
      </c>
      <c r="D1850" s="44">
        <v>139.74555555555554</v>
      </c>
      <c r="E1850">
        <v>29.1</v>
      </c>
      <c r="F1850">
        <v>2015</v>
      </c>
      <c r="G1850">
        <v>10</v>
      </c>
      <c r="H1850" s="48">
        <v>24</v>
      </c>
    </row>
    <row r="1851" spans="1:8" x14ac:dyDescent="0.15">
      <c r="A1851">
        <v>42</v>
      </c>
      <c r="B1851" t="s">
        <v>122</v>
      </c>
      <c r="C1851" s="44">
        <v>36.17444444444444</v>
      </c>
      <c r="D1851" s="44">
        <v>139.55583333333334</v>
      </c>
      <c r="E1851">
        <v>37.5</v>
      </c>
      <c r="F1851">
        <v>2015</v>
      </c>
      <c r="G1851">
        <v>10</v>
      </c>
      <c r="H1851" s="48">
        <v>24</v>
      </c>
    </row>
    <row r="1852" spans="1:8" x14ac:dyDescent="0.15">
      <c r="A1852">
        <v>43</v>
      </c>
      <c r="B1852" t="s">
        <v>123</v>
      </c>
      <c r="C1852" s="44">
        <v>36.06583333333333</v>
      </c>
      <c r="D1852" s="44">
        <v>139.52111111111111</v>
      </c>
      <c r="E1852">
        <v>32.5</v>
      </c>
      <c r="F1852">
        <v>2015</v>
      </c>
      <c r="G1852">
        <v>10</v>
      </c>
      <c r="H1852" s="48">
        <v>24</v>
      </c>
    </row>
    <row r="1853" spans="1:8" x14ac:dyDescent="0.15">
      <c r="A1853">
        <v>44</v>
      </c>
      <c r="B1853" t="s">
        <v>124</v>
      </c>
      <c r="C1853" s="44">
        <v>36.187222222222218</v>
      </c>
      <c r="D1853" s="44">
        <v>139.27972222222223</v>
      </c>
      <c r="E1853">
        <v>27</v>
      </c>
      <c r="F1853">
        <v>2015</v>
      </c>
      <c r="G1853">
        <v>10</v>
      </c>
      <c r="H1853" s="48">
        <v>24</v>
      </c>
    </row>
    <row r="1854" spans="1:8" x14ac:dyDescent="0.15">
      <c r="A1854">
        <v>45</v>
      </c>
      <c r="B1854" t="s">
        <v>125</v>
      </c>
      <c r="C1854" s="44">
        <v>35.82</v>
      </c>
      <c r="D1854" s="44">
        <v>139.66638888888889</v>
      </c>
      <c r="E1854">
        <v>28.9</v>
      </c>
      <c r="F1854">
        <v>2015</v>
      </c>
      <c r="G1854">
        <v>10</v>
      </c>
      <c r="H1854" s="48">
        <v>24</v>
      </c>
    </row>
    <row r="1855" spans="1:8" x14ac:dyDescent="0.15">
      <c r="A1855">
        <v>46</v>
      </c>
      <c r="B1855" t="s">
        <v>126</v>
      </c>
      <c r="C1855" s="44">
        <v>35.831111111111113</v>
      </c>
      <c r="D1855" s="44">
        <v>139.39583333333331</v>
      </c>
      <c r="E1855">
        <v>27.3</v>
      </c>
      <c r="F1855">
        <v>2015</v>
      </c>
      <c r="G1855">
        <v>10</v>
      </c>
      <c r="H1855" s="48">
        <v>24</v>
      </c>
    </row>
    <row r="1856" spans="1:8" x14ac:dyDescent="0.15">
      <c r="A1856">
        <v>47</v>
      </c>
      <c r="B1856" t="s">
        <v>127</v>
      </c>
      <c r="C1856" s="44">
        <v>36.064999999999998</v>
      </c>
      <c r="D1856" s="44">
        <v>139.66138888888889</v>
      </c>
      <c r="E1856">
        <v>33.200000000000003</v>
      </c>
      <c r="F1856">
        <v>2015</v>
      </c>
      <c r="G1856">
        <v>10</v>
      </c>
      <c r="H1856" s="48">
        <v>24</v>
      </c>
    </row>
    <row r="1857" spans="1:8" x14ac:dyDescent="0.15">
      <c r="A1857">
        <v>48</v>
      </c>
      <c r="B1857" t="s">
        <v>128</v>
      </c>
      <c r="C1857" s="44">
        <v>35.82138888888889</v>
      </c>
      <c r="D1857" s="44">
        <v>139.84055555555557</v>
      </c>
      <c r="E1857">
        <v>28.8</v>
      </c>
      <c r="F1857">
        <v>2015</v>
      </c>
      <c r="G1857">
        <v>10</v>
      </c>
      <c r="H1857" s="48">
        <v>24</v>
      </c>
    </row>
    <row r="1858" spans="1:8" x14ac:dyDescent="0.15">
      <c r="A1858">
        <v>49</v>
      </c>
      <c r="B1858" t="s">
        <v>129</v>
      </c>
      <c r="C1858" s="44">
        <v>35.970555555555556</v>
      </c>
      <c r="D1858" s="44">
        <v>139.4013888888889</v>
      </c>
      <c r="E1858">
        <v>27.5</v>
      </c>
      <c r="F1858">
        <v>2015</v>
      </c>
      <c r="G1858">
        <v>10</v>
      </c>
      <c r="H1858" s="48">
        <v>24</v>
      </c>
    </row>
    <row r="1859" spans="1:8" x14ac:dyDescent="0.15">
      <c r="A1859">
        <v>50</v>
      </c>
      <c r="B1859" t="s">
        <v>130</v>
      </c>
      <c r="C1859" s="44">
        <v>36.075000000000003</v>
      </c>
      <c r="D1859" s="44">
        <v>139.73166666666665</v>
      </c>
      <c r="E1859" t="s">
        <v>149</v>
      </c>
      <c r="F1859">
        <v>2015</v>
      </c>
      <c r="G1859">
        <v>10</v>
      </c>
      <c r="H1859" s="48">
        <v>24</v>
      </c>
    </row>
    <row r="1860" spans="1:8" x14ac:dyDescent="0.15">
      <c r="A1860">
        <v>51</v>
      </c>
      <c r="B1860" t="s">
        <v>131</v>
      </c>
      <c r="C1860" s="44">
        <v>35.893333333333331</v>
      </c>
      <c r="D1860" s="44">
        <v>139.34333333333333</v>
      </c>
      <c r="E1860">
        <v>26</v>
      </c>
      <c r="F1860">
        <v>2015</v>
      </c>
      <c r="G1860">
        <v>10</v>
      </c>
      <c r="H1860" s="48">
        <v>24</v>
      </c>
    </row>
    <row r="1861" spans="1:8" x14ac:dyDescent="0.15">
      <c r="A1861">
        <v>52</v>
      </c>
      <c r="B1861" t="s">
        <v>132</v>
      </c>
      <c r="C1861" s="44">
        <v>36.060833333333328</v>
      </c>
      <c r="D1861" s="44">
        <v>139.26083333333332</v>
      </c>
      <c r="E1861">
        <v>23.7</v>
      </c>
      <c r="F1861">
        <v>2015</v>
      </c>
      <c r="G1861">
        <v>10</v>
      </c>
      <c r="H1861" s="48">
        <v>24</v>
      </c>
    </row>
    <row r="1862" spans="1:8" x14ac:dyDescent="0.15">
      <c r="A1862">
        <v>53</v>
      </c>
      <c r="B1862" t="s">
        <v>133</v>
      </c>
      <c r="C1862" s="44">
        <v>36.000277777777775</v>
      </c>
      <c r="D1862" s="44">
        <v>139.1863888888889</v>
      </c>
      <c r="E1862">
        <v>24</v>
      </c>
      <c r="F1862">
        <v>2015</v>
      </c>
      <c r="G1862">
        <v>10</v>
      </c>
      <c r="H1862" s="48">
        <v>24</v>
      </c>
    </row>
    <row r="1863" spans="1:8" x14ac:dyDescent="0.15">
      <c r="A1863">
        <v>54</v>
      </c>
      <c r="B1863" t="s">
        <v>134</v>
      </c>
      <c r="C1863" s="44">
        <v>36.07138888888889</v>
      </c>
      <c r="D1863" s="44">
        <v>139.09916666666669</v>
      </c>
      <c r="E1863">
        <v>24.2</v>
      </c>
      <c r="F1863">
        <v>2015</v>
      </c>
      <c r="G1863">
        <v>10</v>
      </c>
      <c r="H1863" s="48">
        <v>24</v>
      </c>
    </row>
    <row r="1864" spans="1:8" x14ac:dyDescent="0.15">
      <c r="A1864">
        <v>55</v>
      </c>
      <c r="B1864" t="s">
        <v>135</v>
      </c>
      <c r="C1864" s="44">
        <v>36.115277777777777</v>
      </c>
      <c r="D1864" s="44">
        <v>139.1863888888889</v>
      </c>
      <c r="E1864">
        <v>23.9</v>
      </c>
      <c r="F1864">
        <v>2015</v>
      </c>
      <c r="G1864">
        <v>10</v>
      </c>
      <c r="H1864" s="48">
        <v>24</v>
      </c>
    </row>
    <row r="1865" spans="1:8" x14ac:dyDescent="0.15">
      <c r="A1865">
        <v>56</v>
      </c>
      <c r="B1865" t="s">
        <v>136</v>
      </c>
      <c r="C1865" s="44">
        <v>36.027499999999996</v>
      </c>
      <c r="D1865" s="44">
        <v>139.71638888888887</v>
      </c>
      <c r="E1865">
        <v>29.5</v>
      </c>
      <c r="F1865">
        <v>2015</v>
      </c>
      <c r="G1865">
        <v>10</v>
      </c>
      <c r="H1865" s="48">
        <v>24</v>
      </c>
    </row>
    <row r="1866" spans="1:8" x14ac:dyDescent="0.15">
      <c r="A1866">
        <v>57</v>
      </c>
      <c r="B1866" t="s">
        <v>137</v>
      </c>
      <c r="C1866" s="44">
        <v>35.913611111111109</v>
      </c>
      <c r="D1866" s="44">
        <v>139.72694444444446</v>
      </c>
      <c r="E1866">
        <v>27.9</v>
      </c>
      <c r="F1866">
        <v>2015</v>
      </c>
      <c r="G1866">
        <v>10</v>
      </c>
      <c r="H1866" s="48">
        <v>24</v>
      </c>
    </row>
    <row r="1867" spans="1:8" x14ac:dyDescent="0.15">
      <c r="A1867">
        <v>58</v>
      </c>
      <c r="B1867" t="s">
        <v>138</v>
      </c>
      <c r="C1867" s="44">
        <v>35.862500000000004</v>
      </c>
      <c r="D1867" s="44">
        <v>139.64583333333331</v>
      </c>
      <c r="E1867">
        <v>27.5</v>
      </c>
      <c r="F1867">
        <v>2015</v>
      </c>
      <c r="G1867">
        <v>10</v>
      </c>
      <c r="H1867" s="48">
        <v>24</v>
      </c>
    </row>
    <row r="1868" spans="1:8" x14ac:dyDescent="0.15">
      <c r="A1868">
        <v>59</v>
      </c>
      <c r="B1868" t="s">
        <v>139</v>
      </c>
      <c r="C1868" s="44">
        <v>35.951666666666668</v>
      </c>
      <c r="D1868" s="44">
        <v>139.60694444444445</v>
      </c>
      <c r="E1868">
        <v>29.8</v>
      </c>
      <c r="F1868">
        <v>2015</v>
      </c>
      <c r="G1868">
        <v>10</v>
      </c>
      <c r="H1868" s="48">
        <v>24</v>
      </c>
    </row>
    <row r="1869" spans="1:8" x14ac:dyDescent="0.15">
      <c r="A1869">
        <v>60</v>
      </c>
      <c r="B1869" t="s">
        <v>140</v>
      </c>
      <c r="C1869" s="44">
        <v>35.905833333333334</v>
      </c>
      <c r="D1869" s="44">
        <v>139.67388888888888</v>
      </c>
      <c r="E1869">
        <v>29.5</v>
      </c>
      <c r="F1869">
        <v>2015</v>
      </c>
      <c r="G1869">
        <v>10</v>
      </c>
      <c r="H1869" s="48">
        <v>24</v>
      </c>
    </row>
    <row r="1870" spans="1:8" x14ac:dyDescent="0.15">
      <c r="A1870">
        <v>61</v>
      </c>
      <c r="B1870" t="s">
        <v>141</v>
      </c>
      <c r="C1870" s="44">
        <v>35.906111111111109</v>
      </c>
      <c r="D1870" s="44">
        <v>139.63083333333333</v>
      </c>
      <c r="E1870">
        <v>26.6</v>
      </c>
      <c r="F1870">
        <v>2015</v>
      </c>
      <c r="G1870">
        <v>10</v>
      </c>
      <c r="H1870" s="48">
        <v>24</v>
      </c>
    </row>
    <row r="1871" spans="1:8" x14ac:dyDescent="0.15">
      <c r="A1871">
        <v>62</v>
      </c>
      <c r="B1871" t="s">
        <v>142</v>
      </c>
      <c r="C1871" s="44">
        <v>35.927777777777777</v>
      </c>
      <c r="D1871" s="44">
        <v>139.48694444444442</v>
      </c>
      <c r="E1871">
        <v>27</v>
      </c>
      <c r="F1871">
        <v>2015</v>
      </c>
      <c r="G1871">
        <v>10</v>
      </c>
      <c r="H1871" s="48">
        <v>24</v>
      </c>
    </row>
    <row r="1872" spans="1:8" x14ac:dyDescent="0.15">
      <c r="A1872">
        <v>63</v>
      </c>
      <c r="B1872" t="s">
        <v>143</v>
      </c>
      <c r="C1872" s="44">
        <v>35.919444444444444</v>
      </c>
      <c r="D1872" s="44">
        <v>139.42666666666665</v>
      </c>
      <c r="E1872">
        <v>24.2</v>
      </c>
      <c r="F1872">
        <v>2015</v>
      </c>
      <c r="G1872">
        <v>10</v>
      </c>
      <c r="H1872" s="48">
        <v>24</v>
      </c>
    </row>
    <row r="1873" spans="1:8" x14ac:dyDescent="0.15">
      <c r="A1873">
        <v>64</v>
      </c>
      <c r="B1873" t="s">
        <v>144</v>
      </c>
      <c r="C1873" s="44">
        <v>35.796666666666667</v>
      </c>
      <c r="D1873" s="44">
        <v>139.7511111111111</v>
      </c>
      <c r="E1873">
        <v>29.7</v>
      </c>
      <c r="F1873">
        <v>2015</v>
      </c>
      <c r="G1873">
        <v>10</v>
      </c>
      <c r="H1873" s="48">
        <v>24</v>
      </c>
    </row>
    <row r="1874" spans="1:8" x14ac:dyDescent="0.15">
      <c r="A1874">
        <v>65</v>
      </c>
      <c r="B1874" t="s">
        <v>145</v>
      </c>
      <c r="C1874" s="44">
        <v>35.833055555555561</v>
      </c>
      <c r="D1874" s="44">
        <v>139.6861111111111</v>
      </c>
      <c r="E1874">
        <v>31.3</v>
      </c>
      <c r="F1874">
        <v>2015</v>
      </c>
      <c r="G1874">
        <v>10</v>
      </c>
      <c r="H1874" s="48">
        <v>24</v>
      </c>
    </row>
    <row r="1875" spans="1:8" x14ac:dyDescent="0.15">
      <c r="A1875">
        <v>66</v>
      </c>
      <c r="B1875" t="s">
        <v>146</v>
      </c>
      <c r="C1875" s="44">
        <v>35.803888888888885</v>
      </c>
      <c r="D1875" s="44">
        <v>139.51916666666668</v>
      </c>
      <c r="E1875">
        <v>27.8</v>
      </c>
      <c r="F1875">
        <v>2015</v>
      </c>
      <c r="G1875">
        <v>10</v>
      </c>
      <c r="H1875" s="48">
        <v>24</v>
      </c>
    </row>
    <row r="1876" spans="1:8" x14ac:dyDescent="0.15">
      <c r="A1876">
        <v>67</v>
      </c>
      <c r="B1876" t="s">
        <v>147</v>
      </c>
      <c r="C1876" s="44">
        <v>35.785555555555554</v>
      </c>
      <c r="D1876" s="44">
        <v>139.43972222222223</v>
      </c>
      <c r="E1876">
        <v>27.8</v>
      </c>
      <c r="F1876">
        <v>2015</v>
      </c>
      <c r="G1876">
        <v>10</v>
      </c>
      <c r="H1876" s="48">
        <v>24</v>
      </c>
    </row>
    <row r="1877" spans="1:8" x14ac:dyDescent="0.15">
      <c r="A1877">
        <v>68</v>
      </c>
      <c r="B1877" t="s">
        <v>148</v>
      </c>
      <c r="C1877" s="44">
        <v>35.896388888888886</v>
      </c>
      <c r="D1877" s="44">
        <v>139.79527777777778</v>
      </c>
      <c r="E1877">
        <v>29.3</v>
      </c>
      <c r="F1877">
        <v>2015</v>
      </c>
      <c r="G1877">
        <v>10</v>
      </c>
      <c r="H1877" s="48">
        <v>24</v>
      </c>
    </row>
    <row r="1878" spans="1:8" x14ac:dyDescent="0.15">
      <c r="A1878">
        <v>69</v>
      </c>
      <c r="B1878" t="s">
        <v>150</v>
      </c>
      <c r="C1878" s="46">
        <v>35.794444444444444</v>
      </c>
      <c r="D1878" s="46">
        <v>140.13222222222223</v>
      </c>
      <c r="E1878">
        <v>17.3</v>
      </c>
      <c r="F1878">
        <v>2015</v>
      </c>
      <c r="G1878">
        <v>10</v>
      </c>
      <c r="H1878" s="48">
        <v>24</v>
      </c>
    </row>
    <row r="1879" spans="1:8" x14ac:dyDescent="0.15">
      <c r="A1879">
        <v>70</v>
      </c>
      <c r="B1879" t="s">
        <v>151</v>
      </c>
      <c r="C1879" s="46">
        <v>35.793888888888887</v>
      </c>
      <c r="D1879" s="46">
        <v>140.01777777777778</v>
      </c>
      <c r="E1879">
        <v>22.4</v>
      </c>
      <c r="F1879">
        <v>2015</v>
      </c>
      <c r="G1879">
        <v>10</v>
      </c>
      <c r="H1879" s="48">
        <v>24</v>
      </c>
    </row>
    <row r="1880" spans="1:8" x14ac:dyDescent="0.15">
      <c r="A1880">
        <v>71</v>
      </c>
      <c r="B1880" t="s">
        <v>152</v>
      </c>
      <c r="C1880" s="46">
        <v>35.847777777777779</v>
      </c>
      <c r="D1880" s="46">
        <v>140.60277777777776</v>
      </c>
      <c r="E1880">
        <v>15.4</v>
      </c>
      <c r="F1880">
        <v>2015</v>
      </c>
      <c r="G1880">
        <v>10</v>
      </c>
      <c r="H1880" s="48">
        <v>24</v>
      </c>
    </row>
    <row r="1881" spans="1:8" x14ac:dyDescent="0.15">
      <c r="A1881">
        <v>72</v>
      </c>
      <c r="B1881" t="s">
        <v>153</v>
      </c>
      <c r="C1881" s="46">
        <v>35.862222222222222</v>
      </c>
      <c r="D1881" s="46">
        <v>140.07638888888889</v>
      </c>
      <c r="E1881">
        <v>23.1</v>
      </c>
      <c r="F1881">
        <v>2015</v>
      </c>
      <c r="G1881">
        <v>10</v>
      </c>
      <c r="H1881" s="48">
        <v>24</v>
      </c>
    </row>
    <row r="1882" spans="1:8" x14ac:dyDescent="0.15">
      <c r="A1882">
        <v>73</v>
      </c>
      <c r="B1882" t="s">
        <v>154</v>
      </c>
      <c r="C1882" s="46">
        <v>35.021666666666668</v>
      </c>
      <c r="D1882" s="46">
        <v>139.88027777777779</v>
      </c>
      <c r="E1882">
        <v>16.3</v>
      </c>
      <c r="F1882">
        <v>2015</v>
      </c>
      <c r="G1882">
        <v>10</v>
      </c>
      <c r="H1882" s="48">
        <v>24</v>
      </c>
    </row>
    <row r="1883" spans="1:8" x14ac:dyDescent="0.15">
      <c r="A1883">
        <v>74</v>
      </c>
      <c r="B1883" t="s">
        <v>155</v>
      </c>
      <c r="C1883" s="46">
        <v>35.384722222222223</v>
      </c>
      <c r="D1883" s="46">
        <v>139.92499999999998</v>
      </c>
      <c r="E1883">
        <v>20.8</v>
      </c>
      <c r="F1883">
        <v>2015</v>
      </c>
      <c r="G1883">
        <v>10</v>
      </c>
      <c r="H1883" s="48">
        <v>24</v>
      </c>
    </row>
    <row r="1884" spans="1:8" x14ac:dyDescent="0.15">
      <c r="A1884">
        <v>75</v>
      </c>
      <c r="B1884" t="s">
        <v>156</v>
      </c>
      <c r="C1884" s="46">
        <v>35.655000000000001</v>
      </c>
      <c r="D1884" s="46">
        <v>140.48444444444442</v>
      </c>
      <c r="E1884">
        <v>17.8</v>
      </c>
      <c r="F1884">
        <v>2015</v>
      </c>
      <c r="G1884">
        <v>10</v>
      </c>
      <c r="H1884" s="48">
        <v>24</v>
      </c>
    </row>
    <row r="1885" spans="1:8" x14ac:dyDescent="0.15">
      <c r="A1885">
        <v>76</v>
      </c>
      <c r="B1885" t="s">
        <v>157</v>
      </c>
      <c r="C1885" s="46">
        <v>35.322222222222223</v>
      </c>
      <c r="D1885" s="46">
        <v>139.85333333333332</v>
      </c>
      <c r="E1885">
        <v>14.6</v>
      </c>
      <c r="F1885">
        <v>2015</v>
      </c>
      <c r="G1885">
        <v>10</v>
      </c>
      <c r="H1885" s="48">
        <v>24</v>
      </c>
    </row>
    <row r="1886" spans="1:8" x14ac:dyDescent="0.15">
      <c r="A1886">
        <v>77</v>
      </c>
      <c r="B1886" t="s">
        <v>158</v>
      </c>
      <c r="C1886" s="47">
        <v>35.526666666666664</v>
      </c>
      <c r="D1886" s="47">
        <v>140.06805555555556</v>
      </c>
      <c r="E1886">
        <v>25.1</v>
      </c>
      <c r="F1886">
        <v>2015</v>
      </c>
      <c r="G1886">
        <v>10</v>
      </c>
      <c r="H1886" s="48">
        <v>24</v>
      </c>
    </row>
    <row r="1887" spans="1:8" x14ac:dyDescent="0.15">
      <c r="A1887">
        <v>78</v>
      </c>
      <c r="B1887" t="s">
        <v>159</v>
      </c>
      <c r="C1887" s="46">
        <v>35.179166666666667</v>
      </c>
      <c r="D1887" s="46">
        <v>140.26555555555555</v>
      </c>
      <c r="E1887">
        <v>14.5</v>
      </c>
      <c r="F1887">
        <v>2015</v>
      </c>
      <c r="G1887">
        <v>10</v>
      </c>
      <c r="H1887" s="48">
        <v>24</v>
      </c>
    </row>
    <row r="1888" spans="1:8" x14ac:dyDescent="0.15">
      <c r="A1888">
        <v>79</v>
      </c>
      <c r="B1888" t="s">
        <v>160</v>
      </c>
      <c r="C1888" s="47">
        <v>35.628611111111113</v>
      </c>
      <c r="D1888" s="47">
        <v>140.18361111111111</v>
      </c>
      <c r="E1888">
        <v>25.7</v>
      </c>
      <c r="F1888">
        <v>2015</v>
      </c>
      <c r="G1888">
        <v>10</v>
      </c>
      <c r="H1888" s="48">
        <v>24</v>
      </c>
    </row>
    <row r="1889" spans="1:8" x14ac:dyDescent="0.15">
      <c r="A1889">
        <v>80</v>
      </c>
      <c r="B1889" t="s">
        <v>161</v>
      </c>
      <c r="C1889" s="47">
        <v>35.555</v>
      </c>
      <c r="D1889" s="47">
        <v>140.37194444444447</v>
      </c>
      <c r="E1889">
        <v>13.7</v>
      </c>
      <c r="F1889">
        <v>2015</v>
      </c>
      <c r="G1889">
        <v>10</v>
      </c>
      <c r="H1889" s="48">
        <v>24</v>
      </c>
    </row>
    <row r="1890" spans="1:8" x14ac:dyDescent="0.15">
      <c r="A1890">
        <v>81</v>
      </c>
      <c r="B1890" t="s">
        <v>162</v>
      </c>
      <c r="C1890" s="47">
        <v>35.434444444444438</v>
      </c>
      <c r="D1890" s="47">
        <v>140.28583333333333</v>
      </c>
      <c r="E1890">
        <v>15.7</v>
      </c>
      <c r="F1890">
        <v>2015</v>
      </c>
      <c r="G1890">
        <v>10</v>
      </c>
      <c r="H1890" s="48">
        <v>24</v>
      </c>
    </row>
    <row r="1891" spans="1:8" x14ac:dyDescent="0.15">
      <c r="A1891">
        <v>82</v>
      </c>
      <c r="B1891" t="s">
        <v>163</v>
      </c>
      <c r="C1891" s="47">
        <v>35.716944444444444</v>
      </c>
      <c r="D1891" s="47">
        <v>140.08166666666665</v>
      </c>
      <c r="E1891">
        <v>22.6</v>
      </c>
      <c r="F1891">
        <v>2015</v>
      </c>
      <c r="G1891">
        <v>10</v>
      </c>
      <c r="H1891" s="48">
        <v>24</v>
      </c>
    </row>
    <row r="1892" spans="1:8" x14ac:dyDescent="0.15">
      <c r="A1892">
        <v>83</v>
      </c>
      <c r="B1892" t="s">
        <v>164</v>
      </c>
      <c r="C1892" s="47">
        <v>35.900277777777774</v>
      </c>
      <c r="D1892" s="47">
        <v>139.96361111111111</v>
      </c>
      <c r="E1892">
        <v>25.4</v>
      </c>
      <c r="F1892">
        <v>2015</v>
      </c>
      <c r="G1892">
        <v>10</v>
      </c>
      <c r="H1892" s="48">
        <v>24</v>
      </c>
    </row>
    <row r="1893" spans="1:8" x14ac:dyDescent="0.15">
      <c r="A1893">
        <v>84</v>
      </c>
      <c r="B1893" t="s">
        <v>165</v>
      </c>
      <c r="C1893" s="47">
        <v>35.787500000000001</v>
      </c>
      <c r="D1893" s="47">
        <v>139.90277777777777</v>
      </c>
      <c r="E1893">
        <v>0</v>
      </c>
      <c r="F1893">
        <v>2015</v>
      </c>
      <c r="G1893">
        <v>10</v>
      </c>
      <c r="H1893" s="48">
        <v>24</v>
      </c>
    </row>
    <row r="1894" spans="1:8" x14ac:dyDescent="0.15">
      <c r="A1894">
        <v>85</v>
      </c>
      <c r="B1894" t="s">
        <v>166</v>
      </c>
      <c r="C1894" s="47">
        <v>35.725833333333334</v>
      </c>
      <c r="D1894" s="47">
        <v>139.92749999999998</v>
      </c>
      <c r="E1894">
        <v>23.1</v>
      </c>
      <c r="F1894">
        <v>2015</v>
      </c>
      <c r="G1894">
        <v>10</v>
      </c>
      <c r="H1894" s="48">
        <v>24</v>
      </c>
    </row>
    <row r="1895" spans="1:8" x14ac:dyDescent="0.15">
      <c r="A1895">
        <v>86</v>
      </c>
      <c r="B1895" t="s">
        <v>167</v>
      </c>
      <c r="C1895" s="47">
        <v>35.655277777777776</v>
      </c>
      <c r="D1895" s="47">
        <v>139.90111111111111</v>
      </c>
      <c r="E1895">
        <v>24.4</v>
      </c>
      <c r="F1895">
        <v>2015</v>
      </c>
      <c r="G1895">
        <v>10</v>
      </c>
      <c r="H1895" s="48">
        <v>24</v>
      </c>
    </row>
    <row r="1896" spans="1:8" x14ac:dyDescent="0.15">
      <c r="A1896">
        <v>87</v>
      </c>
      <c r="B1896" t="s">
        <v>168</v>
      </c>
      <c r="C1896" s="47">
        <v>35.535833333333329</v>
      </c>
      <c r="D1896" s="47">
        <v>140.12416666666667</v>
      </c>
      <c r="E1896">
        <v>23.6</v>
      </c>
      <c r="F1896">
        <v>2015</v>
      </c>
      <c r="G1896">
        <v>10</v>
      </c>
      <c r="H1896" s="48">
        <v>24</v>
      </c>
    </row>
    <row r="1897" spans="1:8" x14ac:dyDescent="0.15">
      <c r="A1897">
        <v>88</v>
      </c>
      <c r="B1897" t="s">
        <v>169</v>
      </c>
      <c r="C1897" s="47">
        <v>35.447777777777773</v>
      </c>
      <c r="D1897" s="47">
        <v>140.0036111111111</v>
      </c>
      <c r="E1897">
        <v>18.100000000000001</v>
      </c>
      <c r="F1897">
        <v>2015</v>
      </c>
      <c r="G1897">
        <v>10</v>
      </c>
      <c r="H1897" s="48">
        <v>24</v>
      </c>
    </row>
    <row r="1898" spans="1:8" x14ac:dyDescent="0.15">
      <c r="A1898">
        <v>89</v>
      </c>
      <c r="B1898" t="s">
        <v>170</v>
      </c>
      <c r="C1898" s="43">
        <v>35.692777777777778</v>
      </c>
      <c r="D1898" s="43">
        <v>139.76777777777778</v>
      </c>
      <c r="E1898">
        <v>27.7</v>
      </c>
      <c r="F1898">
        <v>2015</v>
      </c>
      <c r="G1898">
        <v>10</v>
      </c>
      <c r="H1898" s="48">
        <v>24</v>
      </c>
    </row>
    <row r="1899" spans="1:8" x14ac:dyDescent="0.15">
      <c r="A1899">
        <v>90</v>
      </c>
      <c r="B1899" t="s">
        <v>171</v>
      </c>
      <c r="C1899" s="43">
        <v>35.759444444444448</v>
      </c>
      <c r="D1899" s="43">
        <v>139.70805555555555</v>
      </c>
      <c r="E1899">
        <v>25.9</v>
      </c>
      <c r="F1899">
        <v>2015</v>
      </c>
      <c r="G1899">
        <v>10</v>
      </c>
      <c r="H1899" s="48">
        <v>24</v>
      </c>
    </row>
    <row r="1900" spans="1:8" x14ac:dyDescent="0.15">
      <c r="A1900">
        <v>91</v>
      </c>
      <c r="B1900" t="s">
        <v>172</v>
      </c>
      <c r="C1900" s="43">
        <v>35.770277777777778</v>
      </c>
      <c r="D1900" s="43">
        <v>139.82583333333332</v>
      </c>
      <c r="E1900">
        <v>29.7</v>
      </c>
      <c r="F1900">
        <v>2015</v>
      </c>
      <c r="G1900">
        <v>10</v>
      </c>
      <c r="H1900" s="48">
        <v>24</v>
      </c>
    </row>
    <row r="1901" spans="1:8" x14ac:dyDescent="0.15">
      <c r="A1901">
        <v>92</v>
      </c>
      <c r="B1901" t="s">
        <v>173</v>
      </c>
      <c r="C1901" s="43">
        <v>35.653333333333329</v>
      </c>
      <c r="D1901" s="43">
        <v>139.86944444444444</v>
      </c>
      <c r="E1901">
        <v>22.8</v>
      </c>
      <c r="F1901">
        <v>2015</v>
      </c>
      <c r="G1901">
        <v>10</v>
      </c>
      <c r="H1901" s="48">
        <v>24</v>
      </c>
    </row>
    <row r="1902" spans="1:8" x14ac:dyDescent="0.15">
      <c r="A1902">
        <v>93</v>
      </c>
      <c r="B1902" t="s">
        <v>174</v>
      </c>
      <c r="C1902" s="43">
        <v>35.713888888888889</v>
      </c>
      <c r="D1902" s="43">
        <v>139.4077777777778</v>
      </c>
      <c r="E1902">
        <v>25.1</v>
      </c>
      <c r="F1902">
        <v>2015</v>
      </c>
      <c r="G1902">
        <v>10</v>
      </c>
      <c r="H1902" s="48">
        <v>24</v>
      </c>
    </row>
    <row r="1903" spans="1:8" x14ac:dyDescent="0.15">
      <c r="A1903">
        <v>94</v>
      </c>
      <c r="B1903" t="s">
        <v>175</v>
      </c>
      <c r="C1903" s="45">
        <v>35.713055555555556</v>
      </c>
      <c r="D1903" s="45">
        <v>139.55611111111114</v>
      </c>
      <c r="E1903">
        <v>26.8</v>
      </c>
      <c r="F1903">
        <v>2015</v>
      </c>
      <c r="G1903">
        <v>10</v>
      </c>
      <c r="H1903" s="48">
        <v>24</v>
      </c>
    </row>
    <row r="1904" spans="1:8" x14ac:dyDescent="0.15">
      <c r="A1904">
        <v>95</v>
      </c>
      <c r="B1904" t="s">
        <v>176</v>
      </c>
      <c r="C1904" s="45">
        <v>35.788333333333334</v>
      </c>
      <c r="D1904" s="45">
        <v>139.2752777777778</v>
      </c>
      <c r="E1904">
        <v>23.1</v>
      </c>
      <c r="F1904">
        <v>2015</v>
      </c>
      <c r="G1904">
        <v>10</v>
      </c>
      <c r="H1904" s="48">
        <v>24</v>
      </c>
    </row>
    <row r="1905" spans="1:8" x14ac:dyDescent="0.15">
      <c r="A1905">
        <v>96</v>
      </c>
      <c r="B1905" t="s">
        <v>177</v>
      </c>
      <c r="C1905" s="45">
        <v>35.634722222222223</v>
      </c>
      <c r="D1905" s="45">
        <v>139.43166666666664</v>
      </c>
      <c r="E1905">
        <v>27.3</v>
      </c>
      <c r="F1905">
        <v>2015</v>
      </c>
      <c r="G1905">
        <v>10</v>
      </c>
      <c r="H1905" s="48">
        <v>24</v>
      </c>
    </row>
    <row r="1906" spans="1:8" x14ac:dyDescent="0.15">
      <c r="A1906">
        <v>97</v>
      </c>
      <c r="B1906" t="s">
        <v>194</v>
      </c>
      <c r="C1906" s="15">
        <v>35.402222222222221</v>
      </c>
      <c r="D1906" s="15">
        <v>139.61805555555557</v>
      </c>
      <c r="E1906">
        <v>28.1</v>
      </c>
      <c r="F1906">
        <v>2015</v>
      </c>
      <c r="G1906">
        <v>10</v>
      </c>
      <c r="H1906" s="48">
        <v>24</v>
      </c>
    </row>
    <row r="1907" spans="1:8" x14ac:dyDescent="0.15">
      <c r="A1907">
        <v>98</v>
      </c>
      <c r="B1907" t="s">
        <v>195</v>
      </c>
      <c r="C1907" s="15">
        <v>35.358611111111109</v>
      </c>
      <c r="D1907" s="15">
        <v>139.57249999999999</v>
      </c>
      <c r="E1907">
        <v>24.2</v>
      </c>
      <c r="F1907">
        <v>2015</v>
      </c>
      <c r="G1907">
        <v>10</v>
      </c>
      <c r="H1907" s="48">
        <v>24</v>
      </c>
    </row>
    <row r="1908" spans="1:8" x14ac:dyDescent="0.15">
      <c r="A1908">
        <v>99</v>
      </c>
      <c r="B1908" t="s">
        <v>197</v>
      </c>
      <c r="C1908" s="15">
        <v>35.544722222222219</v>
      </c>
      <c r="D1908" s="15">
        <v>139.57027777777776</v>
      </c>
      <c r="E1908">
        <v>25.3</v>
      </c>
      <c r="F1908">
        <v>2015</v>
      </c>
      <c r="G1908">
        <v>10</v>
      </c>
      <c r="H1908" s="48">
        <v>24</v>
      </c>
    </row>
    <row r="1909" spans="1:8" x14ac:dyDescent="0.15">
      <c r="A1909">
        <v>100</v>
      </c>
      <c r="B1909" t="s">
        <v>198</v>
      </c>
      <c r="C1909" s="15">
        <v>35.417499999999997</v>
      </c>
      <c r="D1909" s="15">
        <v>139.48861111111111</v>
      </c>
      <c r="E1909">
        <v>33.5</v>
      </c>
      <c r="F1909">
        <v>2015</v>
      </c>
      <c r="G1909">
        <v>10</v>
      </c>
      <c r="H1909" s="48">
        <v>24</v>
      </c>
    </row>
    <row r="1910" spans="1:8" x14ac:dyDescent="0.15">
      <c r="A1910">
        <v>101</v>
      </c>
      <c r="B1910" t="s">
        <v>199</v>
      </c>
      <c r="C1910" s="15">
        <v>35.515833333333333</v>
      </c>
      <c r="D1910" s="15">
        <v>139.71166666666664</v>
      </c>
      <c r="E1910">
        <v>24.9</v>
      </c>
      <c r="F1910">
        <v>2015</v>
      </c>
      <c r="G1910">
        <v>10</v>
      </c>
      <c r="H1910" s="48">
        <v>24</v>
      </c>
    </row>
    <row r="1911" spans="1:8" x14ac:dyDescent="0.15">
      <c r="A1911">
        <v>102</v>
      </c>
      <c r="B1911" t="s">
        <v>200</v>
      </c>
      <c r="C1911" s="15">
        <v>35.598888888888894</v>
      </c>
      <c r="D1911" s="15">
        <v>139.61388888888888</v>
      </c>
      <c r="E1911">
        <v>32.200000000000003</v>
      </c>
      <c r="F1911">
        <v>2015</v>
      </c>
      <c r="G1911">
        <v>10</v>
      </c>
      <c r="H1911" s="48">
        <v>24</v>
      </c>
    </row>
    <row r="1912" spans="1:8" x14ac:dyDescent="0.15">
      <c r="A1912">
        <v>103</v>
      </c>
      <c r="B1912" t="s">
        <v>201</v>
      </c>
      <c r="C1912" s="15">
        <v>35.602222222222224</v>
      </c>
      <c r="D1912" s="15">
        <v>139.51555555555555</v>
      </c>
      <c r="E1912">
        <v>27.8</v>
      </c>
      <c r="F1912">
        <v>2015</v>
      </c>
      <c r="G1912">
        <v>10</v>
      </c>
      <c r="H1912" s="48">
        <v>24</v>
      </c>
    </row>
    <row r="1913" spans="1:8" x14ac:dyDescent="0.15">
      <c r="A1913">
        <v>104</v>
      </c>
      <c r="B1913" t="s">
        <v>202</v>
      </c>
      <c r="C1913" s="15">
        <v>35.571944444444448</v>
      </c>
      <c r="D1913" s="15">
        <v>139.37305555555557</v>
      </c>
      <c r="E1913">
        <v>26.6</v>
      </c>
      <c r="F1913">
        <v>2015</v>
      </c>
      <c r="G1913">
        <v>10</v>
      </c>
      <c r="H1913" s="48">
        <v>24</v>
      </c>
    </row>
    <row r="1914" spans="1:8" x14ac:dyDescent="0.15">
      <c r="A1914">
        <v>105</v>
      </c>
      <c r="B1914" t="s">
        <v>203</v>
      </c>
      <c r="C1914" s="15">
        <v>35.586388888888891</v>
      </c>
      <c r="D1914" s="15">
        <v>139.25638888888889</v>
      </c>
      <c r="E1914">
        <v>22.4</v>
      </c>
      <c r="F1914">
        <v>2015</v>
      </c>
      <c r="G1914">
        <v>10</v>
      </c>
      <c r="H1914" s="48">
        <v>24</v>
      </c>
    </row>
    <row r="1915" spans="1:8" x14ac:dyDescent="0.15">
      <c r="A1915">
        <v>106</v>
      </c>
      <c r="B1915" t="s">
        <v>204</v>
      </c>
      <c r="C1915" s="15">
        <v>35.487222222222222</v>
      </c>
      <c r="D1915" s="15">
        <v>139.45777777777778</v>
      </c>
      <c r="E1915">
        <v>27.5</v>
      </c>
      <c r="F1915">
        <v>2015</v>
      </c>
      <c r="G1915">
        <v>10</v>
      </c>
      <c r="H1915" s="48">
        <v>24</v>
      </c>
    </row>
    <row r="1916" spans="1:8" x14ac:dyDescent="0.15">
      <c r="A1916">
        <v>107</v>
      </c>
      <c r="B1916" t="s">
        <v>206</v>
      </c>
      <c r="C1916" s="15">
        <v>35.264444444444443</v>
      </c>
      <c r="D1916" s="15">
        <v>139.15194444444444</v>
      </c>
      <c r="E1916">
        <v>26.2</v>
      </c>
      <c r="F1916">
        <v>2015</v>
      </c>
      <c r="G1916">
        <v>10</v>
      </c>
      <c r="H1916" s="48">
        <v>24</v>
      </c>
    </row>
    <row r="1917" spans="1:8" x14ac:dyDescent="0.15">
      <c r="A1917">
        <v>108</v>
      </c>
      <c r="B1917" t="s">
        <v>207</v>
      </c>
      <c r="C1917" s="15">
        <v>35.318333333333335</v>
      </c>
      <c r="D1917" s="15">
        <v>139.63194444444446</v>
      </c>
      <c r="E1917">
        <v>23</v>
      </c>
      <c r="F1917">
        <v>2015</v>
      </c>
      <c r="G1917">
        <v>10</v>
      </c>
      <c r="H1917" s="48">
        <v>24</v>
      </c>
    </row>
    <row r="1918" spans="1:8" x14ac:dyDescent="0.15">
      <c r="A1918">
        <v>109</v>
      </c>
      <c r="B1918" t="s">
        <v>208</v>
      </c>
      <c r="C1918" s="15">
        <v>35.225000000000001</v>
      </c>
      <c r="D1918" s="15">
        <v>139.70361111111109</v>
      </c>
      <c r="E1918">
        <v>19.7</v>
      </c>
      <c r="F1918">
        <v>2015</v>
      </c>
      <c r="G1918">
        <v>10</v>
      </c>
      <c r="H1918" s="48">
        <v>24</v>
      </c>
    </row>
    <row r="1919" spans="1:8" x14ac:dyDescent="0.15">
      <c r="A1919">
        <v>110</v>
      </c>
      <c r="B1919" t="s">
        <v>209</v>
      </c>
      <c r="C1919" s="15">
        <v>35.221111111111114</v>
      </c>
      <c r="D1919" s="15">
        <v>139.6263888888889</v>
      </c>
      <c r="E1919">
        <v>20.5</v>
      </c>
      <c r="F1919">
        <v>2015</v>
      </c>
      <c r="G1919">
        <v>10</v>
      </c>
      <c r="H1919" s="48">
        <v>24</v>
      </c>
    </row>
    <row r="1920" spans="1:8" x14ac:dyDescent="0.15">
      <c r="A1920">
        <v>111</v>
      </c>
      <c r="B1920" t="s">
        <v>210</v>
      </c>
      <c r="C1920" s="20">
        <v>35.335555555555558</v>
      </c>
      <c r="D1920" s="20">
        <v>139.30805555555557</v>
      </c>
      <c r="E1920">
        <v>27.9</v>
      </c>
      <c r="F1920">
        <v>2015</v>
      </c>
      <c r="G1920">
        <v>10</v>
      </c>
      <c r="H1920" s="48">
        <v>24</v>
      </c>
    </row>
    <row r="1921" spans="1:8" x14ac:dyDescent="0.15">
      <c r="A1921">
        <v>112</v>
      </c>
      <c r="B1921" t="s">
        <v>211</v>
      </c>
      <c r="C1921" s="56">
        <v>35.671944444444442</v>
      </c>
      <c r="D1921" s="56">
        <v>138.55027777777778</v>
      </c>
      <c r="E1921">
        <v>27.1</v>
      </c>
      <c r="F1921">
        <v>2015</v>
      </c>
      <c r="G1921">
        <v>10</v>
      </c>
      <c r="H1921" s="48">
        <v>24</v>
      </c>
    </row>
    <row r="1922" spans="1:8" x14ac:dyDescent="0.15">
      <c r="A1922">
        <v>113</v>
      </c>
      <c r="B1922" t="s">
        <v>213</v>
      </c>
      <c r="C1922" s="56">
        <v>35.480555555555554</v>
      </c>
      <c r="D1922" s="56">
        <v>138.80083333333334</v>
      </c>
      <c r="E1922">
        <v>17.399999999999999</v>
      </c>
      <c r="F1922">
        <v>2015</v>
      </c>
      <c r="G1922">
        <v>10</v>
      </c>
      <c r="H1922" s="48">
        <v>24</v>
      </c>
    </row>
    <row r="1923" spans="1:8" x14ac:dyDescent="0.15">
      <c r="A1923">
        <v>114</v>
      </c>
      <c r="B1923" t="s">
        <v>215</v>
      </c>
      <c r="C1923" s="56">
        <v>35.608055555555559</v>
      </c>
      <c r="D1923" s="56">
        <v>138.9338888888889</v>
      </c>
      <c r="E1923">
        <v>25.8</v>
      </c>
      <c r="F1923">
        <v>2015</v>
      </c>
      <c r="G1923">
        <v>10</v>
      </c>
      <c r="H1923" s="48">
        <v>24</v>
      </c>
    </row>
    <row r="1924" spans="1:8" x14ac:dyDescent="0.15">
      <c r="A1924">
        <v>115</v>
      </c>
      <c r="B1924" t="s">
        <v>216</v>
      </c>
      <c r="C1924" s="56">
        <v>35.703888888888891</v>
      </c>
      <c r="D1924" s="56">
        <v>138.71388888888887</v>
      </c>
      <c r="E1924">
        <v>29.2</v>
      </c>
      <c r="F1924">
        <v>2015</v>
      </c>
      <c r="G1924">
        <v>10</v>
      </c>
      <c r="H1924" s="48">
        <v>24</v>
      </c>
    </row>
    <row r="1925" spans="1:8" x14ac:dyDescent="0.15">
      <c r="A1925">
        <v>116</v>
      </c>
      <c r="B1925" t="s">
        <v>263</v>
      </c>
      <c r="C1925" s="53">
        <v>36.63527777777778</v>
      </c>
      <c r="D1925" s="53">
        <v>138.17861111111111</v>
      </c>
      <c r="E1925">
        <v>23.7</v>
      </c>
      <c r="F1925">
        <v>2015</v>
      </c>
      <c r="G1925">
        <v>10</v>
      </c>
      <c r="H1925" s="48">
        <v>24</v>
      </c>
    </row>
    <row r="1926" spans="1:8" x14ac:dyDescent="0.15">
      <c r="A1926">
        <v>117</v>
      </c>
      <c r="B1926" t="s">
        <v>264</v>
      </c>
      <c r="C1926" s="53">
        <v>36.235277777777782</v>
      </c>
      <c r="D1926" s="53">
        <v>137.94277777777779</v>
      </c>
      <c r="E1926">
        <v>23.2</v>
      </c>
      <c r="F1926">
        <v>2015</v>
      </c>
      <c r="G1926">
        <v>10</v>
      </c>
      <c r="H1926" s="48">
        <v>24</v>
      </c>
    </row>
    <row r="1927" spans="1:8" x14ac:dyDescent="0.15">
      <c r="A1927">
        <v>118</v>
      </c>
      <c r="B1927" t="s">
        <v>265</v>
      </c>
      <c r="C1927" s="53">
        <v>36.033888888888889</v>
      </c>
      <c r="D1927" s="53">
        <v>138.10694444444445</v>
      </c>
      <c r="E1927">
        <v>19.3</v>
      </c>
      <c r="F1927">
        <v>2015</v>
      </c>
      <c r="G1927">
        <v>10</v>
      </c>
      <c r="H1927" s="48">
        <v>24</v>
      </c>
    </row>
    <row r="1928" spans="1:8" x14ac:dyDescent="0.15">
      <c r="A1928">
        <v>119</v>
      </c>
      <c r="B1928" t="s">
        <v>266</v>
      </c>
      <c r="C1928" s="53">
        <v>35.839166666666671</v>
      </c>
      <c r="D1928" s="53">
        <v>137.95722222222221</v>
      </c>
      <c r="E1928">
        <v>26.4</v>
      </c>
      <c r="F1928">
        <v>2015</v>
      </c>
      <c r="G1928">
        <v>10</v>
      </c>
      <c r="H1928" s="48">
        <v>24</v>
      </c>
    </row>
    <row r="1929" spans="1:8" x14ac:dyDescent="0.15">
      <c r="A1929">
        <v>120</v>
      </c>
      <c r="B1929" t="s">
        <v>267</v>
      </c>
      <c r="C1929" s="53">
        <v>36.229444444444447</v>
      </c>
      <c r="D1929" s="53">
        <v>138.46166666666664</v>
      </c>
      <c r="E1929">
        <v>27.7</v>
      </c>
      <c r="F1929">
        <v>2015</v>
      </c>
      <c r="G1929">
        <v>10</v>
      </c>
      <c r="H1929" s="48">
        <v>24</v>
      </c>
    </row>
    <row r="1930" spans="1:8" x14ac:dyDescent="0.15">
      <c r="A1930">
        <v>121</v>
      </c>
      <c r="B1930" t="s">
        <v>268</v>
      </c>
      <c r="C1930" s="54">
        <v>35.839166666666671</v>
      </c>
      <c r="D1930" s="54">
        <v>137.68805555555556</v>
      </c>
      <c r="E1930">
        <v>22.3</v>
      </c>
      <c r="F1930">
        <v>2015</v>
      </c>
      <c r="G1930">
        <v>10</v>
      </c>
      <c r="H1930" s="48">
        <v>24</v>
      </c>
    </row>
    <row r="1931" spans="1:8" x14ac:dyDescent="0.15">
      <c r="A1931">
        <v>122</v>
      </c>
      <c r="B1931" t="s">
        <v>220</v>
      </c>
      <c r="C1931" s="45">
        <v>35.196944444444441</v>
      </c>
      <c r="D1931" s="45">
        <v>138.91361111111112</v>
      </c>
      <c r="E1931">
        <v>26.3</v>
      </c>
      <c r="F1931">
        <v>2015</v>
      </c>
      <c r="G1931">
        <v>10</v>
      </c>
      <c r="H1931" s="48">
        <v>24</v>
      </c>
    </row>
    <row r="1932" spans="1:8" x14ac:dyDescent="0.15">
      <c r="A1932">
        <v>123</v>
      </c>
      <c r="B1932" t="s">
        <v>260</v>
      </c>
      <c r="C1932" s="45">
        <v>35.096111111111114</v>
      </c>
      <c r="D1932" s="45">
        <v>139.07249999999999</v>
      </c>
      <c r="E1932">
        <v>26.4</v>
      </c>
      <c r="F1932">
        <v>2015</v>
      </c>
      <c r="G1932">
        <v>10</v>
      </c>
      <c r="H1932" s="48">
        <v>24</v>
      </c>
    </row>
    <row r="1933" spans="1:8" x14ac:dyDescent="0.15">
      <c r="A1933">
        <v>124</v>
      </c>
      <c r="B1933" t="s">
        <v>223</v>
      </c>
      <c r="C1933" s="45">
        <v>34.679444444444442</v>
      </c>
      <c r="D1933" s="45">
        <v>138.94527777777779</v>
      </c>
      <c r="E1933">
        <v>21</v>
      </c>
      <c r="F1933">
        <v>2015</v>
      </c>
      <c r="G1933">
        <v>10</v>
      </c>
      <c r="H1933" s="48">
        <v>24</v>
      </c>
    </row>
    <row r="1934" spans="1:8" x14ac:dyDescent="0.15">
      <c r="A1934">
        <v>125</v>
      </c>
      <c r="B1934" t="s">
        <v>225</v>
      </c>
      <c r="C1934" s="44">
        <v>35.154166666666669</v>
      </c>
      <c r="D1934" s="44">
        <v>138.67749999999998</v>
      </c>
      <c r="E1934">
        <v>29.3</v>
      </c>
      <c r="F1934">
        <v>2015</v>
      </c>
      <c r="G1934">
        <v>10</v>
      </c>
      <c r="H1934" s="48">
        <v>24</v>
      </c>
    </row>
    <row r="1935" spans="1:8" x14ac:dyDescent="0.15">
      <c r="A1935">
        <v>126</v>
      </c>
      <c r="B1935" t="s">
        <v>228</v>
      </c>
      <c r="C1935" s="44">
        <v>34.836111111111116</v>
      </c>
      <c r="D1935" s="44">
        <v>138.17638888888888</v>
      </c>
      <c r="E1935">
        <v>27.8</v>
      </c>
      <c r="F1935">
        <v>2015</v>
      </c>
      <c r="G1935">
        <v>10</v>
      </c>
      <c r="H1935" s="48">
        <v>24</v>
      </c>
    </row>
    <row r="1936" spans="1:8" x14ac:dyDescent="0.15">
      <c r="A1936">
        <v>127</v>
      </c>
      <c r="B1936" t="s">
        <v>231</v>
      </c>
      <c r="C1936" s="44">
        <v>34.666111111111107</v>
      </c>
      <c r="D1936" s="44">
        <v>138.05500000000001</v>
      </c>
      <c r="E1936">
        <v>23.2</v>
      </c>
      <c r="F1936">
        <v>2015</v>
      </c>
      <c r="G1936">
        <v>10</v>
      </c>
      <c r="H1936" s="48">
        <v>24</v>
      </c>
    </row>
    <row r="1937" spans="1:8" x14ac:dyDescent="0.15">
      <c r="A1937">
        <v>128</v>
      </c>
      <c r="B1937" t="s">
        <v>234</v>
      </c>
      <c r="C1937" s="44">
        <v>34.718888888888891</v>
      </c>
      <c r="D1937" s="44">
        <v>137.53083333333333</v>
      </c>
      <c r="E1937">
        <v>24.5</v>
      </c>
      <c r="F1937">
        <v>2015</v>
      </c>
      <c r="G1937">
        <v>10</v>
      </c>
      <c r="H1937" s="48">
        <v>24</v>
      </c>
    </row>
    <row r="1938" spans="1:8" x14ac:dyDescent="0.15">
      <c r="A1938">
        <v>129</v>
      </c>
      <c r="B1938" t="s">
        <v>237</v>
      </c>
      <c r="C1938" s="45">
        <v>34.97</v>
      </c>
      <c r="D1938" s="45">
        <v>138.37972222222223</v>
      </c>
      <c r="E1938">
        <v>26.1</v>
      </c>
      <c r="F1938">
        <v>2015</v>
      </c>
      <c r="G1938">
        <v>10</v>
      </c>
      <c r="H1938" s="48">
        <v>24</v>
      </c>
    </row>
    <row r="1939" spans="1:8" x14ac:dyDescent="0.15">
      <c r="A1939">
        <v>130</v>
      </c>
      <c r="B1939" t="s">
        <v>240</v>
      </c>
      <c r="C1939" s="45">
        <v>34.996944444444445</v>
      </c>
      <c r="D1939" s="45">
        <v>138.4077777777778</v>
      </c>
      <c r="E1939">
        <v>25.1</v>
      </c>
      <c r="F1939">
        <v>2015</v>
      </c>
      <c r="G1939">
        <v>10</v>
      </c>
      <c r="H1939" s="48">
        <v>24</v>
      </c>
    </row>
    <row r="1940" spans="1:8" x14ac:dyDescent="0.15">
      <c r="A1940">
        <v>131</v>
      </c>
      <c r="B1940" t="s">
        <v>242</v>
      </c>
      <c r="C1940" s="45">
        <v>34.93666666666666</v>
      </c>
      <c r="D1940" s="45">
        <v>138.3688888888889</v>
      </c>
      <c r="E1940">
        <v>26.6</v>
      </c>
      <c r="F1940">
        <v>2015</v>
      </c>
      <c r="G1940">
        <v>10</v>
      </c>
      <c r="H1940" s="48">
        <v>24</v>
      </c>
    </row>
    <row r="1941" spans="1:8" x14ac:dyDescent="0.15">
      <c r="A1941">
        <v>132</v>
      </c>
      <c r="B1941" t="s">
        <v>245</v>
      </c>
      <c r="C1941" s="45">
        <v>34.984999999999999</v>
      </c>
      <c r="D1941" s="45">
        <v>138.33583333333334</v>
      </c>
      <c r="E1941">
        <v>23.5</v>
      </c>
      <c r="F1941">
        <v>2015</v>
      </c>
      <c r="G1941">
        <v>10</v>
      </c>
      <c r="H1941" s="48">
        <v>24</v>
      </c>
    </row>
    <row r="1942" spans="1:8" x14ac:dyDescent="0.15">
      <c r="A1942">
        <v>133</v>
      </c>
      <c r="B1942" t="s">
        <v>247</v>
      </c>
      <c r="C1942" s="45">
        <v>35.050555555555555</v>
      </c>
      <c r="D1942" s="45">
        <v>138.47944444444445</v>
      </c>
      <c r="E1942">
        <v>27</v>
      </c>
      <c r="F1942">
        <v>2015</v>
      </c>
      <c r="G1942">
        <v>10</v>
      </c>
      <c r="H1942" s="48">
        <v>24</v>
      </c>
    </row>
    <row r="1943" spans="1:8" x14ac:dyDescent="0.15">
      <c r="A1943">
        <v>134</v>
      </c>
      <c r="B1943" t="s">
        <v>250</v>
      </c>
      <c r="C1943" s="45">
        <v>35.001111111111108</v>
      </c>
      <c r="D1943" s="45">
        <v>138.52305555555557</v>
      </c>
      <c r="E1943">
        <v>27.1</v>
      </c>
      <c r="F1943">
        <v>2015</v>
      </c>
      <c r="G1943">
        <v>10</v>
      </c>
      <c r="H1943" s="48">
        <v>24</v>
      </c>
    </row>
    <row r="1944" spans="1:8" x14ac:dyDescent="0.15">
      <c r="A1944">
        <v>135</v>
      </c>
      <c r="B1944" t="s">
        <v>252</v>
      </c>
      <c r="C1944" s="45">
        <v>35.060833333333328</v>
      </c>
      <c r="D1944" s="45">
        <v>138.5275</v>
      </c>
      <c r="E1944">
        <v>26.6</v>
      </c>
      <c r="F1944">
        <v>2015</v>
      </c>
      <c r="G1944">
        <v>10</v>
      </c>
      <c r="H1944" s="48">
        <v>24</v>
      </c>
    </row>
    <row r="1945" spans="1:8" x14ac:dyDescent="0.15">
      <c r="A1945">
        <v>136</v>
      </c>
      <c r="B1945" t="s">
        <v>262</v>
      </c>
      <c r="C1945" s="45">
        <v>35.11888888888889</v>
      </c>
      <c r="D1945" s="45">
        <v>138.58500000000001</v>
      </c>
      <c r="E1945">
        <v>24</v>
      </c>
      <c r="F1945">
        <v>2015</v>
      </c>
      <c r="G1945">
        <v>10</v>
      </c>
      <c r="H1945" s="48">
        <v>24</v>
      </c>
    </row>
    <row r="1946" spans="1:8" x14ac:dyDescent="0.15">
      <c r="A1946">
        <v>137</v>
      </c>
      <c r="B1946" t="s">
        <v>254</v>
      </c>
      <c r="C1946" s="45">
        <v>34.701666666666668</v>
      </c>
      <c r="D1946" s="45">
        <v>137.71555555555554</v>
      </c>
      <c r="E1946">
        <v>25.1</v>
      </c>
      <c r="F1946">
        <v>2015</v>
      </c>
      <c r="G1946">
        <v>10</v>
      </c>
      <c r="H1946" s="48">
        <v>24</v>
      </c>
    </row>
    <row r="1947" spans="1:8" x14ac:dyDescent="0.15">
      <c r="A1947">
        <v>138</v>
      </c>
      <c r="B1947" t="s">
        <v>256</v>
      </c>
      <c r="C1947" s="45">
        <v>34.761944444444445</v>
      </c>
      <c r="D1947" s="45">
        <v>137.7175</v>
      </c>
      <c r="E1947">
        <v>17.100000000000001</v>
      </c>
      <c r="F1947">
        <v>2015</v>
      </c>
      <c r="G1947">
        <v>10</v>
      </c>
      <c r="H1947" s="48">
        <v>24</v>
      </c>
    </row>
    <row r="1948" spans="1:8" x14ac:dyDescent="0.15">
      <c r="A1948">
        <v>139</v>
      </c>
      <c r="B1948" t="s">
        <v>258</v>
      </c>
      <c r="C1948" s="45">
        <v>34.802777777777777</v>
      </c>
      <c r="D1948" s="45">
        <v>137.55694444444447</v>
      </c>
      <c r="E1948">
        <v>23.8</v>
      </c>
      <c r="F1948">
        <v>2015</v>
      </c>
      <c r="G1948">
        <v>10</v>
      </c>
      <c r="H1948" s="48">
        <v>24</v>
      </c>
    </row>
    <row r="1949" spans="1:8" x14ac:dyDescent="0.15">
      <c r="A1949">
        <v>1</v>
      </c>
      <c r="B1949" t="s">
        <v>20</v>
      </c>
      <c r="C1949" s="14">
        <v>36.781111111111109</v>
      </c>
      <c r="D1949" s="14">
        <v>140.73361111111109</v>
      </c>
      <c r="E1949">
        <v>0</v>
      </c>
      <c r="F1949">
        <v>2015</v>
      </c>
      <c r="G1949">
        <v>12</v>
      </c>
      <c r="H1949" s="48">
        <v>10</v>
      </c>
    </row>
    <row r="1950" spans="1:8" x14ac:dyDescent="0.15">
      <c r="A1950">
        <v>2</v>
      </c>
      <c r="B1950" t="s">
        <v>21</v>
      </c>
      <c r="C1950" s="14">
        <v>36.6</v>
      </c>
      <c r="D1950" s="14">
        <v>140.6513888888889</v>
      </c>
      <c r="E1950">
        <v>19.899999999999999</v>
      </c>
      <c r="F1950">
        <v>2015</v>
      </c>
      <c r="G1950">
        <v>12</v>
      </c>
      <c r="H1950" s="48">
        <v>10</v>
      </c>
    </row>
    <row r="1951" spans="1:8" x14ac:dyDescent="0.15">
      <c r="A1951">
        <v>3</v>
      </c>
      <c r="B1951" t="s">
        <v>22</v>
      </c>
      <c r="C1951" s="14">
        <v>36.396111111111111</v>
      </c>
      <c r="D1951" s="14">
        <v>140.53416666666666</v>
      </c>
      <c r="E1951">
        <v>37.299999999999997</v>
      </c>
      <c r="F1951">
        <v>2015</v>
      </c>
      <c r="G1951">
        <v>12</v>
      </c>
      <c r="H1951" s="48">
        <v>10</v>
      </c>
    </row>
    <row r="1952" spans="1:8" x14ac:dyDescent="0.15">
      <c r="A1952">
        <v>4</v>
      </c>
      <c r="B1952" t="s">
        <v>23</v>
      </c>
      <c r="C1952" s="14">
        <v>36.391944444444441</v>
      </c>
      <c r="D1952" s="14">
        <v>140.42638888888888</v>
      </c>
      <c r="E1952">
        <v>32.5</v>
      </c>
      <c r="F1952">
        <v>2015</v>
      </c>
      <c r="G1952">
        <v>12</v>
      </c>
      <c r="H1952" s="48">
        <v>10</v>
      </c>
    </row>
    <row r="1953" spans="1:8" x14ac:dyDescent="0.15">
      <c r="A1953">
        <v>5</v>
      </c>
      <c r="B1953" t="s">
        <v>24</v>
      </c>
      <c r="C1953" s="14">
        <v>36.561388888888885</v>
      </c>
      <c r="D1953" s="14">
        <v>140.4025</v>
      </c>
      <c r="E1953">
        <v>31.1</v>
      </c>
      <c r="F1953">
        <v>2015</v>
      </c>
      <c r="G1953">
        <v>12</v>
      </c>
      <c r="H1953" s="48">
        <v>10</v>
      </c>
    </row>
    <row r="1954" spans="1:8" x14ac:dyDescent="0.15">
      <c r="A1954">
        <v>6</v>
      </c>
      <c r="B1954" t="s">
        <v>25</v>
      </c>
      <c r="C1954" s="21">
        <v>36.385833333333331</v>
      </c>
      <c r="D1954" s="21">
        <v>140.23861111111111</v>
      </c>
      <c r="E1954">
        <v>34.9</v>
      </c>
      <c r="F1954">
        <v>2015</v>
      </c>
      <c r="G1954">
        <v>12</v>
      </c>
      <c r="H1954" s="48">
        <v>10</v>
      </c>
    </row>
    <row r="1955" spans="1:8" x14ac:dyDescent="0.15">
      <c r="A1955">
        <v>7</v>
      </c>
      <c r="B1955" t="s">
        <v>26</v>
      </c>
      <c r="C1955" s="21">
        <v>36.159444444444446</v>
      </c>
      <c r="D1955" s="21">
        <v>140.51777777777778</v>
      </c>
      <c r="E1955">
        <v>47.7</v>
      </c>
      <c r="F1955">
        <v>2015</v>
      </c>
      <c r="G1955">
        <v>12</v>
      </c>
      <c r="H1955" s="48">
        <v>10</v>
      </c>
    </row>
    <row r="1956" spans="1:8" x14ac:dyDescent="0.15">
      <c r="A1956">
        <v>8</v>
      </c>
      <c r="B1956" t="s">
        <v>27</v>
      </c>
      <c r="C1956" s="21">
        <v>35.965000000000003</v>
      </c>
      <c r="D1956" s="21">
        <v>140.62194444444447</v>
      </c>
      <c r="E1956">
        <v>27.5</v>
      </c>
      <c r="F1956">
        <v>2015</v>
      </c>
      <c r="G1956">
        <v>12</v>
      </c>
      <c r="H1956" s="48">
        <v>10</v>
      </c>
    </row>
    <row r="1957" spans="1:8" x14ac:dyDescent="0.15">
      <c r="A1957">
        <v>9</v>
      </c>
      <c r="B1957" t="s">
        <v>28</v>
      </c>
      <c r="C1957" s="21">
        <v>35.888888888888886</v>
      </c>
      <c r="D1957" s="21">
        <v>140.66666666666666</v>
      </c>
      <c r="E1957">
        <v>31.8</v>
      </c>
      <c r="F1957">
        <v>2015</v>
      </c>
      <c r="G1957">
        <v>12</v>
      </c>
      <c r="H1957" s="48">
        <v>10</v>
      </c>
    </row>
    <row r="1958" spans="1:8" x14ac:dyDescent="0.15">
      <c r="A1958">
        <v>10</v>
      </c>
      <c r="B1958" t="s">
        <v>29</v>
      </c>
      <c r="C1958" s="21">
        <v>35.838333333333338</v>
      </c>
      <c r="D1958" s="21">
        <v>140.74055555555555</v>
      </c>
      <c r="E1958">
        <v>25.2</v>
      </c>
      <c r="F1958">
        <v>2015</v>
      </c>
      <c r="G1958">
        <v>12</v>
      </c>
      <c r="H1958" s="48">
        <v>10</v>
      </c>
    </row>
    <row r="1959" spans="1:8" x14ac:dyDescent="0.15">
      <c r="A1959">
        <v>11</v>
      </c>
      <c r="B1959" t="s">
        <v>30</v>
      </c>
      <c r="C1959" s="21">
        <v>36.202222222222225</v>
      </c>
      <c r="D1959" s="21">
        <v>140.28527777777776</v>
      </c>
      <c r="E1959">
        <v>42.1</v>
      </c>
      <c r="F1959">
        <v>2015</v>
      </c>
      <c r="G1959">
        <v>12</v>
      </c>
      <c r="H1959" s="48">
        <v>10</v>
      </c>
    </row>
    <row r="1960" spans="1:8" x14ac:dyDescent="0.15">
      <c r="A1960">
        <v>12</v>
      </c>
      <c r="B1960" t="s">
        <v>31</v>
      </c>
      <c r="C1960" s="14">
        <v>36.071111111111115</v>
      </c>
      <c r="D1960" s="14">
        <v>140.19083333333333</v>
      </c>
      <c r="E1960">
        <v>55.1</v>
      </c>
      <c r="F1960">
        <v>2015</v>
      </c>
      <c r="G1960">
        <v>12</v>
      </c>
      <c r="H1960" s="48">
        <v>10</v>
      </c>
    </row>
    <row r="1961" spans="1:8" x14ac:dyDescent="0.15">
      <c r="A1961">
        <v>13</v>
      </c>
      <c r="B1961" t="s">
        <v>32</v>
      </c>
      <c r="C1961" s="21">
        <v>35.953888888888891</v>
      </c>
      <c r="D1961" s="21">
        <v>140.31888888888889</v>
      </c>
      <c r="E1961">
        <v>48.3</v>
      </c>
      <c r="F1961">
        <v>2015</v>
      </c>
      <c r="G1961">
        <v>12</v>
      </c>
      <c r="H1961" s="48">
        <v>10</v>
      </c>
    </row>
    <row r="1962" spans="1:8" x14ac:dyDescent="0.15">
      <c r="A1962">
        <v>14</v>
      </c>
      <c r="B1962" t="s">
        <v>33</v>
      </c>
      <c r="C1962" s="21">
        <v>35.911666666666662</v>
      </c>
      <c r="D1962" s="21">
        <v>140.04944444444445</v>
      </c>
      <c r="E1962">
        <v>58</v>
      </c>
      <c r="F1962">
        <v>2015</v>
      </c>
      <c r="G1962">
        <v>12</v>
      </c>
      <c r="H1962" s="48">
        <v>10</v>
      </c>
    </row>
    <row r="1963" spans="1:8" x14ac:dyDescent="0.15">
      <c r="A1963">
        <v>15</v>
      </c>
      <c r="B1963" t="s">
        <v>34</v>
      </c>
      <c r="C1963" s="21">
        <v>36.30972222222222</v>
      </c>
      <c r="D1963" s="21">
        <v>139.97611111111112</v>
      </c>
      <c r="E1963">
        <v>50.5</v>
      </c>
      <c r="F1963">
        <v>2015</v>
      </c>
      <c r="G1963">
        <v>12</v>
      </c>
      <c r="H1963" s="48">
        <v>10</v>
      </c>
    </row>
    <row r="1964" spans="1:8" x14ac:dyDescent="0.15">
      <c r="A1964">
        <v>16</v>
      </c>
      <c r="B1964" t="s">
        <v>35</v>
      </c>
      <c r="C1964" s="21">
        <v>36.178888888888885</v>
      </c>
      <c r="D1964" s="21">
        <v>139.75555555555556</v>
      </c>
      <c r="E1964">
        <v>36.799999999999997</v>
      </c>
      <c r="F1964">
        <v>2015</v>
      </c>
      <c r="G1964">
        <v>12</v>
      </c>
      <c r="H1964" s="48">
        <v>10</v>
      </c>
    </row>
    <row r="1965" spans="1:8" x14ac:dyDescent="0.15">
      <c r="A1965">
        <v>17</v>
      </c>
      <c r="B1965" t="s">
        <v>73</v>
      </c>
      <c r="C1965" s="43">
        <v>36.382222222222225</v>
      </c>
      <c r="D1965" s="43">
        <v>139.73055555555555</v>
      </c>
      <c r="E1965">
        <v>34.299999999999997</v>
      </c>
      <c r="F1965">
        <v>2015</v>
      </c>
      <c r="G1965">
        <v>12</v>
      </c>
      <c r="H1965" s="48">
        <v>10</v>
      </c>
    </row>
    <row r="1966" spans="1:8" x14ac:dyDescent="0.15">
      <c r="A1966">
        <v>18</v>
      </c>
      <c r="B1966" t="s">
        <v>74</v>
      </c>
      <c r="C1966" s="43">
        <v>36.567222222222227</v>
      </c>
      <c r="D1966" s="43">
        <v>139.74416666666664</v>
      </c>
      <c r="E1966">
        <v>22.5</v>
      </c>
      <c r="F1966">
        <v>2015</v>
      </c>
      <c r="G1966">
        <v>12</v>
      </c>
      <c r="H1966" s="48">
        <v>10</v>
      </c>
    </row>
    <row r="1967" spans="1:8" x14ac:dyDescent="0.15">
      <c r="A1967">
        <v>19</v>
      </c>
      <c r="B1967" t="s">
        <v>75</v>
      </c>
      <c r="C1967" s="43">
        <v>36.726388888888891</v>
      </c>
      <c r="D1967" s="43">
        <v>139.67999999999998</v>
      </c>
      <c r="E1967">
        <v>7.1</v>
      </c>
      <c r="F1967">
        <v>2015</v>
      </c>
      <c r="G1967">
        <v>12</v>
      </c>
      <c r="H1967" s="48">
        <v>10</v>
      </c>
    </row>
    <row r="1968" spans="1:8" x14ac:dyDescent="0.15">
      <c r="A1968">
        <v>20</v>
      </c>
      <c r="B1968" t="s">
        <v>76</v>
      </c>
      <c r="C1968" s="43">
        <v>36.314999999999998</v>
      </c>
      <c r="D1968" s="43">
        <v>139.79722222222222</v>
      </c>
      <c r="E1968">
        <v>39.799999999999997</v>
      </c>
      <c r="F1968">
        <v>2015</v>
      </c>
      <c r="G1968">
        <v>12</v>
      </c>
      <c r="H1968" s="48">
        <v>10</v>
      </c>
    </row>
    <row r="1969" spans="1:8" x14ac:dyDescent="0.15">
      <c r="A1969">
        <v>21</v>
      </c>
      <c r="B1969" t="s">
        <v>77</v>
      </c>
      <c r="C1969" s="43">
        <v>36.440277777777773</v>
      </c>
      <c r="D1969" s="43">
        <v>140.01249999999999</v>
      </c>
      <c r="E1969">
        <v>53.2</v>
      </c>
      <c r="F1969">
        <v>2015</v>
      </c>
      <c r="G1969">
        <v>12</v>
      </c>
      <c r="H1969" s="48">
        <v>10</v>
      </c>
    </row>
    <row r="1970" spans="1:8" x14ac:dyDescent="0.15">
      <c r="A1970">
        <v>22</v>
      </c>
      <c r="B1970" t="s">
        <v>78</v>
      </c>
      <c r="C1970" s="43">
        <v>36.871944444444445</v>
      </c>
      <c r="D1970" s="43">
        <v>140.01777777777778</v>
      </c>
      <c r="E1970">
        <v>37.299999999999997</v>
      </c>
      <c r="F1970">
        <v>2015</v>
      </c>
      <c r="G1970">
        <v>12</v>
      </c>
      <c r="H1970" s="48">
        <v>10</v>
      </c>
    </row>
    <row r="1971" spans="1:8" x14ac:dyDescent="0.15">
      <c r="A1971">
        <v>23</v>
      </c>
      <c r="B1971" t="s">
        <v>79</v>
      </c>
      <c r="C1971" s="43">
        <v>36.806111111111107</v>
      </c>
      <c r="D1971" s="43">
        <v>139.92361111111111</v>
      </c>
      <c r="E1971">
        <v>20</v>
      </c>
      <c r="F1971">
        <v>2015</v>
      </c>
      <c r="G1971">
        <v>12</v>
      </c>
      <c r="H1971" s="48">
        <v>10</v>
      </c>
    </row>
    <row r="1972" spans="1:8" x14ac:dyDescent="0.15">
      <c r="A1972">
        <v>24</v>
      </c>
      <c r="B1972" t="s">
        <v>80</v>
      </c>
      <c r="C1972" s="43">
        <v>36.968333333333334</v>
      </c>
      <c r="D1972" s="43">
        <v>140.05388888888891</v>
      </c>
      <c r="E1972">
        <v>30.3</v>
      </c>
      <c r="F1972">
        <v>2015</v>
      </c>
      <c r="G1972">
        <v>12</v>
      </c>
      <c r="H1972" s="48">
        <v>10</v>
      </c>
    </row>
    <row r="1973" spans="1:8" x14ac:dyDescent="0.15">
      <c r="A1973">
        <v>25</v>
      </c>
      <c r="B1973" t="s">
        <v>81</v>
      </c>
      <c r="C1973" s="43">
        <v>36.467777777777776</v>
      </c>
      <c r="D1973" s="43">
        <v>140.09361111111113</v>
      </c>
      <c r="E1973">
        <v>34.1</v>
      </c>
      <c r="F1973">
        <v>2015</v>
      </c>
      <c r="G1973">
        <v>12</v>
      </c>
      <c r="H1973" s="48">
        <v>10</v>
      </c>
    </row>
    <row r="1974" spans="1:8" x14ac:dyDescent="0.15">
      <c r="A1974">
        <v>26</v>
      </c>
      <c r="B1974" t="s">
        <v>82</v>
      </c>
      <c r="C1974" s="43">
        <v>36.656944444444441</v>
      </c>
      <c r="D1974" s="43">
        <v>140.15</v>
      </c>
      <c r="E1974">
        <v>33.299999999999997</v>
      </c>
      <c r="F1974">
        <v>2015</v>
      </c>
      <c r="G1974">
        <v>12</v>
      </c>
      <c r="H1974" s="48">
        <v>10</v>
      </c>
    </row>
    <row r="1975" spans="1:8" x14ac:dyDescent="0.15">
      <c r="A1975">
        <v>27</v>
      </c>
      <c r="B1975" t="s">
        <v>83</v>
      </c>
      <c r="C1975" s="43">
        <v>36.331666666666671</v>
      </c>
      <c r="D1975" s="43">
        <v>139.58194444444445</v>
      </c>
      <c r="E1975">
        <v>42</v>
      </c>
      <c r="F1975">
        <v>2015</v>
      </c>
      <c r="G1975">
        <v>12</v>
      </c>
      <c r="H1975" s="48">
        <v>10</v>
      </c>
    </row>
    <row r="1976" spans="1:8" x14ac:dyDescent="0.15">
      <c r="A1976">
        <v>28</v>
      </c>
      <c r="B1976" t="s">
        <v>84</v>
      </c>
      <c r="C1976" s="43">
        <v>36.487500000000004</v>
      </c>
      <c r="D1976" s="43">
        <v>139.86388888888888</v>
      </c>
      <c r="E1976">
        <v>34.200000000000003</v>
      </c>
      <c r="F1976">
        <v>2015</v>
      </c>
      <c r="G1976">
        <v>12</v>
      </c>
      <c r="H1976" s="48">
        <v>10</v>
      </c>
    </row>
    <row r="1977" spans="1:8" x14ac:dyDescent="0.15">
      <c r="A1977">
        <v>29</v>
      </c>
      <c r="B1977" t="s">
        <v>85</v>
      </c>
      <c r="C1977" s="14">
        <v>36.405000000000001</v>
      </c>
      <c r="D1977" s="14">
        <v>139.09583333333333</v>
      </c>
      <c r="E1977">
        <v>21.2</v>
      </c>
      <c r="F1977">
        <v>2015</v>
      </c>
      <c r="G1977">
        <v>12</v>
      </c>
      <c r="H1977" s="48">
        <v>10</v>
      </c>
    </row>
    <row r="1978" spans="1:8" x14ac:dyDescent="0.15">
      <c r="A1978">
        <v>30</v>
      </c>
      <c r="B1978" t="s">
        <v>90</v>
      </c>
      <c r="C1978" s="14">
        <v>36.409444444444446</v>
      </c>
      <c r="D1978" s="14">
        <v>139.34305555555557</v>
      </c>
      <c r="E1978">
        <v>32.9</v>
      </c>
      <c r="F1978">
        <v>2015</v>
      </c>
      <c r="G1978">
        <v>12</v>
      </c>
      <c r="H1978" s="48">
        <v>10</v>
      </c>
    </row>
    <row r="1979" spans="1:8" x14ac:dyDescent="0.15">
      <c r="A1979">
        <v>31</v>
      </c>
      <c r="B1979" t="s">
        <v>94</v>
      </c>
      <c r="C1979" s="14">
        <v>36.289722222222217</v>
      </c>
      <c r="D1979" s="14">
        <v>139.38138888888889</v>
      </c>
      <c r="E1979">
        <v>32.700000000000003</v>
      </c>
      <c r="F1979">
        <v>2015</v>
      </c>
      <c r="G1979">
        <v>12</v>
      </c>
      <c r="H1979" s="48">
        <v>10</v>
      </c>
    </row>
    <row r="1980" spans="1:8" x14ac:dyDescent="0.15">
      <c r="A1980">
        <v>32</v>
      </c>
      <c r="B1980" t="s">
        <v>98</v>
      </c>
      <c r="C1980" s="14">
        <v>36.645833333333336</v>
      </c>
      <c r="D1980" s="14">
        <v>139.04277777777779</v>
      </c>
      <c r="E1980">
        <v>23.7</v>
      </c>
      <c r="F1980">
        <v>2015</v>
      </c>
      <c r="G1980">
        <v>12</v>
      </c>
      <c r="H1980" s="48">
        <v>10</v>
      </c>
    </row>
    <row r="1981" spans="1:8" x14ac:dyDescent="0.15">
      <c r="A1981">
        <v>33</v>
      </c>
      <c r="B1981" t="s">
        <v>102</v>
      </c>
      <c r="C1981" s="14">
        <v>36.249722222222225</v>
      </c>
      <c r="D1981" s="14">
        <v>139.53250000000003</v>
      </c>
      <c r="E1981">
        <v>40.799999999999997</v>
      </c>
      <c r="F1981">
        <v>2015</v>
      </c>
      <c r="G1981">
        <v>12</v>
      </c>
      <c r="H1981" s="48">
        <v>10</v>
      </c>
    </row>
    <row r="1982" spans="1:8" x14ac:dyDescent="0.15">
      <c r="A1982">
        <v>34</v>
      </c>
      <c r="B1982" t="s">
        <v>106</v>
      </c>
      <c r="C1982" s="14">
        <v>36.259166666666665</v>
      </c>
      <c r="D1982" s="14">
        <v>138.89527777777778</v>
      </c>
      <c r="E1982">
        <v>21.2</v>
      </c>
      <c r="F1982">
        <v>2015</v>
      </c>
      <c r="G1982">
        <v>12</v>
      </c>
      <c r="H1982" s="48">
        <v>10</v>
      </c>
    </row>
    <row r="1983" spans="1:8" x14ac:dyDescent="0.15">
      <c r="A1983">
        <v>35</v>
      </c>
      <c r="B1983" t="s">
        <v>110</v>
      </c>
      <c r="C1983" s="14">
        <v>36.577500000000001</v>
      </c>
      <c r="D1983" s="14">
        <v>138.82861111111112</v>
      </c>
      <c r="E1983">
        <v>16.8</v>
      </c>
      <c r="F1983">
        <v>2015</v>
      </c>
      <c r="G1983">
        <v>12</v>
      </c>
      <c r="H1983" s="48">
        <v>10</v>
      </c>
    </row>
    <row r="1984" spans="1:8" x14ac:dyDescent="0.15">
      <c r="A1984">
        <v>36</v>
      </c>
      <c r="B1984" t="s">
        <v>113</v>
      </c>
      <c r="C1984" s="14">
        <v>36.507222222222225</v>
      </c>
      <c r="D1984" s="14">
        <v>138.51527777777778</v>
      </c>
      <c r="E1984">
        <v>9.4</v>
      </c>
      <c r="F1984">
        <v>2015</v>
      </c>
      <c r="G1984">
        <v>12</v>
      </c>
      <c r="H1984" s="48">
        <v>10</v>
      </c>
    </row>
    <row r="1985" spans="1:8" x14ac:dyDescent="0.15">
      <c r="A1985">
        <v>37</v>
      </c>
      <c r="B1985" t="s">
        <v>117</v>
      </c>
      <c r="C1985" s="44">
        <v>36.147777777777776</v>
      </c>
      <c r="D1985" s="44">
        <v>139.38777777777776</v>
      </c>
      <c r="E1985">
        <v>25.9</v>
      </c>
      <c r="F1985">
        <v>2015</v>
      </c>
      <c r="G1985">
        <v>12</v>
      </c>
      <c r="H1985" s="48">
        <v>10</v>
      </c>
    </row>
    <row r="1986" spans="1:8" x14ac:dyDescent="0.15">
      <c r="A1986">
        <v>38</v>
      </c>
      <c r="B1986" t="s">
        <v>118</v>
      </c>
      <c r="C1986" s="44">
        <v>35.988333333333337</v>
      </c>
      <c r="D1986" s="44">
        <v>139.08083333333332</v>
      </c>
      <c r="E1986">
        <v>16.3</v>
      </c>
      <c r="F1986">
        <v>2015</v>
      </c>
      <c r="G1986">
        <v>12</v>
      </c>
      <c r="H1986" s="48">
        <v>10</v>
      </c>
    </row>
    <row r="1987" spans="1:8" x14ac:dyDescent="0.15">
      <c r="A1987">
        <v>39</v>
      </c>
      <c r="B1987" t="s">
        <v>119</v>
      </c>
      <c r="C1987" s="44">
        <v>36.237500000000004</v>
      </c>
      <c r="D1987" s="44">
        <v>139.20111111111109</v>
      </c>
      <c r="E1987">
        <v>22.8</v>
      </c>
      <c r="F1987">
        <v>2015</v>
      </c>
      <c r="G1987">
        <v>12</v>
      </c>
      <c r="H1987" s="48">
        <v>10</v>
      </c>
    </row>
    <row r="1988" spans="1:8" x14ac:dyDescent="0.15">
      <c r="A1988">
        <v>40</v>
      </c>
      <c r="B1988" t="s">
        <v>120</v>
      </c>
      <c r="C1988" s="44">
        <v>36.031666666666666</v>
      </c>
      <c r="D1988" s="44">
        <v>139.41611111111112</v>
      </c>
      <c r="E1988">
        <v>32.700000000000003</v>
      </c>
      <c r="F1988">
        <v>2015</v>
      </c>
      <c r="G1988">
        <v>12</v>
      </c>
      <c r="H1988" s="48">
        <v>10</v>
      </c>
    </row>
    <row r="1989" spans="1:8" x14ac:dyDescent="0.15">
      <c r="A1989">
        <v>41</v>
      </c>
      <c r="B1989" t="s">
        <v>121</v>
      </c>
      <c r="C1989" s="44">
        <v>35.971944444444446</v>
      </c>
      <c r="D1989" s="44">
        <v>139.74555555555554</v>
      </c>
      <c r="E1989">
        <v>47.8</v>
      </c>
      <c r="F1989">
        <v>2015</v>
      </c>
      <c r="G1989">
        <v>12</v>
      </c>
      <c r="H1989" s="48">
        <v>10</v>
      </c>
    </row>
    <row r="1990" spans="1:8" x14ac:dyDescent="0.15">
      <c r="A1990">
        <v>42</v>
      </c>
      <c r="B1990" t="s">
        <v>122</v>
      </c>
      <c r="C1990" s="44">
        <v>36.17444444444444</v>
      </c>
      <c r="D1990" s="44">
        <v>139.55583333333334</v>
      </c>
      <c r="E1990">
        <v>41.4</v>
      </c>
      <c r="F1990">
        <v>2015</v>
      </c>
      <c r="G1990">
        <v>12</v>
      </c>
      <c r="H1990" s="48">
        <v>10</v>
      </c>
    </row>
    <row r="1991" spans="1:8" x14ac:dyDescent="0.15">
      <c r="A1991">
        <v>43</v>
      </c>
      <c r="B1991" t="s">
        <v>123</v>
      </c>
      <c r="C1991" s="44">
        <v>36.06583333333333</v>
      </c>
      <c r="D1991" s="44">
        <v>139.52111111111111</v>
      </c>
      <c r="E1991">
        <v>30.2</v>
      </c>
      <c r="F1991">
        <v>2015</v>
      </c>
      <c r="G1991">
        <v>12</v>
      </c>
      <c r="H1991" s="48">
        <v>10</v>
      </c>
    </row>
    <row r="1992" spans="1:8" x14ac:dyDescent="0.15">
      <c r="A1992">
        <v>44</v>
      </c>
      <c r="B1992" t="s">
        <v>124</v>
      </c>
      <c r="C1992" s="44">
        <v>36.187222222222218</v>
      </c>
      <c r="D1992" s="44">
        <v>139.27972222222223</v>
      </c>
      <c r="E1992">
        <v>25.6</v>
      </c>
      <c r="F1992">
        <v>2015</v>
      </c>
      <c r="G1992">
        <v>12</v>
      </c>
      <c r="H1992" s="48">
        <v>10</v>
      </c>
    </row>
    <row r="1993" spans="1:8" x14ac:dyDescent="0.15">
      <c r="A1993">
        <v>45</v>
      </c>
      <c r="B1993" t="s">
        <v>125</v>
      </c>
      <c r="C1993" s="44">
        <v>35.82</v>
      </c>
      <c r="D1993" s="44">
        <v>139.66638888888889</v>
      </c>
      <c r="E1993">
        <v>32</v>
      </c>
      <c r="F1993">
        <v>2015</v>
      </c>
      <c r="G1993">
        <v>12</v>
      </c>
      <c r="H1993" s="48">
        <v>10</v>
      </c>
    </row>
    <row r="1994" spans="1:8" x14ac:dyDescent="0.15">
      <c r="A1994">
        <v>46</v>
      </c>
      <c r="B1994" t="s">
        <v>126</v>
      </c>
      <c r="C1994" s="44">
        <v>35.831111111111113</v>
      </c>
      <c r="D1994" s="44">
        <v>139.39583333333331</v>
      </c>
      <c r="E1994">
        <v>27.3</v>
      </c>
      <c r="F1994">
        <v>2015</v>
      </c>
      <c r="G1994">
        <v>12</v>
      </c>
      <c r="H1994" s="48">
        <v>10</v>
      </c>
    </row>
    <row r="1995" spans="1:8" x14ac:dyDescent="0.15">
      <c r="A1995">
        <v>47</v>
      </c>
      <c r="B1995" t="s">
        <v>127</v>
      </c>
      <c r="C1995" s="44">
        <v>36.064999999999998</v>
      </c>
      <c r="D1995" s="44">
        <v>139.66138888888889</v>
      </c>
      <c r="E1995">
        <v>36.1</v>
      </c>
      <c r="F1995">
        <v>2015</v>
      </c>
      <c r="G1995">
        <v>12</v>
      </c>
      <c r="H1995" s="48">
        <v>10</v>
      </c>
    </row>
    <row r="1996" spans="1:8" x14ac:dyDescent="0.15">
      <c r="A1996">
        <v>48</v>
      </c>
      <c r="B1996" t="s">
        <v>128</v>
      </c>
      <c r="C1996" s="44">
        <v>35.82138888888889</v>
      </c>
      <c r="D1996" s="44">
        <v>139.84055555555557</v>
      </c>
      <c r="E1996">
        <v>43.6</v>
      </c>
      <c r="F1996">
        <v>2015</v>
      </c>
      <c r="G1996">
        <v>12</v>
      </c>
      <c r="H1996" s="48">
        <v>10</v>
      </c>
    </row>
    <row r="1997" spans="1:8" x14ac:dyDescent="0.15">
      <c r="A1997">
        <v>49</v>
      </c>
      <c r="B1997" t="s">
        <v>129</v>
      </c>
      <c r="C1997" s="44">
        <v>35.970555555555556</v>
      </c>
      <c r="D1997" s="44">
        <v>139.4013888888889</v>
      </c>
      <c r="E1997">
        <v>38.1</v>
      </c>
      <c r="F1997">
        <v>2015</v>
      </c>
      <c r="G1997">
        <v>12</v>
      </c>
      <c r="H1997" s="48">
        <v>10</v>
      </c>
    </row>
    <row r="1998" spans="1:8" x14ac:dyDescent="0.15">
      <c r="A1998">
        <v>50</v>
      </c>
      <c r="B1998" t="s">
        <v>130</v>
      </c>
      <c r="C1998" s="44">
        <v>36.075000000000003</v>
      </c>
      <c r="D1998" s="44">
        <v>139.73166666666665</v>
      </c>
      <c r="E1998">
        <v>35.700000000000003</v>
      </c>
      <c r="F1998">
        <v>2015</v>
      </c>
      <c r="G1998">
        <v>12</v>
      </c>
      <c r="H1998" s="48">
        <v>10</v>
      </c>
    </row>
    <row r="1999" spans="1:8" x14ac:dyDescent="0.15">
      <c r="A1999">
        <v>51</v>
      </c>
      <c r="B1999" t="s">
        <v>131</v>
      </c>
      <c r="C1999" s="44">
        <v>35.893333333333331</v>
      </c>
      <c r="D1999" s="44">
        <v>139.34333333333333</v>
      </c>
      <c r="E1999">
        <v>29.5</v>
      </c>
      <c r="F1999">
        <v>2015</v>
      </c>
      <c r="G1999">
        <v>12</v>
      </c>
      <c r="H1999" s="48">
        <v>10</v>
      </c>
    </row>
    <row r="2000" spans="1:8" x14ac:dyDescent="0.15">
      <c r="A2000">
        <v>52</v>
      </c>
      <c r="B2000" t="s">
        <v>132</v>
      </c>
      <c r="C2000" s="44">
        <v>36.060833333333328</v>
      </c>
      <c r="D2000" s="44">
        <v>139.26083333333332</v>
      </c>
      <c r="E2000">
        <v>25.7</v>
      </c>
      <c r="F2000">
        <v>2015</v>
      </c>
      <c r="G2000">
        <v>12</v>
      </c>
      <c r="H2000" s="48">
        <v>10</v>
      </c>
    </row>
    <row r="2001" spans="1:8" x14ac:dyDescent="0.15">
      <c r="A2001">
        <v>53</v>
      </c>
      <c r="B2001" t="s">
        <v>133</v>
      </c>
      <c r="C2001" s="44">
        <v>36.000277777777775</v>
      </c>
      <c r="D2001" s="44">
        <v>139.1863888888889</v>
      </c>
      <c r="E2001">
        <v>10.5</v>
      </c>
      <c r="F2001">
        <v>2015</v>
      </c>
      <c r="G2001">
        <v>12</v>
      </c>
      <c r="H2001" s="48">
        <v>10</v>
      </c>
    </row>
    <row r="2002" spans="1:8" x14ac:dyDescent="0.15">
      <c r="A2002">
        <v>54</v>
      </c>
      <c r="B2002" t="s">
        <v>134</v>
      </c>
      <c r="C2002" s="44">
        <v>36.07138888888889</v>
      </c>
      <c r="D2002" s="44">
        <v>139.09916666666669</v>
      </c>
      <c r="E2002">
        <v>22.1</v>
      </c>
      <c r="F2002">
        <v>2015</v>
      </c>
      <c r="G2002">
        <v>12</v>
      </c>
      <c r="H2002" s="48">
        <v>10</v>
      </c>
    </row>
    <row r="2003" spans="1:8" x14ac:dyDescent="0.15">
      <c r="A2003">
        <v>55</v>
      </c>
      <c r="B2003" t="s">
        <v>135</v>
      </c>
      <c r="C2003" s="44">
        <v>36.115277777777777</v>
      </c>
      <c r="D2003" s="44">
        <v>139.1863888888889</v>
      </c>
      <c r="E2003">
        <v>20.100000000000001</v>
      </c>
      <c r="F2003">
        <v>2015</v>
      </c>
      <c r="G2003">
        <v>12</v>
      </c>
      <c r="H2003" s="48">
        <v>10</v>
      </c>
    </row>
    <row r="2004" spans="1:8" x14ac:dyDescent="0.15">
      <c r="A2004">
        <v>56</v>
      </c>
      <c r="B2004" t="s">
        <v>136</v>
      </c>
      <c r="C2004" s="44">
        <v>36.027499999999996</v>
      </c>
      <c r="D2004" s="44">
        <v>139.71638888888887</v>
      </c>
      <c r="E2004">
        <v>49</v>
      </c>
      <c r="F2004">
        <v>2015</v>
      </c>
      <c r="G2004">
        <v>12</v>
      </c>
      <c r="H2004" s="48">
        <v>10</v>
      </c>
    </row>
    <row r="2005" spans="1:8" x14ac:dyDescent="0.15">
      <c r="A2005">
        <v>57</v>
      </c>
      <c r="B2005" t="s">
        <v>137</v>
      </c>
      <c r="C2005" s="44">
        <v>35.913611111111109</v>
      </c>
      <c r="D2005" s="44">
        <v>139.72694444444446</v>
      </c>
      <c r="E2005">
        <v>38</v>
      </c>
      <c r="F2005">
        <v>2015</v>
      </c>
      <c r="G2005">
        <v>12</v>
      </c>
      <c r="H2005" s="48">
        <v>10</v>
      </c>
    </row>
    <row r="2006" spans="1:8" x14ac:dyDescent="0.15">
      <c r="A2006">
        <v>58</v>
      </c>
      <c r="B2006" t="s">
        <v>138</v>
      </c>
      <c r="C2006" s="44">
        <v>35.862500000000004</v>
      </c>
      <c r="D2006" s="44">
        <v>139.64583333333331</v>
      </c>
      <c r="E2006">
        <v>29.1</v>
      </c>
      <c r="F2006">
        <v>2015</v>
      </c>
      <c r="G2006">
        <v>12</v>
      </c>
      <c r="H2006" s="48">
        <v>10</v>
      </c>
    </row>
    <row r="2007" spans="1:8" x14ac:dyDescent="0.15">
      <c r="A2007">
        <v>59</v>
      </c>
      <c r="B2007" t="s">
        <v>139</v>
      </c>
      <c r="C2007" s="44">
        <v>35.951666666666668</v>
      </c>
      <c r="D2007" s="44">
        <v>139.60694444444445</v>
      </c>
      <c r="E2007">
        <v>31</v>
      </c>
      <c r="F2007">
        <v>2015</v>
      </c>
      <c r="G2007">
        <v>12</v>
      </c>
      <c r="H2007" s="48">
        <v>10</v>
      </c>
    </row>
    <row r="2008" spans="1:8" x14ac:dyDescent="0.15">
      <c r="A2008">
        <v>60</v>
      </c>
      <c r="B2008" t="s">
        <v>140</v>
      </c>
      <c r="C2008" s="44">
        <v>35.905833333333334</v>
      </c>
      <c r="D2008" s="44">
        <v>139.67388888888888</v>
      </c>
      <c r="E2008">
        <v>30.7</v>
      </c>
      <c r="F2008">
        <v>2015</v>
      </c>
      <c r="G2008">
        <v>12</v>
      </c>
      <c r="H2008" s="48">
        <v>10</v>
      </c>
    </row>
    <row r="2009" spans="1:8" x14ac:dyDescent="0.15">
      <c r="A2009">
        <v>61</v>
      </c>
      <c r="B2009" t="s">
        <v>141</v>
      </c>
      <c r="C2009" s="44">
        <v>35.906111111111109</v>
      </c>
      <c r="D2009" s="44">
        <v>139.63083333333333</v>
      </c>
      <c r="E2009">
        <v>29.3</v>
      </c>
      <c r="F2009">
        <v>2015</v>
      </c>
      <c r="G2009">
        <v>12</v>
      </c>
      <c r="H2009" s="48">
        <v>10</v>
      </c>
    </row>
    <row r="2010" spans="1:8" x14ac:dyDescent="0.15">
      <c r="A2010">
        <v>62</v>
      </c>
      <c r="B2010" t="s">
        <v>142</v>
      </c>
      <c r="C2010" s="44">
        <v>35.927777777777777</v>
      </c>
      <c r="D2010" s="44">
        <v>139.48694444444442</v>
      </c>
      <c r="E2010">
        <v>45.7</v>
      </c>
      <c r="F2010">
        <v>2015</v>
      </c>
      <c r="G2010">
        <v>12</v>
      </c>
      <c r="H2010" s="48">
        <v>10</v>
      </c>
    </row>
    <row r="2011" spans="1:8" x14ac:dyDescent="0.15">
      <c r="A2011">
        <v>63</v>
      </c>
      <c r="B2011" t="s">
        <v>143</v>
      </c>
      <c r="C2011" s="44">
        <v>35.919444444444444</v>
      </c>
      <c r="D2011" s="44">
        <v>139.42666666666665</v>
      </c>
      <c r="E2011">
        <v>37.6</v>
      </c>
      <c r="F2011">
        <v>2015</v>
      </c>
      <c r="G2011">
        <v>12</v>
      </c>
      <c r="H2011" s="48">
        <v>10</v>
      </c>
    </row>
    <row r="2012" spans="1:8" x14ac:dyDescent="0.15">
      <c r="A2012">
        <v>64</v>
      </c>
      <c r="B2012" t="s">
        <v>144</v>
      </c>
      <c r="C2012" s="44">
        <v>35.796666666666667</v>
      </c>
      <c r="D2012" s="44">
        <v>139.7511111111111</v>
      </c>
      <c r="E2012">
        <v>57.7</v>
      </c>
      <c r="F2012">
        <v>2015</v>
      </c>
      <c r="G2012">
        <v>12</v>
      </c>
      <c r="H2012" s="48">
        <v>10</v>
      </c>
    </row>
    <row r="2013" spans="1:8" x14ac:dyDescent="0.15">
      <c r="A2013">
        <v>65</v>
      </c>
      <c r="B2013" t="s">
        <v>145</v>
      </c>
      <c r="C2013" s="44">
        <v>35.833055555555561</v>
      </c>
      <c r="D2013" s="44">
        <v>139.6861111111111</v>
      </c>
      <c r="E2013">
        <v>48.7</v>
      </c>
      <c r="F2013">
        <v>2015</v>
      </c>
      <c r="G2013">
        <v>12</v>
      </c>
      <c r="H2013" s="48">
        <v>10</v>
      </c>
    </row>
    <row r="2014" spans="1:8" x14ac:dyDescent="0.15">
      <c r="A2014">
        <v>66</v>
      </c>
      <c r="B2014" t="s">
        <v>146</v>
      </c>
      <c r="C2014" s="44">
        <v>35.803888888888885</v>
      </c>
      <c r="D2014" s="44">
        <v>139.51916666666668</v>
      </c>
      <c r="E2014">
        <v>31.7</v>
      </c>
      <c r="F2014">
        <v>2015</v>
      </c>
      <c r="G2014">
        <v>12</v>
      </c>
      <c r="H2014" s="48">
        <v>10</v>
      </c>
    </row>
    <row r="2015" spans="1:8" x14ac:dyDescent="0.15">
      <c r="A2015">
        <v>67</v>
      </c>
      <c r="B2015" t="s">
        <v>147</v>
      </c>
      <c r="C2015" s="44">
        <v>35.785555555555554</v>
      </c>
      <c r="D2015" s="44">
        <v>139.43972222222223</v>
      </c>
      <c r="E2015">
        <v>31.6</v>
      </c>
      <c r="F2015">
        <v>2015</v>
      </c>
      <c r="G2015">
        <v>12</v>
      </c>
      <c r="H2015" s="48">
        <v>10</v>
      </c>
    </row>
    <row r="2016" spans="1:8" x14ac:dyDescent="0.15">
      <c r="A2016">
        <v>68</v>
      </c>
      <c r="B2016" t="s">
        <v>148</v>
      </c>
      <c r="C2016" s="44">
        <v>35.896388888888886</v>
      </c>
      <c r="D2016" s="44">
        <v>139.79527777777778</v>
      </c>
      <c r="E2016">
        <v>37.700000000000003</v>
      </c>
      <c r="F2016">
        <v>2015</v>
      </c>
      <c r="G2016">
        <v>12</v>
      </c>
      <c r="H2016" s="48">
        <v>10</v>
      </c>
    </row>
    <row r="2017" spans="1:8" x14ac:dyDescent="0.15">
      <c r="A2017">
        <v>69</v>
      </c>
      <c r="B2017" t="s">
        <v>150</v>
      </c>
      <c r="C2017" s="46">
        <v>35.794444444444444</v>
      </c>
      <c r="D2017" s="46">
        <v>140.13222222222223</v>
      </c>
      <c r="E2017">
        <v>0</v>
      </c>
      <c r="F2017">
        <v>2015</v>
      </c>
      <c r="G2017">
        <v>12</v>
      </c>
      <c r="H2017" s="48">
        <v>10</v>
      </c>
    </row>
    <row r="2018" spans="1:8" x14ac:dyDescent="0.15">
      <c r="A2018">
        <v>70</v>
      </c>
      <c r="B2018" t="s">
        <v>151</v>
      </c>
      <c r="C2018" s="46">
        <v>35.793888888888887</v>
      </c>
      <c r="D2018" s="46">
        <v>140.01777777777778</v>
      </c>
      <c r="E2018">
        <v>0</v>
      </c>
      <c r="F2018">
        <v>2015</v>
      </c>
      <c r="G2018">
        <v>12</v>
      </c>
      <c r="H2018" s="48">
        <v>10</v>
      </c>
    </row>
    <row r="2019" spans="1:8" x14ac:dyDescent="0.15">
      <c r="A2019">
        <v>71</v>
      </c>
      <c r="B2019" t="s">
        <v>152</v>
      </c>
      <c r="C2019" s="46">
        <v>35.847777777777779</v>
      </c>
      <c r="D2019" s="46">
        <v>140.60277777777776</v>
      </c>
      <c r="E2019">
        <v>24.6</v>
      </c>
      <c r="F2019">
        <v>2015</v>
      </c>
      <c r="G2019">
        <v>12</v>
      </c>
      <c r="H2019" s="48">
        <v>10</v>
      </c>
    </row>
    <row r="2020" spans="1:8" x14ac:dyDescent="0.15">
      <c r="A2020">
        <v>72</v>
      </c>
      <c r="B2020" t="s">
        <v>153</v>
      </c>
      <c r="C2020" s="46">
        <v>35.862222222222222</v>
      </c>
      <c r="D2020" s="46">
        <v>140.07638888888889</v>
      </c>
      <c r="E2020">
        <v>0</v>
      </c>
      <c r="F2020">
        <v>2015</v>
      </c>
      <c r="G2020">
        <v>12</v>
      </c>
      <c r="H2020" s="48">
        <v>10</v>
      </c>
    </row>
    <row r="2021" spans="1:8" x14ac:dyDescent="0.15">
      <c r="A2021">
        <v>73</v>
      </c>
      <c r="B2021" t="s">
        <v>154</v>
      </c>
      <c r="C2021" s="46">
        <v>35.021666666666668</v>
      </c>
      <c r="D2021" s="46">
        <v>139.88027777777779</v>
      </c>
      <c r="E2021">
        <v>16.3</v>
      </c>
      <c r="F2021">
        <v>2015</v>
      </c>
      <c r="G2021">
        <v>12</v>
      </c>
      <c r="H2021" s="48">
        <v>10</v>
      </c>
    </row>
    <row r="2022" spans="1:8" x14ac:dyDescent="0.15">
      <c r="A2022">
        <v>74</v>
      </c>
      <c r="B2022" t="s">
        <v>155</v>
      </c>
      <c r="C2022" s="46">
        <v>35.384722222222223</v>
      </c>
      <c r="D2022" s="46">
        <v>139.92499999999998</v>
      </c>
      <c r="E2022">
        <v>0</v>
      </c>
      <c r="F2022">
        <v>2015</v>
      </c>
      <c r="G2022">
        <v>12</v>
      </c>
      <c r="H2022" s="48">
        <v>10</v>
      </c>
    </row>
    <row r="2023" spans="1:8" x14ac:dyDescent="0.15">
      <c r="A2023">
        <v>75</v>
      </c>
      <c r="B2023" t="s">
        <v>156</v>
      </c>
      <c r="C2023" s="46">
        <v>35.655000000000001</v>
      </c>
      <c r="D2023" s="46">
        <v>140.48444444444442</v>
      </c>
      <c r="E2023">
        <v>29.4</v>
      </c>
      <c r="F2023">
        <v>2015</v>
      </c>
      <c r="G2023">
        <v>12</v>
      </c>
      <c r="H2023" s="48">
        <v>10</v>
      </c>
    </row>
    <row r="2024" spans="1:8" x14ac:dyDescent="0.15">
      <c r="A2024">
        <v>76</v>
      </c>
      <c r="B2024" t="s">
        <v>157</v>
      </c>
      <c r="C2024" s="46">
        <v>35.322222222222223</v>
      </c>
      <c r="D2024" s="46">
        <v>139.85333333333332</v>
      </c>
      <c r="E2024">
        <v>38.299999999999997</v>
      </c>
      <c r="F2024">
        <v>2015</v>
      </c>
      <c r="G2024">
        <v>12</v>
      </c>
      <c r="H2024" s="48">
        <v>10</v>
      </c>
    </row>
    <row r="2025" spans="1:8" x14ac:dyDescent="0.15">
      <c r="A2025">
        <v>77</v>
      </c>
      <c r="B2025" t="s">
        <v>158</v>
      </c>
      <c r="C2025" s="47">
        <v>35.526666666666664</v>
      </c>
      <c r="D2025" s="47">
        <v>140.06805555555556</v>
      </c>
      <c r="E2025">
        <v>46.8</v>
      </c>
      <c r="F2025">
        <v>2015</v>
      </c>
      <c r="G2025">
        <v>12</v>
      </c>
      <c r="H2025" s="48">
        <v>10</v>
      </c>
    </row>
    <row r="2026" spans="1:8" x14ac:dyDescent="0.15">
      <c r="A2026">
        <v>78</v>
      </c>
      <c r="B2026" t="s">
        <v>159</v>
      </c>
      <c r="C2026" s="46">
        <v>35.179166666666667</v>
      </c>
      <c r="D2026" s="46">
        <v>140.26555555555555</v>
      </c>
      <c r="E2026">
        <v>13</v>
      </c>
      <c r="F2026">
        <v>2015</v>
      </c>
      <c r="G2026">
        <v>12</v>
      </c>
      <c r="H2026" s="48">
        <v>10</v>
      </c>
    </row>
    <row r="2027" spans="1:8" x14ac:dyDescent="0.15">
      <c r="A2027">
        <v>79</v>
      </c>
      <c r="B2027" t="s">
        <v>160</v>
      </c>
      <c r="C2027" s="47">
        <v>35.628611111111113</v>
      </c>
      <c r="D2027" s="47">
        <v>140.18361111111111</v>
      </c>
      <c r="E2027">
        <v>53.1</v>
      </c>
      <c r="F2027">
        <v>2015</v>
      </c>
      <c r="G2027">
        <v>12</v>
      </c>
      <c r="H2027" s="48">
        <v>10</v>
      </c>
    </row>
    <row r="2028" spans="1:8" x14ac:dyDescent="0.15">
      <c r="A2028">
        <v>80</v>
      </c>
      <c r="B2028" t="s">
        <v>161</v>
      </c>
      <c r="C2028" s="47">
        <v>35.555</v>
      </c>
      <c r="D2028" s="47">
        <v>140.37194444444447</v>
      </c>
      <c r="E2028">
        <v>28.8</v>
      </c>
      <c r="F2028">
        <v>2015</v>
      </c>
      <c r="G2028">
        <v>12</v>
      </c>
      <c r="H2028" s="48">
        <v>10</v>
      </c>
    </row>
    <row r="2029" spans="1:8" x14ac:dyDescent="0.15">
      <c r="A2029">
        <v>81</v>
      </c>
      <c r="B2029" t="s">
        <v>162</v>
      </c>
      <c r="C2029" s="47">
        <v>35.434444444444438</v>
      </c>
      <c r="D2029" s="47">
        <v>140.28583333333333</v>
      </c>
      <c r="E2029">
        <v>30.8</v>
      </c>
      <c r="F2029">
        <v>2015</v>
      </c>
      <c r="G2029">
        <v>12</v>
      </c>
      <c r="H2029" s="48">
        <v>10</v>
      </c>
    </row>
    <row r="2030" spans="1:8" x14ac:dyDescent="0.15">
      <c r="A2030">
        <v>82</v>
      </c>
      <c r="B2030" t="s">
        <v>163</v>
      </c>
      <c r="C2030" s="47">
        <v>35.716944444444444</v>
      </c>
      <c r="D2030" s="47">
        <v>140.08166666666665</v>
      </c>
      <c r="E2030">
        <v>0</v>
      </c>
      <c r="F2030">
        <v>2015</v>
      </c>
      <c r="G2030">
        <v>12</v>
      </c>
      <c r="H2030" s="48">
        <v>10</v>
      </c>
    </row>
    <row r="2031" spans="1:8" x14ac:dyDescent="0.15">
      <c r="A2031">
        <v>83</v>
      </c>
      <c r="B2031" t="s">
        <v>164</v>
      </c>
      <c r="C2031" s="47">
        <v>35.900277777777774</v>
      </c>
      <c r="D2031" s="47">
        <v>139.96361111111111</v>
      </c>
      <c r="E2031">
        <v>53.4</v>
      </c>
      <c r="F2031">
        <v>2015</v>
      </c>
      <c r="G2031">
        <v>12</v>
      </c>
      <c r="H2031" s="48">
        <v>10</v>
      </c>
    </row>
    <row r="2032" spans="1:8" x14ac:dyDescent="0.15">
      <c r="A2032">
        <v>84</v>
      </c>
      <c r="B2032" t="s">
        <v>165</v>
      </c>
      <c r="C2032" s="47">
        <v>35.787500000000001</v>
      </c>
      <c r="D2032" s="47">
        <v>139.90277777777777</v>
      </c>
      <c r="E2032">
        <v>40.1</v>
      </c>
      <c r="F2032">
        <v>2015</v>
      </c>
      <c r="G2032">
        <v>12</v>
      </c>
      <c r="H2032" s="48">
        <v>10</v>
      </c>
    </row>
    <row r="2033" spans="1:8" x14ac:dyDescent="0.15">
      <c r="A2033">
        <v>85</v>
      </c>
      <c r="B2033" t="s">
        <v>166</v>
      </c>
      <c r="C2033" s="47">
        <v>35.725833333333334</v>
      </c>
      <c r="D2033" s="47">
        <v>139.92749999999998</v>
      </c>
      <c r="E2033">
        <v>39.5</v>
      </c>
      <c r="F2033">
        <v>2015</v>
      </c>
      <c r="G2033">
        <v>12</v>
      </c>
      <c r="H2033" s="48">
        <v>10</v>
      </c>
    </row>
    <row r="2034" spans="1:8" x14ac:dyDescent="0.15">
      <c r="A2034">
        <v>86</v>
      </c>
      <c r="B2034" t="s">
        <v>167</v>
      </c>
      <c r="C2034" s="47">
        <v>35.655277777777776</v>
      </c>
      <c r="D2034" s="47">
        <v>139.90111111111111</v>
      </c>
      <c r="E2034">
        <v>49</v>
      </c>
      <c r="F2034">
        <v>2015</v>
      </c>
      <c r="G2034">
        <v>12</v>
      </c>
      <c r="H2034" s="48">
        <v>10</v>
      </c>
    </row>
    <row r="2035" spans="1:8" x14ac:dyDescent="0.15">
      <c r="A2035">
        <v>87</v>
      </c>
      <c r="B2035" t="s">
        <v>168</v>
      </c>
      <c r="C2035" s="47">
        <v>35.535833333333329</v>
      </c>
      <c r="D2035" s="47">
        <v>140.12416666666667</v>
      </c>
      <c r="E2035">
        <v>42.1</v>
      </c>
      <c r="F2035">
        <v>2015</v>
      </c>
      <c r="G2035">
        <v>12</v>
      </c>
      <c r="H2035" s="48">
        <v>10</v>
      </c>
    </row>
    <row r="2036" spans="1:8" x14ac:dyDescent="0.15">
      <c r="A2036">
        <v>88</v>
      </c>
      <c r="B2036" t="s">
        <v>169</v>
      </c>
      <c r="C2036" s="47">
        <v>35.447777777777773</v>
      </c>
      <c r="D2036" s="47">
        <v>140.0036111111111</v>
      </c>
      <c r="E2036">
        <v>40.799999999999997</v>
      </c>
      <c r="F2036">
        <v>2015</v>
      </c>
      <c r="G2036">
        <v>12</v>
      </c>
      <c r="H2036" s="48">
        <v>10</v>
      </c>
    </row>
    <row r="2037" spans="1:8" x14ac:dyDescent="0.15">
      <c r="A2037">
        <v>89</v>
      </c>
      <c r="B2037" t="s">
        <v>170</v>
      </c>
      <c r="C2037" s="43">
        <v>35.692777777777778</v>
      </c>
      <c r="D2037" s="43">
        <v>139.76777777777778</v>
      </c>
      <c r="E2037">
        <v>51.9</v>
      </c>
      <c r="F2037">
        <v>2015</v>
      </c>
      <c r="G2037">
        <v>12</v>
      </c>
      <c r="H2037" s="48">
        <v>10</v>
      </c>
    </row>
    <row r="2038" spans="1:8" x14ac:dyDescent="0.15">
      <c r="A2038">
        <v>90</v>
      </c>
      <c r="B2038" t="s">
        <v>171</v>
      </c>
      <c r="C2038" s="43">
        <v>35.759444444444448</v>
      </c>
      <c r="D2038" s="43">
        <v>139.70805555555555</v>
      </c>
      <c r="E2038">
        <v>44.6</v>
      </c>
      <c r="F2038">
        <v>2015</v>
      </c>
      <c r="G2038">
        <v>12</v>
      </c>
      <c r="H2038" s="48">
        <v>10</v>
      </c>
    </row>
    <row r="2039" spans="1:8" x14ac:dyDescent="0.15">
      <c r="A2039">
        <v>91</v>
      </c>
      <c r="B2039" t="s">
        <v>172</v>
      </c>
      <c r="C2039" s="43">
        <v>35.770277777777778</v>
      </c>
      <c r="D2039" s="43">
        <v>139.82583333333332</v>
      </c>
      <c r="E2039">
        <v>55</v>
      </c>
      <c r="F2039">
        <v>2015</v>
      </c>
      <c r="G2039">
        <v>12</v>
      </c>
      <c r="H2039" s="48">
        <v>10</v>
      </c>
    </row>
    <row r="2040" spans="1:8" x14ac:dyDescent="0.15">
      <c r="A2040">
        <v>92</v>
      </c>
      <c r="B2040" t="s">
        <v>173</v>
      </c>
      <c r="C2040" s="43">
        <v>35.653333333333329</v>
      </c>
      <c r="D2040" s="43">
        <v>139.86944444444444</v>
      </c>
      <c r="E2040">
        <v>50.7</v>
      </c>
      <c r="F2040">
        <v>2015</v>
      </c>
      <c r="G2040">
        <v>12</v>
      </c>
      <c r="H2040" s="48">
        <v>10</v>
      </c>
    </row>
    <row r="2041" spans="1:8" x14ac:dyDescent="0.15">
      <c r="A2041">
        <v>93</v>
      </c>
      <c r="B2041" t="s">
        <v>174</v>
      </c>
      <c r="C2041" s="43">
        <v>35.713888888888889</v>
      </c>
      <c r="D2041" s="43">
        <v>139.4077777777778</v>
      </c>
      <c r="E2041">
        <v>35</v>
      </c>
      <c r="F2041">
        <v>2015</v>
      </c>
      <c r="G2041">
        <v>12</v>
      </c>
      <c r="H2041" s="48">
        <v>10</v>
      </c>
    </row>
    <row r="2042" spans="1:8" x14ac:dyDescent="0.15">
      <c r="A2042">
        <v>94</v>
      </c>
      <c r="B2042" t="s">
        <v>175</v>
      </c>
      <c r="C2042" s="45">
        <v>35.713055555555556</v>
      </c>
      <c r="D2042" s="45">
        <v>139.55611111111114</v>
      </c>
      <c r="E2042">
        <v>41.9</v>
      </c>
      <c r="F2042">
        <v>2015</v>
      </c>
      <c r="G2042">
        <v>12</v>
      </c>
      <c r="H2042" s="48">
        <v>10</v>
      </c>
    </row>
    <row r="2043" spans="1:8" x14ac:dyDescent="0.15">
      <c r="A2043">
        <v>95</v>
      </c>
      <c r="B2043" t="s">
        <v>176</v>
      </c>
      <c r="C2043" s="45">
        <v>35.788333333333334</v>
      </c>
      <c r="D2043" s="45">
        <v>139.2752777777778</v>
      </c>
      <c r="E2043">
        <v>25.5</v>
      </c>
      <c r="F2043">
        <v>2015</v>
      </c>
      <c r="G2043">
        <v>12</v>
      </c>
      <c r="H2043" s="48">
        <v>10</v>
      </c>
    </row>
    <row r="2044" spans="1:8" x14ac:dyDescent="0.15">
      <c r="A2044">
        <v>96</v>
      </c>
      <c r="B2044" t="s">
        <v>177</v>
      </c>
      <c r="C2044" s="45">
        <v>35.634722222222223</v>
      </c>
      <c r="D2044" s="45">
        <v>139.43166666666664</v>
      </c>
      <c r="E2044">
        <v>39</v>
      </c>
      <c r="F2044">
        <v>2015</v>
      </c>
      <c r="G2044">
        <v>12</v>
      </c>
      <c r="H2044" s="48">
        <v>10</v>
      </c>
    </row>
    <row r="2045" spans="1:8" x14ac:dyDescent="0.15">
      <c r="A2045">
        <v>97</v>
      </c>
      <c r="B2045" t="s">
        <v>194</v>
      </c>
      <c r="C2045" s="15">
        <v>35.402222222222221</v>
      </c>
      <c r="D2045" s="15">
        <v>139.61805555555557</v>
      </c>
      <c r="E2045">
        <v>39.9</v>
      </c>
      <c r="F2045">
        <v>2015</v>
      </c>
      <c r="G2045">
        <v>12</v>
      </c>
      <c r="H2045" s="48">
        <v>10</v>
      </c>
    </row>
    <row r="2046" spans="1:8" x14ac:dyDescent="0.15">
      <c r="A2046">
        <v>98</v>
      </c>
      <c r="B2046" t="s">
        <v>195</v>
      </c>
      <c r="C2046" s="15">
        <v>35.358611111111109</v>
      </c>
      <c r="D2046" s="15">
        <v>139.57249999999999</v>
      </c>
      <c r="E2046">
        <v>36.1</v>
      </c>
      <c r="F2046">
        <v>2015</v>
      </c>
      <c r="G2046">
        <v>12</v>
      </c>
      <c r="H2046" s="48">
        <v>10</v>
      </c>
    </row>
    <row r="2047" spans="1:8" x14ac:dyDescent="0.15">
      <c r="A2047">
        <v>99</v>
      </c>
      <c r="B2047" t="s">
        <v>197</v>
      </c>
      <c r="C2047" s="15">
        <v>35.544722222222219</v>
      </c>
      <c r="D2047" s="15">
        <v>139.57027777777776</v>
      </c>
      <c r="E2047">
        <v>36.6</v>
      </c>
      <c r="F2047">
        <v>2015</v>
      </c>
      <c r="G2047">
        <v>12</v>
      </c>
      <c r="H2047" s="48">
        <v>10</v>
      </c>
    </row>
    <row r="2048" spans="1:8" x14ac:dyDescent="0.15">
      <c r="A2048">
        <v>100</v>
      </c>
      <c r="B2048" t="s">
        <v>198</v>
      </c>
      <c r="C2048" s="15">
        <v>35.417499999999997</v>
      </c>
      <c r="D2048" s="15">
        <v>139.48861111111111</v>
      </c>
      <c r="E2048">
        <v>48.9</v>
      </c>
      <c r="F2048">
        <v>2015</v>
      </c>
      <c r="G2048">
        <v>12</v>
      </c>
      <c r="H2048" s="48">
        <v>10</v>
      </c>
    </row>
    <row r="2049" spans="1:8" x14ac:dyDescent="0.15">
      <c r="A2049">
        <v>101</v>
      </c>
      <c r="B2049" t="s">
        <v>199</v>
      </c>
      <c r="C2049" s="15">
        <v>35.515833333333333</v>
      </c>
      <c r="D2049" s="15">
        <v>139.71166666666664</v>
      </c>
      <c r="E2049">
        <v>52</v>
      </c>
      <c r="F2049">
        <v>2015</v>
      </c>
      <c r="G2049">
        <v>12</v>
      </c>
      <c r="H2049" s="48">
        <v>10</v>
      </c>
    </row>
    <row r="2050" spans="1:8" x14ac:dyDescent="0.15">
      <c r="A2050">
        <v>102</v>
      </c>
      <c r="B2050" t="s">
        <v>200</v>
      </c>
      <c r="C2050" s="15">
        <v>35.598888888888894</v>
      </c>
      <c r="D2050" s="15">
        <v>139.61388888888888</v>
      </c>
      <c r="E2050">
        <v>46.6</v>
      </c>
      <c r="F2050">
        <v>2015</v>
      </c>
      <c r="G2050">
        <v>12</v>
      </c>
      <c r="H2050" s="48">
        <v>10</v>
      </c>
    </row>
    <row r="2051" spans="1:8" x14ac:dyDescent="0.15">
      <c r="A2051">
        <v>103</v>
      </c>
      <c r="B2051" t="s">
        <v>201</v>
      </c>
      <c r="C2051" s="15">
        <v>35.602222222222224</v>
      </c>
      <c r="D2051" s="15">
        <v>139.51555555555555</v>
      </c>
      <c r="E2051">
        <v>29.8</v>
      </c>
      <c r="F2051">
        <v>2015</v>
      </c>
      <c r="G2051">
        <v>12</v>
      </c>
      <c r="H2051" s="48">
        <v>10</v>
      </c>
    </row>
    <row r="2052" spans="1:8" x14ac:dyDescent="0.15">
      <c r="A2052">
        <v>104</v>
      </c>
      <c r="B2052" t="s">
        <v>202</v>
      </c>
      <c r="C2052" s="15">
        <v>35.571944444444448</v>
      </c>
      <c r="D2052" s="15">
        <v>139.37305555555557</v>
      </c>
      <c r="E2052">
        <v>34.6</v>
      </c>
      <c r="F2052">
        <v>2015</v>
      </c>
      <c r="G2052">
        <v>12</v>
      </c>
      <c r="H2052" s="48">
        <v>10</v>
      </c>
    </row>
    <row r="2053" spans="1:8" x14ac:dyDescent="0.15">
      <c r="A2053">
        <v>105</v>
      </c>
      <c r="B2053" t="s">
        <v>203</v>
      </c>
      <c r="C2053" s="15">
        <v>35.586388888888891</v>
      </c>
      <c r="D2053" s="15">
        <v>139.25638888888889</v>
      </c>
      <c r="E2053">
        <v>21.9</v>
      </c>
      <c r="F2053">
        <v>2015</v>
      </c>
      <c r="G2053">
        <v>12</v>
      </c>
      <c r="H2053" s="48">
        <v>10</v>
      </c>
    </row>
    <row r="2054" spans="1:8" x14ac:dyDescent="0.15">
      <c r="A2054">
        <v>106</v>
      </c>
      <c r="B2054" t="s">
        <v>204</v>
      </c>
      <c r="C2054" s="15">
        <v>35.487222222222222</v>
      </c>
      <c r="D2054" s="15">
        <v>139.45777777777778</v>
      </c>
      <c r="E2054">
        <v>30.5</v>
      </c>
      <c r="F2054">
        <v>2015</v>
      </c>
      <c r="G2054">
        <v>12</v>
      </c>
      <c r="H2054" s="48">
        <v>10</v>
      </c>
    </row>
    <row r="2055" spans="1:8" x14ac:dyDescent="0.15">
      <c r="A2055">
        <v>107</v>
      </c>
      <c r="B2055" t="s">
        <v>206</v>
      </c>
      <c r="C2055" s="15">
        <v>35.264444444444443</v>
      </c>
      <c r="D2055" s="15">
        <v>139.15194444444444</v>
      </c>
      <c r="E2055">
        <v>17</v>
      </c>
      <c r="F2055">
        <v>2015</v>
      </c>
      <c r="G2055">
        <v>12</v>
      </c>
      <c r="H2055" s="48">
        <v>10</v>
      </c>
    </row>
    <row r="2056" spans="1:8" x14ac:dyDescent="0.15">
      <c r="A2056">
        <v>108</v>
      </c>
      <c r="B2056" t="s">
        <v>207</v>
      </c>
      <c r="C2056" s="15">
        <v>35.318333333333335</v>
      </c>
      <c r="D2056" s="15">
        <v>139.63194444444446</v>
      </c>
      <c r="E2056">
        <v>30.5</v>
      </c>
      <c r="F2056">
        <v>2015</v>
      </c>
      <c r="G2056">
        <v>12</v>
      </c>
      <c r="H2056" s="48">
        <v>10</v>
      </c>
    </row>
    <row r="2057" spans="1:8" x14ac:dyDescent="0.15">
      <c r="A2057">
        <v>109</v>
      </c>
      <c r="B2057" t="s">
        <v>208</v>
      </c>
      <c r="C2057" s="15">
        <v>35.225000000000001</v>
      </c>
      <c r="D2057" s="15">
        <v>139.70361111111109</v>
      </c>
      <c r="E2057">
        <v>28.4</v>
      </c>
      <c r="F2057">
        <v>2015</v>
      </c>
      <c r="G2057">
        <v>12</v>
      </c>
      <c r="H2057" s="48">
        <v>10</v>
      </c>
    </row>
    <row r="2058" spans="1:8" x14ac:dyDescent="0.15">
      <c r="A2058">
        <v>110</v>
      </c>
      <c r="B2058" t="s">
        <v>209</v>
      </c>
      <c r="C2058" s="15">
        <v>35.221111111111114</v>
      </c>
      <c r="D2058" s="15">
        <v>139.6263888888889</v>
      </c>
      <c r="E2058">
        <v>29.8</v>
      </c>
      <c r="F2058">
        <v>2015</v>
      </c>
      <c r="G2058">
        <v>12</v>
      </c>
      <c r="H2058" s="48">
        <v>10</v>
      </c>
    </row>
    <row r="2059" spans="1:8" x14ac:dyDescent="0.15">
      <c r="A2059">
        <v>111</v>
      </c>
      <c r="B2059" t="s">
        <v>210</v>
      </c>
      <c r="C2059" s="20">
        <v>35.335555555555558</v>
      </c>
      <c r="D2059" s="20">
        <v>139.30805555555557</v>
      </c>
      <c r="E2059">
        <v>30.6</v>
      </c>
      <c r="F2059">
        <v>2015</v>
      </c>
      <c r="G2059">
        <v>12</v>
      </c>
      <c r="H2059" s="48">
        <v>10</v>
      </c>
    </row>
    <row r="2060" spans="1:8" x14ac:dyDescent="0.15">
      <c r="A2060">
        <v>112</v>
      </c>
      <c r="B2060" t="s">
        <v>211</v>
      </c>
      <c r="C2060" s="56">
        <v>35.671944444444442</v>
      </c>
      <c r="D2060" s="56">
        <v>138.55027777777778</v>
      </c>
      <c r="E2060">
        <v>32.1</v>
      </c>
      <c r="F2060">
        <v>2015</v>
      </c>
      <c r="G2060">
        <v>12</v>
      </c>
      <c r="H2060" s="48">
        <v>10</v>
      </c>
    </row>
    <row r="2061" spans="1:8" x14ac:dyDescent="0.15">
      <c r="A2061">
        <v>113</v>
      </c>
      <c r="B2061" t="s">
        <v>213</v>
      </c>
      <c r="C2061" s="56">
        <v>35.480555555555554</v>
      </c>
      <c r="D2061" s="56">
        <v>138.80083333333334</v>
      </c>
      <c r="E2061">
        <v>4.5999999999999996</v>
      </c>
      <c r="F2061">
        <v>2015</v>
      </c>
      <c r="G2061">
        <v>12</v>
      </c>
      <c r="H2061" s="48">
        <v>10</v>
      </c>
    </row>
    <row r="2062" spans="1:8" x14ac:dyDescent="0.15">
      <c r="A2062">
        <v>114</v>
      </c>
      <c r="B2062" t="s">
        <v>215</v>
      </c>
      <c r="C2062" s="56">
        <v>35.608055555555559</v>
      </c>
      <c r="D2062" s="56">
        <v>138.9338888888889</v>
      </c>
      <c r="E2062">
        <v>14.1</v>
      </c>
      <c r="F2062">
        <v>2015</v>
      </c>
      <c r="G2062">
        <v>12</v>
      </c>
      <c r="H2062" s="48">
        <v>10</v>
      </c>
    </row>
    <row r="2063" spans="1:8" x14ac:dyDescent="0.15">
      <c r="A2063">
        <v>115</v>
      </c>
      <c r="B2063" t="s">
        <v>216</v>
      </c>
      <c r="C2063" s="56">
        <v>35.703888888888891</v>
      </c>
      <c r="D2063" s="56">
        <v>138.71388888888887</v>
      </c>
      <c r="E2063">
        <v>39.700000000000003</v>
      </c>
      <c r="F2063">
        <v>2015</v>
      </c>
      <c r="G2063">
        <v>12</v>
      </c>
      <c r="H2063" s="48">
        <v>10</v>
      </c>
    </row>
    <row r="2064" spans="1:8" x14ac:dyDescent="0.15">
      <c r="A2064">
        <v>116</v>
      </c>
      <c r="B2064" t="s">
        <v>263</v>
      </c>
      <c r="C2064" s="53">
        <v>36.63527777777778</v>
      </c>
      <c r="D2064" s="53">
        <v>138.17861111111111</v>
      </c>
      <c r="E2064">
        <v>22.8</v>
      </c>
      <c r="F2064">
        <v>2015</v>
      </c>
      <c r="G2064">
        <v>12</v>
      </c>
      <c r="H2064" s="48">
        <v>10</v>
      </c>
    </row>
    <row r="2065" spans="1:8" x14ac:dyDescent="0.15">
      <c r="A2065">
        <v>117</v>
      </c>
      <c r="B2065" t="s">
        <v>264</v>
      </c>
      <c r="C2065" s="53">
        <v>36.235277777777782</v>
      </c>
      <c r="D2065" s="53">
        <v>137.94277777777779</v>
      </c>
      <c r="E2065">
        <v>11.9</v>
      </c>
      <c r="F2065">
        <v>2015</v>
      </c>
      <c r="G2065">
        <v>12</v>
      </c>
      <c r="H2065" s="48">
        <v>10</v>
      </c>
    </row>
    <row r="2066" spans="1:8" x14ac:dyDescent="0.15">
      <c r="A2066">
        <v>118</v>
      </c>
      <c r="B2066" t="s">
        <v>265</v>
      </c>
      <c r="C2066" s="53">
        <v>36.033888888888889</v>
      </c>
      <c r="D2066" s="53">
        <v>138.10694444444445</v>
      </c>
      <c r="E2066">
        <v>8.6999999999999993</v>
      </c>
      <c r="F2066">
        <v>2015</v>
      </c>
      <c r="G2066">
        <v>12</v>
      </c>
      <c r="H2066" s="48">
        <v>10</v>
      </c>
    </row>
    <row r="2067" spans="1:8" x14ac:dyDescent="0.15">
      <c r="A2067">
        <v>119</v>
      </c>
      <c r="B2067" t="s">
        <v>266</v>
      </c>
      <c r="C2067" s="53">
        <v>35.839166666666671</v>
      </c>
      <c r="D2067" s="53">
        <v>137.95722222222221</v>
      </c>
      <c r="E2067">
        <v>19.399999999999999</v>
      </c>
      <c r="F2067">
        <v>2015</v>
      </c>
      <c r="G2067">
        <v>12</v>
      </c>
      <c r="H2067" s="48">
        <v>10</v>
      </c>
    </row>
    <row r="2068" spans="1:8" x14ac:dyDescent="0.15">
      <c r="A2068">
        <v>120</v>
      </c>
      <c r="B2068" t="s">
        <v>267</v>
      </c>
      <c r="C2068" s="53">
        <v>36.229444444444447</v>
      </c>
      <c r="D2068" s="53">
        <v>138.46166666666664</v>
      </c>
      <c r="E2068">
        <v>19.8</v>
      </c>
      <c r="F2068">
        <v>2015</v>
      </c>
      <c r="G2068">
        <v>12</v>
      </c>
      <c r="H2068" s="48">
        <v>10</v>
      </c>
    </row>
    <row r="2069" spans="1:8" x14ac:dyDescent="0.15">
      <c r="A2069">
        <v>121</v>
      </c>
      <c r="B2069" t="s">
        <v>268</v>
      </c>
      <c r="C2069" s="54">
        <v>35.839166666666671</v>
      </c>
      <c r="D2069" s="54">
        <v>137.68805555555556</v>
      </c>
      <c r="E2069">
        <v>0</v>
      </c>
      <c r="F2069">
        <v>2015</v>
      </c>
      <c r="G2069">
        <v>12</v>
      </c>
      <c r="H2069" s="48">
        <v>10</v>
      </c>
    </row>
    <row r="2070" spans="1:8" x14ac:dyDescent="0.15">
      <c r="A2070">
        <v>122</v>
      </c>
      <c r="B2070" t="s">
        <v>220</v>
      </c>
      <c r="C2070" s="45">
        <v>35.196944444444441</v>
      </c>
      <c r="D2070" s="45">
        <v>138.91361111111112</v>
      </c>
      <c r="E2070">
        <v>19.5</v>
      </c>
      <c r="F2070">
        <v>2015</v>
      </c>
      <c r="G2070">
        <v>12</v>
      </c>
      <c r="H2070" s="48">
        <v>10</v>
      </c>
    </row>
    <row r="2071" spans="1:8" x14ac:dyDescent="0.15">
      <c r="A2071">
        <v>123</v>
      </c>
      <c r="B2071" t="s">
        <v>260</v>
      </c>
      <c r="C2071" s="45">
        <v>35.096111111111114</v>
      </c>
      <c r="D2071" s="45">
        <v>139.07249999999999</v>
      </c>
      <c r="E2071">
        <v>13.3</v>
      </c>
      <c r="F2071">
        <v>2015</v>
      </c>
      <c r="G2071">
        <v>12</v>
      </c>
      <c r="H2071" s="48">
        <v>10</v>
      </c>
    </row>
    <row r="2072" spans="1:8" x14ac:dyDescent="0.15">
      <c r="A2072">
        <v>124</v>
      </c>
      <c r="B2072" t="s">
        <v>223</v>
      </c>
      <c r="C2072" s="45">
        <v>34.679444444444442</v>
      </c>
      <c r="D2072" s="45">
        <v>138.94527777777779</v>
      </c>
      <c r="E2072">
        <v>9.6</v>
      </c>
      <c r="F2072">
        <v>2015</v>
      </c>
      <c r="G2072">
        <v>12</v>
      </c>
      <c r="H2072" s="48">
        <v>10</v>
      </c>
    </row>
    <row r="2073" spans="1:8" x14ac:dyDescent="0.15">
      <c r="A2073">
        <v>125</v>
      </c>
      <c r="B2073" t="s">
        <v>225</v>
      </c>
      <c r="C2073" s="44">
        <v>35.154166666666669</v>
      </c>
      <c r="D2073" s="44">
        <v>138.67749999999998</v>
      </c>
      <c r="E2073">
        <v>11.8</v>
      </c>
      <c r="F2073">
        <v>2015</v>
      </c>
      <c r="G2073">
        <v>12</v>
      </c>
      <c r="H2073" s="48">
        <v>10</v>
      </c>
    </row>
    <row r="2074" spans="1:8" x14ac:dyDescent="0.15">
      <c r="A2074">
        <v>126</v>
      </c>
      <c r="B2074" t="s">
        <v>228</v>
      </c>
      <c r="C2074" s="44">
        <v>34.836111111111116</v>
      </c>
      <c r="D2074" s="44">
        <v>138.17638888888888</v>
      </c>
      <c r="E2074">
        <v>9.6</v>
      </c>
      <c r="F2074">
        <v>2015</v>
      </c>
      <c r="G2074">
        <v>12</v>
      </c>
      <c r="H2074" s="48">
        <v>10</v>
      </c>
    </row>
    <row r="2075" spans="1:8" x14ac:dyDescent="0.15">
      <c r="A2075">
        <v>127</v>
      </c>
      <c r="B2075" t="s">
        <v>231</v>
      </c>
      <c r="C2075" s="44">
        <v>34.666111111111107</v>
      </c>
      <c r="D2075" s="44">
        <v>138.05500000000001</v>
      </c>
      <c r="E2075">
        <v>14.9</v>
      </c>
      <c r="F2075">
        <v>2015</v>
      </c>
      <c r="G2075">
        <v>12</v>
      </c>
      <c r="H2075" s="48">
        <v>10</v>
      </c>
    </row>
    <row r="2076" spans="1:8" x14ac:dyDescent="0.15">
      <c r="A2076">
        <v>128</v>
      </c>
      <c r="B2076" t="s">
        <v>234</v>
      </c>
      <c r="C2076" s="44">
        <v>34.718888888888891</v>
      </c>
      <c r="D2076" s="44">
        <v>137.53083333333333</v>
      </c>
      <c r="E2076">
        <v>11.9</v>
      </c>
      <c r="F2076">
        <v>2015</v>
      </c>
      <c r="G2076">
        <v>12</v>
      </c>
      <c r="H2076" s="48">
        <v>10</v>
      </c>
    </row>
    <row r="2077" spans="1:8" x14ac:dyDescent="0.15">
      <c r="A2077">
        <v>129</v>
      </c>
      <c r="B2077" t="s">
        <v>237</v>
      </c>
      <c r="C2077" s="45">
        <v>34.97</v>
      </c>
      <c r="D2077" s="45">
        <v>138.37972222222223</v>
      </c>
      <c r="E2077">
        <v>11.4</v>
      </c>
      <c r="F2077">
        <v>2015</v>
      </c>
      <c r="G2077">
        <v>12</v>
      </c>
      <c r="H2077" s="48">
        <v>10</v>
      </c>
    </row>
    <row r="2078" spans="1:8" x14ac:dyDescent="0.15">
      <c r="A2078">
        <v>130</v>
      </c>
      <c r="B2078" t="s">
        <v>240</v>
      </c>
      <c r="C2078" s="45">
        <v>34.996944444444445</v>
      </c>
      <c r="D2078" s="45">
        <v>138.4077777777778</v>
      </c>
      <c r="E2078">
        <v>12.1</v>
      </c>
      <c r="F2078">
        <v>2015</v>
      </c>
      <c r="G2078">
        <v>12</v>
      </c>
      <c r="H2078" s="48">
        <v>10</v>
      </c>
    </row>
    <row r="2079" spans="1:8" x14ac:dyDescent="0.15">
      <c r="A2079">
        <v>131</v>
      </c>
      <c r="B2079" t="s">
        <v>242</v>
      </c>
      <c r="C2079" s="45">
        <v>34.93666666666666</v>
      </c>
      <c r="D2079" s="45">
        <v>138.3688888888889</v>
      </c>
      <c r="E2079">
        <v>11.5</v>
      </c>
      <c r="F2079">
        <v>2015</v>
      </c>
      <c r="G2079">
        <v>12</v>
      </c>
      <c r="H2079" s="48">
        <v>10</v>
      </c>
    </row>
    <row r="2080" spans="1:8" x14ac:dyDescent="0.15">
      <c r="A2080">
        <v>132</v>
      </c>
      <c r="B2080" t="s">
        <v>245</v>
      </c>
      <c r="C2080" s="45">
        <v>34.984999999999999</v>
      </c>
      <c r="D2080" s="45">
        <v>138.33583333333334</v>
      </c>
      <c r="E2080">
        <v>10.199999999999999</v>
      </c>
      <c r="F2080">
        <v>2015</v>
      </c>
      <c r="G2080">
        <v>12</v>
      </c>
      <c r="H2080" s="48">
        <v>10</v>
      </c>
    </row>
    <row r="2081" spans="1:8" x14ac:dyDescent="0.15">
      <c r="A2081">
        <v>133</v>
      </c>
      <c r="B2081" t="s">
        <v>247</v>
      </c>
      <c r="C2081" s="45">
        <v>35.050555555555555</v>
      </c>
      <c r="D2081" s="45">
        <v>138.47944444444445</v>
      </c>
      <c r="E2081">
        <v>15.5</v>
      </c>
      <c r="F2081">
        <v>2015</v>
      </c>
      <c r="G2081">
        <v>12</v>
      </c>
      <c r="H2081" s="48">
        <v>10</v>
      </c>
    </row>
    <row r="2082" spans="1:8" x14ac:dyDescent="0.15">
      <c r="A2082">
        <v>134</v>
      </c>
      <c r="B2082" t="s">
        <v>250</v>
      </c>
      <c r="C2082" s="45">
        <v>35.001111111111108</v>
      </c>
      <c r="D2082" s="45">
        <v>138.52305555555557</v>
      </c>
      <c r="E2082">
        <v>11.2</v>
      </c>
      <c r="F2082">
        <v>2015</v>
      </c>
      <c r="G2082">
        <v>12</v>
      </c>
      <c r="H2082" s="48">
        <v>10</v>
      </c>
    </row>
    <row r="2083" spans="1:8" x14ac:dyDescent="0.15">
      <c r="A2083">
        <v>135</v>
      </c>
      <c r="B2083" t="s">
        <v>252</v>
      </c>
      <c r="C2083" s="45">
        <v>35.060833333333328</v>
      </c>
      <c r="D2083" s="45">
        <v>138.5275</v>
      </c>
      <c r="E2083">
        <v>11</v>
      </c>
      <c r="F2083">
        <v>2015</v>
      </c>
      <c r="G2083">
        <v>12</v>
      </c>
      <c r="H2083" s="48">
        <v>10</v>
      </c>
    </row>
    <row r="2084" spans="1:8" x14ac:dyDescent="0.15">
      <c r="A2084">
        <v>136</v>
      </c>
      <c r="B2084" t="s">
        <v>262</v>
      </c>
      <c r="C2084" s="45">
        <v>35.11888888888889</v>
      </c>
      <c r="D2084" s="45">
        <v>138.58500000000001</v>
      </c>
      <c r="E2084">
        <v>9.8000000000000007</v>
      </c>
      <c r="F2084">
        <v>2015</v>
      </c>
      <c r="G2084">
        <v>12</v>
      </c>
      <c r="H2084" s="48">
        <v>10</v>
      </c>
    </row>
    <row r="2085" spans="1:8" x14ac:dyDescent="0.15">
      <c r="A2085">
        <v>137</v>
      </c>
      <c r="B2085" t="s">
        <v>254</v>
      </c>
      <c r="C2085" s="45">
        <v>34.701666666666668</v>
      </c>
      <c r="D2085" s="45">
        <v>137.71555555555554</v>
      </c>
      <c r="E2085">
        <v>7.2</v>
      </c>
      <c r="F2085">
        <v>2015</v>
      </c>
      <c r="G2085">
        <v>12</v>
      </c>
      <c r="H2085" s="48">
        <v>10</v>
      </c>
    </row>
    <row r="2086" spans="1:8" x14ac:dyDescent="0.15">
      <c r="A2086">
        <v>138</v>
      </c>
      <c r="B2086" t="s">
        <v>256</v>
      </c>
      <c r="C2086" s="45">
        <v>34.761944444444445</v>
      </c>
      <c r="D2086" s="45">
        <v>137.7175</v>
      </c>
      <c r="E2086">
        <v>4.5</v>
      </c>
      <c r="F2086">
        <v>2015</v>
      </c>
      <c r="G2086">
        <v>12</v>
      </c>
      <c r="H2086" s="48">
        <v>10</v>
      </c>
    </row>
    <row r="2087" spans="1:8" x14ac:dyDescent="0.15">
      <c r="A2087">
        <v>139</v>
      </c>
      <c r="B2087" t="s">
        <v>258</v>
      </c>
      <c r="C2087" s="45">
        <v>34.802777777777777</v>
      </c>
      <c r="D2087" s="45">
        <v>137.55694444444447</v>
      </c>
      <c r="E2087">
        <v>6.8</v>
      </c>
      <c r="F2087">
        <v>2015</v>
      </c>
      <c r="G2087">
        <v>12</v>
      </c>
      <c r="H2087" s="48">
        <v>10</v>
      </c>
    </row>
    <row r="2088" spans="1:8" x14ac:dyDescent="0.15">
      <c r="A2088">
        <v>1</v>
      </c>
      <c r="B2088" t="s">
        <v>20</v>
      </c>
      <c r="C2088" s="14">
        <v>36.781111111111109</v>
      </c>
      <c r="D2088" s="14">
        <v>140.73361111111109</v>
      </c>
      <c r="E2088">
        <v>11</v>
      </c>
      <c r="F2088">
        <v>2015</v>
      </c>
      <c r="G2088">
        <v>12</v>
      </c>
      <c r="H2088" s="48">
        <v>21</v>
      </c>
    </row>
    <row r="2089" spans="1:8" x14ac:dyDescent="0.15">
      <c r="A2089">
        <v>2</v>
      </c>
      <c r="B2089" t="s">
        <v>21</v>
      </c>
      <c r="C2089" s="14">
        <v>36.6</v>
      </c>
      <c r="D2089" s="14">
        <v>140.6513888888889</v>
      </c>
      <c r="E2089">
        <v>11</v>
      </c>
      <c r="F2089">
        <v>2015</v>
      </c>
      <c r="G2089">
        <v>12</v>
      </c>
      <c r="H2089" s="48">
        <v>21</v>
      </c>
    </row>
    <row r="2090" spans="1:8" x14ac:dyDescent="0.15">
      <c r="A2090">
        <v>3</v>
      </c>
      <c r="B2090" t="s">
        <v>22</v>
      </c>
      <c r="C2090" s="14">
        <v>36.396111111111111</v>
      </c>
      <c r="D2090" s="14">
        <v>140.53416666666666</v>
      </c>
      <c r="E2090">
        <v>28</v>
      </c>
      <c r="F2090">
        <v>2015</v>
      </c>
      <c r="G2090">
        <v>12</v>
      </c>
      <c r="H2090" s="48">
        <v>21</v>
      </c>
    </row>
    <row r="2091" spans="1:8" x14ac:dyDescent="0.15">
      <c r="A2091">
        <v>4</v>
      </c>
      <c r="B2091" t="s">
        <v>23</v>
      </c>
      <c r="C2091" s="14">
        <v>36.391944444444441</v>
      </c>
      <c r="D2091" s="14">
        <v>140.42638888888888</v>
      </c>
      <c r="E2091">
        <v>25.5</v>
      </c>
      <c r="F2091">
        <v>2015</v>
      </c>
      <c r="G2091">
        <v>12</v>
      </c>
      <c r="H2091" s="48">
        <v>21</v>
      </c>
    </row>
    <row r="2092" spans="1:8" x14ac:dyDescent="0.15">
      <c r="A2092">
        <v>5</v>
      </c>
      <c r="B2092" t="s">
        <v>24</v>
      </c>
      <c r="C2092" s="14">
        <v>36.561388888888885</v>
      </c>
      <c r="D2092" s="14">
        <v>140.4025</v>
      </c>
      <c r="E2092">
        <v>24.3</v>
      </c>
      <c r="F2092">
        <v>2015</v>
      </c>
      <c r="G2092">
        <v>12</v>
      </c>
      <c r="H2092" s="48">
        <v>21</v>
      </c>
    </row>
    <row r="2093" spans="1:8" x14ac:dyDescent="0.15">
      <c r="A2093">
        <v>6</v>
      </c>
      <c r="B2093" t="s">
        <v>25</v>
      </c>
      <c r="C2093" s="21">
        <v>36.385833333333331</v>
      </c>
      <c r="D2093" s="21">
        <v>140.23861111111111</v>
      </c>
      <c r="E2093">
        <v>23.5</v>
      </c>
      <c r="F2093">
        <v>2015</v>
      </c>
      <c r="G2093">
        <v>12</v>
      </c>
      <c r="H2093" s="48">
        <v>21</v>
      </c>
    </row>
    <row r="2094" spans="1:8" x14ac:dyDescent="0.15">
      <c r="A2094">
        <v>7</v>
      </c>
      <c r="B2094" t="s">
        <v>26</v>
      </c>
      <c r="C2094" s="21">
        <v>36.159444444444446</v>
      </c>
      <c r="D2094" s="21">
        <v>140.51777777777778</v>
      </c>
      <c r="E2094">
        <v>35.299999999999997</v>
      </c>
      <c r="F2094">
        <v>2015</v>
      </c>
      <c r="G2094">
        <v>12</v>
      </c>
      <c r="H2094" s="48">
        <v>21</v>
      </c>
    </row>
    <row r="2095" spans="1:8" x14ac:dyDescent="0.15">
      <c r="A2095">
        <v>8</v>
      </c>
      <c r="B2095" t="s">
        <v>27</v>
      </c>
      <c r="C2095" s="21">
        <v>35.965000000000003</v>
      </c>
      <c r="D2095" s="21">
        <v>140.62194444444447</v>
      </c>
      <c r="E2095">
        <v>25.3</v>
      </c>
      <c r="F2095">
        <v>2015</v>
      </c>
      <c r="G2095">
        <v>12</v>
      </c>
      <c r="H2095" s="48">
        <v>21</v>
      </c>
    </row>
    <row r="2096" spans="1:8" x14ac:dyDescent="0.15">
      <c r="A2096">
        <v>9</v>
      </c>
      <c r="B2096" t="s">
        <v>28</v>
      </c>
      <c r="C2096" s="21">
        <v>35.888888888888886</v>
      </c>
      <c r="D2096" s="21">
        <v>140.66666666666666</v>
      </c>
      <c r="E2096">
        <v>31.1</v>
      </c>
      <c r="F2096">
        <v>2015</v>
      </c>
      <c r="G2096">
        <v>12</v>
      </c>
      <c r="H2096" s="48">
        <v>21</v>
      </c>
    </row>
    <row r="2097" spans="1:8" x14ac:dyDescent="0.15">
      <c r="A2097">
        <v>10</v>
      </c>
      <c r="B2097" t="s">
        <v>29</v>
      </c>
      <c r="C2097" s="21">
        <v>35.838333333333338</v>
      </c>
      <c r="D2097" s="21">
        <v>140.74055555555555</v>
      </c>
      <c r="E2097">
        <v>29.9</v>
      </c>
      <c r="F2097">
        <v>2015</v>
      </c>
      <c r="G2097">
        <v>12</v>
      </c>
      <c r="H2097" s="48">
        <v>21</v>
      </c>
    </row>
    <row r="2098" spans="1:8" x14ac:dyDescent="0.15">
      <c r="A2098">
        <v>11</v>
      </c>
      <c r="B2098" t="s">
        <v>30</v>
      </c>
      <c r="C2098" s="21">
        <v>36.202222222222225</v>
      </c>
      <c r="D2098" s="21">
        <v>140.28527777777776</v>
      </c>
      <c r="E2098">
        <v>33.700000000000003</v>
      </c>
      <c r="F2098">
        <v>2015</v>
      </c>
      <c r="G2098">
        <v>12</v>
      </c>
      <c r="H2098" s="48">
        <v>21</v>
      </c>
    </row>
    <row r="2099" spans="1:8" x14ac:dyDescent="0.15">
      <c r="A2099">
        <v>12</v>
      </c>
      <c r="B2099" t="s">
        <v>31</v>
      </c>
      <c r="C2099" s="14">
        <v>36.071111111111115</v>
      </c>
      <c r="D2099" s="14">
        <v>140.19083333333333</v>
      </c>
      <c r="E2099">
        <v>32.5</v>
      </c>
      <c r="F2099">
        <v>2015</v>
      </c>
      <c r="G2099">
        <v>12</v>
      </c>
      <c r="H2099" s="48">
        <v>21</v>
      </c>
    </row>
    <row r="2100" spans="1:8" x14ac:dyDescent="0.15">
      <c r="A2100">
        <v>13</v>
      </c>
      <c r="B2100" t="s">
        <v>32</v>
      </c>
      <c r="C2100" s="21">
        <v>35.953888888888891</v>
      </c>
      <c r="D2100" s="21">
        <v>140.31888888888889</v>
      </c>
      <c r="E2100">
        <v>36.6</v>
      </c>
      <c r="F2100">
        <v>2015</v>
      </c>
      <c r="G2100">
        <v>12</v>
      </c>
      <c r="H2100" s="48">
        <v>21</v>
      </c>
    </row>
    <row r="2101" spans="1:8" x14ac:dyDescent="0.15">
      <c r="A2101">
        <v>14</v>
      </c>
      <c r="B2101" t="s">
        <v>33</v>
      </c>
      <c r="C2101" s="21">
        <v>35.911666666666662</v>
      </c>
      <c r="D2101" s="21">
        <v>140.04944444444445</v>
      </c>
      <c r="E2101">
        <v>45</v>
      </c>
      <c r="F2101">
        <v>2015</v>
      </c>
      <c r="G2101">
        <v>12</v>
      </c>
      <c r="H2101" s="48">
        <v>21</v>
      </c>
    </row>
    <row r="2102" spans="1:8" x14ac:dyDescent="0.15">
      <c r="A2102">
        <v>15</v>
      </c>
      <c r="B2102" t="s">
        <v>34</v>
      </c>
      <c r="C2102" s="21">
        <v>36.30972222222222</v>
      </c>
      <c r="D2102" s="21">
        <v>139.97611111111112</v>
      </c>
      <c r="E2102">
        <v>34.5</v>
      </c>
      <c r="F2102">
        <v>2015</v>
      </c>
      <c r="G2102">
        <v>12</v>
      </c>
      <c r="H2102" s="48">
        <v>21</v>
      </c>
    </row>
    <row r="2103" spans="1:8" x14ac:dyDescent="0.15">
      <c r="A2103">
        <v>16</v>
      </c>
      <c r="B2103" t="s">
        <v>35</v>
      </c>
      <c r="C2103" s="21">
        <v>36.178888888888885</v>
      </c>
      <c r="D2103" s="21">
        <v>139.75555555555556</v>
      </c>
      <c r="E2103">
        <v>30.5</v>
      </c>
      <c r="F2103">
        <v>2015</v>
      </c>
      <c r="G2103">
        <v>12</v>
      </c>
      <c r="H2103" s="48">
        <v>21</v>
      </c>
    </row>
    <row r="2104" spans="1:8" x14ac:dyDescent="0.15">
      <c r="A2104">
        <v>17</v>
      </c>
      <c r="B2104" t="s">
        <v>73</v>
      </c>
      <c r="C2104" s="43">
        <v>36.382222222222225</v>
      </c>
      <c r="D2104" s="43">
        <v>139.73055555555555</v>
      </c>
      <c r="E2104">
        <v>20.8</v>
      </c>
      <c r="F2104">
        <v>2015</v>
      </c>
      <c r="G2104">
        <v>12</v>
      </c>
      <c r="H2104" s="48">
        <v>21</v>
      </c>
    </row>
    <row r="2105" spans="1:8" x14ac:dyDescent="0.15">
      <c r="A2105">
        <v>18</v>
      </c>
      <c r="B2105" t="s">
        <v>74</v>
      </c>
      <c r="C2105" s="43">
        <v>36.567222222222227</v>
      </c>
      <c r="D2105" s="43">
        <v>139.74416666666664</v>
      </c>
      <c r="E2105">
        <v>12.3</v>
      </c>
      <c r="F2105">
        <v>2015</v>
      </c>
      <c r="G2105">
        <v>12</v>
      </c>
      <c r="H2105" s="48">
        <v>21</v>
      </c>
    </row>
    <row r="2106" spans="1:8" x14ac:dyDescent="0.15">
      <c r="A2106">
        <v>19</v>
      </c>
      <c r="B2106" t="s">
        <v>75</v>
      </c>
      <c r="C2106" s="43">
        <v>36.726388888888891</v>
      </c>
      <c r="D2106" s="43">
        <v>139.67999999999998</v>
      </c>
      <c r="E2106">
        <v>4.0999999999999996</v>
      </c>
      <c r="F2106">
        <v>2015</v>
      </c>
      <c r="G2106">
        <v>12</v>
      </c>
      <c r="H2106" s="48">
        <v>21</v>
      </c>
    </row>
    <row r="2107" spans="1:8" x14ac:dyDescent="0.15">
      <c r="A2107">
        <v>20</v>
      </c>
      <c r="B2107" t="s">
        <v>76</v>
      </c>
      <c r="C2107" s="43">
        <v>36.314999999999998</v>
      </c>
      <c r="D2107" s="43">
        <v>139.79722222222222</v>
      </c>
      <c r="E2107">
        <v>22</v>
      </c>
      <c r="F2107">
        <v>2015</v>
      </c>
      <c r="G2107">
        <v>12</v>
      </c>
      <c r="H2107" s="48">
        <v>21</v>
      </c>
    </row>
    <row r="2108" spans="1:8" x14ac:dyDescent="0.15">
      <c r="A2108">
        <v>21</v>
      </c>
      <c r="B2108" t="s">
        <v>77</v>
      </c>
      <c r="C2108" s="43">
        <v>36.440277777777773</v>
      </c>
      <c r="D2108" s="43">
        <v>140.01249999999999</v>
      </c>
      <c r="E2108">
        <v>39</v>
      </c>
      <c r="F2108">
        <v>2015</v>
      </c>
      <c r="G2108">
        <v>12</v>
      </c>
      <c r="H2108" s="48">
        <v>21</v>
      </c>
    </row>
    <row r="2109" spans="1:8" x14ac:dyDescent="0.15">
      <c r="A2109">
        <v>22</v>
      </c>
      <c r="B2109" t="s">
        <v>78</v>
      </c>
      <c r="C2109" s="43">
        <v>36.871944444444445</v>
      </c>
      <c r="D2109" s="43">
        <v>140.01777777777778</v>
      </c>
      <c r="E2109">
        <v>16.2</v>
      </c>
      <c r="F2109">
        <v>2015</v>
      </c>
      <c r="G2109">
        <v>12</v>
      </c>
      <c r="H2109" s="48">
        <v>21</v>
      </c>
    </row>
    <row r="2110" spans="1:8" x14ac:dyDescent="0.15">
      <c r="A2110">
        <v>23</v>
      </c>
      <c r="B2110" t="s">
        <v>79</v>
      </c>
      <c r="C2110" s="43">
        <v>36.806111111111107</v>
      </c>
      <c r="D2110" s="43">
        <v>139.92361111111111</v>
      </c>
      <c r="E2110">
        <v>13.5</v>
      </c>
      <c r="F2110">
        <v>2015</v>
      </c>
      <c r="G2110">
        <v>12</v>
      </c>
      <c r="H2110" s="48">
        <v>21</v>
      </c>
    </row>
    <row r="2111" spans="1:8" x14ac:dyDescent="0.15">
      <c r="A2111">
        <v>24</v>
      </c>
      <c r="B2111" t="s">
        <v>80</v>
      </c>
      <c r="C2111" s="43">
        <v>36.968333333333334</v>
      </c>
      <c r="D2111" s="43">
        <v>140.05388888888891</v>
      </c>
      <c r="E2111">
        <v>10.6</v>
      </c>
      <c r="F2111">
        <v>2015</v>
      </c>
      <c r="G2111">
        <v>12</v>
      </c>
      <c r="H2111" s="48">
        <v>21</v>
      </c>
    </row>
    <row r="2112" spans="1:8" x14ac:dyDescent="0.15">
      <c r="A2112">
        <v>25</v>
      </c>
      <c r="B2112" t="s">
        <v>81</v>
      </c>
      <c r="C2112" s="43">
        <v>36.467777777777776</v>
      </c>
      <c r="D2112" s="43">
        <v>140.09361111111113</v>
      </c>
      <c r="E2112">
        <v>22.7</v>
      </c>
      <c r="F2112">
        <v>2015</v>
      </c>
      <c r="G2112">
        <v>12</v>
      </c>
      <c r="H2112" s="48">
        <v>21</v>
      </c>
    </row>
    <row r="2113" spans="1:8" x14ac:dyDescent="0.15">
      <c r="A2113">
        <v>26</v>
      </c>
      <c r="B2113" t="s">
        <v>82</v>
      </c>
      <c r="C2113" s="43">
        <v>36.656944444444441</v>
      </c>
      <c r="D2113" s="43">
        <v>140.15</v>
      </c>
      <c r="E2113">
        <v>19.3</v>
      </c>
      <c r="F2113">
        <v>2015</v>
      </c>
      <c r="G2113">
        <v>12</v>
      </c>
      <c r="H2113" s="48">
        <v>21</v>
      </c>
    </row>
    <row r="2114" spans="1:8" x14ac:dyDescent="0.15">
      <c r="A2114">
        <v>27</v>
      </c>
      <c r="B2114" t="s">
        <v>83</v>
      </c>
      <c r="C2114" s="43">
        <v>36.331666666666671</v>
      </c>
      <c r="D2114" s="43">
        <v>139.58194444444445</v>
      </c>
      <c r="E2114">
        <v>21.8</v>
      </c>
      <c r="F2114">
        <v>2015</v>
      </c>
      <c r="G2114">
        <v>12</v>
      </c>
      <c r="H2114" s="48">
        <v>21</v>
      </c>
    </row>
    <row r="2115" spans="1:8" x14ac:dyDescent="0.15">
      <c r="A2115">
        <v>28</v>
      </c>
      <c r="B2115" t="s">
        <v>84</v>
      </c>
      <c r="C2115" s="43">
        <v>36.487500000000004</v>
      </c>
      <c r="D2115" s="43">
        <v>139.86388888888888</v>
      </c>
      <c r="E2115">
        <v>21.5</v>
      </c>
      <c r="F2115">
        <v>2015</v>
      </c>
      <c r="G2115">
        <v>12</v>
      </c>
      <c r="H2115" s="48">
        <v>21</v>
      </c>
    </row>
    <row r="2116" spans="1:8" x14ac:dyDescent="0.15">
      <c r="A2116">
        <v>29</v>
      </c>
      <c r="B2116" t="s">
        <v>85</v>
      </c>
      <c r="C2116" s="14">
        <v>36.405000000000001</v>
      </c>
      <c r="D2116" s="14">
        <v>139.09583333333333</v>
      </c>
      <c r="E2116">
        <v>13.3</v>
      </c>
      <c r="F2116">
        <v>2015</v>
      </c>
      <c r="G2116">
        <v>12</v>
      </c>
      <c r="H2116" s="48">
        <v>21</v>
      </c>
    </row>
    <row r="2117" spans="1:8" x14ac:dyDescent="0.15">
      <c r="A2117">
        <v>30</v>
      </c>
      <c r="B2117" t="s">
        <v>90</v>
      </c>
      <c r="C2117" s="14">
        <v>36.409444444444446</v>
      </c>
      <c r="D2117" s="14">
        <v>139.34305555555557</v>
      </c>
      <c r="E2117">
        <v>18.8</v>
      </c>
      <c r="F2117">
        <v>2015</v>
      </c>
      <c r="G2117">
        <v>12</v>
      </c>
      <c r="H2117" s="48">
        <v>21</v>
      </c>
    </row>
    <row r="2118" spans="1:8" x14ac:dyDescent="0.15">
      <c r="A2118">
        <v>31</v>
      </c>
      <c r="B2118" t="s">
        <v>94</v>
      </c>
      <c r="C2118" s="14">
        <v>36.289722222222217</v>
      </c>
      <c r="D2118" s="14">
        <v>139.38138888888889</v>
      </c>
      <c r="E2118">
        <v>25</v>
      </c>
      <c r="F2118">
        <v>2015</v>
      </c>
      <c r="G2118">
        <v>12</v>
      </c>
      <c r="H2118" s="48">
        <v>21</v>
      </c>
    </row>
    <row r="2119" spans="1:8" x14ac:dyDescent="0.15">
      <c r="A2119">
        <v>32</v>
      </c>
      <c r="B2119" t="s">
        <v>98</v>
      </c>
      <c r="C2119" s="14">
        <v>36.645833333333336</v>
      </c>
      <c r="D2119" s="14">
        <v>139.04277777777779</v>
      </c>
      <c r="E2119">
        <v>10.6</v>
      </c>
      <c r="F2119">
        <v>2015</v>
      </c>
      <c r="G2119">
        <v>12</v>
      </c>
      <c r="H2119" s="48">
        <v>21</v>
      </c>
    </row>
    <row r="2120" spans="1:8" x14ac:dyDescent="0.15">
      <c r="A2120">
        <v>33</v>
      </c>
      <c r="B2120" t="s">
        <v>102</v>
      </c>
      <c r="C2120" s="14">
        <v>36.249722222222225</v>
      </c>
      <c r="D2120" s="14">
        <v>139.53250000000003</v>
      </c>
      <c r="E2120">
        <v>27.5</v>
      </c>
      <c r="F2120">
        <v>2015</v>
      </c>
      <c r="G2120">
        <v>12</v>
      </c>
      <c r="H2120" s="48">
        <v>21</v>
      </c>
    </row>
    <row r="2121" spans="1:8" x14ac:dyDescent="0.15">
      <c r="A2121">
        <v>34</v>
      </c>
      <c r="B2121" t="s">
        <v>106</v>
      </c>
      <c r="C2121" s="14">
        <v>36.259166666666665</v>
      </c>
      <c r="D2121" s="14">
        <v>138.89527777777778</v>
      </c>
      <c r="E2121">
        <v>13.3</v>
      </c>
      <c r="F2121">
        <v>2015</v>
      </c>
      <c r="G2121">
        <v>12</v>
      </c>
      <c r="H2121" s="48">
        <v>21</v>
      </c>
    </row>
    <row r="2122" spans="1:8" x14ac:dyDescent="0.15">
      <c r="A2122">
        <v>35</v>
      </c>
      <c r="B2122" t="s">
        <v>110</v>
      </c>
      <c r="C2122" s="14">
        <v>36.577500000000001</v>
      </c>
      <c r="D2122" s="14">
        <v>138.82861111111112</v>
      </c>
      <c r="E2122">
        <v>8.4</v>
      </c>
      <c r="F2122">
        <v>2015</v>
      </c>
      <c r="G2122">
        <v>12</v>
      </c>
      <c r="H2122" s="48">
        <v>21</v>
      </c>
    </row>
    <row r="2123" spans="1:8" x14ac:dyDescent="0.15">
      <c r="A2123">
        <v>36</v>
      </c>
      <c r="B2123" t="s">
        <v>113</v>
      </c>
      <c r="C2123" s="14">
        <v>36.507222222222225</v>
      </c>
      <c r="D2123" s="14">
        <v>138.51527777777778</v>
      </c>
      <c r="E2123">
        <v>5</v>
      </c>
      <c r="F2123">
        <v>2015</v>
      </c>
      <c r="G2123">
        <v>12</v>
      </c>
      <c r="H2123" s="48">
        <v>21</v>
      </c>
    </row>
    <row r="2124" spans="1:8" x14ac:dyDescent="0.15">
      <c r="A2124">
        <v>37</v>
      </c>
      <c r="B2124" t="s">
        <v>117</v>
      </c>
      <c r="C2124" s="44">
        <v>36.147777777777776</v>
      </c>
      <c r="D2124" s="44">
        <v>139.38777777777776</v>
      </c>
      <c r="E2124">
        <v>20.6</v>
      </c>
      <c r="F2124">
        <v>2015</v>
      </c>
      <c r="G2124">
        <v>12</v>
      </c>
      <c r="H2124" s="48">
        <v>21</v>
      </c>
    </row>
    <row r="2125" spans="1:8" x14ac:dyDescent="0.15">
      <c r="A2125">
        <v>38</v>
      </c>
      <c r="B2125" t="s">
        <v>118</v>
      </c>
      <c r="C2125" s="44">
        <v>35.988333333333337</v>
      </c>
      <c r="D2125" s="44">
        <v>139.08083333333332</v>
      </c>
      <c r="E2125">
        <v>12.7</v>
      </c>
      <c r="F2125">
        <v>2015</v>
      </c>
      <c r="G2125">
        <v>12</v>
      </c>
      <c r="H2125" s="48">
        <v>21</v>
      </c>
    </row>
    <row r="2126" spans="1:8" x14ac:dyDescent="0.15">
      <c r="A2126">
        <v>39</v>
      </c>
      <c r="B2126" t="s">
        <v>119</v>
      </c>
      <c r="C2126" s="44">
        <v>36.237500000000004</v>
      </c>
      <c r="D2126" s="44">
        <v>139.20111111111109</v>
      </c>
      <c r="E2126">
        <v>17.5</v>
      </c>
      <c r="F2126">
        <v>2015</v>
      </c>
      <c r="G2126">
        <v>12</v>
      </c>
      <c r="H2126" s="48">
        <v>21</v>
      </c>
    </row>
    <row r="2127" spans="1:8" x14ac:dyDescent="0.15">
      <c r="A2127">
        <v>40</v>
      </c>
      <c r="B2127" t="s">
        <v>120</v>
      </c>
      <c r="C2127" s="44">
        <v>36.031666666666666</v>
      </c>
      <c r="D2127" s="44">
        <v>139.41611111111112</v>
      </c>
      <c r="E2127">
        <v>24.8</v>
      </c>
      <c r="F2127">
        <v>2015</v>
      </c>
      <c r="G2127">
        <v>12</v>
      </c>
      <c r="H2127" s="48">
        <v>21</v>
      </c>
    </row>
    <row r="2128" spans="1:8" x14ac:dyDescent="0.15">
      <c r="A2128">
        <v>41</v>
      </c>
      <c r="B2128" t="s">
        <v>121</v>
      </c>
      <c r="C2128" s="44">
        <v>35.971944444444446</v>
      </c>
      <c r="D2128" s="44">
        <v>139.74555555555554</v>
      </c>
      <c r="E2128">
        <v>36.6</v>
      </c>
      <c r="F2128">
        <v>2015</v>
      </c>
      <c r="G2128">
        <v>12</v>
      </c>
      <c r="H2128" s="48">
        <v>21</v>
      </c>
    </row>
    <row r="2129" spans="1:8" x14ac:dyDescent="0.15">
      <c r="A2129">
        <v>42</v>
      </c>
      <c r="B2129" t="s">
        <v>122</v>
      </c>
      <c r="C2129" s="44">
        <v>36.17444444444444</v>
      </c>
      <c r="D2129" s="44">
        <v>139.55583333333334</v>
      </c>
      <c r="E2129">
        <v>29.1</v>
      </c>
      <c r="F2129">
        <v>2015</v>
      </c>
      <c r="G2129">
        <v>12</v>
      </c>
      <c r="H2129" s="48">
        <v>21</v>
      </c>
    </row>
    <row r="2130" spans="1:8" x14ac:dyDescent="0.15">
      <c r="A2130">
        <v>43</v>
      </c>
      <c r="B2130" t="s">
        <v>123</v>
      </c>
      <c r="C2130" s="44">
        <v>36.06583333333333</v>
      </c>
      <c r="D2130" s="44">
        <v>139.52111111111111</v>
      </c>
      <c r="E2130">
        <v>26.5</v>
      </c>
      <c r="F2130">
        <v>2015</v>
      </c>
      <c r="G2130">
        <v>12</v>
      </c>
      <c r="H2130" s="48">
        <v>21</v>
      </c>
    </row>
    <row r="2131" spans="1:8" x14ac:dyDescent="0.15">
      <c r="A2131">
        <v>44</v>
      </c>
      <c r="B2131" t="s">
        <v>124</v>
      </c>
      <c r="C2131" s="44">
        <v>36.187222222222218</v>
      </c>
      <c r="D2131" s="44">
        <v>139.27972222222223</v>
      </c>
      <c r="E2131">
        <v>20.5</v>
      </c>
      <c r="F2131">
        <v>2015</v>
      </c>
      <c r="G2131">
        <v>12</v>
      </c>
      <c r="H2131" s="48">
        <v>21</v>
      </c>
    </row>
    <row r="2132" spans="1:8" x14ac:dyDescent="0.15">
      <c r="A2132">
        <v>45</v>
      </c>
      <c r="B2132" t="s">
        <v>125</v>
      </c>
      <c r="C2132" s="44">
        <v>35.82</v>
      </c>
      <c r="D2132" s="44">
        <v>139.66638888888889</v>
      </c>
      <c r="E2132">
        <v>28.5</v>
      </c>
      <c r="F2132">
        <v>2015</v>
      </c>
      <c r="G2132">
        <v>12</v>
      </c>
      <c r="H2132" s="48">
        <v>21</v>
      </c>
    </row>
    <row r="2133" spans="1:8" x14ac:dyDescent="0.15">
      <c r="A2133">
        <v>46</v>
      </c>
      <c r="B2133" t="s">
        <v>126</v>
      </c>
      <c r="C2133" s="44">
        <v>35.831111111111113</v>
      </c>
      <c r="D2133" s="44">
        <v>139.39583333333331</v>
      </c>
      <c r="E2133">
        <v>20.3</v>
      </c>
      <c r="F2133">
        <v>2015</v>
      </c>
      <c r="G2133">
        <v>12</v>
      </c>
      <c r="H2133" s="48">
        <v>21</v>
      </c>
    </row>
    <row r="2134" spans="1:8" x14ac:dyDescent="0.15">
      <c r="A2134">
        <v>47</v>
      </c>
      <c r="B2134" t="s">
        <v>127</v>
      </c>
      <c r="C2134" s="44">
        <v>36.064999999999998</v>
      </c>
      <c r="D2134" s="44">
        <v>139.66138888888889</v>
      </c>
      <c r="E2134">
        <v>29.3</v>
      </c>
      <c r="F2134">
        <v>2015</v>
      </c>
      <c r="G2134">
        <v>12</v>
      </c>
      <c r="H2134" s="48">
        <v>21</v>
      </c>
    </row>
    <row r="2135" spans="1:8" x14ac:dyDescent="0.15">
      <c r="A2135">
        <v>48</v>
      </c>
      <c r="B2135" t="s">
        <v>128</v>
      </c>
      <c r="C2135" s="44">
        <v>35.82138888888889</v>
      </c>
      <c r="D2135" s="44">
        <v>139.84055555555557</v>
      </c>
      <c r="E2135">
        <v>39.1</v>
      </c>
      <c r="F2135">
        <v>2015</v>
      </c>
      <c r="G2135">
        <v>12</v>
      </c>
      <c r="H2135" s="48">
        <v>21</v>
      </c>
    </row>
    <row r="2136" spans="1:8" x14ac:dyDescent="0.15">
      <c r="A2136">
        <v>49</v>
      </c>
      <c r="B2136" t="s">
        <v>129</v>
      </c>
      <c r="C2136" s="44">
        <v>35.970555555555556</v>
      </c>
      <c r="D2136" s="44">
        <v>139.4013888888889</v>
      </c>
      <c r="E2136">
        <v>27.2</v>
      </c>
      <c r="F2136">
        <v>2015</v>
      </c>
      <c r="G2136">
        <v>12</v>
      </c>
      <c r="H2136" s="48">
        <v>21</v>
      </c>
    </row>
    <row r="2137" spans="1:8" x14ac:dyDescent="0.15">
      <c r="A2137">
        <v>50</v>
      </c>
      <c r="B2137" t="s">
        <v>130</v>
      </c>
      <c r="C2137" s="44">
        <v>36.075000000000003</v>
      </c>
      <c r="D2137" s="44">
        <v>139.73166666666665</v>
      </c>
      <c r="E2137">
        <v>25.9</v>
      </c>
      <c r="F2137">
        <v>2015</v>
      </c>
      <c r="G2137">
        <v>12</v>
      </c>
      <c r="H2137" s="48">
        <v>21</v>
      </c>
    </row>
    <row r="2138" spans="1:8" x14ac:dyDescent="0.15">
      <c r="A2138">
        <v>51</v>
      </c>
      <c r="B2138" t="s">
        <v>131</v>
      </c>
      <c r="C2138" s="44">
        <v>35.893333333333331</v>
      </c>
      <c r="D2138" s="44">
        <v>139.34333333333333</v>
      </c>
      <c r="E2138">
        <v>22.9</v>
      </c>
      <c r="F2138">
        <v>2015</v>
      </c>
      <c r="G2138">
        <v>12</v>
      </c>
      <c r="H2138" s="48">
        <v>21</v>
      </c>
    </row>
    <row r="2139" spans="1:8" x14ac:dyDescent="0.15">
      <c r="A2139">
        <v>52</v>
      </c>
      <c r="B2139" t="s">
        <v>132</v>
      </c>
      <c r="C2139" s="44">
        <v>36.060833333333328</v>
      </c>
      <c r="D2139" s="44">
        <v>139.26083333333332</v>
      </c>
      <c r="E2139">
        <v>24.3</v>
      </c>
      <c r="F2139">
        <v>2015</v>
      </c>
      <c r="G2139">
        <v>12</v>
      </c>
      <c r="H2139" s="48">
        <v>21</v>
      </c>
    </row>
    <row r="2140" spans="1:8" x14ac:dyDescent="0.15">
      <c r="A2140">
        <v>53</v>
      </c>
      <c r="B2140" t="s">
        <v>133</v>
      </c>
      <c r="C2140" s="44">
        <v>36.000277777777775</v>
      </c>
      <c r="D2140" s="44">
        <v>139.1863888888889</v>
      </c>
      <c r="E2140">
        <v>8</v>
      </c>
      <c r="F2140">
        <v>2015</v>
      </c>
      <c r="G2140">
        <v>12</v>
      </c>
      <c r="H2140" s="48">
        <v>21</v>
      </c>
    </row>
    <row r="2141" spans="1:8" x14ac:dyDescent="0.15">
      <c r="A2141">
        <v>54</v>
      </c>
      <c r="B2141" t="s">
        <v>134</v>
      </c>
      <c r="C2141" s="44">
        <v>36.07138888888889</v>
      </c>
      <c r="D2141" s="44">
        <v>139.09916666666669</v>
      </c>
      <c r="E2141">
        <v>18.100000000000001</v>
      </c>
      <c r="F2141">
        <v>2015</v>
      </c>
      <c r="G2141">
        <v>12</v>
      </c>
      <c r="H2141" s="48">
        <v>21</v>
      </c>
    </row>
    <row r="2142" spans="1:8" x14ac:dyDescent="0.15">
      <c r="A2142">
        <v>55</v>
      </c>
      <c r="B2142" t="s">
        <v>135</v>
      </c>
      <c r="C2142" s="44">
        <v>36.115277777777777</v>
      </c>
      <c r="D2142" s="44">
        <v>139.1863888888889</v>
      </c>
      <c r="E2142">
        <v>19</v>
      </c>
      <c r="F2142">
        <v>2015</v>
      </c>
      <c r="G2142">
        <v>12</v>
      </c>
      <c r="H2142" s="48">
        <v>21</v>
      </c>
    </row>
    <row r="2143" spans="1:8" x14ac:dyDescent="0.15">
      <c r="A2143">
        <v>56</v>
      </c>
      <c r="B2143" t="s">
        <v>136</v>
      </c>
      <c r="C2143" s="44">
        <v>36.027499999999996</v>
      </c>
      <c r="D2143" s="44">
        <v>139.71638888888887</v>
      </c>
      <c r="E2143">
        <v>35</v>
      </c>
      <c r="F2143">
        <v>2015</v>
      </c>
      <c r="G2143">
        <v>12</v>
      </c>
      <c r="H2143" s="48">
        <v>21</v>
      </c>
    </row>
    <row r="2144" spans="1:8" x14ac:dyDescent="0.15">
      <c r="A2144">
        <v>57</v>
      </c>
      <c r="B2144" t="s">
        <v>137</v>
      </c>
      <c r="C2144" s="44">
        <v>35.913611111111109</v>
      </c>
      <c r="D2144" s="44">
        <v>139.72694444444446</v>
      </c>
      <c r="E2144">
        <v>32.4</v>
      </c>
      <c r="F2144">
        <v>2015</v>
      </c>
      <c r="G2144">
        <v>12</v>
      </c>
      <c r="H2144" s="48">
        <v>21</v>
      </c>
    </row>
    <row r="2145" spans="1:8" x14ac:dyDescent="0.15">
      <c r="A2145">
        <v>58</v>
      </c>
      <c r="B2145" t="s">
        <v>138</v>
      </c>
      <c r="C2145" s="44">
        <v>35.862500000000004</v>
      </c>
      <c r="D2145" s="44">
        <v>139.64583333333331</v>
      </c>
      <c r="E2145">
        <v>25.5</v>
      </c>
      <c r="F2145">
        <v>2015</v>
      </c>
      <c r="G2145">
        <v>12</v>
      </c>
      <c r="H2145" s="48">
        <v>21</v>
      </c>
    </row>
    <row r="2146" spans="1:8" x14ac:dyDescent="0.15">
      <c r="A2146">
        <v>59</v>
      </c>
      <c r="B2146" t="s">
        <v>139</v>
      </c>
      <c r="C2146" s="44">
        <v>35.951666666666668</v>
      </c>
      <c r="D2146" s="44">
        <v>139.60694444444445</v>
      </c>
      <c r="E2146">
        <v>30.2</v>
      </c>
      <c r="F2146">
        <v>2015</v>
      </c>
      <c r="G2146">
        <v>12</v>
      </c>
      <c r="H2146" s="48">
        <v>21</v>
      </c>
    </row>
    <row r="2147" spans="1:8" x14ac:dyDescent="0.15">
      <c r="A2147">
        <v>60</v>
      </c>
      <c r="B2147" t="s">
        <v>140</v>
      </c>
      <c r="C2147" s="44">
        <v>35.905833333333334</v>
      </c>
      <c r="D2147" s="44">
        <v>139.67388888888888</v>
      </c>
      <c r="E2147">
        <v>30</v>
      </c>
      <c r="F2147">
        <v>2015</v>
      </c>
      <c r="G2147">
        <v>12</v>
      </c>
      <c r="H2147" s="48">
        <v>21</v>
      </c>
    </row>
    <row r="2148" spans="1:8" x14ac:dyDescent="0.15">
      <c r="A2148">
        <v>61</v>
      </c>
      <c r="B2148" t="s">
        <v>141</v>
      </c>
      <c r="C2148" s="44">
        <v>35.906111111111109</v>
      </c>
      <c r="D2148" s="44">
        <v>139.63083333333333</v>
      </c>
      <c r="E2148">
        <v>27</v>
      </c>
      <c r="F2148">
        <v>2015</v>
      </c>
      <c r="G2148">
        <v>12</v>
      </c>
      <c r="H2148" s="48">
        <v>21</v>
      </c>
    </row>
    <row r="2149" spans="1:8" x14ac:dyDescent="0.15">
      <c r="A2149">
        <v>62</v>
      </c>
      <c r="B2149" t="s">
        <v>142</v>
      </c>
      <c r="C2149" s="44">
        <v>35.927777777777777</v>
      </c>
      <c r="D2149" s="44">
        <v>139.48694444444442</v>
      </c>
      <c r="E2149">
        <v>31.9</v>
      </c>
      <c r="F2149">
        <v>2015</v>
      </c>
      <c r="G2149">
        <v>12</v>
      </c>
      <c r="H2149" s="48">
        <v>21</v>
      </c>
    </row>
    <row r="2150" spans="1:8" x14ac:dyDescent="0.15">
      <c r="A2150">
        <v>63</v>
      </c>
      <c r="B2150" t="s">
        <v>143</v>
      </c>
      <c r="C2150" s="44">
        <v>35.919444444444444</v>
      </c>
      <c r="D2150" s="44">
        <v>139.42666666666665</v>
      </c>
      <c r="E2150">
        <v>24.3</v>
      </c>
      <c r="F2150">
        <v>2015</v>
      </c>
      <c r="G2150">
        <v>12</v>
      </c>
      <c r="H2150" s="48">
        <v>21</v>
      </c>
    </row>
    <row r="2151" spans="1:8" x14ac:dyDescent="0.15">
      <c r="A2151">
        <v>64</v>
      </c>
      <c r="B2151" t="s">
        <v>144</v>
      </c>
      <c r="C2151" s="44">
        <v>35.796666666666667</v>
      </c>
      <c r="D2151" s="44">
        <v>139.7511111111111</v>
      </c>
      <c r="E2151">
        <v>44.4</v>
      </c>
      <c r="F2151">
        <v>2015</v>
      </c>
      <c r="G2151">
        <v>12</v>
      </c>
      <c r="H2151" s="48">
        <v>21</v>
      </c>
    </row>
    <row r="2152" spans="1:8" x14ac:dyDescent="0.15">
      <c r="A2152">
        <v>65</v>
      </c>
      <c r="B2152" t="s">
        <v>145</v>
      </c>
      <c r="C2152" s="44">
        <v>35.833055555555561</v>
      </c>
      <c r="D2152" s="44">
        <v>139.6861111111111</v>
      </c>
      <c r="E2152">
        <v>34.799999999999997</v>
      </c>
      <c r="F2152">
        <v>2015</v>
      </c>
      <c r="G2152">
        <v>12</v>
      </c>
      <c r="H2152" s="48">
        <v>21</v>
      </c>
    </row>
    <row r="2153" spans="1:8" x14ac:dyDescent="0.15">
      <c r="A2153">
        <v>66</v>
      </c>
      <c r="B2153" t="s">
        <v>146</v>
      </c>
      <c r="C2153" s="44">
        <v>35.803888888888885</v>
      </c>
      <c r="D2153" s="44">
        <v>139.51916666666668</v>
      </c>
      <c r="E2153">
        <v>27.6</v>
      </c>
      <c r="F2153">
        <v>2015</v>
      </c>
      <c r="G2153">
        <v>12</v>
      </c>
      <c r="H2153" s="48">
        <v>21</v>
      </c>
    </row>
    <row r="2154" spans="1:8" x14ac:dyDescent="0.15">
      <c r="A2154">
        <v>67</v>
      </c>
      <c r="B2154" t="s">
        <v>147</v>
      </c>
      <c r="C2154" s="44">
        <v>35.785555555555554</v>
      </c>
      <c r="D2154" s="44">
        <v>139.43972222222223</v>
      </c>
      <c r="E2154">
        <v>25.1</v>
      </c>
      <c r="F2154">
        <v>2015</v>
      </c>
      <c r="G2154">
        <v>12</v>
      </c>
      <c r="H2154" s="48">
        <v>21</v>
      </c>
    </row>
    <row r="2155" spans="1:8" x14ac:dyDescent="0.15">
      <c r="A2155">
        <v>68</v>
      </c>
      <c r="B2155" t="s">
        <v>148</v>
      </c>
      <c r="C2155" s="44">
        <v>35.896388888888886</v>
      </c>
      <c r="D2155" s="44">
        <v>139.79527777777778</v>
      </c>
      <c r="E2155">
        <v>31.6</v>
      </c>
      <c r="F2155">
        <v>2015</v>
      </c>
      <c r="G2155">
        <v>12</v>
      </c>
      <c r="H2155" s="48">
        <v>21</v>
      </c>
    </row>
    <row r="2156" spans="1:8" x14ac:dyDescent="0.15">
      <c r="A2156">
        <v>69</v>
      </c>
      <c r="B2156" t="s">
        <v>150</v>
      </c>
      <c r="C2156" s="46">
        <v>35.794444444444444</v>
      </c>
      <c r="D2156" s="46">
        <v>140.13222222222223</v>
      </c>
      <c r="E2156">
        <v>29</v>
      </c>
      <c r="F2156">
        <v>2015</v>
      </c>
      <c r="G2156">
        <v>12</v>
      </c>
      <c r="H2156" s="48">
        <v>21</v>
      </c>
    </row>
    <row r="2157" spans="1:8" x14ac:dyDescent="0.15">
      <c r="A2157">
        <v>70</v>
      </c>
      <c r="B2157" t="s">
        <v>151</v>
      </c>
      <c r="C2157" s="46">
        <v>35.793888888888887</v>
      </c>
      <c r="D2157" s="46">
        <v>140.01777777777778</v>
      </c>
      <c r="E2157">
        <v>50</v>
      </c>
      <c r="F2157">
        <v>2015</v>
      </c>
      <c r="G2157">
        <v>12</v>
      </c>
      <c r="H2157" s="48">
        <v>21</v>
      </c>
    </row>
    <row r="2158" spans="1:8" x14ac:dyDescent="0.15">
      <c r="A2158">
        <v>71</v>
      </c>
      <c r="B2158" t="s">
        <v>152</v>
      </c>
      <c r="C2158" s="46">
        <v>35.847777777777779</v>
      </c>
      <c r="D2158" s="46">
        <v>140.60277777777776</v>
      </c>
      <c r="E2158">
        <v>28.5</v>
      </c>
      <c r="F2158">
        <v>2015</v>
      </c>
      <c r="G2158">
        <v>12</v>
      </c>
      <c r="H2158" s="48">
        <v>21</v>
      </c>
    </row>
    <row r="2159" spans="1:8" x14ac:dyDescent="0.15">
      <c r="A2159">
        <v>72</v>
      </c>
      <c r="B2159" t="s">
        <v>153</v>
      </c>
      <c r="C2159" s="46">
        <v>35.862222222222222</v>
      </c>
      <c r="D2159" s="46">
        <v>140.07638888888889</v>
      </c>
      <c r="E2159">
        <v>42.6</v>
      </c>
      <c r="F2159">
        <v>2015</v>
      </c>
      <c r="G2159">
        <v>12</v>
      </c>
      <c r="H2159" s="48">
        <v>21</v>
      </c>
    </row>
    <row r="2160" spans="1:8" x14ac:dyDescent="0.15">
      <c r="A2160">
        <v>73</v>
      </c>
      <c r="B2160" t="s">
        <v>154</v>
      </c>
      <c r="C2160" s="46">
        <v>35.021666666666668</v>
      </c>
      <c r="D2160" s="46">
        <v>139.88027777777779</v>
      </c>
      <c r="E2160">
        <v>8.1</v>
      </c>
      <c r="F2160">
        <v>2015</v>
      </c>
      <c r="G2160">
        <v>12</v>
      </c>
      <c r="H2160" s="48">
        <v>21</v>
      </c>
    </row>
    <row r="2161" spans="1:8" x14ac:dyDescent="0.15">
      <c r="A2161">
        <v>74</v>
      </c>
      <c r="B2161" t="s">
        <v>155</v>
      </c>
      <c r="C2161" s="46">
        <v>35.384722222222223</v>
      </c>
      <c r="D2161" s="46">
        <v>139.92499999999998</v>
      </c>
      <c r="E2161">
        <v>24.1</v>
      </c>
      <c r="F2161">
        <v>2015</v>
      </c>
      <c r="G2161">
        <v>12</v>
      </c>
      <c r="H2161" s="48">
        <v>21</v>
      </c>
    </row>
    <row r="2162" spans="1:8" x14ac:dyDescent="0.15">
      <c r="A2162">
        <v>75</v>
      </c>
      <c r="B2162" t="s">
        <v>156</v>
      </c>
      <c r="C2162" s="46">
        <v>35.655000000000001</v>
      </c>
      <c r="D2162" s="46">
        <v>140.48444444444442</v>
      </c>
      <c r="E2162">
        <v>38.200000000000003</v>
      </c>
      <c r="F2162">
        <v>2015</v>
      </c>
      <c r="G2162">
        <v>12</v>
      </c>
      <c r="H2162" s="48">
        <v>21</v>
      </c>
    </row>
    <row r="2163" spans="1:8" x14ac:dyDescent="0.15">
      <c r="A2163">
        <v>76</v>
      </c>
      <c r="B2163" t="s">
        <v>157</v>
      </c>
      <c r="C2163" s="46">
        <v>35.322222222222223</v>
      </c>
      <c r="D2163" s="46">
        <v>139.85333333333332</v>
      </c>
      <c r="E2163">
        <v>17.3</v>
      </c>
      <c r="F2163">
        <v>2015</v>
      </c>
      <c r="G2163">
        <v>12</v>
      </c>
      <c r="H2163" s="48">
        <v>21</v>
      </c>
    </row>
    <row r="2164" spans="1:8" x14ac:dyDescent="0.15">
      <c r="A2164">
        <v>77</v>
      </c>
      <c r="B2164" t="s">
        <v>158</v>
      </c>
      <c r="C2164" s="47">
        <v>35.526666666666664</v>
      </c>
      <c r="D2164" s="47">
        <v>140.06805555555556</v>
      </c>
      <c r="E2164">
        <v>29.3</v>
      </c>
      <c r="F2164">
        <v>2015</v>
      </c>
      <c r="G2164">
        <v>12</v>
      </c>
      <c r="H2164" s="48">
        <v>21</v>
      </c>
    </row>
    <row r="2165" spans="1:8" x14ac:dyDescent="0.15">
      <c r="A2165">
        <v>78</v>
      </c>
      <c r="B2165" t="s">
        <v>159</v>
      </c>
      <c r="C2165" s="46">
        <v>35.179166666666667</v>
      </c>
      <c r="D2165" s="46">
        <v>140.26555555555555</v>
      </c>
      <c r="E2165">
        <v>10.199999999999999</v>
      </c>
      <c r="F2165">
        <v>2015</v>
      </c>
      <c r="G2165">
        <v>12</v>
      </c>
      <c r="H2165" s="48">
        <v>21</v>
      </c>
    </row>
    <row r="2166" spans="1:8" x14ac:dyDescent="0.15">
      <c r="A2166">
        <v>79</v>
      </c>
      <c r="B2166" t="s">
        <v>160</v>
      </c>
      <c r="C2166" s="47">
        <v>35.628611111111113</v>
      </c>
      <c r="D2166" s="47">
        <v>140.18361111111111</v>
      </c>
      <c r="E2166">
        <v>42.1</v>
      </c>
      <c r="F2166">
        <v>2015</v>
      </c>
      <c r="G2166">
        <v>12</v>
      </c>
      <c r="H2166" s="48">
        <v>21</v>
      </c>
    </row>
    <row r="2167" spans="1:8" x14ac:dyDescent="0.15">
      <c r="A2167">
        <v>80</v>
      </c>
      <c r="B2167" t="s">
        <v>161</v>
      </c>
      <c r="C2167" s="47">
        <v>35.555</v>
      </c>
      <c r="D2167" s="47">
        <v>140.37194444444447</v>
      </c>
      <c r="E2167">
        <v>33.799999999999997</v>
      </c>
      <c r="F2167">
        <v>2015</v>
      </c>
      <c r="G2167">
        <v>12</v>
      </c>
      <c r="H2167" s="48">
        <v>21</v>
      </c>
    </row>
    <row r="2168" spans="1:8" x14ac:dyDescent="0.15">
      <c r="A2168">
        <v>81</v>
      </c>
      <c r="B2168" t="s">
        <v>162</v>
      </c>
      <c r="C2168" s="47">
        <v>35.434444444444438</v>
      </c>
      <c r="D2168" s="47">
        <v>140.28583333333333</v>
      </c>
      <c r="E2168">
        <v>33.5</v>
      </c>
      <c r="F2168">
        <v>2015</v>
      </c>
      <c r="G2168">
        <v>12</v>
      </c>
      <c r="H2168" s="48">
        <v>21</v>
      </c>
    </row>
    <row r="2169" spans="1:8" x14ac:dyDescent="0.15">
      <c r="A2169">
        <v>82</v>
      </c>
      <c r="B2169" t="s">
        <v>163</v>
      </c>
      <c r="C2169" s="47">
        <v>35.716944444444444</v>
      </c>
      <c r="D2169" s="47">
        <v>140.08166666666665</v>
      </c>
      <c r="E2169">
        <v>44.8</v>
      </c>
      <c r="F2169">
        <v>2015</v>
      </c>
      <c r="G2169">
        <v>12</v>
      </c>
      <c r="H2169" s="48">
        <v>21</v>
      </c>
    </row>
    <row r="2170" spans="1:8" x14ac:dyDescent="0.15">
      <c r="A2170">
        <v>83</v>
      </c>
      <c r="B2170" t="s">
        <v>164</v>
      </c>
      <c r="C2170" s="47">
        <v>35.900277777777774</v>
      </c>
      <c r="D2170" s="47">
        <v>139.96361111111111</v>
      </c>
      <c r="E2170">
        <v>43.9</v>
      </c>
      <c r="F2170">
        <v>2015</v>
      </c>
      <c r="G2170">
        <v>12</v>
      </c>
      <c r="H2170" s="48">
        <v>21</v>
      </c>
    </row>
    <row r="2171" spans="1:8" x14ac:dyDescent="0.15">
      <c r="A2171">
        <v>84</v>
      </c>
      <c r="B2171" t="s">
        <v>165</v>
      </c>
      <c r="C2171" s="47">
        <v>35.787500000000001</v>
      </c>
      <c r="D2171" s="47">
        <v>139.90277777777777</v>
      </c>
      <c r="E2171">
        <v>36.6</v>
      </c>
      <c r="F2171">
        <v>2015</v>
      </c>
      <c r="G2171">
        <v>12</v>
      </c>
      <c r="H2171" s="48">
        <v>21</v>
      </c>
    </row>
    <row r="2172" spans="1:8" x14ac:dyDescent="0.15">
      <c r="A2172">
        <v>85</v>
      </c>
      <c r="B2172" t="s">
        <v>166</v>
      </c>
      <c r="C2172" s="47">
        <v>35.725833333333334</v>
      </c>
      <c r="D2172" s="47">
        <v>139.92749999999998</v>
      </c>
      <c r="E2172">
        <v>29.9</v>
      </c>
      <c r="F2172">
        <v>2015</v>
      </c>
      <c r="G2172">
        <v>12</v>
      </c>
      <c r="H2172" s="48">
        <v>21</v>
      </c>
    </row>
    <row r="2173" spans="1:8" x14ac:dyDescent="0.15">
      <c r="A2173">
        <v>86</v>
      </c>
      <c r="B2173" t="s">
        <v>167</v>
      </c>
      <c r="C2173" s="47">
        <v>35.655277777777776</v>
      </c>
      <c r="D2173" s="47">
        <v>139.90111111111111</v>
      </c>
      <c r="E2173">
        <v>34.200000000000003</v>
      </c>
      <c r="F2173">
        <v>2015</v>
      </c>
      <c r="G2173">
        <v>12</v>
      </c>
      <c r="H2173" s="48">
        <v>21</v>
      </c>
    </row>
    <row r="2174" spans="1:8" x14ac:dyDescent="0.15">
      <c r="A2174">
        <v>87</v>
      </c>
      <c r="B2174" t="s">
        <v>168</v>
      </c>
      <c r="C2174" s="47">
        <v>35.535833333333329</v>
      </c>
      <c r="D2174" s="47">
        <v>140.12416666666667</v>
      </c>
      <c r="E2174">
        <v>34</v>
      </c>
      <c r="F2174">
        <v>2015</v>
      </c>
      <c r="G2174">
        <v>12</v>
      </c>
      <c r="H2174" s="48">
        <v>21</v>
      </c>
    </row>
    <row r="2175" spans="1:8" x14ac:dyDescent="0.15">
      <c r="A2175">
        <v>88</v>
      </c>
      <c r="B2175" t="s">
        <v>169</v>
      </c>
      <c r="C2175" s="47">
        <v>35.447777777777773</v>
      </c>
      <c r="D2175" s="47">
        <v>140.0036111111111</v>
      </c>
      <c r="E2175">
        <v>23.3</v>
      </c>
      <c r="F2175">
        <v>2015</v>
      </c>
      <c r="G2175">
        <v>12</v>
      </c>
      <c r="H2175" s="48">
        <v>21</v>
      </c>
    </row>
    <row r="2176" spans="1:8" x14ac:dyDescent="0.15">
      <c r="A2176">
        <v>89</v>
      </c>
      <c r="B2176" t="s">
        <v>170</v>
      </c>
      <c r="C2176" s="43">
        <v>35.692777777777778</v>
      </c>
      <c r="D2176" s="43">
        <v>139.76777777777778</v>
      </c>
      <c r="E2176">
        <v>39.9</v>
      </c>
      <c r="F2176">
        <v>2015</v>
      </c>
      <c r="G2176">
        <v>12</v>
      </c>
      <c r="H2176" s="48">
        <v>21</v>
      </c>
    </row>
    <row r="2177" spans="1:8" x14ac:dyDescent="0.15">
      <c r="A2177">
        <v>90</v>
      </c>
      <c r="B2177" t="s">
        <v>171</v>
      </c>
      <c r="C2177" s="43">
        <v>35.759444444444448</v>
      </c>
      <c r="D2177" s="43">
        <v>139.70805555555555</v>
      </c>
      <c r="E2177">
        <v>34.4</v>
      </c>
      <c r="F2177">
        <v>2015</v>
      </c>
      <c r="G2177">
        <v>12</v>
      </c>
      <c r="H2177" s="48">
        <v>21</v>
      </c>
    </row>
    <row r="2178" spans="1:8" x14ac:dyDescent="0.15">
      <c r="A2178">
        <v>91</v>
      </c>
      <c r="B2178" t="s">
        <v>172</v>
      </c>
      <c r="C2178" s="43">
        <v>35.770277777777778</v>
      </c>
      <c r="D2178" s="43">
        <v>139.82583333333332</v>
      </c>
      <c r="E2178">
        <v>43.6</v>
      </c>
      <c r="F2178">
        <v>2015</v>
      </c>
      <c r="G2178">
        <v>12</v>
      </c>
      <c r="H2178" s="48">
        <v>21</v>
      </c>
    </row>
    <row r="2179" spans="1:8" x14ac:dyDescent="0.15">
      <c r="A2179">
        <v>92</v>
      </c>
      <c r="B2179" t="s">
        <v>173</v>
      </c>
      <c r="C2179" s="43">
        <v>35.653333333333329</v>
      </c>
      <c r="D2179" s="43">
        <v>139.86944444444444</v>
      </c>
      <c r="E2179">
        <v>35.299999999999997</v>
      </c>
      <c r="F2179">
        <v>2015</v>
      </c>
      <c r="G2179">
        <v>12</v>
      </c>
      <c r="H2179" s="48">
        <v>21</v>
      </c>
    </row>
    <row r="2180" spans="1:8" x14ac:dyDescent="0.15">
      <c r="A2180">
        <v>93</v>
      </c>
      <c r="B2180" t="s">
        <v>174</v>
      </c>
      <c r="C2180" s="43">
        <v>35.713888888888889</v>
      </c>
      <c r="D2180" s="43">
        <v>139.4077777777778</v>
      </c>
      <c r="E2180">
        <v>25.5</v>
      </c>
      <c r="F2180">
        <v>2015</v>
      </c>
      <c r="G2180">
        <v>12</v>
      </c>
      <c r="H2180" s="48">
        <v>21</v>
      </c>
    </row>
    <row r="2181" spans="1:8" x14ac:dyDescent="0.15">
      <c r="A2181">
        <v>94</v>
      </c>
      <c r="B2181" t="s">
        <v>175</v>
      </c>
      <c r="C2181" s="45">
        <v>35.713055555555556</v>
      </c>
      <c r="D2181" s="45">
        <v>139.55611111111114</v>
      </c>
      <c r="E2181">
        <v>34.9</v>
      </c>
      <c r="F2181">
        <v>2015</v>
      </c>
      <c r="G2181">
        <v>12</v>
      </c>
      <c r="H2181" s="48">
        <v>21</v>
      </c>
    </row>
    <row r="2182" spans="1:8" x14ac:dyDescent="0.15">
      <c r="A2182">
        <v>95</v>
      </c>
      <c r="B2182" t="s">
        <v>176</v>
      </c>
      <c r="C2182" s="45">
        <v>35.788333333333334</v>
      </c>
      <c r="D2182" s="45">
        <v>139.2752777777778</v>
      </c>
      <c r="E2182">
        <v>14.5</v>
      </c>
      <c r="F2182">
        <v>2015</v>
      </c>
      <c r="G2182">
        <v>12</v>
      </c>
      <c r="H2182" s="48">
        <v>21</v>
      </c>
    </row>
    <row r="2183" spans="1:8" x14ac:dyDescent="0.15">
      <c r="A2183">
        <v>96</v>
      </c>
      <c r="B2183" t="s">
        <v>177</v>
      </c>
      <c r="C2183" s="45">
        <v>35.634722222222223</v>
      </c>
      <c r="D2183" s="45">
        <v>139.43166666666664</v>
      </c>
      <c r="E2183">
        <v>26.4</v>
      </c>
      <c r="F2183">
        <v>2015</v>
      </c>
      <c r="G2183">
        <v>12</v>
      </c>
      <c r="H2183" s="48">
        <v>21</v>
      </c>
    </row>
    <row r="2184" spans="1:8" x14ac:dyDescent="0.15">
      <c r="A2184">
        <v>97</v>
      </c>
      <c r="B2184" t="s">
        <v>194</v>
      </c>
      <c r="C2184" s="15">
        <v>35.402222222222221</v>
      </c>
      <c r="D2184" s="15">
        <v>139.61805555555557</v>
      </c>
      <c r="E2184">
        <v>27</v>
      </c>
      <c r="F2184">
        <v>2015</v>
      </c>
      <c r="G2184">
        <v>12</v>
      </c>
      <c r="H2184" s="48">
        <v>21</v>
      </c>
    </row>
    <row r="2185" spans="1:8" x14ac:dyDescent="0.15">
      <c r="A2185">
        <v>98</v>
      </c>
      <c r="B2185" t="s">
        <v>195</v>
      </c>
      <c r="C2185" s="15">
        <v>35.358611111111109</v>
      </c>
      <c r="D2185" s="15">
        <v>139.57249999999999</v>
      </c>
      <c r="E2185">
        <v>20.8</v>
      </c>
      <c r="F2185">
        <v>2015</v>
      </c>
      <c r="G2185">
        <v>12</v>
      </c>
      <c r="H2185" s="48">
        <v>21</v>
      </c>
    </row>
    <row r="2186" spans="1:8" x14ac:dyDescent="0.15">
      <c r="A2186">
        <v>99</v>
      </c>
      <c r="B2186" t="s">
        <v>197</v>
      </c>
      <c r="C2186" s="15">
        <v>35.544722222222219</v>
      </c>
      <c r="D2186" s="15">
        <v>139.57027777777776</v>
      </c>
      <c r="E2186">
        <v>28.7</v>
      </c>
      <c r="F2186">
        <v>2015</v>
      </c>
      <c r="G2186">
        <v>12</v>
      </c>
      <c r="H2186" s="48">
        <v>21</v>
      </c>
    </row>
    <row r="2187" spans="1:8" x14ac:dyDescent="0.15">
      <c r="A2187">
        <v>100</v>
      </c>
      <c r="B2187" t="s">
        <v>198</v>
      </c>
      <c r="C2187" s="15">
        <v>35.417499999999997</v>
      </c>
      <c r="D2187" s="15">
        <v>139.48861111111111</v>
      </c>
      <c r="E2187">
        <v>27.6</v>
      </c>
      <c r="F2187">
        <v>2015</v>
      </c>
      <c r="G2187">
        <v>12</v>
      </c>
      <c r="H2187" s="48">
        <v>21</v>
      </c>
    </row>
    <row r="2188" spans="1:8" x14ac:dyDescent="0.15">
      <c r="A2188">
        <v>101</v>
      </c>
      <c r="B2188" t="s">
        <v>199</v>
      </c>
      <c r="C2188" s="15">
        <v>35.515833333333333</v>
      </c>
      <c r="D2188" s="15">
        <v>139.71166666666664</v>
      </c>
      <c r="E2188">
        <v>37.4</v>
      </c>
      <c r="F2188">
        <v>2015</v>
      </c>
      <c r="G2188">
        <v>12</v>
      </c>
      <c r="H2188" s="48">
        <v>21</v>
      </c>
    </row>
    <row r="2189" spans="1:8" x14ac:dyDescent="0.15">
      <c r="A2189">
        <v>102</v>
      </c>
      <c r="B2189" t="s">
        <v>200</v>
      </c>
      <c r="C2189" s="15">
        <v>35.598888888888894</v>
      </c>
      <c r="D2189" s="15">
        <v>139.61388888888888</v>
      </c>
      <c r="E2189">
        <v>35.5</v>
      </c>
      <c r="F2189">
        <v>2015</v>
      </c>
      <c r="G2189">
        <v>12</v>
      </c>
      <c r="H2189" s="48">
        <v>21</v>
      </c>
    </row>
    <row r="2190" spans="1:8" x14ac:dyDescent="0.15">
      <c r="A2190">
        <v>103</v>
      </c>
      <c r="B2190" t="s">
        <v>201</v>
      </c>
      <c r="C2190" s="15">
        <v>35.602222222222224</v>
      </c>
      <c r="D2190" s="15">
        <v>139.51555555555555</v>
      </c>
      <c r="E2190">
        <v>27.5</v>
      </c>
      <c r="F2190">
        <v>2015</v>
      </c>
      <c r="G2190">
        <v>12</v>
      </c>
      <c r="H2190" s="48">
        <v>21</v>
      </c>
    </row>
    <row r="2191" spans="1:8" x14ac:dyDescent="0.15">
      <c r="A2191">
        <v>104</v>
      </c>
      <c r="B2191" t="s">
        <v>202</v>
      </c>
      <c r="C2191" s="15">
        <v>35.571944444444448</v>
      </c>
      <c r="D2191" s="15">
        <v>139.37305555555557</v>
      </c>
      <c r="E2191">
        <v>22.4</v>
      </c>
      <c r="F2191">
        <v>2015</v>
      </c>
      <c r="G2191">
        <v>12</v>
      </c>
      <c r="H2191" s="48">
        <v>21</v>
      </c>
    </row>
    <row r="2192" spans="1:8" x14ac:dyDescent="0.15">
      <c r="A2192">
        <v>105</v>
      </c>
      <c r="B2192" t="s">
        <v>203</v>
      </c>
      <c r="C2192" s="15">
        <v>35.586388888888891</v>
      </c>
      <c r="D2192" s="15">
        <v>139.25638888888889</v>
      </c>
      <c r="E2192">
        <v>11.5</v>
      </c>
      <c r="F2192">
        <v>2015</v>
      </c>
      <c r="G2192">
        <v>12</v>
      </c>
      <c r="H2192" s="48">
        <v>21</v>
      </c>
    </row>
    <row r="2193" spans="1:8" x14ac:dyDescent="0.15">
      <c r="A2193">
        <v>106</v>
      </c>
      <c r="B2193" t="s">
        <v>204</v>
      </c>
      <c r="C2193" s="15">
        <v>35.487222222222222</v>
      </c>
      <c r="D2193" s="15">
        <v>139.45777777777778</v>
      </c>
      <c r="E2193">
        <v>25</v>
      </c>
      <c r="F2193">
        <v>2015</v>
      </c>
      <c r="G2193">
        <v>12</v>
      </c>
      <c r="H2193" s="48">
        <v>21</v>
      </c>
    </row>
    <row r="2194" spans="1:8" x14ac:dyDescent="0.15">
      <c r="A2194">
        <v>107</v>
      </c>
      <c r="B2194" t="s">
        <v>206</v>
      </c>
      <c r="C2194" s="15">
        <v>35.264444444444443</v>
      </c>
      <c r="D2194" s="15">
        <v>139.15194444444444</v>
      </c>
      <c r="E2194">
        <v>11.5</v>
      </c>
      <c r="F2194">
        <v>2015</v>
      </c>
      <c r="G2194">
        <v>12</v>
      </c>
      <c r="H2194" s="48">
        <v>21</v>
      </c>
    </row>
    <row r="2195" spans="1:8" x14ac:dyDescent="0.15">
      <c r="A2195">
        <v>108</v>
      </c>
      <c r="B2195" t="s">
        <v>207</v>
      </c>
      <c r="C2195" s="15">
        <v>35.318333333333335</v>
      </c>
      <c r="D2195" s="15">
        <v>139.63194444444446</v>
      </c>
      <c r="E2195">
        <v>21</v>
      </c>
      <c r="F2195">
        <v>2015</v>
      </c>
      <c r="G2195">
        <v>12</v>
      </c>
      <c r="H2195" s="48">
        <v>21</v>
      </c>
    </row>
    <row r="2196" spans="1:8" x14ac:dyDescent="0.15">
      <c r="A2196">
        <v>109</v>
      </c>
      <c r="B2196" t="s">
        <v>208</v>
      </c>
      <c r="C2196" s="15">
        <v>35.225000000000001</v>
      </c>
      <c r="D2196" s="15">
        <v>139.70361111111109</v>
      </c>
      <c r="E2196">
        <v>20</v>
      </c>
      <c r="F2196">
        <v>2015</v>
      </c>
      <c r="G2196">
        <v>12</v>
      </c>
      <c r="H2196" s="48">
        <v>21</v>
      </c>
    </row>
    <row r="2197" spans="1:8" x14ac:dyDescent="0.15">
      <c r="A2197">
        <v>110</v>
      </c>
      <c r="B2197" t="s">
        <v>209</v>
      </c>
      <c r="C2197" s="15">
        <v>35.221111111111114</v>
      </c>
      <c r="D2197" s="15">
        <v>139.6263888888889</v>
      </c>
      <c r="E2197">
        <v>19</v>
      </c>
      <c r="F2197">
        <v>2015</v>
      </c>
      <c r="G2197">
        <v>12</v>
      </c>
      <c r="H2197" s="48">
        <v>21</v>
      </c>
    </row>
    <row r="2198" spans="1:8" x14ac:dyDescent="0.15">
      <c r="A2198">
        <v>111</v>
      </c>
      <c r="B2198" t="s">
        <v>210</v>
      </c>
      <c r="C2198" s="20">
        <v>35.335555555555558</v>
      </c>
      <c r="D2198" s="20">
        <v>139.30805555555557</v>
      </c>
      <c r="E2198">
        <v>22</v>
      </c>
      <c r="F2198">
        <v>2015</v>
      </c>
      <c r="G2198">
        <v>12</v>
      </c>
      <c r="H2198" s="48">
        <v>21</v>
      </c>
    </row>
    <row r="2199" spans="1:8" x14ac:dyDescent="0.15">
      <c r="A2199">
        <v>112</v>
      </c>
      <c r="B2199" t="s">
        <v>211</v>
      </c>
      <c r="C2199" s="56">
        <v>35.671944444444442</v>
      </c>
      <c r="D2199" s="56">
        <v>138.55027777777778</v>
      </c>
      <c r="E2199">
        <v>28.5</v>
      </c>
      <c r="F2199">
        <v>2015</v>
      </c>
      <c r="G2199">
        <v>12</v>
      </c>
      <c r="H2199" s="48">
        <v>21</v>
      </c>
    </row>
    <row r="2200" spans="1:8" x14ac:dyDescent="0.15">
      <c r="A2200">
        <v>113</v>
      </c>
      <c r="B2200" t="s">
        <v>213</v>
      </c>
      <c r="C2200" s="56">
        <v>35.480555555555554</v>
      </c>
      <c r="D2200" s="56">
        <v>138.80083333333334</v>
      </c>
      <c r="E2200" t="s">
        <v>219</v>
      </c>
      <c r="F2200">
        <v>2015</v>
      </c>
      <c r="G2200">
        <v>12</v>
      </c>
      <c r="H2200" s="48">
        <v>21</v>
      </c>
    </row>
    <row r="2201" spans="1:8" x14ac:dyDescent="0.15">
      <c r="A2201">
        <v>114</v>
      </c>
      <c r="B2201" t="s">
        <v>215</v>
      </c>
      <c r="C2201" s="56">
        <v>35.608055555555559</v>
      </c>
      <c r="D2201" s="56">
        <v>138.9338888888889</v>
      </c>
      <c r="E2201">
        <v>9.6</v>
      </c>
      <c r="F2201">
        <v>2015</v>
      </c>
      <c r="G2201">
        <v>12</v>
      </c>
      <c r="H2201" s="48">
        <v>21</v>
      </c>
    </row>
    <row r="2202" spans="1:8" x14ac:dyDescent="0.15">
      <c r="A2202">
        <v>115</v>
      </c>
      <c r="B2202" t="s">
        <v>216</v>
      </c>
      <c r="C2202" s="56">
        <v>35.703888888888891</v>
      </c>
      <c r="D2202" s="56">
        <v>138.71388888888887</v>
      </c>
      <c r="E2202">
        <v>24.4</v>
      </c>
      <c r="F2202">
        <v>2015</v>
      </c>
      <c r="G2202">
        <v>12</v>
      </c>
      <c r="H2202" s="48">
        <v>21</v>
      </c>
    </row>
    <row r="2203" spans="1:8" x14ac:dyDescent="0.15">
      <c r="A2203">
        <v>116</v>
      </c>
      <c r="B2203" t="s">
        <v>263</v>
      </c>
      <c r="C2203" s="53">
        <v>36.63527777777778</v>
      </c>
      <c r="D2203" s="53">
        <v>138.17861111111111</v>
      </c>
      <c r="E2203">
        <v>15.3</v>
      </c>
      <c r="F2203">
        <v>2015</v>
      </c>
      <c r="G2203">
        <v>12</v>
      </c>
      <c r="H2203" s="48">
        <v>21</v>
      </c>
    </row>
    <row r="2204" spans="1:8" x14ac:dyDescent="0.15">
      <c r="A2204">
        <v>117</v>
      </c>
      <c r="B2204" t="s">
        <v>264</v>
      </c>
      <c r="C2204" s="53">
        <v>36.235277777777782</v>
      </c>
      <c r="D2204" s="53">
        <v>137.94277777777779</v>
      </c>
      <c r="E2204">
        <v>2.2000000000000002</v>
      </c>
      <c r="F2204">
        <v>2015</v>
      </c>
      <c r="G2204">
        <v>12</v>
      </c>
      <c r="H2204" s="48">
        <v>21</v>
      </c>
    </row>
    <row r="2205" spans="1:8" x14ac:dyDescent="0.15">
      <c r="A2205">
        <v>118</v>
      </c>
      <c r="B2205" t="s">
        <v>265</v>
      </c>
      <c r="C2205" s="53">
        <v>36.033888888888889</v>
      </c>
      <c r="D2205" s="53">
        <v>138.10694444444445</v>
      </c>
      <c r="E2205">
        <v>1.5</v>
      </c>
      <c r="F2205">
        <v>2015</v>
      </c>
      <c r="G2205">
        <v>12</v>
      </c>
      <c r="H2205" s="48">
        <v>21</v>
      </c>
    </row>
    <row r="2206" spans="1:8" x14ac:dyDescent="0.15">
      <c r="A2206">
        <v>119</v>
      </c>
      <c r="B2206" t="s">
        <v>266</v>
      </c>
      <c r="C2206" s="53">
        <v>35.839166666666671</v>
      </c>
      <c r="D2206" s="53">
        <v>137.95722222222221</v>
      </c>
      <c r="E2206">
        <v>7.9</v>
      </c>
      <c r="F2206">
        <v>2015</v>
      </c>
      <c r="G2206">
        <v>12</v>
      </c>
      <c r="H2206" s="48">
        <v>21</v>
      </c>
    </row>
    <row r="2207" spans="1:8" x14ac:dyDescent="0.15">
      <c r="A2207">
        <v>120</v>
      </c>
      <c r="B2207" t="s">
        <v>267</v>
      </c>
      <c r="C2207" s="53">
        <v>36.229444444444447</v>
      </c>
      <c r="D2207" s="53">
        <v>138.46166666666664</v>
      </c>
      <c r="E2207">
        <v>8.9</v>
      </c>
      <c r="F2207">
        <v>2015</v>
      </c>
      <c r="G2207">
        <v>12</v>
      </c>
      <c r="H2207" s="48">
        <v>21</v>
      </c>
    </row>
    <row r="2208" spans="1:8" x14ac:dyDescent="0.15">
      <c r="A2208">
        <v>121</v>
      </c>
      <c r="B2208" t="s">
        <v>268</v>
      </c>
      <c r="C2208" s="54">
        <v>35.839166666666671</v>
      </c>
      <c r="D2208" s="54">
        <v>137.68805555555556</v>
      </c>
      <c r="E2208">
        <v>-1.2</v>
      </c>
      <c r="F2208">
        <v>2015</v>
      </c>
      <c r="G2208">
        <v>12</v>
      </c>
      <c r="H2208" s="48">
        <v>21</v>
      </c>
    </row>
    <row r="2209" spans="1:8" x14ac:dyDescent="0.15">
      <c r="A2209">
        <v>122</v>
      </c>
      <c r="B2209" t="s">
        <v>220</v>
      </c>
      <c r="C2209" s="45">
        <v>35.196944444444441</v>
      </c>
      <c r="D2209" s="45">
        <v>138.91361111111112</v>
      </c>
      <c r="E2209">
        <v>6.3</v>
      </c>
      <c r="F2209">
        <v>2015</v>
      </c>
      <c r="G2209">
        <v>12</v>
      </c>
      <c r="H2209" s="48">
        <v>21</v>
      </c>
    </row>
    <row r="2210" spans="1:8" x14ac:dyDescent="0.15">
      <c r="A2210">
        <v>123</v>
      </c>
      <c r="B2210" t="s">
        <v>260</v>
      </c>
      <c r="C2210" s="45">
        <v>35.096111111111114</v>
      </c>
      <c r="D2210" s="45">
        <v>139.07249999999999</v>
      </c>
      <c r="E2210">
        <v>4.3</v>
      </c>
      <c r="F2210">
        <v>2015</v>
      </c>
      <c r="G2210">
        <v>12</v>
      </c>
      <c r="H2210" s="48">
        <v>21</v>
      </c>
    </row>
    <row r="2211" spans="1:8" x14ac:dyDescent="0.15">
      <c r="A2211">
        <v>124</v>
      </c>
      <c r="B2211" t="s">
        <v>223</v>
      </c>
      <c r="C2211" s="45">
        <v>34.679444444444442</v>
      </c>
      <c r="D2211" s="45">
        <v>138.94527777777779</v>
      </c>
      <c r="E2211">
        <v>5.6</v>
      </c>
      <c r="F2211">
        <v>2015</v>
      </c>
      <c r="G2211">
        <v>12</v>
      </c>
      <c r="H2211" s="48">
        <v>21</v>
      </c>
    </row>
    <row r="2212" spans="1:8" x14ac:dyDescent="0.15">
      <c r="A2212">
        <v>125</v>
      </c>
      <c r="B2212" t="s">
        <v>225</v>
      </c>
      <c r="C2212" s="44">
        <v>35.154166666666669</v>
      </c>
      <c r="D2212" s="44">
        <v>138.67749999999998</v>
      </c>
      <c r="E2212">
        <v>13.8</v>
      </c>
      <c r="F2212">
        <v>2015</v>
      </c>
      <c r="G2212">
        <v>12</v>
      </c>
      <c r="H2212" s="48">
        <v>21</v>
      </c>
    </row>
    <row r="2213" spans="1:8" x14ac:dyDescent="0.15">
      <c r="A2213">
        <v>126</v>
      </c>
      <c r="B2213" t="s">
        <v>228</v>
      </c>
      <c r="C2213" s="44">
        <v>34.836111111111116</v>
      </c>
      <c r="D2213" s="44">
        <v>138.17638888888888</v>
      </c>
      <c r="E2213">
        <v>6.7</v>
      </c>
      <c r="F2213">
        <v>2015</v>
      </c>
      <c r="G2213">
        <v>12</v>
      </c>
      <c r="H2213" s="48">
        <v>21</v>
      </c>
    </row>
    <row r="2214" spans="1:8" x14ac:dyDescent="0.15">
      <c r="A2214">
        <v>127</v>
      </c>
      <c r="B2214" t="s">
        <v>231</v>
      </c>
      <c r="C2214" s="44">
        <v>34.666111111111107</v>
      </c>
      <c r="D2214" s="44">
        <v>138.05500000000001</v>
      </c>
      <c r="E2214">
        <v>10</v>
      </c>
      <c r="F2214">
        <v>2015</v>
      </c>
      <c r="G2214">
        <v>12</v>
      </c>
      <c r="H2214" s="48">
        <v>21</v>
      </c>
    </row>
    <row r="2215" spans="1:8" x14ac:dyDescent="0.15">
      <c r="A2215">
        <v>128</v>
      </c>
      <c r="B2215" t="s">
        <v>234</v>
      </c>
      <c r="C2215" s="44">
        <v>34.718888888888891</v>
      </c>
      <c r="D2215" s="44">
        <v>137.53083333333333</v>
      </c>
      <c r="E2215">
        <v>15.5</v>
      </c>
      <c r="F2215">
        <v>2015</v>
      </c>
      <c r="G2215">
        <v>12</v>
      </c>
      <c r="H2215" s="48">
        <v>21</v>
      </c>
    </row>
    <row r="2216" spans="1:8" x14ac:dyDescent="0.15">
      <c r="A2216">
        <v>129</v>
      </c>
      <c r="B2216" t="s">
        <v>237</v>
      </c>
      <c r="C2216" s="45">
        <v>34.97</v>
      </c>
      <c r="D2216" s="45">
        <v>138.37972222222223</v>
      </c>
      <c r="E2216">
        <v>5.7</v>
      </c>
      <c r="F2216">
        <v>2015</v>
      </c>
      <c r="G2216">
        <v>12</v>
      </c>
      <c r="H2216" s="48">
        <v>21</v>
      </c>
    </row>
    <row r="2217" spans="1:8" x14ac:dyDescent="0.15">
      <c r="A2217">
        <v>130</v>
      </c>
      <c r="B2217" t="s">
        <v>240</v>
      </c>
      <c r="C2217" s="45">
        <v>34.996944444444445</v>
      </c>
      <c r="D2217" s="45">
        <v>138.4077777777778</v>
      </c>
      <c r="E2217">
        <v>5.6</v>
      </c>
      <c r="F2217">
        <v>2015</v>
      </c>
      <c r="G2217">
        <v>12</v>
      </c>
      <c r="H2217" s="48">
        <v>21</v>
      </c>
    </row>
    <row r="2218" spans="1:8" x14ac:dyDescent="0.15">
      <c r="A2218">
        <v>131</v>
      </c>
      <c r="B2218" t="s">
        <v>242</v>
      </c>
      <c r="C2218" s="45">
        <v>34.93666666666666</v>
      </c>
      <c r="D2218" s="45">
        <v>138.3688888888889</v>
      </c>
      <c r="E2218">
        <v>4.7</v>
      </c>
      <c r="F2218">
        <v>2015</v>
      </c>
      <c r="G2218">
        <v>12</v>
      </c>
      <c r="H2218" s="48">
        <v>21</v>
      </c>
    </row>
    <row r="2219" spans="1:8" x14ac:dyDescent="0.15">
      <c r="A2219">
        <v>132</v>
      </c>
      <c r="B2219" t="s">
        <v>245</v>
      </c>
      <c r="C2219" s="45">
        <v>34.984999999999999</v>
      </c>
      <c r="D2219" s="45">
        <v>138.33583333333334</v>
      </c>
      <c r="E2219">
        <v>4.8</v>
      </c>
      <c r="F2219">
        <v>2015</v>
      </c>
      <c r="G2219">
        <v>12</v>
      </c>
      <c r="H2219" s="48">
        <v>21</v>
      </c>
    </row>
    <row r="2220" spans="1:8" x14ac:dyDescent="0.15">
      <c r="A2220">
        <v>133</v>
      </c>
      <c r="B2220" t="s">
        <v>247</v>
      </c>
      <c r="C2220" s="45">
        <v>35.050555555555555</v>
      </c>
      <c r="D2220" s="45">
        <v>138.47944444444445</v>
      </c>
      <c r="E2220">
        <v>7.1</v>
      </c>
      <c r="F2220">
        <v>2015</v>
      </c>
      <c r="G2220">
        <v>12</v>
      </c>
      <c r="H2220" s="48">
        <v>21</v>
      </c>
    </row>
    <row r="2221" spans="1:8" x14ac:dyDescent="0.15">
      <c r="A2221">
        <v>134</v>
      </c>
      <c r="B2221" t="s">
        <v>250</v>
      </c>
      <c r="C2221" s="45">
        <v>35.001111111111108</v>
      </c>
      <c r="D2221" s="45">
        <v>138.52305555555557</v>
      </c>
      <c r="E2221">
        <v>5.9</v>
      </c>
      <c r="F2221">
        <v>2015</v>
      </c>
      <c r="G2221">
        <v>12</v>
      </c>
      <c r="H2221" s="48">
        <v>21</v>
      </c>
    </row>
    <row r="2222" spans="1:8" x14ac:dyDescent="0.15">
      <c r="A2222">
        <v>135</v>
      </c>
      <c r="B2222" t="s">
        <v>252</v>
      </c>
      <c r="C2222" s="45">
        <v>35.060833333333328</v>
      </c>
      <c r="D2222" s="45">
        <v>138.5275</v>
      </c>
      <c r="E2222">
        <v>8.8000000000000007</v>
      </c>
      <c r="F2222">
        <v>2015</v>
      </c>
      <c r="G2222">
        <v>12</v>
      </c>
      <c r="H2222" s="48">
        <v>21</v>
      </c>
    </row>
    <row r="2223" spans="1:8" x14ac:dyDescent="0.15">
      <c r="A2223">
        <v>136</v>
      </c>
      <c r="B2223" t="s">
        <v>262</v>
      </c>
      <c r="C2223" s="45">
        <v>35.11888888888889</v>
      </c>
      <c r="D2223" s="45">
        <v>138.58500000000001</v>
      </c>
      <c r="E2223">
        <v>8.1</v>
      </c>
      <c r="F2223">
        <v>2015</v>
      </c>
      <c r="G2223">
        <v>12</v>
      </c>
      <c r="H2223" s="48">
        <v>21</v>
      </c>
    </row>
    <row r="2224" spans="1:8" x14ac:dyDescent="0.15">
      <c r="A2224">
        <v>137</v>
      </c>
      <c r="B2224" t="s">
        <v>254</v>
      </c>
      <c r="C2224" s="45">
        <v>34.701666666666668</v>
      </c>
      <c r="D2224" s="45">
        <v>137.71555555555554</v>
      </c>
      <c r="E2224">
        <v>5.7</v>
      </c>
      <c r="F2224">
        <v>2015</v>
      </c>
      <c r="G2224">
        <v>12</v>
      </c>
      <c r="H2224" s="48">
        <v>21</v>
      </c>
    </row>
    <row r="2225" spans="1:8" x14ac:dyDescent="0.15">
      <c r="A2225">
        <v>138</v>
      </c>
      <c r="B2225" t="s">
        <v>256</v>
      </c>
      <c r="C2225" s="45">
        <v>34.761944444444445</v>
      </c>
      <c r="D2225" s="45">
        <v>137.7175</v>
      </c>
      <c r="E2225">
        <v>10.6</v>
      </c>
      <c r="F2225">
        <v>2015</v>
      </c>
      <c r="G2225">
        <v>12</v>
      </c>
      <c r="H2225" s="48">
        <v>21</v>
      </c>
    </row>
    <row r="2226" spans="1:8" x14ac:dyDescent="0.15">
      <c r="A2226">
        <v>139</v>
      </c>
      <c r="B2226" t="s">
        <v>258</v>
      </c>
      <c r="C2226" s="45">
        <v>34.802777777777777</v>
      </c>
      <c r="D2226" s="45">
        <v>137.55694444444447</v>
      </c>
      <c r="E2226">
        <v>6.1</v>
      </c>
      <c r="F2226">
        <v>2015</v>
      </c>
      <c r="G2226">
        <v>12</v>
      </c>
      <c r="H2226" s="48">
        <v>21</v>
      </c>
    </row>
    <row r="2227" spans="1:8" x14ac:dyDescent="0.15">
      <c r="A2227">
        <v>1</v>
      </c>
      <c r="B2227" t="s">
        <v>20</v>
      </c>
      <c r="C2227" s="14">
        <v>36.781111111111109</v>
      </c>
      <c r="D2227" s="14">
        <v>140.73361111111109</v>
      </c>
      <c r="E2227">
        <v>11.6</v>
      </c>
      <c r="F2227">
        <v>2015</v>
      </c>
      <c r="G2227">
        <v>12</v>
      </c>
      <c r="H2227" s="48">
        <v>23</v>
      </c>
    </row>
    <row r="2228" spans="1:8" x14ac:dyDescent="0.15">
      <c r="A2228">
        <v>2</v>
      </c>
      <c r="B2228" t="s">
        <v>21</v>
      </c>
      <c r="C2228" s="14">
        <v>36.6</v>
      </c>
      <c r="D2228" s="14">
        <v>140.6513888888889</v>
      </c>
      <c r="E2228">
        <v>8.9</v>
      </c>
      <c r="F2228">
        <v>2015</v>
      </c>
      <c r="G2228">
        <v>12</v>
      </c>
      <c r="H2228" s="48">
        <v>23</v>
      </c>
    </row>
    <row r="2229" spans="1:8" x14ac:dyDescent="0.15">
      <c r="A2229">
        <v>3</v>
      </c>
      <c r="B2229" t="s">
        <v>22</v>
      </c>
      <c r="C2229" s="14">
        <v>36.396111111111111</v>
      </c>
      <c r="D2229" s="14">
        <v>140.53416666666666</v>
      </c>
      <c r="E2229">
        <v>20.2</v>
      </c>
      <c r="F2229">
        <v>2015</v>
      </c>
      <c r="G2229">
        <v>12</v>
      </c>
      <c r="H2229" s="48">
        <v>23</v>
      </c>
    </row>
    <row r="2230" spans="1:8" x14ac:dyDescent="0.15">
      <c r="A2230">
        <v>4</v>
      </c>
      <c r="B2230" t="s">
        <v>23</v>
      </c>
      <c r="C2230" s="14">
        <v>36.391944444444441</v>
      </c>
      <c r="D2230" s="14">
        <v>140.42638888888888</v>
      </c>
      <c r="E2230">
        <v>21.9</v>
      </c>
      <c r="F2230">
        <v>2015</v>
      </c>
      <c r="G2230">
        <v>12</v>
      </c>
      <c r="H2230" s="48">
        <v>23</v>
      </c>
    </row>
    <row r="2231" spans="1:8" x14ac:dyDescent="0.15">
      <c r="A2231">
        <v>5</v>
      </c>
      <c r="B2231" t="s">
        <v>24</v>
      </c>
      <c r="C2231" s="14">
        <v>36.561388888888885</v>
      </c>
      <c r="D2231" s="14">
        <v>140.4025</v>
      </c>
      <c r="E2231">
        <v>19.600000000000001</v>
      </c>
      <c r="F2231">
        <v>2015</v>
      </c>
      <c r="G2231">
        <v>12</v>
      </c>
      <c r="H2231" s="48">
        <v>23</v>
      </c>
    </row>
    <row r="2232" spans="1:8" x14ac:dyDescent="0.15">
      <c r="A2232">
        <v>6</v>
      </c>
      <c r="B2232" t="s">
        <v>25</v>
      </c>
      <c r="C2232" s="21">
        <v>36.385833333333331</v>
      </c>
      <c r="D2232" s="21">
        <v>140.23861111111111</v>
      </c>
      <c r="E2232">
        <v>28.3</v>
      </c>
      <c r="F2232">
        <v>2015</v>
      </c>
      <c r="G2232">
        <v>12</v>
      </c>
      <c r="H2232" s="48">
        <v>23</v>
      </c>
    </row>
    <row r="2233" spans="1:8" x14ac:dyDescent="0.15">
      <c r="A2233">
        <v>7</v>
      </c>
      <c r="B2233" t="s">
        <v>26</v>
      </c>
      <c r="C2233" s="21">
        <v>36.159444444444446</v>
      </c>
      <c r="D2233" s="21">
        <v>140.51777777777778</v>
      </c>
      <c r="E2233">
        <v>26.2</v>
      </c>
      <c r="F2233">
        <v>2015</v>
      </c>
      <c r="G2233">
        <v>12</v>
      </c>
      <c r="H2233" s="48">
        <v>23</v>
      </c>
    </row>
    <row r="2234" spans="1:8" x14ac:dyDescent="0.15">
      <c r="A2234">
        <v>8</v>
      </c>
      <c r="B2234" t="s">
        <v>27</v>
      </c>
      <c r="C2234" s="21">
        <v>35.965000000000003</v>
      </c>
      <c r="D2234" s="21">
        <v>140.62194444444447</v>
      </c>
      <c r="E2234">
        <v>21.3</v>
      </c>
      <c r="F2234">
        <v>2015</v>
      </c>
      <c r="G2234">
        <v>12</v>
      </c>
      <c r="H2234" s="48">
        <v>23</v>
      </c>
    </row>
    <row r="2235" spans="1:8" x14ac:dyDescent="0.15">
      <c r="A2235">
        <v>9</v>
      </c>
      <c r="B2235" t="s">
        <v>28</v>
      </c>
      <c r="C2235" s="21">
        <v>35.888888888888886</v>
      </c>
      <c r="D2235" s="21">
        <v>140.66666666666666</v>
      </c>
      <c r="E2235">
        <v>23</v>
      </c>
      <c r="F2235">
        <v>2015</v>
      </c>
      <c r="G2235">
        <v>12</v>
      </c>
      <c r="H2235" s="48">
        <v>23</v>
      </c>
    </row>
    <row r="2236" spans="1:8" x14ac:dyDescent="0.15">
      <c r="A2236">
        <v>10</v>
      </c>
      <c r="B2236" t="s">
        <v>29</v>
      </c>
      <c r="C2236" s="21">
        <v>35.838333333333338</v>
      </c>
      <c r="D2236" s="21">
        <v>140.74055555555555</v>
      </c>
      <c r="E2236">
        <v>19.7</v>
      </c>
      <c r="F2236">
        <v>2015</v>
      </c>
      <c r="G2236">
        <v>12</v>
      </c>
      <c r="H2236" s="48">
        <v>23</v>
      </c>
    </row>
    <row r="2237" spans="1:8" x14ac:dyDescent="0.15">
      <c r="A2237">
        <v>11</v>
      </c>
      <c r="B2237" t="s">
        <v>30</v>
      </c>
      <c r="C2237" s="21">
        <v>36.202222222222225</v>
      </c>
      <c r="D2237" s="21">
        <v>140.28527777777776</v>
      </c>
      <c r="E2237">
        <v>23.4</v>
      </c>
      <c r="F2237">
        <v>2015</v>
      </c>
      <c r="G2237">
        <v>12</v>
      </c>
      <c r="H2237" s="48">
        <v>23</v>
      </c>
    </row>
    <row r="2238" spans="1:8" x14ac:dyDescent="0.15">
      <c r="A2238">
        <v>12</v>
      </c>
      <c r="B2238" t="s">
        <v>31</v>
      </c>
      <c r="C2238" s="14">
        <v>36.071111111111115</v>
      </c>
      <c r="D2238" s="14">
        <v>140.19083333333333</v>
      </c>
      <c r="E2238">
        <v>42.1</v>
      </c>
      <c r="F2238">
        <v>2015</v>
      </c>
      <c r="G2238">
        <v>12</v>
      </c>
      <c r="H2238" s="48">
        <v>23</v>
      </c>
    </row>
    <row r="2239" spans="1:8" x14ac:dyDescent="0.15">
      <c r="A2239">
        <v>13</v>
      </c>
      <c r="B2239" t="s">
        <v>32</v>
      </c>
      <c r="C2239" s="21">
        <v>35.953888888888891</v>
      </c>
      <c r="D2239" s="21">
        <v>140.31888888888889</v>
      </c>
      <c r="E2239">
        <v>38.1</v>
      </c>
      <c r="F2239">
        <v>2015</v>
      </c>
      <c r="G2239">
        <v>12</v>
      </c>
      <c r="H2239" s="48">
        <v>23</v>
      </c>
    </row>
    <row r="2240" spans="1:8" x14ac:dyDescent="0.15">
      <c r="A2240">
        <v>14</v>
      </c>
      <c r="B2240" t="s">
        <v>33</v>
      </c>
      <c r="C2240" s="21">
        <v>35.911666666666662</v>
      </c>
      <c r="D2240" s="21">
        <v>140.04944444444445</v>
      </c>
      <c r="E2240">
        <v>45.3</v>
      </c>
      <c r="F2240">
        <v>2015</v>
      </c>
      <c r="G2240">
        <v>12</v>
      </c>
      <c r="H2240" s="48">
        <v>23</v>
      </c>
    </row>
    <row r="2241" spans="1:8" x14ac:dyDescent="0.15">
      <c r="A2241">
        <v>15</v>
      </c>
      <c r="B2241" t="s">
        <v>34</v>
      </c>
      <c r="C2241" s="21">
        <v>36.30972222222222</v>
      </c>
      <c r="D2241" s="21">
        <v>139.97611111111112</v>
      </c>
      <c r="E2241">
        <v>42.5</v>
      </c>
      <c r="F2241">
        <v>2015</v>
      </c>
      <c r="G2241">
        <v>12</v>
      </c>
      <c r="H2241" s="48">
        <v>23</v>
      </c>
    </row>
    <row r="2242" spans="1:8" x14ac:dyDescent="0.15">
      <c r="A2242">
        <v>16</v>
      </c>
      <c r="B2242" t="s">
        <v>35</v>
      </c>
      <c r="C2242" s="21">
        <v>36.178888888888885</v>
      </c>
      <c r="D2242" s="21">
        <v>139.75555555555556</v>
      </c>
      <c r="E2242">
        <v>28.6</v>
      </c>
      <c r="F2242">
        <v>2015</v>
      </c>
      <c r="G2242">
        <v>12</v>
      </c>
      <c r="H2242" s="48">
        <v>23</v>
      </c>
    </row>
    <row r="2243" spans="1:8" x14ac:dyDescent="0.15">
      <c r="A2243">
        <v>17</v>
      </c>
      <c r="B2243" t="s">
        <v>73</v>
      </c>
      <c r="C2243" s="43">
        <v>36.382222222222225</v>
      </c>
      <c r="D2243" s="43">
        <v>139.73055555555555</v>
      </c>
      <c r="E2243">
        <v>31.2</v>
      </c>
      <c r="F2243">
        <v>2015</v>
      </c>
      <c r="G2243">
        <v>12</v>
      </c>
      <c r="H2243" s="48">
        <v>23</v>
      </c>
    </row>
    <row r="2244" spans="1:8" x14ac:dyDescent="0.15">
      <c r="A2244">
        <v>18</v>
      </c>
      <c r="B2244" t="s">
        <v>74</v>
      </c>
      <c r="C2244" s="43">
        <v>36.567222222222227</v>
      </c>
      <c r="D2244" s="43">
        <v>139.74416666666664</v>
      </c>
      <c r="E2244">
        <v>18.899999999999999</v>
      </c>
      <c r="F2244">
        <v>2015</v>
      </c>
      <c r="G2244">
        <v>12</v>
      </c>
      <c r="H2244" s="48">
        <v>23</v>
      </c>
    </row>
    <row r="2245" spans="1:8" x14ac:dyDescent="0.15">
      <c r="A2245">
        <v>19</v>
      </c>
      <c r="B2245" t="s">
        <v>75</v>
      </c>
      <c r="C2245" s="43">
        <v>36.726388888888891</v>
      </c>
      <c r="D2245" s="43">
        <v>139.67999999999998</v>
      </c>
      <c r="E2245">
        <v>8.1</v>
      </c>
      <c r="F2245">
        <v>2015</v>
      </c>
      <c r="G2245">
        <v>12</v>
      </c>
      <c r="H2245" s="48">
        <v>23</v>
      </c>
    </row>
    <row r="2246" spans="1:8" x14ac:dyDescent="0.15">
      <c r="A2246">
        <v>20</v>
      </c>
      <c r="B2246" t="s">
        <v>76</v>
      </c>
      <c r="C2246" s="43">
        <v>36.314999999999998</v>
      </c>
      <c r="D2246" s="43">
        <v>139.79722222222222</v>
      </c>
      <c r="E2246">
        <v>37.4</v>
      </c>
      <c r="F2246">
        <v>2015</v>
      </c>
      <c r="G2246">
        <v>12</v>
      </c>
      <c r="H2246" s="48">
        <v>23</v>
      </c>
    </row>
    <row r="2247" spans="1:8" x14ac:dyDescent="0.15">
      <c r="A2247">
        <v>21</v>
      </c>
      <c r="B2247" t="s">
        <v>77</v>
      </c>
      <c r="C2247" s="43">
        <v>36.440277777777773</v>
      </c>
      <c r="D2247" s="43">
        <v>140.01249999999999</v>
      </c>
      <c r="E2247">
        <v>43.2</v>
      </c>
      <c r="F2247">
        <v>2015</v>
      </c>
      <c r="G2247">
        <v>12</v>
      </c>
      <c r="H2247" s="48">
        <v>23</v>
      </c>
    </row>
    <row r="2248" spans="1:8" x14ac:dyDescent="0.15">
      <c r="A2248">
        <v>22</v>
      </c>
      <c r="B2248" t="s">
        <v>78</v>
      </c>
      <c r="C2248" s="43">
        <v>36.871944444444445</v>
      </c>
      <c r="D2248" s="43">
        <v>140.01777777777778</v>
      </c>
      <c r="E2248">
        <v>21.8</v>
      </c>
      <c r="F2248">
        <v>2015</v>
      </c>
      <c r="G2248">
        <v>12</v>
      </c>
      <c r="H2248" s="48">
        <v>23</v>
      </c>
    </row>
    <row r="2249" spans="1:8" x14ac:dyDescent="0.15">
      <c r="A2249">
        <v>23</v>
      </c>
      <c r="B2249" t="s">
        <v>79</v>
      </c>
      <c r="C2249" s="43">
        <v>36.806111111111107</v>
      </c>
      <c r="D2249" s="43">
        <v>139.92361111111111</v>
      </c>
      <c r="E2249">
        <v>20</v>
      </c>
      <c r="F2249">
        <v>2015</v>
      </c>
      <c r="G2249">
        <v>12</v>
      </c>
      <c r="H2249" s="48">
        <v>23</v>
      </c>
    </row>
    <row r="2250" spans="1:8" x14ac:dyDescent="0.15">
      <c r="A2250">
        <v>24</v>
      </c>
      <c r="B2250" t="s">
        <v>80</v>
      </c>
      <c r="C2250" s="43">
        <v>36.968333333333334</v>
      </c>
      <c r="D2250" s="43">
        <v>140.05388888888891</v>
      </c>
      <c r="E2250">
        <v>16</v>
      </c>
      <c r="F2250">
        <v>2015</v>
      </c>
      <c r="G2250">
        <v>12</v>
      </c>
      <c r="H2250" s="48">
        <v>23</v>
      </c>
    </row>
    <row r="2251" spans="1:8" x14ac:dyDescent="0.15">
      <c r="A2251">
        <v>25</v>
      </c>
      <c r="B2251" t="s">
        <v>81</v>
      </c>
      <c r="C2251" s="43">
        <v>36.467777777777776</v>
      </c>
      <c r="D2251" s="43">
        <v>140.09361111111113</v>
      </c>
      <c r="E2251">
        <v>26.8</v>
      </c>
      <c r="F2251">
        <v>2015</v>
      </c>
      <c r="G2251">
        <v>12</v>
      </c>
      <c r="H2251" s="48">
        <v>23</v>
      </c>
    </row>
    <row r="2252" spans="1:8" x14ac:dyDescent="0.15">
      <c r="A2252">
        <v>26</v>
      </c>
      <c r="B2252" t="s">
        <v>82</v>
      </c>
      <c r="C2252" s="43">
        <v>36.656944444444441</v>
      </c>
      <c r="D2252" s="43">
        <v>140.15</v>
      </c>
      <c r="E2252">
        <v>22.1</v>
      </c>
      <c r="F2252">
        <v>2015</v>
      </c>
      <c r="G2252">
        <v>12</v>
      </c>
      <c r="H2252" s="48">
        <v>23</v>
      </c>
    </row>
    <row r="2253" spans="1:8" x14ac:dyDescent="0.15">
      <c r="A2253">
        <v>27</v>
      </c>
      <c r="B2253" t="s">
        <v>83</v>
      </c>
      <c r="C2253" s="43">
        <v>36.331666666666671</v>
      </c>
      <c r="D2253" s="43">
        <v>139.58194444444445</v>
      </c>
      <c r="E2253">
        <v>32.799999999999997</v>
      </c>
      <c r="F2253">
        <v>2015</v>
      </c>
      <c r="G2253">
        <v>12</v>
      </c>
      <c r="H2253" s="48">
        <v>23</v>
      </c>
    </row>
    <row r="2254" spans="1:8" x14ac:dyDescent="0.15">
      <c r="A2254">
        <v>28</v>
      </c>
      <c r="B2254" t="s">
        <v>84</v>
      </c>
      <c r="C2254" s="43">
        <v>36.487500000000004</v>
      </c>
      <c r="D2254" s="43">
        <v>139.86388888888888</v>
      </c>
      <c r="E2254">
        <v>28.3</v>
      </c>
      <c r="F2254">
        <v>2015</v>
      </c>
      <c r="G2254">
        <v>12</v>
      </c>
      <c r="H2254" s="48">
        <v>23</v>
      </c>
    </row>
    <row r="2255" spans="1:8" x14ac:dyDescent="0.15">
      <c r="A2255">
        <v>29</v>
      </c>
      <c r="B2255" t="s">
        <v>85</v>
      </c>
      <c r="C2255" s="14">
        <v>36.405000000000001</v>
      </c>
      <c r="D2255" s="14">
        <v>139.09583333333333</v>
      </c>
      <c r="E2255">
        <v>22.2</v>
      </c>
      <c r="F2255">
        <v>2015</v>
      </c>
      <c r="G2255">
        <v>12</v>
      </c>
      <c r="H2255" s="48">
        <v>23</v>
      </c>
    </row>
    <row r="2256" spans="1:8" x14ac:dyDescent="0.15">
      <c r="A2256">
        <v>30</v>
      </c>
      <c r="B2256" t="s">
        <v>90</v>
      </c>
      <c r="C2256" s="14">
        <v>36.409444444444446</v>
      </c>
      <c r="D2256" s="14">
        <v>139.34305555555557</v>
      </c>
      <c r="E2256">
        <v>31.6</v>
      </c>
      <c r="F2256">
        <v>2015</v>
      </c>
      <c r="G2256">
        <v>12</v>
      </c>
      <c r="H2256" s="48">
        <v>23</v>
      </c>
    </row>
    <row r="2257" spans="1:8" x14ac:dyDescent="0.15">
      <c r="A2257">
        <v>31</v>
      </c>
      <c r="B2257" t="s">
        <v>94</v>
      </c>
      <c r="C2257" s="14">
        <v>36.289722222222217</v>
      </c>
      <c r="D2257" s="14">
        <v>139.38138888888889</v>
      </c>
      <c r="E2257">
        <v>32.5</v>
      </c>
      <c r="F2257">
        <v>2015</v>
      </c>
      <c r="G2257">
        <v>12</v>
      </c>
      <c r="H2257" s="48">
        <v>23</v>
      </c>
    </row>
    <row r="2258" spans="1:8" x14ac:dyDescent="0.15">
      <c r="A2258">
        <v>32</v>
      </c>
      <c r="B2258" t="s">
        <v>98</v>
      </c>
      <c r="C2258" s="14">
        <v>36.645833333333336</v>
      </c>
      <c r="D2258" s="14">
        <v>139.04277777777779</v>
      </c>
      <c r="E2258">
        <v>21.4</v>
      </c>
      <c r="F2258">
        <v>2015</v>
      </c>
      <c r="G2258">
        <v>12</v>
      </c>
      <c r="H2258" s="48">
        <v>23</v>
      </c>
    </row>
    <row r="2259" spans="1:8" x14ac:dyDescent="0.15">
      <c r="A2259">
        <v>33</v>
      </c>
      <c r="B2259" t="s">
        <v>102</v>
      </c>
      <c r="C2259" s="14">
        <v>36.249722222222225</v>
      </c>
      <c r="D2259" s="14">
        <v>139.53250000000003</v>
      </c>
      <c r="E2259">
        <v>35</v>
      </c>
      <c r="F2259">
        <v>2015</v>
      </c>
      <c r="G2259">
        <v>12</v>
      </c>
      <c r="H2259" s="48">
        <v>23</v>
      </c>
    </row>
    <row r="2260" spans="1:8" x14ac:dyDescent="0.15">
      <c r="A2260">
        <v>34</v>
      </c>
      <c r="B2260" t="s">
        <v>106</v>
      </c>
      <c r="C2260" s="14">
        <v>36.259166666666665</v>
      </c>
      <c r="D2260" s="14">
        <v>138.89527777777778</v>
      </c>
      <c r="E2260">
        <v>16.3</v>
      </c>
      <c r="F2260">
        <v>2015</v>
      </c>
      <c r="G2260">
        <v>12</v>
      </c>
      <c r="H2260" s="48">
        <v>23</v>
      </c>
    </row>
    <row r="2261" spans="1:8" x14ac:dyDescent="0.15">
      <c r="A2261">
        <v>35</v>
      </c>
      <c r="B2261" t="s">
        <v>110</v>
      </c>
      <c r="C2261" s="14">
        <v>36.577500000000001</v>
      </c>
      <c r="D2261" s="14">
        <v>138.82861111111112</v>
      </c>
      <c r="E2261">
        <v>18.5</v>
      </c>
      <c r="F2261">
        <v>2015</v>
      </c>
      <c r="G2261">
        <v>12</v>
      </c>
      <c r="H2261" s="48">
        <v>23</v>
      </c>
    </row>
    <row r="2262" spans="1:8" x14ac:dyDescent="0.15">
      <c r="A2262">
        <v>36</v>
      </c>
      <c r="B2262" t="s">
        <v>113</v>
      </c>
      <c r="C2262" s="14">
        <v>36.507222222222225</v>
      </c>
      <c r="D2262" s="14">
        <v>138.51527777777778</v>
      </c>
      <c r="E2262">
        <v>13.9</v>
      </c>
      <c r="F2262">
        <v>2015</v>
      </c>
      <c r="G2262">
        <v>12</v>
      </c>
      <c r="H2262" s="48">
        <v>23</v>
      </c>
    </row>
    <row r="2263" spans="1:8" x14ac:dyDescent="0.15">
      <c r="A2263">
        <v>37</v>
      </c>
      <c r="B2263" t="s">
        <v>117</v>
      </c>
      <c r="C2263" s="44">
        <v>36.147777777777776</v>
      </c>
      <c r="D2263" s="44">
        <v>139.38777777777776</v>
      </c>
      <c r="E2263">
        <v>23.1</v>
      </c>
      <c r="F2263">
        <v>2015</v>
      </c>
      <c r="G2263">
        <v>12</v>
      </c>
      <c r="H2263" s="48">
        <v>23</v>
      </c>
    </row>
    <row r="2264" spans="1:8" x14ac:dyDescent="0.15">
      <c r="A2264">
        <v>38</v>
      </c>
      <c r="B2264" t="s">
        <v>118</v>
      </c>
      <c r="C2264" s="44">
        <v>35.988333333333337</v>
      </c>
      <c r="D2264" s="44">
        <v>139.08083333333332</v>
      </c>
      <c r="E2264">
        <v>14.5</v>
      </c>
      <c r="F2264">
        <v>2015</v>
      </c>
      <c r="G2264">
        <v>12</v>
      </c>
      <c r="H2264" s="48">
        <v>23</v>
      </c>
    </row>
    <row r="2265" spans="1:8" x14ac:dyDescent="0.15">
      <c r="A2265">
        <v>39</v>
      </c>
      <c r="B2265" t="s">
        <v>119</v>
      </c>
      <c r="C2265" s="44">
        <v>36.237500000000004</v>
      </c>
      <c r="D2265" s="44">
        <v>139.20111111111109</v>
      </c>
      <c r="E2265">
        <v>21.1</v>
      </c>
      <c r="F2265">
        <v>2015</v>
      </c>
      <c r="G2265">
        <v>12</v>
      </c>
      <c r="H2265" s="48">
        <v>23</v>
      </c>
    </row>
    <row r="2266" spans="1:8" x14ac:dyDescent="0.15">
      <c r="A2266">
        <v>40</v>
      </c>
      <c r="B2266" t="s">
        <v>120</v>
      </c>
      <c r="C2266" s="44">
        <v>36.031666666666666</v>
      </c>
      <c r="D2266" s="44">
        <v>139.41611111111112</v>
      </c>
      <c r="E2266">
        <v>24.8</v>
      </c>
      <c r="F2266">
        <v>2015</v>
      </c>
      <c r="G2266">
        <v>12</v>
      </c>
      <c r="H2266" s="48">
        <v>23</v>
      </c>
    </row>
    <row r="2267" spans="1:8" x14ac:dyDescent="0.15">
      <c r="A2267">
        <v>41</v>
      </c>
      <c r="B2267" t="s">
        <v>121</v>
      </c>
      <c r="C2267" s="44">
        <v>35.971944444444446</v>
      </c>
      <c r="D2267" s="44">
        <v>139.74555555555554</v>
      </c>
      <c r="E2267">
        <v>42</v>
      </c>
      <c r="F2267">
        <v>2015</v>
      </c>
      <c r="G2267">
        <v>12</v>
      </c>
      <c r="H2267" s="48">
        <v>23</v>
      </c>
    </row>
    <row r="2268" spans="1:8" x14ac:dyDescent="0.15">
      <c r="A2268">
        <v>42</v>
      </c>
      <c r="B2268" t="s">
        <v>122</v>
      </c>
      <c r="C2268" s="44">
        <v>36.17444444444444</v>
      </c>
      <c r="D2268" s="44">
        <v>139.55583333333334</v>
      </c>
      <c r="E2268">
        <v>35</v>
      </c>
      <c r="F2268">
        <v>2015</v>
      </c>
      <c r="G2268">
        <v>12</v>
      </c>
      <c r="H2268" s="48">
        <v>23</v>
      </c>
    </row>
    <row r="2269" spans="1:8" x14ac:dyDescent="0.15">
      <c r="A2269">
        <v>43</v>
      </c>
      <c r="B2269" t="s">
        <v>123</v>
      </c>
      <c r="C2269" s="44">
        <v>36.06583333333333</v>
      </c>
      <c r="D2269" s="44">
        <v>139.52111111111111</v>
      </c>
      <c r="E2269">
        <v>26.6</v>
      </c>
      <c r="F2269">
        <v>2015</v>
      </c>
      <c r="G2269">
        <v>12</v>
      </c>
      <c r="H2269" s="48">
        <v>23</v>
      </c>
    </row>
    <row r="2270" spans="1:8" x14ac:dyDescent="0.15">
      <c r="A2270">
        <v>44</v>
      </c>
      <c r="B2270" t="s">
        <v>124</v>
      </c>
      <c r="C2270" s="44">
        <v>36.187222222222218</v>
      </c>
      <c r="D2270" s="44">
        <v>139.27972222222223</v>
      </c>
      <c r="E2270">
        <v>23.1</v>
      </c>
      <c r="F2270">
        <v>2015</v>
      </c>
      <c r="G2270">
        <v>12</v>
      </c>
      <c r="H2270" s="48">
        <v>23</v>
      </c>
    </row>
    <row r="2271" spans="1:8" x14ac:dyDescent="0.15">
      <c r="A2271">
        <v>45</v>
      </c>
      <c r="B2271" t="s">
        <v>125</v>
      </c>
      <c r="C2271" s="44">
        <v>35.82</v>
      </c>
      <c r="D2271" s="44">
        <v>139.66638888888889</v>
      </c>
      <c r="E2271">
        <v>24.4</v>
      </c>
      <c r="F2271">
        <v>2015</v>
      </c>
      <c r="G2271">
        <v>12</v>
      </c>
      <c r="H2271" s="48">
        <v>23</v>
      </c>
    </row>
    <row r="2272" spans="1:8" x14ac:dyDescent="0.15">
      <c r="A2272">
        <v>46</v>
      </c>
      <c r="B2272" t="s">
        <v>126</v>
      </c>
      <c r="C2272" s="44">
        <v>35.831111111111113</v>
      </c>
      <c r="D2272" s="44">
        <v>139.39583333333331</v>
      </c>
      <c r="E2272" t="s">
        <v>149</v>
      </c>
      <c r="F2272">
        <v>2015</v>
      </c>
      <c r="G2272">
        <v>12</v>
      </c>
      <c r="H2272" s="48">
        <v>23</v>
      </c>
    </row>
    <row r="2273" spans="1:8" x14ac:dyDescent="0.15">
      <c r="A2273">
        <v>47</v>
      </c>
      <c r="B2273" t="s">
        <v>127</v>
      </c>
      <c r="C2273" s="44">
        <v>36.064999999999998</v>
      </c>
      <c r="D2273" s="44">
        <v>139.66138888888889</v>
      </c>
      <c r="E2273">
        <v>32.4</v>
      </c>
      <c r="F2273">
        <v>2015</v>
      </c>
      <c r="G2273">
        <v>12</v>
      </c>
      <c r="H2273" s="48">
        <v>23</v>
      </c>
    </row>
    <row r="2274" spans="1:8" x14ac:dyDescent="0.15">
      <c r="A2274">
        <v>48</v>
      </c>
      <c r="B2274" t="s">
        <v>128</v>
      </c>
      <c r="C2274" s="44">
        <v>35.82138888888889</v>
      </c>
      <c r="D2274" s="44">
        <v>139.84055555555557</v>
      </c>
      <c r="E2274">
        <v>33.1</v>
      </c>
      <c r="F2274">
        <v>2015</v>
      </c>
      <c r="G2274">
        <v>12</v>
      </c>
      <c r="H2274" s="48">
        <v>23</v>
      </c>
    </row>
    <row r="2275" spans="1:8" x14ac:dyDescent="0.15">
      <c r="A2275">
        <v>49</v>
      </c>
      <c r="B2275" t="s">
        <v>129</v>
      </c>
      <c r="C2275" s="44">
        <v>35.970555555555556</v>
      </c>
      <c r="D2275" s="44">
        <v>139.4013888888889</v>
      </c>
      <c r="E2275">
        <v>23.8</v>
      </c>
      <c r="F2275">
        <v>2015</v>
      </c>
      <c r="G2275">
        <v>12</v>
      </c>
      <c r="H2275" s="48">
        <v>23</v>
      </c>
    </row>
    <row r="2276" spans="1:8" x14ac:dyDescent="0.15">
      <c r="A2276">
        <v>50</v>
      </c>
      <c r="B2276" t="s">
        <v>130</v>
      </c>
      <c r="C2276" s="44">
        <v>36.075000000000003</v>
      </c>
      <c r="D2276" s="44">
        <v>139.73166666666665</v>
      </c>
      <c r="E2276">
        <v>33.1</v>
      </c>
      <c r="F2276">
        <v>2015</v>
      </c>
      <c r="G2276">
        <v>12</v>
      </c>
      <c r="H2276" s="48">
        <v>23</v>
      </c>
    </row>
    <row r="2277" spans="1:8" x14ac:dyDescent="0.15">
      <c r="A2277">
        <v>51</v>
      </c>
      <c r="B2277" t="s">
        <v>131</v>
      </c>
      <c r="C2277" s="44">
        <v>35.893333333333331</v>
      </c>
      <c r="D2277" s="44">
        <v>139.34333333333333</v>
      </c>
      <c r="E2277">
        <v>20</v>
      </c>
      <c r="F2277">
        <v>2015</v>
      </c>
      <c r="G2277">
        <v>12</v>
      </c>
      <c r="H2277" s="48">
        <v>23</v>
      </c>
    </row>
    <row r="2278" spans="1:8" x14ac:dyDescent="0.15">
      <c r="A2278">
        <v>52</v>
      </c>
      <c r="B2278" t="s">
        <v>132</v>
      </c>
      <c r="C2278" s="44">
        <v>36.060833333333328</v>
      </c>
      <c r="D2278" s="44">
        <v>139.26083333333332</v>
      </c>
      <c r="E2278">
        <v>18</v>
      </c>
      <c r="F2278">
        <v>2015</v>
      </c>
      <c r="G2278">
        <v>12</v>
      </c>
      <c r="H2278" s="48">
        <v>23</v>
      </c>
    </row>
    <row r="2279" spans="1:8" x14ac:dyDescent="0.15">
      <c r="A2279">
        <v>53</v>
      </c>
      <c r="B2279" t="s">
        <v>133</v>
      </c>
      <c r="C2279" s="44">
        <v>36.000277777777775</v>
      </c>
      <c r="D2279" s="44">
        <v>139.1863888888889</v>
      </c>
      <c r="E2279">
        <v>11.3</v>
      </c>
      <c r="F2279">
        <v>2015</v>
      </c>
      <c r="G2279">
        <v>12</v>
      </c>
      <c r="H2279" s="48">
        <v>23</v>
      </c>
    </row>
    <row r="2280" spans="1:8" x14ac:dyDescent="0.15">
      <c r="A2280">
        <v>54</v>
      </c>
      <c r="B2280" t="s">
        <v>134</v>
      </c>
      <c r="C2280" s="44">
        <v>36.07138888888889</v>
      </c>
      <c r="D2280" s="44">
        <v>139.09916666666669</v>
      </c>
      <c r="E2280">
        <v>24.7</v>
      </c>
      <c r="F2280">
        <v>2015</v>
      </c>
      <c r="G2280">
        <v>12</v>
      </c>
      <c r="H2280" s="48">
        <v>23</v>
      </c>
    </row>
    <row r="2281" spans="1:8" x14ac:dyDescent="0.15">
      <c r="A2281">
        <v>55</v>
      </c>
      <c r="B2281" t="s">
        <v>135</v>
      </c>
      <c r="C2281" s="44">
        <v>36.115277777777777</v>
      </c>
      <c r="D2281" s="44">
        <v>139.1863888888889</v>
      </c>
      <c r="E2281">
        <v>17</v>
      </c>
      <c r="F2281">
        <v>2015</v>
      </c>
      <c r="G2281">
        <v>12</v>
      </c>
      <c r="H2281" s="48">
        <v>23</v>
      </c>
    </row>
    <row r="2282" spans="1:8" x14ac:dyDescent="0.15">
      <c r="A2282">
        <v>56</v>
      </c>
      <c r="B2282" t="s">
        <v>136</v>
      </c>
      <c r="C2282" s="44">
        <v>36.027499999999996</v>
      </c>
      <c r="D2282" s="44">
        <v>139.71638888888887</v>
      </c>
      <c r="E2282">
        <v>40.1</v>
      </c>
      <c r="F2282">
        <v>2015</v>
      </c>
      <c r="G2282">
        <v>12</v>
      </c>
      <c r="H2282" s="48">
        <v>23</v>
      </c>
    </row>
    <row r="2283" spans="1:8" x14ac:dyDescent="0.15">
      <c r="A2283">
        <v>57</v>
      </c>
      <c r="B2283" t="s">
        <v>137</v>
      </c>
      <c r="C2283" s="44">
        <v>35.913611111111109</v>
      </c>
      <c r="D2283" s="44">
        <v>139.72694444444446</v>
      </c>
      <c r="E2283">
        <v>31.7</v>
      </c>
      <c r="F2283">
        <v>2015</v>
      </c>
      <c r="G2283">
        <v>12</v>
      </c>
      <c r="H2283" s="48">
        <v>23</v>
      </c>
    </row>
    <row r="2284" spans="1:8" x14ac:dyDescent="0.15">
      <c r="A2284">
        <v>58</v>
      </c>
      <c r="B2284" t="s">
        <v>138</v>
      </c>
      <c r="C2284" s="44">
        <v>35.862500000000004</v>
      </c>
      <c r="D2284" s="44">
        <v>139.64583333333331</v>
      </c>
      <c r="E2284">
        <v>22.9</v>
      </c>
      <c r="F2284">
        <v>2015</v>
      </c>
      <c r="G2284">
        <v>12</v>
      </c>
      <c r="H2284" s="48">
        <v>23</v>
      </c>
    </row>
    <row r="2285" spans="1:8" x14ac:dyDescent="0.15">
      <c r="A2285">
        <v>59</v>
      </c>
      <c r="B2285" t="s">
        <v>139</v>
      </c>
      <c r="C2285" s="44">
        <v>35.951666666666668</v>
      </c>
      <c r="D2285" s="44">
        <v>139.60694444444445</v>
      </c>
      <c r="E2285">
        <v>28.7</v>
      </c>
      <c r="F2285">
        <v>2015</v>
      </c>
      <c r="G2285">
        <v>12</v>
      </c>
      <c r="H2285" s="48">
        <v>23</v>
      </c>
    </row>
    <row r="2286" spans="1:8" x14ac:dyDescent="0.15">
      <c r="A2286">
        <v>60</v>
      </c>
      <c r="B2286" t="s">
        <v>140</v>
      </c>
      <c r="C2286" s="44">
        <v>35.905833333333334</v>
      </c>
      <c r="D2286" s="44">
        <v>139.67388888888888</v>
      </c>
      <c r="E2286">
        <v>27.9</v>
      </c>
      <c r="F2286">
        <v>2015</v>
      </c>
      <c r="G2286">
        <v>12</v>
      </c>
      <c r="H2286" s="48">
        <v>23</v>
      </c>
    </row>
    <row r="2287" spans="1:8" x14ac:dyDescent="0.15">
      <c r="A2287">
        <v>61</v>
      </c>
      <c r="B2287" t="s">
        <v>141</v>
      </c>
      <c r="C2287" s="44">
        <v>35.906111111111109</v>
      </c>
      <c r="D2287" s="44">
        <v>139.63083333333333</v>
      </c>
      <c r="E2287">
        <v>25.2</v>
      </c>
      <c r="F2287">
        <v>2015</v>
      </c>
      <c r="G2287">
        <v>12</v>
      </c>
      <c r="H2287" s="48">
        <v>23</v>
      </c>
    </row>
    <row r="2288" spans="1:8" x14ac:dyDescent="0.15">
      <c r="A2288">
        <v>62</v>
      </c>
      <c r="B2288" t="s">
        <v>142</v>
      </c>
      <c r="C2288" s="44">
        <v>35.927777777777777</v>
      </c>
      <c r="D2288" s="44">
        <v>139.48694444444442</v>
      </c>
      <c r="E2288">
        <v>29.5</v>
      </c>
      <c r="F2288">
        <v>2015</v>
      </c>
      <c r="G2288">
        <v>12</v>
      </c>
      <c r="H2288" s="48">
        <v>23</v>
      </c>
    </row>
    <row r="2289" spans="1:8" x14ac:dyDescent="0.15">
      <c r="A2289">
        <v>63</v>
      </c>
      <c r="B2289" t="s">
        <v>143</v>
      </c>
      <c r="C2289" s="44">
        <v>35.919444444444444</v>
      </c>
      <c r="D2289" s="44">
        <v>139.42666666666665</v>
      </c>
      <c r="E2289">
        <v>22.6</v>
      </c>
      <c r="F2289">
        <v>2015</v>
      </c>
      <c r="G2289">
        <v>12</v>
      </c>
      <c r="H2289" s="48">
        <v>23</v>
      </c>
    </row>
    <row r="2290" spans="1:8" x14ac:dyDescent="0.15">
      <c r="A2290">
        <v>64</v>
      </c>
      <c r="B2290" t="s">
        <v>144</v>
      </c>
      <c r="C2290" s="44">
        <v>35.796666666666667</v>
      </c>
      <c r="D2290" s="44">
        <v>139.7511111111111</v>
      </c>
      <c r="E2290">
        <v>33.299999999999997</v>
      </c>
      <c r="F2290">
        <v>2015</v>
      </c>
      <c r="G2290">
        <v>12</v>
      </c>
      <c r="H2290" s="48">
        <v>23</v>
      </c>
    </row>
    <row r="2291" spans="1:8" x14ac:dyDescent="0.15">
      <c r="A2291">
        <v>65</v>
      </c>
      <c r="B2291" t="s">
        <v>145</v>
      </c>
      <c r="C2291" s="44">
        <v>35.833055555555561</v>
      </c>
      <c r="D2291" s="44">
        <v>139.6861111111111</v>
      </c>
      <c r="E2291">
        <v>30.7</v>
      </c>
      <c r="F2291">
        <v>2015</v>
      </c>
      <c r="G2291">
        <v>12</v>
      </c>
      <c r="H2291" s="48">
        <v>23</v>
      </c>
    </row>
    <row r="2292" spans="1:8" x14ac:dyDescent="0.15">
      <c r="A2292">
        <v>66</v>
      </c>
      <c r="B2292" t="s">
        <v>146</v>
      </c>
      <c r="C2292" s="44">
        <v>35.803888888888885</v>
      </c>
      <c r="D2292" s="44">
        <v>139.51916666666668</v>
      </c>
      <c r="E2292">
        <v>27.1</v>
      </c>
      <c r="F2292">
        <v>2015</v>
      </c>
      <c r="G2292">
        <v>12</v>
      </c>
      <c r="H2292" s="48">
        <v>23</v>
      </c>
    </row>
    <row r="2293" spans="1:8" x14ac:dyDescent="0.15">
      <c r="A2293">
        <v>67</v>
      </c>
      <c r="B2293" t="s">
        <v>147</v>
      </c>
      <c r="C2293" s="44">
        <v>35.785555555555554</v>
      </c>
      <c r="D2293" s="44">
        <v>139.43972222222223</v>
      </c>
      <c r="E2293">
        <v>22.3</v>
      </c>
      <c r="F2293">
        <v>2015</v>
      </c>
      <c r="G2293">
        <v>12</v>
      </c>
      <c r="H2293" s="48">
        <v>23</v>
      </c>
    </row>
    <row r="2294" spans="1:8" x14ac:dyDescent="0.15">
      <c r="A2294">
        <v>68</v>
      </c>
      <c r="B2294" t="s">
        <v>148</v>
      </c>
      <c r="C2294" s="44">
        <v>35.896388888888886</v>
      </c>
      <c r="D2294" s="44">
        <v>139.79527777777778</v>
      </c>
      <c r="E2294">
        <v>31.1</v>
      </c>
      <c r="F2294">
        <v>2015</v>
      </c>
      <c r="G2294">
        <v>12</v>
      </c>
      <c r="H2294" s="48">
        <v>23</v>
      </c>
    </row>
    <row r="2295" spans="1:8" x14ac:dyDescent="0.15">
      <c r="A2295">
        <v>69</v>
      </c>
      <c r="B2295" t="s">
        <v>150</v>
      </c>
      <c r="C2295" s="46">
        <v>35.794444444444444</v>
      </c>
      <c r="D2295" s="46">
        <v>140.13222222222223</v>
      </c>
      <c r="E2295">
        <v>28.7</v>
      </c>
      <c r="F2295">
        <v>2015</v>
      </c>
      <c r="G2295">
        <v>12</v>
      </c>
      <c r="H2295" s="48">
        <v>23</v>
      </c>
    </row>
    <row r="2296" spans="1:8" x14ac:dyDescent="0.15">
      <c r="A2296">
        <v>70</v>
      </c>
      <c r="B2296" t="s">
        <v>151</v>
      </c>
      <c r="C2296" s="46">
        <v>35.793888888888887</v>
      </c>
      <c r="D2296" s="46">
        <v>140.01777777777778</v>
      </c>
      <c r="E2296">
        <v>41.8</v>
      </c>
      <c r="F2296">
        <v>2015</v>
      </c>
      <c r="G2296">
        <v>12</v>
      </c>
      <c r="H2296" s="48">
        <v>23</v>
      </c>
    </row>
    <row r="2297" spans="1:8" x14ac:dyDescent="0.15">
      <c r="A2297">
        <v>71</v>
      </c>
      <c r="B2297" t="s">
        <v>152</v>
      </c>
      <c r="C2297" s="46">
        <v>35.847777777777779</v>
      </c>
      <c r="D2297" s="46">
        <v>140.60277777777776</v>
      </c>
      <c r="E2297">
        <v>20.8</v>
      </c>
      <c r="F2297">
        <v>2015</v>
      </c>
      <c r="G2297">
        <v>12</v>
      </c>
      <c r="H2297" s="48">
        <v>23</v>
      </c>
    </row>
    <row r="2298" spans="1:8" x14ac:dyDescent="0.15">
      <c r="A2298">
        <v>72</v>
      </c>
      <c r="B2298" t="s">
        <v>153</v>
      </c>
      <c r="C2298" s="46">
        <v>35.862222222222222</v>
      </c>
      <c r="D2298" s="46">
        <v>140.07638888888889</v>
      </c>
      <c r="E2298">
        <v>44.5</v>
      </c>
      <c r="F2298">
        <v>2015</v>
      </c>
      <c r="G2298">
        <v>12</v>
      </c>
      <c r="H2298" s="48">
        <v>23</v>
      </c>
    </row>
    <row r="2299" spans="1:8" x14ac:dyDescent="0.15">
      <c r="A2299">
        <v>73</v>
      </c>
      <c r="B2299" t="s">
        <v>154</v>
      </c>
      <c r="C2299" s="46">
        <v>35.021666666666668</v>
      </c>
      <c r="D2299" s="46">
        <v>139.88027777777779</v>
      </c>
      <c r="E2299">
        <v>20</v>
      </c>
      <c r="F2299">
        <v>2015</v>
      </c>
      <c r="G2299">
        <v>12</v>
      </c>
      <c r="H2299" s="48">
        <v>23</v>
      </c>
    </row>
    <row r="2300" spans="1:8" x14ac:dyDescent="0.15">
      <c r="A2300">
        <v>74</v>
      </c>
      <c r="B2300" t="s">
        <v>155</v>
      </c>
      <c r="C2300" s="46">
        <v>35.384722222222223</v>
      </c>
      <c r="D2300" s="46">
        <v>139.92499999999998</v>
      </c>
      <c r="E2300">
        <v>25.1</v>
      </c>
      <c r="F2300">
        <v>2015</v>
      </c>
      <c r="G2300">
        <v>12</v>
      </c>
      <c r="H2300" s="48">
        <v>23</v>
      </c>
    </row>
    <row r="2301" spans="1:8" x14ac:dyDescent="0.15">
      <c r="A2301">
        <v>75</v>
      </c>
      <c r="B2301" t="s">
        <v>156</v>
      </c>
      <c r="C2301" s="46">
        <v>35.655000000000001</v>
      </c>
      <c r="D2301" s="46">
        <v>140.48444444444442</v>
      </c>
      <c r="E2301">
        <v>36.9</v>
      </c>
      <c r="F2301">
        <v>2015</v>
      </c>
      <c r="G2301">
        <v>12</v>
      </c>
      <c r="H2301" s="48">
        <v>23</v>
      </c>
    </row>
    <row r="2302" spans="1:8" x14ac:dyDescent="0.15">
      <c r="A2302">
        <v>76</v>
      </c>
      <c r="B2302" t="s">
        <v>157</v>
      </c>
      <c r="C2302" s="46">
        <v>35.322222222222223</v>
      </c>
      <c r="D2302" s="46">
        <v>139.85333333333332</v>
      </c>
      <c r="E2302">
        <v>19.3</v>
      </c>
      <c r="F2302">
        <v>2015</v>
      </c>
      <c r="G2302">
        <v>12</v>
      </c>
      <c r="H2302" s="48">
        <v>23</v>
      </c>
    </row>
    <row r="2303" spans="1:8" x14ac:dyDescent="0.15">
      <c r="A2303">
        <v>77</v>
      </c>
      <c r="B2303" t="s">
        <v>158</v>
      </c>
      <c r="C2303" s="47">
        <v>35.526666666666664</v>
      </c>
      <c r="D2303" s="47">
        <v>140.06805555555556</v>
      </c>
      <c r="E2303">
        <v>32</v>
      </c>
      <c r="F2303">
        <v>2015</v>
      </c>
      <c r="G2303">
        <v>12</v>
      </c>
      <c r="H2303" s="48">
        <v>23</v>
      </c>
    </row>
    <row r="2304" spans="1:8" x14ac:dyDescent="0.15">
      <c r="A2304">
        <v>78</v>
      </c>
      <c r="B2304" t="s">
        <v>159</v>
      </c>
      <c r="C2304" s="46">
        <v>35.179166666666667</v>
      </c>
      <c r="D2304" s="46">
        <v>140.26555555555555</v>
      </c>
      <c r="E2304">
        <v>17.8</v>
      </c>
      <c r="F2304">
        <v>2015</v>
      </c>
      <c r="G2304">
        <v>12</v>
      </c>
      <c r="H2304" s="48">
        <v>23</v>
      </c>
    </row>
    <row r="2305" spans="1:8" x14ac:dyDescent="0.15">
      <c r="A2305">
        <v>79</v>
      </c>
      <c r="B2305" t="s">
        <v>160</v>
      </c>
      <c r="C2305" s="47">
        <v>35.628611111111113</v>
      </c>
      <c r="D2305" s="47">
        <v>140.18361111111111</v>
      </c>
      <c r="E2305">
        <v>45.8</v>
      </c>
      <c r="F2305">
        <v>2015</v>
      </c>
      <c r="G2305">
        <v>12</v>
      </c>
      <c r="H2305" s="48">
        <v>23</v>
      </c>
    </row>
    <row r="2306" spans="1:8" x14ac:dyDescent="0.15">
      <c r="A2306">
        <v>80</v>
      </c>
      <c r="B2306" t="s">
        <v>161</v>
      </c>
      <c r="C2306" s="47">
        <v>35.555</v>
      </c>
      <c r="D2306" s="47">
        <v>140.37194444444447</v>
      </c>
      <c r="E2306">
        <v>31.6</v>
      </c>
      <c r="F2306">
        <v>2015</v>
      </c>
      <c r="G2306">
        <v>12</v>
      </c>
      <c r="H2306" s="48">
        <v>23</v>
      </c>
    </row>
    <row r="2307" spans="1:8" x14ac:dyDescent="0.15">
      <c r="A2307">
        <v>81</v>
      </c>
      <c r="B2307" t="s">
        <v>162</v>
      </c>
      <c r="C2307" s="47">
        <v>35.434444444444438</v>
      </c>
      <c r="D2307" s="47">
        <v>140.28583333333333</v>
      </c>
      <c r="E2307">
        <v>30.5</v>
      </c>
      <c r="F2307">
        <v>2015</v>
      </c>
      <c r="G2307">
        <v>12</v>
      </c>
      <c r="H2307" s="48">
        <v>23</v>
      </c>
    </row>
    <row r="2308" spans="1:8" x14ac:dyDescent="0.15">
      <c r="A2308">
        <v>82</v>
      </c>
      <c r="B2308" t="s">
        <v>163</v>
      </c>
      <c r="C2308" s="47">
        <v>35.716944444444444</v>
      </c>
      <c r="D2308" s="47">
        <v>140.08166666666665</v>
      </c>
      <c r="E2308">
        <v>41.6</v>
      </c>
      <c r="F2308">
        <v>2015</v>
      </c>
      <c r="G2308">
        <v>12</v>
      </c>
      <c r="H2308" s="48">
        <v>23</v>
      </c>
    </row>
    <row r="2309" spans="1:8" x14ac:dyDescent="0.15">
      <c r="A2309">
        <v>83</v>
      </c>
      <c r="B2309" t="s">
        <v>164</v>
      </c>
      <c r="C2309" s="47">
        <v>35.900277777777774</v>
      </c>
      <c r="D2309" s="47">
        <v>139.96361111111111</v>
      </c>
      <c r="E2309">
        <v>41.2</v>
      </c>
      <c r="F2309">
        <v>2015</v>
      </c>
      <c r="G2309">
        <v>12</v>
      </c>
      <c r="H2309" s="48">
        <v>23</v>
      </c>
    </row>
    <row r="2310" spans="1:8" x14ac:dyDescent="0.15">
      <c r="A2310">
        <v>84</v>
      </c>
      <c r="B2310" t="s">
        <v>165</v>
      </c>
      <c r="C2310" s="47">
        <v>35.787500000000001</v>
      </c>
      <c r="D2310" s="47">
        <v>139.90277777777777</v>
      </c>
      <c r="E2310">
        <v>34</v>
      </c>
      <c r="F2310">
        <v>2015</v>
      </c>
      <c r="G2310">
        <v>12</v>
      </c>
      <c r="H2310" s="48">
        <v>23</v>
      </c>
    </row>
    <row r="2311" spans="1:8" x14ac:dyDescent="0.15">
      <c r="A2311">
        <v>85</v>
      </c>
      <c r="B2311" t="s">
        <v>166</v>
      </c>
      <c r="C2311" s="47">
        <v>35.725833333333334</v>
      </c>
      <c r="D2311" s="47">
        <v>139.92749999999998</v>
      </c>
      <c r="E2311">
        <v>26.2</v>
      </c>
      <c r="F2311">
        <v>2015</v>
      </c>
      <c r="G2311">
        <v>12</v>
      </c>
      <c r="H2311" s="48">
        <v>23</v>
      </c>
    </row>
    <row r="2312" spans="1:8" x14ac:dyDescent="0.15">
      <c r="A2312">
        <v>86</v>
      </c>
      <c r="B2312" t="s">
        <v>167</v>
      </c>
      <c r="C2312" s="47">
        <v>35.655277777777776</v>
      </c>
      <c r="D2312" s="47">
        <v>139.90111111111111</v>
      </c>
      <c r="E2312">
        <v>28</v>
      </c>
      <c r="F2312">
        <v>2015</v>
      </c>
      <c r="G2312">
        <v>12</v>
      </c>
      <c r="H2312" s="48">
        <v>23</v>
      </c>
    </row>
    <row r="2313" spans="1:8" x14ac:dyDescent="0.15">
      <c r="A2313">
        <v>87</v>
      </c>
      <c r="B2313" t="s">
        <v>168</v>
      </c>
      <c r="C2313" s="47">
        <v>35.535833333333329</v>
      </c>
      <c r="D2313" s="47">
        <v>140.12416666666667</v>
      </c>
      <c r="E2313">
        <v>28.5</v>
      </c>
      <c r="F2313">
        <v>2015</v>
      </c>
      <c r="G2313">
        <v>12</v>
      </c>
      <c r="H2313" s="48">
        <v>23</v>
      </c>
    </row>
    <row r="2314" spans="1:8" x14ac:dyDescent="0.15">
      <c r="A2314">
        <v>88</v>
      </c>
      <c r="B2314" t="s">
        <v>169</v>
      </c>
      <c r="C2314" s="47">
        <v>35.447777777777773</v>
      </c>
      <c r="D2314" s="47">
        <v>140.0036111111111</v>
      </c>
      <c r="E2314">
        <v>24.7</v>
      </c>
      <c r="F2314">
        <v>2015</v>
      </c>
      <c r="G2314">
        <v>12</v>
      </c>
      <c r="H2314" s="48">
        <v>23</v>
      </c>
    </row>
    <row r="2315" spans="1:8" x14ac:dyDescent="0.15">
      <c r="A2315">
        <v>89</v>
      </c>
      <c r="B2315" t="s">
        <v>170</v>
      </c>
      <c r="C2315" s="43">
        <v>35.692777777777778</v>
      </c>
      <c r="D2315" s="43">
        <v>139.76777777777778</v>
      </c>
      <c r="E2315">
        <v>26.9</v>
      </c>
      <c r="F2315">
        <v>2015</v>
      </c>
      <c r="G2315">
        <v>12</v>
      </c>
      <c r="H2315" s="48">
        <v>23</v>
      </c>
    </row>
    <row r="2316" spans="1:8" x14ac:dyDescent="0.15">
      <c r="A2316">
        <v>90</v>
      </c>
      <c r="B2316" t="s">
        <v>171</v>
      </c>
      <c r="C2316" s="43">
        <v>35.759444444444448</v>
      </c>
      <c r="D2316" s="43">
        <v>139.70805555555555</v>
      </c>
      <c r="E2316">
        <v>27.5</v>
      </c>
      <c r="F2316">
        <v>2015</v>
      </c>
      <c r="G2316">
        <v>12</v>
      </c>
      <c r="H2316" s="48">
        <v>23</v>
      </c>
    </row>
    <row r="2317" spans="1:8" x14ac:dyDescent="0.15">
      <c r="A2317">
        <v>91</v>
      </c>
      <c r="B2317" t="s">
        <v>172</v>
      </c>
      <c r="C2317" s="43">
        <v>35.770277777777778</v>
      </c>
      <c r="D2317" s="43">
        <v>139.82583333333332</v>
      </c>
      <c r="E2317">
        <v>35.6</v>
      </c>
      <c r="F2317">
        <v>2015</v>
      </c>
      <c r="G2317">
        <v>12</v>
      </c>
      <c r="H2317" s="48">
        <v>23</v>
      </c>
    </row>
    <row r="2318" spans="1:8" x14ac:dyDescent="0.15">
      <c r="A2318">
        <v>92</v>
      </c>
      <c r="B2318" t="s">
        <v>173</v>
      </c>
      <c r="C2318" s="43">
        <v>35.653333333333329</v>
      </c>
      <c r="D2318" s="43">
        <v>139.86944444444444</v>
      </c>
      <c r="E2318">
        <v>26.6</v>
      </c>
      <c r="F2318">
        <v>2015</v>
      </c>
      <c r="G2318">
        <v>12</v>
      </c>
      <c r="H2318" s="48">
        <v>23</v>
      </c>
    </row>
    <row r="2319" spans="1:8" x14ac:dyDescent="0.15">
      <c r="A2319">
        <v>93</v>
      </c>
      <c r="B2319" t="s">
        <v>174</v>
      </c>
      <c r="C2319" s="43">
        <v>35.713888888888889</v>
      </c>
      <c r="D2319" s="43">
        <v>139.4077777777778</v>
      </c>
      <c r="E2319">
        <v>22.2</v>
      </c>
      <c r="F2319">
        <v>2015</v>
      </c>
      <c r="G2319">
        <v>12</v>
      </c>
      <c r="H2319" s="48">
        <v>23</v>
      </c>
    </row>
    <row r="2320" spans="1:8" x14ac:dyDescent="0.15">
      <c r="A2320">
        <v>94</v>
      </c>
      <c r="B2320" t="s">
        <v>175</v>
      </c>
      <c r="C2320" s="45">
        <v>35.713055555555556</v>
      </c>
      <c r="D2320" s="45">
        <v>139.55611111111114</v>
      </c>
      <c r="E2320">
        <v>26.5</v>
      </c>
      <c r="F2320">
        <v>2015</v>
      </c>
      <c r="G2320">
        <v>12</v>
      </c>
      <c r="H2320" s="48">
        <v>23</v>
      </c>
    </row>
    <row r="2321" spans="1:8" x14ac:dyDescent="0.15">
      <c r="A2321">
        <v>95</v>
      </c>
      <c r="B2321" t="s">
        <v>176</v>
      </c>
      <c r="C2321" s="45">
        <v>35.788333333333334</v>
      </c>
      <c r="D2321" s="45">
        <v>139.2752777777778</v>
      </c>
      <c r="E2321">
        <v>17</v>
      </c>
      <c r="F2321">
        <v>2015</v>
      </c>
      <c r="G2321">
        <v>12</v>
      </c>
      <c r="H2321" s="48">
        <v>23</v>
      </c>
    </row>
    <row r="2322" spans="1:8" x14ac:dyDescent="0.15">
      <c r="A2322">
        <v>96</v>
      </c>
      <c r="B2322" t="s">
        <v>177</v>
      </c>
      <c r="C2322" s="45">
        <v>35.634722222222223</v>
      </c>
      <c r="D2322" s="45">
        <v>139.43166666666664</v>
      </c>
      <c r="E2322">
        <v>25</v>
      </c>
      <c r="F2322">
        <v>2015</v>
      </c>
      <c r="G2322">
        <v>12</v>
      </c>
      <c r="H2322" s="48">
        <v>23</v>
      </c>
    </row>
    <row r="2323" spans="1:8" x14ac:dyDescent="0.15">
      <c r="A2323">
        <v>97</v>
      </c>
      <c r="B2323" t="s">
        <v>194</v>
      </c>
      <c r="C2323" s="15">
        <v>35.402222222222221</v>
      </c>
      <c r="D2323" s="15">
        <v>139.61805555555557</v>
      </c>
      <c r="E2323">
        <v>20.399999999999999</v>
      </c>
      <c r="F2323">
        <v>2015</v>
      </c>
      <c r="G2323">
        <v>12</v>
      </c>
      <c r="H2323" s="48">
        <v>23</v>
      </c>
    </row>
    <row r="2324" spans="1:8" x14ac:dyDescent="0.15">
      <c r="A2324">
        <v>98</v>
      </c>
      <c r="B2324" t="s">
        <v>195</v>
      </c>
      <c r="C2324" s="15">
        <v>35.358611111111109</v>
      </c>
      <c r="D2324" s="15">
        <v>139.57249999999999</v>
      </c>
      <c r="E2324">
        <v>20.7</v>
      </c>
      <c r="F2324">
        <v>2015</v>
      </c>
      <c r="G2324">
        <v>12</v>
      </c>
      <c r="H2324" s="48">
        <v>23</v>
      </c>
    </row>
    <row r="2325" spans="1:8" x14ac:dyDescent="0.15">
      <c r="A2325">
        <v>99</v>
      </c>
      <c r="B2325" t="s">
        <v>197</v>
      </c>
      <c r="C2325" s="15">
        <v>35.544722222222219</v>
      </c>
      <c r="D2325" s="15">
        <v>139.57027777777776</v>
      </c>
      <c r="E2325">
        <v>20.100000000000001</v>
      </c>
      <c r="F2325">
        <v>2015</v>
      </c>
      <c r="G2325">
        <v>12</v>
      </c>
      <c r="H2325" s="48">
        <v>23</v>
      </c>
    </row>
    <row r="2326" spans="1:8" x14ac:dyDescent="0.15">
      <c r="A2326">
        <v>100</v>
      </c>
      <c r="B2326" t="s">
        <v>198</v>
      </c>
      <c r="C2326" s="15">
        <v>35.417499999999997</v>
      </c>
      <c r="D2326" s="15">
        <v>139.48861111111111</v>
      </c>
      <c r="E2326">
        <v>24.3</v>
      </c>
      <c r="F2326">
        <v>2015</v>
      </c>
      <c r="G2326">
        <v>12</v>
      </c>
      <c r="H2326" s="48">
        <v>23</v>
      </c>
    </row>
    <row r="2327" spans="1:8" x14ac:dyDescent="0.15">
      <c r="A2327">
        <v>101</v>
      </c>
      <c r="B2327" t="s">
        <v>199</v>
      </c>
      <c r="C2327" s="15">
        <v>35.515833333333333</v>
      </c>
      <c r="D2327" s="15">
        <v>139.71166666666664</v>
      </c>
      <c r="E2327">
        <v>23</v>
      </c>
      <c r="F2327">
        <v>2015</v>
      </c>
      <c r="G2327">
        <v>12</v>
      </c>
      <c r="H2327" s="48">
        <v>23</v>
      </c>
    </row>
    <row r="2328" spans="1:8" x14ac:dyDescent="0.15">
      <c r="A2328">
        <v>102</v>
      </c>
      <c r="B2328" t="s">
        <v>200</v>
      </c>
      <c r="C2328" s="15">
        <v>35.598888888888894</v>
      </c>
      <c r="D2328" s="15">
        <v>139.61388888888888</v>
      </c>
      <c r="E2328">
        <v>27.4</v>
      </c>
      <c r="F2328">
        <v>2015</v>
      </c>
      <c r="G2328">
        <v>12</v>
      </c>
      <c r="H2328" s="48">
        <v>23</v>
      </c>
    </row>
    <row r="2329" spans="1:8" x14ac:dyDescent="0.15">
      <c r="A2329">
        <v>103</v>
      </c>
      <c r="B2329" t="s">
        <v>201</v>
      </c>
      <c r="C2329" s="15">
        <v>35.602222222222224</v>
      </c>
      <c r="D2329" s="15">
        <v>139.51555555555555</v>
      </c>
      <c r="E2329">
        <v>23.3</v>
      </c>
      <c r="F2329">
        <v>2015</v>
      </c>
      <c r="G2329">
        <v>12</v>
      </c>
      <c r="H2329" s="48">
        <v>23</v>
      </c>
    </row>
    <row r="2330" spans="1:8" x14ac:dyDescent="0.15">
      <c r="A2330">
        <v>104</v>
      </c>
      <c r="B2330" t="s">
        <v>202</v>
      </c>
      <c r="C2330" s="15">
        <v>35.571944444444448</v>
      </c>
      <c r="D2330" s="15">
        <v>139.37305555555557</v>
      </c>
      <c r="E2330">
        <v>19.600000000000001</v>
      </c>
      <c r="F2330">
        <v>2015</v>
      </c>
      <c r="G2330">
        <v>12</v>
      </c>
      <c r="H2330" s="48">
        <v>23</v>
      </c>
    </row>
    <row r="2331" spans="1:8" x14ac:dyDescent="0.15">
      <c r="A2331">
        <v>105</v>
      </c>
      <c r="B2331" t="s">
        <v>203</v>
      </c>
      <c r="C2331" s="15">
        <v>35.586388888888891</v>
      </c>
      <c r="D2331" s="15">
        <v>139.25638888888889</v>
      </c>
      <c r="E2331">
        <v>13.9</v>
      </c>
      <c r="F2331">
        <v>2015</v>
      </c>
      <c r="G2331">
        <v>12</v>
      </c>
      <c r="H2331" s="48">
        <v>23</v>
      </c>
    </row>
    <row r="2332" spans="1:8" x14ac:dyDescent="0.15">
      <c r="A2332">
        <v>106</v>
      </c>
      <c r="B2332" t="s">
        <v>204</v>
      </c>
      <c r="C2332" s="15">
        <v>35.487222222222222</v>
      </c>
      <c r="D2332" s="15">
        <v>139.45777777777778</v>
      </c>
      <c r="E2332">
        <v>24.2</v>
      </c>
      <c r="F2332">
        <v>2015</v>
      </c>
      <c r="G2332">
        <v>12</v>
      </c>
      <c r="H2332" s="48">
        <v>23</v>
      </c>
    </row>
    <row r="2333" spans="1:8" x14ac:dyDescent="0.15">
      <c r="A2333">
        <v>107</v>
      </c>
      <c r="B2333" t="s">
        <v>206</v>
      </c>
      <c r="C2333" s="15">
        <v>35.264444444444443</v>
      </c>
      <c r="D2333" s="15">
        <v>139.15194444444444</v>
      </c>
      <c r="E2333">
        <v>17.600000000000001</v>
      </c>
      <c r="F2333">
        <v>2015</v>
      </c>
      <c r="G2333">
        <v>12</v>
      </c>
      <c r="H2333" s="48">
        <v>23</v>
      </c>
    </row>
    <row r="2334" spans="1:8" x14ac:dyDescent="0.15">
      <c r="A2334">
        <v>108</v>
      </c>
      <c r="B2334" t="s">
        <v>207</v>
      </c>
      <c r="C2334" s="15">
        <v>35.318333333333335</v>
      </c>
      <c r="D2334" s="15">
        <v>139.63194444444446</v>
      </c>
      <c r="E2334">
        <v>20.100000000000001</v>
      </c>
      <c r="F2334">
        <v>2015</v>
      </c>
      <c r="G2334">
        <v>12</v>
      </c>
      <c r="H2334" s="48">
        <v>23</v>
      </c>
    </row>
    <row r="2335" spans="1:8" x14ac:dyDescent="0.15">
      <c r="A2335">
        <v>109</v>
      </c>
      <c r="B2335" t="s">
        <v>208</v>
      </c>
      <c r="C2335" s="15">
        <v>35.225000000000001</v>
      </c>
      <c r="D2335" s="15">
        <v>139.70361111111109</v>
      </c>
      <c r="E2335">
        <v>22.2</v>
      </c>
      <c r="F2335">
        <v>2015</v>
      </c>
      <c r="G2335">
        <v>12</v>
      </c>
      <c r="H2335" s="48">
        <v>23</v>
      </c>
    </row>
    <row r="2336" spans="1:8" x14ac:dyDescent="0.15">
      <c r="A2336">
        <v>110</v>
      </c>
      <c r="B2336" t="s">
        <v>209</v>
      </c>
      <c r="C2336" s="15">
        <v>35.221111111111114</v>
      </c>
      <c r="D2336" s="15">
        <v>139.6263888888889</v>
      </c>
      <c r="E2336">
        <v>20.5</v>
      </c>
      <c r="F2336">
        <v>2015</v>
      </c>
      <c r="G2336">
        <v>12</v>
      </c>
      <c r="H2336" s="48">
        <v>23</v>
      </c>
    </row>
    <row r="2337" spans="1:8" x14ac:dyDescent="0.15">
      <c r="A2337">
        <v>111</v>
      </c>
      <c r="B2337" t="s">
        <v>210</v>
      </c>
      <c r="C2337" s="20">
        <v>35.335555555555558</v>
      </c>
      <c r="D2337" s="20">
        <v>139.30805555555557</v>
      </c>
      <c r="E2337">
        <v>20.8</v>
      </c>
      <c r="F2337">
        <v>2015</v>
      </c>
      <c r="G2337">
        <v>12</v>
      </c>
      <c r="H2337" s="48">
        <v>23</v>
      </c>
    </row>
    <row r="2338" spans="1:8" x14ac:dyDescent="0.15">
      <c r="A2338">
        <v>112</v>
      </c>
      <c r="B2338" t="s">
        <v>211</v>
      </c>
      <c r="C2338" s="56">
        <v>35.671944444444442</v>
      </c>
      <c r="D2338" s="56">
        <v>138.55027777777778</v>
      </c>
      <c r="E2338">
        <v>24.8</v>
      </c>
      <c r="F2338">
        <v>2015</v>
      </c>
      <c r="G2338">
        <v>12</v>
      </c>
      <c r="H2338" s="48">
        <v>23</v>
      </c>
    </row>
    <row r="2339" spans="1:8" x14ac:dyDescent="0.15">
      <c r="A2339">
        <v>113</v>
      </c>
      <c r="B2339" t="s">
        <v>213</v>
      </c>
      <c r="C2339" s="56">
        <v>35.480555555555554</v>
      </c>
      <c r="D2339" s="56">
        <v>138.80083333333334</v>
      </c>
      <c r="E2339" t="s">
        <v>219</v>
      </c>
      <c r="F2339">
        <v>2015</v>
      </c>
      <c r="G2339">
        <v>12</v>
      </c>
      <c r="H2339" s="48">
        <v>23</v>
      </c>
    </row>
    <row r="2340" spans="1:8" x14ac:dyDescent="0.15">
      <c r="A2340">
        <v>114</v>
      </c>
      <c r="B2340" t="s">
        <v>215</v>
      </c>
      <c r="C2340" s="56">
        <v>35.608055555555559</v>
      </c>
      <c r="D2340" s="56">
        <v>138.9338888888889</v>
      </c>
      <c r="E2340">
        <v>14.6</v>
      </c>
      <c r="F2340">
        <v>2015</v>
      </c>
      <c r="G2340">
        <v>12</v>
      </c>
      <c r="H2340" s="48">
        <v>23</v>
      </c>
    </row>
    <row r="2341" spans="1:8" x14ac:dyDescent="0.15">
      <c r="A2341">
        <v>115</v>
      </c>
      <c r="B2341" t="s">
        <v>216</v>
      </c>
      <c r="C2341" s="56">
        <v>35.703888888888891</v>
      </c>
      <c r="D2341" s="56">
        <v>138.71388888888887</v>
      </c>
      <c r="E2341">
        <v>44.2</v>
      </c>
      <c r="F2341">
        <v>2015</v>
      </c>
      <c r="G2341">
        <v>12</v>
      </c>
      <c r="H2341" s="48">
        <v>23</v>
      </c>
    </row>
    <row r="2342" spans="1:8" x14ac:dyDescent="0.15">
      <c r="A2342">
        <v>116</v>
      </c>
      <c r="B2342" t="s">
        <v>263</v>
      </c>
      <c r="C2342" s="53">
        <v>36.63527777777778</v>
      </c>
      <c r="D2342" s="53">
        <v>138.17861111111111</v>
      </c>
      <c r="E2342">
        <v>16.5</v>
      </c>
      <c r="F2342">
        <v>2015</v>
      </c>
      <c r="G2342">
        <v>12</v>
      </c>
      <c r="H2342" s="48">
        <v>23</v>
      </c>
    </row>
    <row r="2343" spans="1:8" x14ac:dyDescent="0.15">
      <c r="A2343">
        <v>117</v>
      </c>
      <c r="B2343" t="s">
        <v>264</v>
      </c>
      <c r="C2343" s="53">
        <v>36.235277777777782</v>
      </c>
      <c r="D2343" s="53">
        <v>137.94277777777779</v>
      </c>
      <c r="E2343">
        <v>22.3</v>
      </c>
      <c r="F2343">
        <v>2015</v>
      </c>
      <c r="G2343">
        <v>12</v>
      </c>
      <c r="H2343" s="48">
        <v>23</v>
      </c>
    </row>
    <row r="2344" spans="1:8" x14ac:dyDescent="0.15">
      <c r="A2344">
        <v>118</v>
      </c>
      <c r="B2344" t="s">
        <v>265</v>
      </c>
      <c r="C2344" s="53">
        <v>36.033888888888889</v>
      </c>
      <c r="D2344" s="53">
        <v>138.10694444444445</v>
      </c>
      <c r="E2344">
        <v>9.6999999999999993</v>
      </c>
      <c r="F2344">
        <v>2015</v>
      </c>
      <c r="G2344">
        <v>12</v>
      </c>
      <c r="H2344" s="48">
        <v>23</v>
      </c>
    </row>
    <row r="2345" spans="1:8" x14ac:dyDescent="0.15">
      <c r="A2345">
        <v>119</v>
      </c>
      <c r="B2345" t="s">
        <v>266</v>
      </c>
      <c r="C2345" s="53">
        <v>35.839166666666671</v>
      </c>
      <c r="D2345" s="53">
        <v>137.95722222222221</v>
      </c>
      <c r="E2345">
        <v>22.7</v>
      </c>
      <c r="F2345">
        <v>2015</v>
      </c>
      <c r="G2345">
        <v>12</v>
      </c>
      <c r="H2345" s="48">
        <v>23</v>
      </c>
    </row>
    <row r="2346" spans="1:8" x14ac:dyDescent="0.15">
      <c r="A2346">
        <v>120</v>
      </c>
      <c r="B2346" t="s">
        <v>267</v>
      </c>
      <c r="C2346" s="53">
        <v>36.229444444444447</v>
      </c>
      <c r="D2346" s="53">
        <v>138.46166666666664</v>
      </c>
      <c r="E2346">
        <v>15.1</v>
      </c>
      <c r="F2346">
        <v>2015</v>
      </c>
      <c r="G2346">
        <v>12</v>
      </c>
      <c r="H2346" s="48">
        <v>23</v>
      </c>
    </row>
    <row r="2347" spans="1:8" x14ac:dyDescent="0.15">
      <c r="A2347">
        <v>121</v>
      </c>
      <c r="B2347" t="s">
        <v>268</v>
      </c>
      <c r="C2347" s="54">
        <v>35.839166666666671</v>
      </c>
      <c r="D2347" s="54">
        <v>137.68805555555556</v>
      </c>
      <c r="E2347">
        <v>3.8</v>
      </c>
      <c r="F2347">
        <v>2015</v>
      </c>
      <c r="G2347">
        <v>12</v>
      </c>
      <c r="H2347" s="48">
        <v>23</v>
      </c>
    </row>
    <row r="2348" spans="1:8" x14ac:dyDescent="0.15">
      <c r="A2348">
        <v>122</v>
      </c>
      <c r="B2348" t="s">
        <v>220</v>
      </c>
      <c r="C2348" s="45">
        <v>35.196944444444441</v>
      </c>
      <c r="D2348" s="45">
        <v>138.91361111111112</v>
      </c>
      <c r="E2348">
        <v>17.100000000000001</v>
      </c>
      <c r="F2348">
        <v>2015</v>
      </c>
      <c r="G2348">
        <v>12</v>
      </c>
      <c r="H2348" s="48">
        <v>23</v>
      </c>
    </row>
    <row r="2349" spans="1:8" x14ac:dyDescent="0.15">
      <c r="A2349">
        <v>123</v>
      </c>
      <c r="B2349" t="s">
        <v>260</v>
      </c>
      <c r="C2349" s="45">
        <v>35.096111111111114</v>
      </c>
      <c r="D2349" s="45">
        <v>139.07249999999999</v>
      </c>
      <c r="E2349">
        <v>13</v>
      </c>
      <c r="F2349">
        <v>2015</v>
      </c>
      <c r="G2349">
        <v>12</v>
      </c>
      <c r="H2349" s="48">
        <v>23</v>
      </c>
    </row>
    <row r="2350" spans="1:8" x14ac:dyDescent="0.15">
      <c r="A2350">
        <v>124</v>
      </c>
      <c r="B2350" t="s">
        <v>223</v>
      </c>
      <c r="C2350" s="45">
        <v>34.679444444444442</v>
      </c>
      <c r="D2350" s="45">
        <v>138.94527777777779</v>
      </c>
      <c r="E2350">
        <v>14.8</v>
      </c>
      <c r="F2350">
        <v>2015</v>
      </c>
      <c r="G2350">
        <v>12</v>
      </c>
      <c r="H2350" s="48">
        <v>23</v>
      </c>
    </row>
    <row r="2351" spans="1:8" x14ac:dyDescent="0.15">
      <c r="A2351">
        <v>125</v>
      </c>
      <c r="B2351" t="s">
        <v>225</v>
      </c>
      <c r="C2351" s="44">
        <v>35.154166666666669</v>
      </c>
      <c r="D2351" s="44">
        <v>138.67749999999998</v>
      </c>
      <c r="E2351">
        <v>13.5</v>
      </c>
      <c r="F2351">
        <v>2015</v>
      </c>
      <c r="G2351">
        <v>12</v>
      </c>
      <c r="H2351" s="48">
        <v>23</v>
      </c>
    </row>
    <row r="2352" spans="1:8" x14ac:dyDescent="0.15">
      <c r="A2352">
        <v>126</v>
      </c>
      <c r="B2352" t="s">
        <v>228</v>
      </c>
      <c r="C2352" s="44">
        <v>34.836111111111116</v>
      </c>
      <c r="D2352" s="44">
        <v>138.17638888888888</v>
      </c>
      <c r="E2352">
        <v>12</v>
      </c>
      <c r="F2352">
        <v>2015</v>
      </c>
      <c r="G2352">
        <v>12</v>
      </c>
      <c r="H2352" s="48">
        <v>23</v>
      </c>
    </row>
    <row r="2353" spans="1:8" x14ac:dyDescent="0.15">
      <c r="A2353">
        <v>127</v>
      </c>
      <c r="B2353" t="s">
        <v>231</v>
      </c>
      <c r="C2353" s="44">
        <v>34.666111111111107</v>
      </c>
      <c r="D2353" s="44">
        <v>138.05500000000001</v>
      </c>
      <c r="E2353">
        <v>14.3</v>
      </c>
      <c r="F2353">
        <v>2015</v>
      </c>
      <c r="G2353">
        <v>12</v>
      </c>
      <c r="H2353" s="48">
        <v>23</v>
      </c>
    </row>
    <row r="2354" spans="1:8" x14ac:dyDescent="0.15">
      <c r="A2354">
        <v>128</v>
      </c>
      <c r="B2354" t="s">
        <v>234</v>
      </c>
      <c r="C2354" s="44">
        <v>34.718888888888891</v>
      </c>
      <c r="D2354" s="44">
        <v>137.53083333333333</v>
      </c>
      <c r="E2354">
        <v>15.7</v>
      </c>
      <c r="F2354">
        <v>2015</v>
      </c>
      <c r="G2354">
        <v>12</v>
      </c>
      <c r="H2354" s="48">
        <v>23</v>
      </c>
    </row>
    <row r="2355" spans="1:8" x14ac:dyDescent="0.15">
      <c r="A2355">
        <v>129</v>
      </c>
      <c r="B2355" t="s">
        <v>237</v>
      </c>
      <c r="C2355" s="45">
        <v>34.97</v>
      </c>
      <c r="D2355" s="45">
        <v>138.37972222222223</v>
      </c>
      <c r="E2355">
        <v>13.6</v>
      </c>
      <c r="F2355">
        <v>2015</v>
      </c>
      <c r="G2355">
        <v>12</v>
      </c>
      <c r="H2355" s="48">
        <v>23</v>
      </c>
    </row>
    <row r="2356" spans="1:8" x14ac:dyDescent="0.15">
      <c r="A2356">
        <v>130</v>
      </c>
      <c r="B2356" t="s">
        <v>240</v>
      </c>
      <c r="C2356" s="45">
        <v>34.996944444444445</v>
      </c>
      <c r="D2356" s="45">
        <v>138.4077777777778</v>
      </c>
      <c r="E2356">
        <v>11.8</v>
      </c>
      <c r="F2356">
        <v>2015</v>
      </c>
      <c r="G2356">
        <v>12</v>
      </c>
      <c r="H2356" s="48">
        <v>23</v>
      </c>
    </row>
    <row r="2357" spans="1:8" x14ac:dyDescent="0.15">
      <c r="A2357">
        <v>131</v>
      </c>
      <c r="B2357" t="s">
        <v>242</v>
      </c>
      <c r="C2357" s="45">
        <v>34.93666666666666</v>
      </c>
      <c r="D2357" s="45">
        <v>138.3688888888889</v>
      </c>
      <c r="E2357">
        <v>13.1</v>
      </c>
      <c r="F2357">
        <v>2015</v>
      </c>
      <c r="G2357">
        <v>12</v>
      </c>
      <c r="H2357" s="48">
        <v>23</v>
      </c>
    </row>
    <row r="2358" spans="1:8" x14ac:dyDescent="0.15">
      <c r="A2358">
        <v>132</v>
      </c>
      <c r="B2358" t="s">
        <v>245</v>
      </c>
      <c r="C2358" s="45">
        <v>34.984999999999999</v>
      </c>
      <c r="D2358" s="45">
        <v>138.33583333333334</v>
      </c>
      <c r="E2358">
        <v>13.5</v>
      </c>
      <c r="F2358">
        <v>2015</v>
      </c>
      <c r="G2358">
        <v>12</v>
      </c>
      <c r="H2358" s="48">
        <v>23</v>
      </c>
    </row>
    <row r="2359" spans="1:8" x14ac:dyDescent="0.15">
      <c r="A2359">
        <v>133</v>
      </c>
      <c r="B2359" t="s">
        <v>247</v>
      </c>
      <c r="C2359" s="45">
        <v>35.050555555555555</v>
      </c>
      <c r="D2359" s="45">
        <v>138.47944444444445</v>
      </c>
      <c r="E2359">
        <v>11.3</v>
      </c>
      <c r="F2359">
        <v>2015</v>
      </c>
      <c r="G2359">
        <v>12</v>
      </c>
      <c r="H2359" s="48">
        <v>23</v>
      </c>
    </row>
    <row r="2360" spans="1:8" x14ac:dyDescent="0.15">
      <c r="A2360">
        <v>134</v>
      </c>
      <c r="B2360" t="s">
        <v>250</v>
      </c>
      <c r="C2360" s="45">
        <v>35.001111111111108</v>
      </c>
      <c r="D2360" s="45">
        <v>138.52305555555557</v>
      </c>
      <c r="E2360">
        <v>15.2</v>
      </c>
      <c r="F2360">
        <v>2015</v>
      </c>
      <c r="G2360">
        <v>12</v>
      </c>
      <c r="H2360" s="48">
        <v>23</v>
      </c>
    </row>
    <row r="2361" spans="1:8" x14ac:dyDescent="0.15">
      <c r="A2361">
        <v>135</v>
      </c>
      <c r="B2361" t="s">
        <v>252</v>
      </c>
      <c r="C2361" s="45">
        <v>35.060833333333328</v>
      </c>
      <c r="D2361" s="45">
        <v>138.5275</v>
      </c>
      <c r="E2361">
        <v>12.3</v>
      </c>
      <c r="F2361">
        <v>2015</v>
      </c>
      <c r="G2361">
        <v>12</v>
      </c>
      <c r="H2361" s="48">
        <v>23</v>
      </c>
    </row>
    <row r="2362" spans="1:8" x14ac:dyDescent="0.15">
      <c r="A2362">
        <v>136</v>
      </c>
      <c r="B2362" t="s">
        <v>262</v>
      </c>
      <c r="C2362" s="45">
        <v>35.11888888888889</v>
      </c>
      <c r="D2362" s="45">
        <v>138.58500000000001</v>
      </c>
      <c r="E2362">
        <v>11.8</v>
      </c>
      <c r="F2362">
        <v>2015</v>
      </c>
      <c r="G2362">
        <v>12</v>
      </c>
      <c r="H2362" s="48">
        <v>23</v>
      </c>
    </row>
    <row r="2363" spans="1:8" x14ac:dyDescent="0.15">
      <c r="A2363">
        <v>137</v>
      </c>
      <c r="B2363" t="s">
        <v>254</v>
      </c>
      <c r="C2363" s="45">
        <v>34.701666666666668</v>
      </c>
      <c r="D2363" s="45">
        <v>137.71555555555554</v>
      </c>
      <c r="E2363">
        <v>8.1999999999999993</v>
      </c>
      <c r="F2363">
        <v>2015</v>
      </c>
      <c r="G2363">
        <v>12</v>
      </c>
      <c r="H2363" s="48">
        <v>23</v>
      </c>
    </row>
    <row r="2364" spans="1:8" x14ac:dyDescent="0.15">
      <c r="A2364">
        <v>138</v>
      </c>
      <c r="B2364" t="s">
        <v>256</v>
      </c>
      <c r="C2364" s="45">
        <v>34.761944444444445</v>
      </c>
      <c r="D2364" s="45">
        <v>137.7175</v>
      </c>
      <c r="E2364">
        <v>8.5</v>
      </c>
      <c r="F2364">
        <v>2015</v>
      </c>
      <c r="G2364">
        <v>12</v>
      </c>
      <c r="H2364" s="48">
        <v>23</v>
      </c>
    </row>
    <row r="2365" spans="1:8" x14ac:dyDescent="0.15">
      <c r="A2365">
        <v>139</v>
      </c>
      <c r="B2365" t="s">
        <v>258</v>
      </c>
      <c r="C2365" s="45">
        <v>34.802777777777777</v>
      </c>
      <c r="D2365" s="45">
        <v>137.55694444444447</v>
      </c>
      <c r="E2365">
        <v>7.3</v>
      </c>
      <c r="F2365">
        <v>2015</v>
      </c>
      <c r="G2365">
        <v>12</v>
      </c>
      <c r="H2365" s="48">
        <v>23</v>
      </c>
    </row>
    <row r="2366" spans="1:8" x14ac:dyDescent="0.15">
      <c r="H2366" s="48"/>
    </row>
    <row r="2367" spans="1:8" x14ac:dyDescent="0.15">
      <c r="H2367" s="48"/>
    </row>
  </sheetData>
  <phoneticPr fontId="2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G369"/>
  <sheetViews>
    <sheetView zoomScale="70" zoomScaleNormal="70" zoomScaleSheetLayoutView="55" workbookViewId="0">
      <pane xSplit="1" ySplit="2" topLeftCell="BG3" activePane="bottomRight" state="frozen"/>
      <selection pane="topRight" activeCell="B1" sqref="B1"/>
      <selection pane="bottomLeft" activeCell="A3" sqref="A3"/>
      <selection pane="bottomRight" activeCell="BZ5" sqref="BZ5"/>
    </sheetView>
  </sheetViews>
  <sheetFormatPr defaultRowHeight="13.5" x14ac:dyDescent="0.15"/>
  <cols>
    <col min="1" max="1" width="11" style="29" bestFit="1" customWidth="1"/>
    <col min="2" max="137" width="10.625" style="23" customWidth="1"/>
    <col min="138" max="379" width="9" style="23"/>
    <col min="380" max="380" width="11" style="23" bestFit="1" customWidth="1"/>
    <col min="381" max="382" width="9.75" style="23" customWidth="1"/>
    <col min="383" max="385" width="9.25" style="23" customWidth="1"/>
    <col min="386" max="635" width="9" style="23"/>
    <col min="636" max="636" width="11" style="23" bestFit="1" customWidth="1"/>
    <col min="637" max="638" width="9.75" style="23" customWidth="1"/>
    <col min="639" max="641" width="9.25" style="23" customWidth="1"/>
    <col min="642" max="891" width="9" style="23"/>
    <col min="892" max="892" width="11" style="23" bestFit="1" customWidth="1"/>
    <col min="893" max="894" width="9.75" style="23" customWidth="1"/>
    <col min="895" max="897" width="9.25" style="23" customWidth="1"/>
    <col min="898" max="1147" width="9" style="23"/>
    <col min="1148" max="1148" width="11" style="23" bestFit="1" customWidth="1"/>
    <col min="1149" max="1150" width="9.75" style="23" customWidth="1"/>
    <col min="1151" max="1153" width="9.25" style="23" customWidth="1"/>
    <col min="1154" max="1403" width="9" style="23"/>
    <col min="1404" max="1404" width="11" style="23" bestFit="1" customWidth="1"/>
    <col min="1405" max="1406" width="9.75" style="23" customWidth="1"/>
    <col min="1407" max="1409" width="9.25" style="23" customWidth="1"/>
    <col min="1410" max="1659" width="9" style="23"/>
    <col min="1660" max="1660" width="11" style="23" bestFit="1" customWidth="1"/>
    <col min="1661" max="1662" width="9.75" style="23" customWidth="1"/>
    <col min="1663" max="1665" width="9.25" style="23" customWidth="1"/>
    <col min="1666" max="1915" width="9" style="23"/>
    <col min="1916" max="1916" width="11" style="23" bestFit="1" customWidth="1"/>
    <col min="1917" max="1918" width="9.75" style="23" customWidth="1"/>
    <col min="1919" max="1921" width="9.25" style="23" customWidth="1"/>
    <col min="1922" max="2171" width="9" style="23"/>
    <col min="2172" max="2172" width="11" style="23" bestFit="1" customWidth="1"/>
    <col min="2173" max="2174" width="9.75" style="23" customWidth="1"/>
    <col min="2175" max="2177" width="9.25" style="23" customWidth="1"/>
    <col min="2178" max="2427" width="9" style="23"/>
    <col min="2428" max="2428" width="11" style="23" bestFit="1" customWidth="1"/>
    <col min="2429" max="2430" width="9.75" style="23" customWidth="1"/>
    <col min="2431" max="2433" width="9.25" style="23" customWidth="1"/>
    <col min="2434" max="2683" width="9" style="23"/>
    <col min="2684" max="2684" width="11" style="23" bestFit="1" customWidth="1"/>
    <col min="2685" max="2686" width="9.75" style="23" customWidth="1"/>
    <col min="2687" max="2689" width="9.25" style="23" customWidth="1"/>
    <col min="2690" max="2939" width="9" style="23"/>
    <col min="2940" max="2940" width="11" style="23" bestFit="1" customWidth="1"/>
    <col min="2941" max="2942" width="9.75" style="23" customWidth="1"/>
    <col min="2943" max="2945" width="9.25" style="23" customWidth="1"/>
    <col min="2946" max="3195" width="9" style="23"/>
    <col min="3196" max="3196" width="11" style="23" bestFit="1" customWidth="1"/>
    <col min="3197" max="3198" width="9.75" style="23" customWidth="1"/>
    <col min="3199" max="3201" width="9.25" style="23" customWidth="1"/>
    <col min="3202" max="3451" width="9" style="23"/>
    <col min="3452" max="3452" width="11" style="23" bestFit="1" customWidth="1"/>
    <col min="3453" max="3454" width="9.75" style="23" customWidth="1"/>
    <col min="3455" max="3457" width="9.25" style="23" customWidth="1"/>
    <col min="3458" max="3707" width="9" style="23"/>
    <col min="3708" max="3708" width="11" style="23" bestFit="1" customWidth="1"/>
    <col min="3709" max="3710" width="9.75" style="23" customWidth="1"/>
    <col min="3711" max="3713" width="9.25" style="23" customWidth="1"/>
    <col min="3714" max="3963" width="9" style="23"/>
    <col min="3964" max="3964" width="11" style="23" bestFit="1" customWidth="1"/>
    <col min="3965" max="3966" width="9.75" style="23" customWidth="1"/>
    <col min="3967" max="3969" width="9.25" style="23" customWidth="1"/>
    <col min="3970" max="4219" width="9" style="23"/>
    <col min="4220" max="4220" width="11" style="23" bestFit="1" customWidth="1"/>
    <col min="4221" max="4222" width="9.75" style="23" customWidth="1"/>
    <col min="4223" max="4225" width="9.25" style="23" customWidth="1"/>
    <col min="4226" max="4475" width="9" style="23"/>
    <col min="4476" max="4476" width="11" style="23" bestFit="1" customWidth="1"/>
    <col min="4477" max="4478" width="9.75" style="23" customWidth="1"/>
    <col min="4479" max="4481" width="9.25" style="23" customWidth="1"/>
    <col min="4482" max="4731" width="9" style="23"/>
    <col min="4732" max="4732" width="11" style="23" bestFit="1" customWidth="1"/>
    <col min="4733" max="4734" width="9.75" style="23" customWidth="1"/>
    <col min="4735" max="4737" width="9.25" style="23" customWidth="1"/>
    <col min="4738" max="4987" width="9" style="23"/>
    <col min="4988" max="4988" width="11" style="23" bestFit="1" customWidth="1"/>
    <col min="4989" max="4990" width="9.75" style="23" customWidth="1"/>
    <col min="4991" max="4993" width="9.25" style="23" customWidth="1"/>
    <col min="4994" max="5243" width="9" style="23"/>
    <col min="5244" max="5244" width="11" style="23" bestFit="1" customWidth="1"/>
    <col min="5245" max="5246" width="9.75" style="23" customWidth="1"/>
    <col min="5247" max="5249" width="9.25" style="23" customWidth="1"/>
    <col min="5250" max="5499" width="9" style="23"/>
    <col min="5500" max="5500" width="11" style="23" bestFit="1" customWidth="1"/>
    <col min="5501" max="5502" width="9.75" style="23" customWidth="1"/>
    <col min="5503" max="5505" width="9.25" style="23" customWidth="1"/>
    <col min="5506" max="5755" width="9" style="23"/>
    <col min="5756" max="5756" width="11" style="23" bestFit="1" customWidth="1"/>
    <col min="5757" max="5758" width="9.75" style="23" customWidth="1"/>
    <col min="5759" max="5761" width="9.25" style="23" customWidth="1"/>
    <col min="5762" max="6011" width="9" style="23"/>
    <col min="6012" max="6012" width="11" style="23" bestFit="1" customWidth="1"/>
    <col min="6013" max="6014" width="9.75" style="23" customWidth="1"/>
    <col min="6015" max="6017" width="9.25" style="23" customWidth="1"/>
    <col min="6018" max="6267" width="9" style="23"/>
    <col min="6268" max="6268" width="11" style="23" bestFit="1" customWidth="1"/>
    <col min="6269" max="6270" width="9.75" style="23" customWidth="1"/>
    <col min="6271" max="6273" width="9.25" style="23" customWidth="1"/>
    <col min="6274" max="6523" width="9" style="23"/>
    <col min="6524" max="6524" width="11" style="23" bestFit="1" customWidth="1"/>
    <col min="6525" max="6526" width="9.75" style="23" customWidth="1"/>
    <col min="6527" max="6529" width="9.25" style="23" customWidth="1"/>
    <col min="6530" max="6779" width="9" style="23"/>
    <col min="6780" max="6780" width="11" style="23" bestFit="1" customWidth="1"/>
    <col min="6781" max="6782" width="9.75" style="23" customWidth="1"/>
    <col min="6783" max="6785" width="9.25" style="23" customWidth="1"/>
    <col min="6786" max="7035" width="9" style="23"/>
    <col min="7036" max="7036" width="11" style="23" bestFit="1" customWidth="1"/>
    <col min="7037" max="7038" width="9.75" style="23" customWidth="1"/>
    <col min="7039" max="7041" width="9.25" style="23" customWidth="1"/>
    <col min="7042" max="7291" width="9" style="23"/>
    <col min="7292" max="7292" width="11" style="23" bestFit="1" customWidth="1"/>
    <col min="7293" max="7294" width="9.75" style="23" customWidth="1"/>
    <col min="7295" max="7297" width="9.25" style="23" customWidth="1"/>
    <col min="7298" max="7547" width="9" style="23"/>
    <col min="7548" max="7548" width="11" style="23" bestFit="1" customWidth="1"/>
    <col min="7549" max="7550" width="9.75" style="23" customWidth="1"/>
    <col min="7551" max="7553" width="9.25" style="23" customWidth="1"/>
    <col min="7554" max="7803" width="9" style="23"/>
    <col min="7804" max="7804" width="11" style="23" bestFit="1" customWidth="1"/>
    <col min="7805" max="7806" width="9.75" style="23" customWidth="1"/>
    <col min="7807" max="7809" width="9.25" style="23" customWidth="1"/>
    <col min="7810" max="8059" width="9" style="23"/>
    <col min="8060" max="8060" width="11" style="23" bestFit="1" customWidth="1"/>
    <col min="8061" max="8062" width="9.75" style="23" customWidth="1"/>
    <col min="8063" max="8065" width="9.25" style="23" customWidth="1"/>
    <col min="8066" max="8315" width="9" style="23"/>
    <col min="8316" max="8316" width="11" style="23" bestFit="1" customWidth="1"/>
    <col min="8317" max="8318" width="9.75" style="23" customWidth="1"/>
    <col min="8319" max="8321" width="9.25" style="23" customWidth="1"/>
    <col min="8322" max="8571" width="9" style="23"/>
    <col min="8572" max="8572" width="11" style="23" bestFit="1" customWidth="1"/>
    <col min="8573" max="8574" width="9.75" style="23" customWidth="1"/>
    <col min="8575" max="8577" width="9.25" style="23" customWidth="1"/>
    <col min="8578" max="8827" width="9" style="23"/>
    <col min="8828" max="8828" width="11" style="23" bestFit="1" customWidth="1"/>
    <col min="8829" max="8830" width="9.75" style="23" customWidth="1"/>
    <col min="8831" max="8833" width="9.25" style="23" customWidth="1"/>
    <col min="8834" max="9083" width="9" style="23"/>
    <col min="9084" max="9084" width="11" style="23" bestFit="1" customWidth="1"/>
    <col min="9085" max="9086" width="9.75" style="23" customWidth="1"/>
    <col min="9087" max="9089" width="9.25" style="23" customWidth="1"/>
    <col min="9090" max="9339" width="9" style="23"/>
    <col min="9340" max="9340" width="11" style="23" bestFit="1" customWidth="1"/>
    <col min="9341" max="9342" width="9.75" style="23" customWidth="1"/>
    <col min="9343" max="9345" width="9.25" style="23" customWidth="1"/>
    <col min="9346" max="9595" width="9" style="23"/>
    <col min="9596" max="9596" width="11" style="23" bestFit="1" customWidth="1"/>
    <col min="9597" max="9598" width="9.75" style="23" customWidth="1"/>
    <col min="9599" max="9601" width="9.25" style="23" customWidth="1"/>
    <col min="9602" max="9851" width="9" style="23"/>
    <col min="9852" max="9852" width="11" style="23" bestFit="1" customWidth="1"/>
    <col min="9853" max="9854" width="9.75" style="23" customWidth="1"/>
    <col min="9855" max="9857" width="9.25" style="23" customWidth="1"/>
    <col min="9858" max="10107" width="9" style="23"/>
    <col min="10108" max="10108" width="11" style="23" bestFit="1" customWidth="1"/>
    <col min="10109" max="10110" width="9.75" style="23" customWidth="1"/>
    <col min="10111" max="10113" width="9.25" style="23" customWidth="1"/>
    <col min="10114" max="10363" width="9" style="23"/>
    <col min="10364" max="10364" width="11" style="23" bestFit="1" customWidth="1"/>
    <col min="10365" max="10366" width="9.75" style="23" customWidth="1"/>
    <col min="10367" max="10369" width="9.25" style="23" customWidth="1"/>
    <col min="10370" max="10619" width="9" style="23"/>
    <col min="10620" max="10620" width="11" style="23" bestFit="1" customWidth="1"/>
    <col min="10621" max="10622" width="9.75" style="23" customWidth="1"/>
    <col min="10623" max="10625" width="9.25" style="23" customWidth="1"/>
    <col min="10626" max="10875" width="9" style="23"/>
    <col min="10876" max="10876" width="11" style="23" bestFit="1" customWidth="1"/>
    <col min="10877" max="10878" width="9.75" style="23" customWidth="1"/>
    <col min="10879" max="10881" width="9.25" style="23" customWidth="1"/>
    <col min="10882" max="11131" width="9" style="23"/>
    <col min="11132" max="11132" width="11" style="23" bestFit="1" customWidth="1"/>
    <col min="11133" max="11134" width="9.75" style="23" customWidth="1"/>
    <col min="11135" max="11137" width="9.25" style="23" customWidth="1"/>
    <col min="11138" max="11387" width="9" style="23"/>
    <col min="11388" max="11388" width="11" style="23" bestFit="1" customWidth="1"/>
    <col min="11389" max="11390" width="9.75" style="23" customWidth="1"/>
    <col min="11391" max="11393" width="9.25" style="23" customWidth="1"/>
    <col min="11394" max="11643" width="9" style="23"/>
    <col min="11644" max="11644" width="11" style="23" bestFit="1" customWidth="1"/>
    <col min="11645" max="11646" width="9.75" style="23" customWidth="1"/>
    <col min="11647" max="11649" width="9.25" style="23" customWidth="1"/>
    <col min="11650" max="11899" width="9" style="23"/>
    <col min="11900" max="11900" width="11" style="23" bestFit="1" customWidth="1"/>
    <col min="11901" max="11902" width="9.75" style="23" customWidth="1"/>
    <col min="11903" max="11905" width="9.25" style="23" customWidth="1"/>
    <col min="11906" max="12155" width="9" style="23"/>
    <col min="12156" max="12156" width="11" style="23" bestFit="1" customWidth="1"/>
    <col min="12157" max="12158" width="9.75" style="23" customWidth="1"/>
    <col min="12159" max="12161" width="9.25" style="23" customWidth="1"/>
    <col min="12162" max="12411" width="9" style="23"/>
    <col min="12412" max="12412" width="11" style="23" bestFit="1" customWidth="1"/>
    <col min="12413" max="12414" width="9.75" style="23" customWidth="1"/>
    <col min="12415" max="12417" width="9.25" style="23" customWidth="1"/>
    <col min="12418" max="12667" width="9" style="23"/>
    <col min="12668" max="12668" width="11" style="23" bestFit="1" customWidth="1"/>
    <col min="12669" max="12670" width="9.75" style="23" customWidth="1"/>
    <col min="12671" max="12673" width="9.25" style="23" customWidth="1"/>
    <col min="12674" max="12923" width="9" style="23"/>
    <col min="12924" max="12924" width="11" style="23" bestFit="1" customWidth="1"/>
    <col min="12925" max="12926" width="9.75" style="23" customWidth="1"/>
    <col min="12927" max="12929" width="9.25" style="23" customWidth="1"/>
    <col min="12930" max="13179" width="9" style="23"/>
    <col min="13180" max="13180" width="11" style="23" bestFit="1" customWidth="1"/>
    <col min="13181" max="13182" width="9.75" style="23" customWidth="1"/>
    <col min="13183" max="13185" width="9.25" style="23" customWidth="1"/>
    <col min="13186" max="13435" width="9" style="23"/>
    <col min="13436" max="13436" width="11" style="23" bestFit="1" customWidth="1"/>
    <col min="13437" max="13438" width="9.75" style="23" customWidth="1"/>
    <col min="13439" max="13441" width="9.25" style="23" customWidth="1"/>
    <col min="13442" max="13691" width="9" style="23"/>
    <col min="13692" max="13692" width="11" style="23" bestFit="1" customWidth="1"/>
    <col min="13693" max="13694" width="9.75" style="23" customWidth="1"/>
    <col min="13695" max="13697" width="9.25" style="23" customWidth="1"/>
    <col min="13698" max="13947" width="9" style="23"/>
    <col min="13948" max="13948" width="11" style="23" bestFit="1" customWidth="1"/>
    <col min="13949" max="13950" width="9.75" style="23" customWidth="1"/>
    <col min="13951" max="13953" width="9.25" style="23" customWidth="1"/>
    <col min="13954" max="14203" width="9" style="23"/>
    <col min="14204" max="14204" width="11" style="23" bestFit="1" customWidth="1"/>
    <col min="14205" max="14206" width="9.75" style="23" customWidth="1"/>
    <col min="14207" max="14209" width="9.25" style="23" customWidth="1"/>
    <col min="14210" max="14459" width="9" style="23"/>
    <col min="14460" max="14460" width="11" style="23" bestFit="1" customWidth="1"/>
    <col min="14461" max="14462" width="9.75" style="23" customWidth="1"/>
    <col min="14463" max="14465" width="9.25" style="23" customWidth="1"/>
    <col min="14466" max="14715" width="9" style="23"/>
    <col min="14716" max="14716" width="11" style="23" bestFit="1" customWidth="1"/>
    <col min="14717" max="14718" width="9.75" style="23" customWidth="1"/>
    <col min="14719" max="14721" width="9.25" style="23" customWidth="1"/>
    <col min="14722" max="14971" width="9" style="23"/>
    <col min="14972" max="14972" width="11" style="23" bestFit="1" customWidth="1"/>
    <col min="14973" max="14974" width="9.75" style="23" customWidth="1"/>
    <col min="14975" max="14977" width="9.25" style="23" customWidth="1"/>
    <col min="14978" max="15227" width="9" style="23"/>
    <col min="15228" max="15228" width="11" style="23" bestFit="1" customWidth="1"/>
    <col min="15229" max="15230" width="9.75" style="23" customWidth="1"/>
    <col min="15231" max="15233" width="9.25" style="23" customWidth="1"/>
    <col min="15234" max="15483" width="9" style="23"/>
    <col min="15484" max="15484" width="11" style="23" bestFit="1" customWidth="1"/>
    <col min="15485" max="15486" width="9.75" style="23" customWidth="1"/>
    <col min="15487" max="15489" width="9.25" style="23" customWidth="1"/>
    <col min="15490" max="15739" width="9" style="23"/>
    <col min="15740" max="15740" width="11" style="23" bestFit="1" customWidth="1"/>
    <col min="15741" max="15742" width="9.75" style="23" customWidth="1"/>
    <col min="15743" max="15745" width="9.25" style="23" customWidth="1"/>
    <col min="15746" max="15995" width="9" style="23"/>
    <col min="15996" max="15996" width="11" style="23" bestFit="1" customWidth="1"/>
    <col min="15997" max="15998" width="9.75" style="23" customWidth="1"/>
    <col min="15999" max="16001" width="9.25" style="23" customWidth="1"/>
    <col min="16002" max="16384" width="9" style="23"/>
  </cols>
  <sheetData>
    <row r="1" spans="1:137" s="158" customFormat="1" ht="24.75" customHeight="1" x14ac:dyDescent="0.15">
      <c r="A1" s="156" t="s">
        <v>36</v>
      </c>
      <c r="B1" s="379" t="str">
        <f>茨城!B1</f>
        <v>北茨城中郷</v>
      </c>
      <c r="C1" s="379" t="str">
        <f>茨城!C1</f>
        <v>日立市役所</v>
      </c>
      <c r="D1" s="379" t="str">
        <f>茨城!D1</f>
        <v>常陸那珂勝田</v>
      </c>
      <c r="E1" s="379" t="str">
        <f>茨城!E1</f>
        <v>水戸石川</v>
      </c>
      <c r="F1" s="379" t="str">
        <f>茨城!F1</f>
        <v>大宮野中</v>
      </c>
      <c r="G1" s="379" t="str">
        <f>茨城!G1</f>
        <v>笠間市役所</v>
      </c>
      <c r="H1" s="379" t="str">
        <f>茨城!H1</f>
        <v>鉾田保健所</v>
      </c>
      <c r="I1" s="379" t="str">
        <f>茨城!I1</f>
        <v>鹿島宮中</v>
      </c>
      <c r="J1" s="379" t="str">
        <f>茨城!J1</f>
        <v>神栖消防</v>
      </c>
      <c r="K1" s="379" t="str">
        <f>茨城!K1</f>
        <v>波崎太田</v>
      </c>
      <c r="L1" s="379" t="str">
        <f>茨城!L1</f>
        <v>石岡杉並</v>
      </c>
      <c r="M1" s="379" t="str">
        <f>茨城!M1</f>
        <v>土浦保健所</v>
      </c>
      <c r="N1" s="379" t="str">
        <f>茨城!N1</f>
        <v>江戸崎公民館</v>
      </c>
      <c r="O1" s="379" t="str">
        <f>茨城!O1</f>
        <v>取手市役所</v>
      </c>
      <c r="P1" s="379" t="str">
        <f>茨城!P1</f>
        <v>筑西保健所</v>
      </c>
      <c r="Q1" s="379" t="str">
        <f>茨城!Q1</f>
        <v>下妻</v>
      </c>
      <c r="R1" s="379" t="str">
        <f>茨城!R1</f>
        <v>常総保健所</v>
      </c>
      <c r="S1" s="379" t="str">
        <f>茨城!S1</f>
        <v>古河市役所</v>
      </c>
      <c r="T1" s="264" t="str">
        <f>栃木!B1</f>
        <v>栃木市役所</v>
      </c>
      <c r="U1" s="264" t="str">
        <f>栃木!C1</f>
        <v>県安蘇庁舎</v>
      </c>
      <c r="V1" s="264" t="str">
        <f>栃木!D1</f>
        <v>鹿沼市役所</v>
      </c>
      <c r="W1" s="264" t="str">
        <f>栃木!E1</f>
        <v>今市小学校</v>
      </c>
      <c r="X1" s="264" t="str">
        <f>栃木!F1</f>
        <v>小山市役所</v>
      </c>
      <c r="Y1" s="264" t="str">
        <f>栃木!G1</f>
        <v>真岡市役所</v>
      </c>
      <c r="Z1" s="264" t="str">
        <f>栃木!H1</f>
        <v>大田原総合文化会館</v>
      </c>
      <c r="AA1" s="264" t="str">
        <f>栃木!I1</f>
        <v>矢板市役所</v>
      </c>
      <c r="AB1" s="264" t="str">
        <f>栃木!J1</f>
        <v>黒磯保健センター</v>
      </c>
      <c r="AC1" s="264" t="str">
        <f>栃木!K1</f>
        <v>県南那須庁舎</v>
      </c>
      <c r="AD1" s="264" t="str">
        <f>栃木!L1</f>
        <v>益子町役場</v>
      </c>
      <c r="AE1" s="380" t="str">
        <f>群馬!B1</f>
        <v>前橋</v>
      </c>
      <c r="AF1" s="380" t="str">
        <f>群馬!C1</f>
        <v>桐生</v>
      </c>
      <c r="AG1" s="380" t="str">
        <f>群馬!D1</f>
        <v>太田</v>
      </c>
      <c r="AH1" s="380" t="str">
        <f>群馬!E1</f>
        <v>沼田</v>
      </c>
      <c r="AI1" s="380" t="str">
        <f>群馬!F1</f>
        <v>館林</v>
      </c>
      <c r="AJ1" s="380" t="str">
        <f>群馬!G1</f>
        <v>富岡</v>
      </c>
      <c r="AK1" s="380" t="str">
        <f>群馬!H1</f>
        <v>吾妻</v>
      </c>
      <c r="AL1" s="380" t="str">
        <f>群馬!I1</f>
        <v>嬬恋</v>
      </c>
      <c r="AM1" s="157" t="str">
        <f>埼玉!B1</f>
        <v>鴻巣局</v>
      </c>
      <c r="AN1" s="157" t="str">
        <f>埼玉!C1</f>
        <v>秩父局</v>
      </c>
      <c r="AO1" s="157" t="str">
        <f>埼玉!D1</f>
        <v>さいたま市役所局</v>
      </c>
      <c r="AP1" s="157" t="str">
        <f>埼玉!E1</f>
        <v>戸田局</v>
      </c>
      <c r="AQ1" s="157" t="str">
        <f>埼玉!F1</f>
        <v>入間局</v>
      </c>
      <c r="AR1" s="157" t="str">
        <f>埼玉!G1</f>
        <v>日高局</v>
      </c>
      <c r="AS1" s="157" t="str">
        <f>埼玉!H1</f>
        <v>蓮田局</v>
      </c>
      <c r="AT1" s="157" t="str">
        <f>埼玉!I1</f>
        <v>幸手局</v>
      </c>
      <c r="AU1" s="157" t="str">
        <f>埼玉!J1</f>
        <v>加須局</v>
      </c>
      <c r="AV1" s="157" t="str">
        <f>埼玉!K1</f>
        <v>東松山局</v>
      </c>
      <c r="AW1" s="157" t="str">
        <f>埼玉!L1</f>
        <v>熊谷局</v>
      </c>
      <c r="AX1" s="157" t="str">
        <f>埼玉!M1</f>
        <v>寄居局</v>
      </c>
      <c r="AY1" s="157" t="str">
        <f>埼玉!N1</f>
        <v>毛呂山局</v>
      </c>
      <c r="AZ1" s="157" t="str">
        <f>埼玉!O1</f>
        <v>小川局</v>
      </c>
      <c r="BA1" s="157" t="str">
        <f>埼玉!P1</f>
        <v>本庄児玉局</v>
      </c>
      <c r="BB1" s="157" t="str">
        <f>埼玉!Q1</f>
        <v>皆野局</v>
      </c>
      <c r="BC1" s="157" t="str">
        <f>埼玉!R1</f>
        <v>八潮局</v>
      </c>
      <c r="BD1" s="157" t="str">
        <f>埼玉!S1</f>
        <v>本庄局</v>
      </c>
      <c r="BE1" s="157" t="str">
        <f>埼玉!T1</f>
        <v>さいたま市城南局</v>
      </c>
      <c r="BF1" s="157" t="str">
        <f>埼玉!U1</f>
        <v>川越市川越局</v>
      </c>
      <c r="BG1" s="380" t="str">
        <f>千葉!B1</f>
        <v>市川大野</v>
      </c>
      <c r="BH1" s="380" t="str">
        <f>千葉!C1</f>
        <v>船橋高根台</v>
      </c>
      <c r="BI1" s="380" t="str">
        <f>千葉!D1</f>
        <v>館山亀ケ原</v>
      </c>
      <c r="BJ1" s="380" t="str">
        <f>千葉!E1</f>
        <v>木更津中央</v>
      </c>
      <c r="BK1" s="380" t="str">
        <f>千葉!F1</f>
        <v>松戸根本</v>
      </c>
      <c r="BL1" s="380" t="str">
        <f>千葉!G1</f>
        <v>茂原高師</v>
      </c>
      <c r="BM1" s="380" t="str">
        <f>千葉!H1</f>
        <v>佐倉江原新田</v>
      </c>
      <c r="BN1" s="380" t="str">
        <f>千葉!I1</f>
        <v>東金堀上</v>
      </c>
      <c r="BO1" s="380" t="str">
        <f>千葉!J1</f>
        <v>匝瑳椿</v>
      </c>
      <c r="BP1" s="380" t="str">
        <f>千葉!K1</f>
        <v>柏大室</v>
      </c>
      <c r="BQ1" s="380" t="str">
        <f>千葉!L1</f>
        <v>勝浦小羽戸</v>
      </c>
      <c r="BR1" s="380" t="str">
        <f>千葉!M1</f>
        <v>市原姉崎</v>
      </c>
      <c r="BS1" s="380" t="str">
        <f>千葉!N1</f>
        <v>市原岩崎西</v>
      </c>
      <c r="BT1" s="380" t="str">
        <f>千葉!O1</f>
        <v>八千代高津</v>
      </c>
      <c r="BU1" s="380" t="str">
        <f>千葉!P1</f>
        <v>我孫子湖北台</v>
      </c>
      <c r="BV1" s="380" t="str">
        <f>千葉!Q1</f>
        <v>鎌ケ谷軽井沢</v>
      </c>
      <c r="BW1" s="380" t="str">
        <f>千葉!R1</f>
        <v>富津下飯野</v>
      </c>
      <c r="BX1" s="380" t="str">
        <f>千葉!S1</f>
        <v>香取羽根川</v>
      </c>
      <c r="BY1" s="380" t="str">
        <f>千葉!T1</f>
        <v>横芝光横芝</v>
      </c>
      <c r="BZ1" s="380" t="str">
        <f>千葉!V1</f>
        <v>千城台北小学校</v>
      </c>
      <c r="CA1" s="157" t="str">
        <f>東京!B1</f>
        <v>千代田区神田司町</v>
      </c>
      <c r="CB1" s="157" t="str">
        <f>東京!C1</f>
        <v>板橋区本町</v>
      </c>
      <c r="CC1" s="157" t="str">
        <f>東京!D1</f>
        <v>足立区綾瀬</v>
      </c>
      <c r="CD1" s="157" t="str">
        <f>東京!E1</f>
        <v>江戸川区南葛西</v>
      </c>
      <c r="CE1" s="157" t="str">
        <f>東京!F1</f>
        <v>立川市泉町</v>
      </c>
      <c r="CF1" s="157" t="str">
        <f>東京!G1</f>
        <v>武蔵野市関前</v>
      </c>
      <c r="CG1" s="157" t="str">
        <f>東京!H1</f>
        <v>青梅市東青梅</v>
      </c>
      <c r="CH1" s="157" t="str">
        <f>東京!I1</f>
        <v>多摩市愛宕</v>
      </c>
      <c r="CI1" s="380" t="str">
        <f>神奈川!B1</f>
        <v>鶴見区
潮田交流プラザ</v>
      </c>
      <c r="CJ1" s="380" t="str">
        <f>神奈川!C1</f>
        <v>泉区
総合庁舎</v>
      </c>
      <c r="CK1" s="380" t="str">
        <f>神奈川!D1</f>
        <v>田島</v>
      </c>
      <c r="CL1" s="380" t="str">
        <f>神奈川!E1</f>
        <v>高津</v>
      </c>
      <c r="CM1" s="380" t="str">
        <f>神奈川!F1</f>
        <v>麻生</v>
      </c>
      <c r="CN1" s="380" t="str">
        <f>神奈川!G1</f>
        <v>相模原市役所測定局</v>
      </c>
      <c r="CO1" s="380" t="str">
        <f>神奈川!H1</f>
        <v>上溝測定局</v>
      </c>
      <c r="CP1" s="380" t="str">
        <f>神奈川!I1</f>
        <v>大和市役所</v>
      </c>
      <c r="CQ1" s="380" t="str">
        <f>神奈川!J1</f>
        <v>小田原市役所</v>
      </c>
      <c r="CR1" s="380" t="str">
        <f>神奈川!K1</f>
        <v>追浜行政センター</v>
      </c>
      <c r="CS1" s="380" t="str">
        <f>神奈川!L1</f>
        <v>久里浜行政センター</v>
      </c>
      <c r="CT1" s="380" t="str">
        <f>神奈川!M1</f>
        <v>横須賀市西行政センター</v>
      </c>
      <c r="CU1" s="380" t="str">
        <f>神奈川!N1</f>
        <v>平塚市旭小学校</v>
      </c>
      <c r="CV1" s="157" t="str">
        <f>山梨!B1</f>
        <v>甲府富士見局</v>
      </c>
      <c r="CW1" s="157" t="str">
        <f>山梨!C1</f>
        <v>吉田局</v>
      </c>
      <c r="CX1" s="157" t="str">
        <f>山梨!D1</f>
        <v>大月局</v>
      </c>
      <c r="CY1" s="157" t="str">
        <f>山梨!E1</f>
        <v>東山梨局</v>
      </c>
      <c r="CZ1" s="380" t="str">
        <f>長野!B1</f>
        <v>環境保全研究所</v>
      </c>
      <c r="DA1" s="380" t="str">
        <f>長野!C1</f>
        <v>松本</v>
      </c>
      <c r="DB1" s="380" t="str">
        <f>長野!D1</f>
        <v>諏訪</v>
      </c>
      <c r="DC1" s="380" t="str">
        <f>長野!E1</f>
        <v>伊那</v>
      </c>
      <c r="DD1" s="380" t="str">
        <f>長野!F1</f>
        <v>佐久</v>
      </c>
      <c r="DE1" s="380" t="str">
        <f>長野!G1</f>
        <v>木曽</v>
      </c>
      <c r="DF1" s="157" t="str">
        <f>静岡!B1</f>
        <v>下田市役所</v>
      </c>
      <c r="DG1" s="157" t="str">
        <f>静岡!C1</f>
        <v>熱海総合庁舎</v>
      </c>
      <c r="DH1" s="157" t="str">
        <f>静岡!D1</f>
        <v>裾野文化センター</v>
      </c>
      <c r="DI1" s="157" t="str">
        <f>静岡!E1</f>
        <v>大仁北小学校</v>
      </c>
      <c r="DJ1" s="157" t="str">
        <f>静岡!F1</f>
        <v>富士宮市役所</v>
      </c>
      <c r="DK1" s="157" t="str">
        <f>静岡!G1</f>
        <v>富士広見小学校</v>
      </c>
      <c r="DL1" s="157" t="str">
        <f>静岡!H1</f>
        <v>富士医療センター</v>
      </c>
      <c r="DM1" s="157" t="str">
        <f>静岡!I1</f>
        <v>島田市役所</v>
      </c>
      <c r="DN1" s="157" t="str">
        <f>静岡!J1</f>
        <v>藤枝市大気測定局</v>
      </c>
      <c r="DO1" s="157" t="str">
        <f>静岡!K1</f>
        <v>掛川市大東支所</v>
      </c>
      <c r="DP1" s="157" t="str">
        <f>静岡!L1</f>
        <v>磐田市役所</v>
      </c>
      <c r="DQ1" s="157" t="str">
        <f>静岡!M1</f>
        <v>湖西市役所</v>
      </c>
      <c r="DR1" s="157" t="str">
        <f>静岡!N1</f>
        <v>常磐公園</v>
      </c>
      <c r="DS1" s="157" t="str">
        <f>静岡!O1</f>
        <v>千代田小学校</v>
      </c>
      <c r="DT1" s="157" t="str">
        <f>静岡!P1</f>
        <v>長田南中学校</v>
      </c>
      <c r="DU1" s="157" t="str">
        <f>静岡!Q1</f>
        <v>服織小学校</v>
      </c>
      <c r="DV1" s="157" t="str">
        <f>静岡!R1</f>
        <v>清水庵原中学校</v>
      </c>
      <c r="DW1" s="157" t="str">
        <f>静岡!S1</f>
        <v>清水三保第一小</v>
      </c>
      <c r="DX1" s="157" t="str">
        <f>静岡!T1</f>
        <v>清水興津北公園</v>
      </c>
      <c r="DY1" s="157" t="str">
        <f>静岡!U1</f>
        <v>蒲原</v>
      </c>
      <c r="DZ1" s="157" t="str">
        <f>静岡!V1</f>
        <v>三ヶ日測定局</v>
      </c>
      <c r="EA1" s="157" t="str">
        <f>静岡!W1</f>
        <v>浜松中央測定局</v>
      </c>
      <c r="EB1" s="157" t="str">
        <f>静岡!X1</f>
        <v>西部測定局</v>
      </c>
      <c r="EC1" s="157" t="str">
        <f>静岡!Y1</f>
        <v>東南部測定局</v>
      </c>
      <c r="ED1" s="157" t="str">
        <f>静岡!Z1</f>
        <v>北部測定局</v>
      </c>
      <c r="EE1" s="157" t="str">
        <f>静岡!AA1</f>
        <v>浜北測定局</v>
      </c>
      <c r="EF1" s="157" t="str">
        <f>静岡!AB1</f>
        <v>東部総合庁舎</v>
      </c>
      <c r="EG1" s="157" t="str">
        <f>静岡!AC1</f>
        <v>焼津中学校</v>
      </c>
    </row>
    <row r="2" spans="1:137" s="158" customFormat="1" ht="24" x14ac:dyDescent="0.15">
      <c r="A2" s="24" t="s">
        <v>37</v>
      </c>
      <c r="B2" s="264" t="str">
        <f>茨城!B2</f>
        <v>08215010</v>
      </c>
      <c r="C2" s="264" t="str">
        <f>茨城!C2</f>
        <v>08202020</v>
      </c>
      <c r="D2" s="264" t="str">
        <f>茨城!D2</f>
        <v>08213010</v>
      </c>
      <c r="E2" s="264" t="str">
        <f>茨城!E2</f>
        <v>08201030</v>
      </c>
      <c r="F2" s="264" t="str">
        <f>茨城!F2</f>
        <v>08344010</v>
      </c>
      <c r="G2" s="264" t="str">
        <f>茨城!G2</f>
        <v>08216010</v>
      </c>
      <c r="H2" s="264" t="str">
        <f>茨城!H2</f>
        <v>08402010</v>
      </c>
      <c r="I2" s="264" t="str">
        <f>茨城!I2</f>
        <v>08405010</v>
      </c>
      <c r="J2" s="264" t="str">
        <f>茨城!J2</f>
        <v>08406050</v>
      </c>
      <c r="K2" s="264" t="str">
        <f>茨城!K2</f>
        <v>08407010</v>
      </c>
      <c r="L2" s="264" t="str">
        <f>茨城!L2</f>
        <v>08205020</v>
      </c>
      <c r="M2" s="264" t="str">
        <f>茨城!M2</f>
        <v>08203010</v>
      </c>
      <c r="N2" s="264" t="str">
        <f>茨城!N2</f>
        <v>08441010</v>
      </c>
      <c r="O2" s="264" t="str">
        <f>茨城!O2</f>
        <v>08217010</v>
      </c>
      <c r="P2" s="264" t="str">
        <f>茨城!P2</f>
        <v>08206010</v>
      </c>
      <c r="Q2" s="264" t="str">
        <f>茨城!Q2</f>
        <v>08210010</v>
      </c>
      <c r="R2" s="264" t="str">
        <f>茨城!R2</f>
        <v>08211010</v>
      </c>
      <c r="S2" s="264" t="str">
        <f>茨城!S2</f>
        <v>08541010</v>
      </c>
      <c r="T2" s="264">
        <f>栃木!B2</f>
        <v>9203010</v>
      </c>
      <c r="U2" s="264">
        <f>栃木!C2</f>
        <v>9204020</v>
      </c>
      <c r="V2" s="264">
        <f>栃木!D2</f>
        <v>9205010</v>
      </c>
      <c r="W2" s="264">
        <f>栃木!E2</f>
        <v>9207010</v>
      </c>
      <c r="X2" s="264">
        <f>栃木!F2</f>
        <v>9208010</v>
      </c>
      <c r="Y2" s="264">
        <f>栃木!G2</f>
        <v>9209010</v>
      </c>
      <c r="Z2" s="264">
        <f>栃木!H2</f>
        <v>9210010</v>
      </c>
      <c r="AA2" s="264">
        <f>栃木!I2</f>
        <v>9211010</v>
      </c>
      <c r="AB2" s="264">
        <f>栃木!J2</f>
        <v>9212010</v>
      </c>
      <c r="AC2" s="264">
        <f>栃木!K2</f>
        <v>9402010</v>
      </c>
      <c r="AD2" s="264">
        <f>栃木!L2</f>
        <v>9342010</v>
      </c>
      <c r="AE2" s="157">
        <f>群馬!B2</f>
        <v>10201090</v>
      </c>
      <c r="AF2" s="157">
        <f>群馬!C2</f>
        <v>10203010</v>
      </c>
      <c r="AG2" s="157">
        <f>群馬!D2</f>
        <v>10205010</v>
      </c>
      <c r="AH2" s="157">
        <f>群馬!E2</f>
        <v>10206010</v>
      </c>
      <c r="AI2" s="157">
        <f>群馬!F2</f>
        <v>10207010</v>
      </c>
      <c r="AJ2" s="157">
        <f>群馬!G2</f>
        <v>10210010</v>
      </c>
      <c r="AK2" s="157">
        <f>群馬!H2</f>
        <v>10423010</v>
      </c>
      <c r="AL2" s="157">
        <f>群馬!I2</f>
        <v>10425010</v>
      </c>
      <c r="AM2" s="157">
        <f>埼玉!B2</f>
        <v>11217010</v>
      </c>
      <c r="AN2" s="157">
        <f>埼玉!C2</f>
        <v>11207010</v>
      </c>
      <c r="AO2" s="157">
        <f>埼玉!D2</f>
        <v>11204010</v>
      </c>
      <c r="AP2" s="157">
        <f>埼玉!E2</f>
        <v>11224010</v>
      </c>
      <c r="AQ2" s="157">
        <f>埼玉!F2</f>
        <v>11225010</v>
      </c>
      <c r="AR2" s="157">
        <f>埼玉!G2</f>
        <v>11329010</v>
      </c>
      <c r="AS2" s="157">
        <f>埼玉!H2</f>
        <v>11238010</v>
      </c>
      <c r="AT2" s="157">
        <f>埼玉!I2</f>
        <v>11240010</v>
      </c>
      <c r="AU2" s="157">
        <f>埼玉!J2</f>
        <v>11210010</v>
      </c>
      <c r="AV2" s="157">
        <f>埼玉!K2</f>
        <v>11212020</v>
      </c>
      <c r="AW2" s="157">
        <f>埼玉!L2</f>
        <v>11202040</v>
      </c>
      <c r="AX2" s="157">
        <f>埼玉!M2</f>
        <v>11408010</v>
      </c>
      <c r="AY2" s="157">
        <f>埼玉!N2</f>
        <v>11326010</v>
      </c>
      <c r="AZ2" s="157">
        <f>埼玉!O2</f>
        <v>11343010</v>
      </c>
      <c r="BA2" s="157">
        <f>埼玉!P2</f>
        <v>11382010</v>
      </c>
      <c r="BB2" s="157">
        <f>埼玉!Q2</f>
        <v>11362010</v>
      </c>
      <c r="BC2" s="157">
        <f>埼玉!R2</f>
        <v>11234010</v>
      </c>
      <c r="BD2" s="157">
        <f>埼玉!S2</f>
        <v>11211010</v>
      </c>
      <c r="BE2" s="157">
        <f>埼玉!T2</f>
        <v>11110010</v>
      </c>
      <c r="BF2" s="157">
        <f>埼玉!U2</f>
        <v>11201040</v>
      </c>
      <c r="BG2" s="157">
        <f>千葉!B2</f>
        <v>12203080</v>
      </c>
      <c r="BH2" s="157">
        <f>千葉!C2</f>
        <v>12204060</v>
      </c>
      <c r="BI2" s="157">
        <f>千葉!D2</f>
        <v>12205030</v>
      </c>
      <c r="BJ2" s="157">
        <f>千葉!E2</f>
        <v>12206010</v>
      </c>
      <c r="BK2" s="157">
        <f>千葉!F2</f>
        <v>12207010</v>
      </c>
      <c r="BL2" s="157">
        <f>千葉!G2</f>
        <v>12210010</v>
      </c>
      <c r="BM2" s="157">
        <f>千葉!H2</f>
        <v>12212040</v>
      </c>
      <c r="BN2" s="157">
        <f>千葉!I2</f>
        <v>12213010</v>
      </c>
      <c r="BO2" s="157">
        <f>千葉!J2</f>
        <v>12214010</v>
      </c>
      <c r="BP2" s="157">
        <f>千葉!K2</f>
        <v>12217030</v>
      </c>
      <c r="BQ2" s="157">
        <f>千葉!L2</f>
        <v>12218010</v>
      </c>
      <c r="BR2" s="157">
        <f>千葉!M2</f>
        <v>12219060</v>
      </c>
      <c r="BS2" s="157">
        <f>千葉!N2</f>
        <v>12219190</v>
      </c>
      <c r="BT2" s="157">
        <f>千葉!O2</f>
        <v>12221020</v>
      </c>
      <c r="BU2" s="157">
        <f>千葉!P2</f>
        <v>12222010</v>
      </c>
      <c r="BV2" s="157">
        <f>千葉!Q2</f>
        <v>12224040</v>
      </c>
      <c r="BW2" s="157">
        <f>千葉!R2</f>
        <v>12226010</v>
      </c>
      <c r="BX2" s="157">
        <f>千葉!S2</f>
        <v>12344020</v>
      </c>
      <c r="BY2" s="157">
        <f>千葉!T2</f>
        <v>12408010</v>
      </c>
      <c r="BZ2" s="157">
        <f>千葉!V2</f>
        <v>12201090</v>
      </c>
      <c r="CA2" s="157">
        <f>東京!B2</f>
        <v>13101010</v>
      </c>
      <c r="CB2" s="157">
        <f>東京!C2</f>
        <v>13119010</v>
      </c>
      <c r="CC2" s="157">
        <f>東京!D2</f>
        <v>13121020</v>
      </c>
      <c r="CD2" s="157">
        <f>東京!E2</f>
        <v>13123030</v>
      </c>
      <c r="CE2" s="157">
        <f>東京!F2</f>
        <v>13202010</v>
      </c>
      <c r="CF2" s="157">
        <f>東京!G2</f>
        <v>13203010</v>
      </c>
      <c r="CG2" s="157">
        <f>東京!H2</f>
        <v>13205010</v>
      </c>
      <c r="CH2" s="157">
        <f>東京!I2</f>
        <v>13224010</v>
      </c>
      <c r="CI2" s="157">
        <f>神奈川!B2</f>
        <v>14101010</v>
      </c>
      <c r="CJ2" s="157">
        <f>神奈川!C2</f>
        <v>14116010</v>
      </c>
      <c r="CK2" s="157">
        <f>神奈川!D2</f>
        <v>14131030</v>
      </c>
      <c r="CL2" s="157">
        <f>神奈川!E2</f>
        <v>14134010</v>
      </c>
      <c r="CM2" s="157">
        <f>神奈川!F2</f>
        <v>14135070</v>
      </c>
      <c r="CN2" s="157">
        <f>神奈川!G2</f>
        <v>14209010</v>
      </c>
      <c r="CO2" s="157">
        <f>神奈川!H2</f>
        <v>14209530</v>
      </c>
      <c r="CP2" s="157">
        <f>神奈川!I2</f>
        <v>14213010</v>
      </c>
      <c r="CQ2" s="157">
        <f>神奈川!J2</f>
        <v>14206010</v>
      </c>
      <c r="CR2" s="157">
        <f>神奈川!K2</f>
        <v>14201020</v>
      </c>
      <c r="CS2" s="157">
        <f>神奈川!L2</f>
        <v>14201050</v>
      </c>
      <c r="CT2" s="157">
        <f>神奈川!M2</f>
        <v>14201040</v>
      </c>
      <c r="CU2" s="157">
        <f>神奈川!N2</f>
        <v>14203040</v>
      </c>
      <c r="CV2" s="157">
        <f>山梨!B2</f>
        <v>19201020</v>
      </c>
      <c r="CW2" s="157">
        <f>山梨!C2</f>
        <v>19202030</v>
      </c>
      <c r="CX2" s="157">
        <f>山梨!D2</f>
        <v>19206010</v>
      </c>
      <c r="CY2" s="157">
        <f>山梨!E2</f>
        <v>19205020</v>
      </c>
      <c r="CZ2" s="157">
        <f>長野!B2</f>
        <v>20201030</v>
      </c>
      <c r="DA2" s="157">
        <f>長野!C2</f>
        <v>20202050</v>
      </c>
      <c r="DB2" s="157">
        <f>長野!D2</f>
        <v>20206010</v>
      </c>
      <c r="DC2" s="157">
        <f>長野!E2</f>
        <v>20209010</v>
      </c>
      <c r="DD2" s="157">
        <f>長野!F2</f>
        <v>20217020</v>
      </c>
      <c r="DE2" s="157">
        <f>長野!G2</f>
        <v>20421030</v>
      </c>
      <c r="DF2" s="157">
        <f>静岡!B2</f>
        <v>22219010</v>
      </c>
      <c r="DG2" s="157">
        <f>静岡!C2</f>
        <v>22205010</v>
      </c>
      <c r="DH2" s="157">
        <f>静岡!D2</f>
        <v>22220010</v>
      </c>
      <c r="DI2" s="157">
        <f>静岡!E2</f>
        <v>22327010</v>
      </c>
      <c r="DJ2" s="157">
        <f>静岡!F2</f>
        <v>22207010</v>
      </c>
      <c r="DK2" s="157">
        <f>静岡!G2</f>
        <v>22210030</v>
      </c>
      <c r="DL2" s="157">
        <f>静岡!H2</f>
        <v>22210010</v>
      </c>
      <c r="DM2" s="157">
        <f>静岡!I2</f>
        <v>22209010</v>
      </c>
      <c r="DN2" s="157">
        <f>静岡!J2</f>
        <v>22214010</v>
      </c>
      <c r="DO2" s="157">
        <f>静岡!K2</f>
        <v>22447010</v>
      </c>
      <c r="DP2" s="157">
        <f>静岡!L2</f>
        <v>22211010</v>
      </c>
      <c r="DQ2" s="157">
        <f>静岡!M2</f>
        <v>22221010</v>
      </c>
      <c r="DR2" s="157">
        <f>静岡!N2</f>
        <v>22201500</v>
      </c>
      <c r="DS2" s="157">
        <f>静岡!O2</f>
        <v>22201030</v>
      </c>
      <c r="DT2" s="157">
        <f>静岡!P2</f>
        <v>22201060</v>
      </c>
      <c r="DU2" s="157">
        <f>静岡!Q2</f>
        <v>22201090</v>
      </c>
      <c r="DV2" s="157">
        <f>静岡!R2</f>
        <v>22204090</v>
      </c>
      <c r="DW2" s="157">
        <f>静岡!S2</f>
        <v>22204020</v>
      </c>
      <c r="DX2" s="157">
        <f>静岡!T2</f>
        <v>22204100</v>
      </c>
      <c r="DY2" s="157">
        <f>静岡!U2</f>
        <v>22382010</v>
      </c>
      <c r="DZ2" s="157">
        <f>静岡!V2</f>
        <v>22135010</v>
      </c>
      <c r="EA2" s="157">
        <f>静岡!W2</f>
        <v>22202040</v>
      </c>
      <c r="EB2" s="157">
        <f>静岡!X2</f>
        <v>22202080</v>
      </c>
      <c r="EC2" s="157">
        <f>静岡!Y2</f>
        <v>22202150</v>
      </c>
      <c r="ED2" s="157">
        <f>静岡!Z2</f>
        <v>22202160</v>
      </c>
      <c r="EE2" s="157">
        <f>静岡!AA2</f>
        <v>22218010</v>
      </c>
      <c r="EF2" s="157" t="str">
        <f>静岡!AB2</f>
        <v>22203010</v>
      </c>
      <c r="EG2" s="157" t="str">
        <f>静岡!AC2</f>
        <v>22212010</v>
      </c>
    </row>
    <row r="3" spans="1:137" ht="20.100000000000001" customHeight="1" x14ac:dyDescent="0.15">
      <c r="A3" s="25">
        <v>42826</v>
      </c>
      <c r="B3" s="28">
        <f>茨城!B3</f>
        <v>11.5</v>
      </c>
      <c r="C3" s="28">
        <f>茨城!C3</f>
        <v>12.3</v>
      </c>
      <c r="D3" s="28">
        <f>茨城!D3</f>
        <v>11.5</v>
      </c>
      <c r="E3" s="28">
        <f>茨城!E3</f>
        <v>15.7</v>
      </c>
      <c r="F3" s="28">
        <f>茨城!F3</f>
        <v>12.8</v>
      </c>
      <c r="G3" s="28">
        <f>茨城!G3</f>
        <v>13</v>
      </c>
      <c r="H3" s="28">
        <f>茨城!H3</f>
        <v>11.8</v>
      </c>
      <c r="I3" s="28">
        <f>茨城!I3</f>
        <v>9.8000000000000007</v>
      </c>
      <c r="J3" s="28">
        <f>茨城!J3</f>
        <v>9.1</v>
      </c>
      <c r="K3" s="28">
        <f>茨城!K3</f>
        <v>8.8000000000000007</v>
      </c>
      <c r="L3" s="28">
        <f>茨城!L3</f>
        <v>10.5</v>
      </c>
      <c r="M3" s="28">
        <f>茨城!M3</f>
        <v>13.7</v>
      </c>
      <c r="N3" s="28">
        <f>茨城!N3</f>
        <v>12.3</v>
      </c>
      <c r="O3" s="28">
        <f>茨城!O3</f>
        <v>14</v>
      </c>
      <c r="P3" s="28">
        <f>茨城!P3</f>
        <v>14.5</v>
      </c>
      <c r="Q3" s="28">
        <f>茨城!Q3</f>
        <v>15.9</v>
      </c>
      <c r="R3" s="28">
        <f>茨城!R3</f>
        <v>14.1</v>
      </c>
      <c r="S3" s="28">
        <f>茨城!S3</f>
        <v>13.8</v>
      </c>
      <c r="T3" s="28">
        <f>栃木!B3</f>
        <v>12.9</v>
      </c>
      <c r="U3" s="28">
        <f>栃木!C3</f>
        <v>15.4</v>
      </c>
      <c r="V3" s="28">
        <f>栃木!D3</f>
        <v>14.3</v>
      </c>
      <c r="W3" s="28">
        <f>栃木!E3</f>
        <v>11.5</v>
      </c>
      <c r="X3" s="28">
        <f>栃木!F3</f>
        <v>17.5</v>
      </c>
      <c r="Y3" s="28">
        <f>栃木!G3</f>
        <v>13.8</v>
      </c>
      <c r="Z3" s="28">
        <f>栃木!H3</f>
        <v>13</v>
      </c>
      <c r="AA3" s="28">
        <f>栃木!I3</f>
        <v>12.7</v>
      </c>
      <c r="AB3" s="28">
        <f>栃木!J3</f>
        <v>12.5</v>
      </c>
      <c r="AC3" s="28">
        <f>栃木!K3</f>
        <v>11.5</v>
      </c>
      <c r="AD3" s="28">
        <f>栃木!L3</f>
        <v>12.8</v>
      </c>
      <c r="AE3" s="157">
        <f>群馬!B3</f>
        <v>14.3</v>
      </c>
      <c r="AF3" s="157">
        <f>群馬!C3</f>
        <v>17.5</v>
      </c>
      <c r="AG3" s="157">
        <f>群馬!D3</f>
        <v>16.3</v>
      </c>
      <c r="AH3" s="157">
        <f>群馬!E3</f>
        <v>16.3</v>
      </c>
      <c r="AI3" s="157">
        <f>群馬!F3</f>
        <v>18</v>
      </c>
      <c r="AJ3" s="157">
        <f>群馬!G3</f>
        <v>13.6</v>
      </c>
      <c r="AK3" s="157">
        <f>群馬!H3</f>
        <v>13.7</v>
      </c>
      <c r="AL3" s="157">
        <f>群馬!I3</f>
        <v>15.3</v>
      </c>
      <c r="AM3" s="157">
        <f>埼玉!B3</f>
        <v>16.7</v>
      </c>
      <c r="AN3" s="157">
        <f>埼玉!C3</f>
        <v>16.600000000000001</v>
      </c>
      <c r="AO3" s="157">
        <f>埼玉!D3</f>
        <v>16.399999999999999</v>
      </c>
      <c r="AP3" s="157">
        <f>埼玉!E3</f>
        <v>14.9</v>
      </c>
      <c r="AQ3" s="157">
        <f>埼玉!F3</f>
        <v>15.9</v>
      </c>
      <c r="AR3" s="157">
        <f>埼玉!G3</f>
        <v>15.2</v>
      </c>
      <c r="AS3" s="157">
        <f>埼玉!H3</f>
        <v>18</v>
      </c>
      <c r="AT3" s="157">
        <f>埼玉!I3</f>
        <v>18</v>
      </c>
      <c r="AU3" s="157">
        <f>埼玉!J3</f>
        <v>20.6</v>
      </c>
      <c r="AV3" s="157">
        <f>埼玉!K3</f>
        <v>16.600000000000001</v>
      </c>
      <c r="AW3" s="157">
        <f>埼玉!L3</f>
        <v>16.8</v>
      </c>
      <c r="AX3" s="157">
        <f>埼玉!M3</f>
        <v>15.8</v>
      </c>
      <c r="AY3" s="157">
        <f>埼玉!N3</f>
        <v>16.600000000000001</v>
      </c>
      <c r="AZ3" s="157">
        <f>埼玉!O3</f>
        <v>15.8</v>
      </c>
      <c r="BA3" s="157">
        <f>埼玉!P3</f>
        <v>15.4</v>
      </c>
      <c r="BB3" s="157">
        <f>埼玉!Q3</f>
        <v>15.7</v>
      </c>
      <c r="BC3" s="157">
        <f>埼玉!R3</f>
        <v>14.7</v>
      </c>
      <c r="BD3" s="157">
        <f>埼玉!S3</f>
        <v>15.6</v>
      </c>
      <c r="BE3" s="157">
        <f>埼玉!T3</f>
        <v>14.7</v>
      </c>
      <c r="BF3" s="157">
        <f>埼玉!U3</f>
        <v>15.1</v>
      </c>
      <c r="BG3" s="157">
        <f>千葉!B3</f>
        <v>11.5</v>
      </c>
      <c r="BH3" s="157">
        <f>千葉!C3</f>
        <v>12.9</v>
      </c>
      <c r="BI3" s="157">
        <f>千葉!D3</f>
        <v>13.4</v>
      </c>
      <c r="BJ3" s="157">
        <f>千葉!E3</f>
        <v>11.7</v>
      </c>
      <c r="BK3" s="157">
        <f>千葉!F3</f>
        <v>14.3</v>
      </c>
      <c r="BL3" s="157">
        <f>千葉!G3</f>
        <v>9.5</v>
      </c>
      <c r="BM3" s="157">
        <f>千葉!H3</f>
        <v>10</v>
      </c>
      <c r="BN3" s="157">
        <f>千葉!I3</f>
        <v>9.8000000000000007</v>
      </c>
      <c r="BO3" s="157">
        <f>千葉!J3</f>
        <v>11.1</v>
      </c>
      <c r="BP3" s="157">
        <f>千葉!K3</f>
        <v>14.7</v>
      </c>
      <c r="BQ3" s="157">
        <f>千葉!L3</f>
        <v>8.4</v>
      </c>
      <c r="BR3" s="157">
        <f>千葉!M3</f>
        <v>9.9</v>
      </c>
      <c r="BS3" s="157">
        <f>千葉!N3</f>
        <v>9.8000000000000007</v>
      </c>
      <c r="BT3" s="157">
        <f>千葉!O3</f>
        <v>13.7</v>
      </c>
      <c r="BU3" s="157">
        <f>千葉!P3</f>
        <v>15.3</v>
      </c>
      <c r="BV3" s="157">
        <f>千葉!Q3</f>
        <v>13.3</v>
      </c>
      <c r="BW3" s="157">
        <f>千葉!R3</f>
        <v>6.6</v>
      </c>
      <c r="BX3" s="157">
        <f>千葉!S3</f>
        <v>5</v>
      </c>
      <c r="BY3" s="157">
        <f>千葉!T3</f>
        <v>11.6</v>
      </c>
      <c r="BZ3" s="157">
        <f>千葉!V3</f>
        <v>9.3000000000000007</v>
      </c>
      <c r="CA3" s="157">
        <f>東京!B3</f>
        <v>14.8</v>
      </c>
      <c r="CB3" s="157">
        <f>東京!C3</f>
        <v>17.8</v>
      </c>
      <c r="CC3" s="157">
        <f>東京!D3</f>
        <v>15.8</v>
      </c>
      <c r="CD3" s="157">
        <f>東京!E3</f>
        <v>14.3</v>
      </c>
      <c r="CE3" s="157">
        <f>東京!F3</f>
        <v>15</v>
      </c>
      <c r="CF3" s="157">
        <f>東京!G3</f>
        <v>15.6</v>
      </c>
      <c r="CG3" s="157">
        <f>東京!H3</f>
        <v>14</v>
      </c>
      <c r="CH3" s="157">
        <f>東京!I3</f>
        <v>13.5</v>
      </c>
      <c r="CI3" s="157">
        <f>神奈川!B3</f>
        <v>12</v>
      </c>
      <c r="CJ3" s="157">
        <f>神奈川!C3</f>
        <v>15.4</v>
      </c>
      <c r="CK3" s="157">
        <f>神奈川!D3</f>
        <v>13.6</v>
      </c>
      <c r="CL3" s="157">
        <f>神奈川!E3</f>
        <v>13</v>
      </c>
      <c r="CM3" s="157">
        <f>神奈川!F3</f>
        <v>12.3</v>
      </c>
      <c r="CN3" s="157">
        <f>神奈川!G3</f>
        <v>12.1</v>
      </c>
      <c r="CO3" s="157">
        <f>神奈川!H3</f>
        <v>11.8</v>
      </c>
      <c r="CP3" s="157">
        <f>神奈川!I3</f>
        <v>10.6</v>
      </c>
      <c r="CQ3" s="157">
        <f>神奈川!J3</f>
        <v>15.6</v>
      </c>
      <c r="CR3" s="157">
        <f>神奈川!K3</f>
        <v>11.8</v>
      </c>
      <c r="CS3" s="157">
        <f>神奈川!L3</f>
        <v>11.5</v>
      </c>
      <c r="CT3" s="157">
        <f>神奈川!M3</f>
        <v>10.9</v>
      </c>
      <c r="CU3" s="157">
        <f>神奈川!N3</f>
        <v>13.9</v>
      </c>
      <c r="CV3" s="157" t="str">
        <f>山梨!B3</f>
        <v>***</v>
      </c>
      <c r="CW3" s="157">
        <f>山梨!C3</f>
        <v>13.4</v>
      </c>
      <c r="CX3" s="157">
        <f>山梨!D3</f>
        <v>11.3</v>
      </c>
      <c r="CY3" s="157">
        <f>山梨!E3</f>
        <v>15.3</v>
      </c>
      <c r="CZ3" s="157">
        <f>長野!B3</f>
        <v>20.2</v>
      </c>
      <c r="DA3" s="157">
        <f>長野!C3</f>
        <v>15.8</v>
      </c>
      <c r="DB3" s="157">
        <f>長野!D3</f>
        <v>15.8</v>
      </c>
      <c r="DC3" s="157">
        <f>長野!E3</f>
        <v>16</v>
      </c>
      <c r="DD3" s="157">
        <f>長野!F3</f>
        <v>18.2</v>
      </c>
      <c r="DE3" s="157">
        <f>長野!G3</f>
        <v>14.7</v>
      </c>
      <c r="DF3" s="157">
        <f>静岡!B3</f>
        <v>17.3</v>
      </c>
      <c r="DG3" s="157">
        <f>静岡!C3</f>
        <v>11.2</v>
      </c>
      <c r="DH3" s="157">
        <f>静岡!D3</f>
        <v>10.1</v>
      </c>
      <c r="DI3" s="157">
        <f>静岡!E3</f>
        <v>14.9</v>
      </c>
      <c r="DJ3" s="157">
        <f>静岡!F3</f>
        <v>11</v>
      </c>
      <c r="DK3" s="157">
        <f>静岡!G3</f>
        <v>11.8</v>
      </c>
      <c r="DL3" s="157">
        <f>静岡!H3</f>
        <v>15.1</v>
      </c>
      <c r="DM3" s="157">
        <f>静岡!I3</f>
        <v>12.3</v>
      </c>
      <c r="DN3" s="157">
        <f>静岡!J3</f>
        <v>10.5</v>
      </c>
      <c r="DO3" s="157">
        <f>静岡!K3</f>
        <v>11.6</v>
      </c>
      <c r="DP3" s="157">
        <f>静岡!L3</f>
        <v>9.3000000000000007</v>
      </c>
      <c r="DQ3" s="157">
        <f>静岡!M3</f>
        <v>13.8</v>
      </c>
      <c r="DR3" s="157">
        <f>静岡!N3</f>
        <v>14.5</v>
      </c>
      <c r="DS3" s="157">
        <f>静岡!O3</f>
        <v>12.6</v>
      </c>
      <c r="DT3" s="157">
        <f>静岡!P3</f>
        <v>12.3</v>
      </c>
      <c r="DU3" s="157">
        <f>静岡!Q3</f>
        <v>14</v>
      </c>
      <c r="DV3" s="157">
        <f>静岡!R3</f>
        <v>15.2</v>
      </c>
      <c r="DW3" s="157">
        <f>静岡!S3</f>
        <v>13.3</v>
      </c>
      <c r="DX3" s="157">
        <f>静岡!T3</f>
        <v>12.3</v>
      </c>
      <c r="DY3" s="157">
        <f>静岡!U3</f>
        <v>11.2</v>
      </c>
      <c r="DZ3" s="157">
        <f>静岡!V3</f>
        <v>7.6000000000000005</v>
      </c>
      <c r="EA3" s="157">
        <f>静岡!W3</f>
        <v>10.4</v>
      </c>
      <c r="EB3" s="157">
        <f>静岡!X3</f>
        <v>10.3</v>
      </c>
      <c r="EC3" s="157">
        <f>静岡!Y3</f>
        <v>9.8000000000000007</v>
      </c>
      <c r="ED3" s="157">
        <f>静岡!Z3</f>
        <v>10.3</v>
      </c>
      <c r="EE3" s="157">
        <f>静岡!AA3</f>
        <v>11.700000000000001</v>
      </c>
      <c r="EF3" s="157">
        <f>静岡!AB3</f>
        <v>8</v>
      </c>
      <c r="EG3" s="157">
        <f>静岡!AC3</f>
        <v>11.5</v>
      </c>
    </row>
    <row r="4" spans="1:137" ht="20.100000000000001" customHeight="1" x14ac:dyDescent="0.15">
      <c r="A4" s="25">
        <v>42827</v>
      </c>
      <c r="B4" s="28">
        <f>茨城!B4</f>
        <v>16.3</v>
      </c>
      <c r="C4" s="28">
        <f>茨城!C4</f>
        <v>19.899999999999999</v>
      </c>
      <c r="D4" s="28">
        <f>茨城!D4</f>
        <v>17</v>
      </c>
      <c r="E4" s="28">
        <f>茨城!E4</f>
        <v>17.600000000000001</v>
      </c>
      <c r="F4" s="28">
        <f>茨城!F4</f>
        <v>18.2</v>
      </c>
      <c r="G4" s="28">
        <f>茨城!G4</f>
        <v>16.600000000000001</v>
      </c>
      <c r="H4" s="28">
        <f>茨城!H4</f>
        <v>17</v>
      </c>
      <c r="I4" s="28">
        <f>茨城!I4</f>
        <v>14.4</v>
      </c>
      <c r="J4" s="28">
        <f>茨城!J4</f>
        <v>14.4</v>
      </c>
      <c r="K4" s="28">
        <f>茨城!K4</f>
        <v>14.9</v>
      </c>
      <c r="L4" s="28">
        <f>茨城!L4</f>
        <v>16.2</v>
      </c>
      <c r="M4" s="28">
        <f>茨城!M4</f>
        <v>19.399999999999999</v>
      </c>
      <c r="N4" s="28">
        <f>茨城!N4</f>
        <v>17.2</v>
      </c>
      <c r="O4" s="28">
        <f>茨城!O4</f>
        <v>17.899999999999999</v>
      </c>
      <c r="P4" s="28">
        <f>茨城!P4</f>
        <v>19.5</v>
      </c>
      <c r="Q4" s="28">
        <f>茨城!Q4</f>
        <v>21.2</v>
      </c>
      <c r="R4" s="28">
        <f>茨城!R4</f>
        <v>19.100000000000001</v>
      </c>
      <c r="S4" s="28">
        <f>茨城!S4</f>
        <v>16.600000000000001</v>
      </c>
      <c r="T4" s="28">
        <f>栃木!B4</f>
        <v>18.600000000000001</v>
      </c>
      <c r="U4" s="28">
        <f>栃木!C4</f>
        <v>22.3</v>
      </c>
      <c r="V4" s="28">
        <f>栃木!D4</f>
        <v>18.5</v>
      </c>
      <c r="W4" s="28">
        <f>栃木!E4</f>
        <v>19.100000000000001</v>
      </c>
      <c r="X4" s="28">
        <f>栃木!F4</f>
        <v>22.7</v>
      </c>
      <c r="Y4" s="28">
        <f>栃木!G4</f>
        <v>19</v>
      </c>
      <c r="Z4" s="28">
        <f>栃木!H4</f>
        <v>21.1</v>
      </c>
      <c r="AA4" s="28">
        <f>栃木!I4</f>
        <v>22.1</v>
      </c>
      <c r="AB4" s="28">
        <f>栃木!J4</f>
        <v>18.600000000000001</v>
      </c>
      <c r="AC4" s="28">
        <f>栃木!K4</f>
        <v>16.100000000000001</v>
      </c>
      <c r="AD4" s="28">
        <f>栃木!L4</f>
        <v>19.5</v>
      </c>
      <c r="AE4" s="157">
        <f>群馬!B4</f>
        <v>24.5</v>
      </c>
      <c r="AF4" s="157">
        <f>群馬!C4</f>
        <v>24.6</v>
      </c>
      <c r="AG4" s="157">
        <f>群馬!D4</f>
        <v>21.4</v>
      </c>
      <c r="AH4" s="157">
        <f>群馬!E4</f>
        <v>27.8</v>
      </c>
      <c r="AI4" s="157">
        <f>群馬!F4</f>
        <v>24.1</v>
      </c>
      <c r="AJ4" s="157">
        <f>群馬!G4</f>
        <v>19.899999999999999</v>
      </c>
      <c r="AK4" s="157">
        <f>群馬!H4</f>
        <v>25.1</v>
      </c>
      <c r="AL4" s="157">
        <f>群馬!I4</f>
        <v>30.7</v>
      </c>
      <c r="AM4" s="157">
        <f>埼玉!B4</f>
        <v>19.8</v>
      </c>
      <c r="AN4" s="157">
        <f>埼玉!C4</f>
        <v>22.9</v>
      </c>
      <c r="AO4" s="157">
        <f>埼玉!D4</f>
        <v>16.100000000000001</v>
      </c>
      <c r="AP4" s="157">
        <f>埼玉!E4</f>
        <v>22.5</v>
      </c>
      <c r="AQ4" s="157">
        <f>埼玉!F4</f>
        <v>20.6</v>
      </c>
      <c r="AR4" s="157">
        <f>埼玉!G4</f>
        <v>22</v>
      </c>
      <c r="AS4" s="157">
        <f>埼玉!H4</f>
        <v>25</v>
      </c>
      <c r="AT4" s="157">
        <f>埼玉!I4</f>
        <v>21.5</v>
      </c>
      <c r="AU4" s="157">
        <f>埼玉!J4</f>
        <v>25</v>
      </c>
      <c r="AV4" s="157">
        <f>埼玉!K4</f>
        <v>24</v>
      </c>
      <c r="AW4" s="157">
        <f>埼玉!L4</f>
        <v>22.7</v>
      </c>
      <c r="AX4" s="157">
        <f>埼玉!M4</f>
        <v>22.8</v>
      </c>
      <c r="AY4" s="157">
        <f>埼玉!N4</f>
        <v>24.6</v>
      </c>
      <c r="AZ4" s="157">
        <f>埼玉!O4</f>
        <v>23.7</v>
      </c>
      <c r="BA4" s="157">
        <f>埼玉!P4</f>
        <v>23.7</v>
      </c>
      <c r="BB4" s="157">
        <f>埼玉!Q4</f>
        <v>24.6</v>
      </c>
      <c r="BC4" s="157">
        <f>埼玉!R4</f>
        <v>19.600000000000001</v>
      </c>
      <c r="BD4" s="157">
        <f>埼玉!S4</f>
        <v>22</v>
      </c>
      <c r="BE4" s="157">
        <f>埼玉!T4</f>
        <v>20.6</v>
      </c>
      <c r="BF4" s="157">
        <f>埼玉!U4</f>
        <v>23.1</v>
      </c>
      <c r="BG4" s="157">
        <f>千葉!B4</f>
        <v>20.6</v>
      </c>
      <c r="BH4" s="157">
        <f>千葉!C4</f>
        <v>19</v>
      </c>
      <c r="BI4" s="157">
        <f>千葉!D4</f>
        <v>19.399999999999999</v>
      </c>
      <c r="BJ4" s="157">
        <f>千葉!E4</f>
        <v>20</v>
      </c>
      <c r="BK4" s="157">
        <f>千葉!F4</f>
        <v>20.8</v>
      </c>
      <c r="BL4" s="157">
        <f>千葉!G4</f>
        <v>15.1</v>
      </c>
      <c r="BM4" s="157">
        <f>千葉!H4</f>
        <v>14.9</v>
      </c>
      <c r="BN4" s="157">
        <f>千葉!I4</f>
        <v>14.8</v>
      </c>
      <c r="BO4" s="157">
        <f>千葉!J4</f>
        <v>16.8</v>
      </c>
      <c r="BP4" s="157">
        <f>千葉!K4</f>
        <v>19.2</v>
      </c>
      <c r="BQ4" s="157">
        <f>千葉!L4</f>
        <v>15.7</v>
      </c>
      <c r="BR4" s="157">
        <f>千葉!M4</f>
        <v>18.7</v>
      </c>
      <c r="BS4" s="157">
        <f>千葉!N4</f>
        <v>18.3</v>
      </c>
      <c r="BT4" s="157">
        <f>千葉!O4</f>
        <v>19.3</v>
      </c>
      <c r="BU4" s="157">
        <f>千葉!P4</f>
        <v>19.399999999999999</v>
      </c>
      <c r="BV4" s="157">
        <f>千葉!Q4</f>
        <v>18.899999999999999</v>
      </c>
      <c r="BW4" s="157">
        <f>千葉!R4</f>
        <v>16.5</v>
      </c>
      <c r="BX4" s="157">
        <f>千葉!S4</f>
        <v>13.2</v>
      </c>
      <c r="BY4" s="157">
        <f>千葉!T4</f>
        <v>17.399999999999999</v>
      </c>
      <c r="BZ4" s="157">
        <f>千葉!V4</f>
        <v>18.5</v>
      </c>
      <c r="CA4" s="157">
        <f>東京!B4</f>
        <v>22.6</v>
      </c>
      <c r="CB4" s="157">
        <f>東京!C4</f>
        <v>25.3</v>
      </c>
      <c r="CC4" s="157">
        <f>東京!D4</f>
        <v>22.5</v>
      </c>
      <c r="CD4" s="157">
        <f>東京!E4</f>
        <v>22.5</v>
      </c>
      <c r="CE4" s="157">
        <f>東京!F4</f>
        <v>23.5</v>
      </c>
      <c r="CF4" s="157">
        <f>東京!G4</f>
        <v>24.3</v>
      </c>
      <c r="CG4" s="157">
        <f>東京!H4</f>
        <v>21.3</v>
      </c>
      <c r="CH4" s="157">
        <f>東京!I4</f>
        <v>20.9</v>
      </c>
      <c r="CI4" s="157">
        <f>神奈川!B4</f>
        <v>23.2</v>
      </c>
      <c r="CJ4" s="157">
        <f>神奈川!C4</f>
        <v>24.3</v>
      </c>
      <c r="CK4" s="157">
        <f>神奈川!D4</f>
        <v>27.7</v>
      </c>
      <c r="CL4" s="157">
        <f>神奈川!E4</f>
        <v>22.7</v>
      </c>
      <c r="CM4" s="157">
        <f>神奈川!F4</f>
        <v>19.5</v>
      </c>
      <c r="CN4" s="157">
        <f>神奈川!G4</f>
        <v>18.2</v>
      </c>
      <c r="CO4" s="157">
        <f>神奈川!H4</f>
        <v>19</v>
      </c>
      <c r="CP4" s="157">
        <f>神奈川!I4</f>
        <v>16.600000000000001</v>
      </c>
      <c r="CQ4" s="157">
        <f>神奈川!J4</f>
        <v>20.3</v>
      </c>
      <c r="CR4" s="157">
        <f>神奈川!K4</f>
        <v>21.7</v>
      </c>
      <c r="CS4" s="157">
        <f>神奈川!L4</f>
        <v>18.2</v>
      </c>
      <c r="CT4" s="157">
        <f>神奈川!M4</f>
        <v>17.600000000000001</v>
      </c>
      <c r="CU4" s="157">
        <f>神奈川!N4</f>
        <v>20</v>
      </c>
      <c r="CV4" s="157" t="str">
        <f>山梨!B4</f>
        <v>***</v>
      </c>
      <c r="CW4" s="157">
        <f>山梨!C4</f>
        <v>22.8</v>
      </c>
      <c r="CX4" s="157">
        <f>山梨!D4</f>
        <v>18.3</v>
      </c>
      <c r="CY4" s="157">
        <f>山梨!E4</f>
        <v>25.400000000000002</v>
      </c>
      <c r="CZ4" s="157">
        <f>長野!B4</f>
        <v>27.3</v>
      </c>
      <c r="DA4" s="157">
        <f>長野!C4</f>
        <v>31.3</v>
      </c>
      <c r="DB4" s="157">
        <f>長野!D4</f>
        <v>26</v>
      </c>
      <c r="DC4" s="157">
        <f>長野!E4</f>
        <v>33.4</v>
      </c>
      <c r="DD4" s="157">
        <f>長野!F4</f>
        <v>31.6</v>
      </c>
      <c r="DE4" s="157">
        <f>長野!G4</f>
        <v>27.1</v>
      </c>
      <c r="DF4" s="157">
        <f>静岡!B4</f>
        <v>29</v>
      </c>
      <c r="DG4" s="157">
        <f>静岡!C4</f>
        <v>17.399999999999999</v>
      </c>
      <c r="DH4" s="157">
        <f>静岡!D4</f>
        <v>20.5</v>
      </c>
      <c r="DI4" s="157">
        <f>静岡!E4</f>
        <v>20.3</v>
      </c>
      <c r="DJ4" s="157">
        <f>静岡!F4</f>
        <v>20.7</v>
      </c>
      <c r="DK4" s="157">
        <f>静岡!G4</f>
        <v>22.2</v>
      </c>
      <c r="DL4" s="157">
        <f>静岡!H4</f>
        <v>25.5</v>
      </c>
      <c r="DM4" s="157">
        <f>静岡!I4</f>
        <v>24</v>
      </c>
      <c r="DN4" s="157">
        <f>静岡!J4</f>
        <v>21.2</v>
      </c>
      <c r="DO4" s="157">
        <f>静岡!K4</f>
        <v>21.8</v>
      </c>
      <c r="DP4" s="157">
        <f>静岡!L4</f>
        <v>27.9</v>
      </c>
      <c r="DQ4" s="157">
        <f>静岡!M4</f>
        <v>11.7</v>
      </c>
      <c r="DR4" s="157">
        <f>静岡!N4</f>
        <v>23.2</v>
      </c>
      <c r="DS4" s="157">
        <f>静岡!O4</f>
        <v>23.8</v>
      </c>
      <c r="DT4" s="157">
        <f>静岡!P4</f>
        <v>21.6</v>
      </c>
      <c r="DU4" s="157">
        <f>静岡!Q4</f>
        <v>24.5</v>
      </c>
      <c r="DV4" s="157">
        <f>静岡!R4</f>
        <v>21.8</v>
      </c>
      <c r="DW4" s="157">
        <f>静岡!S4</f>
        <v>21.7</v>
      </c>
      <c r="DX4" s="157">
        <f>静岡!T4</f>
        <v>22</v>
      </c>
      <c r="DY4" s="157">
        <f>静岡!U4</f>
        <v>22.2</v>
      </c>
      <c r="DZ4" s="157">
        <f>静岡!V4</f>
        <v>21.3</v>
      </c>
      <c r="EA4" s="157">
        <f>静岡!W4</f>
        <v>22.5</v>
      </c>
      <c r="EB4" s="157">
        <f>静岡!X4</f>
        <v>22.8</v>
      </c>
      <c r="EC4" s="157">
        <f>静岡!Y4</f>
        <v>23.3</v>
      </c>
      <c r="ED4" s="157">
        <f>静岡!Z4</f>
        <v>23.5</v>
      </c>
      <c r="EE4" s="157">
        <f>静岡!AA4</f>
        <v>27.900000000000002</v>
      </c>
      <c r="EF4" s="157">
        <f>静岡!AB4</f>
        <v>20</v>
      </c>
      <c r="EG4" s="157">
        <f>静岡!AC4</f>
        <v>21</v>
      </c>
    </row>
    <row r="5" spans="1:137" ht="20.100000000000001" customHeight="1" x14ac:dyDescent="0.15">
      <c r="A5" s="25">
        <v>42828</v>
      </c>
      <c r="B5" s="28">
        <f>茨城!B5</f>
        <v>24</v>
      </c>
      <c r="C5" s="28">
        <f>茨城!C5</f>
        <v>28.3</v>
      </c>
      <c r="D5" s="28">
        <f>茨城!D5</f>
        <v>25.4</v>
      </c>
      <c r="E5" s="28">
        <f>茨城!E5</f>
        <v>31.4</v>
      </c>
      <c r="F5" s="28">
        <f>茨城!F5</f>
        <v>27.7</v>
      </c>
      <c r="G5" s="28">
        <f>茨城!G5</f>
        <v>27.5</v>
      </c>
      <c r="H5" s="28">
        <f>茨城!H5</f>
        <v>27.2</v>
      </c>
      <c r="I5" s="28">
        <f>茨城!I5</f>
        <v>22</v>
      </c>
      <c r="J5" s="28">
        <f>茨城!J5</f>
        <v>22.1</v>
      </c>
      <c r="K5" s="28">
        <f>茨城!K5</f>
        <v>21.3</v>
      </c>
      <c r="L5" s="28">
        <f>茨城!L5</f>
        <v>24.9</v>
      </c>
      <c r="M5" s="28">
        <f>茨城!M5</f>
        <v>30.6</v>
      </c>
      <c r="N5" s="28">
        <f>茨城!N5</f>
        <v>29.4</v>
      </c>
      <c r="O5" s="28">
        <f>茨城!O5</f>
        <v>28</v>
      </c>
      <c r="P5" s="28">
        <f>茨城!P5</f>
        <v>29.2</v>
      </c>
      <c r="Q5" s="28">
        <f>茨城!Q5</f>
        <v>31.3</v>
      </c>
      <c r="R5" s="28">
        <f>茨城!R5</f>
        <v>26.8</v>
      </c>
      <c r="S5" s="28">
        <f>茨城!S5</f>
        <v>23.2</v>
      </c>
      <c r="T5" s="28">
        <f>栃木!B5</f>
        <v>26.5</v>
      </c>
      <c r="U5" s="28">
        <f>栃木!C5</f>
        <v>32</v>
      </c>
      <c r="V5" s="28">
        <f>栃木!D5</f>
        <v>26.9</v>
      </c>
      <c r="W5" s="28">
        <f>栃木!E5</f>
        <v>23.9</v>
      </c>
      <c r="X5" s="28">
        <f>栃木!F5</f>
        <v>31.2</v>
      </c>
      <c r="Y5" s="28">
        <f>栃木!G5</f>
        <v>27.6</v>
      </c>
      <c r="Z5" s="28">
        <f>栃木!H5</f>
        <v>28.4</v>
      </c>
      <c r="AA5" s="28">
        <f>栃木!I5</f>
        <v>25.9</v>
      </c>
      <c r="AB5" s="28">
        <f>栃木!J5</f>
        <v>24.7</v>
      </c>
      <c r="AC5" s="28">
        <f>栃木!K5</f>
        <v>25.9</v>
      </c>
      <c r="AD5" s="28">
        <f>栃木!L5</f>
        <v>28</v>
      </c>
      <c r="AE5" s="157">
        <f>群馬!B5</f>
        <v>34.200000000000003</v>
      </c>
      <c r="AF5" s="157">
        <f>群馬!C5</f>
        <v>35.799999999999997</v>
      </c>
      <c r="AG5" s="157">
        <f>群馬!D5</f>
        <v>32.4</v>
      </c>
      <c r="AH5" s="157">
        <f>群馬!E5</f>
        <v>32</v>
      </c>
      <c r="AI5" s="157">
        <f>群馬!F5</f>
        <v>33.5</v>
      </c>
      <c r="AJ5" s="157">
        <f>群馬!G5</f>
        <v>26.5</v>
      </c>
      <c r="AK5" s="157">
        <f>群馬!H5</f>
        <v>32.799999999999997</v>
      </c>
      <c r="AL5" s="157">
        <f>群馬!I5</f>
        <v>31.2</v>
      </c>
      <c r="AM5" s="157">
        <f>埼玉!B5</f>
        <v>31.1</v>
      </c>
      <c r="AN5" s="157">
        <f>埼玉!C5</f>
        <v>30.7</v>
      </c>
      <c r="AO5" s="157">
        <f>埼玉!D5</f>
        <v>32.4</v>
      </c>
      <c r="AP5" s="157">
        <f>埼玉!E5</f>
        <v>28.6</v>
      </c>
      <c r="AQ5" s="157">
        <f>埼玉!F5</f>
        <v>29.4</v>
      </c>
      <c r="AR5" s="157">
        <f>埼玉!G5</f>
        <v>27.8</v>
      </c>
      <c r="AS5" s="157">
        <f>埼玉!H5</f>
        <v>31.3</v>
      </c>
      <c r="AT5" s="157">
        <f>埼玉!I5</f>
        <v>33.1</v>
      </c>
      <c r="AU5" s="157">
        <f>埼玉!J5</f>
        <v>32.200000000000003</v>
      </c>
      <c r="AV5" s="157">
        <f>埼玉!K5</f>
        <v>29.6</v>
      </c>
      <c r="AW5" s="157">
        <f>埼玉!L5</f>
        <v>31.5</v>
      </c>
      <c r="AX5" s="157">
        <f>埼玉!M5</f>
        <v>30</v>
      </c>
      <c r="AY5" s="157">
        <f>埼玉!N5</f>
        <v>31.1</v>
      </c>
      <c r="AZ5" s="157">
        <f>埼玉!O5</f>
        <v>30.9</v>
      </c>
      <c r="BA5" s="157">
        <f>埼玉!P5</f>
        <v>31.3</v>
      </c>
      <c r="BB5" s="157">
        <f>埼玉!Q5</f>
        <v>34.5</v>
      </c>
      <c r="BC5" s="157">
        <f>埼玉!R5</f>
        <v>28.6</v>
      </c>
      <c r="BD5" s="157">
        <f>埼玉!S5</f>
        <v>31.5</v>
      </c>
      <c r="BE5" s="157">
        <f>埼玉!T5</f>
        <v>28.5</v>
      </c>
      <c r="BF5" s="157">
        <f>埼玉!U5</f>
        <v>29.2</v>
      </c>
      <c r="BG5" s="157">
        <f>千葉!B5</f>
        <v>27.5</v>
      </c>
      <c r="BH5" s="157">
        <f>千葉!C5</f>
        <v>29.4</v>
      </c>
      <c r="BI5" s="157">
        <f>千葉!D5</f>
        <v>25.1</v>
      </c>
      <c r="BJ5" s="157">
        <f>千葉!E5</f>
        <v>30.5</v>
      </c>
      <c r="BK5" s="157">
        <f>千葉!F5</f>
        <v>30.3</v>
      </c>
      <c r="BL5" s="157">
        <f>千葉!G5</f>
        <v>23.4</v>
      </c>
      <c r="BM5" s="157">
        <f>千葉!H5</f>
        <v>24.3</v>
      </c>
      <c r="BN5" s="157">
        <f>千葉!I5</f>
        <v>22.9</v>
      </c>
      <c r="BO5" s="157">
        <f>千葉!J5</f>
        <v>26.5</v>
      </c>
      <c r="BP5" s="157">
        <f>千葉!K5</f>
        <v>29.6</v>
      </c>
      <c r="BQ5" s="157">
        <f>千葉!L5</f>
        <v>20.3</v>
      </c>
      <c r="BR5" s="157">
        <f>千葉!M5</f>
        <v>28</v>
      </c>
      <c r="BS5" s="157">
        <f>千葉!N5</f>
        <v>27.7</v>
      </c>
      <c r="BT5" s="157">
        <f>千葉!O5</f>
        <v>28.1</v>
      </c>
      <c r="BU5" s="157">
        <f>千葉!P5</f>
        <v>30</v>
      </c>
      <c r="BV5" s="157">
        <f>千葉!Q5</f>
        <v>29.1</v>
      </c>
      <c r="BW5" s="157">
        <f>千葉!R5</f>
        <v>22</v>
      </c>
      <c r="BX5" s="157">
        <f>千葉!S5</f>
        <v>18.7</v>
      </c>
      <c r="BY5" s="157">
        <f>千葉!T5</f>
        <v>24.1</v>
      </c>
      <c r="BZ5" s="157">
        <f>千葉!V5</f>
        <v>29.2</v>
      </c>
      <c r="CA5" s="157">
        <f>東京!B5</f>
        <v>31.2</v>
      </c>
      <c r="CB5" s="157">
        <f>東京!C5</f>
        <v>31</v>
      </c>
      <c r="CC5" s="157">
        <f>東京!D5</f>
        <v>29.9</v>
      </c>
      <c r="CD5" s="157">
        <f>東京!E5</f>
        <v>28.6</v>
      </c>
      <c r="CE5" s="157">
        <f>東京!F5</f>
        <v>32.299999999999997</v>
      </c>
      <c r="CF5" s="157">
        <f>東京!G5</f>
        <v>28.9</v>
      </c>
      <c r="CG5" s="157">
        <f>東京!H5</f>
        <v>29.2</v>
      </c>
      <c r="CH5" s="157">
        <f>東京!I5</f>
        <v>28.5</v>
      </c>
      <c r="CI5" s="157">
        <f>神奈川!B5</f>
        <v>31.9</v>
      </c>
      <c r="CJ5" s="157">
        <f>神奈川!C5</f>
        <v>33.299999999999997</v>
      </c>
      <c r="CK5" s="157">
        <f>神奈川!D5</f>
        <v>33.200000000000003</v>
      </c>
      <c r="CL5" s="157">
        <f>神奈川!E5</f>
        <v>27</v>
      </c>
      <c r="CM5" s="157">
        <f>神奈川!F5</f>
        <v>24.9</v>
      </c>
      <c r="CN5" s="157">
        <f>神奈川!G5</f>
        <v>30.2</v>
      </c>
      <c r="CO5" s="157">
        <f>神奈川!H5</f>
        <v>27.5</v>
      </c>
      <c r="CP5" s="157">
        <f>神奈川!I5</f>
        <v>24</v>
      </c>
      <c r="CQ5" s="157">
        <f>神奈川!J5</f>
        <v>32.200000000000003</v>
      </c>
      <c r="CR5" s="157">
        <f>神奈川!K5</f>
        <v>28</v>
      </c>
      <c r="CS5" s="157">
        <f>神奈川!L5</f>
        <v>28.1</v>
      </c>
      <c r="CT5" s="157">
        <f>神奈川!M5</f>
        <v>29.1</v>
      </c>
      <c r="CU5" s="157">
        <f>神奈川!N5</f>
        <v>32.1</v>
      </c>
      <c r="CV5" s="157" t="str">
        <f>山梨!B5</f>
        <v>***</v>
      </c>
      <c r="CW5" s="157">
        <f>山梨!C5</f>
        <v>26.700000000000003</v>
      </c>
      <c r="CX5" s="157">
        <f>山梨!D5</f>
        <v>24.8</v>
      </c>
      <c r="CY5" s="157">
        <f>山梨!E5</f>
        <v>29.8</v>
      </c>
      <c r="CZ5" s="157">
        <f>長野!B5</f>
        <v>31</v>
      </c>
      <c r="DA5" s="157">
        <f>長野!C5</f>
        <v>29.7</v>
      </c>
      <c r="DB5" s="157">
        <f>長野!D5</f>
        <v>26.2</v>
      </c>
      <c r="DC5" s="157">
        <f>長野!E5</f>
        <v>31.3</v>
      </c>
      <c r="DD5" s="157">
        <f>長野!F5</f>
        <v>31.4</v>
      </c>
      <c r="DE5" s="157">
        <f>長野!G5</f>
        <v>28.3</v>
      </c>
      <c r="DF5" s="157">
        <f>静岡!B5</f>
        <v>25.5</v>
      </c>
      <c r="DG5" s="157">
        <f>静岡!C5</f>
        <v>29.2</v>
      </c>
      <c r="DH5" s="157">
        <f>静岡!D5</f>
        <v>33</v>
      </c>
      <c r="DI5" s="157">
        <f>静岡!E5</f>
        <v>35.299999999999997</v>
      </c>
      <c r="DJ5" s="157">
        <f>静岡!F5</f>
        <v>27.2</v>
      </c>
      <c r="DK5" s="157">
        <f>静岡!G5</f>
        <v>26.3</v>
      </c>
      <c r="DL5" s="157">
        <f>静岡!H5</f>
        <v>28.1</v>
      </c>
      <c r="DM5" s="157">
        <f>静岡!I5</f>
        <v>31.6</v>
      </c>
      <c r="DN5" s="157">
        <f>静岡!J5</f>
        <v>24.5</v>
      </c>
      <c r="DO5" s="157">
        <f>静岡!K5</f>
        <v>19.3</v>
      </c>
      <c r="DP5" s="157">
        <f>静岡!L5</f>
        <v>33.6</v>
      </c>
      <c r="DQ5" s="157">
        <f>静岡!M5</f>
        <v>28</v>
      </c>
      <c r="DR5" s="157">
        <f>静岡!N5</f>
        <v>30.1</v>
      </c>
      <c r="DS5" s="157">
        <f>静岡!O5</f>
        <v>33.5</v>
      </c>
      <c r="DT5" s="157">
        <f>静岡!P5</f>
        <v>31.2</v>
      </c>
      <c r="DU5" s="157">
        <f>静岡!Q5</f>
        <v>29.9</v>
      </c>
      <c r="DV5" s="157">
        <f>静岡!R5</f>
        <v>30</v>
      </c>
      <c r="DW5" s="157">
        <f>静岡!S5</f>
        <v>29.3</v>
      </c>
      <c r="DX5" s="157">
        <f>静岡!T5</f>
        <v>31</v>
      </c>
      <c r="DY5" s="157">
        <f>静岡!U5</f>
        <v>29</v>
      </c>
      <c r="DZ5" s="157">
        <f>静岡!V5</f>
        <v>28.3</v>
      </c>
      <c r="EA5" s="157">
        <f>静岡!W5</f>
        <v>31.200000000000003</v>
      </c>
      <c r="EB5" s="157">
        <f>静岡!X5</f>
        <v>29.700000000000003</v>
      </c>
      <c r="EC5" s="157">
        <f>静岡!Y5</f>
        <v>30.5</v>
      </c>
      <c r="ED5" s="157">
        <f>静岡!Z5</f>
        <v>31.5</v>
      </c>
      <c r="EE5" s="157">
        <f>静岡!AA5</f>
        <v>37.200000000000003</v>
      </c>
      <c r="EF5" s="157">
        <f>静岡!AB5</f>
        <v>28.4</v>
      </c>
      <c r="EG5" s="157">
        <f>静岡!AC5</f>
        <v>28.8</v>
      </c>
    </row>
    <row r="6" spans="1:137" ht="20.100000000000001" customHeight="1" x14ac:dyDescent="0.15">
      <c r="A6" s="25">
        <v>42829</v>
      </c>
      <c r="B6" s="28">
        <f>茨城!B6</f>
        <v>24.4</v>
      </c>
      <c r="C6" s="28">
        <f>茨城!C6</f>
        <v>32.5</v>
      </c>
      <c r="D6" s="28">
        <f>茨城!D6</f>
        <v>30</v>
      </c>
      <c r="E6" s="28">
        <f>茨城!E6</f>
        <v>32.299999999999997</v>
      </c>
      <c r="F6" s="28">
        <f>茨城!F6</f>
        <v>28.9</v>
      </c>
      <c r="G6" s="28">
        <f>茨城!G6</f>
        <v>30.8</v>
      </c>
      <c r="H6" s="28">
        <f>茨城!H6</f>
        <v>29.6</v>
      </c>
      <c r="I6" s="28">
        <f>茨城!I6</f>
        <v>22.8</v>
      </c>
      <c r="J6" s="28">
        <f>茨城!J6</f>
        <v>24.6</v>
      </c>
      <c r="K6" s="28">
        <f>茨城!K6</f>
        <v>23.8</v>
      </c>
      <c r="L6" s="28">
        <f>茨城!L6</f>
        <v>30.7</v>
      </c>
      <c r="M6" s="28">
        <f>茨城!M6</f>
        <v>30</v>
      </c>
      <c r="N6" s="28">
        <f>茨城!N6</f>
        <v>28.1</v>
      </c>
      <c r="O6" s="28">
        <f>茨城!O6</f>
        <v>29.5</v>
      </c>
      <c r="P6" s="28">
        <f>茨城!P6</f>
        <v>36</v>
      </c>
      <c r="Q6" s="28">
        <f>茨城!Q6</f>
        <v>36.700000000000003</v>
      </c>
      <c r="R6" s="28">
        <f>茨城!R6</f>
        <v>29.3</v>
      </c>
      <c r="S6" s="28">
        <f>茨城!S6</f>
        <v>28.4</v>
      </c>
      <c r="T6" s="28">
        <f>栃木!B6</f>
        <v>29.2</v>
      </c>
      <c r="U6" s="28">
        <f>栃木!C6</f>
        <v>36.6</v>
      </c>
      <c r="V6" s="28">
        <f>栃木!D6</f>
        <v>26.1</v>
      </c>
      <c r="W6" s="28">
        <f>栃木!E6</f>
        <v>20.100000000000001</v>
      </c>
      <c r="X6" s="28">
        <f>栃木!F6</f>
        <v>35.799999999999997</v>
      </c>
      <c r="Y6" s="28">
        <f>栃木!G6</f>
        <v>33.5</v>
      </c>
      <c r="Z6" s="28">
        <f>栃木!H6</f>
        <v>24</v>
      </c>
      <c r="AA6" s="28">
        <f>栃木!I6</f>
        <v>21.9</v>
      </c>
      <c r="AB6" s="28">
        <f>栃木!J6</f>
        <v>17.7</v>
      </c>
      <c r="AC6" s="28">
        <f>栃木!K6</f>
        <v>25</v>
      </c>
      <c r="AD6" s="28">
        <f>栃木!L6</f>
        <v>30.7</v>
      </c>
      <c r="AE6" s="157">
        <f>群馬!B6</f>
        <v>24.3</v>
      </c>
      <c r="AF6" s="157">
        <f>群馬!C6</f>
        <v>30.5</v>
      </c>
      <c r="AG6" s="157">
        <f>群馬!D6</f>
        <v>31.5</v>
      </c>
      <c r="AH6" s="157">
        <f>群馬!E6</f>
        <v>18.7</v>
      </c>
      <c r="AI6" s="157">
        <f>群馬!F6</f>
        <v>35</v>
      </c>
      <c r="AJ6" s="157">
        <f>群馬!G6</f>
        <v>23.8</v>
      </c>
      <c r="AK6" s="157">
        <f>群馬!H6</f>
        <v>20.9</v>
      </c>
      <c r="AL6" s="157">
        <f>群馬!I6</f>
        <v>16.899999999999999</v>
      </c>
      <c r="AM6" s="157">
        <f>埼玉!B6</f>
        <v>32</v>
      </c>
      <c r="AN6" s="157">
        <f>埼玉!C6</f>
        <v>27.8</v>
      </c>
      <c r="AO6" s="157">
        <f>埼玉!D6</f>
        <v>34</v>
      </c>
      <c r="AP6" s="157">
        <f>埼玉!E6</f>
        <v>32.799999999999997</v>
      </c>
      <c r="AQ6" s="157">
        <f>埼玉!F6</f>
        <v>29.3</v>
      </c>
      <c r="AR6" s="157">
        <f>埼玉!G6</f>
        <v>28.3</v>
      </c>
      <c r="AS6" s="157">
        <f>埼玉!H6</f>
        <v>35.299999999999997</v>
      </c>
      <c r="AT6" s="157">
        <f>埼玉!I6</f>
        <v>38.799999999999997</v>
      </c>
      <c r="AU6" s="157">
        <f>埼玉!J6</f>
        <v>36.9</v>
      </c>
      <c r="AV6" s="157">
        <f>埼玉!K6</f>
        <v>32.6</v>
      </c>
      <c r="AW6" s="157">
        <f>埼玉!L6</f>
        <v>31.2</v>
      </c>
      <c r="AX6" s="157">
        <f>埼玉!M6</f>
        <v>28</v>
      </c>
      <c r="AY6" s="157">
        <f>埼玉!N6</f>
        <v>31.2</v>
      </c>
      <c r="AZ6" s="157">
        <f>埼玉!O6</f>
        <v>29</v>
      </c>
      <c r="BA6" s="157">
        <f>埼玉!P6</f>
        <v>26.8</v>
      </c>
      <c r="BB6" s="157">
        <f>埼玉!Q6</f>
        <v>29.3</v>
      </c>
      <c r="BC6" s="157">
        <f>埼玉!R6</f>
        <v>35.299999999999997</v>
      </c>
      <c r="BD6" s="157">
        <f>埼玉!S6</f>
        <v>26.6</v>
      </c>
      <c r="BE6" s="157">
        <f>埼玉!T6</f>
        <v>35</v>
      </c>
      <c r="BF6" s="157">
        <f>埼玉!U6</f>
        <v>30.3</v>
      </c>
      <c r="BG6" s="157">
        <f>千葉!B6</f>
        <v>36.4</v>
      </c>
      <c r="BH6" s="157">
        <f>千葉!C6</f>
        <v>36</v>
      </c>
      <c r="BI6" s="157">
        <f>千葉!D6</f>
        <v>28.8</v>
      </c>
      <c r="BJ6" s="157">
        <f>千葉!E6</f>
        <v>36.5</v>
      </c>
      <c r="BK6" s="157">
        <f>千葉!F6</f>
        <v>36.299999999999997</v>
      </c>
      <c r="BL6" s="157">
        <f>千葉!G6</f>
        <v>26.6</v>
      </c>
      <c r="BM6" s="157">
        <f>千葉!H6</f>
        <v>26.3</v>
      </c>
      <c r="BN6" s="157">
        <f>千葉!I6</f>
        <v>27.5</v>
      </c>
      <c r="BO6" s="157">
        <f>千葉!J6</f>
        <v>26.9</v>
      </c>
      <c r="BP6" s="157">
        <f>千葉!K6</f>
        <v>35.5</v>
      </c>
      <c r="BQ6" s="157">
        <f>千葉!L6</f>
        <v>25.8</v>
      </c>
      <c r="BR6" s="157">
        <f>千葉!M6</f>
        <v>34</v>
      </c>
      <c r="BS6" s="157">
        <f>千葉!N6</f>
        <v>32.200000000000003</v>
      </c>
      <c r="BT6" s="157">
        <f>千葉!O6</f>
        <v>34</v>
      </c>
      <c r="BU6" s="157">
        <f>千葉!P6</f>
        <v>33.700000000000003</v>
      </c>
      <c r="BV6" s="157">
        <f>千葉!Q6</f>
        <v>36.299999999999997</v>
      </c>
      <c r="BW6" s="157">
        <f>千葉!R6</f>
        <v>26.2</v>
      </c>
      <c r="BX6" s="157">
        <f>千葉!S6</f>
        <v>19.8</v>
      </c>
      <c r="BY6" s="157">
        <f>千葉!T6</f>
        <v>26.8</v>
      </c>
      <c r="BZ6" s="157">
        <f>千葉!V6</f>
        <v>32</v>
      </c>
      <c r="CA6" s="157">
        <f>東京!B6</f>
        <v>38.200000000000003</v>
      </c>
      <c r="CB6" s="157">
        <f>東京!C6</f>
        <v>38.299999999999997</v>
      </c>
      <c r="CC6" s="157">
        <f>東京!D6</f>
        <v>37.4</v>
      </c>
      <c r="CD6" s="157">
        <f>東京!E6</f>
        <v>40.200000000000003</v>
      </c>
      <c r="CE6" s="157">
        <f>東京!F6</f>
        <v>29</v>
      </c>
      <c r="CF6" s="157">
        <f>東京!G6</f>
        <v>34.700000000000003</v>
      </c>
      <c r="CG6" s="157">
        <f>東京!H6</f>
        <v>28.1</v>
      </c>
      <c r="CH6" s="157">
        <f>東京!I6</f>
        <v>27.4</v>
      </c>
      <c r="CI6" s="157">
        <f>神奈川!B6</f>
        <v>36.5</v>
      </c>
      <c r="CJ6" s="157">
        <f>神奈川!C6</f>
        <v>38.9</v>
      </c>
      <c r="CK6" s="157">
        <f>神奈川!D6</f>
        <v>40.6</v>
      </c>
      <c r="CL6" s="157">
        <f>神奈川!E6</f>
        <v>32.5</v>
      </c>
      <c r="CM6" s="157">
        <f>神奈川!F6</f>
        <v>26.7</v>
      </c>
      <c r="CN6" s="157">
        <f>神奈川!G6</f>
        <v>29.1</v>
      </c>
      <c r="CO6" s="157">
        <f>神奈川!H6</f>
        <v>29.2</v>
      </c>
      <c r="CP6" s="157">
        <f>神奈川!I6</f>
        <v>28.3</v>
      </c>
      <c r="CQ6" s="157">
        <f>神奈川!J6</f>
        <v>34.1</v>
      </c>
      <c r="CR6" s="157">
        <f>神奈川!K6</f>
        <v>35.5</v>
      </c>
      <c r="CS6" s="157">
        <f>神奈川!L6</f>
        <v>33.299999999999997</v>
      </c>
      <c r="CT6" s="157">
        <f>神奈川!M6</f>
        <v>32.4</v>
      </c>
      <c r="CU6" s="157">
        <f>神奈川!N6</f>
        <v>31.5</v>
      </c>
      <c r="CV6" s="157" t="str">
        <f>山梨!B6</f>
        <v>***</v>
      </c>
      <c r="CW6" s="157">
        <f>山梨!C6</f>
        <v>24.900000000000002</v>
      </c>
      <c r="CX6" s="157">
        <f>山梨!D6</f>
        <v>23</v>
      </c>
      <c r="CY6" s="157">
        <f>山梨!E6</f>
        <v>25.5</v>
      </c>
      <c r="CZ6" s="157">
        <f>長野!B6</f>
        <v>11.1</v>
      </c>
      <c r="DA6" s="157">
        <f>長野!C6</f>
        <v>15.3</v>
      </c>
      <c r="DB6" s="157">
        <f>長野!D6</f>
        <v>17.2</v>
      </c>
      <c r="DC6" s="157">
        <f>長野!E6</f>
        <v>18.7</v>
      </c>
      <c r="DD6" s="157">
        <f>長野!F6</f>
        <v>15.9</v>
      </c>
      <c r="DE6" s="157">
        <f>長野!G6</f>
        <v>16.3</v>
      </c>
      <c r="DF6" s="157" t="str">
        <f>静岡!B6</f>
        <v>-</v>
      </c>
      <c r="DG6" s="157">
        <f>静岡!C6</f>
        <v>31.6</v>
      </c>
      <c r="DH6" s="157">
        <f>静岡!D6</f>
        <v>31.3</v>
      </c>
      <c r="DI6" s="157">
        <f>静岡!E6</f>
        <v>38.200000000000003</v>
      </c>
      <c r="DJ6" s="157">
        <f>静岡!F6</f>
        <v>32.700000000000003</v>
      </c>
      <c r="DK6" s="157">
        <f>静岡!G6</f>
        <v>31.8</v>
      </c>
      <c r="DL6" s="157">
        <f>静岡!H6</f>
        <v>36.299999999999997</v>
      </c>
      <c r="DM6" s="157">
        <f>静岡!I6</f>
        <v>28.2</v>
      </c>
      <c r="DN6" s="157">
        <f>静岡!J6</f>
        <v>31.5</v>
      </c>
      <c r="DO6" s="157">
        <f>静岡!K6</f>
        <v>18.600000000000001</v>
      </c>
      <c r="DP6" s="157">
        <f>静岡!L6</f>
        <v>25.4</v>
      </c>
      <c r="DQ6" s="157">
        <f>静岡!M6</f>
        <v>25.2</v>
      </c>
      <c r="DR6" s="157">
        <f>静岡!N6</f>
        <v>33.299999999999997</v>
      </c>
      <c r="DS6" s="157">
        <f>静岡!O6</f>
        <v>32.200000000000003</v>
      </c>
      <c r="DT6" s="157">
        <f>静岡!P6</f>
        <v>33.299999999999997</v>
      </c>
      <c r="DU6" s="157">
        <f>静岡!Q6</f>
        <v>34.700000000000003</v>
      </c>
      <c r="DV6" s="157">
        <f>静岡!R6</f>
        <v>35.5</v>
      </c>
      <c r="DW6" s="157">
        <f>静岡!S6</f>
        <v>32.799999999999997</v>
      </c>
      <c r="DX6" s="157">
        <f>静岡!T6</f>
        <v>35.700000000000003</v>
      </c>
      <c r="DY6" s="157">
        <f>静岡!U6</f>
        <v>32.9</v>
      </c>
      <c r="DZ6" s="157">
        <f>静岡!V6</f>
        <v>24.5</v>
      </c>
      <c r="EA6" s="157">
        <f>静岡!W6</f>
        <v>28.200000000000003</v>
      </c>
      <c r="EB6" s="157">
        <f>静岡!X6</f>
        <v>26</v>
      </c>
      <c r="EC6" s="157">
        <f>静岡!Y6</f>
        <v>26.700000000000003</v>
      </c>
      <c r="ED6" s="157">
        <f>静岡!Z6</f>
        <v>27.3</v>
      </c>
      <c r="EE6" s="157">
        <f>静岡!AA6</f>
        <v>31.400000000000002</v>
      </c>
      <c r="EF6" s="157">
        <f>静岡!AB6</f>
        <v>26.3</v>
      </c>
      <c r="EG6" s="157">
        <f>静岡!AC6</f>
        <v>28.8</v>
      </c>
    </row>
    <row r="7" spans="1:137" ht="20.100000000000001" customHeight="1" x14ac:dyDescent="0.15">
      <c r="A7" s="25">
        <v>42830</v>
      </c>
      <c r="B7" s="28">
        <f>茨城!B7</f>
        <v>5.3</v>
      </c>
      <c r="C7" s="28">
        <f>茨城!C7</f>
        <v>6.2</v>
      </c>
      <c r="D7" s="28">
        <f>茨城!D7</f>
        <v>4.5999999999999996</v>
      </c>
      <c r="E7" s="28">
        <f>茨城!E7</f>
        <v>3.3</v>
      </c>
      <c r="F7" s="28">
        <f>茨城!F7</f>
        <v>4.8</v>
      </c>
      <c r="G7" s="28">
        <f>茨城!G7</f>
        <v>5.2</v>
      </c>
      <c r="H7" s="28">
        <f>茨城!H7</f>
        <v>5.4</v>
      </c>
      <c r="I7" s="28">
        <f>茨城!I7</f>
        <v>5.8</v>
      </c>
      <c r="J7" s="28">
        <f>茨城!J7</f>
        <v>5.0999999999999996</v>
      </c>
      <c r="K7" s="28">
        <f>茨城!K7</f>
        <v>5.5</v>
      </c>
      <c r="L7" s="28">
        <f>茨城!L7</f>
        <v>4.5999999999999996</v>
      </c>
      <c r="M7" s="28">
        <f>茨城!M7</f>
        <v>5.8</v>
      </c>
      <c r="N7" s="28">
        <f>茨城!N7</f>
        <v>5.7</v>
      </c>
      <c r="O7" s="28">
        <f>茨城!O7</f>
        <v>5</v>
      </c>
      <c r="P7" s="28">
        <f>茨城!P7</f>
        <v>7.9</v>
      </c>
      <c r="Q7" s="28">
        <f>茨城!Q7</f>
        <v>5.2</v>
      </c>
      <c r="R7" s="28">
        <f>茨城!R7</f>
        <v>7.3</v>
      </c>
      <c r="S7" s="28">
        <f>茨城!S7</f>
        <v>5.3</v>
      </c>
      <c r="T7" s="28">
        <f>栃木!B7</f>
        <v>6.2</v>
      </c>
      <c r="U7" s="28">
        <f>栃木!C7</f>
        <v>7.8</v>
      </c>
      <c r="V7" s="28">
        <f>栃木!D7</f>
        <v>6.8</v>
      </c>
      <c r="W7" s="28">
        <f>栃木!E7</f>
        <v>6.3</v>
      </c>
      <c r="X7" s="28">
        <f>栃木!F7</f>
        <v>10</v>
      </c>
      <c r="Y7" s="28">
        <f>栃木!G7</f>
        <v>3.9</v>
      </c>
      <c r="Z7" s="28">
        <f>栃木!H7</f>
        <v>5.2</v>
      </c>
      <c r="AA7" s="28">
        <f>栃木!I7</f>
        <v>3</v>
      </c>
      <c r="AB7" s="28">
        <f>栃木!J7</f>
        <v>4.0999999999999996</v>
      </c>
      <c r="AC7" s="28">
        <f>栃木!K7</f>
        <v>2.2999999999999998</v>
      </c>
      <c r="AD7" s="28">
        <f>栃木!L7</f>
        <v>5</v>
      </c>
      <c r="AE7" s="157">
        <f>群馬!B7</f>
        <v>6.1</v>
      </c>
      <c r="AF7" s="157">
        <f>群馬!C7</f>
        <v>8.4</v>
      </c>
      <c r="AG7" s="157">
        <f>群馬!D7</f>
        <v>3.5</v>
      </c>
      <c r="AH7" s="157">
        <f>群馬!E7</f>
        <v>5.5</v>
      </c>
      <c r="AI7" s="157">
        <f>群馬!F7</f>
        <v>8.5</v>
      </c>
      <c r="AJ7" s="157">
        <f>群馬!G7</f>
        <v>3.9</v>
      </c>
      <c r="AK7" s="157">
        <f>群馬!H7</f>
        <v>4.5999999999999996</v>
      </c>
      <c r="AL7" s="157">
        <f>群馬!I7</f>
        <v>7.6</v>
      </c>
      <c r="AM7" s="157">
        <f>埼玉!B7</f>
        <v>2.1</v>
      </c>
      <c r="AN7" s="157">
        <f>埼玉!C7</f>
        <v>2.6</v>
      </c>
      <c r="AO7" s="157">
        <f>埼玉!D7</f>
        <v>2.8</v>
      </c>
      <c r="AP7" s="157">
        <f>埼玉!E7</f>
        <v>1.8</v>
      </c>
      <c r="AQ7" s="157">
        <f>埼玉!F7</f>
        <v>3.7</v>
      </c>
      <c r="AR7" s="157">
        <f>埼玉!G7</f>
        <v>3.9</v>
      </c>
      <c r="AS7" s="157">
        <f>埼玉!H7</f>
        <v>9.5</v>
      </c>
      <c r="AT7" s="157">
        <f>埼玉!I7</f>
        <v>5.0999999999999996</v>
      </c>
      <c r="AU7" s="157">
        <f>埼玉!J7</f>
        <v>9</v>
      </c>
      <c r="AV7" s="157">
        <f>埼玉!K7</f>
        <v>4.4000000000000004</v>
      </c>
      <c r="AW7" s="157">
        <f>埼玉!L7</f>
        <v>4.2</v>
      </c>
      <c r="AX7" s="157">
        <f>埼玉!M7</f>
        <v>5.0999999999999996</v>
      </c>
      <c r="AY7" s="157">
        <f>埼玉!N7</f>
        <v>7</v>
      </c>
      <c r="AZ7" s="157">
        <f>埼玉!O7</f>
        <v>6</v>
      </c>
      <c r="BA7" s="157">
        <f>埼玉!P7</f>
        <v>6.8</v>
      </c>
      <c r="BB7" s="157">
        <f>埼玉!Q7</f>
        <v>6.4</v>
      </c>
      <c r="BC7" s="157">
        <f>埼玉!R7</f>
        <v>7</v>
      </c>
      <c r="BD7" s="157">
        <f>埼玉!S7</f>
        <v>4.0999999999999996</v>
      </c>
      <c r="BE7" s="157">
        <f>埼玉!T7</f>
        <v>7</v>
      </c>
      <c r="BF7" s="157">
        <f>埼玉!U7</f>
        <v>7.5</v>
      </c>
      <c r="BG7" s="157">
        <f>千葉!B7</f>
        <v>5.4</v>
      </c>
      <c r="BH7" s="157">
        <f>千葉!C7</f>
        <v>5.6</v>
      </c>
      <c r="BI7" s="157">
        <f>千葉!D7</f>
        <v>10.199999999999999</v>
      </c>
      <c r="BJ7" s="157">
        <f>千葉!E7</f>
        <v>8.1</v>
      </c>
      <c r="BK7" s="157">
        <f>千葉!F7</f>
        <v>6.4</v>
      </c>
      <c r="BL7" s="157">
        <f>千葉!G7</f>
        <v>6.6</v>
      </c>
      <c r="BM7" s="157">
        <f>千葉!H7</f>
        <v>5</v>
      </c>
      <c r="BN7" s="157">
        <f>千葉!I7</f>
        <v>6</v>
      </c>
      <c r="BO7" s="157">
        <f>千葉!J7</f>
        <v>5.8</v>
      </c>
      <c r="BP7" s="157">
        <f>千葉!K7</f>
        <v>6.9</v>
      </c>
      <c r="BQ7" s="157">
        <f>千葉!L7</f>
        <v>4.4000000000000004</v>
      </c>
      <c r="BR7" s="157">
        <f>千葉!M7</f>
        <v>6.3</v>
      </c>
      <c r="BS7" s="157">
        <f>千葉!N7</f>
        <v>6.5</v>
      </c>
      <c r="BT7" s="157">
        <f>千葉!O7</f>
        <v>6.5</v>
      </c>
      <c r="BU7" s="157">
        <f>千葉!P7</f>
        <v>7.1</v>
      </c>
      <c r="BV7" s="157">
        <f>千葉!Q7</f>
        <v>7.3</v>
      </c>
      <c r="BW7" s="157">
        <f>千葉!R7</f>
        <v>2.5</v>
      </c>
      <c r="BX7" s="157">
        <f>千葉!S7</f>
        <v>2.2999999999999998</v>
      </c>
      <c r="BY7" s="157">
        <f>千葉!T7</f>
        <v>7.3</v>
      </c>
      <c r="BZ7" s="157">
        <f>千葉!V7</f>
        <v>5</v>
      </c>
      <c r="CA7" s="157">
        <f>東京!B7</f>
        <v>11.1</v>
      </c>
      <c r="CB7" s="157">
        <f>東京!C7</f>
        <v>10.5</v>
      </c>
      <c r="CC7" s="157">
        <f>東京!D7</f>
        <v>7.9</v>
      </c>
      <c r="CD7" s="157">
        <f>東京!E7</f>
        <v>8.6999999999999993</v>
      </c>
      <c r="CE7" s="157">
        <f>東京!F7</f>
        <v>6.4</v>
      </c>
      <c r="CF7" s="157">
        <f>東京!G7</f>
        <v>9.4</v>
      </c>
      <c r="CG7" s="157">
        <f>東京!H7</f>
        <v>6.1</v>
      </c>
      <c r="CH7" s="157">
        <f>東京!I7</f>
        <v>7.6</v>
      </c>
      <c r="CI7" s="157">
        <f>神奈川!B7</f>
        <v>9.3000000000000007</v>
      </c>
      <c r="CJ7" s="157">
        <f>神奈川!C7</f>
        <v>11.4</v>
      </c>
      <c r="CK7" s="157">
        <f>神奈川!D7</f>
        <v>12.8</v>
      </c>
      <c r="CL7" s="157">
        <f>神奈川!E7</f>
        <v>8.8000000000000007</v>
      </c>
      <c r="CM7" s="157">
        <f>神奈川!F7</f>
        <v>6.1</v>
      </c>
      <c r="CN7" s="157">
        <f>神奈川!G7</f>
        <v>4.5</v>
      </c>
      <c r="CO7" s="157">
        <f>神奈川!H7</f>
        <v>6.7</v>
      </c>
      <c r="CP7" s="157">
        <f>神奈川!I7</f>
        <v>4.7</v>
      </c>
      <c r="CQ7" s="157">
        <f>神奈川!J7</f>
        <v>5.0999999999999996</v>
      </c>
      <c r="CR7" s="157">
        <f>神奈川!K7</f>
        <v>6.8</v>
      </c>
      <c r="CS7" s="157">
        <f>神奈川!L7</f>
        <v>7.7</v>
      </c>
      <c r="CT7" s="157">
        <f>神奈川!M7</f>
        <v>7.6</v>
      </c>
      <c r="CU7" s="157">
        <f>神奈川!N7</f>
        <v>6.7</v>
      </c>
      <c r="CV7" s="157" t="str">
        <f>山梨!B7</f>
        <v>***</v>
      </c>
      <c r="CW7" s="157">
        <f>山梨!C7</f>
        <v>7.8000000000000007</v>
      </c>
      <c r="CX7" s="157">
        <f>山梨!D7</f>
        <v>5.8000000000000007</v>
      </c>
      <c r="CY7" s="157">
        <f>山梨!E7</f>
        <v>8.1</v>
      </c>
      <c r="CZ7" s="157">
        <f>長野!B7</f>
        <v>4.5999999999999996</v>
      </c>
      <c r="DA7" s="157">
        <f>長野!C7</f>
        <v>3.7</v>
      </c>
      <c r="DB7" s="157">
        <f>長野!D7</f>
        <v>6</v>
      </c>
      <c r="DC7" s="157">
        <f>長野!E7</f>
        <v>5.4</v>
      </c>
      <c r="DD7" s="157">
        <f>長野!F7</f>
        <v>5.8</v>
      </c>
      <c r="DE7" s="157">
        <f>長野!G7</f>
        <v>5.0999999999999996</v>
      </c>
      <c r="DF7" s="157">
        <f>静岡!B7</f>
        <v>5.8</v>
      </c>
      <c r="DG7" s="157">
        <f>静岡!C7</f>
        <v>7.2</v>
      </c>
      <c r="DH7" s="157">
        <f>静岡!D7</f>
        <v>11.7</v>
      </c>
      <c r="DI7" s="157">
        <f>静岡!E7</f>
        <v>13.9</v>
      </c>
      <c r="DJ7" s="157">
        <f>静岡!F7</f>
        <v>12.8</v>
      </c>
      <c r="DK7" s="157">
        <f>静岡!G7</f>
        <v>12.6</v>
      </c>
      <c r="DL7" s="157">
        <f>静岡!H7</f>
        <v>10.4</v>
      </c>
      <c r="DM7" s="157">
        <f>静岡!I7</f>
        <v>7.2</v>
      </c>
      <c r="DN7" s="157">
        <f>静岡!J7</f>
        <v>7.7</v>
      </c>
      <c r="DO7" s="157">
        <f>静岡!K7</f>
        <v>5.5</v>
      </c>
      <c r="DP7" s="157">
        <f>静岡!L7</f>
        <v>5.6</v>
      </c>
      <c r="DQ7" s="157">
        <f>静岡!M7</f>
        <v>5.3</v>
      </c>
      <c r="DR7" s="157">
        <f>静岡!N7</f>
        <v>7.8</v>
      </c>
      <c r="DS7" s="157">
        <f>静岡!O7</f>
        <v>13.4</v>
      </c>
      <c r="DT7" s="157">
        <f>静岡!P7</f>
        <v>10</v>
      </c>
      <c r="DU7" s="157">
        <f>静岡!Q7</f>
        <v>7.6</v>
      </c>
      <c r="DV7" s="157">
        <f>静岡!R7</f>
        <v>14.8</v>
      </c>
      <c r="DW7" s="157">
        <f>静岡!S7</f>
        <v>15</v>
      </c>
      <c r="DX7" s="157">
        <f>静岡!T7</f>
        <v>12.1</v>
      </c>
      <c r="DY7" s="157">
        <f>静岡!U7</f>
        <v>12.3</v>
      </c>
      <c r="DZ7" s="157">
        <f>静岡!V7</f>
        <v>3</v>
      </c>
      <c r="EA7" s="157">
        <f>静岡!W7</f>
        <v>7</v>
      </c>
      <c r="EB7" s="157">
        <f>静岡!X7</f>
        <v>1.5</v>
      </c>
      <c r="EC7" s="157">
        <f>静岡!Y7</f>
        <v>3.5</v>
      </c>
      <c r="ED7" s="157">
        <f>静岡!Z7</f>
        <v>6.3000000000000007</v>
      </c>
      <c r="EE7" s="157">
        <f>静岡!AA7</f>
        <v>4.9000000000000004</v>
      </c>
      <c r="EF7" s="157">
        <f>静岡!AB7</f>
        <v>9.1999999999999993</v>
      </c>
      <c r="EG7" s="157">
        <f>静岡!AC7</f>
        <v>8</v>
      </c>
    </row>
    <row r="8" spans="1:137" ht="20.100000000000001" customHeight="1" x14ac:dyDescent="0.15">
      <c r="A8" s="25">
        <v>42831</v>
      </c>
      <c r="B8" s="28">
        <f>茨城!B8</f>
        <v>11.4</v>
      </c>
      <c r="C8" s="28">
        <f>茨城!C8</f>
        <v>13.2</v>
      </c>
      <c r="D8" s="28">
        <f>茨城!D8</f>
        <v>12.9</v>
      </c>
      <c r="E8" s="28">
        <f>茨城!E8</f>
        <v>15.6</v>
      </c>
      <c r="F8" s="28">
        <f>茨城!F8</f>
        <v>13</v>
      </c>
      <c r="G8" s="28">
        <f>茨城!G8</f>
        <v>12.3</v>
      </c>
      <c r="H8" s="28">
        <f>茨城!H8</f>
        <v>15</v>
      </c>
      <c r="I8" s="28">
        <f>茨城!I8</f>
        <v>12.8</v>
      </c>
      <c r="J8" s="28">
        <f>茨城!J8</f>
        <v>12.6</v>
      </c>
      <c r="K8" s="28">
        <f>茨城!K8</f>
        <v>14.3</v>
      </c>
      <c r="L8" s="28">
        <f>茨城!L8</f>
        <v>12.6</v>
      </c>
      <c r="M8" s="28">
        <f>茨城!M8</f>
        <v>15.3</v>
      </c>
      <c r="N8" s="28">
        <f>茨城!N8</f>
        <v>14.6</v>
      </c>
      <c r="O8" s="28">
        <f>茨城!O8</f>
        <v>14.4</v>
      </c>
      <c r="P8" s="28">
        <f>茨城!P8</f>
        <v>13.7</v>
      </c>
      <c r="Q8" s="28">
        <f>茨城!Q8</f>
        <v>14.3</v>
      </c>
      <c r="R8" s="28">
        <f>茨城!R8</f>
        <v>15.6</v>
      </c>
      <c r="S8" s="28">
        <f>茨城!S8</f>
        <v>10.199999999999999</v>
      </c>
      <c r="T8" s="28">
        <f>栃木!B8</f>
        <v>10.4</v>
      </c>
      <c r="U8" s="28">
        <f>栃木!C8</f>
        <v>11.3</v>
      </c>
      <c r="V8" s="28">
        <f>栃木!D8</f>
        <v>12.4</v>
      </c>
      <c r="W8" s="28">
        <f>栃木!E8</f>
        <v>9.1999999999999993</v>
      </c>
      <c r="X8" s="28">
        <f>栃木!F8</f>
        <v>12.9</v>
      </c>
      <c r="Y8" s="28">
        <f>栃木!G8</f>
        <v>11.3</v>
      </c>
      <c r="Z8" s="28">
        <f>栃木!H8</f>
        <v>10.8</v>
      </c>
      <c r="AA8" s="28">
        <f>栃木!I8</f>
        <v>13.4</v>
      </c>
      <c r="AB8" s="28">
        <f>栃木!J8</f>
        <v>10</v>
      </c>
      <c r="AC8" s="28">
        <f>栃木!K8</f>
        <v>11.2</v>
      </c>
      <c r="AD8" s="28">
        <f>栃木!L8</f>
        <v>12.4</v>
      </c>
      <c r="AE8" s="157">
        <f>群馬!B8</f>
        <v>15.6</v>
      </c>
      <c r="AF8" s="157">
        <f>群馬!C8</f>
        <v>16</v>
      </c>
      <c r="AG8" s="157">
        <f>群馬!D8</f>
        <v>15.5</v>
      </c>
      <c r="AH8" s="157">
        <f>群馬!E8</f>
        <v>16.8</v>
      </c>
      <c r="AI8" s="157">
        <f>群馬!F8</f>
        <v>14.5</v>
      </c>
      <c r="AJ8" s="157">
        <f>群馬!G8</f>
        <v>11.5</v>
      </c>
      <c r="AK8" s="157">
        <f>群馬!H8</f>
        <v>12.8</v>
      </c>
      <c r="AL8" s="157">
        <f>群馬!I8</f>
        <v>12.8</v>
      </c>
      <c r="AM8" s="157">
        <f>埼玉!B8</f>
        <v>15.7</v>
      </c>
      <c r="AN8" s="157">
        <f>埼玉!C8</f>
        <v>15.9</v>
      </c>
      <c r="AO8" s="157">
        <f>埼玉!D8</f>
        <v>17.8</v>
      </c>
      <c r="AP8" s="157">
        <f>埼玉!E8</f>
        <v>15.3</v>
      </c>
      <c r="AQ8" s="157">
        <f>埼玉!F8</f>
        <v>12.5</v>
      </c>
      <c r="AR8" s="157">
        <f>埼玉!G8</f>
        <v>13.7</v>
      </c>
      <c r="AS8" s="157">
        <f>埼玉!H8</f>
        <v>14</v>
      </c>
      <c r="AT8" s="157">
        <f>埼玉!I8</f>
        <v>17</v>
      </c>
      <c r="AU8" s="157">
        <f>埼玉!J8</f>
        <v>15.3</v>
      </c>
      <c r="AV8" s="157">
        <f>埼玉!K8</f>
        <v>16.3</v>
      </c>
      <c r="AW8" s="157">
        <f>埼玉!L8</f>
        <v>13.9</v>
      </c>
      <c r="AX8" s="157">
        <f>埼玉!M8</f>
        <v>14.1</v>
      </c>
      <c r="AY8" s="157">
        <f>埼玉!N8</f>
        <v>14.1</v>
      </c>
      <c r="AZ8" s="157">
        <f>埼玉!O8</f>
        <v>13.8</v>
      </c>
      <c r="BA8" s="157">
        <f>埼玉!P8</f>
        <v>16.100000000000001</v>
      </c>
      <c r="BB8" s="157">
        <f>埼玉!Q8</f>
        <v>16.3</v>
      </c>
      <c r="BC8" s="157">
        <f>埼玉!R8</f>
        <v>14.6</v>
      </c>
      <c r="BD8" s="157">
        <f>埼玉!S8</f>
        <v>16</v>
      </c>
      <c r="BE8" s="157">
        <f>埼玉!T8</f>
        <v>14</v>
      </c>
      <c r="BF8" s="157">
        <f>埼玉!U8</f>
        <v>12.6</v>
      </c>
      <c r="BG8" s="157">
        <f>千葉!B8</f>
        <v>14.3</v>
      </c>
      <c r="BH8" s="157">
        <f>千葉!C8</f>
        <v>15.6</v>
      </c>
      <c r="BI8" s="157">
        <f>千葉!D8</f>
        <v>16.8</v>
      </c>
      <c r="BJ8" s="157">
        <f>千葉!E8</f>
        <v>17.5</v>
      </c>
      <c r="BK8" s="157">
        <f>千葉!F8</f>
        <v>15.9</v>
      </c>
      <c r="BL8" s="157">
        <f>千葉!G8</f>
        <v>13.3</v>
      </c>
      <c r="BM8" s="157">
        <f>千葉!H8</f>
        <v>12.5</v>
      </c>
      <c r="BN8" s="157">
        <f>千葉!I8</f>
        <v>14</v>
      </c>
      <c r="BO8" s="157">
        <f>千葉!J8</f>
        <v>17.7</v>
      </c>
      <c r="BP8" s="157">
        <f>千葉!K8</f>
        <v>15.6</v>
      </c>
      <c r="BQ8" s="157">
        <f>千葉!L8</f>
        <v>15.6</v>
      </c>
      <c r="BR8" s="157">
        <f>千葉!M8</f>
        <v>14.7</v>
      </c>
      <c r="BS8" s="157">
        <f>千葉!N8</f>
        <v>16.3</v>
      </c>
      <c r="BT8" s="157">
        <f>千葉!O8</f>
        <v>15.4</v>
      </c>
      <c r="BU8" s="157">
        <f>千葉!P8</f>
        <v>15.6</v>
      </c>
      <c r="BV8" s="157" t="str">
        <f>千葉!Q8</f>
        <v>zzz</v>
      </c>
      <c r="BW8" s="157">
        <f>千葉!R8</f>
        <v>14.7</v>
      </c>
      <c r="BX8" s="157">
        <f>千葉!S8</f>
        <v>11</v>
      </c>
      <c r="BY8" s="157">
        <f>千葉!T8</f>
        <v>15.4</v>
      </c>
      <c r="BZ8" s="157">
        <f>千葉!V8</f>
        <v>13.8</v>
      </c>
      <c r="CA8" s="157">
        <f>東京!B8</f>
        <v>17.8</v>
      </c>
      <c r="CB8" s="157">
        <f>東京!C8</f>
        <v>17</v>
      </c>
      <c r="CC8" s="157">
        <f>東京!D8</f>
        <v>15.7</v>
      </c>
      <c r="CD8" s="157">
        <f>東京!E8</f>
        <v>19.100000000000001</v>
      </c>
      <c r="CE8" s="157">
        <f>東京!F8</f>
        <v>15.4</v>
      </c>
      <c r="CF8" s="157">
        <f>東京!G8</f>
        <v>15.1</v>
      </c>
      <c r="CG8" s="157">
        <f>東京!H8</f>
        <v>11.8</v>
      </c>
      <c r="CH8" s="157">
        <f>東京!I8</f>
        <v>12.9</v>
      </c>
      <c r="CI8" s="157">
        <f>神奈川!B8</f>
        <v>18.100000000000001</v>
      </c>
      <c r="CJ8" s="157">
        <f>神奈川!C8</f>
        <v>16.8</v>
      </c>
      <c r="CK8" s="157">
        <f>神奈川!D8</f>
        <v>20.9</v>
      </c>
      <c r="CL8" s="157">
        <f>神奈川!E8</f>
        <v>15.1</v>
      </c>
      <c r="CM8" s="157">
        <f>神奈川!F8</f>
        <v>11.6</v>
      </c>
      <c r="CN8" s="157">
        <f>神奈川!G8</f>
        <v>11.2</v>
      </c>
      <c r="CO8" s="157">
        <f>神奈川!H8</f>
        <v>12.7</v>
      </c>
      <c r="CP8" s="157">
        <f>神奈川!I8</f>
        <v>11.4</v>
      </c>
      <c r="CQ8" s="157">
        <f>神奈川!J8</f>
        <v>8.1999999999999993</v>
      </c>
      <c r="CR8" s="157">
        <f>神奈川!K8</f>
        <v>16.5</v>
      </c>
      <c r="CS8" s="157">
        <f>神奈川!L8</f>
        <v>17.8</v>
      </c>
      <c r="CT8" s="157">
        <f>神奈川!M8</f>
        <v>17.399999999999999</v>
      </c>
      <c r="CU8" s="157">
        <f>神奈川!N8</f>
        <v>11.1</v>
      </c>
      <c r="CV8" s="157" t="str">
        <f>山梨!B8</f>
        <v>***</v>
      </c>
      <c r="CW8" s="157">
        <f>山梨!C8</f>
        <v>8.6</v>
      </c>
      <c r="CX8" s="157">
        <f>山梨!D8</f>
        <v>10.5</v>
      </c>
      <c r="CY8" s="157">
        <f>山梨!E8</f>
        <v>10.5</v>
      </c>
      <c r="CZ8" s="157">
        <f>長野!B8</f>
        <v>14.3</v>
      </c>
      <c r="DA8" s="157">
        <f>長野!C8</f>
        <v>5.4</v>
      </c>
      <c r="DB8" s="157">
        <f>長野!D8</f>
        <v>7</v>
      </c>
      <c r="DC8" s="157">
        <f>長野!E8</f>
        <v>11.5</v>
      </c>
      <c r="DD8" s="157">
        <f>長野!F8</f>
        <v>13.8</v>
      </c>
      <c r="DE8" s="157">
        <f>長野!G8</f>
        <v>9.8000000000000007</v>
      </c>
      <c r="DF8" s="157">
        <f>静岡!B8</f>
        <v>18.8</v>
      </c>
      <c r="DG8" s="157">
        <f>静岡!C8</f>
        <v>8.8000000000000007</v>
      </c>
      <c r="DH8" s="157">
        <f>静岡!D8</f>
        <v>8.5</v>
      </c>
      <c r="DI8" s="157">
        <f>静岡!E8</f>
        <v>9.1999999999999993</v>
      </c>
      <c r="DJ8" s="157">
        <f>静岡!F8</f>
        <v>7.8</v>
      </c>
      <c r="DK8" s="157">
        <f>静岡!G8</f>
        <v>9.3000000000000007</v>
      </c>
      <c r="DL8" s="157">
        <f>静岡!H8</f>
        <v>12.8</v>
      </c>
      <c r="DM8" s="157">
        <f>静岡!I8</f>
        <v>9.6</v>
      </c>
      <c r="DN8" s="157">
        <f>静岡!J8</f>
        <v>8.6</v>
      </c>
      <c r="DO8" s="157">
        <f>静岡!K8</f>
        <v>11.5</v>
      </c>
      <c r="DP8" s="157">
        <f>静岡!L8</f>
        <v>11.2</v>
      </c>
      <c r="DQ8" s="157">
        <f>静岡!M8</f>
        <v>12.3</v>
      </c>
      <c r="DR8" s="157">
        <f>静岡!N8</f>
        <v>10.5</v>
      </c>
      <c r="DS8" s="157">
        <f>静岡!O8</f>
        <v>13.2</v>
      </c>
      <c r="DT8" s="157">
        <f>静岡!P8</f>
        <v>11.6</v>
      </c>
      <c r="DU8" s="157">
        <f>静岡!Q8</f>
        <v>9.1</v>
      </c>
      <c r="DV8" s="157">
        <f>静岡!R8</f>
        <v>12</v>
      </c>
      <c r="DW8" s="157">
        <f>静岡!S8</f>
        <v>13.3</v>
      </c>
      <c r="DX8" s="157">
        <f>静岡!T8</f>
        <v>11.9</v>
      </c>
      <c r="DY8" s="157">
        <f>静岡!U8</f>
        <v>8.3000000000000007</v>
      </c>
      <c r="DZ8" s="157">
        <f>静岡!V8</f>
        <v>8</v>
      </c>
      <c r="EA8" s="157">
        <f>静岡!W8</f>
        <v>12.8</v>
      </c>
      <c r="EB8" s="157">
        <f>静岡!X8</f>
        <v>9.2000000000000011</v>
      </c>
      <c r="EC8" s="157">
        <f>静岡!Y8</f>
        <v>12.5</v>
      </c>
      <c r="ED8" s="157">
        <f>静岡!Z8</f>
        <v>9.8000000000000007</v>
      </c>
      <c r="EE8" s="157">
        <f>静岡!AA8</f>
        <v>10.600000000000001</v>
      </c>
      <c r="EF8" s="157">
        <f>静岡!AB8</f>
        <v>8.5</v>
      </c>
      <c r="EG8" s="157">
        <f>静岡!AC8</f>
        <v>9.1999999999999993</v>
      </c>
    </row>
    <row r="9" spans="1:137" ht="20.100000000000001" customHeight="1" x14ac:dyDescent="0.15">
      <c r="A9" s="25">
        <v>42832</v>
      </c>
      <c r="B9" s="28">
        <f>茨城!B9</f>
        <v>5.9</v>
      </c>
      <c r="C9" s="28">
        <f>茨城!C9</f>
        <v>3.7</v>
      </c>
      <c r="D9" s="28">
        <f>茨城!D9</f>
        <v>5.0999999999999996</v>
      </c>
      <c r="E9" s="28">
        <f>茨城!E9</f>
        <v>2.5</v>
      </c>
      <c r="F9" s="28">
        <f>茨城!F9</f>
        <v>2.5</v>
      </c>
      <c r="G9" s="28">
        <f>茨城!G9</f>
        <v>2.5</v>
      </c>
      <c r="H9" s="28">
        <f>茨城!H9</f>
        <v>5.4</v>
      </c>
      <c r="I9" s="28">
        <f>茨城!I9</f>
        <v>4.5</v>
      </c>
      <c r="J9" s="28">
        <f>茨城!J9</f>
        <v>6</v>
      </c>
      <c r="K9" s="28">
        <f>茨城!K9</f>
        <v>7</v>
      </c>
      <c r="L9" s="28">
        <f>茨城!L9</f>
        <v>5.4</v>
      </c>
      <c r="M9" s="28">
        <f>茨城!M9</f>
        <v>6.7</v>
      </c>
      <c r="N9" s="28">
        <f>茨城!N9</f>
        <v>7.1</v>
      </c>
      <c r="O9" s="28">
        <f>茨城!O9</f>
        <v>6.5</v>
      </c>
      <c r="P9" s="28">
        <f>茨城!P9</f>
        <v>2.7</v>
      </c>
      <c r="Q9" s="28">
        <f>茨城!Q9</f>
        <v>4.0999999999999996</v>
      </c>
      <c r="R9" s="28">
        <f>茨城!R9</f>
        <v>5.5</v>
      </c>
      <c r="S9" s="28">
        <f>茨城!S9</f>
        <v>2.9</v>
      </c>
      <c r="T9" s="28">
        <f>栃木!B9</f>
        <v>1.9</v>
      </c>
      <c r="U9" s="28">
        <f>栃木!C9</f>
        <v>4</v>
      </c>
      <c r="V9" s="28">
        <f>栃木!D9</f>
        <v>1.9</v>
      </c>
      <c r="W9" s="28">
        <f>栃木!E9</f>
        <v>1.5</v>
      </c>
      <c r="X9" s="28">
        <f>栃木!F9</f>
        <v>4.2</v>
      </c>
      <c r="Y9" s="28">
        <f>栃木!G9</f>
        <v>3</v>
      </c>
      <c r="Z9" s="28">
        <f>栃木!H9</f>
        <v>3.4</v>
      </c>
      <c r="AA9" s="28">
        <f>栃木!I9</f>
        <v>1.7</v>
      </c>
      <c r="AB9" s="28">
        <f>栃木!J9</f>
        <v>2.9</v>
      </c>
      <c r="AC9" s="28">
        <f>栃木!K9</f>
        <v>2.7</v>
      </c>
      <c r="AD9" s="28">
        <f>栃木!L9</f>
        <v>3.5</v>
      </c>
      <c r="AE9" s="157">
        <f>群馬!B9</f>
        <v>5.0999999999999996</v>
      </c>
      <c r="AF9" s="157">
        <f>群馬!C9</f>
        <v>8.5</v>
      </c>
      <c r="AG9" s="157">
        <f>群馬!D9</f>
        <v>3.8</v>
      </c>
      <c r="AH9" s="157">
        <f>群馬!E9</f>
        <v>2</v>
      </c>
      <c r="AI9" s="157">
        <f>群馬!F9</f>
        <v>5.8</v>
      </c>
      <c r="AJ9" s="157">
        <f>群馬!G9</f>
        <v>3</v>
      </c>
      <c r="AK9" s="157">
        <f>群馬!H9</f>
        <v>2.5</v>
      </c>
      <c r="AL9" s="157">
        <f>群馬!I9</f>
        <v>6.5</v>
      </c>
      <c r="AM9" s="157">
        <f>埼玉!B9</f>
        <v>1.5</v>
      </c>
      <c r="AN9" s="157">
        <f>埼玉!C9</f>
        <v>2.1</v>
      </c>
      <c r="AO9" s="157">
        <f>埼玉!D9</f>
        <v>0</v>
      </c>
      <c r="AP9" s="157">
        <f>埼玉!E9</f>
        <v>4.5</v>
      </c>
      <c r="AQ9" s="157">
        <f>埼玉!F9</f>
        <v>5.8</v>
      </c>
      <c r="AR9" s="157">
        <f>埼玉!G9</f>
        <v>4.8</v>
      </c>
      <c r="AS9" s="157">
        <f>埼玉!H9</f>
        <v>7.7</v>
      </c>
      <c r="AT9" s="157">
        <f>埼玉!I9</f>
        <v>3.1</v>
      </c>
      <c r="AU9" s="157">
        <f>埼玉!J9</f>
        <v>7</v>
      </c>
      <c r="AV9" s="157">
        <f>埼玉!K9</f>
        <v>4.8</v>
      </c>
      <c r="AW9" s="157">
        <f>埼玉!L9</f>
        <v>3.1</v>
      </c>
      <c r="AX9" s="157">
        <f>埼玉!M9</f>
        <v>4</v>
      </c>
      <c r="AY9" s="157">
        <f>埼玉!N9</f>
        <v>6.8</v>
      </c>
      <c r="AZ9" s="157">
        <f>埼玉!O9</f>
        <v>5.5</v>
      </c>
      <c r="BA9" s="157">
        <f>埼玉!P9</f>
        <v>4.5</v>
      </c>
      <c r="BB9" s="157">
        <f>埼玉!Q9</f>
        <v>6</v>
      </c>
      <c r="BC9" s="157">
        <f>埼玉!R9</f>
        <v>6.5</v>
      </c>
      <c r="BD9" s="157">
        <f>埼玉!S9</f>
        <v>3.3</v>
      </c>
      <c r="BE9" s="157">
        <f>埼玉!T9</f>
        <v>4.8</v>
      </c>
      <c r="BF9" s="157">
        <f>埼玉!U9</f>
        <v>6.3</v>
      </c>
      <c r="BG9" s="157">
        <f>千葉!B9</f>
        <v>8</v>
      </c>
      <c r="BH9" s="157">
        <f>千葉!C9</f>
        <v>9.1999999999999993</v>
      </c>
      <c r="BI9" s="157">
        <f>千葉!D9</f>
        <v>15.3</v>
      </c>
      <c r="BJ9" s="157">
        <f>千葉!E9</f>
        <v>10.8</v>
      </c>
      <c r="BK9" s="157">
        <f>千葉!F9</f>
        <v>8.5</v>
      </c>
      <c r="BL9" s="157">
        <f>千葉!G9</f>
        <v>9.5</v>
      </c>
      <c r="BM9" s="157">
        <f>千葉!H9</f>
        <v>8.4</v>
      </c>
      <c r="BN9" s="157">
        <f>千葉!I9</f>
        <v>9.6</v>
      </c>
      <c r="BO9" s="157">
        <f>千葉!J9</f>
        <v>9</v>
      </c>
      <c r="BP9" s="157">
        <f>千葉!K9</f>
        <v>8.6</v>
      </c>
      <c r="BQ9" s="157">
        <f>千葉!L9</f>
        <v>9.5</v>
      </c>
      <c r="BR9" s="157">
        <f>千葉!M9</f>
        <v>8.3000000000000007</v>
      </c>
      <c r="BS9" s="157">
        <f>千葉!N9</f>
        <v>9.8000000000000007</v>
      </c>
      <c r="BT9" s="157">
        <f>千葉!O9</f>
        <v>10.5</v>
      </c>
      <c r="BU9" s="157">
        <f>千葉!P9</f>
        <v>9.4</v>
      </c>
      <c r="BV9" s="157">
        <f>千葉!Q9</f>
        <v>11.8</v>
      </c>
      <c r="BW9" s="157">
        <f>千葉!R9</f>
        <v>7.3</v>
      </c>
      <c r="BX9" s="157">
        <f>千葉!S9</f>
        <v>3.6</v>
      </c>
      <c r="BY9" s="157">
        <f>千葉!T9</f>
        <v>11.7</v>
      </c>
      <c r="BZ9" s="157">
        <f>千葉!V9</f>
        <v>7.8</v>
      </c>
      <c r="CA9" s="157">
        <f>東京!B9</f>
        <v>10.1</v>
      </c>
      <c r="CB9" s="157">
        <f>東京!C9</f>
        <v>9.3000000000000007</v>
      </c>
      <c r="CC9" s="157">
        <f>東京!D9</f>
        <v>8</v>
      </c>
      <c r="CD9" s="157">
        <f>東京!E9</f>
        <v>12.9</v>
      </c>
      <c r="CE9" s="157">
        <f>東京!F9</f>
        <v>8.6999999999999993</v>
      </c>
      <c r="CF9" s="157">
        <f>東京!G9</f>
        <v>8.6999999999999993</v>
      </c>
      <c r="CG9" s="157">
        <f>東京!H9</f>
        <v>5.5</v>
      </c>
      <c r="CH9" s="157">
        <f>東京!I9</f>
        <v>7.9</v>
      </c>
      <c r="CI9" s="157">
        <f>神奈川!B9</f>
        <v>9.5</v>
      </c>
      <c r="CJ9" s="157">
        <f>神奈川!C9</f>
        <v>11</v>
      </c>
      <c r="CK9" s="157">
        <f>神奈川!D9</f>
        <v>12.6</v>
      </c>
      <c r="CL9" s="157">
        <f>神奈川!E9</f>
        <v>10.1</v>
      </c>
      <c r="CM9" s="157">
        <f>神奈川!F9</f>
        <v>6.4</v>
      </c>
      <c r="CN9" s="157">
        <f>神奈川!G9</f>
        <v>7.5</v>
      </c>
      <c r="CO9" s="157">
        <f>神奈川!H9</f>
        <v>7</v>
      </c>
      <c r="CP9" s="157">
        <f>神奈川!I9</f>
        <v>5.8</v>
      </c>
      <c r="CQ9" s="157">
        <f>神奈川!J9</f>
        <v>7.3</v>
      </c>
      <c r="CR9" s="157">
        <f>神奈川!K9</f>
        <v>11.7</v>
      </c>
      <c r="CS9" s="157">
        <f>神奈川!L9</f>
        <v>11.4</v>
      </c>
      <c r="CT9" s="157">
        <f>神奈川!M9</f>
        <v>10.199999999999999</v>
      </c>
      <c r="CU9" s="157">
        <f>神奈川!N9</f>
        <v>10.9</v>
      </c>
      <c r="CV9" s="157" t="str">
        <f>山梨!B9</f>
        <v>***</v>
      </c>
      <c r="CW9" s="157">
        <f>山梨!C9</f>
        <v>7</v>
      </c>
      <c r="CX9" s="157">
        <f>山梨!D9</f>
        <v>7.6000000000000005</v>
      </c>
      <c r="CY9" s="157">
        <f>山梨!E9</f>
        <v>6.4</v>
      </c>
      <c r="CZ9" s="157">
        <f>長野!B9</f>
        <v>2.5</v>
      </c>
      <c r="DA9" s="157">
        <f>長野!C9</f>
        <v>12.8</v>
      </c>
      <c r="DB9" s="157">
        <f>長野!D9</f>
        <v>5.6</v>
      </c>
      <c r="DC9" s="157">
        <f>長野!E9</f>
        <v>5.6</v>
      </c>
      <c r="DD9" s="157">
        <f>長野!F9</f>
        <v>2.2000000000000002</v>
      </c>
      <c r="DE9" s="157">
        <f>長野!G9</f>
        <v>8</v>
      </c>
      <c r="DF9" s="157">
        <f>静岡!B9</f>
        <v>21.1</v>
      </c>
      <c r="DG9" s="157">
        <f>静岡!C9</f>
        <v>10.199999999999999</v>
      </c>
      <c r="DH9" s="157">
        <f>静岡!D9</f>
        <v>8.8000000000000007</v>
      </c>
      <c r="DI9" s="157">
        <f>静岡!E9</f>
        <v>22.1</v>
      </c>
      <c r="DJ9" s="157">
        <f>静岡!F9</f>
        <v>9</v>
      </c>
      <c r="DK9" s="157">
        <f>静岡!G9</f>
        <v>9.8000000000000007</v>
      </c>
      <c r="DL9" s="157">
        <f>静岡!H9</f>
        <v>5.3</v>
      </c>
      <c r="DM9" s="157">
        <f>静岡!I9</f>
        <v>12.5</v>
      </c>
      <c r="DN9" s="157">
        <f>静岡!J9</f>
        <v>11.6</v>
      </c>
      <c r="DO9" s="157">
        <f>静岡!K9</f>
        <v>11</v>
      </c>
      <c r="DP9" s="157">
        <f>静岡!L9</f>
        <v>12.3</v>
      </c>
      <c r="DQ9" s="157">
        <f>静岡!M9</f>
        <v>7.3</v>
      </c>
      <c r="DR9" s="157">
        <f>静岡!N9</f>
        <v>8</v>
      </c>
      <c r="DS9" s="157">
        <f>静岡!O9</f>
        <v>9</v>
      </c>
      <c r="DT9" s="157">
        <f>静岡!P9</f>
        <v>10.199999999999999</v>
      </c>
      <c r="DU9" s="157">
        <f>静岡!Q9</f>
        <v>8.1999999999999993</v>
      </c>
      <c r="DV9" s="157">
        <f>静岡!R9</f>
        <v>13.3</v>
      </c>
      <c r="DW9" s="157">
        <f>静岡!S9</f>
        <v>12.3</v>
      </c>
      <c r="DX9" s="157">
        <f>静岡!T9</f>
        <v>11.2</v>
      </c>
      <c r="DY9" s="157">
        <f>静岡!U9</f>
        <v>7.5</v>
      </c>
      <c r="DZ9" s="157">
        <f>静岡!V9</f>
        <v>7.3000000000000007</v>
      </c>
      <c r="EA9" s="157">
        <f>静岡!W9</f>
        <v>11.100000000000001</v>
      </c>
      <c r="EB9" s="157">
        <f>静岡!X9</f>
        <v>7</v>
      </c>
      <c r="EC9" s="157">
        <f>静岡!Y9</f>
        <v>10.4</v>
      </c>
      <c r="ED9" s="157">
        <f>静岡!Z9</f>
        <v>9.9</v>
      </c>
      <c r="EE9" s="157">
        <f>静岡!AA9</f>
        <v>11.8</v>
      </c>
      <c r="EF9" s="157">
        <f>静岡!AB9</f>
        <v>12.6</v>
      </c>
      <c r="EG9" s="157">
        <f>静岡!AC9</f>
        <v>10.1</v>
      </c>
    </row>
    <row r="10" spans="1:137" ht="20.100000000000001" customHeight="1" x14ac:dyDescent="0.15">
      <c r="A10" s="25">
        <v>42833</v>
      </c>
      <c r="B10" s="28">
        <f>茨城!B10</f>
        <v>6.6</v>
      </c>
      <c r="C10" s="28">
        <f>茨城!C10</f>
        <v>10</v>
      </c>
      <c r="D10" s="28">
        <f>茨城!D10</f>
        <v>6.3</v>
      </c>
      <c r="E10" s="28">
        <f>茨城!E10</f>
        <v>7.5</v>
      </c>
      <c r="F10" s="28">
        <f>茨城!F10</f>
        <v>5.5</v>
      </c>
      <c r="G10" s="28">
        <f>茨城!G10</f>
        <v>6.4</v>
      </c>
      <c r="H10" s="28">
        <f>茨城!H10</f>
        <v>8.3000000000000007</v>
      </c>
      <c r="I10" s="28">
        <f>茨城!I10</f>
        <v>8.8000000000000007</v>
      </c>
      <c r="J10" s="28">
        <f>茨城!J10</f>
        <v>8.9</v>
      </c>
      <c r="K10" s="28">
        <f>茨城!K10</f>
        <v>8.8000000000000007</v>
      </c>
      <c r="L10" s="28">
        <f>茨城!L10</f>
        <v>6.7</v>
      </c>
      <c r="M10" s="28">
        <f>茨城!M10</f>
        <v>7</v>
      </c>
      <c r="N10" s="28">
        <f>茨城!N10</f>
        <v>7</v>
      </c>
      <c r="O10" s="28">
        <f>茨城!O10</f>
        <v>7.5</v>
      </c>
      <c r="P10" s="28">
        <f>茨城!P10</f>
        <v>9.4</v>
      </c>
      <c r="Q10" s="28">
        <f>茨城!Q10</f>
        <v>8.9</v>
      </c>
      <c r="R10" s="28">
        <f>茨城!R10</f>
        <v>8.4</v>
      </c>
      <c r="S10" s="28">
        <f>茨城!S10</f>
        <v>8.3000000000000007</v>
      </c>
      <c r="T10" s="28">
        <f>栃木!B10</f>
        <v>7</v>
      </c>
      <c r="U10" s="28">
        <f>栃木!C10</f>
        <v>8.1</v>
      </c>
      <c r="V10" s="28">
        <f>栃木!D10</f>
        <v>6.9</v>
      </c>
      <c r="W10" s="28">
        <f>栃木!E10</f>
        <v>5</v>
      </c>
      <c r="X10" s="28">
        <f>栃木!F10</f>
        <v>9.6999999999999993</v>
      </c>
      <c r="Y10" s="28">
        <f>栃木!G10</f>
        <v>6.3</v>
      </c>
      <c r="Z10" s="28">
        <f>栃木!H10</f>
        <v>6.8</v>
      </c>
      <c r="AA10" s="28">
        <f>栃木!I10</f>
        <v>5.2</v>
      </c>
      <c r="AB10" s="28">
        <f>栃木!J10</f>
        <v>6.2</v>
      </c>
      <c r="AC10" s="28">
        <f>栃木!K10</f>
        <v>4.4000000000000004</v>
      </c>
      <c r="AD10" s="28">
        <f>栃木!L10</f>
        <v>8.1</v>
      </c>
      <c r="AE10" s="157">
        <f>群馬!B10</f>
        <v>6.8</v>
      </c>
      <c r="AF10" s="157">
        <f>群馬!C10</f>
        <v>14</v>
      </c>
      <c r="AG10" s="157">
        <f>群馬!D10</f>
        <v>12</v>
      </c>
      <c r="AH10" s="157">
        <f>群馬!E10</f>
        <v>9.8000000000000007</v>
      </c>
      <c r="AI10" s="157">
        <f>群馬!F10</f>
        <v>15.5</v>
      </c>
      <c r="AJ10" s="157">
        <f>群馬!G10</f>
        <v>6.3</v>
      </c>
      <c r="AK10" s="157">
        <f>群馬!H10</f>
        <v>6.7</v>
      </c>
      <c r="AL10" s="157">
        <f>群馬!I10</f>
        <v>11.1</v>
      </c>
      <c r="AM10" s="157">
        <f>埼玉!B10</f>
        <v>10.5</v>
      </c>
      <c r="AN10" s="157">
        <f>埼玉!C10</f>
        <v>7</v>
      </c>
      <c r="AO10" s="157">
        <f>埼玉!D10</f>
        <v>11</v>
      </c>
      <c r="AP10" s="157">
        <f>埼玉!E10</f>
        <v>10.6</v>
      </c>
      <c r="AQ10" s="157">
        <f>埼玉!F10</f>
        <v>8.3000000000000007</v>
      </c>
      <c r="AR10" s="157">
        <f>埼玉!G10</f>
        <v>8.1</v>
      </c>
      <c r="AS10" s="157">
        <f>埼玉!H10</f>
        <v>13.7</v>
      </c>
      <c r="AT10" s="157">
        <f>埼玉!I10</f>
        <v>13.1</v>
      </c>
      <c r="AU10" s="157">
        <f>埼玉!J10</f>
        <v>14.1</v>
      </c>
      <c r="AV10" s="157">
        <f>埼玉!K10</f>
        <v>11.7</v>
      </c>
      <c r="AW10" s="157">
        <f>埼玉!L10</f>
        <v>10.4</v>
      </c>
      <c r="AX10" s="157">
        <f>埼玉!M10</f>
        <v>8.9</v>
      </c>
      <c r="AY10" s="157">
        <f>埼玉!N10</f>
        <v>10.9</v>
      </c>
      <c r="AZ10" s="157">
        <f>埼玉!O10</f>
        <v>10.3</v>
      </c>
      <c r="BA10" s="157">
        <f>埼玉!P10</f>
        <v>10</v>
      </c>
      <c r="BB10" s="157">
        <f>埼玉!Q10</f>
        <v>9.6</v>
      </c>
      <c r="BC10" s="157">
        <f>埼玉!R10</f>
        <v>11.5</v>
      </c>
      <c r="BD10" s="157">
        <f>埼玉!S10</f>
        <v>9.6</v>
      </c>
      <c r="BE10" s="157">
        <f>埼玉!T10</f>
        <v>9</v>
      </c>
      <c r="BF10" s="157">
        <f>埼玉!U10</f>
        <v>9.1999999999999993</v>
      </c>
      <c r="BG10" s="157">
        <f>千葉!B10</f>
        <v>6.5</v>
      </c>
      <c r="BH10" s="157">
        <f>千葉!C10</f>
        <v>10.6</v>
      </c>
      <c r="BI10" s="157">
        <f>千葉!D10</f>
        <v>16.100000000000001</v>
      </c>
      <c r="BJ10" s="157">
        <f>千葉!E10</f>
        <v>12.9</v>
      </c>
      <c r="BK10" s="157">
        <f>千葉!F10</f>
        <v>11.2</v>
      </c>
      <c r="BL10" s="157">
        <f>千葉!G10</f>
        <v>11.2</v>
      </c>
      <c r="BM10" s="157">
        <f>千葉!H10</f>
        <v>8</v>
      </c>
      <c r="BN10" s="157">
        <f>千葉!I10</f>
        <v>9.9</v>
      </c>
      <c r="BO10" s="157">
        <f>千葉!J10</f>
        <v>11.2</v>
      </c>
      <c r="BP10" s="157">
        <f>千葉!K10</f>
        <v>10.8</v>
      </c>
      <c r="BQ10" s="157">
        <f>千葉!L10</f>
        <v>8.1</v>
      </c>
      <c r="BR10" s="157">
        <f>千葉!M10</f>
        <v>10.4</v>
      </c>
      <c r="BS10" s="157">
        <f>千葉!N10</f>
        <v>11.1</v>
      </c>
      <c r="BT10" s="157">
        <f>千葉!O10</f>
        <v>11.7</v>
      </c>
      <c r="BU10" s="157">
        <f>千葉!P10</f>
        <v>10.3</v>
      </c>
      <c r="BV10" s="157">
        <f>千葉!Q10</f>
        <v>11.5</v>
      </c>
      <c r="BW10" s="157">
        <f>千葉!R10</f>
        <v>4.8</v>
      </c>
      <c r="BX10" s="157">
        <f>千葉!S10</f>
        <v>3.9</v>
      </c>
      <c r="BY10" s="157">
        <f>千葉!T10</f>
        <v>11.8</v>
      </c>
      <c r="BZ10" s="157">
        <f>千葉!V10</f>
        <v>9.5</v>
      </c>
      <c r="CA10" s="157">
        <f>東京!B10</f>
        <v>12.9</v>
      </c>
      <c r="CB10" s="157">
        <f>東京!C10</f>
        <v>14.3</v>
      </c>
      <c r="CC10" s="157">
        <f>東京!D10</f>
        <v>14.4</v>
      </c>
      <c r="CD10" s="157">
        <f>東京!E10</f>
        <v>16</v>
      </c>
      <c r="CE10" s="157">
        <f>東京!F10</f>
        <v>11.3</v>
      </c>
      <c r="CF10" s="157">
        <f>東京!G10</f>
        <v>12.4</v>
      </c>
      <c r="CG10" s="157">
        <f>東京!H10</f>
        <v>8.3000000000000007</v>
      </c>
      <c r="CH10" s="157">
        <f>東京!I10</f>
        <v>9.9</v>
      </c>
      <c r="CI10" s="157">
        <f>神奈川!B10</f>
        <v>9.6</v>
      </c>
      <c r="CJ10" s="157">
        <f>神奈川!C10</f>
        <v>9.8000000000000007</v>
      </c>
      <c r="CK10" s="157">
        <f>神奈川!D10</f>
        <v>16.100000000000001</v>
      </c>
      <c r="CL10" s="157">
        <f>神奈川!E10</f>
        <v>13.1</v>
      </c>
      <c r="CM10" s="157">
        <f>神奈川!F10</f>
        <v>9.6</v>
      </c>
      <c r="CN10" s="157">
        <f>神奈川!G10</f>
        <v>6.2</v>
      </c>
      <c r="CO10" s="157">
        <f>神奈川!H10</f>
        <v>8.5</v>
      </c>
      <c r="CP10" s="157">
        <f>神奈川!I10</f>
        <v>7.3</v>
      </c>
      <c r="CQ10" s="157">
        <f>神奈川!J10</f>
        <v>10.4</v>
      </c>
      <c r="CR10" s="157">
        <f>神奈川!K10</f>
        <v>12.2</v>
      </c>
      <c r="CS10" s="157">
        <f>神奈川!L10</f>
        <v>11.1</v>
      </c>
      <c r="CT10" s="157">
        <f>神奈川!M10</f>
        <v>11.2</v>
      </c>
      <c r="CU10" s="157">
        <f>神奈川!N10</f>
        <v>14.5</v>
      </c>
      <c r="CV10" s="157" t="str">
        <f>山梨!B10</f>
        <v>***</v>
      </c>
      <c r="CW10" s="157">
        <f>山梨!C10</f>
        <v>8.1</v>
      </c>
      <c r="CX10" s="157">
        <f>山梨!D10</f>
        <v>7.2</v>
      </c>
      <c r="CY10" s="157">
        <f>山梨!E10</f>
        <v>7.7</v>
      </c>
      <c r="CZ10" s="157">
        <f>長野!B10</f>
        <v>5.8</v>
      </c>
      <c r="DA10" s="157">
        <f>長野!C10</f>
        <v>13.2</v>
      </c>
      <c r="DB10" s="157">
        <f>長野!D10</f>
        <v>4.4000000000000004</v>
      </c>
      <c r="DC10" s="157">
        <f>長野!E10</f>
        <v>6.9</v>
      </c>
      <c r="DD10" s="157">
        <f>長野!F10</f>
        <v>3.2</v>
      </c>
      <c r="DE10" s="157">
        <f>長野!G10</f>
        <v>8.1</v>
      </c>
      <c r="DF10" s="157">
        <f>静岡!B10</f>
        <v>17.100000000000001</v>
      </c>
      <c r="DG10" s="157">
        <f>静岡!C10</f>
        <v>9.8000000000000007</v>
      </c>
      <c r="DH10" s="157">
        <f>静岡!D10</f>
        <v>11.1</v>
      </c>
      <c r="DI10" s="157">
        <f>静岡!E10</f>
        <v>17.600000000000001</v>
      </c>
      <c r="DJ10" s="157">
        <f>静岡!F10</f>
        <v>10.3</v>
      </c>
      <c r="DK10" s="157">
        <f>静岡!G10</f>
        <v>11.1</v>
      </c>
      <c r="DL10" s="157">
        <f>静岡!H10</f>
        <v>7.4</v>
      </c>
      <c r="DM10" s="157">
        <f>静岡!I10</f>
        <v>11.4</v>
      </c>
      <c r="DN10" s="157">
        <f>静岡!J10</f>
        <v>12</v>
      </c>
      <c r="DO10" s="157">
        <f>静岡!K10</f>
        <v>10.1</v>
      </c>
      <c r="DP10" s="157">
        <f>静岡!L10</f>
        <v>12.5</v>
      </c>
      <c r="DQ10" s="157">
        <f>静岡!M10</f>
        <v>10.3</v>
      </c>
      <c r="DR10" s="157">
        <f>静岡!N10</f>
        <v>8.8000000000000007</v>
      </c>
      <c r="DS10" s="157">
        <f>静岡!O10</f>
        <v>8</v>
      </c>
      <c r="DT10" s="157">
        <f>静岡!P10</f>
        <v>9.1999999999999993</v>
      </c>
      <c r="DU10" s="157">
        <f>静岡!Q10</f>
        <v>8.3000000000000007</v>
      </c>
      <c r="DV10" s="157">
        <f>静岡!R10</f>
        <v>12.1</v>
      </c>
      <c r="DW10" s="157">
        <f>静岡!S10</f>
        <v>9.4</v>
      </c>
      <c r="DX10" s="157">
        <f>静岡!T10</f>
        <v>8.3000000000000007</v>
      </c>
      <c r="DY10" s="157">
        <f>静岡!U10</f>
        <v>6</v>
      </c>
      <c r="DZ10" s="157">
        <f>静岡!V10</f>
        <v>9.4</v>
      </c>
      <c r="EA10" s="157">
        <f>静岡!W10</f>
        <v>11.5</v>
      </c>
      <c r="EB10" s="157">
        <f>静岡!X10</f>
        <v>11.200000000000001</v>
      </c>
      <c r="EC10" s="157">
        <f>静岡!Y10</f>
        <v>13</v>
      </c>
      <c r="ED10" s="157">
        <f>静岡!Z10</f>
        <v>8.9</v>
      </c>
      <c r="EE10" s="157">
        <f>静岡!AA10</f>
        <v>11.3</v>
      </c>
      <c r="EF10" s="157">
        <f>静岡!AB10</f>
        <v>9</v>
      </c>
      <c r="EG10" s="157">
        <f>静岡!AC10</f>
        <v>9.9</v>
      </c>
    </row>
    <row r="11" spans="1:137" ht="20.100000000000001" customHeight="1" x14ac:dyDescent="0.15">
      <c r="A11" s="25">
        <v>42834</v>
      </c>
      <c r="B11" s="28">
        <f>茨城!B11</f>
        <v>7.5</v>
      </c>
      <c r="C11" s="28">
        <f>茨城!C11</f>
        <v>7.5</v>
      </c>
      <c r="D11" s="28">
        <f>茨城!D11</f>
        <v>8.3000000000000007</v>
      </c>
      <c r="E11" s="28">
        <f>茨城!E11</f>
        <v>10.7</v>
      </c>
      <c r="F11" s="28">
        <f>茨城!F11</f>
        <v>8.3000000000000007</v>
      </c>
      <c r="G11" s="28">
        <f>茨城!G11</f>
        <v>7.8</v>
      </c>
      <c r="H11" s="28">
        <f>茨城!H11</f>
        <v>10.199999999999999</v>
      </c>
      <c r="I11" s="28">
        <f>茨城!I11</f>
        <v>10.8</v>
      </c>
      <c r="J11" s="28">
        <f>茨城!J11</f>
        <v>10.4</v>
      </c>
      <c r="K11" s="28">
        <f>茨城!K11</f>
        <v>9.8000000000000007</v>
      </c>
      <c r="L11" s="28">
        <f>茨城!L11</f>
        <v>9.6999999999999993</v>
      </c>
      <c r="M11" s="28">
        <f>茨城!M11</f>
        <v>7.9</v>
      </c>
      <c r="N11" s="28">
        <f>茨城!N11</f>
        <v>10.1</v>
      </c>
      <c r="O11" s="28">
        <f>茨城!O11</f>
        <v>8.1</v>
      </c>
      <c r="P11" s="28">
        <f>茨城!P11</f>
        <v>8.8000000000000007</v>
      </c>
      <c r="Q11" s="28">
        <f>茨城!Q11</f>
        <v>8</v>
      </c>
      <c r="R11" s="28">
        <f>茨城!R11</f>
        <v>8.8000000000000007</v>
      </c>
      <c r="S11" s="28">
        <f>茨城!S11</f>
        <v>9.1</v>
      </c>
      <c r="T11" s="28">
        <f>栃木!B11</f>
        <v>8.3000000000000007</v>
      </c>
      <c r="U11" s="28">
        <f>栃木!C11</f>
        <v>8.1999999999999993</v>
      </c>
      <c r="V11" s="28">
        <f>栃木!D11</f>
        <v>7.3</v>
      </c>
      <c r="W11" s="28">
        <f>栃木!E11</f>
        <v>9.3000000000000007</v>
      </c>
      <c r="X11" s="28">
        <f>栃木!F11</f>
        <v>9.1999999999999993</v>
      </c>
      <c r="Y11" s="28">
        <f>栃木!G11</f>
        <v>7.5</v>
      </c>
      <c r="Z11" s="28">
        <f>栃木!H11</f>
        <v>7.6</v>
      </c>
      <c r="AA11" s="28">
        <f>栃木!I11</f>
        <v>7</v>
      </c>
      <c r="AB11" s="28">
        <f>栃木!J11</f>
        <v>6.6</v>
      </c>
      <c r="AC11" s="28">
        <f>栃木!K11</f>
        <v>6.9</v>
      </c>
      <c r="AD11" s="28">
        <f>栃木!L11</f>
        <v>8.8000000000000007</v>
      </c>
      <c r="AE11" s="157">
        <f>群馬!B11</f>
        <v>9</v>
      </c>
      <c r="AF11" s="157">
        <f>群馬!C11</f>
        <v>11.8</v>
      </c>
      <c r="AG11" s="157">
        <f>群馬!D11</f>
        <v>11.5</v>
      </c>
      <c r="AH11" s="157">
        <f>群馬!E11</f>
        <v>11.7</v>
      </c>
      <c r="AI11" s="157">
        <f>群馬!F11</f>
        <v>14.1</v>
      </c>
      <c r="AJ11" s="157">
        <f>群馬!G11</f>
        <v>8.8000000000000007</v>
      </c>
      <c r="AK11" s="157">
        <f>群馬!H11</f>
        <v>9.1999999999999993</v>
      </c>
      <c r="AL11" s="157">
        <f>群馬!I11</f>
        <v>11.2</v>
      </c>
      <c r="AM11" s="157">
        <f>埼玉!B11</f>
        <v>10.5</v>
      </c>
      <c r="AN11" s="157">
        <f>埼玉!C11</f>
        <v>9.6999999999999993</v>
      </c>
      <c r="AO11" s="157">
        <f>埼玉!D11</f>
        <v>10.7</v>
      </c>
      <c r="AP11" s="157">
        <f>埼玉!E11</f>
        <v>10.8</v>
      </c>
      <c r="AQ11" s="157">
        <f>埼玉!F11</f>
        <v>11.7</v>
      </c>
      <c r="AR11" s="157">
        <f>埼玉!G11</f>
        <v>10</v>
      </c>
      <c r="AS11" s="157">
        <f>埼玉!H11</f>
        <v>13.5</v>
      </c>
      <c r="AT11" s="157">
        <f>埼玉!I11</f>
        <v>10</v>
      </c>
      <c r="AU11" s="157">
        <f>埼玉!J11</f>
        <v>14.3</v>
      </c>
      <c r="AV11" s="157">
        <f>埼玉!K11</f>
        <v>10.9</v>
      </c>
      <c r="AW11" s="157">
        <f>埼玉!L11</f>
        <v>10.4</v>
      </c>
      <c r="AX11" s="157">
        <f>埼玉!M11</f>
        <v>9.3000000000000007</v>
      </c>
      <c r="AY11" s="157">
        <f>埼玉!N11</f>
        <v>10.199999999999999</v>
      </c>
      <c r="AZ11" s="157">
        <f>埼玉!O11</f>
        <v>10.1</v>
      </c>
      <c r="BA11" s="157">
        <f>埼玉!P11</f>
        <v>10.3</v>
      </c>
      <c r="BB11" s="157">
        <f>埼玉!Q11</f>
        <v>10</v>
      </c>
      <c r="BC11" s="157">
        <f>埼玉!R11</f>
        <v>11.3</v>
      </c>
      <c r="BD11" s="157">
        <f>埼玉!S11</f>
        <v>14.1</v>
      </c>
      <c r="BE11" s="157">
        <f>埼玉!T11</f>
        <v>10.8</v>
      </c>
      <c r="BF11" s="157">
        <f>埼玉!U11</f>
        <v>10.4</v>
      </c>
      <c r="BG11" s="157">
        <f>千葉!B11</f>
        <v>10.199999999999999</v>
      </c>
      <c r="BH11" s="157">
        <f>千葉!C11</f>
        <v>12.7</v>
      </c>
      <c r="BI11" s="157">
        <f>千葉!D11</f>
        <v>17.100000000000001</v>
      </c>
      <c r="BJ11" s="157">
        <f>千葉!E11</f>
        <v>13.3</v>
      </c>
      <c r="BK11" s="157">
        <f>千葉!F11</f>
        <v>12.1</v>
      </c>
      <c r="BL11" s="157">
        <f>千葉!G11</f>
        <v>11.9</v>
      </c>
      <c r="BM11" s="157">
        <f>千葉!H11</f>
        <v>10.3</v>
      </c>
      <c r="BN11" s="157">
        <f>千葉!I11</f>
        <v>11.3</v>
      </c>
      <c r="BO11" s="157">
        <f>千葉!J11</f>
        <v>16.5</v>
      </c>
      <c r="BP11" s="157">
        <f>千葉!K11</f>
        <v>12</v>
      </c>
      <c r="BQ11" s="157">
        <f>千葉!L11</f>
        <v>8.8000000000000007</v>
      </c>
      <c r="BR11" s="157">
        <f>千葉!M11</f>
        <v>9.6</v>
      </c>
      <c r="BS11" s="157">
        <f>千葉!N11</f>
        <v>11.8</v>
      </c>
      <c r="BT11" s="157">
        <f>千葉!O11</f>
        <v>13.8</v>
      </c>
      <c r="BU11" s="157">
        <f>千葉!P11</f>
        <v>13.3</v>
      </c>
      <c r="BV11" s="157">
        <f>千葉!Q11</f>
        <v>13.8</v>
      </c>
      <c r="BW11" s="157">
        <f>千葉!R11</f>
        <v>6.5</v>
      </c>
      <c r="BX11" s="157">
        <f>千葉!S11</f>
        <v>6.7</v>
      </c>
      <c r="BY11" s="157">
        <f>千葉!T11</f>
        <v>12.9</v>
      </c>
      <c r="BZ11" s="157">
        <f>千葉!V11</f>
        <v>11.5</v>
      </c>
      <c r="CA11" s="157">
        <f>東京!B11</f>
        <v>13.2</v>
      </c>
      <c r="CB11" s="157">
        <f>東京!C11</f>
        <v>13.8</v>
      </c>
      <c r="CC11" s="157">
        <f>東京!D11</f>
        <v>11.5</v>
      </c>
      <c r="CD11" s="157">
        <f>東京!E11</f>
        <v>13.3</v>
      </c>
      <c r="CE11" s="157">
        <f>東京!F11</f>
        <v>11.2</v>
      </c>
      <c r="CF11" s="157">
        <f>東京!G11</f>
        <v>11.5</v>
      </c>
      <c r="CG11" s="157">
        <f>東京!H11</f>
        <v>7.9</v>
      </c>
      <c r="CH11" s="157">
        <f>東京!I11</f>
        <v>9.9</v>
      </c>
      <c r="CI11" s="157">
        <f>神奈川!B11</f>
        <v>9.5</v>
      </c>
      <c r="CJ11" s="157">
        <f>神奈川!C11</f>
        <v>11.6</v>
      </c>
      <c r="CK11" s="157">
        <f>神奈川!D11</f>
        <v>13.4</v>
      </c>
      <c r="CL11" s="157">
        <f>神奈川!E11</f>
        <v>12</v>
      </c>
      <c r="CM11" s="157">
        <f>神奈川!F11</f>
        <v>9.1999999999999993</v>
      </c>
      <c r="CN11" s="157">
        <f>神奈川!G11</f>
        <v>8.1999999999999993</v>
      </c>
      <c r="CO11" s="157">
        <f>神奈川!H11</f>
        <v>9.4</v>
      </c>
      <c r="CP11" s="157">
        <f>神奈川!I11</f>
        <v>9.1</v>
      </c>
      <c r="CQ11" s="157">
        <f>神奈川!J11</f>
        <v>10</v>
      </c>
      <c r="CR11" s="157">
        <f>神奈川!K11</f>
        <v>12.5</v>
      </c>
      <c r="CS11" s="157">
        <f>神奈川!L11</f>
        <v>12.4</v>
      </c>
      <c r="CT11" s="157">
        <f>神奈川!M11</f>
        <v>12.5</v>
      </c>
      <c r="CU11" s="157">
        <f>神奈川!N11</f>
        <v>13.7</v>
      </c>
      <c r="CV11" s="157" t="str">
        <f>山梨!B11</f>
        <v>***</v>
      </c>
      <c r="CW11" s="157">
        <f>山梨!C11</f>
        <v>8.2000000000000011</v>
      </c>
      <c r="CX11" s="157">
        <f>山梨!D11</f>
        <v>3.8000000000000003</v>
      </c>
      <c r="CY11" s="157">
        <f>山梨!E11</f>
        <v>8.7000000000000011</v>
      </c>
      <c r="CZ11" s="157">
        <f>長野!B11</f>
        <v>10.8</v>
      </c>
      <c r="DA11" s="157">
        <f>長野!C11</f>
        <v>12.7</v>
      </c>
      <c r="DB11" s="157">
        <f>長野!D11</f>
        <v>11.8</v>
      </c>
      <c r="DC11" s="157">
        <f>長野!E11</f>
        <v>14.1</v>
      </c>
      <c r="DD11" s="157">
        <f>長野!F11</f>
        <v>11.6</v>
      </c>
      <c r="DE11" s="157">
        <f>長野!G11</f>
        <v>9.8000000000000007</v>
      </c>
      <c r="DF11" s="157">
        <f>静岡!B11</f>
        <v>18.8</v>
      </c>
      <c r="DG11" s="157">
        <f>静岡!C11</f>
        <v>11.4</v>
      </c>
      <c r="DH11" s="157">
        <f>静岡!D11</f>
        <v>12.4</v>
      </c>
      <c r="DI11" s="157">
        <f>静岡!E11</f>
        <v>16</v>
      </c>
      <c r="DJ11" s="157">
        <f>静岡!F11</f>
        <v>10.5</v>
      </c>
      <c r="DK11" s="157">
        <f>静岡!G11</f>
        <v>10.6</v>
      </c>
      <c r="DL11" s="157">
        <f>静岡!H11</f>
        <v>12</v>
      </c>
      <c r="DM11" s="157">
        <f>静岡!I11</f>
        <v>14.9</v>
      </c>
      <c r="DN11" s="157">
        <f>静岡!J11</f>
        <v>14.1</v>
      </c>
      <c r="DO11" s="157">
        <f>静岡!K11</f>
        <v>15.2</v>
      </c>
      <c r="DP11" s="157">
        <f>静岡!L11</f>
        <v>16.7</v>
      </c>
      <c r="DQ11" s="157">
        <f>静岡!M11</f>
        <v>16.7</v>
      </c>
      <c r="DR11" s="157">
        <f>静岡!N11</f>
        <v>13.1</v>
      </c>
      <c r="DS11" s="157">
        <f>静岡!O11</f>
        <v>11.4</v>
      </c>
      <c r="DT11" s="157">
        <f>静岡!P11</f>
        <v>13.4</v>
      </c>
      <c r="DU11" s="157">
        <f>静岡!Q11</f>
        <v>12.6</v>
      </c>
      <c r="DV11" s="157">
        <f>静岡!R11</f>
        <v>12.7</v>
      </c>
      <c r="DW11" s="157">
        <f>静岡!S11</f>
        <v>12.6</v>
      </c>
      <c r="DX11" s="157">
        <f>静岡!T11</f>
        <v>11.3</v>
      </c>
      <c r="DY11" s="157">
        <f>静岡!U11</f>
        <v>9.6</v>
      </c>
      <c r="DZ11" s="157">
        <f>静岡!V11</f>
        <v>10.100000000000001</v>
      </c>
      <c r="EA11" s="157">
        <f>静岡!W11</f>
        <v>12.100000000000001</v>
      </c>
      <c r="EB11" s="157">
        <f>静岡!X11</f>
        <v>14</v>
      </c>
      <c r="EC11" s="157">
        <f>静岡!Y11</f>
        <v>14.200000000000001</v>
      </c>
      <c r="ED11" s="157">
        <f>静岡!Z11</f>
        <v>11.5</v>
      </c>
      <c r="EE11" s="157">
        <f>静岡!AA11</f>
        <v>14.200000000000001</v>
      </c>
      <c r="EF11" s="157">
        <f>静岡!AB11</f>
        <v>12.6</v>
      </c>
      <c r="EG11" s="157">
        <f>静岡!AC11</f>
        <v>14.2</v>
      </c>
    </row>
    <row r="12" spans="1:137" ht="20.100000000000001" customHeight="1" x14ac:dyDescent="0.15">
      <c r="A12" s="25">
        <v>42835</v>
      </c>
      <c r="B12" s="28">
        <f>茨城!B12</f>
        <v>10.3</v>
      </c>
      <c r="C12" s="28">
        <f>茨城!C12</f>
        <v>11.9</v>
      </c>
      <c r="D12" s="28">
        <f>茨城!D12</f>
        <v>11.5</v>
      </c>
      <c r="E12" s="28">
        <f>茨城!E12</f>
        <v>12.6</v>
      </c>
      <c r="F12" s="28">
        <f>茨城!F12</f>
        <v>10.7</v>
      </c>
      <c r="G12" s="28">
        <f>茨城!G12</f>
        <v>12.2</v>
      </c>
      <c r="H12" s="28">
        <f>茨城!H12</f>
        <v>11.7</v>
      </c>
      <c r="I12" s="28">
        <f>茨城!I12</f>
        <v>10.9</v>
      </c>
      <c r="J12" s="28">
        <f>茨城!J12</f>
        <v>10.199999999999999</v>
      </c>
      <c r="K12" s="28">
        <f>茨城!K12</f>
        <v>10.5</v>
      </c>
      <c r="L12" s="28">
        <f>茨城!L12</f>
        <v>11.8</v>
      </c>
      <c r="M12" s="28">
        <f>茨城!M12</f>
        <v>11.5</v>
      </c>
      <c r="N12" s="28">
        <f>茨城!N12</f>
        <v>11.4</v>
      </c>
      <c r="O12" s="28">
        <f>茨城!O12</f>
        <v>11.5</v>
      </c>
      <c r="P12" s="28">
        <f>茨城!P12</f>
        <v>12.3</v>
      </c>
      <c r="Q12" s="28">
        <f>茨城!Q12</f>
        <v>12.3</v>
      </c>
      <c r="R12" s="28">
        <f>茨城!R12</f>
        <v>12.6</v>
      </c>
      <c r="S12" s="28">
        <f>茨城!S12</f>
        <v>12.6</v>
      </c>
      <c r="T12" s="28">
        <f>栃木!B12</f>
        <v>10.9</v>
      </c>
      <c r="U12" s="28">
        <f>栃木!C12</f>
        <v>11.6</v>
      </c>
      <c r="V12" s="28">
        <f>栃木!D12</f>
        <v>10</v>
      </c>
      <c r="W12" s="28">
        <f>栃木!E12</f>
        <v>8.6</v>
      </c>
      <c r="X12" s="28">
        <f>栃木!F12</f>
        <v>13.3</v>
      </c>
      <c r="Y12" s="28">
        <f>栃木!G12</f>
        <v>11.5</v>
      </c>
      <c r="Z12" s="28">
        <f>栃木!H12</f>
        <v>10.1</v>
      </c>
      <c r="AA12" s="28">
        <f>栃木!I12</f>
        <v>8.6999999999999993</v>
      </c>
      <c r="AB12" s="28">
        <f>栃木!J12</f>
        <v>10</v>
      </c>
      <c r="AC12" s="28">
        <f>栃木!K12</f>
        <v>8.1</v>
      </c>
      <c r="AD12" s="28">
        <f>栃木!L12</f>
        <v>10.6</v>
      </c>
      <c r="AE12" s="157">
        <f>群馬!B12</f>
        <v>12.6</v>
      </c>
      <c r="AF12" s="157">
        <f>群馬!C12</f>
        <v>17</v>
      </c>
      <c r="AG12" s="157">
        <f>群馬!D12</f>
        <v>14.1</v>
      </c>
      <c r="AH12" s="157">
        <f>群馬!E12</f>
        <v>16.2</v>
      </c>
      <c r="AI12" s="157">
        <f>群馬!F12</f>
        <v>16.8</v>
      </c>
      <c r="AJ12" s="157">
        <f>群馬!G12</f>
        <v>12.4</v>
      </c>
      <c r="AK12" s="157">
        <f>群馬!H12</f>
        <v>13.8</v>
      </c>
      <c r="AL12" s="157">
        <f>群馬!I12</f>
        <v>14.3</v>
      </c>
      <c r="AM12" s="157">
        <f>埼玉!B12</f>
        <v>14.8</v>
      </c>
      <c r="AN12" s="157">
        <f>埼玉!C12</f>
        <v>14</v>
      </c>
      <c r="AO12" s="157">
        <f>埼玉!D12</f>
        <v>14.3</v>
      </c>
      <c r="AP12" s="157">
        <f>埼玉!E12</f>
        <v>14.1</v>
      </c>
      <c r="AQ12" s="157">
        <f>埼玉!F12</f>
        <v>12.7</v>
      </c>
      <c r="AR12" s="157">
        <f>埼玉!G12</f>
        <v>13</v>
      </c>
      <c r="AS12" s="157">
        <f>埼玉!H12</f>
        <v>16.8</v>
      </c>
      <c r="AT12" s="157">
        <f>埼玉!I12</f>
        <v>13.2</v>
      </c>
      <c r="AU12" s="157">
        <f>埼玉!J12</f>
        <v>17.2</v>
      </c>
      <c r="AV12" s="157">
        <f>埼玉!K12</f>
        <v>15</v>
      </c>
      <c r="AW12" s="157">
        <f>埼玉!L12</f>
        <v>14.3</v>
      </c>
      <c r="AX12" s="157">
        <f>埼玉!M12</f>
        <v>14.5</v>
      </c>
      <c r="AY12" s="157">
        <f>埼玉!N12</f>
        <v>15.2</v>
      </c>
      <c r="AZ12" s="157">
        <f>埼玉!O12</f>
        <v>13.9</v>
      </c>
      <c r="BA12" s="157">
        <f>埼玉!P12</f>
        <v>15.4</v>
      </c>
      <c r="BB12" s="157">
        <f>埼玉!Q12</f>
        <v>15.4</v>
      </c>
      <c r="BC12" s="157">
        <f>埼玉!R12</f>
        <v>13.8</v>
      </c>
      <c r="BD12" s="157">
        <f>埼玉!S12</f>
        <v>13.5</v>
      </c>
      <c r="BE12" s="157">
        <f>埼玉!T12</f>
        <v>12.9</v>
      </c>
      <c r="BF12" s="157">
        <f>埼玉!U12</f>
        <v>13.3</v>
      </c>
      <c r="BG12" s="157">
        <f>千葉!B12</f>
        <v>9.5</v>
      </c>
      <c r="BH12" s="157">
        <f>千葉!C12</f>
        <v>14.6</v>
      </c>
      <c r="BI12" s="157">
        <f>千葉!D12</f>
        <v>17.5</v>
      </c>
      <c r="BJ12" s="157">
        <f>千葉!E12</f>
        <v>14.5</v>
      </c>
      <c r="BK12" s="157">
        <f>千葉!F12</f>
        <v>14.7</v>
      </c>
      <c r="BL12" s="157">
        <f>千葉!G12</f>
        <v>11.3</v>
      </c>
      <c r="BM12" s="157">
        <f>千葉!H12</f>
        <v>10.7</v>
      </c>
      <c r="BN12" s="157">
        <f>千葉!I12</f>
        <v>10.199999999999999</v>
      </c>
      <c r="BO12" s="157">
        <f>千葉!J12</f>
        <v>13.7</v>
      </c>
      <c r="BP12" s="157">
        <f>千葉!K12</f>
        <v>13.4</v>
      </c>
      <c r="BQ12" s="157">
        <f>千葉!L12</f>
        <v>8.9</v>
      </c>
      <c r="BR12" s="157">
        <f>千葉!M12</f>
        <v>11.7</v>
      </c>
      <c r="BS12" s="157">
        <f>千葉!N12</f>
        <v>11.7</v>
      </c>
      <c r="BT12" s="157">
        <f>千葉!O12</f>
        <v>14.6</v>
      </c>
      <c r="BU12" s="157">
        <f>千葉!P12</f>
        <v>14.4</v>
      </c>
      <c r="BV12" s="157">
        <f>千葉!Q12</f>
        <v>15</v>
      </c>
      <c r="BW12" s="157">
        <f>千葉!R12</f>
        <v>6.6</v>
      </c>
      <c r="BX12" s="157">
        <f>千葉!S12</f>
        <v>7</v>
      </c>
      <c r="BY12" s="157">
        <f>千葉!T12</f>
        <v>12.2</v>
      </c>
      <c r="BZ12" s="157">
        <f>千葉!V12</f>
        <v>10.199999999999999</v>
      </c>
      <c r="CA12" s="157">
        <f>東京!B12</f>
        <v>15.2</v>
      </c>
      <c r="CB12" s="157">
        <f>東京!C12</f>
        <v>15.8</v>
      </c>
      <c r="CC12" s="157">
        <f>東京!D12</f>
        <v>13.5</v>
      </c>
      <c r="CD12" s="157">
        <f>東京!E12</f>
        <v>14.7</v>
      </c>
      <c r="CE12" s="157">
        <f>東京!F12</f>
        <v>14.1</v>
      </c>
      <c r="CF12" s="157">
        <f>東京!G12</f>
        <v>14</v>
      </c>
      <c r="CG12" s="157">
        <f>東京!H12</f>
        <v>12</v>
      </c>
      <c r="CH12" s="157">
        <f>東京!I12</f>
        <v>13.1</v>
      </c>
      <c r="CI12" s="157">
        <f>神奈川!B12</f>
        <v>12.8</v>
      </c>
      <c r="CJ12" s="157">
        <f>神奈川!C12</f>
        <v>13</v>
      </c>
      <c r="CK12" s="157">
        <f>神奈川!D12</f>
        <v>17</v>
      </c>
      <c r="CL12" s="157">
        <f>神奈川!E12</f>
        <v>14.3</v>
      </c>
      <c r="CM12" s="157">
        <f>神奈川!F12</f>
        <v>10.9</v>
      </c>
      <c r="CN12" s="157">
        <f>神奈川!G12</f>
        <v>9.5</v>
      </c>
      <c r="CO12" s="157">
        <f>神奈川!H12</f>
        <v>12.4</v>
      </c>
      <c r="CP12" s="157">
        <f>神奈川!I12</f>
        <v>10.3</v>
      </c>
      <c r="CQ12" s="157">
        <f>神奈川!J12</f>
        <v>12.8</v>
      </c>
      <c r="CR12" s="157">
        <f>神奈川!K12</f>
        <v>14.8</v>
      </c>
      <c r="CS12" s="157">
        <f>神奈川!L12</f>
        <v>14.2</v>
      </c>
      <c r="CT12" s="157">
        <f>神奈川!M12</f>
        <v>14.1</v>
      </c>
      <c r="CU12" s="157">
        <f>神奈川!N12</f>
        <v>15.1</v>
      </c>
      <c r="CV12" s="157" t="str">
        <f>山梨!B12</f>
        <v>***</v>
      </c>
      <c r="CW12" s="157">
        <f>山梨!C12</f>
        <v>12.5</v>
      </c>
      <c r="CX12" s="157">
        <f>山梨!D12</f>
        <v>9.5</v>
      </c>
      <c r="CY12" s="157">
        <f>山梨!E12</f>
        <v>14.3</v>
      </c>
      <c r="CZ12" s="157">
        <f>長野!B12</f>
        <v>18</v>
      </c>
      <c r="DA12" s="157">
        <f>長野!C12</f>
        <v>16.3</v>
      </c>
      <c r="DB12" s="157">
        <f>長野!D12</f>
        <v>14.3</v>
      </c>
      <c r="DC12" s="157">
        <f>長野!E12</f>
        <v>15.5</v>
      </c>
      <c r="DD12" s="157">
        <f>長野!F12</f>
        <v>14.5</v>
      </c>
      <c r="DE12" s="157">
        <f>長野!G12</f>
        <v>8.9</v>
      </c>
      <c r="DF12" s="157">
        <f>静岡!B12</f>
        <v>22.9</v>
      </c>
      <c r="DG12" s="157">
        <f>静岡!C12</f>
        <v>16.7</v>
      </c>
      <c r="DH12" s="157">
        <f>静岡!D12</f>
        <v>16.5</v>
      </c>
      <c r="DI12" s="157">
        <f>静岡!E12</f>
        <v>17.899999999999999</v>
      </c>
      <c r="DJ12" s="157">
        <f>静岡!F12</f>
        <v>13.6</v>
      </c>
      <c r="DK12" s="157">
        <f>静岡!G12</f>
        <v>13.3</v>
      </c>
      <c r="DL12" s="157">
        <f>静岡!H12</f>
        <v>14</v>
      </c>
      <c r="DM12" s="157">
        <f>静岡!I12</f>
        <v>15</v>
      </c>
      <c r="DN12" s="157">
        <f>静岡!J12</f>
        <v>15.7</v>
      </c>
      <c r="DO12" s="157">
        <f>静岡!K12</f>
        <v>19.8</v>
      </c>
      <c r="DP12" s="157">
        <f>静岡!L12</f>
        <v>21.8</v>
      </c>
      <c r="DQ12" s="157">
        <f>静岡!M12</f>
        <v>27.1</v>
      </c>
      <c r="DR12" s="157">
        <f>静岡!N12</f>
        <v>14.6</v>
      </c>
      <c r="DS12" s="157">
        <f>静岡!O12</f>
        <v>14.6</v>
      </c>
      <c r="DT12" s="157">
        <f>静岡!P12</f>
        <v>15.2</v>
      </c>
      <c r="DU12" s="157">
        <f>静岡!Q12</f>
        <v>16</v>
      </c>
      <c r="DV12" s="157">
        <f>静岡!R12</f>
        <v>15.5</v>
      </c>
      <c r="DW12" s="157">
        <f>静岡!S12</f>
        <v>15.8</v>
      </c>
      <c r="DX12" s="157">
        <f>静岡!T12</f>
        <v>12.9</v>
      </c>
      <c r="DY12" s="157">
        <f>静岡!U12</f>
        <v>16</v>
      </c>
      <c r="DZ12" s="157">
        <f>静岡!V12</f>
        <v>17</v>
      </c>
      <c r="EA12" s="157">
        <f>静岡!W12</f>
        <v>18.5</v>
      </c>
      <c r="EB12" s="157">
        <f>静岡!X12</f>
        <v>21.3</v>
      </c>
      <c r="EC12" s="157">
        <f>静岡!Y12</f>
        <v>22.200000000000003</v>
      </c>
      <c r="ED12" s="157">
        <f>静岡!Z12</f>
        <v>18.600000000000001</v>
      </c>
      <c r="EE12" s="157">
        <f>静岡!AA12</f>
        <v>23.700000000000003</v>
      </c>
      <c r="EF12" s="157">
        <f>静岡!AB12</f>
        <v>14.8</v>
      </c>
      <c r="EG12" s="157">
        <f>静岡!AC12</f>
        <v>15.3</v>
      </c>
    </row>
    <row r="13" spans="1:137" ht="20.100000000000001" customHeight="1" x14ac:dyDescent="0.15">
      <c r="A13" s="25">
        <v>42836</v>
      </c>
      <c r="B13" s="28">
        <f>茨城!B13</f>
        <v>11.4</v>
      </c>
      <c r="C13" s="28">
        <f>茨城!C13</f>
        <v>14.7</v>
      </c>
      <c r="D13" s="28">
        <f>茨城!D13</f>
        <v>12</v>
      </c>
      <c r="E13" s="28">
        <f>茨城!E13</f>
        <v>16.7</v>
      </c>
      <c r="F13" s="28">
        <f>茨城!F13</f>
        <v>13.6</v>
      </c>
      <c r="G13" s="28">
        <f>茨城!G13</f>
        <v>11.6</v>
      </c>
      <c r="H13" s="28">
        <f>茨城!H13</f>
        <v>16.899999999999999</v>
      </c>
      <c r="I13" s="28">
        <f>茨城!I13</f>
        <v>12.4</v>
      </c>
      <c r="J13" s="28">
        <f>茨城!J13</f>
        <v>10.1</v>
      </c>
      <c r="K13" s="28">
        <f>茨城!K13</f>
        <v>12.5</v>
      </c>
      <c r="L13" s="28">
        <f>茨城!L13</f>
        <v>11.8</v>
      </c>
      <c r="M13" s="28">
        <f>茨城!M13</f>
        <v>14.6</v>
      </c>
      <c r="N13" s="28">
        <f>茨城!N13</f>
        <v>15.4</v>
      </c>
      <c r="O13" s="28">
        <f>茨城!O13</f>
        <v>14.9</v>
      </c>
      <c r="P13" s="28">
        <f>茨城!P13</f>
        <v>13.3</v>
      </c>
      <c r="Q13" s="28">
        <f>茨城!Q13</f>
        <v>15.5</v>
      </c>
      <c r="R13" s="28">
        <f>茨城!R13</f>
        <v>17.3</v>
      </c>
      <c r="S13" s="28">
        <f>茨城!S13</f>
        <v>14.4</v>
      </c>
      <c r="T13" s="28">
        <f>栃木!B13</f>
        <v>10.199999999999999</v>
      </c>
      <c r="U13" s="28">
        <f>栃木!C13</f>
        <v>12.1</v>
      </c>
      <c r="V13" s="28">
        <f>栃木!D13</f>
        <v>13.9</v>
      </c>
      <c r="W13" s="28">
        <f>栃木!E13</f>
        <v>12.8</v>
      </c>
      <c r="X13" s="28">
        <f>栃木!F13</f>
        <v>14.6</v>
      </c>
      <c r="Y13" s="28">
        <f>栃木!G13</f>
        <v>11</v>
      </c>
      <c r="Z13" s="28">
        <f>栃木!H13</f>
        <v>16.3</v>
      </c>
      <c r="AA13" s="28">
        <f>栃木!I13</f>
        <v>17.899999999999999</v>
      </c>
      <c r="AB13" s="28">
        <f>栃木!J13</f>
        <v>14</v>
      </c>
      <c r="AC13" s="28">
        <f>栃木!K13</f>
        <v>9.9</v>
      </c>
      <c r="AD13" s="28">
        <f>栃木!L13</f>
        <v>11.4</v>
      </c>
      <c r="AE13" s="157">
        <f>群馬!B13</f>
        <v>17.100000000000001</v>
      </c>
      <c r="AF13" s="157">
        <f>群馬!C13</f>
        <v>17.5</v>
      </c>
      <c r="AG13" s="157">
        <f>群馬!D13</f>
        <v>16.399999999999999</v>
      </c>
      <c r="AH13" s="157">
        <f>群馬!E13</f>
        <v>17</v>
      </c>
      <c r="AI13" s="157">
        <f>群馬!F13</f>
        <v>17.399999999999999</v>
      </c>
      <c r="AJ13" s="157">
        <f>群馬!G13</f>
        <v>15.2</v>
      </c>
      <c r="AK13" s="157">
        <f>群馬!H13</f>
        <v>15.9</v>
      </c>
      <c r="AL13" s="157">
        <f>群馬!I13</f>
        <v>13.2</v>
      </c>
      <c r="AM13" s="157">
        <f>埼玉!B13</f>
        <v>18.100000000000001</v>
      </c>
      <c r="AN13" s="157">
        <f>埼玉!C13</f>
        <v>19.899999999999999</v>
      </c>
      <c r="AO13" s="157">
        <f>埼玉!D13</f>
        <v>16.7</v>
      </c>
      <c r="AP13" s="157">
        <f>埼玉!E13</f>
        <v>15.5</v>
      </c>
      <c r="AQ13" s="157">
        <f>埼玉!F13</f>
        <v>13</v>
      </c>
      <c r="AR13" s="157">
        <f>埼玉!G13</f>
        <v>15.8</v>
      </c>
      <c r="AS13" s="157">
        <f>埼玉!H13</f>
        <v>16.8</v>
      </c>
      <c r="AT13" s="157">
        <f>埼玉!I13</f>
        <v>16</v>
      </c>
      <c r="AU13" s="157">
        <f>埼玉!J13</f>
        <v>17.600000000000001</v>
      </c>
      <c r="AV13" s="157">
        <f>埼玉!K13</f>
        <v>17.600000000000001</v>
      </c>
      <c r="AW13" s="157">
        <f>埼玉!L13</f>
        <v>16.5</v>
      </c>
      <c r="AX13" s="157">
        <f>埼玉!M13</f>
        <v>18.2</v>
      </c>
      <c r="AY13" s="157">
        <f>埼玉!N13</f>
        <v>17.5</v>
      </c>
      <c r="AZ13" s="157">
        <f>埼玉!O13</f>
        <v>16.8</v>
      </c>
      <c r="BA13" s="157">
        <f>埼玉!P13</f>
        <v>19.2</v>
      </c>
      <c r="BB13" s="157">
        <f>埼玉!Q13</f>
        <v>20</v>
      </c>
      <c r="BC13" s="157">
        <f>埼玉!R13</f>
        <v>14.5</v>
      </c>
      <c r="BD13" s="157">
        <f>埼玉!S13</f>
        <v>17.8</v>
      </c>
      <c r="BE13" s="157">
        <f>埼玉!T13</f>
        <v>13.3</v>
      </c>
      <c r="BF13" s="157">
        <f>埼玉!U13</f>
        <v>16.899999999999999</v>
      </c>
      <c r="BG13" s="157">
        <f>千葉!B13</f>
        <v>11.5</v>
      </c>
      <c r="BH13" s="157">
        <f>千葉!C13</f>
        <v>15.7</v>
      </c>
      <c r="BI13" s="157">
        <f>千葉!D13</f>
        <v>15.7</v>
      </c>
      <c r="BJ13" s="157">
        <f>千葉!E13</f>
        <v>15.3</v>
      </c>
      <c r="BK13" s="157">
        <f>千葉!F13</f>
        <v>14.9</v>
      </c>
      <c r="BL13" s="157">
        <f>千葉!G13</f>
        <v>11.5</v>
      </c>
      <c r="BM13" s="157">
        <f>千葉!H13</f>
        <v>11.9</v>
      </c>
      <c r="BN13" s="157">
        <f>千葉!I13</f>
        <v>11.5</v>
      </c>
      <c r="BO13" s="157">
        <f>千葉!J13</f>
        <v>15.8</v>
      </c>
      <c r="BP13" s="157">
        <f>千葉!K13</f>
        <v>14.3</v>
      </c>
      <c r="BQ13" s="157">
        <f>千葉!L13</f>
        <v>10.1</v>
      </c>
      <c r="BR13" s="157">
        <f>千葉!M13</f>
        <v>13.8</v>
      </c>
      <c r="BS13" s="157">
        <f>千葉!N13</f>
        <v>13.6</v>
      </c>
      <c r="BT13" s="157">
        <f>千葉!O13</f>
        <v>15.5</v>
      </c>
      <c r="BU13" s="157">
        <f>千葉!P13</f>
        <v>16.600000000000001</v>
      </c>
      <c r="BV13" s="157">
        <f>千葉!Q13</f>
        <v>15.5</v>
      </c>
      <c r="BW13" s="157">
        <f>千葉!R13</f>
        <v>11</v>
      </c>
      <c r="BX13" s="157">
        <f>千葉!S13</f>
        <v>8.9</v>
      </c>
      <c r="BY13" s="157">
        <f>千葉!T13</f>
        <v>15</v>
      </c>
      <c r="BZ13" s="157">
        <f>千葉!V13</f>
        <v>12.4</v>
      </c>
      <c r="CA13" s="157">
        <f>東京!B13</f>
        <v>15.3</v>
      </c>
      <c r="CB13" s="157">
        <f>東京!C13</f>
        <v>15.8</v>
      </c>
      <c r="CC13" s="157">
        <f>東京!D13</f>
        <v>14.9</v>
      </c>
      <c r="CD13" s="157">
        <f>東京!E13</f>
        <v>16.5</v>
      </c>
      <c r="CE13" s="157">
        <f>東京!F13</f>
        <v>14.3</v>
      </c>
      <c r="CF13" s="157">
        <f>東京!G13</f>
        <v>14.6</v>
      </c>
      <c r="CG13" s="157">
        <f>東京!H13</f>
        <v>12.8</v>
      </c>
      <c r="CH13" s="157">
        <f>東京!I13</f>
        <v>12.3</v>
      </c>
      <c r="CI13" s="157">
        <f>神奈川!B13</f>
        <v>15</v>
      </c>
      <c r="CJ13" s="157">
        <f>神奈川!C13</f>
        <v>17</v>
      </c>
      <c r="CK13" s="157">
        <f>神奈川!D13</f>
        <v>15.5</v>
      </c>
      <c r="CL13" s="157">
        <f>神奈川!E13</f>
        <v>13</v>
      </c>
      <c r="CM13" s="157">
        <f>神奈川!F13</f>
        <v>11.8</v>
      </c>
      <c r="CN13" s="157">
        <f>神奈川!G13</f>
        <v>11.8</v>
      </c>
      <c r="CO13" s="157">
        <f>神奈川!H13</f>
        <v>14.7</v>
      </c>
      <c r="CP13" s="157">
        <f>神奈川!I13</f>
        <v>11.1</v>
      </c>
      <c r="CQ13" s="157">
        <f>神奈川!J13</f>
        <v>10.5</v>
      </c>
      <c r="CR13" s="157">
        <f>神奈川!K13</f>
        <v>14.3</v>
      </c>
      <c r="CS13" s="157">
        <f>神奈川!L13</f>
        <v>15.8</v>
      </c>
      <c r="CT13" s="157">
        <f>神奈川!M13</f>
        <v>15.9</v>
      </c>
      <c r="CU13" s="157">
        <f>神奈川!N13</f>
        <v>12.5</v>
      </c>
      <c r="CV13" s="157" t="str">
        <f>山梨!B13</f>
        <v>***</v>
      </c>
      <c r="CW13" s="157">
        <f>山梨!C13</f>
        <v>10.3</v>
      </c>
      <c r="CX13" s="157">
        <f>山梨!D13</f>
        <v>9.6000000000000014</v>
      </c>
      <c r="CY13" s="157">
        <f>山梨!E13</f>
        <v>13.100000000000001</v>
      </c>
      <c r="CZ13" s="157">
        <f>長野!B13</f>
        <v>11.1</v>
      </c>
      <c r="DA13" s="157">
        <f>長野!C13</f>
        <v>9.1</v>
      </c>
      <c r="DB13" s="157">
        <f>長野!D13</f>
        <v>8.6999999999999993</v>
      </c>
      <c r="DC13" s="157">
        <f>長野!E13</f>
        <v>9.6</v>
      </c>
      <c r="DD13" s="157">
        <f>長野!F13</f>
        <v>9.8000000000000007</v>
      </c>
      <c r="DE13" s="157">
        <f>長野!G13</f>
        <v>7.8</v>
      </c>
      <c r="DF13" s="157" t="str">
        <f>静岡!B13</f>
        <v>-</v>
      </c>
      <c r="DG13" s="157">
        <f>静岡!C13</f>
        <v>10.199999999999999</v>
      </c>
      <c r="DH13" s="157">
        <f>静岡!D13</f>
        <v>12.8</v>
      </c>
      <c r="DI13" s="157">
        <f>静岡!E13</f>
        <v>12.5</v>
      </c>
      <c r="DJ13" s="157">
        <f>静岡!F13</f>
        <v>10.9</v>
      </c>
      <c r="DK13" s="157">
        <f>静岡!G13</f>
        <v>14</v>
      </c>
      <c r="DL13" s="157">
        <f>静岡!H13</f>
        <v>19.5</v>
      </c>
      <c r="DM13" s="157">
        <f>静岡!I13</f>
        <v>14.1</v>
      </c>
      <c r="DN13" s="157">
        <f>静岡!J13</f>
        <v>11.3</v>
      </c>
      <c r="DO13" s="157">
        <f>静岡!K13</f>
        <v>13.5</v>
      </c>
      <c r="DP13" s="157">
        <f>静岡!L13</f>
        <v>10.8</v>
      </c>
      <c r="DQ13" s="157">
        <f>静岡!M13</f>
        <v>15.8</v>
      </c>
      <c r="DR13" s="157">
        <f>静岡!N13</f>
        <v>14.3</v>
      </c>
      <c r="DS13" s="157">
        <f>静岡!O13</f>
        <v>13.3</v>
      </c>
      <c r="DT13" s="157">
        <f>静岡!P13</f>
        <v>12.1</v>
      </c>
      <c r="DU13" s="157">
        <f>静岡!Q13</f>
        <v>10.5</v>
      </c>
      <c r="DV13" s="157">
        <f>静岡!R13</f>
        <v>15.8</v>
      </c>
      <c r="DW13" s="157">
        <f>静岡!S13</f>
        <v>14</v>
      </c>
      <c r="DX13" s="157">
        <f>静岡!T13</f>
        <v>11.7</v>
      </c>
      <c r="DY13" s="157">
        <f>静岡!U13</f>
        <v>13.3</v>
      </c>
      <c r="DZ13" s="157">
        <f>静岡!V13</f>
        <v>11.8</v>
      </c>
      <c r="EA13" s="157">
        <f>静岡!W13</f>
        <v>13</v>
      </c>
      <c r="EB13" s="157">
        <f>静岡!X13</f>
        <v>10.9</v>
      </c>
      <c r="EC13" s="157">
        <f>静岡!Y13</f>
        <v>12</v>
      </c>
      <c r="ED13" s="157">
        <f>静岡!Z13</f>
        <v>13.600000000000001</v>
      </c>
      <c r="EE13" s="157">
        <f>静岡!AA13</f>
        <v>13.200000000000001</v>
      </c>
      <c r="EF13" s="157">
        <f>静岡!AB13</f>
        <v>10.199999999999999</v>
      </c>
      <c r="EG13" s="157">
        <f>静岡!AC13</f>
        <v>12.4</v>
      </c>
    </row>
    <row r="14" spans="1:137" ht="20.100000000000001" customHeight="1" x14ac:dyDescent="0.15">
      <c r="A14" s="25">
        <v>42837</v>
      </c>
      <c r="B14" s="28">
        <f>茨城!B14</f>
        <v>10.6</v>
      </c>
      <c r="C14" s="28">
        <f>茨城!C14</f>
        <v>10.4</v>
      </c>
      <c r="D14" s="28">
        <f>茨城!D14</f>
        <v>10.5</v>
      </c>
      <c r="E14" s="28">
        <f>茨城!E14</f>
        <v>9.5</v>
      </c>
      <c r="F14" s="28">
        <f>茨城!F14</f>
        <v>11.3</v>
      </c>
      <c r="G14" s="28">
        <f>茨城!G14</f>
        <v>11.8</v>
      </c>
      <c r="H14" s="28">
        <f>茨城!H14</f>
        <v>11.7</v>
      </c>
      <c r="I14" s="28">
        <f>茨城!I14</f>
        <v>11</v>
      </c>
      <c r="J14" s="28">
        <f>茨城!J14</f>
        <v>13.4</v>
      </c>
      <c r="K14" s="28">
        <f>茨城!K14</f>
        <v>11.7</v>
      </c>
      <c r="L14" s="28">
        <f>茨城!L14</f>
        <v>10.3</v>
      </c>
      <c r="M14" s="28">
        <f>茨城!M14</f>
        <v>11.6</v>
      </c>
      <c r="N14" s="28">
        <f>茨城!N14</f>
        <v>13.6</v>
      </c>
      <c r="O14" s="28">
        <f>茨城!O14</f>
        <v>13.6</v>
      </c>
      <c r="P14" s="28">
        <f>茨城!P14</f>
        <v>11.6</v>
      </c>
      <c r="Q14" s="28">
        <f>茨城!Q14</f>
        <v>11.9</v>
      </c>
      <c r="R14" s="28">
        <f>茨城!R14</f>
        <v>13.3</v>
      </c>
      <c r="S14" s="28">
        <f>茨城!S14</f>
        <v>10.6</v>
      </c>
      <c r="T14" s="28">
        <f>栃木!B14</f>
        <v>8</v>
      </c>
      <c r="U14" s="28">
        <f>栃木!C14</f>
        <v>8.5</v>
      </c>
      <c r="V14" s="28">
        <f>栃木!D14</f>
        <v>6.7</v>
      </c>
      <c r="W14" s="28">
        <f>栃木!E14</f>
        <v>8.3000000000000007</v>
      </c>
      <c r="X14" s="28">
        <f>栃木!F14</f>
        <v>14</v>
      </c>
      <c r="Y14" s="28">
        <f>栃木!G14</f>
        <v>10.199999999999999</v>
      </c>
      <c r="Z14" s="28">
        <f>栃木!H14</f>
        <v>10.4</v>
      </c>
      <c r="AA14" s="28">
        <f>栃木!I14</f>
        <v>7.6</v>
      </c>
      <c r="AB14" s="28">
        <f>栃木!J14</f>
        <v>7.7</v>
      </c>
      <c r="AC14" s="28">
        <f>栃木!K14</f>
        <v>7.8</v>
      </c>
      <c r="AD14" s="28">
        <f>栃木!L14</f>
        <v>11.4</v>
      </c>
      <c r="AE14" s="157">
        <f>群馬!B14</f>
        <v>9.5</v>
      </c>
      <c r="AF14" s="157">
        <f>群馬!C14</f>
        <v>12</v>
      </c>
      <c r="AG14" s="157">
        <f>群馬!D14</f>
        <v>13.5</v>
      </c>
      <c r="AH14" s="157">
        <f>群馬!E14</f>
        <v>10.9</v>
      </c>
      <c r="AI14" s="157">
        <f>群馬!F14</f>
        <v>14</v>
      </c>
      <c r="AJ14" s="157">
        <f>群馬!G14</f>
        <v>5.7</v>
      </c>
      <c r="AK14" s="157">
        <f>群馬!H14</f>
        <v>8.1999999999999993</v>
      </c>
      <c r="AL14" s="157">
        <f>群馬!I14</f>
        <v>9</v>
      </c>
      <c r="AM14" s="157">
        <f>埼玉!B14</f>
        <v>12.4</v>
      </c>
      <c r="AN14" s="157">
        <f>埼玉!C14</f>
        <v>10.6</v>
      </c>
      <c r="AO14" s="157">
        <f>埼玉!D14</f>
        <v>11.4</v>
      </c>
      <c r="AP14" s="157">
        <f>埼玉!E14</f>
        <v>15.1</v>
      </c>
      <c r="AQ14" s="157">
        <f>埼玉!F14</f>
        <v>11.9</v>
      </c>
      <c r="AR14" s="157">
        <f>埼玉!G14</f>
        <v>11</v>
      </c>
      <c r="AS14" s="157">
        <f>埼玉!H14</f>
        <v>15.1</v>
      </c>
      <c r="AT14" s="157">
        <f>埼玉!I14</f>
        <v>14.6</v>
      </c>
      <c r="AU14" s="157">
        <f>埼玉!J14</f>
        <v>15.5</v>
      </c>
      <c r="AV14" s="157">
        <f>埼玉!K14</f>
        <v>11.6</v>
      </c>
      <c r="AW14" s="157">
        <f>埼玉!L14</f>
        <v>11.9</v>
      </c>
      <c r="AX14" s="157">
        <f>埼玉!M14</f>
        <v>10.8</v>
      </c>
      <c r="AY14" s="157">
        <f>埼玉!N14</f>
        <v>11.1</v>
      </c>
      <c r="AZ14" s="157">
        <f>埼玉!O14</f>
        <v>10.3</v>
      </c>
      <c r="BA14" s="157">
        <f>埼玉!P14</f>
        <v>10.9</v>
      </c>
      <c r="BB14" s="157">
        <f>埼玉!Q14</f>
        <v>11.7</v>
      </c>
      <c r="BC14" s="157">
        <f>埼玉!R14</f>
        <v>14.2</v>
      </c>
      <c r="BD14" s="157">
        <f>埼玉!S14</f>
        <v>11.1</v>
      </c>
      <c r="BE14" s="157">
        <f>埼玉!T14</f>
        <v>14.8</v>
      </c>
      <c r="BF14" s="157">
        <f>埼玉!U14</f>
        <v>13.6</v>
      </c>
      <c r="BG14" s="157">
        <f>千葉!B14</f>
        <v>14.3</v>
      </c>
      <c r="BH14" s="157">
        <f>千葉!C14</f>
        <v>14.3</v>
      </c>
      <c r="BI14" s="157">
        <f>千葉!D14</f>
        <v>18.5</v>
      </c>
      <c r="BJ14" s="157">
        <f>千葉!E14</f>
        <v>16.8</v>
      </c>
      <c r="BK14" s="157">
        <f>千葉!F14</f>
        <v>15.2</v>
      </c>
      <c r="BL14" s="157">
        <f>千葉!G14</f>
        <v>13.6</v>
      </c>
      <c r="BM14" s="157">
        <f>千葉!H14</f>
        <v>12.4</v>
      </c>
      <c r="BN14" s="157">
        <f>千葉!I14</f>
        <v>12.7</v>
      </c>
      <c r="BO14" s="157">
        <f>千葉!J14</f>
        <v>14.8</v>
      </c>
      <c r="BP14" s="157">
        <f>千葉!K14</f>
        <v>16.399999999999999</v>
      </c>
      <c r="BQ14" s="157">
        <f>千葉!L14</f>
        <v>13.4</v>
      </c>
      <c r="BR14" s="157">
        <f>千葉!M14</f>
        <v>14.3</v>
      </c>
      <c r="BS14" s="157">
        <f>千葉!N14</f>
        <v>15.1</v>
      </c>
      <c r="BT14" s="157">
        <f>千葉!O14</f>
        <v>15.6</v>
      </c>
      <c r="BU14" s="157">
        <f>千葉!P14</f>
        <v>14.8</v>
      </c>
      <c r="BV14" s="157">
        <f>千葉!Q14</f>
        <v>17.600000000000001</v>
      </c>
      <c r="BW14" s="157">
        <f>千葉!R14</f>
        <v>12.3</v>
      </c>
      <c r="BX14" s="157">
        <f>千葉!S14</f>
        <v>8.5</v>
      </c>
      <c r="BY14" s="157">
        <f>千葉!T14</f>
        <v>14</v>
      </c>
      <c r="BZ14" s="157">
        <f>千葉!V14</f>
        <v>14.8</v>
      </c>
      <c r="CA14" s="157">
        <f>東京!B14</f>
        <v>16.2</v>
      </c>
      <c r="CB14" s="157">
        <f>東京!C14</f>
        <v>15.8</v>
      </c>
      <c r="CC14" s="157">
        <f>東京!D14</f>
        <v>15.8</v>
      </c>
      <c r="CD14" s="157">
        <f>東京!E14</f>
        <v>16.8</v>
      </c>
      <c r="CE14" s="157">
        <f>東京!F14</f>
        <v>14</v>
      </c>
      <c r="CF14" s="157">
        <f>東京!G14</f>
        <v>13.6</v>
      </c>
      <c r="CG14" s="157">
        <f>東京!H14</f>
        <v>9.1</v>
      </c>
      <c r="CH14" s="157">
        <f>東京!I14</f>
        <v>12.5</v>
      </c>
      <c r="CI14" s="157">
        <f>神奈川!B14</f>
        <v>14.9</v>
      </c>
      <c r="CJ14" s="157">
        <f>神奈川!C14</f>
        <v>15.7</v>
      </c>
      <c r="CK14" s="157">
        <f>神奈川!D14</f>
        <v>17.3</v>
      </c>
      <c r="CL14" s="157">
        <f>神奈川!E14</f>
        <v>14.5</v>
      </c>
      <c r="CM14" s="157">
        <f>神奈川!F14</f>
        <v>11.3</v>
      </c>
      <c r="CN14" s="157">
        <f>神奈川!G14</f>
        <v>11.7</v>
      </c>
      <c r="CO14" s="157">
        <f>神奈川!H14</f>
        <v>11.2</v>
      </c>
      <c r="CP14" s="157">
        <f>神奈川!I14</f>
        <v>11.5</v>
      </c>
      <c r="CQ14" s="157">
        <f>神奈川!J14</f>
        <v>11</v>
      </c>
      <c r="CR14" s="157">
        <f>神奈川!K14</f>
        <v>16.399999999999999</v>
      </c>
      <c r="CS14" s="157">
        <f>神奈川!L14</f>
        <v>17.2</v>
      </c>
      <c r="CT14" s="157">
        <f>神奈川!M14</f>
        <v>16.3</v>
      </c>
      <c r="CU14" s="157">
        <f>神奈川!N14</f>
        <v>13.6</v>
      </c>
      <c r="CV14" s="157" t="str">
        <f>山梨!B14</f>
        <v>***</v>
      </c>
      <c r="CW14" s="157">
        <f>山梨!C14</f>
        <v>7.2</v>
      </c>
      <c r="CX14" s="157">
        <f>山梨!D14</f>
        <v>7.6000000000000005</v>
      </c>
      <c r="CY14" s="157">
        <f>山梨!E14</f>
        <v>6</v>
      </c>
      <c r="CZ14" s="157">
        <f>長野!B14</f>
        <v>11.4</v>
      </c>
      <c r="DA14" s="157">
        <f>長野!C14</f>
        <v>9.4</v>
      </c>
      <c r="DB14" s="157">
        <f>長野!D14</f>
        <v>9.5</v>
      </c>
      <c r="DC14" s="157">
        <f>長野!E14</f>
        <v>11.4</v>
      </c>
      <c r="DD14" s="157">
        <f>長野!F14</f>
        <v>9</v>
      </c>
      <c r="DE14" s="157">
        <f>長野!G14</f>
        <v>9.3000000000000007</v>
      </c>
      <c r="DF14" s="157" t="str">
        <f>静岡!B14</f>
        <v>-</v>
      </c>
      <c r="DG14" s="157">
        <f>静岡!C14</f>
        <v>12.9</v>
      </c>
      <c r="DH14" s="157">
        <f>静岡!D14</f>
        <v>13.3</v>
      </c>
      <c r="DI14" s="157">
        <f>静岡!E14</f>
        <v>15.8</v>
      </c>
      <c r="DJ14" s="157">
        <f>静岡!F14</f>
        <v>13.4</v>
      </c>
      <c r="DK14" s="157">
        <f>静岡!G14</f>
        <v>11</v>
      </c>
      <c r="DL14" s="157">
        <f>静岡!H14</f>
        <v>14.8</v>
      </c>
      <c r="DM14" s="157">
        <f>静岡!I14</f>
        <v>11.2</v>
      </c>
      <c r="DN14" s="157">
        <f>静岡!J14</f>
        <v>12.3</v>
      </c>
      <c r="DO14" s="157">
        <f>静岡!K14</f>
        <v>13.2</v>
      </c>
      <c r="DP14" s="157">
        <f>静岡!L14</f>
        <v>12.8</v>
      </c>
      <c r="DQ14" s="157">
        <f>静岡!M14</f>
        <v>13.2</v>
      </c>
      <c r="DR14" s="157">
        <f>静岡!N14</f>
        <v>12.5</v>
      </c>
      <c r="DS14" s="157">
        <f>静岡!O14</f>
        <v>10.199999999999999</v>
      </c>
      <c r="DT14" s="157">
        <f>静岡!P14</f>
        <v>11</v>
      </c>
      <c r="DU14" s="157">
        <f>静岡!Q14</f>
        <v>15</v>
      </c>
      <c r="DV14" s="157">
        <f>静岡!R14</f>
        <v>13.3</v>
      </c>
      <c r="DW14" s="157">
        <f>静岡!S14</f>
        <v>10.3</v>
      </c>
      <c r="DX14" s="157">
        <f>静岡!T14</f>
        <v>11.2</v>
      </c>
      <c r="DY14" s="157">
        <f>静岡!U14</f>
        <v>11.9</v>
      </c>
      <c r="DZ14" s="157">
        <f>静岡!V14</f>
        <v>9.7000000000000011</v>
      </c>
      <c r="EA14" s="157">
        <f>静岡!W14</f>
        <v>14</v>
      </c>
      <c r="EB14" s="157">
        <f>静岡!X14</f>
        <v>13</v>
      </c>
      <c r="EC14" s="157">
        <f>静岡!Y14</f>
        <v>14.100000000000001</v>
      </c>
      <c r="ED14" s="157">
        <f>静岡!Z14</f>
        <v>12.200000000000001</v>
      </c>
      <c r="EE14" s="157">
        <f>静岡!AA14</f>
        <v>14.600000000000001</v>
      </c>
      <c r="EF14" s="157">
        <f>静岡!AB14</f>
        <v>14.2</v>
      </c>
      <c r="EG14" s="157">
        <f>静岡!AC14</f>
        <v>9</v>
      </c>
    </row>
    <row r="15" spans="1:137" ht="20.100000000000001" customHeight="1" x14ac:dyDescent="0.15">
      <c r="A15" s="25">
        <v>42838</v>
      </c>
      <c r="B15" s="28">
        <f>茨城!B15</f>
        <v>4.7</v>
      </c>
      <c r="C15" s="28">
        <f>茨城!C15</f>
        <v>6.5</v>
      </c>
      <c r="D15" s="28">
        <f>茨城!D15</f>
        <v>7.2</v>
      </c>
      <c r="E15" s="28">
        <f>茨城!E15</f>
        <v>7</v>
      </c>
      <c r="F15" s="28">
        <f>茨城!F15</f>
        <v>6.5</v>
      </c>
      <c r="G15" s="28">
        <f>茨城!G15</f>
        <v>7.7</v>
      </c>
      <c r="H15" s="28">
        <f>茨城!H15</f>
        <v>7.8</v>
      </c>
      <c r="I15" s="28">
        <f>茨城!I15</f>
        <v>7.3</v>
      </c>
      <c r="J15" s="28">
        <f>茨城!J15</f>
        <v>8</v>
      </c>
      <c r="K15" s="28">
        <f>茨城!K15</f>
        <v>7</v>
      </c>
      <c r="L15" s="28">
        <f>茨城!L15</f>
        <v>8.9</v>
      </c>
      <c r="M15" s="28">
        <f>茨城!M15</f>
        <v>7.4</v>
      </c>
      <c r="N15" s="28">
        <f>茨城!N15</f>
        <v>7.8</v>
      </c>
      <c r="O15" s="28">
        <f>茨城!O15</f>
        <v>9.1999999999999993</v>
      </c>
      <c r="P15" s="28">
        <f>茨城!P15</f>
        <v>9</v>
      </c>
      <c r="Q15" s="28">
        <f>茨城!Q15</f>
        <v>7.3</v>
      </c>
      <c r="R15" s="28">
        <f>茨城!R15</f>
        <v>7.3</v>
      </c>
      <c r="S15" s="28">
        <f>茨城!S15</f>
        <v>6.6</v>
      </c>
      <c r="T15" s="28">
        <f>栃木!B15</f>
        <v>6.4</v>
      </c>
      <c r="U15" s="28">
        <f>栃木!C15</f>
        <v>4.5</v>
      </c>
      <c r="V15" s="28">
        <f>栃木!D15</f>
        <v>6.6</v>
      </c>
      <c r="W15" s="28">
        <f>栃木!E15</f>
        <v>6.3</v>
      </c>
      <c r="X15" s="28">
        <f>栃木!F15</f>
        <v>10</v>
      </c>
      <c r="Y15" s="28">
        <f>栃木!G15</f>
        <v>5.8</v>
      </c>
      <c r="Z15" s="28">
        <f>栃木!H15</f>
        <v>5.9</v>
      </c>
      <c r="AA15" s="28">
        <f>栃木!I15</f>
        <v>4.5</v>
      </c>
      <c r="AB15" s="28">
        <f>栃木!J15</f>
        <v>5</v>
      </c>
      <c r="AC15" s="28">
        <f>栃木!K15</f>
        <v>4.5</v>
      </c>
      <c r="AD15" s="28">
        <f>栃木!L15</f>
        <v>6.8</v>
      </c>
      <c r="AE15" s="157">
        <f>群馬!B15</f>
        <v>6.8</v>
      </c>
      <c r="AF15" s="157">
        <f>群馬!C15</f>
        <v>12.8</v>
      </c>
      <c r="AG15" s="157">
        <f>群馬!D15</f>
        <v>7.3</v>
      </c>
      <c r="AH15" s="157">
        <f>群馬!E15</f>
        <v>7.6</v>
      </c>
      <c r="AI15" s="157">
        <f>群馬!F15</f>
        <v>9.9</v>
      </c>
      <c r="AJ15" s="157">
        <f>群馬!G15</f>
        <v>6.8</v>
      </c>
      <c r="AK15" s="157">
        <f>群馬!H15</f>
        <v>7.7</v>
      </c>
      <c r="AL15" s="157">
        <f>群馬!I15</f>
        <v>11</v>
      </c>
      <c r="AM15" s="157">
        <f>埼玉!B15</f>
        <v>7.2</v>
      </c>
      <c r="AN15" s="157">
        <f>埼玉!C15</f>
        <v>7.9</v>
      </c>
      <c r="AO15" s="157">
        <f>埼玉!D15</f>
        <v>6.5</v>
      </c>
      <c r="AP15" s="157">
        <f>埼玉!E15</f>
        <v>7.4</v>
      </c>
      <c r="AQ15" s="157">
        <f>埼玉!F15</f>
        <v>9.1</v>
      </c>
      <c r="AR15" s="157">
        <f>埼玉!G15</f>
        <v>7.8</v>
      </c>
      <c r="AS15" s="157">
        <f>埼玉!H15</f>
        <v>12.3</v>
      </c>
      <c r="AT15" s="157">
        <f>埼玉!I15</f>
        <v>8.8000000000000007</v>
      </c>
      <c r="AU15" s="157">
        <f>埼玉!J15</f>
        <v>11.7</v>
      </c>
      <c r="AV15" s="157">
        <f>埼玉!K15</f>
        <v>9</v>
      </c>
      <c r="AW15" s="157">
        <f>埼玉!L15</f>
        <v>6.4</v>
      </c>
      <c r="AX15" s="157">
        <f>埼玉!M15</f>
        <v>9.1999999999999993</v>
      </c>
      <c r="AY15" s="157">
        <f>埼玉!N15</f>
        <v>11.2</v>
      </c>
      <c r="AZ15" s="157">
        <f>埼玉!O15</f>
        <v>10</v>
      </c>
      <c r="BA15" s="157">
        <f>埼玉!P15</f>
        <v>9.4</v>
      </c>
      <c r="BB15" s="157">
        <f>埼玉!Q15</f>
        <v>11.3</v>
      </c>
      <c r="BC15" s="157">
        <f>埼玉!R15</f>
        <v>9.6999999999999993</v>
      </c>
      <c r="BD15" s="157">
        <f>埼玉!S15</f>
        <v>7.8</v>
      </c>
      <c r="BE15" s="157">
        <f>埼玉!T15</f>
        <v>9.1</v>
      </c>
      <c r="BF15" s="157">
        <f>埼玉!U15</f>
        <v>10.6</v>
      </c>
      <c r="BG15" s="157">
        <f>千葉!B15</f>
        <v>7.8</v>
      </c>
      <c r="BH15" s="157">
        <f>千葉!C15</f>
        <v>11</v>
      </c>
      <c r="BI15" s="157">
        <f>千葉!D15</f>
        <v>14.8</v>
      </c>
      <c r="BJ15" s="157">
        <f>千葉!E15</f>
        <v>12.2</v>
      </c>
      <c r="BK15" s="157">
        <f>千葉!F15</f>
        <v>9.8000000000000007</v>
      </c>
      <c r="BL15" s="157">
        <f>千葉!G15</f>
        <v>10</v>
      </c>
      <c r="BM15" s="157">
        <f>千葉!H15</f>
        <v>9</v>
      </c>
      <c r="BN15" s="157">
        <f>千葉!I15</f>
        <v>9.6999999999999993</v>
      </c>
      <c r="BO15" s="157">
        <f>千葉!J15</f>
        <v>8.8000000000000007</v>
      </c>
      <c r="BP15" s="157">
        <f>千葉!K15</f>
        <v>10.7</v>
      </c>
      <c r="BQ15" s="157">
        <f>千葉!L15</f>
        <v>7.7</v>
      </c>
      <c r="BR15" s="157">
        <f>千葉!M15</f>
        <v>9.4</v>
      </c>
      <c r="BS15" s="157">
        <f>千葉!N15</f>
        <v>10.5</v>
      </c>
      <c r="BT15" s="157">
        <f>千葉!O15</f>
        <v>11.2</v>
      </c>
      <c r="BU15" s="157">
        <f>千葉!P15</f>
        <v>11</v>
      </c>
      <c r="BV15" s="157">
        <f>千葉!Q15</f>
        <v>12.6</v>
      </c>
      <c r="BW15" s="157">
        <f>千葉!R15</f>
        <v>7.1</v>
      </c>
      <c r="BX15" s="157">
        <f>千葉!S15</f>
        <v>3.2</v>
      </c>
      <c r="BY15" s="157">
        <f>千葉!T15</f>
        <v>10.7</v>
      </c>
      <c r="BZ15" s="157">
        <f>千葉!V15</f>
        <v>9.4</v>
      </c>
      <c r="CA15" s="157">
        <f>東京!B15</f>
        <v>13.4</v>
      </c>
      <c r="CB15" s="157">
        <f>東京!C15</f>
        <v>13.2</v>
      </c>
      <c r="CC15" s="157">
        <f>東京!D15</f>
        <v>11.8</v>
      </c>
      <c r="CD15" s="157">
        <f>東京!E15</f>
        <v>11.7</v>
      </c>
      <c r="CE15" s="157">
        <f>東京!F15</f>
        <v>11.3</v>
      </c>
      <c r="CF15" s="157">
        <f>東京!G15</f>
        <v>11</v>
      </c>
      <c r="CG15" s="157">
        <f>東京!H15</f>
        <v>10.1</v>
      </c>
      <c r="CH15" s="157">
        <f>東京!I15</f>
        <v>10.3</v>
      </c>
      <c r="CI15" s="157">
        <f>神奈川!B15</f>
        <v>10.199999999999999</v>
      </c>
      <c r="CJ15" s="157">
        <f>神奈川!C15</f>
        <v>12.5</v>
      </c>
      <c r="CK15" s="157">
        <f>神奈川!D15</f>
        <v>14</v>
      </c>
      <c r="CL15" s="157">
        <f>神奈川!E15</f>
        <v>13.3</v>
      </c>
      <c r="CM15" s="157">
        <f>神奈川!F15</f>
        <v>9.3000000000000007</v>
      </c>
      <c r="CN15" s="157">
        <f>神奈川!G15</f>
        <v>7</v>
      </c>
      <c r="CO15" s="157">
        <f>神奈川!H15</f>
        <v>12.8</v>
      </c>
      <c r="CP15" s="157">
        <f>神奈川!I15</f>
        <v>8.5</v>
      </c>
      <c r="CQ15" s="157">
        <f>神奈川!J15</f>
        <v>10.5</v>
      </c>
      <c r="CR15" s="157" t="str">
        <f>神奈川!K15</f>
        <v>-</v>
      </c>
      <c r="CS15" s="157">
        <f>神奈川!L15</f>
        <v>11.8</v>
      </c>
      <c r="CT15" s="157">
        <f>神奈川!M15</f>
        <v>12.2</v>
      </c>
      <c r="CU15" s="157">
        <f>神奈川!N15</f>
        <v>14</v>
      </c>
      <c r="CV15" s="157" t="str">
        <f>山梨!B15</f>
        <v>***</v>
      </c>
      <c r="CW15" s="157">
        <f>山梨!C15</f>
        <v>9.7000000000000011</v>
      </c>
      <c r="CX15" s="157">
        <f>山梨!D15</f>
        <v>4.5</v>
      </c>
      <c r="CY15" s="157">
        <f>山梨!E15</f>
        <v>10</v>
      </c>
      <c r="CZ15" s="157">
        <f>長野!B15</f>
        <v>6.2</v>
      </c>
      <c r="DA15" s="157">
        <f>長野!C15</f>
        <v>17.399999999999999</v>
      </c>
      <c r="DB15" s="157">
        <f>長野!D15</f>
        <v>9.6999999999999993</v>
      </c>
      <c r="DC15" s="157">
        <f>長野!E15</f>
        <v>9.1</v>
      </c>
      <c r="DD15" s="157">
        <f>長野!F15</f>
        <v>7</v>
      </c>
      <c r="DE15" s="157">
        <f>長野!G15</f>
        <v>11</v>
      </c>
      <c r="DF15" s="157" t="str">
        <f>静岡!B15</f>
        <v>-</v>
      </c>
      <c r="DG15" s="157">
        <f>静岡!C15</f>
        <v>12.7</v>
      </c>
      <c r="DH15" s="157">
        <f>静岡!D15</f>
        <v>12.9</v>
      </c>
      <c r="DI15" s="157">
        <f>静岡!E15</f>
        <v>17.8</v>
      </c>
      <c r="DJ15" s="157">
        <f>静岡!F15</f>
        <v>11.4</v>
      </c>
      <c r="DK15" s="157">
        <f>静岡!G15</f>
        <v>12.1</v>
      </c>
      <c r="DL15" s="157">
        <f>静岡!H15</f>
        <v>9.8000000000000007</v>
      </c>
      <c r="DM15" s="157">
        <f>静岡!I15</f>
        <v>11.4</v>
      </c>
      <c r="DN15" s="157">
        <f>静岡!J15</f>
        <v>12.3</v>
      </c>
      <c r="DO15" s="157">
        <f>静岡!K15</f>
        <v>12.2</v>
      </c>
      <c r="DP15" s="157">
        <f>静岡!L15</f>
        <v>12.3</v>
      </c>
      <c r="DQ15" s="157">
        <f>静岡!M15</f>
        <v>11.5</v>
      </c>
      <c r="DR15" s="157">
        <f>静岡!N15</f>
        <v>10</v>
      </c>
      <c r="DS15" s="157">
        <f>静岡!O15</f>
        <v>10.8</v>
      </c>
      <c r="DT15" s="157">
        <f>静岡!P15</f>
        <v>11.7</v>
      </c>
      <c r="DU15" s="157">
        <f>静岡!Q15</f>
        <v>10.3</v>
      </c>
      <c r="DV15" s="157">
        <f>静岡!R15</f>
        <v>11.9</v>
      </c>
      <c r="DW15" s="157">
        <f>静岡!S15</f>
        <v>14</v>
      </c>
      <c r="DX15" s="157">
        <f>静岡!T15</f>
        <v>10.8</v>
      </c>
      <c r="DY15" s="157">
        <f>静岡!U15</f>
        <v>9.6</v>
      </c>
      <c r="DZ15" s="157">
        <f>静岡!V15</f>
        <v>7.6000000000000005</v>
      </c>
      <c r="EA15" s="157">
        <f>静岡!W15</f>
        <v>13</v>
      </c>
      <c r="EB15" s="157">
        <f>静岡!X15</f>
        <v>10.4</v>
      </c>
      <c r="EC15" s="157">
        <f>静岡!Y15</f>
        <v>12.700000000000001</v>
      </c>
      <c r="ED15" s="157">
        <f>静岡!Z15</f>
        <v>11.3</v>
      </c>
      <c r="EE15" s="157">
        <f>静岡!AA15</f>
        <v>11.9</v>
      </c>
      <c r="EF15" s="157">
        <f>静岡!AB15</f>
        <v>13.8</v>
      </c>
      <c r="EG15" s="157">
        <f>静岡!AC15</f>
        <v>11.4</v>
      </c>
    </row>
    <row r="16" spans="1:137" ht="20.100000000000001" customHeight="1" x14ac:dyDescent="0.15">
      <c r="A16" s="25">
        <v>42839</v>
      </c>
      <c r="B16" s="28">
        <f>茨城!B16</f>
        <v>9</v>
      </c>
      <c r="C16" s="28">
        <f>茨城!C16</f>
        <v>8.1999999999999993</v>
      </c>
      <c r="D16" s="28">
        <f>茨城!D16</f>
        <v>6.2</v>
      </c>
      <c r="E16" s="28">
        <f>茨城!E16</f>
        <v>9.6999999999999993</v>
      </c>
      <c r="F16" s="28">
        <f>茨城!F16</f>
        <v>7.7</v>
      </c>
      <c r="G16" s="28">
        <f>茨城!G16</f>
        <v>8.9</v>
      </c>
      <c r="H16" s="28">
        <f>茨城!H16</f>
        <v>9</v>
      </c>
      <c r="I16" s="28">
        <f>茨城!I16</f>
        <v>6.7</v>
      </c>
      <c r="J16" s="28">
        <f>茨城!J16</f>
        <v>6.5</v>
      </c>
      <c r="K16" s="28">
        <f>茨城!K16</f>
        <v>7.4</v>
      </c>
      <c r="L16" s="28">
        <f>茨城!L16</f>
        <v>9.1</v>
      </c>
      <c r="M16" s="28">
        <f>茨城!M16</f>
        <v>8.5</v>
      </c>
      <c r="N16" s="28">
        <f>茨城!N16</f>
        <v>8.5</v>
      </c>
      <c r="O16" s="28">
        <f>茨城!O16</f>
        <v>8.3000000000000007</v>
      </c>
      <c r="P16" s="28">
        <f>茨城!P16</f>
        <v>9.6999999999999993</v>
      </c>
      <c r="Q16" s="28">
        <f>茨城!Q16</f>
        <v>10.5</v>
      </c>
      <c r="R16" s="28">
        <f>茨城!R16</f>
        <v>8.6999999999999993</v>
      </c>
      <c r="S16" s="28">
        <f>茨城!S16</f>
        <v>12.5</v>
      </c>
      <c r="T16" s="28">
        <f>栃木!B16</f>
        <v>9.4</v>
      </c>
      <c r="U16" s="28">
        <f>栃木!C16</f>
        <v>10.5</v>
      </c>
      <c r="V16" s="28">
        <f>栃木!D16</f>
        <v>9.6</v>
      </c>
      <c r="W16" s="28">
        <f>栃木!E16</f>
        <v>6.6</v>
      </c>
      <c r="X16" s="28">
        <f>栃木!F16</f>
        <v>13.9</v>
      </c>
      <c r="Y16" s="28">
        <f>栃木!G16</f>
        <v>8.8000000000000007</v>
      </c>
      <c r="Z16" s="28">
        <f>栃木!H16</f>
        <v>8.8000000000000007</v>
      </c>
      <c r="AA16" s="28">
        <f>栃木!I16</f>
        <v>11.8</v>
      </c>
      <c r="AB16" s="28">
        <f>栃木!J16</f>
        <v>8.1</v>
      </c>
      <c r="AC16" s="28">
        <f>栃木!K16</f>
        <v>7.7</v>
      </c>
      <c r="AD16" s="28">
        <f>栃木!L16</f>
        <v>9.9</v>
      </c>
      <c r="AE16" s="157">
        <f>群馬!B16</f>
        <v>9.6999999999999993</v>
      </c>
      <c r="AF16" s="157">
        <f>群馬!C16</f>
        <v>13</v>
      </c>
      <c r="AG16" s="157">
        <f>群馬!D16</f>
        <v>13.8</v>
      </c>
      <c r="AH16" s="157">
        <f>群馬!E16</f>
        <v>11.5</v>
      </c>
      <c r="AI16" s="157">
        <f>群馬!F16</f>
        <v>15.9</v>
      </c>
      <c r="AJ16" s="157">
        <f>群馬!G16</f>
        <v>7.4</v>
      </c>
      <c r="AK16" s="157">
        <f>群馬!H16</f>
        <v>8.5</v>
      </c>
      <c r="AL16" s="157">
        <f>群馬!I16</f>
        <v>11.9</v>
      </c>
      <c r="AM16" s="157">
        <f>埼玉!B16</f>
        <v>14</v>
      </c>
      <c r="AN16" s="157">
        <f>埼玉!C16</f>
        <v>11.1</v>
      </c>
      <c r="AO16" s="157">
        <f>埼玉!D16</f>
        <v>13.5</v>
      </c>
      <c r="AP16" s="157">
        <f>埼玉!E16</f>
        <v>9</v>
      </c>
      <c r="AQ16" s="157">
        <f>埼玉!F16</f>
        <v>8.9</v>
      </c>
      <c r="AR16" s="157">
        <f>埼玉!G16</f>
        <v>11.1</v>
      </c>
      <c r="AS16" s="157">
        <f>埼玉!H16</f>
        <v>16.100000000000001</v>
      </c>
      <c r="AT16" s="157">
        <f>埼玉!I16</f>
        <v>16.8</v>
      </c>
      <c r="AU16" s="157">
        <f>埼玉!J16</f>
        <v>15.8</v>
      </c>
      <c r="AV16" s="157">
        <f>埼玉!K16</f>
        <v>14.2</v>
      </c>
      <c r="AW16" s="157">
        <f>埼玉!L16</f>
        <v>13.7</v>
      </c>
      <c r="AX16" s="157">
        <f>埼玉!M16</f>
        <v>12.3</v>
      </c>
      <c r="AY16" s="157">
        <f>埼玉!N16</f>
        <v>13</v>
      </c>
      <c r="AZ16" s="157">
        <f>埼玉!O16</f>
        <v>13.5</v>
      </c>
      <c r="BA16" s="157">
        <f>埼玉!P16</f>
        <v>13.1</v>
      </c>
      <c r="BB16" s="157">
        <f>埼玉!Q16</f>
        <v>13.3</v>
      </c>
      <c r="BC16" s="157">
        <f>埼玉!R16</f>
        <v>9.8000000000000007</v>
      </c>
      <c r="BD16" s="157">
        <f>埼玉!S16</f>
        <v>12.7</v>
      </c>
      <c r="BE16" s="157">
        <f>埼玉!T16</f>
        <v>10.199999999999999</v>
      </c>
      <c r="BF16" s="157">
        <f>埼玉!U16</f>
        <v>12.5</v>
      </c>
      <c r="BG16" s="157">
        <f>千葉!B16</f>
        <v>7.7</v>
      </c>
      <c r="BH16" s="157">
        <f>千葉!C16</f>
        <v>10.5</v>
      </c>
      <c r="BI16" s="157">
        <f>千葉!D16</f>
        <v>12.6</v>
      </c>
      <c r="BJ16" s="157">
        <f>千葉!E16</f>
        <v>9.3000000000000007</v>
      </c>
      <c r="BK16" s="157">
        <f>千葉!F16</f>
        <v>9.6</v>
      </c>
      <c r="BL16" s="157">
        <f>千葉!G16</f>
        <v>7.1</v>
      </c>
      <c r="BM16" s="157">
        <f>千葉!H16</f>
        <v>7.2</v>
      </c>
      <c r="BN16" s="157">
        <f>千葉!I16</f>
        <v>6.8</v>
      </c>
      <c r="BO16" s="157">
        <f>千葉!J16</f>
        <v>9.1</v>
      </c>
      <c r="BP16" s="157">
        <f>千葉!K16</f>
        <v>9.9</v>
      </c>
      <c r="BQ16" s="157">
        <f>千葉!L16</f>
        <v>6</v>
      </c>
      <c r="BR16" s="157">
        <f>千葉!M16</f>
        <v>8.4</v>
      </c>
      <c r="BS16" s="157">
        <f>千葉!N16</f>
        <v>7.5</v>
      </c>
      <c r="BT16" s="157">
        <f>千葉!O16</f>
        <v>9.9</v>
      </c>
      <c r="BU16" s="157">
        <f>千葉!P16</f>
        <v>10.8</v>
      </c>
      <c r="BV16" s="157">
        <f>千葉!Q16</f>
        <v>10.6</v>
      </c>
      <c r="BW16" s="157">
        <f>千葉!R16</f>
        <v>3.9</v>
      </c>
      <c r="BX16" s="157">
        <f>千葉!S16</f>
        <v>3</v>
      </c>
      <c r="BY16" s="157">
        <f>千葉!T16</f>
        <v>9.9</v>
      </c>
      <c r="BZ16" s="157">
        <f>千葉!V16</f>
        <v>6</v>
      </c>
      <c r="CA16" s="157">
        <f>東京!B16</f>
        <v>11.1</v>
      </c>
      <c r="CB16" s="157">
        <f>東京!C16</f>
        <v>11.8</v>
      </c>
      <c r="CC16" s="157">
        <f>東京!D16</f>
        <v>10.8</v>
      </c>
      <c r="CD16" s="157">
        <f>東京!E16</f>
        <v>10.7</v>
      </c>
      <c r="CE16" s="157">
        <f>東京!F16</f>
        <v>11.1</v>
      </c>
      <c r="CF16" s="157">
        <f>東京!G16</f>
        <v>10.6</v>
      </c>
      <c r="CG16" s="157">
        <f>東京!H16</f>
        <v>10.199999999999999</v>
      </c>
      <c r="CH16" s="157">
        <f>東京!I16</f>
        <v>9.3000000000000007</v>
      </c>
      <c r="CI16" s="157">
        <f>神奈川!B16</f>
        <v>11.1</v>
      </c>
      <c r="CJ16" s="157">
        <f>神奈川!C16</f>
        <v>10.199999999999999</v>
      </c>
      <c r="CK16" s="157">
        <f>神奈川!D16</f>
        <v>13.5</v>
      </c>
      <c r="CL16" s="157">
        <f>神奈川!E16</f>
        <v>9.5</v>
      </c>
      <c r="CM16" s="157">
        <f>神奈川!F16</f>
        <v>8.1</v>
      </c>
      <c r="CN16" s="157">
        <f>神奈川!G16</f>
        <v>9</v>
      </c>
      <c r="CO16" s="157">
        <f>神奈川!H16</f>
        <v>10.7</v>
      </c>
      <c r="CP16" s="157">
        <f>神奈川!I16</f>
        <v>6</v>
      </c>
      <c r="CQ16" s="157">
        <f>神奈川!J16</f>
        <v>10.5</v>
      </c>
      <c r="CR16" s="157" t="str">
        <f>神奈川!K16</f>
        <v>-</v>
      </c>
      <c r="CS16" s="157">
        <f>神奈川!L16</f>
        <v>9.3000000000000007</v>
      </c>
      <c r="CT16" s="157">
        <f>神奈川!M16</f>
        <v>9</v>
      </c>
      <c r="CU16" s="157">
        <f>神奈川!N16</f>
        <v>10.9</v>
      </c>
      <c r="CV16" s="157" t="str">
        <f>山梨!B16</f>
        <v>***</v>
      </c>
      <c r="CW16" s="157">
        <f>山梨!C16</f>
        <v>10.4</v>
      </c>
      <c r="CX16" s="157">
        <f>山梨!D16</f>
        <v>7.1000000000000005</v>
      </c>
      <c r="CY16" s="157">
        <f>山梨!E16</f>
        <v>12.9</v>
      </c>
      <c r="CZ16" s="157">
        <f>長野!B16</f>
        <v>12.2</v>
      </c>
      <c r="DA16" s="157">
        <f>長野!C16</f>
        <v>5.4</v>
      </c>
      <c r="DB16" s="157">
        <f>長野!D16</f>
        <v>9.4</v>
      </c>
      <c r="DC16" s="157">
        <f>長野!E16</f>
        <v>7.8</v>
      </c>
      <c r="DD16" s="157">
        <f>長野!F16</f>
        <v>10.5</v>
      </c>
      <c r="DE16" s="157">
        <f>長野!G16</f>
        <v>6.5</v>
      </c>
      <c r="DF16" s="157" t="str">
        <f>静岡!B16</f>
        <v>-</v>
      </c>
      <c r="DG16" s="157">
        <f>静岡!C16</f>
        <v>7.8</v>
      </c>
      <c r="DH16" s="157">
        <f>静岡!D16</f>
        <v>12.4</v>
      </c>
      <c r="DI16" s="157">
        <f>静岡!E16</f>
        <v>13.8</v>
      </c>
      <c r="DJ16" s="157">
        <f>静岡!F16</f>
        <v>12</v>
      </c>
      <c r="DK16" s="157">
        <f>静岡!G16</f>
        <v>12.1</v>
      </c>
      <c r="DL16" s="157">
        <f>静岡!H16</f>
        <v>19</v>
      </c>
      <c r="DM16" s="157">
        <f>静岡!I16</f>
        <v>11.3</v>
      </c>
      <c r="DN16" s="157">
        <f>静岡!J16</f>
        <v>12</v>
      </c>
      <c r="DO16" s="157">
        <f>静岡!K16</f>
        <v>13</v>
      </c>
      <c r="DP16" s="157">
        <f>静岡!L16</f>
        <v>11.3</v>
      </c>
      <c r="DQ16" s="157">
        <f>静岡!M16</f>
        <v>15.4</v>
      </c>
      <c r="DR16" s="157">
        <f>静岡!N16</f>
        <v>12.1</v>
      </c>
      <c r="DS16" s="157">
        <f>静岡!O16</f>
        <v>13.5</v>
      </c>
      <c r="DT16" s="157">
        <f>静岡!P16</f>
        <v>12.5</v>
      </c>
      <c r="DU16" s="157">
        <f>静岡!Q16</f>
        <v>10.3</v>
      </c>
      <c r="DV16" s="157">
        <f>静岡!R16</f>
        <v>14.2</v>
      </c>
      <c r="DW16" s="157">
        <f>静岡!S16</f>
        <v>12.3</v>
      </c>
      <c r="DX16" s="157">
        <f>静岡!T16</f>
        <v>12.8</v>
      </c>
      <c r="DY16" s="157">
        <f>静岡!U16</f>
        <v>9.6999999999999993</v>
      </c>
      <c r="DZ16" s="157">
        <f>静岡!V16</f>
        <v>6.9</v>
      </c>
      <c r="EA16" s="157">
        <f>静岡!W16</f>
        <v>12.3</v>
      </c>
      <c r="EB16" s="157">
        <f>静岡!X16</f>
        <v>11</v>
      </c>
      <c r="EC16" s="157">
        <f>静岡!Y16</f>
        <v>11.600000000000001</v>
      </c>
      <c r="ED16" s="157">
        <f>静岡!Z16</f>
        <v>12</v>
      </c>
      <c r="EE16" s="157">
        <f>静岡!AA16</f>
        <v>11.100000000000001</v>
      </c>
      <c r="EF16" s="157">
        <f>静岡!AB16</f>
        <v>9.9</v>
      </c>
      <c r="EG16" s="157">
        <f>静岡!AC16</f>
        <v>12</v>
      </c>
    </row>
    <row r="17" spans="1:137" ht="20.100000000000001" customHeight="1" x14ac:dyDescent="0.15">
      <c r="A17" s="25">
        <v>42840</v>
      </c>
      <c r="B17" s="28">
        <f>茨城!B17</f>
        <v>3.2</v>
      </c>
      <c r="C17" s="28">
        <f>茨城!C17</f>
        <v>4.3</v>
      </c>
      <c r="D17" s="28">
        <f>茨城!D17</f>
        <v>4.5</v>
      </c>
      <c r="E17" s="28">
        <f>茨城!E17</f>
        <v>5</v>
      </c>
      <c r="F17" s="28">
        <f>茨城!F17</f>
        <v>3.7</v>
      </c>
      <c r="G17" s="28">
        <f>茨城!G17</f>
        <v>3.8</v>
      </c>
      <c r="H17" s="28">
        <f>茨城!H17</f>
        <v>6.4</v>
      </c>
      <c r="I17" s="28">
        <f>茨城!I17</f>
        <v>4.8</v>
      </c>
      <c r="J17" s="28">
        <f>茨城!J17</f>
        <v>5.9</v>
      </c>
      <c r="K17" s="28">
        <f>茨城!K17</f>
        <v>7</v>
      </c>
      <c r="L17" s="28">
        <f>茨城!L17</f>
        <v>5.3</v>
      </c>
      <c r="M17" s="28">
        <f>茨城!M17</f>
        <v>7.6</v>
      </c>
      <c r="N17" s="28">
        <f>茨城!N17</f>
        <v>5</v>
      </c>
      <c r="O17" s="28">
        <f>茨城!O17</f>
        <v>7.6</v>
      </c>
      <c r="P17" s="28">
        <f>茨城!P17</f>
        <v>7.4</v>
      </c>
      <c r="Q17" s="28">
        <f>茨城!Q17</f>
        <v>8.8000000000000007</v>
      </c>
      <c r="R17" s="28">
        <f>茨城!R17</f>
        <v>8.1999999999999993</v>
      </c>
      <c r="S17" s="28">
        <f>茨城!S17</f>
        <v>6.8</v>
      </c>
      <c r="T17" s="28">
        <f>栃木!B17</f>
        <v>6.1</v>
      </c>
      <c r="U17" s="28">
        <f>栃木!C17</f>
        <v>6.7</v>
      </c>
      <c r="V17" s="28">
        <f>栃木!D17</f>
        <v>6.5</v>
      </c>
      <c r="W17" s="28">
        <f>栃木!E17</f>
        <v>5</v>
      </c>
      <c r="X17" s="28">
        <f>栃木!F17</f>
        <v>9</v>
      </c>
      <c r="Y17" s="28">
        <f>栃木!G17</f>
        <v>6.8</v>
      </c>
      <c r="Z17" s="28">
        <f>栃木!H17</f>
        <v>4.7</v>
      </c>
      <c r="AA17" s="28">
        <f>栃木!I17</f>
        <v>4.4000000000000004</v>
      </c>
      <c r="AB17" s="28">
        <f>栃木!J17</f>
        <v>3.6</v>
      </c>
      <c r="AC17" s="28">
        <f>栃木!K17</f>
        <v>3</v>
      </c>
      <c r="AD17" s="28">
        <f>栃木!L17</f>
        <v>4.5</v>
      </c>
      <c r="AE17" s="157">
        <f>群馬!B17</f>
        <v>6.8</v>
      </c>
      <c r="AF17" s="157">
        <f>群馬!C17</f>
        <v>12.1</v>
      </c>
      <c r="AG17" s="157">
        <f>群馬!D17</f>
        <v>8.3000000000000007</v>
      </c>
      <c r="AH17" s="157">
        <f>群馬!E17</f>
        <v>6</v>
      </c>
      <c r="AI17" s="157">
        <f>群馬!F17</f>
        <v>10.8</v>
      </c>
      <c r="AJ17" s="157">
        <f>群馬!G17</f>
        <v>3.9</v>
      </c>
      <c r="AK17" s="157">
        <f>群馬!H17</f>
        <v>5.4</v>
      </c>
      <c r="AL17" s="157">
        <f>群馬!I17</f>
        <v>6.9</v>
      </c>
      <c r="AM17" s="157">
        <f>埼玉!B17</f>
        <v>8.3000000000000007</v>
      </c>
      <c r="AN17" s="157">
        <f>埼玉!C17</f>
        <v>10.5</v>
      </c>
      <c r="AO17" s="157">
        <f>埼玉!D17</f>
        <v>6.8</v>
      </c>
      <c r="AP17" s="157">
        <f>埼玉!E17</f>
        <v>9.1999999999999993</v>
      </c>
      <c r="AQ17" s="157">
        <f>埼玉!F17</f>
        <v>8</v>
      </c>
      <c r="AR17" s="157">
        <f>埼玉!G17</f>
        <v>7.9</v>
      </c>
      <c r="AS17" s="157">
        <f>埼玉!H17</f>
        <v>11.1</v>
      </c>
      <c r="AT17" s="157">
        <f>埼玉!I17</f>
        <v>9.3000000000000007</v>
      </c>
      <c r="AU17" s="157">
        <f>埼玉!J17</f>
        <v>11.6</v>
      </c>
      <c r="AV17" s="157">
        <f>埼玉!K17</f>
        <v>9.8000000000000007</v>
      </c>
      <c r="AW17" s="157">
        <f>埼玉!L17</f>
        <v>7</v>
      </c>
      <c r="AX17" s="157">
        <f>埼玉!M17</f>
        <v>7.9</v>
      </c>
      <c r="AY17" s="157">
        <f>埼玉!N17</f>
        <v>9</v>
      </c>
      <c r="AZ17" s="157">
        <f>埼玉!O17</f>
        <v>9.1</v>
      </c>
      <c r="BA17" s="157">
        <f>埼玉!P17</f>
        <v>8.4</v>
      </c>
      <c r="BB17" s="157">
        <f>埼玉!Q17</f>
        <v>10.4</v>
      </c>
      <c r="BC17" s="157">
        <f>埼玉!R17</f>
        <v>7.3</v>
      </c>
      <c r="BD17" s="157">
        <f>埼玉!S17</f>
        <v>6</v>
      </c>
      <c r="BE17" s="157">
        <f>埼玉!T17</f>
        <v>10.5</v>
      </c>
      <c r="BF17" s="157">
        <f>埼玉!U17</f>
        <v>8.9</v>
      </c>
      <c r="BG17" s="157">
        <f>千葉!B17</f>
        <v>6.7</v>
      </c>
      <c r="BH17" s="157">
        <f>千葉!C17</f>
        <v>8.8000000000000007</v>
      </c>
      <c r="BI17" s="157">
        <f>千葉!D17</f>
        <v>10.3</v>
      </c>
      <c r="BJ17" s="157">
        <f>千葉!E17</f>
        <v>8</v>
      </c>
      <c r="BK17" s="157">
        <f>千葉!F17</f>
        <v>7.5</v>
      </c>
      <c r="BL17" s="157">
        <f>千葉!G17</f>
        <v>4.9000000000000004</v>
      </c>
      <c r="BM17" s="157">
        <f>千葉!H17</f>
        <v>6.2</v>
      </c>
      <c r="BN17" s="157">
        <f>千葉!I17</f>
        <v>4.7</v>
      </c>
      <c r="BO17" s="157">
        <f>千葉!J17</f>
        <v>7</v>
      </c>
      <c r="BP17" s="157">
        <f>千葉!K17</f>
        <v>9.4</v>
      </c>
      <c r="BQ17" s="157">
        <f>千葉!L17</f>
        <v>7.5</v>
      </c>
      <c r="BR17" s="157">
        <f>千葉!M17</f>
        <v>6.3</v>
      </c>
      <c r="BS17" s="157">
        <f>千葉!N17</f>
        <v>6.9</v>
      </c>
      <c r="BT17" s="157">
        <f>千葉!O17</f>
        <v>7.8</v>
      </c>
      <c r="BU17" s="157">
        <f>千葉!P17</f>
        <v>9.5</v>
      </c>
      <c r="BV17" s="157">
        <f>千葉!Q17</f>
        <v>8.3000000000000007</v>
      </c>
      <c r="BW17" s="157">
        <f>千葉!R17</f>
        <v>7</v>
      </c>
      <c r="BX17" s="157">
        <f>千葉!S17</f>
        <v>2.1</v>
      </c>
      <c r="BY17" s="157">
        <f>千葉!T17</f>
        <v>6.9</v>
      </c>
      <c r="BZ17" s="157">
        <f>千葉!V17</f>
        <v>5.3</v>
      </c>
      <c r="CA17" s="157">
        <f>東京!B17</f>
        <v>8.6</v>
      </c>
      <c r="CB17" s="157">
        <f>東京!C17</f>
        <v>9.3000000000000007</v>
      </c>
      <c r="CC17" s="157">
        <f>東京!D17</f>
        <v>8.5</v>
      </c>
      <c r="CD17" s="157">
        <f>東京!E17</f>
        <v>10.199999999999999</v>
      </c>
      <c r="CE17" s="157">
        <f>東京!F17</f>
        <v>8.1</v>
      </c>
      <c r="CF17" s="157">
        <f>東京!G17</f>
        <v>7.7</v>
      </c>
      <c r="CG17" s="157">
        <f>東京!H17</f>
        <v>5.7</v>
      </c>
      <c r="CH17" s="157">
        <f>東京!I17</f>
        <v>6.7</v>
      </c>
      <c r="CI17" s="157">
        <f>神奈川!B17</f>
        <v>10.9</v>
      </c>
      <c r="CJ17" s="157">
        <f>神奈川!C17</f>
        <v>7.8</v>
      </c>
      <c r="CK17" s="157">
        <f>神奈川!D17</f>
        <v>10.5</v>
      </c>
      <c r="CL17" s="157">
        <f>神奈川!E17</f>
        <v>7.5</v>
      </c>
      <c r="CM17" s="157">
        <f>神奈川!F17</f>
        <v>3.8</v>
      </c>
      <c r="CN17" s="157">
        <f>神奈川!G17</f>
        <v>3.4</v>
      </c>
      <c r="CO17" s="157">
        <f>神奈川!H17</f>
        <v>4.7</v>
      </c>
      <c r="CP17" s="157">
        <f>神奈川!I17</f>
        <v>4</v>
      </c>
      <c r="CQ17" s="157">
        <f>神奈川!J17</f>
        <v>3</v>
      </c>
      <c r="CR17" s="157" t="str">
        <f>神奈川!K17</f>
        <v>-</v>
      </c>
      <c r="CS17" s="157">
        <f>神奈川!L17</f>
        <v>10</v>
      </c>
      <c r="CT17" s="157">
        <f>神奈川!M17</f>
        <v>9.1999999999999993</v>
      </c>
      <c r="CU17" s="157">
        <f>神奈川!N17</f>
        <v>7.8</v>
      </c>
      <c r="CV17" s="157" t="str">
        <f>山梨!B17</f>
        <v>***</v>
      </c>
      <c r="CW17" s="157">
        <f>山梨!C17</f>
        <v>2.5</v>
      </c>
      <c r="CX17" s="157">
        <f>山梨!D17</f>
        <v>6.3000000000000007</v>
      </c>
      <c r="CY17" s="157">
        <f>山梨!E17</f>
        <v>6</v>
      </c>
      <c r="CZ17" s="157">
        <f>長野!B17</f>
        <v>3.6</v>
      </c>
      <c r="DA17" s="157">
        <f>長野!C17</f>
        <v>4</v>
      </c>
      <c r="DB17" s="157">
        <f>長野!D17</f>
        <v>3</v>
      </c>
      <c r="DC17" s="157">
        <f>長野!E17</f>
        <v>0.9</v>
      </c>
      <c r="DD17" s="157">
        <f>長野!F17</f>
        <v>8.3000000000000007</v>
      </c>
      <c r="DE17" s="157">
        <f>長野!G17</f>
        <v>3</v>
      </c>
      <c r="DF17" s="157" t="str">
        <f>静岡!B17</f>
        <v>-</v>
      </c>
      <c r="DG17" s="157">
        <f>静岡!C17</f>
        <v>1.7</v>
      </c>
      <c r="DH17" s="157">
        <f>静岡!D17</f>
        <v>4.0999999999999996</v>
      </c>
      <c r="DI17" s="157">
        <f>静岡!E17</f>
        <v>3</v>
      </c>
      <c r="DJ17" s="157">
        <f>静岡!F17</f>
        <v>4.5</v>
      </c>
      <c r="DK17" s="157">
        <f>静岡!G17</f>
        <v>3.9</v>
      </c>
      <c r="DL17" s="157">
        <f>静岡!H17</f>
        <v>5.9</v>
      </c>
      <c r="DM17" s="157">
        <f>静岡!I17</f>
        <v>3.9</v>
      </c>
      <c r="DN17" s="157">
        <f>静岡!J17</f>
        <v>1.9</v>
      </c>
      <c r="DO17" s="157">
        <f>静岡!K17</f>
        <v>5.8</v>
      </c>
      <c r="DP17" s="157">
        <f>静岡!L17</f>
        <v>3.5</v>
      </c>
      <c r="DQ17" s="157">
        <f>静岡!M17</f>
        <v>4.3</v>
      </c>
      <c r="DR17" s="157">
        <f>静岡!N17</f>
        <v>5.5</v>
      </c>
      <c r="DS17" s="157">
        <f>静岡!O17</f>
        <v>3.1</v>
      </c>
      <c r="DT17" s="157">
        <f>静岡!P17</f>
        <v>4.2</v>
      </c>
      <c r="DU17" s="157">
        <f>静岡!Q17</f>
        <v>4.7</v>
      </c>
      <c r="DV17" s="157">
        <f>静岡!R17</f>
        <v>6</v>
      </c>
      <c r="DW17" s="157">
        <f>静岡!S17</f>
        <v>8.6</v>
      </c>
      <c r="DX17" s="157">
        <f>静岡!T17</f>
        <v>4.8</v>
      </c>
      <c r="DY17" s="157">
        <f>静岡!U17</f>
        <v>6.6</v>
      </c>
      <c r="DZ17" s="157">
        <f>静岡!V17</f>
        <v>1</v>
      </c>
      <c r="EA17" s="157">
        <f>静岡!W17</f>
        <v>6.1000000000000005</v>
      </c>
      <c r="EB17" s="157">
        <f>静岡!X17</f>
        <v>1.8</v>
      </c>
      <c r="EC17" s="157">
        <f>静岡!Y17</f>
        <v>2.8000000000000003</v>
      </c>
      <c r="ED17" s="157">
        <f>静岡!Z17</f>
        <v>2.8000000000000003</v>
      </c>
      <c r="EE17" s="157">
        <f>静岡!AA17</f>
        <v>3.7</v>
      </c>
      <c r="EF17" s="157">
        <f>静岡!AB17</f>
        <v>5</v>
      </c>
      <c r="EG17" s="157">
        <f>静岡!AC17</f>
        <v>2.1</v>
      </c>
    </row>
    <row r="18" spans="1:137" ht="20.100000000000001" customHeight="1" x14ac:dyDescent="0.15">
      <c r="A18" s="25">
        <v>42841</v>
      </c>
      <c r="B18" s="28">
        <f>茨城!B18</f>
        <v>8.1</v>
      </c>
      <c r="C18" s="28">
        <f>茨城!C18</f>
        <v>12</v>
      </c>
      <c r="D18" s="28">
        <f>茨城!D18</f>
        <v>8.8000000000000007</v>
      </c>
      <c r="E18" s="28">
        <f>茨城!E18</f>
        <v>11.2</v>
      </c>
      <c r="F18" s="28">
        <f>茨城!F18</f>
        <v>6.9</v>
      </c>
      <c r="G18" s="28">
        <f>茨城!G18</f>
        <v>6.2</v>
      </c>
      <c r="H18" s="28">
        <f>茨城!H18</f>
        <v>8</v>
      </c>
      <c r="I18" s="28">
        <f>茨城!I18</f>
        <v>9.4</v>
      </c>
      <c r="J18" s="28">
        <f>茨城!J18</f>
        <v>10.4</v>
      </c>
      <c r="K18" s="28">
        <f>茨城!K18</f>
        <v>8.8000000000000007</v>
      </c>
      <c r="L18" s="28">
        <f>茨城!L18</f>
        <v>6.5</v>
      </c>
      <c r="M18" s="28">
        <f>茨城!M18</f>
        <v>6.2</v>
      </c>
      <c r="N18" s="28">
        <f>茨城!N18</f>
        <v>5.5</v>
      </c>
      <c r="O18" s="28">
        <f>茨城!O18</f>
        <v>7.8</v>
      </c>
      <c r="P18" s="28">
        <f>茨城!P18</f>
        <v>7.3</v>
      </c>
      <c r="Q18" s="28">
        <f>茨城!Q18</f>
        <v>6.1</v>
      </c>
      <c r="R18" s="28">
        <f>茨城!R18</f>
        <v>7</v>
      </c>
      <c r="S18" s="28">
        <f>茨城!S18</f>
        <v>8.8000000000000007</v>
      </c>
      <c r="T18" s="28">
        <f>栃木!B18</f>
        <v>6.3</v>
      </c>
      <c r="U18" s="28">
        <f>栃木!C18</f>
        <v>7.3</v>
      </c>
      <c r="V18" s="28">
        <f>栃木!D18</f>
        <v>6.3</v>
      </c>
      <c r="W18" s="28">
        <f>栃木!E18</f>
        <v>8</v>
      </c>
      <c r="X18" s="28">
        <f>栃木!F18</f>
        <v>8</v>
      </c>
      <c r="Y18" s="28">
        <f>栃木!G18</f>
        <v>6.9</v>
      </c>
      <c r="Z18" s="28">
        <f>栃木!H18</f>
        <v>9.6</v>
      </c>
      <c r="AA18" s="28">
        <f>栃木!I18</f>
        <v>9.8000000000000007</v>
      </c>
      <c r="AB18" s="28">
        <f>栃木!J18</f>
        <v>10</v>
      </c>
      <c r="AC18" s="28">
        <f>栃木!K18</f>
        <v>7.4</v>
      </c>
      <c r="AD18" s="28">
        <f>栃木!L18</f>
        <v>7.8</v>
      </c>
      <c r="AE18" s="157">
        <f>群馬!B18</f>
        <v>12.3</v>
      </c>
      <c r="AF18" s="157">
        <f>群馬!C18</f>
        <v>22.5</v>
      </c>
      <c r="AG18" s="157">
        <f>群馬!D18</f>
        <v>15.3</v>
      </c>
      <c r="AH18" s="157">
        <f>群馬!E18</f>
        <v>16.7</v>
      </c>
      <c r="AI18" s="157">
        <f>群馬!F18</f>
        <v>15</v>
      </c>
      <c r="AJ18" s="157">
        <f>群馬!G18</f>
        <v>9.6999999999999993</v>
      </c>
      <c r="AK18" s="157">
        <f>群馬!H18</f>
        <v>14.4</v>
      </c>
      <c r="AL18" s="157">
        <f>群馬!I18</f>
        <v>29.1</v>
      </c>
      <c r="AM18" s="157">
        <f>埼玉!B18</f>
        <v>12.6</v>
      </c>
      <c r="AN18" s="157">
        <f>埼玉!C18</f>
        <v>18.100000000000001</v>
      </c>
      <c r="AO18" s="157">
        <f>埼玉!D18</f>
        <v>13.1</v>
      </c>
      <c r="AP18" s="157">
        <f>埼玉!E18</f>
        <v>13.9</v>
      </c>
      <c r="AQ18" s="157">
        <f>埼玉!F18</f>
        <v>15</v>
      </c>
      <c r="AR18" s="157">
        <f>埼玉!G18</f>
        <v>17.8</v>
      </c>
      <c r="AS18" s="157">
        <f>埼玉!H18</f>
        <v>16.100000000000001</v>
      </c>
      <c r="AT18" s="157">
        <f>埼玉!I18</f>
        <v>14</v>
      </c>
      <c r="AU18" s="157">
        <f>埼玉!J18</f>
        <v>16.3</v>
      </c>
      <c r="AV18" s="157">
        <f>埼玉!K18</f>
        <v>15</v>
      </c>
      <c r="AW18" s="157">
        <f>埼玉!L18</f>
        <v>13.8</v>
      </c>
      <c r="AX18" s="157">
        <f>埼玉!M18</f>
        <v>16</v>
      </c>
      <c r="AY18" s="157">
        <f>埼玉!N18</f>
        <v>19.399999999999999</v>
      </c>
      <c r="AZ18" s="157">
        <f>埼玉!O18</f>
        <v>19.8</v>
      </c>
      <c r="BA18" s="157">
        <f>埼玉!P18</f>
        <v>20.100000000000001</v>
      </c>
      <c r="BB18" s="157">
        <f>埼玉!Q18</f>
        <v>25.1</v>
      </c>
      <c r="BC18" s="157">
        <f>埼玉!R18</f>
        <v>12.4</v>
      </c>
      <c r="BD18" s="157">
        <f>埼玉!S18</f>
        <v>15.2</v>
      </c>
      <c r="BE18" s="157">
        <f>埼玉!T18</f>
        <v>10.3</v>
      </c>
      <c r="BF18" s="157">
        <f>埼玉!U18</f>
        <v>12.8</v>
      </c>
      <c r="BG18" s="157">
        <f>千葉!B18</f>
        <v>6.7</v>
      </c>
      <c r="BH18" s="157">
        <f>千葉!C18</f>
        <v>10.7</v>
      </c>
      <c r="BI18" s="157">
        <f>千葉!D18</f>
        <v>14.3</v>
      </c>
      <c r="BJ18" s="157">
        <f>千葉!E18</f>
        <v>12.3</v>
      </c>
      <c r="BK18" s="157">
        <f>千葉!F18</f>
        <v>11.1</v>
      </c>
      <c r="BL18" s="157">
        <f>千葉!G18</f>
        <v>10.7</v>
      </c>
      <c r="BM18" s="157">
        <f>千葉!H18</f>
        <v>7.7</v>
      </c>
      <c r="BN18" s="157">
        <f>千葉!I18</f>
        <v>10</v>
      </c>
      <c r="BO18" s="157">
        <f>千葉!J18</f>
        <v>11.1</v>
      </c>
      <c r="BP18" s="157">
        <f>千葉!K18</f>
        <v>13.5</v>
      </c>
      <c r="BQ18" s="157">
        <f>千葉!L18</f>
        <v>8</v>
      </c>
      <c r="BR18" s="157">
        <f>千葉!M18</f>
        <v>9.9</v>
      </c>
      <c r="BS18" s="157">
        <f>千葉!N18</f>
        <v>10.3</v>
      </c>
      <c r="BT18" s="157">
        <f>千葉!O18</f>
        <v>12.3</v>
      </c>
      <c r="BU18" s="157">
        <f>千葉!P18</f>
        <v>9.8000000000000007</v>
      </c>
      <c r="BV18" s="157">
        <f>千葉!Q18</f>
        <v>14.9</v>
      </c>
      <c r="BW18" s="157">
        <f>千葉!R18</f>
        <v>6.7</v>
      </c>
      <c r="BX18" s="157">
        <f>千葉!S18</f>
        <v>6.1</v>
      </c>
      <c r="BY18" s="157">
        <f>千葉!T18</f>
        <v>12.3</v>
      </c>
      <c r="BZ18" s="157">
        <f>千葉!V18</f>
        <v>7.1</v>
      </c>
      <c r="CA18" s="157">
        <f>東京!B18</f>
        <v>16</v>
      </c>
      <c r="CB18" s="157">
        <f>東京!C18</f>
        <v>16.600000000000001</v>
      </c>
      <c r="CC18" s="157">
        <f>東京!D18</f>
        <v>16.2</v>
      </c>
      <c r="CD18" s="157">
        <f>東京!E18</f>
        <v>15.4</v>
      </c>
      <c r="CE18" s="157">
        <f>東京!F18</f>
        <v>18.600000000000001</v>
      </c>
      <c r="CF18" s="157">
        <f>東京!G18</f>
        <v>17.5</v>
      </c>
      <c r="CG18" s="157">
        <f>東京!H18</f>
        <v>16.3</v>
      </c>
      <c r="CH18" s="157">
        <f>東京!I18</f>
        <v>15.4</v>
      </c>
      <c r="CI18" s="157">
        <f>神奈川!B18</f>
        <v>12.3</v>
      </c>
      <c r="CJ18" s="157">
        <f>神奈川!C18</f>
        <v>12.6</v>
      </c>
      <c r="CK18" s="157">
        <f>神奈川!D18</f>
        <v>18.899999999999999</v>
      </c>
      <c r="CL18" s="157">
        <f>神奈川!E18</f>
        <v>18.8</v>
      </c>
      <c r="CM18" s="157">
        <f>神奈川!F18</f>
        <v>12.1</v>
      </c>
      <c r="CN18" s="157">
        <f>神奈川!G18</f>
        <v>10.5</v>
      </c>
      <c r="CO18" s="157">
        <f>神奈川!H18</f>
        <v>12</v>
      </c>
      <c r="CP18" s="157">
        <f>神奈川!I18</f>
        <v>10.3</v>
      </c>
      <c r="CQ18" s="157">
        <f>神奈川!J18</f>
        <v>7.9</v>
      </c>
      <c r="CR18" s="157" t="str">
        <f>神奈川!K18</f>
        <v>-</v>
      </c>
      <c r="CS18" s="157">
        <f>神奈川!L18</f>
        <v>14.2</v>
      </c>
      <c r="CT18" s="157">
        <f>神奈川!M18</f>
        <v>14.6</v>
      </c>
      <c r="CU18" s="157">
        <f>神奈川!N18</f>
        <v>10.4</v>
      </c>
      <c r="CV18" s="157" t="str">
        <f>山梨!B18</f>
        <v>***</v>
      </c>
      <c r="CW18" s="157">
        <f>山梨!C18</f>
        <v>10.9</v>
      </c>
      <c r="CX18" s="157">
        <f>山梨!D18</f>
        <v>8.8000000000000007</v>
      </c>
      <c r="CY18" s="157">
        <f>山梨!E18</f>
        <v>10</v>
      </c>
      <c r="CZ18" s="157">
        <f>長野!B18</f>
        <v>12.6</v>
      </c>
      <c r="DA18" s="157">
        <f>長野!C18</f>
        <v>15.4</v>
      </c>
      <c r="DB18" s="157">
        <f>長野!D18</f>
        <v>13.2</v>
      </c>
      <c r="DC18" s="157">
        <f>長野!E18</f>
        <v>14.7</v>
      </c>
      <c r="DD18" s="157">
        <f>長野!F18</f>
        <v>17.399999999999999</v>
      </c>
      <c r="DE18" s="157">
        <f>長野!G18</f>
        <v>12.5</v>
      </c>
      <c r="DF18" s="157" t="str">
        <f>静岡!B18</f>
        <v>-</v>
      </c>
      <c r="DG18" s="157">
        <f>静岡!C18</f>
        <v>9.1999999999999993</v>
      </c>
      <c r="DH18" s="157">
        <f>静岡!D18</f>
        <v>7.8</v>
      </c>
      <c r="DI18" s="157">
        <f>静岡!E18</f>
        <v>17.8</v>
      </c>
      <c r="DJ18" s="157">
        <f>静岡!F18</f>
        <v>10.199999999999999</v>
      </c>
      <c r="DK18" s="157">
        <f>静岡!G18</f>
        <v>10.4</v>
      </c>
      <c r="DL18" s="157">
        <f>静岡!H18</f>
        <v>7</v>
      </c>
      <c r="DM18" s="157">
        <f>静岡!I18</f>
        <v>7.6</v>
      </c>
      <c r="DN18" s="157">
        <f>静岡!J18</f>
        <v>8.9</v>
      </c>
      <c r="DO18" s="157">
        <f>静岡!K18</f>
        <v>8.6999999999999993</v>
      </c>
      <c r="DP18" s="157">
        <f>静岡!L18</f>
        <v>13.8</v>
      </c>
      <c r="DQ18" s="157">
        <f>静岡!M18</f>
        <v>19.7</v>
      </c>
      <c r="DR18" s="157">
        <f>静岡!N18</f>
        <v>8.5</v>
      </c>
      <c r="DS18" s="157">
        <f>静岡!O18</f>
        <v>8.5</v>
      </c>
      <c r="DT18" s="157">
        <f>静岡!P18</f>
        <v>9</v>
      </c>
      <c r="DU18" s="157">
        <f>静岡!Q18</f>
        <v>9.3000000000000007</v>
      </c>
      <c r="DV18" s="157">
        <f>静岡!R18</f>
        <v>10.8</v>
      </c>
      <c r="DW18" s="157">
        <f>静岡!S18</f>
        <v>10</v>
      </c>
      <c r="DX18" s="157">
        <f>静岡!T18</f>
        <v>8.5</v>
      </c>
      <c r="DY18" s="157">
        <f>静岡!U18</f>
        <v>6.5</v>
      </c>
      <c r="DZ18" s="157">
        <f>静岡!V18</f>
        <v>8.4</v>
      </c>
      <c r="EA18" s="157">
        <f>静岡!W18</f>
        <v>11.3</v>
      </c>
      <c r="EB18" s="157">
        <f>静岡!X18</f>
        <v>13.100000000000001</v>
      </c>
      <c r="EC18" s="157">
        <f>静岡!Y18</f>
        <v>15.4</v>
      </c>
      <c r="ED18" s="157">
        <f>静岡!Z18</f>
        <v>11.100000000000001</v>
      </c>
      <c r="EE18" s="157">
        <f>静岡!AA18</f>
        <v>12</v>
      </c>
      <c r="EF18" s="157">
        <f>静岡!AB18</f>
        <v>11.4</v>
      </c>
      <c r="EG18" s="157">
        <f>静岡!AC18</f>
        <v>8.8000000000000007</v>
      </c>
    </row>
    <row r="19" spans="1:137" ht="20.100000000000001" customHeight="1" x14ac:dyDescent="0.15">
      <c r="A19" s="25">
        <v>42842</v>
      </c>
      <c r="B19" s="28">
        <f>茨城!B19</f>
        <v>6.4</v>
      </c>
      <c r="C19" s="28">
        <f>茨城!C19</f>
        <v>8</v>
      </c>
      <c r="D19" s="28">
        <f>茨城!D19</f>
        <v>6.9</v>
      </c>
      <c r="E19" s="28">
        <f>茨城!E19</f>
        <v>8</v>
      </c>
      <c r="F19" s="28">
        <f>茨城!F19</f>
        <v>6.3</v>
      </c>
      <c r="G19" s="28">
        <f>茨城!G19</f>
        <v>5.8</v>
      </c>
      <c r="H19" s="28">
        <f>茨城!H19</f>
        <v>9.4</v>
      </c>
      <c r="I19" s="28">
        <f>茨城!I19</f>
        <v>8.1999999999999993</v>
      </c>
      <c r="J19" s="28">
        <f>茨城!J19</f>
        <v>7.5</v>
      </c>
      <c r="K19" s="28">
        <f>茨城!K19</f>
        <v>7.9</v>
      </c>
      <c r="L19" s="28">
        <f>茨城!L19</f>
        <v>7.6</v>
      </c>
      <c r="M19" s="28">
        <f>茨城!M19</f>
        <v>10</v>
      </c>
      <c r="N19" s="28">
        <f>茨城!N19</f>
        <v>7.8</v>
      </c>
      <c r="O19" s="28">
        <f>茨城!O19</f>
        <v>8</v>
      </c>
      <c r="P19" s="28">
        <f>茨城!P19</f>
        <v>8.3000000000000007</v>
      </c>
      <c r="Q19" s="28">
        <f>茨城!Q19</f>
        <v>7.8</v>
      </c>
      <c r="R19" s="28">
        <f>茨城!R19</f>
        <v>7.9</v>
      </c>
      <c r="S19" s="28">
        <f>茨城!S19</f>
        <v>7.6</v>
      </c>
      <c r="T19" s="28">
        <f>栃木!B19</f>
        <v>6.5</v>
      </c>
      <c r="U19" s="28">
        <f>栃木!C19</f>
        <v>6.7</v>
      </c>
      <c r="V19" s="28">
        <f>栃木!D19</f>
        <v>5</v>
      </c>
      <c r="W19" s="28">
        <f>栃木!E19</f>
        <v>5.4</v>
      </c>
      <c r="X19" s="28">
        <f>栃木!F19</f>
        <v>9.6</v>
      </c>
      <c r="Y19" s="28">
        <f>栃木!G19</f>
        <v>5.8</v>
      </c>
      <c r="Z19" s="28">
        <f>栃木!H19</f>
        <v>6.8</v>
      </c>
      <c r="AA19" s="28">
        <f>栃木!I19</f>
        <v>6.3</v>
      </c>
      <c r="AB19" s="28">
        <f>栃木!J19</f>
        <v>5.7</v>
      </c>
      <c r="AC19" s="28">
        <f>栃木!K19</f>
        <v>5</v>
      </c>
      <c r="AD19" s="28">
        <f>栃木!L19</f>
        <v>7.7</v>
      </c>
      <c r="AE19" s="157">
        <f>群馬!B19</f>
        <v>9.6</v>
      </c>
      <c r="AF19" s="157">
        <f>群馬!C19</f>
        <v>10.5</v>
      </c>
      <c r="AG19" s="157">
        <f>群馬!D19</f>
        <v>9.4</v>
      </c>
      <c r="AH19" s="157">
        <f>群馬!E19</f>
        <v>18.5</v>
      </c>
      <c r="AI19" s="157">
        <f>群馬!F19</f>
        <v>9.5</v>
      </c>
      <c r="AJ19" s="157">
        <f>群馬!G19</f>
        <v>7.1</v>
      </c>
      <c r="AK19" s="157">
        <f>群馬!H19</f>
        <v>14.9</v>
      </c>
      <c r="AL19" s="157">
        <f>群馬!I19</f>
        <v>11.7</v>
      </c>
      <c r="AM19" s="157">
        <f>埼玉!B19</f>
        <v>8.1</v>
      </c>
      <c r="AN19" s="157">
        <f>埼玉!C19</f>
        <v>7</v>
      </c>
      <c r="AO19" s="157">
        <f>埼玉!D19</f>
        <v>7.8</v>
      </c>
      <c r="AP19" s="157">
        <f>埼玉!E19</f>
        <v>7.9</v>
      </c>
      <c r="AQ19" s="157">
        <f>埼玉!F19</f>
        <v>7</v>
      </c>
      <c r="AR19" s="157">
        <f>埼玉!G19</f>
        <v>7.3</v>
      </c>
      <c r="AS19" s="157">
        <f>埼玉!H19</f>
        <v>12.8</v>
      </c>
      <c r="AT19" s="157">
        <f>埼玉!I19</f>
        <v>10.7</v>
      </c>
      <c r="AU19" s="157">
        <f>埼玉!J19</f>
        <v>11.5</v>
      </c>
      <c r="AV19" s="157">
        <f>埼玉!K19</f>
        <v>8.4</v>
      </c>
      <c r="AW19" s="157">
        <f>埼玉!L19</f>
        <v>7.6</v>
      </c>
      <c r="AX19" s="157">
        <f>埼玉!M19</f>
        <v>9.3000000000000007</v>
      </c>
      <c r="AY19" s="157">
        <f>埼玉!N19</f>
        <v>9.6</v>
      </c>
      <c r="AZ19" s="157">
        <f>埼玉!O19</f>
        <v>9.4</v>
      </c>
      <c r="BA19" s="157">
        <f>埼玉!P19</f>
        <v>10.3</v>
      </c>
      <c r="BB19" s="157">
        <f>埼玉!Q19</f>
        <v>9.9</v>
      </c>
      <c r="BC19" s="157">
        <f>埼玉!R19</f>
        <v>9</v>
      </c>
      <c r="BD19" s="157">
        <f>埼玉!S19</f>
        <v>7.6</v>
      </c>
      <c r="BE19" s="157">
        <f>埼玉!T19</f>
        <v>8.9</v>
      </c>
      <c r="BF19" s="157">
        <f>埼玉!U19</f>
        <v>9.3000000000000007</v>
      </c>
      <c r="BG19" s="157">
        <f>千葉!B19</f>
        <v>6.1</v>
      </c>
      <c r="BH19" s="157">
        <f>千葉!C19</f>
        <v>7.9</v>
      </c>
      <c r="BI19" s="157">
        <f>千葉!D19</f>
        <v>12.8</v>
      </c>
      <c r="BJ19" s="157">
        <f>千葉!E19</f>
        <v>10.199999999999999</v>
      </c>
      <c r="BK19" s="157">
        <f>千葉!F19</f>
        <v>7.6</v>
      </c>
      <c r="BL19" s="157">
        <f>千葉!G19</f>
        <v>9.1999999999999993</v>
      </c>
      <c r="BM19" s="157">
        <f>千葉!H19</f>
        <v>7.4</v>
      </c>
      <c r="BN19" s="157">
        <f>千葉!I19</f>
        <v>8.3000000000000007</v>
      </c>
      <c r="BO19" s="157">
        <f>千葉!J19</f>
        <v>11</v>
      </c>
      <c r="BP19" s="157">
        <f>千葉!K19</f>
        <v>9.6</v>
      </c>
      <c r="BQ19" s="157">
        <f>千葉!L19</f>
        <v>9.3000000000000007</v>
      </c>
      <c r="BR19" s="157">
        <f>千葉!M19</f>
        <v>9.1</v>
      </c>
      <c r="BS19" s="157">
        <f>千葉!N19</f>
        <v>8.1999999999999993</v>
      </c>
      <c r="BT19" s="157">
        <f>千葉!O19</f>
        <v>8.8000000000000007</v>
      </c>
      <c r="BU19" s="157">
        <f>千葉!P19</f>
        <v>9.3000000000000007</v>
      </c>
      <c r="BV19" s="157">
        <f>千葉!Q19</f>
        <v>10.6</v>
      </c>
      <c r="BW19" s="157">
        <f>千葉!R19</f>
        <v>9.1999999999999993</v>
      </c>
      <c r="BX19" s="157">
        <f>千葉!S19</f>
        <v>5.3</v>
      </c>
      <c r="BY19" s="157">
        <f>千葉!T19</f>
        <v>9.6999999999999993</v>
      </c>
      <c r="BZ19" s="157">
        <f>千葉!V19</f>
        <v>8.8000000000000007</v>
      </c>
      <c r="CA19" s="157">
        <f>東京!B19</f>
        <v>13.3</v>
      </c>
      <c r="CB19" s="157">
        <f>東京!C19</f>
        <v>12.9</v>
      </c>
      <c r="CC19" s="157">
        <f>東京!D19</f>
        <v>12.2</v>
      </c>
      <c r="CD19" s="157">
        <f>東京!E19</f>
        <v>12.2</v>
      </c>
      <c r="CE19" s="157">
        <f>東京!F19</f>
        <v>9.8000000000000007</v>
      </c>
      <c r="CF19" s="157">
        <f>東京!G19</f>
        <v>10.5</v>
      </c>
      <c r="CG19" s="157">
        <f>東京!H19</f>
        <v>6.3</v>
      </c>
      <c r="CH19" s="157">
        <f>東京!I19</f>
        <v>9.1</v>
      </c>
      <c r="CI19" s="157">
        <f>神奈川!B19</f>
        <v>7</v>
      </c>
      <c r="CJ19" s="157">
        <f>神奈川!C19</f>
        <v>9</v>
      </c>
      <c r="CK19" s="157">
        <f>神奈川!D19</f>
        <v>13.2</v>
      </c>
      <c r="CL19" s="157">
        <f>神奈川!E19</f>
        <v>11.8</v>
      </c>
      <c r="CM19" s="157">
        <f>神奈川!F19</f>
        <v>7.2</v>
      </c>
      <c r="CN19" s="157">
        <f>神奈川!G19</f>
        <v>6.9</v>
      </c>
      <c r="CO19" s="157">
        <f>神奈川!H19</f>
        <v>8.8000000000000007</v>
      </c>
      <c r="CP19" s="157" t="str">
        <f>神奈川!I19</f>
        <v>-</v>
      </c>
      <c r="CQ19" s="157">
        <f>神奈川!J19</f>
        <v>10.8</v>
      </c>
      <c r="CR19" s="157" t="str">
        <f>神奈川!K19</f>
        <v>-</v>
      </c>
      <c r="CS19" s="157">
        <f>神奈川!L19</f>
        <v>11.7</v>
      </c>
      <c r="CT19" s="157">
        <f>神奈川!M19</f>
        <v>11.2</v>
      </c>
      <c r="CU19" s="157">
        <f>神奈川!N19</f>
        <v>9.1999999999999993</v>
      </c>
      <c r="CV19" s="157" t="str">
        <f>山梨!B19</f>
        <v>***</v>
      </c>
      <c r="CW19" s="157">
        <f>山梨!C19</f>
        <v>6.8000000000000007</v>
      </c>
      <c r="CX19" s="157">
        <f>山梨!D19</f>
        <v>8.7000000000000011</v>
      </c>
      <c r="CY19" s="157">
        <f>山梨!E19</f>
        <v>11.4</v>
      </c>
      <c r="CZ19" s="157">
        <f>長野!B19</f>
        <v>13.4</v>
      </c>
      <c r="DA19" s="157">
        <f>長野!C19</f>
        <v>15.3</v>
      </c>
      <c r="DB19" s="157">
        <f>長野!D19</f>
        <v>11.6</v>
      </c>
      <c r="DC19" s="157">
        <f>長野!E19</f>
        <v>16.8</v>
      </c>
      <c r="DD19" s="157">
        <f>長野!F19</f>
        <v>12.4</v>
      </c>
      <c r="DE19" s="157">
        <f>長野!G19</f>
        <v>12.5</v>
      </c>
      <c r="DF19" s="157" t="str">
        <f>静岡!B19</f>
        <v>-</v>
      </c>
      <c r="DG19" s="157">
        <f>静岡!C19</f>
        <v>10.199999999999999</v>
      </c>
      <c r="DH19" s="157">
        <f>静岡!D19</f>
        <v>12.1</v>
      </c>
      <c r="DI19" s="157">
        <f>静岡!E19</f>
        <v>17.899999999999999</v>
      </c>
      <c r="DJ19" s="157">
        <f>静岡!F19</f>
        <v>11.9</v>
      </c>
      <c r="DK19" s="157">
        <f>静岡!G19</f>
        <v>12.8</v>
      </c>
      <c r="DL19" s="157">
        <f>静岡!H19</f>
        <v>16</v>
      </c>
      <c r="DM19" s="157">
        <f>静岡!I19</f>
        <v>10.5</v>
      </c>
      <c r="DN19" s="157">
        <f>静岡!J19</f>
        <v>11.7</v>
      </c>
      <c r="DO19" s="157">
        <f>静岡!K19</f>
        <v>12.1</v>
      </c>
      <c r="DP19" s="157">
        <f>静岡!L19</f>
        <v>10.4</v>
      </c>
      <c r="DQ19" s="157">
        <f>静岡!M19</f>
        <v>15.7</v>
      </c>
      <c r="DR19" s="157">
        <f>静岡!N19</f>
        <v>11.1</v>
      </c>
      <c r="DS19" s="157">
        <f>静岡!O19</f>
        <v>13.1</v>
      </c>
      <c r="DT19" s="157">
        <f>静岡!P19</f>
        <v>11.1</v>
      </c>
      <c r="DU19" s="157">
        <f>静岡!Q19</f>
        <v>10.3</v>
      </c>
      <c r="DV19" s="157">
        <f>静岡!R19</f>
        <v>13.6</v>
      </c>
      <c r="DW19" s="157">
        <f>静岡!S19</f>
        <v>12.2</v>
      </c>
      <c r="DX19" s="157">
        <f>静岡!T19</f>
        <v>10.9</v>
      </c>
      <c r="DY19" s="157">
        <f>静岡!U19</f>
        <v>10.3</v>
      </c>
      <c r="DZ19" s="157">
        <f>静岡!V19</f>
        <v>6.8000000000000007</v>
      </c>
      <c r="EA19" s="157">
        <f>静岡!W19</f>
        <v>11.100000000000001</v>
      </c>
      <c r="EB19" s="157">
        <f>静岡!X19</f>
        <v>7.3000000000000007</v>
      </c>
      <c r="EC19" s="157">
        <f>静岡!Y19</f>
        <v>9.9</v>
      </c>
      <c r="ED19" s="157">
        <f>静岡!Z19</f>
        <v>9.2000000000000011</v>
      </c>
      <c r="EE19" s="157">
        <f>静岡!AA19</f>
        <v>10.5</v>
      </c>
      <c r="EF19" s="157">
        <f>静岡!AB19</f>
        <v>9.8000000000000007</v>
      </c>
      <c r="EG19" s="157">
        <f>静岡!AC19</f>
        <v>12.3</v>
      </c>
    </row>
    <row r="20" spans="1:137" ht="20.100000000000001" customHeight="1" x14ac:dyDescent="0.15">
      <c r="A20" s="25">
        <v>42843</v>
      </c>
      <c r="B20" s="28">
        <f>茨城!B20</f>
        <v>8.1</v>
      </c>
      <c r="C20" s="28">
        <f>茨城!C20</f>
        <v>9.6</v>
      </c>
      <c r="D20" s="28">
        <f>茨城!D20</f>
        <v>10.5</v>
      </c>
      <c r="E20" s="28">
        <f>茨城!E20</f>
        <v>9.4</v>
      </c>
      <c r="F20" s="28">
        <f>茨城!F20</f>
        <v>7.7</v>
      </c>
      <c r="G20" s="28">
        <f>茨城!G20</f>
        <v>6.6</v>
      </c>
      <c r="H20" s="28">
        <f>茨城!H20</f>
        <v>10.9</v>
      </c>
      <c r="I20" s="28">
        <f>茨城!I20</f>
        <v>8.9</v>
      </c>
      <c r="J20" s="28">
        <f>茨城!J20</f>
        <v>10</v>
      </c>
      <c r="K20" s="28">
        <f>茨城!K20</f>
        <v>9.8000000000000007</v>
      </c>
      <c r="L20" s="28">
        <f>茨城!L20</f>
        <v>7.2</v>
      </c>
      <c r="M20" s="28">
        <f>茨城!M20</f>
        <v>8.3000000000000007</v>
      </c>
      <c r="N20" s="28">
        <f>茨城!N20</f>
        <v>8.3000000000000007</v>
      </c>
      <c r="O20" s="28">
        <f>茨城!O20</f>
        <v>7</v>
      </c>
      <c r="P20" s="28">
        <f>茨城!P20</f>
        <v>7.3</v>
      </c>
      <c r="Q20" s="28">
        <f>茨城!Q20</f>
        <v>8.5</v>
      </c>
      <c r="R20" s="28">
        <f>茨城!R20</f>
        <v>8.1999999999999993</v>
      </c>
      <c r="S20" s="28">
        <f>茨城!S20</f>
        <v>7.3</v>
      </c>
      <c r="T20" s="28">
        <f>栃木!B20</f>
        <v>5.4</v>
      </c>
      <c r="U20" s="28">
        <f>栃木!C20</f>
        <v>8.8000000000000007</v>
      </c>
      <c r="V20" s="28">
        <f>栃木!D20</f>
        <v>6.4</v>
      </c>
      <c r="W20" s="28">
        <f>栃木!E20</f>
        <v>3</v>
      </c>
      <c r="X20" s="28">
        <f>栃木!F20</f>
        <v>10.199999999999999</v>
      </c>
      <c r="Y20" s="28">
        <f>栃木!G20</f>
        <v>7.9</v>
      </c>
      <c r="Z20" s="28">
        <f>栃木!H20</f>
        <v>7.2</v>
      </c>
      <c r="AA20" s="28">
        <f>栃木!I20</f>
        <v>5.4</v>
      </c>
      <c r="AB20" s="28">
        <f>栃木!J20</f>
        <v>6.5</v>
      </c>
      <c r="AC20" s="28">
        <f>栃木!K20</f>
        <v>6.2</v>
      </c>
      <c r="AD20" s="28">
        <f>栃木!L20</f>
        <v>7.7</v>
      </c>
      <c r="AE20" s="157">
        <f>群馬!B20</f>
        <v>7.6</v>
      </c>
      <c r="AF20" s="157">
        <f>群馬!C20</f>
        <v>10</v>
      </c>
      <c r="AG20" s="157">
        <f>群馬!D20</f>
        <v>10.199999999999999</v>
      </c>
      <c r="AH20" s="157">
        <f>群馬!E20</f>
        <v>6.4</v>
      </c>
      <c r="AI20" s="157">
        <f>群馬!F20</f>
        <v>10.5</v>
      </c>
      <c r="AJ20" s="157">
        <f>群馬!G20</f>
        <v>5.7</v>
      </c>
      <c r="AK20" s="157">
        <f>群馬!H20</f>
        <v>5.7</v>
      </c>
      <c r="AL20" s="157">
        <f>群馬!I20</f>
        <v>3.5</v>
      </c>
      <c r="AM20" s="157">
        <f>埼玉!B20</f>
        <v>10.6</v>
      </c>
      <c r="AN20" s="157">
        <f>埼玉!C20</f>
        <v>6.7</v>
      </c>
      <c r="AO20" s="157">
        <f>埼玉!D20</f>
        <v>12</v>
      </c>
      <c r="AP20" s="157">
        <f>埼玉!E20</f>
        <v>10.5</v>
      </c>
      <c r="AQ20" s="157">
        <f>埼玉!F20</f>
        <v>8.3000000000000007</v>
      </c>
      <c r="AR20" s="157">
        <f>埼玉!G20</f>
        <v>7.5</v>
      </c>
      <c r="AS20" s="157">
        <f>埼玉!H20</f>
        <v>12.9</v>
      </c>
      <c r="AT20" s="157">
        <f>埼玉!I20</f>
        <v>10.6</v>
      </c>
      <c r="AU20" s="157">
        <f>埼玉!J20</f>
        <v>11.5</v>
      </c>
      <c r="AV20" s="157">
        <f>埼玉!K20</f>
        <v>11.3</v>
      </c>
      <c r="AW20" s="157">
        <f>埼玉!L20</f>
        <v>9.8000000000000007</v>
      </c>
      <c r="AX20" s="157">
        <f>埼玉!M20</f>
        <v>6.5</v>
      </c>
      <c r="AY20" s="157">
        <f>埼玉!N20</f>
        <v>7.8</v>
      </c>
      <c r="AZ20" s="157">
        <f>埼玉!O20</f>
        <v>7.5</v>
      </c>
      <c r="BA20" s="157">
        <f>埼玉!P20</f>
        <v>8.1</v>
      </c>
      <c r="BB20" s="157">
        <f>埼玉!Q20</f>
        <v>6.6</v>
      </c>
      <c r="BC20" s="157">
        <f>埼玉!R20</f>
        <v>10.8</v>
      </c>
      <c r="BD20" s="157">
        <f>埼玉!S20</f>
        <v>8.9</v>
      </c>
      <c r="BE20" s="157">
        <f>埼玉!T20</f>
        <v>9.3000000000000007</v>
      </c>
      <c r="BF20" s="157">
        <f>埼玉!U20</f>
        <v>10.3</v>
      </c>
      <c r="BG20" s="157">
        <f>千葉!B20</f>
        <v>6.9</v>
      </c>
      <c r="BH20" s="157">
        <f>千葉!C20</f>
        <v>7.8</v>
      </c>
      <c r="BI20" s="157">
        <f>千葉!D20</f>
        <v>6.7</v>
      </c>
      <c r="BJ20" s="157">
        <f>千葉!E20</f>
        <v>9.8000000000000007</v>
      </c>
      <c r="BK20" s="157">
        <f>千葉!F20</f>
        <v>9.6999999999999993</v>
      </c>
      <c r="BL20" s="157">
        <f>千葉!G20</f>
        <v>4.7</v>
      </c>
      <c r="BM20" s="157">
        <f>千葉!H20</f>
        <v>7</v>
      </c>
      <c r="BN20" s="157">
        <f>千葉!I20</f>
        <v>5.5</v>
      </c>
      <c r="BO20" s="157">
        <f>千葉!J20</f>
        <v>8.6</v>
      </c>
      <c r="BP20" s="157">
        <f>千葉!K20</f>
        <v>7.7</v>
      </c>
      <c r="BQ20" s="157">
        <f>千葉!L20</f>
        <v>4.9000000000000004</v>
      </c>
      <c r="BR20" s="157">
        <f>千葉!M20</f>
        <v>7.1</v>
      </c>
      <c r="BS20" s="157">
        <f>千葉!N20</f>
        <v>5.6</v>
      </c>
      <c r="BT20" s="157">
        <f>千葉!O20</f>
        <v>5.6</v>
      </c>
      <c r="BU20" s="157">
        <f>千葉!P20</f>
        <v>9.5</v>
      </c>
      <c r="BV20" s="157">
        <f>千葉!Q20</f>
        <v>8.1</v>
      </c>
      <c r="BW20" s="157">
        <f>千葉!R20</f>
        <v>5.8</v>
      </c>
      <c r="BX20" s="157">
        <f>千葉!S20</f>
        <v>4.4000000000000004</v>
      </c>
      <c r="BY20" s="157">
        <f>千葉!T20</f>
        <v>7.1</v>
      </c>
      <c r="BZ20" s="157">
        <f>千葉!V20</f>
        <v>7.5</v>
      </c>
      <c r="CA20" s="157">
        <f>東京!B20</f>
        <v>12.3</v>
      </c>
      <c r="CB20" s="157">
        <f>東京!C20</f>
        <v>11.5</v>
      </c>
      <c r="CC20" s="157">
        <f>東京!D20</f>
        <v>10.6</v>
      </c>
      <c r="CD20" s="157">
        <f>東京!E20</f>
        <v>10.3</v>
      </c>
      <c r="CE20" s="157">
        <f>東京!F20</f>
        <v>9.6999999999999993</v>
      </c>
      <c r="CF20" s="157">
        <f>東京!G20</f>
        <v>10.7</v>
      </c>
      <c r="CG20" s="157">
        <f>東京!H20</f>
        <v>4.0999999999999996</v>
      </c>
      <c r="CH20" s="157">
        <f>東京!I20</f>
        <v>7.8</v>
      </c>
      <c r="CI20" s="157">
        <f>神奈川!B20</f>
        <v>10.9</v>
      </c>
      <c r="CJ20" s="157">
        <f>神奈川!C20</f>
        <v>8.9</v>
      </c>
      <c r="CK20" s="157">
        <f>神奈川!D20</f>
        <v>11.6</v>
      </c>
      <c r="CL20" s="157">
        <f>神奈川!E20</f>
        <v>9.5</v>
      </c>
      <c r="CM20" s="157">
        <f>神奈川!F20</f>
        <v>6.8</v>
      </c>
      <c r="CN20" s="157">
        <f>神奈川!G20</f>
        <v>5.4</v>
      </c>
      <c r="CO20" s="157">
        <f>神奈川!H20</f>
        <v>8</v>
      </c>
      <c r="CP20" s="157" t="str">
        <f>神奈川!I20</f>
        <v>-</v>
      </c>
      <c r="CQ20" s="157">
        <f>神奈川!J20</f>
        <v>4.5999999999999996</v>
      </c>
      <c r="CR20" s="157" t="str">
        <f>神奈川!K20</f>
        <v>-</v>
      </c>
      <c r="CS20" s="157">
        <f>神奈川!L20</f>
        <v>10.7</v>
      </c>
      <c r="CT20" s="157">
        <f>神奈川!M20</f>
        <v>11.1</v>
      </c>
      <c r="CU20" s="157">
        <f>神奈川!N20</f>
        <v>7.3</v>
      </c>
      <c r="CV20" s="157" t="str">
        <f>山梨!B20</f>
        <v>***</v>
      </c>
      <c r="CW20" s="157">
        <f>山梨!C20</f>
        <v>2.4000000000000004</v>
      </c>
      <c r="CX20" s="157">
        <f>山梨!D20</f>
        <v>5.5</v>
      </c>
      <c r="CY20" s="157">
        <f>山梨!E20</f>
        <v>3.9000000000000004</v>
      </c>
      <c r="CZ20" s="157">
        <f>長野!B20</f>
        <v>4.9000000000000004</v>
      </c>
      <c r="DA20" s="157">
        <f>長野!C20</f>
        <v>3.6</v>
      </c>
      <c r="DB20" s="157">
        <f>長野!D20</f>
        <v>1.1000000000000001</v>
      </c>
      <c r="DC20" s="157">
        <f>長野!E20</f>
        <v>1.4</v>
      </c>
      <c r="DD20" s="157">
        <f>長野!F20</f>
        <v>3</v>
      </c>
      <c r="DE20" s="157">
        <f>長野!G20</f>
        <v>2.9</v>
      </c>
      <c r="DF20" s="157" t="str">
        <f>静岡!B20</f>
        <v>-</v>
      </c>
      <c r="DG20" s="157">
        <f>静岡!C20</f>
        <v>5.5</v>
      </c>
      <c r="DH20" s="157">
        <f>静岡!D20</f>
        <v>4.0999999999999996</v>
      </c>
      <c r="DI20" s="157">
        <f>静岡!E20</f>
        <v>4.9000000000000004</v>
      </c>
      <c r="DJ20" s="157">
        <f>静岡!F20</f>
        <v>2.4</v>
      </c>
      <c r="DK20" s="157">
        <f>静岡!G20</f>
        <v>2.1</v>
      </c>
      <c r="DL20" s="157">
        <f>静岡!H20</f>
        <v>4.4000000000000004</v>
      </c>
      <c r="DM20" s="157">
        <f>静岡!I20</f>
        <v>2.8</v>
      </c>
      <c r="DN20" s="157">
        <f>静岡!J20</f>
        <v>2</v>
      </c>
      <c r="DO20" s="157">
        <f>静岡!K20</f>
        <v>2</v>
      </c>
      <c r="DP20" s="157">
        <f>静岡!L20</f>
        <v>3.5</v>
      </c>
      <c r="DQ20" s="157">
        <f>静岡!M20</f>
        <v>8.1999999999999993</v>
      </c>
      <c r="DR20" s="157">
        <f>静岡!N20</f>
        <v>4.8</v>
      </c>
      <c r="DS20" s="157">
        <f>静岡!O20</f>
        <v>2.5</v>
      </c>
      <c r="DT20" s="157">
        <f>静岡!P20</f>
        <v>4.2</v>
      </c>
      <c r="DU20" s="157">
        <f>静岡!Q20</f>
        <v>3.5</v>
      </c>
      <c r="DV20" s="157">
        <f>静岡!R20</f>
        <v>6.3</v>
      </c>
      <c r="DW20" s="157">
        <f>静岡!S20</f>
        <v>3.4</v>
      </c>
      <c r="DX20" s="157">
        <f>静岡!T20</f>
        <v>3.7</v>
      </c>
      <c r="DY20" s="157">
        <f>静岡!U20</f>
        <v>2.8</v>
      </c>
      <c r="DZ20" s="157">
        <f>静岡!V20</f>
        <v>1.3</v>
      </c>
      <c r="EA20" s="157">
        <f>静岡!W20</f>
        <v>5.5</v>
      </c>
      <c r="EB20" s="157">
        <f>静岡!X20</f>
        <v>6.4</v>
      </c>
      <c r="EC20" s="157">
        <f>静岡!Y20</f>
        <v>5.9</v>
      </c>
      <c r="ED20" s="157">
        <f>静岡!Z20</f>
        <v>3.9000000000000004</v>
      </c>
      <c r="EE20" s="157">
        <f>静岡!AA20</f>
        <v>5</v>
      </c>
      <c r="EF20" s="157">
        <f>静岡!AB20</f>
        <v>3.7</v>
      </c>
      <c r="EG20" s="157">
        <f>静岡!AC20</f>
        <v>2.7</v>
      </c>
    </row>
    <row r="21" spans="1:137" ht="20.100000000000001" customHeight="1" x14ac:dyDescent="0.15">
      <c r="A21" s="25">
        <v>42844</v>
      </c>
      <c r="B21" s="28">
        <f>茨城!B21</f>
        <v>9</v>
      </c>
      <c r="C21" s="28">
        <f>茨城!C21</f>
        <v>9.1</v>
      </c>
      <c r="D21" s="28">
        <f>茨城!D21</f>
        <v>9.6999999999999993</v>
      </c>
      <c r="E21" s="28">
        <f>茨城!E21</f>
        <v>12.9</v>
      </c>
      <c r="F21" s="28">
        <f>茨城!F21</f>
        <v>10</v>
      </c>
      <c r="G21" s="28">
        <f>茨城!G21</f>
        <v>10.7</v>
      </c>
      <c r="H21" s="28">
        <f>茨城!H21</f>
        <v>9.1999999999999993</v>
      </c>
      <c r="I21" s="28">
        <f>茨城!I21</f>
        <v>7.7</v>
      </c>
      <c r="J21" s="28">
        <f>茨城!J21</f>
        <v>6.7</v>
      </c>
      <c r="K21" s="28">
        <f>茨城!K21</f>
        <v>6.8</v>
      </c>
      <c r="L21" s="28">
        <f>茨城!L21</f>
        <v>6.6</v>
      </c>
      <c r="M21" s="28">
        <f>茨城!M21</f>
        <v>12.3</v>
      </c>
      <c r="N21" s="28">
        <f>茨城!N21</f>
        <v>9.1999999999999993</v>
      </c>
      <c r="O21" s="28">
        <f>茨城!O21</f>
        <v>9.5</v>
      </c>
      <c r="P21" s="28">
        <f>茨城!P21</f>
        <v>9.9</v>
      </c>
      <c r="Q21" s="28">
        <f>茨城!Q21</f>
        <v>12</v>
      </c>
      <c r="R21" s="28">
        <f>茨城!R21</f>
        <v>11.9</v>
      </c>
      <c r="S21" s="28">
        <f>茨城!S21</f>
        <v>10.6</v>
      </c>
      <c r="T21" s="28">
        <f>栃木!B21</f>
        <v>8.1</v>
      </c>
      <c r="U21" s="28">
        <f>栃木!C21</f>
        <v>12.2</v>
      </c>
      <c r="V21" s="28">
        <f>栃木!D21</f>
        <v>7.3</v>
      </c>
      <c r="W21" s="28">
        <f>栃木!E21</f>
        <v>7.3</v>
      </c>
      <c r="X21" s="28">
        <f>栃木!F21</f>
        <v>13.5</v>
      </c>
      <c r="Y21" s="28">
        <f>栃木!G21</f>
        <v>9.6</v>
      </c>
      <c r="Z21" s="28">
        <f>栃木!H21</f>
        <v>9.5</v>
      </c>
      <c r="AA21" s="28">
        <f>栃木!I21</f>
        <v>8.8000000000000007</v>
      </c>
      <c r="AB21" s="28">
        <f>栃木!J21</f>
        <v>7.2</v>
      </c>
      <c r="AC21" s="28">
        <f>栃木!K21</f>
        <v>8.6999999999999993</v>
      </c>
      <c r="AD21" s="28">
        <f>栃木!L21</f>
        <v>8.4</v>
      </c>
      <c r="AE21" s="157">
        <f>群馬!B21</f>
        <v>8.6</v>
      </c>
      <c r="AF21" s="157">
        <f>群馬!C21</f>
        <v>11.9</v>
      </c>
      <c r="AG21" s="157">
        <f>群馬!D21</f>
        <v>11.7</v>
      </c>
      <c r="AH21" s="157">
        <f>群馬!E21</f>
        <v>10.1</v>
      </c>
      <c r="AI21" s="157">
        <f>群馬!F21</f>
        <v>13</v>
      </c>
      <c r="AJ21" s="157">
        <f>群馬!G21</f>
        <v>6.3</v>
      </c>
      <c r="AK21" s="157">
        <f>群馬!H21</f>
        <v>8.1</v>
      </c>
      <c r="AL21" s="157">
        <f>群馬!I21</f>
        <v>7.9</v>
      </c>
      <c r="AM21" s="157">
        <f>埼玉!B21</f>
        <v>12.3</v>
      </c>
      <c r="AN21" s="157">
        <f>埼玉!C21</f>
        <v>11.3</v>
      </c>
      <c r="AO21" s="157">
        <f>埼玉!D21</f>
        <v>12.7</v>
      </c>
      <c r="AP21" s="157">
        <f>埼玉!E21</f>
        <v>12.6</v>
      </c>
      <c r="AQ21" s="157">
        <f>埼玉!F21</f>
        <v>11.8</v>
      </c>
      <c r="AR21" s="157">
        <f>埼玉!G21</f>
        <v>12</v>
      </c>
      <c r="AS21" s="157">
        <f>埼玉!H21</f>
        <v>13.2</v>
      </c>
      <c r="AT21" s="157">
        <f>埼玉!I21</f>
        <v>12.5</v>
      </c>
      <c r="AU21" s="157">
        <f>埼玉!J21</f>
        <v>13.1</v>
      </c>
      <c r="AV21" s="157">
        <f>埼玉!K21</f>
        <v>13</v>
      </c>
      <c r="AW21" s="157">
        <f>埼玉!L21</f>
        <v>12.4</v>
      </c>
      <c r="AX21" s="157">
        <f>埼玉!M21</f>
        <v>9.9</v>
      </c>
      <c r="AY21" s="157">
        <f>埼玉!N21</f>
        <v>12.3</v>
      </c>
      <c r="AZ21" s="157">
        <f>埼玉!O21</f>
        <v>10.7</v>
      </c>
      <c r="BA21" s="157">
        <f>埼玉!P21</f>
        <v>12</v>
      </c>
      <c r="BB21" s="157">
        <f>埼玉!Q21</f>
        <v>10.5</v>
      </c>
      <c r="BC21" s="157">
        <f>埼玉!R21</f>
        <v>11.7</v>
      </c>
      <c r="BD21" s="157">
        <f>埼玉!S21</f>
        <v>11.2</v>
      </c>
      <c r="BE21" s="157">
        <f>埼玉!T21</f>
        <v>11.6</v>
      </c>
      <c r="BF21" s="157">
        <f>埼玉!U21</f>
        <v>13.8</v>
      </c>
      <c r="BG21" s="157">
        <f>千葉!B21</f>
        <v>9.1999999999999993</v>
      </c>
      <c r="BH21" s="157">
        <f>千葉!C21</f>
        <v>9.5</v>
      </c>
      <c r="BI21" s="157">
        <f>千葉!D21</f>
        <v>8.3000000000000007</v>
      </c>
      <c r="BJ21" s="157">
        <f>千葉!E21</f>
        <v>7.4</v>
      </c>
      <c r="BK21" s="157">
        <f>千葉!F21</f>
        <v>12.3</v>
      </c>
      <c r="BL21" s="157">
        <f>千葉!G21</f>
        <v>5</v>
      </c>
      <c r="BM21" s="157">
        <f>千葉!H21</f>
        <v>7.3</v>
      </c>
      <c r="BN21" s="157">
        <f>千葉!I21</f>
        <v>5.0999999999999996</v>
      </c>
      <c r="BO21" s="157">
        <f>千葉!J21</f>
        <v>8.3000000000000007</v>
      </c>
      <c r="BP21" s="157">
        <f>千葉!K21</f>
        <v>12</v>
      </c>
      <c r="BQ21" s="157">
        <f>千葉!L21</f>
        <v>5.5</v>
      </c>
      <c r="BR21" s="157">
        <f>千葉!M21</f>
        <v>7.3</v>
      </c>
      <c r="BS21" s="157">
        <f>千葉!N21</f>
        <v>7.2</v>
      </c>
      <c r="BT21" s="157">
        <f>千葉!O21</f>
        <v>10.8</v>
      </c>
      <c r="BU21" s="157">
        <f>千葉!P21</f>
        <v>9.9</v>
      </c>
      <c r="BV21" s="157">
        <f>千葉!Q21</f>
        <v>11.3</v>
      </c>
      <c r="BW21" s="157">
        <f>千葉!R21</f>
        <v>3.8</v>
      </c>
      <c r="BX21" s="157">
        <f>千葉!S21</f>
        <v>3.8</v>
      </c>
      <c r="BY21" s="157">
        <f>千葉!T21</f>
        <v>7</v>
      </c>
      <c r="BZ21" s="157">
        <f>千葉!V21</f>
        <v>8.1</v>
      </c>
      <c r="CA21" s="157">
        <f>東京!B21</f>
        <v>18</v>
      </c>
      <c r="CB21" s="157">
        <f>東京!C21</f>
        <v>14.7</v>
      </c>
      <c r="CC21" s="157">
        <f>東京!D21</f>
        <v>14.4</v>
      </c>
      <c r="CD21" s="157">
        <f>東京!E21</f>
        <v>15.4</v>
      </c>
      <c r="CE21" s="157">
        <f>東京!F21</f>
        <v>14.8</v>
      </c>
      <c r="CF21" s="157">
        <f>東京!G21</f>
        <v>12.1</v>
      </c>
      <c r="CG21" s="157">
        <f>東京!H21</f>
        <v>9.5</v>
      </c>
      <c r="CH21" s="157">
        <f>東京!I21</f>
        <v>11.7</v>
      </c>
      <c r="CI21" s="157">
        <f>神奈川!B21</f>
        <v>10.5</v>
      </c>
      <c r="CJ21" s="157">
        <f>神奈川!C21</f>
        <v>9.1</v>
      </c>
      <c r="CK21" s="157">
        <f>神奈川!D21</f>
        <v>15</v>
      </c>
      <c r="CL21" s="157">
        <f>神奈川!E21</f>
        <v>12.6</v>
      </c>
      <c r="CM21" s="157">
        <f>神奈川!F21</f>
        <v>9.3000000000000007</v>
      </c>
      <c r="CN21" s="157">
        <f>神奈川!G21</f>
        <v>9.9</v>
      </c>
      <c r="CO21" s="157">
        <f>神奈川!H21</f>
        <v>11.3</v>
      </c>
      <c r="CP21" s="157">
        <f>神奈川!I21</f>
        <v>8</v>
      </c>
      <c r="CQ21" s="157">
        <f>神奈川!J21</f>
        <v>7.5</v>
      </c>
      <c r="CR21" s="157" t="str">
        <f>神奈川!K21</f>
        <v>-</v>
      </c>
      <c r="CS21" s="157">
        <f>神奈川!L21</f>
        <v>9.6999999999999993</v>
      </c>
      <c r="CT21" s="157">
        <f>神奈川!M21</f>
        <v>10.199999999999999</v>
      </c>
      <c r="CU21" s="157">
        <f>神奈川!N21</f>
        <v>9.1</v>
      </c>
      <c r="CV21" s="157" t="str">
        <f>山梨!B21</f>
        <v>***</v>
      </c>
      <c r="CW21" s="157">
        <f>山梨!C21</f>
        <v>8.3000000000000007</v>
      </c>
      <c r="CX21" s="157">
        <f>山梨!D21</f>
        <v>10.4</v>
      </c>
      <c r="CY21" s="157">
        <f>山梨!E21</f>
        <v>8.7000000000000011</v>
      </c>
      <c r="CZ21" s="157">
        <f>長野!B21</f>
        <v>12.7</v>
      </c>
      <c r="DA21" s="157">
        <f>長野!C21</f>
        <v>10.9</v>
      </c>
      <c r="DB21" s="157">
        <f>長野!D21</f>
        <v>6.7</v>
      </c>
      <c r="DC21" s="157">
        <f>長野!E21</f>
        <v>10.6</v>
      </c>
      <c r="DD21" s="157">
        <f>長野!F21</f>
        <v>10.8</v>
      </c>
      <c r="DE21" s="157">
        <f>長野!G21</f>
        <v>5</v>
      </c>
      <c r="DF21" s="157" t="str">
        <f>静岡!B21</f>
        <v>-</v>
      </c>
      <c r="DG21" s="157">
        <f>静岡!C21</f>
        <v>11.8</v>
      </c>
      <c r="DH21" s="157">
        <f>静岡!D21</f>
        <v>12</v>
      </c>
      <c r="DI21" s="157">
        <f>静岡!E21</f>
        <v>13.6</v>
      </c>
      <c r="DJ21" s="157">
        <f>静岡!F21</f>
        <v>11</v>
      </c>
      <c r="DK21" s="157">
        <f>静岡!G21</f>
        <v>12.3</v>
      </c>
      <c r="DL21" s="157">
        <f>静岡!H21</f>
        <v>19.399999999999999</v>
      </c>
      <c r="DM21" s="157">
        <f>静岡!I21</f>
        <v>12.2</v>
      </c>
      <c r="DN21" s="157">
        <f>静岡!J21</f>
        <v>12.3</v>
      </c>
      <c r="DO21" s="157">
        <f>静岡!K21</f>
        <v>13</v>
      </c>
      <c r="DP21" s="157">
        <f>静岡!L21</f>
        <v>11.2</v>
      </c>
      <c r="DQ21" s="157">
        <f>静岡!M21</f>
        <v>21.7</v>
      </c>
      <c r="DR21" s="157">
        <f>静岡!N21</f>
        <v>13.3</v>
      </c>
      <c r="DS21" s="157">
        <f>静岡!O21</f>
        <v>12.3</v>
      </c>
      <c r="DT21" s="157">
        <f>静岡!P21</f>
        <v>13.5</v>
      </c>
      <c r="DU21" s="157">
        <f>静岡!Q21</f>
        <v>14.2</v>
      </c>
      <c r="DV21" s="157">
        <f>静岡!R21</f>
        <v>14.9</v>
      </c>
      <c r="DW21" s="157">
        <f>静岡!S21</f>
        <v>13.3</v>
      </c>
      <c r="DX21" s="157">
        <f>静岡!T21</f>
        <v>14</v>
      </c>
      <c r="DY21" s="157">
        <f>静岡!U21</f>
        <v>11.3</v>
      </c>
      <c r="DZ21" s="157">
        <f>静岡!V21</f>
        <v>8.3000000000000007</v>
      </c>
      <c r="EA21" s="157">
        <f>静岡!W21</f>
        <v>12.9</v>
      </c>
      <c r="EB21" s="157">
        <f>静岡!X21</f>
        <v>14</v>
      </c>
      <c r="EC21" s="157">
        <f>静岡!Y21</f>
        <v>13.200000000000001</v>
      </c>
      <c r="ED21" s="157">
        <f>静岡!Z21</f>
        <v>12.5</v>
      </c>
      <c r="EE21" s="157">
        <f>静岡!AA21</f>
        <v>15.100000000000001</v>
      </c>
      <c r="EF21" s="157">
        <f>静岡!AB21</f>
        <v>12.8</v>
      </c>
      <c r="EG21" s="157">
        <f>静岡!AC21</f>
        <v>12.2</v>
      </c>
    </row>
    <row r="22" spans="1:137" ht="20.100000000000001" customHeight="1" x14ac:dyDescent="0.15">
      <c r="A22" s="25">
        <v>42845</v>
      </c>
      <c r="B22" s="28">
        <f>茨城!B22</f>
        <v>16.3</v>
      </c>
      <c r="C22" s="28">
        <f>茨城!C22</f>
        <v>17.5</v>
      </c>
      <c r="D22" s="28">
        <f>茨城!D22</f>
        <v>14.4</v>
      </c>
      <c r="E22" s="28">
        <f>茨城!E22</f>
        <v>17.8</v>
      </c>
      <c r="F22" s="28">
        <f>茨城!F22</f>
        <v>15.6</v>
      </c>
      <c r="G22" s="28">
        <f>茨城!G22</f>
        <v>14.5</v>
      </c>
      <c r="H22" s="28">
        <f>茨城!H22</f>
        <v>16.3</v>
      </c>
      <c r="I22" s="28">
        <f>茨城!I22</f>
        <v>14.1</v>
      </c>
      <c r="J22" s="28">
        <f>茨城!J22</f>
        <v>15.6</v>
      </c>
      <c r="K22" s="28">
        <f>茨城!K22</f>
        <v>13.9</v>
      </c>
      <c r="L22" s="28">
        <f>茨城!L22</f>
        <v>16.3</v>
      </c>
      <c r="M22" s="28">
        <f>茨城!M22</f>
        <v>17.3</v>
      </c>
      <c r="N22" s="28">
        <f>茨城!N22</f>
        <v>16.100000000000001</v>
      </c>
      <c r="O22" s="28">
        <f>茨城!O22</f>
        <v>15.8</v>
      </c>
      <c r="P22" s="28">
        <f>茨城!P22</f>
        <v>16.3</v>
      </c>
      <c r="Q22" s="28">
        <f>茨城!Q22</f>
        <v>16.8</v>
      </c>
      <c r="R22" s="28">
        <f>茨城!R22</f>
        <v>15</v>
      </c>
      <c r="S22" s="28">
        <f>茨城!S22</f>
        <v>14.9</v>
      </c>
      <c r="T22" s="28">
        <f>栃木!B22</f>
        <v>14.2</v>
      </c>
      <c r="U22" s="28">
        <f>栃木!C22</f>
        <v>17.600000000000001</v>
      </c>
      <c r="V22" s="28">
        <f>栃木!D22</f>
        <v>17</v>
      </c>
      <c r="W22" s="28">
        <f>栃木!E22</f>
        <v>18.2</v>
      </c>
      <c r="X22" s="28">
        <f>栃木!F22</f>
        <v>20.9</v>
      </c>
      <c r="Y22" s="28">
        <f>栃木!G22</f>
        <v>16.3</v>
      </c>
      <c r="Z22" s="28">
        <f>栃木!H22</f>
        <v>17.5</v>
      </c>
      <c r="AA22" s="28">
        <f>栃木!I22</f>
        <v>16.600000000000001</v>
      </c>
      <c r="AB22" s="28">
        <f>栃木!J22</f>
        <v>16.100000000000001</v>
      </c>
      <c r="AC22" s="28">
        <f>栃木!K22</f>
        <v>19.600000000000001</v>
      </c>
      <c r="AD22" s="28">
        <f>栃木!L22</f>
        <v>17.3</v>
      </c>
      <c r="AE22" s="157">
        <f>群馬!B22</f>
        <v>21.3</v>
      </c>
      <c r="AF22" s="157">
        <f>群馬!C22</f>
        <v>21.7</v>
      </c>
      <c r="AG22" s="157">
        <f>群馬!D22</f>
        <v>19.5</v>
      </c>
      <c r="AH22" s="157">
        <f>群馬!E22</f>
        <v>19.7</v>
      </c>
      <c r="AI22" s="157">
        <f>群馬!F22</f>
        <v>22.3</v>
      </c>
      <c r="AJ22" s="157">
        <f>群馬!G22</f>
        <v>16.8</v>
      </c>
      <c r="AK22" s="157">
        <f>群馬!H22</f>
        <v>16.899999999999999</v>
      </c>
      <c r="AL22" s="157">
        <f>群馬!I22</f>
        <v>19.5</v>
      </c>
      <c r="AM22" s="157">
        <f>埼玉!B22</f>
        <v>19.3</v>
      </c>
      <c r="AN22" s="157">
        <f>埼玉!C22</f>
        <v>19.899999999999999</v>
      </c>
      <c r="AO22" s="157">
        <f>埼玉!D22</f>
        <v>7</v>
      </c>
      <c r="AP22" s="157">
        <f>埼玉!E22</f>
        <v>22.6</v>
      </c>
      <c r="AQ22" s="157">
        <f>埼玉!F22</f>
        <v>20</v>
      </c>
      <c r="AR22" s="157">
        <f>埼玉!G22</f>
        <v>19.600000000000001</v>
      </c>
      <c r="AS22" s="157">
        <f>埼玉!H22</f>
        <v>23.9</v>
      </c>
      <c r="AT22" s="157">
        <f>埼玉!I22</f>
        <v>19.5</v>
      </c>
      <c r="AU22" s="157">
        <f>埼玉!J22</f>
        <v>22.3</v>
      </c>
      <c r="AV22" s="157">
        <f>埼玉!K22</f>
        <v>21.8</v>
      </c>
      <c r="AW22" s="157">
        <f>埼玉!L22</f>
        <v>21</v>
      </c>
      <c r="AX22" s="157">
        <f>埼玉!M22</f>
        <v>19.100000000000001</v>
      </c>
      <c r="AY22" s="157">
        <f>埼玉!N22</f>
        <v>20.7</v>
      </c>
      <c r="AZ22" s="157">
        <f>埼玉!O22</f>
        <v>20</v>
      </c>
      <c r="BA22" s="157">
        <f>埼玉!P22</f>
        <v>19.3</v>
      </c>
      <c r="BB22" s="157">
        <f>埼玉!Q22</f>
        <v>22</v>
      </c>
      <c r="BC22" s="157">
        <f>埼玉!R22</f>
        <v>19.600000000000001</v>
      </c>
      <c r="BD22" s="157">
        <f>埼玉!S22</f>
        <v>19</v>
      </c>
      <c r="BE22" s="157">
        <f>埼玉!T22</f>
        <v>19.100000000000001</v>
      </c>
      <c r="BF22" s="157">
        <f>埼玉!U22</f>
        <v>21.9</v>
      </c>
      <c r="BG22" s="157">
        <f>千葉!B22</f>
        <v>17.5</v>
      </c>
      <c r="BH22" s="157">
        <f>千葉!C22</f>
        <v>18.5</v>
      </c>
      <c r="BI22" s="157">
        <f>千葉!D22</f>
        <v>18.8</v>
      </c>
      <c r="BJ22" s="157">
        <f>千葉!E22</f>
        <v>19.5</v>
      </c>
      <c r="BK22" s="157">
        <f>千葉!F22</f>
        <v>19.399999999999999</v>
      </c>
      <c r="BL22" s="157">
        <f>千葉!G22</f>
        <v>13.6</v>
      </c>
      <c r="BM22" s="157">
        <f>千葉!H22</f>
        <v>14.3</v>
      </c>
      <c r="BN22" s="157">
        <f>千葉!I22</f>
        <v>13.5</v>
      </c>
      <c r="BO22" s="157">
        <f>千葉!J22</f>
        <v>16.7</v>
      </c>
      <c r="BP22" s="157">
        <f>千葉!K22</f>
        <v>19.100000000000001</v>
      </c>
      <c r="BQ22" s="157">
        <f>千葉!L22</f>
        <v>14.8</v>
      </c>
      <c r="BR22" s="157">
        <f>千葉!M22</f>
        <v>17.3</v>
      </c>
      <c r="BS22" s="157">
        <f>千葉!N22</f>
        <v>16.8</v>
      </c>
      <c r="BT22" s="157">
        <f>千葉!O22</f>
        <v>17.8</v>
      </c>
      <c r="BU22" s="157">
        <f>千葉!P22</f>
        <v>17.899999999999999</v>
      </c>
      <c r="BV22" s="157">
        <f>千葉!Q22</f>
        <v>20.3</v>
      </c>
      <c r="BW22" s="157">
        <f>千葉!R22</f>
        <v>15.1</v>
      </c>
      <c r="BX22" s="157">
        <f>千葉!S22</f>
        <v>11.3</v>
      </c>
      <c r="BY22" s="157">
        <f>千葉!T22</f>
        <v>16</v>
      </c>
      <c r="BZ22" s="157">
        <f>千葉!V22</f>
        <v>14.1</v>
      </c>
      <c r="CA22" s="157">
        <f>東京!B22</f>
        <v>24.3</v>
      </c>
      <c r="CB22" s="157">
        <f>東京!C22</f>
        <v>24.5</v>
      </c>
      <c r="CC22" s="157">
        <f>東京!D22</f>
        <v>20.8</v>
      </c>
      <c r="CD22" s="157">
        <f>東京!E22</f>
        <v>21.3</v>
      </c>
      <c r="CE22" s="157">
        <f>東京!F22</f>
        <v>20.3</v>
      </c>
      <c r="CF22" s="157">
        <f>東京!G22</f>
        <v>21.6</v>
      </c>
      <c r="CG22" s="157">
        <f>東京!H22</f>
        <v>17.8</v>
      </c>
      <c r="CH22" s="157">
        <f>東京!I22</f>
        <v>16.899999999999999</v>
      </c>
      <c r="CI22" s="157">
        <f>神奈川!B22</f>
        <v>20.5</v>
      </c>
      <c r="CJ22" s="157">
        <f>神奈川!C22</f>
        <v>22</v>
      </c>
      <c r="CK22" s="157">
        <f>神奈川!D22</f>
        <v>23.3</v>
      </c>
      <c r="CL22" s="157">
        <f>神奈川!E22</f>
        <v>21</v>
      </c>
      <c r="CM22" s="157">
        <f>神奈川!F22</f>
        <v>16.8</v>
      </c>
      <c r="CN22" s="157">
        <f>神奈川!G22</f>
        <v>19.5</v>
      </c>
      <c r="CO22" s="157">
        <f>神奈川!H22</f>
        <v>19.2</v>
      </c>
      <c r="CP22" s="157">
        <f>神奈川!I22</f>
        <v>17.600000000000001</v>
      </c>
      <c r="CQ22" s="157">
        <f>神奈川!J22</f>
        <v>18</v>
      </c>
      <c r="CR22" s="157" t="str">
        <f>神奈川!K22</f>
        <v>-</v>
      </c>
      <c r="CS22" s="157">
        <f>神奈川!L22</f>
        <v>19.7</v>
      </c>
      <c r="CT22" s="157">
        <f>神奈川!M22</f>
        <v>19.5</v>
      </c>
      <c r="CU22" s="157">
        <f>神奈川!N22</f>
        <v>19</v>
      </c>
      <c r="CV22" s="157" t="str">
        <f>山梨!B22</f>
        <v>***</v>
      </c>
      <c r="CW22" s="157">
        <f>山梨!C22</f>
        <v>15.9</v>
      </c>
      <c r="CX22" s="157">
        <f>山梨!D22</f>
        <v>16.600000000000001</v>
      </c>
      <c r="CY22" s="157">
        <f>山梨!E22</f>
        <v>18.100000000000001</v>
      </c>
      <c r="CZ22" s="157">
        <f>長野!B22</f>
        <v>19.3</v>
      </c>
      <c r="DA22" s="157">
        <f>長野!C22</f>
        <v>23.7</v>
      </c>
      <c r="DB22" s="157">
        <f>長野!D22</f>
        <v>19</v>
      </c>
      <c r="DC22" s="157">
        <f>長野!E22</f>
        <v>21.8</v>
      </c>
      <c r="DD22" s="157">
        <f>長野!F22</f>
        <v>18.7</v>
      </c>
      <c r="DE22" s="157">
        <f>長野!G22</f>
        <v>15.4</v>
      </c>
      <c r="DF22" s="157" t="str">
        <f>静岡!B22</f>
        <v>-</v>
      </c>
      <c r="DG22" s="157">
        <f>静岡!C22</f>
        <v>20.399999999999999</v>
      </c>
      <c r="DH22" s="157">
        <f>静岡!D22</f>
        <v>20.100000000000001</v>
      </c>
      <c r="DI22" s="157">
        <f>静岡!E22</f>
        <v>24.5</v>
      </c>
      <c r="DJ22" s="157">
        <f>静岡!F22</f>
        <v>20</v>
      </c>
      <c r="DK22" s="157">
        <f>静岡!G22</f>
        <v>20.7</v>
      </c>
      <c r="DL22" s="157">
        <f>静岡!H22</f>
        <v>19.2</v>
      </c>
      <c r="DM22" s="157">
        <f>静岡!I22</f>
        <v>17.600000000000001</v>
      </c>
      <c r="DN22" s="157">
        <f>静岡!J22</f>
        <v>18.7</v>
      </c>
      <c r="DO22" s="157">
        <f>静岡!K22</f>
        <v>23</v>
      </c>
      <c r="DP22" s="157">
        <f>静岡!L22</f>
        <v>22.3</v>
      </c>
      <c r="DQ22" s="157">
        <f>静岡!M22</f>
        <v>19.8</v>
      </c>
      <c r="DR22" s="157">
        <f>静岡!N22</f>
        <v>20.5</v>
      </c>
      <c r="DS22" s="157">
        <f>静岡!O22</f>
        <v>18.8</v>
      </c>
      <c r="DT22" s="157">
        <f>静岡!P22</f>
        <v>19.3</v>
      </c>
      <c r="DU22" s="157">
        <f>静岡!Q22</f>
        <v>21</v>
      </c>
      <c r="DV22" s="157">
        <f>静岡!R22</f>
        <v>21.5</v>
      </c>
      <c r="DW22" s="157">
        <f>静岡!S22</f>
        <v>20.8</v>
      </c>
      <c r="DX22" s="157">
        <f>静岡!T22</f>
        <v>18.8</v>
      </c>
      <c r="DY22" s="157">
        <f>静岡!U22</f>
        <v>19</v>
      </c>
      <c r="DZ22" s="157">
        <f>静岡!V22</f>
        <v>14.5</v>
      </c>
      <c r="EA22" s="157">
        <f>静岡!W22</f>
        <v>19.5</v>
      </c>
      <c r="EB22" s="157">
        <f>静岡!X22</f>
        <v>19.5</v>
      </c>
      <c r="EC22" s="157">
        <f>静岡!Y22</f>
        <v>20.200000000000003</v>
      </c>
      <c r="ED22" s="157">
        <f>静岡!Z22</f>
        <v>17.7</v>
      </c>
      <c r="EE22" s="157">
        <f>静岡!AA22</f>
        <v>23.700000000000003</v>
      </c>
      <c r="EF22" s="157">
        <f>静岡!AB22</f>
        <v>18</v>
      </c>
      <c r="EG22" s="157">
        <f>静岡!AC22</f>
        <v>18.100000000000001</v>
      </c>
    </row>
    <row r="23" spans="1:137" ht="20.100000000000001" customHeight="1" x14ac:dyDescent="0.15">
      <c r="A23" s="25">
        <v>42846</v>
      </c>
      <c r="B23" s="28">
        <f>茨城!B23</f>
        <v>22.6</v>
      </c>
      <c r="C23" s="28">
        <f>茨城!C23</f>
        <v>21.9</v>
      </c>
      <c r="D23" s="28">
        <f>茨城!D23</f>
        <v>22.2</v>
      </c>
      <c r="E23" s="28">
        <f>茨城!E23</f>
        <v>25</v>
      </c>
      <c r="F23" s="28">
        <f>茨城!F23</f>
        <v>21.8</v>
      </c>
      <c r="G23" s="28">
        <f>茨城!G23</f>
        <v>21.3</v>
      </c>
      <c r="H23" s="28">
        <f>茨城!H23</f>
        <v>21.8</v>
      </c>
      <c r="I23" s="28">
        <f>茨城!I23</f>
        <v>20.8</v>
      </c>
      <c r="J23" s="28">
        <f>茨城!J23</f>
        <v>19</v>
      </c>
      <c r="K23" s="28">
        <f>茨城!K23</f>
        <v>19.5</v>
      </c>
      <c r="L23" s="28">
        <f>茨城!L23</f>
        <v>20.8</v>
      </c>
      <c r="M23" s="28">
        <f>茨城!M23</f>
        <v>20.7</v>
      </c>
      <c r="N23" s="28">
        <f>茨城!N23</f>
        <v>21.5</v>
      </c>
      <c r="O23" s="28">
        <f>茨城!O23</f>
        <v>22.4</v>
      </c>
      <c r="P23" s="28">
        <f>茨城!P23</f>
        <v>22.9</v>
      </c>
      <c r="Q23" s="28">
        <f>茨城!Q23</f>
        <v>25.5</v>
      </c>
      <c r="R23" s="28">
        <f>茨城!R23</f>
        <v>23.4</v>
      </c>
      <c r="S23" s="28">
        <f>茨城!S23</f>
        <v>22</v>
      </c>
      <c r="T23" s="28">
        <f>栃木!B23</f>
        <v>21.1</v>
      </c>
      <c r="U23" s="28">
        <f>栃木!C23</f>
        <v>23.5</v>
      </c>
      <c r="V23" s="28">
        <f>栃木!D23</f>
        <v>22.3</v>
      </c>
      <c r="W23" s="28">
        <f>栃木!E23</f>
        <v>23</v>
      </c>
      <c r="X23" s="28">
        <f>栃木!F23</f>
        <v>28.2</v>
      </c>
      <c r="Y23" s="28">
        <f>栃木!G23</f>
        <v>22.7</v>
      </c>
      <c r="Z23" s="28">
        <f>栃木!H23</f>
        <v>24.3</v>
      </c>
      <c r="AA23" s="28">
        <f>栃木!I23</f>
        <v>23.3</v>
      </c>
      <c r="AB23" s="28">
        <f>栃木!J23</f>
        <v>17.7</v>
      </c>
      <c r="AC23" s="28">
        <f>栃木!K23</f>
        <v>21.2</v>
      </c>
      <c r="AD23" s="28">
        <f>栃木!L23</f>
        <v>23.9</v>
      </c>
      <c r="AE23" s="157">
        <f>群馬!B23</f>
        <v>23.6</v>
      </c>
      <c r="AF23" s="157">
        <f>群馬!C23</f>
        <v>28.4</v>
      </c>
      <c r="AG23" s="157">
        <f>群馬!D23</f>
        <v>26.5</v>
      </c>
      <c r="AH23" s="157">
        <f>群馬!E23</f>
        <v>25.5</v>
      </c>
      <c r="AI23" s="157">
        <f>群馬!F23</f>
        <v>28.4</v>
      </c>
      <c r="AJ23" s="157">
        <f>群馬!G23</f>
        <v>22.2</v>
      </c>
      <c r="AK23" s="157">
        <f>群馬!H23</f>
        <v>25.5</v>
      </c>
      <c r="AL23" s="157">
        <f>群馬!I23</f>
        <v>19.600000000000001</v>
      </c>
      <c r="AM23" s="157">
        <f>埼玉!B23</f>
        <v>26</v>
      </c>
      <c r="AN23" s="157">
        <f>埼玉!C23</f>
        <v>26.7</v>
      </c>
      <c r="AO23" s="157">
        <f>埼玉!D23</f>
        <v>26.8</v>
      </c>
      <c r="AP23" s="157">
        <f>埼玉!E23</f>
        <v>25.5</v>
      </c>
      <c r="AQ23" s="157">
        <f>埼玉!F23</f>
        <v>22.6</v>
      </c>
      <c r="AR23" s="157">
        <f>埼玉!G23</f>
        <v>23.8</v>
      </c>
      <c r="AS23" s="157">
        <f>埼玉!H23</f>
        <v>27.9</v>
      </c>
      <c r="AT23" s="157">
        <f>埼玉!I23</f>
        <v>27.1</v>
      </c>
      <c r="AU23" s="157">
        <f>埼玉!J23</f>
        <v>28</v>
      </c>
      <c r="AV23" s="157">
        <f>埼玉!K23</f>
        <v>25.9</v>
      </c>
      <c r="AW23" s="157">
        <f>埼玉!L23</f>
        <v>27.4</v>
      </c>
      <c r="AX23" s="157">
        <f>埼玉!M23</f>
        <v>24.7</v>
      </c>
      <c r="AY23" s="157">
        <f>埼玉!N23</f>
        <v>24.5</v>
      </c>
      <c r="AZ23" s="157">
        <f>埼玉!O23</f>
        <v>24.3</v>
      </c>
      <c r="BA23" s="157">
        <f>埼玉!P23</f>
        <v>25.7</v>
      </c>
      <c r="BB23" s="157">
        <f>埼玉!Q23</f>
        <v>27</v>
      </c>
      <c r="BC23" s="157">
        <f>埼玉!R23</f>
        <v>24.5</v>
      </c>
      <c r="BD23" s="157">
        <f>埼玉!S23</f>
        <v>25.9</v>
      </c>
      <c r="BE23" s="157">
        <f>埼玉!T23</f>
        <v>25.1</v>
      </c>
      <c r="BF23" s="157">
        <f>埼玉!U23</f>
        <v>24.5</v>
      </c>
      <c r="BG23" s="157">
        <f>千葉!B23</f>
        <v>21</v>
      </c>
      <c r="BH23" s="157">
        <f>千葉!C23</f>
        <v>23.3</v>
      </c>
      <c r="BI23" s="157">
        <f>千葉!D23</f>
        <v>19.2</v>
      </c>
      <c r="BJ23" s="157">
        <f>千葉!E23</f>
        <v>22.5</v>
      </c>
      <c r="BK23" s="157">
        <f>千葉!F23</f>
        <v>24.6</v>
      </c>
      <c r="BL23" s="157">
        <f>千葉!G23</f>
        <v>17.399999999999999</v>
      </c>
      <c r="BM23" s="157">
        <f>千葉!H23</f>
        <v>19.7</v>
      </c>
      <c r="BN23" s="157">
        <f>千葉!I23</f>
        <v>17.8</v>
      </c>
      <c r="BO23" s="157">
        <f>千葉!J23</f>
        <v>24.3</v>
      </c>
      <c r="BP23" s="157">
        <f>千葉!K23</f>
        <v>24.4</v>
      </c>
      <c r="BQ23" s="157">
        <f>千葉!L23</f>
        <v>17.100000000000001</v>
      </c>
      <c r="BR23" s="157">
        <f>千葉!M23</f>
        <v>16.5</v>
      </c>
      <c r="BS23" s="157">
        <f>千葉!N23</f>
        <v>18</v>
      </c>
      <c r="BT23" s="157">
        <f>千葉!O23</f>
        <v>22.4</v>
      </c>
      <c r="BU23" s="157">
        <f>千葉!P23</f>
        <v>24.5</v>
      </c>
      <c r="BV23" s="157">
        <f>千葉!Q23</f>
        <v>23</v>
      </c>
      <c r="BW23" s="157">
        <f>千葉!R23</f>
        <v>16.3</v>
      </c>
      <c r="BX23" s="157">
        <f>千葉!S23</f>
        <v>15.1</v>
      </c>
      <c r="BY23" s="157">
        <f>千葉!T23</f>
        <v>21</v>
      </c>
      <c r="BZ23" s="157">
        <f>千葉!V23</f>
        <v>18.899999999999999</v>
      </c>
      <c r="CA23" s="157">
        <f>東京!B23</f>
        <v>26.8</v>
      </c>
      <c r="CB23" s="157">
        <f>東京!C23</f>
        <v>27.4</v>
      </c>
      <c r="CC23" s="157">
        <f>東京!D23</f>
        <v>25.8</v>
      </c>
      <c r="CD23" s="157">
        <f>東京!E23</f>
        <v>24.8</v>
      </c>
      <c r="CE23" s="157">
        <f>東京!F23</f>
        <v>22.9</v>
      </c>
      <c r="CF23" s="157">
        <f>東京!G23</f>
        <v>23.6</v>
      </c>
      <c r="CG23" s="157">
        <f>東京!H23</f>
        <v>21.7</v>
      </c>
      <c r="CH23" s="157">
        <f>東京!I23</f>
        <v>19.600000000000001</v>
      </c>
      <c r="CI23" s="157">
        <f>神奈川!B23</f>
        <v>21.8</v>
      </c>
      <c r="CJ23" s="157">
        <f>神奈川!C23</f>
        <v>26.7</v>
      </c>
      <c r="CK23" s="157">
        <f>神奈川!D23</f>
        <v>25.9</v>
      </c>
      <c r="CL23" s="157">
        <f>神奈川!E23</f>
        <v>23.1</v>
      </c>
      <c r="CM23" s="157">
        <f>神奈川!F23</f>
        <v>19.399999999999999</v>
      </c>
      <c r="CN23" s="157">
        <f>神奈川!G23</f>
        <v>20.8</v>
      </c>
      <c r="CO23" s="157">
        <f>神奈川!H23</f>
        <v>22.6</v>
      </c>
      <c r="CP23" s="157">
        <f>神奈川!I23</f>
        <v>18.899999999999999</v>
      </c>
      <c r="CQ23" s="157">
        <f>神奈川!J23</f>
        <v>19.3</v>
      </c>
      <c r="CR23" s="157" t="str">
        <f>神奈川!K23</f>
        <v>-</v>
      </c>
      <c r="CS23" s="157">
        <f>神奈川!L23</f>
        <v>21.1</v>
      </c>
      <c r="CT23" s="157">
        <f>神奈川!M23</f>
        <v>21.2</v>
      </c>
      <c r="CU23" s="157">
        <f>神奈川!N23</f>
        <v>20.6</v>
      </c>
      <c r="CV23" s="157" t="str">
        <f>山梨!B23</f>
        <v>***</v>
      </c>
      <c r="CW23" s="157">
        <f>山梨!C23</f>
        <v>17.7</v>
      </c>
      <c r="CX23" s="157">
        <f>山梨!D23</f>
        <v>19.900000000000002</v>
      </c>
      <c r="CY23" s="157">
        <f>山梨!E23</f>
        <v>21.8</v>
      </c>
      <c r="CZ23" s="157">
        <f>長野!B23</f>
        <v>28.3</v>
      </c>
      <c r="DA23" s="157">
        <f>長野!C23</f>
        <v>24</v>
      </c>
      <c r="DB23" s="157">
        <f>長野!D23</f>
        <v>21.1</v>
      </c>
      <c r="DC23" s="157">
        <f>長野!E23</f>
        <v>21.8</v>
      </c>
      <c r="DD23" s="157">
        <f>長野!F23</f>
        <v>28</v>
      </c>
      <c r="DE23" s="157">
        <f>長野!G23</f>
        <v>17.399999999999999</v>
      </c>
      <c r="DF23" s="157" t="str">
        <f>静岡!B23</f>
        <v>-</v>
      </c>
      <c r="DG23" s="157">
        <f>静岡!C23</f>
        <v>19.3</v>
      </c>
      <c r="DH23" s="157">
        <f>静岡!D23</f>
        <v>21.9</v>
      </c>
      <c r="DI23" s="157">
        <f>静岡!E23</f>
        <v>26</v>
      </c>
      <c r="DJ23" s="157">
        <f>静岡!F23</f>
        <v>19.5</v>
      </c>
      <c r="DK23" s="157">
        <f>静岡!G23</f>
        <v>20.5</v>
      </c>
      <c r="DL23" s="157">
        <f>静岡!H23</f>
        <v>23.2</v>
      </c>
      <c r="DM23" s="157">
        <f>静岡!I23</f>
        <v>21.8</v>
      </c>
      <c r="DN23" s="157">
        <f>静岡!J23</f>
        <v>22.5</v>
      </c>
      <c r="DO23" s="157">
        <f>静岡!K23</f>
        <v>21.4</v>
      </c>
      <c r="DP23" s="157">
        <f>静岡!L23</f>
        <v>20.399999999999999</v>
      </c>
      <c r="DQ23" s="157">
        <f>静岡!M23</f>
        <v>28.8</v>
      </c>
      <c r="DR23" s="157">
        <f>静岡!N23</f>
        <v>23.8</v>
      </c>
      <c r="DS23" s="157">
        <f>静岡!O23</f>
        <v>22.6</v>
      </c>
      <c r="DT23" s="157">
        <f>静岡!P23</f>
        <v>22.8</v>
      </c>
      <c r="DU23" s="157">
        <f>静岡!Q23</f>
        <v>22.9</v>
      </c>
      <c r="DV23" s="157">
        <f>静岡!R23</f>
        <v>24</v>
      </c>
      <c r="DW23" s="157">
        <f>静岡!S23</f>
        <v>23.5</v>
      </c>
      <c r="DX23" s="157">
        <f>静岡!T23</f>
        <v>23.8</v>
      </c>
      <c r="DY23" s="157">
        <f>静岡!U23</f>
        <v>22.5</v>
      </c>
      <c r="DZ23" s="157">
        <f>静岡!V23</f>
        <v>18.7</v>
      </c>
      <c r="EA23" s="157">
        <f>静岡!W23</f>
        <v>22.6</v>
      </c>
      <c r="EB23" s="157">
        <f>静岡!X23</f>
        <v>21.400000000000002</v>
      </c>
      <c r="EC23" s="157">
        <f>静岡!Y23</f>
        <v>23.3</v>
      </c>
      <c r="ED23" s="157">
        <f>静岡!Z23</f>
        <v>22.8</v>
      </c>
      <c r="EE23" s="157">
        <f>静岡!AA23</f>
        <v>24.8</v>
      </c>
      <c r="EF23" s="157">
        <f>静岡!AB23</f>
        <v>18.600000000000001</v>
      </c>
      <c r="EG23" s="157">
        <f>静岡!AC23</f>
        <v>20.5</v>
      </c>
    </row>
    <row r="24" spans="1:137" ht="20.100000000000001" customHeight="1" x14ac:dyDescent="0.15">
      <c r="A24" s="25">
        <v>42847</v>
      </c>
      <c r="B24" s="28">
        <f>茨城!B24</f>
        <v>26</v>
      </c>
      <c r="C24" s="28">
        <f>茨城!C24</f>
        <v>27.3</v>
      </c>
      <c r="D24" s="28">
        <f>茨城!D24</f>
        <v>26</v>
      </c>
      <c r="E24" s="28">
        <f>茨城!E24</f>
        <v>27.7</v>
      </c>
      <c r="F24" s="28">
        <f>茨城!F24</f>
        <v>24.4</v>
      </c>
      <c r="G24" s="28">
        <f>茨城!G24</f>
        <v>23</v>
      </c>
      <c r="H24" s="28">
        <f>茨城!H24</f>
        <v>27.1</v>
      </c>
      <c r="I24" s="28">
        <f>茨城!I24</f>
        <v>25.9</v>
      </c>
      <c r="J24" s="28">
        <f>茨城!J24</f>
        <v>27.4</v>
      </c>
      <c r="K24" s="28">
        <f>茨城!K24</f>
        <v>25.3</v>
      </c>
      <c r="L24" s="28">
        <f>茨城!L24</f>
        <v>24.3</v>
      </c>
      <c r="M24" s="28">
        <f>茨城!M24</f>
        <v>28.6</v>
      </c>
      <c r="N24" s="28">
        <f>茨城!N24</f>
        <v>27.7</v>
      </c>
      <c r="O24" s="28">
        <f>茨城!O24</f>
        <v>24.9</v>
      </c>
      <c r="P24" s="28">
        <f>茨城!P24</f>
        <v>27</v>
      </c>
      <c r="Q24" s="28">
        <f>茨城!Q24</f>
        <v>29.3</v>
      </c>
      <c r="R24" s="28">
        <f>茨城!R24</f>
        <v>28.5</v>
      </c>
      <c r="S24" s="28">
        <f>茨城!S24</f>
        <v>25.6</v>
      </c>
      <c r="T24" s="28">
        <f>栃木!B24</f>
        <v>23.6</v>
      </c>
      <c r="U24" s="28">
        <f>栃木!C24</f>
        <v>27.4</v>
      </c>
      <c r="V24" s="28">
        <f>栃木!D24</f>
        <v>21.8</v>
      </c>
      <c r="W24" s="28">
        <f>栃木!E24</f>
        <v>16.399999999999999</v>
      </c>
      <c r="X24" s="28">
        <f>栃木!F24</f>
        <v>27.8</v>
      </c>
      <c r="Y24" s="28">
        <f>栃木!G24</f>
        <v>27</v>
      </c>
      <c r="Z24" s="28">
        <f>栃木!H24</f>
        <v>22.2</v>
      </c>
      <c r="AA24" s="28">
        <f>栃木!I24</f>
        <v>20.8</v>
      </c>
      <c r="AB24" s="28">
        <f>栃木!J24</f>
        <v>18.2</v>
      </c>
      <c r="AC24" s="28">
        <f>栃木!K24</f>
        <v>22.8</v>
      </c>
      <c r="AD24" s="28">
        <f>栃木!L24</f>
        <v>24.7</v>
      </c>
      <c r="AE24" s="157">
        <f>群馬!B24</f>
        <v>22.7</v>
      </c>
      <c r="AF24" s="157">
        <f>群馬!C24</f>
        <v>28.1</v>
      </c>
      <c r="AG24" s="157">
        <f>群馬!D24</f>
        <v>27.4</v>
      </c>
      <c r="AH24" s="157">
        <f>群馬!E24</f>
        <v>25</v>
      </c>
      <c r="AI24" s="157">
        <f>群馬!F24</f>
        <v>30.9</v>
      </c>
      <c r="AJ24" s="157">
        <f>群馬!G24</f>
        <v>20.5</v>
      </c>
      <c r="AK24" s="157">
        <f>群馬!H24</f>
        <v>21.4</v>
      </c>
      <c r="AL24" s="157">
        <f>群馬!I24</f>
        <v>20.7</v>
      </c>
      <c r="AM24" s="157">
        <f>埼玉!B24</f>
        <v>30</v>
      </c>
      <c r="AN24" s="157">
        <f>埼玉!C24</f>
        <v>25.3</v>
      </c>
      <c r="AO24" s="157">
        <f>埼玉!D24</f>
        <v>32.200000000000003</v>
      </c>
      <c r="AP24" s="157">
        <f>埼玉!E24</f>
        <v>31.8</v>
      </c>
      <c r="AQ24" s="157">
        <f>埼玉!F24</f>
        <v>27.3</v>
      </c>
      <c r="AR24" s="157">
        <f>埼玉!G24</f>
        <v>25.6</v>
      </c>
      <c r="AS24" s="157">
        <f>埼玉!H24</f>
        <v>34.1</v>
      </c>
      <c r="AT24" s="157">
        <f>埼玉!I24</f>
        <v>34.299999999999997</v>
      </c>
      <c r="AU24" s="157">
        <f>埼玉!J24</f>
        <v>33.5</v>
      </c>
      <c r="AV24" s="157">
        <f>埼玉!K24</f>
        <v>30.6</v>
      </c>
      <c r="AW24" s="157">
        <f>埼玉!L24</f>
        <v>30.5</v>
      </c>
      <c r="AX24" s="157">
        <f>埼玉!M24</f>
        <v>25.6</v>
      </c>
      <c r="AY24" s="157">
        <f>埼玉!N24</f>
        <v>27.2</v>
      </c>
      <c r="AZ24" s="157">
        <f>埼玉!O24</f>
        <v>25.3</v>
      </c>
      <c r="BA24" s="157">
        <f>埼玉!P24</f>
        <v>25.2</v>
      </c>
      <c r="BB24" s="157">
        <f>埼玉!Q24</f>
        <v>27.6</v>
      </c>
      <c r="BC24" s="157">
        <f>埼玉!R24</f>
        <v>30.1</v>
      </c>
      <c r="BD24" s="157">
        <f>埼玉!S24</f>
        <v>26.5</v>
      </c>
      <c r="BE24" s="157">
        <f>埼玉!T24</f>
        <v>29.5</v>
      </c>
      <c r="BF24" s="157">
        <f>埼玉!U24</f>
        <v>28.9</v>
      </c>
      <c r="BG24" s="157">
        <f>千葉!B24</f>
        <v>27.4</v>
      </c>
      <c r="BH24" s="157">
        <f>千葉!C24</f>
        <v>28.7</v>
      </c>
      <c r="BI24" s="157">
        <f>千葉!D24</f>
        <v>24.8</v>
      </c>
      <c r="BJ24" s="157">
        <f>千葉!E24</f>
        <v>28</v>
      </c>
      <c r="BK24" s="157">
        <f>千葉!F24</f>
        <v>31.3</v>
      </c>
      <c r="BL24" s="157">
        <f>千葉!G24</f>
        <v>21.9</v>
      </c>
      <c r="BM24" s="157">
        <f>千葉!H24</f>
        <v>23.7</v>
      </c>
      <c r="BN24" s="157">
        <f>千葉!I24</f>
        <v>21.7</v>
      </c>
      <c r="BO24" s="157">
        <f>千葉!J24</f>
        <v>31</v>
      </c>
      <c r="BP24" s="157">
        <f>千葉!K24</f>
        <v>29.4</v>
      </c>
      <c r="BQ24" s="157">
        <f>千葉!L24</f>
        <v>23.3</v>
      </c>
      <c r="BR24" s="157">
        <f>千葉!M24</f>
        <v>24.3</v>
      </c>
      <c r="BS24" s="157">
        <f>千葉!N24</f>
        <v>25.5</v>
      </c>
      <c r="BT24" s="157">
        <f>千葉!O24</f>
        <v>26.4</v>
      </c>
      <c r="BU24" s="157">
        <f>千葉!P24</f>
        <v>29.9</v>
      </c>
      <c r="BV24" s="157">
        <f>千葉!Q24</f>
        <v>29.2</v>
      </c>
      <c r="BW24" s="157">
        <f>千葉!R24</f>
        <v>21.4</v>
      </c>
      <c r="BX24" s="157">
        <f>千葉!S24</f>
        <v>25.9</v>
      </c>
      <c r="BY24" s="157">
        <f>千葉!T24</f>
        <v>26.8</v>
      </c>
      <c r="BZ24" s="157">
        <f>千葉!V24</f>
        <v>25.9</v>
      </c>
      <c r="CA24" s="157">
        <f>東京!B24</f>
        <v>31.7</v>
      </c>
      <c r="CB24" s="157">
        <f>東京!C24</f>
        <v>33</v>
      </c>
      <c r="CC24" s="157">
        <f>東京!D24</f>
        <v>30.4</v>
      </c>
      <c r="CD24" s="157">
        <f>東京!E24</f>
        <v>30.2</v>
      </c>
      <c r="CE24" s="157">
        <f>東京!F24</f>
        <v>26.8</v>
      </c>
      <c r="CF24" s="157">
        <f>東京!G24</f>
        <v>28</v>
      </c>
      <c r="CG24" s="157">
        <f>東京!H24</f>
        <v>21.8</v>
      </c>
      <c r="CH24" s="157">
        <f>東京!I24</f>
        <v>22.4</v>
      </c>
      <c r="CI24" s="157">
        <f>神奈川!B24</f>
        <v>31.2</v>
      </c>
      <c r="CJ24" s="157">
        <f>神奈川!C24</f>
        <v>29.1</v>
      </c>
      <c r="CK24" s="157">
        <f>神奈川!D24</f>
        <v>34.200000000000003</v>
      </c>
      <c r="CL24" s="157">
        <f>神奈川!E24</f>
        <v>26.1</v>
      </c>
      <c r="CM24" s="157">
        <f>神奈川!F24</f>
        <v>24.5</v>
      </c>
      <c r="CN24" s="157">
        <f>神奈川!G24</f>
        <v>22.9</v>
      </c>
      <c r="CO24" s="157">
        <f>神奈川!H24</f>
        <v>23.5</v>
      </c>
      <c r="CP24" s="157">
        <f>神奈川!I24</f>
        <v>21.8</v>
      </c>
      <c r="CQ24" s="157">
        <f>神奈川!J24</f>
        <v>23.9</v>
      </c>
      <c r="CR24" s="157" t="str">
        <f>神奈川!K24</f>
        <v>-</v>
      </c>
      <c r="CS24" s="157">
        <f>神奈川!L24</f>
        <v>26</v>
      </c>
      <c r="CT24" s="157">
        <f>神奈川!M24</f>
        <v>26.4</v>
      </c>
      <c r="CU24" s="157">
        <f>神奈川!N24</f>
        <v>26.4</v>
      </c>
      <c r="CV24" s="157" t="str">
        <f>山梨!B24</f>
        <v>***</v>
      </c>
      <c r="CW24" s="157">
        <f>山梨!C24</f>
        <v>18</v>
      </c>
      <c r="CX24" s="157">
        <f>山梨!D24</f>
        <v>20.200000000000003</v>
      </c>
      <c r="CY24" s="157">
        <f>山梨!E24</f>
        <v>23.3</v>
      </c>
      <c r="CZ24" s="157">
        <f>長野!B24</f>
        <v>24.2</v>
      </c>
      <c r="DA24" s="157">
        <f>長野!C24</f>
        <v>26.6</v>
      </c>
      <c r="DB24" s="157">
        <f>長野!D24</f>
        <v>21.9</v>
      </c>
      <c r="DC24" s="157">
        <f>長野!E24</f>
        <v>18.5</v>
      </c>
      <c r="DD24" s="157">
        <f>長野!F24</f>
        <v>22.5</v>
      </c>
      <c r="DE24" s="157">
        <f>長野!G24</f>
        <v>17.100000000000001</v>
      </c>
      <c r="DF24" s="157" t="str">
        <f>静岡!B24</f>
        <v>-</v>
      </c>
      <c r="DG24" s="157">
        <f>静岡!C24</f>
        <v>24.4</v>
      </c>
      <c r="DH24" s="157">
        <f>静岡!D24</f>
        <v>27.5</v>
      </c>
      <c r="DI24" s="157">
        <f>静岡!E24</f>
        <v>29</v>
      </c>
      <c r="DJ24" s="157">
        <f>静岡!F24</f>
        <v>23.4</v>
      </c>
      <c r="DK24" s="157">
        <f>静岡!G24</f>
        <v>23.7</v>
      </c>
      <c r="DL24" s="157">
        <f>静岡!H24</f>
        <v>26.3</v>
      </c>
      <c r="DM24" s="157">
        <f>静岡!I24</f>
        <v>24.2</v>
      </c>
      <c r="DN24" s="157">
        <f>静岡!J24</f>
        <v>24.1</v>
      </c>
      <c r="DO24" s="157">
        <f>静岡!K24</f>
        <v>24.9</v>
      </c>
      <c r="DP24" s="157">
        <f>静岡!L24</f>
        <v>22.2</v>
      </c>
      <c r="DQ24" s="157">
        <f>静岡!M24</f>
        <v>31.1</v>
      </c>
      <c r="DR24" s="157">
        <f>静岡!N24</f>
        <v>27.8</v>
      </c>
      <c r="DS24" s="157">
        <f>静岡!O24</f>
        <v>29.1</v>
      </c>
      <c r="DT24" s="157">
        <f>静岡!P24</f>
        <v>28.1</v>
      </c>
      <c r="DU24" s="157">
        <f>静岡!Q24</f>
        <v>28.9</v>
      </c>
      <c r="DV24" s="157">
        <f>静岡!R24</f>
        <v>29.7</v>
      </c>
      <c r="DW24" s="157">
        <f>静岡!S24</f>
        <v>28.5</v>
      </c>
      <c r="DX24" s="157">
        <f>静岡!T24</f>
        <v>28.5</v>
      </c>
      <c r="DY24" s="157">
        <f>静岡!U24</f>
        <v>25.5</v>
      </c>
      <c r="DZ24" s="157">
        <f>静岡!V24</f>
        <v>21.1</v>
      </c>
      <c r="EA24" s="157">
        <f>静岡!W24</f>
        <v>29.5</v>
      </c>
      <c r="EB24" s="157">
        <f>静岡!X24</f>
        <v>24.1</v>
      </c>
      <c r="EC24" s="157">
        <f>静岡!Y24</f>
        <v>26.400000000000002</v>
      </c>
      <c r="ED24" s="157">
        <f>静岡!Z24</f>
        <v>23.700000000000003</v>
      </c>
      <c r="EE24" s="157">
        <f>静岡!AA24</f>
        <v>27.5</v>
      </c>
      <c r="EF24" s="157">
        <f>静岡!AB24</f>
        <v>22.9</v>
      </c>
      <c r="EG24" s="157">
        <f>静岡!AC24</f>
        <v>24.9</v>
      </c>
    </row>
    <row r="25" spans="1:137" ht="20.100000000000001" customHeight="1" x14ac:dyDescent="0.15">
      <c r="A25" s="25">
        <v>42848</v>
      </c>
      <c r="B25" s="28">
        <f>茨城!B25</f>
        <v>16.899999999999999</v>
      </c>
      <c r="C25" s="28">
        <f>茨城!C25</f>
        <v>20.9</v>
      </c>
      <c r="D25" s="28">
        <f>茨城!D25</f>
        <v>17.7</v>
      </c>
      <c r="E25" s="28">
        <f>茨城!E25</f>
        <v>17.899999999999999</v>
      </c>
      <c r="F25" s="28">
        <f>茨城!F25</f>
        <v>20.5</v>
      </c>
      <c r="G25" s="28">
        <f>茨城!G25</f>
        <v>20.9</v>
      </c>
      <c r="H25" s="28">
        <f>茨城!H25</f>
        <v>18.8</v>
      </c>
      <c r="I25" s="28">
        <f>茨城!I25</f>
        <v>18.5</v>
      </c>
      <c r="J25" s="28">
        <f>茨城!J25</f>
        <v>19.8</v>
      </c>
      <c r="K25" s="28">
        <f>茨城!K25</f>
        <v>19.3</v>
      </c>
      <c r="L25" s="28">
        <f>茨城!L25</f>
        <v>19.3</v>
      </c>
      <c r="M25" s="28">
        <f>茨城!M25</f>
        <v>22</v>
      </c>
      <c r="N25" s="28">
        <f>茨城!N25</f>
        <v>20</v>
      </c>
      <c r="O25" s="28">
        <f>茨城!O25</f>
        <v>21.1</v>
      </c>
      <c r="P25" s="28">
        <f>茨城!P25</f>
        <v>22.9</v>
      </c>
      <c r="Q25" s="28">
        <f>茨城!Q25</f>
        <v>24.4</v>
      </c>
      <c r="R25" s="28">
        <f>茨城!R25</f>
        <v>20.9</v>
      </c>
      <c r="S25" s="28">
        <f>茨城!S25</f>
        <v>20</v>
      </c>
      <c r="T25" s="28">
        <f>栃木!B25</f>
        <v>21.6</v>
      </c>
      <c r="U25" s="28">
        <f>栃木!C25</f>
        <v>23.8</v>
      </c>
      <c r="V25" s="28">
        <f>栃木!D25</f>
        <v>23.8</v>
      </c>
      <c r="W25" s="28">
        <f>栃木!E25</f>
        <v>22.8</v>
      </c>
      <c r="X25" s="28">
        <f>栃木!F25</f>
        <v>25.9</v>
      </c>
      <c r="Y25" s="28">
        <f>栃木!G25</f>
        <v>23.7</v>
      </c>
      <c r="Z25" s="28">
        <f>栃木!H25</f>
        <v>18.100000000000001</v>
      </c>
      <c r="AA25" s="28">
        <f>栃木!I25</f>
        <v>22.1</v>
      </c>
      <c r="AB25" s="28">
        <f>栃木!J25</f>
        <v>16.600000000000001</v>
      </c>
      <c r="AC25" s="28">
        <f>栃木!K25</f>
        <v>21.3</v>
      </c>
      <c r="AD25" s="28">
        <f>栃木!L25</f>
        <v>24</v>
      </c>
      <c r="AE25" s="157">
        <f>群馬!B25</f>
        <v>39.1</v>
      </c>
      <c r="AF25" s="157">
        <f>群馬!C25</f>
        <v>31.7</v>
      </c>
      <c r="AG25" s="157">
        <f>群馬!D25</f>
        <v>23.2</v>
      </c>
      <c r="AH25" s="157">
        <f>群馬!E25</f>
        <v>32.5</v>
      </c>
      <c r="AI25" s="157">
        <f>群馬!F25</f>
        <v>28.9</v>
      </c>
      <c r="AJ25" s="157">
        <f>群馬!G25</f>
        <v>25.9</v>
      </c>
      <c r="AK25" s="157">
        <f>群馬!H25</f>
        <v>32</v>
      </c>
      <c r="AL25" s="157">
        <f>群馬!I25</f>
        <v>25</v>
      </c>
      <c r="AM25" s="157">
        <f>埼玉!B25</f>
        <v>21.8</v>
      </c>
      <c r="AN25" s="157">
        <f>埼玉!C25</f>
        <v>19.399999999999999</v>
      </c>
      <c r="AO25" s="157">
        <f>埼玉!D25</f>
        <v>19</v>
      </c>
      <c r="AP25" s="157">
        <f>埼玉!E25</f>
        <v>19.8</v>
      </c>
      <c r="AQ25" s="157">
        <f>埼玉!F25</f>
        <v>24.4</v>
      </c>
      <c r="AR25" s="157">
        <f>埼玉!G25</f>
        <v>24.2</v>
      </c>
      <c r="AS25" s="157">
        <f>埼玉!H25</f>
        <v>27.8</v>
      </c>
      <c r="AT25" s="157">
        <f>埼玉!I25</f>
        <v>23.4</v>
      </c>
      <c r="AU25" s="157">
        <f>埼玉!J25</f>
        <v>28.6</v>
      </c>
      <c r="AV25" s="157">
        <f>埼玉!K25</f>
        <v>26.1</v>
      </c>
      <c r="AW25" s="157">
        <f>埼玉!L25</f>
        <v>23.1</v>
      </c>
      <c r="AX25" s="157">
        <f>埼玉!M25</f>
        <v>26.2</v>
      </c>
      <c r="AY25" s="157">
        <f>埼玉!N25</f>
        <v>28.4</v>
      </c>
      <c r="AZ25" s="157">
        <f>埼玉!O25</f>
        <v>26.6</v>
      </c>
      <c r="BA25" s="157">
        <f>埼玉!P25</f>
        <v>30.3</v>
      </c>
      <c r="BB25" s="157">
        <f>埼玉!Q25</f>
        <v>28.5</v>
      </c>
      <c r="BC25" s="157">
        <f>埼玉!R25</f>
        <v>24.3</v>
      </c>
      <c r="BD25" s="157">
        <f>埼玉!S25</f>
        <v>25.5</v>
      </c>
      <c r="BE25" s="157">
        <f>埼玉!T25</f>
        <v>23</v>
      </c>
      <c r="BF25" s="157">
        <f>埼玉!U25</f>
        <v>25.2</v>
      </c>
      <c r="BG25" s="157">
        <f>千葉!B25</f>
        <v>21.2</v>
      </c>
      <c r="BH25" s="157">
        <f>千葉!C25</f>
        <v>24.1</v>
      </c>
      <c r="BI25" s="157">
        <f>千葉!D25</f>
        <v>23.2</v>
      </c>
      <c r="BJ25" s="157">
        <f>千葉!E25</f>
        <v>30.3</v>
      </c>
      <c r="BK25" s="157">
        <f>千葉!F25</f>
        <v>23.2</v>
      </c>
      <c r="BL25" s="157">
        <f>千葉!G25</f>
        <v>28</v>
      </c>
      <c r="BM25" s="157">
        <f>千葉!H25</f>
        <v>19</v>
      </c>
      <c r="BN25" s="157">
        <f>千葉!I25</f>
        <v>27.8</v>
      </c>
      <c r="BO25" s="157">
        <f>千葉!J25</f>
        <v>25.3</v>
      </c>
      <c r="BP25" s="157">
        <f>千葉!K25</f>
        <v>22.4</v>
      </c>
      <c r="BQ25" s="157">
        <f>千葉!L25</f>
        <v>21.1</v>
      </c>
      <c r="BR25" s="157">
        <f>千葉!M25</f>
        <v>30</v>
      </c>
      <c r="BS25" s="157">
        <f>千葉!N25</f>
        <v>27.9</v>
      </c>
      <c r="BT25" s="157">
        <f>千葉!O25</f>
        <v>22</v>
      </c>
      <c r="BU25" s="157">
        <f>千葉!P25</f>
        <v>23.8</v>
      </c>
      <c r="BV25" s="157">
        <f>千葉!Q25</f>
        <v>23.2</v>
      </c>
      <c r="BW25" s="157">
        <f>千葉!R25</f>
        <v>20.100000000000001</v>
      </c>
      <c r="BX25" s="157">
        <f>千葉!S25</f>
        <v>16.899999999999999</v>
      </c>
      <c r="BY25" s="157">
        <f>千葉!T25</f>
        <v>27.4</v>
      </c>
      <c r="BZ25" s="157">
        <f>千葉!V25</f>
        <v>25.6</v>
      </c>
      <c r="CA25" s="157">
        <f>東京!B25</f>
        <v>26.5</v>
      </c>
      <c r="CB25" s="157">
        <f>東京!C25</f>
        <v>25.9</v>
      </c>
      <c r="CC25" s="157">
        <f>東京!D25</f>
        <v>25.6</v>
      </c>
      <c r="CD25" s="157">
        <f>東京!E25</f>
        <v>26</v>
      </c>
      <c r="CE25" s="157">
        <f>東京!F25</f>
        <v>30.6</v>
      </c>
      <c r="CF25" s="157">
        <f>東京!G25</f>
        <v>28.4</v>
      </c>
      <c r="CG25" s="157">
        <f>東京!H25</f>
        <v>0</v>
      </c>
      <c r="CH25" s="157">
        <f>東京!I25</f>
        <v>28.2</v>
      </c>
      <c r="CI25" s="157">
        <f>神奈川!B25</f>
        <v>31.1</v>
      </c>
      <c r="CJ25" s="157">
        <f>神奈川!C25</f>
        <v>34.700000000000003</v>
      </c>
      <c r="CK25" s="157">
        <f>神奈川!D25</f>
        <v>34.799999999999997</v>
      </c>
      <c r="CL25" s="157">
        <f>神奈川!E25</f>
        <v>27.5</v>
      </c>
      <c r="CM25" s="157">
        <f>神奈川!F25</f>
        <v>25.1</v>
      </c>
      <c r="CN25" s="157">
        <f>神奈川!G25</f>
        <v>29.5</v>
      </c>
      <c r="CO25" s="157">
        <f>神奈川!H25</f>
        <v>31</v>
      </c>
      <c r="CP25" s="157">
        <f>神奈川!I25</f>
        <v>23.9</v>
      </c>
      <c r="CQ25" s="157">
        <f>神奈川!J25</f>
        <v>26.9</v>
      </c>
      <c r="CR25" s="157" t="str">
        <f>神奈川!K25</f>
        <v>-</v>
      </c>
      <c r="CS25" s="157">
        <f>神奈川!L25</f>
        <v>27.4</v>
      </c>
      <c r="CT25" s="157">
        <f>神奈川!M25</f>
        <v>28.2</v>
      </c>
      <c r="CU25" s="157">
        <f>神奈川!N25</f>
        <v>29.7</v>
      </c>
      <c r="CV25" s="157" t="str">
        <f>山梨!B25</f>
        <v>***</v>
      </c>
      <c r="CW25" s="157">
        <f>山梨!C25</f>
        <v>27.200000000000003</v>
      </c>
      <c r="CX25" s="157">
        <f>山梨!D25</f>
        <v>28.200000000000003</v>
      </c>
      <c r="CY25" s="157">
        <f>山梨!E25</f>
        <v>28.900000000000002</v>
      </c>
      <c r="CZ25" s="157">
        <f>長野!B25</f>
        <v>27.9</v>
      </c>
      <c r="DA25" s="157">
        <f>長野!C25</f>
        <v>24.6</v>
      </c>
      <c r="DB25" s="157">
        <f>長野!D25</f>
        <v>26.3</v>
      </c>
      <c r="DC25" s="157">
        <f>長野!E25</f>
        <v>19</v>
      </c>
      <c r="DD25" s="157">
        <f>長野!F25</f>
        <v>21.9</v>
      </c>
      <c r="DE25" s="157">
        <f>長野!G25</f>
        <v>16.3</v>
      </c>
      <c r="DF25" s="157" t="str">
        <f>静岡!B25</f>
        <v>-</v>
      </c>
      <c r="DG25" s="157">
        <f>静岡!C25</f>
        <v>30.3</v>
      </c>
      <c r="DH25" s="157">
        <f>静岡!D25</f>
        <v>26.8</v>
      </c>
      <c r="DI25" s="157">
        <f>静岡!E25</f>
        <v>35.1</v>
      </c>
      <c r="DJ25" s="157">
        <f>静岡!F25</f>
        <v>27</v>
      </c>
      <c r="DK25" s="157">
        <f>静岡!G25</f>
        <v>26.3</v>
      </c>
      <c r="DL25" s="157">
        <f>静岡!H25</f>
        <v>33.5</v>
      </c>
      <c r="DM25" s="157">
        <f>静岡!I25</f>
        <v>25.3</v>
      </c>
      <c r="DN25" s="157">
        <f>静岡!J25</f>
        <v>25.6</v>
      </c>
      <c r="DO25" s="157">
        <f>静岡!K25</f>
        <v>24.8</v>
      </c>
      <c r="DP25" s="157">
        <f>静岡!L25</f>
        <v>22.3</v>
      </c>
      <c r="DQ25" s="157">
        <f>静岡!M25</f>
        <v>21.2</v>
      </c>
      <c r="DR25" s="157">
        <f>静岡!N25</f>
        <v>27.2</v>
      </c>
      <c r="DS25" s="157">
        <f>静岡!O25</f>
        <v>28.4</v>
      </c>
      <c r="DT25" s="157">
        <f>静岡!P25</f>
        <v>28.6</v>
      </c>
      <c r="DU25" s="157">
        <f>静岡!Q25</f>
        <v>27</v>
      </c>
      <c r="DV25" s="157">
        <f>静岡!R25</f>
        <v>29.3</v>
      </c>
      <c r="DW25" s="157">
        <f>静岡!S25</f>
        <v>30.9</v>
      </c>
      <c r="DX25" s="157">
        <f>静岡!T25</f>
        <v>26.6</v>
      </c>
      <c r="DY25" s="157">
        <f>静岡!U25</f>
        <v>28.4</v>
      </c>
      <c r="DZ25" s="157">
        <f>静岡!V25</f>
        <v>16.600000000000001</v>
      </c>
      <c r="EA25" s="157">
        <f>静岡!W25</f>
        <v>24.1</v>
      </c>
      <c r="EB25" s="157">
        <f>静岡!X25</f>
        <v>19.3</v>
      </c>
      <c r="EC25" s="157">
        <f>静岡!Y25</f>
        <v>23</v>
      </c>
      <c r="ED25" s="157">
        <f>静岡!Z25</f>
        <v>21.6</v>
      </c>
      <c r="EE25" s="157">
        <f>静岡!AA25</f>
        <v>22.8</v>
      </c>
      <c r="EF25" s="157">
        <f>静岡!AB25</f>
        <v>27</v>
      </c>
      <c r="EG25" s="157">
        <f>静岡!AC25</f>
        <v>25.7</v>
      </c>
    </row>
    <row r="26" spans="1:137" ht="20.100000000000001" customHeight="1" x14ac:dyDescent="0.15">
      <c r="A26" s="25">
        <v>42849</v>
      </c>
      <c r="B26" s="28">
        <f>茨城!B26</f>
        <v>12.8</v>
      </c>
      <c r="C26" s="28">
        <f>茨城!C26</f>
        <v>14.5</v>
      </c>
      <c r="D26" s="28">
        <f>茨城!D26</f>
        <v>11.1</v>
      </c>
      <c r="E26" s="28">
        <f>茨城!E26</f>
        <v>12.7</v>
      </c>
      <c r="F26" s="28">
        <f>茨城!F26</f>
        <v>14.8</v>
      </c>
      <c r="G26" s="28">
        <f>茨城!G26</f>
        <v>12.5</v>
      </c>
      <c r="H26" s="28">
        <f>茨城!H26</f>
        <v>11.4</v>
      </c>
      <c r="I26" s="28">
        <f>茨城!I26</f>
        <v>12.6</v>
      </c>
      <c r="J26" s="28">
        <f>茨城!J26</f>
        <v>10.8</v>
      </c>
      <c r="K26" s="28">
        <f>茨城!K26</f>
        <v>11.2</v>
      </c>
      <c r="L26" s="28">
        <f>茨城!L26</f>
        <v>10.5</v>
      </c>
      <c r="M26" s="28">
        <f>茨城!M26</f>
        <v>11.5</v>
      </c>
      <c r="N26" s="28">
        <f>茨城!N26</f>
        <v>11.7</v>
      </c>
      <c r="O26" s="28">
        <f>茨城!O26</f>
        <v>11</v>
      </c>
      <c r="P26" s="28">
        <f>茨城!P26</f>
        <v>20.5</v>
      </c>
      <c r="Q26" s="28">
        <f>茨城!Q26</f>
        <v>21.7</v>
      </c>
      <c r="R26" s="28">
        <f>茨城!R26</f>
        <v>13.3</v>
      </c>
      <c r="S26" s="28">
        <f>茨城!S26</f>
        <v>14.7</v>
      </c>
      <c r="T26" s="28">
        <f>栃木!B26</f>
        <v>11.6</v>
      </c>
      <c r="U26" s="28">
        <f>栃木!C26</f>
        <v>12.1</v>
      </c>
      <c r="V26" s="28">
        <f>栃木!D26</f>
        <v>10.199999999999999</v>
      </c>
      <c r="W26" s="28">
        <f>栃木!E26</f>
        <v>9.6</v>
      </c>
      <c r="X26" s="28">
        <f>栃木!F26</f>
        <v>17.399999999999999</v>
      </c>
      <c r="Y26" s="28">
        <f>栃木!G26</f>
        <v>17.2</v>
      </c>
      <c r="Z26" s="28">
        <f>栃木!H26</f>
        <v>10.4</v>
      </c>
      <c r="AA26" s="28">
        <f>栃木!I26</f>
        <v>11.3</v>
      </c>
      <c r="AB26" s="28">
        <f>栃木!J26</f>
        <v>7.9</v>
      </c>
      <c r="AC26" s="28">
        <f>栃木!K26</f>
        <v>12.7</v>
      </c>
      <c r="AD26" s="28">
        <f>栃木!L26</f>
        <v>15.5</v>
      </c>
      <c r="AE26" s="157">
        <f>群馬!B26</f>
        <v>11.6</v>
      </c>
      <c r="AF26" s="157">
        <f>群馬!C26</f>
        <v>12.5</v>
      </c>
      <c r="AG26" s="157">
        <f>群馬!D26</f>
        <v>11.6</v>
      </c>
      <c r="AH26" s="157">
        <f>群馬!E26</f>
        <v>8.5</v>
      </c>
      <c r="AI26" s="157">
        <f>群馬!F26</f>
        <v>15.4</v>
      </c>
      <c r="AJ26" s="157">
        <f>群馬!G26</f>
        <v>8.4</v>
      </c>
      <c r="AK26" s="157">
        <f>群馬!H26</f>
        <v>7.1</v>
      </c>
      <c r="AL26" s="157">
        <f>群馬!I26</f>
        <v>4.5999999999999996</v>
      </c>
      <c r="AM26" s="157">
        <f>埼玉!B26</f>
        <v>12.9</v>
      </c>
      <c r="AN26" s="157">
        <f>埼玉!C26</f>
        <v>6</v>
      </c>
      <c r="AO26" s="157">
        <f>埼玉!D26</f>
        <v>19.7</v>
      </c>
      <c r="AP26" s="157">
        <f>埼玉!E26</f>
        <v>18</v>
      </c>
      <c r="AQ26" s="157">
        <f>埼玉!F26</f>
        <v>11.8</v>
      </c>
      <c r="AR26" s="157">
        <f>埼玉!G26</f>
        <v>9.3000000000000007</v>
      </c>
      <c r="AS26" s="157">
        <f>埼玉!H26</f>
        <v>21.3</v>
      </c>
      <c r="AT26" s="157">
        <f>埼玉!I26</f>
        <v>20.100000000000001</v>
      </c>
      <c r="AU26" s="157">
        <f>埼玉!J26</f>
        <v>19</v>
      </c>
      <c r="AV26" s="157">
        <f>埼玉!K26</f>
        <v>10.5</v>
      </c>
      <c r="AW26" s="157">
        <f>埼玉!L26</f>
        <v>8.8000000000000007</v>
      </c>
      <c r="AX26" s="157">
        <f>埼玉!M26</f>
        <v>10.3</v>
      </c>
      <c r="AY26" s="157">
        <f>埼玉!N26</f>
        <v>11.6</v>
      </c>
      <c r="AZ26" s="157">
        <f>埼玉!O26</f>
        <v>9.5</v>
      </c>
      <c r="BA26" s="157">
        <f>埼玉!P26</f>
        <v>13.2</v>
      </c>
      <c r="BB26" s="157">
        <f>埼玉!Q26</f>
        <v>8.9</v>
      </c>
      <c r="BC26" s="157">
        <f>埼玉!R26</f>
        <v>17.2</v>
      </c>
      <c r="BD26" s="157">
        <f>埼玉!S26</f>
        <v>11.1</v>
      </c>
      <c r="BE26" s="157">
        <f>埼玉!T26</f>
        <v>19.8</v>
      </c>
      <c r="BF26" s="157">
        <f>埼玉!U26</f>
        <v>18.2</v>
      </c>
      <c r="BG26" s="157">
        <f>千葉!B26</f>
        <v>12.6</v>
      </c>
      <c r="BH26" s="157">
        <f>千葉!C26</f>
        <v>15</v>
      </c>
      <c r="BI26" s="157">
        <f>千葉!D26</f>
        <v>12.9</v>
      </c>
      <c r="BJ26" s="157">
        <f>千葉!E26</f>
        <v>12.8</v>
      </c>
      <c r="BK26" s="157">
        <f>千葉!F26</f>
        <v>16.2</v>
      </c>
      <c r="BL26" s="157">
        <f>千葉!G26</f>
        <v>10</v>
      </c>
      <c r="BM26" s="157">
        <f>千葉!H26</f>
        <v>12.3</v>
      </c>
      <c r="BN26" s="157">
        <f>千葉!I26</f>
        <v>10.3</v>
      </c>
      <c r="BO26" s="157">
        <f>千葉!J26</f>
        <v>12.5</v>
      </c>
      <c r="BP26" s="157">
        <f>千葉!K26</f>
        <v>13.4</v>
      </c>
      <c r="BQ26" s="157">
        <f>千葉!L26</f>
        <v>10.4</v>
      </c>
      <c r="BR26" s="157">
        <f>千葉!M26</f>
        <v>11.7</v>
      </c>
      <c r="BS26" s="157">
        <f>千葉!N26</f>
        <v>11.2</v>
      </c>
      <c r="BT26" s="157">
        <f>千葉!O26</f>
        <v>14.4</v>
      </c>
      <c r="BU26" s="157">
        <f>千葉!P26</f>
        <v>13</v>
      </c>
      <c r="BV26" s="157">
        <f>千葉!Q26</f>
        <v>13.6</v>
      </c>
      <c r="BW26" s="157">
        <f>千葉!R26</f>
        <v>9.1999999999999993</v>
      </c>
      <c r="BX26" s="157">
        <f>千葉!S26</f>
        <v>9</v>
      </c>
      <c r="BY26" s="157">
        <f>千葉!T26</f>
        <v>12.5</v>
      </c>
      <c r="BZ26" s="157">
        <f>千葉!V26</f>
        <v>11.7</v>
      </c>
      <c r="CA26" s="157">
        <f>東京!B26</f>
        <v>19.7</v>
      </c>
      <c r="CB26" s="157">
        <f>東京!C26</f>
        <v>19.7</v>
      </c>
      <c r="CC26" s="157">
        <f>東京!D26</f>
        <v>18</v>
      </c>
      <c r="CD26" s="157">
        <f>東京!E26</f>
        <v>15.1</v>
      </c>
      <c r="CE26" s="157">
        <f>東京!F26</f>
        <v>22.9</v>
      </c>
      <c r="CF26" s="157">
        <f>東京!G26</f>
        <v>19.100000000000001</v>
      </c>
      <c r="CG26" s="157">
        <f>東京!H26</f>
        <v>0</v>
      </c>
      <c r="CH26" s="157">
        <f>東京!I26</f>
        <v>14.8</v>
      </c>
      <c r="CI26" s="157">
        <f>神奈川!B26</f>
        <v>16.5</v>
      </c>
      <c r="CJ26" s="157">
        <f>神奈川!C26</f>
        <v>15.9</v>
      </c>
      <c r="CK26" s="157">
        <f>神奈川!D26</f>
        <v>17</v>
      </c>
      <c r="CL26" s="157">
        <f>神奈川!E26</f>
        <v>16.100000000000001</v>
      </c>
      <c r="CM26" s="157">
        <f>神奈川!F26</f>
        <v>12.8</v>
      </c>
      <c r="CN26" s="157">
        <f>神奈川!G26</f>
        <v>11.4</v>
      </c>
      <c r="CO26" s="157">
        <f>神奈川!H26</f>
        <v>14.8</v>
      </c>
      <c r="CP26" s="157">
        <f>神奈川!I26</f>
        <v>11.1</v>
      </c>
      <c r="CQ26" s="157">
        <f>神奈川!J26</f>
        <v>11.1</v>
      </c>
      <c r="CR26" s="157" t="str">
        <f>神奈川!K26</f>
        <v>-</v>
      </c>
      <c r="CS26" s="157">
        <f>神奈川!L26</f>
        <v>13.8</v>
      </c>
      <c r="CT26" s="157">
        <f>神奈川!M26</f>
        <v>13.8</v>
      </c>
      <c r="CU26" s="157">
        <f>神奈川!N26</f>
        <v>12.9</v>
      </c>
      <c r="CV26" s="157" t="str">
        <f>山梨!B26</f>
        <v>***</v>
      </c>
      <c r="CW26" s="157">
        <f>山梨!C26</f>
        <v>11</v>
      </c>
      <c r="CX26" s="157">
        <f>山梨!D26</f>
        <v>13.700000000000001</v>
      </c>
      <c r="CY26" s="157">
        <f>山梨!E26</f>
        <v>10.9</v>
      </c>
      <c r="CZ26" s="157">
        <f>長野!B26</f>
        <v>6.5</v>
      </c>
      <c r="DA26" s="157">
        <f>長野!C26</f>
        <v>4.9000000000000004</v>
      </c>
      <c r="DB26" s="157">
        <f>長野!D26</f>
        <v>10</v>
      </c>
      <c r="DC26" s="157">
        <f>長野!E26</f>
        <v>4.5999999999999996</v>
      </c>
      <c r="DD26" s="157">
        <f>長野!F26</f>
        <v>3.6</v>
      </c>
      <c r="DE26" s="157">
        <f>長野!G26</f>
        <v>5</v>
      </c>
      <c r="DF26" s="157" t="str">
        <f>静岡!B26</f>
        <v>-</v>
      </c>
      <c r="DG26" s="157">
        <f>静岡!C26</f>
        <v>10.3</v>
      </c>
      <c r="DH26" s="157">
        <f>静岡!D26</f>
        <v>12.1</v>
      </c>
      <c r="DI26" s="157">
        <f>静岡!E26</f>
        <v>14.3</v>
      </c>
      <c r="DJ26" s="157">
        <f>静岡!F26</f>
        <v>15.4</v>
      </c>
      <c r="DK26" s="157">
        <f>静岡!G26</f>
        <v>15.9</v>
      </c>
      <c r="DL26" s="157">
        <f>静岡!H26</f>
        <v>19</v>
      </c>
      <c r="DM26" s="157">
        <f>静岡!I26</f>
        <v>14.3</v>
      </c>
      <c r="DN26" s="157">
        <f>静岡!J26</f>
        <v>14.6</v>
      </c>
      <c r="DO26" s="157">
        <f>静岡!K26</f>
        <v>13</v>
      </c>
      <c r="DP26" s="157">
        <f>静岡!L26</f>
        <v>12.4</v>
      </c>
      <c r="DQ26" s="157">
        <f>静岡!M26</f>
        <v>13.9</v>
      </c>
      <c r="DR26" s="157">
        <f>静岡!N26</f>
        <v>14.5</v>
      </c>
      <c r="DS26" s="157">
        <f>静岡!O26</f>
        <v>21.5</v>
      </c>
      <c r="DT26" s="157">
        <f>静岡!P26</f>
        <v>16.899999999999999</v>
      </c>
      <c r="DU26" s="157">
        <f>静岡!Q26</f>
        <v>13.4</v>
      </c>
      <c r="DV26" s="157">
        <f>静岡!R26</f>
        <v>18.8</v>
      </c>
      <c r="DW26" s="157">
        <f>静岡!S26</f>
        <v>18.600000000000001</v>
      </c>
      <c r="DX26" s="157">
        <f>静岡!T26</f>
        <v>17</v>
      </c>
      <c r="DY26" s="157">
        <f>静岡!U26</f>
        <v>14.8</v>
      </c>
      <c r="DZ26" s="157">
        <f>静岡!V26</f>
        <v>9.6000000000000014</v>
      </c>
      <c r="EA26" s="157">
        <f>静岡!W26</f>
        <v>16</v>
      </c>
      <c r="EB26" s="157">
        <f>静岡!X26</f>
        <v>11.5</v>
      </c>
      <c r="EC26" s="157">
        <f>静岡!Y26</f>
        <v>10.5</v>
      </c>
      <c r="ED26" s="157">
        <f>静岡!Z26</f>
        <v>12.700000000000001</v>
      </c>
      <c r="EE26" s="157">
        <f>静岡!AA26</f>
        <v>14.4</v>
      </c>
      <c r="EF26" s="157">
        <f>静岡!AB26</f>
        <v>14.9</v>
      </c>
      <c r="EG26" s="157">
        <f>静岡!AC26</f>
        <v>15</v>
      </c>
    </row>
    <row r="27" spans="1:137" ht="20.100000000000001" customHeight="1" x14ac:dyDescent="0.15">
      <c r="A27" s="25">
        <v>42850</v>
      </c>
      <c r="B27" s="28">
        <f>茨城!B27</f>
        <v>7.3</v>
      </c>
      <c r="C27" s="28">
        <f>茨城!C27</f>
        <v>6</v>
      </c>
      <c r="D27" s="28">
        <f>茨城!D27</f>
        <v>4</v>
      </c>
      <c r="E27" s="28">
        <f>茨城!E27</f>
        <v>5.6</v>
      </c>
      <c r="F27" s="28">
        <f>茨城!F27</f>
        <v>5.9</v>
      </c>
      <c r="G27" s="28">
        <f>茨城!G27</f>
        <v>2.9</v>
      </c>
      <c r="H27" s="28">
        <f>茨城!H27</f>
        <v>4.5999999999999996</v>
      </c>
      <c r="I27" s="28">
        <f>茨城!I27</f>
        <v>6</v>
      </c>
      <c r="J27" s="28">
        <f>茨城!J27</f>
        <v>6.5</v>
      </c>
      <c r="K27" s="28">
        <f>茨城!K27</f>
        <v>7.2</v>
      </c>
      <c r="L27" s="28">
        <f>茨城!L27</f>
        <v>4.9000000000000004</v>
      </c>
      <c r="M27" s="28">
        <f>茨城!M27</f>
        <v>5.5</v>
      </c>
      <c r="N27" s="28">
        <f>茨城!N27</f>
        <v>6</v>
      </c>
      <c r="O27" s="28">
        <f>茨城!O27</f>
        <v>6.4</v>
      </c>
      <c r="P27" s="28">
        <f>茨城!P27</f>
        <v>8</v>
      </c>
      <c r="Q27" s="28">
        <f>茨城!Q27</f>
        <v>5.9</v>
      </c>
      <c r="R27" s="28">
        <f>茨城!R27</f>
        <v>5.6</v>
      </c>
      <c r="S27" s="28">
        <f>茨城!S27</f>
        <v>7.3</v>
      </c>
      <c r="T27" s="28">
        <f>栃木!B27</f>
        <v>4.3</v>
      </c>
      <c r="U27" s="28">
        <f>栃木!C27</f>
        <v>8.6999999999999993</v>
      </c>
      <c r="V27" s="28">
        <f>栃木!D27</f>
        <v>5.3</v>
      </c>
      <c r="W27" s="28">
        <f>栃木!E27</f>
        <v>3.3</v>
      </c>
      <c r="X27" s="28">
        <f>栃木!F27</f>
        <v>9.3000000000000007</v>
      </c>
      <c r="Y27" s="28">
        <f>栃木!G27</f>
        <v>6.3</v>
      </c>
      <c r="Z27" s="28">
        <f>栃木!H27</f>
        <v>2.4</v>
      </c>
      <c r="AA27" s="28">
        <f>栃木!I27</f>
        <v>3.5</v>
      </c>
      <c r="AB27" s="28">
        <f>栃木!J27</f>
        <v>2.2999999999999998</v>
      </c>
      <c r="AC27" s="28">
        <f>栃木!K27</f>
        <v>4.2</v>
      </c>
      <c r="AD27" s="28">
        <f>栃木!L27</f>
        <v>4.8</v>
      </c>
      <c r="AE27" s="157">
        <f>群馬!B27</f>
        <v>7.7</v>
      </c>
      <c r="AF27" s="157">
        <f>群馬!C27</f>
        <v>7.5</v>
      </c>
      <c r="AG27" s="157">
        <f>群馬!D27</f>
        <v>10.7</v>
      </c>
      <c r="AH27" s="157">
        <f>群馬!E27</f>
        <v>4.9000000000000004</v>
      </c>
      <c r="AI27" s="157">
        <f>群馬!F27</f>
        <v>11.3</v>
      </c>
      <c r="AJ27" s="157">
        <f>群馬!G27</f>
        <v>0.6</v>
      </c>
      <c r="AK27" s="157">
        <f>群馬!H27</f>
        <v>2.2000000000000002</v>
      </c>
      <c r="AL27" s="157">
        <f>群馬!I27</f>
        <v>2.4</v>
      </c>
      <c r="AM27" s="157">
        <f>埼玉!B27</f>
        <v>10.9</v>
      </c>
      <c r="AN27" s="157">
        <f>埼玉!C27</f>
        <v>9.3000000000000007</v>
      </c>
      <c r="AO27" s="157">
        <f>埼玉!D27</f>
        <v>13.2</v>
      </c>
      <c r="AP27" s="157">
        <f>埼玉!E27</f>
        <v>12.3</v>
      </c>
      <c r="AQ27" s="157">
        <f>埼玉!F27</f>
        <v>8.8000000000000007</v>
      </c>
      <c r="AR27" s="157">
        <f>埼玉!G27</f>
        <v>8.8000000000000007</v>
      </c>
      <c r="AS27" s="157">
        <f>埼玉!H27</f>
        <v>13.3</v>
      </c>
      <c r="AT27" s="157">
        <f>埼玉!I27</f>
        <v>11.8</v>
      </c>
      <c r="AU27" s="157">
        <f>埼玉!J27</f>
        <v>13.9</v>
      </c>
      <c r="AV27" s="157">
        <f>埼玉!K27</f>
        <v>10.6</v>
      </c>
      <c r="AW27" s="157">
        <f>埼玉!L27</f>
        <v>9.1999999999999993</v>
      </c>
      <c r="AX27" s="157">
        <f>埼玉!M27</f>
        <v>5.2</v>
      </c>
      <c r="AY27" s="157">
        <f>埼玉!N27</f>
        <v>8.3000000000000007</v>
      </c>
      <c r="AZ27" s="157">
        <f>埼玉!O27</f>
        <v>6.1</v>
      </c>
      <c r="BA27" s="157">
        <f>埼玉!P27</f>
        <v>5.4</v>
      </c>
      <c r="BB27" s="157">
        <f>埼玉!Q27</f>
        <v>7.3</v>
      </c>
      <c r="BC27" s="157">
        <f>埼玉!R27</f>
        <v>9.4</v>
      </c>
      <c r="BD27" s="157">
        <f>埼玉!S27</f>
        <v>5.4</v>
      </c>
      <c r="BE27" s="157">
        <f>埼玉!T27</f>
        <v>8.9</v>
      </c>
      <c r="BF27" s="157">
        <f>埼玉!U27</f>
        <v>11.4</v>
      </c>
      <c r="BG27" s="157">
        <f>千葉!B27</f>
        <v>8.3000000000000007</v>
      </c>
      <c r="BH27" s="157">
        <f>千葉!C27</f>
        <v>9</v>
      </c>
      <c r="BI27" s="157">
        <f>千葉!D27</f>
        <v>9.4</v>
      </c>
      <c r="BJ27" s="157">
        <f>千葉!E27</f>
        <v>7.2</v>
      </c>
      <c r="BK27" s="157">
        <f>千葉!F27</f>
        <v>9</v>
      </c>
      <c r="BL27" s="157">
        <f>千葉!G27</f>
        <v>6.4</v>
      </c>
      <c r="BM27" s="157">
        <f>千葉!H27</f>
        <v>7</v>
      </c>
      <c r="BN27" s="157">
        <f>千葉!I27</f>
        <v>6.7</v>
      </c>
      <c r="BO27" s="157">
        <f>千葉!J27</f>
        <v>8.5</v>
      </c>
      <c r="BP27" s="157">
        <f>千葉!K27</f>
        <v>6.8</v>
      </c>
      <c r="BQ27" s="157">
        <f>千葉!L27</f>
        <v>6.3</v>
      </c>
      <c r="BR27" s="157">
        <f>千葉!M27</f>
        <v>6.1</v>
      </c>
      <c r="BS27" s="157">
        <f>千葉!N27</f>
        <v>7.8</v>
      </c>
      <c r="BT27" s="157">
        <f>千葉!O27</f>
        <v>7.9</v>
      </c>
      <c r="BU27" s="157">
        <f>千葉!P27</f>
        <v>7.7</v>
      </c>
      <c r="BV27" s="157" t="str">
        <f>千葉!Q27</f>
        <v>zzz</v>
      </c>
      <c r="BW27" s="157">
        <f>千葉!R27</f>
        <v>5.7</v>
      </c>
      <c r="BX27" s="157">
        <f>千葉!S27</f>
        <v>6</v>
      </c>
      <c r="BY27" s="157">
        <f>千葉!T27</f>
        <v>8.4</v>
      </c>
      <c r="BZ27" s="157">
        <f>千葉!V27</f>
        <v>7.3</v>
      </c>
      <c r="CA27" s="157">
        <f>東京!B27</f>
        <v>11.8</v>
      </c>
      <c r="CB27" s="157">
        <f>東京!C27</f>
        <v>9.8000000000000007</v>
      </c>
      <c r="CC27" s="157">
        <f>東京!D27</f>
        <v>8.9</v>
      </c>
      <c r="CD27" s="157">
        <f>東京!E27</f>
        <v>11.1</v>
      </c>
      <c r="CE27" s="157">
        <f>東京!F27</f>
        <v>13.8</v>
      </c>
      <c r="CF27" s="157">
        <f>東京!G27</f>
        <v>6.9</v>
      </c>
      <c r="CG27" s="157">
        <f>東京!H27</f>
        <v>0</v>
      </c>
      <c r="CH27" s="157">
        <f>東京!I27</f>
        <v>4.2</v>
      </c>
      <c r="CI27" s="157">
        <f>神奈川!B27</f>
        <v>14.3</v>
      </c>
      <c r="CJ27" s="157">
        <f>神奈川!C27</f>
        <v>10.5</v>
      </c>
      <c r="CK27" s="157">
        <f>神奈川!D27</f>
        <v>14.1</v>
      </c>
      <c r="CL27" s="157">
        <f>神奈川!E27</f>
        <v>7.8</v>
      </c>
      <c r="CM27" s="157">
        <f>神奈川!F27</f>
        <v>4.8</v>
      </c>
      <c r="CN27" s="157">
        <f>神奈川!G27</f>
        <v>4.7</v>
      </c>
      <c r="CO27" s="157">
        <f>神奈川!H27</f>
        <v>5.6</v>
      </c>
      <c r="CP27" s="157">
        <f>神奈川!I27</f>
        <v>4.2</v>
      </c>
      <c r="CQ27" s="157">
        <f>神奈川!J27</f>
        <v>3.2</v>
      </c>
      <c r="CR27" s="157" t="str">
        <f>神奈川!K27</f>
        <v>-</v>
      </c>
      <c r="CS27" s="157">
        <f>神奈川!L27</f>
        <v>9.6</v>
      </c>
      <c r="CT27" s="157">
        <f>神奈川!M27</f>
        <v>9.1</v>
      </c>
      <c r="CU27" s="157">
        <f>神奈川!N27</f>
        <v>6.9</v>
      </c>
      <c r="CV27" s="157" t="str">
        <f>山梨!B27</f>
        <v>***</v>
      </c>
      <c r="CW27" s="157">
        <f>山梨!C27</f>
        <v>2.7</v>
      </c>
      <c r="CX27" s="157">
        <f>山梨!D27</f>
        <v>6.3000000000000007</v>
      </c>
      <c r="CY27" s="157">
        <f>山梨!E27</f>
        <v>4.8000000000000007</v>
      </c>
      <c r="CZ27" s="157">
        <f>長野!B27</f>
        <v>4.3</v>
      </c>
      <c r="DA27" s="157">
        <f>長野!C27</f>
        <v>3.4</v>
      </c>
      <c r="DB27" s="157">
        <f>長野!D27</f>
        <v>2.9</v>
      </c>
      <c r="DC27" s="157">
        <f>長野!E27</f>
        <v>0.5</v>
      </c>
      <c r="DD27" s="157">
        <f>長野!F27</f>
        <v>5</v>
      </c>
      <c r="DE27" s="157">
        <f>長野!G27</f>
        <v>2.1</v>
      </c>
      <c r="DF27" s="157" t="str">
        <f>静岡!B27</f>
        <v>-</v>
      </c>
      <c r="DG27" s="157">
        <f>静岡!C27</f>
        <v>1.7</v>
      </c>
      <c r="DH27" s="157">
        <f>静岡!D27</f>
        <v>4.5</v>
      </c>
      <c r="DI27" s="157">
        <f>静岡!E27</f>
        <v>1.3</v>
      </c>
      <c r="DJ27" s="157">
        <f>静岡!F27</f>
        <v>4.5</v>
      </c>
      <c r="DK27" s="157">
        <f>静岡!G27</f>
        <v>5.5</v>
      </c>
      <c r="DL27" s="157">
        <f>静岡!H27</f>
        <v>8</v>
      </c>
      <c r="DM27" s="157">
        <f>静岡!I27</f>
        <v>4</v>
      </c>
      <c r="DN27" s="157">
        <f>静岡!J27</f>
        <v>3.5</v>
      </c>
      <c r="DO27" s="157">
        <f>静岡!K27</f>
        <v>5.7</v>
      </c>
      <c r="DP27" s="157">
        <f>静岡!L27</f>
        <v>4.4000000000000004</v>
      </c>
      <c r="DQ27" s="157">
        <f>静岡!M27</f>
        <v>4</v>
      </c>
      <c r="DR27" s="157">
        <f>静岡!N27</f>
        <v>8.3000000000000007</v>
      </c>
      <c r="DS27" s="157">
        <f>静岡!O27</f>
        <v>10</v>
      </c>
      <c r="DT27" s="157">
        <f>静岡!P27</f>
        <v>6.2</v>
      </c>
      <c r="DU27" s="157">
        <f>静岡!Q27</f>
        <v>7.6</v>
      </c>
      <c r="DV27" s="157">
        <f>静岡!R27</f>
        <v>11.8</v>
      </c>
      <c r="DW27" s="157">
        <f>静岡!S27</f>
        <v>11.6</v>
      </c>
      <c r="DX27" s="157">
        <f>静岡!T27</f>
        <v>8.3000000000000007</v>
      </c>
      <c r="DY27" s="157">
        <f>静岡!U27</f>
        <v>6.5</v>
      </c>
      <c r="DZ27" s="157">
        <f>静岡!V27</f>
        <v>0</v>
      </c>
      <c r="EA27" s="157">
        <f>静岡!W27</f>
        <v>6.2</v>
      </c>
      <c r="EB27" s="157">
        <f>静岡!X27</f>
        <v>5.2</v>
      </c>
      <c r="EC27" s="157">
        <f>静岡!Y27</f>
        <v>7.3000000000000007</v>
      </c>
      <c r="ED27" s="157">
        <f>静岡!Z27</f>
        <v>4.5</v>
      </c>
      <c r="EE27" s="157">
        <f>静岡!AA27</f>
        <v>5.3000000000000007</v>
      </c>
      <c r="EF27" s="157">
        <f>静岡!AB27</f>
        <v>5.0999999999999996</v>
      </c>
      <c r="EG27" s="157">
        <f>静岡!AC27</f>
        <v>4</v>
      </c>
    </row>
    <row r="28" spans="1:137" ht="20.100000000000001" customHeight="1" x14ac:dyDescent="0.15">
      <c r="A28" s="25">
        <v>42851</v>
      </c>
      <c r="B28" s="28">
        <f>茨城!B28</f>
        <v>4.0999999999999996</v>
      </c>
      <c r="C28" s="28">
        <f>茨城!C28</f>
        <v>3.5</v>
      </c>
      <c r="D28" s="28">
        <f>茨城!D28</f>
        <v>3.5</v>
      </c>
      <c r="E28" s="28">
        <f>茨城!E28</f>
        <v>6.3</v>
      </c>
      <c r="F28" s="28">
        <f>茨城!F28</f>
        <v>5.5</v>
      </c>
      <c r="G28" s="28">
        <f>茨城!G28</f>
        <v>4.9000000000000004</v>
      </c>
      <c r="H28" s="28">
        <f>茨城!H28</f>
        <v>4.9000000000000004</v>
      </c>
      <c r="I28" s="28">
        <f>茨城!I28</f>
        <v>3.6</v>
      </c>
      <c r="J28" s="28">
        <f>茨城!J28</f>
        <v>3.9</v>
      </c>
      <c r="K28" s="28">
        <f>茨城!K28</f>
        <v>2.7</v>
      </c>
      <c r="L28" s="28">
        <f>茨城!L28</f>
        <v>5.0999999999999996</v>
      </c>
      <c r="M28" s="28">
        <f>茨城!M28</f>
        <v>6.8</v>
      </c>
      <c r="N28" s="28">
        <f>茨城!N28</f>
        <v>4.5</v>
      </c>
      <c r="O28" s="28">
        <f>茨城!O28</f>
        <v>4</v>
      </c>
      <c r="P28" s="28">
        <f>茨城!P28</f>
        <v>6.3</v>
      </c>
      <c r="Q28" s="28">
        <f>茨城!Q28</f>
        <v>5.3</v>
      </c>
      <c r="R28" s="28">
        <f>茨城!R28</f>
        <v>3.9</v>
      </c>
      <c r="S28" s="28">
        <f>茨城!S28</f>
        <v>4.2</v>
      </c>
      <c r="T28" s="28">
        <f>栃木!B28</f>
        <v>4.9000000000000004</v>
      </c>
      <c r="U28" s="28">
        <f>栃木!C28</f>
        <v>5.8</v>
      </c>
      <c r="V28" s="28">
        <f>栃木!D28</f>
        <v>8.3000000000000007</v>
      </c>
      <c r="W28" s="28">
        <f>栃木!E28</f>
        <v>5.0999999999999996</v>
      </c>
      <c r="X28" s="28">
        <f>栃木!F28</f>
        <v>6.5</v>
      </c>
      <c r="Y28" s="28">
        <f>栃木!G28</f>
        <v>3.8</v>
      </c>
      <c r="Z28" s="28">
        <f>栃木!H28</f>
        <v>4.4000000000000004</v>
      </c>
      <c r="AA28" s="28">
        <f>栃木!I28</f>
        <v>4.2</v>
      </c>
      <c r="AB28" s="28">
        <f>栃木!J28</f>
        <v>6.7</v>
      </c>
      <c r="AC28" s="28">
        <f>栃木!K28</f>
        <v>3.8</v>
      </c>
      <c r="AD28" s="28">
        <f>栃木!L28</f>
        <v>5</v>
      </c>
      <c r="AE28" s="157">
        <f>群馬!B28</f>
        <v>5.6</v>
      </c>
      <c r="AF28" s="157">
        <f>群馬!C28</f>
        <v>5.2</v>
      </c>
      <c r="AG28" s="157">
        <f>群馬!D28</f>
        <v>3.9</v>
      </c>
      <c r="AH28" s="157">
        <f>群馬!E28</f>
        <v>6.6</v>
      </c>
      <c r="AI28" s="157">
        <f>群馬!F28</f>
        <v>6.4</v>
      </c>
      <c r="AJ28" s="157">
        <f>群馬!G28</f>
        <v>5.4</v>
      </c>
      <c r="AK28" s="157">
        <f>群馬!H28</f>
        <v>7.1</v>
      </c>
      <c r="AL28" s="157">
        <f>群馬!I28</f>
        <v>6.9</v>
      </c>
      <c r="AM28" s="157">
        <f>埼玉!B28</f>
        <v>2.6</v>
      </c>
      <c r="AN28" s="157">
        <f>埼玉!C28</f>
        <v>6.3</v>
      </c>
      <c r="AO28" s="157">
        <f>埼玉!D28</f>
        <v>2.2999999999999998</v>
      </c>
      <c r="AP28" s="157">
        <f>埼玉!E28</f>
        <v>1.9</v>
      </c>
      <c r="AQ28" s="157">
        <f>埼玉!F28</f>
        <v>3.5</v>
      </c>
      <c r="AR28" s="157">
        <f>埼玉!G28</f>
        <v>4.0999999999999996</v>
      </c>
      <c r="AS28" s="157">
        <f>埼玉!H28</f>
        <v>5.3</v>
      </c>
      <c r="AT28" s="157">
        <f>埼玉!I28</f>
        <v>5.9</v>
      </c>
      <c r="AU28" s="157">
        <f>埼玉!J28</f>
        <v>6.2</v>
      </c>
      <c r="AV28" s="157">
        <f>埼玉!K28</f>
        <v>3.5</v>
      </c>
      <c r="AW28" s="157">
        <f>埼玉!L28</f>
        <v>5.8</v>
      </c>
      <c r="AX28" s="157">
        <f>埼玉!M28</f>
        <v>5.5</v>
      </c>
      <c r="AY28" s="157">
        <f>埼玉!N28</f>
        <v>5.2</v>
      </c>
      <c r="AZ28" s="157">
        <f>埼玉!O28</f>
        <v>6</v>
      </c>
      <c r="BA28" s="157">
        <f>埼玉!P28</f>
        <v>7.7</v>
      </c>
      <c r="BB28" s="157">
        <f>埼玉!Q28</f>
        <v>8.4</v>
      </c>
      <c r="BC28" s="157">
        <f>埼玉!R28</f>
        <v>4.2</v>
      </c>
      <c r="BD28" s="157">
        <f>埼玉!S28</f>
        <v>5.2</v>
      </c>
      <c r="BE28" s="157">
        <f>埼玉!T28</f>
        <v>4</v>
      </c>
      <c r="BF28" s="157">
        <f>埼玉!U28</f>
        <v>4</v>
      </c>
      <c r="BG28" s="157">
        <f>千葉!B28</f>
        <v>1.7</v>
      </c>
      <c r="BH28" s="157">
        <f>千葉!C28</f>
        <v>3.2</v>
      </c>
      <c r="BI28" s="157">
        <f>千葉!D28</f>
        <v>6.3</v>
      </c>
      <c r="BJ28" s="157">
        <f>千葉!E28</f>
        <v>3.9</v>
      </c>
      <c r="BK28" s="157">
        <f>千葉!F28</f>
        <v>3.9</v>
      </c>
      <c r="BL28" s="157">
        <f>千葉!G28</f>
        <v>3.6</v>
      </c>
      <c r="BM28" s="157">
        <f>千葉!H28</f>
        <v>2.6</v>
      </c>
      <c r="BN28" s="157">
        <f>千葉!I28</f>
        <v>3.5</v>
      </c>
      <c r="BO28" s="157">
        <f>千葉!J28</f>
        <v>4</v>
      </c>
      <c r="BP28" s="157">
        <f>千葉!K28</f>
        <v>4</v>
      </c>
      <c r="BQ28" s="157">
        <f>千葉!L28</f>
        <v>3.5</v>
      </c>
      <c r="BR28" s="157">
        <f>千葉!M28</f>
        <v>3.4</v>
      </c>
      <c r="BS28" s="157">
        <f>千葉!N28</f>
        <v>4.3</v>
      </c>
      <c r="BT28" s="157">
        <f>千葉!O28</f>
        <v>3.8</v>
      </c>
      <c r="BU28" s="157">
        <f>千葉!P28</f>
        <v>4.7</v>
      </c>
      <c r="BV28" s="157">
        <f>千葉!Q28</f>
        <v>3.6</v>
      </c>
      <c r="BW28" s="157">
        <f>千葉!R28</f>
        <v>1.5</v>
      </c>
      <c r="BX28" s="157">
        <f>千葉!S28</f>
        <v>-1.6</v>
      </c>
      <c r="BY28" s="157">
        <f>千葉!T28</f>
        <v>5.2</v>
      </c>
      <c r="BZ28" s="157">
        <f>千葉!V28</f>
        <v>1.3</v>
      </c>
      <c r="CA28" s="157">
        <f>東京!B28</f>
        <v>6.9</v>
      </c>
      <c r="CB28" s="157">
        <f>東京!C28</f>
        <v>5.9</v>
      </c>
      <c r="CC28" s="157">
        <f>東京!D28</f>
        <v>6.3</v>
      </c>
      <c r="CD28" s="157">
        <f>東京!E28</f>
        <v>5.2</v>
      </c>
      <c r="CE28" s="157">
        <f>東京!F28</f>
        <v>5.0999999999999996</v>
      </c>
      <c r="CF28" s="157">
        <f>東京!G28</f>
        <v>5</v>
      </c>
      <c r="CG28" s="157">
        <f>東京!H28</f>
        <v>4.5</v>
      </c>
      <c r="CH28" s="157">
        <f>東京!I28</f>
        <v>4.2</v>
      </c>
      <c r="CI28" s="157">
        <f>神奈川!B28</f>
        <v>5</v>
      </c>
      <c r="CJ28" s="157">
        <f>神奈川!C28</f>
        <v>5</v>
      </c>
      <c r="CK28" s="157">
        <f>神奈川!D28</f>
        <v>6.9</v>
      </c>
      <c r="CL28" s="157">
        <f>神奈川!E28</f>
        <v>5.5</v>
      </c>
      <c r="CM28" s="157">
        <f>神奈川!F28</f>
        <v>3.6</v>
      </c>
      <c r="CN28" s="157">
        <f>神奈川!G28</f>
        <v>1.4</v>
      </c>
      <c r="CO28" s="157">
        <f>神奈川!H28</f>
        <v>6.3</v>
      </c>
      <c r="CP28" s="157">
        <f>神奈川!I28</f>
        <v>1.6</v>
      </c>
      <c r="CQ28" s="157">
        <f>神奈川!J28</f>
        <v>1.5</v>
      </c>
      <c r="CR28" s="157" t="str">
        <f>神奈川!K28</f>
        <v>-</v>
      </c>
      <c r="CS28" s="157">
        <f>神奈川!L28</f>
        <v>5.8</v>
      </c>
      <c r="CT28" s="157">
        <f>神奈川!M28</f>
        <v>5</v>
      </c>
      <c r="CU28" s="157">
        <f>神奈川!N28</f>
        <v>4.4000000000000004</v>
      </c>
      <c r="CV28" s="157" t="str">
        <f>山梨!B28</f>
        <v>***</v>
      </c>
      <c r="CW28" s="157">
        <f>山梨!C28</f>
        <v>5.6000000000000005</v>
      </c>
      <c r="CX28" s="157">
        <f>山梨!D28</f>
        <v>6</v>
      </c>
      <c r="CY28" s="157">
        <f>山梨!E28</f>
        <v>6</v>
      </c>
      <c r="CZ28" s="157">
        <f>長野!B28</f>
        <v>6.8</v>
      </c>
      <c r="DA28" s="157">
        <f>長野!C28</f>
        <v>7.7</v>
      </c>
      <c r="DB28" s="157">
        <f>長野!D28</f>
        <v>7.2</v>
      </c>
      <c r="DC28" s="157">
        <f>長野!E28</f>
        <v>6.1</v>
      </c>
      <c r="DD28" s="157">
        <f>長野!F28</f>
        <v>6</v>
      </c>
      <c r="DE28" s="157">
        <f>長野!G28</f>
        <v>7</v>
      </c>
      <c r="DF28" s="157" t="str">
        <f>静岡!B28</f>
        <v>-</v>
      </c>
      <c r="DG28" s="157">
        <f>静岡!C28</f>
        <v>3</v>
      </c>
      <c r="DH28" s="157">
        <f>静岡!D28</f>
        <v>6.6</v>
      </c>
      <c r="DI28" s="157">
        <f>静岡!E28</f>
        <v>6.8</v>
      </c>
      <c r="DJ28" s="157">
        <f>静岡!F28</f>
        <v>7.4</v>
      </c>
      <c r="DK28" s="157">
        <f>静岡!G28</f>
        <v>7</v>
      </c>
      <c r="DL28" s="157">
        <f>静岡!H28</f>
        <v>7.8</v>
      </c>
      <c r="DM28" s="157">
        <f>静岡!I28</f>
        <v>6</v>
      </c>
      <c r="DN28" s="157">
        <f>静岡!J28</f>
        <v>5.8</v>
      </c>
      <c r="DO28" s="157">
        <f>静岡!K28</f>
        <v>6.8</v>
      </c>
      <c r="DP28" s="157">
        <f>静岡!L28</f>
        <v>6.7</v>
      </c>
      <c r="DQ28" s="157">
        <f>静岡!M28</f>
        <v>6.8</v>
      </c>
      <c r="DR28" s="157">
        <f>静岡!N28</f>
        <v>5</v>
      </c>
      <c r="DS28" s="157">
        <f>静岡!O28</f>
        <v>6.2</v>
      </c>
      <c r="DT28" s="157">
        <f>静岡!P28</f>
        <v>6.3</v>
      </c>
      <c r="DU28" s="157">
        <f>静岡!Q28</f>
        <v>8</v>
      </c>
      <c r="DV28" s="157">
        <f>静岡!R28</f>
        <v>9.6999999999999993</v>
      </c>
      <c r="DW28" s="157">
        <f>静岡!S28</f>
        <v>8.1</v>
      </c>
      <c r="DX28" s="157">
        <f>静岡!T28</f>
        <v>6.5</v>
      </c>
      <c r="DY28" s="157">
        <f>静岡!U28</f>
        <v>5.5</v>
      </c>
      <c r="DZ28" s="157">
        <f>静岡!V28</f>
        <v>0.5</v>
      </c>
      <c r="EA28" s="157">
        <f>静岡!W28</f>
        <v>4.8000000000000007</v>
      </c>
      <c r="EB28" s="157">
        <f>静岡!X28</f>
        <v>5</v>
      </c>
      <c r="EC28" s="157">
        <f>静岡!Y28</f>
        <v>5.3000000000000007</v>
      </c>
      <c r="ED28" s="157">
        <f>静岡!Z28</f>
        <v>5.4</v>
      </c>
      <c r="EE28" s="157">
        <f>静岡!AA28</f>
        <v>5.7</v>
      </c>
      <c r="EF28" s="157">
        <f>静岡!AB28</f>
        <v>4.8</v>
      </c>
      <c r="EG28" s="157">
        <f>静岡!AC28</f>
        <v>5.3</v>
      </c>
    </row>
    <row r="29" spans="1:137" ht="20.100000000000001" customHeight="1" x14ac:dyDescent="0.15">
      <c r="A29" s="25">
        <v>42852</v>
      </c>
      <c r="B29" s="28">
        <f>茨城!B29</f>
        <v>8.5</v>
      </c>
      <c r="C29" s="28">
        <f>茨城!C29</f>
        <v>8.6999999999999993</v>
      </c>
      <c r="D29" s="28">
        <f>茨城!D29</f>
        <v>7.5</v>
      </c>
      <c r="E29" s="28">
        <f>茨城!E29</f>
        <v>9.5</v>
      </c>
      <c r="F29" s="28">
        <f>茨城!F29</f>
        <v>8.3000000000000007</v>
      </c>
      <c r="G29" s="28">
        <f>茨城!G29</f>
        <v>8.4</v>
      </c>
      <c r="H29" s="28">
        <f>茨城!H29</f>
        <v>9.4</v>
      </c>
      <c r="I29" s="28">
        <f>茨城!I29</f>
        <v>6.6</v>
      </c>
      <c r="J29" s="28">
        <f>茨城!J29</f>
        <v>5.8</v>
      </c>
      <c r="K29" s="28">
        <f>茨城!K29</f>
        <v>6.5</v>
      </c>
      <c r="L29" s="28">
        <f>茨城!L29</f>
        <v>7.2</v>
      </c>
      <c r="M29" s="28">
        <f>茨城!M29</f>
        <v>9.4</v>
      </c>
      <c r="N29" s="28">
        <f>茨城!N29</f>
        <v>8</v>
      </c>
      <c r="O29" s="28">
        <f>茨城!O29</f>
        <v>6.9</v>
      </c>
      <c r="P29" s="28">
        <f>茨城!P29</f>
        <v>9.4</v>
      </c>
      <c r="Q29" s="28">
        <f>茨城!Q29</f>
        <v>10.3</v>
      </c>
      <c r="R29" s="28">
        <f>茨城!R29</f>
        <v>8.4</v>
      </c>
      <c r="S29" s="28">
        <f>茨城!S29</f>
        <v>11.2</v>
      </c>
      <c r="T29" s="28">
        <f>栃木!B29</f>
        <v>9.8000000000000007</v>
      </c>
      <c r="U29" s="28">
        <f>栃木!C29</f>
        <v>10.8</v>
      </c>
      <c r="V29" s="28">
        <f>栃木!D29</f>
        <v>10.6</v>
      </c>
      <c r="W29" s="28">
        <f>栃木!E29</f>
        <v>8.5</v>
      </c>
      <c r="X29" s="28">
        <f>栃木!F29</f>
        <v>13</v>
      </c>
      <c r="Y29" s="28">
        <f>栃木!G29</f>
        <v>8.1999999999999993</v>
      </c>
      <c r="Z29" s="28">
        <f>栃木!H29</f>
        <v>11.1</v>
      </c>
      <c r="AA29" s="28">
        <f>栃木!I29</f>
        <v>9.9</v>
      </c>
      <c r="AB29" s="28">
        <f>栃木!J29</f>
        <v>8</v>
      </c>
      <c r="AC29" s="28">
        <f>栃木!K29</f>
        <v>6.5</v>
      </c>
      <c r="AD29" s="28">
        <f>栃木!L29</f>
        <v>8.5</v>
      </c>
      <c r="AE29" s="157">
        <f>群馬!B29</f>
        <v>14.1</v>
      </c>
      <c r="AF29" s="157">
        <f>群馬!C29</f>
        <v>11.1</v>
      </c>
      <c r="AG29" s="157">
        <f>群馬!D29</f>
        <v>12.2</v>
      </c>
      <c r="AH29" s="157">
        <f>群馬!E29</f>
        <v>13</v>
      </c>
      <c r="AI29" s="157">
        <f>群馬!F29</f>
        <v>13.3</v>
      </c>
      <c r="AJ29" s="157">
        <f>群馬!G29</f>
        <v>9.3000000000000007</v>
      </c>
      <c r="AK29" s="157">
        <f>群馬!H29</f>
        <v>11.7</v>
      </c>
      <c r="AL29" s="157">
        <f>群馬!I29</f>
        <v>11.4</v>
      </c>
      <c r="AM29" s="157">
        <f>埼玉!B29</f>
        <v>12.3</v>
      </c>
      <c r="AN29" s="157">
        <f>埼玉!C29</f>
        <v>11.2</v>
      </c>
      <c r="AO29" s="157">
        <f>埼玉!D29</f>
        <v>10.4</v>
      </c>
      <c r="AP29" s="157">
        <f>埼玉!E29</f>
        <v>10.3</v>
      </c>
      <c r="AQ29" s="157">
        <f>埼玉!F29</f>
        <v>9.3000000000000007</v>
      </c>
      <c r="AR29" s="157">
        <f>埼玉!G29</f>
        <v>11.1</v>
      </c>
      <c r="AS29" s="157">
        <f>埼玉!H29</f>
        <v>13</v>
      </c>
      <c r="AT29" s="157">
        <f>埼玉!I29</f>
        <v>13.5</v>
      </c>
      <c r="AU29" s="157">
        <f>埼玉!J29</f>
        <v>14.8</v>
      </c>
      <c r="AV29" s="157">
        <f>埼玉!K29</f>
        <v>14.2</v>
      </c>
      <c r="AW29" s="157">
        <f>埼玉!L29</f>
        <v>14</v>
      </c>
      <c r="AX29" s="157">
        <f>埼玉!M29</f>
        <v>13.9</v>
      </c>
      <c r="AY29" s="157">
        <f>埼玉!N29</f>
        <v>12.3</v>
      </c>
      <c r="AZ29" s="157">
        <f>埼玉!O29</f>
        <v>12.8</v>
      </c>
      <c r="BA29" s="157">
        <f>埼玉!P29</f>
        <v>13.3</v>
      </c>
      <c r="BB29" s="157">
        <f>埼玉!Q29</f>
        <v>14.4</v>
      </c>
      <c r="BC29" s="157">
        <f>埼玉!R29</f>
        <v>9.3000000000000007</v>
      </c>
      <c r="BD29" s="157">
        <f>埼玉!S29</f>
        <v>13.6</v>
      </c>
      <c r="BE29" s="157">
        <f>埼玉!T29</f>
        <v>10.4</v>
      </c>
      <c r="BF29" s="157">
        <f>埼玉!U29</f>
        <v>11.8</v>
      </c>
      <c r="BG29" s="157">
        <f>千葉!B29</f>
        <v>7.8</v>
      </c>
      <c r="BH29" s="157">
        <f>千葉!C29</f>
        <v>9.3000000000000007</v>
      </c>
      <c r="BI29" s="157">
        <f>千葉!D29</f>
        <v>8.6999999999999993</v>
      </c>
      <c r="BJ29" s="157">
        <f>千葉!E29</f>
        <v>8</v>
      </c>
      <c r="BK29" s="157">
        <f>千葉!F29</f>
        <v>10.4</v>
      </c>
      <c r="BL29" s="157">
        <f>千葉!G29</f>
        <v>5.7</v>
      </c>
      <c r="BM29" s="157">
        <f>千葉!H29</f>
        <v>7.7</v>
      </c>
      <c r="BN29" s="157">
        <f>千葉!I29</f>
        <v>5.9</v>
      </c>
      <c r="BO29" s="157">
        <f>千葉!J29</f>
        <v>7.2</v>
      </c>
      <c r="BP29" s="157">
        <f>千葉!K29</f>
        <v>9.5</v>
      </c>
      <c r="BQ29" s="157">
        <f>千葉!L29</f>
        <v>4.5999999999999996</v>
      </c>
      <c r="BR29" s="157">
        <f>千葉!M29</f>
        <v>7.1</v>
      </c>
      <c r="BS29" s="157">
        <f>千葉!N29</f>
        <v>7.4</v>
      </c>
      <c r="BT29" s="157">
        <f>千葉!O29</f>
        <v>8.3000000000000007</v>
      </c>
      <c r="BU29" s="157">
        <f>千葉!P29</f>
        <v>10.3</v>
      </c>
      <c r="BV29" s="157">
        <f>千葉!Q29</f>
        <v>9.4</v>
      </c>
      <c r="BW29" s="157">
        <f>千葉!R29</f>
        <v>4.0999999999999996</v>
      </c>
      <c r="BX29" s="157">
        <f>千葉!S29</f>
        <v>3</v>
      </c>
      <c r="BY29" s="157">
        <f>千葉!T29</f>
        <v>7.2</v>
      </c>
      <c r="BZ29" s="157">
        <f>千葉!V29</f>
        <v>6</v>
      </c>
      <c r="CA29" s="157">
        <f>東京!B29</f>
        <v>10.6</v>
      </c>
      <c r="CB29" s="157">
        <f>東京!C29</f>
        <v>11.1</v>
      </c>
      <c r="CC29" s="157">
        <f>東京!D29</f>
        <v>10.3</v>
      </c>
      <c r="CD29" s="157">
        <f>東京!E29</f>
        <v>10.8</v>
      </c>
      <c r="CE29" s="157">
        <f>東京!F29</f>
        <v>10.5</v>
      </c>
      <c r="CF29" s="157">
        <f>東京!G29</f>
        <v>9.5</v>
      </c>
      <c r="CG29" s="157">
        <f>東京!H29</f>
        <v>9</v>
      </c>
      <c r="CH29" s="157">
        <f>東京!I29</f>
        <v>8.1</v>
      </c>
      <c r="CI29" s="157">
        <f>神奈川!B29</f>
        <v>10.1</v>
      </c>
      <c r="CJ29" s="157">
        <f>神奈川!C29</f>
        <v>12</v>
      </c>
      <c r="CK29" s="157">
        <f>神奈川!D29</f>
        <v>11.2</v>
      </c>
      <c r="CL29" s="157">
        <f>神奈川!E29</f>
        <v>9.5</v>
      </c>
      <c r="CM29" s="157">
        <f>神奈川!F29</f>
        <v>7.3</v>
      </c>
      <c r="CN29" s="157">
        <f>神奈川!G29</f>
        <v>6.3</v>
      </c>
      <c r="CO29" s="157">
        <f>神奈川!H29</f>
        <v>9.3000000000000007</v>
      </c>
      <c r="CP29" s="157">
        <f>神奈川!I29</f>
        <v>6.9</v>
      </c>
      <c r="CQ29" s="157">
        <f>神奈川!J29</f>
        <v>4.9000000000000004</v>
      </c>
      <c r="CR29" s="157" t="str">
        <f>神奈川!K29</f>
        <v>-</v>
      </c>
      <c r="CS29" s="157">
        <f>神奈川!L29</f>
        <v>10.1</v>
      </c>
      <c r="CT29" s="157">
        <f>神奈川!M29</f>
        <v>7.6</v>
      </c>
      <c r="CU29" s="157">
        <f>神奈川!N29</f>
        <v>9.4</v>
      </c>
      <c r="CV29" s="157" t="str">
        <f>山梨!B29</f>
        <v>***</v>
      </c>
      <c r="CW29" s="157">
        <f>山梨!C29</f>
        <v>7.8000000000000007</v>
      </c>
      <c r="CX29" s="157">
        <f>山梨!D29</f>
        <v>9.2000000000000011</v>
      </c>
      <c r="CY29" s="157">
        <f>山梨!E29</f>
        <v>9.8000000000000007</v>
      </c>
      <c r="CZ29" s="157">
        <f>長野!B29</f>
        <v>10.5</v>
      </c>
      <c r="DA29" s="157">
        <f>長野!C29</f>
        <v>9.1</v>
      </c>
      <c r="DB29" s="157">
        <f>長野!D29</f>
        <v>7.7</v>
      </c>
      <c r="DC29" s="157">
        <f>長野!E29</f>
        <v>8.3000000000000007</v>
      </c>
      <c r="DD29" s="157">
        <f>長野!F29</f>
        <v>8.3000000000000007</v>
      </c>
      <c r="DE29" s="157">
        <f>長野!G29</f>
        <v>6.5</v>
      </c>
      <c r="DF29" s="157" t="str">
        <f>静岡!B29</f>
        <v>-</v>
      </c>
      <c r="DG29" s="157">
        <f>静岡!C29</f>
        <v>7</v>
      </c>
      <c r="DH29" s="157">
        <f>静岡!D29</f>
        <v>9.9</v>
      </c>
      <c r="DI29" s="157">
        <f>静岡!E29</f>
        <v>11.1</v>
      </c>
      <c r="DJ29" s="157">
        <f>静岡!F29</f>
        <v>9.1999999999999993</v>
      </c>
      <c r="DK29" s="157">
        <f>静岡!G29</f>
        <v>8.9</v>
      </c>
      <c r="DL29" s="157">
        <f>静岡!H29</f>
        <v>10.5</v>
      </c>
      <c r="DM29" s="157">
        <f>静岡!I29</f>
        <v>9.9</v>
      </c>
      <c r="DN29" s="157">
        <f>静岡!J29</f>
        <v>8.4</v>
      </c>
      <c r="DO29" s="157">
        <f>静岡!K29</f>
        <v>10.3</v>
      </c>
      <c r="DP29" s="157">
        <f>静岡!L29</f>
        <v>9.1999999999999993</v>
      </c>
      <c r="DQ29" s="157">
        <f>静岡!M29</f>
        <v>12.4</v>
      </c>
      <c r="DR29" s="157">
        <f>静岡!N29</f>
        <v>9.9</v>
      </c>
      <c r="DS29" s="157">
        <f>静岡!O29</f>
        <v>10.9</v>
      </c>
      <c r="DT29" s="157">
        <f>静岡!P29</f>
        <v>9.5</v>
      </c>
      <c r="DU29" s="157">
        <f>静岡!Q29</f>
        <v>8.8000000000000007</v>
      </c>
      <c r="DV29" s="157">
        <f>静岡!R29</f>
        <v>12.9</v>
      </c>
      <c r="DW29" s="157">
        <f>静岡!S29</f>
        <v>10.4</v>
      </c>
      <c r="DX29" s="157">
        <f>静岡!T29</f>
        <v>10.5</v>
      </c>
      <c r="DY29" s="157">
        <f>静岡!U29</f>
        <v>7.6</v>
      </c>
      <c r="DZ29" s="157">
        <f>静岡!V29</f>
        <v>5.5</v>
      </c>
      <c r="EA29" s="157">
        <f>静岡!W29</f>
        <v>10.9</v>
      </c>
      <c r="EB29" s="157">
        <f>静岡!X29</f>
        <v>8.5</v>
      </c>
      <c r="EC29" s="157">
        <f>静岡!Y29</f>
        <v>8.8000000000000007</v>
      </c>
      <c r="ED29" s="157">
        <f>静岡!Z29</f>
        <v>7.8000000000000007</v>
      </c>
      <c r="EE29" s="157">
        <f>静岡!AA29</f>
        <v>10.5</v>
      </c>
      <c r="EF29" s="157">
        <f>静岡!AB29</f>
        <v>6.6</v>
      </c>
      <c r="EG29" s="157">
        <f>静岡!AC29</f>
        <v>9.1</v>
      </c>
    </row>
    <row r="30" spans="1:137" ht="20.100000000000001" customHeight="1" x14ac:dyDescent="0.15">
      <c r="A30" s="25">
        <v>42853</v>
      </c>
      <c r="B30" s="28">
        <f>茨城!B30</f>
        <v>17.5</v>
      </c>
      <c r="C30" s="28">
        <f>茨城!C30</f>
        <v>17.7</v>
      </c>
      <c r="D30" s="28">
        <f>茨城!D30</f>
        <v>15.2</v>
      </c>
      <c r="E30" s="28">
        <f>茨城!E30</f>
        <v>16.7</v>
      </c>
      <c r="F30" s="28">
        <f>茨城!F30</f>
        <v>16.8</v>
      </c>
      <c r="G30" s="28">
        <f>茨城!G30</f>
        <v>15.8</v>
      </c>
      <c r="H30" s="28">
        <f>茨城!H30</f>
        <v>15.5</v>
      </c>
      <c r="I30" s="28">
        <f>茨城!I30</f>
        <v>15.2</v>
      </c>
      <c r="J30" s="28">
        <f>茨城!J30</f>
        <v>14.6</v>
      </c>
      <c r="K30" s="28">
        <f>茨城!K30</f>
        <v>14</v>
      </c>
      <c r="L30" s="28">
        <f>茨城!L30</f>
        <v>15.5</v>
      </c>
      <c r="M30" s="28">
        <f>茨城!M30</f>
        <v>16.3</v>
      </c>
      <c r="N30" s="28">
        <f>茨城!N30</f>
        <v>17.399999999999999</v>
      </c>
      <c r="O30" s="28">
        <f>茨城!O30</f>
        <v>13.7</v>
      </c>
      <c r="P30" s="28">
        <f>茨城!P30</f>
        <v>15.3</v>
      </c>
      <c r="Q30" s="28">
        <f>茨城!Q30</f>
        <v>15.6</v>
      </c>
      <c r="R30" s="28">
        <f>茨城!R30</f>
        <v>15.8</v>
      </c>
      <c r="S30" s="28">
        <f>茨城!S30</f>
        <v>12.4</v>
      </c>
      <c r="T30" s="28">
        <f>栃木!B30</f>
        <v>12.4</v>
      </c>
      <c r="U30" s="28">
        <f>栃木!C30</f>
        <v>12.1</v>
      </c>
      <c r="V30" s="28">
        <f>栃木!D30</f>
        <v>14.4</v>
      </c>
      <c r="W30" s="28">
        <f>栃木!E30</f>
        <v>13.5</v>
      </c>
      <c r="X30" s="28">
        <f>栃木!F30</f>
        <v>15.8</v>
      </c>
      <c r="Y30" s="28">
        <f>栃木!G30</f>
        <v>15.8</v>
      </c>
      <c r="Z30" s="28">
        <f>栃木!H30</f>
        <v>15.8</v>
      </c>
      <c r="AA30" s="28">
        <f>栃木!I30</f>
        <v>14.3</v>
      </c>
      <c r="AB30" s="28">
        <f>栃木!J30</f>
        <v>12.1</v>
      </c>
      <c r="AC30" s="28">
        <f>栃木!K30</f>
        <v>13.6</v>
      </c>
      <c r="AD30" s="28">
        <f>栃木!L30</f>
        <v>14.9</v>
      </c>
      <c r="AE30" s="157">
        <f>群馬!B30</f>
        <v>12</v>
      </c>
      <c r="AF30" s="157">
        <f>群馬!C30</f>
        <v>15.8</v>
      </c>
      <c r="AG30" s="157">
        <f>群馬!D30</f>
        <v>14.7</v>
      </c>
      <c r="AH30" s="157">
        <f>群馬!E30</f>
        <v>12.6</v>
      </c>
      <c r="AI30" s="157">
        <f>群馬!F30</f>
        <v>16.899999999999999</v>
      </c>
      <c r="AJ30" s="157">
        <f>群馬!G30</f>
        <v>10.199999999999999</v>
      </c>
      <c r="AK30" s="157">
        <f>群馬!H30</f>
        <v>9.1999999999999993</v>
      </c>
      <c r="AL30" s="157">
        <f>群馬!I30</f>
        <v>8.6999999999999993</v>
      </c>
      <c r="AM30" s="157">
        <f>埼玉!B30</f>
        <v>13.3</v>
      </c>
      <c r="AN30" s="157">
        <f>埼玉!C30</f>
        <v>14.5</v>
      </c>
      <c r="AO30" s="157">
        <f>埼玉!D30</f>
        <v>14.3</v>
      </c>
      <c r="AP30" s="157">
        <f>埼玉!E30</f>
        <v>14.2</v>
      </c>
      <c r="AQ30" s="157">
        <f>埼玉!F30</f>
        <v>14.5</v>
      </c>
      <c r="AR30" s="157">
        <f>埼玉!G30</f>
        <v>13.9</v>
      </c>
      <c r="AS30" s="157">
        <f>埼玉!H30</f>
        <v>15.8</v>
      </c>
      <c r="AT30" s="157">
        <f>埼玉!I30</f>
        <v>15.3</v>
      </c>
      <c r="AU30" s="157">
        <f>埼玉!J30</f>
        <v>16</v>
      </c>
      <c r="AV30" s="157">
        <f>埼玉!K30</f>
        <v>15</v>
      </c>
      <c r="AW30" s="157">
        <f>埼玉!L30</f>
        <v>15.8</v>
      </c>
      <c r="AX30" s="157">
        <f>埼玉!M30</f>
        <v>13.2</v>
      </c>
      <c r="AY30" s="157">
        <f>埼玉!N30</f>
        <v>16.600000000000001</v>
      </c>
      <c r="AZ30" s="157">
        <f>埼玉!O30</f>
        <v>15.5</v>
      </c>
      <c r="BA30" s="157">
        <f>埼玉!P30</f>
        <v>14.7</v>
      </c>
      <c r="BB30" s="157">
        <f>埼玉!Q30</f>
        <v>14.7</v>
      </c>
      <c r="BC30" s="157">
        <f>埼玉!R30</f>
        <v>14.8</v>
      </c>
      <c r="BD30" s="157">
        <f>埼玉!S30</f>
        <v>13.3</v>
      </c>
      <c r="BE30" s="157">
        <f>埼玉!T30</f>
        <v>14.7</v>
      </c>
      <c r="BF30" s="157">
        <f>埼玉!U30</f>
        <v>13.8</v>
      </c>
      <c r="BG30" s="157">
        <f>千葉!B30</f>
        <v>15.1</v>
      </c>
      <c r="BH30" s="157">
        <f>千葉!C30</f>
        <v>15.8</v>
      </c>
      <c r="BI30" s="157">
        <f>千葉!D30</f>
        <v>17.399999999999999</v>
      </c>
      <c r="BJ30" s="157">
        <f>千葉!E30</f>
        <v>18.2</v>
      </c>
      <c r="BK30" s="157">
        <f>千葉!F30</f>
        <v>15.9</v>
      </c>
      <c r="BL30" s="157">
        <f>千葉!G30</f>
        <v>15</v>
      </c>
      <c r="BM30" s="157">
        <f>千葉!H30</f>
        <v>14.9</v>
      </c>
      <c r="BN30" s="157">
        <f>千葉!I30</f>
        <v>13.8</v>
      </c>
      <c r="BO30" s="157">
        <f>千葉!J30</f>
        <v>17.7</v>
      </c>
      <c r="BP30" s="157">
        <f>千葉!K30</f>
        <v>15.1</v>
      </c>
      <c r="BQ30" s="157">
        <f>千葉!L30</f>
        <v>14.5</v>
      </c>
      <c r="BR30" s="157">
        <f>千葉!M30</f>
        <v>14.3</v>
      </c>
      <c r="BS30" s="157">
        <f>千葉!N30</f>
        <v>14.7</v>
      </c>
      <c r="BT30" s="157">
        <f>千葉!O30</f>
        <v>15.3</v>
      </c>
      <c r="BU30" s="157">
        <f>千葉!P30</f>
        <v>17.5</v>
      </c>
      <c r="BV30" s="157">
        <f>千葉!Q30</f>
        <v>15.8</v>
      </c>
      <c r="BW30" s="157">
        <f>千葉!R30</f>
        <v>12.9</v>
      </c>
      <c r="BX30" s="157">
        <f>千葉!S30</f>
        <v>11.2</v>
      </c>
      <c r="BY30" s="157">
        <f>千葉!T30</f>
        <v>16</v>
      </c>
      <c r="BZ30" s="157">
        <f>千葉!V30</f>
        <v>16.8</v>
      </c>
      <c r="CA30" s="157">
        <f>東京!B30</f>
        <v>16.7</v>
      </c>
      <c r="CB30" s="157">
        <f>東京!C30</f>
        <v>17.100000000000001</v>
      </c>
      <c r="CC30" s="157">
        <f>東京!D30</f>
        <v>16</v>
      </c>
      <c r="CD30" s="157">
        <f>東京!E30</f>
        <v>16.3</v>
      </c>
      <c r="CE30" s="157">
        <f>東京!F30</f>
        <v>14.5</v>
      </c>
      <c r="CF30" s="157">
        <f>東京!G30</f>
        <v>14.6</v>
      </c>
      <c r="CG30" s="157">
        <f>東京!H30</f>
        <v>13.6</v>
      </c>
      <c r="CH30" s="157">
        <f>東京!I30</f>
        <v>13</v>
      </c>
      <c r="CI30" s="157">
        <f>神奈川!B30</f>
        <v>16.3</v>
      </c>
      <c r="CJ30" s="157">
        <f>神奈川!C30</f>
        <v>18</v>
      </c>
      <c r="CK30" s="157">
        <f>神奈川!D30</f>
        <v>20.7</v>
      </c>
      <c r="CL30" s="157">
        <f>神奈川!E30</f>
        <v>14.6</v>
      </c>
      <c r="CM30" s="157">
        <f>神奈川!F30</f>
        <v>12.9</v>
      </c>
      <c r="CN30" s="157">
        <f>神奈川!G30</f>
        <v>11.4</v>
      </c>
      <c r="CO30" s="157">
        <f>神奈川!H30</f>
        <v>14.6</v>
      </c>
      <c r="CP30" s="157">
        <f>神奈川!I30</f>
        <v>11.6</v>
      </c>
      <c r="CQ30" s="157">
        <f>神奈川!J30</f>
        <v>11.2</v>
      </c>
      <c r="CR30" s="157" t="str">
        <f>神奈川!K30</f>
        <v>-</v>
      </c>
      <c r="CS30" s="157">
        <f>神奈川!L30</f>
        <v>18.2</v>
      </c>
      <c r="CT30" s="157">
        <f>神奈川!M30</f>
        <v>15.7</v>
      </c>
      <c r="CU30" s="157">
        <f>神奈川!N30</f>
        <v>14.7</v>
      </c>
      <c r="CV30" s="157" t="str">
        <f>山梨!B30</f>
        <v>***</v>
      </c>
      <c r="CW30" s="157">
        <f>山梨!C30</f>
        <v>11</v>
      </c>
      <c r="CX30" s="157">
        <f>山梨!D30</f>
        <v>11.8</v>
      </c>
      <c r="CY30" s="157">
        <f>山梨!E30</f>
        <v>11</v>
      </c>
      <c r="CZ30" s="157">
        <f>長野!B30</f>
        <v>17.8</v>
      </c>
      <c r="DA30" s="157">
        <f>長野!C30</f>
        <v>13.1</v>
      </c>
      <c r="DB30" s="157">
        <f>長野!D30</f>
        <v>11.7</v>
      </c>
      <c r="DC30" s="157">
        <f>長野!E30</f>
        <v>10.9</v>
      </c>
      <c r="DD30" s="157">
        <f>長野!F30</f>
        <v>10.8</v>
      </c>
      <c r="DE30" s="157">
        <f>長野!G30</f>
        <v>9.5</v>
      </c>
      <c r="DF30" s="157" t="str">
        <f>静岡!B30</f>
        <v>-</v>
      </c>
      <c r="DG30" s="157">
        <f>静岡!C30</f>
        <v>18.3</v>
      </c>
      <c r="DH30" s="157">
        <f>静岡!D30</f>
        <v>16.5</v>
      </c>
      <c r="DI30" s="157">
        <f>静岡!E30</f>
        <v>18.399999999999999</v>
      </c>
      <c r="DJ30" s="157">
        <f>静岡!F30</f>
        <v>15</v>
      </c>
      <c r="DK30" s="157">
        <f>静岡!G30</f>
        <v>17.399999999999999</v>
      </c>
      <c r="DL30" s="157">
        <f>静岡!H30</f>
        <v>24.6</v>
      </c>
      <c r="DM30" s="157">
        <f>静岡!I30</f>
        <v>19.3</v>
      </c>
      <c r="DN30" s="157">
        <f>静岡!J30</f>
        <v>21.5</v>
      </c>
      <c r="DO30" s="157">
        <f>静岡!K30</f>
        <v>24.6</v>
      </c>
      <c r="DP30" s="157">
        <f>静岡!L30</f>
        <v>25.2</v>
      </c>
      <c r="DQ30" s="157">
        <f>静岡!M30</f>
        <v>20</v>
      </c>
      <c r="DR30" s="157">
        <f>静岡!N30</f>
        <v>17.899999999999999</v>
      </c>
      <c r="DS30" s="157">
        <f>静岡!O30</f>
        <v>16.3</v>
      </c>
      <c r="DT30" s="157">
        <f>静岡!P30</f>
        <v>17.7</v>
      </c>
      <c r="DU30" s="157">
        <f>静岡!Q30</f>
        <v>17.8</v>
      </c>
      <c r="DV30" s="157">
        <f>静岡!R30</f>
        <v>18.7</v>
      </c>
      <c r="DW30" s="157">
        <f>静岡!S30</f>
        <v>18.3</v>
      </c>
      <c r="DX30" s="157">
        <f>静岡!T30</f>
        <v>15.7</v>
      </c>
      <c r="DY30" s="157">
        <f>静岡!U30</f>
        <v>18</v>
      </c>
      <c r="DZ30" s="157">
        <f>静岡!V30</f>
        <v>15.700000000000001</v>
      </c>
      <c r="EA30" s="157">
        <f>静岡!W30</f>
        <v>20.6</v>
      </c>
      <c r="EB30" s="157">
        <f>静岡!X30</f>
        <v>21</v>
      </c>
      <c r="EC30" s="157">
        <f>静岡!Y30</f>
        <v>22.1</v>
      </c>
      <c r="ED30" s="157">
        <f>静岡!Z30</f>
        <v>14.4</v>
      </c>
      <c r="EE30" s="157">
        <f>静岡!AA30</f>
        <v>21.700000000000003</v>
      </c>
      <c r="EF30" s="157">
        <f>静岡!AB30</f>
        <v>16.399999999999999</v>
      </c>
      <c r="EG30" s="157">
        <f>静岡!AC30</f>
        <v>20.100000000000001</v>
      </c>
    </row>
    <row r="31" spans="1:137" ht="20.100000000000001" customHeight="1" x14ac:dyDescent="0.15">
      <c r="A31" s="25">
        <v>42854</v>
      </c>
      <c r="B31" s="28">
        <f>茨城!B31</f>
        <v>15.5</v>
      </c>
      <c r="C31" s="28">
        <f>茨城!C31</f>
        <v>18</v>
      </c>
      <c r="D31" s="28">
        <f>茨城!D31</f>
        <v>15.8</v>
      </c>
      <c r="E31" s="28">
        <f>茨城!E31</f>
        <v>19.5</v>
      </c>
      <c r="F31" s="28">
        <f>茨城!F31</f>
        <v>17</v>
      </c>
      <c r="G31" s="28">
        <f>茨城!G31</f>
        <v>16.899999999999999</v>
      </c>
      <c r="H31" s="28">
        <f>茨城!H31</f>
        <v>14.6</v>
      </c>
      <c r="I31" s="28">
        <f>茨城!I31</f>
        <v>13.8</v>
      </c>
      <c r="J31" s="28">
        <f>茨城!J31</f>
        <v>13.3</v>
      </c>
      <c r="K31" s="28">
        <f>茨城!K31</f>
        <v>13.5</v>
      </c>
      <c r="L31" s="28">
        <f>茨城!L31</f>
        <v>15.6</v>
      </c>
      <c r="M31" s="28">
        <f>茨城!M31</f>
        <v>16</v>
      </c>
      <c r="N31" s="28">
        <f>茨城!N31</f>
        <v>14.9</v>
      </c>
      <c r="O31" s="28">
        <f>茨城!O31</f>
        <v>16</v>
      </c>
      <c r="P31" s="28">
        <f>茨城!P31</f>
        <v>18.399999999999999</v>
      </c>
      <c r="Q31" s="28">
        <f>茨城!Q31</f>
        <v>19</v>
      </c>
      <c r="R31" s="28">
        <f>茨城!R31</f>
        <v>16.3</v>
      </c>
      <c r="S31" s="28">
        <f>茨城!S31</f>
        <v>15.9</v>
      </c>
      <c r="T31" s="28">
        <f>栃木!B31</f>
        <v>16.399999999999999</v>
      </c>
      <c r="U31" s="28">
        <f>栃木!C31</f>
        <v>17.100000000000001</v>
      </c>
      <c r="V31" s="28">
        <f>栃木!D31</f>
        <v>17.899999999999999</v>
      </c>
      <c r="W31" s="28">
        <f>栃木!E31</f>
        <v>13.2</v>
      </c>
      <c r="X31" s="28">
        <f>栃木!F31</f>
        <v>20</v>
      </c>
      <c r="Y31" s="28">
        <f>栃木!G31</f>
        <v>19</v>
      </c>
      <c r="Z31" s="28">
        <f>栃木!H31</f>
        <v>18.7</v>
      </c>
      <c r="AA31" s="28">
        <f>栃木!I31</f>
        <v>17.100000000000001</v>
      </c>
      <c r="AB31" s="28">
        <f>栃木!J31</f>
        <v>15.5</v>
      </c>
      <c r="AC31" s="28">
        <f>栃木!K31</f>
        <v>17.5</v>
      </c>
      <c r="AD31" s="28">
        <f>栃木!L31</f>
        <v>17.5</v>
      </c>
      <c r="AE31" s="157">
        <f>群馬!B31</f>
        <v>0</v>
      </c>
      <c r="AF31" s="157">
        <f>群馬!C31</f>
        <v>19.7</v>
      </c>
      <c r="AG31" s="157">
        <f>群馬!D31</f>
        <v>19</v>
      </c>
      <c r="AH31" s="157">
        <f>群馬!E31</f>
        <v>17.3</v>
      </c>
      <c r="AI31" s="157">
        <f>群馬!F31</f>
        <v>21.1</v>
      </c>
      <c r="AJ31" s="157">
        <f>群馬!G31</f>
        <v>17</v>
      </c>
      <c r="AK31" s="157">
        <f>群馬!H31</f>
        <v>16.3</v>
      </c>
      <c r="AL31" s="157">
        <f>群馬!I31</f>
        <v>15.9</v>
      </c>
      <c r="AM31" s="157">
        <f>埼玉!B31</f>
        <v>18.8</v>
      </c>
      <c r="AN31" s="157">
        <f>埼玉!C31</f>
        <v>19</v>
      </c>
      <c r="AO31" s="157">
        <f>埼玉!D31</f>
        <v>17.8</v>
      </c>
      <c r="AP31" s="157">
        <f>埼玉!E31</f>
        <v>17.100000000000001</v>
      </c>
      <c r="AQ31" s="157">
        <f>埼玉!F31</f>
        <v>16.8</v>
      </c>
      <c r="AR31" s="157">
        <f>埼玉!G31</f>
        <v>17.3</v>
      </c>
      <c r="AS31" s="157">
        <f>埼玉!H31</f>
        <v>20.2</v>
      </c>
      <c r="AT31" s="157">
        <f>埼玉!I31</f>
        <v>20.3</v>
      </c>
      <c r="AU31" s="157">
        <f>埼玉!J31</f>
        <v>21.1</v>
      </c>
      <c r="AV31" s="157">
        <f>埼玉!K31</f>
        <v>19.8</v>
      </c>
      <c r="AW31" s="157">
        <f>埼玉!L31</f>
        <v>19.2</v>
      </c>
      <c r="AX31" s="157">
        <f>埼玉!M31</f>
        <v>19</v>
      </c>
      <c r="AY31" s="157">
        <f>埼玉!N31</f>
        <v>20.399999999999999</v>
      </c>
      <c r="AZ31" s="157">
        <f>埼玉!O31</f>
        <v>19.2</v>
      </c>
      <c r="BA31" s="157">
        <f>埼玉!P31</f>
        <v>20.3</v>
      </c>
      <c r="BB31" s="157">
        <f>埼玉!Q31</f>
        <v>19.899999999999999</v>
      </c>
      <c r="BC31" s="157">
        <f>埼玉!R31</f>
        <v>18.7</v>
      </c>
      <c r="BD31" s="157">
        <f>埼玉!S31</f>
        <v>18</v>
      </c>
      <c r="BE31" s="157">
        <f>埼玉!T31</f>
        <v>17.8</v>
      </c>
      <c r="BF31" s="157">
        <f>埼玉!U31</f>
        <v>18.3</v>
      </c>
      <c r="BG31" s="157">
        <f>千葉!B31</f>
        <v>18.3</v>
      </c>
      <c r="BH31" s="157">
        <f>千葉!C31</f>
        <v>17.7</v>
      </c>
      <c r="BI31" s="157">
        <f>千葉!D31</f>
        <v>16.3</v>
      </c>
      <c r="BJ31" s="157">
        <f>千葉!E31</f>
        <v>17.8</v>
      </c>
      <c r="BK31" s="157">
        <f>千葉!F31</f>
        <v>19</v>
      </c>
      <c r="BL31" s="157">
        <f>千葉!G31</f>
        <v>12.9</v>
      </c>
      <c r="BM31" s="157">
        <f>千葉!H31</f>
        <v>14</v>
      </c>
      <c r="BN31" s="157">
        <f>千葉!I31</f>
        <v>11.7</v>
      </c>
      <c r="BO31" s="157">
        <f>千葉!J31</f>
        <v>17.5</v>
      </c>
      <c r="BP31" s="157">
        <f>千葉!K31</f>
        <v>17.3</v>
      </c>
      <c r="BQ31" s="157">
        <f>千葉!L31</f>
        <v>11.3</v>
      </c>
      <c r="BR31" s="157">
        <f>千葉!M31</f>
        <v>14.5</v>
      </c>
      <c r="BS31" s="157">
        <f>千葉!N31</f>
        <v>13.3</v>
      </c>
      <c r="BT31" s="157">
        <f>千葉!O31</f>
        <v>16.3</v>
      </c>
      <c r="BU31" s="157">
        <f>千葉!P31</f>
        <v>18.7</v>
      </c>
      <c r="BV31" s="157">
        <f>千葉!Q31</f>
        <v>16.8</v>
      </c>
      <c r="BW31" s="157">
        <f>千葉!R31</f>
        <v>15.2</v>
      </c>
      <c r="BX31" s="157">
        <f>千葉!S31</f>
        <v>10.5</v>
      </c>
      <c r="BY31" s="157">
        <f>千葉!T31</f>
        <v>13.7</v>
      </c>
      <c r="BZ31" s="157">
        <f>千葉!V31</f>
        <v>14.3</v>
      </c>
      <c r="CA31" s="157">
        <f>東京!B31</f>
        <v>18.3</v>
      </c>
      <c r="CB31" s="157">
        <f>東京!C31</f>
        <v>19.3</v>
      </c>
      <c r="CC31" s="157">
        <f>東京!D31</f>
        <v>19.2</v>
      </c>
      <c r="CD31" s="157">
        <f>東京!E31</f>
        <v>21.6</v>
      </c>
      <c r="CE31" s="157">
        <f>東京!F31</f>
        <v>17.100000000000001</v>
      </c>
      <c r="CF31" s="157">
        <f>東京!G31</f>
        <v>18.2</v>
      </c>
      <c r="CG31" s="157">
        <f>東京!H31</f>
        <v>15.1</v>
      </c>
      <c r="CH31" s="157">
        <f>東京!I31</f>
        <v>15.5</v>
      </c>
      <c r="CI31" s="157">
        <f>神奈川!B31</f>
        <v>18.399999999999999</v>
      </c>
      <c r="CJ31" s="157">
        <f>神奈川!C31</f>
        <v>22.1</v>
      </c>
      <c r="CK31" s="157">
        <f>神奈川!D31</f>
        <v>18.8</v>
      </c>
      <c r="CL31" s="157">
        <f>神奈川!E31</f>
        <v>16.399999999999999</v>
      </c>
      <c r="CM31" s="157">
        <f>神奈川!F31</f>
        <v>15.4</v>
      </c>
      <c r="CN31" s="157">
        <f>神奈川!G31</f>
        <v>14</v>
      </c>
      <c r="CO31" s="157">
        <f>神奈川!H31</f>
        <v>15.4</v>
      </c>
      <c r="CP31" s="157">
        <f>神奈川!I31</f>
        <v>14.2</v>
      </c>
      <c r="CQ31" s="157">
        <f>神奈川!J31</f>
        <v>16.2</v>
      </c>
      <c r="CR31" s="157" t="str">
        <f>神奈川!K31</f>
        <v>-</v>
      </c>
      <c r="CS31" s="157">
        <f>神奈川!L31</f>
        <v>18.399999999999999</v>
      </c>
      <c r="CT31" s="157">
        <f>神奈川!M31</f>
        <v>18.100000000000001</v>
      </c>
      <c r="CU31" s="157">
        <f>神奈川!N31</f>
        <v>17.5</v>
      </c>
      <c r="CV31" s="157" t="str">
        <f>山梨!B31</f>
        <v>***</v>
      </c>
      <c r="CW31" s="157">
        <f>山梨!C31</f>
        <v>13.700000000000001</v>
      </c>
      <c r="CX31" s="157">
        <f>山梨!D31</f>
        <v>15</v>
      </c>
      <c r="CY31" s="157">
        <f>山梨!E31</f>
        <v>18</v>
      </c>
      <c r="CZ31" s="157">
        <f>長野!B31</f>
        <v>18.2</v>
      </c>
      <c r="DA31" s="157">
        <f>長野!C31</f>
        <v>13.7</v>
      </c>
      <c r="DB31" s="157">
        <f>長野!D31</f>
        <v>17.7</v>
      </c>
      <c r="DC31" s="157">
        <f>長野!E31</f>
        <v>14.3</v>
      </c>
      <c r="DD31" s="157">
        <f>長野!F31</f>
        <v>17.899999999999999</v>
      </c>
      <c r="DE31" s="157">
        <f>長野!G31</f>
        <v>12.1</v>
      </c>
      <c r="DF31" s="157" t="str">
        <f>静岡!B31</f>
        <v>-</v>
      </c>
      <c r="DG31" s="157">
        <f>静岡!C31</f>
        <v>17.8</v>
      </c>
      <c r="DH31" s="157">
        <f>静岡!D31</f>
        <v>19.3</v>
      </c>
      <c r="DI31" s="157">
        <f>静岡!E31</f>
        <v>18.100000000000001</v>
      </c>
      <c r="DJ31" s="157">
        <f>静岡!F31</f>
        <v>18.5</v>
      </c>
      <c r="DK31" s="157">
        <f>静岡!G31</f>
        <v>19.8</v>
      </c>
      <c r="DL31" s="157">
        <f>静岡!H31</f>
        <v>20.6</v>
      </c>
      <c r="DM31" s="157">
        <f>静岡!I31</f>
        <v>15.8</v>
      </c>
      <c r="DN31" s="157">
        <f>静岡!J31</f>
        <v>17.899999999999999</v>
      </c>
      <c r="DO31" s="157">
        <f>静岡!K31</f>
        <v>22.7</v>
      </c>
      <c r="DP31" s="157">
        <f>静岡!L31</f>
        <v>15.8</v>
      </c>
      <c r="DQ31" s="157">
        <f>静岡!M31</f>
        <v>23</v>
      </c>
      <c r="DR31" s="157">
        <f>静岡!N31</f>
        <v>21.4</v>
      </c>
      <c r="DS31" s="157">
        <f>静岡!O31</f>
        <v>19.399999999999999</v>
      </c>
      <c r="DT31" s="157">
        <f>静岡!P31</f>
        <v>21.6</v>
      </c>
      <c r="DU31" s="157">
        <f>静岡!Q31</f>
        <v>21</v>
      </c>
      <c r="DV31" s="157">
        <f>静岡!R31</f>
        <v>23.3</v>
      </c>
      <c r="DW31" s="157">
        <f>静岡!S31</f>
        <v>23.4</v>
      </c>
      <c r="DX31" s="157">
        <f>静岡!T31</f>
        <v>20.6</v>
      </c>
      <c r="DY31" s="157">
        <f>静岡!U31</f>
        <v>21</v>
      </c>
      <c r="DZ31" s="157">
        <f>静岡!V31</f>
        <v>14.3</v>
      </c>
      <c r="EA31" s="157">
        <f>静岡!W31</f>
        <v>21.3</v>
      </c>
      <c r="EB31" s="157">
        <f>静岡!X31</f>
        <v>20.8</v>
      </c>
      <c r="EC31" s="157">
        <f>静岡!Y31</f>
        <v>20.8</v>
      </c>
      <c r="ED31" s="157">
        <f>静岡!Z31</f>
        <v>14.9</v>
      </c>
      <c r="EE31" s="157">
        <f>静岡!AA31</f>
        <v>20.100000000000001</v>
      </c>
      <c r="EF31" s="157">
        <f>静岡!AB31</f>
        <v>17.3</v>
      </c>
      <c r="EG31" s="157">
        <f>静岡!AC31</f>
        <v>17.8</v>
      </c>
    </row>
    <row r="32" spans="1:137" ht="20.100000000000001" customHeight="1" x14ac:dyDescent="0.15">
      <c r="A32" s="25">
        <v>42855</v>
      </c>
      <c r="B32" s="28">
        <f>茨城!B32</f>
        <v>11.9</v>
      </c>
      <c r="C32" s="28">
        <f>茨城!C32</f>
        <v>13.2</v>
      </c>
      <c r="D32" s="28">
        <f>茨城!D32</f>
        <v>9.6</v>
      </c>
      <c r="E32" s="28">
        <f>茨城!E32</f>
        <v>12.3</v>
      </c>
      <c r="F32" s="28">
        <f>茨城!F32</f>
        <v>13.9</v>
      </c>
      <c r="G32" s="28">
        <f>茨城!G32</f>
        <v>13.4</v>
      </c>
      <c r="H32" s="28">
        <f>茨城!H32</f>
        <v>10.199999999999999</v>
      </c>
      <c r="I32" s="28">
        <f>茨城!I32</f>
        <v>8.8000000000000007</v>
      </c>
      <c r="J32" s="28">
        <f>茨城!J32</f>
        <v>8.6</v>
      </c>
      <c r="K32" s="28">
        <f>茨城!K32</f>
        <v>9.3000000000000007</v>
      </c>
      <c r="L32" s="28">
        <f>茨城!L32</f>
        <v>10.5</v>
      </c>
      <c r="M32" s="28">
        <f>茨城!M32</f>
        <v>13.2</v>
      </c>
      <c r="N32" s="28">
        <f>茨城!N32</f>
        <v>12.2</v>
      </c>
      <c r="O32" s="28">
        <f>茨城!O32</f>
        <v>14</v>
      </c>
      <c r="P32" s="28">
        <f>茨城!P32</f>
        <v>13.8</v>
      </c>
      <c r="Q32" s="28">
        <f>茨城!Q32</f>
        <v>13.7</v>
      </c>
      <c r="R32" s="28">
        <f>茨城!R32</f>
        <v>14.1</v>
      </c>
      <c r="S32" s="28">
        <f>茨城!S32</f>
        <v>13.1</v>
      </c>
      <c r="T32" s="28">
        <f>栃木!B32</f>
        <v>13.1</v>
      </c>
      <c r="U32" s="28">
        <f>栃木!C32</f>
        <v>17.100000000000001</v>
      </c>
      <c r="V32" s="28">
        <f>栃木!D32</f>
        <v>14.8</v>
      </c>
      <c r="W32" s="28">
        <f>栃木!E32</f>
        <v>11.9</v>
      </c>
      <c r="X32" s="28">
        <f>栃木!F32</f>
        <v>15.8</v>
      </c>
      <c r="Y32" s="28">
        <f>栃木!G32</f>
        <v>14.3</v>
      </c>
      <c r="Z32" s="28">
        <f>栃木!H32</f>
        <v>12</v>
      </c>
      <c r="AA32" s="28">
        <f>栃木!I32</f>
        <v>14.1</v>
      </c>
      <c r="AB32" s="28">
        <f>栃木!J32</f>
        <v>11.5</v>
      </c>
      <c r="AC32" s="28">
        <f>栃木!K32</f>
        <v>13.3</v>
      </c>
      <c r="AD32" s="28">
        <f>栃木!L32</f>
        <v>13.5</v>
      </c>
      <c r="AE32" s="157">
        <f>群馬!B32</f>
        <v>0</v>
      </c>
      <c r="AF32" s="157">
        <f>群馬!C32</f>
        <v>16.600000000000001</v>
      </c>
      <c r="AG32" s="157">
        <f>群馬!D32</f>
        <v>16.5</v>
      </c>
      <c r="AH32" s="157">
        <f>群馬!E32</f>
        <v>16</v>
      </c>
      <c r="AI32" s="157">
        <f>群馬!F32</f>
        <v>18.7</v>
      </c>
      <c r="AJ32" s="157">
        <f>群馬!G32</f>
        <v>14.5</v>
      </c>
      <c r="AK32" s="157">
        <f>群馬!H32</f>
        <v>13.9</v>
      </c>
      <c r="AL32" s="157">
        <f>群馬!I32</f>
        <v>15.9</v>
      </c>
      <c r="AM32" s="157">
        <f>埼玉!B32</f>
        <v>16.899999999999999</v>
      </c>
      <c r="AN32" s="157">
        <f>埼玉!C32</f>
        <v>17</v>
      </c>
      <c r="AO32" s="157">
        <f>埼玉!D32</f>
        <v>17.100000000000001</v>
      </c>
      <c r="AP32" s="157">
        <f>埼玉!E32</f>
        <v>15.8</v>
      </c>
      <c r="AQ32" s="157">
        <f>埼玉!F32</f>
        <v>16.5</v>
      </c>
      <c r="AR32" s="157">
        <f>埼玉!G32</f>
        <v>16.399999999999999</v>
      </c>
      <c r="AS32" s="157">
        <f>埼玉!H32</f>
        <v>17.8</v>
      </c>
      <c r="AT32" s="157">
        <f>埼玉!I32</f>
        <v>18.5</v>
      </c>
      <c r="AU32" s="157">
        <f>埼玉!J32</f>
        <v>18.8</v>
      </c>
      <c r="AV32" s="157">
        <f>埼玉!K32</f>
        <v>17.7</v>
      </c>
      <c r="AW32" s="157">
        <f>埼玉!L32</f>
        <v>18.3</v>
      </c>
      <c r="AX32" s="157">
        <f>埼玉!M32</f>
        <v>17.5</v>
      </c>
      <c r="AY32" s="157">
        <f>埼玉!N32</f>
        <v>17.8</v>
      </c>
      <c r="AZ32" s="157">
        <f>埼玉!O32</f>
        <v>16.3</v>
      </c>
      <c r="BA32" s="157">
        <f>埼玉!P32</f>
        <v>17.100000000000001</v>
      </c>
      <c r="BB32" s="157">
        <f>埼玉!Q32</f>
        <v>18.5</v>
      </c>
      <c r="BC32" s="157">
        <f>埼玉!R32</f>
        <v>15.8</v>
      </c>
      <c r="BD32" s="157">
        <f>埼玉!S32</f>
        <v>17.399999999999999</v>
      </c>
      <c r="BE32" s="157">
        <f>埼玉!T32</f>
        <v>17.7</v>
      </c>
      <c r="BF32" s="157">
        <f>埼玉!U32</f>
        <v>16.100000000000001</v>
      </c>
      <c r="BG32" s="157">
        <f>千葉!B32</f>
        <v>17.100000000000001</v>
      </c>
      <c r="BH32" s="157">
        <f>千葉!C32</f>
        <v>15</v>
      </c>
      <c r="BI32" s="157">
        <f>千葉!D32</f>
        <v>12.6</v>
      </c>
      <c r="BJ32" s="157">
        <f>千葉!E32</f>
        <v>14.7</v>
      </c>
      <c r="BK32" s="157">
        <f>千葉!F32</f>
        <v>16.600000000000001</v>
      </c>
      <c r="BL32" s="157">
        <f>千葉!G32</f>
        <v>10.1</v>
      </c>
      <c r="BM32" s="157">
        <f>千葉!H32</f>
        <v>10</v>
      </c>
      <c r="BN32" s="157">
        <f>千葉!I32</f>
        <v>8.6</v>
      </c>
      <c r="BO32" s="157">
        <f>千葉!J32</f>
        <v>11.2</v>
      </c>
      <c r="BP32" s="157">
        <f>千葉!K32</f>
        <v>14.7</v>
      </c>
      <c r="BQ32" s="157">
        <f>千葉!L32</f>
        <v>9</v>
      </c>
      <c r="BR32" s="157">
        <f>千葉!M32</f>
        <v>13</v>
      </c>
      <c r="BS32" s="157">
        <f>千葉!N32</f>
        <v>10.3</v>
      </c>
      <c r="BT32" s="157">
        <f>千葉!O32</f>
        <v>12.8</v>
      </c>
      <c r="BU32" s="157">
        <f>千葉!P32</f>
        <v>15.1</v>
      </c>
      <c r="BV32" s="157">
        <f>千葉!Q32</f>
        <v>15</v>
      </c>
      <c r="BW32" s="157">
        <f>千葉!R32</f>
        <v>11</v>
      </c>
      <c r="BX32" s="157">
        <f>千葉!S32</f>
        <v>7.5</v>
      </c>
      <c r="BY32" s="157">
        <f>千葉!T32</f>
        <v>9.9</v>
      </c>
      <c r="BZ32" s="157">
        <f>千葉!V32</f>
        <v>10</v>
      </c>
      <c r="CA32" s="157">
        <f>東京!B32</f>
        <v>16.399999999999999</v>
      </c>
      <c r="CB32" s="157">
        <f>東京!C32</f>
        <v>17.8</v>
      </c>
      <c r="CC32" s="157">
        <f>東京!D32</f>
        <v>15.6</v>
      </c>
      <c r="CD32" s="157">
        <f>東京!E32</f>
        <v>17.899999999999999</v>
      </c>
      <c r="CE32" s="157">
        <f>東京!F32</f>
        <v>15.8</v>
      </c>
      <c r="CF32" s="157">
        <f>東京!G32</f>
        <v>16.7</v>
      </c>
      <c r="CG32" s="157">
        <f>東京!H32</f>
        <v>14.1</v>
      </c>
      <c r="CH32" s="157">
        <f>東京!I32</f>
        <v>14.3</v>
      </c>
      <c r="CI32" s="157">
        <f>神奈川!B32</f>
        <v>17.2</v>
      </c>
      <c r="CJ32" s="157">
        <f>神奈川!C32</f>
        <v>20.2</v>
      </c>
      <c r="CK32" s="157">
        <f>神奈川!D32</f>
        <v>16.8</v>
      </c>
      <c r="CL32" s="157">
        <f>神奈川!E32</f>
        <v>15.5</v>
      </c>
      <c r="CM32" s="157">
        <f>神奈川!F32</f>
        <v>14</v>
      </c>
      <c r="CN32" s="157">
        <f>神奈川!G32</f>
        <v>12.3</v>
      </c>
      <c r="CO32" s="157">
        <f>神奈川!H32</f>
        <v>16</v>
      </c>
      <c r="CP32" s="157">
        <f>神奈川!I32</f>
        <v>11.8</v>
      </c>
      <c r="CQ32" s="157">
        <f>神奈川!J32</f>
        <v>12.7</v>
      </c>
      <c r="CR32" s="157" t="str">
        <f>神奈川!K32</f>
        <v>-</v>
      </c>
      <c r="CS32" s="157">
        <f>神奈川!L32</f>
        <v>14.5</v>
      </c>
      <c r="CT32" s="157">
        <f>神奈川!M32</f>
        <v>14.8</v>
      </c>
      <c r="CU32" s="157">
        <f>神奈川!N32</f>
        <v>15.3</v>
      </c>
      <c r="CV32" s="157" t="str">
        <f>山梨!B32</f>
        <v>***</v>
      </c>
      <c r="CW32" s="157">
        <f>山梨!C32</f>
        <v>13.600000000000001</v>
      </c>
      <c r="CX32" s="157">
        <f>山梨!D32</f>
        <v>13.9</v>
      </c>
      <c r="CY32" s="157">
        <f>山梨!E32</f>
        <v>15.5</v>
      </c>
      <c r="CZ32" s="157">
        <f>長野!B32</f>
        <v>12.5</v>
      </c>
      <c r="DA32" s="157">
        <f>長野!C32</f>
        <v>12.6</v>
      </c>
      <c r="DB32" s="157">
        <f>長野!D32</f>
        <v>13.5</v>
      </c>
      <c r="DC32" s="157">
        <f>長野!E32</f>
        <v>12</v>
      </c>
      <c r="DD32" s="157">
        <f>長野!F32</f>
        <v>14.9</v>
      </c>
      <c r="DE32" s="157">
        <f>長野!G32</f>
        <v>10.6</v>
      </c>
      <c r="DF32" s="157" t="str">
        <f>静岡!B32</f>
        <v>-</v>
      </c>
      <c r="DG32" s="157">
        <f>静岡!C32</f>
        <v>14.8</v>
      </c>
      <c r="DH32" s="157">
        <f>静岡!D32</f>
        <v>17.600000000000001</v>
      </c>
      <c r="DI32" s="157">
        <f>静岡!E32</f>
        <v>16.8</v>
      </c>
      <c r="DJ32" s="157">
        <f>静岡!F32</f>
        <v>13.6</v>
      </c>
      <c r="DK32" s="157">
        <f>静岡!G32</f>
        <v>14.8</v>
      </c>
      <c r="DL32" s="157">
        <f>静岡!H32</f>
        <v>16.899999999999999</v>
      </c>
      <c r="DM32" s="157">
        <f>静岡!I32</f>
        <v>15.5</v>
      </c>
      <c r="DN32" s="157">
        <f>静岡!J32</f>
        <v>16</v>
      </c>
      <c r="DO32" s="157">
        <f>静岡!K32</f>
        <v>17.8</v>
      </c>
      <c r="DP32" s="157">
        <f>静岡!L32</f>
        <v>15.4</v>
      </c>
      <c r="DQ32" s="157">
        <f>静岡!M32</f>
        <v>20.399999999999999</v>
      </c>
      <c r="DR32" s="157">
        <f>静岡!N32</f>
        <v>16.600000000000001</v>
      </c>
      <c r="DS32" s="157">
        <f>静岡!O32</f>
        <v>15.2</v>
      </c>
      <c r="DT32" s="157">
        <f>静岡!P32</f>
        <v>16.8</v>
      </c>
      <c r="DU32" s="157">
        <f>静岡!Q32</f>
        <v>16.2</v>
      </c>
      <c r="DV32" s="157">
        <f>静岡!R32</f>
        <v>21</v>
      </c>
      <c r="DW32" s="157">
        <f>静岡!S32</f>
        <v>17.899999999999999</v>
      </c>
      <c r="DX32" s="157">
        <f>静岡!T32</f>
        <v>15.3</v>
      </c>
      <c r="DY32" s="157">
        <f>静岡!U32</f>
        <v>16.2</v>
      </c>
      <c r="DZ32" s="157">
        <f>静岡!V32</f>
        <v>14</v>
      </c>
      <c r="EA32" s="157">
        <f>静岡!W32</f>
        <v>17.100000000000001</v>
      </c>
      <c r="EB32" s="157">
        <f>静岡!X32</f>
        <v>15.200000000000001</v>
      </c>
      <c r="EC32" s="157">
        <f>静岡!Y32</f>
        <v>14.200000000000001</v>
      </c>
      <c r="ED32" s="157">
        <f>静岡!Z32</f>
        <v>14.700000000000001</v>
      </c>
      <c r="EE32" s="157">
        <f>静岡!AA32</f>
        <v>15.8</v>
      </c>
      <c r="EF32" s="157">
        <f>静岡!AB32</f>
        <v>16</v>
      </c>
      <c r="EG32" s="157">
        <f>静岡!AC32</f>
        <v>15.6</v>
      </c>
    </row>
    <row r="33" spans="1:137" ht="20.100000000000001" customHeight="1" x14ac:dyDescent="0.15">
      <c r="A33" s="25">
        <v>42856</v>
      </c>
      <c r="B33" s="28">
        <f>茨城!B33</f>
        <v>18.3</v>
      </c>
      <c r="C33" s="28">
        <f>茨城!C33</f>
        <v>17.7</v>
      </c>
      <c r="D33" s="28">
        <f>茨城!D33</f>
        <v>16.899999999999999</v>
      </c>
      <c r="E33" s="28">
        <f>茨城!E33</f>
        <v>17.399999999999999</v>
      </c>
      <c r="F33" s="28">
        <f>茨城!F33</f>
        <v>15.9</v>
      </c>
      <c r="G33" s="28">
        <f>茨城!G33</f>
        <v>17.2</v>
      </c>
      <c r="H33" s="28">
        <f>茨城!H33</f>
        <v>17.899999999999999</v>
      </c>
      <c r="I33" s="28">
        <f>茨城!I33</f>
        <v>16.600000000000001</v>
      </c>
      <c r="J33" s="28">
        <f>茨城!J33</f>
        <v>16.3</v>
      </c>
      <c r="K33" s="28">
        <f>茨城!K33</f>
        <v>17.3</v>
      </c>
      <c r="L33" s="28">
        <f>茨城!L33</f>
        <v>16.8</v>
      </c>
      <c r="M33" s="28">
        <f>茨城!M33</f>
        <v>17.5</v>
      </c>
      <c r="N33" s="28">
        <f>茨城!N33</f>
        <v>16.5</v>
      </c>
      <c r="O33" s="28">
        <f>茨城!O33</f>
        <v>14.4</v>
      </c>
      <c r="P33" s="28">
        <f>茨城!P33</f>
        <v>16.3</v>
      </c>
      <c r="Q33" s="28">
        <f>茨城!Q33</f>
        <v>15.2</v>
      </c>
      <c r="R33" s="28">
        <f>茨城!R33</f>
        <v>17.5</v>
      </c>
      <c r="S33" s="28">
        <f>茨城!S33</f>
        <v>15.4</v>
      </c>
      <c r="T33" s="28">
        <f>栃木!B33</f>
        <v>16.8</v>
      </c>
      <c r="U33" s="28">
        <f>栃木!C33</f>
        <v>17.5</v>
      </c>
      <c r="V33" s="28">
        <f>栃木!D33</f>
        <v>16</v>
      </c>
      <c r="W33" s="28">
        <f>栃木!E33</f>
        <v>14.5</v>
      </c>
      <c r="X33" s="28">
        <f>栃木!F33</f>
        <v>18.8</v>
      </c>
      <c r="Y33" s="28">
        <f>栃木!G33</f>
        <v>17.399999999999999</v>
      </c>
      <c r="Z33" s="28">
        <f>栃木!H33</f>
        <v>18.600000000000001</v>
      </c>
      <c r="AA33" s="28">
        <f>栃木!I33</f>
        <v>16</v>
      </c>
      <c r="AB33" s="28">
        <f>栃木!J33</f>
        <v>16.100000000000001</v>
      </c>
      <c r="AC33" s="28">
        <f>栃木!K33</f>
        <v>15.6</v>
      </c>
      <c r="AD33" s="28">
        <f>栃木!L33</f>
        <v>16.100000000000001</v>
      </c>
      <c r="AE33" s="157">
        <f>群馬!B33</f>
        <v>0</v>
      </c>
      <c r="AF33" s="157">
        <f>群馬!C33</f>
        <v>19.600000000000001</v>
      </c>
      <c r="AG33" s="157">
        <f>群馬!D33</f>
        <v>18.3</v>
      </c>
      <c r="AH33" s="157">
        <f>群馬!E33</f>
        <v>21.2</v>
      </c>
      <c r="AI33" s="157">
        <f>群馬!F33</f>
        <v>20.8</v>
      </c>
      <c r="AJ33" s="157">
        <f>群馬!G33</f>
        <v>14.6</v>
      </c>
      <c r="AK33" s="157">
        <f>群馬!H33</f>
        <v>16.8</v>
      </c>
      <c r="AL33" s="157">
        <f>群馬!I33</f>
        <v>17.8</v>
      </c>
      <c r="AM33" s="157">
        <f>埼玉!B33</f>
        <v>19.399999999999999</v>
      </c>
      <c r="AN33" s="157">
        <f>埼玉!C33</f>
        <v>18.3</v>
      </c>
      <c r="AO33" s="157">
        <f>埼玉!D33</f>
        <v>17</v>
      </c>
      <c r="AP33" s="157">
        <f>埼玉!E33</f>
        <v>21.7</v>
      </c>
      <c r="AQ33" s="157">
        <f>埼玉!F33</f>
        <v>18.600000000000001</v>
      </c>
      <c r="AR33" s="157">
        <f>埼玉!G33</f>
        <v>17.8</v>
      </c>
      <c r="AS33" s="157">
        <f>埼玉!H33</f>
        <v>21.2</v>
      </c>
      <c r="AT33" s="157">
        <f>埼玉!I33</f>
        <v>20.100000000000001</v>
      </c>
      <c r="AU33" s="157">
        <f>埼玉!J33</f>
        <v>21.7</v>
      </c>
      <c r="AV33" s="157">
        <f>埼玉!K33</f>
        <v>20.9</v>
      </c>
      <c r="AW33" s="157">
        <f>埼玉!L33</f>
        <v>19.5</v>
      </c>
      <c r="AX33" s="157">
        <f>埼玉!M33</f>
        <v>18.2</v>
      </c>
      <c r="AY33" s="157">
        <f>埼玉!N33</f>
        <v>20.6</v>
      </c>
      <c r="AZ33" s="157">
        <f>埼玉!O33</f>
        <v>18.5</v>
      </c>
      <c r="BA33" s="157">
        <f>埼玉!P33</f>
        <v>19.5</v>
      </c>
      <c r="BB33" s="157">
        <f>埼玉!Q33</f>
        <v>20.399999999999999</v>
      </c>
      <c r="BC33" s="157">
        <f>埼玉!R33</f>
        <v>19.2</v>
      </c>
      <c r="BD33" s="157">
        <f>埼玉!S33</f>
        <v>18.600000000000001</v>
      </c>
      <c r="BE33" s="157">
        <f>埼玉!T33</f>
        <v>20.6</v>
      </c>
      <c r="BF33" s="157">
        <f>埼玉!U33</f>
        <v>19.899999999999999</v>
      </c>
      <c r="BG33" s="157">
        <f>千葉!B33</f>
        <v>20.6</v>
      </c>
      <c r="BH33" s="157">
        <f>千葉!C33</f>
        <v>18.100000000000001</v>
      </c>
      <c r="BI33" s="157">
        <f>千葉!D33</f>
        <v>18.8</v>
      </c>
      <c r="BJ33" s="157">
        <f>千葉!E33</f>
        <v>21.1</v>
      </c>
      <c r="BK33" s="157">
        <f>千葉!F33</f>
        <v>20.3</v>
      </c>
      <c r="BL33" s="157">
        <f>千葉!G33</f>
        <v>15</v>
      </c>
      <c r="BM33" s="157">
        <f>千葉!H33</f>
        <v>14.6</v>
      </c>
      <c r="BN33" s="157">
        <f>千葉!I33</f>
        <v>14.2</v>
      </c>
      <c r="BO33" s="157">
        <f>千葉!J33</f>
        <v>19.2</v>
      </c>
      <c r="BP33" s="157">
        <f>千葉!K33</f>
        <v>17.600000000000001</v>
      </c>
      <c r="BQ33" s="157">
        <f>千葉!L33</f>
        <v>15.2</v>
      </c>
      <c r="BR33" s="157">
        <f>千葉!M33</f>
        <v>16.2</v>
      </c>
      <c r="BS33" s="157">
        <f>千葉!N33</f>
        <v>16.7</v>
      </c>
      <c r="BT33" s="157">
        <f>千葉!O33</f>
        <v>16.399999999999999</v>
      </c>
      <c r="BU33" s="157">
        <f>千葉!P33</f>
        <v>19</v>
      </c>
      <c r="BV33" s="157">
        <f>千葉!Q33</f>
        <v>18.3</v>
      </c>
      <c r="BW33" s="157">
        <f>千葉!R33</f>
        <v>17.899999999999999</v>
      </c>
      <c r="BX33" s="157">
        <f>千葉!S33</f>
        <v>12.3</v>
      </c>
      <c r="BY33" s="157">
        <f>千葉!T33</f>
        <v>16.600000000000001</v>
      </c>
      <c r="BZ33" s="157">
        <f>千葉!V33</f>
        <v>16.600000000000001</v>
      </c>
      <c r="CA33" s="157">
        <f>東京!B33</f>
        <v>22.4</v>
      </c>
      <c r="CB33" s="157">
        <f>東京!C33</f>
        <v>22.5</v>
      </c>
      <c r="CC33" s="157">
        <f>東京!D33</f>
        <v>20.3</v>
      </c>
      <c r="CD33" s="157">
        <f>東京!E33</f>
        <v>20.3</v>
      </c>
      <c r="CE33" s="157">
        <f>東京!F33</f>
        <v>19.7</v>
      </c>
      <c r="CF33" s="157">
        <f>東京!G33</f>
        <v>21</v>
      </c>
      <c r="CG33" s="157">
        <f>東京!H33</f>
        <v>15.9</v>
      </c>
      <c r="CH33" s="157">
        <f>東京!I33</f>
        <v>16.899999999999999</v>
      </c>
      <c r="CI33" s="157">
        <f>神奈川!B33</f>
        <v>23.1</v>
      </c>
      <c r="CJ33" s="157">
        <f>神奈川!C33</f>
        <v>23</v>
      </c>
      <c r="CK33" s="157">
        <f>神奈川!D33</f>
        <v>24.7</v>
      </c>
      <c r="CL33" s="157">
        <f>神奈川!E33</f>
        <v>20.2</v>
      </c>
      <c r="CM33" s="157">
        <f>神奈川!F33</f>
        <v>17.100000000000001</v>
      </c>
      <c r="CN33" s="157">
        <f>神奈川!G33</f>
        <v>16.100000000000001</v>
      </c>
      <c r="CO33" s="157">
        <f>神奈川!H33</f>
        <v>18.600000000000001</v>
      </c>
      <c r="CP33" s="157">
        <f>神奈川!I33</f>
        <v>19.8</v>
      </c>
      <c r="CQ33" s="157">
        <f>神奈川!J33</f>
        <v>15</v>
      </c>
      <c r="CR33" s="157" t="str">
        <f>神奈川!K33</f>
        <v>-</v>
      </c>
      <c r="CS33" s="157">
        <f>神奈川!L33</f>
        <v>21.3</v>
      </c>
      <c r="CT33" s="157">
        <f>神奈川!M33</f>
        <v>20.100000000000001</v>
      </c>
      <c r="CU33" s="157">
        <f>神奈川!N33</f>
        <v>17.8</v>
      </c>
      <c r="CV33" s="157" t="str">
        <f>山梨!B33</f>
        <v>***</v>
      </c>
      <c r="CW33" s="157">
        <f>山梨!C33</f>
        <v>12.5</v>
      </c>
      <c r="CX33" s="157">
        <f>山梨!D33</f>
        <v>16</v>
      </c>
      <c r="CY33" s="157">
        <f>山梨!E33</f>
        <v>14.9</v>
      </c>
      <c r="CZ33" s="157">
        <f>長野!B33</f>
        <v>21.2</v>
      </c>
      <c r="DA33" s="157">
        <f>長野!C33</f>
        <v>16.5</v>
      </c>
      <c r="DB33" s="157">
        <f>長野!D33</f>
        <v>15.3</v>
      </c>
      <c r="DC33" s="157">
        <f>長野!E33</f>
        <v>15</v>
      </c>
      <c r="DD33" s="157">
        <f>長野!F33</f>
        <v>18.100000000000001</v>
      </c>
      <c r="DE33" s="157">
        <f>長野!G33</f>
        <v>15.7</v>
      </c>
      <c r="DF33" s="157" t="str">
        <f>静岡!B33</f>
        <v>-</v>
      </c>
      <c r="DG33" s="157">
        <f>静岡!C33</f>
        <v>19</v>
      </c>
      <c r="DH33" s="157">
        <f>静岡!D33</f>
        <v>19.399999999999999</v>
      </c>
      <c r="DI33" s="157">
        <f>静岡!E33</f>
        <v>20</v>
      </c>
      <c r="DJ33" s="157">
        <f>静岡!F33</f>
        <v>18.5</v>
      </c>
      <c r="DK33" s="157">
        <f>静岡!G33</f>
        <v>17.8</v>
      </c>
      <c r="DL33" s="157">
        <f>静岡!H33</f>
        <v>18.8</v>
      </c>
      <c r="DM33" s="157">
        <f>静岡!I33</f>
        <v>17.7</v>
      </c>
      <c r="DN33" s="157">
        <f>静岡!J33</f>
        <v>17.8</v>
      </c>
      <c r="DO33" s="157">
        <f>静岡!K33</f>
        <v>26</v>
      </c>
      <c r="DP33" s="157">
        <f>静岡!L33</f>
        <v>21.2</v>
      </c>
      <c r="DQ33" s="157">
        <f>静岡!M33</f>
        <v>15.3</v>
      </c>
      <c r="DR33" s="157">
        <f>静岡!N33</f>
        <v>19.7</v>
      </c>
      <c r="DS33" s="157">
        <f>静岡!O33</f>
        <v>16.5</v>
      </c>
      <c r="DT33" s="157">
        <f>静岡!P33</f>
        <v>19</v>
      </c>
      <c r="DU33" s="157">
        <f>静岡!Q33</f>
        <v>18.8</v>
      </c>
      <c r="DV33" s="157">
        <f>静岡!R33</f>
        <v>21.1</v>
      </c>
      <c r="DW33" s="157">
        <f>静岡!S33</f>
        <v>19.3</v>
      </c>
      <c r="DX33" s="157">
        <f>静岡!T33</f>
        <v>18.600000000000001</v>
      </c>
      <c r="DY33" s="157">
        <f>静岡!U33</f>
        <v>18.899999999999999</v>
      </c>
      <c r="DZ33" s="157">
        <f>静岡!V33</f>
        <v>22</v>
      </c>
      <c r="EA33" s="157">
        <f>静岡!W33</f>
        <v>23.900000000000002</v>
      </c>
      <c r="EB33" s="157">
        <f>静岡!X33</f>
        <v>20</v>
      </c>
      <c r="EC33" s="157">
        <f>静岡!Y33</f>
        <v>24.5</v>
      </c>
      <c r="ED33" s="157">
        <f>静岡!Z33</f>
        <v>20.3</v>
      </c>
      <c r="EE33" s="157">
        <f>静岡!AA33</f>
        <v>22.200000000000003</v>
      </c>
      <c r="EF33" s="157">
        <f>静岡!AB33</f>
        <v>18.5</v>
      </c>
      <c r="EG33" s="157">
        <f>静岡!AC33</f>
        <v>17</v>
      </c>
    </row>
    <row r="34" spans="1:137" ht="20.100000000000001" customHeight="1" x14ac:dyDescent="0.15">
      <c r="A34" s="25">
        <v>42857</v>
      </c>
      <c r="B34" s="28">
        <f>茨城!B34</f>
        <v>21.5</v>
      </c>
      <c r="C34" s="28">
        <f>茨城!C34</f>
        <v>22.7</v>
      </c>
      <c r="D34" s="28">
        <f>茨城!D34</f>
        <v>23.1</v>
      </c>
      <c r="E34" s="28">
        <f>茨城!E34</f>
        <v>25</v>
      </c>
      <c r="F34" s="28">
        <f>茨城!F34</f>
        <v>23</v>
      </c>
      <c r="G34" s="28">
        <f>茨城!G34</f>
        <v>24.6</v>
      </c>
      <c r="H34" s="28">
        <f>茨城!H34</f>
        <v>24.6</v>
      </c>
      <c r="I34" s="28">
        <f>茨城!I34</f>
        <v>21.1</v>
      </c>
      <c r="J34" s="28">
        <f>茨城!J34</f>
        <v>19.5</v>
      </c>
      <c r="K34" s="28">
        <f>茨城!K34</f>
        <v>19</v>
      </c>
      <c r="L34" s="28">
        <f>茨城!L34</f>
        <v>23.5</v>
      </c>
      <c r="M34" s="28">
        <f>茨城!M34</f>
        <v>30.4</v>
      </c>
      <c r="N34" s="28">
        <f>茨城!N34</f>
        <v>24.9</v>
      </c>
      <c r="O34" s="28">
        <f>茨城!O34</f>
        <v>20.5</v>
      </c>
      <c r="P34" s="28">
        <f>茨城!P34</f>
        <v>24</v>
      </c>
      <c r="Q34" s="28">
        <f>茨城!Q34</f>
        <v>25.5</v>
      </c>
      <c r="R34" s="28">
        <f>茨城!R34</f>
        <v>24.5</v>
      </c>
      <c r="S34" s="28">
        <f>茨城!S34</f>
        <v>19.8</v>
      </c>
      <c r="T34" s="28" t="str">
        <f>栃木!B34</f>
        <v>zzz</v>
      </c>
      <c r="U34" s="28">
        <f>栃木!C34</f>
        <v>25</v>
      </c>
      <c r="V34" s="28">
        <f>栃木!D34</f>
        <v>22.8</v>
      </c>
      <c r="W34" s="28">
        <f>栃木!E34</f>
        <v>20.7</v>
      </c>
      <c r="X34" s="28">
        <f>栃木!F34</f>
        <v>24.7</v>
      </c>
      <c r="Y34" s="28">
        <f>栃木!G34</f>
        <v>23</v>
      </c>
      <c r="Z34" s="28">
        <f>栃木!H34</f>
        <v>22.8</v>
      </c>
      <c r="AA34" s="28">
        <f>栃木!I34</f>
        <v>26.6</v>
      </c>
      <c r="AB34" s="28">
        <f>栃木!J34</f>
        <v>18.8</v>
      </c>
      <c r="AC34" s="28">
        <f>栃木!K34</f>
        <v>21.4</v>
      </c>
      <c r="AD34" s="28">
        <f>栃木!L34</f>
        <v>21.8</v>
      </c>
      <c r="AE34" s="157">
        <f>群馬!B34</f>
        <v>0</v>
      </c>
      <c r="AF34" s="157">
        <f>群馬!C34</f>
        <v>24.8</v>
      </c>
      <c r="AG34" s="157">
        <f>群馬!D34</f>
        <v>21.9</v>
      </c>
      <c r="AH34" s="157">
        <f>群馬!E34</f>
        <v>24.1</v>
      </c>
      <c r="AI34" s="157">
        <f>群馬!F34</f>
        <v>26.2</v>
      </c>
      <c r="AJ34" s="157">
        <f>群馬!G34</f>
        <v>25.1</v>
      </c>
      <c r="AK34" s="157">
        <f>群馬!H34</f>
        <v>24.5</v>
      </c>
      <c r="AL34" s="157">
        <f>群馬!I34</f>
        <v>22.2</v>
      </c>
      <c r="AM34" s="157">
        <f>埼玉!B34</f>
        <v>23.5</v>
      </c>
      <c r="AN34" s="157">
        <f>埼玉!C34</f>
        <v>23.5</v>
      </c>
      <c r="AO34" s="157">
        <f>埼玉!D34</f>
        <v>18.7</v>
      </c>
      <c r="AP34" s="157">
        <f>埼玉!E34</f>
        <v>17.7</v>
      </c>
      <c r="AQ34" s="157">
        <f>埼玉!F34</f>
        <v>18</v>
      </c>
      <c r="AR34" s="157">
        <f>埼玉!G34</f>
        <v>19.8</v>
      </c>
      <c r="AS34" s="157">
        <f>埼玉!H34</f>
        <v>24.8</v>
      </c>
      <c r="AT34" s="157">
        <f>埼玉!I34</f>
        <v>27.7</v>
      </c>
      <c r="AU34" s="157">
        <f>埼玉!J34</f>
        <v>27</v>
      </c>
      <c r="AV34" s="157">
        <f>埼玉!K34</f>
        <v>25.1</v>
      </c>
      <c r="AW34" s="157">
        <f>埼玉!L34</f>
        <v>24.1</v>
      </c>
      <c r="AX34" s="157">
        <f>埼玉!M34</f>
        <v>26</v>
      </c>
      <c r="AY34" s="157">
        <f>埼玉!N34</f>
        <v>24.8</v>
      </c>
      <c r="AZ34" s="157">
        <f>埼玉!O34</f>
        <v>24.9</v>
      </c>
      <c r="BA34" s="157">
        <f>埼玉!P34</f>
        <v>25.7</v>
      </c>
      <c r="BB34" s="157">
        <f>埼玉!Q34</f>
        <v>28.6</v>
      </c>
      <c r="BC34" s="157">
        <f>埼玉!R34</f>
        <v>23.2</v>
      </c>
      <c r="BD34" s="157">
        <f>埼玉!S34</f>
        <v>23</v>
      </c>
      <c r="BE34" s="157">
        <f>埼玉!T34</f>
        <v>21.4</v>
      </c>
      <c r="BF34" s="157">
        <f>埼玉!U34</f>
        <v>21.3</v>
      </c>
      <c r="BG34" s="157">
        <f>千葉!B34</f>
        <v>23.9</v>
      </c>
      <c r="BH34" s="157">
        <f>千葉!C34</f>
        <v>22.1</v>
      </c>
      <c r="BI34" s="157">
        <f>千葉!D34</f>
        <v>19.3</v>
      </c>
      <c r="BJ34" s="157">
        <f>千葉!E34</f>
        <v>22</v>
      </c>
      <c r="BK34" s="157">
        <f>千葉!F34</f>
        <v>23.2</v>
      </c>
      <c r="BL34" s="157">
        <f>千葉!G34</f>
        <v>18.100000000000001</v>
      </c>
      <c r="BM34" s="157">
        <f>千葉!H34</f>
        <v>19.2</v>
      </c>
      <c r="BN34" s="157">
        <f>千葉!I34</f>
        <v>18.7</v>
      </c>
      <c r="BO34" s="157">
        <f>千葉!J34</f>
        <v>23.4</v>
      </c>
      <c r="BP34" s="157">
        <f>千葉!K34</f>
        <v>22.7</v>
      </c>
      <c r="BQ34" s="157">
        <f>千葉!L34</f>
        <v>22.1</v>
      </c>
      <c r="BR34" s="157">
        <f>千葉!M34</f>
        <v>21.2</v>
      </c>
      <c r="BS34" s="157">
        <f>千葉!N34</f>
        <v>19.5</v>
      </c>
      <c r="BT34" s="157">
        <f>千葉!O34</f>
        <v>20.6</v>
      </c>
      <c r="BU34" s="157">
        <f>千葉!P34</f>
        <v>25.2</v>
      </c>
      <c r="BV34" s="157">
        <f>千葉!Q34</f>
        <v>21.5</v>
      </c>
      <c r="BW34" s="157">
        <f>千葉!R34</f>
        <v>14.3</v>
      </c>
      <c r="BX34" s="157">
        <f>千葉!S34</f>
        <v>15.9</v>
      </c>
      <c r="BY34" s="157">
        <f>千葉!T34</f>
        <v>22.5</v>
      </c>
      <c r="BZ34" s="157">
        <f>千葉!V34</f>
        <v>22.2</v>
      </c>
      <c r="CA34" s="157">
        <f>東京!B34</f>
        <v>26.2</v>
      </c>
      <c r="CB34" s="157">
        <f>東京!C34</f>
        <v>22.5</v>
      </c>
      <c r="CC34" s="157">
        <f>東京!D34</f>
        <v>22.7</v>
      </c>
      <c r="CD34" s="157">
        <f>東京!E34</f>
        <v>22.5</v>
      </c>
      <c r="CE34" s="157">
        <f>東京!F34</f>
        <v>18.8</v>
      </c>
      <c r="CF34" s="157">
        <f>東京!G34</f>
        <v>20.100000000000001</v>
      </c>
      <c r="CG34" s="157">
        <f>東京!H34</f>
        <v>18</v>
      </c>
      <c r="CH34" s="157">
        <f>東京!I34</f>
        <v>17.5</v>
      </c>
      <c r="CI34" s="157">
        <f>神奈川!B34</f>
        <v>24.1</v>
      </c>
      <c r="CJ34" s="157">
        <f>神奈川!C34</f>
        <v>24.3</v>
      </c>
      <c r="CK34" s="157">
        <f>神奈川!D34</f>
        <v>27.8</v>
      </c>
      <c r="CL34" s="157">
        <f>神奈川!E34</f>
        <v>19.899999999999999</v>
      </c>
      <c r="CM34" s="157">
        <f>神奈川!F34</f>
        <v>16.5</v>
      </c>
      <c r="CN34" s="157">
        <f>神奈川!G34</f>
        <v>16.3</v>
      </c>
      <c r="CO34" s="157">
        <f>神奈川!H34</f>
        <v>16.5</v>
      </c>
      <c r="CP34" s="157">
        <f>神奈川!I34</f>
        <v>18.7</v>
      </c>
      <c r="CQ34" s="157">
        <f>神奈川!J34</f>
        <v>15.7</v>
      </c>
      <c r="CR34" s="157">
        <f>神奈川!K34</f>
        <v>20.5</v>
      </c>
      <c r="CS34" s="157">
        <f>神奈川!L34</f>
        <v>20.399999999999999</v>
      </c>
      <c r="CT34" s="157">
        <f>神奈川!M34</f>
        <v>19.7</v>
      </c>
      <c r="CU34" s="157">
        <f>神奈川!N34</f>
        <v>17.899999999999999</v>
      </c>
      <c r="CV34" s="157" t="str">
        <f>山梨!B34</f>
        <v>***</v>
      </c>
      <c r="CW34" s="157">
        <f>山梨!C34</f>
        <v>12.600000000000001</v>
      </c>
      <c r="CX34" s="157">
        <f>山梨!D34</f>
        <v>12.8</v>
      </c>
      <c r="CY34" s="157">
        <f>山梨!E34</f>
        <v>15.3</v>
      </c>
      <c r="CZ34" s="157">
        <f>長野!B34</f>
        <v>17.2</v>
      </c>
      <c r="DA34" s="157">
        <f>長野!C34</f>
        <v>13</v>
      </c>
      <c r="DB34" s="157">
        <f>長野!D34</f>
        <v>16</v>
      </c>
      <c r="DC34" s="157">
        <f>長野!E34</f>
        <v>11.8</v>
      </c>
      <c r="DD34" s="157">
        <f>長野!F34</f>
        <v>21.7</v>
      </c>
      <c r="DE34" s="157">
        <f>長野!G34</f>
        <v>15</v>
      </c>
      <c r="DF34" s="157" t="str">
        <f>静岡!B34</f>
        <v>-</v>
      </c>
      <c r="DG34" s="157">
        <f>静岡!C34</f>
        <v>15.5</v>
      </c>
      <c r="DH34" s="157">
        <f>静岡!D34</f>
        <v>16.2</v>
      </c>
      <c r="DI34" s="157">
        <f>静岡!E34</f>
        <v>16.899999999999999</v>
      </c>
      <c r="DJ34" s="157">
        <f>静岡!F34</f>
        <v>14.7</v>
      </c>
      <c r="DK34" s="157">
        <f>静岡!G34</f>
        <v>16.3</v>
      </c>
      <c r="DL34" s="157">
        <f>静岡!H34</f>
        <v>20.3</v>
      </c>
      <c r="DM34" s="157">
        <f>静岡!I34</f>
        <v>15.3</v>
      </c>
      <c r="DN34" s="157">
        <f>静岡!J34</f>
        <v>16.7</v>
      </c>
      <c r="DO34" s="157">
        <f>静岡!K34</f>
        <v>19</v>
      </c>
      <c r="DP34" s="157">
        <f>静岡!L34</f>
        <v>12.8</v>
      </c>
      <c r="DQ34" s="157">
        <f>静岡!M34</f>
        <v>7.7</v>
      </c>
      <c r="DR34" s="157">
        <f>静岡!N34</f>
        <v>15.6</v>
      </c>
      <c r="DS34" s="157">
        <f>静岡!O34</f>
        <v>23</v>
      </c>
      <c r="DT34" s="157">
        <f>静岡!P34</f>
        <v>18.600000000000001</v>
      </c>
      <c r="DU34" s="157">
        <f>静岡!Q34</f>
        <v>15.9</v>
      </c>
      <c r="DV34" s="157">
        <f>静岡!R34</f>
        <v>19.600000000000001</v>
      </c>
      <c r="DW34" s="157">
        <f>静岡!S34</f>
        <v>18.899999999999999</v>
      </c>
      <c r="DX34" s="157">
        <f>静岡!T34</f>
        <v>17.2</v>
      </c>
      <c r="DY34" s="157">
        <f>静岡!U34</f>
        <v>17.899999999999999</v>
      </c>
      <c r="DZ34" s="157">
        <f>静岡!V34</f>
        <v>16.3</v>
      </c>
      <c r="EA34" s="157">
        <f>静岡!W34</f>
        <v>16.400000000000002</v>
      </c>
      <c r="EB34" s="157">
        <f>静岡!X34</f>
        <v>15.3</v>
      </c>
      <c r="EC34" s="157">
        <f>静岡!Y34</f>
        <v>12.100000000000001</v>
      </c>
      <c r="ED34" s="157">
        <f>静岡!Z34</f>
        <v>16.8</v>
      </c>
      <c r="EE34" s="157">
        <f>静岡!AA34</f>
        <v>13.8</v>
      </c>
      <c r="EF34" s="157">
        <f>静岡!AB34</f>
        <v>16.5</v>
      </c>
      <c r="EG34" s="157">
        <f>静岡!AC34</f>
        <v>15.9</v>
      </c>
    </row>
    <row r="35" spans="1:137" ht="20.100000000000001" customHeight="1" x14ac:dyDescent="0.15">
      <c r="A35" s="25">
        <v>42858</v>
      </c>
      <c r="B35" s="28">
        <f>茨城!B35</f>
        <v>6.8</v>
      </c>
      <c r="C35" s="28">
        <f>茨城!C35</f>
        <v>6.7</v>
      </c>
      <c r="D35" s="28">
        <f>茨城!D35</f>
        <v>7.5</v>
      </c>
      <c r="E35" s="28">
        <f>茨城!E35</f>
        <v>8</v>
      </c>
      <c r="F35" s="28">
        <f>茨城!F35</f>
        <v>5</v>
      </c>
      <c r="G35" s="28">
        <f>茨城!G35</f>
        <v>7.7</v>
      </c>
      <c r="H35" s="28">
        <f>茨城!H35</f>
        <v>8.8000000000000007</v>
      </c>
      <c r="I35" s="28">
        <f>茨城!I35</f>
        <v>9.5</v>
      </c>
      <c r="J35" s="28">
        <f>茨城!J35</f>
        <v>11.8</v>
      </c>
      <c r="K35" s="28">
        <f>茨城!K35</f>
        <v>12</v>
      </c>
      <c r="L35" s="28">
        <f>茨城!L35</f>
        <v>8.6999999999999993</v>
      </c>
      <c r="M35" s="28">
        <f>茨城!M35</f>
        <v>11.3</v>
      </c>
      <c r="N35" s="28">
        <f>茨城!N35</f>
        <v>9.8000000000000007</v>
      </c>
      <c r="O35" s="28">
        <f>茨城!O35</f>
        <v>10.9</v>
      </c>
      <c r="P35" s="28">
        <f>茨城!P35</f>
        <v>5.7</v>
      </c>
      <c r="Q35" s="28">
        <f>茨城!Q35</f>
        <v>7.3</v>
      </c>
      <c r="R35" s="28">
        <f>茨城!R35</f>
        <v>9.3000000000000007</v>
      </c>
      <c r="S35" s="28">
        <f>茨城!S35</f>
        <v>5.3</v>
      </c>
      <c r="T35" s="28">
        <f>栃木!B35</f>
        <v>2.8</v>
      </c>
      <c r="U35" s="28" t="str">
        <f>栃木!C35</f>
        <v>zzz</v>
      </c>
      <c r="V35" s="28">
        <f>栃木!D35</f>
        <v>4.0999999999999996</v>
      </c>
      <c r="W35" s="28">
        <f>栃木!E35</f>
        <v>4.5</v>
      </c>
      <c r="X35" s="28">
        <f>栃木!F35</f>
        <v>5.8</v>
      </c>
      <c r="Y35" s="28">
        <f>栃木!G35</f>
        <v>3.5</v>
      </c>
      <c r="Z35" s="28">
        <f>栃木!H35</f>
        <v>3.3</v>
      </c>
      <c r="AA35" s="28">
        <f>栃木!I35</f>
        <v>2</v>
      </c>
      <c r="AB35" s="28">
        <f>栃木!J35</f>
        <v>0.1</v>
      </c>
      <c r="AC35" s="28">
        <f>栃木!K35</f>
        <v>3.5</v>
      </c>
      <c r="AD35" s="28">
        <f>栃木!L35</f>
        <v>4.0999999999999996</v>
      </c>
      <c r="AE35" s="157">
        <f>群馬!B35</f>
        <v>0</v>
      </c>
      <c r="AF35" s="157">
        <f>群馬!C35</f>
        <v>8.1</v>
      </c>
      <c r="AG35" s="157">
        <f>群馬!D35</f>
        <v>5.3</v>
      </c>
      <c r="AH35" s="157">
        <f>群馬!E35</f>
        <v>4.8</v>
      </c>
      <c r="AI35" s="157">
        <f>群馬!F35</f>
        <v>6.9</v>
      </c>
      <c r="AJ35" s="157">
        <f>群馬!G35</f>
        <v>4.8</v>
      </c>
      <c r="AK35" s="157">
        <f>群馬!H35</f>
        <v>7.4</v>
      </c>
      <c r="AL35" s="157">
        <f>群馬!I35</f>
        <v>6.9</v>
      </c>
      <c r="AM35" s="157">
        <f>埼玉!B35</f>
        <v>6.6</v>
      </c>
      <c r="AN35" s="157">
        <f>埼玉!C35</f>
        <v>10.5</v>
      </c>
      <c r="AO35" s="157">
        <f>埼玉!D35</f>
        <v>8.6</v>
      </c>
      <c r="AP35" s="157">
        <f>埼玉!E35</f>
        <v>9.3000000000000007</v>
      </c>
      <c r="AQ35" s="157">
        <f>埼玉!F35</f>
        <v>8.8000000000000007</v>
      </c>
      <c r="AR35" s="157">
        <f>埼玉!G35</f>
        <v>8.9</v>
      </c>
      <c r="AS35" s="157">
        <f>埼玉!H35</f>
        <v>11.3</v>
      </c>
      <c r="AT35" s="157">
        <f>埼玉!I35</f>
        <v>9.5</v>
      </c>
      <c r="AU35" s="157">
        <f>埼玉!J35</f>
        <v>9.5</v>
      </c>
      <c r="AV35" s="157">
        <f>埼玉!K35</f>
        <v>7.9</v>
      </c>
      <c r="AW35" s="157">
        <f>埼玉!L35</f>
        <v>6</v>
      </c>
      <c r="AX35" s="157">
        <f>埼玉!M35</f>
        <v>7.7</v>
      </c>
      <c r="AY35" s="157">
        <f>埼玉!N35</f>
        <v>9.1</v>
      </c>
      <c r="AZ35" s="157">
        <f>埼玉!O35</f>
        <v>8.6</v>
      </c>
      <c r="BA35" s="157">
        <f>埼玉!P35</f>
        <v>6.4</v>
      </c>
      <c r="BB35" s="157">
        <f>埼玉!Q35</f>
        <v>12</v>
      </c>
      <c r="BC35" s="157">
        <f>埼玉!R35</f>
        <v>11.5</v>
      </c>
      <c r="BD35" s="157">
        <f>埼玉!S35</f>
        <v>6.8</v>
      </c>
      <c r="BE35" s="157">
        <f>埼玉!T35</f>
        <v>8.9</v>
      </c>
      <c r="BF35" s="157">
        <f>埼玉!U35</f>
        <v>9.6999999999999993</v>
      </c>
      <c r="BG35" s="157">
        <f>千葉!B35</f>
        <v>11.4</v>
      </c>
      <c r="BH35" s="157">
        <f>千葉!C35</f>
        <v>13.1</v>
      </c>
      <c r="BI35" s="157">
        <f>千葉!D35</f>
        <v>13.6</v>
      </c>
      <c r="BJ35" s="157">
        <f>千葉!E35</f>
        <v>11.4</v>
      </c>
      <c r="BK35" s="157">
        <f>千葉!F35</f>
        <v>12.7</v>
      </c>
      <c r="BL35" s="157">
        <f>千葉!G35</f>
        <v>10.5</v>
      </c>
      <c r="BM35" s="157">
        <f>千葉!H35</f>
        <v>9.5</v>
      </c>
      <c r="BN35" s="157">
        <f>千葉!I35</f>
        <v>10.9</v>
      </c>
      <c r="BO35" s="157">
        <f>千葉!J35</f>
        <v>14.7</v>
      </c>
      <c r="BP35" s="157">
        <f>千葉!K35</f>
        <v>11</v>
      </c>
      <c r="BQ35" s="157">
        <f>千葉!L35</f>
        <v>12.1</v>
      </c>
      <c r="BR35" s="157">
        <f>千葉!M35</f>
        <v>10.4</v>
      </c>
      <c r="BS35" s="157">
        <f>千葉!N35</f>
        <v>10.4</v>
      </c>
      <c r="BT35" s="157">
        <f>千葉!O35</f>
        <v>10.4</v>
      </c>
      <c r="BU35" s="157">
        <f>千葉!P35</f>
        <v>14.1</v>
      </c>
      <c r="BV35" s="157">
        <f>千葉!Q35</f>
        <v>11.5</v>
      </c>
      <c r="BW35" s="157">
        <f>千葉!R35</f>
        <v>8.9</v>
      </c>
      <c r="BX35" s="157">
        <f>千葉!S35</f>
        <v>8.3000000000000007</v>
      </c>
      <c r="BY35" s="157">
        <f>千葉!T35</f>
        <v>13</v>
      </c>
      <c r="BZ35" s="157">
        <f>千葉!V35</f>
        <v>10.8</v>
      </c>
      <c r="CA35" s="157">
        <f>東京!B35</f>
        <v>11.3</v>
      </c>
      <c r="CB35" s="157">
        <f>東京!C35</f>
        <v>11.2</v>
      </c>
      <c r="CC35" s="157">
        <f>東京!D35</f>
        <v>11</v>
      </c>
      <c r="CD35" s="157">
        <f>東京!E35</f>
        <v>13.9</v>
      </c>
      <c r="CE35" s="157">
        <f>東京!F35</f>
        <v>10</v>
      </c>
      <c r="CF35" s="157">
        <f>東京!G35</f>
        <v>10.3</v>
      </c>
      <c r="CG35" s="157">
        <f>東京!H35</f>
        <v>8.9</v>
      </c>
      <c r="CH35" s="157">
        <f>東京!I35</f>
        <v>7.8</v>
      </c>
      <c r="CI35" s="157">
        <f>神奈川!B35</f>
        <v>14.2</v>
      </c>
      <c r="CJ35" s="157">
        <f>神奈川!C35</f>
        <v>14.7</v>
      </c>
      <c r="CK35" s="157">
        <f>神奈川!D35</f>
        <v>12.9</v>
      </c>
      <c r="CL35" s="157">
        <f>神奈川!E35</f>
        <v>10.199999999999999</v>
      </c>
      <c r="CM35" s="157">
        <f>神奈川!F35</f>
        <v>7.3</v>
      </c>
      <c r="CN35" s="157">
        <f>神奈川!G35</f>
        <v>6.6</v>
      </c>
      <c r="CO35" s="157">
        <f>神奈川!H35</f>
        <v>9.6999999999999993</v>
      </c>
      <c r="CP35" s="157">
        <f>神奈川!I35</f>
        <v>9.8000000000000007</v>
      </c>
      <c r="CQ35" s="157">
        <f>神奈川!J35</f>
        <v>6.4</v>
      </c>
      <c r="CR35" s="157">
        <f>神奈川!K35</f>
        <v>11</v>
      </c>
      <c r="CS35" s="157">
        <f>神奈川!L35</f>
        <v>12.5</v>
      </c>
      <c r="CT35" s="157">
        <f>神奈川!M35</f>
        <v>12</v>
      </c>
      <c r="CU35" s="157">
        <f>神奈川!N35</f>
        <v>10.199999999999999</v>
      </c>
      <c r="CV35" s="157" t="str">
        <f>山梨!B35</f>
        <v>***</v>
      </c>
      <c r="CW35" s="157">
        <f>山梨!C35</f>
        <v>7.1000000000000005</v>
      </c>
      <c r="CX35" s="157">
        <f>山梨!D35</f>
        <v>12</v>
      </c>
      <c r="CY35" s="157">
        <f>山梨!E35</f>
        <v>11.100000000000001</v>
      </c>
      <c r="CZ35" s="157">
        <f>長野!B35</f>
        <v>4.3</v>
      </c>
      <c r="DA35" s="157">
        <f>長野!C35</f>
        <v>6.4</v>
      </c>
      <c r="DB35" s="157">
        <f>長野!D35</f>
        <v>12.7</v>
      </c>
      <c r="DC35" s="157">
        <f>長野!E35</f>
        <v>6.9</v>
      </c>
      <c r="DD35" s="157">
        <f>長野!F35</f>
        <v>6.4</v>
      </c>
      <c r="DE35" s="157">
        <f>長野!G35</f>
        <v>6.3</v>
      </c>
      <c r="DF35" s="157" t="str">
        <f>静岡!B35</f>
        <v>-</v>
      </c>
      <c r="DG35" s="157">
        <f>静岡!C35</f>
        <v>12</v>
      </c>
      <c r="DH35" s="157">
        <f>静岡!D35</f>
        <v>11.3</v>
      </c>
      <c r="DI35" s="157">
        <f>静岡!E35</f>
        <v>9.8000000000000007</v>
      </c>
      <c r="DJ35" s="157">
        <f>静岡!F35</f>
        <v>8.9</v>
      </c>
      <c r="DK35" s="157">
        <f>静岡!G35</f>
        <v>9.8000000000000007</v>
      </c>
      <c r="DL35" s="157">
        <f>静岡!H35</f>
        <v>12.6</v>
      </c>
      <c r="DM35" s="157">
        <f>静岡!I35</f>
        <v>13.3</v>
      </c>
      <c r="DN35" s="157">
        <f>静岡!J35</f>
        <v>9.4</v>
      </c>
      <c r="DO35" s="157">
        <f>静岡!K35</f>
        <v>10.3</v>
      </c>
      <c r="DP35" s="157">
        <f>静岡!L35</f>
        <v>10.3</v>
      </c>
      <c r="DQ35" s="157">
        <f>静岡!M35</f>
        <v>7.6</v>
      </c>
      <c r="DR35" s="157">
        <f>静岡!N35</f>
        <v>10</v>
      </c>
      <c r="DS35" s="157">
        <f>静岡!O35</f>
        <v>7.8</v>
      </c>
      <c r="DT35" s="157">
        <f>静岡!P35</f>
        <v>9.3000000000000007</v>
      </c>
      <c r="DU35" s="157">
        <f>静岡!Q35</f>
        <v>9</v>
      </c>
      <c r="DV35" s="157">
        <f>静岡!R35</f>
        <v>12.6</v>
      </c>
      <c r="DW35" s="157">
        <f>静岡!S35</f>
        <v>11.2</v>
      </c>
      <c r="DX35" s="157">
        <f>静岡!T35</f>
        <v>9.5</v>
      </c>
      <c r="DY35" s="157">
        <f>静岡!U35</f>
        <v>11.6</v>
      </c>
      <c r="DZ35" s="157">
        <f>静岡!V35</f>
        <v>4.6000000000000005</v>
      </c>
      <c r="EA35" s="157">
        <f>静岡!W35</f>
        <v>11</v>
      </c>
      <c r="EB35" s="157">
        <f>静岡!X35</f>
        <v>9.5</v>
      </c>
      <c r="EC35" s="157">
        <f>静岡!Y35</f>
        <v>10.5</v>
      </c>
      <c r="ED35" s="157">
        <f>静岡!Z35</f>
        <v>9.1</v>
      </c>
      <c r="EE35" s="157">
        <f>静岡!AA35</f>
        <v>10</v>
      </c>
      <c r="EF35" s="157">
        <f>静岡!AB35</f>
        <v>12.2</v>
      </c>
      <c r="EG35" s="157">
        <f>静岡!AC35</f>
        <v>9.4</v>
      </c>
    </row>
    <row r="36" spans="1:137" ht="20.100000000000001" customHeight="1" x14ac:dyDescent="0.15">
      <c r="A36" s="25">
        <v>42859</v>
      </c>
      <c r="B36" s="28">
        <f>茨城!B36</f>
        <v>8.8000000000000007</v>
      </c>
      <c r="C36" s="28">
        <f>茨城!C36</f>
        <v>7.3</v>
      </c>
      <c r="D36" s="28">
        <f>茨城!D36</f>
        <v>7.4</v>
      </c>
      <c r="E36" s="28">
        <f>茨城!E36</f>
        <v>5</v>
      </c>
      <c r="F36" s="28">
        <f>茨城!F36</f>
        <v>7.6</v>
      </c>
      <c r="G36" s="28">
        <f>茨城!G36</f>
        <v>6.3</v>
      </c>
      <c r="H36" s="28">
        <f>茨城!H36</f>
        <v>6.8</v>
      </c>
      <c r="I36" s="28">
        <f>茨城!I36</f>
        <v>6.8</v>
      </c>
      <c r="J36" s="28">
        <f>茨城!J36</f>
        <v>7.3</v>
      </c>
      <c r="K36" s="28">
        <f>茨城!K36</f>
        <v>7.2</v>
      </c>
      <c r="L36" s="28">
        <f>茨城!L36</f>
        <v>6</v>
      </c>
      <c r="M36" s="28">
        <f>茨城!M36</f>
        <v>8.3000000000000007</v>
      </c>
      <c r="N36" s="28">
        <f>茨城!N36</f>
        <v>7.1</v>
      </c>
      <c r="O36" s="28">
        <f>茨城!O36</f>
        <v>7.3</v>
      </c>
      <c r="P36" s="28">
        <f>茨城!P36</f>
        <v>6.9</v>
      </c>
      <c r="Q36" s="28">
        <f>茨城!Q36</f>
        <v>6.3</v>
      </c>
      <c r="R36" s="28">
        <f>茨城!R36</f>
        <v>7.8</v>
      </c>
      <c r="S36" s="28">
        <f>茨城!S36</f>
        <v>4.7</v>
      </c>
      <c r="T36" s="28">
        <f>栃木!B36</f>
        <v>5.3</v>
      </c>
      <c r="U36" s="28" t="str">
        <f>栃木!C36</f>
        <v>zzz</v>
      </c>
      <c r="V36" s="28">
        <f>栃木!D36</f>
        <v>5.3</v>
      </c>
      <c r="W36" s="28">
        <f>栃木!E36</f>
        <v>7.5</v>
      </c>
      <c r="X36" s="28">
        <f>栃木!F36</f>
        <v>8.4</v>
      </c>
      <c r="Y36" s="28">
        <f>栃木!G36</f>
        <v>5.6</v>
      </c>
      <c r="Z36" s="28">
        <f>栃木!H36</f>
        <v>7.8</v>
      </c>
      <c r="AA36" s="28">
        <f>栃木!I36</f>
        <v>5.8</v>
      </c>
      <c r="AB36" s="28">
        <f>栃木!J36</f>
        <v>6.7</v>
      </c>
      <c r="AC36" s="28">
        <f>栃木!K36</f>
        <v>7.4</v>
      </c>
      <c r="AD36" s="28">
        <f>栃木!L36</f>
        <v>6.5</v>
      </c>
      <c r="AE36" s="157">
        <f>群馬!B36</f>
        <v>0</v>
      </c>
      <c r="AF36" s="157">
        <f>群馬!C36</f>
        <v>5.8</v>
      </c>
      <c r="AG36" s="157">
        <f>群馬!D36</f>
        <v>4.5999999999999996</v>
      </c>
      <c r="AH36" s="157">
        <f>群馬!E36</f>
        <v>5.8</v>
      </c>
      <c r="AI36" s="157">
        <f>群馬!F36</f>
        <v>7.6</v>
      </c>
      <c r="AJ36" s="157">
        <f>群馬!G36</f>
        <v>3.5</v>
      </c>
      <c r="AK36" s="157">
        <f>群馬!H36</f>
        <v>3.9</v>
      </c>
      <c r="AL36" s="157">
        <f>群馬!I36</f>
        <v>7.3</v>
      </c>
      <c r="AM36" s="157">
        <f>埼玉!B36</f>
        <v>4</v>
      </c>
      <c r="AN36" s="157">
        <f>埼玉!C36</f>
        <v>3.7</v>
      </c>
      <c r="AO36" s="157">
        <f>埼玉!D36</f>
        <v>5.5</v>
      </c>
      <c r="AP36" s="157">
        <f>埼玉!E36</f>
        <v>5.5</v>
      </c>
      <c r="AQ36" s="157">
        <f>埼玉!F36</f>
        <v>6.3</v>
      </c>
      <c r="AR36" s="157">
        <f>埼玉!G36</f>
        <v>4.3</v>
      </c>
      <c r="AS36" s="157">
        <f>埼玉!H36</f>
        <v>8.8000000000000007</v>
      </c>
      <c r="AT36" s="157">
        <f>埼玉!I36</f>
        <v>6.7</v>
      </c>
      <c r="AU36" s="157">
        <f>埼玉!J36</f>
        <v>7.4</v>
      </c>
      <c r="AV36" s="157">
        <f>埼玉!K36</f>
        <v>4.5</v>
      </c>
      <c r="AW36" s="157">
        <f>埼玉!L36</f>
        <v>4</v>
      </c>
      <c r="AX36" s="157">
        <f>埼玉!M36</f>
        <v>5.6</v>
      </c>
      <c r="AY36" s="157">
        <f>埼玉!N36</f>
        <v>7</v>
      </c>
      <c r="AZ36" s="157">
        <f>埼玉!O36</f>
        <v>5.7</v>
      </c>
      <c r="BA36" s="157">
        <f>埼玉!P36</f>
        <v>5.6</v>
      </c>
      <c r="BB36" s="157">
        <f>埼玉!Q36</f>
        <v>7.5</v>
      </c>
      <c r="BC36" s="157">
        <f>埼玉!R36</f>
        <v>7</v>
      </c>
      <c r="BD36" s="157">
        <f>埼玉!S36</f>
        <v>4.2</v>
      </c>
      <c r="BE36" s="157">
        <f>埼玉!T36</f>
        <v>8.6</v>
      </c>
      <c r="BF36" s="157">
        <f>埼玉!U36</f>
        <v>7.3</v>
      </c>
      <c r="BG36" s="157">
        <f>千葉!B36</f>
        <v>6.5</v>
      </c>
      <c r="BH36" s="157">
        <f>千葉!C36</f>
        <v>6.9</v>
      </c>
      <c r="BI36" s="157">
        <f>千葉!D36</f>
        <v>12.5</v>
      </c>
      <c r="BJ36" s="157">
        <f>千葉!E36</f>
        <v>10</v>
      </c>
      <c r="BK36" s="157">
        <f>千葉!F36</f>
        <v>7.3</v>
      </c>
      <c r="BL36" s="157">
        <f>千葉!G36</f>
        <v>8.3000000000000007</v>
      </c>
      <c r="BM36" s="157">
        <f>千葉!H36</f>
        <v>6.9</v>
      </c>
      <c r="BN36" s="157">
        <f>千葉!I36</f>
        <v>7</v>
      </c>
      <c r="BO36" s="157">
        <f>千葉!J36</f>
        <v>6.5</v>
      </c>
      <c r="BP36" s="157">
        <f>千葉!K36</f>
        <v>7.6</v>
      </c>
      <c r="BQ36" s="157">
        <f>千葉!L36</f>
        <v>8.6999999999999993</v>
      </c>
      <c r="BR36" s="157">
        <f>千葉!M36</f>
        <v>7.8</v>
      </c>
      <c r="BS36" s="157">
        <f>千葉!N36</f>
        <v>8.8000000000000007</v>
      </c>
      <c r="BT36" s="157">
        <f>千葉!O36</f>
        <v>7.5</v>
      </c>
      <c r="BU36" s="157">
        <f>千葉!P36</f>
        <v>8.3000000000000007</v>
      </c>
      <c r="BV36" s="157">
        <f>千葉!Q36</f>
        <v>8.1999999999999993</v>
      </c>
      <c r="BW36" s="157">
        <f>千葉!R36</f>
        <v>5.4</v>
      </c>
      <c r="BX36" s="157">
        <f>千葉!S36</f>
        <v>4.4000000000000004</v>
      </c>
      <c r="BY36" s="157">
        <f>千葉!T36</f>
        <v>8.5</v>
      </c>
      <c r="BZ36" s="157">
        <f>千葉!V36</f>
        <v>6.3</v>
      </c>
      <c r="CA36" s="157">
        <f>東京!B36</f>
        <v>8</v>
      </c>
      <c r="CB36" s="157">
        <f>東京!C36</f>
        <v>9.3000000000000007</v>
      </c>
      <c r="CC36" s="157">
        <f>東京!D36</f>
        <v>8</v>
      </c>
      <c r="CD36" s="157">
        <f>東京!E36</f>
        <v>8.8000000000000007</v>
      </c>
      <c r="CE36" s="157">
        <f>東京!F36</f>
        <v>7</v>
      </c>
      <c r="CF36" s="157">
        <f>東京!G36</f>
        <v>8.6</v>
      </c>
      <c r="CG36" s="157">
        <f>東京!H36</f>
        <v>6.5</v>
      </c>
      <c r="CH36" s="157">
        <f>東京!I36</f>
        <v>6.4</v>
      </c>
      <c r="CI36" s="157">
        <f>神奈川!B36</f>
        <v>6.6</v>
      </c>
      <c r="CJ36" s="157">
        <f>神奈川!C36</f>
        <v>8.8000000000000007</v>
      </c>
      <c r="CK36" s="157">
        <f>神奈川!D36</f>
        <v>9.9</v>
      </c>
      <c r="CL36" s="157">
        <f>神奈川!E36</f>
        <v>7.8</v>
      </c>
      <c r="CM36" s="157">
        <f>神奈川!F36</f>
        <v>5.7</v>
      </c>
      <c r="CN36" s="157">
        <f>神奈川!G36</f>
        <v>3.3</v>
      </c>
      <c r="CO36" s="157">
        <f>神奈川!H36</f>
        <v>6.4</v>
      </c>
      <c r="CP36" s="157">
        <f>神奈川!I36</f>
        <v>6.6</v>
      </c>
      <c r="CQ36" s="157">
        <f>神奈川!J36</f>
        <v>5.3</v>
      </c>
      <c r="CR36" s="157">
        <f>神奈川!K36</f>
        <v>8.1999999999999993</v>
      </c>
      <c r="CS36" s="157">
        <f>神奈川!L36</f>
        <v>9</v>
      </c>
      <c r="CT36" s="157">
        <f>神奈川!M36</f>
        <v>8.6999999999999993</v>
      </c>
      <c r="CU36" s="157">
        <f>神奈川!N36</f>
        <v>11.3</v>
      </c>
      <c r="CV36" s="157" t="str">
        <f>山梨!B36</f>
        <v>***</v>
      </c>
      <c r="CW36" s="157">
        <f>山梨!C36</f>
        <v>7.4</v>
      </c>
      <c r="CX36" s="157">
        <f>山梨!D36</f>
        <v>5.8000000000000007</v>
      </c>
      <c r="CY36" s="157">
        <f>山梨!E36</f>
        <v>4.1000000000000005</v>
      </c>
      <c r="CZ36" s="157">
        <f>長野!B36</f>
        <v>4.5</v>
      </c>
      <c r="DA36" s="157">
        <f>長野!C36</f>
        <v>10.199999999999999</v>
      </c>
      <c r="DB36" s="157">
        <f>長野!D36</f>
        <v>8.6</v>
      </c>
      <c r="DC36" s="157">
        <f>長野!E36</f>
        <v>8</v>
      </c>
      <c r="DD36" s="157">
        <f>長野!F36</f>
        <v>3</v>
      </c>
      <c r="DE36" s="157">
        <f>長野!G36</f>
        <v>9.5</v>
      </c>
      <c r="DF36" s="157" t="str">
        <f>静岡!B36</f>
        <v>-</v>
      </c>
      <c r="DG36" s="157">
        <f>静岡!C36</f>
        <v>8</v>
      </c>
      <c r="DH36" s="157">
        <f>静岡!D36</f>
        <v>4.0999999999999996</v>
      </c>
      <c r="DI36" s="157">
        <f>静岡!E36</f>
        <v>11.8</v>
      </c>
      <c r="DJ36" s="157">
        <f>静岡!F36</f>
        <v>8.1</v>
      </c>
      <c r="DK36" s="157">
        <f>静岡!G36</f>
        <v>9.3000000000000007</v>
      </c>
      <c r="DL36" s="157">
        <f>静岡!H36</f>
        <v>8.5</v>
      </c>
      <c r="DM36" s="157">
        <f>静岡!I36</f>
        <v>9.4</v>
      </c>
      <c r="DN36" s="157">
        <f>静岡!J36</f>
        <v>10.3</v>
      </c>
      <c r="DO36" s="157">
        <f>静岡!K36</f>
        <v>10</v>
      </c>
      <c r="DP36" s="157">
        <f>静岡!L36</f>
        <v>11</v>
      </c>
      <c r="DQ36" s="157">
        <f>静岡!M36</f>
        <v>7.8</v>
      </c>
      <c r="DR36" s="157">
        <f>静岡!N36</f>
        <v>8.3000000000000007</v>
      </c>
      <c r="DS36" s="157">
        <f>静岡!O36</f>
        <v>9.3000000000000007</v>
      </c>
      <c r="DT36" s="157">
        <f>静岡!P36</f>
        <v>10.8</v>
      </c>
      <c r="DU36" s="157">
        <f>静岡!Q36</f>
        <v>8.3000000000000007</v>
      </c>
      <c r="DV36" s="157">
        <f>静岡!R36</f>
        <v>12.2</v>
      </c>
      <c r="DW36" s="157">
        <f>静岡!S36</f>
        <v>11.4</v>
      </c>
      <c r="DX36" s="157">
        <f>静岡!T36</f>
        <v>8.3000000000000007</v>
      </c>
      <c r="DY36" s="157">
        <f>静岡!U36</f>
        <v>7.6</v>
      </c>
      <c r="DZ36" s="157">
        <f>静岡!V36</f>
        <v>7.5</v>
      </c>
      <c r="EA36" s="157">
        <f>静岡!W36</f>
        <v>9.9</v>
      </c>
      <c r="EB36" s="157">
        <f>静岡!X36</f>
        <v>9.8000000000000007</v>
      </c>
      <c r="EC36" s="157">
        <f>静岡!Y36</f>
        <v>10.4</v>
      </c>
      <c r="ED36" s="157">
        <f>静岡!Z36</f>
        <v>10.3</v>
      </c>
      <c r="EE36" s="157">
        <f>静岡!AA36</f>
        <v>9.8000000000000007</v>
      </c>
      <c r="EF36" s="157">
        <f>静岡!AB36</f>
        <v>8</v>
      </c>
      <c r="EG36" s="157">
        <f>静岡!AC36</f>
        <v>9.3000000000000007</v>
      </c>
    </row>
    <row r="37" spans="1:137" ht="20.100000000000001" customHeight="1" x14ac:dyDescent="0.15">
      <c r="A37" s="25">
        <v>42860</v>
      </c>
      <c r="B37" s="28">
        <f>茨城!B37</f>
        <v>12.5</v>
      </c>
      <c r="C37" s="28">
        <f>茨城!C37</f>
        <v>11.6</v>
      </c>
      <c r="D37" s="28">
        <f>茨城!D37</f>
        <v>12</v>
      </c>
      <c r="E37" s="28">
        <f>茨城!E37</f>
        <v>15.2</v>
      </c>
      <c r="F37" s="28">
        <f>茨城!F37</f>
        <v>12.6</v>
      </c>
      <c r="G37" s="28">
        <f>茨城!G37</f>
        <v>11.9</v>
      </c>
      <c r="H37" s="28">
        <f>茨城!H37</f>
        <v>12.2</v>
      </c>
      <c r="I37" s="28">
        <f>茨城!I37</f>
        <v>12.4</v>
      </c>
      <c r="J37" s="28">
        <f>茨城!J37</f>
        <v>11.6</v>
      </c>
      <c r="K37" s="28">
        <f>茨城!K37</f>
        <v>12.1</v>
      </c>
      <c r="L37" s="28">
        <f>茨城!L37</f>
        <v>11.7</v>
      </c>
      <c r="M37" s="28">
        <f>茨城!M37</f>
        <v>11.8</v>
      </c>
      <c r="N37" s="28">
        <f>茨城!N37</f>
        <v>12.7</v>
      </c>
      <c r="O37" s="28">
        <f>茨城!O37</f>
        <v>12.3</v>
      </c>
      <c r="P37" s="28">
        <f>茨城!P37</f>
        <v>12.5</v>
      </c>
      <c r="Q37" s="28">
        <f>茨城!Q37</f>
        <v>11.3</v>
      </c>
      <c r="R37" s="28">
        <f>茨城!R37</f>
        <v>13.3</v>
      </c>
      <c r="S37" s="28">
        <f>茨城!S37</f>
        <v>11.4</v>
      </c>
      <c r="T37" s="28">
        <f>栃木!B37</f>
        <v>11.3</v>
      </c>
      <c r="U37" s="28" t="str">
        <f>栃木!C37</f>
        <v>zzz</v>
      </c>
      <c r="V37" s="28">
        <f>栃木!D37</f>
        <v>10.5</v>
      </c>
      <c r="W37" s="28">
        <f>栃木!E37</f>
        <v>9.9</v>
      </c>
      <c r="X37" s="28">
        <f>栃木!F37</f>
        <v>14.9</v>
      </c>
      <c r="Y37" s="28">
        <f>栃木!G37</f>
        <v>12</v>
      </c>
      <c r="Z37" s="28">
        <f>栃木!H37</f>
        <v>11.3</v>
      </c>
      <c r="AA37" s="28">
        <f>栃木!I37</f>
        <v>8.8000000000000007</v>
      </c>
      <c r="AB37" s="28">
        <f>栃木!J37</f>
        <v>10.8</v>
      </c>
      <c r="AC37" s="28">
        <f>栃木!K37</f>
        <v>10.5</v>
      </c>
      <c r="AD37" s="28">
        <f>栃木!L37</f>
        <v>12.5</v>
      </c>
      <c r="AE37" s="157">
        <f>群馬!B37</f>
        <v>0</v>
      </c>
      <c r="AF37" s="157">
        <f>群馬!C37</f>
        <v>13.3</v>
      </c>
      <c r="AG37" s="157">
        <f>群馬!D37</f>
        <v>14</v>
      </c>
      <c r="AH37" s="157">
        <f>群馬!E37</f>
        <v>13.5</v>
      </c>
      <c r="AI37" s="157">
        <f>群馬!F37</f>
        <v>15.9</v>
      </c>
      <c r="AJ37" s="157">
        <f>群馬!G37</f>
        <v>8.6</v>
      </c>
      <c r="AK37" s="157">
        <f>群馬!H37</f>
        <v>8.4</v>
      </c>
      <c r="AL37" s="157">
        <f>群馬!I37</f>
        <v>10.5</v>
      </c>
      <c r="AM37" s="157">
        <f>埼玉!B37</f>
        <v>15.4</v>
      </c>
      <c r="AN37" s="157">
        <f>埼玉!C37</f>
        <v>12</v>
      </c>
      <c r="AO37" s="157">
        <f>埼玉!D37</f>
        <v>16.8</v>
      </c>
      <c r="AP37" s="157">
        <f>埼玉!E37</f>
        <v>14</v>
      </c>
      <c r="AQ37" s="157">
        <f>埼玉!F37</f>
        <v>12.1</v>
      </c>
      <c r="AR37" s="157">
        <f>埼玉!G37</f>
        <v>12.5</v>
      </c>
      <c r="AS37" s="157">
        <f>埼玉!H37</f>
        <v>15.3</v>
      </c>
      <c r="AT37" s="157">
        <f>埼玉!I37</f>
        <v>14.8</v>
      </c>
      <c r="AU37" s="157">
        <f>埼玉!J37</f>
        <v>15.1</v>
      </c>
      <c r="AV37" s="157">
        <f>埼玉!K37</f>
        <v>14.5</v>
      </c>
      <c r="AW37" s="157">
        <f>埼玉!L37</f>
        <v>14.5</v>
      </c>
      <c r="AX37" s="157">
        <f>埼玉!M37</f>
        <v>12</v>
      </c>
      <c r="AY37" s="157">
        <f>埼玉!N37</f>
        <v>13.9</v>
      </c>
      <c r="AZ37" s="157">
        <f>埼玉!O37</f>
        <v>12.5</v>
      </c>
      <c r="BA37" s="157">
        <f>埼玉!P37</f>
        <v>12</v>
      </c>
      <c r="BB37" s="157">
        <f>埼玉!Q37</f>
        <v>13.1</v>
      </c>
      <c r="BC37" s="157">
        <f>埼玉!R37</f>
        <v>14.5</v>
      </c>
      <c r="BD37" s="157">
        <f>埼玉!S37</f>
        <v>13.4</v>
      </c>
      <c r="BE37" s="157">
        <f>埼玉!T37</f>
        <v>13.6</v>
      </c>
      <c r="BF37" s="157">
        <f>埼玉!U37</f>
        <v>12.8</v>
      </c>
      <c r="BG37" s="157">
        <f>千葉!B37</f>
        <v>12</v>
      </c>
      <c r="BH37" s="157">
        <f>千葉!C37</f>
        <v>14.8</v>
      </c>
      <c r="BI37" s="157">
        <f>千葉!D37</f>
        <v>12.9</v>
      </c>
      <c r="BJ37" s="157">
        <f>千葉!E37</f>
        <v>15.3</v>
      </c>
      <c r="BK37" s="157">
        <f>千葉!F37</f>
        <v>15.4</v>
      </c>
      <c r="BL37" s="157">
        <f>千葉!G37</f>
        <v>10.7</v>
      </c>
      <c r="BM37" s="157">
        <f>千葉!H37</f>
        <v>12.2</v>
      </c>
      <c r="BN37" s="157">
        <f>千葉!I37</f>
        <v>10.9</v>
      </c>
      <c r="BO37" s="157">
        <f>千葉!J37</f>
        <v>14.1</v>
      </c>
      <c r="BP37" s="157">
        <f>千葉!K37</f>
        <v>13</v>
      </c>
      <c r="BQ37" s="157">
        <f>千葉!L37</f>
        <v>8.3000000000000007</v>
      </c>
      <c r="BR37" s="157">
        <f>千葉!M37</f>
        <v>10.6</v>
      </c>
      <c r="BS37" s="157">
        <f>千葉!N37</f>
        <v>12.2</v>
      </c>
      <c r="BT37" s="157">
        <f>千葉!O37</f>
        <v>12.9</v>
      </c>
      <c r="BU37" s="157">
        <f>千葉!P37</f>
        <v>15.7</v>
      </c>
      <c r="BV37" s="157">
        <f>千葉!Q37</f>
        <v>14.2</v>
      </c>
      <c r="BW37" s="157">
        <f>千葉!R37</f>
        <v>12.4</v>
      </c>
      <c r="BX37" s="157">
        <f>千葉!S37</f>
        <v>7.1</v>
      </c>
      <c r="BY37" s="157">
        <f>千葉!T37</f>
        <v>13.3</v>
      </c>
      <c r="BZ37" s="157">
        <f>千葉!V37</f>
        <v>11.5</v>
      </c>
      <c r="CA37" s="157">
        <f>東京!B37</f>
        <v>14.6</v>
      </c>
      <c r="CB37" s="157">
        <f>東京!C37</f>
        <v>15.5</v>
      </c>
      <c r="CC37" s="157">
        <f>東京!D37</f>
        <v>14.5</v>
      </c>
      <c r="CD37" s="157">
        <f>東京!E37</f>
        <v>15.6</v>
      </c>
      <c r="CE37" s="157">
        <f>東京!F37</f>
        <v>12.7</v>
      </c>
      <c r="CF37" s="157">
        <f>東京!G37</f>
        <v>14.8</v>
      </c>
      <c r="CG37" s="157">
        <f>東京!H37</f>
        <v>11.2</v>
      </c>
      <c r="CH37" s="157">
        <f>東京!I37</f>
        <v>10.7</v>
      </c>
      <c r="CI37" s="157">
        <f>神奈川!B37</f>
        <v>14.4</v>
      </c>
      <c r="CJ37" s="157">
        <f>神奈川!C37</f>
        <v>14.5</v>
      </c>
      <c r="CK37" s="157">
        <f>神奈川!D37</f>
        <v>16.2</v>
      </c>
      <c r="CL37" s="157">
        <f>神奈川!E37</f>
        <v>12.5</v>
      </c>
      <c r="CM37" s="157">
        <f>神奈川!F37</f>
        <v>11.4</v>
      </c>
      <c r="CN37" s="157">
        <f>神奈川!G37</f>
        <v>8.3000000000000007</v>
      </c>
      <c r="CO37" s="157">
        <f>神奈川!H37</f>
        <v>9.6999999999999993</v>
      </c>
      <c r="CP37" s="157">
        <f>神奈川!I37</f>
        <v>13.5</v>
      </c>
      <c r="CQ37" s="157">
        <f>神奈川!J37</f>
        <v>10.4</v>
      </c>
      <c r="CR37" s="157">
        <f>神奈川!K37</f>
        <v>13.8</v>
      </c>
      <c r="CS37" s="157">
        <f>神奈川!L37</f>
        <v>13.7</v>
      </c>
      <c r="CT37" s="157">
        <f>神奈川!M37</f>
        <v>13.7</v>
      </c>
      <c r="CU37" s="157">
        <f>神奈川!N37</f>
        <v>18.8</v>
      </c>
      <c r="CV37" s="157" t="str">
        <f>山梨!B37</f>
        <v>***</v>
      </c>
      <c r="CW37" s="157">
        <f>山梨!C37</f>
        <v>10.700000000000001</v>
      </c>
      <c r="CX37" s="157">
        <f>山梨!D37</f>
        <v>8.5</v>
      </c>
      <c r="CY37" s="157">
        <f>山梨!E37</f>
        <v>13.8</v>
      </c>
      <c r="CZ37" s="157">
        <f>長野!B37</f>
        <v>13.5</v>
      </c>
      <c r="DA37" s="157">
        <f>長野!C37</f>
        <v>10.8</v>
      </c>
      <c r="DB37" s="157">
        <f>長野!D37</f>
        <v>12.5</v>
      </c>
      <c r="DC37" s="157">
        <f>長野!E37</f>
        <v>11.1</v>
      </c>
      <c r="DD37" s="157">
        <f>長野!F37</f>
        <v>12.3</v>
      </c>
      <c r="DE37" s="157">
        <f>長野!G37</f>
        <v>8.3000000000000007</v>
      </c>
      <c r="DF37" s="157" t="str">
        <f>静岡!B37</f>
        <v>-</v>
      </c>
      <c r="DG37" s="157">
        <f>静岡!C37</f>
        <v>12.6</v>
      </c>
      <c r="DH37" s="157">
        <f>静岡!D37</f>
        <v>9.6</v>
      </c>
      <c r="DI37" s="157">
        <f>静岡!E37</f>
        <v>14.6</v>
      </c>
      <c r="DJ37" s="157">
        <f>静岡!F37</f>
        <v>12.2</v>
      </c>
      <c r="DK37" s="157">
        <f>静岡!G37</f>
        <v>13.3</v>
      </c>
      <c r="DL37" s="157">
        <f>静岡!H37</f>
        <v>15.8</v>
      </c>
      <c r="DM37" s="157">
        <f>静岡!I37</f>
        <v>13.1</v>
      </c>
      <c r="DN37" s="157">
        <f>静岡!J37</f>
        <v>13</v>
      </c>
      <c r="DO37" s="157">
        <f>静岡!K37</f>
        <v>13.2</v>
      </c>
      <c r="DP37" s="157">
        <f>静岡!L37</f>
        <v>12.6</v>
      </c>
      <c r="DQ37" s="157">
        <f>静岡!M37</f>
        <v>14.3</v>
      </c>
      <c r="DR37" s="157">
        <f>静岡!N37</f>
        <v>15</v>
      </c>
      <c r="DS37" s="157">
        <f>静岡!O37</f>
        <v>12.2</v>
      </c>
      <c r="DT37" s="157">
        <f>静岡!P37</f>
        <v>13.1</v>
      </c>
      <c r="DU37" s="157">
        <f>静岡!Q37</f>
        <v>13.9</v>
      </c>
      <c r="DV37" s="157">
        <f>静岡!R37</f>
        <v>13.5</v>
      </c>
      <c r="DW37" s="157">
        <f>静岡!S37</f>
        <v>13.6</v>
      </c>
      <c r="DX37" s="157">
        <f>静岡!T37</f>
        <v>12.8</v>
      </c>
      <c r="DY37" s="157">
        <f>静岡!U37</f>
        <v>11.7</v>
      </c>
      <c r="DZ37" s="157">
        <f>静岡!V37</f>
        <v>9.5</v>
      </c>
      <c r="EA37" s="157">
        <f>静岡!W37</f>
        <v>12.100000000000001</v>
      </c>
      <c r="EB37" s="157">
        <f>静岡!X37</f>
        <v>14.9</v>
      </c>
      <c r="EC37" s="157">
        <f>静岡!Y37</f>
        <v>14.3</v>
      </c>
      <c r="ED37" s="157">
        <f>静岡!Z37</f>
        <v>11.200000000000001</v>
      </c>
      <c r="EE37" s="157">
        <f>静岡!AA37</f>
        <v>14.200000000000001</v>
      </c>
      <c r="EF37" s="157">
        <f>静岡!AB37</f>
        <v>12.2</v>
      </c>
      <c r="EG37" s="157">
        <f>静岡!AC37</f>
        <v>12.1</v>
      </c>
    </row>
    <row r="38" spans="1:137" ht="20.100000000000001" customHeight="1" x14ac:dyDescent="0.15">
      <c r="A38" s="25">
        <v>42861</v>
      </c>
      <c r="B38" s="28">
        <f>茨城!B38</f>
        <v>15.7</v>
      </c>
      <c r="C38" s="28">
        <f>茨城!C38</f>
        <v>17.100000000000001</v>
      </c>
      <c r="D38" s="28">
        <f>茨城!D38</f>
        <v>17</v>
      </c>
      <c r="E38" s="28">
        <f>茨城!E38</f>
        <v>19.600000000000001</v>
      </c>
      <c r="F38" s="28">
        <f>茨城!F38</f>
        <v>16.3</v>
      </c>
      <c r="G38" s="28">
        <f>茨城!G38</f>
        <v>17.5</v>
      </c>
      <c r="H38" s="28">
        <f>茨城!H38</f>
        <v>17.8</v>
      </c>
      <c r="I38" s="28">
        <f>茨城!I38</f>
        <v>15.7</v>
      </c>
      <c r="J38" s="28">
        <f>茨城!J38</f>
        <v>15</v>
      </c>
      <c r="K38" s="28">
        <f>茨城!K38</f>
        <v>17.100000000000001</v>
      </c>
      <c r="L38" s="28">
        <f>茨城!L38</f>
        <v>17</v>
      </c>
      <c r="M38" s="28">
        <f>茨城!M38</f>
        <v>16.3</v>
      </c>
      <c r="N38" s="28">
        <f>茨城!N38</f>
        <v>17.8</v>
      </c>
      <c r="O38" s="28">
        <f>茨城!O38</f>
        <v>16.399999999999999</v>
      </c>
      <c r="P38" s="28">
        <f>茨城!P38</f>
        <v>16.100000000000001</v>
      </c>
      <c r="Q38" s="28">
        <f>茨城!Q38</f>
        <v>16</v>
      </c>
      <c r="R38" s="28">
        <f>茨城!R38</f>
        <v>17.399999999999999</v>
      </c>
      <c r="S38" s="28">
        <f>茨城!S38</f>
        <v>15.1</v>
      </c>
      <c r="T38" s="28">
        <f>栃木!B38</f>
        <v>15</v>
      </c>
      <c r="U38" s="28" t="str">
        <f>栃木!C38</f>
        <v>zzz</v>
      </c>
      <c r="V38" s="28">
        <f>栃木!D38</f>
        <v>14.1</v>
      </c>
      <c r="W38" s="28">
        <f>栃木!E38</f>
        <v>10.7</v>
      </c>
      <c r="X38" s="28">
        <f>栃木!F38</f>
        <v>17.7</v>
      </c>
      <c r="Y38" s="28">
        <f>栃木!G38</f>
        <v>16.899999999999999</v>
      </c>
      <c r="Z38" s="28">
        <f>栃木!H38</f>
        <v>15.1</v>
      </c>
      <c r="AA38" s="28">
        <f>栃木!I38</f>
        <v>12.8</v>
      </c>
      <c r="AB38" s="28" t="str">
        <f>栃木!J38</f>
        <v>zzz</v>
      </c>
      <c r="AC38" s="28">
        <f>栃木!K38</f>
        <v>14.4</v>
      </c>
      <c r="AD38" s="28">
        <f>栃木!L38</f>
        <v>16.5</v>
      </c>
      <c r="AE38" s="157">
        <f>群馬!B38</f>
        <v>0</v>
      </c>
      <c r="AF38" s="157">
        <f>群馬!C38</f>
        <v>17.399999999999999</v>
      </c>
      <c r="AG38" s="157">
        <f>群馬!D38</f>
        <v>18</v>
      </c>
      <c r="AH38" s="157">
        <f>群馬!E38</f>
        <v>15.6</v>
      </c>
      <c r="AI38" s="157">
        <f>群馬!F38</f>
        <v>19.899999999999999</v>
      </c>
      <c r="AJ38" s="157">
        <f>群馬!G38</f>
        <v>11.1</v>
      </c>
      <c r="AK38" s="157">
        <f>群馬!H38</f>
        <v>10.9</v>
      </c>
      <c r="AL38" s="157">
        <f>群馬!I38</f>
        <v>11</v>
      </c>
      <c r="AM38" s="157">
        <f>埼玉!B38</f>
        <v>17.600000000000001</v>
      </c>
      <c r="AN38" s="157">
        <f>埼玉!C38</f>
        <v>16.5</v>
      </c>
      <c r="AO38" s="157">
        <f>埼玉!D38</f>
        <v>18</v>
      </c>
      <c r="AP38" s="157">
        <f>埼玉!E38</f>
        <v>18.899999999999999</v>
      </c>
      <c r="AQ38" s="157">
        <f>埼玉!F38</f>
        <v>16</v>
      </c>
      <c r="AR38" s="157">
        <f>埼玉!G38</f>
        <v>15.5</v>
      </c>
      <c r="AS38" s="157">
        <f>埼玉!H38</f>
        <v>19.600000000000001</v>
      </c>
      <c r="AT38" s="157">
        <f>埼玉!I38</f>
        <v>22.6</v>
      </c>
      <c r="AU38" s="157">
        <f>埼玉!J38</f>
        <v>21.7</v>
      </c>
      <c r="AV38" s="157">
        <f>埼玉!K38</f>
        <v>17.8</v>
      </c>
      <c r="AW38" s="157">
        <f>埼玉!L38</f>
        <v>16.5</v>
      </c>
      <c r="AX38" s="157">
        <f>埼玉!M38</f>
        <v>15.6</v>
      </c>
      <c r="AY38" s="157">
        <f>埼玉!N38</f>
        <v>17.5</v>
      </c>
      <c r="AZ38" s="157">
        <f>埼玉!O38</f>
        <v>16.8</v>
      </c>
      <c r="BA38" s="157">
        <f>埼玉!P38</f>
        <v>15.7</v>
      </c>
      <c r="BB38" s="157">
        <f>埼玉!Q38</f>
        <v>16.100000000000001</v>
      </c>
      <c r="BC38" s="157">
        <f>埼玉!R38</f>
        <v>19.5</v>
      </c>
      <c r="BD38" s="157">
        <f>埼玉!S38</f>
        <v>15.8</v>
      </c>
      <c r="BE38" s="157">
        <f>埼玉!T38</f>
        <v>16.8</v>
      </c>
      <c r="BF38" s="157">
        <f>埼玉!U38</f>
        <v>16.399999999999999</v>
      </c>
      <c r="BG38" s="157">
        <f>千葉!B38</f>
        <v>17</v>
      </c>
      <c r="BH38" s="157">
        <f>千葉!C38</f>
        <v>19</v>
      </c>
      <c r="BI38" s="157">
        <f>千葉!D38</f>
        <v>17</v>
      </c>
      <c r="BJ38" s="157">
        <f>千葉!E38</f>
        <v>18</v>
      </c>
      <c r="BK38" s="157">
        <f>千葉!F38</f>
        <v>20.6</v>
      </c>
      <c r="BL38" s="157">
        <f>千葉!G38</f>
        <v>14.5</v>
      </c>
      <c r="BM38" s="157">
        <f>千葉!H38</f>
        <v>16.2</v>
      </c>
      <c r="BN38" s="157">
        <f>千葉!I38</f>
        <v>14.2</v>
      </c>
      <c r="BO38" s="157">
        <f>千葉!J38</f>
        <v>18.7</v>
      </c>
      <c r="BP38" s="157">
        <f>千葉!K38</f>
        <v>18.399999999999999</v>
      </c>
      <c r="BQ38" s="157">
        <f>千葉!L38</f>
        <v>13.7</v>
      </c>
      <c r="BR38" s="157">
        <f>千葉!M38</f>
        <v>15.9</v>
      </c>
      <c r="BS38" s="157">
        <f>千葉!N38</f>
        <v>15.9</v>
      </c>
      <c r="BT38" s="157">
        <f>千葉!O38</f>
        <v>17.5</v>
      </c>
      <c r="BU38" s="157">
        <f>千葉!P38</f>
        <v>20.100000000000001</v>
      </c>
      <c r="BV38" s="157">
        <f>千葉!Q38</f>
        <v>17.8</v>
      </c>
      <c r="BW38" s="157">
        <f>千葉!R38</f>
        <v>14.7</v>
      </c>
      <c r="BX38" s="157">
        <f>千葉!S38</f>
        <v>13.6</v>
      </c>
      <c r="BY38" s="157">
        <f>千葉!T38</f>
        <v>16.5</v>
      </c>
      <c r="BZ38" s="157">
        <f>千葉!V38</f>
        <v>18.5</v>
      </c>
      <c r="CA38" s="157">
        <f>東京!B38</f>
        <v>18.399999999999999</v>
      </c>
      <c r="CB38" s="157">
        <f>東京!C38</f>
        <v>20.2</v>
      </c>
      <c r="CC38" s="157">
        <f>東京!D38</f>
        <v>18.8</v>
      </c>
      <c r="CD38" s="157">
        <f>東京!E38</f>
        <v>20.5</v>
      </c>
      <c r="CE38" s="157">
        <f>東京!F38</f>
        <v>16.5</v>
      </c>
      <c r="CF38" s="157">
        <f>東京!G38</f>
        <v>18.8</v>
      </c>
      <c r="CG38" s="157">
        <f>東京!H38</f>
        <v>13.9</v>
      </c>
      <c r="CH38" s="157">
        <f>東京!I38</f>
        <v>14.6</v>
      </c>
      <c r="CI38" s="157">
        <f>神奈川!B38</f>
        <v>18.100000000000001</v>
      </c>
      <c r="CJ38" s="157">
        <f>神奈川!C38</f>
        <v>19.399999999999999</v>
      </c>
      <c r="CK38" s="157">
        <f>神奈川!D38</f>
        <v>20.399999999999999</v>
      </c>
      <c r="CL38" s="157">
        <f>神奈川!E38</f>
        <v>17.3</v>
      </c>
      <c r="CM38" s="157">
        <f>神奈川!F38</f>
        <v>14.5</v>
      </c>
      <c r="CN38" s="157">
        <f>神奈川!G38</f>
        <v>12.8</v>
      </c>
      <c r="CO38" s="157">
        <f>神奈川!H38</f>
        <v>14.3</v>
      </c>
      <c r="CP38" s="157">
        <f>神奈川!I38</f>
        <v>17</v>
      </c>
      <c r="CQ38" s="157">
        <f>神奈川!J38</f>
        <v>12.5</v>
      </c>
      <c r="CR38" s="157">
        <f>神奈川!K38</f>
        <v>17.8</v>
      </c>
      <c r="CS38" s="157">
        <f>神奈川!L38</f>
        <v>17.8</v>
      </c>
      <c r="CT38" s="157">
        <f>神奈川!M38</f>
        <v>17.2</v>
      </c>
      <c r="CU38" s="157">
        <f>神奈川!N38</f>
        <v>15.3</v>
      </c>
      <c r="CV38" s="157" t="str">
        <f>山梨!B38</f>
        <v>***</v>
      </c>
      <c r="CW38" s="157">
        <f>山梨!C38</f>
        <v>11.100000000000001</v>
      </c>
      <c r="CX38" s="157">
        <f>山梨!D38</f>
        <v>10.200000000000001</v>
      </c>
      <c r="CY38" s="157">
        <f>山梨!E38</f>
        <v>12.8</v>
      </c>
      <c r="CZ38" s="157">
        <f>長野!B38</f>
        <v>15.7</v>
      </c>
      <c r="DA38" s="157">
        <f>長野!C38</f>
        <v>13.3</v>
      </c>
      <c r="DB38" s="157">
        <f>長野!D38</f>
        <v>12.5</v>
      </c>
      <c r="DC38" s="157">
        <f>長野!E38</f>
        <v>11.6</v>
      </c>
      <c r="DD38" s="157">
        <f>長野!F38</f>
        <v>13</v>
      </c>
      <c r="DE38" s="157">
        <f>長野!G38</f>
        <v>10.1</v>
      </c>
      <c r="DF38" s="157" t="str">
        <f>静岡!B38</f>
        <v>-</v>
      </c>
      <c r="DG38" s="157">
        <f>静岡!C38</f>
        <v>16.3</v>
      </c>
      <c r="DH38" s="157">
        <f>静岡!D38</f>
        <v>11.5</v>
      </c>
      <c r="DI38" s="157">
        <f>静岡!E38</f>
        <v>18.3</v>
      </c>
      <c r="DJ38" s="157">
        <f>静岡!F38</f>
        <v>14.5</v>
      </c>
      <c r="DK38" s="157">
        <f>静岡!G38</f>
        <v>15.1</v>
      </c>
      <c r="DL38" s="157">
        <f>静岡!H38</f>
        <v>19.8</v>
      </c>
      <c r="DM38" s="157">
        <f>静岡!I38</f>
        <v>18.100000000000001</v>
      </c>
      <c r="DN38" s="157">
        <f>静岡!J38</f>
        <v>17</v>
      </c>
      <c r="DO38" s="157">
        <f>静岡!K38</f>
        <v>17.899999999999999</v>
      </c>
      <c r="DP38" s="157">
        <f>静岡!L38</f>
        <v>16</v>
      </c>
      <c r="DQ38" s="157">
        <f>静岡!M38</f>
        <v>22.3</v>
      </c>
      <c r="DR38" s="157">
        <f>静岡!N38</f>
        <v>17.2</v>
      </c>
      <c r="DS38" s="157">
        <f>静岡!O38</f>
        <v>15.2</v>
      </c>
      <c r="DT38" s="157">
        <f>静岡!P38</f>
        <v>16.3</v>
      </c>
      <c r="DU38" s="157">
        <f>静岡!Q38</f>
        <v>16.8</v>
      </c>
      <c r="DV38" s="157">
        <f>静岡!R38</f>
        <v>18.899999999999999</v>
      </c>
      <c r="DW38" s="157">
        <f>静岡!S38</f>
        <v>18.3</v>
      </c>
      <c r="DX38" s="157">
        <f>静岡!T38</f>
        <v>16.2</v>
      </c>
      <c r="DY38" s="157">
        <f>静岡!U38</f>
        <v>17.2</v>
      </c>
      <c r="DZ38" s="157">
        <f>静岡!V38</f>
        <v>9</v>
      </c>
      <c r="EA38" s="157">
        <f>静岡!W38</f>
        <v>15.700000000000001</v>
      </c>
      <c r="EB38" s="157">
        <f>静岡!X38</f>
        <v>16.100000000000001</v>
      </c>
      <c r="EC38" s="157">
        <f>静岡!Y38</f>
        <v>17.8</v>
      </c>
      <c r="ED38" s="157">
        <f>静岡!Z38</f>
        <v>13.8</v>
      </c>
      <c r="EE38" s="157">
        <f>静岡!AA38</f>
        <v>18.100000000000001</v>
      </c>
      <c r="EF38" s="157">
        <f>静岡!AB38</f>
        <v>12.2</v>
      </c>
      <c r="EG38" s="157">
        <f>静岡!AC38</f>
        <v>15.5</v>
      </c>
    </row>
    <row r="39" spans="1:137" ht="20.100000000000001" customHeight="1" x14ac:dyDescent="0.15">
      <c r="A39" s="25">
        <v>42862</v>
      </c>
      <c r="B39" s="28">
        <f>茨城!B39</f>
        <v>12.8</v>
      </c>
      <c r="C39" s="28">
        <f>茨城!C39</f>
        <v>15.2</v>
      </c>
      <c r="D39" s="28">
        <f>茨城!D39</f>
        <v>13.5</v>
      </c>
      <c r="E39" s="28">
        <f>茨城!E39</f>
        <v>11.6</v>
      </c>
      <c r="F39" s="28">
        <f>茨城!F39</f>
        <v>15.1</v>
      </c>
      <c r="G39" s="28">
        <f>茨城!G39</f>
        <v>16.3</v>
      </c>
      <c r="H39" s="28">
        <f>茨城!H39</f>
        <v>10.199999999999999</v>
      </c>
      <c r="I39" s="28">
        <f>茨城!I39</f>
        <v>9</v>
      </c>
      <c r="J39" s="28">
        <f>茨城!J39</f>
        <v>9.8000000000000007</v>
      </c>
      <c r="K39" s="28">
        <f>茨城!K39</f>
        <v>8.6999999999999993</v>
      </c>
      <c r="L39" s="28">
        <f>茨城!L39</f>
        <v>10.3</v>
      </c>
      <c r="M39" s="28">
        <f>茨城!M39</f>
        <v>10.7</v>
      </c>
      <c r="N39" s="28">
        <f>茨城!N39</f>
        <v>8.9</v>
      </c>
      <c r="O39" s="28">
        <f>茨城!O39</f>
        <v>6.8</v>
      </c>
      <c r="P39" s="28">
        <f>茨城!P39</f>
        <v>14.1</v>
      </c>
      <c r="Q39" s="28">
        <f>茨城!Q39</f>
        <v>12.8</v>
      </c>
      <c r="R39" s="28">
        <f>茨城!R39</f>
        <v>8.3000000000000007</v>
      </c>
      <c r="S39" s="28">
        <f>茨城!S39</f>
        <v>9.9</v>
      </c>
      <c r="T39" s="28">
        <f>栃木!B39</f>
        <v>13.7</v>
      </c>
      <c r="U39" s="28">
        <f>栃木!C39</f>
        <v>14.5</v>
      </c>
      <c r="V39" s="28">
        <f>栃木!D39</f>
        <v>14.2</v>
      </c>
      <c r="W39" s="28">
        <f>栃木!E39</f>
        <v>12.8</v>
      </c>
      <c r="X39" s="28">
        <f>栃木!F39</f>
        <v>15.1</v>
      </c>
      <c r="Y39" s="28">
        <f>栃木!G39</f>
        <v>14.2</v>
      </c>
      <c r="Z39" s="28">
        <f>栃木!H39</f>
        <v>12.6</v>
      </c>
      <c r="AA39" s="28">
        <f>栃木!I39</f>
        <v>11.8</v>
      </c>
      <c r="AB39" s="28">
        <f>栃木!J39</f>
        <v>9.9</v>
      </c>
      <c r="AC39" s="28">
        <f>栃木!K39</f>
        <v>13</v>
      </c>
      <c r="AD39" s="28">
        <f>栃木!L39</f>
        <v>13.6</v>
      </c>
      <c r="AE39" s="157">
        <f>群馬!B39</f>
        <v>0</v>
      </c>
      <c r="AF39" s="157">
        <f>群馬!C39</f>
        <v>18.399999999999999</v>
      </c>
      <c r="AG39" s="157">
        <f>群馬!D39</f>
        <v>11.7</v>
      </c>
      <c r="AH39" s="157">
        <f>群馬!E39</f>
        <v>12.1</v>
      </c>
      <c r="AI39" s="157">
        <f>群馬!F39</f>
        <v>15.6</v>
      </c>
      <c r="AJ39" s="157">
        <f>群馬!G39</f>
        <v>16.3</v>
      </c>
      <c r="AK39" s="157">
        <f>群馬!H39</f>
        <v>15.9</v>
      </c>
      <c r="AL39" s="157">
        <f>群馬!I39</f>
        <v>12.7</v>
      </c>
      <c r="AM39" s="157">
        <f>埼玉!B39</f>
        <v>10.9</v>
      </c>
      <c r="AN39" s="157">
        <f>埼玉!C39</f>
        <v>11.9</v>
      </c>
      <c r="AO39" s="157">
        <f>埼玉!D39</f>
        <v>4.3</v>
      </c>
      <c r="AP39" s="157">
        <f>埼玉!E39</f>
        <v>5.4</v>
      </c>
      <c r="AQ39" s="157">
        <f>埼玉!F39</f>
        <v>11.6</v>
      </c>
      <c r="AR39" s="157">
        <f>埼玉!G39</f>
        <v>12</v>
      </c>
      <c r="AS39" s="157">
        <f>埼玉!H39</f>
        <v>12.5</v>
      </c>
      <c r="AT39" s="157">
        <f>埼玉!I39</f>
        <v>11</v>
      </c>
      <c r="AU39" s="157">
        <f>埼玉!J39</f>
        <v>16.3</v>
      </c>
      <c r="AV39" s="157">
        <f>埼玉!K39</f>
        <v>13.6</v>
      </c>
      <c r="AW39" s="157">
        <f>埼玉!L39</f>
        <v>13.4</v>
      </c>
      <c r="AX39" s="157">
        <f>埼玉!M39</f>
        <v>15.8</v>
      </c>
      <c r="AY39" s="157">
        <f>埼玉!N39</f>
        <v>15.9</v>
      </c>
      <c r="AZ39" s="157">
        <f>埼玉!O39</f>
        <v>15</v>
      </c>
      <c r="BA39" s="157">
        <f>埼玉!P39</f>
        <v>16.8</v>
      </c>
      <c r="BB39" s="157">
        <f>埼玉!Q39</f>
        <v>15.8</v>
      </c>
      <c r="BC39" s="157">
        <f>埼玉!R39</f>
        <v>8.3000000000000007</v>
      </c>
      <c r="BD39" s="157">
        <f>埼玉!S39</f>
        <v>15.1</v>
      </c>
      <c r="BE39" s="157">
        <f>埼玉!T39</f>
        <v>11.3</v>
      </c>
      <c r="BF39" s="157">
        <f>埼玉!U39</f>
        <v>13.5</v>
      </c>
      <c r="BG39" s="157">
        <f>千葉!B39</f>
        <v>9</v>
      </c>
      <c r="BH39" s="157">
        <f>千葉!C39</f>
        <v>7.5</v>
      </c>
      <c r="BI39" s="157">
        <f>千葉!D39</f>
        <v>8.8000000000000007</v>
      </c>
      <c r="BJ39" s="157">
        <f>千葉!E39</f>
        <v>7.9</v>
      </c>
      <c r="BK39" s="157">
        <f>千葉!F39</f>
        <v>7.8</v>
      </c>
      <c r="BL39" s="157">
        <f>千葉!G39</f>
        <v>7.1</v>
      </c>
      <c r="BM39" s="157">
        <f>千葉!H39</f>
        <v>7</v>
      </c>
      <c r="BN39" s="157">
        <f>千葉!I39</f>
        <v>7.1</v>
      </c>
      <c r="BO39" s="157">
        <f>千葉!J39</f>
        <v>9.1999999999999993</v>
      </c>
      <c r="BP39" s="157">
        <f>千葉!K39</f>
        <v>8.5</v>
      </c>
      <c r="BQ39" s="157">
        <f>千葉!L39</f>
        <v>8.3000000000000007</v>
      </c>
      <c r="BR39" s="157">
        <f>千葉!M39</f>
        <v>6.8</v>
      </c>
      <c r="BS39" s="157">
        <f>千葉!N39</f>
        <v>7.3</v>
      </c>
      <c r="BT39" s="157">
        <f>千葉!O39</f>
        <v>7.1</v>
      </c>
      <c r="BU39" s="157">
        <f>千葉!P39</f>
        <v>10.1</v>
      </c>
      <c r="BV39" s="157">
        <f>千葉!Q39</f>
        <v>8.6</v>
      </c>
      <c r="BW39" s="157">
        <f>千葉!R39</f>
        <v>6.8</v>
      </c>
      <c r="BX39" s="157">
        <f>千葉!S39</f>
        <v>6.9</v>
      </c>
      <c r="BY39" s="157">
        <f>千葉!T39</f>
        <v>9.5</v>
      </c>
      <c r="BZ39" s="157">
        <f>千葉!V39</f>
        <v>8.3000000000000007</v>
      </c>
      <c r="CA39" s="157">
        <f>東京!B39</f>
        <v>9.1999999999999993</v>
      </c>
      <c r="CB39" s="157">
        <f>東京!C39</f>
        <v>8.9</v>
      </c>
      <c r="CC39" s="157">
        <f>東京!D39</f>
        <v>8</v>
      </c>
      <c r="CD39" s="157">
        <f>東京!E39</f>
        <v>8.9</v>
      </c>
      <c r="CE39" s="157">
        <f>東京!F39</f>
        <v>9.4</v>
      </c>
      <c r="CF39" s="157">
        <f>東京!G39</f>
        <v>7.6</v>
      </c>
      <c r="CG39" s="157">
        <f>東京!H39</f>
        <v>12.5</v>
      </c>
      <c r="CH39" s="157">
        <f>東京!I39</f>
        <v>6.5</v>
      </c>
      <c r="CI39" s="157">
        <f>神奈川!B39</f>
        <v>8.8000000000000007</v>
      </c>
      <c r="CJ39" s="157">
        <f>神奈川!C39</f>
        <v>9.6999999999999993</v>
      </c>
      <c r="CK39" s="157">
        <f>神奈川!D39</f>
        <v>10.4</v>
      </c>
      <c r="CL39" s="157">
        <f>神奈川!E39</f>
        <v>7.3</v>
      </c>
      <c r="CM39" s="157">
        <f>神奈川!F39</f>
        <v>4.8</v>
      </c>
      <c r="CN39" s="157">
        <f>神奈川!G39</f>
        <v>3.5</v>
      </c>
      <c r="CO39" s="157">
        <f>神奈川!H39</f>
        <v>5.9</v>
      </c>
      <c r="CP39" s="157">
        <f>神奈川!I39</f>
        <v>5.6</v>
      </c>
      <c r="CQ39" s="157">
        <f>神奈川!J39</f>
        <v>1</v>
      </c>
      <c r="CR39" s="157">
        <f>神奈川!K39</f>
        <v>7.4</v>
      </c>
      <c r="CS39" s="157">
        <f>神奈川!L39</f>
        <v>7.2</v>
      </c>
      <c r="CT39" s="157">
        <f>神奈川!M39</f>
        <v>6.4</v>
      </c>
      <c r="CU39" s="157">
        <f>神奈川!N39</f>
        <v>6.6</v>
      </c>
      <c r="CV39" s="157" t="str">
        <f>山梨!B39</f>
        <v>***</v>
      </c>
      <c r="CW39" s="157">
        <f>山梨!C39</f>
        <v>4</v>
      </c>
      <c r="CX39" s="157">
        <f>山梨!D39</f>
        <v>8</v>
      </c>
      <c r="CY39" s="157">
        <f>山梨!E39</f>
        <v>9.9</v>
      </c>
      <c r="CZ39" s="157">
        <f>長野!B39</f>
        <v>11.5</v>
      </c>
      <c r="DA39" s="157">
        <f>長野!C39</f>
        <v>3.5</v>
      </c>
      <c r="DB39" s="157">
        <f>長野!D39</f>
        <v>3.1</v>
      </c>
      <c r="DC39" s="157">
        <f>長野!E39</f>
        <v>1.6</v>
      </c>
      <c r="DD39" s="157">
        <f>長野!F39</f>
        <v>11.7</v>
      </c>
      <c r="DE39" s="157">
        <f>長野!G39</f>
        <v>3.3</v>
      </c>
      <c r="DF39" s="157" t="str">
        <f>静岡!B39</f>
        <v>-</v>
      </c>
      <c r="DG39" s="157">
        <f>静岡!C39</f>
        <v>2.2999999999999998</v>
      </c>
      <c r="DH39" s="157">
        <f>静岡!D39</f>
        <v>4.4000000000000004</v>
      </c>
      <c r="DI39" s="157">
        <f>静岡!E39</f>
        <v>4.4000000000000004</v>
      </c>
      <c r="DJ39" s="157">
        <f>静岡!F39</f>
        <v>3.3</v>
      </c>
      <c r="DK39" s="157">
        <f>静岡!G39</f>
        <v>3.5</v>
      </c>
      <c r="DL39" s="157">
        <f>静岡!H39</f>
        <v>5.5</v>
      </c>
      <c r="DM39" s="157">
        <f>静岡!I39</f>
        <v>3</v>
      </c>
      <c r="DN39" s="157">
        <f>静岡!J39</f>
        <v>3.3</v>
      </c>
      <c r="DO39" s="157">
        <f>静岡!K39</f>
        <v>7.3</v>
      </c>
      <c r="DP39" s="157">
        <f>静岡!L39</f>
        <v>7</v>
      </c>
      <c r="DQ39" s="157">
        <f>静岡!M39</f>
        <v>5.6</v>
      </c>
      <c r="DR39" s="157">
        <f>静岡!N39</f>
        <v>3</v>
      </c>
      <c r="DS39" s="157">
        <f>静岡!O39</f>
        <v>8.1999999999999993</v>
      </c>
      <c r="DT39" s="157">
        <f>静岡!P39</f>
        <v>5.5</v>
      </c>
      <c r="DU39" s="157">
        <f>静岡!Q39</f>
        <v>2.8</v>
      </c>
      <c r="DV39" s="157">
        <f>静岡!R39</f>
        <v>6.3</v>
      </c>
      <c r="DW39" s="157">
        <f>静岡!S39</f>
        <v>5.8</v>
      </c>
      <c r="DX39" s="157">
        <f>静岡!T39</f>
        <v>5.0999999999999996</v>
      </c>
      <c r="DY39" s="157">
        <f>静岡!U39</f>
        <v>4.3</v>
      </c>
      <c r="DZ39" s="157">
        <f>静岡!V39</f>
        <v>2</v>
      </c>
      <c r="EA39" s="157">
        <f>静岡!W39</f>
        <v>9.6000000000000014</v>
      </c>
      <c r="EB39" s="157">
        <f>静岡!X39</f>
        <v>4.1000000000000005</v>
      </c>
      <c r="EC39" s="157">
        <f>静岡!Y39</f>
        <v>4.7</v>
      </c>
      <c r="ED39" s="157">
        <f>静岡!Z39</f>
        <v>3.7</v>
      </c>
      <c r="EE39" s="157">
        <f>静岡!AA39</f>
        <v>2.9000000000000004</v>
      </c>
      <c r="EF39" s="157">
        <f>静岡!AB39</f>
        <v>4.4000000000000004</v>
      </c>
      <c r="EG39" s="157">
        <f>静岡!AC39</f>
        <v>4.5999999999999996</v>
      </c>
    </row>
    <row r="40" spans="1:137" ht="20.100000000000001" customHeight="1" x14ac:dyDescent="0.15">
      <c r="A40" s="25">
        <v>42863</v>
      </c>
      <c r="B40" s="28">
        <f>茨城!B40</f>
        <v>6</v>
      </c>
      <c r="C40" s="28">
        <f>茨城!C40</f>
        <v>6</v>
      </c>
      <c r="D40" s="28">
        <f>茨城!D40</f>
        <v>6.5</v>
      </c>
      <c r="E40" s="28">
        <f>茨城!E40</f>
        <v>3.7</v>
      </c>
      <c r="F40" s="28">
        <f>茨城!F40</f>
        <v>4.4000000000000004</v>
      </c>
      <c r="G40" s="28">
        <f>茨城!G40</f>
        <v>5.3</v>
      </c>
      <c r="H40" s="28">
        <f>茨城!H40</f>
        <v>5.6</v>
      </c>
      <c r="I40" s="28">
        <f>茨城!I40</f>
        <v>6.6</v>
      </c>
      <c r="J40" s="28">
        <f>茨城!J40</f>
        <v>9.1999999999999993</v>
      </c>
      <c r="K40" s="28">
        <f>茨城!K40</f>
        <v>6.9</v>
      </c>
      <c r="L40" s="28">
        <f>茨城!L40</f>
        <v>4</v>
      </c>
      <c r="M40" s="28">
        <f>茨城!M40</f>
        <v>6.3</v>
      </c>
      <c r="N40" s="28">
        <f>茨城!N40</f>
        <v>5.7</v>
      </c>
      <c r="O40" s="28">
        <f>茨城!O40</f>
        <v>6.3</v>
      </c>
      <c r="P40" s="28">
        <f>茨城!P40</f>
        <v>6</v>
      </c>
      <c r="Q40" s="28">
        <f>茨城!Q40</f>
        <v>5.3</v>
      </c>
      <c r="R40" s="28">
        <f>茨城!R40</f>
        <v>4.8</v>
      </c>
      <c r="S40" s="28">
        <f>茨城!S40</f>
        <v>4.5999999999999996</v>
      </c>
      <c r="T40" s="28">
        <f>栃木!B40</f>
        <v>4</v>
      </c>
      <c r="U40" s="28">
        <f>栃木!C40</f>
        <v>3.2</v>
      </c>
      <c r="V40" s="28">
        <f>栃木!D40</f>
        <v>4.8</v>
      </c>
      <c r="W40" s="28">
        <f>栃木!E40</f>
        <v>3.9</v>
      </c>
      <c r="X40" s="28">
        <f>栃木!F40</f>
        <v>4.0999999999999996</v>
      </c>
      <c r="Y40" s="28">
        <f>栃木!G40</f>
        <v>5.6</v>
      </c>
      <c r="Z40" s="28">
        <f>栃木!H40</f>
        <v>3.7</v>
      </c>
      <c r="AA40" s="28">
        <f>栃木!I40</f>
        <v>4.5</v>
      </c>
      <c r="AB40" s="28">
        <f>栃木!J40</f>
        <v>3.7</v>
      </c>
      <c r="AC40" s="28">
        <f>栃木!K40</f>
        <v>3.4</v>
      </c>
      <c r="AD40" s="28">
        <f>栃木!L40</f>
        <v>4.7</v>
      </c>
      <c r="AE40" s="157">
        <f>群馬!B40</f>
        <v>5</v>
      </c>
      <c r="AF40" s="157">
        <f>群馬!C40</f>
        <v>4.3</v>
      </c>
      <c r="AG40" s="157">
        <f>群馬!D40</f>
        <v>3.6</v>
      </c>
      <c r="AH40" s="157">
        <f>群馬!E40</f>
        <v>3.1</v>
      </c>
      <c r="AI40" s="157">
        <f>群馬!F40</f>
        <v>6.7</v>
      </c>
      <c r="AJ40" s="157">
        <f>群馬!G40</f>
        <v>2.5</v>
      </c>
      <c r="AK40" s="157">
        <f>群馬!H40</f>
        <v>3.3</v>
      </c>
      <c r="AL40" s="157">
        <f>群馬!I40</f>
        <v>1.8</v>
      </c>
      <c r="AM40" s="157">
        <f>埼玉!B40</f>
        <v>3.3</v>
      </c>
      <c r="AN40" s="157">
        <f>埼玉!C40</f>
        <v>0.9</v>
      </c>
      <c r="AO40" s="157">
        <f>埼玉!D40</f>
        <v>3.3</v>
      </c>
      <c r="AP40" s="157">
        <f>埼玉!E40</f>
        <v>3.6</v>
      </c>
      <c r="AQ40" s="157">
        <f>埼玉!F40</f>
        <v>3.3</v>
      </c>
      <c r="AR40" s="157">
        <f>埼玉!G40</f>
        <v>2.8</v>
      </c>
      <c r="AS40" s="157">
        <f>埼玉!H40</f>
        <v>7.5</v>
      </c>
      <c r="AT40" s="157">
        <f>埼玉!I40</f>
        <v>5.3</v>
      </c>
      <c r="AU40" s="157">
        <f>埼玉!J40</f>
        <v>7.4</v>
      </c>
      <c r="AV40" s="157">
        <f>埼玉!K40</f>
        <v>5.3</v>
      </c>
      <c r="AW40" s="157">
        <f>埼玉!L40</f>
        <v>3.6</v>
      </c>
      <c r="AX40" s="157">
        <f>埼玉!M40</f>
        <v>3.8</v>
      </c>
      <c r="AY40" s="157">
        <f>埼玉!N40</f>
        <v>6.3</v>
      </c>
      <c r="AZ40" s="157">
        <f>埼玉!O40</f>
        <v>4.3</v>
      </c>
      <c r="BA40" s="157">
        <f>埼玉!P40</f>
        <v>5.8</v>
      </c>
      <c r="BB40" s="157">
        <f>埼玉!Q40</f>
        <v>4.7</v>
      </c>
      <c r="BC40" s="157">
        <f>埼玉!R40</f>
        <v>6</v>
      </c>
      <c r="BD40" s="157">
        <f>埼玉!S40</f>
        <v>3.8</v>
      </c>
      <c r="BE40" s="157">
        <f>埼玉!T40</f>
        <v>5.9</v>
      </c>
      <c r="BF40" s="157">
        <f>埼玉!U40</f>
        <v>5.6</v>
      </c>
      <c r="BG40" s="157">
        <f>千葉!B40</f>
        <v>2.5</v>
      </c>
      <c r="BH40" s="157">
        <f>千葉!C40</f>
        <v>4.7</v>
      </c>
      <c r="BI40" s="157">
        <f>千葉!D40</f>
        <v>5.6</v>
      </c>
      <c r="BJ40" s="157">
        <f>千葉!E40</f>
        <v>6.7</v>
      </c>
      <c r="BK40" s="157">
        <f>千葉!F40</f>
        <v>4.8</v>
      </c>
      <c r="BL40" s="157">
        <f>千葉!G40</f>
        <v>5.3</v>
      </c>
      <c r="BM40" s="157">
        <f>千葉!H40</f>
        <v>4.2</v>
      </c>
      <c r="BN40" s="157">
        <f>千葉!I40</f>
        <v>5.3</v>
      </c>
      <c r="BO40" s="157">
        <f>千葉!J40</f>
        <v>6.6</v>
      </c>
      <c r="BP40" s="157">
        <f>千葉!K40</f>
        <v>6.1</v>
      </c>
      <c r="BQ40" s="157">
        <f>千葉!L40</f>
        <v>5.2</v>
      </c>
      <c r="BR40" s="157">
        <f>千葉!M40</f>
        <v>6.3</v>
      </c>
      <c r="BS40" s="157">
        <f>千葉!N40</f>
        <v>6.9</v>
      </c>
      <c r="BT40" s="157">
        <f>千葉!O40</f>
        <v>4.7</v>
      </c>
      <c r="BU40" s="157">
        <f>千葉!P40</f>
        <v>6.8</v>
      </c>
      <c r="BV40" s="157">
        <f>千葉!Q40</f>
        <v>6.2</v>
      </c>
      <c r="BW40" s="157">
        <f>千葉!R40</f>
        <v>3.3</v>
      </c>
      <c r="BX40" s="157">
        <f>千葉!S40</f>
        <v>2.1</v>
      </c>
      <c r="BY40" s="157">
        <f>千葉!T40</f>
        <v>6.8</v>
      </c>
      <c r="BZ40" s="157">
        <f>千葉!V40</f>
        <v>5.6</v>
      </c>
      <c r="CA40" s="157">
        <f>東京!B40</f>
        <v>7.9</v>
      </c>
      <c r="CB40" s="157">
        <f>東京!C40</f>
        <v>7.1</v>
      </c>
      <c r="CC40" s="157">
        <f>東京!D40</f>
        <v>6.7</v>
      </c>
      <c r="CD40" s="157">
        <f>東京!E40</f>
        <v>7.1</v>
      </c>
      <c r="CE40" s="157">
        <f>東京!F40</f>
        <v>5.7</v>
      </c>
      <c r="CF40" s="157">
        <f>東京!G40</f>
        <v>6.7</v>
      </c>
      <c r="CG40" s="157">
        <f>東京!H40</f>
        <v>5</v>
      </c>
      <c r="CH40" s="157">
        <f>東京!I40</f>
        <v>5</v>
      </c>
      <c r="CI40" s="157">
        <f>神奈川!B40</f>
        <v>6.2</v>
      </c>
      <c r="CJ40" s="157">
        <f>神奈川!C40</f>
        <v>5.6</v>
      </c>
      <c r="CK40" s="157">
        <f>神奈川!D40</f>
        <v>7.6</v>
      </c>
      <c r="CL40" s="157">
        <f>神奈川!E40</f>
        <v>6.1</v>
      </c>
      <c r="CM40" s="157">
        <f>神奈川!F40</f>
        <v>5.2</v>
      </c>
      <c r="CN40" s="157">
        <f>神奈川!G40</f>
        <v>2.4</v>
      </c>
      <c r="CO40" s="157">
        <f>神奈川!H40</f>
        <v>5.6</v>
      </c>
      <c r="CP40" s="157">
        <f>神奈川!I40</f>
        <v>4.9000000000000004</v>
      </c>
      <c r="CQ40" s="157">
        <f>神奈川!J40</f>
        <v>0.6</v>
      </c>
      <c r="CR40" s="157">
        <f>神奈川!K40</f>
        <v>7.1</v>
      </c>
      <c r="CS40" s="157">
        <f>神奈川!L40</f>
        <v>6.2</v>
      </c>
      <c r="CT40" s="157">
        <f>神奈川!M40</f>
        <v>5.3</v>
      </c>
      <c r="CU40" s="157">
        <f>神奈川!N40</f>
        <v>5.9</v>
      </c>
      <c r="CV40" s="157" t="str">
        <f>山梨!B40</f>
        <v>***</v>
      </c>
      <c r="CW40" s="157">
        <f>山梨!C40</f>
        <v>1.8</v>
      </c>
      <c r="CX40" s="157">
        <f>山梨!D40</f>
        <v>5.2</v>
      </c>
      <c r="CY40" s="157">
        <f>山梨!E40</f>
        <v>0</v>
      </c>
      <c r="CZ40" s="157">
        <f>長野!B40</f>
        <v>4.5</v>
      </c>
      <c r="DA40" s="157">
        <f>長野!C40</f>
        <v>3.6</v>
      </c>
      <c r="DB40" s="157">
        <f>長野!D40</f>
        <v>2.4</v>
      </c>
      <c r="DC40" s="157">
        <f>長野!E40</f>
        <v>1.3</v>
      </c>
      <c r="DD40" s="157">
        <f>長野!F40</f>
        <v>1.7</v>
      </c>
      <c r="DE40" s="157">
        <f>長野!G40</f>
        <v>2</v>
      </c>
      <c r="DF40" s="157" t="str">
        <f>静岡!B40</f>
        <v>-</v>
      </c>
      <c r="DG40" s="157">
        <f>静岡!C40</f>
        <v>3</v>
      </c>
      <c r="DH40" s="157">
        <f>静岡!D40</f>
        <v>1.8</v>
      </c>
      <c r="DI40" s="157">
        <f>静岡!E40</f>
        <v>2.7</v>
      </c>
      <c r="DJ40" s="157">
        <f>静岡!F40</f>
        <v>3.6</v>
      </c>
      <c r="DK40" s="157">
        <f>静岡!G40</f>
        <v>5</v>
      </c>
      <c r="DL40" s="157">
        <f>静岡!H40</f>
        <v>2.2000000000000002</v>
      </c>
      <c r="DM40" s="157">
        <f>静岡!I40</f>
        <v>2.9</v>
      </c>
      <c r="DN40" s="157">
        <f>静岡!J40</f>
        <v>2.1</v>
      </c>
      <c r="DO40" s="157">
        <f>静岡!K40</f>
        <v>2.2000000000000002</v>
      </c>
      <c r="DP40" s="157">
        <f>静岡!L40</f>
        <v>3.1</v>
      </c>
      <c r="DQ40" s="157">
        <f>静岡!M40</f>
        <v>2.4</v>
      </c>
      <c r="DR40" s="157">
        <f>静岡!N40</f>
        <v>1.2</v>
      </c>
      <c r="DS40" s="157">
        <f>静岡!O40</f>
        <v>1.3</v>
      </c>
      <c r="DT40" s="157">
        <f>静岡!P40</f>
        <v>3.2</v>
      </c>
      <c r="DU40" s="157">
        <f>静岡!Q40</f>
        <v>0.3</v>
      </c>
      <c r="DV40" s="157">
        <f>静岡!R40</f>
        <v>7.1</v>
      </c>
      <c r="DW40" s="157">
        <f>静岡!S40</f>
        <v>4.2</v>
      </c>
      <c r="DX40" s="157">
        <f>静岡!T40</f>
        <v>2</v>
      </c>
      <c r="DY40" s="157">
        <f>静岡!U40</f>
        <v>3.3</v>
      </c>
      <c r="DZ40" s="157">
        <f>静岡!V40</f>
        <v>-0.1</v>
      </c>
      <c r="EA40" s="157">
        <f>静岡!W40</f>
        <v>5.4</v>
      </c>
      <c r="EB40" s="157">
        <f>静岡!X40</f>
        <v>2.2000000000000002</v>
      </c>
      <c r="EC40" s="157">
        <f>静岡!Y40</f>
        <v>3.4000000000000004</v>
      </c>
      <c r="ED40" s="157">
        <f>静岡!Z40</f>
        <v>3.5</v>
      </c>
      <c r="EE40" s="157">
        <f>静岡!AA40</f>
        <v>3</v>
      </c>
      <c r="EF40" s="157">
        <f>静岡!AB40</f>
        <v>1.3</v>
      </c>
      <c r="EG40" s="157">
        <f>静岡!AC40</f>
        <v>3.7</v>
      </c>
    </row>
    <row r="41" spans="1:137" ht="20.100000000000001" customHeight="1" x14ac:dyDescent="0.15">
      <c r="A41" s="25">
        <v>42864</v>
      </c>
      <c r="B41" s="28">
        <f>茨城!B41</f>
        <v>2</v>
      </c>
      <c r="C41" s="28">
        <f>茨城!C41</f>
        <v>1.9</v>
      </c>
      <c r="D41" s="28">
        <f>茨城!D41</f>
        <v>1.7</v>
      </c>
      <c r="E41" s="28">
        <f>茨城!E41</f>
        <v>1.6</v>
      </c>
      <c r="F41" s="28">
        <f>茨城!F41</f>
        <v>1.3</v>
      </c>
      <c r="G41" s="28" t="str">
        <f>茨城!G41</f>
        <v>-</v>
      </c>
      <c r="H41" s="28">
        <f>茨城!H41</f>
        <v>3.6</v>
      </c>
      <c r="I41" s="28">
        <f>茨城!I41</f>
        <v>3.2</v>
      </c>
      <c r="J41" s="28">
        <f>茨城!J41</f>
        <v>5.5</v>
      </c>
      <c r="K41" s="28">
        <f>茨城!K41</f>
        <v>3.8</v>
      </c>
      <c r="L41" s="28">
        <f>茨城!L41</f>
        <v>1</v>
      </c>
      <c r="M41" s="28">
        <f>茨城!M41</f>
        <v>2.1</v>
      </c>
      <c r="N41" s="28">
        <f>茨城!N41</f>
        <v>1.5</v>
      </c>
      <c r="O41" s="28">
        <f>茨城!O41</f>
        <v>0.3</v>
      </c>
      <c r="P41" s="28">
        <f>茨城!P41</f>
        <v>2.2000000000000002</v>
      </c>
      <c r="Q41" s="28">
        <f>茨城!Q41</f>
        <v>1.6</v>
      </c>
      <c r="R41" s="28">
        <f>茨城!R41</f>
        <v>1.6</v>
      </c>
      <c r="S41" s="28">
        <f>茨城!S41</f>
        <v>1.8</v>
      </c>
      <c r="T41" s="28">
        <f>栃木!B41</f>
        <v>0.3</v>
      </c>
      <c r="U41" s="28">
        <f>栃木!C41</f>
        <v>-0.5</v>
      </c>
      <c r="V41" s="28">
        <f>栃木!D41</f>
        <v>0.5</v>
      </c>
      <c r="W41" s="28">
        <f>栃木!E41</f>
        <v>-1.3</v>
      </c>
      <c r="X41" s="28">
        <f>栃木!F41</f>
        <v>2.1</v>
      </c>
      <c r="Y41" s="28">
        <f>栃木!G41</f>
        <v>1</v>
      </c>
      <c r="Z41" s="28">
        <f>栃木!H41</f>
        <v>1.5</v>
      </c>
      <c r="AA41" s="28">
        <f>栃木!I41</f>
        <v>0.1</v>
      </c>
      <c r="AB41" s="28">
        <f>栃木!J41</f>
        <v>2.1</v>
      </c>
      <c r="AC41" s="28">
        <f>栃木!K41</f>
        <v>0.5</v>
      </c>
      <c r="AD41" s="28">
        <f>栃木!L41</f>
        <v>0.9</v>
      </c>
      <c r="AE41" s="157">
        <f>群馬!B41</f>
        <v>1.6</v>
      </c>
      <c r="AF41" s="157">
        <f>群馬!C41</f>
        <v>3</v>
      </c>
      <c r="AG41" s="157">
        <f>群馬!D41</f>
        <v>2.2999999999999998</v>
      </c>
      <c r="AH41" s="157">
        <f>群馬!E41</f>
        <v>2.5</v>
      </c>
      <c r="AI41" s="157">
        <f>群馬!F41</f>
        <v>3.6</v>
      </c>
      <c r="AJ41" s="157">
        <f>群馬!G41</f>
        <v>1.6</v>
      </c>
      <c r="AK41" s="157">
        <f>群馬!H41</f>
        <v>1.9</v>
      </c>
      <c r="AL41" s="157">
        <f>群馬!I41</f>
        <v>1.7</v>
      </c>
      <c r="AM41" s="157">
        <f>埼玉!B41</f>
        <v>2.5</v>
      </c>
      <c r="AN41" s="157">
        <f>埼玉!C41</f>
        <v>1.4</v>
      </c>
      <c r="AO41" s="157">
        <f>埼玉!D41</f>
        <v>4</v>
      </c>
      <c r="AP41" s="157">
        <f>埼玉!E41</f>
        <v>3.2</v>
      </c>
      <c r="AQ41" s="157">
        <f>埼玉!F41</f>
        <v>2.2999999999999998</v>
      </c>
      <c r="AR41" s="157">
        <f>埼玉!G41</f>
        <v>3.3</v>
      </c>
      <c r="AS41" s="157">
        <f>埼玉!H41</f>
        <v>4.3</v>
      </c>
      <c r="AT41" s="157">
        <f>埼玉!I41</f>
        <v>4.2</v>
      </c>
      <c r="AU41" s="157">
        <f>埼玉!J41</f>
        <v>4.0999999999999996</v>
      </c>
      <c r="AV41" s="157">
        <f>埼玉!K41</f>
        <v>3.3</v>
      </c>
      <c r="AW41" s="157">
        <f>埼玉!L41</f>
        <v>2.1</v>
      </c>
      <c r="AX41" s="157">
        <f>埼玉!M41</f>
        <v>3.5</v>
      </c>
      <c r="AY41" s="157">
        <f>埼玉!N41</f>
        <v>4.4000000000000004</v>
      </c>
      <c r="AZ41" s="157">
        <f>埼玉!O41</f>
        <v>2.7</v>
      </c>
      <c r="BA41" s="157">
        <f>埼玉!P41</f>
        <v>3.5</v>
      </c>
      <c r="BB41" s="157">
        <f>埼玉!Q41</f>
        <v>3.5</v>
      </c>
      <c r="BC41" s="157">
        <f>埼玉!R41</f>
        <v>3</v>
      </c>
      <c r="BD41" s="157">
        <f>埼玉!S41</f>
        <v>2.8</v>
      </c>
      <c r="BE41" s="157">
        <f>埼玉!T41</f>
        <v>2.6</v>
      </c>
      <c r="BF41" s="157">
        <f>埼玉!U41</f>
        <v>2.8</v>
      </c>
      <c r="BG41" s="157">
        <f>千葉!B41</f>
        <v>-1.1000000000000001</v>
      </c>
      <c r="BH41" s="157">
        <f>千葉!C41</f>
        <v>2.8</v>
      </c>
      <c r="BI41" s="157">
        <f>千葉!D41</f>
        <v>2.9</v>
      </c>
      <c r="BJ41" s="157">
        <f>千葉!E41</f>
        <v>3.3</v>
      </c>
      <c r="BK41" s="157">
        <f>千葉!F41</f>
        <v>2.8</v>
      </c>
      <c r="BL41" s="157">
        <f>千葉!G41</f>
        <v>2</v>
      </c>
      <c r="BM41" s="157">
        <f>千葉!H41</f>
        <v>1.5</v>
      </c>
      <c r="BN41" s="157">
        <f>千葉!I41</f>
        <v>1.8</v>
      </c>
      <c r="BO41" s="157">
        <f>千葉!J41</f>
        <v>1.7</v>
      </c>
      <c r="BP41" s="157">
        <f>千葉!K41</f>
        <v>2.2000000000000002</v>
      </c>
      <c r="BQ41" s="157">
        <f>千葉!L41</f>
        <v>2</v>
      </c>
      <c r="BR41" s="157">
        <f>千葉!M41</f>
        <v>3.6</v>
      </c>
      <c r="BS41" s="157">
        <f>千葉!N41</f>
        <v>3.4</v>
      </c>
      <c r="BT41" s="157">
        <f>千葉!O41</f>
        <v>1.9</v>
      </c>
      <c r="BU41" s="157">
        <f>千葉!P41</f>
        <v>3.4</v>
      </c>
      <c r="BV41" s="157">
        <f>千葉!Q41</f>
        <v>2.4</v>
      </c>
      <c r="BW41" s="157">
        <f>千葉!R41</f>
        <v>2.6</v>
      </c>
      <c r="BX41" s="157">
        <f>千葉!S41</f>
        <v>-0.3</v>
      </c>
      <c r="BY41" s="157">
        <f>千葉!T41</f>
        <v>3.3</v>
      </c>
      <c r="BZ41" s="157">
        <f>千葉!V41</f>
        <v>-0.3</v>
      </c>
      <c r="CA41" s="157">
        <f>東京!B41</f>
        <v>4.3</v>
      </c>
      <c r="CB41" s="157">
        <f>東京!C41</f>
        <v>3.5</v>
      </c>
      <c r="CC41" s="157">
        <f>東京!D41</f>
        <v>3.3</v>
      </c>
      <c r="CD41" s="157">
        <f>東京!E41</f>
        <v>3.3</v>
      </c>
      <c r="CE41" s="157">
        <f>東京!F41</f>
        <v>2.9</v>
      </c>
      <c r="CF41" s="157">
        <f>東京!G41</f>
        <v>3.5</v>
      </c>
      <c r="CG41" s="157">
        <f>東京!H41</f>
        <v>2.1</v>
      </c>
      <c r="CH41" s="157">
        <f>東京!I41</f>
        <v>2.2999999999999998</v>
      </c>
      <c r="CI41" s="157">
        <f>神奈川!B41</f>
        <v>2.2999999999999998</v>
      </c>
      <c r="CJ41" s="157">
        <f>神奈川!C41</f>
        <v>2.1</v>
      </c>
      <c r="CK41" s="157">
        <f>神奈川!D41</f>
        <v>3.3</v>
      </c>
      <c r="CL41" s="157">
        <f>神奈川!E41</f>
        <v>3.3</v>
      </c>
      <c r="CM41" s="157">
        <f>神奈川!F41</f>
        <v>2</v>
      </c>
      <c r="CN41" s="157">
        <f>神奈川!G41</f>
        <v>-0.7</v>
      </c>
      <c r="CO41" s="157">
        <f>神奈川!H41</f>
        <v>2.2000000000000002</v>
      </c>
      <c r="CP41" s="157">
        <f>神奈川!I41</f>
        <v>3.7</v>
      </c>
      <c r="CQ41" s="157">
        <f>神奈川!J41</f>
        <v>-1.2</v>
      </c>
      <c r="CR41" s="157">
        <f>神奈川!K41</f>
        <v>4.5</v>
      </c>
      <c r="CS41" s="157">
        <f>神奈川!L41</f>
        <v>4.2</v>
      </c>
      <c r="CT41" s="157">
        <f>神奈川!M41</f>
        <v>3.6</v>
      </c>
      <c r="CU41" s="157">
        <f>神奈川!N41</f>
        <v>3.4</v>
      </c>
      <c r="CV41" s="157" t="str">
        <f>山梨!B41</f>
        <v>***</v>
      </c>
      <c r="CW41" s="157">
        <f>山梨!C41</f>
        <v>1.2000000000000002</v>
      </c>
      <c r="CX41" s="157">
        <f>山梨!D41</f>
        <v>3.3000000000000003</v>
      </c>
      <c r="CY41" s="157">
        <f>山梨!E41</f>
        <v>3</v>
      </c>
      <c r="CZ41" s="157">
        <f>長野!B41</f>
        <v>2.2999999999999998</v>
      </c>
      <c r="DA41" s="157">
        <f>長野!C41</f>
        <v>2.1</v>
      </c>
      <c r="DB41" s="157">
        <f>長野!D41</f>
        <v>1</v>
      </c>
      <c r="DC41" s="157">
        <f>長野!E41</f>
        <v>1.3</v>
      </c>
      <c r="DD41" s="157">
        <f>長野!F41</f>
        <v>2.1</v>
      </c>
      <c r="DE41" s="157">
        <f>長野!G41</f>
        <v>2.5</v>
      </c>
      <c r="DF41" s="157" t="str">
        <f>静岡!B41</f>
        <v>-</v>
      </c>
      <c r="DG41" s="157">
        <f>静岡!C41</f>
        <v>1.3</v>
      </c>
      <c r="DH41" s="157">
        <f>静岡!D41</f>
        <v>2.8</v>
      </c>
      <c r="DI41" s="157">
        <f>静岡!E41</f>
        <v>1.6</v>
      </c>
      <c r="DJ41" s="157">
        <f>静岡!F41</f>
        <v>2</v>
      </c>
      <c r="DK41" s="157">
        <f>静岡!G41</f>
        <v>3.2</v>
      </c>
      <c r="DL41" s="157">
        <f>静岡!H41</f>
        <v>1.4</v>
      </c>
      <c r="DM41" s="157">
        <f>静岡!I41</f>
        <v>1.3</v>
      </c>
      <c r="DN41" s="157">
        <f>静岡!J41</f>
        <v>0.8</v>
      </c>
      <c r="DO41" s="157">
        <f>静岡!K41</f>
        <v>1</v>
      </c>
      <c r="DP41" s="157">
        <f>静岡!L41</f>
        <v>1.5</v>
      </c>
      <c r="DQ41" s="157">
        <f>静岡!M41</f>
        <v>1.9</v>
      </c>
      <c r="DR41" s="157">
        <f>静岡!N41</f>
        <v>5.0999999999999996</v>
      </c>
      <c r="DS41" s="157">
        <f>静岡!O41</f>
        <v>2.2000000000000002</v>
      </c>
      <c r="DT41" s="157">
        <f>静岡!P41</f>
        <v>2.2000000000000002</v>
      </c>
      <c r="DU41" s="157">
        <f>静岡!Q41</f>
        <v>2</v>
      </c>
      <c r="DV41" s="157">
        <f>静岡!R41</f>
        <v>4.4000000000000004</v>
      </c>
      <c r="DW41" s="157">
        <f>静岡!S41</f>
        <v>2.5</v>
      </c>
      <c r="DX41" s="157">
        <f>静岡!T41</f>
        <v>3.6</v>
      </c>
      <c r="DY41" s="157">
        <f>静岡!U41</f>
        <v>1.8</v>
      </c>
      <c r="DZ41" s="157">
        <f>静岡!V41</f>
        <v>-0.5</v>
      </c>
      <c r="EA41" s="157">
        <f>静岡!W41</f>
        <v>3.1</v>
      </c>
      <c r="EB41" s="157">
        <f>静岡!X41</f>
        <v>3.3000000000000003</v>
      </c>
      <c r="EC41" s="157">
        <f>静岡!Y41</f>
        <v>3.8000000000000003</v>
      </c>
      <c r="ED41" s="157">
        <f>静岡!Z41</f>
        <v>2.4000000000000004</v>
      </c>
      <c r="EE41" s="157">
        <f>静岡!AA41</f>
        <v>3.3000000000000003</v>
      </c>
      <c r="EF41" s="157">
        <f>静岡!AB41</f>
        <v>0.2</v>
      </c>
      <c r="EG41" s="157">
        <f>静岡!AC41</f>
        <v>1</v>
      </c>
    </row>
    <row r="42" spans="1:137" ht="20.100000000000001" customHeight="1" x14ac:dyDescent="0.15">
      <c r="A42" s="25">
        <v>42865</v>
      </c>
      <c r="B42" s="28">
        <f>茨城!B42</f>
        <v>4.5999999999999996</v>
      </c>
      <c r="C42" s="28">
        <f>茨城!C42</f>
        <v>5</v>
      </c>
      <c r="D42" s="28">
        <f>茨城!D42</f>
        <v>4.5999999999999996</v>
      </c>
      <c r="E42" s="28">
        <f>茨城!E42</f>
        <v>5.2</v>
      </c>
      <c r="F42" s="28">
        <f>茨城!F42</f>
        <v>5.5</v>
      </c>
      <c r="G42" s="28" t="str">
        <f>茨城!G42</f>
        <v>-</v>
      </c>
      <c r="H42" s="28">
        <f>茨城!H42</f>
        <v>2.4</v>
      </c>
      <c r="I42" s="28">
        <f>茨城!I42</f>
        <v>4.5999999999999996</v>
      </c>
      <c r="J42" s="28">
        <f>茨城!J42</f>
        <v>5.6</v>
      </c>
      <c r="K42" s="28">
        <f>茨城!K42</f>
        <v>4.2</v>
      </c>
      <c r="L42" s="28">
        <f>茨城!L42</f>
        <v>3.4</v>
      </c>
      <c r="M42" s="28">
        <f>茨城!M42</f>
        <v>5</v>
      </c>
      <c r="N42" s="28">
        <f>茨城!N42</f>
        <v>2.6</v>
      </c>
      <c r="O42" s="28">
        <f>茨城!O42</f>
        <v>2.6</v>
      </c>
      <c r="P42" s="28">
        <f>茨城!P42</f>
        <v>5</v>
      </c>
      <c r="Q42" s="28">
        <f>茨城!Q42</f>
        <v>5.4</v>
      </c>
      <c r="R42" s="28">
        <f>茨城!R42</f>
        <v>3.9</v>
      </c>
      <c r="S42" s="28">
        <f>茨城!S42</f>
        <v>5.5</v>
      </c>
      <c r="T42" s="28">
        <f>栃木!B42</f>
        <v>4.8</v>
      </c>
      <c r="U42" s="28">
        <f>栃木!C42</f>
        <v>4</v>
      </c>
      <c r="V42" s="28">
        <f>栃木!D42</f>
        <v>5.0999999999999996</v>
      </c>
      <c r="W42" s="28">
        <f>栃木!E42</f>
        <v>2.5</v>
      </c>
      <c r="X42" s="28">
        <f>栃木!F42</f>
        <v>7.4</v>
      </c>
      <c r="Y42" s="28">
        <f>栃木!G42</f>
        <v>5.4</v>
      </c>
      <c r="Z42" s="28">
        <f>栃木!H42</f>
        <v>5</v>
      </c>
      <c r="AA42" s="28">
        <f>栃木!I42</f>
        <v>3.1</v>
      </c>
      <c r="AB42" s="28">
        <f>栃木!J42</f>
        <v>5.3</v>
      </c>
      <c r="AC42" s="28">
        <f>栃木!K42</f>
        <v>2.5</v>
      </c>
      <c r="AD42" s="28">
        <f>栃木!L42</f>
        <v>3.3</v>
      </c>
      <c r="AE42" s="157">
        <f>群馬!B42</f>
        <v>4.5</v>
      </c>
      <c r="AF42" s="157">
        <f>群馬!C42</f>
        <v>5.3</v>
      </c>
      <c r="AG42" s="157">
        <f>群馬!D42</f>
        <v>5.3</v>
      </c>
      <c r="AH42" s="157">
        <f>群馬!E42</f>
        <v>3.2</v>
      </c>
      <c r="AI42" s="157">
        <f>群馬!F42</f>
        <v>7.4</v>
      </c>
      <c r="AJ42" s="157">
        <f>群馬!G42</f>
        <v>1.3</v>
      </c>
      <c r="AK42" s="157">
        <f>群馬!H42</f>
        <v>2.1</v>
      </c>
      <c r="AL42" s="157">
        <f>群馬!I42</f>
        <v>3.4</v>
      </c>
      <c r="AM42" s="157">
        <f>埼玉!B42</f>
        <v>4.3</v>
      </c>
      <c r="AN42" s="157">
        <f>埼玉!C42</f>
        <v>5.0999999999999996</v>
      </c>
      <c r="AO42" s="157">
        <f>埼玉!D42</f>
        <v>5.5</v>
      </c>
      <c r="AP42" s="157">
        <f>埼玉!E42</f>
        <v>6.1</v>
      </c>
      <c r="AQ42" s="157">
        <f>埼玉!F42</f>
        <v>5.5</v>
      </c>
      <c r="AR42" s="157">
        <f>埼玉!G42</f>
        <v>5.7</v>
      </c>
      <c r="AS42" s="157">
        <f>埼玉!H42</f>
        <v>6.8</v>
      </c>
      <c r="AT42" s="157">
        <f>埼玉!I42</f>
        <v>5</v>
      </c>
      <c r="AU42" s="157">
        <f>埼玉!J42</f>
        <v>6.3</v>
      </c>
      <c r="AV42" s="157">
        <f>埼玉!K42</f>
        <v>5.3</v>
      </c>
      <c r="AW42" s="157">
        <f>埼玉!L42</f>
        <v>5.3</v>
      </c>
      <c r="AX42" s="157">
        <f>埼玉!M42</f>
        <v>2.8</v>
      </c>
      <c r="AY42" s="157">
        <f>埼玉!N42</f>
        <v>5.0999999999999996</v>
      </c>
      <c r="AZ42" s="157">
        <f>埼玉!O42</f>
        <v>3.4</v>
      </c>
      <c r="BA42" s="157">
        <f>埼玉!P42</f>
        <v>4.3</v>
      </c>
      <c r="BB42" s="157">
        <f>埼玉!Q42</f>
        <v>5.2</v>
      </c>
      <c r="BC42" s="157">
        <f>埼玉!R42</f>
        <v>5.8</v>
      </c>
      <c r="BD42" s="157">
        <f>埼玉!S42</f>
        <v>3.8</v>
      </c>
      <c r="BE42" s="157">
        <f>埼玉!T42</f>
        <v>5.0999999999999996</v>
      </c>
      <c r="BF42" s="157">
        <f>埼玉!U42</f>
        <v>4.8</v>
      </c>
      <c r="BG42" s="157">
        <f>千葉!B42</f>
        <v>2.8</v>
      </c>
      <c r="BH42" s="157">
        <f>千葉!C42</f>
        <v>4</v>
      </c>
      <c r="BI42" s="157">
        <f>千葉!D42</f>
        <v>5.5</v>
      </c>
      <c r="BJ42" s="157">
        <f>千葉!E42</f>
        <v>6</v>
      </c>
      <c r="BK42" s="157">
        <f>千葉!F42</f>
        <v>5.0999999999999996</v>
      </c>
      <c r="BL42" s="157">
        <f>千葉!G42</f>
        <v>3.5</v>
      </c>
      <c r="BM42" s="157">
        <f>千葉!H42</f>
        <v>2.8</v>
      </c>
      <c r="BN42" s="157">
        <f>千葉!I42</f>
        <v>2.9</v>
      </c>
      <c r="BO42" s="157">
        <f>千葉!J42</f>
        <v>7.4</v>
      </c>
      <c r="BP42" s="157">
        <f>千葉!K42</f>
        <v>5.5</v>
      </c>
      <c r="BQ42" s="157">
        <f>千葉!L42</f>
        <v>3.1</v>
      </c>
      <c r="BR42" s="157">
        <f>千葉!M42</f>
        <v>5.0999999999999996</v>
      </c>
      <c r="BS42" s="157">
        <f>千葉!N42</f>
        <v>4.8</v>
      </c>
      <c r="BT42" s="157">
        <f>千葉!O42</f>
        <v>3.8</v>
      </c>
      <c r="BU42" s="157">
        <f>千葉!P42</f>
        <v>5</v>
      </c>
      <c r="BV42" s="157">
        <f>千葉!Q42</f>
        <v>4.5</v>
      </c>
      <c r="BW42" s="157">
        <f>千葉!R42</f>
        <v>4.2</v>
      </c>
      <c r="BX42" s="157">
        <f>千葉!S42</f>
        <v>1.4</v>
      </c>
      <c r="BY42" s="157">
        <f>千葉!T42</f>
        <v>4.9000000000000004</v>
      </c>
      <c r="BZ42" s="157">
        <f>千葉!V42</f>
        <v>1.8</v>
      </c>
      <c r="CA42" s="157">
        <f>東京!B42</f>
        <v>8.1</v>
      </c>
      <c r="CB42" s="157">
        <f>東京!C42</f>
        <v>7.5</v>
      </c>
      <c r="CC42" s="157">
        <f>東京!D42</f>
        <v>6</v>
      </c>
      <c r="CD42" s="157">
        <f>東京!E42</f>
        <v>5.7</v>
      </c>
      <c r="CE42" s="157">
        <f>東京!F42</f>
        <v>5.5</v>
      </c>
      <c r="CF42" s="157">
        <f>東京!G42</f>
        <v>6.2</v>
      </c>
      <c r="CG42" s="157">
        <f>東京!H42</f>
        <v>4.5</v>
      </c>
      <c r="CH42" s="157">
        <f>東京!I42</f>
        <v>4.5999999999999996</v>
      </c>
      <c r="CI42" s="157">
        <f>神奈川!B42</f>
        <v>5.2</v>
      </c>
      <c r="CJ42" s="157">
        <f>神奈川!C42</f>
        <v>7</v>
      </c>
      <c r="CK42" s="157">
        <f>神奈川!D42</f>
        <v>8.5</v>
      </c>
      <c r="CL42" s="157">
        <f>神奈川!E42</f>
        <v>6.1</v>
      </c>
      <c r="CM42" s="157">
        <f>神奈川!F42</f>
        <v>4.2</v>
      </c>
      <c r="CN42" s="157">
        <f>神奈川!G42</f>
        <v>0.3</v>
      </c>
      <c r="CO42" s="157">
        <f>神奈川!H42</f>
        <v>5.9</v>
      </c>
      <c r="CP42" s="157">
        <f>神奈川!I42</f>
        <v>7</v>
      </c>
      <c r="CQ42" s="157" t="str">
        <f>神奈川!J42</f>
        <v>-</v>
      </c>
      <c r="CR42" s="157">
        <f>神奈川!K42</f>
        <v>9.9</v>
      </c>
      <c r="CS42" s="157">
        <f>神奈川!L42</f>
        <v>8.8000000000000007</v>
      </c>
      <c r="CT42" s="157">
        <f>神奈川!M42</f>
        <v>8.3000000000000007</v>
      </c>
      <c r="CU42" s="157">
        <f>神奈川!N42</f>
        <v>6.5</v>
      </c>
      <c r="CV42" s="157" t="str">
        <f>山梨!B42</f>
        <v>***</v>
      </c>
      <c r="CW42" s="157">
        <f>山梨!C42</f>
        <v>4</v>
      </c>
      <c r="CX42" s="157">
        <f>山梨!D42</f>
        <v>5</v>
      </c>
      <c r="CY42" s="157">
        <f>山梨!E42</f>
        <v>2.8000000000000003</v>
      </c>
      <c r="CZ42" s="157">
        <f>長野!B42</f>
        <v>4.8</v>
      </c>
      <c r="DA42" s="157">
        <f>長野!C42</f>
        <v>6</v>
      </c>
      <c r="DB42" s="157">
        <f>長野!D42</f>
        <v>2</v>
      </c>
      <c r="DC42" s="157">
        <f>長野!E42</f>
        <v>4.8</v>
      </c>
      <c r="DD42" s="157">
        <f>長野!F42</f>
        <v>3.1</v>
      </c>
      <c r="DE42" s="157">
        <f>長野!G42</f>
        <v>3.4</v>
      </c>
      <c r="DF42" s="157" t="str">
        <f>静岡!B42</f>
        <v>-</v>
      </c>
      <c r="DG42" s="157">
        <f>静岡!C42</f>
        <v>4.8</v>
      </c>
      <c r="DH42" s="157">
        <f>静岡!D42</f>
        <v>8.6</v>
      </c>
      <c r="DI42" s="157">
        <f>静岡!E42</f>
        <v>9.9</v>
      </c>
      <c r="DJ42" s="157">
        <f>静岡!F42</f>
        <v>9.4</v>
      </c>
      <c r="DK42" s="157">
        <f>静岡!G42</f>
        <v>9.3000000000000007</v>
      </c>
      <c r="DL42" s="157">
        <f>静岡!H42</f>
        <v>16</v>
      </c>
      <c r="DM42" s="157">
        <f>静岡!I42</f>
        <v>7.3</v>
      </c>
      <c r="DN42" s="157">
        <f>静岡!J42</f>
        <v>7.6</v>
      </c>
      <c r="DO42" s="157">
        <f>静岡!K42</f>
        <v>6.1</v>
      </c>
      <c r="DP42" s="157">
        <f>静岡!L42</f>
        <v>9.3000000000000007</v>
      </c>
      <c r="DQ42" s="157">
        <f>静岡!M42</f>
        <v>4.5999999999999996</v>
      </c>
      <c r="DR42" s="157">
        <f>静岡!N42</f>
        <v>10.3</v>
      </c>
      <c r="DS42" s="157">
        <f>静岡!O42</f>
        <v>7.7</v>
      </c>
      <c r="DT42" s="157">
        <f>静岡!P42</f>
        <v>7.9</v>
      </c>
      <c r="DU42" s="157">
        <f>静岡!Q42</f>
        <v>10.3</v>
      </c>
      <c r="DV42" s="157">
        <f>静岡!R42</f>
        <v>10.1</v>
      </c>
      <c r="DW42" s="157">
        <f>静岡!S42</f>
        <v>8.3000000000000007</v>
      </c>
      <c r="DX42" s="157">
        <f>静岡!T42</f>
        <v>7.3</v>
      </c>
      <c r="DY42" s="157">
        <f>静岡!U42</f>
        <v>8.6999999999999993</v>
      </c>
      <c r="DZ42" s="157">
        <f>静岡!V42</f>
        <v>3.4000000000000004</v>
      </c>
      <c r="EA42" s="157">
        <f>静岡!W42</f>
        <v>5.9</v>
      </c>
      <c r="EB42" s="157">
        <f>静岡!X42</f>
        <v>7.6000000000000005</v>
      </c>
      <c r="EC42" s="157">
        <f>静岡!Y42</f>
        <v>8.4</v>
      </c>
      <c r="ED42" s="157">
        <f>静岡!Z42</f>
        <v>5.6000000000000005</v>
      </c>
      <c r="EE42" s="157">
        <f>静岡!AA42</f>
        <v>8.4</v>
      </c>
      <c r="EF42" s="157">
        <f>静岡!AB42</f>
        <v>8.1999999999999993</v>
      </c>
      <c r="EG42" s="157">
        <f>静岡!AC42</f>
        <v>8.1</v>
      </c>
    </row>
    <row r="43" spans="1:137" ht="20.100000000000001" customHeight="1" x14ac:dyDescent="0.15">
      <c r="A43" s="25">
        <v>42866</v>
      </c>
      <c r="B43" s="28">
        <f>茨城!B43</f>
        <v>7.1</v>
      </c>
      <c r="C43" s="28">
        <f>茨城!C43</f>
        <v>8.9</v>
      </c>
      <c r="D43" s="28">
        <f>茨城!D43</f>
        <v>7.5</v>
      </c>
      <c r="E43" s="28">
        <f>茨城!E43</f>
        <v>11.4</v>
      </c>
      <c r="F43" s="28">
        <f>茨城!F43</f>
        <v>6.5</v>
      </c>
      <c r="G43" s="28" t="str">
        <f>茨城!G43</f>
        <v>-</v>
      </c>
      <c r="H43" s="28">
        <f>茨城!H43</f>
        <v>7.9</v>
      </c>
      <c r="I43" s="28">
        <f>茨城!I43</f>
        <v>6.9</v>
      </c>
      <c r="J43" s="28">
        <f>茨城!J43</f>
        <v>6.8</v>
      </c>
      <c r="K43" s="28">
        <f>茨城!K43</f>
        <v>6.4</v>
      </c>
      <c r="L43" s="28">
        <f>茨城!L43</f>
        <v>7.3</v>
      </c>
      <c r="M43" s="28">
        <f>茨城!M43</f>
        <v>10.5</v>
      </c>
      <c r="N43" s="28">
        <f>茨城!N43</f>
        <v>6.9</v>
      </c>
      <c r="O43" s="28">
        <f>茨城!O43</f>
        <v>5.9</v>
      </c>
      <c r="P43" s="28">
        <f>茨城!P43</f>
        <v>8.3000000000000007</v>
      </c>
      <c r="Q43" s="28">
        <f>茨城!Q43</f>
        <v>8.3000000000000007</v>
      </c>
      <c r="R43" s="28">
        <f>茨城!R43</f>
        <v>7.6</v>
      </c>
      <c r="S43" s="28">
        <f>茨城!S43</f>
        <v>7.4</v>
      </c>
      <c r="T43" s="28">
        <f>栃木!B43</f>
        <v>7.5</v>
      </c>
      <c r="U43" s="28">
        <f>栃木!C43</f>
        <v>7.4</v>
      </c>
      <c r="V43" s="28">
        <f>栃木!D43</f>
        <v>7.5</v>
      </c>
      <c r="W43" s="28">
        <f>栃木!E43</f>
        <v>7.5</v>
      </c>
      <c r="X43" s="28">
        <f>栃木!F43</f>
        <v>9.6999999999999993</v>
      </c>
      <c r="Y43" s="28">
        <f>栃木!G43</f>
        <v>7.7</v>
      </c>
      <c r="Z43" s="28">
        <f>栃木!H43</f>
        <v>8.3000000000000007</v>
      </c>
      <c r="AA43" s="28">
        <f>栃木!I43</f>
        <v>7.8</v>
      </c>
      <c r="AB43" s="28">
        <f>栃木!J43</f>
        <v>6.8</v>
      </c>
      <c r="AC43" s="28">
        <f>栃木!K43</f>
        <v>6.2</v>
      </c>
      <c r="AD43" s="28">
        <f>栃木!L43</f>
        <v>6.9</v>
      </c>
      <c r="AE43" s="157">
        <f>群馬!B43</f>
        <v>7.8</v>
      </c>
      <c r="AF43" s="157">
        <f>群馬!C43</f>
        <v>10.4</v>
      </c>
      <c r="AG43" s="157">
        <f>群馬!D43</f>
        <v>11.1</v>
      </c>
      <c r="AH43" s="157">
        <f>群馬!E43</f>
        <v>11.8</v>
      </c>
      <c r="AI43" s="157">
        <f>群馬!F43</f>
        <v>10.8</v>
      </c>
      <c r="AJ43" s="157">
        <f>群馬!G43</f>
        <v>6.2</v>
      </c>
      <c r="AK43" s="157">
        <f>群馬!H43</f>
        <v>6.8</v>
      </c>
      <c r="AL43" s="157">
        <f>群馬!I43</f>
        <v>8.1999999999999993</v>
      </c>
      <c r="AM43" s="157">
        <f>埼玉!B43</f>
        <v>11.4</v>
      </c>
      <c r="AN43" s="157">
        <f>埼玉!C43</f>
        <v>11.8</v>
      </c>
      <c r="AO43" s="157">
        <f>埼玉!D43</f>
        <v>12.5</v>
      </c>
      <c r="AP43" s="157">
        <f>埼玉!E43</f>
        <v>11.2</v>
      </c>
      <c r="AQ43" s="157">
        <f>埼玉!F43</f>
        <v>10.3</v>
      </c>
      <c r="AR43" s="157">
        <f>埼玉!G43</f>
        <v>10.8</v>
      </c>
      <c r="AS43" s="157">
        <f>埼玉!H43</f>
        <v>10.6</v>
      </c>
      <c r="AT43" s="157">
        <f>埼玉!I43</f>
        <v>10.4</v>
      </c>
      <c r="AU43" s="157">
        <f>埼玉!J43</f>
        <v>10.9</v>
      </c>
      <c r="AV43" s="157">
        <f>埼玉!K43</f>
        <v>11.5</v>
      </c>
      <c r="AW43" s="157">
        <f>埼玉!L43</f>
        <v>10.9</v>
      </c>
      <c r="AX43" s="157">
        <f>埼玉!M43</f>
        <v>9.6</v>
      </c>
      <c r="AY43" s="157">
        <f>埼玉!N43</f>
        <v>10</v>
      </c>
      <c r="AZ43" s="157">
        <f>埼玉!O43</f>
        <v>9.5</v>
      </c>
      <c r="BA43" s="157">
        <f>埼玉!P43</f>
        <v>10.3</v>
      </c>
      <c r="BB43" s="157">
        <f>埼玉!Q43</f>
        <v>10</v>
      </c>
      <c r="BC43" s="157">
        <f>埼玉!R43</f>
        <v>9.6</v>
      </c>
      <c r="BD43" s="157">
        <f>埼玉!S43</f>
        <v>10.6</v>
      </c>
      <c r="BE43" s="157">
        <f>埼玉!T43</f>
        <v>8.6</v>
      </c>
      <c r="BF43" s="157">
        <f>埼玉!U43</f>
        <v>9.3000000000000007</v>
      </c>
      <c r="BG43" s="157">
        <f>千葉!B43</f>
        <v>5.3</v>
      </c>
      <c r="BH43" s="157">
        <f>千葉!C43</f>
        <v>8.6999999999999993</v>
      </c>
      <c r="BI43" s="157">
        <f>千葉!D43</f>
        <v>8.3000000000000007</v>
      </c>
      <c r="BJ43" s="157">
        <f>千葉!E43</f>
        <v>8.5</v>
      </c>
      <c r="BK43" s="157">
        <f>千葉!F43</f>
        <v>9.6999999999999993</v>
      </c>
      <c r="BL43" s="157">
        <f>千葉!G43</f>
        <v>5.8</v>
      </c>
      <c r="BM43" s="157">
        <f>千葉!H43</f>
        <v>6.8</v>
      </c>
      <c r="BN43" s="157">
        <f>千葉!I43</f>
        <v>5.4</v>
      </c>
      <c r="BO43" s="157">
        <f>千葉!J43</f>
        <v>8.4</v>
      </c>
      <c r="BP43" s="157">
        <f>千葉!K43</f>
        <v>8.6999999999999993</v>
      </c>
      <c r="BQ43" s="157">
        <f>千葉!L43</f>
        <v>4.2</v>
      </c>
      <c r="BR43" s="157">
        <f>千葉!M43</f>
        <v>7.8</v>
      </c>
      <c r="BS43" s="157">
        <f>千葉!N43</f>
        <v>7.8</v>
      </c>
      <c r="BT43" s="157">
        <f>千葉!O43</f>
        <v>7.9</v>
      </c>
      <c r="BU43" s="157">
        <f>千葉!P43</f>
        <v>9.9</v>
      </c>
      <c r="BV43" s="157">
        <f>千葉!Q43</f>
        <v>7.7</v>
      </c>
      <c r="BW43" s="157">
        <f>千葉!R43</f>
        <v>7.8</v>
      </c>
      <c r="BX43" s="157">
        <f>千葉!S43</f>
        <v>2.1</v>
      </c>
      <c r="BY43" s="157">
        <f>千葉!T43</f>
        <v>7</v>
      </c>
      <c r="BZ43" s="157">
        <f>千葉!V43</f>
        <v>4.9000000000000004</v>
      </c>
      <c r="CA43" s="157">
        <f>東京!B43</f>
        <v>12.5</v>
      </c>
      <c r="CB43" s="157">
        <f>東京!C43</f>
        <v>10.6</v>
      </c>
      <c r="CC43" s="157">
        <f>東京!D43</f>
        <v>9.6999999999999993</v>
      </c>
      <c r="CD43" s="157">
        <f>東京!E43</f>
        <v>10</v>
      </c>
      <c r="CE43" s="157">
        <f>東京!F43</f>
        <v>9.5</v>
      </c>
      <c r="CF43" s="157">
        <f>東京!G43</f>
        <v>9.5</v>
      </c>
      <c r="CG43" s="157">
        <f>東京!H43</f>
        <v>8</v>
      </c>
      <c r="CH43" s="157">
        <f>東京!I43</f>
        <v>8</v>
      </c>
      <c r="CI43" s="157">
        <f>神奈川!B43</f>
        <v>8.3000000000000007</v>
      </c>
      <c r="CJ43" s="157">
        <f>神奈川!C43</f>
        <v>8.4</v>
      </c>
      <c r="CK43" s="157">
        <f>神奈川!D43</f>
        <v>10.6</v>
      </c>
      <c r="CL43" s="157">
        <f>神奈川!E43</f>
        <v>8.5</v>
      </c>
      <c r="CM43" s="157">
        <f>神奈川!F43</f>
        <v>7.8</v>
      </c>
      <c r="CN43" s="157">
        <f>神奈川!G43</f>
        <v>6.2</v>
      </c>
      <c r="CO43" s="157">
        <f>神奈川!H43</f>
        <v>8.8000000000000007</v>
      </c>
      <c r="CP43" s="157">
        <f>神奈川!I43</f>
        <v>10.1</v>
      </c>
      <c r="CQ43" s="157">
        <f>神奈川!J43</f>
        <v>7.5</v>
      </c>
      <c r="CR43" s="157">
        <f>神奈川!K43</f>
        <v>10.199999999999999</v>
      </c>
      <c r="CS43" s="157">
        <f>神奈川!L43</f>
        <v>10.9</v>
      </c>
      <c r="CT43" s="157">
        <f>神奈川!M43</f>
        <v>8.3000000000000007</v>
      </c>
      <c r="CU43" s="157">
        <f>神奈川!N43</f>
        <v>9.3000000000000007</v>
      </c>
      <c r="CV43" s="157" t="str">
        <f>山梨!B43</f>
        <v>***</v>
      </c>
      <c r="CW43" s="157">
        <f>山梨!C43</f>
        <v>9.4</v>
      </c>
      <c r="CX43" s="157">
        <f>山梨!D43</f>
        <v>8.1</v>
      </c>
      <c r="CY43" s="157">
        <f>山梨!E43</f>
        <v>8.1</v>
      </c>
      <c r="CZ43" s="157">
        <f>長野!B43</f>
        <v>12.6</v>
      </c>
      <c r="DA43" s="157">
        <f>長野!C43</f>
        <v>9.4</v>
      </c>
      <c r="DB43" s="157">
        <f>長野!D43</f>
        <v>9.6</v>
      </c>
      <c r="DC43" s="157">
        <f>長野!E43</f>
        <v>7.9</v>
      </c>
      <c r="DD43" s="157">
        <f>長野!F43</f>
        <v>13.3</v>
      </c>
      <c r="DE43" s="157">
        <f>長野!G43</f>
        <v>5</v>
      </c>
      <c r="DF43" s="157" t="str">
        <f>静岡!B43</f>
        <v>-</v>
      </c>
      <c r="DG43" s="157">
        <f>静岡!C43</f>
        <v>10</v>
      </c>
      <c r="DH43" s="157">
        <f>静岡!D43</f>
        <v>9.4</v>
      </c>
      <c r="DI43" s="157">
        <f>静岡!E43</f>
        <v>11.3</v>
      </c>
      <c r="DJ43" s="157">
        <f>静岡!F43</f>
        <v>11.2</v>
      </c>
      <c r="DK43" s="157">
        <f>静岡!G43</f>
        <v>10.9</v>
      </c>
      <c r="DL43" s="157">
        <f>静岡!H43</f>
        <v>17.899999999999999</v>
      </c>
      <c r="DM43" s="157">
        <f>静岡!I43</f>
        <v>10.5</v>
      </c>
      <c r="DN43" s="157">
        <f>静岡!J43</f>
        <v>10</v>
      </c>
      <c r="DO43" s="157">
        <f>静岡!K43</f>
        <v>9.9</v>
      </c>
      <c r="DP43" s="157">
        <f>静岡!L43</f>
        <v>9.8000000000000007</v>
      </c>
      <c r="DQ43" s="157">
        <f>静岡!M43</f>
        <v>13.5</v>
      </c>
      <c r="DR43" s="157">
        <f>静岡!N43</f>
        <v>10.9</v>
      </c>
      <c r="DS43" s="157">
        <f>静岡!O43</f>
        <v>11.4</v>
      </c>
      <c r="DT43" s="157">
        <f>静岡!P43</f>
        <v>10.3</v>
      </c>
      <c r="DU43" s="157">
        <f>静岡!Q43</f>
        <v>11.4</v>
      </c>
      <c r="DV43" s="157">
        <f>静岡!R43</f>
        <v>12</v>
      </c>
      <c r="DW43" s="157">
        <f>静岡!S43</f>
        <v>12.2</v>
      </c>
      <c r="DX43" s="157">
        <f>静岡!T43</f>
        <v>10.6</v>
      </c>
      <c r="DY43" s="157">
        <f>静岡!U43</f>
        <v>11.5</v>
      </c>
      <c r="DZ43" s="157">
        <f>静岡!V43</f>
        <v>5</v>
      </c>
      <c r="EA43" s="157">
        <f>静岡!W43</f>
        <v>7.6000000000000005</v>
      </c>
      <c r="EB43" s="157">
        <f>静岡!X43</f>
        <v>8.7000000000000011</v>
      </c>
      <c r="EC43" s="157">
        <f>静岡!Y43</f>
        <v>8.8000000000000007</v>
      </c>
      <c r="ED43" s="157">
        <f>静岡!Z43</f>
        <v>7.7</v>
      </c>
      <c r="EE43" s="157">
        <f>静岡!AA43</f>
        <v>9.8000000000000007</v>
      </c>
      <c r="EF43" s="157">
        <f>静岡!AB43</f>
        <v>7.9</v>
      </c>
      <c r="EG43" s="157">
        <f>静岡!AC43</f>
        <v>10.3</v>
      </c>
    </row>
    <row r="44" spans="1:137" ht="20.100000000000001" customHeight="1" x14ac:dyDescent="0.15">
      <c r="A44" s="25">
        <v>42867</v>
      </c>
      <c r="B44" s="28">
        <f>茨城!B44</f>
        <v>16.100000000000001</v>
      </c>
      <c r="C44" s="28">
        <f>茨城!C44</f>
        <v>16.600000000000001</v>
      </c>
      <c r="D44" s="28">
        <f>茨城!D44</f>
        <v>16</v>
      </c>
      <c r="E44" s="28">
        <f>茨城!E44</f>
        <v>17.3</v>
      </c>
      <c r="F44" s="28">
        <f>茨城!F44</f>
        <v>15.5</v>
      </c>
      <c r="G44" s="28">
        <f>茨城!G44</f>
        <v>13.9</v>
      </c>
      <c r="H44" s="28">
        <f>茨城!H44</f>
        <v>14.7</v>
      </c>
      <c r="I44" s="28">
        <f>茨城!I44</f>
        <v>15</v>
      </c>
      <c r="J44" s="28">
        <f>茨城!J44</f>
        <v>13.8</v>
      </c>
      <c r="K44" s="28">
        <f>茨城!K44</f>
        <v>12.7</v>
      </c>
      <c r="L44" s="28">
        <f>茨城!L44</f>
        <v>12.8</v>
      </c>
      <c r="M44" s="28">
        <f>茨城!M44</f>
        <v>14.9</v>
      </c>
      <c r="N44" s="28">
        <f>茨城!N44</f>
        <v>14</v>
      </c>
      <c r="O44" s="28">
        <f>茨城!O44</f>
        <v>13.5</v>
      </c>
      <c r="P44" s="28">
        <f>茨城!P44</f>
        <v>15.3</v>
      </c>
      <c r="Q44" s="28">
        <f>茨城!Q44</f>
        <v>15.4</v>
      </c>
      <c r="R44" s="28">
        <f>茨城!R44</f>
        <v>14.9</v>
      </c>
      <c r="S44" s="28">
        <f>茨城!S44</f>
        <v>14.5</v>
      </c>
      <c r="T44" s="28">
        <f>栃木!B44</f>
        <v>14.4</v>
      </c>
      <c r="U44" s="28">
        <f>栃木!C44</f>
        <v>16</v>
      </c>
      <c r="V44" s="28">
        <f>栃木!D44</f>
        <v>14.2</v>
      </c>
      <c r="W44" s="28">
        <f>栃木!E44</f>
        <v>12.6</v>
      </c>
      <c r="X44" s="28">
        <f>栃木!F44</f>
        <v>17.7</v>
      </c>
      <c r="Y44" s="28">
        <f>栃木!G44</f>
        <v>14.9</v>
      </c>
      <c r="Z44" s="28">
        <f>栃木!H44</f>
        <v>13.5</v>
      </c>
      <c r="AA44" s="28">
        <f>栃木!I44</f>
        <v>11.1</v>
      </c>
      <c r="AB44" s="28">
        <f>栃木!J44</f>
        <v>11.5</v>
      </c>
      <c r="AC44" s="28">
        <f>栃木!K44</f>
        <v>13.3</v>
      </c>
      <c r="AD44" s="28">
        <f>栃木!L44</f>
        <v>14.4</v>
      </c>
      <c r="AE44" s="157">
        <f>群馬!B44</f>
        <v>13.3</v>
      </c>
      <c r="AF44" s="157">
        <f>群馬!C44</f>
        <v>16.5</v>
      </c>
      <c r="AG44" s="157">
        <f>群馬!D44</f>
        <v>18.5</v>
      </c>
      <c r="AH44" s="157">
        <f>群馬!E44</f>
        <v>14.7</v>
      </c>
      <c r="AI44" s="157">
        <f>群馬!F44</f>
        <v>17.3</v>
      </c>
      <c r="AJ44" s="157">
        <f>群馬!G44</f>
        <v>12.4</v>
      </c>
      <c r="AK44" s="157">
        <f>群馬!H44</f>
        <v>11.9</v>
      </c>
      <c r="AL44" s="157">
        <f>群馬!I44</f>
        <v>11.3</v>
      </c>
      <c r="AM44" s="157">
        <f>埼玉!B44</f>
        <v>18.5</v>
      </c>
      <c r="AN44" s="157">
        <f>埼玉!C44</f>
        <v>15.9</v>
      </c>
      <c r="AO44" s="157">
        <f>埼玉!D44</f>
        <v>19.899999999999999</v>
      </c>
      <c r="AP44" s="157">
        <f>埼玉!E44</f>
        <v>20.6</v>
      </c>
      <c r="AQ44" s="157">
        <f>埼玉!F44</f>
        <v>16.3</v>
      </c>
      <c r="AR44" s="157">
        <f>埼玉!G44</f>
        <v>14.5</v>
      </c>
      <c r="AS44" s="157">
        <f>埼玉!H44</f>
        <v>20.3</v>
      </c>
      <c r="AT44" s="157">
        <f>埼玉!I44</f>
        <v>17.5</v>
      </c>
      <c r="AU44" s="157">
        <f>埼玉!J44</f>
        <v>18.8</v>
      </c>
      <c r="AV44" s="157">
        <f>埼玉!K44</f>
        <v>19.399999999999999</v>
      </c>
      <c r="AW44" s="157">
        <f>埼玉!L44</f>
        <v>18.3</v>
      </c>
      <c r="AX44" s="157">
        <f>埼玉!M44</f>
        <v>17</v>
      </c>
      <c r="AY44" s="157">
        <f>埼玉!N44</f>
        <v>16.5</v>
      </c>
      <c r="AZ44" s="157">
        <f>埼玉!O44</f>
        <v>15.9</v>
      </c>
      <c r="BA44" s="157">
        <f>埼玉!P44</f>
        <v>17.5</v>
      </c>
      <c r="BB44" s="157">
        <f>埼玉!Q44</f>
        <v>16.899999999999999</v>
      </c>
      <c r="BC44" s="157">
        <f>埼玉!R44</f>
        <v>16.899999999999999</v>
      </c>
      <c r="BD44" s="157">
        <f>埼玉!S44</f>
        <v>17.8</v>
      </c>
      <c r="BE44" s="157">
        <f>埼玉!T44</f>
        <v>18.2</v>
      </c>
      <c r="BF44" s="157">
        <f>埼玉!U44</f>
        <v>16.2</v>
      </c>
      <c r="BG44" s="157">
        <f>千葉!B44</f>
        <v>14.2</v>
      </c>
      <c r="BH44" s="157">
        <f>千葉!C44</f>
        <v>15.7</v>
      </c>
      <c r="BI44" s="157">
        <f>千葉!D44</f>
        <v>12.3</v>
      </c>
      <c r="BJ44" s="157">
        <f>千葉!E44</f>
        <v>14.5</v>
      </c>
      <c r="BK44" s="157">
        <f>千葉!F44</f>
        <v>16.7</v>
      </c>
      <c r="BL44" s="157">
        <f>千葉!G44</f>
        <v>12.5</v>
      </c>
      <c r="BM44" s="157">
        <f>千葉!H44</f>
        <v>14.3</v>
      </c>
      <c r="BN44" s="157">
        <f>千葉!I44</f>
        <v>11.9</v>
      </c>
      <c r="BO44" s="157">
        <f>千葉!J44</f>
        <v>14.7</v>
      </c>
      <c r="BP44" s="157">
        <f>千葉!K44</f>
        <v>15.1</v>
      </c>
      <c r="BQ44" s="157">
        <f>千葉!L44</f>
        <v>8.9</v>
      </c>
      <c r="BR44" s="157">
        <f>千葉!M44</f>
        <v>14.9</v>
      </c>
      <c r="BS44" s="157">
        <f>千葉!N44</f>
        <v>15.2</v>
      </c>
      <c r="BT44" s="157">
        <f>千葉!O44</f>
        <v>13.5</v>
      </c>
      <c r="BU44" s="157">
        <f>千葉!P44</f>
        <v>15.9</v>
      </c>
      <c r="BV44" s="157">
        <f>千葉!Q44</f>
        <v>14.4</v>
      </c>
      <c r="BW44" s="157">
        <f>千葉!R44</f>
        <v>10.3</v>
      </c>
      <c r="BX44" s="157">
        <f>千葉!S44</f>
        <v>9.6</v>
      </c>
      <c r="BY44" s="157">
        <f>千葉!T44</f>
        <v>14.7</v>
      </c>
      <c r="BZ44" s="157">
        <f>千葉!V44</f>
        <v>15.1</v>
      </c>
      <c r="CA44" s="157">
        <f>東京!B44</f>
        <v>20.5</v>
      </c>
      <c r="CB44" s="157">
        <f>東京!C44</f>
        <v>21.5</v>
      </c>
      <c r="CC44" s="157">
        <f>東京!D44</f>
        <v>17.899999999999999</v>
      </c>
      <c r="CD44" s="157">
        <f>東京!E44</f>
        <v>16.8</v>
      </c>
      <c r="CE44" s="157">
        <f>東京!F44</f>
        <v>15.5</v>
      </c>
      <c r="CF44" s="157">
        <f>東京!G44</f>
        <v>15.6</v>
      </c>
      <c r="CG44" s="157">
        <f>東京!H44</f>
        <v>12.8</v>
      </c>
      <c r="CH44" s="157">
        <f>東京!I44</f>
        <v>12.4</v>
      </c>
      <c r="CI44" s="157">
        <f>神奈川!B44</f>
        <v>16.5</v>
      </c>
      <c r="CJ44" s="157">
        <f>神奈川!C44</f>
        <v>17.7</v>
      </c>
      <c r="CK44" s="157">
        <f>神奈川!D44</f>
        <v>19.399999999999999</v>
      </c>
      <c r="CL44" s="157">
        <f>神奈川!E44</f>
        <v>15</v>
      </c>
      <c r="CM44" s="157">
        <f>神奈川!F44</f>
        <v>12.7</v>
      </c>
      <c r="CN44" s="157">
        <f>神奈川!G44</f>
        <v>11.3</v>
      </c>
      <c r="CO44" s="157">
        <f>神奈川!H44</f>
        <v>14.7</v>
      </c>
      <c r="CP44" s="157">
        <f>神奈川!I44</f>
        <v>16.399999999999999</v>
      </c>
      <c r="CQ44" s="157">
        <f>神奈川!J44</f>
        <v>12.2</v>
      </c>
      <c r="CR44" s="157">
        <f>神奈川!K44</f>
        <v>13.5</v>
      </c>
      <c r="CS44" s="157">
        <f>神奈川!L44</f>
        <v>12.2</v>
      </c>
      <c r="CT44" s="157">
        <f>神奈川!M44</f>
        <v>13</v>
      </c>
      <c r="CU44" s="157">
        <f>神奈川!N44</f>
        <v>14.4</v>
      </c>
      <c r="CV44" s="157" t="str">
        <f>山梨!B44</f>
        <v>***</v>
      </c>
      <c r="CW44" s="157">
        <f>山梨!C44</f>
        <v>11.9</v>
      </c>
      <c r="CX44" s="157">
        <f>山梨!D44</f>
        <v>13</v>
      </c>
      <c r="CY44" s="157">
        <f>山梨!E44</f>
        <v>13.5</v>
      </c>
      <c r="CZ44" s="157">
        <f>長野!B44</f>
        <v>13.7</v>
      </c>
      <c r="DA44" s="157">
        <f>長野!C44</f>
        <v>11</v>
      </c>
      <c r="DB44" s="157">
        <f>長野!D44</f>
        <v>11.3</v>
      </c>
      <c r="DC44" s="157">
        <f>長野!E44</f>
        <v>9.1</v>
      </c>
      <c r="DD44" s="157">
        <f>長野!F44</f>
        <v>15.8</v>
      </c>
      <c r="DE44" s="157">
        <f>長野!G44</f>
        <v>7.6</v>
      </c>
      <c r="DF44" s="157" t="str">
        <f>静岡!B44</f>
        <v>-</v>
      </c>
      <c r="DG44" s="157">
        <f>静岡!C44</f>
        <v>12.7</v>
      </c>
      <c r="DH44" s="157">
        <f>静岡!D44</f>
        <v>12.3</v>
      </c>
      <c r="DI44" s="157">
        <f>静岡!E44</f>
        <v>13.1</v>
      </c>
      <c r="DJ44" s="157">
        <f>静岡!F44</f>
        <v>12.7</v>
      </c>
      <c r="DK44" s="157">
        <f>静岡!G44</f>
        <v>12.4</v>
      </c>
      <c r="DL44" s="157">
        <f>静岡!H44</f>
        <v>14.2</v>
      </c>
      <c r="DM44" s="157">
        <f>静岡!I44</f>
        <v>12.7</v>
      </c>
      <c r="DN44" s="157">
        <f>静岡!J44</f>
        <v>12</v>
      </c>
      <c r="DO44" s="157">
        <f>静岡!K44</f>
        <v>12.1</v>
      </c>
      <c r="DP44" s="157">
        <f>静岡!L44</f>
        <v>11.3</v>
      </c>
      <c r="DQ44" s="157">
        <f>静岡!M44</f>
        <v>14.6</v>
      </c>
      <c r="DR44" s="157">
        <f>静岡!N44</f>
        <v>16.2</v>
      </c>
      <c r="DS44" s="157">
        <f>静岡!O44</f>
        <v>15.2</v>
      </c>
      <c r="DT44" s="157">
        <f>静岡!P44</f>
        <v>14.3</v>
      </c>
      <c r="DU44" s="157">
        <f>静岡!Q44</f>
        <v>16.399999999999999</v>
      </c>
      <c r="DV44" s="157">
        <f>静岡!R44</f>
        <v>16.5</v>
      </c>
      <c r="DW44" s="157">
        <f>静岡!S44</f>
        <v>15.4</v>
      </c>
      <c r="DX44" s="157">
        <f>静岡!T44</f>
        <v>15.8</v>
      </c>
      <c r="DY44" s="157">
        <f>静岡!U44</f>
        <v>14.2</v>
      </c>
      <c r="DZ44" s="157">
        <f>静岡!V44</f>
        <v>9.1</v>
      </c>
      <c r="EA44" s="157">
        <f>静岡!W44</f>
        <v>13</v>
      </c>
      <c r="EB44" s="157">
        <f>静岡!X44</f>
        <v>12.8</v>
      </c>
      <c r="EC44" s="157">
        <f>静岡!Y44</f>
        <v>13.100000000000001</v>
      </c>
      <c r="ED44" s="157">
        <f>静岡!Z44</f>
        <v>13.9</v>
      </c>
      <c r="EE44" s="157">
        <f>静岡!AA44</f>
        <v>14.700000000000001</v>
      </c>
      <c r="EF44" s="157">
        <f>静岡!AB44</f>
        <v>12</v>
      </c>
      <c r="EG44" s="157">
        <f>静岡!AC44</f>
        <v>11.9</v>
      </c>
    </row>
    <row r="45" spans="1:137" ht="20.100000000000001" customHeight="1" x14ac:dyDescent="0.15">
      <c r="A45" s="25">
        <v>42868</v>
      </c>
      <c r="B45" s="28">
        <f>茨城!B45</f>
        <v>13</v>
      </c>
      <c r="C45" s="28">
        <f>茨城!C45</f>
        <v>12.9</v>
      </c>
      <c r="D45" s="28">
        <f>茨城!D45</f>
        <v>10.199999999999999</v>
      </c>
      <c r="E45" s="28">
        <f>茨城!E45</f>
        <v>10.6</v>
      </c>
      <c r="F45" s="28">
        <f>茨城!F45</f>
        <v>14.3</v>
      </c>
      <c r="G45" s="28">
        <f>茨城!G45</f>
        <v>12.9</v>
      </c>
      <c r="H45" s="28">
        <f>茨城!H45</f>
        <v>7.3</v>
      </c>
      <c r="I45" s="28">
        <f>茨城!I45</f>
        <v>6.4</v>
      </c>
      <c r="J45" s="28">
        <f>茨城!J45</f>
        <v>6.3</v>
      </c>
      <c r="K45" s="28">
        <f>茨城!K45</f>
        <v>5.8</v>
      </c>
      <c r="L45" s="28">
        <f>茨城!L45</f>
        <v>8.1999999999999993</v>
      </c>
      <c r="M45" s="28">
        <f>茨城!M45</f>
        <v>9.4</v>
      </c>
      <c r="N45" s="28">
        <f>茨城!N45</f>
        <v>7.3</v>
      </c>
      <c r="O45" s="28">
        <f>茨城!O45</f>
        <v>7.9</v>
      </c>
      <c r="P45" s="28">
        <f>茨城!P45</f>
        <v>13.3</v>
      </c>
      <c r="Q45" s="28">
        <f>茨城!Q45</f>
        <v>14.6</v>
      </c>
      <c r="R45" s="28">
        <f>茨城!R45</f>
        <v>9.4</v>
      </c>
      <c r="S45" s="28">
        <f>茨城!S45</f>
        <v>12.3</v>
      </c>
      <c r="T45" s="28">
        <f>栃木!B45</f>
        <v>13.5</v>
      </c>
      <c r="U45" s="28">
        <f>栃木!C45</f>
        <v>16.8</v>
      </c>
      <c r="V45" s="28">
        <f>栃木!D45</f>
        <v>17.2</v>
      </c>
      <c r="W45" s="28">
        <f>栃木!E45</f>
        <v>15.3</v>
      </c>
      <c r="X45" s="28">
        <f>栃木!F45</f>
        <v>14.8</v>
      </c>
      <c r="Y45" s="28">
        <f>栃木!G45</f>
        <v>14.6</v>
      </c>
      <c r="Z45" s="28">
        <f>栃木!H45</f>
        <v>17.100000000000001</v>
      </c>
      <c r="AA45" s="28">
        <f>栃木!I45</f>
        <v>15.6</v>
      </c>
      <c r="AB45" s="28">
        <f>栃木!J45</f>
        <v>14.1</v>
      </c>
      <c r="AC45" s="28">
        <f>栃木!K45</f>
        <v>13.8</v>
      </c>
      <c r="AD45" s="28">
        <f>栃木!L45</f>
        <v>14.3</v>
      </c>
      <c r="AE45" s="157">
        <f>群馬!B45</f>
        <v>22.3</v>
      </c>
      <c r="AF45" s="157">
        <f>群馬!C45</f>
        <v>22.5</v>
      </c>
      <c r="AG45" s="157">
        <f>群馬!D45</f>
        <v>16.100000000000001</v>
      </c>
      <c r="AH45" s="157">
        <f>群馬!E45</f>
        <v>17</v>
      </c>
      <c r="AI45" s="157">
        <f>群馬!F45</f>
        <v>17.600000000000001</v>
      </c>
      <c r="AJ45" s="157">
        <f>群馬!G45</f>
        <v>19.899999999999999</v>
      </c>
      <c r="AK45" s="157">
        <f>群馬!H45</f>
        <v>19.600000000000001</v>
      </c>
      <c r="AL45" s="157">
        <f>群馬!I45</f>
        <v>13.6</v>
      </c>
      <c r="AM45" s="157">
        <f>埼玉!B45</f>
        <v>14.3</v>
      </c>
      <c r="AN45" s="157">
        <f>埼玉!C45</f>
        <v>15.6</v>
      </c>
      <c r="AO45" s="157">
        <f>埼玉!D45</f>
        <v>9.1</v>
      </c>
      <c r="AP45" s="157">
        <f>埼玉!E45</f>
        <v>8.8000000000000007</v>
      </c>
      <c r="AQ45" s="157">
        <f>埼玉!F45</f>
        <v>17.899999999999999</v>
      </c>
      <c r="AR45" s="157">
        <f>埼玉!G45</f>
        <v>17.5</v>
      </c>
      <c r="AS45" s="157">
        <f>埼玉!H45</f>
        <v>19.100000000000001</v>
      </c>
      <c r="AT45" s="157">
        <f>埼玉!I45</f>
        <v>15.9</v>
      </c>
      <c r="AU45" s="157">
        <f>埼玉!J45</f>
        <v>20.3</v>
      </c>
      <c r="AV45" s="157">
        <f>埼玉!K45</f>
        <v>17.3</v>
      </c>
      <c r="AW45" s="157">
        <f>埼玉!L45</f>
        <v>16.2</v>
      </c>
      <c r="AX45" s="157">
        <f>埼玉!M45</f>
        <v>21.4</v>
      </c>
      <c r="AY45" s="157">
        <f>埼玉!N45</f>
        <v>21.8</v>
      </c>
      <c r="AZ45" s="157">
        <f>埼玉!O45</f>
        <v>19.600000000000001</v>
      </c>
      <c r="BA45" s="157">
        <f>埼玉!P45</f>
        <v>23.3</v>
      </c>
      <c r="BB45" s="157">
        <f>埼玉!Q45</f>
        <v>21</v>
      </c>
      <c r="BC45" s="157">
        <f>埼玉!R45</f>
        <v>10.3</v>
      </c>
      <c r="BD45" s="157">
        <f>埼玉!S45</f>
        <v>18.8</v>
      </c>
      <c r="BE45" s="157">
        <f>埼玉!T45</f>
        <v>13</v>
      </c>
      <c r="BF45" s="157">
        <f>埼玉!U45</f>
        <v>19.7</v>
      </c>
      <c r="BG45" s="157">
        <f>千葉!B45</f>
        <v>9.8000000000000007</v>
      </c>
      <c r="BH45" s="157">
        <f>千葉!C45</f>
        <v>6.8</v>
      </c>
      <c r="BI45" s="157">
        <f>千葉!D45</f>
        <v>7</v>
      </c>
      <c r="BJ45" s="157">
        <f>千葉!E45</f>
        <v>6</v>
      </c>
      <c r="BK45" s="157">
        <f>千葉!F45</f>
        <v>8.8000000000000007</v>
      </c>
      <c r="BL45" s="157">
        <f>千葉!G45</f>
        <v>5.4</v>
      </c>
      <c r="BM45" s="157">
        <f>千葉!H45</f>
        <v>5.5</v>
      </c>
      <c r="BN45" s="157">
        <f>千葉!I45</f>
        <v>3.8</v>
      </c>
      <c r="BO45" s="157" t="str">
        <f>千葉!J45</f>
        <v>zzz</v>
      </c>
      <c r="BP45" s="157">
        <f>千葉!K45</f>
        <v>9.4</v>
      </c>
      <c r="BQ45" s="157">
        <f>千葉!L45</f>
        <v>4.3</v>
      </c>
      <c r="BR45" s="157">
        <f>千葉!M45</f>
        <v>5.2</v>
      </c>
      <c r="BS45" s="157">
        <f>千葉!N45</f>
        <v>6.3</v>
      </c>
      <c r="BT45" s="157">
        <f>千葉!O45</f>
        <v>6.1</v>
      </c>
      <c r="BU45" s="157">
        <f>千葉!P45</f>
        <v>9.8000000000000007</v>
      </c>
      <c r="BV45" s="157">
        <f>千葉!Q45</f>
        <v>7.7</v>
      </c>
      <c r="BW45" s="157">
        <f>千葉!R45</f>
        <v>5.3</v>
      </c>
      <c r="BX45" s="157">
        <f>千葉!S45</f>
        <v>1.2</v>
      </c>
      <c r="BY45" s="157">
        <f>千葉!T45</f>
        <v>6.5</v>
      </c>
      <c r="BZ45" s="157">
        <f>千葉!V45</f>
        <v>6</v>
      </c>
      <c r="CA45" s="157">
        <f>東京!B45</f>
        <v>9.6999999999999993</v>
      </c>
      <c r="CB45" s="157">
        <f>東京!C45</f>
        <v>11.7</v>
      </c>
      <c r="CC45" s="157">
        <f>東京!D45</f>
        <v>9.8000000000000007</v>
      </c>
      <c r="CD45" s="157">
        <f>東京!E45</f>
        <v>9.5</v>
      </c>
      <c r="CE45" s="157">
        <f>東京!F45</f>
        <v>15</v>
      </c>
      <c r="CF45" s="157">
        <f>東京!G45</f>
        <v>11.7</v>
      </c>
      <c r="CG45" s="157">
        <f>東京!H45</f>
        <v>13.9</v>
      </c>
      <c r="CH45" s="157">
        <f>東京!I45</f>
        <v>10.9</v>
      </c>
      <c r="CI45" s="157">
        <f>神奈川!B45</f>
        <v>10.1</v>
      </c>
      <c r="CJ45" s="157">
        <f>神奈川!C45</f>
        <v>10.4</v>
      </c>
      <c r="CK45" s="157">
        <f>神奈川!D45</f>
        <v>9.3000000000000007</v>
      </c>
      <c r="CL45" s="157">
        <f>神奈川!E45</f>
        <v>8.4</v>
      </c>
      <c r="CM45" s="157">
        <f>神奈川!F45</f>
        <v>7.9</v>
      </c>
      <c r="CN45" s="157">
        <f>神奈川!G45</f>
        <v>7.5</v>
      </c>
      <c r="CO45" s="157">
        <f>神奈川!H45</f>
        <v>11.7</v>
      </c>
      <c r="CP45" s="157">
        <f>神奈川!I45</f>
        <v>8.6999999999999993</v>
      </c>
      <c r="CQ45" s="157">
        <f>神奈川!J45</f>
        <v>5.5</v>
      </c>
      <c r="CR45" s="157">
        <f>神奈川!K45</f>
        <v>7.4</v>
      </c>
      <c r="CS45" s="157">
        <f>神奈川!L45</f>
        <v>7.4</v>
      </c>
      <c r="CT45" s="157">
        <f>神奈川!M45</f>
        <v>5.8</v>
      </c>
      <c r="CU45" s="157">
        <f>神奈川!N45</f>
        <v>11.4</v>
      </c>
      <c r="CV45" s="157" t="str">
        <f>山梨!B45</f>
        <v>***</v>
      </c>
      <c r="CW45" s="157">
        <f>山梨!C45</f>
        <v>7.5</v>
      </c>
      <c r="CX45" s="157">
        <f>山梨!D45</f>
        <v>11.3</v>
      </c>
      <c r="CY45" s="157">
        <f>山梨!E45</f>
        <v>14</v>
      </c>
      <c r="CZ45" s="157">
        <f>長野!B45</f>
        <v>10.6</v>
      </c>
      <c r="DA45" s="157">
        <f>長野!C45</f>
        <v>6.7</v>
      </c>
      <c r="DB45" s="157">
        <f>長野!D45</f>
        <v>9.6999999999999993</v>
      </c>
      <c r="DC45" s="157">
        <f>長野!E45</f>
        <v>7</v>
      </c>
      <c r="DD45" s="157">
        <f>長野!F45</f>
        <v>12.1</v>
      </c>
      <c r="DE45" s="157">
        <f>長野!G45</f>
        <v>6.5</v>
      </c>
      <c r="DF45" s="157" t="str">
        <f>静岡!B45</f>
        <v>-</v>
      </c>
      <c r="DG45" s="157">
        <f>静岡!C45</f>
        <v>3</v>
      </c>
      <c r="DH45" s="157">
        <f>静岡!D45</f>
        <v>5.0999999999999996</v>
      </c>
      <c r="DI45" s="157">
        <f>静岡!E45</f>
        <v>5.5</v>
      </c>
      <c r="DJ45" s="157">
        <f>静岡!F45</f>
        <v>6.7</v>
      </c>
      <c r="DK45" s="157">
        <f>静岡!G45</f>
        <v>6</v>
      </c>
      <c r="DL45" s="157">
        <f>静岡!H45</f>
        <v>11.1</v>
      </c>
      <c r="DM45" s="157">
        <f>静岡!I45</f>
        <v>5.6</v>
      </c>
      <c r="DN45" s="157">
        <f>静岡!J45</f>
        <v>5.0999999999999996</v>
      </c>
      <c r="DO45" s="157">
        <f>静岡!K45</f>
        <v>6.7</v>
      </c>
      <c r="DP45" s="157">
        <f>静岡!L45</f>
        <v>5.2</v>
      </c>
      <c r="DQ45" s="157">
        <f>静岡!M45</f>
        <v>5.7</v>
      </c>
      <c r="DR45" s="157">
        <f>静岡!N45</f>
        <v>6.5</v>
      </c>
      <c r="DS45" s="157">
        <f>静岡!O45</f>
        <v>10.7</v>
      </c>
      <c r="DT45" s="157">
        <f>静岡!P45</f>
        <v>7.2</v>
      </c>
      <c r="DU45" s="157">
        <f>静岡!Q45</f>
        <v>6.3</v>
      </c>
      <c r="DV45" s="157">
        <f>静岡!R45</f>
        <v>9.6</v>
      </c>
      <c r="DW45" s="157">
        <f>静岡!S45</f>
        <v>8.1</v>
      </c>
      <c r="DX45" s="157">
        <f>静岡!T45</f>
        <v>7.5</v>
      </c>
      <c r="DY45" s="157">
        <f>静岡!U45</f>
        <v>7.3</v>
      </c>
      <c r="DZ45" s="157">
        <f>静岡!V45</f>
        <v>3.6</v>
      </c>
      <c r="EA45" s="157">
        <f>静岡!W45</f>
        <v>8.4</v>
      </c>
      <c r="EB45" s="157">
        <f>静岡!X45</f>
        <v>5.3000000000000007</v>
      </c>
      <c r="EC45" s="157">
        <f>静岡!Y45</f>
        <v>5.4</v>
      </c>
      <c r="ED45" s="157" t="str">
        <f>静岡!Z45</f>
        <v>zzzz</v>
      </c>
      <c r="EE45" s="157">
        <f>静岡!AA45</f>
        <v>6.1000000000000005</v>
      </c>
      <c r="EF45" s="157">
        <f>静岡!AB45</f>
        <v>4.8</v>
      </c>
      <c r="EG45" s="157">
        <f>静岡!AC45</f>
        <v>6.2</v>
      </c>
    </row>
    <row r="46" spans="1:137" ht="20.100000000000001" customHeight="1" x14ac:dyDescent="0.15">
      <c r="A46" s="25">
        <v>42869</v>
      </c>
      <c r="B46" s="28">
        <f>茨城!B46</f>
        <v>6.7</v>
      </c>
      <c r="C46" s="28">
        <f>茨城!C46</f>
        <v>9.3000000000000007</v>
      </c>
      <c r="D46" s="28">
        <f>茨城!D46</f>
        <v>10.199999999999999</v>
      </c>
      <c r="E46" s="28">
        <f>茨城!E46</f>
        <v>10.9</v>
      </c>
      <c r="F46" s="28">
        <f>茨城!F46</f>
        <v>8</v>
      </c>
      <c r="G46" s="28">
        <f>茨城!G46</f>
        <v>10.7</v>
      </c>
      <c r="H46" s="28">
        <f>茨城!H46</f>
        <v>9.4</v>
      </c>
      <c r="I46" s="28">
        <f>茨城!I46</f>
        <v>9.1</v>
      </c>
      <c r="J46" s="28">
        <f>茨城!J46</f>
        <v>9.8000000000000007</v>
      </c>
      <c r="K46" s="28">
        <f>茨城!K46</f>
        <v>8.4</v>
      </c>
      <c r="L46" s="28">
        <f>茨城!L46</f>
        <v>9.5</v>
      </c>
      <c r="M46" s="28">
        <f>茨城!M46</f>
        <v>11.2</v>
      </c>
      <c r="N46" s="28">
        <f>茨城!N46</f>
        <v>9.1</v>
      </c>
      <c r="O46" s="28">
        <f>茨城!O46</f>
        <v>10.4</v>
      </c>
      <c r="P46" s="28">
        <f>茨城!P46</f>
        <v>12.9</v>
      </c>
      <c r="Q46" s="28">
        <f>茨城!Q46</f>
        <v>11.8</v>
      </c>
      <c r="R46" s="28">
        <f>茨城!R46</f>
        <v>11.4</v>
      </c>
      <c r="S46" s="28">
        <f>茨城!S46</f>
        <v>10</v>
      </c>
      <c r="T46" s="28">
        <f>栃木!B46</f>
        <v>9.5</v>
      </c>
      <c r="U46" s="28">
        <f>栃木!C46</f>
        <v>11.3</v>
      </c>
      <c r="V46" s="28">
        <f>栃木!D46</f>
        <v>11.6</v>
      </c>
      <c r="W46" s="28">
        <f>栃木!E46</f>
        <v>7.1</v>
      </c>
      <c r="X46" s="28">
        <f>栃木!F46</f>
        <v>14.1</v>
      </c>
      <c r="Y46" s="28">
        <f>栃木!G46</f>
        <v>13</v>
      </c>
      <c r="Z46" s="28">
        <f>栃木!H46</f>
        <v>10.6</v>
      </c>
      <c r="AA46" s="28">
        <f>栃木!I46</f>
        <v>7.4</v>
      </c>
      <c r="AB46" s="28">
        <f>栃木!J46</f>
        <v>6.8</v>
      </c>
      <c r="AC46" s="28">
        <f>栃木!K46</f>
        <v>8.3000000000000007</v>
      </c>
      <c r="AD46" s="28">
        <f>栃木!L46</f>
        <v>11.9</v>
      </c>
      <c r="AE46" s="157">
        <f>群馬!B46</f>
        <v>7.4</v>
      </c>
      <c r="AF46" s="157">
        <f>群馬!C46</f>
        <v>11.9</v>
      </c>
      <c r="AG46" s="157">
        <f>群馬!D46</f>
        <v>14.4</v>
      </c>
      <c r="AH46" s="157">
        <f>群馬!E46</f>
        <v>8.3000000000000007</v>
      </c>
      <c r="AI46" s="157">
        <f>群馬!F46</f>
        <v>14.9</v>
      </c>
      <c r="AJ46" s="157">
        <f>群馬!G46</f>
        <v>5.8</v>
      </c>
      <c r="AK46" s="157">
        <f>群馬!H46</f>
        <v>7.4</v>
      </c>
      <c r="AL46" s="157">
        <f>群馬!I46</f>
        <v>7.9</v>
      </c>
      <c r="AM46" s="157">
        <f>埼玉!B46</f>
        <v>14.9</v>
      </c>
      <c r="AN46" s="157">
        <f>埼玉!C46</f>
        <v>9.9</v>
      </c>
      <c r="AO46" s="157">
        <f>埼玉!D46</f>
        <v>17.100000000000001</v>
      </c>
      <c r="AP46" s="157">
        <f>埼玉!E46</f>
        <v>16.899999999999999</v>
      </c>
      <c r="AQ46" s="157">
        <f>埼玉!F46</f>
        <v>11.6</v>
      </c>
      <c r="AR46" s="157">
        <f>埼玉!G46</f>
        <v>9.8000000000000007</v>
      </c>
      <c r="AS46" s="157">
        <f>埼玉!H46</f>
        <v>14.1</v>
      </c>
      <c r="AT46" s="157">
        <f>埼玉!I46</f>
        <v>17.100000000000001</v>
      </c>
      <c r="AU46" s="157">
        <f>埼玉!J46</f>
        <v>15.2</v>
      </c>
      <c r="AV46" s="157">
        <f>埼玉!K46</f>
        <v>13.1</v>
      </c>
      <c r="AW46" s="157">
        <f>埼玉!L46</f>
        <v>13.3</v>
      </c>
      <c r="AX46" s="157">
        <f>埼玉!M46</f>
        <v>6.8</v>
      </c>
      <c r="AY46" s="157">
        <f>埼玉!N46</f>
        <v>10.199999999999999</v>
      </c>
      <c r="AZ46" s="157">
        <f>埼玉!O46</f>
        <v>7.7</v>
      </c>
      <c r="BA46" s="157">
        <f>埼玉!P46</f>
        <v>8.1999999999999993</v>
      </c>
      <c r="BB46" s="157">
        <f>埼玉!Q46</f>
        <v>9.4</v>
      </c>
      <c r="BC46" s="157">
        <f>埼玉!R46</f>
        <v>12</v>
      </c>
      <c r="BD46" s="157">
        <f>埼玉!S46</f>
        <v>9.5</v>
      </c>
      <c r="BE46" s="157">
        <f>埼玉!T46</f>
        <v>12.4</v>
      </c>
      <c r="BF46" s="157">
        <f>埼玉!U46</f>
        <v>14.5</v>
      </c>
      <c r="BG46" s="157">
        <f>千葉!B46</f>
        <v>10</v>
      </c>
      <c r="BH46" s="157">
        <f>千葉!C46</f>
        <v>11.8</v>
      </c>
      <c r="BI46" s="157">
        <f>千葉!D46</f>
        <v>10.199999999999999</v>
      </c>
      <c r="BJ46" s="157">
        <f>千葉!E46</f>
        <v>9.9</v>
      </c>
      <c r="BK46" s="157">
        <f>千葉!F46</f>
        <v>13.1</v>
      </c>
      <c r="BL46" s="157">
        <f>千葉!G46</f>
        <v>11.1</v>
      </c>
      <c r="BM46" s="157">
        <f>千葉!H46</f>
        <v>10.6</v>
      </c>
      <c r="BN46" s="157">
        <f>千葉!I46</f>
        <v>14.4</v>
      </c>
      <c r="BO46" s="157" t="str">
        <f>千葉!J46</f>
        <v>zzz</v>
      </c>
      <c r="BP46" s="157">
        <f>千葉!K46</f>
        <v>13.9</v>
      </c>
      <c r="BQ46" s="157">
        <f>千葉!L46</f>
        <v>6.4</v>
      </c>
      <c r="BR46" s="157">
        <f>千葉!M46</f>
        <v>9.8000000000000007</v>
      </c>
      <c r="BS46" s="157">
        <f>千葉!N46</f>
        <v>11.7</v>
      </c>
      <c r="BT46" s="157">
        <f>千葉!O46</f>
        <v>12.1</v>
      </c>
      <c r="BU46" s="157">
        <f>千葉!P46</f>
        <v>11.7</v>
      </c>
      <c r="BV46" s="157">
        <f>千葉!Q46</f>
        <v>13.4</v>
      </c>
      <c r="BW46" s="157">
        <f>千葉!R46</f>
        <v>12</v>
      </c>
      <c r="BX46" s="157">
        <f>千葉!S46</f>
        <v>5.8</v>
      </c>
      <c r="BY46" s="157">
        <f>千葉!T46</f>
        <v>16.5</v>
      </c>
      <c r="BZ46" s="157">
        <f>千葉!V46</f>
        <v>11</v>
      </c>
      <c r="CA46" s="157">
        <f>東京!B46</f>
        <v>18.600000000000001</v>
      </c>
      <c r="CB46" s="157">
        <f>東京!C46</f>
        <v>17.3</v>
      </c>
      <c r="CC46" s="157">
        <f>東京!D46</f>
        <v>15.3</v>
      </c>
      <c r="CD46" s="157">
        <f>東京!E46</f>
        <v>15.9</v>
      </c>
      <c r="CE46" s="157">
        <f>東京!F46</f>
        <v>13.4</v>
      </c>
      <c r="CF46" s="157">
        <f>東京!G46</f>
        <v>13.2</v>
      </c>
      <c r="CG46" s="157">
        <f>東京!H46</f>
        <v>8</v>
      </c>
      <c r="CH46" s="157">
        <f>東京!I46</f>
        <v>11.4</v>
      </c>
      <c r="CI46" s="157">
        <f>神奈川!B46</f>
        <v>15.6</v>
      </c>
      <c r="CJ46" s="157">
        <f>神奈川!C46</f>
        <v>13.7</v>
      </c>
      <c r="CK46" s="157">
        <f>神奈川!D46</f>
        <v>17.5</v>
      </c>
      <c r="CL46" s="157">
        <f>神奈川!E46</f>
        <v>14.4</v>
      </c>
      <c r="CM46" s="157">
        <f>神奈川!F46</f>
        <v>8.6999999999999993</v>
      </c>
      <c r="CN46" s="157">
        <f>神奈川!G46</f>
        <v>5.5</v>
      </c>
      <c r="CO46" s="157">
        <f>神奈川!H46</f>
        <v>11</v>
      </c>
      <c r="CP46" s="157">
        <f>神奈川!I46</f>
        <v>11.6</v>
      </c>
      <c r="CQ46" s="157">
        <f>神奈川!J46</f>
        <v>7.6</v>
      </c>
      <c r="CR46" s="157">
        <f>神奈川!K46</f>
        <v>13.3</v>
      </c>
      <c r="CS46" s="157">
        <f>神奈川!L46</f>
        <v>12.3</v>
      </c>
      <c r="CT46" s="157">
        <f>神奈川!M46</f>
        <v>10.9</v>
      </c>
      <c r="CU46" s="157">
        <f>神奈川!N46</f>
        <v>11.4</v>
      </c>
      <c r="CV46" s="157" t="str">
        <f>山梨!B46</f>
        <v>***</v>
      </c>
      <c r="CW46" s="157">
        <f>山梨!C46</f>
        <v>4.8000000000000007</v>
      </c>
      <c r="CX46" s="157">
        <f>山梨!D46</f>
        <v>6.5</v>
      </c>
      <c r="CY46" s="157">
        <f>山梨!E46</f>
        <v>8</v>
      </c>
      <c r="CZ46" s="157">
        <f>長野!B46</f>
        <v>8.1999999999999993</v>
      </c>
      <c r="DA46" s="157">
        <f>長野!C46</f>
        <v>8.6999999999999993</v>
      </c>
      <c r="DB46" s="157">
        <f>長野!D46</f>
        <v>7.4</v>
      </c>
      <c r="DC46" s="157">
        <f>長野!E46</f>
        <v>7.3</v>
      </c>
      <c r="DD46" s="157">
        <f>長野!F46</f>
        <v>6.9</v>
      </c>
      <c r="DE46" s="157">
        <f>長野!G46</f>
        <v>6.8</v>
      </c>
      <c r="DF46" s="157" t="str">
        <f>静岡!B46</f>
        <v>-</v>
      </c>
      <c r="DG46" s="157">
        <f>静岡!C46</f>
        <v>10.6</v>
      </c>
      <c r="DH46" s="157">
        <f>静岡!D46</f>
        <v>9.5</v>
      </c>
      <c r="DI46" s="157">
        <f>静岡!E46</f>
        <v>6.9</v>
      </c>
      <c r="DJ46" s="157">
        <f>静岡!F46</f>
        <v>7.2</v>
      </c>
      <c r="DK46" s="157">
        <f>静岡!G46</f>
        <v>8</v>
      </c>
      <c r="DL46" s="157">
        <f>静岡!H46</f>
        <v>14.5</v>
      </c>
      <c r="DM46" s="157">
        <f>静岡!I46</f>
        <v>7.8</v>
      </c>
      <c r="DN46" s="157">
        <f>静岡!J46</f>
        <v>8.9</v>
      </c>
      <c r="DO46" s="157">
        <f>静岡!K46</f>
        <v>12</v>
      </c>
      <c r="DP46" s="157">
        <f>静岡!L46</f>
        <v>11.4</v>
      </c>
      <c r="DQ46" s="157">
        <f>静岡!M46</f>
        <v>8.1999999999999993</v>
      </c>
      <c r="DR46" s="157">
        <f>静岡!N46</f>
        <v>9.1999999999999993</v>
      </c>
      <c r="DS46" s="157">
        <f>静岡!O46</f>
        <v>6.3</v>
      </c>
      <c r="DT46" s="157">
        <f>静岡!P46</f>
        <v>7.3</v>
      </c>
      <c r="DU46" s="157">
        <f>静岡!Q46</f>
        <v>8.5</v>
      </c>
      <c r="DV46" s="157">
        <f>静岡!R46</f>
        <v>8.8000000000000007</v>
      </c>
      <c r="DW46" s="157">
        <f>静岡!S46</f>
        <v>6.8</v>
      </c>
      <c r="DX46" s="157">
        <f>静岡!T46</f>
        <v>7</v>
      </c>
      <c r="DY46" s="157">
        <f>静岡!U46</f>
        <v>8.1999999999999993</v>
      </c>
      <c r="DZ46" s="157">
        <f>静岡!V46</f>
        <v>4</v>
      </c>
      <c r="EA46" s="157">
        <f>静岡!W46</f>
        <v>8.3000000000000007</v>
      </c>
      <c r="EB46" s="157">
        <f>静岡!X46</f>
        <v>9.1</v>
      </c>
      <c r="EC46" s="157">
        <f>静岡!Y46</f>
        <v>11</v>
      </c>
      <c r="ED46" s="157" t="str">
        <f>静岡!Z46</f>
        <v>zzzz</v>
      </c>
      <c r="EE46" s="157">
        <f>静岡!AA46</f>
        <v>11.700000000000001</v>
      </c>
      <c r="EF46" s="157">
        <f>静岡!AB46</f>
        <v>9.4</v>
      </c>
      <c r="EG46" s="157">
        <f>静岡!AC46</f>
        <v>6</v>
      </c>
    </row>
    <row r="47" spans="1:137" ht="20.100000000000001" customHeight="1" x14ac:dyDescent="0.15">
      <c r="A47" s="25">
        <v>42870</v>
      </c>
      <c r="B47" s="28">
        <f>茨城!B47</f>
        <v>15.1</v>
      </c>
      <c r="C47" s="28">
        <f>茨城!C47</f>
        <v>16</v>
      </c>
      <c r="D47" s="28">
        <f>茨城!D47</f>
        <v>12.7</v>
      </c>
      <c r="E47" s="28">
        <f>茨城!E47</f>
        <v>16.100000000000001</v>
      </c>
      <c r="F47" s="28">
        <f>茨城!F47</f>
        <v>13.8</v>
      </c>
      <c r="G47" s="28">
        <f>茨城!G47</f>
        <v>12.4</v>
      </c>
      <c r="H47" s="28">
        <f>茨城!H47</f>
        <v>13.8</v>
      </c>
      <c r="I47" s="28">
        <f>茨城!I47</f>
        <v>14.4</v>
      </c>
      <c r="J47" s="28">
        <f>茨城!J47</f>
        <v>13.8</v>
      </c>
      <c r="K47" s="28">
        <f>茨城!K47</f>
        <v>13.7</v>
      </c>
      <c r="L47" s="28">
        <f>茨城!L47</f>
        <v>12.3</v>
      </c>
      <c r="M47" s="28">
        <f>茨城!M47</f>
        <v>11.4</v>
      </c>
      <c r="N47" s="28">
        <f>茨城!N47</f>
        <v>11.9</v>
      </c>
      <c r="O47" s="28">
        <f>茨城!O47</f>
        <v>12.6</v>
      </c>
      <c r="P47" s="28">
        <f>茨城!P47</f>
        <v>12.1</v>
      </c>
      <c r="Q47" s="28">
        <f>茨城!Q47</f>
        <v>12.8</v>
      </c>
      <c r="R47" s="28">
        <f>茨城!R47</f>
        <v>13.4</v>
      </c>
      <c r="S47" s="28">
        <f>茨城!S47</f>
        <v>11.9</v>
      </c>
      <c r="T47" s="28">
        <f>栃木!B47</f>
        <v>12.4</v>
      </c>
      <c r="U47" s="28">
        <f>栃木!C47</f>
        <v>14.4</v>
      </c>
      <c r="V47" s="28">
        <f>栃木!D47</f>
        <v>13.1</v>
      </c>
      <c r="W47" s="28">
        <f>栃木!E47</f>
        <v>17.399999999999999</v>
      </c>
      <c r="X47" s="28">
        <f>栃木!F47</f>
        <v>15</v>
      </c>
      <c r="Y47" s="28">
        <f>栃木!G47</f>
        <v>11.4</v>
      </c>
      <c r="Z47" s="28">
        <f>栃木!H47</f>
        <v>12.3</v>
      </c>
      <c r="AA47" s="28">
        <f>栃木!I47</f>
        <v>12.6</v>
      </c>
      <c r="AB47" s="28">
        <f>栃木!J47</f>
        <v>11.5</v>
      </c>
      <c r="AC47" s="28">
        <f>栃木!K47</f>
        <v>11.8</v>
      </c>
      <c r="AD47" s="28">
        <f>栃木!L47</f>
        <v>11.8</v>
      </c>
      <c r="AE47" s="157">
        <f>群馬!B47</f>
        <v>13.6</v>
      </c>
      <c r="AF47" s="157">
        <f>群馬!C47</f>
        <v>15.7</v>
      </c>
      <c r="AG47" s="157">
        <f>群馬!D47</f>
        <v>16.8</v>
      </c>
      <c r="AH47" s="157">
        <f>群馬!E47</f>
        <v>18.7</v>
      </c>
      <c r="AI47" s="157">
        <f>群馬!F47</f>
        <v>16.5</v>
      </c>
      <c r="AJ47" s="157">
        <f>群馬!G47</f>
        <v>10.5</v>
      </c>
      <c r="AK47" s="157">
        <f>群馬!H47</f>
        <v>13.4</v>
      </c>
      <c r="AL47" s="157">
        <f>群馬!I47</f>
        <v>16.5</v>
      </c>
      <c r="AM47" s="157">
        <f>埼玉!B47</f>
        <v>14.7</v>
      </c>
      <c r="AN47" s="157">
        <f>埼玉!C47</f>
        <v>15.1</v>
      </c>
      <c r="AO47" s="157">
        <f>埼玉!D47</f>
        <v>13.7</v>
      </c>
      <c r="AP47" s="157">
        <f>埼玉!E47</f>
        <v>13.1</v>
      </c>
      <c r="AQ47" s="157">
        <f>埼玉!F47</f>
        <v>12.4</v>
      </c>
      <c r="AR47" s="157">
        <f>埼玉!G47</f>
        <v>13.8</v>
      </c>
      <c r="AS47" s="157">
        <f>埼玉!H47</f>
        <v>15.1</v>
      </c>
      <c r="AT47" s="157">
        <f>埼玉!I47</f>
        <v>16.399999999999999</v>
      </c>
      <c r="AU47" s="157">
        <f>埼玉!J47</f>
        <v>16.3</v>
      </c>
      <c r="AV47" s="157">
        <f>埼玉!K47</f>
        <v>15</v>
      </c>
      <c r="AW47" s="157">
        <f>埼玉!L47</f>
        <v>16.3</v>
      </c>
      <c r="AX47" s="157">
        <f>埼玉!M47</f>
        <v>14.4</v>
      </c>
      <c r="AY47" s="157">
        <f>埼玉!N47</f>
        <v>13.7</v>
      </c>
      <c r="AZ47" s="157">
        <f>埼玉!O47</f>
        <v>13.5</v>
      </c>
      <c r="BA47" s="157">
        <f>埼玉!P47</f>
        <v>14.4</v>
      </c>
      <c r="BB47" s="157">
        <f>埼玉!Q47</f>
        <v>14.9</v>
      </c>
      <c r="BC47" s="157">
        <f>埼玉!R47</f>
        <v>13.2</v>
      </c>
      <c r="BD47" s="157">
        <f>埼玉!S47</f>
        <v>16.600000000000001</v>
      </c>
      <c r="BE47" s="157">
        <f>埼玉!T47</f>
        <v>11.9</v>
      </c>
      <c r="BF47" s="157">
        <f>埼玉!U47</f>
        <v>12.8</v>
      </c>
      <c r="BG47" s="157">
        <f>千葉!B47</f>
        <v>11.1</v>
      </c>
      <c r="BH47" s="157">
        <f>千葉!C47</f>
        <v>14.1</v>
      </c>
      <c r="BI47" s="157">
        <f>千葉!D47</f>
        <v>11</v>
      </c>
      <c r="BJ47" s="157">
        <f>千葉!E47</f>
        <v>11</v>
      </c>
      <c r="BK47" s="157">
        <f>千葉!F47</f>
        <v>17.8</v>
      </c>
      <c r="BL47" s="157">
        <f>千葉!G47</f>
        <v>10.8</v>
      </c>
      <c r="BM47" s="157">
        <f>千葉!H47</f>
        <v>15.4</v>
      </c>
      <c r="BN47" s="157">
        <f>千葉!I47</f>
        <v>12.3</v>
      </c>
      <c r="BO47" s="157">
        <f>千葉!J47</f>
        <v>15.7</v>
      </c>
      <c r="BP47" s="157">
        <f>千葉!K47</f>
        <v>12.5</v>
      </c>
      <c r="BQ47" s="157">
        <f>千葉!L47</f>
        <v>9.4</v>
      </c>
      <c r="BR47" s="157">
        <f>千葉!M47</f>
        <v>10.5</v>
      </c>
      <c r="BS47" s="157">
        <f>千葉!N47</f>
        <v>12.3</v>
      </c>
      <c r="BT47" s="157">
        <f>千葉!O47</f>
        <v>12.2</v>
      </c>
      <c r="BU47" s="157">
        <f>千葉!P47</f>
        <v>15.1</v>
      </c>
      <c r="BV47" s="157">
        <f>千葉!Q47</f>
        <v>12.1</v>
      </c>
      <c r="BW47" s="157">
        <f>千葉!R47</f>
        <v>9</v>
      </c>
      <c r="BX47" s="157">
        <f>千葉!S47</f>
        <v>10</v>
      </c>
      <c r="BY47" s="157">
        <f>千葉!T47</f>
        <v>15</v>
      </c>
      <c r="BZ47" s="157">
        <f>千葉!V47</f>
        <v>11.2</v>
      </c>
      <c r="CA47" s="157">
        <f>東京!B47</f>
        <v>15.3</v>
      </c>
      <c r="CB47" s="157">
        <f>東京!C47</f>
        <v>13.6</v>
      </c>
      <c r="CC47" s="157">
        <f>東京!D47</f>
        <v>13.4</v>
      </c>
      <c r="CD47" s="157">
        <f>東京!E47</f>
        <v>14.6</v>
      </c>
      <c r="CE47" s="157">
        <f>東京!F47</f>
        <v>12.8</v>
      </c>
      <c r="CF47" s="157">
        <f>東京!G47</f>
        <v>11.8</v>
      </c>
      <c r="CG47" s="157">
        <f>東京!H47</f>
        <v>11.8</v>
      </c>
      <c r="CH47" s="157">
        <f>東京!I47</f>
        <v>9.5</v>
      </c>
      <c r="CI47" s="157">
        <f>神奈川!B47</f>
        <v>14.3</v>
      </c>
      <c r="CJ47" s="157">
        <f>神奈川!C47</f>
        <v>14</v>
      </c>
      <c r="CK47" s="157">
        <f>神奈川!D47</f>
        <v>13.6</v>
      </c>
      <c r="CL47" s="157">
        <f>神奈川!E47</f>
        <v>11.4</v>
      </c>
      <c r="CM47" s="157">
        <f>神奈川!F47</f>
        <v>9.6</v>
      </c>
      <c r="CN47" s="157">
        <f>神奈川!G47</f>
        <v>6.7</v>
      </c>
      <c r="CO47" s="157">
        <f>神奈川!H47</f>
        <v>9.8000000000000007</v>
      </c>
      <c r="CP47" s="157">
        <f>神奈川!I47</f>
        <v>11.7</v>
      </c>
      <c r="CQ47" s="157">
        <f>神奈川!J47</f>
        <v>8.1999999999999993</v>
      </c>
      <c r="CR47" s="157">
        <f>神奈川!K47</f>
        <v>9.6999999999999993</v>
      </c>
      <c r="CS47" s="157">
        <f>神奈川!L47</f>
        <v>10.8</v>
      </c>
      <c r="CT47" s="157">
        <f>神奈川!M47</f>
        <v>10.5</v>
      </c>
      <c r="CU47" s="157">
        <f>神奈川!N47</f>
        <v>10.1</v>
      </c>
      <c r="CV47" s="157" t="str">
        <f>山梨!B47</f>
        <v>***</v>
      </c>
      <c r="CW47" s="157">
        <f>山梨!C47</f>
        <v>9.5</v>
      </c>
      <c r="CX47" s="157">
        <f>山梨!D47</f>
        <v>11.200000000000001</v>
      </c>
      <c r="CY47" s="157">
        <f>山梨!E47</f>
        <v>10.8</v>
      </c>
      <c r="CZ47" s="157">
        <f>長野!B47</f>
        <v>16.7</v>
      </c>
      <c r="DA47" s="157">
        <f>長野!C47</f>
        <v>13.9</v>
      </c>
      <c r="DB47" s="157">
        <f>長野!D47</f>
        <v>12.5</v>
      </c>
      <c r="DC47" s="157">
        <f>長野!E47</f>
        <v>12</v>
      </c>
      <c r="DD47" s="157">
        <f>長野!F47</f>
        <v>16.100000000000001</v>
      </c>
      <c r="DE47" s="157">
        <f>長野!G47</f>
        <v>10.7</v>
      </c>
      <c r="DF47" s="157" t="str">
        <f>静岡!B47</f>
        <v>-</v>
      </c>
      <c r="DG47" s="157">
        <f>静岡!C47</f>
        <v>9.3000000000000007</v>
      </c>
      <c r="DH47" s="157">
        <f>静岡!D47</f>
        <v>12</v>
      </c>
      <c r="DI47" s="157">
        <f>静岡!E47</f>
        <v>12.3</v>
      </c>
      <c r="DJ47" s="157">
        <f>静岡!F47</f>
        <v>9.8000000000000007</v>
      </c>
      <c r="DK47" s="157">
        <f>静岡!G47</f>
        <v>10.8</v>
      </c>
      <c r="DL47" s="157">
        <f>静岡!H47</f>
        <v>12</v>
      </c>
      <c r="DM47" s="157">
        <f>静岡!I47</f>
        <v>9.9</v>
      </c>
      <c r="DN47" s="157">
        <f>静岡!J47</f>
        <v>11.1</v>
      </c>
      <c r="DO47" s="157">
        <f>静岡!K47</f>
        <v>11.6</v>
      </c>
      <c r="DP47" s="157">
        <f>静岡!L47</f>
        <v>9.4</v>
      </c>
      <c r="DQ47" s="157">
        <f>静岡!M47</f>
        <v>17.899999999999999</v>
      </c>
      <c r="DR47" s="157">
        <f>静岡!N47</f>
        <v>10.8</v>
      </c>
      <c r="DS47" s="157">
        <f>静岡!O47</f>
        <v>10.1</v>
      </c>
      <c r="DT47" s="157">
        <f>静岡!P47</f>
        <v>11.3</v>
      </c>
      <c r="DU47" s="157">
        <f>静岡!Q47</f>
        <v>12</v>
      </c>
      <c r="DV47" s="157">
        <f>静岡!R47</f>
        <v>13</v>
      </c>
      <c r="DW47" s="157">
        <f>静岡!S47</f>
        <v>13</v>
      </c>
      <c r="DX47" s="157">
        <f>静岡!T47</f>
        <v>10.1</v>
      </c>
      <c r="DY47" s="157">
        <f>静岡!U47</f>
        <v>10.5</v>
      </c>
      <c r="DZ47" s="157">
        <f>静岡!V47</f>
        <v>7</v>
      </c>
      <c r="EA47" s="157">
        <f>静岡!W47</f>
        <v>12.8</v>
      </c>
      <c r="EB47" s="157">
        <f>静岡!X47</f>
        <v>11</v>
      </c>
      <c r="EC47" s="157">
        <f>静岡!Y47</f>
        <v>11.5</v>
      </c>
      <c r="ED47" s="157">
        <f>静岡!Z47</f>
        <v>13.700000000000001</v>
      </c>
      <c r="EE47" s="157">
        <f>静岡!AA47</f>
        <v>11.3</v>
      </c>
      <c r="EF47" s="157">
        <f>静岡!AB47</f>
        <v>10.9</v>
      </c>
      <c r="EG47" s="157">
        <f>静岡!AC47</f>
        <v>10.4</v>
      </c>
    </row>
    <row r="48" spans="1:137" ht="20.100000000000001" customHeight="1" x14ac:dyDescent="0.15">
      <c r="A48" s="25">
        <v>42871</v>
      </c>
      <c r="B48" s="28">
        <f>茨城!B48</f>
        <v>16.2</v>
      </c>
      <c r="C48" s="28">
        <f>茨城!C48</f>
        <v>14</v>
      </c>
      <c r="D48" s="28">
        <f>茨城!D48</f>
        <v>15.4</v>
      </c>
      <c r="E48" s="28">
        <f>茨城!E48</f>
        <v>17.3</v>
      </c>
      <c r="F48" s="28">
        <f>茨城!F48</f>
        <v>18</v>
      </c>
      <c r="G48" s="28">
        <f>茨城!G48</f>
        <v>16.3</v>
      </c>
      <c r="H48" s="28">
        <f>茨城!H48</f>
        <v>12</v>
      </c>
      <c r="I48" s="28">
        <f>茨城!I48</f>
        <v>11.3</v>
      </c>
      <c r="J48" s="28">
        <f>茨城!J48</f>
        <v>9.9</v>
      </c>
      <c r="K48" s="28">
        <f>茨城!K48</f>
        <v>9.9</v>
      </c>
      <c r="L48" s="28">
        <f>茨城!L48</f>
        <v>13.1</v>
      </c>
      <c r="M48" s="28">
        <f>茨城!M48</f>
        <v>13.7</v>
      </c>
      <c r="N48" s="28">
        <f>茨城!N48</f>
        <v>13.5</v>
      </c>
      <c r="O48" s="28">
        <f>茨城!O48</f>
        <v>12.4</v>
      </c>
      <c r="P48" s="28">
        <f>茨城!P48</f>
        <v>17.2</v>
      </c>
      <c r="Q48" s="28">
        <f>茨城!Q48</f>
        <v>15.1</v>
      </c>
      <c r="R48" s="28">
        <f>茨城!R48</f>
        <v>14.4</v>
      </c>
      <c r="S48" s="28">
        <f>茨城!S48</f>
        <v>14.9</v>
      </c>
      <c r="T48" s="28">
        <f>栃木!B48</f>
        <v>16.399999999999999</v>
      </c>
      <c r="U48" s="28">
        <f>栃木!C48</f>
        <v>20.6</v>
      </c>
      <c r="V48" s="28">
        <f>栃木!D48</f>
        <v>18.600000000000001</v>
      </c>
      <c r="W48" s="28">
        <f>栃木!E48</f>
        <v>22.5</v>
      </c>
      <c r="X48" s="28">
        <f>栃木!F48</f>
        <v>20.5</v>
      </c>
      <c r="Y48" s="28">
        <f>栃木!G48</f>
        <v>16.8</v>
      </c>
      <c r="Z48" s="28">
        <f>栃木!H48</f>
        <v>18.5</v>
      </c>
      <c r="AA48" s="28">
        <f>栃木!I48</f>
        <v>19</v>
      </c>
      <c r="AB48" s="28">
        <f>栃木!J48</f>
        <v>17.3</v>
      </c>
      <c r="AC48" s="28">
        <f>栃木!K48</f>
        <v>16.8</v>
      </c>
      <c r="AD48" s="28">
        <f>栃木!L48</f>
        <v>15.3</v>
      </c>
      <c r="AE48" s="157">
        <f>群馬!B48</f>
        <v>19</v>
      </c>
      <c r="AF48" s="157">
        <f>群馬!C48</f>
        <v>22.3</v>
      </c>
      <c r="AG48" s="157">
        <f>群馬!D48</f>
        <v>20</v>
      </c>
      <c r="AH48" s="157">
        <f>群馬!E48</f>
        <v>24.7</v>
      </c>
      <c r="AI48" s="157">
        <f>群馬!F48</f>
        <v>19.8</v>
      </c>
      <c r="AJ48" s="157">
        <f>群馬!G48</f>
        <v>16.899999999999999</v>
      </c>
      <c r="AK48" s="157">
        <f>群馬!H48</f>
        <v>21</v>
      </c>
      <c r="AL48" s="157">
        <f>群馬!I48</f>
        <v>21.4</v>
      </c>
      <c r="AM48" s="157">
        <f>埼玉!B48</f>
        <v>19.3</v>
      </c>
      <c r="AN48" s="157">
        <f>埼玉!C48</f>
        <v>20.9</v>
      </c>
      <c r="AO48" s="157">
        <f>埼玉!D48</f>
        <v>16.8</v>
      </c>
      <c r="AP48" s="157">
        <f>埼玉!E48</f>
        <v>15.7</v>
      </c>
      <c r="AQ48" s="157">
        <f>埼玉!F48</f>
        <v>17.600000000000001</v>
      </c>
      <c r="AR48" s="157">
        <f>埼玉!G48</f>
        <v>17.8</v>
      </c>
      <c r="AS48" s="157">
        <f>埼玉!H48</f>
        <v>19.3</v>
      </c>
      <c r="AT48" s="157">
        <f>埼玉!I48</f>
        <v>20</v>
      </c>
      <c r="AU48" s="157">
        <f>埼玉!J48</f>
        <v>20.9</v>
      </c>
      <c r="AV48" s="157">
        <f>埼玉!K48</f>
        <v>19.5</v>
      </c>
      <c r="AW48" s="157">
        <f>埼玉!L48</f>
        <v>19.3</v>
      </c>
      <c r="AX48" s="157">
        <f>埼玉!M48</f>
        <v>20.8</v>
      </c>
      <c r="AY48" s="157">
        <f>埼玉!N48</f>
        <v>19.100000000000001</v>
      </c>
      <c r="AZ48" s="157">
        <f>埼玉!O48</f>
        <v>18.3</v>
      </c>
      <c r="BA48" s="157">
        <f>埼玉!P48</f>
        <v>20.3</v>
      </c>
      <c r="BB48" s="157">
        <f>埼玉!Q48</f>
        <v>21.1</v>
      </c>
      <c r="BC48" s="157">
        <f>埼玉!R48</f>
        <v>14.4</v>
      </c>
      <c r="BD48" s="157">
        <f>埼玉!S48</f>
        <v>19.600000000000001</v>
      </c>
      <c r="BE48" s="157">
        <f>埼玉!T48</f>
        <v>18.7</v>
      </c>
      <c r="BF48" s="157">
        <f>埼玉!U48</f>
        <v>16.899999999999999</v>
      </c>
      <c r="BG48" s="157">
        <f>千葉!B48</f>
        <v>15.1</v>
      </c>
      <c r="BH48" s="157">
        <f>千葉!C48</f>
        <v>14.1</v>
      </c>
      <c r="BI48" s="157">
        <f>千葉!D48</f>
        <v>12.1</v>
      </c>
      <c r="BJ48" s="157">
        <f>千葉!E48</f>
        <v>11.9</v>
      </c>
      <c r="BK48" s="157">
        <f>千葉!F48</f>
        <v>13.5</v>
      </c>
      <c r="BL48" s="157">
        <f>千葉!G48</f>
        <v>10.7</v>
      </c>
      <c r="BM48" s="157">
        <f>千葉!H48</f>
        <v>12.7</v>
      </c>
      <c r="BN48" s="157">
        <f>千葉!I48</f>
        <v>9.6999999999999993</v>
      </c>
      <c r="BO48" s="157">
        <f>千葉!J48</f>
        <v>11.9</v>
      </c>
      <c r="BP48" s="157">
        <f>千葉!K48</f>
        <v>13.8</v>
      </c>
      <c r="BQ48" s="157">
        <f>千葉!L48</f>
        <v>9.5</v>
      </c>
      <c r="BR48" s="157">
        <f>千葉!M48</f>
        <v>9.6999999999999993</v>
      </c>
      <c r="BS48" s="157">
        <f>千葉!N48</f>
        <v>11.6</v>
      </c>
      <c r="BT48" s="157">
        <f>千葉!O48</f>
        <v>12.3</v>
      </c>
      <c r="BU48" s="157">
        <f>千葉!P48</f>
        <v>15.6</v>
      </c>
      <c r="BV48" s="157">
        <f>千葉!Q48</f>
        <v>14.1</v>
      </c>
      <c r="BW48" s="157">
        <f>千葉!R48</f>
        <v>10.6</v>
      </c>
      <c r="BX48" s="157">
        <f>千葉!S48</f>
        <v>6.9</v>
      </c>
      <c r="BY48" s="157">
        <f>千葉!T48</f>
        <v>11.8</v>
      </c>
      <c r="BZ48" s="157">
        <f>千葉!V48</f>
        <v>10.3</v>
      </c>
      <c r="CA48" s="157">
        <f>東京!B48</f>
        <v>15.1</v>
      </c>
      <c r="CB48" s="157">
        <f>東京!C48</f>
        <v>15.6</v>
      </c>
      <c r="CC48" s="157">
        <f>東京!D48</f>
        <v>13.7</v>
      </c>
      <c r="CD48" s="157">
        <f>東京!E48</f>
        <v>15.3</v>
      </c>
      <c r="CE48" s="157">
        <f>東京!F48</f>
        <v>17.600000000000001</v>
      </c>
      <c r="CF48" s="157">
        <f>東京!G48</f>
        <v>0</v>
      </c>
      <c r="CG48" s="157">
        <f>東京!H48</f>
        <v>16.7</v>
      </c>
      <c r="CH48" s="157">
        <f>東京!I48</f>
        <v>13.8</v>
      </c>
      <c r="CI48" s="157">
        <f>神奈川!B48</f>
        <v>15.1</v>
      </c>
      <c r="CJ48" s="157">
        <f>神奈川!C48</f>
        <v>19</v>
      </c>
      <c r="CK48" s="157">
        <f>神奈川!D48</f>
        <v>13.8</v>
      </c>
      <c r="CL48" s="157">
        <f>神奈川!E48</f>
        <v>13.5</v>
      </c>
      <c r="CM48" s="157">
        <f>神奈川!F48</f>
        <v>13</v>
      </c>
      <c r="CN48" s="157">
        <f>神奈川!G48</f>
        <v>13.9</v>
      </c>
      <c r="CO48" s="157">
        <f>神奈川!H48</f>
        <v>14.8</v>
      </c>
      <c r="CP48" s="157">
        <f>神奈川!I48</f>
        <v>14.4</v>
      </c>
      <c r="CQ48" s="157">
        <f>神奈川!J48</f>
        <v>11.5</v>
      </c>
      <c r="CR48" s="157">
        <f>神奈川!K48</f>
        <v>11.8</v>
      </c>
      <c r="CS48" s="157">
        <f>神奈川!L48</f>
        <v>13.2</v>
      </c>
      <c r="CT48" s="157">
        <f>神奈川!M48</f>
        <v>14</v>
      </c>
      <c r="CU48" s="157">
        <f>神奈川!N48</f>
        <v>14.7</v>
      </c>
      <c r="CV48" s="157" t="str">
        <f>山梨!B48</f>
        <v>***</v>
      </c>
      <c r="CW48" s="157">
        <f>山梨!C48</f>
        <v>15.100000000000001</v>
      </c>
      <c r="CX48" s="157">
        <f>山梨!D48</f>
        <v>20.100000000000001</v>
      </c>
      <c r="CY48" s="157">
        <f>山梨!E48</f>
        <v>18.7</v>
      </c>
      <c r="CZ48" s="157">
        <f>長野!B48</f>
        <v>22.8</v>
      </c>
      <c r="DA48" s="157">
        <f>長野!C48</f>
        <v>20.6</v>
      </c>
      <c r="DB48" s="157">
        <f>長野!D48</f>
        <v>17.2</v>
      </c>
      <c r="DC48" s="157">
        <f>長野!E48</f>
        <v>20.2</v>
      </c>
      <c r="DD48" s="157">
        <f>長野!F48</f>
        <v>25</v>
      </c>
      <c r="DE48" s="157">
        <f>長野!G48</f>
        <v>16.399999999999999</v>
      </c>
      <c r="DF48" s="157" t="str">
        <f>静岡!B48</f>
        <v>-</v>
      </c>
      <c r="DG48" s="157">
        <f>静岡!C48</f>
        <v>13</v>
      </c>
      <c r="DH48" s="157">
        <f>静岡!D48</f>
        <v>15.5</v>
      </c>
      <c r="DI48" s="157">
        <f>静岡!E48</f>
        <v>12.7</v>
      </c>
      <c r="DJ48" s="157">
        <f>静岡!F48</f>
        <v>14.5</v>
      </c>
      <c r="DK48" s="157">
        <f>静岡!G48</f>
        <v>13.5</v>
      </c>
      <c r="DL48" s="157">
        <f>静岡!H48</f>
        <v>16.600000000000001</v>
      </c>
      <c r="DM48" s="157">
        <f>静岡!I48</f>
        <v>14.5</v>
      </c>
      <c r="DN48" s="157">
        <f>静岡!J48</f>
        <v>11.2</v>
      </c>
      <c r="DO48" s="157">
        <f>静岡!K48</f>
        <v>14.5</v>
      </c>
      <c r="DP48" s="157">
        <f>静岡!L48</f>
        <v>12.4</v>
      </c>
      <c r="DQ48" s="157">
        <f>静岡!M48</f>
        <v>15.2</v>
      </c>
      <c r="DR48" s="157">
        <f>静岡!N48</f>
        <v>16</v>
      </c>
      <c r="DS48" s="157">
        <f>静岡!O48</f>
        <v>18</v>
      </c>
      <c r="DT48" s="157">
        <f>静岡!P48</f>
        <v>15.3</v>
      </c>
      <c r="DU48" s="157">
        <f>静岡!Q48</f>
        <v>16.2</v>
      </c>
      <c r="DV48" s="157">
        <f>静岡!R48</f>
        <v>16.7</v>
      </c>
      <c r="DW48" s="157">
        <f>静岡!S48</f>
        <v>15.9</v>
      </c>
      <c r="DX48" s="157">
        <f>静岡!T48</f>
        <v>16.899999999999999</v>
      </c>
      <c r="DY48" s="157">
        <f>静岡!U48</f>
        <v>16</v>
      </c>
      <c r="DZ48" s="157">
        <f>静岡!V48</f>
        <v>12.600000000000001</v>
      </c>
      <c r="EA48" s="157">
        <f>静岡!W48</f>
        <v>17.3</v>
      </c>
      <c r="EB48" s="157">
        <f>静岡!X48</f>
        <v>14.5</v>
      </c>
      <c r="EC48" s="157">
        <f>静岡!Y48</f>
        <v>15.100000000000001</v>
      </c>
      <c r="ED48" s="157">
        <f>静岡!Z48</f>
        <v>15.600000000000001</v>
      </c>
      <c r="EE48" s="157">
        <f>静岡!AA48</f>
        <v>14.8</v>
      </c>
      <c r="EF48" s="157">
        <f>静岡!AB48</f>
        <v>13.1</v>
      </c>
      <c r="EG48" s="157">
        <f>静岡!AC48</f>
        <v>14.6</v>
      </c>
    </row>
    <row r="49" spans="1:137" ht="20.100000000000001" customHeight="1" x14ac:dyDescent="0.15">
      <c r="A49" s="25">
        <v>42872</v>
      </c>
      <c r="B49" s="28">
        <f>茨城!B49</f>
        <v>20.6</v>
      </c>
      <c r="C49" s="28">
        <f>茨城!C49</f>
        <v>24.4</v>
      </c>
      <c r="D49" s="28">
        <f>茨城!D49</f>
        <v>22.9</v>
      </c>
      <c r="E49" s="28">
        <f>茨城!E49</f>
        <v>24.4</v>
      </c>
      <c r="F49" s="28">
        <f>茨城!F49</f>
        <v>23</v>
      </c>
      <c r="G49" s="28">
        <f>茨城!G49</f>
        <v>22.7</v>
      </c>
      <c r="H49" s="28">
        <f>茨城!H49</f>
        <v>23.9</v>
      </c>
      <c r="I49" s="28">
        <f>茨城!I49</f>
        <v>20.2</v>
      </c>
      <c r="J49" s="28">
        <f>茨城!J49</f>
        <v>18.8</v>
      </c>
      <c r="K49" s="28">
        <f>茨城!K49</f>
        <v>19</v>
      </c>
      <c r="L49" s="28">
        <f>茨城!L49</f>
        <v>20.6</v>
      </c>
      <c r="M49" s="28">
        <f>茨城!M49</f>
        <v>26</v>
      </c>
      <c r="N49" s="28">
        <f>茨城!N49</f>
        <v>23.5</v>
      </c>
      <c r="O49" s="28">
        <f>茨城!O49</f>
        <v>23.1</v>
      </c>
      <c r="P49" s="28">
        <f>茨城!P49</f>
        <v>23.3</v>
      </c>
      <c r="Q49" s="28">
        <f>茨城!Q49</f>
        <v>23</v>
      </c>
      <c r="R49" s="28">
        <f>茨城!R49</f>
        <v>22.7</v>
      </c>
      <c r="S49" s="28">
        <f>茨城!S49</f>
        <v>20.3</v>
      </c>
      <c r="T49" s="28">
        <f>栃木!B49</f>
        <v>21.2</v>
      </c>
      <c r="U49" s="28">
        <f>栃木!C49</f>
        <v>26.7</v>
      </c>
      <c r="V49" s="28">
        <f>栃木!D49</f>
        <v>24</v>
      </c>
      <c r="W49" s="28">
        <f>栃木!E49</f>
        <v>25.6</v>
      </c>
      <c r="X49" s="28">
        <f>栃木!F49</f>
        <v>25.5</v>
      </c>
      <c r="Y49" s="28">
        <f>栃木!G49</f>
        <v>24.2</v>
      </c>
      <c r="Z49" s="28">
        <f>栃木!H49</f>
        <v>22.3</v>
      </c>
      <c r="AA49" s="28">
        <f>栃木!I49</f>
        <v>22.2</v>
      </c>
      <c r="AB49" s="28">
        <f>栃木!J49</f>
        <v>17.8</v>
      </c>
      <c r="AC49" s="28">
        <f>栃木!K49</f>
        <v>21.5</v>
      </c>
      <c r="AD49" s="28">
        <f>栃木!L49</f>
        <v>23</v>
      </c>
      <c r="AE49" s="157">
        <f>群馬!B49</f>
        <v>26.5</v>
      </c>
      <c r="AF49" s="157">
        <f>群馬!C49</f>
        <v>28.5</v>
      </c>
      <c r="AG49" s="157">
        <f>群馬!D49</f>
        <v>25</v>
      </c>
      <c r="AH49" s="157">
        <f>群馬!E49</f>
        <v>18</v>
      </c>
      <c r="AI49" s="157">
        <f>群馬!F49</f>
        <v>25.2</v>
      </c>
      <c r="AJ49" s="157">
        <f>群馬!G49</f>
        <v>25.2</v>
      </c>
      <c r="AK49" s="157">
        <f>群馬!H49</f>
        <v>22.3</v>
      </c>
      <c r="AL49" s="157">
        <f>群馬!I49</f>
        <v>14.6</v>
      </c>
      <c r="AM49" s="157">
        <f>埼玉!B49</f>
        <v>25.5</v>
      </c>
      <c r="AN49" s="157">
        <f>埼玉!C49</f>
        <v>29.9</v>
      </c>
      <c r="AO49" s="157">
        <f>埼玉!D49</f>
        <v>27.3</v>
      </c>
      <c r="AP49" s="157">
        <f>埼玉!E49</f>
        <v>26.9</v>
      </c>
      <c r="AQ49" s="157">
        <f>埼玉!F49</f>
        <v>24.4</v>
      </c>
      <c r="AR49" s="157">
        <f>埼玉!G49</f>
        <v>26.8</v>
      </c>
      <c r="AS49" s="157">
        <f>埼玉!H49</f>
        <v>26.8</v>
      </c>
      <c r="AT49" s="157">
        <f>埼玉!I49</f>
        <v>26.3</v>
      </c>
      <c r="AU49" s="157">
        <f>埼玉!J49</f>
        <v>25.3</v>
      </c>
      <c r="AV49" s="157">
        <f>埼玉!K49</f>
        <v>26.1</v>
      </c>
      <c r="AW49" s="157">
        <f>埼玉!L49</f>
        <v>26.2</v>
      </c>
      <c r="AX49" s="157">
        <f>埼玉!M49</f>
        <v>27.8</v>
      </c>
      <c r="AY49" s="157">
        <f>埼玉!N49</f>
        <v>27</v>
      </c>
      <c r="AZ49" s="157">
        <f>埼玉!O49</f>
        <v>24.8</v>
      </c>
      <c r="BA49" s="157">
        <f>埼玉!P49</f>
        <v>25.9</v>
      </c>
      <c r="BB49" s="157">
        <f>埼玉!Q49</f>
        <v>29</v>
      </c>
      <c r="BC49" s="157">
        <f>埼玉!R49</f>
        <v>25</v>
      </c>
      <c r="BD49" s="157">
        <f>埼玉!S49</f>
        <v>26.9</v>
      </c>
      <c r="BE49" s="157">
        <f>埼玉!T49</f>
        <v>24.1</v>
      </c>
      <c r="BF49" s="157">
        <f>埼玉!U49</f>
        <v>23.8</v>
      </c>
      <c r="BG49" s="157">
        <f>千葉!B49</f>
        <v>25.5</v>
      </c>
      <c r="BH49" s="157" t="str">
        <f>千葉!C49</f>
        <v>zzz</v>
      </c>
      <c r="BI49" s="157">
        <f>千葉!D49</f>
        <v>22</v>
      </c>
      <c r="BJ49" s="157">
        <f>千葉!E49</f>
        <v>22.3</v>
      </c>
      <c r="BK49" s="157">
        <f>千葉!F49</f>
        <v>26.2</v>
      </c>
      <c r="BL49" s="157">
        <f>千葉!G49</f>
        <v>20</v>
      </c>
      <c r="BM49" s="157">
        <f>千葉!H49</f>
        <v>20.9</v>
      </c>
      <c r="BN49" s="157">
        <f>千葉!I49</f>
        <v>19.2</v>
      </c>
      <c r="BO49" s="157">
        <f>千葉!J49</f>
        <v>25</v>
      </c>
      <c r="BP49" s="157">
        <f>千葉!K49</f>
        <v>23</v>
      </c>
      <c r="BQ49" s="157">
        <f>千葉!L49</f>
        <v>19.5</v>
      </c>
      <c r="BR49" s="157">
        <f>千葉!M49</f>
        <v>22.1</v>
      </c>
      <c r="BS49" s="157">
        <f>千葉!N49</f>
        <v>21</v>
      </c>
      <c r="BT49" s="157">
        <f>千葉!O49</f>
        <v>19.600000000000001</v>
      </c>
      <c r="BU49" s="157">
        <f>千葉!P49</f>
        <v>26.5</v>
      </c>
      <c r="BV49" s="157">
        <f>千葉!Q49</f>
        <v>22.7</v>
      </c>
      <c r="BW49" s="157">
        <f>千葉!R49</f>
        <v>18.600000000000001</v>
      </c>
      <c r="BX49" s="157">
        <f>千葉!S49</f>
        <v>16.8</v>
      </c>
      <c r="BY49" s="157">
        <f>千葉!T49</f>
        <v>22.6</v>
      </c>
      <c r="BZ49" s="157">
        <f>千葉!V49</f>
        <v>23.8</v>
      </c>
      <c r="CA49" s="157">
        <f>東京!B49</f>
        <v>27.3</v>
      </c>
      <c r="CB49" s="157">
        <f>東京!C49</f>
        <v>26.5</v>
      </c>
      <c r="CC49" s="157">
        <f>東京!D49</f>
        <v>24.4</v>
      </c>
      <c r="CD49" s="157">
        <f>東京!E49</f>
        <v>25.7</v>
      </c>
      <c r="CE49" s="157">
        <f>東京!F49</f>
        <v>25</v>
      </c>
      <c r="CF49" s="157">
        <f>東京!G49</f>
        <v>0</v>
      </c>
      <c r="CG49" s="157">
        <f>東京!H49</f>
        <v>24.2</v>
      </c>
      <c r="CH49" s="157">
        <f>東京!I49</f>
        <v>21.2</v>
      </c>
      <c r="CI49" s="157">
        <f>神奈川!B49</f>
        <v>28.9</v>
      </c>
      <c r="CJ49" s="157">
        <f>神奈川!C49</f>
        <v>30.4</v>
      </c>
      <c r="CK49" s="157">
        <f>神奈川!D49</f>
        <v>28.4</v>
      </c>
      <c r="CL49" s="157">
        <f>神奈川!E49</f>
        <v>22.7</v>
      </c>
      <c r="CM49" s="157">
        <f>神奈川!F49</f>
        <v>20.8</v>
      </c>
      <c r="CN49" s="157">
        <f>神奈川!G49</f>
        <v>22</v>
      </c>
      <c r="CO49" s="157">
        <f>神奈川!H49</f>
        <v>23.6</v>
      </c>
      <c r="CP49" s="157">
        <f>神奈川!I49</f>
        <v>23.8</v>
      </c>
      <c r="CQ49" s="157">
        <f>神奈川!J49</f>
        <v>21.8</v>
      </c>
      <c r="CR49" s="157">
        <f>神奈川!K49</f>
        <v>23.2</v>
      </c>
      <c r="CS49" s="157">
        <f>神奈川!L49</f>
        <v>22.5</v>
      </c>
      <c r="CT49" s="157">
        <f>神奈川!M49</f>
        <v>23.7</v>
      </c>
      <c r="CU49" s="157">
        <f>神奈川!N49</f>
        <v>23.9</v>
      </c>
      <c r="CV49" s="157" t="str">
        <f>山梨!B49</f>
        <v>***</v>
      </c>
      <c r="CW49" s="157">
        <f>山梨!C49</f>
        <v>14.200000000000001</v>
      </c>
      <c r="CX49" s="157">
        <f>山梨!D49</f>
        <v>20.8</v>
      </c>
      <c r="CY49" s="157">
        <f>山梨!E49</f>
        <v>21.5</v>
      </c>
      <c r="CZ49" s="157">
        <f>長野!B49</f>
        <v>20</v>
      </c>
      <c r="DA49" s="157">
        <f>長野!C49</f>
        <v>16.600000000000001</v>
      </c>
      <c r="DB49" s="157">
        <f>長野!D49</f>
        <v>17.899999999999999</v>
      </c>
      <c r="DC49" s="157">
        <f>長野!E49</f>
        <v>18.399999999999999</v>
      </c>
      <c r="DD49" s="157">
        <f>長野!F49</f>
        <v>21.3</v>
      </c>
      <c r="DE49" s="157">
        <f>長野!G49</f>
        <v>17.3</v>
      </c>
      <c r="DF49" s="157" t="str">
        <f>静岡!B49</f>
        <v>-</v>
      </c>
      <c r="DG49" s="157">
        <f>静岡!C49</f>
        <v>24.6</v>
      </c>
      <c r="DH49" s="157">
        <f>静岡!D49</f>
        <v>25.8</v>
      </c>
      <c r="DI49" s="157">
        <f>静岡!E49</f>
        <v>26.3</v>
      </c>
      <c r="DJ49" s="157">
        <f>静岡!F49</f>
        <v>22.4</v>
      </c>
      <c r="DK49" s="157">
        <f>静岡!G49</f>
        <v>22.2</v>
      </c>
      <c r="DL49" s="157">
        <f>静岡!H49</f>
        <v>28.3</v>
      </c>
      <c r="DM49" s="157">
        <f>静岡!I49</f>
        <v>26.6</v>
      </c>
      <c r="DN49" s="157">
        <f>静岡!J49</f>
        <v>21.8</v>
      </c>
      <c r="DO49" s="157">
        <f>静岡!K49</f>
        <v>21.5</v>
      </c>
      <c r="DP49" s="157">
        <f>静岡!L49</f>
        <v>21.5</v>
      </c>
      <c r="DQ49" s="157">
        <f>静岡!M49</f>
        <v>28.9</v>
      </c>
      <c r="DR49" s="157">
        <f>静岡!N49</f>
        <v>25.3</v>
      </c>
      <c r="DS49" s="157">
        <f>静岡!O49</f>
        <v>31.6</v>
      </c>
      <c r="DT49" s="157">
        <f>静岡!P49</f>
        <v>25.2</v>
      </c>
      <c r="DU49" s="157">
        <f>静岡!Q49</f>
        <v>25.6</v>
      </c>
      <c r="DV49" s="157">
        <f>静岡!R49</f>
        <v>24.6</v>
      </c>
      <c r="DW49" s="157">
        <f>静岡!S49</f>
        <v>23.9</v>
      </c>
      <c r="DX49" s="157">
        <f>静岡!T49</f>
        <v>24.7</v>
      </c>
      <c r="DY49" s="157">
        <f>静岡!U49</f>
        <v>22.5</v>
      </c>
      <c r="DZ49" s="157">
        <f>静岡!V49</f>
        <v>23.8</v>
      </c>
      <c r="EA49" s="157">
        <f>静岡!W49</f>
        <v>24.8</v>
      </c>
      <c r="EB49" s="157">
        <f>静岡!X49</f>
        <v>22.8</v>
      </c>
      <c r="EC49" s="157">
        <f>静岡!Y49</f>
        <v>23.400000000000002</v>
      </c>
      <c r="ED49" s="157">
        <f>静岡!Z49</f>
        <v>24.700000000000003</v>
      </c>
      <c r="EE49" s="157">
        <f>静岡!AA49</f>
        <v>27.200000000000003</v>
      </c>
      <c r="EF49" s="157">
        <f>静岡!AB49</f>
        <v>20</v>
      </c>
      <c r="EG49" s="157">
        <f>静岡!AC49</f>
        <v>21.9</v>
      </c>
    </row>
    <row r="50" spans="1:137" ht="20.100000000000001" customHeight="1" x14ac:dyDescent="0.15">
      <c r="A50" s="25">
        <v>42873</v>
      </c>
      <c r="B50" s="28">
        <f>茨城!B50</f>
        <v>8</v>
      </c>
      <c r="C50" s="28">
        <f>茨城!C50</f>
        <v>11</v>
      </c>
      <c r="D50" s="28">
        <f>茨城!D50</f>
        <v>11.1</v>
      </c>
      <c r="E50" s="28">
        <f>茨城!E50</f>
        <v>9.9</v>
      </c>
      <c r="F50" s="28">
        <f>茨城!F50</f>
        <v>15.1</v>
      </c>
      <c r="G50" s="28">
        <f>茨城!G50</f>
        <v>16.2</v>
      </c>
      <c r="H50" s="28">
        <f>茨城!H50</f>
        <v>13.2</v>
      </c>
      <c r="I50" s="28">
        <f>茨城!I50</f>
        <v>14.2</v>
      </c>
      <c r="J50" s="28">
        <f>茨城!J50</f>
        <v>17.399999999999999</v>
      </c>
      <c r="K50" s="28">
        <f>茨城!K50</f>
        <v>17.3</v>
      </c>
      <c r="L50" s="28">
        <f>茨城!L50</f>
        <v>13.5</v>
      </c>
      <c r="M50" s="28">
        <f>茨城!M50</f>
        <v>18.8</v>
      </c>
      <c r="N50" s="28">
        <f>茨城!N50</f>
        <v>15.8</v>
      </c>
      <c r="O50" s="28">
        <f>茨城!O50</f>
        <v>19.3</v>
      </c>
      <c r="P50" s="28">
        <f>茨城!P50</f>
        <v>22</v>
      </c>
      <c r="Q50" s="28">
        <f>茨城!Q50</f>
        <v>25.5</v>
      </c>
      <c r="R50" s="28">
        <f>茨城!R50</f>
        <v>18.399999999999999</v>
      </c>
      <c r="S50" s="28">
        <f>茨城!S50</f>
        <v>19.100000000000001</v>
      </c>
      <c r="T50" s="28">
        <f>栃木!B50</f>
        <v>20.3</v>
      </c>
      <c r="U50" s="28">
        <f>栃木!C50</f>
        <v>27.9</v>
      </c>
      <c r="V50" s="28">
        <f>栃木!D50</f>
        <v>21.5</v>
      </c>
      <c r="W50" s="28">
        <f>栃木!E50</f>
        <v>18.2</v>
      </c>
      <c r="X50" s="28">
        <f>栃木!F50</f>
        <v>24.9</v>
      </c>
      <c r="Y50" s="28">
        <f>栃木!G50</f>
        <v>18.3</v>
      </c>
      <c r="Z50" s="28">
        <f>栃木!H50</f>
        <v>12.1</v>
      </c>
      <c r="AA50" s="28">
        <f>栃木!I50</f>
        <v>13.1</v>
      </c>
      <c r="AB50" s="28">
        <f>栃木!J50</f>
        <v>7.9</v>
      </c>
      <c r="AC50" s="28">
        <f>栃木!K50</f>
        <v>17</v>
      </c>
      <c r="AD50" s="28">
        <f>栃木!L50</f>
        <v>16.5</v>
      </c>
      <c r="AE50" s="157">
        <f>群馬!B50</f>
        <v>28</v>
      </c>
      <c r="AF50" s="157">
        <f>群馬!C50</f>
        <v>27.8</v>
      </c>
      <c r="AG50" s="157">
        <f>群馬!D50</f>
        <v>24.3</v>
      </c>
      <c r="AH50" s="157">
        <f>群馬!E50</f>
        <v>20.9</v>
      </c>
      <c r="AI50" s="157">
        <f>群馬!F50</f>
        <v>27.3</v>
      </c>
      <c r="AJ50" s="157">
        <f>群馬!G50</f>
        <v>28.1</v>
      </c>
      <c r="AK50" s="157">
        <f>群馬!H50</f>
        <v>25.3</v>
      </c>
      <c r="AL50" s="157">
        <f>群馬!I50</f>
        <v>26.5</v>
      </c>
      <c r="AM50" s="157">
        <f>埼玉!B50</f>
        <v>23.8</v>
      </c>
      <c r="AN50" s="157">
        <f>埼玉!C50</f>
        <v>29</v>
      </c>
      <c r="AO50" s="157">
        <f>埼玉!D50</f>
        <v>23.8</v>
      </c>
      <c r="AP50" s="157">
        <f>埼玉!E50</f>
        <v>26.2</v>
      </c>
      <c r="AQ50" s="157">
        <f>埼玉!F50</f>
        <v>30.7</v>
      </c>
      <c r="AR50" s="157">
        <f>埼玉!G50</f>
        <v>29.9</v>
      </c>
      <c r="AS50" s="157">
        <f>埼玉!H50</f>
        <v>28.4</v>
      </c>
      <c r="AT50" s="157">
        <f>埼玉!I50</f>
        <v>25.9</v>
      </c>
      <c r="AU50" s="157">
        <f>埼玉!J50</f>
        <v>28.2</v>
      </c>
      <c r="AV50" s="157">
        <f>埼玉!K50</f>
        <v>30.1</v>
      </c>
      <c r="AW50" s="157">
        <f>埼玉!L50</f>
        <v>28</v>
      </c>
      <c r="AX50" s="157">
        <f>埼玉!M50</f>
        <v>30</v>
      </c>
      <c r="AY50" s="157">
        <f>埼玉!N50</f>
        <v>31.8</v>
      </c>
      <c r="AZ50" s="157">
        <f>埼玉!O50</f>
        <v>28</v>
      </c>
      <c r="BA50" s="157">
        <f>埼玉!P50</f>
        <v>29.3</v>
      </c>
      <c r="BB50" s="157">
        <f>埼玉!Q50</f>
        <v>32.299999999999997</v>
      </c>
      <c r="BC50" s="157">
        <f>埼玉!R50</f>
        <v>26.4</v>
      </c>
      <c r="BD50" s="157">
        <f>埼玉!S50</f>
        <v>29.6</v>
      </c>
      <c r="BE50" s="157">
        <f>埼玉!T50</f>
        <v>24.6</v>
      </c>
      <c r="BF50" s="157">
        <f>埼玉!U50</f>
        <v>29</v>
      </c>
      <c r="BG50" s="157">
        <f>千葉!B50</f>
        <v>27.1</v>
      </c>
      <c r="BH50" s="157" t="str">
        <f>千葉!C50</f>
        <v>zzz</v>
      </c>
      <c r="BI50" s="157">
        <f>千葉!D50</f>
        <v>23.8</v>
      </c>
      <c r="BJ50" s="157">
        <f>千葉!E50</f>
        <v>28.4</v>
      </c>
      <c r="BK50" s="157">
        <f>千葉!F50</f>
        <v>28.1</v>
      </c>
      <c r="BL50" s="157">
        <f>千葉!G50</f>
        <v>25.3</v>
      </c>
      <c r="BM50" s="157">
        <f>千葉!H50</f>
        <v>20.9</v>
      </c>
      <c r="BN50" s="157">
        <f>千葉!I50</f>
        <v>24.9</v>
      </c>
      <c r="BO50" s="157">
        <f>千葉!J50</f>
        <v>22.2</v>
      </c>
      <c r="BP50" s="157">
        <f>千葉!K50</f>
        <v>21.6</v>
      </c>
      <c r="BQ50" s="157">
        <f>千葉!L50</f>
        <v>22.9</v>
      </c>
      <c r="BR50" s="157">
        <f>千葉!M50</f>
        <v>30</v>
      </c>
      <c r="BS50" s="157">
        <f>千葉!N50</f>
        <v>26.9</v>
      </c>
      <c r="BT50" s="157">
        <f>千葉!O50</f>
        <v>21.5</v>
      </c>
      <c r="BU50" s="157">
        <f>千葉!P50</f>
        <v>22</v>
      </c>
      <c r="BV50" s="157">
        <f>千葉!Q50</f>
        <v>24.1</v>
      </c>
      <c r="BW50" s="157">
        <f>千葉!R50</f>
        <v>23.8</v>
      </c>
      <c r="BX50" s="157">
        <f>千葉!S50</f>
        <v>15.3</v>
      </c>
      <c r="BY50" s="157">
        <f>千葉!T50</f>
        <v>24.4</v>
      </c>
      <c r="BZ50" s="157">
        <f>千葉!V50</f>
        <v>28.6</v>
      </c>
      <c r="CA50" s="157">
        <f>東京!B50</f>
        <v>31.4</v>
      </c>
      <c r="CB50" s="157">
        <f>東京!C50</f>
        <v>32.6</v>
      </c>
      <c r="CC50" s="157">
        <f>東京!D50</f>
        <v>27.8</v>
      </c>
      <c r="CD50" s="157">
        <f>東京!E50</f>
        <v>29.4</v>
      </c>
      <c r="CE50" s="157">
        <f>東京!F50</f>
        <v>35.5</v>
      </c>
      <c r="CF50" s="157">
        <f>東京!G50</f>
        <v>0</v>
      </c>
      <c r="CG50" s="157">
        <f>東京!H50</f>
        <v>28.4</v>
      </c>
      <c r="CH50" s="157">
        <f>東京!I50</f>
        <v>31.3</v>
      </c>
      <c r="CI50" s="157">
        <f>神奈川!B50</f>
        <v>37.299999999999997</v>
      </c>
      <c r="CJ50" s="157">
        <f>神奈川!C50</f>
        <v>43.3</v>
      </c>
      <c r="CK50" s="157">
        <f>神奈川!D50</f>
        <v>39</v>
      </c>
      <c r="CL50" s="157">
        <f>神奈川!E50</f>
        <v>34.200000000000003</v>
      </c>
      <c r="CM50" s="157">
        <f>神奈川!F50</f>
        <v>30.2</v>
      </c>
      <c r="CN50" s="157">
        <f>神奈川!G50</f>
        <v>31.8</v>
      </c>
      <c r="CO50" s="157">
        <f>神奈川!H50</f>
        <v>30.5</v>
      </c>
      <c r="CP50" s="157">
        <f>神奈川!I50</f>
        <v>35.200000000000003</v>
      </c>
      <c r="CQ50" s="157">
        <f>神奈川!J50</f>
        <v>29.1</v>
      </c>
      <c r="CR50" s="157">
        <f>神奈川!K50</f>
        <v>30.3</v>
      </c>
      <c r="CS50" s="157">
        <f>神奈川!L50</f>
        <v>26.1</v>
      </c>
      <c r="CT50" s="157">
        <f>神奈川!M50</f>
        <v>26.2</v>
      </c>
      <c r="CU50" s="157">
        <f>神奈川!N50</f>
        <v>30.8</v>
      </c>
      <c r="CV50" s="157" t="str">
        <f>山梨!B50</f>
        <v>***</v>
      </c>
      <c r="CW50" s="157">
        <f>山梨!C50</f>
        <v>19.5</v>
      </c>
      <c r="CX50" s="157">
        <f>山梨!D50</f>
        <v>29.700000000000003</v>
      </c>
      <c r="CY50" s="157">
        <f>山梨!E50</f>
        <v>26.5</v>
      </c>
      <c r="CZ50" s="157">
        <f>長野!B50</f>
        <v>18.5</v>
      </c>
      <c r="DA50" s="157">
        <f>長野!C50</f>
        <v>15</v>
      </c>
      <c r="DB50" s="157">
        <f>長野!D50</f>
        <v>20.399999999999999</v>
      </c>
      <c r="DC50" s="157">
        <f>長野!E50</f>
        <v>20.6</v>
      </c>
      <c r="DD50" s="157">
        <f>長野!F50</f>
        <v>27.8</v>
      </c>
      <c r="DE50" s="157">
        <f>長野!G50</f>
        <v>20.2</v>
      </c>
      <c r="DF50" s="157" t="str">
        <f>静岡!B50</f>
        <v>-</v>
      </c>
      <c r="DG50" s="157">
        <f>静岡!C50</f>
        <v>31.2</v>
      </c>
      <c r="DH50" s="157">
        <f>静岡!D50</f>
        <v>26.4</v>
      </c>
      <c r="DI50" s="157">
        <f>静岡!E50</f>
        <v>29.3</v>
      </c>
      <c r="DJ50" s="157">
        <f>静岡!F50</f>
        <v>27.7</v>
      </c>
      <c r="DK50" s="157">
        <f>静岡!G50</f>
        <v>27.3</v>
      </c>
      <c r="DL50" s="157">
        <f>静岡!H50</f>
        <v>27</v>
      </c>
      <c r="DM50" s="157">
        <f>静岡!I50</f>
        <v>29.1</v>
      </c>
      <c r="DN50" s="157">
        <f>静岡!J50</f>
        <v>28</v>
      </c>
      <c r="DO50" s="157">
        <f>静岡!K50</f>
        <v>21.6</v>
      </c>
      <c r="DP50" s="157">
        <f>静岡!L50</f>
        <v>26.2</v>
      </c>
      <c r="DQ50" s="157">
        <f>静岡!M50</f>
        <v>27.3</v>
      </c>
      <c r="DR50" s="157">
        <f>静岡!N50</f>
        <v>32.299999999999997</v>
      </c>
      <c r="DS50" s="157">
        <f>静岡!O50</f>
        <v>41</v>
      </c>
      <c r="DT50" s="157">
        <f>静岡!P50</f>
        <v>32.200000000000003</v>
      </c>
      <c r="DU50" s="157">
        <f>静岡!Q50</f>
        <v>33</v>
      </c>
      <c r="DV50" s="157">
        <f>静岡!R50</f>
        <v>30.9</v>
      </c>
      <c r="DW50" s="157">
        <f>静岡!S50</f>
        <v>27.2</v>
      </c>
      <c r="DX50" s="157">
        <f>静岡!T50</f>
        <v>33.799999999999997</v>
      </c>
      <c r="DY50" s="157">
        <f>静岡!U50</f>
        <v>26</v>
      </c>
      <c r="DZ50" s="157">
        <f>静岡!V50</f>
        <v>27.900000000000002</v>
      </c>
      <c r="EA50" s="157">
        <f>静岡!W50</f>
        <v>29.8</v>
      </c>
      <c r="EB50" s="157">
        <f>静岡!X50</f>
        <v>27.700000000000003</v>
      </c>
      <c r="EC50" s="157">
        <f>静岡!Y50</f>
        <v>27.700000000000003</v>
      </c>
      <c r="ED50" s="157">
        <f>静岡!Z50</f>
        <v>30</v>
      </c>
      <c r="EE50" s="157">
        <f>静岡!AA50</f>
        <v>31.3</v>
      </c>
      <c r="EF50" s="157">
        <f>静岡!AB50</f>
        <v>24.5</v>
      </c>
      <c r="EG50" s="157">
        <f>静岡!AC50</f>
        <v>27.9</v>
      </c>
    </row>
    <row r="51" spans="1:137" ht="20.100000000000001" customHeight="1" x14ac:dyDescent="0.15">
      <c r="A51" s="25">
        <v>42874</v>
      </c>
      <c r="B51" s="28">
        <f>茨城!B51</f>
        <v>3.2</v>
      </c>
      <c r="C51" s="28">
        <f>茨城!C51</f>
        <v>4.3</v>
      </c>
      <c r="D51" s="28">
        <f>茨城!D51</f>
        <v>4.3</v>
      </c>
      <c r="E51" s="28">
        <f>茨城!E51</f>
        <v>3.8</v>
      </c>
      <c r="F51" s="28">
        <f>茨城!F51</f>
        <v>4.8</v>
      </c>
      <c r="G51" s="28">
        <f>茨城!G51</f>
        <v>3.7</v>
      </c>
      <c r="H51" s="28">
        <f>茨城!H51</f>
        <v>5.7</v>
      </c>
      <c r="I51" s="28">
        <f>茨城!I51</f>
        <v>6</v>
      </c>
      <c r="J51" s="28">
        <f>茨城!J51</f>
        <v>8.4</v>
      </c>
      <c r="K51" s="28">
        <f>茨城!K51</f>
        <v>7.9</v>
      </c>
      <c r="L51" s="28">
        <f>茨城!L51</f>
        <v>4</v>
      </c>
      <c r="M51" s="28">
        <f>茨城!M51</f>
        <v>9.1999999999999993</v>
      </c>
      <c r="N51" s="28">
        <f>茨城!N51</f>
        <v>7.8</v>
      </c>
      <c r="O51" s="28">
        <f>茨城!O51</f>
        <v>9.6999999999999993</v>
      </c>
      <c r="P51" s="28">
        <f>茨城!P51</f>
        <v>7.3</v>
      </c>
      <c r="Q51" s="28">
        <f>茨城!Q51</f>
        <v>9.3000000000000007</v>
      </c>
      <c r="R51" s="28">
        <f>茨城!R51</f>
        <v>7.8</v>
      </c>
      <c r="S51" s="28">
        <f>茨城!S51</f>
        <v>5.6</v>
      </c>
      <c r="T51" s="28">
        <f>栃木!B51</f>
        <v>5.4</v>
      </c>
      <c r="U51" s="28">
        <f>栃木!C51</f>
        <v>7.2</v>
      </c>
      <c r="V51" s="28">
        <f>栃木!D51</f>
        <v>5</v>
      </c>
      <c r="W51" s="28">
        <f>栃木!E51</f>
        <v>2.5</v>
      </c>
      <c r="X51" s="28">
        <f>栃木!F51</f>
        <v>9.1999999999999993</v>
      </c>
      <c r="Y51" s="28">
        <f>栃木!G51</f>
        <v>2.4</v>
      </c>
      <c r="Z51" s="28">
        <f>栃木!H51</f>
        <v>1.6</v>
      </c>
      <c r="AA51" s="28">
        <f>栃木!I51</f>
        <v>-0.8</v>
      </c>
      <c r="AB51" s="28">
        <f>栃木!J51</f>
        <v>0.9</v>
      </c>
      <c r="AC51" s="28">
        <f>栃木!K51</f>
        <v>1.4</v>
      </c>
      <c r="AD51" s="28">
        <f>栃木!L51</f>
        <v>2.9</v>
      </c>
      <c r="AE51" s="157">
        <f>群馬!B51</f>
        <v>8.3000000000000007</v>
      </c>
      <c r="AF51" s="157">
        <f>群馬!C51</f>
        <v>6.7</v>
      </c>
      <c r="AG51" s="157">
        <f>群馬!D51</f>
        <v>5.0999999999999996</v>
      </c>
      <c r="AH51" s="157">
        <f>群馬!E51</f>
        <v>0</v>
      </c>
      <c r="AI51" s="157">
        <f>群馬!F51</f>
        <v>9.8000000000000007</v>
      </c>
      <c r="AJ51" s="157">
        <f>群馬!G51</f>
        <v>5.3</v>
      </c>
      <c r="AK51" s="157">
        <f>群馬!H51</f>
        <v>7</v>
      </c>
      <c r="AL51" s="157">
        <f>群馬!I51</f>
        <v>4.2</v>
      </c>
      <c r="AM51" s="157">
        <f>埼玉!B51</f>
        <v>5.6</v>
      </c>
      <c r="AN51" s="157">
        <f>埼玉!C51</f>
        <v>5</v>
      </c>
      <c r="AO51" s="157">
        <f>埼玉!D51</f>
        <v>5.8</v>
      </c>
      <c r="AP51" s="157">
        <f>埼玉!E51</f>
        <v>6.3</v>
      </c>
      <c r="AQ51" s="157">
        <f>埼玉!F51</f>
        <v>6.5</v>
      </c>
      <c r="AR51" s="157">
        <f>埼玉!G51</f>
        <v>7.4</v>
      </c>
      <c r="AS51" s="157">
        <f>埼玉!H51</f>
        <v>10.5</v>
      </c>
      <c r="AT51" s="157">
        <f>埼玉!I51</f>
        <v>8.6</v>
      </c>
      <c r="AU51" s="157">
        <f>埼玉!J51</f>
        <v>10.7</v>
      </c>
      <c r="AV51" s="157">
        <f>埼玉!K51</f>
        <v>5.7</v>
      </c>
      <c r="AW51" s="157">
        <f>埼玉!L51</f>
        <v>5</v>
      </c>
      <c r="AX51" s="157">
        <f>埼玉!M51</f>
        <v>7.7</v>
      </c>
      <c r="AY51" s="157">
        <f>埼玉!N51</f>
        <v>10</v>
      </c>
      <c r="AZ51" s="157">
        <f>埼玉!O51</f>
        <v>9.4</v>
      </c>
      <c r="BA51" s="157">
        <f>埼玉!P51</f>
        <v>11.7</v>
      </c>
      <c r="BB51" s="157">
        <f>埼玉!Q51</f>
        <v>10.9</v>
      </c>
      <c r="BC51" s="157">
        <f>埼玉!R51</f>
        <v>10.1</v>
      </c>
      <c r="BD51" s="157">
        <f>埼玉!S51</f>
        <v>6.6</v>
      </c>
      <c r="BE51" s="157">
        <f>埼玉!T51</f>
        <v>9.3000000000000007</v>
      </c>
      <c r="BF51" s="157">
        <f>埼玉!U51</f>
        <v>8</v>
      </c>
      <c r="BG51" s="157">
        <f>千葉!B51</f>
        <v>10.7</v>
      </c>
      <c r="BH51" s="157">
        <f>千葉!C51</f>
        <v>10.1</v>
      </c>
      <c r="BI51" s="157">
        <f>千葉!D51</f>
        <v>10.4</v>
      </c>
      <c r="BJ51" s="157">
        <f>千葉!E51</f>
        <v>11.1</v>
      </c>
      <c r="BK51" s="157">
        <f>千葉!F51</f>
        <v>10.5</v>
      </c>
      <c r="BL51" s="157">
        <f>千葉!G51</f>
        <v>10</v>
      </c>
      <c r="BM51" s="157">
        <f>千葉!H51</f>
        <v>9.1999999999999993</v>
      </c>
      <c r="BN51" s="157">
        <f>千葉!I51</f>
        <v>9.1999999999999993</v>
      </c>
      <c r="BO51" s="157">
        <f>千葉!J51</f>
        <v>8.1999999999999993</v>
      </c>
      <c r="BP51" s="157">
        <f>千葉!K51</f>
        <v>9.6999999999999993</v>
      </c>
      <c r="BQ51" s="157">
        <f>千葉!L51</f>
        <v>7.5</v>
      </c>
      <c r="BR51" s="157">
        <f>千葉!M51</f>
        <v>11.6</v>
      </c>
      <c r="BS51" s="157">
        <f>千葉!N51</f>
        <v>10.3</v>
      </c>
      <c r="BT51" s="157">
        <f>千葉!O51</f>
        <v>8.5</v>
      </c>
      <c r="BU51" s="157">
        <f>千葉!P51</f>
        <v>10.8</v>
      </c>
      <c r="BV51" s="157">
        <f>千葉!Q51</f>
        <v>9.5</v>
      </c>
      <c r="BW51" s="157">
        <f>千葉!R51</f>
        <v>7.8</v>
      </c>
      <c r="BX51" s="157">
        <f>千葉!S51</f>
        <v>4.3</v>
      </c>
      <c r="BY51" s="157">
        <f>千葉!T51</f>
        <v>9.3000000000000007</v>
      </c>
      <c r="BZ51" s="157">
        <f>千葉!V51</f>
        <v>10.1</v>
      </c>
      <c r="CA51" s="157">
        <f>東京!B51</f>
        <v>12.3</v>
      </c>
      <c r="CB51" s="157">
        <f>東京!C51</f>
        <v>12.2</v>
      </c>
      <c r="CC51" s="157">
        <f>東京!D51</f>
        <v>11.3</v>
      </c>
      <c r="CD51" s="157">
        <f>東京!E51</f>
        <v>12.2</v>
      </c>
      <c r="CE51" s="157">
        <f>東京!F51</f>
        <v>11.9</v>
      </c>
      <c r="CF51" s="157">
        <f>東京!G51</f>
        <v>9.6</v>
      </c>
      <c r="CG51" s="157">
        <f>東京!H51</f>
        <v>11.6</v>
      </c>
      <c r="CH51" s="157">
        <f>東京!I51</f>
        <v>9.6</v>
      </c>
      <c r="CI51" s="157">
        <f>神奈川!B51</f>
        <v>15.9</v>
      </c>
      <c r="CJ51" s="157">
        <f>神奈川!C51</f>
        <v>16.399999999999999</v>
      </c>
      <c r="CK51" s="157">
        <f>神奈川!D51</f>
        <v>14.5</v>
      </c>
      <c r="CL51" s="157">
        <f>神奈川!E51</f>
        <v>11.7</v>
      </c>
      <c r="CM51" s="157">
        <f>神奈川!F51</f>
        <v>6.9</v>
      </c>
      <c r="CN51" s="157">
        <f>神奈川!G51</f>
        <v>6.3</v>
      </c>
      <c r="CO51" s="157">
        <f>神奈川!H51</f>
        <v>9.3000000000000007</v>
      </c>
      <c r="CP51" s="157">
        <f>神奈川!I51</f>
        <v>7.2</v>
      </c>
      <c r="CQ51" s="157">
        <f>神奈川!J51</f>
        <v>9</v>
      </c>
      <c r="CR51" s="157">
        <f>神奈川!K51</f>
        <v>10.3</v>
      </c>
      <c r="CS51" s="157">
        <f>神奈川!L51</f>
        <v>9</v>
      </c>
      <c r="CT51" s="157">
        <f>神奈川!M51</f>
        <v>9.9</v>
      </c>
      <c r="CU51" s="157">
        <f>神奈川!N51</f>
        <v>11.9</v>
      </c>
      <c r="CV51" s="157" t="str">
        <f>山梨!B51</f>
        <v>***</v>
      </c>
      <c r="CW51" s="157">
        <f>山梨!C51</f>
        <v>6</v>
      </c>
      <c r="CX51" s="157">
        <f>山梨!D51</f>
        <v>13.200000000000001</v>
      </c>
      <c r="CY51" s="157">
        <f>山梨!E51</f>
        <v>11.600000000000001</v>
      </c>
      <c r="CZ51" s="157">
        <f>長野!B51</f>
        <v>1.6</v>
      </c>
      <c r="DA51" s="157">
        <f>長野!C51</f>
        <v>7</v>
      </c>
      <c r="DB51" s="157">
        <f>長野!D51</f>
        <v>7.4</v>
      </c>
      <c r="DC51" s="157">
        <f>長野!E51</f>
        <v>2.8</v>
      </c>
      <c r="DD51" s="157">
        <f>長野!F51</f>
        <v>3.1</v>
      </c>
      <c r="DE51" s="157">
        <f>長野!G51</f>
        <v>3.9</v>
      </c>
      <c r="DF51" s="157" t="str">
        <f>静岡!B51</f>
        <v>-</v>
      </c>
      <c r="DG51" s="157">
        <f>静岡!C51</f>
        <v>9.9</v>
      </c>
      <c r="DH51" s="157">
        <f>静岡!D51</f>
        <v>4.4000000000000004</v>
      </c>
      <c r="DI51" s="157">
        <f>静岡!E51</f>
        <v>8.6999999999999993</v>
      </c>
      <c r="DJ51" s="157">
        <f>静岡!F51</f>
        <v>8.3000000000000007</v>
      </c>
      <c r="DK51" s="157">
        <f>静岡!G51</f>
        <v>8.6</v>
      </c>
      <c r="DL51" s="157">
        <f>静岡!H51</f>
        <v>7.7</v>
      </c>
      <c r="DM51" s="157">
        <f>静岡!I51</f>
        <v>9.3000000000000007</v>
      </c>
      <c r="DN51" s="157">
        <f>静岡!J51</f>
        <v>4.7</v>
      </c>
      <c r="DO51" s="157">
        <f>静岡!K51</f>
        <v>5.9</v>
      </c>
      <c r="DP51" s="157">
        <f>静岡!L51</f>
        <v>3.4</v>
      </c>
      <c r="DQ51" s="157">
        <f>静岡!M51</f>
        <v>3.3</v>
      </c>
      <c r="DR51" s="157">
        <f>静岡!N51</f>
        <v>8.3000000000000007</v>
      </c>
      <c r="DS51" s="157">
        <f>静岡!O51</f>
        <v>8</v>
      </c>
      <c r="DT51" s="157">
        <f>静岡!P51</f>
        <v>8.3000000000000007</v>
      </c>
      <c r="DU51" s="157">
        <f>静岡!Q51</f>
        <v>9.3000000000000007</v>
      </c>
      <c r="DV51" s="157">
        <f>静岡!R51</f>
        <v>11.5</v>
      </c>
      <c r="DW51" s="157">
        <f>静岡!S51</f>
        <v>9.5</v>
      </c>
      <c r="DX51" s="157">
        <f>静岡!T51</f>
        <v>9.6</v>
      </c>
      <c r="DY51" s="157">
        <f>静岡!U51</f>
        <v>9.3000000000000007</v>
      </c>
      <c r="DZ51" s="157">
        <f>静岡!V51</f>
        <v>2</v>
      </c>
      <c r="EA51" s="157">
        <f>静岡!W51</f>
        <v>5.7</v>
      </c>
      <c r="EB51" s="157">
        <f>静岡!X51</f>
        <v>2.8000000000000003</v>
      </c>
      <c r="EC51" s="157">
        <f>静岡!Y51</f>
        <v>3.9000000000000004</v>
      </c>
      <c r="ED51" s="157">
        <f>静岡!Z51</f>
        <v>5.8000000000000007</v>
      </c>
      <c r="EE51" s="157">
        <f>静岡!AA51</f>
        <v>5</v>
      </c>
      <c r="EF51" s="157">
        <f>静岡!AB51</f>
        <v>10.5</v>
      </c>
      <c r="EG51" s="157">
        <f>静岡!AC51</f>
        <v>6.4</v>
      </c>
    </row>
    <row r="52" spans="1:137" ht="20.100000000000001" customHeight="1" x14ac:dyDescent="0.15">
      <c r="A52" s="25">
        <v>42875</v>
      </c>
      <c r="B52" s="28">
        <f>茨城!B52</f>
        <v>3.7</v>
      </c>
      <c r="C52" s="28">
        <f>茨城!C52</f>
        <v>3.6</v>
      </c>
      <c r="D52" s="28">
        <f>茨城!D52</f>
        <v>3.8</v>
      </c>
      <c r="E52" s="28">
        <f>茨城!E52</f>
        <v>3</v>
      </c>
      <c r="F52" s="28">
        <f>茨城!F52</f>
        <v>4.3</v>
      </c>
      <c r="G52" s="28">
        <f>茨城!G52</f>
        <v>2.8</v>
      </c>
      <c r="H52" s="28">
        <f>茨城!H52</f>
        <v>3.4</v>
      </c>
      <c r="I52" s="28">
        <f>茨城!I52</f>
        <v>4.3</v>
      </c>
      <c r="J52" s="28">
        <f>茨城!J52</f>
        <v>4.5999999999999996</v>
      </c>
      <c r="K52" s="28">
        <f>茨城!K52</f>
        <v>4.9000000000000004</v>
      </c>
      <c r="L52" s="28">
        <f>茨城!L52</f>
        <v>3.4</v>
      </c>
      <c r="M52" s="28">
        <f>茨城!M52</f>
        <v>3.2</v>
      </c>
      <c r="N52" s="28">
        <f>茨城!N52</f>
        <v>3.3</v>
      </c>
      <c r="O52" s="28">
        <f>茨城!O52</f>
        <v>2.6</v>
      </c>
      <c r="P52" s="28">
        <f>茨城!P52</f>
        <v>2.8</v>
      </c>
      <c r="Q52" s="28">
        <f>茨城!Q52</f>
        <v>3.3</v>
      </c>
      <c r="R52" s="28">
        <f>茨城!R52</f>
        <v>3</v>
      </c>
      <c r="S52" s="28">
        <f>茨城!S52</f>
        <v>3.7</v>
      </c>
      <c r="T52" s="28">
        <f>栃木!B52</f>
        <v>2.1</v>
      </c>
      <c r="U52" s="28">
        <f>栃木!C52</f>
        <v>1.2</v>
      </c>
      <c r="V52" s="28">
        <f>栃木!D52</f>
        <v>2.4</v>
      </c>
      <c r="W52" s="28">
        <f>栃木!E52</f>
        <v>1</v>
      </c>
      <c r="X52" s="28">
        <f>栃木!F52</f>
        <v>4.3</v>
      </c>
      <c r="Y52" s="28">
        <f>栃木!G52</f>
        <v>1.3</v>
      </c>
      <c r="Z52" s="28">
        <f>栃木!H52</f>
        <v>3.4</v>
      </c>
      <c r="AA52" s="28" t="str">
        <f>栃木!I52</f>
        <v>zzz</v>
      </c>
      <c r="AB52" s="28">
        <f>栃木!J52</f>
        <v>2.2000000000000002</v>
      </c>
      <c r="AC52" s="28">
        <f>栃木!K52</f>
        <v>-1</v>
      </c>
      <c r="AD52" s="28">
        <f>栃木!L52</f>
        <v>2.9</v>
      </c>
      <c r="AE52" s="157">
        <f>群馬!B52</f>
        <v>1.8</v>
      </c>
      <c r="AF52" s="157">
        <f>群馬!C52</f>
        <v>4.5</v>
      </c>
      <c r="AG52" s="157">
        <f>群馬!D52</f>
        <v>4.5</v>
      </c>
      <c r="AH52" s="157">
        <f>群馬!E52</f>
        <v>4</v>
      </c>
      <c r="AI52" s="157">
        <f>群馬!F52</f>
        <v>5</v>
      </c>
      <c r="AJ52" s="157">
        <f>群馬!G52</f>
        <v>2.1</v>
      </c>
      <c r="AK52" s="157">
        <f>群馬!H52</f>
        <v>0.3</v>
      </c>
      <c r="AL52" s="157">
        <f>群馬!I52</f>
        <v>3</v>
      </c>
      <c r="AM52" s="157">
        <f>埼玉!B52</f>
        <v>4.3</v>
      </c>
      <c r="AN52" s="157">
        <f>埼玉!C52</f>
        <v>3</v>
      </c>
      <c r="AO52" s="157">
        <f>埼玉!D52</f>
        <v>6.7</v>
      </c>
      <c r="AP52" s="157">
        <f>埼玉!E52</f>
        <v>3</v>
      </c>
      <c r="AQ52" s="157">
        <f>埼玉!F52</f>
        <v>3.6</v>
      </c>
      <c r="AR52" s="157">
        <f>埼玉!G52</f>
        <v>2.8</v>
      </c>
      <c r="AS52" s="157">
        <f>埼玉!H52</f>
        <v>5</v>
      </c>
      <c r="AT52" s="157">
        <f>埼玉!I52</f>
        <v>4.4000000000000004</v>
      </c>
      <c r="AU52" s="157">
        <f>埼玉!J52</f>
        <v>5.6</v>
      </c>
      <c r="AV52" s="157">
        <f>埼玉!K52</f>
        <v>3.8</v>
      </c>
      <c r="AW52" s="157">
        <f>埼玉!L52</f>
        <v>3.3</v>
      </c>
      <c r="AX52" s="157">
        <f>埼玉!M52</f>
        <v>4</v>
      </c>
      <c r="AY52" s="157">
        <f>埼玉!N52</f>
        <v>4.0999999999999996</v>
      </c>
      <c r="AZ52" s="157">
        <f>埼玉!O52</f>
        <v>4.5999999999999996</v>
      </c>
      <c r="BA52" s="157">
        <f>埼玉!P52</f>
        <v>4.5</v>
      </c>
      <c r="BB52" s="157">
        <f>埼玉!Q52</f>
        <v>5.2</v>
      </c>
      <c r="BC52" s="157">
        <f>埼玉!R52</f>
        <v>3.3</v>
      </c>
      <c r="BD52" s="157">
        <f>埼玉!S52</f>
        <v>4.5</v>
      </c>
      <c r="BE52" s="157">
        <f>埼玉!T52</f>
        <v>4.2</v>
      </c>
      <c r="BF52" s="157">
        <f>埼玉!U52</f>
        <v>4.2</v>
      </c>
      <c r="BG52" s="157">
        <f>千葉!B52</f>
        <v>2</v>
      </c>
      <c r="BH52" s="157">
        <f>千葉!C52</f>
        <v>4.5999999999999996</v>
      </c>
      <c r="BI52" s="157">
        <f>千葉!D52</f>
        <v>6</v>
      </c>
      <c r="BJ52" s="157">
        <f>千葉!E52</f>
        <v>3.8</v>
      </c>
      <c r="BK52" s="157">
        <f>千葉!F52</f>
        <v>3</v>
      </c>
      <c r="BL52" s="157">
        <f>千葉!G52</f>
        <v>4</v>
      </c>
      <c r="BM52" s="157">
        <f>千葉!H52</f>
        <v>3</v>
      </c>
      <c r="BN52" s="157">
        <f>千葉!I52</f>
        <v>3.5</v>
      </c>
      <c r="BO52" s="157">
        <f>千葉!J52</f>
        <v>4.9000000000000004</v>
      </c>
      <c r="BP52" s="157">
        <f>千葉!K52</f>
        <v>3.9</v>
      </c>
      <c r="BQ52" s="157">
        <f>千葉!L52</f>
        <v>3.3</v>
      </c>
      <c r="BR52" s="157">
        <f>千葉!M52</f>
        <v>2.2999999999999998</v>
      </c>
      <c r="BS52" s="157">
        <f>千葉!N52</f>
        <v>3.8</v>
      </c>
      <c r="BT52" s="157">
        <f>千葉!O52</f>
        <v>4.5</v>
      </c>
      <c r="BU52" s="157">
        <f>千葉!P52</f>
        <v>4.5</v>
      </c>
      <c r="BV52" s="157">
        <f>千葉!Q52</f>
        <v>4.3</v>
      </c>
      <c r="BW52" s="157">
        <f>千葉!R52</f>
        <v>-1.9</v>
      </c>
      <c r="BX52" s="157">
        <f>千葉!S52</f>
        <v>-0.2</v>
      </c>
      <c r="BY52" s="157">
        <f>千葉!T52</f>
        <v>5.9</v>
      </c>
      <c r="BZ52" s="157">
        <f>千葉!V52</f>
        <v>1.3</v>
      </c>
      <c r="CA52" s="157">
        <f>東京!B52</f>
        <v>4.4000000000000004</v>
      </c>
      <c r="CB52" s="157">
        <f>東京!C52</f>
        <v>6.2</v>
      </c>
      <c r="CC52" s="157">
        <f>東京!D52</f>
        <v>4.2</v>
      </c>
      <c r="CD52" s="157">
        <f>東京!E52</f>
        <v>4.9000000000000004</v>
      </c>
      <c r="CE52" s="157">
        <f>東京!F52</f>
        <v>4</v>
      </c>
      <c r="CF52" s="157">
        <f>東京!G52</f>
        <v>5.6</v>
      </c>
      <c r="CG52" s="157">
        <f>東京!H52</f>
        <v>3.5</v>
      </c>
      <c r="CH52" s="157">
        <f>東京!I52</f>
        <v>3.5</v>
      </c>
      <c r="CI52" s="157">
        <f>神奈川!B52</f>
        <v>6.5</v>
      </c>
      <c r="CJ52" s="157">
        <f>神奈川!C52</f>
        <v>3.8</v>
      </c>
      <c r="CK52" s="157">
        <f>神奈川!D52</f>
        <v>6.5</v>
      </c>
      <c r="CL52" s="157">
        <f>神奈川!E52</f>
        <v>5.3</v>
      </c>
      <c r="CM52" s="157">
        <f>神奈川!F52</f>
        <v>3.4</v>
      </c>
      <c r="CN52" s="157">
        <f>神奈川!G52</f>
        <v>0.8</v>
      </c>
      <c r="CO52" s="157">
        <f>神奈川!H52</f>
        <v>3.7</v>
      </c>
      <c r="CP52" s="157">
        <f>神奈川!I52</f>
        <v>3.3</v>
      </c>
      <c r="CQ52" s="157">
        <f>神奈川!J52</f>
        <v>2.4</v>
      </c>
      <c r="CR52" s="157">
        <f>神奈川!K52</f>
        <v>2.4</v>
      </c>
      <c r="CS52" s="157">
        <f>神奈川!L52</f>
        <v>4</v>
      </c>
      <c r="CT52" s="157">
        <f>神奈川!M52</f>
        <v>3.8</v>
      </c>
      <c r="CU52" s="157">
        <f>神奈川!N52</f>
        <v>5.0999999999999996</v>
      </c>
      <c r="CV52" s="157" t="str">
        <f>山梨!B52</f>
        <v>***</v>
      </c>
      <c r="CW52" s="157">
        <f>山梨!C52</f>
        <v>3.6</v>
      </c>
      <c r="CX52" s="157">
        <f>山梨!D52</f>
        <v>5.7</v>
      </c>
      <c r="CY52" s="157">
        <f>山梨!E52</f>
        <v>2.5</v>
      </c>
      <c r="CZ52" s="157">
        <f>長野!B52</f>
        <v>5.8</v>
      </c>
      <c r="DA52" s="157">
        <f>長野!C52</f>
        <v>4.4000000000000004</v>
      </c>
      <c r="DB52" s="157">
        <f>長野!D52</f>
        <v>1.3</v>
      </c>
      <c r="DC52" s="157">
        <f>長野!E52</f>
        <v>1.7</v>
      </c>
      <c r="DD52" s="157">
        <f>長野!F52</f>
        <v>3.3</v>
      </c>
      <c r="DE52" s="157">
        <f>長野!G52</f>
        <v>3</v>
      </c>
      <c r="DF52" s="157" t="str">
        <f>静岡!B52</f>
        <v>-</v>
      </c>
      <c r="DG52" s="157">
        <f>静岡!C52</f>
        <v>2.2000000000000002</v>
      </c>
      <c r="DH52" s="157">
        <f>静岡!D52</f>
        <v>2.4</v>
      </c>
      <c r="DI52" s="157">
        <f>静岡!E52</f>
        <v>3.4</v>
      </c>
      <c r="DJ52" s="157">
        <f>静岡!F52</f>
        <v>3.8</v>
      </c>
      <c r="DK52" s="157">
        <f>静岡!G52</f>
        <v>4.2</v>
      </c>
      <c r="DL52" s="157">
        <f>静岡!H52</f>
        <v>2.5</v>
      </c>
      <c r="DM52" s="157">
        <f>静岡!I52</f>
        <v>2.9</v>
      </c>
      <c r="DN52" s="157">
        <f>静岡!J52</f>
        <v>0.9</v>
      </c>
      <c r="DO52" s="157">
        <f>静岡!K52</f>
        <v>4.5</v>
      </c>
      <c r="DP52" s="157">
        <f>静岡!L52</f>
        <v>2.1</v>
      </c>
      <c r="DQ52" s="157">
        <f>静岡!M52</f>
        <v>3.5</v>
      </c>
      <c r="DR52" s="157">
        <f>静岡!N52</f>
        <v>0.9</v>
      </c>
      <c r="DS52" s="157">
        <f>静岡!O52</f>
        <v>2.9</v>
      </c>
      <c r="DT52" s="157">
        <f>静岡!P52</f>
        <v>3.8</v>
      </c>
      <c r="DU52" s="157">
        <f>静岡!Q52</f>
        <v>2.1</v>
      </c>
      <c r="DV52" s="157">
        <f>静岡!R52</f>
        <v>6.4</v>
      </c>
      <c r="DW52" s="157">
        <f>静岡!S52</f>
        <v>4.9000000000000004</v>
      </c>
      <c r="DX52" s="157">
        <f>静岡!T52</f>
        <v>3.2</v>
      </c>
      <c r="DY52" s="157">
        <f>静岡!U52</f>
        <v>2.2999999999999998</v>
      </c>
      <c r="DZ52" s="157">
        <f>静岡!V52</f>
        <v>1.4000000000000001</v>
      </c>
      <c r="EA52" s="157">
        <f>静岡!W52</f>
        <v>4.6000000000000005</v>
      </c>
      <c r="EB52" s="157">
        <f>静岡!X52</f>
        <v>3.5</v>
      </c>
      <c r="EC52" s="157">
        <f>静岡!Y52</f>
        <v>4.1000000000000005</v>
      </c>
      <c r="ED52" s="157">
        <f>静岡!Z52</f>
        <v>4.9000000000000004</v>
      </c>
      <c r="EE52" s="157">
        <f>静岡!AA52</f>
        <v>4</v>
      </c>
      <c r="EF52" s="157">
        <f>静岡!AB52</f>
        <v>1.6</v>
      </c>
      <c r="EG52" s="157">
        <f>静岡!AC52</f>
        <v>3.8</v>
      </c>
    </row>
    <row r="53" spans="1:137" ht="20.100000000000001" customHeight="1" x14ac:dyDescent="0.15">
      <c r="A53" s="25">
        <v>42876</v>
      </c>
      <c r="B53" s="28">
        <f>茨城!B53</f>
        <v>10.5</v>
      </c>
      <c r="C53" s="28">
        <f>茨城!C53</f>
        <v>11</v>
      </c>
      <c r="D53" s="28">
        <f>茨城!D53</f>
        <v>8.8000000000000007</v>
      </c>
      <c r="E53" s="28">
        <f>茨城!E53</f>
        <v>12.8</v>
      </c>
      <c r="F53" s="28">
        <f>茨城!F53</f>
        <v>9.6999999999999993</v>
      </c>
      <c r="G53" s="28">
        <f>茨城!G53</f>
        <v>10</v>
      </c>
      <c r="H53" s="28">
        <f>茨城!H53</f>
        <v>10.8</v>
      </c>
      <c r="I53" s="28">
        <f>茨城!I53</f>
        <v>10.3</v>
      </c>
      <c r="J53" s="28">
        <f>茨城!J53</f>
        <v>9.5</v>
      </c>
      <c r="K53" s="28">
        <f>茨城!K53</f>
        <v>9.9</v>
      </c>
      <c r="L53" s="28">
        <f>茨城!L53</f>
        <v>9.6999999999999993</v>
      </c>
      <c r="M53" s="28">
        <f>茨城!M53</f>
        <v>10.1</v>
      </c>
      <c r="N53" s="28">
        <f>茨城!N53</f>
        <v>9.9</v>
      </c>
      <c r="O53" s="28">
        <f>茨城!O53</f>
        <v>9.5</v>
      </c>
      <c r="P53" s="28">
        <f>茨城!P53</f>
        <v>11.1</v>
      </c>
      <c r="Q53" s="28">
        <f>茨城!Q53</f>
        <v>10.3</v>
      </c>
      <c r="R53" s="28">
        <f>茨城!R53</f>
        <v>11.3</v>
      </c>
      <c r="S53" s="28">
        <f>茨城!S53</f>
        <v>11.3</v>
      </c>
      <c r="T53" s="28">
        <f>栃木!B53</f>
        <v>8.4</v>
      </c>
      <c r="U53" s="28">
        <f>栃木!C53</f>
        <v>9.5</v>
      </c>
      <c r="V53" s="28">
        <f>栃木!D53</f>
        <v>6.8</v>
      </c>
      <c r="W53" s="28">
        <f>栃木!E53</f>
        <v>6.3</v>
      </c>
      <c r="X53" s="28">
        <f>栃木!F53</f>
        <v>11.5</v>
      </c>
      <c r="Y53" s="28">
        <f>栃木!G53</f>
        <v>8.6999999999999993</v>
      </c>
      <c r="Z53" s="28">
        <f>栃木!H53</f>
        <v>9.6999999999999993</v>
      </c>
      <c r="AA53" s="28" t="str">
        <f>栃木!I53</f>
        <v>zzz</v>
      </c>
      <c r="AB53" s="28">
        <f>栃木!J53</f>
        <v>7.8</v>
      </c>
      <c r="AC53" s="28">
        <f>栃木!K53</f>
        <v>6.8</v>
      </c>
      <c r="AD53" s="28">
        <f>栃木!L53</f>
        <v>10.6</v>
      </c>
      <c r="AE53" s="157">
        <f>群馬!B53</f>
        <v>10.8</v>
      </c>
      <c r="AF53" s="157">
        <f>群馬!C53</f>
        <v>9.9</v>
      </c>
      <c r="AG53" s="157">
        <f>群馬!D53</f>
        <v>11</v>
      </c>
      <c r="AH53" s="157">
        <f>群馬!E53</f>
        <v>9.5</v>
      </c>
      <c r="AI53" s="157">
        <f>群馬!F53</f>
        <v>13.2</v>
      </c>
      <c r="AJ53" s="157">
        <f>群馬!G53</f>
        <v>6.3</v>
      </c>
      <c r="AK53" s="157">
        <f>群馬!H53</f>
        <v>6.3</v>
      </c>
      <c r="AL53" s="157">
        <f>群馬!I53</f>
        <v>8</v>
      </c>
      <c r="AM53" s="157">
        <f>埼玉!B53</f>
        <v>10.7</v>
      </c>
      <c r="AN53" s="157">
        <f>埼玉!C53</f>
        <v>11.4</v>
      </c>
      <c r="AO53" s="157">
        <f>埼玉!D53</f>
        <v>12.5</v>
      </c>
      <c r="AP53" s="157">
        <f>埼玉!E53</f>
        <v>12.5</v>
      </c>
      <c r="AQ53" s="157">
        <f>埼玉!F53</f>
        <v>10.7</v>
      </c>
      <c r="AR53" s="157">
        <f>埼玉!G53</f>
        <v>10.199999999999999</v>
      </c>
      <c r="AS53" s="157">
        <f>埼玉!H53</f>
        <v>12.6</v>
      </c>
      <c r="AT53" s="157">
        <f>埼玉!I53</f>
        <v>12.5</v>
      </c>
      <c r="AU53" s="157">
        <f>埼玉!J53</f>
        <v>13.7</v>
      </c>
      <c r="AV53" s="157">
        <f>埼玉!K53</f>
        <v>11.9</v>
      </c>
      <c r="AW53" s="157">
        <f>埼玉!L53</f>
        <v>11</v>
      </c>
      <c r="AX53" s="157">
        <f>埼玉!M53</f>
        <v>9.4</v>
      </c>
      <c r="AY53" s="157">
        <f>埼玉!N53</f>
        <v>10.6</v>
      </c>
      <c r="AZ53" s="157">
        <f>埼玉!O53</f>
        <v>9.4</v>
      </c>
      <c r="BA53" s="157">
        <f>埼玉!P53</f>
        <v>9.5</v>
      </c>
      <c r="BB53" s="157">
        <f>埼玉!Q53</f>
        <v>10.7</v>
      </c>
      <c r="BC53" s="157">
        <f>埼玉!R53</f>
        <v>10.7</v>
      </c>
      <c r="BD53" s="157">
        <f>埼玉!S53</f>
        <v>9.3000000000000007</v>
      </c>
      <c r="BE53" s="157">
        <f>埼玉!T53</f>
        <v>10.4</v>
      </c>
      <c r="BF53" s="157">
        <f>埼玉!U53</f>
        <v>10.5</v>
      </c>
      <c r="BG53" s="157">
        <f>千葉!B53</f>
        <v>7</v>
      </c>
      <c r="BH53" s="157">
        <f>千葉!C53</f>
        <v>11.6</v>
      </c>
      <c r="BI53" s="157">
        <f>千葉!D53</f>
        <v>12.3</v>
      </c>
      <c r="BJ53" s="157">
        <f>千葉!E53</f>
        <v>10.9</v>
      </c>
      <c r="BK53" s="157">
        <f>千葉!F53</f>
        <v>11.5</v>
      </c>
      <c r="BL53" s="157">
        <f>千葉!G53</f>
        <v>9.9</v>
      </c>
      <c r="BM53" s="157">
        <f>千葉!H53</f>
        <v>8.9</v>
      </c>
      <c r="BN53" s="157">
        <f>千葉!I53</f>
        <v>11.2</v>
      </c>
      <c r="BO53" s="157">
        <f>千葉!J53</f>
        <v>11.9</v>
      </c>
      <c r="BP53" s="157">
        <f>千葉!K53</f>
        <v>10.3</v>
      </c>
      <c r="BQ53" s="157">
        <f>千葉!L53</f>
        <v>8</v>
      </c>
      <c r="BR53" s="157">
        <f>千葉!M53</f>
        <v>9.1</v>
      </c>
      <c r="BS53" s="157">
        <f>千葉!N53</f>
        <v>9.6999999999999993</v>
      </c>
      <c r="BT53" s="157">
        <f>千葉!O53</f>
        <v>11.8</v>
      </c>
      <c r="BU53" s="157">
        <f>千葉!P53</f>
        <v>12.2</v>
      </c>
      <c r="BV53" s="157">
        <f>千葉!Q53</f>
        <v>10.5</v>
      </c>
      <c r="BW53" s="157">
        <f>千葉!R53</f>
        <v>8.1</v>
      </c>
      <c r="BX53" s="157">
        <f>千葉!S53</f>
        <v>6.5</v>
      </c>
      <c r="BY53" s="157">
        <f>千葉!T53</f>
        <v>11.4</v>
      </c>
      <c r="BZ53" s="157">
        <f>千葉!V53</f>
        <v>7.7</v>
      </c>
      <c r="CA53" s="157">
        <f>東京!B53</f>
        <v>12.1</v>
      </c>
      <c r="CB53" s="157">
        <f>東京!C53</f>
        <v>12.3</v>
      </c>
      <c r="CC53" s="157">
        <f>東京!D53</f>
        <v>10.6</v>
      </c>
      <c r="CD53" s="157">
        <f>東京!E53</f>
        <v>11.5</v>
      </c>
      <c r="CE53" s="157">
        <f>東京!F53</f>
        <v>10.5</v>
      </c>
      <c r="CF53" s="157">
        <f>東京!G53</f>
        <v>11</v>
      </c>
      <c r="CG53" s="157">
        <f>東京!H53</f>
        <v>9</v>
      </c>
      <c r="CH53" s="157">
        <f>東京!I53</f>
        <v>8.6</v>
      </c>
      <c r="CI53" s="157">
        <f>神奈川!B53</f>
        <v>13</v>
      </c>
      <c r="CJ53" s="157">
        <f>神奈川!C53</f>
        <v>9</v>
      </c>
      <c r="CK53" s="157">
        <f>神奈川!D53</f>
        <v>12.5</v>
      </c>
      <c r="CL53" s="157">
        <f>神奈川!E53</f>
        <v>10.9</v>
      </c>
      <c r="CM53" s="157">
        <f>神奈川!F53</f>
        <v>8.5</v>
      </c>
      <c r="CN53" s="157">
        <f>神奈川!G53</f>
        <v>3.6</v>
      </c>
      <c r="CO53" s="157">
        <f>神奈川!H53</f>
        <v>10.4</v>
      </c>
      <c r="CP53" s="157">
        <f>神奈川!I53</f>
        <v>10.3</v>
      </c>
      <c r="CQ53" s="157">
        <f>神奈川!J53</f>
        <v>10.199999999999999</v>
      </c>
      <c r="CR53" s="157">
        <f>神奈川!K53</f>
        <v>11.6</v>
      </c>
      <c r="CS53" s="157">
        <f>神奈川!L53</f>
        <v>10</v>
      </c>
      <c r="CT53" s="157">
        <f>神奈川!M53</f>
        <v>8.9</v>
      </c>
      <c r="CU53" s="157">
        <f>神奈川!N53</f>
        <v>9.5</v>
      </c>
      <c r="CV53" s="157" t="str">
        <f>山梨!B53</f>
        <v>***</v>
      </c>
      <c r="CW53" s="157">
        <f>山梨!C53</f>
        <v>7.2</v>
      </c>
      <c r="CX53" s="157">
        <f>山梨!D53</f>
        <v>9.1</v>
      </c>
      <c r="CY53" s="157">
        <f>山梨!E53</f>
        <v>7.6000000000000005</v>
      </c>
      <c r="CZ53" s="157">
        <f>長野!B53</f>
        <v>10.1</v>
      </c>
      <c r="DA53" s="157">
        <f>長野!C53</f>
        <v>7.7</v>
      </c>
      <c r="DB53" s="157">
        <f>長野!D53</f>
        <v>7.7</v>
      </c>
      <c r="DC53" s="157">
        <f>長野!E53</f>
        <v>7.7</v>
      </c>
      <c r="DD53" s="157">
        <f>長野!F53</f>
        <v>12.2</v>
      </c>
      <c r="DE53" s="157">
        <f>長野!G53</f>
        <v>8</v>
      </c>
      <c r="DF53" s="157" t="str">
        <f>静岡!B53</f>
        <v>-</v>
      </c>
      <c r="DG53" s="157">
        <f>静岡!C53</f>
        <v>8.8000000000000007</v>
      </c>
      <c r="DH53" s="157">
        <f>静岡!D53</f>
        <v>8.3000000000000007</v>
      </c>
      <c r="DI53" s="157">
        <f>静岡!E53</f>
        <v>9.1</v>
      </c>
      <c r="DJ53" s="157">
        <f>静岡!F53</f>
        <v>9.5</v>
      </c>
      <c r="DK53" s="157">
        <f>静岡!G53</f>
        <v>10.1</v>
      </c>
      <c r="DL53" s="157">
        <f>静岡!H53</f>
        <v>10.8</v>
      </c>
      <c r="DM53" s="157">
        <f>静岡!I53</f>
        <v>8.4</v>
      </c>
      <c r="DN53" s="157">
        <f>静岡!J53</f>
        <v>6.6</v>
      </c>
      <c r="DO53" s="157">
        <f>静岡!K53</f>
        <v>9.4</v>
      </c>
      <c r="DP53" s="157">
        <f>静岡!L53</f>
        <v>10.199999999999999</v>
      </c>
      <c r="DQ53" s="157">
        <f>静岡!M53</f>
        <v>11.2</v>
      </c>
      <c r="DR53" s="157">
        <f>静岡!N53</f>
        <v>8.8000000000000007</v>
      </c>
      <c r="DS53" s="157">
        <f>静岡!O53</f>
        <v>8.1</v>
      </c>
      <c r="DT53" s="157">
        <f>静岡!P53</f>
        <v>8.5</v>
      </c>
      <c r="DU53" s="157">
        <f>静岡!Q53</f>
        <v>8.9</v>
      </c>
      <c r="DV53" s="157">
        <f>静岡!R53</f>
        <v>10.9</v>
      </c>
      <c r="DW53" s="157">
        <f>静岡!S53</f>
        <v>10.4</v>
      </c>
      <c r="DX53" s="157">
        <f>静岡!T53</f>
        <v>7.8</v>
      </c>
      <c r="DY53" s="157">
        <f>静岡!U53</f>
        <v>7.2</v>
      </c>
      <c r="DZ53" s="157">
        <f>静岡!V53</f>
        <v>5</v>
      </c>
      <c r="EA53" s="157">
        <f>静岡!W53</f>
        <v>9.3000000000000007</v>
      </c>
      <c r="EB53" s="157">
        <f>静岡!X53</f>
        <v>8.6</v>
      </c>
      <c r="EC53" s="157">
        <f>静岡!Y53</f>
        <v>9.5</v>
      </c>
      <c r="ED53" s="157">
        <f>静岡!Z53</f>
        <v>10</v>
      </c>
      <c r="EE53" s="157">
        <f>静岡!AA53</f>
        <v>8.7000000000000011</v>
      </c>
      <c r="EF53" s="157">
        <f>静岡!AB53</f>
        <v>7.2</v>
      </c>
      <c r="EG53" s="157">
        <f>静岡!AC53</f>
        <v>8.6</v>
      </c>
    </row>
    <row r="54" spans="1:137" ht="20.100000000000001" customHeight="1" x14ac:dyDescent="0.15">
      <c r="A54" s="25">
        <v>42877</v>
      </c>
      <c r="B54" s="28">
        <f>茨城!B54</f>
        <v>11.3</v>
      </c>
      <c r="C54" s="28">
        <f>茨城!C54</f>
        <v>11.4</v>
      </c>
      <c r="D54" s="28">
        <f>茨城!D54</f>
        <v>11.9</v>
      </c>
      <c r="E54" s="28">
        <f>茨城!E54</f>
        <v>12.9</v>
      </c>
      <c r="F54" s="28">
        <f>茨城!F54</f>
        <v>11.6</v>
      </c>
      <c r="G54" s="28">
        <f>茨城!G54</f>
        <v>13.8</v>
      </c>
      <c r="H54" s="28">
        <f>茨城!H54</f>
        <v>13</v>
      </c>
      <c r="I54" s="28">
        <f>茨城!I54</f>
        <v>12</v>
      </c>
      <c r="J54" s="28">
        <f>茨城!J54</f>
        <v>10.5</v>
      </c>
      <c r="K54" s="28">
        <f>茨城!K54</f>
        <v>9.1999999999999993</v>
      </c>
      <c r="L54" s="28">
        <f>茨城!L54</f>
        <v>12</v>
      </c>
      <c r="M54" s="28">
        <f>茨城!M54</f>
        <v>13.2</v>
      </c>
      <c r="N54" s="28">
        <f>茨城!N54</f>
        <v>11.4</v>
      </c>
      <c r="O54" s="28">
        <f>茨城!O54</f>
        <v>11.3</v>
      </c>
      <c r="P54" s="28">
        <f>茨城!P54</f>
        <v>12.4</v>
      </c>
      <c r="Q54" s="28">
        <f>茨城!Q54</f>
        <v>13.7</v>
      </c>
      <c r="R54" s="28">
        <f>茨城!R54</f>
        <v>11.4</v>
      </c>
      <c r="S54" s="28">
        <f>茨城!S54</f>
        <v>13.2</v>
      </c>
      <c r="T54" s="28">
        <f>栃木!B54</f>
        <v>10.9</v>
      </c>
      <c r="U54" s="28">
        <f>栃木!C54</f>
        <v>13.5</v>
      </c>
      <c r="V54" s="28">
        <f>栃木!D54</f>
        <v>10.199999999999999</v>
      </c>
      <c r="W54" s="28">
        <f>栃木!E54</f>
        <v>10.9</v>
      </c>
      <c r="X54" s="28">
        <f>栃木!F54</f>
        <v>15</v>
      </c>
      <c r="Y54" s="28">
        <f>栃木!G54</f>
        <v>11</v>
      </c>
      <c r="Z54" s="28">
        <f>栃木!H54</f>
        <v>12.5</v>
      </c>
      <c r="AA54" s="28">
        <f>栃木!I54</f>
        <v>10.5</v>
      </c>
      <c r="AB54" s="28">
        <f>栃木!J54</f>
        <v>8.6999999999999993</v>
      </c>
      <c r="AC54" s="28">
        <f>栃木!K54</f>
        <v>9.6999999999999993</v>
      </c>
      <c r="AD54" s="28">
        <f>栃木!L54</f>
        <v>13.2</v>
      </c>
      <c r="AE54" s="157">
        <f>群馬!B54</f>
        <v>12.9</v>
      </c>
      <c r="AF54" s="157">
        <f>群馬!C54</f>
        <v>13.8</v>
      </c>
      <c r="AG54" s="157">
        <f>群馬!D54</f>
        <v>13.5</v>
      </c>
      <c r="AH54" s="157">
        <f>群馬!E54</f>
        <v>14.1</v>
      </c>
      <c r="AI54" s="157">
        <f>群馬!F54</f>
        <v>14.6</v>
      </c>
      <c r="AJ54" s="157">
        <f>群馬!G54</f>
        <v>11.2</v>
      </c>
      <c r="AK54" s="157">
        <f>群馬!H54</f>
        <v>10.9</v>
      </c>
      <c r="AL54" s="157">
        <f>群馬!I54</f>
        <v>12.4</v>
      </c>
      <c r="AM54" s="157">
        <f>埼玉!B54</f>
        <v>14.2</v>
      </c>
      <c r="AN54" s="157">
        <f>埼玉!C54</f>
        <v>11.8</v>
      </c>
      <c r="AO54" s="157">
        <f>埼玉!D54</f>
        <v>13.8</v>
      </c>
      <c r="AP54" s="157">
        <f>埼玉!E54</f>
        <v>13.6</v>
      </c>
      <c r="AQ54" s="157">
        <f>埼玉!F54</f>
        <v>10.5</v>
      </c>
      <c r="AR54" s="157">
        <f>埼玉!G54</f>
        <v>12</v>
      </c>
      <c r="AS54" s="157">
        <f>埼玉!H54</f>
        <v>16.5</v>
      </c>
      <c r="AT54" s="157">
        <f>埼玉!I54</f>
        <v>16</v>
      </c>
      <c r="AU54" s="157">
        <f>埼玉!J54</f>
        <v>16</v>
      </c>
      <c r="AV54" s="157">
        <f>埼玉!K54</f>
        <v>13.8</v>
      </c>
      <c r="AW54" s="157">
        <f>埼玉!L54</f>
        <v>14.7</v>
      </c>
      <c r="AX54" s="157">
        <f>埼玉!M54</f>
        <v>12.2</v>
      </c>
      <c r="AY54" s="157">
        <f>埼玉!N54</f>
        <v>13.7</v>
      </c>
      <c r="AZ54" s="157">
        <f>埼玉!O54</f>
        <v>12.1</v>
      </c>
      <c r="BA54" s="157">
        <f>埼玉!P54</f>
        <v>13</v>
      </c>
      <c r="BB54" s="157">
        <f>埼玉!Q54</f>
        <v>14.3</v>
      </c>
      <c r="BC54" s="157">
        <f>埼玉!R54</f>
        <v>13.5</v>
      </c>
      <c r="BD54" s="157">
        <f>埼玉!S54</f>
        <v>13</v>
      </c>
      <c r="BE54" s="157">
        <f>埼玉!T54</f>
        <v>14.8</v>
      </c>
      <c r="BF54" s="157">
        <f>埼玉!U54</f>
        <v>13.2</v>
      </c>
      <c r="BG54" s="157">
        <f>千葉!B54</f>
        <v>12.2</v>
      </c>
      <c r="BH54" s="157">
        <f>千葉!C54</f>
        <v>14</v>
      </c>
      <c r="BI54" s="157">
        <f>千葉!D54</f>
        <v>9.1999999999999993</v>
      </c>
      <c r="BJ54" s="157">
        <f>千葉!E54</f>
        <v>9.9</v>
      </c>
      <c r="BK54" s="157">
        <f>千葉!F54</f>
        <v>12.7</v>
      </c>
      <c r="BL54" s="157">
        <f>千葉!G54</f>
        <v>7.9</v>
      </c>
      <c r="BM54" s="157">
        <f>千葉!H54</f>
        <v>9.8000000000000007</v>
      </c>
      <c r="BN54" s="157" t="str">
        <f>千葉!I54</f>
        <v>zzz</v>
      </c>
      <c r="BO54" s="157">
        <f>千葉!J54</f>
        <v>11.5</v>
      </c>
      <c r="BP54" s="157">
        <f>千葉!K54</f>
        <v>11.6</v>
      </c>
      <c r="BQ54" s="157">
        <f>千葉!L54</f>
        <v>7</v>
      </c>
      <c r="BR54" s="157">
        <f>千葉!M54</f>
        <v>9.1999999999999993</v>
      </c>
      <c r="BS54" s="157">
        <f>千葉!N54</f>
        <v>9.5</v>
      </c>
      <c r="BT54" s="157">
        <f>千葉!O54</f>
        <v>10.8</v>
      </c>
      <c r="BU54" s="157">
        <f>千葉!P54</f>
        <v>13.5</v>
      </c>
      <c r="BV54" s="157">
        <f>千葉!Q54</f>
        <v>11.8</v>
      </c>
      <c r="BW54" s="157">
        <f>千葉!R54</f>
        <v>5.4</v>
      </c>
      <c r="BX54" s="157">
        <f>千葉!S54</f>
        <v>6</v>
      </c>
      <c r="BY54" s="157">
        <f>千葉!T54</f>
        <v>9.6999999999999993</v>
      </c>
      <c r="BZ54" s="157">
        <f>千葉!V54</f>
        <v>7.4</v>
      </c>
      <c r="CA54" s="157">
        <f>東京!B54</f>
        <v>13.7</v>
      </c>
      <c r="CB54" s="157">
        <f>東京!C54</f>
        <v>14.9</v>
      </c>
      <c r="CC54" s="157">
        <f>東京!D54</f>
        <v>12.4</v>
      </c>
      <c r="CD54" s="157">
        <f>東京!E54</f>
        <v>13.5</v>
      </c>
      <c r="CE54" s="157">
        <f>東京!F54</f>
        <v>0</v>
      </c>
      <c r="CF54" s="157">
        <f>東京!G54</f>
        <v>12.7</v>
      </c>
      <c r="CG54" s="157">
        <f>東京!H54</f>
        <v>11.2</v>
      </c>
      <c r="CH54" s="157">
        <f>東京!I54</f>
        <v>10.5</v>
      </c>
      <c r="CI54" s="157">
        <f>神奈川!B54</f>
        <v>14</v>
      </c>
      <c r="CJ54" s="157">
        <f>神奈川!C54</f>
        <v>11.8</v>
      </c>
      <c r="CK54" s="157">
        <f>神奈川!D54</f>
        <v>16</v>
      </c>
      <c r="CL54" s="157">
        <f>神奈川!E54</f>
        <v>14</v>
      </c>
      <c r="CM54" s="157">
        <f>神奈川!F54</f>
        <v>9.6999999999999993</v>
      </c>
      <c r="CN54" s="157">
        <f>神奈川!G54</f>
        <v>5</v>
      </c>
      <c r="CO54" s="157">
        <f>神奈川!H54</f>
        <v>11.1</v>
      </c>
      <c r="CP54" s="157">
        <f>神奈川!I54</f>
        <v>11.5</v>
      </c>
      <c r="CQ54" s="157">
        <f>神奈川!J54</f>
        <v>9.8000000000000007</v>
      </c>
      <c r="CR54" s="157">
        <f>神奈川!K54</f>
        <v>10.199999999999999</v>
      </c>
      <c r="CS54" s="157">
        <f>神奈川!L54</f>
        <v>9.1999999999999993</v>
      </c>
      <c r="CT54" s="157">
        <f>神奈川!M54</f>
        <v>9</v>
      </c>
      <c r="CU54" s="157" t="str">
        <f>神奈川!N54</f>
        <v>-</v>
      </c>
      <c r="CV54" s="157" t="str">
        <f>山梨!B54</f>
        <v>***</v>
      </c>
      <c r="CW54" s="157">
        <f>山梨!C54</f>
        <v>8.5</v>
      </c>
      <c r="CX54" s="157">
        <f>山梨!D54</f>
        <v>10.9</v>
      </c>
      <c r="CY54" s="157">
        <f>山梨!E54</f>
        <v>11.9</v>
      </c>
      <c r="CZ54" s="157">
        <f>長野!B54</f>
        <v>15</v>
      </c>
      <c r="DA54" s="157">
        <f>長野!C54</f>
        <v>11.5</v>
      </c>
      <c r="DB54" s="157">
        <f>長野!D54</f>
        <v>10.7</v>
      </c>
      <c r="DC54" s="157">
        <f>長野!E54</f>
        <v>10.5</v>
      </c>
      <c r="DD54" s="157">
        <f>長野!F54</f>
        <v>11</v>
      </c>
      <c r="DE54" s="157">
        <f>長野!G54</f>
        <v>10.8</v>
      </c>
      <c r="DF54" s="157" t="str">
        <f>静岡!B54</f>
        <v>-</v>
      </c>
      <c r="DG54" s="157">
        <f>静岡!C54</f>
        <v>7.4</v>
      </c>
      <c r="DH54" s="157">
        <f>静岡!D54</f>
        <v>10.7</v>
      </c>
      <c r="DI54" s="157">
        <f>静岡!E54</f>
        <v>9.1999999999999993</v>
      </c>
      <c r="DJ54" s="157">
        <f>静岡!F54</f>
        <v>10.4</v>
      </c>
      <c r="DK54" s="157">
        <f>静岡!G54</f>
        <v>11.2</v>
      </c>
      <c r="DL54" s="157">
        <f>静岡!H54</f>
        <v>10.5</v>
      </c>
      <c r="DM54" s="157">
        <f>静岡!I54</f>
        <v>7.6</v>
      </c>
      <c r="DN54" s="157">
        <f>静岡!J54</f>
        <v>8</v>
      </c>
      <c r="DO54" s="157">
        <f>静岡!K54</f>
        <v>9.4</v>
      </c>
      <c r="DP54" s="157">
        <f>静岡!L54</f>
        <v>8.1</v>
      </c>
      <c r="DQ54" s="157">
        <f>静岡!M54</f>
        <v>11.4</v>
      </c>
      <c r="DR54" s="157">
        <f>静岡!N54</f>
        <v>10.3</v>
      </c>
      <c r="DS54" s="157">
        <f>静岡!O54</f>
        <v>8.1999999999999993</v>
      </c>
      <c r="DT54" s="157">
        <f>静岡!P54</f>
        <v>9.3000000000000007</v>
      </c>
      <c r="DU54" s="157" t="str">
        <f>静岡!Q54</f>
        <v/>
      </c>
      <c r="DV54" s="157">
        <f>静岡!R54</f>
        <v>12.2</v>
      </c>
      <c r="DW54" s="157">
        <f>静岡!S54</f>
        <v>11.5</v>
      </c>
      <c r="DX54" s="157">
        <f>静岡!T54</f>
        <v>9.6</v>
      </c>
      <c r="DY54" s="157">
        <f>静岡!U54</f>
        <v>9.9</v>
      </c>
      <c r="DZ54" s="157">
        <f>静岡!V54</f>
        <v>5.4</v>
      </c>
      <c r="EA54" s="157">
        <f>静岡!W54</f>
        <v>8.1</v>
      </c>
      <c r="EB54" s="157">
        <f>静岡!X54</f>
        <v>8.1</v>
      </c>
      <c r="EC54" s="157">
        <f>静岡!Y54</f>
        <v>8.5</v>
      </c>
      <c r="ED54" s="157">
        <f>静岡!Z54</f>
        <v>8.1</v>
      </c>
      <c r="EE54" s="157">
        <f>静岡!AA54</f>
        <v>9.3000000000000007</v>
      </c>
      <c r="EF54" s="157">
        <f>静岡!AB54</f>
        <v>9.6999999999999993</v>
      </c>
      <c r="EG54" s="157">
        <f>静岡!AC54</f>
        <v>8.1999999999999993</v>
      </c>
    </row>
    <row r="55" spans="1:137" ht="20.100000000000001" customHeight="1" x14ac:dyDescent="0.15">
      <c r="A55" s="25">
        <v>42878</v>
      </c>
      <c r="B55" s="28">
        <f>茨城!B55</f>
        <v>6.5</v>
      </c>
      <c r="C55" s="28">
        <f>茨城!C55</f>
        <v>6.1</v>
      </c>
      <c r="D55" s="28">
        <f>茨城!D55</f>
        <v>7.3</v>
      </c>
      <c r="E55" s="28">
        <f>茨城!E55</f>
        <v>7.7</v>
      </c>
      <c r="F55" s="28">
        <f>茨城!F55</f>
        <v>8.6</v>
      </c>
      <c r="G55" s="28">
        <f>茨城!G55</f>
        <v>8.3000000000000007</v>
      </c>
      <c r="H55" s="28">
        <f>茨城!H55</f>
        <v>6.8</v>
      </c>
      <c r="I55" s="28">
        <f>茨城!I55</f>
        <v>6.7</v>
      </c>
      <c r="J55" s="28">
        <f>茨城!J55</f>
        <v>5.7</v>
      </c>
      <c r="K55" s="28">
        <f>茨城!K55</f>
        <v>3.8</v>
      </c>
      <c r="L55" s="28">
        <f>茨城!L55</f>
        <v>6.8</v>
      </c>
      <c r="M55" s="28">
        <f>茨城!M55</f>
        <v>6.5</v>
      </c>
      <c r="N55" s="28">
        <f>茨城!N55</f>
        <v>7.3</v>
      </c>
      <c r="O55" s="28">
        <f>茨城!O55</f>
        <v>6.3</v>
      </c>
      <c r="P55" s="28">
        <f>茨城!P55</f>
        <v>9.4</v>
      </c>
      <c r="Q55" s="28">
        <f>茨城!Q55</f>
        <v>8.6999999999999993</v>
      </c>
      <c r="R55" s="28">
        <f>茨城!R55</f>
        <v>8</v>
      </c>
      <c r="S55" s="28">
        <f>茨城!S55</f>
        <v>9.3000000000000007</v>
      </c>
      <c r="T55" s="28">
        <f>栃木!B55</f>
        <v>9.3000000000000007</v>
      </c>
      <c r="U55" s="28">
        <f>栃木!C55</f>
        <v>10.7</v>
      </c>
      <c r="V55" s="28">
        <f>栃木!D55</f>
        <v>10.199999999999999</v>
      </c>
      <c r="W55" s="28">
        <f>栃木!E55</f>
        <v>8.5</v>
      </c>
      <c r="X55" s="28">
        <f>栃木!F55</f>
        <v>11.3</v>
      </c>
      <c r="Y55" s="28">
        <f>栃木!G55</f>
        <v>8</v>
      </c>
      <c r="Z55" s="28">
        <f>栃木!H55</f>
        <v>9.3000000000000007</v>
      </c>
      <c r="AA55" s="28">
        <f>栃木!I55</f>
        <v>9.3000000000000007</v>
      </c>
      <c r="AB55" s="28">
        <f>栃木!J55</f>
        <v>9.1999999999999993</v>
      </c>
      <c r="AC55" s="28">
        <f>栃木!K55</f>
        <v>6.6</v>
      </c>
      <c r="AD55" s="28">
        <f>栃木!L55</f>
        <v>8.1</v>
      </c>
      <c r="AE55" s="157">
        <f>群馬!B55</f>
        <v>10.199999999999999</v>
      </c>
      <c r="AF55" s="157">
        <f>群馬!C55</f>
        <v>13</v>
      </c>
      <c r="AG55" s="157">
        <f>群馬!D55</f>
        <v>10.5</v>
      </c>
      <c r="AH55" s="157">
        <f>群馬!E55</f>
        <v>10.7</v>
      </c>
      <c r="AI55" s="157">
        <f>群馬!F55</f>
        <v>13.6</v>
      </c>
      <c r="AJ55" s="157">
        <f>群馬!G55</f>
        <v>10.9</v>
      </c>
      <c r="AK55" s="157">
        <f>群馬!H55</f>
        <v>12</v>
      </c>
      <c r="AL55" s="157">
        <f>群馬!I55</f>
        <v>11.7</v>
      </c>
      <c r="AM55" s="157">
        <f>埼玉!B55</f>
        <v>10.199999999999999</v>
      </c>
      <c r="AN55" s="157">
        <f>埼玉!C55</f>
        <v>9.3000000000000007</v>
      </c>
      <c r="AO55" s="157">
        <f>埼玉!D55</f>
        <v>8</v>
      </c>
      <c r="AP55" s="157">
        <f>埼玉!E55</f>
        <v>8.6</v>
      </c>
      <c r="AQ55" s="157">
        <f>埼玉!F55</f>
        <v>8.9</v>
      </c>
      <c r="AR55" s="157">
        <f>埼玉!G55</f>
        <v>9</v>
      </c>
      <c r="AS55" s="157">
        <f>埼玉!H55</f>
        <v>12.2</v>
      </c>
      <c r="AT55" s="157">
        <f>埼玉!I55</f>
        <v>11.6</v>
      </c>
      <c r="AU55" s="157">
        <f>埼玉!J55</f>
        <v>13.9</v>
      </c>
      <c r="AV55" s="157">
        <f>埼玉!K55</f>
        <v>11.3</v>
      </c>
      <c r="AW55" s="157">
        <f>埼玉!L55</f>
        <v>11</v>
      </c>
      <c r="AX55" s="157">
        <f>埼玉!M55</f>
        <v>11.4</v>
      </c>
      <c r="AY55" s="157">
        <f>埼玉!N55</f>
        <v>11.3</v>
      </c>
      <c r="AZ55" s="157">
        <f>埼玉!O55</f>
        <v>10.1</v>
      </c>
      <c r="BA55" s="157">
        <f>埼玉!P55</f>
        <v>14.5</v>
      </c>
      <c r="BB55" s="157">
        <f>埼玉!Q55</f>
        <v>14.8</v>
      </c>
      <c r="BC55" s="157">
        <f>埼玉!R55</f>
        <v>9.1999999999999993</v>
      </c>
      <c r="BD55" s="157">
        <f>埼玉!S55</f>
        <v>11.7</v>
      </c>
      <c r="BE55" s="157">
        <f>埼玉!T55</f>
        <v>9.3000000000000007</v>
      </c>
      <c r="BF55" s="157">
        <f>埼玉!U55</f>
        <v>11.6</v>
      </c>
      <c r="BG55" s="157">
        <f>千葉!B55</f>
        <v>10.3</v>
      </c>
      <c r="BH55" s="157">
        <f>千葉!C55</f>
        <v>7</v>
      </c>
      <c r="BI55" s="157">
        <f>千葉!D55</f>
        <v>6.1</v>
      </c>
      <c r="BJ55" s="157">
        <f>千葉!E55</f>
        <v>6.9</v>
      </c>
      <c r="BK55" s="157">
        <f>千葉!F55</f>
        <v>8.3000000000000007</v>
      </c>
      <c r="BL55" s="157">
        <f>千葉!G55</f>
        <v>5.3</v>
      </c>
      <c r="BM55" s="157">
        <f>千葉!H55</f>
        <v>6</v>
      </c>
      <c r="BN55" s="157" t="str">
        <f>千葉!I55</f>
        <v>zzz</v>
      </c>
      <c r="BO55" s="157">
        <f>千葉!J55</f>
        <v>5.9</v>
      </c>
      <c r="BP55" s="157">
        <f>千葉!K55</f>
        <v>6.9</v>
      </c>
      <c r="BQ55" s="157">
        <f>千葉!L55</f>
        <v>3.1</v>
      </c>
      <c r="BR55" s="157">
        <f>千葉!M55</f>
        <v>8.5</v>
      </c>
      <c r="BS55" s="157">
        <f>千葉!N55</f>
        <v>5.8</v>
      </c>
      <c r="BT55" s="157">
        <f>千葉!O55</f>
        <v>5.7</v>
      </c>
      <c r="BU55" s="157">
        <f>千葉!P55</f>
        <v>8.8000000000000007</v>
      </c>
      <c r="BV55" s="157">
        <f>千葉!Q55</f>
        <v>6.6</v>
      </c>
      <c r="BW55" s="157">
        <f>千葉!R55</f>
        <v>3</v>
      </c>
      <c r="BX55" s="157">
        <f>千葉!S55</f>
        <v>1</v>
      </c>
      <c r="BY55" s="157">
        <f>千葉!T55</f>
        <v>5.8</v>
      </c>
      <c r="BZ55" s="157">
        <f>千葉!V55</f>
        <v>3.6</v>
      </c>
      <c r="CA55" s="157">
        <f>東京!B55</f>
        <v>9.5</v>
      </c>
      <c r="CB55" s="157">
        <f>東京!C55</f>
        <v>12.3</v>
      </c>
      <c r="CC55" s="157">
        <f>東京!D55</f>
        <v>8.5</v>
      </c>
      <c r="CD55" s="157">
        <f>東京!E55</f>
        <v>8.6</v>
      </c>
      <c r="CE55" s="157">
        <f>東京!F55</f>
        <v>0</v>
      </c>
      <c r="CF55" s="157">
        <f>東京!G55</f>
        <v>11.8</v>
      </c>
      <c r="CG55" s="157">
        <f>東京!H55</f>
        <v>9.5</v>
      </c>
      <c r="CH55" s="157">
        <f>東京!I55</f>
        <v>8.6</v>
      </c>
      <c r="CI55" s="157">
        <f>神奈川!B55</f>
        <v>12</v>
      </c>
      <c r="CJ55" s="157">
        <f>神奈川!C55</f>
        <v>12.1</v>
      </c>
      <c r="CK55" s="157">
        <f>神奈川!D55</f>
        <v>13.7</v>
      </c>
      <c r="CL55" s="157">
        <f>神奈川!E55</f>
        <v>12.5</v>
      </c>
      <c r="CM55" s="157">
        <f>神奈川!F55</f>
        <v>7.8</v>
      </c>
      <c r="CN55" s="157">
        <f>神奈川!G55</f>
        <v>6.7</v>
      </c>
      <c r="CO55" s="157">
        <f>神奈川!H55</f>
        <v>9.1</v>
      </c>
      <c r="CP55" s="157">
        <f>神奈川!I55</f>
        <v>8.4</v>
      </c>
      <c r="CQ55" s="157">
        <f>神奈川!J55</f>
        <v>4.4000000000000004</v>
      </c>
      <c r="CR55" s="157">
        <f>神奈川!K55</f>
        <v>10.199999999999999</v>
      </c>
      <c r="CS55" s="157">
        <f>神奈川!L55</f>
        <v>9.6</v>
      </c>
      <c r="CT55" s="157">
        <f>神奈川!M55</f>
        <v>9</v>
      </c>
      <c r="CU55" s="157" t="str">
        <f>神奈川!N55</f>
        <v>-</v>
      </c>
      <c r="CV55" s="157" t="str">
        <f>山梨!B55</f>
        <v>***</v>
      </c>
      <c r="CW55" s="157">
        <f>山梨!C55</f>
        <v>7.2</v>
      </c>
      <c r="CX55" s="157">
        <f>山梨!D55</f>
        <v>9.6000000000000014</v>
      </c>
      <c r="CY55" s="157">
        <f>山梨!E55</f>
        <v>10.600000000000001</v>
      </c>
      <c r="CZ55" s="157">
        <f>長野!B55</f>
        <v>8</v>
      </c>
      <c r="DA55" s="157">
        <f>長野!C55</f>
        <v>6.7</v>
      </c>
      <c r="DB55" s="157">
        <f>長野!D55</f>
        <v>6.7</v>
      </c>
      <c r="DC55" s="157">
        <f>長野!E55</f>
        <v>8.1</v>
      </c>
      <c r="DD55" s="157">
        <f>長野!F55</f>
        <v>12.7</v>
      </c>
      <c r="DE55" s="157">
        <f>長野!G55</f>
        <v>7.5</v>
      </c>
      <c r="DF55" s="157" t="str">
        <f>静岡!B55</f>
        <v>-</v>
      </c>
      <c r="DG55" s="157">
        <f>静岡!C55</f>
        <v>5</v>
      </c>
      <c r="DH55" s="157">
        <f>静岡!D55</f>
        <v>9</v>
      </c>
      <c r="DI55" s="157">
        <f>静岡!E55</f>
        <v>6.5</v>
      </c>
      <c r="DJ55" s="157">
        <f>静岡!F55</f>
        <v>6.2</v>
      </c>
      <c r="DK55" s="157">
        <f>静岡!G55</f>
        <v>8.1999999999999993</v>
      </c>
      <c r="DL55" s="157">
        <f>静岡!H55</f>
        <v>6.7</v>
      </c>
      <c r="DM55" s="157">
        <f>静岡!I55</f>
        <v>3.9</v>
      </c>
      <c r="DN55" s="157">
        <f>静岡!J55</f>
        <v>5.3</v>
      </c>
      <c r="DO55" s="157">
        <f>静岡!K55</f>
        <v>6.8</v>
      </c>
      <c r="DP55" s="157">
        <f>静岡!L55</f>
        <v>4.5999999999999996</v>
      </c>
      <c r="DQ55" s="157">
        <f>静岡!M55</f>
        <v>5.5</v>
      </c>
      <c r="DR55" s="157">
        <f>静岡!N55</f>
        <v>4.0999999999999996</v>
      </c>
      <c r="DS55" s="157">
        <f>静岡!O55</f>
        <v>10.9</v>
      </c>
      <c r="DT55" s="157">
        <f>静岡!P55</f>
        <v>7.8</v>
      </c>
      <c r="DU55" s="157">
        <f>静岡!Q55</f>
        <v>6.9</v>
      </c>
      <c r="DV55" s="157">
        <f>静岡!R55</f>
        <v>9.1999999999999993</v>
      </c>
      <c r="DW55" s="157">
        <f>静岡!S55</f>
        <v>9.9</v>
      </c>
      <c r="DX55" s="157">
        <f>静岡!T55</f>
        <v>5.9</v>
      </c>
      <c r="DY55" s="157">
        <f>静岡!U55</f>
        <v>8.3000000000000007</v>
      </c>
      <c r="DZ55" s="157">
        <f>静岡!V55</f>
        <v>2.8000000000000003</v>
      </c>
      <c r="EA55" s="157">
        <f>静岡!W55</f>
        <v>7.3000000000000007</v>
      </c>
      <c r="EB55" s="157">
        <f>静岡!X55</f>
        <v>5.5</v>
      </c>
      <c r="EC55" s="157">
        <f>静岡!Y55</f>
        <v>6.7</v>
      </c>
      <c r="ED55" s="157">
        <f>静岡!Z55</f>
        <v>6.2</v>
      </c>
      <c r="EE55" s="157">
        <f>静岡!AA55</f>
        <v>5.3000000000000007</v>
      </c>
      <c r="EF55" s="157">
        <f>静岡!AB55</f>
        <v>5.8</v>
      </c>
      <c r="EG55" s="157">
        <f>静岡!AC55</f>
        <v>5.8</v>
      </c>
    </row>
    <row r="56" spans="1:137" ht="20.100000000000001" customHeight="1" x14ac:dyDescent="0.15">
      <c r="A56" s="25">
        <v>42879</v>
      </c>
      <c r="B56" s="28">
        <f>茨城!B56</f>
        <v>5.7</v>
      </c>
      <c r="C56" s="28">
        <f>茨城!C56</f>
        <v>6.9</v>
      </c>
      <c r="D56" s="28">
        <f>茨城!D56</f>
        <v>5</v>
      </c>
      <c r="E56" s="28">
        <f>茨城!E56</f>
        <v>6.2</v>
      </c>
      <c r="F56" s="28">
        <f>茨城!F56</f>
        <v>6.3</v>
      </c>
      <c r="G56" s="28">
        <f>茨城!G56</f>
        <v>5.9</v>
      </c>
      <c r="H56" s="28">
        <f>茨城!H56</f>
        <v>4.5999999999999996</v>
      </c>
      <c r="I56" s="28">
        <f>茨城!I56</f>
        <v>4</v>
      </c>
      <c r="J56" s="28">
        <f>茨城!J56</f>
        <v>4.5999999999999996</v>
      </c>
      <c r="K56" s="28">
        <f>茨城!K56</f>
        <v>3.7</v>
      </c>
      <c r="L56" s="28">
        <f>茨城!L56</f>
        <v>5.0999999999999996</v>
      </c>
      <c r="M56" s="28">
        <f>茨城!M56</f>
        <v>7</v>
      </c>
      <c r="N56" s="28">
        <f>茨城!N56</f>
        <v>4</v>
      </c>
      <c r="O56" s="28">
        <f>茨城!O56</f>
        <v>7.4</v>
      </c>
      <c r="P56" s="28">
        <f>茨城!P56</f>
        <v>8</v>
      </c>
      <c r="Q56" s="28">
        <f>茨城!Q56</f>
        <v>9.1</v>
      </c>
      <c r="R56" s="28">
        <f>茨城!R56</f>
        <v>7.5</v>
      </c>
      <c r="S56" s="28">
        <f>茨城!S56</f>
        <v>8.6999999999999993</v>
      </c>
      <c r="T56" s="28">
        <f>栃木!B56</f>
        <v>6.4</v>
      </c>
      <c r="U56" s="28">
        <f>栃木!C56</f>
        <v>8.6999999999999993</v>
      </c>
      <c r="V56" s="28">
        <f>栃木!D56</f>
        <v>6.6</v>
      </c>
      <c r="W56" s="28">
        <f>栃木!E56</f>
        <v>4.9000000000000004</v>
      </c>
      <c r="X56" s="28">
        <f>栃木!F56</f>
        <v>10.9</v>
      </c>
      <c r="Y56" s="28">
        <f>栃木!G56</f>
        <v>6</v>
      </c>
      <c r="Z56" s="28">
        <f>栃木!H56</f>
        <v>3.8</v>
      </c>
      <c r="AA56" s="28">
        <f>栃木!I56</f>
        <v>3.2</v>
      </c>
      <c r="AB56" s="28">
        <f>栃木!J56</f>
        <v>2.2999999999999998</v>
      </c>
      <c r="AC56" s="28">
        <f>栃木!K56</f>
        <v>3.5</v>
      </c>
      <c r="AD56" s="28">
        <f>栃木!L56</f>
        <v>5.0999999999999996</v>
      </c>
      <c r="AE56" s="157">
        <f>群馬!B56</f>
        <v>5.5</v>
      </c>
      <c r="AF56" s="157">
        <f>群馬!C56</f>
        <v>9.1</v>
      </c>
      <c r="AG56" s="157">
        <f>群馬!D56</f>
        <v>11.4</v>
      </c>
      <c r="AH56" s="157">
        <f>群馬!E56</f>
        <v>5.9</v>
      </c>
      <c r="AI56" s="157">
        <f>群馬!F56</f>
        <v>12.5</v>
      </c>
      <c r="AJ56" s="157">
        <f>群馬!G56</f>
        <v>4.2</v>
      </c>
      <c r="AK56" s="157">
        <f>群馬!H56</f>
        <v>5.3</v>
      </c>
      <c r="AL56" s="157">
        <f>群馬!I56</f>
        <v>5.0999999999999996</v>
      </c>
      <c r="AM56" s="157">
        <f>埼玉!B56</f>
        <v>11.6</v>
      </c>
      <c r="AN56" s="157">
        <f>埼玉!C56</f>
        <v>9.3000000000000007</v>
      </c>
      <c r="AO56" s="157">
        <f>埼玉!D56</f>
        <v>15</v>
      </c>
      <c r="AP56" s="157">
        <f>埼玉!E56</f>
        <v>10.8</v>
      </c>
      <c r="AQ56" s="157">
        <f>埼玉!F56</f>
        <v>11.8</v>
      </c>
      <c r="AR56" s="157">
        <f>埼玉!G56</f>
        <v>10.9</v>
      </c>
      <c r="AS56" s="157">
        <f>埼玉!H56</f>
        <v>10.8</v>
      </c>
      <c r="AT56" s="157">
        <f>埼玉!I56</f>
        <v>12.5</v>
      </c>
      <c r="AU56" s="157">
        <f>埼玉!J56</f>
        <v>12.6</v>
      </c>
      <c r="AV56" s="157">
        <f>埼玉!K56</f>
        <v>11.3</v>
      </c>
      <c r="AW56" s="157">
        <f>埼玉!L56</f>
        <v>11.3</v>
      </c>
      <c r="AX56" s="157">
        <f>埼玉!M56</f>
        <v>6.4</v>
      </c>
      <c r="AY56" s="157">
        <f>埼玉!N56</f>
        <v>11</v>
      </c>
      <c r="AZ56" s="157">
        <f>埼玉!O56</f>
        <v>7</v>
      </c>
      <c r="BA56" s="157">
        <f>埼玉!P56</f>
        <v>5.5</v>
      </c>
      <c r="BB56" s="157">
        <f>埼玉!Q56</f>
        <v>8.3000000000000007</v>
      </c>
      <c r="BC56" s="157">
        <f>埼玉!R56</f>
        <v>8.6</v>
      </c>
      <c r="BD56" s="157">
        <f>埼玉!S56</f>
        <v>8.1999999999999993</v>
      </c>
      <c r="BE56" s="157">
        <f>埼玉!T56</f>
        <v>9.6999999999999993</v>
      </c>
      <c r="BF56" s="157">
        <f>埼玉!U56</f>
        <v>11</v>
      </c>
      <c r="BG56" s="157">
        <f>千葉!B56</f>
        <v>7.2</v>
      </c>
      <c r="BH56" s="157">
        <f>千葉!C56</f>
        <v>6.5</v>
      </c>
      <c r="BI56" s="157">
        <f>千葉!D56</f>
        <v>6.3</v>
      </c>
      <c r="BJ56" s="157">
        <f>千葉!E56</f>
        <v>7.5</v>
      </c>
      <c r="BK56" s="157">
        <f>千葉!F56</f>
        <v>8.3000000000000007</v>
      </c>
      <c r="BL56" s="157">
        <f>千葉!G56</f>
        <v>5</v>
      </c>
      <c r="BM56" s="157">
        <f>千葉!H56</f>
        <v>5</v>
      </c>
      <c r="BN56" s="157">
        <f>千葉!I56</f>
        <v>4.8</v>
      </c>
      <c r="BO56" s="157">
        <f>千葉!J56</f>
        <v>4.3</v>
      </c>
      <c r="BP56" s="157">
        <f>千葉!K56</f>
        <v>8.6999999999999993</v>
      </c>
      <c r="BQ56" s="157">
        <f>千葉!L56</f>
        <v>2.5</v>
      </c>
      <c r="BR56" s="157">
        <f>千葉!M56</f>
        <v>6.8</v>
      </c>
      <c r="BS56" s="157">
        <f>千葉!N56</f>
        <v>5.6</v>
      </c>
      <c r="BT56" s="157">
        <f>千葉!O56</f>
        <v>5.3</v>
      </c>
      <c r="BU56" s="157">
        <f>千葉!P56</f>
        <v>7.8</v>
      </c>
      <c r="BV56" s="157">
        <f>千葉!Q56</f>
        <v>6.5</v>
      </c>
      <c r="BW56" s="157">
        <f>千葉!R56</f>
        <v>6</v>
      </c>
      <c r="BX56" s="157">
        <f>千葉!S56</f>
        <v>1.2</v>
      </c>
      <c r="BY56" s="157">
        <f>千葉!T56</f>
        <v>5.9</v>
      </c>
      <c r="BZ56" s="157">
        <f>千葉!V56</f>
        <v>2.2999999999999998</v>
      </c>
      <c r="CA56" s="157">
        <f>東京!B56</f>
        <v>9.8000000000000007</v>
      </c>
      <c r="CB56" s="157">
        <f>東京!C56</f>
        <v>11</v>
      </c>
      <c r="CC56" s="157">
        <f>東京!D56</f>
        <v>9.1</v>
      </c>
      <c r="CD56" s="157">
        <f>東京!E56</f>
        <v>9.1999999999999993</v>
      </c>
      <c r="CE56" s="157">
        <f>東京!F56</f>
        <v>0</v>
      </c>
      <c r="CF56" s="157">
        <f>東京!G56</f>
        <v>10.5</v>
      </c>
      <c r="CG56" s="157">
        <f>東京!H56</f>
        <v>8.8000000000000007</v>
      </c>
      <c r="CH56" s="157">
        <f>東京!I56</f>
        <v>10.1</v>
      </c>
      <c r="CI56" s="157">
        <f>神奈川!B56</f>
        <v>11.3</v>
      </c>
      <c r="CJ56" s="157">
        <f>神奈川!C56</f>
        <v>14.5</v>
      </c>
      <c r="CK56" s="157">
        <f>神奈川!D56</f>
        <v>11</v>
      </c>
      <c r="CL56" s="157">
        <f>神奈川!E56</f>
        <v>9.6</v>
      </c>
      <c r="CM56" s="157">
        <f>神奈川!F56</f>
        <v>8.5</v>
      </c>
      <c r="CN56" s="157">
        <f>神奈川!G56</f>
        <v>9.6</v>
      </c>
      <c r="CO56" s="157">
        <f>神奈川!H56</f>
        <v>9.9</v>
      </c>
      <c r="CP56" s="157">
        <f>神奈川!I56</f>
        <v>11.8</v>
      </c>
      <c r="CQ56" s="157">
        <f>神奈川!J56</f>
        <v>8.6</v>
      </c>
      <c r="CR56" s="157">
        <f>神奈川!K56</f>
        <v>10.9</v>
      </c>
      <c r="CS56" s="157">
        <f>神奈川!L56</f>
        <v>10</v>
      </c>
      <c r="CT56" s="157">
        <f>神奈川!M56</f>
        <v>8.8000000000000007</v>
      </c>
      <c r="CU56" s="157">
        <f>神奈川!N56</f>
        <v>12.2</v>
      </c>
      <c r="CV56" s="157" t="str">
        <f>山梨!B56</f>
        <v>***</v>
      </c>
      <c r="CW56" s="157">
        <f>山梨!C56</f>
        <v>6.9</v>
      </c>
      <c r="CX56" s="157">
        <f>山梨!D56</f>
        <v>11.600000000000001</v>
      </c>
      <c r="CY56" s="157" t="str">
        <f>山梨!E56</f>
        <v>***</v>
      </c>
      <c r="CZ56" s="157">
        <f>長野!B56</f>
        <v>9.1999999999999993</v>
      </c>
      <c r="DA56" s="157">
        <f>長野!C56</f>
        <v>6.2</v>
      </c>
      <c r="DB56" s="157">
        <f>長野!D56</f>
        <v>4.7</v>
      </c>
      <c r="DC56" s="157">
        <f>長野!E56</f>
        <v>4.8</v>
      </c>
      <c r="DD56" s="157">
        <f>長野!F56</f>
        <v>6.5</v>
      </c>
      <c r="DE56" s="157">
        <f>長野!G56</f>
        <v>5.4</v>
      </c>
      <c r="DF56" s="157" t="str">
        <f>静岡!B56</f>
        <v>-</v>
      </c>
      <c r="DG56" s="157">
        <f>静岡!C56</f>
        <v>11.4</v>
      </c>
      <c r="DH56" s="157">
        <f>静岡!D56</f>
        <v>6.5</v>
      </c>
      <c r="DI56" s="157">
        <f>静岡!E56</f>
        <v>8.9</v>
      </c>
      <c r="DJ56" s="157">
        <f>静岡!F56</f>
        <v>6.8</v>
      </c>
      <c r="DK56" s="157">
        <f>静岡!G56</f>
        <v>7.7</v>
      </c>
      <c r="DL56" s="157">
        <f>静岡!H56</f>
        <v>11.5</v>
      </c>
      <c r="DM56" s="157">
        <f>静岡!I56</f>
        <v>6.6</v>
      </c>
      <c r="DN56" s="157">
        <f>静岡!J56</f>
        <v>5.7</v>
      </c>
      <c r="DO56" s="157">
        <f>静岡!K56</f>
        <v>8.9</v>
      </c>
      <c r="DP56" s="157">
        <f>静岡!L56</f>
        <v>8.1999999999999993</v>
      </c>
      <c r="DQ56" s="157">
        <f>静岡!M56</f>
        <v>7</v>
      </c>
      <c r="DR56" s="157">
        <f>静岡!N56</f>
        <v>8.9</v>
      </c>
      <c r="DS56" s="157">
        <f>静岡!O56</f>
        <v>8.1999999999999993</v>
      </c>
      <c r="DT56" s="157">
        <f>静岡!P56</f>
        <v>8</v>
      </c>
      <c r="DU56" s="157">
        <f>静岡!Q56</f>
        <v>7.5</v>
      </c>
      <c r="DV56" s="157">
        <f>静岡!R56</f>
        <v>10.6</v>
      </c>
      <c r="DW56" s="157">
        <f>静岡!S56</f>
        <v>10.3</v>
      </c>
      <c r="DX56" s="157">
        <f>静岡!T56</f>
        <v>9.3000000000000007</v>
      </c>
      <c r="DY56" s="157">
        <f>静岡!U56</f>
        <v>8.1999999999999993</v>
      </c>
      <c r="DZ56" s="157">
        <f>静岡!V56</f>
        <v>3.9000000000000004</v>
      </c>
      <c r="EA56" s="157">
        <f>静岡!W56</f>
        <v>8.3000000000000007</v>
      </c>
      <c r="EB56" s="157">
        <f>静岡!X56</f>
        <v>7.2</v>
      </c>
      <c r="EC56" s="157">
        <f>静岡!Y56</f>
        <v>6.2</v>
      </c>
      <c r="ED56" s="157">
        <f>静岡!Z56</f>
        <v>6.4</v>
      </c>
      <c r="EE56" s="157">
        <f>静岡!AA56</f>
        <v>8.6</v>
      </c>
      <c r="EF56" s="157">
        <f>静岡!AB56</f>
        <v>8.8000000000000007</v>
      </c>
      <c r="EG56" s="157">
        <f>静岡!AC56</f>
        <v>5.7</v>
      </c>
    </row>
    <row r="57" spans="1:137" ht="20.100000000000001" customHeight="1" x14ac:dyDescent="0.15">
      <c r="A57" s="25">
        <v>42880</v>
      </c>
      <c r="B57" s="28">
        <f>茨城!B57</f>
        <v>10.8</v>
      </c>
      <c r="C57" s="28">
        <f>茨城!C57</f>
        <v>13.6</v>
      </c>
      <c r="D57" s="28">
        <f>茨城!D57</f>
        <v>11.8</v>
      </c>
      <c r="E57" s="28">
        <f>茨城!E57</f>
        <v>14.1</v>
      </c>
      <c r="F57" s="28">
        <f>茨城!F57</f>
        <v>11.2</v>
      </c>
      <c r="G57" s="28">
        <f>茨城!G57</f>
        <v>9.3000000000000007</v>
      </c>
      <c r="H57" s="28">
        <f>茨城!H57</f>
        <v>9</v>
      </c>
      <c r="I57" s="28">
        <f>茨城!I57</f>
        <v>8.1999999999999993</v>
      </c>
      <c r="J57" s="28">
        <f>茨城!J57</f>
        <v>8.1999999999999993</v>
      </c>
      <c r="K57" s="28">
        <f>茨城!K57</f>
        <v>8</v>
      </c>
      <c r="L57" s="28">
        <f>茨城!L57</f>
        <v>9.8000000000000007</v>
      </c>
      <c r="M57" s="28">
        <f>茨城!M57</f>
        <v>12.7</v>
      </c>
      <c r="N57" s="28">
        <f>茨城!N57</f>
        <v>10.7</v>
      </c>
      <c r="O57" s="28">
        <f>茨城!O57</f>
        <v>12</v>
      </c>
      <c r="P57" s="28">
        <f>茨城!P57</f>
        <v>13.2</v>
      </c>
      <c r="Q57" s="28">
        <f>茨城!Q57</f>
        <v>13.5</v>
      </c>
      <c r="R57" s="28">
        <f>茨城!R57</f>
        <v>12.9</v>
      </c>
      <c r="S57" s="28">
        <f>茨城!S57</f>
        <v>12</v>
      </c>
      <c r="T57" s="28">
        <f>栃木!B57</f>
        <v>12.2</v>
      </c>
      <c r="U57" s="28">
        <f>栃木!C57</f>
        <v>14.1</v>
      </c>
      <c r="V57" s="28">
        <f>栃木!D57</f>
        <v>13.1</v>
      </c>
      <c r="W57" s="28">
        <f>栃木!E57</f>
        <v>13.2</v>
      </c>
      <c r="X57" s="28">
        <f>栃木!F57</f>
        <v>14.8</v>
      </c>
      <c r="Y57" s="28">
        <f>栃木!G57</f>
        <v>10</v>
      </c>
      <c r="Z57" s="28">
        <f>栃木!H57</f>
        <v>12.1</v>
      </c>
      <c r="AA57" s="28">
        <f>栃木!I57</f>
        <v>11.3</v>
      </c>
      <c r="AB57" s="28">
        <f>栃木!J57</f>
        <v>9.6</v>
      </c>
      <c r="AC57" s="28">
        <f>栃木!K57</f>
        <v>11</v>
      </c>
      <c r="AD57" s="28">
        <f>栃木!L57</f>
        <v>10.9</v>
      </c>
      <c r="AE57" s="157">
        <f>群馬!B57</f>
        <v>11.3</v>
      </c>
      <c r="AF57" s="157">
        <f>群馬!C57</f>
        <v>16</v>
      </c>
      <c r="AG57" s="157">
        <f>群馬!D57</f>
        <v>15.9</v>
      </c>
      <c r="AH57" s="157">
        <f>群馬!E57</f>
        <v>15.5</v>
      </c>
      <c r="AI57" s="157">
        <f>群馬!F57</f>
        <v>16.5</v>
      </c>
      <c r="AJ57" s="157">
        <f>群馬!G57</f>
        <v>8.1999999999999993</v>
      </c>
      <c r="AK57" s="157">
        <f>群馬!H57</f>
        <v>10.3</v>
      </c>
      <c r="AL57" s="157">
        <f>群馬!I57</f>
        <v>14.5</v>
      </c>
      <c r="AM57" s="157">
        <f>埼玉!B57</f>
        <v>16.2</v>
      </c>
      <c r="AN57" s="157">
        <f>埼玉!C57</f>
        <v>14.5</v>
      </c>
      <c r="AO57" s="157">
        <f>埼玉!D57</f>
        <v>8.8000000000000007</v>
      </c>
      <c r="AP57" s="157">
        <f>埼玉!E57</f>
        <v>15.5</v>
      </c>
      <c r="AQ57" s="157">
        <f>埼玉!F57</f>
        <v>13.6</v>
      </c>
      <c r="AR57" s="157">
        <f>埼玉!G57</f>
        <v>14.1</v>
      </c>
      <c r="AS57" s="157">
        <f>埼玉!H57</f>
        <v>16</v>
      </c>
      <c r="AT57" s="157">
        <f>埼玉!I57</f>
        <v>15</v>
      </c>
      <c r="AU57" s="157">
        <f>埼玉!J57</f>
        <v>16.3</v>
      </c>
      <c r="AV57" s="157">
        <f>埼玉!K57</f>
        <v>15.3</v>
      </c>
      <c r="AW57" s="157">
        <f>埼玉!L57</f>
        <v>15.9</v>
      </c>
      <c r="AX57" s="157">
        <f>埼玉!M57</f>
        <v>13.5</v>
      </c>
      <c r="AY57" s="157">
        <f>埼玉!N57</f>
        <v>14</v>
      </c>
      <c r="AZ57" s="157">
        <f>埼玉!O57</f>
        <v>13.9</v>
      </c>
      <c r="BA57" s="157">
        <f>埼玉!P57</f>
        <v>13.8</v>
      </c>
      <c r="BB57" s="157">
        <f>埼玉!Q57</f>
        <v>14</v>
      </c>
      <c r="BC57" s="157">
        <f>埼玉!R57</f>
        <v>14.2</v>
      </c>
      <c r="BD57" s="157">
        <f>埼玉!S57</f>
        <v>14.1</v>
      </c>
      <c r="BE57" s="157">
        <f>埼玉!T57</f>
        <v>21.7</v>
      </c>
      <c r="BF57" s="157">
        <f>埼玉!U57</f>
        <v>13.2</v>
      </c>
      <c r="BG57" s="157">
        <f>千葉!B57</f>
        <v>11.9</v>
      </c>
      <c r="BH57" s="157">
        <f>千葉!C57</f>
        <v>11.2</v>
      </c>
      <c r="BI57" s="157">
        <f>千葉!D57</f>
        <v>11.3</v>
      </c>
      <c r="BJ57" s="157">
        <f>千葉!E57</f>
        <v>9.4</v>
      </c>
      <c r="BK57" s="157">
        <f>千葉!F57</f>
        <v>12.6</v>
      </c>
      <c r="BL57" s="157">
        <f>千葉!G57</f>
        <v>8.5</v>
      </c>
      <c r="BM57" s="157">
        <f>千葉!H57</f>
        <v>8.8000000000000007</v>
      </c>
      <c r="BN57" s="157">
        <f>千葉!I57</f>
        <v>7.6</v>
      </c>
      <c r="BO57" s="157">
        <f>千葉!J57</f>
        <v>8.3000000000000007</v>
      </c>
      <c r="BP57" s="157">
        <f>千葉!K57</f>
        <v>11.5</v>
      </c>
      <c r="BQ57" s="157">
        <f>千葉!L57</f>
        <v>6.2</v>
      </c>
      <c r="BR57" s="157">
        <f>千葉!M57</f>
        <v>9.1999999999999993</v>
      </c>
      <c r="BS57" s="157">
        <f>千葉!N57</f>
        <v>8.6999999999999993</v>
      </c>
      <c r="BT57" s="157">
        <f>千葉!O57</f>
        <v>9.3000000000000007</v>
      </c>
      <c r="BU57" s="157">
        <f>千葉!P57</f>
        <v>13.1</v>
      </c>
      <c r="BV57" s="157">
        <f>千葉!Q57</f>
        <v>12.6</v>
      </c>
      <c r="BW57" s="157" t="str">
        <f>千葉!R57</f>
        <v>zzz</v>
      </c>
      <c r="BX57" s="157">
        <f>千葉!S57</f>
        <v>5.3</v>
      </c>
      <c r="BY57" s="157">
        <f>千葉!T57</f>
        <v>9.1</v>
      </c>
      <c r="BZ57" s="157">
        <f>千葉!V57</f>
        <v>7.8</v>
      </c>
      <c r="CA57" s="157">
        <f>東京!B57</f>
        <v>15.4</v>
      </c>
      <c r="CB57" s="157">
        <f>東京!C57</f>
        <v>14.8</v>
      </c>
      <c r="CC57" s="157">
        <f>東京!D57</f>
        <v>13.6</v>
      </c>
      <c r="CD57" s="157">
        <f>東京!E57</f>
        <v>12.5</v>
      </c>
      <c r="CE57" s="157">
        <f>東京!F57</f>
        <v>15</v>
      </c>
      <c r="CF57" s="157">
        <f>東京!G57</f>
        <v>14.7</v>
      </c>
      <c r="CG57" s="157">
        <f>東京!H57</f>
        <v>12.3</v>
      </c>
      <c r="CH57" s="157">
        <f>東京!I57</f>
        <v>12.3</v>
      </c>
      <c r="CI57" s="157">
        <f>神奈川!B57</f>
        <v>16.7</v>
      </c>
      <c r="CJ57" s="157">
        <f>神奈川!C57</f>
        <v>17.899999999999999</v>
      </c>
      <c r="CK57" s="157">
        <f>神奈川!D57</f>
        <v>16.399999999999999</v>
      </c>
      <c r="CL57" s="157">
        <f>神奈川!E57</f>
        <v>12.9</v>
      </c>
      <c r="CM57" s="157">
        <f>神奈川!F57</f>
        <v>12.8</v>
      </c>
      <c r="CN57" s="157">
        <f>神奈川!G57</f>
        <v>14.1</v>
      </c>
      <c r="CO57" s="157">
        <f>神奈川!H57</f>
        <v>15.8</v>
      </c>
      <c r="CP57" s="157">
        <f>神奈川!I57</f>
        <v>15.7</v>
      </c>
      <c r="CQ57" s="157">
        <f>神奈川!J57</f>
        <v>12.3</v>
      </c>
      <c r="CR57" s="157">
        <f>神奈川!K57</f>
        <v>12.1</v>
      </c>
      <c r="CS57" s="157">
        <f>神奈川!L57</f>
        <v>11</v>
      </c>
      <c r="CT57" s="157">
        <f>神奈川!M57</f>
        <v>13.4</v>
      </c>
      <c r="CU57" s="157">
        <f>神奈川!N57</f>
        <v>13.8</v>
      </c>
      <c r="CV57" s="157" t="str">
        <f>山梨!B57</f>
        <v>***</v>
      </c>
      <c r="CW57" s="157">
        <f>山梨!C57</f>
        <v>11.5</v>
      </c>
      <c r="CX57" s="157">
        <f>山梨!D57</f>
        <v>15.3</v>
      </c>
      <c r="CY57" s="157">
        <f>山梨!E57</f>
        <v>11.9</v>
      </c>
      <c r="CZ57" s="157">
        <f>長野!B57</f>
        <v>19.100000000000001</v>
      </c>
      <c r="DA57" s="157">
        <f>長野!C57</f>
        <v>16</v>
      </c>
      <c r="DB57" s="157">
        <f>長野!D57</f>
        <v>11.5</v>
      </c>
      <c r="DC57" s="157">
        <f>長野!E57</f>
        <v>14.8</v>
      </c>
      <c r="DD57" s="157">
        <f>長野!F57</f>
        <v>18.7</v>
      </c>
      <c r="DE57" s="157">
        <f>長野!G57</f>
        <v>9.8000000000000007</v>
      </c>
      <c r="DF57" s="157" t="str">
        <f>静岡!B57</f>
        <v>-</v>
      </c>
      <c r="DG57" s="157">
        <f>静岡!C57</f>
        <v>12.2</v>
      </c>
      <c r="DH57" s="157">
        <f>静岡!D57</f>
        <v>13</v>
      </c>
      <c r="DI57" s="157">
        <f>静岡!E57</f>
        <v>15.4</v>
      </c>
      <c r="DJ57" s="157">
        <f>静岡!F57</f>
        <v>12</v>
      </c>
      <c r="DK57" s="157">
        <f>静岡!G57</f>
        <v>13.7</v>
      </c>
      <c r="DL57" s="157">
        <f>静岡!H57</f>
        <v>18.2</v>
      </c>
      <c r="DM57" s="157">
        <f>静岡!I57</f>
        <v>13.6</v>
      </c>
      <c r="DN57" s="157">
        <f>静岡!J57</f>
        <v>14.3</v>
      </c>
      <c r="DO57" s="157">
        <f>静岡!K57</f>
        <v>12.5</v>
      </c>
      <c r="DP57" s="157">
        <f>静岡!L57</f>
        <v>13.8</v>
      </c>
      <c r="DQ57" s="157">
        <f>静岡!M57</f>
        <v>21.1</v>
      </c>
      <c r="DR57" s="157">
        <f>静岡!N57</f>
        <v>16.399999999999999</v>
      </c>
      <c r="DS57" s="157">
        <f>静岡!O57</f>
        <v>16.3</v>
      </c>
      <c r="DT57" s="157">
        <f>静岡!P57</f>
        <v>15.5</v>
      </c>
      <c r="DU57" s="157">
        <f>静岡!Q57</f>
        <v>15.4</v>
      </c>
      <c r="DV57" s="157">
        <f>静岡!R57</f>
        <v>18.100000000000001</v>
      </c>
      <c r="DW57" s="157">
        <f>静岡!S57</f>
        <v>16.100000000000001</v>
      </c>
      <c r="DX57" s="157">
        <f>静岡!T57</f>
        <v>15.3</v>
      </c>
      <c r="DY57" s="157">
        <f>静岡!U57</f>
        <v>14.8</v>
      </c>
      <c r="DZ57" s="157">
        <f>静岡!V57</f>
        <v>11.700000000000001</v>
      </c>
      <c r="EA57" s="157">
        <f>静岡!W57</f>
        <v>15.8</v>
      </c>
      <c r="EB57" s="157">
        <f>静岡!X57</f>
        <v>13.600000000000001</v>
      </c>
      <c r="EC57" s="157">
        <f>静岡!Y57</f>
        <v>14.700000000000001</v>
      </c>
      <c r="ED57" s="157">
        <f>静岡!Z57</f>
        <v>14</v>
      </c>
      <c r="EE57" s="157">
        <f>静岡!AA57</f>
        <v>16.900000000000002</v>
      </c>
      <c r="EF57" s="157">
        <f>静岡!AB57</f>
        <v>12.6</v>
      </c>
      <c r="EG57" s="157">
        <f>静岡!AC57</f>
        <v>13.2</v>
      </c>
    </row>
    <row r="58" spans="1:137" ht="20.100000000000001" customHeight="1" x14ac:dyDescent="0.15">
      <c r="A58" s="25">
        <v>42881</v>
      </c>
      <c r="B58" s="28">
        <f>茨城!B58</f>
        <v>14</v>
      </c>
      <c r="C58" s="28">
        <f>茨城!C58</f>
        <v>20.8</v>
      </c>
      <c r="D58" s="28">
        <f>茨城!D58</f>
        <v>15.9</v>
      </c>
      <c r="E58" s="28">
        <f>茨城!E58</f>
        <v>15</v>
      </c>
      <c r="F58" s="28">
        <f>茨城!F58</f>
        <v>16.2</v>
      </c>
      <c r="G58" s="28">
        <f>茨城!G58</f>
        <v>15</v>
      </c>
      <c r="H58" s="28">
        <f>茨城!H58</f>
        <v>16.8</v>
      </c>
      <c r="I58" s="28">
        <f>茨城!I58</f>
        <v>15.6</v>
      </c>
      <c r="J58" s="28">
        <f>茨城!J58</f>
        <v>16.3</v>
      </c>
      <c r="K58" s="28">
        <f>茨城!K58</f>
        <v>16</v>
      </c>
      <c r="L58" s="28">
        <f>茨城!L58</f>
        <v>16.7</v>
      </c>
      <c r="M58" s="28">
        <f>茨城!M58</f>
        <v>17.8</v>
      </c>
      <c r="N58" s="28">
        <f>茨城!N58</f>
        <v>16.7</v>
      </c>
      <c r="O58" s="28">
        <f>茨城!O58</f>
        <v>17.100000000000001</v>
      </c>
      <c r="P58" s="28">
        <f>茨城!P58</f>
        <v>18</v>
      </c>
      <c r="Q58" s="28">
        <f>茨城!Q58</f>
        <v>17.899999999999999</v>
      </c>
      <c r="R58" s="28">
        <f>茨城!R58</f>
        <v>18.399999999999999</v>
      </c>
      <c r="S58" s="28">
        <f>茨城!S58</f>
        <v>15.8</v>
      </c>
      <c r="T58" s="28">
        <f>栃木!B58</f>
        <v>16.8</v>
      </c>
      <c r="U58" s="28">
        <f>栃木!C58</f>
        <v>19.7</v>
      </c>
      <c r="V58" s="28">
        <f>栃木!D58</f>
        <v>23</v>
      </c>
      <c r="W58" s="28">
        <f>栃木!E58</f>
        <v>17.399999999999999</v>
      </c>
      <c r="X58" s="28">
        <f>栃木!F58</f>
        <v>20.7</v>
      </c>
      <c r="Y58" s="28">
        <f>栃木!G58</f>
        <v>15.2</v>
      </c>
      <c r="Z58" s="28">
        <f>栃木!H58</f>
        <v>18.3</v>
      </c>
      <c r="AA58" s="28">
        <f>栃木!I58</f>
        <v>15.4</v>
      </c>
      <c r="AB58" s="28">
        <f>栃木!J58</f>
        <v>16.399999999999999</v>
      </c>
      <c r="AC58" s="28">
        <f>栃木!K58</f>
        <v>17</v>
      </c>
      <c r="AD58" s="28">
        <f>栃木!L58</f>
        <v>17.399999999999999</v>
      </c>
      <c r="AE58" s="157">
        <f>群馬!B58</f>
        <v>19.100000000000001</v>
      </c>
      <c r="AF58" s="157">
        <f>群馬!C58</f>
        <v>22.2</v>
      </c>
      <c r="AG58" s="157">
        <f>群馬!D58</f>
        <v>17.899999999999999</v>
      </c>
      <c r="AH58" s="157">
        <f>群馬!E58</f>
        <v>20.9</v>
      </c>
      <c r="AI58" s="157">
        <f>群馬!F58</f>
        <v>22.3</v>
      </c>
      <c r="AJ58" s="157">
        <f>群馬!G58</f>
        <v>15.5</v>
      </c>
      <c r="AK58" s="157">
        <f>群馬!H58</f>
        <v>18.7</v>
      </c>
      <c r="AL58" s="157">
        <f>群馬!I58</f>
        <v>20.399999999999999</v>
      </c>
      <c r="AM58" s="157">
        <f>埼玉!B58</f>
        <v>18.600000000000001</v>
      </c>
      <c r="AN58" s="157">
        <f>埼玉!C58</f>
        <v>18.100000000000001</v>
      </c>
      <c r="AO58" s="157">
        <f>埼玉!D58</f>
        <v>16.8</v>
      </c>
      <c r="AP58" s="157">
        <f>埼玉!E58</f>
        <v>18.100000000000001</v>
      </c>
      <c r="AQ58" s="157">
        <f>埼玉!F58</f>
        <v>18.100000000000001</v>
      </c>
      <c r="AR58" s="157">
        <f>埼玉!G58</f>
        <v>20.2</v>
      </c>
      <c r="AS58" s="157">
        <f>埼玉!H58</f>
        <v>22.4</v>
      </c>
      <c r="AT58" s="157">
        <f>埼玉!I58</f>
        <v>21.5</v>
      </c>
      <c r="AU58" s="157">
        <f>埼玉!J58</f>
        <v>20.9</v>
      </c>
      <c r="AV58" s="157">
        <f>埼玉!K58</f>
        <v>21.1</v>
      </c>
      <c r="AW58" s="157">
        <f>埼玉!L58</f>
        <v>20.6</v>
      </c>
      <c r="AX58" s="157">
        <f>埼玉!M58</f>
        <v>21.3</v>
      </c>
      <c r="AY58" s="157">
        <f>埼玉!N58</f>
        <v>20.8</v>
      </c>
      <c r="AZ58" s="157">
        <f>埼玉!O58</f>
        <v>22.1</v>
      </c>
      <c r="BA58" s="157">
        <f>埼玉!P58</f>
        <v>20.5</v>
      </c>
      <c r="BB58" s="157">
        <f>埼玉!Q58</f>
        <v>23.2</v>
      </c>
      <c r="BC58" s="157">
        <f>埼玉!R58</f>
        <v>20</v>
      </c>
      <c r="BD58" s="157">
        <f>埼玉!S58</f>
        <v>19.8</v>
      </c>
      <c r="BE58" s="157">
        <f>埼玉!T58</f>
        <v>18.399999999999999</v>
      </c>
      <c r="BF58" s="157">
        <f>埼玉!U58</f>
        <v>18</v>
      </c>
      <c r="BG58" s="157">
        <f>千葉!B58</f>
        <v>19.5</v>
      </c>
      <c r="BH58" s="157">
        <f>千葉!C58</f>
        <v>17.2</v>
      </c>
      <c r="BI58" s="157">
        <f>千葉!D58</f>
        <v>19.399999999999999</v>
      </c>
      <c r="BJ58" s="157">
        <f>千葉!E58</f>
        <v>20.100000000000001</v>
      </c>
      <c r="BK58" s="157">
        <f>千葉!F58</f>
        <v>18.399999999999999</v>
      </c>
      <c r="BL58" s="157">
        <f>千葉!G58</f>
        <v>14.7</v>
      </c>
      <c r="BM58" s="157">
        <f>千葉!H58</f>
        <v>15.8</v>
      </c>
      <c r="BN58" s="157">
        <f>千葉!I58</f>
        <v>14.4</v>
      </c>
      <c r="BO58" s="157">
        <f>千葉!J58</f>
        <v>19.5</v>
      </c>
      <c r="BP58" s="157">
        <f>千葉!K58</f>
        <v>16.899999999999999</v>
      </c>
      <c r="BQ58" s="157">
        <f>千葉!L58</f>
        <v>17.8</v>
      </c>
      <c r="BR58" s="157">
        <f>千葉!M58</f>
        <v>16.8</v>
      </c>
      <c r="BS58" s="157">
        <f>千葉!N58</f>
        <v>15.9</v>
      </c>
      <c r="BT58" s="157">
        <f>千葉!O58</f>
        <v>14.1</v>
      </c>
      <c r="BU58" s="157">
        <f>千葉!P58</f>
        <v>19.100000000000001</v>
      </c>
      <c r="BV58" s="157">
        <f>千葉!Q58</f>
        <v>17.100000000000001</v>
      </c>
      <c r="BW58" s="157">
        <f>千葉!R58</f>
        <v>17.899999999999999</v>
      </c>
      <c r="BX58" s="157">
        <f>千葉!S58</f>
        <v>13.2</v>
      </c>
      <c r="BY58" s="157">
        <f>千葉!T58</f>
        <v>14.8</v>
      </c>
      <c r="BZ58" s="157">
        <f>千葉!V58</f>
        <v>16.3</v>
      </c>
      <c r="CA58" s="157">
        <f>東京!B58</f>
        <v>19.899999999999999</v>
      </c>
      <c r="CB58" s="157">
        <f>東京!C58</f>
        <v>21</v>
      </c>
      <c r="CC58" s="157">
        <f>東京!D58</f>
        <v>18.100000000000001</v>
      </c>
      <c r="CD58" s="157">
        <f>東京!E58</f>
        <v>20.2</v>
      </c>
      <c r="CE58" s="157">
        <f>東京!F58</f>
        <v>20.3</v>
      </c>
      <c r="CF58" s="157">
        <f>東京!G58</f>
        <v>20</v>
      </c>
      <c r="CG58" s="157">
        <f>東京!H58</f>
        <v>19.2</v>
      </c>
      <c r="CH58" s="157">
        <f>東京!I58</f>
        <v>17.3</v>
      </c>
      <c r="CI58" s="157">
        <f>神奈川!B58</f>
        <v>23.4</v>
      </c>
      <c r="CJ58" s="157">
        <f>神奈川!C58</f>
        <v>27.2</v>
      </c>
      <c r="CK58" s="157">
        <f>神奈川!D58</f>
        <v>21.8</v>
      </c>
      <c r="CL58" s="157">
        <f>神奈川!E58</f>
        <v>25.1</v>
      </c>
      <c r="CM58" s="157">
        <f>神奈川!F58</f>
        <v>18.7</v>
      </c>
      <c r="CN58" s="157">
        <f>神奈川!G58</f>
        <v>18.3</v>
      </c>
      <c r="CO58" s="157">
        <f>神奈川!H58</f>
        <v>18.8</v>
      </c>
      <c r="CP58" s="157">
        <f>神奈川!I58</f>
        <v>20.6</v>
      </c>
      <c r="CQ58" s="157">
        <f>神奈川!J58</f>
        <v>23.4</v>
      </c>
      <c r="CR58" s="157">
        <f>神奈川!K58</f>
        <v>22</v>
      </c>
      <c r="CS58" s="157">
        <f>神奈川!L58</f>
        <v>24</v>
      </c>
      <c r="CT58" s="157">
        <f>神奈川!M58</f>
        <v>24.8</v>
      </c>
      <c r="CU58" s="157">
        <f>神奈川!N58</f>
        <v>23.7</v>
      </c>
      <c r="CV58" s="157" t="str">
        <f>山梨!B58</f>
        <v>***</v>
      </c>
      <c r="CW58" s="157">
        <f>山梨!C58</f>
        <v>17.900000000000002</v>
      </c>
      <c r="CX58" s="157">
        <f>山梨!D58</f>
        <v>22.700000000000003</v>
      </c>
      <c r="CY58" s="157">
        <f>山梨!E58</f>
        <v>20</v>
      </c>
      <c r="CZ58" s="157">
        <f>長野!B58</f>
        <v>19.899999999999999</v>
      </c>
      <c r="DA58" s="157">
        <f>長野!C58</f>
        <v>20.9</v>
      </c>
      <c r="DB58" s="157">
        <f>長野!D58</f>
        <v>15.7</v>
      </c>
      <c r="DC58" s="157">
        <f>長野!E58</f>
        <v>16.5</v>
      </c>
      <c r="DD58" s="157">
        <f>長野!F58</f>
        <v>18.600000000000001</v>
      </c>
      <c r="DE58" s="157">
        <f>長野!G58</f>
        <v>12.9</v>
      </c>
      <c r="DF58" s="157">
        <f>静岡!B58</f>
        <v>18.3</v>
      </c>
      <c r="DG58" s="157">
        <f>静岡!C58</f>
        <v>23.5</v>
      </c>
      <c r="DH58" s="157">
        <f>静岡!D58</f>
        <v>18.8</v>
      </c>
      <c r="DI58" s="157">
        <f>静岡!E58</f>
        <v>29</v>
      </c>
      <c r="DJ58" s="157">
        <f>静岡!F58</f>
        <v>19</v>
      </c>
      <c r="DK58" s="157">
        <f>静岡!G58</f>
        <v>19.2</v>
      </c>
      <c r="DL58" s="157">
        <f>静岡!H58</f>
        <v>18.100000000000001</v>
      </c>
      <c r="DM58" s="157">
        <f>静岡!I58</f>
        <v>16.7</v>
      </c>
      <c r="DN58" s="157">
        <f>静岡!J58</f>
        <v>17.600000000000001</v>
      </c>
      <c r="DO58" s="157">
        <f>静岡!K58</f>
        <v>14.6</v>
      </c>
      <c r="DP58" s="157">
        <f>静岡!L58</f>
        <v>15.9</v>
      </c>
      <c r="DQ58" s="157">
        <f>静岡!M58</f>
        <v>16.600000000000001</v>
      </c>
      <c r="DR58" s="157">
        <f>静岡!N58</f>
        <v>20</v>
      </c>
      <c r="DS58" s="157">
        <f>静岡!O58</f>
        <v>22.3</v>
      </c>
      <c r="DT58" s="157">
        <f>静岡!P58</f>
        <v>20.7</v>
      </c>
      <c r="DU58" s="157">
        <f>静岡!Q58</f>
        <v>20.5</v>
      </c>
      <c r="DV58" s="157">
        <f>静岡!R58</f>
        <v>21.7</v>
      </c>
      <c r="DW58" s="157">
        <f>静岡!S58</f>
        <v>18.600000000000001</v>
      </c>
      <c r="DX58" s="157">
        <f>静岡!T58</f>
        <v>21.5</v>
      </c>
      <c r="DY58" s="157">
        <f>静岡!U58</f>
        <v>18.100000000000001</v>
      </c>
      <c r="DZ58" s="157">
        <f>静岡!V58</f>
        <v>14.3</v>
      </c>
      <c r="EA58" s="157">
        <f>静岡!W58</f>
        <v>16.100000000000001</v>
      </c>
      <c r="EB58" s="157">
        <f>静岡!X58</f>
        <v>14</v>
      </c>
      <c r="EC58" s="157">
        <f>静岡!Y58</f>
        <v>16.5</v>
      </c>
      <c r="ED58" s="157">
        <f>静岡!Z58</f>
        <v>16</v>
      </c>
      <c r="EE58" s="157">
        <f>静岡!AA58</f>
        <v>17.8</v>
      </c>
      <c r="EF58" s="157">
        <f>静岡!AB58</f>
        <v>18.2</v>
      </c>
      <c r="EG58" s="157">
        <f>静岡!AC58</f>
        <v>17</v>
      </c>
    </row>
    <row r="59" spans="1:137" ht="20.100000000000001" customHeight="1" x14ac:dyDescent="0.15">
      <c r="A59" s="25">
        <v>42882</v>
      </c>
      <c r="B59" s="28">
        <f>茨城!B59</f>
        <v>8.1999999999999993</v>
      </c>
      <c r="C59" s="28">
        <f>茨城!C59</f>
        <v>12.9</v>
      </c>
      <c r="D59" s="28">
        <f>茨城!D59</f>
        <v>11.6</v>
      </c>
      <c r="E59" s="28">
        <f>茨城!E59</f>
        <v>12</v>
      </c>
      <c r="F59" s="28">
        <f>茨城!F59</f>
        <v>11.2</v>
      </c>
      <c r="G59" s="28">
        <f>茨城!G59</f>
        <v>11</v>
      </c>
      <c r="H59" s="28">
        <f>茨城!H59</f>
        <v>10.9</v>
      </c>
      <c r="I59" s="28">
        <f>茨城!I59</f>
        <v>11.3</v>
      </c>
      <c r="J59" s="28">
        <f>茨城!J59</f>
        <v>12.5</v>
      </c>
      <c r="K59" s="28">
        <f>茨城!K59</f>
        <v>11.7</v>
      </c>
      <c r="L59" s="28">
        <f>茨城!L59</f>
        <v>11.9</v>
      </c>
      <c r="M59" s="28">
        <f>茨城!M59</f>
        <v>13.8</v>
      </c>
      <c r="N59" s="28">
        <f>茨城!N59</f>
        <v>12.9</v>
      </c>
      <c r="O59" s="28">
        <f>茨城!O59</f>
        <v>13.4</v>
      </c>
      <c r="P59" s="28">
        <f>茨城!P59</f>
        <v>12.7</v>
      </c>
      <c r="Q59" s="28">
        <f>茨城!Q59</f>
        <v>15.3</v>
      </c>
      <c r="R59" s="28">
        <f>茨城!R59</f>
        <v>13.5</v>
      </c>
      <c r="S59" s="28">
        <f>茨城!S59</f>
        <v>11.8</v>
      </c>
      <c r="T59" s="28">
        <f>栃木!B59</f>
        <v>14.7</v>
      </c>
      <c r="U59" s="28">
        <f>栃木!C59</f>
        <v>16.5</v>
      </c>
      <c r="V59" s="28">
        <f>栃木!D59</f>
        <v>13.5</v>
      </c>
      <c r="W59" s="28">
        <f>栃木!E59</f>
        <v>14.7</v>
      </c>
      <c r="X59" s="28">
        <f>栃木!F59</f>
        <v>15.5</v>
      </c>
      <c r="Y59" s="28">
        <f>栃木!G59</f>
        <v>11</v>
      </c>
      <c r="Z59" s="28">
        <f>栃木!H59</f>
        <v>13</v>
      </c>
      <c r="AA59" s="28">
        <f>栃木!I59</f>
        <v>13.2</v>
      </c>
      <c r="AB59" s="28">
        <f>栃木!J59</f>
        <v>11.8</v>
      </c>
      <c r="AC59" s="28">
        <f>栃木!K59</f>
        <v>12.6</v>
      </c>
      <c r="AD59" s="28">
        <f>栃木!L59</f>
        <v>11.9</v>
      </c>
      <c r="AE59" s="157">
        <f>群馬!B59</f>
        <v>17.8</v>
      </c>
      <c r="AF59" s="157">
        <f>群馬!C59</f>
        <v>20.2</v>
      </c>
      <c r="AG59" s="157">
        <f>群馬!D59</f>
        <v>16.399999999999999</v>
      </c>
      <c r="AH59" s="157">
        <f>群馬!E59</f>
        <v>22.9</v>
      </c>
      <c r="AI59" s="157">
        <f>群馬!F59</f>
        <v>18.3</v>
      </c>
      <c r="AJ59" s="157">
        <f>群馬!G59</f>
        <v>16.600000000000001</v>
      </c>
      <c r="AK59" s="157">
        <f>群馬!H59</f>
        <v>18.7</v>
      </c>
      <c r="AL59" s="157">
        <f>群馬!I59</f>
        <v>20.399999999999999</v>
      </c>
      <c r="AM59" s="157">
        <f>埼玉!B59</f>
        <v>16.600000000000001</v>
      </c>
      <c r="AN59" s="157">
        <f>埼玉!C59</f>
        <v>21.2</v>
      </c>
      <c r="AO59" s="157">
        <f>埼玉!D59</f>
        <v>18.600000000000001</v>
      </c>
      <c r="AP59" s="157">
        <f>埼玉!E59</f>
        <v>18.5</v>
      </c>
      <c r="AQ59" s="157">
        <f>埼玉!F59</f>
        <v>16.7</v>
      </c>
      <c r="AR59" s="157">
        <f>埼玉!G59</f>
        <v>18.5</v>
      </c>
      <c r="AS59" s="157">
        <f>埼玉!H59</f>
        <v>17.5</v>
      </c>
      <c r="AT59" s="157">
        <f>埼玉!I59</f>
        <v>16.5</v>
      </c>
      <c r="AU59" s="157">
        <f>埼玉!J59</f>
        <v>17.399999999999999</v>
      </c>
      <c r="AV59" s="157">
        <f>埼玉!K59</f>
        <v>18.100000000000001</v>
      </c>
      <c r="AW59" s="157">
        <f>埼玉!L59</f>
        <v>19.3</v>
      </c>
      <c r="AX59" s="157">
        <f>埼玉!M59</f>
        <v>20.2</v>
      </c>
      <c r="AY59" s="157">
        <f>埼玉!N59</f>
        <v>18.8</v>
      </c>
      <c r="AZ59" s="157">
        <f>埼玉!O59</f>
        <v>20.100000000000001</v>
      </c>
      <c r="BA59" s="157">
        <f>埼玉!P59</f>
        <v>20.2</v>
      </c>
      <c r="BB59" s="157">
        <f>埼玉!Q59</f>
        <v>22.4</v>
      </c>
      <c r="BC59" s="157">
        <f>埼玉!R59</f>
        <v>15.9</v>
      </c>
      <c r="BD59" s="157">
        <f>埼玉!S59</f>
        <v>19.899999999999999</v>
      </c>
      <c r="BE59" s="157">
        <f>埼玉!T59</f>
        <v>15.9</v>
      </c>
      <c r="BF59" s="157">
        <f>埼玉!U59</f>
        <v>15.9</v>
      </c>
      <c r="BG59" s="157">
        <f>千葉!B59</f>
        <v>16.399999999999999</v>
      </c>
      <c r="BH59" s="157">
        <f>千葉!C59</f>
        <v>16.8</v>
      </c>
      <c r="BI59" s="157">
        <f>千葉!D59</f>
        <v>12.9</v>
      </c>
      <c r="BJ59" s="157">
        <f>千葉!E59</f>
        <v>18.600000000000001</v>
      </c>
      <c r="BK59" s="157">
        <f>千葉!F59</f>
        <v>16.600000000000001</v>
      </c>
      <c r="BL59" s="157">
        <f>千葉!G59</f>
        <v>15.8</v>
      </c>
      <c r="BM59" s="157">
        <f>千葉!H59</f>
        <v>14.9</v>
      </c>
      <c r="BN59" s="157">
        <f>千葉!I59</f>
        <v>13.9</v>
      </c>
      <c r="BO59" s="157">
        <f>千葉!J59</f>
        <v>16.5</v>
      </c>
      <c r="BP59" s="157">
        <f>千葉!K59</f>
        <v>15.3</v>
      </c>
      <c r="BQ59" s="157">
        <f>千葉!L59</f>
        <v>13.3</v>
      </c>
      <c r="BR59" s="157">
        <f>千葉!M59</f>
        <v>18.5</v>
      </c>
      <c r="BS59" s="157">
        <f>千葉!N59</f>
        <v>16.8</v>
      </c>
      <c r="BT59" s="157">
        <f>千葉!O59</f>
        <v>14.8</v>
      </c>
      <c r="BU59" s="157">
        <f>千葉!P59</f>
        <v>18.5</v>
      </c>
      <c r="BV59" s="157">
        <f>千葉!Q59</f>
        <v>16</v>
      </c>
      <c r="BW59" s="157">
        <f>千葉!R59</f>
        <v>13.3</v>
      </c>
      <c r="BX59" s="157">
        <f>千葉!S59</f>
        <v>11.2</v>
      </c>
      <c r="BY59" s="157">
        <f>千葉!T59</f>
        <v>14.8</v>
      </c>
      <c r="BZ59" s="157">
        <f>千葉!V59</f>
        <v>18</v>
      </c>
      <c r="CA59" s="157">
        <f>東京!B59</f>
        <v>17.3</v>
      </c>
      <c r="CB59" s="157">
        <f>東京!C59</f>
        <v>19.2</v>
      </c>
      <c r="CC59" s="157">
        <f>東京!D59</f>
        <v>16.2</v>
      </c>
      <c r="CD59" s="157">
        <f>東京!E59</f>
        <v>18.5</v>
      </c>
      <c r="CE59" s="157">
        <f>東京!F59</f>
        <v>18</v>
      </c>
      <c r="CF59" s="157">
        <f>東京!G59</f>
        <v>17.2</v>
      </c>
      <c r="CG59" s="157">
        <f>東京!H59</f>
        <v>18.5</v>
      </c>
      <c r="CH59" s="157">
        <f>東京!I59</f>
        <v>15.3</v>
      </c>
      <c r="CI59" s="157">
        <f>神奈川!B59</f>
        <v>20</v>
      </c>
      <c r="CJ59" s="157">
        <f>神奈川!C59</f>
        <v>23</v>
      </c>
      <c r="CK59" s="157">
        <f>神奈川!D59</f>
        <v>21.7</v>
      </c>
      <c r="CL59" s="157">
        <f>神奈川!E59</f>
        <v>17</v>
      </c>
      <c r="CM59" s="157">
        <f>神奈川!F59</f>
        <v>15.7</v>
      </c>
      <c r="CN59" s="157">
        <f>神奈川!G59</f>
        <v>15.9</v>
      </c>
      <c r="CO59" s="157">
        <f>神奈川!H59</f>
        <v>17.899999999999999</v>
      </c>
      <c r="CP59" s="157">
        <f>神奈川!I59</f>
        <v>19</v>
      </c>
      <c r="CQ59" s="157">
        <f>神奈川!J59</f>
        <v>22.1</v>
      </c>
      <c r="CR59" s="157">
        <f>神奈川!K59</f>
        <v>19.8</v>
      </c>
      <c r="CS59" s="157">
        <f>神奈川!L59</f>
        <v>20</v>
      </c>
      <c r="CT59" s="157">
        <f>神奈川!M59</f>
        <v>21.7</v>
      </c>
      <c r="CU59" s="157">
        <f>神奈川!N59</f>
        <v>24.3</v>
      </c>
      <c r="CV59" s="157" t="str">
        <f>山梨!B59</f>
        <v>***</v>
      </c>
      <c r="CW59" s="157">
        <f>山梨!C59</f>
        <v>18.2</v>
      </c>
      <c r="CX59" s="157">
        <f>山梨!D59</f>
        <v>22.900000000000002</v>
      </c>
      <c r="CY59" s="157">
        <f>山梨!E59</f>
        <v>22.5</v>
      </c>
      <c r="CZ59" s="157">
        <f>長野!B59</f>
        <v>12.9</v>
      </c>
      <c r="DA59" s="157">
        <f>長野!C59</f>
        <v>16.600000000000001</v>
      </c>
      <c r="DB59" s="157">
        <f>長野!D59</f>
        <v>18.7</v>
      </c>
      <c r="DC59" s="157">
        <f>長野!E59</f>
        <v>18.8</v>
      </c>
      <c r="DD59" s="157">
        <f>長野!F59</f>
        <v>21.6</v>
      </c>
      <c r="DE59" s="157">
        <f>長野!G59</f>
        <v>16.7</v>
      </c>
      <c r="DF59" s="157" t="str">
        <f>静岡!B59</f>
        <v>-</v>
      </c>
      <c r="DG59" s="157">
        <f>静岡!C59</f>
        <v>17.899999999999999</v>
      </c>
      <c r="DH59" s="157">
        <f>静岡!D59</f>
        <v>13.4</v>
      </c>
      <c r="DI59" s="157">
        <f>静岡!E59</f>
        <v>14.4</v>
      </c>
      <c r="DJ59" s="157">
        <f>静岡!F59</f>
        <v>14.5</v>
      </c>
      <c r="DK59" s="157">
        <f>静岡!G59</f>
        <v>13.6</v>
      </c>
      <c r="DL59" s="157">
        <f>静岡!H59</f>
        <v>14.5</v>
      </c>
      <c r="DM59" s="157">
        <f>静岡!I59</f>
        <v>13.4</v>
      </c>
      <c r="DN59" s="157">
        <f>静岡!J59</f>
        <v>13.6</v>
      </c>
      <c r="DO59" s="157">
        <f>静岡!K59</f>
        <v>11.5</v>
      </c>
      <c r="DP59" s="157">
        <f>静岡!L59</f>
        <v>13.3</v>
      </c>
      <c r="DQ59" s="157">
        <f>静岡!M59</f>
        <v>16.8</v>
      </c>
      <c r="DR59" s="157">
        <f>静岡!N59</f>
        <v>20.7</v>
      </c>
      <c r="DS59" s="157">
        <f>静岡!O59</f>
        <v>20.7</v>
      </c>
      <c r="DT59" s="157">
        <f>静岡!P59</f>
        <v>17.7</v>
      </c>
      <c r="DU59" s="157">
        <f>静岡!Q59</f>
        <v>20.5</v>
      </c>
      <c r="DV59" s="157">
        <f>静岡!R59</f>
        <v>20.6</v>
      </c>
      <c r="DW59" s="157">
        <f>静岡!S59</f>
        <v>15.7</v>
      </c>
      <c r="DX59" s="157">
        <f>静岡!T59</f>
        <v>21.3</v>
      </c>
      <c r="DY59" s="157">
        <f>静岡!U59</f>
        <v>14.9</v>
      </c>
      <c r="DZ59" s="157">
        <f>静岡!V59</f>
        <v>12.3</v>
      </c>
      <c r="EA59" s="157">
        <f>静岡!W59</f>
        <v>14.4</v>
      </c>
      <c r="EB59" s="157">
        <f>静岡!X59</f>
        <v>11.8</v>
      </c>
      <c r="EC59" s="157">
        <f>静岡!Y59</f>
        <v>12.9</v>
      </c>
      <c r="ED59" s="157">
        <f>静岡!Z59</f>
        <v>13</v>
      </c>
      <c r="EE59" s="157">
        <f>静岡!AA59</f>
        <v>14.600000000000001</v>
      </c>
      <c r="EF59" s="157">
        <f>静岡!AB59</f>
        <v>9.1</v>
      </c>
      <c r="EG59" s="157">
        <f>静岡!AC59</f>
        <v>14</v>
      </c>
    </row>
    <row r="60" spans="1:137" ht="20.100000000000001" customHeight="1" x14ac:dyDescent="0.15">
      <c r="A60" s="25">
        <v>42883</v>
      </c>
      <c r="B60" s="28">
        <f>茨城!B60</f>
        <v>13</v>
      </c>
      <c r="C60" s="28">
        <f>茨城!C60</f>
        <v>18.7</v>
      </c>
      <c r="D60" s="28">
        <f>茨城!D60</f>
        <v>14.2</v>
      </c>
      <c r="E60" s="28">
        <f>茨城!E60</f>
        <v>16.3</v>
      </c>
      <c r="F60" s="28">
        <f>茨城!F60</f>
        <v>16.899999999999999</v>
      </c>
      <c r="G60" s="28">
        <f>茨城!G60</f>
        <v>15</v>
      </c>
      <c r="H60" s="28">
        <f>茨城!H60</f>
        <v>12.4</v>
      </c>
      <c r="I60" s="28">
        <f>茨城!I60</f>
        <v>9.6999999999999993</v>
      </c>
      <c r="J60" s="28">
        <f>茨城!J60</f>
        <v>10.7</v>
      </c>
      <c r="K60" s="28">
        <f>茨城!K60</f>
        <v>9.3000000000000007</v>
      </c>
      <c r="L60" s="28">
        <f>茨城!L60</f>
        <v>11.4</v>
      </c>
      <c r="M60" s="28">
        <f>茨城!M60</f>
        <v>13.1</v>
      </c>
      <c r="N60" s="28">
        <f>茨城!N60</f>
        <v>10.7</v>
      </c>
      <c r="O60" s="28">
        <f>茨城!O60</f>
        <v>11.3</v>
      </c>
      <c r="P60" s="28">
        <f>茨城!P60</f>
        <v>16</v>
      </c>
      <c r="Q60" s="28">
        <f>茨城!Q60</f>
        <v>16.2</v>
      </c>
      <c r="R60" s="28">
        <f>茨城!R60</f>
        <v>13.9</v>
      </c>
      <c r="S60" s="28">
        <f>茨城!S60</f>
        <v>13.4</v>
      </c>
      <c r="T60" s="28">
        <f>栃木!B60</f>
        <v>22.9</v>
      </c>
      <c r="U60" s="28">
        <f>栃木!C60</f>
        <v>23.6</v>
      </c>
      <c r="V60" s="28">
        <f>栃木!D60</f>
        <v>22.2</v>
      </c>
      <c r="W60" s="28">
        <f>栃木!E60</f>
        <v>21.1</v>
      </c>
      <c r="X60" s="28">
        <f>栃木!F60</f>
        <v>21.3</v>
      </c>
      <c r="Y60" s="28">
        <f>栃木!G60</f>
        <v>16.399999999999999</v>
      </c>
      <c r="Z60" s="28">
        <f>栃木!H60</f>
        <v>18.3</v>
      </c>
      <c r="AA60" s="28">
        <f>栃木!I60</f>
        <v>20.8</v>
      </c>
      <c r="AB60" s="28">
        <f>栃木!J60</f>
        <v>16.2</v>
      </c>
      <c r="AC60" s="28">
        <f>栃木!K60</f>
        <v>15.8</v>
      </c>
      <c r="AD60" s="28">
        <f>栃木!L60</f>
        <v>16.8</v>
      </c>
      <c r="AE60" s="157">
        <f>群馬!B60</f>
        <v>22.4</v>
      </c>
      <c r="AF60" s="157">
        <f>群馬!C60</f>
        <v>25.7</v>
      </c>
      <c r="AG60" s="157">
        <f>群馬!D60</f>
        <v>24.7</v>
      </c>
      <c r="AH60" s="157">
        <f>群馬!E60</f>
        <v>24.4</v>
      </c>
      <c r="AI60" s="157">
        <f>群馬!F60</f>
        <v>22.9</v>
      </c>
      <c r="AJ60" s="157">
        <f>群馬!G60</f>
        <v>20.2</v>
      </c>
      <c r="AK60" s="157">
        <f>群馬!H60</f>
        <v>27.8</v>
      </c>
      <c r="AL60" s="157">
        <f>群馬!I60</f>
        <v>25.3</v>
      </c>
      <c r="AM60" s="157">
        <f>埼玉!B60</f>
        <v>18</v>
      </c>
      <c r="AN60" s="157">
        <f>埼玉!C60</f>
        <v>20</v>
      </c>
      <c r="AO60" s="157">
        <f>埼玉!D60</f>
        <v>16.3</v>
      </c>
      <c r="AP60" s="157">
        <f>埼玉!E60</f>
        <v>11.8</v>
      </c>
      <c r="AQ60" s="157">
        <f>埼玉!F60</f>
        <v>12.9</v>
      </c>
      <c r="AR60" s="157">
        <f>埼玉!G60</f>
        <v>17.100000000000001</v>
      </c>
      <c r="AS60" s="157">
        <f>埼玉!H60</f>
        <v>15.7</v>
      </c>
      <c r="AT60" s="157">
        <f>埼玉!I60</f>
        <v>19.2</v>
      </c>
      <c r="AU60" s="157">
        <f>埼玉!J60</f>
        <v>18.100000000000001</v>
      </c>
      <c r="AV60" s="157">
        <f>埼玉!K60</f>
        <v>18.899999999999999</v>
      </c>
      <c r="AW60" s="157">
        <f>埼玉!L60</f>
        <v>20</v>
      </c>
      <c r="AX60" s="157">
        <f>埼玉!M60</f>
        <v>22.6</v>
      </c>
      <c r="AY60" s="157">
        <f>埼玉!N60</f>
        <v>19.899999999999999</v>
      </c>
      <c r="AZ60" s="157">
        <f>埼玉!O60</f>
        <v>21.7</v>
      </c>
      <c r="BA60" s="157">
        <f>埼玉!P60</f>
        <v>21.2</v>
      </c>
      <c r="BB60" s="157">
        <f>埼玉!Q60</f>
        <v>24.7</v>
      </c>
      <c r="BC60" s="157">
        <f>埼玉!R60</f>
        <v>13.4</v>
      </c>
      <c r="BD60" s="157">
        <f>埼玉!S60</f>
        <v>24.3</v>
      </c>
      <c r="BE60" s="157">
        <f>埼玉!T60</f>
        <v>14.2</v>
      </c>
      <c r="BF60" s="157">
        <f>埼玉!U60</f>
        <v>14.3</v>
      </c>
      <c r="BG60" s="157">
        <f>千葉!B60</f>
        <v>12.8</v>
      </c>
      <c r="BH60" s="157">
        <f>千葉!C60</f>
        <v>10.3</v>
      </c>
      <c r="BI60" s="157">
        <f>千葉!D60</f>
        <v>8.3000000000000007</v>
      </c>
      <c r="BJ60" s="157">
        <f>千葉!E60</f>
        <v>7.3</v>
      </c>
      <c r="BK60" s="157">
        <f>千葉!F60</f>
        <v>11.1</v>
      </c>
      <c r="BL60" s="157">
        <f>千葉!G60</f>
        <v>7.3</v>
      </c>
      <c r="BM60" s="157">
        <f>千葉!H60</f>
        <v>9</v>
      </c>
      <c r="BN60" s="157">
        <f>千葉!I60</f>
        <v>7.5</v>
      </c>
      <c r="BO60" s="157">
        <f>千葉!J60</f>
        <v>10.199999999999999</v>
      </c>
      <c r="BP60" s="157">
        <f>千葉!K60</f>
        <v>10.7</v>
      </c>
      <c r="BQ60" s="157">
        <f>千葉!L60</f>
        <v>6.8</v>
      </c>
      <c r="BR60" s="157">
        <f>千葉!M60</f>
        <v>6.8</v>
      </c>
      <c r="BS60" s="157">
        <f>千葉!N60</f>
        <v>8.3000000000000007</v>
      </c>
      <c r="BT60" s="157">
        <f>千葉!O60</f>
        <v>7.9</v>
      </c>
      <c r="BU60" s="157">
        <f>千葉!P60</f>
        <v>11.3</v>
      </c>
      <c r="BV60" s="157">
        <f>千葉!Q60</f>
        <v>9.8000000000000007</v>
      </c>
      <c r="BW60" s="157">
        <f>千葉!R60</f>
        <v>4</v>
      </c>
      <c r="BX60" s="157">
        <f>千葉!S60</f>
        <v>6.9</v>
      </c>
      <c r="BY60" s="157">
        <f>千葉!T60</f>
        <v>9.6999999999999993</v>
      </c>
      <c r="BZ60" s="157">
        <f>千葉!V60</f>
        <v>9.5</v>
      </c>
      <c r="CA60" s="157">
        <f>東京!B60</f>
        <v>14.7</v>
      </c>
      <c r="CB60" s="157">
        <f>東京!C60</f>
        <v>14.2</v>
      </c>
      <c r="CC60" s="157">
        <f>東京!D60</f>
        <v>13</v>
      </c>
      <c r="CD60" s="157">
        <f>東京!E60</f>
        <v>12.2</v>
      </c>
      <c r="CE60" s="157">
        <f>東京!F60</f>
        <v>15</v>
      </c>
      <c r="CF60" s="157">
        <f>東京!G60</f>
        <v>14</v>
      </c>
      <c r="CG60" s="157">
        <f>東京!H60</f>
        <v>17.600000000000001</v>
      </c>
      <c r="CH60" s="157">
        <f>東京!I60</f>
        <v>11.5</v>
      </c>
      <c r="CI60" s="157">
        <f>神奈川!B60</f>
        <v>16.3</v>
      </c>
      <c r="CJ60" s="157">
        <f>神奈川!C60</f>
        <v>17.7</v>
      </c>
      <c r="CK60" s="157">
        <f>神奈川!D60</f>
        <v>13.7</v>
      </c>
      <c r="CL60" s="157">
        <f>神奈川!E60</f>
        <v>12.3</v>
      </c>
      <c r="CM60" s="157">
        <f>神奈川!F60</f>
        <v>11</v>
      </c>
      <c r="CN60" s="157">
        <f>神奈川!G60</f>
        <v>11.4</v>
      </c>
      <c r="CO60" s="157">
        <f>神奈川!H60</f>
        <v>13.3</v>
      </c>
      <c r="CP60" s="157">
        <f>神奈川!I60</f>
        <v>12.4</v>
      </c>
      <c r="CQ60" s="157">
        <f>神奈川!J60</f>
        <v>14.4</v>
      </c>
      <c r="CR60" s="157">
        <f>神奈川!K60</f>
        <v>7.9</v>
      </c>
      <c r="CS60" s="157">
        <f>神奈川!L60</f>
        <v>7.4</v>
      </c>
      <c r="CT60" s="157">
        <f>神奈川!M60</f>
        <v>7.2</v>
      </c>
      <c r="CU60" s="157">
        <f>神奈川!N60</f>
        <v>12.4</v>
      </c>
      <c r="CV60" s="157" t="str">
        <f>山梨!B60</f>
        <v>***</v>
      </c>
      <c r="CW60" s="157">
        <f>山梨!C60</f>
        <v>14.3</v>
      </c>
      <c r="CX60" s="157">
        <f>山梨!D60</f>
        <v>21.400000000000002</v>
      </c>
      <c r="CY60" s="157">
        <f>山梨!E60</f>
        <v>19.5</v>
      </c>
      <c r="CZ60" s="157">
        <f>長野!B60</f>
        <v>19.600000000000001</v>
      </c>
      <c r="DA60" s="157">
        <f>長野!C60</f>
        <v>16.5</v>
      </c>
      <c r="DB60" s="157">
        <f>長野!D60</f>
        <v>25.3</v>
      </c>
      <c r="DC60" s="157">
        <f>長野!E60</f>
        <v>18.8</v>
      </c>
      <c r="DD60" s="157">
        <f>長野!F60</f>
        <v>25.3</v>
      </c>
      <c r="DE60" s="157">
        <f>長野!G60</f>
        <v>18</v>
      </c>
      <c r="DF60" s="157">
        <f>静岡!B60</f>
        <v>6.7</v>
      </c>
      <c r="DG60" s="157">
        <f>静岡!C60</f>
        <v>6.4</v>
      </c>
      <c r="DH60" s="157">
        <f>静岡!D60</f>
        <v>6</v>
      </c>
      <c r="DI60" s="157">
        <f>静岡!E60</f>
        <v>10.7</v>
      </c>
      <c r="DJ60" s="157">
        <f>静岡!F60</f>
        <v>7.1</v>
      </c>
      <c r="DK60" s="157">
        <f>静岡!G60</f>
        <v>7</v>
      </c>
      <c r="DL60" s="157">
        <f>静岡!H60</f>
        <v>9.6</v>
      </c>
      <c r="DM60" s="157">
        <f>静岡!I60</f>
        <v>8</v>
      </c>
      <c r="DN60" s="157">
        <f>静岡!J60</f>
        <v>7.7</v>
      </c>
      <c r="DO60" s="157">
        <f>静岡!K60</f>
        <v>6.6</v>
      </c>
      <c r="DP60" s="157">
        <f>静岡!L60</f>
        <v>8.3000000000000007</v>
      </c>
      <c r="DQ60" s="157">
        <f>静岡!M60</f>
        <v>8.6999999999999993</v>
      </c>
      <c r="DR60" s="157">
        <f>静岡!N60</f>
        <v>8.3000000000000007</v>
      </c>
      <c r="DS60" s="157">
        <f>静岡!O60</f>
        <v>8.5</v>
      </c>
      <c r="DT60" s="157">
        <f>静岡!P60</f>
        <v>8.6</v>
      </c>
      <c r="DU60" s="157">
        <f>静岡!Q60</f>
        <v>9.8000000000000007</v>
      </c>
      <c r="DV60" s="157">
        <f>静岡!R60</f>
        <v>10.7</v>
      </c>
      <c r="DW60" s="157">
        <f>静岡!S60</f>
        <v>10.8</v>
      </c>
      <c r="DX60" s="157">
        <f>静岡!T60</f>
        <v>10.5</v>
      </c>
      <c r="DY60" s="157">
        <f>静岡!U60</f>
        <v>7.5</v>
      </c>
      <c r="DZ60" s="157">
        <f>静岡!V60</f>
        <v>6.8000000000000007</v>
      </c>
      <c r="EA60" s="157">
        <f>静岡!W60</f>
        <v>9.3000000000000007</v>
      </c>
      <c r="EB60" s="157">
        <f>静岡!X60</f>
        <v>6.6000000000000005</v>
      </c>
      <c r="EC60" s="157">
        <f>静岡!Y60</f>
        <v>7.8000000000000007</v>
      </c>
      <c r="ED60" s="157">
        <f>静岡!Z60</f>
        <v>9.4</v>
      </c>
      <c r="EE60" s="157">
        <f>静岡!AA60</f>
        <v>10.4</v>
      </c>
      <c r="EF60" s="157">
        <f>静岡!AB60</f>
        <v>6</v>
      </c>
      <c r="EG60" s="157">
        <f>静岡!AC60</f>
        <v>8.6999999999999993</v>
      </c>
    </row>
    <row r="61" spans="1:137" ht="20.100000000000001" customHeight="1" x14ac:dyDescent="0.15">
      <c r="A61" s="25">
        <v>42884</v>
      </c>
      <c r="B61" s="28">
        <f>茨城!B61</f>
        <v>13.5</v>
      </c>
      <c r="C61" s="28">
        <f>茨城!C61</f>
        <v>14.3</v>
      </c>
      <c r="D61" s="28">
        <f>茨城!D61</f>
        <v>12.8</v>
      </c>
      <c r="E61" s="28">
        <f>茨城!E61</f>
        <v>17.5</v>
      </c>
      <c r="F61" s="28">
        <f>茨城!F61</f>
        <v>16.399999999999999</v>
      </c>
      <c r="G61" s="28">
        <f>茨城!G61</f>
        <v>11.6</v>
      </c>
      <c r="H61" s="28">
        <f>茨城!H61</f>
        <v>12</v>
      </c>
      <c r="I61" s="28">
        <f>茨城!I61</f>
        <v>8.6999999999999993</v>
      </c>
      <c r="J61" s="28">
        <f>茨城!J61</f>
        <v>8.8000000000000007</v>
      </c>
      <c r="K61" s="28">
        <f>茨城!K61</f>
        <v>8.6</v>
      </c>
      <c r="L61" s="28">
        <f>茨城!L61</f>
        <v>11.7</v>
      </c>
      <c r="M61" s="28">
        <f>茨城!M61</f>
        <v>12.8</v>
      </c>
      <c r="N61" s="28">
        <f>茨城!N61</f>
        <v>9.8000000000000007</v>
      </c>
      <c r="O61" s="28">
        <f>茨城!O61</f>
        <v>11.1</v>
      </c>
      <c r="P61" s="28">
        <f>茨城!P61</f>
        <v>15.5</v>
      </c>
      <c r="Q61" s="28">
        <f>茨城!Q61</f>
        <v>13.3</v>
      </c>
      <c r="R61" s="28">
        <f>茨城!R61</f>
        <v>13.1</v>
      </c>
      <c r="S61" s="28">
        <f>茨城!S61</f>
        <v>13.1</v>
      </c>
      <c r="T61" s="28">
        <f>栃木!B61</f>
        <v>22.7</v>
      </c>
      <c r="U61" s="28">
        <f>栃木!C61</f>
        <v>23.4</v>
      </c>
      <c r="V61" s="28">
        <f>栃木!D61</f>
        <v>22.8</v>
      </c>
      <c r="W61" s="28">
        <f>栃木!E61</f>
        <v>23.8</v>
      </c>
      <c r="X61" s="28">
        <f>栃木!F61</f>
        <v>21.5</v>
      </c>
      <c r="Y61" s="28">
        <f>栃木!G61</f>
        <v>16.7</v>
      </c>
      <c r="Z61" s="28">
        <f>栃木!H61</f>
        <v>21.5</v>
      </c>
      <c r="AA61" s="28">
        <f>栃木!I61</f>
        <v>24.2</v>
      </c>
      <c r="AB61" s="28">
        <f>栃木!J61</f>
        <v>19</v>
      </c>
      <c r="AC61" s="28">
        <f>栃木!K61</f>
        <v>17.399999999999999</v>
      </c>
      <c r="AD61" s="28">
        <f>栃木!L61</f>
        <v>14.8</v>
      </c>
      <c r="AE61" s="157">
        <f>群馬!B61</f>
        <v>22.5</v>
      </c>
      <c r="AF61" s="157">
        <f>群馬!C61</f>
        <v>27</v>
      </c>
      <c r="AG61" s="157">
        <f>群馬!D61</f>
        <v>23.2</v>
      </c>
      <c r="AH61" s="157">
        <f>群馬!E61</f>
        <v>30</v>
      </c>
      <c r="AI61" s="157">
        <f>群馬!F61</f>
        <v>24</v>
      </c>
      <c r="AJ61" s="157">
        <f>群馬!G61</f>
        <v>22.8</v>
      </c>
      <c r="AK61" s="157">
        <f>群馬!H61</f>
        <v>25.8</v>
      </c>
      <c r="AL61" s="157">
        <f>群馬!I61</f>
        <v>22.9</v>
      </c>
      <c r="AM61" s="157">
        <f>埼玉!B61</f>
        <v>17.7</v>
      </c>
      <c r="AN61" s="157">
        <f>埼玉!C61</f>
        <v>20.6</v>
      </c>
      <c r="AO61" s="157">
        <f>埼玉!D61</f>
        <v>15.3</v>
      </c>
      <c r="AP61" s="157">
        <f>埼玉!E61</f>
        <v>14.4</v>
      </c>
      <c r="AQ61" s="157">
        <f>埼玉!F61</f>
        <v>19.2</v>
      </c>
      <c r="AR61" s="157">
        <f>埼玉!G61</f>
        <v>21.4</v>
      </c>
      <c r="AS61" s="157">
        <f>埼玉!H61</f>
        <v>15.9</v>
      </c>
      <c r="AT61" s="157">
        <f>埼玉!I61</f>
        <v>16.8</v>
      </c>
      <c r="AU61" s="157">
        <f>埼玉!J61</f>
        <v>18.600000000000001</v>
      </c>
      <c r="AV61" s="157">
        <f>埼玉!K61</f>
        <v>22.5</v>
      </c>
      <c r="AW61" s="157">
        <f>埼玉!L61</f>
        <v>23.6</v>
      </c>
      <c r="AX61" s="157">
        <f>埼玉!M61</f>
        <v>22.9</v>
      </c>
      <c r="AY61" s="157">
        <f>埼玉!N61</f>
        <v>22.9</v>
      </c>
      <c r="AZ61" s="157">
        <f>埼玉!O61</f>
        <v>22.7</v>
      </c>
      <c r="BA61" s="157">
        <f>埼玉!P61</f>
        <v>23.7</v>
      </c>
      <c r="BB61" s="157">
        <f>埼玉!Q61</f>
        <v>24.3</v>
      </c>
      <c r="BC61" s="157">
        <f>埼玉!R61</f>
        <v>13.4</v>
      </c>
      <c r="BD61" s="157">
        <f>埼玉!S61</f>
        <v>24.9</v>
      </c>
      <c r="BE61" s="157">
        <f>埼玉!T61</f>
        <v>14.4</v>
      </c>
      <c r="BF61" s="157">
        <f>埼玉!U61</f>
        <v>20.100000000000001</v>
      </c>
      <c r="BG61" s="157">
        <f>千葉!B61</f>
        <v>12.8</v>
      </c>
      <c r="BH61" s="157">
        <f>千葉!C61</f>
        <v>11.5</v>
      </c>
      <c r="BI61" s="157">
        <f>千葉!D61</f>
        <v>10.8</v>
      </c>
      <c r="BJ61" s="157">
        <f>千葉!E61</f>
        <v>9.8000000000000007</v>
      </c>
      <c r="BK61" s="157">
        <f>千葉!F61</f>
        <v>11.7</v>
      </c>
      <c r="BL61" s="157">
        <f>千葉!G61</f>
        <v>8.6</v>
      </c>
      <c r="BM61" s="157">
        <f>千葉!H61</f>
        <v>9.5</v>
      </c>
      <c r="BN61" s="157">
        <f>千葉!I61</f>
        <v>8</v>
      </c>
      <c r="BO61" s="157">
        <f>千葉!J61</f>
        <v>11.4</v>
      </c>
      <c r="BP61" s="157">
        <f>千葉!K61</f>
        <v>12.1</v>
      </c>
      <c r="BQ61" s="157">
        <f>千葉!L61</f>
        <v>8</v>
      </c>
      <c r="BR61" s="157">
        <f>千葉!M61</f>
        <v>10.6</v>
      </c>
      <c r="BS61" s="157">
        <f>千葉!N61</f>
        <v>8.8000000000000007</v>
      </c>
      <c r="BT61" s="157">
        <f>千葉!O61</f>
        <v>9.1999999999999993</v>
      </c>
      <c r="BU61" s="157">
        <f>千葉!P61</f>
        <v>13.1</v>
      </c>
      <c r="BV61" s="157">
        <f>千葉!Q61</f>
        <v>12.2</v>
      </c>
      <c r="BW61" s="157">
        <f>千葉!R61</f>
        <v>8.6</v>
      </c>
      <c r="BX61" s="157">
        <f>千葉!S61</f>
        <v>6.3</v>
      </c>
      <c r="BY61" s="157">
        <f>千葉!T61</f>
        <v>8.8000000000000007</v>
      </c>
      <c r="BZ61" s="157">
        <f>千葉!V61</f>
        <v>9.1</v>
      </c>
      <c r="CA61" s="157">
        <f>東京!B61</f>
        <v>15</v>
      </c>
      <c r="CB61" s="157">
        <f>東京!C61</f>
        <v>16.100000000000001</v>
      </c>
      <c r="CC61" s="157">
        <f>東京!D61</f>
        <v>13.2</v>
      </c>
      <c r="CD61" s="157">
        <f>東京!E61</f>
        <v>12.7</v>
      </c>
      <c r="CE61" s="157">
        <f>東京!F61</f>
        <v>17.3</v>
      </c>
      <c r="CF61" s="157">
        <f>東京!G61</f>
        <v>16.899999999999999</v>
      </c>
      <c r="CG61" s="157">
        <f>東京!H61</f>
        <v>16.899999999999999</v>
      </c>
      <c r="CH61" s="157">
        <f>東京!I61</f>
        <v>0</v>
      </c>
      <c r="CI61" s="157">
        <f>神奈川!B61</f>
        <v>15.7</v>
      </c>
      <c r="CJ61" s="157">
        <f>神奈川!C61</f>
        <v>13.7</v>
      </c>
      <c r="CK61" s="157">
        <f>神奈川!D61</f>
        <v>13.1</v>
      </c>
      <c r="CL61" s="157">
        <f>神奈川!E61</f>
        <v>12.1</v>
      </c>
      <c r="CM61" s="157">
        <f>神奈川!F61</f>
        <v>12</v>
      </c>
      <c r="CN61" s="157">
        <f>神奈川!G61</f>
        <v>13.3</v>
      </c>
      <c r="CO61" s="157">
        <f>神奈川!H61</f>
        <v>14.1</v>
      </c>
      <c r="CP61" s="157">
        <f>神奈川!I61</f>
        <v>11.6</v>
      </c>
      <c r="CQ61" s="157">
        <f>神奈川!J61</f>
        <v>10.1</v>
      </c>
      <c r="CR61" s="157">
        <f>神奈川!K61</f>
        <v>9.6</v>
      </c>
      <c r="CS61" s="157">
        <f>神奈川!L61</f>
        <v>9.5</v>
      </c>
      <c r="CT61" s="157">
        <f>神奈川!M61</f>
        <v>9.6</v>
      </c>
      <c r="CU61" s="157">
        <f>神奈川!N61</f>
        <v>12.1</v>
      </c>
      <c r="CV61" s="157">
        <f>山梨!B61</f>
        <v>16.3</v>
      </c>
      <c r="CW61" s="157">
        <f>山梨!C61</f>
        <v>13.3</v>
      </c>
      <c r="CX61" s="157">
        <f>山梨!D61</f>
        <v>18.100000000000001</v>
      </c>
      <c r="CY61" s="157">
        <f>山梨!E61</f>
        <v>16</v>
      </c>
      <c r="CZ61" s="157">
        <f>長野!B61</f>
        <v>24.3</v>
      </c>
      <c r="DA61" s="157">
        <f>長野!C61</f>
        <v>17.5</v>
      </c>
      <c r="DB61" s="157">
        <f>長野!D61</f>
        <v>19.2</v>
      </c>
      <c r="DC61" s="157">
        <f>長野!E61</f>
        <v>17.8</v>
      </c>
      <c r="DD61" s="157">
        <f>長野!F61</f>
        <v>20</v>
      </c>
      <c r="DE61" s="157">
        <f>長野!G61</f>
        <v>16.2</v>
      </c>
      <c r="DF61" s="157">
        <f>静岡!B61</f>
        <v>8.6</v>
      </c>
      <c r="DG61" s="157">
        <f>静岡!C61</f>
        <v>8.5</v>
      </c>
      <c r="DH61" s="157">
        <f>静岡!D61</f>
        <v>10.7</v>
      </c>
      <c r="DI61" s="157">
        <f>静岡!E61</f>
        <v>11.8</v>
      </c>
      <c r="DJ61" s="157">
        <f>静岡!F61</f>
        <v>11.4</v>
      </c>
      <c r="DK61" s="157">
        <f>静岡!G61</f>
        <v>11.5</v>
      </c>
      <c r="DL61" s="157">
        <f>静岡!H61</f>
        <v>8.3000000000000007</v>
      </c>
      <c r="DM61" s="157">
        <f>静岡!I61</f>
        <v>9</v>
      </c>
      <c r="DN61" s="157">
        <f>静岡!J61</f>
        <v>7.8</v>
      </c>
      <c r="DO61" s="157">
        <f>静岡!K61</f>
        <v>8.4</v>
      </c>
      <c r="DP61" s="157">
        <f>静岡!L61</f>
        <v>7.6</v>
      </c>
      <c r="DQ61" s="157">
        <f>静岡!M61</f>
        <v>9.5</v>
      </c>
      <c r="DR61" s="157">
        <f>静岡!N61</f>
        <v>11</v>
      </c>
      <c r="DS61" s="157">
        <f>静岡!O61</f>
        <v>11.2</v>
      </c>
      <c r="DT61" s="157">
        <f>静岡!P61</f>
        <v>10.3</v>
      </c>
      <c r="DU61" s="157">
        <f>静岡!Q61</f>
        <v>13.3</v>
      </c>
      <c r="DV61" s="157">
        <f>静岡!R61</f>
        <v>13.8</v>
      </c>
      <c r="DW61" s="157">
        <f>静岡!S61</f>
        <v>12.6</v>
      </c>
      <c r="DX61" s="157">
        <f>静岡!T61</f>
        <v>10.7</v>
      </c>
      <c r="DY61" s="157">
        <f>静岡!U61</f>
        <v>9.6999999999999993</v>
      </c>
      <c r="DZ61" s="157">
        <f>静岡!V61</f>
        <v>7.2</v>
      </c>
      <c r="EA61" s="157">
        <f>静岡!W61</f>
        <v>9.9</v>
      </c>
      <c r="EB61" s="157">
        <f>静岡!X61</f>
        <v>8.1</v>
      </c>
      <c r="EC61" s="157">
        <f>静岡!Y61</f>
        <v>10.3</v>
      </c>
      <c r="ED61" s="157">
        <f>静岡!Z61</f>
        <v>8.5</v>
      </c>
      <c r="EE61" s="157">
        <f>静岡!AA61</f>
        <v>9.9</v>
      </c>
      <c r="EF61" s="157">
        <f>静岡!AB61</f>
        <v>8.3000000000000007</v>
      </c>
      <c r="EG61" s="157">
        <f>静岡!AC61</f>
        <v>8.1999999999999993</v>
      </c>
    </row>
    <row r="62" spans="1:137" ht="20.100000000000001" customHeight="1" x14ac:dyDescent="0.15">
      <c r="A62" s="25">
        <v>42885</v>
      </c>
      <c r="B62" s="28">
        <f>茨城!B62</f>
        <v>9</v>
      </c>
      <c r="C62" s="28">
        <f>茨城!C62</f>
        <v>10.8</v>
      </c>
      <c r="D62" s="28">
        <f>茨城!D62</f>
        <v>7.8</v>
      </c>
      <c r="E62" s="28">
        <f>茨城!E62</f>
        <v>9.6</v>
      </c>
      <c r="F62" s="28">
        <f>茨城!F62</f>
        <v>12</v>
      </c>
      <c r="G62" s="28">
        <f>茨城!G62</f>
        <v>9.9</v>
      </c>
      <c r="H62" s="28">
        <f>茨城!H62</f>
        <v>8.9</v>
      </c>
      <c r="I62" s="28">
        <f>茨城!I62</f>
        <v>8.9</v>
      </c>
      <c r="J62" s="28">
        <f>茨城!J62</f>
        <v>8.5</v>
      </c>
      <c r="K62" s="28">
        <f>茨城!K62</f>
        <v>7.9</v>
      </c>
      <c r="L62" s="28">
        <f>茨城!L62</f>
        <v>9.3000000000000007</v>
      </c>
      <c r="M62" s="28">
        <f>茨城!M62</f>
        <v>12.3</v>
      </c>
      <c r="N62" s="28">
        <f>茨城!N62</f>
        <v>10.199999999999999</v>
      </c>
      <c r="O62" s="28">
        <f>茨城!O62</f>
        <v>11.1</v>
      </c>
      <c r="P62" s="28">
        <f>茨城!P62</f>
        <v>14.1</v>
      </c>
      <c r="Q62" s="28">
        <f>茨城!Q62</f>
        <v>12.7</v>
      </c>
      <c r="R62" s="28">
        <f>茨城!R62</f>
        <v>13.3</v>
      </c>
      <c r="S62" s="28">
        <f>茨城!S62</f>
        <v>12.3</v>
      </c>
      <c r="T62" s="28">
        <f>栃木!B62</f>
        <v>14.8</v>
      </c>
      <c r="U62" s="28">
        <f>栃木!C62</f>
        <v>17.3</v>
      </c>
      <c r="V62" s="28">
        <f>栃木!D62</f>
        <v>16.2</v>
      </c>
      <c r="W62" s="28">
        <f>栃木!E62</f>
        <v>12.3</v>
      </c>
      <c r="X62" s="28">
        <f>栃木!F62</f>
        <v>17</v>
      </c>
      <c r="Y62" s="28">
        <f>栃木!G62</f>
        <v>13.5</v>
      </c>
      <c r="Z62" s="28">
        <f>栃木!H62</f>
        <v>14.7</v>
      </c>
      <c r="AA62" s="28">
        <f>栃木!I62</f>
        <v>17.8</v>
      </c>
      <c r="AB62" s="28">
        <f>栃木!J62</f>
        <v>12</v>
      </c>
      <c r="AC62" s="28">
        <f>栃木!K62</f>
        <v>10.1</v>
      </c>
      <c r="AD62" s="28">
        <f>栃木!L62</f>
        <v>11.1</v>
      </c>
      <c r="AE62" s="157">
        <f>群馬!B62</f>
        <v>13.4</v>
      </c>
      <c r="AF62" s="157">
        <f>群馬!C62</f>
        <v>17.2</v>
      </c>
      <c r="AG62" s="157">
        <f>群馬!D62</f>
        <v>12</v>
      </c>
      <c r="AH62" s="157">
        <f>群馬!E62</f>
        <v>14.2</v>
      </c>
      <c r="AI62" s="157">
        <f>群馬!F62</f>
        <v>19.3</v>
      </c>
      <c r="AJ62" s="157">
        <f>群馬!G62</f>
        <v>12.8</v>
      </c>
      <c r="AK62" s="157">
        <f>群馬!H62</f>
        <v>16.2</v>
      </c>
      <c r="AL62" s="157">
        <f>群馬!I62</f>
        <v>16.3</v>
      </c>
      <c r="AM62" s="157">
        <f>埼玉!B62</f>
        <v>13.4</v>
      </c>
      <c r="AN62" s="157">
        <f>埼玉!C62</f>
        <v>13.3</v>
      </c>
      <c r="AO62" s="157">
        <f>埼玉!D62</f>
        <v>10.5</v>
      </c>
      <c r="AP62" s="157">
        <f>埼玉!E62</f>
        <v>11.2</v>
      </c>
      <c r="AQ62" s="157">
        <f>埼玉!F62</f>
        <v>13.6</v>
      </c>
      <c r="AR62" s="157">
        <f>埼玉!G62</f>
        <v>13.3</v>
      </c>
      <c r="AS62" s="157">
        <f>埼玉!H62</f>
        <v>16.399999999999999</v>
      </c>
      <c r="AT62" s="157">
        <f>埼玉!I62</f>
        <v>15.3</v>
      </c>
      <c r="AU62" s="157">
        <f>埼玉!J62</f>
        <v>18</v>
      </c>
      <c r="AV62" s="157">
        <f>埼玉!K62</f>
        <v>13.8</v>
      </c>
      <c r="AW62" s="157">
        <f>埼玉!L62</f>
        <v>13.6</v>
      </c>
      <c r="AX62" s="157">
        <f>埼玉!M62</f>
        <v>16.8</v>
      </c>
      <c r="AY62" s="157">
        <f>埼玉!N62</f>
        <v>15.9</v>
      </c>
      <c r="AZ62" s="157">
        <f>埼玉!O62</f>
        <v>15.8</v>
      </c>
      <c r="BA62" s="157">
        <f>埼玉!P62</f>
        <v>15.2</v>
      </c>
      <c r="BB62" s="157">
        <f>埼玉!Q62</f>
        <v>17.3</v>
      </c>
      <c r="BC62" s="157">
        <f>埼玉!R62</f>
        <v>13.4</v>
      </c>
      <c r="BD62" s="157">
        <f>埼玉!S62</f>
        <v>14.4</v>
      </c>
      <c r="BE62" s="157">
        <f>埼玉!T62</f>
        <v>14</v>
      </c>
      <c r="BF62" s="157">
        <f>埼玉!U62</f>
        <v>14.2</v>
      </c>
      <c r="BG62" s="157">
        <f>千葉!B62</f>
        <v>12.4</v>
      </c>
      <c r="BH62" s="157">
        <f>千葉!C62</f>
        <v>10.3</v>
      </c>
      <c r="BI62" s="157">
        <f>千葉!D62</f>
        <v>9.6999999999999993</v>
      </c>
      <c r="BJ62" s="157">
        <f>千葉!E62</f>
        <v>11.2</v>
      </c>
      <c r="BK62" s="157">
        <f>千葉!F62</f>
        <v>12</v>
      </c>
      <c r="BL62" s="157">
        <f>千葉!G62</f>
        <v>7.6</v>
      </c>
      <c r="BM62" s="157">
        <f>千葉!H62</f>
        <v>8.9</v>
      </c>
      <c r="BN62" s="157">
        <f>千葉!I62</f>
        <v>7.2</v>
      </c>
      <c r="BO62" s="157">
        <f>千葉!J62</f>
        <v>10</v>
      </c>
      <c r="BP62" s="157">
        <f>千葉!K62</f>
        <v>11.9</v>
      </c>
      <c r="BQ62" s="157">
        <f>千葉!L62</f>
        <v>7.6</v>
      </c>
      <c r="BR62" s="157">
        <f>千葉!M62</f>
        <v>10.1</v>
      </c>
      <c r="BS62" s="157">
        <f>千葉!N62</f>
        <v>9.3000000000000007</v>
      </c>
      <c r="BT62" s="157">
        <f>千葉!O62</f>
        <v>8.8000000000000007</v>
      </c>
      <c r="BU62" s="157">
        <f>千葉!P62</f>
        <v>12.5</v>
      </c>
      <c r="BV62" s="157">
        <f>千葉!Q62</f>
        <v>11.4</v>
      </c>
      <c r="BW62" s="157">
        <f>千葉!R62</f>
        <v>11</v>
      </c>
      <c r="BX62" s="157">
        <f>千葉!S62</f>
        <v>4.8</v>
      </c>
      <c r="BY62" s="157">
        <f>千葉!T62</f>
        <v>8.3000000000000007</v>
      </c>
      <c r="BZ62" s="157">
        <f>千葉!V62</f>
        <v>9.1</v>
      </c>
      <c r="CA62" s="157">
        <f>東京!B62</f>
        <v>14</v>
      </c>
      <c r="CB62" s="157">
        <f>東京!C62</f>
        <v>14.1</v>
      </c>
      <c r="CC62" s="157">
        <f>東京!D62</f>
        <v>12.3</v>
      </c>
      <c r="CD62" s="157">
        <f>東京!E62</f>
        <v>13.3</v>
      </c>
      <c r="CE62" s="157">
        <f>東京!F62</f>
        <v>13.5</v>
      </c>
      <c r="CF62" s="157">
        <f>東京!G62</f>
        <v>12.4</v>
      </c>
      <c r="CG62" s="157">
        <f>東京!H62</f>
        <v>13.5</v>
      </c>
      <c r="CH62" s="157">
        <f>東京!I62</f>
        <v>0</v>
      </c>
      <c r="CI62" s="157">
        <f>神奈川!B62</f>
        <v>16.8</v>
      </c>
      <c r="CJ62" s="157">
        <f>神奈川!C62</f>
        <v>17.2</v>
      </c>
      <c r="CK62" s="157">
        <f>神奈川!D62</f>
        <v>16.7</v>
      </c>
      <c r="CL62" s="157">
        <f>神奈川!E62</f>
        <v>12.3</v>
      </c>
      <c r="CM62" s="157">
        <f>神奈川!F62</f>
        <v>10.8</v>
      </c>
      <c r="CN62" s="157">
        <f>神奈川!G62</f>
        <v>11.7</v>
      </c>
      <c r="CO62" s="157">
        <f>神奈川!H62</f>
        <v>14.6</v>
      </c>
      <c r="CP62" s="157">
        <f>神奈川!I62</f>
        <v>11.5</v>
      </c>
      <c r="CQ62" s="157">
        <f>神奈川!J62</f>
        <v>9.1999999999999993</v>
      </c>
      <c r="CR62" s="157">
        <f>神奈川!K62</f>
        <v>13.4</v>
      </c>
      <c r="CS62" s="157">
        <f>神奈川!L62</f>
        <v>11.9</v>
      </c>
      <c r="CT62" s="157">
        <f>神奈川!M62</f>
        <v>10.6</v>
      </c>
      <c r="CU62" s="157">
        <f>神奈川!N62</f>
        <v>11.6</v>
      </c>
      <c r="CV62" s="157">
        <f>山梨!B62</f>
        <v>12.600000000000001</v>
      </c>
      <c r="CW62" s="157">
        <f>山梨!C62</f>
        <v>9.9</v>
      </c>
      <c r="CX62" s="157">
        <f>山梨!D62</f>
        <v>13.3</v>
      </c>
      <c r="CY62" s="157">
        <f>山梨!E62</f>
        <v>14.200000000000001</v>
      </c>
      <c r="CZ62" s="157">
        <f>長野!B62</f>
        <v>13.8</v>
      </c>
      <c r="DA62" s="157">
        <f>長野!C62</f>
        <v>12.9</v>
      </c>
      <c r="DB62" s="157">
        <f>長野!D62</f>
        <v>13.3</v>
      </c>
      <c r="DC62" s="157">
        <f>長野!E62</f>
        <v>11.1</v>
      </c>
      <c r="DD62" s="157">
        <f>長野!F62</f>
        <v>11.5</v>
      </c>
      <c r="DE62" s="157">
        <f>長野!G62</f>
        <v>9.8000000000000007</v>
      </c>
      <c r="DF62" s="157">
        <f>静岡!B62</f>
        <v>9.1</v>
      </c>
      <c r="DG62" s="157">
        <f>静岡!C62</f>
        <v>7.8</v>
      </c>
      <c r="DH62" s="157">
        <f>静岡!D62</f>
        <v>12.7</v>
      </c>
      <c r="DI62" s="157">
        <f>静岡!E62</f>
        <v>13.2</v>
      </c>
      <c r="DJ62" s="157">
        <f>静岡!F62</f>
        <v>12.8</v>
      </c>
      <c r="DK62" s="157">
        <f>静岡!G62</f>
        <v>14.1</v>
      </c>
      <c r="DL62" s="157">
        <f>静岡!H62</f>
        <v>15.2</v>
      </c>
      <c r="DM62" s="157">
        <f>静岡!I62</f>
        <v>11.3</v>
      </c>
      <c r="DN62" s="157">
        <f>静岡!J62</f>
        <v>11.3</v>
      </c>
      <c r="DO62" s="157">
        <f>静岡!K62</f>
        <v>9.1</v>
      </c>
      <c r="DP62" s="157">
        <f>静岡!L62</f>
        <v>11.3</v>
      </c>
      <c r="DQ62" s="157">
        <f>静岡!M62</f>
        <v>10.9</v>
      </c>
      <c r="DR62" s="157">
        <f>静岡!N62</f>
        <v>10.3</v>
      </c>
      <c r="DS62" s="157">
        <f>静岡!O62</f>
        <v>13.5</v>
      </c>
      <c r="DT62" s="157">
        <f>静岡!P62</f>
        <v>12.6</v>
      </c>
      <c r="DU62" s="157">
        <f>静岡!Q62</f>
        <v>12.5</v>
      </c>
      <c r="DV62" s="157">
        <f>静岡!R62</f>
        <v>12.5</v>
      </c>
      <c r="DW62" s="157">
        <f>静岡!S62</f>
        <v>12.8</v>
      </c>
      <c r="DX62" s="157">
        <f>静岡!T62</f>
        <v>11.6</v>
      </c>
      <c r="DY62" s="157">
        <f>静岡!U62</f>
        <v>11.1</v>
      </c>
      <c r="DZ62" s="157">
        <f>静岡!V62</f>
        <v>11.100000000000001</v>
      </c>
      <c r="EA62" s="157">
        <f>静岡!W62</f>
        <v>11.9</v>
      </c>
      <c r="EB62" s="157">
        <f>静岡!X62</f>
        <v>10</v>
      </c>
      <c r="EC62" s="157">
        <f>静岡!Y62</f>
        <v>11.5</v>
      </c>
      <c r="ED62" s="157">
        <f>静岡!Z62</f>
        <v>12</v>
      </c>
      <c r="EE62" s="157">
        <f>静岡!AA62</f>
        <v>13.200000000000001</v>
      </c>
      <c r="EF62" s="157">
        <f>静岡!AB62</f>
        <v>10.3</v>
      </c>
      <c r="EG62" s="157">
        <f>静岡!AC62</f>
        <v>11</v>
      </c>
    </row>
    <row r="63" spans="1:137" ht="20.100000000000001" customHeight="1" x14ac:dyDescent="0.15">
      <c r="A63" s="25">
        <v>42886</v>
      </c>
      <c r="B63" s="28">
        <f>茨城!B63</f>
        <v>5.5</v>
      </c>
      <c r="C63" s="28">
        <f>茨城!C63</f>
        <v>9.3000000000000007</v>
      </c>
      <c r="D63" s="28">
        <f>茨城!D63</f>
        <v>7</v>
      </c>
      <c r="E63" s="28">
        <f>茨城!E63</f>
        <v>8.3000000000000007</v>
      </c>
      <c r="F63" s="28">
        <f>茨城!F63</f>
        <v>7.8</v>
      </c>
      <c r="G63" s="28">
        <f>茨城!G63</f>
        <v>8.4</v>
      </c>
      <c r="H63" s="28">
        <f>茨城!H63</f>
        <v>10.3</v>
      </c>
      <c r="I63" s="28">
        <f>茨城!I63</f>
        <v>9.6999999999999993</v>
      </c>
      <c r="J63" s="28">
        <f>茨城!J63</f>
        <v>10.199999999999999</v>
      </c>
      <c r="K63" s="28">
        <f>茨城!K63</f>
        <v>9.1</v>
      </c>
      <c r="L63" s="28">
        <f>茨城!L63</f>
        <v>10.3</v>
      </c>
      <c r="M63" s="28">
        <f>茨城!M63</f>
        <v>13.8</v>
      </c>
      <c r="N63" s="28">
        <f>茨城!N63</f>
        <v>12</v>
      </c>
      <c r="O63" s="28">
        <f>茨城!O63</f>
        <v>13.8</v>
      </c>
      <c r="P63" s="28">
        <f>茨城!P63</f>
        <v>13.4</v>
      </c>
      <c r="Q63" s="28">
        <f>茨城!Q63</f>
        <v>13.4</v>
      </c>
      <c r="R63" s="28">
        <f>茨城!R63</f>
        <v>12.7</v>
      </c>
      <c r="S63" s="28">
        <f>茨城!S63</f>
        <v>8.5</v>
      </c>
      <c r="T63" s="28">
        <f>栃木!B63</f>
        <v>7.7</v>
      </c>
      <c r="U63" s="28">
        <f>栃木!C63</f>
        <v>9.6</v>
      </c>
      <c r="V63" s="28">
        <f>栃木!D63</f>
        <v>8.6</v>
      </c>
      <c r="W63" s="28">
        <f>栃木!E63</f>
        <v>5.9</v>
      </c>
      <c r="X63" s="28">
        <f>栃木!F63</f>
        <v>11.6</v>
      </c>
      <c r="Y63" s="28">
        <f>栃木!G63</f>
        <v>11.3</v>
      </c>
      <c r="Z63" s="28">
        <f>栃木!H63</f>
        <v>8.1999999999999993</v>
      </c>
      <c r="AA63" s="28">
        <f>栃木!I63</f>
        <v>6.1</v>
      </c>
      <c r="AB63" s="28">
        <f>栃木!J63</f>
        <v>6.8</v>
      </c>
      <c r="AC63" s="28">
        <f>栃木!K63</f>
        <v>8</v>
      </c>
      <c r="AD63" s="28">
        <f>栃木!L63</f>
        <v>11.6</v>
      </c>
      <c r="AE63" s="157">
        <f>群馬!B63</f>
        <v>7.4</v>
      </c>
      <c r="AF63" s="157">
        <f>群馬!C63</f>
        <v>10.6</v>
      </c>
      <c r="AG63" s="157">
        <f>群馬!D63</f>
        <v>9.3000000000000007</v>
      </c>
      <c r="AH63" s="157">
        <f>群馬!E63</f>
        <v>6.8</v>
      </c>
      <c r="AI63" s="157">
        <f>群馬!F63</f>
        <v>12.1</v>
      </c>
      <c r="AJ63" s="157">
        <f>群馬!G63</f>
        <v>5.5</v>
      </c>
      <c r="AK63" s="157">
        <f>群馬!H63</f>
        <v>7</v>
      </c>
      <c r="AL63" s="157">
        <f>群馬!I63</f>
        <v>5.4</v>
      </c>
      <c r="AM63" s="157">
        <f>埼玉!B63</f>
        <v>12.1</v>
      </c>
      <c r="AN63" s="157">
        <f>埼玉!C63</f>
        <v>7.1</v>
      </c>
      <c r="AO63" s="157">
        <f>埼玉!D63</f>
        <v>14.4</v>
      </c>
      <c r="AP63" s="157">
        <f>埼玉!E63</f>
        <v>12</v>
      </c>
      <c r="AQ63" s="157">
        <f>埼玉!F63</f>
        <v>9.5</v>
      </c>
      <c r="AR63" s="157">
        <f>埼玉!G63</f>
        <v>9.1999999999999993</v>
      </c>
      <c r="AS63" s="157">
        <f>埼玉!H63</f>
        <v>12.4</v>
      </c>
      <c r="AT63" s="157">
        <f>埼玉!I63</f>
        <v>13.3</v>
      </c>
      <c r="AU63" s="157">
        <f>埼玉!J63</f>
        <v>12.2</v>
      </c>
      <c r="AV63" s="157">
        <f>埼玉!K63</f>
        <v>12</v>
      </c>
      <c r="AW63" s="157">
        <f>埼玉!L63</f>
        <v>9.9</v>
      </c>
      <c r="AX63" s="157">
        <f>埼玉!M63</f>
        <v>9.3000000000000007</v>
      </c>
      <c r="AY63" s="157">
        <f>埼玉!N63</f>
        <v>10.3</v>
      </c>
      <c r="AZ63" s="157">
        <f>埼玉!O63</f>
        <v>9.5</v>
      </c>
      <c r="BA63" s="157">
        <f>埼玉!P63</f>
        <v>10.4</v>
      </c>
      <c r="BB63" s="157">
        <f>埼玉!Q63</f>
        <v>8.8000000000000007</v>
      </c>
      <c r="BC63" s="157">
        <f>埼玉!R63</f>
        <v>13.6</v>
      </c>
      <c r="BD63" s="157">
        <f>埼玉!S63</f>
        <v>10.1</v>
      </c>
      <c r="BE63" s="157">
        <f>埼玉!T63</f>
        <v>12.5</v>
      </c>
      <c r="BF63" s="157">
        <f>埼玉!U63</f>
        <v>10.7</v>
      </c>
      <c r="BG63" s="157">
        <f>千葉!B63</f>
        <v>12.4</v>
      </c>
      <c r="BH63" s="157">
        <f>千葉!C63</f>
        <v>12.2</v>
      </c>
      <c r="BI63" s="157">
        <f>千葉!D63</f>
        <v>10.8</v>
      </c>
      <c r="BJ63" s="157">
        <f>千葉!E63</f>
        <v>11.8</v>
      </c>
      <c r="BK63" s="157">
        <f>千葉!F63</f>
        <v>13.3</v>
      </c>
      <c r="BL63" s="157">
        <f>千葉!G63</f>
        <v>8.4</v>
      </c>
      <c r="BM63" s="157">
        <f>千葉!H63</f>
        <v>10</v>
      </c>
      <c r="BN63" s="157">
        <f>千葉!I63</f>
        <v>8.6</v>
      </c>
      <c r="BO63" s="157">
        <f>千葉!J63</f>
        <v>10.7</v>
      </c>
      <c r="BP63" s="157">
        <f>千葉!K63</f>
        <v>12.6</v>
      </c>
      <c r="BQ63" s="157">
        <f>千葉!L63</f>
        <v>7.3</v>
      </c>
      <c r="BR63" s="157">
        <f>千葉!M63</f>
        <v>10.199999999999999</v>
      </c>
      <c r="BS63" s="157">
        <f>千葉!N63</f>
        <v>10.8</v>
      </c>
      <c r="BT63" s="157">
        <f>千葉!O63</f>
        <v>9.3000000000000007</v>
      </c>
      <c r="BU63" s="157">
        <f>千葉!P63</f>
        <v>14</v>
      </c>
      <c r="BV63" s="157">
        <f>千葉!Q63</f>
        <v>11.5</v>
      </c>
      <c r="BW63" s="157">
        <f>千葉!R63</f>
        <v>7.8</v>
      </c>
      <c r="BX63" s="157">
        <f>千葉!S63</f>
        <v>7</v>
      </c>
      <c r="BY63" s="157">
        <f>千葉!T63</f>
        <v>10.1</v>
      </c>
      <c r="BZ63" s="157">
        <f>千葉!V63</f>
        <v>9.8000000000000007</v>
      </c>
      <c r="CA63" s="157">
        <f>東京!B63</f>
        <v>13.4</v>
      </c>
      <c r="CB63" s="157">
        <f>東京!C63</f>
        <v>12.8</v>
      </c>
      <c r="CC63" s="157">
        <f>東京!D63</f>
        <v>12.7</v>
      </c>
      <c r="CD63" s="157">
        <f>東京!E63</f>
        <v>12</v>
      </c>
      <c r="CE63" s="157">
        <f>東京!F63</f>
        <v>10.5</v>
      </c>
      <c r="CF63" s="157">
        <f>東京!G63</f>
        <v>11.6</v>
      </c>
      <c r="CG63" s="157">
        <f>東京!H63</f>
        <v>7.3</v>
      </c>
      <c r="CH63" s="157">
        <f>東京!I63</f>
        <v>0</v>
      </c>
      <c r="CI63" s="157">
        <f>神奈川!B63</f>
        <v>14</v>
      </c>
      <c r="CJ63" s="157">
        <f>神奈川!C63</f>
        <v>15.8</v>
      </c>
      <c r="CK63" s="157">
        <f>神奈川!D63</f>
        <v>12.1</v>
      </c>
      <c r="CL63" s="157">
        <f>神奈川!E63</f>
        <v>10.199999999999999</v>
      </c>
      <c r="CM63" s="157">
        <f>神奈川!F63</f>
        <v>9.4</v>
      </c>
      <c r="CN63" s="157">
        <f>神奈川!G63</f>
        <v>11</v>
      </c>
      <c r="CO63" s="157">
        <f>神奈川!H63</f>
        <v>10</v>
      </c>
      <c r="CP63" s="157">
        <f>神奈川!I63</f>
        <v>12.2</v>
      </c>
      <c r="CQ63" s="157">
        <f>神奈川!J63</f>
        <v>8.1999999999999993</v>
      </c>
      <c r="CR63" s="157">
        <f>神奈川!K63</f>
        <v>10.7</v>
      </c>
      <c r="CS63" s="157">
        <f>神奈川!L63</f>
        <v>11</v>
      </c>
      <c r="CT63" s="157">
        <f>神奈川!M63</f>
        <v>10.8</v>
      </c>
      <c r="CU63" s="157">
        <f>神奈川!N63</f>
        <v>10.5</v>
      </c>
      <c r="CV63" s="157">
        <f>山梨!B63</f>
        <v>9.1</v>
      </c>
      <c r="CW63" s="157">
        <f>山梨!C63</f>
        <v>5.7</v>
      </c>
      <c r="CX63" s="157">
        <f>山梨!D63</f>
        <v>8.4</v>
      </c>
      <c r="CY63" s="157">
        <f>山梨!E63</f>
        <v>9.5</v>
      </c>
      <c r="CZ63" s="157">
        <f>長野!B63</f>
        <v>6.5</v>
      </c>
      <c r="DA63" s="157">
        <f>長野!C63</f>
        <v>5.8</v>
      </c>
      <c r="DB63" s="157">
        <f>長野!D63</f>
        <v>6.8</v>
      </c>
      <c r="DC63" s="157">
        <f>長野!E63</f>
        <v>6.5</v>
      </c>
      <c r="DD63" s="157">
        <f>長野!F63</f>
        <v>7.7</v>
      </c>
      <c r="DE63" s="157">
        <f>長野!G63</f>
        <v>2.2999999999999998</v>
      </c>
      <c r="DF63" s="157">
        <f>静岡!B63</f>
        <v>8.8000000000000007</v>
      </c>
      <c r="DG63" s="157">
        <f>静岡!C63</f>
        <v>7.8</v>
      </c>
      <c r="DH63" s="157">
        <f>静岡!D63</f>
        <v>11.4</v>
      </c>
      <c r="DI63" s="157">
        <f>静岡!E63</f>
        <v>9.4</v>
      </c>
      <c r="DJ63" s="157">
        <f>静岡!F63</f>
        <v>10.1</v>
      </c>
      <c r="DK63" s="157">
        <f>静岡!G63</f>
        <v>10.6</v>
      </c>
      <c r="DL63" s="157">
        <f>静岡!H63</f>
        <v>9.5</v>
      </c>
      <c r="DM63" s="157">
        <f>静岡!I63</f>
        <v>7.7</v>
      </c>
      <c r="DN63" s="157">
        <f>静岡!J63</f>
        <v>8.9</v>
      </c>
      <c r="DO63" s="157">
        <f>静岡!K63</f>
        <v>9.4</v>
      </c>
      <c r="DP63" s="157">
        <f>静岡!L63</f>
        <v>10.3</v>
      </c>
      <c r="DQ63" s="157">
        <f>静岡!M63</f>
        <v>9.8000000000000007</v>
      </c>
      <c r="DR63" s="157">
        <f>静岡!N63</f>
        <v>9</v>
      </c>
      <c r="DS63" s="157">
        <f>静岡!O63</f>
        <v>11.9</v>
      </c>
      <c r="DT63" s="157">
        <f>静岡!P63</f>
        <v>11</v>
      </c>
      <c r="DU63" s="157">
        <f>静岡!Q63</f>
        <v>8</v>
      </c>
      <c r="DV63" s="157">
        <f>静岡!R63</f>
        <v>12.7</v>
      </c>
      <c r="DW63" s="157">
        <f>静岡!S63</f>
        <v>10.6</v>
      </c>
      <c r="DX63" s="157">
        <f>静岡!T63</f>
        <v>10.6</v>
      </c>
      <c r="DY63" s="157">
        <f>静岡!U63</f>
        <v>8.3000000000000007</v>
      </c>
      <c r="DZ63" s="157">
        <f>静岡!V63</f>
        <v>9.2000000000000011</v>
      </c>
      <c r="EA63" s="157">
        <f>静岡!W63</f>
        <v>12.700000000000001</v>
      </c>
      <c r="EB63" s="157">
        <f>静岡!X63</f>
        <v>9.5</v>
      </c>
      <c r="EC63" s="157">
        <f>静岡!Y63</f>
        <v>11.3</v>
      </c>
      <c r="ED63" s="157">
        <f>静岡!Z63</f>
        <v>10.600000000000001</v>
      </c>
      <c r="EE63" s="157">
        <f>静岡!AA63</f>
        <v>9.3000000000000007</v>
      </c>
      <c r="EF63" s="157">
        <f>静岡!AB63</f>
        <v>9.1999999999999993</v>
      </c>
      <c r="EG63" s="157">
        <f>静岡!AC63</f>
        <v>11</v>
      </c>
    </row>
    <row r="64" spans="1:137" ht="20.100000000000001" customHeight="1" x14ac:dyDescent="0.15">
      <c r="A64" s="25">
        <v>42887</v>
      </c>
      <c r="B64" s="28">
        <f>茨城!B64</f>
        <v>3.8</v>
      </c>
      <c r="C64" s="28">
        <f>茨城!C64</f>
        <v>6.1</v>
      </c>
      <c r="D64" s="28">
        <f>茨城!D64</f>
        <v>4.9000000000000004</v>
      </c>
      <c r="E64" s="28">
        <f>茨城!E64</f>
        <v>5.7</v>
      </c>
      <c r="F64" s="28">
        <f>茨城!F64</f>
        <v>5.4</v>
      </c>
      <c r="G64" s="28">
        <f>茨城!G64</f>
        <v>4.2</v>
      </c>
      <c r="H64" s="28">
        <f>茨城!H64</f>
        <v>5.8</v>
      </c>
      <c r="I64" s="28">
        <f>茨城!I64</f>
        <v>5.0999999999999996</v>
      </c>
      <c r="J64" s="28">
        <f>茨城!J64</f>
        <v>6.8</v>
      </c>
      <c r="K64" s="28">
        <f>茨城!K64</f>
        <v>6</v>
      </c>
      <c r="L64" s="28">
        <f>茨城!L64</f>
        <v>7.3</v>
      </c>
      <c r="M64" s="28">
        <f>茨城!M64</f>
        <v>6.7</v>
      </c>
      <c r="N64" s="28">
        <f>茨城!N64</f>
        <v>6.3</v>
      </c>
      <c r="O64" s="28">
        <f>茨城!O64</f>
        <v>4.7</v>
      </c>
      <c r="P64" s="28">
        <f>茨城!P64</f>
        <v>7.2</v>
      </c>
      <c r="Q64" s="28">
        <f>茨城!Q64</f>
        <v>6.6</v>
      </c>
      <c r="R64" s="28">
        <f>茨城!R64</f>
        <v>5.8</v>
      </c>
      <c r="S64" s="28">
        <f>茨城!S64</f>
        <v>4.5999999999999996</v>
      </c>
      <c r="T64" s="28">
        <f>栃木!B64</f>
        <v>6.1</v>
      </c>
      <c r="U64" s="28">
        <f>栃木!C64</f>
        <v>5.0999999999999996</v>
      </c>
      <c r="V64" s="28">
        <f>栃木!D64</f>
        <v>5.5</v>
      </c>
      <c r="W64" s="28">
        <f>栃木!E64</f>
        <v>3.1</v>
      </c>
      <c r="X64" s="28">
        <f>栃木!F64</f>
        <v>7.5</v>
      </c>
      <c r="Y64" s="28">
        <f>栃木!G64</f>
        <v>4.5</v>
      </c>
      <c r="Z64" s="28">
        <f>栃木!H64</f>
        <v>4.9000000000000004</v>
      </c>
      <c r="AA64" s="28" t="str">
        <f>栃木!I64</f>
        <v>zzz</v>
      </c>
      <c r="AB64" s="28">
        <f>栃木!J64</f>
        <v>3.7</v>
      </c>
      <c r="AC64" s="28">
        <f>栃木!K64</f>
        <v>4.5</v>
      </c>
      <c r="AD64" s="28">
        <f>栃木!L64</f>
        <v>5.3</v>
      </c>
      <c r="AE64" s="157">
        <f>群馬!B64</f>
        <v>5</v>
      </c>
      <c r="AF64" s="157">
        <f>群馬!C64</f>
        <v>6.6</v>
      </c>
      <c r="AG64" s="157">
        <f>群馬!D64</f>
        <v>8</v>
      </c>
      <c r="AH64" s="157">
        <f>群馬!E64</f>
        <v>6.7</v>
      </c>
      <c r="AI64" s="157">
        <f>群馬!F64</f>
        <v>8.3000000000000007</v>
      </c>
      <c r="AJ64" s="157">
        <f>群馬!G64</f>
        <v>4.5999999999999996</v>
      </c>
      <c r="AK64" s="157">
        <f>群馬!H64</f>
        <v>5.3</v>
      </c>
      <c r="AL64" s="157">
        <f>群馬!I64</f>
        <v>6.8</v>
      </c>
      <c r="AM64" s="157">
        <f>埼玉!B64</f>
        <v>5.7</v>
      </c>
      <c r="AN64" s="157">
        <f>埼玉!C64</f>
        <v>7.3</v>
      </c>
      <c r="AO64" s="157">
        <f>埼玉!D64</f>
        <v>6.5</v>
      </c>
      <c r="AP64" s="157">
        <f>埼玉!E64</f>
        <v>7.7</v>
      </c>
      <c r="AQ64" s="157">
        <f>埼玉!F64</f>
        <v>6.4</v>
      </c>
      <c r="AR64" s="157">
        <f>埼玉!G64</f>
        <v>7.2</v>
      </c>
      <c r="AS64" s="157">
        <f>埼玉!H64</f>
        <v>7.2</v>
      </c>
      <c r="AT64" s="157">
        <f>埼玉!I64</f>
        <v>7.1</v>
      </c>
      <c r="AU64" s="157">
        <f>埼玉!J64</f>
        <v>7.4</v>
      </c>
      <c r="AV64" s="157">
        <f>埼玉!K64</f>
        <v>7.5</v>
      </c>
      <c r="AW64" s="157">
        <f>埼玉!L64</f>
        <v>6.9</v>
      </c>
      <c r="AX64" s="157">
        <f>埼玉!M64</f>
        <v>6</v>
      </c>
      <c r="AY64" s="157">
        <f>埼玉!N64</f>
        <v>7.2</v>
      </c>
      <c r="AZ64" s="157">
        <f>埼玉!O64</f>
        <v>6.9</v>
      </c>
      <c r="BA64" s="157">
        <f>埼玉!P64</f>
        <v>6.4</v>
      </c>
      <c r="BB64" s="157">
        <f>埼玉!Q64</f>
        <v>6.9</v>
      </c>
      <c r="BC64" s="157">
        <f>埼玉!R64</f>
        <v>6.2</v>
      </c>
      <c r="BD64" s="157">
        <f>埼玉!S64</f>
        <v>5.3</v>
      </c>
      <c r="BE64" s="157">
        <f>埼玉!T64</f>
        <v>7.1</v>
      </c>
      <c r="BF64" s="157">
        <f>埼玉!U64</f>
        <v>6.1</v>
      </c>
      <c r="BG64" s="157">
        <f>千葉!B64</f>
        <v>5.6</v>
      </c>
      <c r="BH64" s="157">
        <f>千葉!C64</f>
        <v>6.3</v>
      </c>
      <c r="BI64" s="157">
        <f>千葉!D64</f>
        <v>9.3000000000000007</v>
      </c>
      <c r="BJ64" s="157">
        <f>千葉!E64</f>
        <v>6.6</v>
      </c>
      <c r="BK64" s="157">
        <f>千葉!F64</f>
        <v>5.9</v>
      </c>
      <c r="BL64" s="157">
        <f>千葉!G64</f>
        <v>6.1</v>
      </c>
      <c r="BM64" s="157">
        <f>千葉!H64</f>
        <v>5.6</v>
      </c>
      <c r="BN64" s="157">
        <f>千葉!I64</f>
        <v>5.8</v>
      </c>
      <c r="BO64" s="157">
        <f>千葉!J64</f>
        <v>6.6</v>
      </c>
      <c r="BP64" s="157">
        <f>千葉!K64</f>
        <v>6.1</v>
      </c>
      <c r="BQ64" s="157">
        <f>千葉!L64</f>
        <v>5.2</v>
      </c>
      <c r="BR64" s="157">
        <f>千葉!M64</f>
        <v>4.8</v>
      </c>
      <c r="BS64" s="157">
        <f>千葉!N64</f>
        <v>5.7</v>
      </c>
      <c r="BT64" s="157">
        <f>千葉!O64</f>
        <v>5.0999999999999996</v>
      </c>
      <c r="BU64" s="157">
        <f>千葉!P64</f>
        <v>7.1</v>
      </c>
      <c r="BV64" s="157">
        <f>千葉!Q64</f>
        <v>7.2</v>
      </c>
      <c r="BW64" s="157">
        <f>千葉!R64</f>
        <v>5</v>
      </c>
      <c r="BX64" s="157" t="str">
        <f>千葉!S64</f>
        <v>zzz</v>
      </c>
      <c r="BY64" s="157">
        <f>千葉!T64</f>
        <v>7</v>
      </c>
      <c r="BZ64" s="157">
        <f>千葉!V64</f>
        <v>4</v>
      </c>
      <c r="CA64" s="157">
        <f>東京!B64</f>
        <v>8.3000000000000007</v>
      </c>
      <c r="CB64" s="157">
        <f>東京!C64</f>
        <v>7.8</v>
      </c>
      <c r="CC64" s="157">
        <f>東京!D64</f>
        <v>6.3</v>
      </c>
      <c r="CD64" s="157">
        <f>東京!E64</f>
        <v>6.8</v>
      </c>
      <c r="CE64" s="157">
        <f>東京!F64</f>
        <v>6.7</v>
      </c>
      <c r="CF64" s="157">
        <f>東京!G64</f>
        <v>7.3</v>
      </c>
      <c r="CG64" s="157">
        <f>東京!H64</f>
        <v>6.2</v>
      </c>
      <c r="CH64" s="157">
        <f>東京!I64</f>
        <v>5.7</v>
      </c>
      <c r="CI64" s="157">
        <f>神奈川!B64</f>
        <v>9.1999999999999993</v>
      </c>
      <c r="CJ64" s="157">
        <f>神奈川!C64</f>
        <v>6.5</v>
      </c>
      <c r="CK64" s="157">
        <f>神奈川!D64</f>
        <v>9.8000000000000007</v>
      </c>
      <c r="CL64" s="157">
        <f>神奈川!E64</f>
        <v>6.5</v>
      </c>
      <c r="CM64" s="157">
        <f>神奈川!F64</f>
        <v>4.9000000000000004</v>
      </c>
      <c r="CN64" s="157">
        <f>神奈川!G64</f>
        <v>2.9</v>
      </c>
      <c r="CO64" s="157">
        <f>神奈川!H64</f>
        <v>6.1</v>
      </c>
      <c r="CP64" s="157">
        <f>神奈川!I64</f>
        <v>6.5</v>
      </c>
      <c r="CQ64" s="157">
        <f>神奈川!J64</f>
        <v>8.4</v>
      </c>
      <c r="CR64" s="157">
        <f>神奈川!K64</f>
        <v>7</v>
      </c>
      <c r="CS64" s="157">
        <f>神奈川!L64</f>
        <v>7.6</v>
      </c>
      <c r="CT64" s="157">
        <f>神奈川!M64</f>
        <v>7.3</v>
      </c>
      <c r="CU64" s="157">
        <f>神奈川!N64</f>
        <v>7</v>
      </c>
      <c r="CV64" s="157">
        <f>山梨!B64</f>
        <v>7.7</v>
      </c>
      <c r="CW64" s="157">
        <f>山梨!C64</f>
        <v>7.3000000000000007</v>
      </c>
      <c r="CX64" s="157">
        <f>山梨!D64</f>
        <v>10.9</v>
      </c>
      <c r="CY64" s="157">
        <f>山梨!E64</f>
        <v>6.4</v>
      </c>
      <c r="CZ64" s="157">
        <f>長野!B64</f>
        <v>7.2</v>
      </c>
      <c r="DA64" s="157">
        <f>長野!C64</f>
        <v>7</v>
      </c>
      <c r="DB64" s="157">
        <f>長野!D64</f>
        <v>7.5</v>
      </c>
      <c r="DC64" s="157">
        <f>長野!E64</f>
        <v>6.6</v>
      </c>
      <c r="DD64" s="157">
        <f>長野!F64</f>
        <v>5</v>
      </c>
      <c r="DE64" s="157">
        <f>長野!G64</f>
        <v>5.2</v>
      </c>
      <c r="DF64" s="157">
        <f>静岡!B64</f>
        <v>9</v>
      </c>
      <c r="DG64" s="157">
        <f>静岡!C64</f>
        <v>9.5</v>
      </c>
      <c r="DH64" s="157">
        <f>静岡!D64</f>
        <v>8.6999999999999993</v>
      </c>
      <c r="DI64" s="157">
        <f>静岡!E64</f>
        <v>10.8</v>
      </c>
      <c r="DJ64" s="157">
        <f>静岡!F64</f>
        <v>8.9</v>
      </c>
      <c r="DK64" s="157">
        <f>静岡!G64</f>
        <v>9.8000000000000007</v>
      </c>
      <c r="DL64" s="157">
        <f>静岡!H64</f>
        <v>11.8</v>
      </c>
      <c r="DM64" s="157">
        <f>静岡!I64</f>
        <v>10.3</v>
      </c>
      <c r="DN64" s="157">
        <f>静岡!J64</f>
        <v>8.1999999999999993</v>
      </c>
      <c r="DO64" s="157">
        <f>静岡!K64</f>
        <v>10.7</v>
      </c>
      <c r="DP64" s="157">
        <f>静岡!L64</f>
        <v>9.6</v>
      </c>
      <c r="DQ64" s="157">
        <f>静岡!M64</f>
        <v>10.9</v>
      </c>
      <c r="DR64" s="157">
        <f>静岡!N64</f>
        <v>12</v>
      </c>
      <c r="DS64" s="157">
        <f>静岡!O64</f>
        <v>9.9</v>
      </c>
      <c r="DT64" s="157">
        <f>静岡!P64</f>
        <v>10.4</v>
      </c>
      <c r="DU64" s="157">
        <f>静岡!Q64</f>
        <v>11.4</v>
      </c>
      <c r="DV64" s="157">
        <f>静岡!R64</f>
        <v>9.8000000000000007</v>
      </c>
      <c r="DW64" s="157">
        <f>静岡!S64</f>
        <v>10.1</v>
      </c>
      <c r="DX64" s="157">
        <f>静岡!T64</f>
        <v>9</v>
      </c>
      <c r="DY64" s="157">
        <f>静岡!U64</f>
        <v>8.3000000000000007</v>
      </c>
      <c r="DZ64" s="157">
        <f>静岡!V64</f>
        <v>9.3000000000000007</v>
      </c>
      <c r="EA64" s="157">
        <f>静岡!W64</f>
        <v>12.600000000000001</v>
      </c>
      <c r="EB64" s="157">
        <f>静岡!X64</f>
        <v>11.8</v>
      </c>
      <c r="EC64" s="157">
        <f>静岡!Y64</f>
        <v>12.8</v>
      </c>
      <c r="ED64" s="157">
        <f>静岡!Z64</f>
        <v>11.600000000000001</v>
      </c>
      <c r="EE64" s="157">
        <f>静岡!AA64</f>
        <v>13.4</v>
      </c>
      <c r="EF64" s="157">
        <f>静岡!AB64</f>
        <v>9</v>
      </c>
      <c r="EG64" s="157">
        <f>静岡!AC64</f>
        <v>7.5</v>
      </c>
    </row>
    <row r="65" spans="1:137" ht="20.100000000000001" customHeight="1" x14ac:dyDescent="0.15">
      <c r="A65" s="25">
        <v>42888</v>
      </c>
      <c r="B65" s="28">
        <f>茨城!B65</f>
        <v>7.8</v>
      </c>
      <c r="C65" s="28">
        <f>茨城!C65</f>
        <v>6.8</v>
      </c>
      <c r="D65" s="28">
        <f>茨城!D65</f>
        <v>6</v>
      </c>
      <c r="E65" s="28">
        <f>茨城!E65</f>
        <v>9</v>
      </c>
      <c r="F65" s="28">
        <f>茨城!F65</f>
        <v>8.6999999999999993</v>
      </c>
      <c r="G65" s="28">
        <f>茨城!G65</f>
        <v>7.5</v>
      </c>
      <c r="H65" s="28">
        <f>茨城!H65</f>
        <v>8</v>
      </c>
      <c r="I65" s="28">
        <f>茨城!I65</f>
        <v>6.3</v>
      </c>
      <c r="J65" s="28">
        <f>茨城!J65</f>
        <v>6.7</v>
      </c>
      <c r="K65" s="28">
        <f>茨城!K65</f>
        <v>4.4000000000000004</v>
      </c>
      <c r="L65" s="28">
        <f>茨城!L65</f>
        <v>7.1</v>
      </c>
      <c r="M65" s="28">
        <f>茨城!M65</f>
        <v>8</v>
      </c>
      <c r="N65" s="28">
        <f>茨城!N65</f>
        <v>6.5</v>
      </c>
      <c r="O65" s="28">
        <f>茨城!O65</f>
        <v>6.6</v>
      </c>
      <c r="P65" s="28">
        <f>茨城!P65</f>
        <v>9.9</v>
      </c>
      <c r="Q65" s="28">
        <f>茨城!Q65</f>
        <v>8.3000000000000007</v>
      </c>
      <c r="R65" s="28">
        <f>茨城!R65</f>
        <v>6.9</v>
      </c>
      <c r="S65" s="28">
        <f>茨城!S65</f>
        <v>8.3000000000000007</v>
      </c>
      <c r="T65" s="28">
        <f>栃木!B65</f>
        <v>10.4</v>
      </c>
      <c r="U65" s="28">
        <f>栃木!C65</f>
        <v>10.9</v>
      </c>
      <c r="V65" s="28">
        <f>栃木!D65</f>
        <v>12.8</v>
      </c>
      <c r="W65" s="28">
        <f>栃木!E65</f>
        <v>13.3</v>
      </c>
      <c r="X65" s="28">
        <f>栃木!F65</f>
        <v>11.8</v>
      </c>
      <c r="Y65" s="28">
        <f>栃木!G65</f>
        <v>9.1999999999999993</v>
      </c>
      <c r="Z65" s="28">
        <f>栃木!H65</f>
        <v>10.3</v>
      </c>
      <c r="AA65" s="28" t="str">
        <f>栃木!I65</f>
        <v>zzz</v>
      </c>
      <c r="AB65" s="28">
        <f>栃木!J65</f>
        <v>9.5</v>
      </c>
      <c r="AC65" s="28">
        <f>栃木!K65</f>
        <v>8.4</v>
      </c>
      <c r="AD65" s="28">
        <f>栃木!L65</f>
        <v>9.5</v>
      </c>
      <c r="AE65" s="157">
        <f>群馬!B65</f>
        <v>8.8000000000000007</v>
      </c>
      <c r="AF65" s="157">
        <f>群馬!C65</f>
        <v>14.1</v>
      </c>
      <c r="AG65" s="157">
        <f>群馬!D65</f>
        <v>12.6</v>
      </c>
      <c r="AH65" s="157">
        <f>群馬!E65</f>
        <v>14</v>
      </c>
      <c r="AI65" s="157">
        <f>群馬!F65</f>
        <v>13.8</v>
      </c>
      <c r="AJ65" s="157">
        <f>群馬!G65</f>
        <v>10.3</v>
      </c>
      <c r="AK65" s="157">
        <f>群馬!H65</f>
        <v>10</v>
      </c>
      <c r="AL65" s="157">
        <f>群馬!I65</f>
        <v>11.3</v>
      </c>
      <c r="AM65" s="157">
        <f>埼玉!B65</f>
        <v>11.4</v>
      </c>
      <c r="AN65" s="157">
        <f>埼玉!C65</f>
        <v>13.7</v>
      </c>
      <c r="AO65" s="157">
        <f>埼玉!D65</f>
        <v>11.9</v>
      </c>
      <c r="AP65" s="157">
        <f>埼玉!E65</f>
        <v>11</v>
      </c>
      <c r="AQ65" s="157">
        <f>埼玉!F65</f>
        <v>10.5</v>
      </c>
      <c r="AR65" s="157">
        <f>埼玉!G65</f>
        <v>10.8</v>
      </c>
      <c r="AS65" s="157">
        <f>埼玉!H65</f>
        <v>12.2</v>
      </c>
      <c r="AT65" s="157">
        <f>埼玉!I65</f>
        <v>13</v>
      </c>
      <c r="AU65" s="157">
        <f>埼玉!J65</f>
        <v>13</v>
      </c>
      <c r="AV65" s="157">
        <f>埼玉!K65</f>
        <v>11.3</v>
      </c>
      <c r="AW65" s="157">
        <f>埼玉!L65</f>
        <v>10.9</v>
      </c>
      <c r="AX65" s="157">
        <f>埼玉!M65</f>
        <v>14</v>
      </c>
      <c r="AY65" s="157">
        <f>埼玉!N65</f>
        <v>12.4</v>
      </c>
      <c r="AZ65" s="157">
        <f>埼玉!O65</f>
        <v>12.1</v>
      </c>
      <c r="BA65" s="157">
        <f>埼玉!P65</f>
        <v>12.3</v>
      </c>
      <c r="BB65" s="157">
        <f>埼玉!Q65</f>
        <v>13.7</v>
      </c>
      <c r="BC65" s="157">
        <f>埼玉!R65</f>
        <v>10.6</v>
      </c>
      <c r="BD65" s="157">
        <f>埼玉!S65</f>
        <v>11.6</v>
      </c>
      <c r="BE65" s="157">
        <f>埼玉!T65</f>
        <v>11.9</v>
      </c>
      <c r="BF65" s="157">
        <f>埼玉!U65</f>
        <v>11.5</v>
      </c>
      <c r="BG65" s="157">
        <f>千葉!B65</f>
        <v>9.6</v>
      </c>
      <c r="BH65" s="157">
        <f>千葉!C65</f>
        <v>9.3000000000000007</v>
      </c>
      <c r="BI65" s="157">
        <f>千葉!D65</f>
        <v>7.4</v>
      </c>
      <c r="BJ65" s="157">
        <f>千葉!E65</f>
        <v>9.1</v>
      </c>
      <c r="BK65" s="157">
        <f>千葉!F65</f>
        <v>10</v>
      </c>
      <c r="BL65" s="157">
        <f>千葉!G65</f>
        <v>5.5</v>
      </c>
      <c r="BM65" s="157">
        <f>千葉!H65</f>
        <v>6.3</v>
      </c>
      <c r="BN65" s="157">
        <f>千葉!I65</f>
        <v>4.9000000000000004</v>
      </c>
      <c r="BO65" s="157">
        <f>千葉!J65</f>
        <v>5.4</v>
      </c>
      <c r="BP65" s="157">
        <f>千葉!K65</f>
        <v>8.6</v>
      </c>
      <c r="BQ65" s="157">
        <f>千葉!L65</f>
        <v>4</v>
      </c>
      <c r="BR65" s="157">
        <f>千葉!M65</f>
        <v>8.3000000000000007</v>
      </c>
      <c r="BS65" s="157">
        <f>千葉!N65</f>
        <v>7.5</v>
      </c>
      <c r="BT65" s="157">
        <f>千葉!O65</f>
        <v>6.4</v>
      </c>
      <c r="BU65" s="157">
        <f>千葉!P65</f>
        <v>8.6</v>
      </c>
      <c r="BV65" s="157">
        <f>千葉!Q65</f>
        <v>9.3000000000000007</v>
      </c>
      <c r="BW65" s="157">
        <f>千葉!R65</f>
        <v>4.5</v>
      </c>
      <c r="BX65" s="157">
        <f>千葉!S65</f>
        <v>2.7</v>
      </c>
      <c r="BY65" s="157">
        <f>千葉!T65</f>
        <v>7.9</v>
      </c>
      <c r="BZ65" s="157">
        <f>千葉!V65</f>
        <v>5.4</v>
      </c>
      <c r="CA65" s="157">
        <f>東京!B65</f>
        <v>11.3</v>
      </c>
      <c r="CB65" s="157">
        <f>東京!C65</f>
        <v>12.4</v>
      </c>
      <c r="CC65" s="157">
        <f>東京!D65</f>
        <v>10.6</v>
      </c>
      <c r="CD65" s="157">
        <f>東京!E65</f>
        <v>10.1</v>
      </c>
      <c r="CE65" s="157">
        <f>東京!F65</f>
        <v>10.3</v>
      </c>
      <c r="CF65" s="157">
        <f>東京!G65</f>
        <v>11.3</v>
      </c>
      <c r="CG65" s="157">
        <f>東京!H65</f>
        <v>11</v>
      </c>
      <c r="CH65" s="157">
        <f>東京!I65</f>
        <v>8.4</v>
      </c>
      <c r="CI65" s="157">
        <f>神奈川!B65</f>
        <v>11.9</v>
      </c>
      <c r="CJ65" s="157">
        <f>神奈川!C65</f>
        <v>10</v>
      </c>
      <c r="CK65" s="157">
        <f>神奈川!D65</f>
        <v>11.9</v>
      </c>
      <c r="CL65" s="157">
        <f>神奈川!E65</f>
        <v>9.5</v>
      </c>
      <c r="CM65" s="157">
        <f>神奈川!F65</f>
        <v>7.7</v>
      </c>
      <c r="CN65" s="157">
        <f>神奈川!G65</f>
        <v>5.3</v>
      </c>
      <c r="CO65" s="157">
        <f>神奈川!H65</f>
        <v>9.9</v>
      </c>
      <c r="CP65" s="157">
        <f>神奈川!I65</f>
        <v>9.1999999999999993</v>
      </c>
      <c r="CQ65" s="157">
        <f>神奈川!J65</f>
        <v>6.7</v>
      </c>
      <c r="CR65" s="157">
        <f>神奈川!K65</f>
        <v>8.6999999999999993</v>
      </c>
      <c r="CS65" s="157">
        <f>神奈川!L65</f>
        <v>6.5</v>
      </c>
      <c r="CT65" s="157">
        <f>神奈川!M65</f>
        <v>6.2</v>
      </c>
      <c r="CU65" s="157">
        <f>神奈川!N65</f>
        <v>7.2</v>
      </c>
      <c r="CV65" s="157">
        <f>山梨!B65</f>
        <v>10.8</v>
      </c>
      <c r="CW65" s="157">
        <f>山梨!C65</f>
        <v>11.5</v>
      </c>
      <c r="CX65" s="157">
        <f>山梨!D65</f>
        <v>14.5</v>
      </c>
      <c r="CY65" s="157">
        <f>山梨!E65</f>
        <v>12.100000000000001</v>
      </c>
      <c r="CZ65" s="157">
        <f>長野!B65</f>
        <v>13</v>
      </c>
      <c r="DA65" s="157">
        <f>長野!C65</f>
        <v>10.9</v>
      </c>
      <c r="DB65" s="157">
        <f>長野!D65</f>
        <v>11</v>
      </c>
      <c r="DC65" s="157">
        <f>長野!E65</f>
        <v>12.7</v>
      </c>
      <c r="DD65" s="157">
        <f>長野!F65</f>
        <v>12.7</v>
      </c>
      <c r="DE65" s="157">
        <f>長野!G65</f>
        <v>10.5</v>
      </c>
      <c r="DF65" s="157">
        <f>静岡!B65</f>
        <v>6.6</v>
      </c>
      <c r="DG65" s="157">
        <f>静岡!C65</f>
        <v>8.1999999999999993</v>
      </c>
      <c r="DH65" s="157">
        <f>静岡!D65</f>
        <v>10.8</v>
      </c>
      <c r="DI65" s="157">
        <f>静岡!E65</f>
        <v>12</v>
      </c>
      <c r="DJ65" s="157">
        <f>静岡!F65</f>
        <v>10</v>
      </c>
      <c r="DK65" s="157">
        <f>静岡!G65</f>
        <v>10</v>
      </c>
      <c r="DL65" s="157">
        <f>静岡!H65</f>
        <v>14.5</v>
      </c>
      <c r="DM65" s="157">
        <f>静岡!I65</f>
        <v>8.1</v>
      </c>
      <c r="DN65" s="157">
        <f>静岡!J65</f>
        <v>8.3000000000000007</v>
      </c>
      <c r="DO65" s="157">
        <f>静岡!K65</f>
        <v>8.4</v>
      </c>
      <c r="DP65" s="157">
        <f>静岡!L65</f>
        <v>6.5</v>
      </c>
      <c r="DQ65" s="157">
        <f>静岡!M65</f>
        <v>10.6</v>
      </c>
      <c r="DR65" s="157">
        <f>静岡!N65</f>
        <v>11.5</v>
      </c>
      <c r="DS65" s="157">
        <f>静岡!O65</f>
        <v>11.1</v>
      </c>
      <c r="DT65" s="157">
        <f>静岡!P65</f>
        <v>10.199999999999999</v>
      </c>
      <c r="DU65" s="157">
        <f>静岡!Q65</f>
        <v>10.7</v>
      </c>
      <c r="DV65" s="157">
        <f>静岡!R65</f>
        <v>11.5</v>
      </c>
      <c r="DW65" s="157">
        <f>静岡!S65</f>
        <v>9.6999999999999993</v>
      </c>
      <c r="DX65" s="157">
        <f>静岡!T65</f>
        <v>9</v>
      </c>
      <c r="DY65" s="157">
        <f>静岡!U65</f>
        <v>9.6999999999999993</v>
      </c>
      <c r="DZ65" s="157">
        <f>静岡!V65</f>
        <v>6.8000000000000007</v>
      </c>
      <c r="EA65" s="157">
        <f>静岡!W65</f>
        <v>10.3</v>
      </c>
      <c r="EB65" s="157">
        <f>静岡!X65</f>
        <v>8.1</v>
      </c>
      <c r="EC65" s="157">
        <f>静岡!Y65</f>
        <v>8.6</v>
      </c>
      <c r="ED65" s="157">
        <f>静岡!Z65</f>
        <v>9.6000000000000014</v>
      </c>
      <c r="EE65" s="157">
        <f>静岡!AA65</f>
        <v>9.9</v>
      </c>
      <c r="EF65" s="157">
        <f>静岡!AB65</f>
        <v>7.8</v>
      </c>
      <c r="EG65" s="157">
        <f>静岡!AC65</f>
        <v>7.5</v>
      </c>
    </row>
    <row r="66" spans="1:137" ht="20.100000000000001" customHeight="1" x14ac:dyDescent="0.15">
      <c r="A66" s="25">
        <v>42889</v>
      </c>
      <c r="B66" s="28">
        <f>茨城!B66</f>
        <v>8.8000000000000007</v>
      </c>
      <c r="C66" s="28">
        <f>茨城!C66</f>
        <v>8.1</v>
      </c>
      <c r="D66" s="28">
        <f>茨城!D66</f>
        <v>6.8</v>
      </c>
      <c r="E66" s="28">
        <f>茨城!E66</f>
        <v>9.4</v>
      </c>
      <c r="F66" s="28">
        <f>茨城!F66</f>
        <v>9.6</v>
      </c>
      <c r="G66" s="28">
        <f>茨城!G66</f>
        <v>7.3</v>
      </c>
      <c r="H66" s="28">
        <f>茨城!H66</f>
        <v>8.5</v>
      </c>
      <c r="I66" s="28">
        <f>茨城!I66</f>
        <v>9.3000000000000007</v>
      </c>
      <c r="J66" s="28">
        <f>茨城!J66</f>
        <v>6.1</v>
      </c>
      <c r="K66" s="28">
        <f>茨城!K66</f>
        <v>5.0999999999999996</v>
      </c>
      <c r="L66" s="28">
        <f>茨城!L66</f>
        <v>9.4</v>
      </c>
      <c r="M66" s="28">
        <f>茨城!M66</f>
        <v>8.3000000000000007</v>
      </c>
      <c r="N66" s="28">
        <f>茨城!N66</f>
        <v>6.1</v>
      </c>
      <c r="O66" s="28">
        <f>茨城!O66</f>
        <v>8.3000000000000007</v>
      </c>
      <c r="P66" s="28">
        <f>茨城!P66</f>
        <v>10.6</v>
      </c>
      <c r="Q66" s="28">
        <f>茨城!Q66</f>
        <v>9.6</v>
      </c>
      <c r="R66" s="28">
        <f>茨城!R66</f>
        <v>10.1</v>
      </c>
      <c r="S66" s="28">
        <f>茨城!S66</f>
        <v>8.6</v>
      </c>
      <c r="T66" s="28">
        <f>栃木!B66</f>
        <v>11</v>
      </c>
      <c r="U66" s="28">
        <f>栃木!C66</f>
        <v>12.8</v>
      </c>
      <c r="V66" s="28">
        <f>栃木!D66</f>
        <v>13</v>
      </c>
      <c r="W66" s="28">
        <f>栃木!E66</f>
        <v>15</v>
      </c>
      <c r="X66" s="28">
        <f>栃木!F66</f>
        <v>13.3</v>
      </c>
      <c r="Y66" s="28">
        <f>栃木!G66</f>
        <v>11.6</v>
      </c>
      <c r="Z66" s="28">
        <f>栃木!H66</f>
        <v>11.8</v>
      </c>
      <c r="AA66" s="28" t="str">
        <f>栃木!I66</f>
        <v>zzz</v>
      </c>
      <c r="AB66" s="28">
        <f>栃木!J66</f>
        <v>10.199999999999999</v>
      </c>
      <c r="AC66" s="28">
        <f>栃木!K66</f>
        <v>7.3</v>
      </c>
      <c r="AD66" s="28">
        <f>栃木!L66</f>
        <v>10.8</v>
      </c>
      <c r="AE66" s="157">
        <f>群馬!B66</f>
        <v>13.1</v>
      </c>
      <c r="AF66" s="157">
        <f>群馬!C66</f>
        <v>18.2</v>
      </c>
      <c r="AG66" s="157">
        <f>群馬!D66</f>
        <v>13.9</v>
      </c>
      <c r="AH66" s="157">
        <f>群馬!E66</f>
        <v>16.7</v>
      </c>
      <c r="AI66" s="157">
        <f>群馬!F66</f>
        <v>14.9</v>
      </c>
      <c r="AJ66" s="157">
        <f>群馬!G66</f>
        <v>12.7</v>
      </c>
      <c r="AK66" s="157">
        <f>群馬!H66</f>
        <v>12.9</v>
      </c>
      <c r="AL66" s="157">
        <f>群馬!I66</f>
        <v>13.3</v>
      </c>
      <c r="AM66" s="157">
        <f>埼玉!B66</f>
        <v>12.4</v>
      </c>
      <c r="AN66" s="157">
        <f>埼玉!C66</f>
        <v>16.2</v>
      </c>
      <c r="AO66" s="157">
        <f>埼玉!D66</f>
        <v>11.2</v>
      </c>
      <c r="AP66" s="157">
        <f>埼玉!E66</f>
        <v>11.5</v>
      </c>
      <c r="AQ66" s="157">
        <f>埼玉!F66</f>
        <v>11.8</v>
      </c>
      <c r="AR66" s="157">
        <f>埼玉!G66</f>
        <v>13</v>
      </c>
      <c r="AS66" s="157">
        <f>埼玉!H66</f>
        <v>11.8</v>
      </c>
      <c r="AT66" s="157">
        <f>埼玉!I66</f>
        <v>11.5</v>
      </c>
      <c r="AU66" s="157">
        <f>埼玉!J66</f>
        <v>13.3</v>
      </c>
      <c r="AV66" s="157">
        <f>埼玉!K66</f>
        <v>13.9</v>
      </c>
      <c r="AW66" s="157">
        <f>埼玉!L66</f>
        <v>14.4</v>
      </c>
      <c r="AX66" s="157">
        <f>埼玉!M66</f>
        <v>14.4</v>
      </c>
      <c r="AY66" s="157">
        <f>埼玉!N66</f>
        <v>15</v>
      </c>
      <c r="AZ66" s="157">
        <f>埼玉!O66</f>
        <v>14.8</v>
      </c>
      <c r="BA66" s="157">
        <f>埼玉!P66</f>
        <v>15.3</v>
      </c>
      <c r="BB66" s="157">
        <f>埼玉!Q66</f>
        <v>17.399999999999999</v>
      </c>
      <c r="BC66" s="157">
        <f>埼玉!R66</f>
        <v>9.4</v>
      </c>
      <c r="BD66" s="157">
        <f>埼玉!S66</f>
        <v>14.4</v>
      </c>
      <c r="BE66" s="157">
        <f>埼玉!T66</f>
        <v>11.8</v>
      </c>
      <c r="BF66" s="157">
        <f>埼玉!U66</f>
        <v>12.3</v>
      </c>
      <c r="BG66" s="157">
        <f>千葉!B66</f>
        <v>11</v>
      </c>
      <c r="BH66" s="157">
        <f>千葉!C66</f>
        <v>9.3000000000000007</v>
      </c>
      <c r="BI66" s="157">
        <f>千葉!D66</f>
        <v>7.2</v>
      </c>
      <c r="BJ66" s="157">
        <f>千葉!E66</f>
        <v>9.5</v>
      </c>
      <c r="BK66" s="157">
        <f>千葉!F66</f>
        <v>9.4</v>
      </c>
      <c r="BL66" s="157">
        <f>千葉!G66</f>
        <v>5.6</v>
      </c>
      <c r="BM66" s="157">
        <f>千葉!H66</f>
        <v>7.7</v>
      </c>
      <c r="BN66" s="157">
        <f>千葉!I66</f>
        <v>4.2</v>
      </c>
      <c r="BO66" s="157">
        <f>千葉!J66</f>
        <v>5.5</v>
      </c>
      <c r="BP66" s="157">
        <f>千葉!K66</f>
        <v>8.9</v>
      </c>
      <c r="BQ66" s="157">
        <f>千葉!L66</f>
        <v>4.7</v>
      </c>
      <c r="BR66" s="157">
        <f>千葉!M66</f>
        <v>8.1</v>
      </c>
      <c r="BS66" s="157">
        <f>千葉!N66</f>
        <v>8.1</v>
      </c>
      <c r="BT66" s="157">
        <f>千葉!O66</f>
        <v>7.2</v>
      </c>
      <c r="BU66" s="157">
        <f>千葉!P66</f>
        <v>10.6</v>
      </c>
      <c r="BV66" s="157">
        <f>千葉!Q66</f>
        <v>9.4</v>
      </c>
      <c r="BW66" s="157">
        <f>千葉!R66</f>
        <v>6.6</v>
      </c>
      <c r="BX66" s="157">
        <f>千葉!S66</f>
        <v>2.1</v>
      </c>
      <c r="BY66" s="157">
        <f>千葉!T66</f>
        <v>5.8</v>
      </c>
      <c r="BZ66" s="157">
        <f>千葉!V66</f>
        <v>5</v>
      </c>
      <c r="CA66" s="157">
        <f>東京!B66</f>
        <v>9.6</v>
      </c>
      <c r="CB66" s="157">
        <f>東京!C66</f>
        <v>11.5</v>
      </c>
      <c r="CC66" s="157">
        <f>東京!D66</f>
        <v>10.199999999999999</v>
      </c>
      <c r="CD66" s="157">
        <f>東京!E66</f>
        <v>10.1</v>
      </c>
      <c r="CE66" s="157">
        <f>東京!F66</f>
        <v>12.6</v>
      </c>
      <c r="CF66" s="157">
        <f>東京!G66</f>
        <v>11.8</v>
      </c>
      <c r="CG66" s="157">
        <f>東京!H66</f>
        <v>13.3</v>
      </c>
      <c r="CH66" s="157">
        <f>東京!I66</f>
        <v>10.6</v>
      </c>
      <c r="CI66" s="157">
        <f>神奈川!B66</f>
        <v>16.100000000000001</v>
      </c>
      <c r="CJ66" s="157">
        <f>神奈川!C66</f>
        <v>15.1</v>
      </c>
      <c r="CK66" s="157">
        <f>神奈川!D66</f>
        <v>13.2</v>
      </c>
      <c r="CL66" s="157">
        <f>神奈川!E66</f>
        <v>10.5</v>
      </c>
      <c r="CM66" s="157">
        <f>神奈川!F66</f>
        <v>10.1</v>
      </c>
      <c r="CN66" s="157">
        <f>神奈川!G66</f>
        <v>10.1</v>
      </c>
      <c r="CO66" s="157">
        <f>神奈川!H66</f>
        <v>10.7</v>
      </c>
      <c r="CP66" s="157">
        <f>神奈川!I66</f>
        <v>11.4</v>
      </c>
      <c r="CQ66" s="157">
        <f>神奈川!J66</f>
        <v>8.1</v>
      </c>
      <c r="CR66" s="157">
        <f>神奈川!K66</f>
        <v>9.1999999999999993</v>
      </c>
      <c r="CS66" s="157">
        <f>神奈川!L66</f>
        <v>8.1</v>
      </c>
      <c r="CT66" s="157">
        <f>神奈川!M66</f>
        <v>8.1999999999999993</v>
      </c>
      <c r="CU66" s="157">
        <f>神奈川!N66</f>
        <v>12.2</v>
      </c>
      <c r="CV66" s="157">
        <f>山梨!B66</f>
        <v>11.600000000000001</v>
      </c>
      <c r="CW66" s="157">
        <f>山梨!C66</f>
        <v>10.5</v>
      </c>
      <c r="CX66" s="157">
        <f>山梨!D66</f>
        <v>17.5</v>
      </c>
      <c r="CY66" s="157">
        <f>山梨!E66</f>
        <v>15</v>
      </c>
      <c r="CZ66" s="157">
        <f>長野!B66</f>
        <v>15.8</v>
      </c>
      <c r="DA66" s="157">
        <f>長野!C66</f>
        <v>13.7</v>
      </c>
      <c r="DB66" s="157">
        <f>長野!D66</f>
        <v>13.9</v>
      </c>
      <c r="DC66" s="157">
        <f>長野!E66</f>
        <v>13.5</v>
      </c>
      <c r="DD66" s="157">
        <f>長野!F66</f>
        <v>14.4</v>
      </c>
      <c r="DE66" s="157">
        <f>長野!G66</f>
        <v>15.2</v>
      </c>
      <c r="DF66" s="157">
        <f>静岡!B66</f>
        <v>7.1</v>
      </c>
      <c r="DG66" s="157">
        <f>静岡!C66</f>
        <v>10.3</v>
      </c>
      <c r="DH66" s="157">
        <f>静岡!D66</f>
        <v>9.8000000000000007</v>
      </c>
      <c r="DI66" s="157">
        <f>静岡!E66</f>
        <v>9</v>
      </c>
      <c r="DJ66" s="157">
        <f>静岡!F66</f>
        <v>12.6</v>
      </c>
      <c r="DK66" s="157">
        <f>静岡!G66</f>
        <v>11.3</v>
      </c>
      <c r="DL66" s="157">
        <f>静岡!H66</f>
        <v>12.2</v>
      </c>
      <c r="DM66" s="157">
        <f>静岡!I66</f>
        <v>7.8</v>
      </c>
      <c r="DN66" s="157">
        <f>静岡!J66</f>
        <v>7.3</v>
      </c>
      <c r="DO66" s="157">
        <f>静岡!K66</f>
        <v>7.5</v>
      </c>
      <c r="DP66" s="157">
        <f>静岡!L66</f>
        <v>6.8</v>
      </c>
      <c r="DQ66" s="157">
        <f>静岡!M66</f>
        <v>8.1</v>
      </c>
      <c r="DR66" s="157">
        <f>静岡!N66</f>
        <v>9.3000000000000007</v>
      </c>
      <c r="DS66" s="157">
        <f>静岡!O66</f>
        <v>10</v>
      </c>
      <c r="DT66" s="157">
        <f>静岡!P66</f>
        <v>9</v>
      </c>
      <c r="DU66" s="157">
        <f>静岡!Q66</f>
        <v>9.5</v>
      </c>
      <c r="DV66" s="157">
        <f>静岡!R66</f>
        <v>11.7</v>
      </c>
      <c r="DW66" s="157">
        <f>静岡!S66</f>
        <v>10.5</v>
      </c>
      <c r="DX66" s="157">
        <f>静岡!T66</f>
        <v>9.9</v>
      </c>
      <c r="DY66" s="157">
        <f>静岡!U66</f>
        <v>10.7</v>
      </c>
      <c r="DZ66" s="157">
        <f>静岡!V66</f>
        <v>6.3000000000000007</v>
      </c>
      <c r="EA66" s="157">
        <f>静岡!W66</f>
        <v>9.9</v>
      </c>
      <c r="EB66" s="157">
        <f>静岡!X66</f>
        <v>7.2</v>
      </c>
      <c r="EC66" s="157">
        <f>静岡!Y66</f>
        <v>7.5</v>
      </c>
      <c r="ED66" s="157">
        <f>静岡!Z66</f>
        <v>8.6</v>
      </c>
      <c r="EE66" s="157">
        <f>静岡!AA66</f>
        <v>9.1</v>
      </c>
      <c r="EF66" s="157">
        <f>静岡!AB66</f>
        <v>10.1</v>
      </c>
      <c r="EG66" s="157">
        <f>静岡!AC66</f>
        <v>8</v>
      </c>
    </row>
    <row r="67" spans="1:137" ht="20.100000000000001" customHeight="1" x14ac:dyDescent="0.15">
      <c r="A67" s="25">
        <v>42890</v>
      </c>
      <c r="B67" s="28">
        <f>茨城!B67</f>
        <v>4.9000000000000004</v>
      </c>
      <c r="C67" s="28">
        <f>茨城!C67</f>
        <v>4.8</v>
      </c>
      <c r="D67" s="28">
        <f>茨城!D67</f>
        <v>5</v>
      </c>
      <c r="E67" s="28">
        <f>茨城!E67</f>
        <v>6.1</v>
      </c>
      <c r="F67" s="28">
        <f>茨城!F67</f>
        <v>5.5</v>
      </c>
      <c r="G67" s="28">
        <f>茨城!G67</f>
        <v>5.3</v>
      </c>
      <c r="H67" s="28">
        <f>茨城!H67</f>
        <v>7.4</v>
      </c>
      <c r="I67" s="28">
        <f>茨城!I67</f>
        <v>5</v>
      </c>
      <c r="J67" s="28">
        <f>茨城!J67</f>
        <v>5.8</v>
      </c>
      <c r="K67" s="28">
        <f>茨城!K67</f>
        <v>4.7</v>
      </c>
      <c r="L67" s="28">
        <f>茨城!L67</f>
        <v>6.9</v>
      </c>
      <c r="M67" s="28">
        <f>茨城!M67</f>
        <v>8.3000000000000007</v>
      </c>
      <c r="N67" s="28">
        <f>茨城!N67</f>
        <v>6.3</v>
      </c>
      <c r="O67" s="28">
        <f>茨城!O67</f>
        <v>7</v>
      </c>
      <c r="P67" s="28">
        <f>茨城!P67</f>
        <v>8</v>
      </c>
      <c r="Q67" s="28">
        <f>茨城!Q67</f>
        <v>8.1</v>
      </c>
      <c r="R67" s="28">
        <f>茨城!R67</f>
        <v>6.8</v>
      </c>
      <c r="S67" s="28">
        <f>茨城!S67</f>
        <v>7.7</v>
      </c>
      <c r="T67" s="28">
        <f>栃木!B67</f>
        <v>9.9</v>
      </c>
      <c r="U67" s="28">
        <f>栃木!C67</f>
        <v>11.9</v>
      </c>
      <c r="V67" s="28">
        <f>栃木!D67</f>
        <v>10.199999999999999</v>
      </c>
      <c r="W67" s="28">
        <f>栃木!E67</f>
        <v>11.8</v>
      </c>
      <c r="X67" s="28">
        <f>栃木!F67</f>
        <v>10.6</v>
      </c>
      <c r="Y67" s="28">
        <f>栃木!G67</f>
        <v>6.1</v>
      </c>
      <c r="Z67" s="28">
        <f>栃木!H67</f>
        <v>9.6999999999999993</v>
      </c>
      <c r="AA67" s="28" t="str">
        <f>栃木!I67</f>
        <v>zzz</v>
      </c>
      <c r="AB67" s="28">
        <f>栃木!J67</f>
        <v>7.9</v>
      </c>
      <c r="AC67" s="28">
        <f>栃木!K67</f>
        <v>6.5</v>
      </c>
      <c r="AD67" s="28">
        <f>栃木!L67</f>
        <v>7.8</v>
      </c>
      <c r="AE67" s="157">
        <f>群馬!B67</f>
        <v>11.4</v>
      </c>
      <c r="AF67" s="157">
        <f>群馬!C67</f>
        <v>15</v>
      </c>
      <c r="AG67" s="157">
        <f>群馬!D67</f>
        <v>12.1</v>
      </c>
      <c r="AH67" s="157">
        <f>群馬!E67</f>
        <v>16.600000000000001</v>
      </c>
      <c r="AI67" s="157">
        <f>群馬!F67</f>
        <v>13.1</v>
      </c>
      <c r="AJ67" s="157">
        <f>群馬!G67</f>
        <v>11</v>
      </c>
      <c r="AK67" s="157">
        <f>群馬!H67</f>
        <v>14.8</v>
      </c>
      <c r="AL67" s="157">
        <f>群馬!I67</f>
        <v>14</v>
      </c>
      <c r="AM67" s="157">
        <f>埼玉!B67</f>
        <v>9.1999999999999993</v>
      </c>
      <c r="AN67" s="157">
        <f>埼玉!C67</f>
        <v>15.3</v>
      </c>
      <c r="AO67" s="157">
        <f>埼玉!D67</f>
        <v>10.8</v>
      </c>
      <c r="AP67" s="157">
        <f>埼玉!E67</f>
        <v>10.8</v>
      </c>
      <c r="AQ67" s="157">
        <f>埼玉!F67</f>
        <v>12.9</v>
      </c>
      <c r="AR67" s="157">
        <f>埼玉!G67</f>
        <v>12.7</v>
      </c>
      <c r="AS67" s="157">
        <f>埼玉!H67</f>
        <v>11.1</v>
      </c>
      <c r="AT67" s="157">
        <f>埼玉!I67</f>
        <v>9.3000000000000007</v>
      </c>
      <c r="AU67" s="157">
        <f>埼玉!J67</f>
        <v>11.8</v>
      </c>
      <c r="AV67" s="157">
        <f>埼玉!K67</f>
        <v>12.6</v>
      </c>
      <c r="AW67" s="157">
        <f>埼玉!L67</f>
        <v>10.9</v>
      </c>
      <c r="AX67" s="157">
        <f>埼玉!M67</f>
        <v>14.3</v>
      </c>
      <c r="AY67" s="157">
        <f>埼玉!N67</f>
        <v>14.6</v>
      </c>
      <c r="AZ67" s="157">
        <f>埼玉!O67</f>
        <v>14.2</v>
      </c>
      <c r="BA67" s="157">
        <f>埼玉!P67</f>
        <v>14.4</v>
      </c>
      <c r="BB67" s="157">
        <f>埼玉!Q67</f>
        <v>16.5</v>
      </c>
      <c r="BC67" s="157">
        <f>埼玉!R67</f>
        <v>8.1999999999999993</v>
      </c>
      <c r="BD67" s="157">
        <f>埼玉!S67</f>
        <v>13.3</v>
      </c>
      <c r="BE67" s="157">
        <f>埼玉!T67</f>
        <v>9.1</v>
      </c>
      <c r="BF67" s="157">
        <f>埼玉!U67</f>
        <v>11.3</v>
      </c>
      <c r="BG67" s="157">
        <f>千葉!B67</f>
        <v>8.6999999999999993</v>
      </c>
      <c r="BH67" s="157">
        <f>千葉!C67</f>
        <v>7.4</v>
      </c>
      <c r="BI67" s="157">
        <f>千葉!D67</f>
        <v>6.8</v>
      </c>
      <c r="BJ67" s="157">
        <f>千葉!E67</f>
        <v>7.5</v>
      </c>
      <c r="BK67" s="157">
        <f>千葉!F67</f>
        <v>7.1</v>
      </c>
      <c r="BL67" s="157">
        <f>千葉!G67</f>
        <v>5.7</v>
      </c>
      <c r="BM67" s="157">
        <f>千葉!H67</f>
        <v>5.8</v>
      </c>
      <c r="BN67" s="157">
        <f>千葉!I67</f>
        <v>4.7</v>
      </c>
      <c r="BO67" s="157">
        <f>千葉!J67</f>
        <v>5.7</v>
      </c>
      <c r="BP67" s="157">
        <f>千葉!K67</f>
        <v>7.3</v>
      </c>
      <c r="BQ67" s="157">
        <f>千葉!L67</f>
        <v>2.7</v>
      </c>
      <c r="BR67" s="157">
        <f>千葉!M67</f>
        <v>6.3</v>
      </c>
      <c r="BS67" s="157">
        <f>千葉!N67</f>
        <v>6.8</v>
      </c>
      <c r="BT67" s="157">
        <f>千葉!O67</f>
        <v>6.5</v>
      </c>
      <c r="BU67" s="157">
        <f>千葉!P67</f>
        <v>8.6999999999999993</v>
      </c>
      <c r="BV67" s="157">
        <f>千葉!Q67</f>
        <v>7.7</v>
      </c>
      <c r="BW67" s="157">
        <f>千葉!R67</f>
        <v>4.9000000000000004</v>
      </c>
      <c r="BX67" s="157">
        <f>千葉!S67</f>
        <v>2.6</v>
      </c>
      <c r="BY67" s="157">
        <f>千葉!T67</f>
        <v>6.6</v>
      </c>
      <c r="BZ67" s="157">
        <f>千葉!V67</f>
        <v>6.4</v>
      </c>
      <c r="CA67" s="157">
        <f>東京!B67</f>
        <v>10.4</v>
      </c>
      <c r="CB67" s="157">
        <f>東京!C67</f>
        <v>11.8</v>
      </c>
      <c r="CC67" s="157">
        <f>東京!D67</f>
        <v>7.8</v>
      </c>
      <c r="CD67" s="157">
        <f>東京!E67</f>
        <v>8.8000000000000007</v>
      </c>
      <c r="CE67" s="157">
        <f>東京!F67</f>
        <v>12.5</v>
      </c>
      <c r="CF67" s="157">
        <f>東京!G67</f>
        <v>11.7</v>
      </c>
      <c r="CG67" s="157">
        <f>東京!H67</f>
        <v>13.7</v>
      </c>
      <c r="CH67" s="157">
        <f>東京!I67</f>
        <v>10.3</v>
      </c>
      <c r="CI67" s="157">
        <f>神奈川!B67</f>
        <v>12.8</v>
      </c>
      <c r="CJ67" s="157">
        <f>神奈川!C67</f>
        <v>13</v>
      </c>
      <c r="CK67" s="157">
        <f>神奈川!D67</f>
        <v>10.3</v>
      </c>
      <c r="CL67" s="157">
        <f>神奈川!E67</f>
        <v>9.8000000000000007</v>
      </c>
      <c r="CM67" s="157">
        <f>神奈川!F67</f>
        <v>9.4</v>
      </c>
      <c r="CN67" s="157">
        <f>神奈川!G67</f>
        <v>9.8000000000000007</v>
      </c>
      <c r="CO67" s="157">
        <f>神奈川!H67</f>
        <v>10.7</v>
      </c>
      <c r="CP67" s="157">
        <f>神奈川!I67</f>
        <v>10.5</v>
      </c>
      <c r="CQ67" s="157">
        <f>神奈川!J67</f>
        <v>7</v>
      </c>
      <c r="CR67" s="157">
        <f>神奈川!K67</f>
        <v>8.4</v>
      </c>
      <c r="CS67" s="157">
        <f>神奈川!L67</f>
        <v>8.5</v>
      </c>
      <c r="CT67" s="157">
        <f>神奈川!M67</f>
        <v>8.5</v>
      </c>
      <c r="CU67" s="157">
        <f>神奈川!N67</f>
        <v>10.1</v>
      </c>
      <c r="CV67" s="157">
        <f>山梨!B67</f>
        <v>11.5</v>
      </c>
      <c r="CW67" s="157">
        <f>山梨!C67</f>
        <v>10.9</v>
      </c>
      <c r="CX67" s="157">
        <f>山梨!D67</f>
        <v>14</v>
      </c>
      <c r="CY67" s="157">
        <f>山梨!E67</f>
        <v>14.5</v>
      </c>
      <c r="CZ67" s="157">
        <f>長野!B67</f>
        <v>16.600000000000001</v>
      </c>
      <c r="DA67" s="157">
        <f>長野!C67</f>
        <v>14.5</v>
      </c>
      <c r="DB67" s="157">
        <f>長野!D67</f>
        <v>12.8</v>
      </c>
      <c r="DC67" s="157">
        <f>長野!E67</f>
        <v>11.8</v>
      </c>
      <c r="DD67" s="157">
        <f>長野!F67</f>
        <v>11.2</v>
      </c>
      <c r="DE67" s="157">
        <f>長野!G67</f>
        <v>14.5</v>
      </c>
      <c r="DF67" s="157">
        <f>静岡!B67</f>
        <v>7.6</v>
      </c>
      <c r="DG67" s="157">
        <f>静岡!C67</f>
        <v>7.7</v>
      </c>
      <c r="DH67" s="157">
        <f>静岡!D67</f>
        <v>10</v>
      </c>
      <c r="DI67" s="157">
        <f>静岡!E67</f>
        <v>8.1</v>
      </c>
      <c r="DJ67" s="157">
        <f>静岡!F67</f>
        <v>10.1</v>
      </c>
      <c r="DK67" s="157">
        <f>静岡!G67</f>
        <v>9.9</v>
      </c>
      <c r="DL67" s="157">
        <f>静岡!H67</f>
        <v>7.2</v>
      </c>
      <c r="DM67" s="157">
        <f>静岡!I67</f>
        <v>6.2</v>
      </c>
      <c r="DN67" s="157">
        <f>静岡!J67</f>
        <v>6.6</v>
      </c>
      <c r="DO67" s="157">
        <f>静岡!K67</f>
        <v>7.2</v>
      </c>
      <c r="DP67" s="157">
        <f>静岡!L67</f>
        <v>6</v>
      </c>
      <c r="DQ67" s="157">
        <f>静岡!M67</f>
        <v>8.6</v>
      </c>
      <c r="DR67" s="157">
        <f>静岡!N67</f>
        <v>9.1</v>
      </c>
      <c r="DS67" s="157">
        <f>静岡!O67</f>
        <v>7.3</v>
      </c>
      <c r="DT67" s="157">
        <f>静岡!P67</f>
        <v>7.6</v>
      </c>
      <c r="DU67" s="157">
        <f>静岡!Q67</f>
        <v>7.8</v>
      </c>
      <c r="DV67" s="157">
        <f>静岡!R67</f>
        <v>11.9</v>
      </c>
      <c r="DW67" s="157">
        <f>静岡!S67</f>
        <v>8.8000000000000007</v>
      </c>
      <c r="DX67" s="157">
        <f>静岡!T67</f>
        <v>10.4</v>
      </c>
      <c r="DY67" s="157">
        <f>静岡!U67</f>
        <v>7.9</v>
      </c>
      <c r="DZ67" s="157">
        <f>静岡!V67</f>
        <v>6.4</v>
      </c>
      <c r="EA67" s="157">
        <f>静岡!W67</f>
        <v>8.5</v>
      </c>
      <c r="EB67" s="157">
        <f>静岡!X67</f>
        <v>7</v>
      </c>
      <c r="EC67" s="157">
        <f>静岡!Y67</f>
        <v>7.3000000000000007</v>
      </c>
      <c r="ED67" s="157">
        <f>静岡!Z67</f>
        <v>7.6000000000000005</v>
      </c>
      <c r="EE67" s="157">
        <f>静岡!AA67</f>
        <v>8.6</v>
      </c>
      <c r="EF67" s="157">
        <f>静岡!AB67</f>
        <v>8.6</v>
      </c>
      <c r="EG67" s="157">
        <f>静岡!AC67</f>
        <v>6.3</v>
      </c>
    </row>
    <row r="68" spans="1:137" ht="20.100000000000001" customHeight="1" x14ac:dyDescent="0.15">
      <c r="A68" s="25">
        <v>42891</v>
      </c>
      <c r="B68" s="28">
        <f>茨城!B68</f>
        <v>5.8</v>
      </c>
      <c r="C68" s="28">
        <f>茨城!C68</f>
        <v>4.9000000000000004</v>
      </c>
      <c r="D68" s="28">
        <f>茨城!D68</f>
        <v>5.5</v>
      </c>
      <c r="E68" s="28">
        <f>茨城!E68</f>
        <v>6</v>
      </c>
      <c r="F68" s="28">
        <f>茨城!F68</f>
        <v>5</v>
      </c>
      <c r="G68" s="28">
        <f>茨城!G68</f>
        <v>5.6</v>
      </c>
      <c r="H68" s="28">
        <f>茨城!H68</f>
        <v>6.2</v>
      </c>
      <c r="I68" s="28">
        <f>茨城!I68</f>
        <v>4.8</v>
      </c>
      <c r="J68" s="28">
        <f>茨城!J68</f>
        <v>4.3</v>
      </c>
      <c r="K68" s="28">
        <f>茨城!K68</f>
        <v>2.9</v>
      </c>
      <c r="L68" s="28">
        <f>茨城!L68</f>
        <v>5.8</v>
      </c>
      <c r="M68" s="28">
        <f>茨城!M68</f>
        <v>7.4</v>
      </c>
      <c r="N68" s="28">
        <f>茨城!N68</f>
        <v>5.6</v>
      </c>
      <c r="O68" s="28">
        <f>茨城!O68</f>
        <v>5.6</v>
      </c>
      <c r="P68" s="28">
        <f>茨城!P68</f>
        <v>8.6</v>
      </c>
      <c r="Q68" s="28">
        <f>茨城!Q68</f>
        <v>8</v>
      </c>
      <c r="R68" s="28">
        <f>茨城!R68</f>
        <v>7.7</v>
      </c>
      <c r="S68" s="28">
        <f>茨城!S68</f>
        <v>8.8000000000000007</v>
      </c>
      <c r="T68" s="28">
        <f>栃木!B68</f>
        <v>10.7</v>
      </c>
      <c r="U68" s="28">
        <f>栃木!C68</f>
        <v>11.9</v>
      </c>
      <c r="V68" s="28">
        <f>栃木!D68</f>
        <v>11.3</v>
      </c>
      <c r="W68" s="28">
        <f>栃木!E68</f>
        <v>9.6</v>
      </c>
      <c r="X68" s="28">
        <f>栃木!F68</f>
        <v>12</v>
      </c>
      <c r="Y68" s="28">
        <f>栃木!G68</f>
        <v>8.1</v>
      </c>
      <c r="Z68" s="28">
        <f>栃木!H68</f>
        <v>8.6999999999999993</v>
      </c>
      <c r="AA68" s="28">
        <f>栃木!I68</f>
        <v>6.5</v>
      </c>
      <c r="AB68" s="28">
        <f>栃木!J68</f>
        <v>7.2</v>
      </c>
      <c r="AC68" s="28">
        <f>栃木!K68</f>
        <v>7.2</v>
      </c>
      <c r="AD68" s="28">
        <f>栃木!L68</f>
        <v>7.5</v>
      </c>
      <c r="AE68" s="157">
        <f>群馬!B68</f>
        <v>12.9</v>
      </c>
      <c r="AF68" s="157">
        <f>群馬!C68</f>
        <v>14.1</v>
      </c>
      <c r="AG68" s="157">
        <f>群馬!D68</f>
        <v>13.5</v>
      </c>
      <c r="AH68" s="157">
        <f>群馬!E68</f>
        <v>15.2</v>
      </c>
      <c r="AI68" s="157">
        <f>群馬!F68</f>
        <v>13.1</v>
      </c>
      <c r="AJ68" s="157">
        <f>群馬!G68</f>
        <v>12.8</v>
      </c>
      <c r="AK68" s="157">
        <f>群馬!H68</f>
        <v>14.5</v>
      </c>
      <c r="AL68" s="157">
        <f>群馬!I68</f>
        <v>15.3</v>
      </c>
      <c r="AM68" s="157">
        <f>埼玉!B68</f>
        <v>12.1</v>
      </c>
      <c r="AN68" s="157">
        <f>埼玉!C68</f>
        <v>14.3</v>
      </c>
      <c r="AO68" s="157">
        <f>埼玉!D68</f>
        <v>9</v>
      </c>
      <c r="AP68" s="157">
        <f>埼玉!E68</f>
        <v>8.1</v>
      </c>
      <c r="AQ68" s="157">
        <f>埼玉!F68</f>
        <v>10.7</v>
      </c>
      <c r="AR68" s="157">
        <f>埼玉!G68</f>
        <v>12.5</v>
      </c>
      <c r="AS68" s="157">
        <f>埼玉!H68</f>
        <v>12.2</v>
      </c>
      <c r="AT68" s="157">
        <f>埼玉!I68</f>
        <v>11.7</v>
      </c>
      <c r="AU68" s="157">
        <f>埼玉!J68</f>
        <v>13.6</v>
      </c>
      <c r="AV68" s="157">
        <f>埼玉!K68</f>
        <v>11.3</v>
      </c>
      <c r="AW68" s="157">
        <f>埼玉!L68</f>
        <v>11</v>
      </c>
      <c r="AX68" s="157">
        <f>埼玉!M68</f>
        <v>16.5</v>
      </c>
      <c r="AY68" s="157">
        <f>埼玉!N68</f>
        <v>12.9</v>
      </c>
      <c r="AZ68" s="157">
        <f>埼玉!O68</f>
        <v>13.5</v>
      </c>
      <c r="BA68" s="157">
        <f>埼玉!P68</f>
        <v>15</v>
      </c>
      <c r="BB68" s="157">
        <f>埼玉!Q68</f>
        <v>16.3</v>
      </c>
      <c r="BC68" s="157">
        <f>埼玉!R68</f>
        <v>8.9</v>
      </c>
      <c r="BD68" s="157">
        <f>埼玉!S68</f>
        <v>13.2</v>
      </c>
      <c r="BE68" s="157">
        <f>埼玉!T68</f>
        <v>11.3</v>
      </c>
      <c r="BF68" s="157">
        <f>埼玉!U68</f>
        <v>10.8</v>
      </c>
      <c r="BG68" s="157">
        <f>千葉!B68</f>
        <v>9</v>
      </c>
      <c r="BH68" s="157">
        <f>千葉!C68</f>
        <v>9.3000000000000007</v>
      </c>
      <c r="BI68" s="157">
        <f>千葉!D68</f>
        <v>9.6</v>
      </c>
      <c r="BJ68" s="157">
        <f>千葉!E68</f>
        <v>12.6</v>
      </c>
      <c r="BK68" s="157">
        <f>千葉!F68</f>
        <v>8.9</v>
      </c>
      <c r="BL68" s="157">
        <f>千葉!G68</f>
        <v>6.5</v>
      </c>
      <c r="BM68" s="157">
        <f>千葉!H68</f>
        <v>5.5</v>
      </c>
      <c r="BN68" s="157">
        <f>千葉!I68</f>
        <v>4</v>
      </c>
      <c r="BO68" s="157">
        <f>千葉!J68</f>
        <v>4.3</v>
      </c>
      <c r="BP68" s="157">
        <f>千葉!K68</f>
        <v>8</v>
      </c>
      <c r="BQ68" s="157">
        <f>千葉!L68</f>
        <v>6.7</v>
      </c>
      <c r="BR68" s="157">
        <f>千葉!M68</f>
        <v>11.5</v>
      </c>
      <c r="BS68" s="157">
        <f>千葉!N68</f>
        <v>10.5</v>
      </c>
      <c r="BT68" s="157">
        <f>千葉!O68</f>
        <v>7.6</v>
      </c>
      <c r="BU68" s="157">
        <f>千葉!P68</f>
        <v>8.4</v>
      </c>
      <c r="BV68" s="157">
        <f>千葉!Q68</f>
        <v>9.6999999999999993</v>
      </c>
      <c r="BW68" s="157">
        <f>千葉!R68</f>
        <v>7.8</v>
      </c>
      <c r="BX68" s="157">
        <f>千葉!S68</f>
        <v>2.5</v>
      </c>
      <c r="BY68" s="157">
        <f>千葉!T68</f>
        <v>5.9</v>
      </c>
      <c r="BZ68" s="157">
        <f>千葉!V68</f>
        <v>5.0999999999999996</v>
      </c>
      <c r="CA68" s="157">
        <f>東京!B68</f>
        <v>0</v>
      </c>
      <c r="CB68" s="157">
        <f>東京!C68</f>
        <v>11</v>
      </c>
      <c r="CC68" s="157">
        <f>東京!D68</f>
        <v>9.5</v>
      </c>
      <c r="CD68" s="157">
        <f>東京!E68</f>
        <v>10</v>
      </c>
      <c r="CE68" s="157">
        <f>東京!F68</f>
        <v>11.3</v>
      </c>
      <c r="CF68" s="157">
        <f>東京!G68</f>
        <v>10.3</v>
      </c>
      <c r="CG68" s="157">
        <f>東京!H68</f>
        <v>11.8</v>
      </c>
      <c r="CH68" s="157">
        <f>東京!I68</f>
        <v>9.5</v>
      </c>
      <c r="CI68" s="157">
        <f>神奈川!B68</f>
        <v>13.2</v>
      </c>
      <c r="CJ68" s="157">
        <f>神奈川!C68</f>
        <v>15.4</v>
      </c>
      <c r="CK68" s="157">
        <f>神奈川!D68</f>
        <v>11.8</v>
      </c>
      <c r="CL68" s="157">
        <f>神奈川!E68</f>
        <v>9.9</v>
      </c>
      <c r="CM68" s="157">
        <f>神奈川!F68</f>
        <v>8.3000000000000007</v>
      </c>
      <c r="CN68" s="157">
        <f>神奈川!G68</f>
        <v>9.1999999999999993</v>
      </c>
      <c r="CO68" s="157">
        <f>神奈川!H68</f>
        <v>10.5</v>
      </c>
      <c r="CP68" s="157">
        <f>神奈川!I68</f>
        <v>10.6</v>
      </c>
      <c r="CQ68" s="157">
        <f>神奈川!J68</f>
        <v>8.6</v>
      </c>
      <c r="CR68" s="157">
        <f>神奈川!K68</f>
        <v>10.1</v>
      </c>
      <c r="CS68" s="157">
        <f>神奈川!L68</f>
        <v>10.6</v>
      </c>
      <c r="CT68" s="157">
        <f>神奈川!M68</f>
        <v>10.5</v>
      </c>
      <c r="CU68" s="157">
        <f>神奈川!N68</f>
        <v>10.199999999999999</v>
      </c>
      <c r="CV68" s="157">
        <f>山梨!B68</f>
        <v>11.3</v>
      </c>
      <c r="CW68" s="157">
        <f>山梨!C68</f>
        <v>10.3</v>
      </c>
      <c r="CX68" s="157">
        <f>山梨!D68</f>
        <v>14.9</v>
      </c>
      <c r="CY68" s="157">
        <f>山梨!E68</f>
        <v>10.3</v>
      </c>
      <c r="CZ68" s="157">
        <f>長野!B68</f>
        <v>11.8</v>
      </c>
      <c r="DA68" s="157">
        <f>長野!C68</f>
        <v>12.6</v>
      </c>
      <c r="DB68" s="157">
        <f>長野!D68</f>
        <v>13.2</v>
      </c>
      <c r="DC68" s="157">
        <f>長野!E68</f>
        <v>13.1</v>
      </c>
      <c r="DD68" s="157">
        <f>長野!F68</f>
        <v>12.9</v>
      </c>
      <c r="DE68" s="157">
        <f>長野!G68</f>
        <v>16.5</v>
      </c>
      <c r="DF68" s="157">
        <f>静岡!B68</f>
        <v>11.6</v>
      </c>
      <c r="DG68" s="157">
        <f>静岡!C68</f>
        <v>10.9</v>
      </c>
      <c r="DH68" s="157">
        <f>静岡!D68</f>
        <v>10.5</v>
      </c>
      <c r="DI68" s="157">
        <f>静岡!E68</f>
        <v>8.5</v>
      </c>
      <c r="DJ68" s="157">
        <f>静岡!F68</f>
        <v>9.1999999999999993</v>
      </c>
      <c r="DK68" s="157">
        <f>静岡!G68</f>
        <v>10.3</v>
      </c>
      <c r="DL68" s="157">
        <f>静岡!H68</f>
        <v>12</v>
      </c>
      <c r="DM68" s="157">
        <f>静岡!I68</f>
        <v>7.5</v>
      </c>
      <c r="DN68" s="157">
        <f>静岡!J68</f>
        <v>7</v>
      </c>
      <c r="DO68" s="157">
        <f>静岡!K68</f>
        <v>6.9</v>
      </c>
      <c r="DP68" s="157">
        <f>静岡!L68</f>
        <v>7.5</v>
      </c>
      <c r="DQ68" s="157">
        <f>静岡!M68</f>
        <v>9.9</v>
      </c>
      <c r="DR68" s="157">
        <f>静岡!N68</f>
        <v>10.3</v>
      </c>
      <c r="DS68" s="157">
        <f>静岡!O68</f>
        <v>12.7</v>
      </c>
      <c r="DT68" s="157">
        <f>静岡!P68</f>
        <v>10.6</v>
      </c>
      <c r="DU68" s="157">
        <f>静岡!Q68</f>
        <v>11.2</v>
      </c>
      <c r="DV68" s="157">
        <f>静岡!R68</f>
        <v>13</v>
      </c>
      <c r="DW68" s="157">
        <f>静岡!S68</f>
        <v>11.8</v>
      </c>
      <c r="DX68" s="157">
        <f>静岡!T68</f>
        <v>9.9</v>
      </c>
      <c r="DY68" s="157">
        <f>静岡!U68</f>
        <v>9.9</v>
      </c>
      <c r="DZ68" s="157">
        <f>静岡!V68</f>
        <v>6.9</v>
      </c>
      <c r="EA68" s="157">
        <f>静岡!W68</f>
        <v>9.5</v>
      </c>
      <c r="EB68" s="157">
        <f>静岡!X68</f>
        <v>7.5</v>
      </c>
      <c r="EC68" s="157">
        <f>静岡!Y68</f>
        <v>7.9</v>
      </c>
      <c r="ED68" s="157">
        <f>静岡!Z68</f>
        <v>9.8000000000000007</v>
      </c>
      <c r="EE68" s="157">
        <f>静岡!AA68</f>
        <v>8.8000000000000007</v>
      </c>
      <c r="EF68" s="157">
        <f>静岡!AB68</f>
        <v>7.7</v>
      </c>
      <c r="EG68" s="157">
        <f>静岡!AC68</f>
        <v>7.5</v>
      </c>
    </row>
    <row r="69" spans="1:137" ht="20.100000000000001" customHeight="1" x14ac:dyDescent="0.15">
      <c r="A69" s="25">
        <v>42892</v>
      </c>
      <c r="B69" s="28">
        <f>茨城!B69</f>
        <v>8.4</v>
      </c>
      <c r="C69" s="28">
        <f>茨城!C69</f>
        <v>10.4</v>
      </c>
      <c r="D69" s="28">
        <f>茨城!D69</f>
        <v>9.8000000000000007</v>
      </c>
      <c r="E69" s="28">
        <f>茨城!E69</f>
        <v>10.3</v>
      </c>
      <c r="F69" s="28">
        <f>茨城!F69</f>
        <v>12</v>
      </c>
      <c r="G69" s="28">
        <f>茨城!G69</f>
        <v>8.3000000000000007</v>
      </c>
      <c r="H69" s="28">
        <f>茨城!H69</f>
        <v>10.4</v>
      </c>
      <c r="I69" s="28">
        <f>茨城!I69</f>
        <v>7.4</v>
      </c>
      <c r="J69" s="28">
        <f>茨城!J69</f>
        <v>7.3</v>
      </c>
      <c r="K69" s="28">
        <f>茨城!K69</f>
        <v>5.4</v>
      </c>
      <c r="L69" s="28">
        <f>茨城!L69</f>
        <v>10.5</v>
      </c>
      <c r="M69" s="28">
        <f>茨城!M69</f>
        <v>11.3</v>
      </c>
      <c r="N69" s="28">
        <f>茨城!N69</f>
        <v>7.6</v>
      </c>
      <c r="O69" s="28">
        <f>茨城!O69</f>
        <v>9.9</v>
      </c>
      <c r="P69" s="28">
        <f>茨城!P69</f>
        <v>14.2</v>
      </c>
      <c r="Q69" s="28">
        <f>茨城!Q69</f>
        <v>14.9</v>
      </c>
      <c r="R69" s="28">
        <f>茨城!R69</f>
        <v>12.8</v>
      </c>
      <c r="S69" s="28">
        <f>茨城!S69</f>
        <v>11</v>
      </c>
      <c r="T69" s="28">
        <f>栃木!B69</f>
        <v>12.9</v>
      </c>
      <c r="U69" s="28">
        <f>栃木!C69</f>
        <v>16</v>
      </c>
      <c r="V69" s="28">
        <f>栃木!D69</f>
        <v>16.100000000000001</v>
      </c>
      <c r="W69" s="28">
        <f>栃木!E69</f>
        <v>15.5</v>
      </c>
      <c r="X69" s="28">
        <f>栃木!F69</f>
        <v>17</v>
      </c>
      <c r="Y69" s="28">
        <f>栃木!G69</f>
        <v>13.8</v>
      </c>
      <c r="Z69" s="28">
        <f>栃木!H69</f>
        <v>11.5</v>
      </c>
      <c r="AA69" s="28">
        <f>栃木!I69</f>
        <v>12.4</v>
      </c>
      <c r="AB69" s="28">
        <f>栃木!J69</f>
        <v>12</v>
      </c>
      <c r="AC69" s="28">
        <f>栃木!K69</f>
        <v>12.9</v>
      </c>
      <c r="AD69" s="28">
        <f>栃木!L69</f>
        <v>13.3</v>
      </c>
      <c r="AE69" s="157">
        <f>群馬!B69</f>
        <v>15.9</v>
      </c>
      <c r="AF69" s="157">
        <f>群馬!C69</f>
        <v>18.5</v>
      </c>
      <c r="AG69" s="157">
        <f>群馬!D69</f>
        <v>14.3</v>
      </c>
      <c r="AH69" s="157">
        <f>群馬!E69</f>
        <v>15.9</v>
      </c>
      <c r="AI69" s="157">
        <f>群馬!F69</f>
        <v>19.2</v>
      </c>
      <c r="AJ69" s="157">
        <f>群馬!G69</f>
        <v>12.7</v>
      </c>
      <c r="AK69" s="157">
        <f>群馬!H69</f>
        <v>17.5</v>
      </c>
      <c r="AL69" s="157">
        <f>群馬!I69</f>
        <v>15.3</v>
      </c>
      <c r="AM69" s="157">
        <f>埼玉!B69</f>
        <v>13.8</v>
      </c>
      <c r="AN69" s="157">
        <f>埼玉!C69</f>
        <v>11.3</v>
      </c>
      <c r="AO69" s="157">
        <f>埼玉!D69</f>
        <v>10.1</v>
      </c>
      <c r="AP69" s="157">
        <f>埼玉!E69</f>
        <v>8.6999999999999993</v>
      </c>
      <c r="AQ69" s="157">
        <f>埼玉!F69</f>
        <v>14.9</v>
      </c>
      <c r="AR69" s="157">
        <f>埼玉!G69</f>
        <v>13.2</v>
      </c>
      <c r="AS69" s="157">
        <f>埼玉!H69</f>
        <v>16.399999999999999</v>
      </c>
      <c r="AT69" s="157">
        <f>埼玉!I69</f>
        <v>15.5</v>
      </c>
      <c r="AU69" s="157">
        <f>埼玉!J69</f>
        <v>18.3</v>
      </c>
      <c r="AV69" s="157">
        <f>埼玉!K69</f>
        <v>16.5</v>
      </c>
      <c r="AW69" s="157">
        <f>埼玉!L69</f>
        <v>16.3</v>
      </c>
      <c r="AX69" s="157">
        <f>埼玉!M69</f>
        <v>16</v>
      </c>
      <c r="AY69" s="157">
        <f>埼玉!N69</f>
        <v>15.8</v>
      </c>
      <c r="AZ69" s="157">
        <f>埼玉!O69</f>
        <v>14.8</v>
      </c>
      <c r="BA69" s="157">
        <f>埼玉!P69</f>
        <v>16</v>
      </c>
      <c r="BB69" s="157">
        <f>埼玉!Q69</f>
        <v>16.7</v>
      </c>
      <c r="BC69" s="157">
        <f>埼玉!R69</f>
        <v>11.8</v>
      </c>
      <c r="BD69" s="157">
        <f>埼玉!S69</f>
        <v>14.5</v>
      </c>
      <c r="BE69" s="157">
        <f>埼玉!T69</f>
        <v>12.8</v>
      </c>
      <c r="BF69" s="157">
        <f>埼玉!U69</f>
        <v>15.8</v>
      </c>
      <c r="BG69" s="157">
        <f>千葉!B69</f>
        <v>11.3</v>
      </c>
      <c r="BH69" s="157">
        <f>千葉!C69</f>
        <v>9.3000000000000007</v>
      </c>
      <c r="BI69" s="157">
        <f>千葉!D69</f>
        <v>5.0999999999999996</v>
      </c>
      <c r="BJ69" s="157">
        <f>千葉!E69</f>
        <v>9.8000000000000007</v>
      </c>
      <c r="BK69" s="157">
        <f>千葉!F69</f>
        <v>10</v>
      </c>
      <c r="BL69" s="157">
        <f>千葉!G69</f>
        <v>5.3</v>
      </c>
      <c r="BM69" s="157">
        <f>千葉!H69</f>
        <v>8.1999999999999993</v>
      </c>
      <c r="BN69" s="157">
        <f>千葉!I69</f>
        <v>4.8</v>
      </c>
      <c r="BO69" s="157">
        <f>千葉!J69</f>
        <v>4.8</v>
      </c>
      <c r="BP69" s="157">
        <f>千葉!K69</f>
        <v>10.3</v>
      </c>
      <c r="BQ69" s="157">
        <f>千葉!L69</f>
        <v>3.3</v>
      </c>
      <c r="BR69" s="157">
        <f>千葉!M69</f>
        <v>10</v>
      </c>
      <c r="BS69" s="157">
        <f>千葉!N69</f>
        <v>11.8</v>
      </c>
      <c r="BT69" s="157">
        <f>千葉!O69</f>
        <v>7.8</v>
      </c>
      <c r="BU69" s="157">
        <f>千葉!P69</f>
        <v>11.6</v>
      </c>
      <c r="BV69" s="157">
        <f>千葉!Q69</f>
        <v>9.8000000000000007</v>
      </c>
      <c r="BW69" s="157">
        <f>千葉!R69</f>
        <v>7.9</v>
      </c>
      <c r="BX69" s="157">
        <f>千葉!S69</f>
        <v>3</v>
      </c>
      <c r="BY69" s="157">
        <f>千葉!T69</f>
        <v>5.8</v>
      </c>
      <c r="BZ69" s="157">
        <f>千葉!V69</f>
        <v>8.1999999999999993</v>
      </c>
      <c r="CA69" s="157">
        <f>東京!B69</f>
        <v>0</v>
      </c>
      <c r="CB69" s="157">
        <f>東京!C69</f>
        <v>12.3</v>
      </c>
      <c r="CC69" s="157">
        <f>東京!D69</f>
        <v>12.1</v>
      </c>
      <c r="CD69" s="157">
        <f>東京!E69</f>
        <v>12.3</v>
      </c>
      <c r="CE69" s="157">
        <f>東京!F69</f>
        <v>13.5</v>
      </c>
      <c r="CF69" s="157">
        <f>東京!G69</f>
        <v>13</v>
      </c>
      <c r="CG69" s="157">
        <f>東京!H69</f>
        <v>13.5</v>
      </c>
      <c r="CH69" s="157">
        <f>東京!I69</f>
        <v>10.8</v>
      </c>
      <c r="CI69" s="157">
        <f>神奈川!B69</f>
        <v>14.7</v>
      </c>
      <c r="CJ69" s="157">
        <f>神奈川!C69</f>
        <v>14.7</v>
      </c>
      <c r="CK69" s="157">
        <f>神奈川!D69</f>
        <v>12.7</v>
      </c>
      <c r="CL69" s="157">
        <f>神奈川!E69</f>
        <v>11</v>
      </c>
      <c r="CM69" s="157">
        <f>神奈川!F69</f>
        <v>10</v>
      </c>
      <c r="CN69" s="157">
        <f>神奈川!G69</f>
        <v>12.1</v>
      </c>
      <c r="CO69" s="157">
        <f>神奈川!H69</f>
        <v>13.3</v>
      </c>
      <c r="CP69" s="157">
        <f>神奈川!I69</f>
        <v>12.7</v>
      </c>
      <c r="CQ69" s="157">
        <f>神奈川!J69</f>
        <v>6</v>
      </c>
      <c r="CR69" s="157">
        <f>神奈川!K69</f>
        <v>10.199999999999999</v>
      </c>
      <c r="CS69" s="157">
        <f>神奈川!L69</f>
        <v>8.1999999999999993</v>
      </c>
      <c r="CT69" s="157">
        <f>神奈川!M69</f>
        <v>9</v>
      </c>
      <c r="CU69" s="157">
        <f>神奈川!N69</f>
        <v>11.5</v>
      </c>
      <c r="CV69" s="157">
        <f>山梨!B69</f>
        <v>10</v>
      </c>
      <c r="CW69" s="157">
        <f>山梨!C69</f>
        <v>7.7</v>
      </c>
      <c r="CX69" s="157">
        <f>山梨!D69</f>
        <v>13.3</v>
      </c>
      <c r="CY69" s="157">
        <f>山梨!E69</f>
        <v>11.700000000000001</v>
      </c>
      <c r="CZ69" s="157">
        <f>長野!B69</f>
        <v>8.8000000000000007</v>
      </c>
      <c r="DA69" s="157">
        <f>長野!C69</f>
        <v>7.6</v>
      </c>
      <c r="DB69" s="157">
        <f>長野!D69</f>
        <v>9.9</v>
      </c>
      <c r="DC69" s="157">
        <f>長野!E69</f>
        <v>5.5</v>
      </c>
      <c r="DD69" s="157">
        <f>長野!F69</f>
        <v>13.1</v>
      </c>
      <c r="DE69" s="157">
        <f>長野!G69</f>
        <v>8</v>
      </c>
      <c r="DF69" s="157">
        <f>静岡!B69</f>
        <v>3.3</v>
      </c>
      <c r="DG69" s="157">
        <f>静岡!C69</f>
        <v>5.5</v>
      </c>
      <c r="DH69" s="157">
        <f>静岡!D69</f>
        <v>9.8000000000000007</v>
      </c>
      <c r="DI69" s="157">
        <f>静岡!E69</f>
        <v>5.9</v>
      </c>
      <c r="DJ69" s="157">
        <f>静岡!F69</f>
        <v>6.9</v>
      </c>
      <c r="DK69" s="157">
        <f>静岡!G69</f>
        <v>7.6</v>
      </c>
      <c r="DL69" s="157">
        <f>静岡!H69</f>
        <v>10.9</v>
      </c>
      <c r="DM69" s="157">
        <f>静岡!I69</f>
        <v>6</v>
      </c>
      <c r="DN69" s="157">
        <f>静岡!J69</f>
        <v>7.1</v>
      </c>
      <c r="DO69" s="157">
        <f>静岡!K69</f>
        <v>5.3</v>
      </c>
      <c r="DP69" s="157">
        <f>静岡!L69</f>
        <v>8</v>
      </c>
      <c r="DQ69" s="157">
        <f>静岡!M69</f>
        <v>5.5</v>
      </c>
      <c r="DR69" s="157">
        <f>静岡!N69</f>
        <v>7.3</v>
      </c>
      <c r="DS69" s="157">
        <f>静岡!O69</f>
        <v>13.4</v>
      </c>
      <c r="DT69" s="157">
        <f>静岡!P69</f>
        <v>9.1</v>
      </c>
      <c r="DU69" s="157">
        <f>静岡!Q69</f>
        <v>8.8000000000000007</v>
      </c>
      <c r="DV69" s="157">
        <f>静岡!R69</f>
        <v>9.1</v>
      </c>
      <c r="DW69" s="157">
        <f>静岡!S69</f>
        <v>9.5</v>
      </c>
      <c r="DX69" s="157">
        <f>静岡!T69</f>
        <v>6.9</v>
      </c>
      <c r="DY69" s="157">
        <f>静岡!U69</f>
        <v>8.6999999999999993</v>
      </c>
      <c r="DZ69" s="157">
        <f>静岡!V69</f>
        <v>4.7</v>
      </c>
      <c r="EA69" s="157">
        <f>静岡!W69</f>
        <v>8.5</v>
      </c>
      <c r="EB69" s="157">
        <f>静岡!X69</f>
        <v>6</v>
      </c>
      <c r="EC69" s="157">
        <f>静岡!Y69</f>
        <v>6.9</v>
      </c>
      <c r="ED69" s="157">
        <f>静岡!Z69</f>
        <v>7.1000000000000005</v>
      </c>
      <c r="EE69" s="157">
        <f>静岡!AA69</f>
        <v>5.6000000000000005</v>
      </c>
      <c r="EF69" s="157">
        <f>静岡!AB69</f>
        <v>5.3</v>
      </c>
      <c r="EG69" s="157">
        <f>静岡!AC69</f>
        <v>8</v>
      </c>
    </row>
    <row r="70" spans="1:137" ht="20.100000000000001" customHeight="1" x14ac:dyDescent="0.15">
      <c r="A70" s="25">
        <v>42893</v>
      </c>
      <c r="B70" s="28">
        <f>茨城!B70</f>
        <v>9.3000000000000007</v>
      </c>
      <c r="C70" s="28">
        <f>茨城!C70</f>
        <v>10.1</v>
      </c>
      <c r="D70" s="28">
        <f>茨城!D70</f>
        <v>9</v>
      </c>
      <c r="E70" s="28">
        <f>茨城!E70</f>
        <v>12.9</v>
      </c>
      <c r="F70" s="28">
        <f>茨城!F70</f>
        <v>10.6</v>
      </c>
      <c r="G70" s="28">
        <f>茨城!G70</f>
        <v>7.1</v>
      </c>
      <c r="H70" s="28">
        <f>茨城!H70</f>
        <v>10.4</v>
      </c>
      <c r="I70" s="28">
        <f>茨城!I70</f>
        <v>6.8</v>
      </c>
      <c r="J70" s="28">
        <f>茨城!J70</f>
        <v>7.5</v>
      </c>
      <c r="K70" s="28">
        <f>茨城!K70</f>
        <v>6.3</v>
      </c>
      <c r="L70" s="28">
        <f>茨城!L70</f>
        <v>9.5</v>
      </c>
      <c r="M70" s="28">
        <f>茨城!M70</f>
        <v>11.3</v>
      </c>
      <c r="N70" s="28">
        <f>茨城!N70</f>
        <v>9.6999999999999993</v>
      </c>
      <c r="O70" s="28">
        <f>茨城!O70</f>
        <v>9.8000000000000007</v>
      </c>
      <c r="P70" s="28">
        <f>茨城!P70</f>
        <v>13</v>
      </c>
      <c r="Q70" s="28">
        <f>茨城!Q70</f>
        <v>12.1</v>
      </c>
      <c r="R70" s="28">
        <f>茨城!R70</f>
        <v>12.8</v>
      </c>
      <c r="S70" s="28">
        <f>茨城!S70</f>
        <v>10.199999999999999</v>
      </c>
      <c r="T70" s="28">
        <f>栃木!B70</f>
        <v>9.6</v>
      </c>
      <c r="U70" s="28">
        <f>栃木!C70</f>
        <v>12.8</v>
      </c>
      <c r="V70" s="28">
        <f>栃木!D70</f>
        <v>11.1</v>
      </c>
      <c r="W70" s="28">
        <f>栃木!E70</f>
        <v>13.7</v>
      </c>
      <c r="X70" s="28">
        <f>栃木!F70</f>
        <v>13.5</v>
      </c>
      <c r="Y70" s="28">
        <f>栃木!G70</f>
        <v>11.6</v>
      </c>
      <c r="Z70" s="28">
        <f>栃木!H70</f>
        <v>13.6</v>
      </c>
      <c r="AA70" s="28">
        <f>栃木!I70</f>
        <v>11.9</v>
      </c>
      <c r="AB70" s="28">
        <f>栃木!J70</f>
        <v>12.8</v>
      </c>
      <c r="AC70" s="28">
        <f>栃木!K70</f>
        <v>12.5</v>
      </c>
      <c r="AD70" s="28">
        <f>栃木!L70</f>
        <v>10.5</v>
      </c>
      <c r="AE70" s="157">
        <f>群馬!B70</f>
        <v>9.1999999999999993</v>
      </c>
      <c r="AF70" s="157">
        <f>群馬!C70</f>
        <v>11.3</v>
      </c>
      <c r="AG70" s="157">
        <f>群馬!D70</f>
        <v>13.1</v>
      </c>
      <c r="AH70" s="157">
        <f>群馬!E70</f>
        <v>13</v>
      </c>
      <c r="AI70" s="157">
        <f>群馬!F70</f>
        <v>14.7</v>
      </c>
      <c r="AJ70" s="157">
        <f>群馬!G70</f>
        <v>7.6</v>
      </c>
      <c r="AK70" s="157">
        <f>群馬!H70</f>
        <v>8.3000000000000007</v>
      </c>
      <c r="AL70" s="157">
        <f>群馬!I70</f>
        <v>7.5</v>
      </c>
      <c r="AM70" s="157">
        <f>埼玉!B70</f>
        <v>12.8</v>
      </c>
      <c r="AN70" s="157">
        <f>埼玉!C70</f>
        <v>11.4</v>
      </c>
      <c r="AO70" s="157">
        <f>埼玉!D70</f>
        <v>13.9</v>
      </c>
      <c r="AP70" s="157">
        <f>埼玉!E70</f>
        <v>12.6</v>
      </c>
      <c r="AQ70" s="157">
        <f>埼玉!F70</f>
        <v>10.1</v>
      </c>
      <c r="AR70" s="157">
        <f>埼玉!G70</f>
        <v>11.7</v>
      </c>
      <c r="AS70" s="157">
        <f>埼玉!H70</f>
        <v>12.5</v>
      </c>
      <c r="AT70" s="157">
        <f>埼玉!I70</f>
        <v>12.9</v>
      </c>
      <c r="AU70" s="157">
        <f>埼玉!J70</f>
        <v>13.5</v>
      </c>
      <c r="AV70" s="157">
        <f>埼玉!K70</f>
        <v>12.1</v>
      </c>
      <c r="AW70" s="157">
        <f>埼玉!L70</f>
        <v>12</v>
      </c>
      <c r="AX70" s="157">
        <f>埼玉!M70</f>
        <v>8.6999999999999993</v>
      </c>
      <c r="AY70" s="157">
        <f>埼玉!N70</f>
        <v>10.3</v>
      </c>
      <c r="AZ70" s="157">
        <f>埼玉!O70</f>
        <v>9.6999999999999993</v>
      </c>
      <c r="BA70" s="157">
        <f>埼玉!P70</f>
        <v>10</v>
      </c>
      <c r="BB70" s="157">
        <f>埼玉!Q70</f>
        <v>9.8000000000000007</v>
      </c>
      <c r="BC70" s="157">
        <f>埼玉!R70</f>
        <v>11</v>
      </c>
      <c r="BD70" s="157">
        <f>埼玉!S70</f>
        <v>9.8000000000000007</v>
      </c>
      <c r="BE70" s="157">
        <f>埼玉!T70</f>
        <v>9.5</v>
      </c>
      <c r="BF70" s="157">
        <f>埼玉!U70</f>
        <v>11.2</v>
      </c>
      <c r="BG70" s="157">
        <f>千葉!B70</f>
        <v>9.3000000000000007</v>
      </c>
      <c r="BH70" s="157">
        <f>千葉!C70</f>
        <v>9.1999999999999993</v>
      </c>
      <c r="BI70" s="157">
        <f>千葉!D70</f>
        <v>7.6</v>
      </c>
      <c r="BJ70" s="157">
        <f>千葉!E70</f>
        <v>8.5</v>
      </c>
      <c r="BK70" s="157">
        <f>千葉!F70</f>
        <v>9.8000000000000007</v>
      </c>
      <c r="BL70" s="157">
        <f>千葉!G70</f>
        <v>5.0999999999999996</v>
      </c>
      <c r="BM70" s="157">
        <f>千葉!H70</f>
        <v>7</v>
      </c>
      <c r="BN70" s="157">
        <f>千葉!I70</f>
        <v>4.3</v>
      </c>
      <c r="BO70" s="157">
        <f>千葉!J70</f>
        <v>5.7</v>
      </c>
      <c r="BP70" s="157">
        <f>千葉!K70</f>
        <v>11.5</v>
      </c>
      <c r="BQ70" s="157">
        <f>千葉!L70</f>
        <v>3.7</v>
      </c>
      <c r="BR70" s="157">
        <f>千葉!M70</f>
        <v>8.1999999999999993</v>
      </c>
      <c r="BS70" s="157">
        <f>千葉!N70</f>
        <v>7.5</v>
      </c>
      <c r="BT70" s="157">
        <f>千葉!O70</f>
        <v>8.1999999999999993</v>
      </c>
      <c r="BU70" s="157">
        <f>千葉!P70</f>
        <v>12.9</v>
      </c>
      <c r="BV70" s="157">
        <f>千葉!Q70</f>
        <v>10.3</v>
      </c>
      <c r="BW70" s="157">
        <f>千葉!R70</f>
        <v>5.5</v>
      </c>
      <c r="BX70" s="157">
        <f>千葉!S70</f>
        <v>3.5</v>
      </c>
      <c r="BY70" s="157">
        <f>千葉!T70</f>
        <v>5.5</v>
      </c>
      <c r="BZ70" s="157">
        <f>千葉!V70</f>
        <v>5.5</v>
      </c>
      <c r="CA70" s="157">
        <f>東京!B70</f>
        <v>0</v>
      </c>
      <c r="CB70" s="157">
        <f>東京!C70</f>
        <v>12</v>
      </c>
      <c r="CC70" s="157">
        <f>東京!D70</f>
        <v>11.9</v>
      </c>
      <c r="CD70" s="157">
        <f>東京!E70</f>
        <v>11.1</v>
      </c>
      <c r="CE70" s="157">
        <f>東京!F70</f>
        <v>9.8000000000000007</v>
      </c>
      <c r="CF70" s="157">
        <f>東京!G70</f>
        <v>10.199999999999999</v>
      </c>
      <c r="CG70" s="157">
        <f>東京!H70</f>
        <v>7.5</v>
      </c>
      <c r="CH70" s="157">
        <f>東京!I70</f>
        <v>8.6</v>
      </c>
      <c r="CI70" s="157">
        <f>神奈川!B70</f>
        <v>14.3</v>
      </c>
      <c r="CJ70" s="157">
        <f>神奈川!C70</f>
        <v>14.3</v>
      </c>
      <c r="CK70" s="157">
        <f>神奈川!D70</f>
        <v>11.8</v>
      </c>
      <c r="CL70" s="157">
        <f>神奈川!E70</f>
        <v>10.199999999999999</v>
      </c>
      <c r="CM70" s="157">
        <f>神奈川!F70</f>
        <v>7.9</v>
      </c>
      <c r="CN70" s="157">
        <f>神奈川!G70</f>
        <v>9.6999999999999993</v>
      </c>
      <c r="CO70" s="157">
        <f>神奈川!H70</f>
        <v>10.3</v>
      </c>
      <c r="CP70" s="157">
        <f>神奈川!I70</f>
        <v>11.2</v>
      </c>
      <c r="CQ70" s="157">
        <f>神奈川!J70</f>
        <v>9.3000000000000007</v>
      </c>
      <c r="CR70" s="157">
        <f>神奈川!K70</f>
        <v>11.2</v>
      </c>
      <c r="CS70" s="157">
        <f>神奈川!L70</f>
        <v>10.5</v>
      </c>
      <c r="CT70" s="157">
        <f>神奈川!M70</f>
        <v>11.8</v>
      </c>
      <c r="CU70" s="157">
        <f>神奈川!N70</f>
        <v>10.5</v>
      </c>
      <c r="CV70" s="157">
        <f>山梨!B70</f>
        <v>6.8000000000000007</v>
      </c>
      <c r="CW70" s="157">
        <f>山梨!C70</f>
        <v>4.9000000000000004</v>
      </c>
      <c r="CX70" s="157">
        <f>山梨!D70</f>
        <v>8.7000000000000011</v>
      </c>
      <c r="CY70" s="157">
        <f>山梨!E70</f>
        <v>5.9</v>
      </c>
      <c r="CZ70" s="157">
        <f>長野!B70</f>
        <v>13.4</v>
      </c>
      <c r="DA70" s="157">
        <f>長野!C70</f>
        <v>9.5</v>
      </c>
      <c r="DB70" s="157">
        <f>長野!D70</f>
        <v>8.5</v>
      </c>
      <c r="DC70" s="157">
        <f>長野!E70</f>
        <v>7.7</v>
      </c>
      <c r="DD70" s="157">
        <f>長野!F70</f>
        <v>8.1</v>
      </c>
      <c r="DE70" s="157">
        <f>長野!G70</f>
        <v>7.8</v>
      </c>
      <c r="DF70" s="157">
        <f>静岡!B70</f>
        <v>8.1999999999999993</v>
      </c>
      <c r="DG70" s="157">
        <f>静岡!C70</f>
        <v>11.2</v>
      </c>
      <c r="DH70" s="157">
        <f>静岡!D70</f>
        <v>8.5</v>
      </c>
      <c r="DI70" s="157">
        <f>静岡!E70</f>
        <v>8.5</v>
      </c>
      <c r="DJ70" s="157">
        <f>静岡!F70</f>
        <v>7.6</v>
      </c>
      <c r="DK70" s="157">
        <f>静岡!G70</f>
        <v>9.1</v>
      </c>
      <c r="DL70" s="157">
        <f>静岡!H70</f>
        <v>9.4</v>
      </c>
      <c r="DM70" s="157">
        <f>静岡!I70</f>
        <v>7</v>
      </c>
      <c r="DN70" s="157">
        <f>静岡!J70</f>
        <v>6.3</v>
      </c>
      <c r="DO70" s="157">
        <f>静岡!K70</f>
        <v>7.8</v>
      </c>
      <c r="DP70" s="157">
        <f>静岡!L70</f>
        <v>7.1</v>
      </c>
      <c r="DQ70" s="157">
        <f>静岡!M70</f>
        <v>7.4</v>
      </c>
      <c r="DR70" s="157">
        <f>静岡!N70</f>
        <v>9.4</v>
      </c>
      <c r="DS70" s="157">
        <f>静岡!O70</f>
        <v>7.4</v>
      </c>
      <c r="DT70" s="157">
        <f>静岡!P70</f>
        <v>7.9</v>
      </c>
      <c r="DU70" s="157">
        <f>静岡!Q70</f>
        <v>8.1</v>
      </c>
      <c r="DV70" s="157">
        <f>静岡!R70</f>
        <v>7.6</v>
      </c>
      <c r="DW70" s="157">
        <f>静岡!S70</f>
        <v>8.5</v>
      </c>
      <c r="DX70" s="157">
        <f>静岡!T70</f>
        <v>7.8</v>
      </c>
      <c r="DY70" s="157">
        <f>静岡!U70</f>
        <v>8.1</v>
      </c>
      <c r="DZ70" s="157">
        <f>静岡!V70</f>
        <v>5</v>
      </c>
      <c r="EA70" s="157">
        <f>静岡!W70</f>
        <v>8.1</v>
      </c>
      <c r="EB70" s="157">
        <f>静岡!X70</f>
        <v>7.6000000000000005</v>
      </c>
      <c r="EC70" s="157">
        <f>静岡!Y70</f>
        <v>8.2000000000000011</v>
      </c>
      <c r="ED70" s="157">
        <f>静岡!Z70</f>
        <v>6.9</v>
      </c>
      <c r="EE70" s="157">
        <f>静岡!AA70</f>
        <v>8.5</v>
      </c>
      <c r="EF70" s="157">
        <f>静岡!AB70</f>
        <v>8.5</v>
      </c>
      <c r="EG70" s="157">
        <f>静岡!AC70</f>
        <v>5.6</v>
      </c>
    </row>
    <row r="71" spans="1:137" ht="20.100000000000001" customHeight="1" x14ac:dyDescent="0.15">
      <c r="A71" s="25">
        <v>42894</v>
      </c>
      <c r="B71" s="28">
        <f>茨城!B71</f>
        <v>10</v>
      </c>
      <c r="C71" s="28">
        <f>茨城!C71</f>
        <v>10.4</v>
      </c>
      <c r="D71" s="28">
        <f>茨城!D71</f>
        <v>8.4</v>
      </c>
      <c r="E71" s="28">
        <f>茨城!E71</f>
        <v>11.8</v>
      </c>
      <c r="F71" s="28">
        <f>茨城!F71</f>
        <v>9.3000000000000007</v>
      </c>
      <c r="G71" s="28">
        <f>茨城!G71</f>
        <v>5.9</v>
      </c>
      <c r="H71" s="28">
        <f>茨城!H71</f>
        <v>8.5</v>
      </c>
      <c r="I71" s="28">
        <f>茨城!I71</f>
        <v>7.3</v>
      </c>
      <c r="J71" s="28">
        <f>茨城!J71</f>
        <v>7.6</v>
      </c>
      <c r="K71" s="28">
        <f>茨城!K71</f>
        <v>6.6</v>
      </c>
      <c r="L71" s="28">
        <f>茨城!L71</f>
        <v>7</v>
      </c>
      <c r="M71" s="28">
        <f>茨城!M71</f>
        <v>11.2</v>
      </c>
      <c r="N71" s="28">
        <f>茨城!N71</f>
        <v>9.6</v>
      </c>
      <c r="O71" s="28">
        <f>茨城!O71</f>
        <v>9</v>
      </c>
      <c r="P71" s="28">
        <f>茨城!P71</f>
        <v>9.8000000000000007</v>
      </c>
      <c r="Q71" s="28">
        <f>茨城!Q71</f>
        <v>9.3000000000000007</v>
      </c>
      <c r="R71" s="28">
        <f>茨城!R71</f>
        <v>10.199999999999999</v>
      </c>
      <c r="S71" s="28">
        <f>茨城!S71</f>
        <v>10</v>
      </c>
      <c r="T71" s="28">
        <f>栃木!B71</f>
        <v>10.1</v>
      </c>
      <c r="U71" s="28">
        <f>栃木!C71</f>
        <v>12.5</v>
      </c>
      <c r="V71" s="28">
        <f>栃木!D71</f>
        <v>12.8</v>
      </c>
      <c r="W71" s="28">
        <f>栃木!E71</f>
        <v>14</v>
      </c>
      <c r="X71" s="28">
        <f>栃木!F71</f>
        <v>13.4</v>
      </c>
      <c r="Y71" s="28">
        <f>栃木!G71</f>
        <v>9</v>
      </c>
      <c r="Z71" s="28">
        <f>栃木!H71</f>
        <v>10.1</v>
      </c>
      <c r="AA71" s="28">
        <f>栃木!I71</f>
        <v>13.9</v>
      </c>
      <c r="AB71" s="28">
        <f>栃木!J71</f>
        <v>10.3</v>
      </c>
      <c r="AC71" s="28">
        <f>栃木!K71</f>
        <v>10</v>
      </c>
      <c r="AD71" s="28">
        <f>栃木!L71</f>
        <v>7.8</v>
      </c>
      <c r="AE71" s="157">
        <f>群馬!B71</f>
        <v>13.6</v>
      </c>
      <c r="AF71" s="157">
        <f>群馬!C71</f>
        <v>11.6</v>
      </c>
      <c r="AG71" s="157">
        <f>群馬!D71</f>
        <v>14.6</v>
      </c>
      <c r="AH71" s="157">
        <f>群馬!E71</f>
        <v>15.1</v>
      </c>
      <c r="AI71" s="157">
        <f>群馬!F71</f>
        <v>13</v>
      </c>
      <c r="AJ71" s="157">
        <f>群馬!G71</f>
        <v>13.6</v>
      </c>
      <c r="AK71" s="157">
        <f>群馬!H71</f>
        <v>15.5</v>
      </c>
      <c r="AL71" s="157">
        <f>群馬!I71</f>
        <v>13.4</v>
      </c>
      <c r="AM71" s="157">
        <f>埼玉!B71</f>
        <v>13</v>
      </c>
      <c r="AN71" s="157">
        <f>埼玉!C71</f>
        <v>14.7</v>
      </c>
      <c r="AO71" s="157">
        <f>埼玉!D71</f>
        <v>10.9</v>
      </c>
      <c r="AP71" s="157">
        <f>埼玉!E71</f>
        <v>10.199999999999999</v>
      </c>
      <c r="AQ71" s="157">
        <f>埼玉!F71</f>
        <v>13.1</v>
      </c>
      <c r="AR71" s="157">
        <f>埼玉!G71</f>
        <v>13.7</v>
      </c>
      <c r="AS71" s="157">
        <f>埼玉!H71</f>
        <v>11.1</v>
      </c>
      <c r="AT71" s="157">
        <f>埼玉!I71</f>
        <v>13.3</v>
      </c>
      <c r="AU71" s="157">
        <f>埼玉!J71</f>
        <v>13.9</v>
      </c>
      <c r="AV71" s="157">
        <f>埼玉!K71</f>
        <v>13.9</v>
      </c>
      <c r="AW71" s="157">
        <f>埼玉!L71</f>
        <v>13.3</v>
      </c>
      <c r="AX71" s="157">
        <f>埼玉!M71</f>
        <v>13.5</v>
      </c>
      <c r="AY71" s="157">
        <f>埼玉!N71</f>
        <v>13.3</v>
      </c>
      <c r="AZ71" s="157">
        <f>埼玉!O71</f>
        <v>11.8</v>
      </c>
      <c r="BA71" s="157">
        <f>埼玉!P71</f>
        <v>14.3</v>
      </c>
      <c r="BB71" s="157">
        <f>埼玉!Q71</f>
        <v>14.5</v>
      </c>
      <c r="BC71" s="157">
        <f>埼玉!R71</f>
        <v>10.7</v>
      </c>
      <c r="BD71" s="157">
        <f>埼玉!S71</f>
        <v>14.4</v>
      </c>
      <c r="BE71" s="157">
        <f>埼玉!T71</f>
        <v>9.9</v>
      </c>
      <c r="BF71" s="157">
        <f>埼玉!U71</f>
        <v>12.7</v>
      </c>
      <c r="BG71" s="157">
        <f>千葉!B71</f>
        <v>10</v>
      </c>
      <c r="BH71" s="157">
        <f>千葉!C71</f>
        <v>9.1</v>
      </c>
      <c r="BI71" s="157">
        <f>千葉!D71</f>
        <v>10.3</v>
      </c>
      <c r="BJ71" s="157">
        <f>千葉!E71</f>
        <v>7.2</v>
      </c>
      <c r="BK71" s="157">
        <f>千葉!F71</f>
        <v>10</v>
      </c>
      <c r="BL71" s="157">
        <f>千葉!G71</f>
        <v>7.6</v>
      </c>
      <c r="BM71" s="157">
        <f>千葉!H71</f>
        <v>11.7</v>
      </c>
      <c r="BN71" s="157">
        <f>千葉!I71</f>
        <v>8.1999999999999993</v>
      </c>
      <c r="BO71" s="157">
        <f>千葉!J71</f>
        <v>8.9</v>
      </c>
      <c r="BP71" s="157">
        <f>千葉!K71</f>
        <v>9.6</v>
      </c>
      <c r="BQ71" s="157">
        <f>千葉!L71</f>
        <v>4.8</v>
      </c>
      <c r="BR71" s="157">
        <f>千葉!M71</f>
        <v>7.5</v>
      </c>
      <c r="BS71" s="157">
        <f>千葉!N71</f>
        <v>8.3000000000000007</v>
      </c>
      <c r="BT71" s="157">
        <f>千葉!O71</f>
        <v>9.3000000000000007</v>
      </c>
      <c r="BU71" s="157">
        <f>千葉!P71</f>
        <v>9.8000000000000007</v>
      </c>
      <c r="BV71" s="157">
        <f>千葉!Q71</f>
        <v>8.5</v>
      </c>
      <c r="BW71" s="157">
        <f>千葉!R71</f>
        <v>5</v>
      </c>
      <c r="BX71" s="157">
        <f>千葉!S71</f>
        <v>2.7</v>
      </c>
      <c r="BY71" s="157">
        <f>千葉!T71</f>
        <v>9.5</v>
      </c>
      <c r="BZ71" s="157">
        <f>千葉!V71</f>
        <v>7.4</v>
      </c>
      <c r="CA71" s="157">
        <f>東京!B71</f>
        <v>11.5</v>
      </c>
      <c r="CB71" s="157">
        <f>東京!C71</f>
        <v>10.3</v>
      </c>
      <c r="CC71" s="157">
        <f>東京!D71</f>
        <v>10.7</v>
      </c>
      <c r="CD71" s="157">
        <f>東京!E71</f>
        <v>10.3</v>
      </c>
      <c r="CE71" s="157">
        <f>東京!F71</f>
        <v>12.6</v>
      </c>
      <c r="CF71" s="157">
        <f>東京!G71</f>
        <v>11.5</v>
      </c>
      <c r="CG71" s="157">
        <f>東京!H71</f>
        <v>11.2</v>
      </c>
      <c r="CH71" s="157">
        <f>東京!I71</f>
        <v>9.8000000000000007</v>
      </c>
      <c r="CI71" s="157">
        <f>神奈川!B71</f>
        <v>12.6</v>
      </c>
      <c r="CJ71" s="157">
        <f>神奈川!C71</f>
        <v>14.7</v>
      </c>
      <c r="CK71" s="157">
        <f>神奈川!D71</f>
        <v>11.2</v>
      </c>
      <c r="CL71" s="157">
        <f>神奈川!E71</f>
        <v>8.8000000000000007</v>
      </c>
      <c r="CM71" s="157">
        <f>神奈川!F71</f>
        <v>8.8000000000000007</v>
      </c>
      <c r="CN71" s="157">
        <f>神奈川!G71</f>
        <v>11.5</v>
      </c>
      <c r="CO71" s="157">
        <f>神奈川!H71</f>
        <v>11.6</v>
      </c>
      <c r="CP71" s="157">
        <f>神奈川!I71</f>
        <v>11.8</v>
      </c>
      <c r="CQ71" s="157">
        <f>神奈川!J71</f>
        <v>9.3000000000000007</v>
      </c>
      <c r="CR71" s="157">
        <f>神奈川!K71</f>
        <v>8.4</v>
      </c>
      <c r="CS71" s="157">
        <f>神奈川!L71</f>
        <v>9</v>
      </c>
      <c r="CT71" s="157">
        <f>神奈川!M71</f>
        <v>8.5</v>
      </c>
      <c r="CU71" s="157">
        <f>神奈川!N71</f>
        <v>12.2</v>
      </c>
      <c r="CV71" s="157">
        <f>山梨!B71</f>
        <v>12.700000000000001</v>
      </c>
      <c r="CW71" s="157">
        <f>山梨!C71</f>
        <v>7.8000000000000007</v>
      </c>
      <c r="CX71" s="157">
        <f>山梨!D71</f>
        <v>13.3</v>
      </c>
      <c r="CY71" s="157">
        <f>山梨!E71</f>
        <v>12.3</v>
      </c>
      <c r="CZ71" s="157">
        <f>長野!B71</f>
        <v>14.4</v>
      </c>
      <c r="DA71" s="157">
        <f>長野!C71</f>
        <v>8.4</v>
      </c>
      <c r="DB71" s="157">
        <f>長野!D71</f>
        <v>9.3000000000000007</v>
      </c>
      <c r="DC71" s="157">
        <f>長野!E71</f>
        <v>9.6999999999999993</v>
      </c>
      <c r="DD71" s="157">
        <f>長野!F71</f>
        <v>14.6</v>
      </c>
      <c r="DE71" s="157">
        <f>長野!G71</f>
        <v>11.9</v>
      </c>
      <c r="DF71" s="157">
        <f>静岡!B71</f>
        <v>10</v>
      </c>
      <c r="DG71" s="157">
        <f>静岡!C71</f>
        <v>10.3</v>
      </c>
      <c r="DH71" s="157">
        <f>静岡!D71</f>
        <v>9.3000000000000007</v>
      </c>
      <c r="DI71" s="157">
        <f>静岡!E71</f>
        <v>10.8</v>
      </c>
      <c r="DJ71" s="157">
        <f>静岡!F71</f>
        <v>10.9</v>
      </c>
      <c r="DK71" s="157">
        <f>静岡!G71</f>
        <v>10.3</v>
      </c>
      <c r="DL71" s="157">
        <f>静岡!H71</f>
        <v>10.5</v>
      </c>
      <c r="DM71" s="157">
        <f>静岡!I71</f>
        <v>13</v>
      </c>
      <c r="DN71" s="157">
        <f>静岡!J71</f>
        <v>12.7</v>
      </c>
      <c r="DO71" s="157">
        <f>静岡!K71</f>
        <v>13</v>
      </c>
      <c r="DP71" s="157">
        <f>静岡!L71</f>
        <v>12.5</v>
      </c>
      <c r="DQ71" s="157">
        <f>静岡!M71</f>
        <v>13</v>
      </c>
      <c r="DR71" s="157">
        <f>静岡!N71</f>
        <v>13</v>
      </c>
      <c r="DS71" s="157">
        <f>静岡!O71</f>
        <v>17</v>
      </c>
      <c r="DT71" s="157">
        <f>静岡!P71</f>
        <v>12.3</v>
      </c>
      <c r="DU71" s="157">
        <f>静岡!Q71</f>
        <v>15.9</v>
      </c>
      <c r="DV71" s="157">
        <f>静岡!R71</f>
        <v>13</v>
      </c>
      <c r="DW71" s="157">
        <f>静岡!S71</f>
        <v>11.5</v>
      </c>
      <c r="DX71" s="157">
        <f>静岡!T71</f>
        <v>12.7</v>
      </c>
      <c r="DY71" s="157">
        <f>静岡!U71</f>
        <v>12.1</v>
      </c>
      <c r="DZ71" s="157">
        <f>静岡!V71</f>
        <v>11.200000000000001</v>
      </c>
      <c r="EA71" s="157">
        <f>静岡!W71</f>
        <v>13.4</v>
      </c>
      <c r="EB71" s="157">
        <f>静岡!X71</f>
        <v>11.3</v>
      </c>
      <c r="EC71" s="157">
        <f>静岡!Y71</f>
        <v>12.9</v>
      </c>
      <c r="ED71" s="157">
        <f>静岡!Z71</f>
        <v>12.3</v>
      </c>
      <c r="EE71" s="157">
        <f>静岡!AA71</f>
        <v>13.3</v>
      </c>
      <c r="EF71" s="157">
        <f>静岡!AB71</f>
        <v>10.4</v>
      </c>
      <c r="EG71" s="157">
        <f>静岡!AC71</f>
        <v>10.1</v>
      </c>
    </row>
    <row r="72" spans="1:137" ht="20.100000000000001" customHeight="1" x14ac:dyDescent="0.15">
      <c r="A72" s="25">
        <v>42895</v>
      </c>
      <c r="B72" s="28">
        <f>茨城!B72</f>
        <v>15.3</v>
      </c>
      <c r="C72" s="28">
        <f>茨城!C72</f>
        <v>16.3</v>
      </c>
      <c r="D72" s="28">
        <f>茨城!D72</f>
        <v>15.6</v>
      </c>
      <c r="E72" s="28">
        <f>茨城!E72</f>
        <v>14.1</v>
      </c>
      <c r="F72" s="28">
        <f>茨城!F72</f>
        <v>16.5</v>
      </c>
      <c r="G72" s="28">
        <f>茨城!G72</f>
        <v>12</v>
      </c>
      <c r="H72" s="28">
        <f>茨城!H72</f>
        <v>16.7</v>
      </c>
      <c r="I72" s="28">
        <f>茨城!I72</f>
        <v>13.3</v>
      </c>
      <c r="J72" s="28">
        <f>茨城!J72</f>
        <v>12.5</v>
      </c>
      <c r="K72" s="28">
        <f>茨城!K72</f>
        <v>12.2</v>
      </c>
      <c r="L72" s="28">
        <f>茨城!L72</f>
        <v>14.8</v>
      </c>
      <c r="M72" s="28">
        <f>茨城!M72</f>
        <v>17.899999999999999</v>
      </c>
      <c r="N72" s="28">
        <f>茨城!N72</f>
        <v>13.6</v>
      </c>
      <c r="O72" s="28">
        <f>茨城!O72</f>
        <v>15</v>
      </c>
      <c r="P72" s="28">
        <f>茨城!P72</f>
        <v>17.3</v>
      </c>
      <c r="Q72" s="28">
        <f>茨城!Q72</f>
        <v>18.2</v>
      </c>
      <c r="R72" s="28">
        <f>茨城!R72</f>
        <v>17.5</v>
      </c>
      <c r="S72" s="28">
        <f>茨城!S72</f>
        <v>15</v>
      </c>
      <c r="T72" s="28">
        <f>栃木!B72</f>
        <v>15.1</v>
      </c>
      <c r="U72" s="28">
        <f>栃木!C72</f>
        <v>18.2</v>
      </c>
      <c r="V72" s="28">
        <f>栃木!D72</f>
        <v>18</v>
      </c>
      <c r="W72" s="28">
        <f>栃木!E72</f>
        <v>16.5</v>
      </c>
      <c r="X72" s="28">
        <f>栃木!F72</f>
        <v>20.2</v>
      </c>
      <c r="Y72" s="28">
        <f>栃木!G72</f>
        <v>17.100000000000001</v>
      </c>
      <c r="Z72" s="28">
        <f>栃木!H72</f>
        <v>13.3</v>
      </c>
      <c r="AA72" s="28">
        <f>栃木!I72</f>
        <v>15.8</v>
      </c>
      <c r="AB72" s="28">
        <f>栃木!J72</f>
        <v>12.3</v>
      </c>
      <c r="AC72" s="28">
        <f>栃木!K72</f>
        <v>20.7</v>
      </c>
      <c r="AD72" s="28">
        <f>栃木!L72</f>
        <v>16.8</v>
      </c>
      <c r="AE72" s="157">
        <f>群馬!B72</f>
        <v>14.3</v>
      </c>
      <c r="AF72" s="157">
        <f>群馬!C72</f>
        <v>18.100000000000001</v>
      </c>
      <c r="AG72" s="157">
        <f>群馬!D72</f>
        <v>15.8</v>
      </c>
      <c r="AH72" s="157">
        <f>群馬!E72</f>
        <v>13.2</v>
      </c>
      <c r="AI72" s="157">
        <f>群馬!F72</f>
        <v>19.2</v>
      </c>
      <c r="AJ72" s="157">
        <f>群馬!G72</f>
        <v>11.4</v>
      </c>
      <c r="AK72" s="157">
        <f>群馬!H72</f>
        <v>12</v>
      </c>
      <c r="AL72" s="157">
        <f>群馬!I72</f>
        <v>12.6</v>
      </c>
      <c r="AM72" s="157">
        <f>埼玉!B72</f>
        <v>16.899999999999999</v>
      </c>
      <c r="AN72" s="157">
        <f>埼玉!C72</f>
        <v>14.6</v>
      </c>
      <c r="AO72" s="157">
        <f>埼玉!D72</f>
        <v>18.899999999999999</v>
      </c>
      <c r="AP72" s="157">
        <f>埼玉!E72</f>
        <v>16.899999999999999</v>
      </c>
      <c r="AQ72" s="157">
        <f>埼玉!F72</f>
        <v>15.4</v>
      </c>
      <c r="AR72" s="157">
        <f>埼玉!G72</f>
        <v>15.6</v>
      </c>
      <c r="AS72" s="157">
        <f>埼玉!H72</f>
        <v>19.5</v>
      </c>
      <c r="AT72" s="157">
        <f>埼玉!I72</f>
        <v>20.6</v>
      </c>
      <c r="AU72" s="157">
        <f>埼玉!J72</f>
        <v>20.100000000000001</v>
      </c>
      <c r="AV72" s="157">
        <f>埼玉!K72</f>
        <v>18.600000000000001</v>
      </c>
      <c r="AW72" s="157">
        <f>埼玉!L72</f>
        <v>17.3</v>
      </c>
      <c r="AX72" s="157">
        <f>埼玉!M72</f>
        <v>15.6</v>
      </c>
      <c r="AY72" s="157">
        <f>埼玉!N72</f>
        <v>17</v>
      </c>
      <c r="AZ72" s="157">
        <f>埼玉!O72</f>
        <v>16</v>
      </c>
      <c r="BA72" s="157">
        <f>埼玉!P72</f>
        <v>15.3</v>
      </c>
      <c r="BB72" s="157">
        <f>埼玉!Q72</f>
        <v>16</v>
      </c>
      <c r="BC72" s="157">
        <f>埼玉!R72</f>
        <v>14.5</v>
      </c>
      <c r="BD72" s="157">
        <f>埼玉!S72</f>
        <v>15.4</v>
      </c>
      <c r="BE72" s="157">
        <f>埼玉!T72</f>
        <v>17.899999999999999</v>
      </c>
      <c r="BF72" s="157">
        <f>埼玉!U72</f>
        <v>17.5</v>
      </c>
      <c r="BG72" s="157">
        <f>千葉!B72</f>
        <v>14.4</v>
      </c>
      <c r="BH72" s="157">
        <f>千葉!C72</f>
        <v>12.8</v>
      </c>
      <c r="BI72" s="157">
        <f>千葉!D72</f>
        <v>15.4</v>
      </c>
      <c r="BJ72" s="157">
        <f>千葉!E72</f>
        <v>13.5</v>
      </c>
      <c r="BK72" s="157">
        <f>千葉!F72</f>
        <v>14.3</v>
      </c>
      <c r="BL72" s="157">
        <f>千葉!G72</f>
        <v>11.4</v>
      </c>
      <c r="BM72" s="157">
        <f>千葉!H72</f>
        <v>10.7</v>
      </c>
      <c r="BN72" s="157">
        <f>千葉!I72</f>
        <v>10.8</v>
      </c>
      <c r="BO72" s="157">
        <f>千葉!J72</f>
        <v>14.4</v>
      </c>
      <c r="BP72" s="157">
        <f>千葉!K72</f>
        <v>15</v>
      </c>
      <c r="BQ72" s="157">
        <f>千葉!L72</f>
        <v>10.7</v>
      </c>
      <c r="BR72" s="157">
        <f>千葉!M72</f>
        <v>13.5</v>
      </c>
      <c r="BS72" s="157">
        <f>千葉!N72</f>
        <v>12.3</v>
      </c>
      <c r="BT72" s="157">
        <f>千葉!O72</f>
        <v>11.5</v>
      </c>
      <c r="BU72" s="157">
        <f>千葉!P72</f>
        <v>14.8</v>
      </c>
      <c r="BV72" s="157">
        <f>千葉!Q72</f>
        <v>13.5</v>
      </c>
      <c r="BW72" s="157">
        <f>千葉!R72</f>
        <v>9.4</v>
      </c>
      <c r="BX72" s="157">
        <f>千葉!S72</f>
        <v>10.1</v>
      </c>
      <c r="BY72" s="157">
        <f>千葉!T72</f>
        <v>12</v>
      </c>
      <c r="BZ72" s="157">
        <f>千葉!V72</f>
        <v>13.8</v>
      </c>
      <c r="CA72" s="157">
        <f>東京!B72</f>
        <v>14.7</v>
      </c>
      <c r="CB72" s="157">
        <f>東京!C72</f>
        <v>16.3</v>
      </c>
      <c r="CC72" s="157">
        <f>東京!D72</f>
        <v>13.6</v>
      </c>
      <c r="CD72" s="157">
        <f>東京!E72</f>
        <v>13.7</v>
      </c>
      <c r="CE72" s="157">
        <f>東京!F72</f>
        <v>14.5</v>
      </c>
      <c r="CF72" s="157">
        <f>東京!G72</f>
        <v>16.5</v>
      </c>
      <c r="CG72" s="157">
        <f>東京!H72</f>
        <v>13</v>
      </c>
      <c r="CH72" s="157">
        <f>東京!I72</f>
        <v>12.6</v>
      </c>
      <c r="CI72" s="157">
        <f>神奈川!B72</f>
        <v>18</v>
      </c>
      <c r="CJ72" s="157">
        <f>神奈川!C72</f>
        <v>16.2</v>
      </c>
      <c r="CK72" s="157">
        <f>神奈川!D72</f>
        <v>19</v>
      </c>
      <c r="CL72" s="157">
        <f>神奈川!E72</f>
        <v>14.4</v>
      </c>
      <c r="CM72" s="157">
        <f>神奈川!F72</f>
        <v>12</v>
      </c>
      <c r="CN72" s="157">
        <f>神奈川!G72</f>
        <v>15</v>
      </c>
      <c r="CO72" s="157">
        <f>神奈川!H72</f>
        <v>14.2</v>
      </c>
      <c r="CP72" s="157">
        <f>神奈川!I72</f>
        <v>13.6</v>
      </c>
      <c r="CQ72" s="157">
        <f>神奈川!J72</f>
        <v>10</v>
      </c>
      <c r="CR72" s="157">
        <f>神奈川!K72</f>
        <v>13.5</v>
      </c>
      <c r="CS72" s="157">
        <f>神奈川!L72</f>
        <v>13.1</v>
      </c>
      <c r="CT72" s="157">
        <f>神奈川!M72</f>
        <v>13.7</v>
      </c>
      <c r="CU72" s="157">
        <f>神奈川!N72</f>
        <v>13</v>
      </c>
      <c r="CV72" s="157">
        <f>山梨!B72</f>
        <v>12.5</v>
      </c>
      <c r="CW72" s="157">
        <f>山梨!C72</f>
        <v>6.6000000000000005</v>
      </c>
      <c r="CX72" s="157">
        <f>山梨!D72</f>
        <v>15.100000000000001</v>
      </c>
      <c r="CY72" s="157">
        <f>山梨!E72</f>
        <v>13.8</v>
      </c>
      <c r="CZ72" s="157">
        <f>長野!B72</f>
        <v>12</v>
      </c>
      <c r="DA72" s="157">
        <f>長野!C72</f>
        <v>9.3000000000000007</v>
      </c>
      <c r="DB72" s="157">
        <f>長野!D72</f>
        <v>11.1</v>
      </c>
      <c r="DC72" s="157">
        <f>長野!E72</f>
        <v>14</v>
      </c>
      <c r="DD72" s="157">
        <f>長野!F72</f>
        <v>13.1</v>
      </c>
      <c r="DE72" s="157">
        <f>長野!G72</f>
        <v>10.5</v>
      </c>
      <c r="DF72" s="157">
        <f>静岡!B72</f>
        <v>21.1</v>
      </c>
      <c r="DG72" s="157">
        <f>静岡!C72</f>
        <v>11.8</v>
      </c>
      <c r="DH72" s="157">
        <f>静岡!D72</f>
        <v>10.5</v>
      </c>
      <c r="DI72" s="157">
        <f>静岡!E72</f>
        <v>15.4</v>
      </c>
      <c r="DJ72" s="157">
        <f>静岡!F72</f>
        <v>10</v>
      </c>
      <c r="DK72" s="157">
        <f>静岡!G72</f>
        <v>14.8</v>
      </c>
      <c r="DL72" s="157">
        <f>静岡!H72</f>
        <v>21.8</v>
      </c>
      <c r="DM72" s="157">
        <f>静岡!I72</f>
        <v>17</v>
      </c>
      <c r="DN72" s="157">
        <f>静岡!J72</f>
        <v>16.899999999999999</v>
      </c>
      <c r="DO72" s="157">
        <f>静岡!K72</f>
        <v>19.399999999999999</v>
      </c>
      <c r="DP72" s="157">
        <f>静岡!L72</f>
        <v>20.2</v>
      </c>
      <c r="DQ72" s="157">
        <f>静岡!M72</f>
        <v>17.3</v>
      </c>
      <c r="DR72" s="157">
        <f>静岡!N72</f>
        <v>13.5</v>
      </c>
      <c r="DS72" s="157">
        <f>静岡!O72</f>
        <v>14.8</v>
      </c>
      <c r="DT72" s="157">
        <f>静岡!P72</f>
        <v>13.2</v>
      </c>
      <c r="DU72" s="157">
        <f>静岡!Q72</f>
        <v>12.4</v>
      </c>
      <c r="DV72" s="157">
        <f>静岡!R72</f>
        <v>10.7</v>
      </c>
      <c r="DW72" s="157">
        <f>静岡!S72</f>
        <v>14.6</v>
      </c>
      <c r="DX72" s="157">
        <f>静岡!T72</f>
        <v>11.7</v>
      </c>
      <c r="DY72" s="157">
        <f>静岡!U72</f>
        <v>14.6</v>
      </c>
      <c r="DZ72" s="157">
        <f>静岡!V72</f>
        <v>12.9</v>
      </c>
      <c r="EA72" s="157">
        <f>静岡!W72</f>
        <v>18.900000000000002</v>
      </c>
      <c r="EB72" s="157">
        <f>静岡!X72</f>
        <v>17.3</v>
      </c>
      <c r="EC72" s="157">
        <f>静岡!Y72</f>
        <v>16.7</v>
      </c>
      <c r="ED72" s="157">
        <f>静岡!Z72</f>
        <v>15.5</v>
      </c>
      <c r="EE72" s="157">
        <f>静岡!AA72</f>
        <v>18.600000000000001</v>
      </c>
      <c r="EF72" s="157">
        <f>静岡!AB72</f>
        <v>15.7</v>
      </c>
      <c r="EG72" s="157">
        <f>静岡!AC72</f>
        <v>12.9</v>
      </c>
    </row>
    <row r="73" spans="1:137" ht="20.100000000000001" customHeight="1" x14ac:dyDescent="0.15">
      <c r="A73" s="25">
        <v>42896</v>
      </c>
      <c r="B73" s="28">
        <f>茨城!B73</f>
        <v>4.7</v>
      </c>
      <c r="C73" s="28">
        <f>茨城!C73</f>
        <v>5</v>
      </c>
      <c r="D73" s="28">
        <f>茨城!D73</f>
        <v>5.4</v>
      </c>
      <c r="E73" s="28">
        <f>茨城!E73</f>
        <v>2.2000000000000002</v>
      </c>
      <c r="F73" s="28">
        <f>茨城!F73</f>
        <v>5.8</v>
      </c>
      <c r="G73" s="28">
        <f>茨城!G73</f>
        <v>4.0999999999999996</v>
      </c>
      <c r="H73" s="28">
        <f>茨城!H73</f>
        <v>8.1</v>
      </c>
      <c r="I73" s="28">
        <f>茨城!I73</f>
        <v>7.9</v>
      </c>
      <c r="J73" s="28">
        <f>茨城!J73</f>
        <v>9</v>
      </c>
      <c r="K73" s="28">
        <f>茨城!K73</f>
        <v>8.6999999999999993</v>
      </c>
      <c r="L73" s="28">
        <f>茨城!L73</f>
        <v>4.8</v>
      </c>
      <c r="M73" s="28">
        <f>茨城!M73</f>
        <v>8.8000000000000007</v>
      </c>
      <c r="N73" s="28">
        <f>茨城!N73</f>
        <v>6.4</v>
      </c>
      <c r="O73" s="28">
        <f>茨城!O73</f>
        <v>8.6</v>
      </c>
      <c r="P73" s="28">
        <f>茨城!P73</f>
        <v>9.1</v>
      </c>
      <c r="Q73" s="28">
        <f>茨城!Q73</f>
        <v>7.8</v>
      </c>
      <c r="R73" s="28">
        <f>茨城!R73</f>
        <v>8</v>
      </c>
      <c r="S73" s="28">
        <f>茨城!S73</f>
        <v>6.7</v>
      </c>
      <c r="T73" s="28">
        <f>栃木!B73</f>
        <v>7</v>
      </c>
      <c r="U73" s="28">
        <f>栃木!C73</f>
        <v>8</v>
      </c>
      <c r="V73" s="28">
        <f>栃木!D73</f>
        <v>7.3</v>
      </c>
      <c r="W73" s="28">
        <f>栃木!E73</f>
        <v>7.1</v>
      </c>
      <c r="X73" s="28">
        <f>栃木!F73</f>
        <v>9.5</v>
      </c>
      <c r="Y73" s="28">
        <f>栃木!G73</f>
        <v>6</v>
      </c>
      <c r="Z73" s="28">
        <f>栃木!H73</f>
        <v>4.5999999999999996</v>
      </c>
      <c r="AA73" s="28">
        <f>栃木!I73</f>
        <v>3.6</v>
      </c>
      <c r="AB73" s="28">
        <f>栃木!J73</f>
        <v>4.2</v>
      </c>
      <c r="AC73" s="28">
        <f>栃木!K73</f>
        <v>9.5</v>
      </c>
      <c r="AD73" s="28">
        <f>栃木!L73</f>
        <v>7.1</v>
      </c>
      <c r="AE73" s="157">
        <f>群馬!B73</f>
        <v>8</v>
      </c>
      <c r="AF73" s="157">
        <f>群馬!C73</f>
        <v>9.1</v>
      </c>
      <c r="AG73" s="157">
        <f>群馬!D73</f>
        <v>3.1</v>
      </c>
      <c r="AH73" s="157">
        <f>群馬!E73</f>
        <v>6.4</v>
      </c>
      <c r="AI73" s="157">
        <f>群馬!F73</f>
        <v>9.5</v>
      </c>
      <c r="AJ73" s="157">
        <f>群馬!G73</f>
        <v>8.1</v>
      </c>
      <c r="AK73" s="157">
        <f>群馬!H73</f>
        <v>6.7</v>
      </c>
      <c r="AL73" s="157">
        <f>群馬!I73</f>
        <v>5.5</v>
      </c>
      <c r="AM73" s="157">
        <f>埼玉!B73</f>
        <v>4.2</v>
      </c>
      <c r="AN73" s="157">
        <f>埼玉!C73</f>
        <v>0.3</v>
      </c>
      <c r="AO73" s="157">
        <f>埼玉!D73</f>
        <v>1.6</v>
      </c>
      <c r="AP73" s="157">
        <f>埼玉!E73</f>
        <v>0.7</v>
      </c>
      <c r="AQ73" s="157">
        <f>埼玉!F73</f>
        <v>5.6</v>
      </c>
      <c r="AR73" s="157">
        <f>埼玉!G73</f>
        <v>5.5</v>
      </c>
      <c r="AS73" s="157">
        <f>埼玉!H73</f>
        <v>10.1</v>
      </c>
      <c r="AT73" s="157">
        <f>埼玉!I73</f>
        <v>7.3</v>
      </c>
      <c r="AU73" s="157">
        <f>埼玉!J73</f>
        <v>11</v>
      </c>
      <c r="AV73" s="157">
        <f>埼玉!K73</f>
        <v>6.5</v>
      </c>
      <c r="AW73" s="157">
        <f>埼玉!L73</f>
        <v>6</v>
      </c>
      <c r="AX73" s="157">
        <f>埼玉!M73</f>
        <v>9.3000000000000007</v>
      </c>
      <c r="AY73" s="157">
        <f>埼玉!N73</f>
        <v>10</v>
      </c>
      <c r="AZ73" s="157">
        <f>埼玉!O73</f>
        <v>9.8000000000000007</v>
      </c>
      <c r="BA73" s="157">
        <f>埼玉!P73</f>
        <v>10</v>
      </c>
      <c r="BB73" s="157">
        <f>埼玉!Q73</f>
        <v>8.9</v>
      </c>
      <c r="BC73" s="157">
        <f>埼玉!R73</f>
        <v>8.1999999999999993</v>
      </c>
      <c r="BD73" s="157">
        <f>埼玉!S73</f>
        <v>6</v>
      </c>
      <c r="BE73" s="157">
        <f>埼玉!T73</f>
        <v>8.8000000000000007</v>
      </c>
      <c r="BF73" s="157">
        <f>埼玉!U73</f>
        <v>8.6999999999999993</v>
      </c>
      <c r="BG73" s="157">
        <f>千葉!B73</f>
        <v>9.1999999999999993</v>
      </c>
      <c r="BH73" s="157">
        <f>千葉!C73</f>
        <v>6.8</v>
      </c>
      <c r="BI73" s="157">
        <f>千葉!D73</f>
        <v>11.1</v>
      </c>
      <c r="BJ73" s="157">
        <f>千葉!E73</f>
        <v>7.8</v>
      </c>
      <c r="BK73" s="157">
        <f>千葉!F73</f>
        <v>7.3</v>
      </c>
      <c r="BL73" s="157">
        <f>千葉!G73</f>
        <v>8.1</v>
      </c>
      <c r="BM73" s="157">
        <f>千葉!H73</f>
        <v>6.8</v>
      </c>
      <c r="BN73" s="157">
        <f>千葉!I73</f>
        <v>7.1</v>
      </c>
      <c r="BO73" s="157">
        <f>千葉!J73</f>
        <v>8.1</v>
      </c>
      <c r="BP73" s="157">
        <f>千葉!K73</f>
        <v>7.8</v>
      </c>
      <c r="BQ73" s="157">
        <f>千葉!L73</f>
        <v>7.6</v>
      </c>
      <c r="BR73" s="157">
        <f>千葉!M73</f>
        <v>8.3000000000000007</v>
      </c>
      <c r="BS73" s="157">
        <f>千葉!N73</f>
        <v>8.1999999999999993</v>
      </c>
      <c r="BT73" s="157">
        <f>千葉!O73</f>
        <v>6.7</v>
      </c>
      <c r="BU73" s="157">
        <f>千葉!P73</f>
        <v>9.4</v>
      </c>
      <c r="BV73" s="157">
        <f>千葉!Q73</f>
        <v>7.8</v>
      </c>
      <c r="BW73" s="157">
        <f>千葉!R73</f>
        <v>6.9</v>
      </c>
      <c r="BX73" s="157">
        <f>千葉!S73</f>
        <v>5.7</v>
      </c>
      <c r="BY73" s="157">
        <f>千葉!T73</f>
        <v>8</v>
      </c>
      <c r="BZ73" s="157">
        <f>千葉!V73</f>
        <v>8.4</v>
      </c>
      <c r="CA73" s="157">
        <f>東京!B73</f>
        <v>9.8000000000000007</v>
      </c>
      <c r="CB73" s="157">
        <f>東京!C73</f>
        <v>9.3000000000000007</v>
      </c>
      <c r="CC73" s="157">
        <f>東京!D73</f>
        <v>8.6</v>
      </c>
      <c r="CD73" s="157">
        <f>東京!E73</f>
        <v>9.3000000000000007</v>
      </c>
      <c r="CE73" s="157">
        <f>東京!F73</f>
        <v>8.6999999999999993</v>
      </c>
      <c r="CF73" s="157">
        <f>東京!G73</f>
        <v>8.5</v>
      </c>
      <c r="CG73" s="157">
        <f>東京!H73</f>
        <v>7.7</v>
      </c>
      <c r="CH73" s="157">
        <f>東京!I73</f>
        <v>7.8</v>
      </c>
      <c r="CI73" s="157">
        <f>神奈川!B73</f>
        <v>12</v>
      </c>
      <c r="CJ73" s="157">
        <f>神奈川!C73</f>
        <v>15.3</v>
      </c>
      <c r="CK73" s="157">
        <f>神奈川!D73</f>
        <v>10.5</v>
      </c>
      <c r="CL73" s="157">
        <f>神奈川!E73</f>
        <v>9.5</v>
      </c>
      <c r="CM73" s="157">
        <f>神奈川!F73</f>
        <v>6.9</v>
      </c>
      <c r="CN73" s="157">
        <f>神奈川!G73</f>
        <v>9.1</v>
      </c>
      <c r="CO73" s="157">
        <f>神奈川!H73</f>
        <v>9.1</v>
      </c>
      <c r="CP73" s="157">
        <f>神奈川!I73</f>
        <v>7.2</v>
      </c>
      <c r="CQ73" s="157">
        <f>神奈川!J73</f>
        <v>6.2</v>
      </c>
      <c r="CR73" s="157">
        <f>神奈川!K73</f>
        <v>8.4</v>
      </c>
      <c r="CS73" s="157">
        <f>神奈川!L73</f>
        <v>8.1</v>
      </c>
      <c r="CT73" s="157">
        <f>神奈川!M73</f>
        <v>9.3000000000000007</v>
      </c>
      <c r="CU73" s="157">
        <f>神奈川!N73</f>
        <v>11.4</v>
      </c>
      <c r="CV73" s="157">
        <f>山梨!B73</f>
        <v>4.8000000000000007</v>
      </c>
      <c r="CW73" s="157">
        <f>山梨!C73</f>
        <v>4.2</v>
      </c>
      <c r="CX73" s="157">
        <f>山梨!D73</f>
        <v>8.5</v>
      </c>
      <c r="CY73" s="157">
        <f>山梨!E73</f>
        <v>7.3000000000000007</v>
      </c>
      <c r="CZ73" s="157">
        <f>長野!B73</f>
        <v>3.8</v>
      </c>
      <c r="DA73" s="157">
        <f>長野!C73</f>
        <v>4.8</v>
      </c>
      <c r="DB73" s="157">
        <f>長野!D73</f>
        <v>5.6</v>
      </c>
      <c r="DC73" s="157">
        <f>長野!E73</f>
        <v>9.6999999999999993</v>
      </c>
      <c r="DD73" s="157">
        <f>長野!F73</f>
        <v>1.9</v>
      </c>
      <c r="DE73" s="157">
        <f>長野!G73</f>
        <v>8.5</v>
      </c>
      <c r="DF73" s="157">
        <f>静岡!B73</f>
        <v>9.9</v>
      </c>
      <c r="DG73" s="157">
        <f>静岡!C73</f>
        <v>6.3</v>
      </c>
      <c r="DH73" s="157">
        <f>静岡!D73</f>
        <v>9.3000000000000007</v>
      </c>
      <c r="DI73" s="157">
        <f>静岡!E73</f>
        <v>13.2</v>
      </c>
      <c r="DJ73" s="157">
        <f>静岡!F73</f>
        <v>10.6</v>
      </c>
      <c r="DK73" s="157">
        <f>静岡!G73</f>
        <v>10</v>
      </c>
      <c r="DL73" s="157">
        <f>静岡!H73</f>
        <v>11.1</v>
      </c>
      <c r="DM73" s="157">
        <f>静岡!I73</f>
        <v>10.4</v>
      </c>
      <c r="DN73" s="157">
        <f>静岡!J73</f>
        <v>9.8000000000000007</v>
      </c>
      <c r="DO73" s="157">
        <f>静岡!K73</f>
        <v>11.1</v>
      </c>
      <c r="DP73" s="157">
        <f>静岡!L73</f>
        <v>9.5</v>
      </c>
      <c r="DQ73" s="157">
        <f>静岡!M73</f>
        <v>12</v>
      </c>
      <c r="DR73" s="157">
        <f>静岡!N73</f>
        <v>9.3000000000000007</v>
      </c>
      <c r="DS73" s="157">
        <f>静岡!O73</f>
        <v>14.1</v>
      </c>
      <c r="DT73" s="157">
        <f>静岡!P73</f>
        <v>13.4</v>
      </c>
      <c r="DU73" s="157">
        <f>静岡!Q73</f>
        <v>9.3000000000000007</v>
      </c>
      <c r="DV73" s="157">
        <f>静岡!R73</f>
        <v>12</v>
      </c>
      <c r="DW73" s="157">
        <f>静岡!S73</f>
        <v>12.8</v>
      </c>
      <c r="DX73" s="157">
        <f>静岡!T73</f>
        <v>11.8</v>
      </c>
      <c r="DY73" s="157">
        <f>静岡!U73</f>
        <v>9.1999999999999993</v>
      </c>
      <c r="DZ73" s="157">
        <f>静岡!V73</f>
        <v>10.9</v>
      </c>
      <c r="EA73" s="157">
        <f>静岡!W73</f>
        <v>15.3</v>
      </c>
      <c r="EB73" s="157">
        <f>静岡!X73</f>
        <v>11.200000000000001</v>
      </c>
      <c r="EC73" s="157">
        <f>静岡!Y73</f>
        <v>12.5</v>
      </c>
      <c r="ED73" s="157">
        <f>静岡!Z73</f>
        <v>13.3</v>
      </c>
      <c r="EE73" s="157">
        <f>静岡!AA73</f>
        <v>12.3</v>
      </c>
      <c r="EF73" s="157">
        <f>静岡!AB73</f>
        <v>8.5</v>
      </c>
      <c r="EG73" s="157">
        <f>静岡!AC73</f>
        <v>11.6</v>
      </c>
    </row>
    <row r="74" spans="1:137" ht="20.100000000000001" customHeight="1" x14ac:dyDescent="0.15">
      <c r="A74" s="25">
        <v>42897</v>
      </c>
      <c r="B74" s="28">
        <f>茨城!B74</f>
        <v>0.4</v>
      </c>
      <c r="C74" s="28">
        <f>茨城!C74</f>
        <v>0.5</v>
      </c>
      <c r="D74" s="28">
        <f>茨城!D74</f>
        <v>0.4</v>
      </c>
      <c r="E74" s="28">
        <f>茨城!E74</f>
        <v>1.2</v>
      </c>
      <c r="F74" s="28">
        <f>茨城!F74</f>
        <v>0.9</v>
      </c>
      <c r="G74" s="28">
        <f>茨城!G74</f>
        <v>-1.1000000000000001</v>
      </c>
      <c r="H74" s="28">
        <f>茨城!H74</f>
        <v>1.2</v>
      </c>
      <c r="I74" s="28">
        <f>茨城!I74</f>
        <v>1</v>
      </c>
      <c r="J74" s="28">
        <f>茨城!J74</f>
        <v>3</v>
      </c>
      <c r="K74" s="28">
        <f>茨城!K74</f>
        <v>2.7</v>
      </c>
      <c r="L74" s="28">
        <f>茨城!L74</f>
        <v>-0.6</v>
      </c>
      <c r="M74" s="28">
        <f>茨城!M74</f>
        <v>0.4</v>
      </c>
      <c r="N74" s="28">
        <f>茨城!N74</f>
        <v>-0.6</v>
      </c>
      <c r="O74" s="28">
        <f>茨城!O74</f>
        <v>0.7</v>
      </c>
      <c r="P74" s="28">
        <f>茨城!P74</f>
        <v>2</v>
      </c>
      <c r="Q74" s="28">
        <f>茨城!Q74</f>
        <v>-0.4</v>
      </c>
      <c r="R74" s="28">
        <f>茨城!R74</f>
        <v>0.9</v>
      </c>
      <c r="S74" s="28">
        <f>茨城!S74</f>
        <v>0.7</v>
      </c>
      <c r="T74" s="28">
        <f>栃木!B74</f>
        <v>0.6</v>
      </c>
      <c r="U74" s="28">
        <f>栃木!C74</f>
        <v>0.7</v>
      </c>
      <c r="V74" s="28">
        <f>栃木!D74</f>
        <v>0.5</v>
      </c>
      <c r="W74" s="28">
        <f>栃木!E74</f>
        <v>1.6</v>
      </c>
      <c r="X74" s="28">
        <f>栃木!F74</f>
        <v>2</v>
      </c>
      <c r="Y74" s="28">
        <f>栃木!G74</f>
        <v>-0.2</v>
      </c>
      <c r="Z74" s="28">
        <f>栃木!H74</f>
        <v>0.5</v>
      </c>
      <c r="AA74" s="28">
        <f>栃木!I74</f>
        <v>-1.7</v>
      </c>
      <c r="AB74" s="28">
        <f>栃木!J74</f>
        <v>-0.4</v>
      </c>
      <c r="AC74" s="28">
        <f>栃木!K74</f>
        <v>2.5</v>
      </c>
      <c r="AD74" s="28">
        <f>栃木!L74</f>
        <v>1.5</v>
      </c>
      <c r="AE74" s="157">
        <f>群馬!B74</f>
        <v>-0.5</v>
      </c>
      <c r="AF74" s="157">
        <f>群馬!C74</f>
        <v>2.6</v>
      </c>
      <c r="AG74" s="157">
        <f>群馬!D74</f>
        <v>2.5</v>
      </c>
      <c r="AH74" s="157">
        <f>群馬!E74</f>
        <v>3.4</v>
      </c>
      <c r="AI74" s="157">
        <f>群馬!F74</f>
        <v>2.2000000000000002</v>
      </c>
      <c r="AJ74" s="157">
        <f>群馬!G74</f>
        <v>-1</v>
      </c>
      <c r="AK74" s="157">
        <f>群馬!H74</f>
        <v>0.5</v>
      </c>
      <c r="AL74" s="157">
        <f>群馬!I74</f>
        <v>1.5</v>
      </c>
      <c r="AM74" s="157">
        <f>埼玉!B74</f>
        <v>2.2000000000000002</v>
      </c>
      <c r="AN74" s="157">
        <f>埼玉!C74</f>
        <v>2.2999999999999998</v>
      </c>
      <c r="AO74" s="157">
        <f>埼玉!D74</f>
        <v>3.2</v>
      </c>
      <c r="AP74" s="157">
        <f>埼玉!E74</f>
        <v>1</v>
      </c>
      <c r="AQ74" s="157">
        <f>埼玉!F74</f>
        <v>1.1000000000000001</v>
      </c>
      <c r="AR74" s="157">
        <f>埼玉!G74</f>
        <v>2</v>
      </c>
      <c r="AS74" s="157">
        <f>埼玉!H74</f>
        <v>2.5</v>
      </c>
      <c r="AT74" s="157">
        <f>埼玉!I74</f>
        <v>3.5</v>
      </c>
      <c r="AU74" s="157">
        <f>埼玉!J74</f>
        <v>2.5</v>
      </c>
      <c r="AV74" s="157">
        <f>埼玉!K74</f>
        <v>1.8</v>
      </c>
      <c r="AW74" s="157">
        <f>埼玉!L74</f>
        <v>1.1000000000000001</v>
      </c>
      <c r="AX74" s="157">
        <f>埼玉!M74</f>
        <v>1.8</v>
      </c>
      <c r="AY74" s="157">
        <f>埼玉!N74</f>
        <v>1.8</v>
      </c>
      <c r="AZ74" s="157">
        <f>埼玉!O74</f>
        <v>0.8</v>
      </c>
      <c r="BA74" s="157">
        <f>埼玉!P74</f>
        <v>1.4</v>
      </c>
      <c r="BB74" s="157">
        <f>埼玉!Q74</f>
        <v>1.7</v>
      </c>
      <c r="BC74" s="157">
        <f>埼玉!R74</f>
        <v>1.6</v>
      </c>
      <c r="BD74" s="157">
        <f>埼玉!S74</f>
        <v>0.9</v>
      </c>
      <c r="BE74" s="157">
        <f>埼玉!T74</f>
        <v>2.4</v>
      </c>
      <c r="BF74" s="157">
        <f>埼玉!U74</f>
        <v>1</v>
      </c>
      <c r="BG74" s="157">
        <f>千葉!B74</f>
        <v>2.4</v>
      </c>
      <c r="BH74" s="157">
        <f>千葉!C74</f>
        <v>0.5</v>
      </c>
      <c r="BI74" s="157">
        <f>千葉!D74</f>
        <v>2.6</v>
      </c>
      <c r="BJ74" s="157">
        <f>千葉!E74</f>
        <v>2.2999999999999998</v>
      </c>
      <c r="BK74" s="157">
        <f>千葉!F74</f>
        <v>0.8</v>
      </c>
      <c r="BL74" s="157">
        <f>千葉!G74</f>
        <v>1.2</v>
      </c>
      <c r="BM74" s="157">
        <f>千葉!H74</f>
        <v>0.8</v>
      </c>
      <c r="BN74" s="157">
        <f>千葉!I74</f>
        <v>0.8</v>
      </c>
      <c r="BO74" s="157">
        <f>千葉!J74</f>
        <v>0.5</v>
      </c>
      <c r="BP74" s="157">
        <f>千葉!K74</f>
        <v>1.3</v>
      </c>
      <c r="BQ74" s="157">
        <f>千葉!L74</f>
        <v>1.5</v>
      </c>
      <c r="BR74" s="157">
        <f>千葉!M74</f>
        <v>1.8</v>
      </c>
      <c r="BS74" s="157">
        <f>千葉!N74</f>
        <v>1.9</v>
      </c>
      <c r="BT74" s="157">
        <f>千葉!O74</f>
        <v>0.8</v>
      </c>
      <c r="BU74" s="157">
        <f>千葉!P74</f>
        <v>3</v>
      </c>
      <c r="BV74" s="157">
        <f>千葉!Q74</f>
        <v>0.8</v>
      </c>
      <c r="BW74" s="157">
        <f>千葉!R74</f>
        <v>5.3</v>
      </c>
      <c r="BX74" s="157">
        <f>千葉!S74</f>
        <v>-0.6</v>
      </c>
      <c r="BY74" s="157">
        <f>千葉!T74</f>
        <v>1.5</v>
      </c>
      <c r="BZ74" s="157">
        <f>千葉!V74</f>
        <v>-0.5</v>
      </c>
      <c r="CA74" s="157">
        <f>東京!B74</f>
        <v>1.9</v>
      </c>
      <c r="CB74" s="157">
        <f>東京!C74</f>
        <v>1.9</v>
      </c>
      <c r="CC74" s="157">
        <f>東京!D74</f>
        <v>0</v>
      </c>
      <c r="CD74" s="157">
        <f>東京!E74</f>
        <v>1.9</v>
      </c>
      <c r="CE74" s="157">
        <f>東京!F74</f>
        <v>1.1000000000000001</v>
      </c>
      <c r="CF74" s="157">
        <f>東京!G74</f>
        <v>1.5</v>
      </c>
      <c r="CG74" s="157">
        <f>東京!H74</f>
        <v>0.7</v>
      </c>
      <c r="CH74" s="157">
        <f>東京!I74</f>
        <v>0.7</v>
      </c>
      <c r="CI74" s="157">
        <f>神奈川!B74</f>
        <v>5.4</v>
      </c>
      <c r="CJ74" s="157">
        <f>神奈川!C74</f>
        <v>5.2</v>
      </c>
      <c r="CK74" s="157">
        <f>神奈川!D74</f>
        <v>1.7</v>
      </c>
      <c r="CL74" s="157">
        <f>神奈川!E74</f>
        <v>1.2</v>
      </c>
      <c r="CM74" s="157">
        <f>神奈川!F74</f>
        <v>0.4</v>
      </c>
      <c r="CN74" s="157">
        <f>神奈川!G74</f>
        <v>-0.9</v>
      </c>
      <c r="CO74" s="157">
        <f>神奈川!H74</f>
        <v>0.7</v>
      </c>
      <c r="CP74" s="157">
        <f>神奈川!I74</f>
        <v>1.4</v>
      </c>
      <c r="CQ74" s="157">
        <f>神奈川!J74</f>
        <v>0.1</v>
      </c>
      <c r="CR74" s="157">
        <f>神奈川!K74</f>
        <v>0.6</v>
      </c>
      <c r="CS74" s="157">
        <f>神奈川!L74</f>
        <v>2.4</v>
      </c>
      <c r="CT74" s="157">
        <f>神奈川!M74</f>
        <v>1.5</v>
      </c>
      <c r="CU74" s="157">
        <f>神奈川!N74</f>
        <v>2.2000000000000002</v>
      </c>
      <c r="CV74" s="157">
        <f>山梨!B74</f>
        <v>5.3000000000000007</v>
      </c>
      <c r="CW74" s="157">
        <f>山梨!C74</f>
        <v>0.4</v>
      </c>
      <c r="CX74" s="157">
        <f>山梨!D74</f>
        <v>4.1000000000000005</v>
      </c>
      <c r="CY74" s="157">
        <f>山梨!E74</f>
        <v>3.9000000000000004</v>
      </c>
      <c r="CZ74" s="157">
        <f>長野!B74</f>
        <v>2.8</v>
      </c>
      <c r="DA74" s="157">
        <f>長野!C74</f>
        <v>2.1</v>
      </c>
      <c r="DB74" s="157">
        <f>長野!D74</f>
        <v>2.7</v>
      </c>
      <c r="DC74" s="157">
        <f>長野!E74</f>
        <v>0.1</v>
      </c>
      <c r="DD74" s="157">
        <f>長野!F74</f>
        <v>3.3</v>
      </c>
      <c r="DE74" s="157">
        <f>長野!G74</f>
        <v>1.8</v>
      </c>
      <c r="DF74" s="157">
        <f>静岡!B74</f>
        <v>1.7</v>
      </c>
      <c r="DG74" s="157">
        <f>静岡!C74</f>
        <v>0.2</v>
      </c>
      <c r="DH74" s="157">
        <f>静岡!D74</f>
        <v>1.1000000000000001</v>
      </c>
      <c r="DI74" s="157">
        <f>静岡!E74</f>
        <v>0.5</v>
      </c>
      <c r="DJ74" s="157">
        <f>静岡!F74</f>
        <v>2.6</v>
      </c>
      <c r="DK74" s="157">
        <f>静岡!G74</f>
        <v>3.7</v>
      </c>
      <c r="DL74" s="157">
        <f>静岡!H74</f>
        <v>8.8000000000000007</v>
      </c>
      <c r="DM74" s="157">
        <f>静岡!I74</f>
        <v>3.2</v>
      </c>
      <c r="DN74" s="157">
        <f>静岡!J74</f>
        <v>2.1</v>
      </c>
      <c r="DO74" s="157">
        <f>静岡!K74</f>
        <v>7.5</v>
      </c>
      <c r="DP74" s="157">
        <f>静岡!L74</f>
        <v>4.5</v>
      </c>
      <c r="DQ74" s="157">
        <f>静岡!M74</f>
        <v>5.8</v>
      </c>
      <c r="DR74" s="157">
        <f>静岡!N74</f>
        <v>7.5</v>
      </c>
      <c r="DS74" s="157">
        <f>静岡!O74</f>
        <v>3.9</v>
      </c>
      <c r="DT74" s="157">
        <f>静岡!P74</f>
        <v>3.7</v>
      </c>
      <c r="DU74" s="157">
        <f>静岡!Q74</f>
        <v>0.3</v>
      </c>
      <c r="DV74" s="157">
        <f>静岡!R74</f>
        <v>5.2</v>
      </c>
      <c r="DW74" s="157">
        <f>静岡!S74</f>
        <v>4.3</v>
      </c>
      <c r="DX74" s="157">
        <f>静岡!T74</f>
        <v>3.1</v>
      </c>
      <c r="DY74" s="157">
        <f>静岡!U74</f>
        <v>2.5</v>
      </c>
      <c r="DZ74" s="157">
        <f>静岡!V74</f>
        <v>2.9000000000000004</v>
      </c>
      <c r="EA74" s="157">
        <f>静岡!W74</f>
        <v>7.6000000000000005</v>
      </c>
      <c r="EB74" s="157">
        <f>静岡!X74</f>
        <v>5.5</v>
      </c>
      <c r="EC74" s="157">
        <f>静岡!Y74</f>
        <v>7</v>
      </c>
      <c r="ED74" s="157">
        <f>静岡!Z74</f>
        <v>3.7</v>
      </c>
      <c r="EE74" s="157">
        <f>静岡!AA74</f>
        <v>5.7</v>
      </c>
      <c r="EF74" s="157">
        <f>静岡!AB74</f>
        <v>0.4</v>
      </c>
      <c r="EG74" s="157">
        <f>静岡!AC74</f>
        <v>3.4</v>
      </c>
    </row>
    <row r="75" spans="1:137" ht="20.100000000000001" customHeight="1" x14ac:dyDescent="0.15">
      <c r="A75" s="25">
        <v>42898</v>
      </c>
      <c r="B75" s="28">
        <f>茨城!B75</f>
        <v>4.4000000000000004</v>
      </c>
      <c r="C75" s="28">
        <f>茨城!C75</f>
        <v>4.5999999999999996</v>
      </c>
      <c r="D75" s="28">
        <f>茨城!D75</f>
        <v>4.7</v>
      </c>
      <c r="E75" s="28">
        <f>茨城!E75</f>
        <v>4.5</v>
      </c>
      <c r="F75" s="28">
        <f>茨城!F75</f>
        <v>6</v>
      </c>
      <c r="G75" s="28">
        <f>茨城!G75</f>
        <v>3.5</v>
      </c>
      <c r="H75" s="28">
        <f>茨城!H75</f>
        <v>4.2</v>
      </c>
      <c r="I75" s="28">
        <f>茨城!I75</f>
        <v>3.3</v>
      </c>
      <c r="J75" s="28">
        <f>茨城!J75</f>
        <v>4.2</v>
      </c>
      <c r="K75" s="28">
        <f>茨城!K75</f>
        <v>3.8</v>
      </c>
      <c r="L75" s="28">
        <f>茨城!L75</f>
        <v>4.5</v>
      </c>
      <c r="M75" s="28">
        <f>茨城!M75</f>
        <v>6.6</v>
      </c>
      <c r="N75" s="28">
        <f>茨城!N75</f>
        <v>3.2</v>
      </c>
      <c r="O75" s="28">
        <f>茨城!O75</f>
        <v>4.9000000000000004</v>
      </c>
      <c r="P75" s="28">
        <f>茨城!P75</f>
        <v>6.7</v>
      </c>
      <c r="Q75" s="28">
        <f>茨城!Q75</f>
        <v>6.9</v>
      </c>
      <c r="R75" s="28">
        <f>茨城!R75</f>
        <v>6.9</v>
      </c>
      <c r="S75" s="28">
        <f>茨城!S75</f>
        <v>6.5</v>
      </c>
      <c r="T75" s="28">
        <f>栃木!B75</f>
        <v>4.7</v>
      </c>
      <c r="U75" s="28">
        <f>栃木!C75</f>
        <v>7.2</v>
      </c>
      <c r="V75" s="28">
        <f>栃木!D75</f>
        <v>6</v>
      </c>
      <c r="W75" s="28">
        <f>栃木!E75</f>
        <v>6.2</v>
      </c>
      <c r="X75" s="28">
        <f>栃木!F75</f>
        <v>9.3000000000000007</v>
      </c>
      <c r="Y75" s="28">
        <f>栃木!G75</f>
        <v>4.4000000000000004</v>
      </c>
      <c r="Z75" s="28">
        <f>栃木!H75</f>
        <v>5.7</v>
      </c>
      <c r="AA75" s="28">
        <f>栃木!I75</f>
        <v>4.5999999999999996</v>
      </c>
      <c r="AB75" s="28">
        <f>栃木!J75</f>
        <v>3.2</v>
      </c>
      <c r="AC75" s="28">
        <f>栃木!K75</f>
        <v>6.5</v>
      </c>
      <c r="AD75" s="28">
        <f>栃木!L75</f>
        <v>5.9</v>
      </c>
      <c r="AE75" s="157">
        <f>群馬!B75</f>
        <v>6.3</v>
      </c>
      <c r="AF75" s="157">
        <f>群馬!C75</f>
        <v>8.9</v>
      </c>
      <c r="AG75" s="157">
        <f>群馬!D75</f>
        <v>8.6999999999999993</v>
      </c>
      <c r="AH75" s="157">
        <f>群馬!E75</f>
        <v>2.8</v>
      </c>
      <c r="AI75" s="157">
        <f>群馬!F75</f>
        <v>10.7</v>
      </c>
      <c r="AJ75" s="157">
        <f>群馬!G75</f>
        <v>2.2000000000000002</v>
      </c>
      <c r="AK75" s="157">
        <f>群馬!H75</f>
        <v>3.4</v>
      </c>
      <c r="AL75" s="157">
        <f>群馬!I75</f>
        <v>3.2</v>
      </c>
      <c r="AM75" s="157">
        <f>埼玉!B75</f>
        <v>9.5</v>
      </c>
      <c r="AN75" s="157">
        <f>埼玉!C75</f>
        <v>5.3</v>
      </c>
      <c r="AO75" s="157">
        <f>埼玉!D75</f>
        <v>9.3000000000000007</v>
      </c>
      <c r="AP75" s="157">
        <f>埼玉!E75</f>
        <v>11.2</v>
      </c>
      <c r="AQ75" s="157">
        <f>埼玉!F75</f>
        <v>9.5</v>
      </c>
      <c r="AR75" s="157">
        <f>埼玉!G75</f>
        <v>10.1</v>
      </c>
      <c r="AS75" s="157">
        <f>埼玉!H75</f>
        <v>10</v>
      </c>
      <c r="AT75" s="157">
        <f>埼玉!I75</f>
        <v>10.9</v>
      </c>
      <c r="AU75" s="157">
        <f>埼玉!J75</f>
        <v>11.5</v>
      </c>
      <c r="AV75" s="157">
        <f>埼玉!K75</f>
        <v>11.4</v>
      </c>
      <c r="AW75" s="157">
        <f>埼玉!L75</f>
        <v>10.3</v>
      </c>
      <c r="AX75" s="157">
        <f>埼玉!M75</f>
        <v>9</v>
      </c>
      <c r="AY75" s="157">
        <f>埼玉!N75</f>
        <v>10</v>
      </c>
      <c r="AZ75" s="157">
        <f>埼玉!O75</f>
        <v>8.1999999999999993</v>
      </c>
      <c r="BA75" s="157">
        <f>埼玉!P75</f>
        <v>7.7</v>
      </c>
      <c r="BB75" s="157">
        <f>埼玉!Q75</f>
        <v>6.1</v>
      </c>
      <c r="BC75" s="157">
        <f>埼玉!R75</f>
        <v>6.7</v>
      </c>
      <c r="BD75" s="157">
        <f>埼玉!S75</f>
        <v>8.6999999999999993</v>
      </c>
      <c r="BE75" s="157">
        <f>埼玉!T75</f>
        <v>8.8000000000000007</v>
      </c>
      <c r="BF75" s="157">
        <f>埼玉!U75</f>
        <v>9.1999999999999993</v>
      </c>
      <c r="BG75" s="157">
        <f>千葉!B75</f>
        <v>7.8</v>
      </c>
      <c r="BH75" s="157">
        <f>千葉!C75</f>
        <v>6.5</v>
      </c>
      <c r="BI75" s="157">
        <f>千葉!D75</f>
        <v>8.6999999999999993</v>
      </c>
      <c r="BJ75" s="157">
        <f>千葉!E75</f>
        <v>5.9</v>
      </c>
      <c r="BK75" s="157">
        <f>千葉!F75</f>
        <v>6.7</v>
      </c>
      <c r="BL75" s="157">
        <f>千葉!G75</f>
        <v>5.0999999999999996</v>
      </c>
      <c r="BM75" s="157">
        <f>千葉!H75</f>
        <v>4.8</v>
      </c>
      <c r="BN75" s="157">
        <f>千葉!I75</f>
        <v>4.5</v>
      </c>
      <c r="BO75" s="157">
        <f>千葉!J75</f>
        <v>4</v>
      </c>
      <c r="BP75" s="157">
        <f>千葉!K75</f>
        <v>6.8</v>
      </c>
      <c r="BQ75" s="157">
        <f>千葉!L75</f>
        <v>4</v>
      </c>
      <c r="BR75" s="157">
        <f>千葉!M75</f>
        <v>6.3</v>
      </c>
      <c r="BS75" s="157">
        <f>千葉!N75</f>
        <v>7.3</v>
      </c>
      <c r="BT75" s="157">
        <f>千葉!O75</f>
        <v>4.5999999999999996</v>
      </c>
      <c r="BU75" s="157">
        <f>千葉!P75</f>
        <v>6</v>
      </c>
      <c r="BV75" s="157">
        <f>千葉!Q75</f>
        <v>5.7</v>
      </c>
      <c r="BW75" s="157">
        <f>千葉!R75</f>
        <v>6.2</v>
      </c>
      <c r="BX75" s="157">
        <f>千葉!S75</f>
        <v>-0.2</v>
      </c>
      <c r="BY75" s="157">
        <f>千葉!T75</f>
        <v>5.6</v>
      </c>
      <c r="BZ75" s="157">
        <f>千葉!V75</f>
        <v>4.8</v>
      </c>
      <c r="CA75" s="157">
        <f>東京!B75</f>
        <v>10.6</v>
      </c>
      <c r="CB75" s="157">
        <f>東京!C75</f>
        <v>11.3</v>
      </c>
      <c r="CC75" s="157">
        <f>東京!D75</f>
        <v>0</v>
      </c>
      <c r="CD75" s="157">
        <f>東京!E75</f>
        <v>8</v>
      </c>
      <c r="CE75" s="157">
        <f>東京!F75</f>
        <v>11.2</v>
      </c>
      <c r="CF75" s="157">
        <f>東京!G75</f>
        <v>12.1</v>
      </c>
      <c r="CG75" s="157">
        <f>東京!H75</f>
        <v>9.4</v>
      </c>
      <c r="CH75" s="157">
        <f>東京!I75</f>
        <v>9.3000000000000007</v>
      </c>
      <c r="CI75" s="157">
        <f>神奈川!B75</f>
        <v>14.9</v>
      </c>
      <c r="CJ75" s="157">
        <f>神奈川!C75</f>
        <v>16.8</v>
      </c>
      <c r="CK75" s="157">
        <f>神奈川!D75</f>
        <v>11.5</v>
      </c>
      <c r="CL75" s="157">
        <f>神奈川!E75</f>
        <v>11.1</v>
      </c>
      <c r="CM75" s="157">
        <f>神奈川!F75</f>
        <v>10</v>
      </c>
      <c r="CN75" s="157">
        <f>神奈川!G75</f>
        <v>12</v>
      </c>
      <c r="CO75" s="157">
        <f>神奈川!H75</f>
        <v>11.5</v>
      </c>
      <c r="CP75" s="157">
        <f>神奈川!I75</f>
        <v>13.8</v>
      </c>
      <c r="CQ75" s="157">
        <f>神奈川!J75</f>
        <v>7.3</v>
      </c>
      <c r="CR75" s="157">
        <f>神奈川!K75</f>
        <v>11</v>
      </c>
      <c r="CS75" s="157">
        <f>神奈川!L75</f>
        <v>9.1</v>
      </c>
      <c r="CT75" s="157">
        <f>神奈川!M75</f>
        <v>9.6999999999999993</v>
      </c>
      <c r="CU75" s="157">
        <f>神奈川!N75</f>
        <v>10.8</v>
      </c>
      <c r="CV75" s="157">
        <f>山梨!B75</f>
        <v>7.8000000000000007</v>
      </c>
      <c r="CW75" s="157">
        <f>山梨!C75</f>
        <v>5.8000000000000007</v>
      </c>
      <c r="CX75" s="157">
        <f>山梨!D75</f>
        <v>9</v>
      </c>
      <c r="CY75" s="157">
        <f>山梨!E75</f>
        <v>6.5</v>
      </c>
      <c r="CZ75" s="157">
        <f>長野!B75</f>
        <v>3.1</v>
      </c>
      <c r="DA75" s="157">
        <f>長野!C75</f>
        <v>4.3</v>
      </c>
      <c r="DB75" s="157">
        <f>長野!D75</f>
        <v>2.8</v>
      </c>
      <c r="DC75" s="157">
        <f>長野!E75</f>
        <v>0.7</v>
      </c>
      <c r="DD75" s="157">
        <f>長野!F75</f>
        <v>5.2</v>
      </c>
      <c r="DE75" s="157">
        <f>長野!G75</f>
        <v>2</v>
      </c>
      <c r="DF75" s="157">
        <f>静岡!B75</f>
        <v>5.6</v>
      </c>
      <c r="DG75" s="157">
        <f>静岡!C75</f>
        <v>7.1</v>
      </c>
      <c r="DH75" s="157">
        <f>静岡!D75</f>
        <v>7.5</v>
      </c>
      <c r="DI75" s="157">
        <f>静岡!E75</f>
        <v>6</v>
      </c>
      <c r="DJ75" s="157">
        <f>静岡!F75</f>
        <v>7.4</v>
      </c>
      <c r="DK75" s="157">
        <f>静岡!G75</f>
        <v>9</v>
      </c>
      <c r="DL75" s="157">
        <f>静岡!H75</f>
        <v>10.6</v>
      </c>
      <c r="DM75" s="157">
        <f>静岡!I75</f>
        <v>8.6</v>
      </c>
      <c r="DN75" s="157">
        <f>静岡!J75</f>
        <v>3.9</v>
      </c>
      <c r="DO75" s="157">
        <f>静岡!K75</f>
        <v>6.5</v>
      </c>
      <c r="DP75" s="157">
        <f>静岡!L75</f>
        <v>4</v>
      </c>
      <c r="DQ75" s="157">
        <f>静岡!M75</f>
        <v>3.6</v>
      </c>
      <c r="DR75" s="157">
        <f>静岡!N75</f>
        <v>12.3</v>
      </c>
      <c r="DS75" s="157">
        <f>静岡!O75</f>
        <v>9.1999999999999993</v>
      </c>
      <c r="DT75" s="157">
        <f>静岡!P75</f>
        <v>9.1</v>
      </c>
      <c r="DU75" s="157">
        <f>静岡!Q75</f>
        <v>8.5</v>
      </c>
      <c r="DV75" s="157">
        <f>静岡!R75</f>
        <v>10.8</v>
      </c>
      <c r="DW75" s="157">
        <f>静岡!S75</f>
        <v>11.3</v>
      </c>
      <c r="DX75" s="157">
        <f>静岡!T75</f>
        <v>10.1</v>
      </c>
      <c r="DY75" s="157">
        <f>静岡!U75</f>
        <v>10.7</v>
      </c>
      <c r="DZ75" s="157">
        <f>静岡!V75</f>
        <v>1.9000000000000001</v>
      </c>
      <c r="EA75" s="157">
        <f>静岡!W75</f>
        <v>6.5</v>
      </c>
      <c r="EB75" s="157">
        <f>静岡!X75</f>
        <v>4</v>
      </c>
      <c r="EC75" s="157">
        <f>静岡!Y75</f>
        <v>5</v>
      </c>
      <c r="ED75" s="157">
        <f>静岡!Z75</f>
        <v>4.5</v>
      </c>
      <c r="EE75" s="157">
        <f>静岡!AA75</f>
        <v>5.5</v>
      </c>
      <c r="EF75" s="157">
        <f>静岡!AB75</f>
        <v>5.0999999999999996</v>
      </c>
      <c r="EG75" s="157">
        <f>静岡!AC75</f>
        <v>4.5999999999999996</v>
      </c>
    </row>
    <row r="76" spans="1:137" ht="20.100000000000001" customHeight="1" x14ac:dyDescent="0.15">
      <c r="A76" s="25">
        <v>42899</v>
      </c>
      <c r="B76" s="28">
        <f>茨城!B76</f>
        <v>7.5</v>
      </c>
      <c r="C76" s="28">
        <f>茨城!C76</f>
        <v>8.5</v>
      </c>
      <c r="D76" s="28">
        <f>茨城!D76</f>
        <v>7.3</v>
      </c>
      <c r="E76" s="28">
        <f>茨城!E76</f>
        <v>9.9</v>
      </c>
      <c r="F76" s="28">
        <f>茨城!F76</f>
        <v>6.3</v>
      </c>
      <c r="G76" s="28">
        <f>茨城!G76</f>
        <v>6.8</v>
      </c>
      <c r="H76" s="28">
        <f>茨城!H76</f>
        <v>6.5</v>
      </c>
      <c r="I76" s="28">
        <f>茨城!I76</f>
        <v>5.5</v>
      </c>
      <c r="J76" s="28">
        <f>茨城!J76</f>
        <v>4.9000000000000004</v>
      </c>
      <c r="K76" s="28">
        <f>茨城!K76</f>
        <v>4.9000000000000004</v>
      </c>
      <c r="L76" s="28">
        <f>茨城!L76</f>
        <v>9.5</v>
      </c>
      <c r="M76" s="28">
        <f>茨城!M76</f>
        <v>10.4</v>
      </c>
      <c r="N76" s="28">
        <f>茨城!N76</f>
        <v>6.8</v>
      </c>
      <c r="O76" s="28">
        <f>茨城!O76</f>
        <v>8.8000000000000007</v>
      </c>
      <c r="P76" s="28">
        <f>茨城!P76</f>
        <v>10.4</v>
      </c>
      <c r="Q76" s="28">
        <f>茨城!Q76</f>
        <v>10.4</v>
      </c>
      <c r="R76" s="28">
        <f>茨城!R76</f>
        <v>9.8000000000000007</v>
      </c>
      <c r="S76" s="28">
        <f>茨城!S76</f>
        <v>10</v>
      </c>
      <c r="T76" s="28">
        <f>栃木!B76</f>
        <v>9.1</v>
      </c>
      <c r="U76" s="28">
        <f>栃木!C76</f>
        <v>10.7</v>
      </c>
      <c r="V76" s="28">
        <f>栃木!D76</f>
        <v>9.6</v>
      </c>
      <c r="W76" s="28">
        <f>栃木!E76</f>
        <v>4</v>
      </c>
      <c r="X76" s="28">
        <f>栃木!F76</f>
        <v>13</v>
      </c>
      <c r="Y76" s="28">
        <f>栃木!G76</f>
        <v>5.6</v>
      </c>
      <c r="Z76" s="28">
        <f>栃木!H76</f>
        <v>3</v>
      </c>
      <c r="AA76" s="28">
        <f>栃木!I76</f>
        <v>2.9</v>
      </c>
      <c r="AB76" s="28">
        <f>栃木!J76</f>
        <v>2.5</v>
      </c>
      <c r="AC76" s="28">
        <f>栃木!K76</f>
        <v>6.9</v>
      </c>
      <c r="AD76" s="28">
        <f>栃木!L76</f>
        <v>7</v>
      </c>
      <c r="AE76" s="157">
        <f>群馬!B76</f>
        <v>1.3</v>
      </c>
      <c r="AF76" s="157">
        <f>群馬!C76</f>
        <v>5.8</v>
      </c>
      <c r="AG76" s="157">
        <f>群馬!D76</f>
        <v>8.1999999999999993</v>
      </c>
      <c r="AH76" s="157">
        <f>群馬!E76</f>
        <v>1</v>
      </c>
      <c r="AI76" s="157">
        <f>群馬!F76</f>
        <v>11.5</v>
      </c>
      <c r="AJ76" s="157">
        <f>群馬!G76</f>
        <v>1.7</v>
      </c>
      <c r="AK76" s="157">
        <f>群馬!H76</f>
        <v>1.6</v>
      </c>
      <c r="AL76" s="157">
        <f>群馬!I76</f>
        <v>2.6</v>
      </c>
      <c r="AM76" s="157">
        <f>埼玉!B76</f>
        <v>8.9</v>
      </c>
      <c r="AN76" s="157">
        <f>埼玉!C76</f>
        <v>4.9000000000000004</v>
      </c>
      <c r="AO76" s="157">
        <f>埼玉!D76</f>
        <v>11.5</v>
      </c>
      <c r="AP76" s="157">
        <f>埼玉!E76</f>
        <v>11.7</v>
      </c>
      <c r="AQ76" s="157">
        <f>埼玉!F76</f>
        <v>8.5</v>
      </c>
      <c r="AR76" s="157">
        <f>埼玉!G76</f>
        <v>7.9</v>
      </c>
      <c r="AS76" s="157">
        <f>埼玉!H76</f>
        <v>11.4</v>
      </c>
      <c r="AT76" s="157">
        <f>埼玉!I76</f>
        <v>12.1</v>
      </c>
      <c r="AU76" s="157">
        <f>埼玉!J76</f>
        <v>12.1</v>
      </c>
      <c r="AV76" s="157">
        <f>埼玉!K76</f>
        <v>6.3</v>
      </c>
      <c r="AW76" s="157">
        <f>埼玉!L76</f>
        <v>7.2</v>
      </c>
      <c r="AX76" s="157">
        <f>埼玉!M76</f>
        <v>1.6</v>
      </c>
      <c r="AY76" s="157">
        <f>埼玉!N76</f>
        <v>6</v>
      </c>
      <c r="AZ76" s="157">
        <f>埼玉!O76</f>
        <v>3</v>
      </c>
      <c r="BA76" s="157">
        <f>埼玉!P76</f>
        <v>3.5</v>
      </c>
      <c r="BB76" s="157">
        <f>埼玉!Q76</f>
        <v>4.7</v>
      </c>
      <c r="BC76" s="157">
        <f>埼玉!R76</f>
        <v>9.8000000000000007</v>
      </c>
      <c r="BD76" s="157">
        <f>埼玉!S76</f>
        <v>3.3</v>
      </c>
      <c r="BE76" s="157">
        <f>埼玉!T76</f>
        <v>9.3000000000000007</v>
      </c>
      <c r="BF76" s="157">
        <f>埼玉!U76</f>
        <v>8.3000000000000007</v>
      </c>
      <c r="BG76" s="157">
        <f>千葉!B76</f>
        <v>10</v>
      </c>
      <c r="BH76" s="157">
        <f>千葉!C76</f>
        <v>9.4</v>
      </c>
      <c r="BI76" s="157">
        <f>千葉!D76</f>
        <v>9</v>
      </c>
      <c r="BJ76" s="157">
        <f>千葉!E76</f>
        <v>10.5</v>
      </c>
      <c r="BK76" s="157">
        <f>千葉!F76</f>
        <v>10.1</v>
      </c>
      <c r="BL76" s="157">
        <f>千葉!G76</f>
        <v>7.8</v>
      </c>
      <c r="BM76" s="157">
        <f>千葉!H76</f>
        <v>7.3</v>
      </c>
      <c r="BN76" s="157">
        <f>千葉!I76</f>
        <v>7.8</v>
      </c>
      <c r="BO76" s="157">
        <f>千葉!J76</f>
        <v>7.5</v>
      </c>
      <c r="BP76" s="157">
        <f>千葉!K76</f>
        <v>9.5</v>
      </c>
      <c r="BQ76" s="157">
        <f>千葉!L76</f>
        <v>4.5999999999999996</v>
      </c>
      <c r="BR76" s="157">
        <f>千葉!M76</f>
        <v>10.1</v>
      </c>
      <c r="BS76" s="157">
        <f>千葉!N76</f>
        <v>9.6999999999999993</v>
      </c>
      <c r="BT76" s="157">
        <f>千葉!O76</f>
        <v>8</v>
      </c>
      <c r="BU76" s="157">
        <f>千葉!P76</f>
        <v>9.5</v>
      </c>
      <c r="BV76" s="157">
        <f>千葉!Q76</f>
        <v>9.4</v>
      </c>
      <c r="BW76" s="157">
        <f>千葉!R76</f>
        <v>7.7</v>
      </c>
      <c r="BX76" s="157">
        <f>千葉!S76</f>
        <v>1.6</v>
      </c>
      <c r="BY76" s="157">
        <f>千葉!T76</f>
        <v>7.8</v>
      </c>
      <c r="BZ76" s="157">
        <f>千葉!V76</f>
        <v>8.1</v>
      </c>
      <c r="CA76" s="157">
        <f>東京!B76</f>
        <v>10.5</v>
      </c>
      <c r="CB76" s="157">
        <f>東京!C76</f>
        <v>10.9</v>
      </c>
      <c r="CC76" s="157">
        <f>東京!D76</f>
        <v>0</v>
      </c>
      <c r="CD76" s="157">
        <f>東京!E76</f>
        <v>10.1</v>
      </c>
      <c r="CE76" s="157">
        <f>東京!F76</f>
        <v>10.5</v>
      </c>
      <c r="CF76" s="157">
        <f>東京!G76</f>
        <v>10.7</v>
      </c>
      <c r="CG76" s="157">
        <f>東京!H76</f>
        <v>7.6</v>
      </c>
      <c r="CH76" s="157">
        <f>東京!I76</f>
        <v>8.9</v>
      </c>
      <c r="CI76" s="157">
        <f>神奈川!B76</f>
        <v>12.8</v>
      </c>
      <c r="CJ76" s="157">
        <f>神奈川!C76</f>
        <v>15.2</v>
      </c>
      <c r="CK76" s="157">
        <f>神奈川!D76</f>
        <v>11.8</v>
      </c>
      <c r="CL76" s="157">
        <f>神奈川!E76</f>
        <v>10</v>
      </c>
      <c r="CM76" s="157">
        <f>神奈川!F76</f>
        <v>7.8</v>
      </c>
      <c r="CN76" s="157">
        <f>神奈川!G76</f>
        <v>10.6</v>
      </c>
      <c r="CO76" s="157">
        <f>神奈川!H76</f>
        <v>9.8000000000000007</v>
      </c>
      <c r="CP76" s="157">
        <f>神奈川!I76</f>
        <v>9.6</v>
      </c>
      <c r="CQ76" s="157">
        <f>神奈川!J76</f>
        <v>11</v>
      </c>
      <c r="CR76" s="157">
        <f>神奈川!K76</f>
        <v>10.5</v>
      </c>
      <c r="CS76" s="157">
        <f>神奈川!L76</f>
        <v>11.3</v>
      </c>
      <c r="CT76" s="157">
        <f>神奈川!M76</f>
        <v>10.5</v>
      </c>
      <c r="CU76" s="157">
        <f>神奈川!N76</f>
        <v>9.5</v>
      </c>
      <c r="CV76" s="157">
        <f>山梨!B76</f>
        <v>5.8000000000000007</v>
      </c>
      <c r="CW76" s="157">
        <f>山梨!C76</f>
        <v>7.1000000000000005</v>
      </c>
      <c r="CX76" s="157">
        <f>山梨!D76</f>
        <v>9.6000000000000014</v>
      </c>
      <c r="CY76" s="157">
        <f>山梨!E76</f>
        <v>6.5</v>
      </c>
      <c r="CZ76" s="157">
        <f>長野!B76</f>
        <v>2.2999999999999998</v>
      </c>
      <c r="DA76" s="157">
        <f>長野!C76</f>
        <v>3.8</v>
      </c>
      <c r="DB76" s="157">
        <f>長野!D76</f>
        <v>3.1</v>
      </c>
      <c r="DC76" s="157">
        <f>長野!E76</f>
        <v>3</v>
      </c>
      <c r="DD76" s="157">
        <f>長野!F76</f>
        <v>3.1</v>
      </c>
      <c r="DE76" s="157">
        <f>長野!G76</f>
        <v>1.3</v>
      </c>
      <c r="DF76" s="157">
        <f>静岡!B76</f>
        <v>12.8</v>
      </c>
      <c r="DG76" s="157">
        <f>静岡!C76</f>
        <v>10.5</v>
      </c>
      <c r="DH76" s="157">
        <f>静岡!D76</f>
        <v>13.4</v>
      </c>
      <c r="DI76" s="157">
        <f>静岡!E76</f>
        <v>13.3</v>
      </c>
      <c r="DJ76" s="157">
        <f>静岡!F76</f>
        <v>11</v>
      </c>
      <c r="DK76" s="157">
        <f>静岡!G76</f>
        <v>12.9</v>
      </c>
      <c r="DL76" s="157">
        <f>静岡!H76</f>
        <v>16.3</v>
      </c>
      <c r="DM76" s="157">
        <f>静岡!I76</f>
        <v>25.3</v>
      </c>
      <c r="DN76" s="157">
        <f>静岡!J76</f>
        <v>8.8000000000000007</v>
      </c>
      <c r="DO76" s="157">
        <f>静岡!K76</f>
        <v>9.6</v>
      </c>
      <c r="DP76" s="157">
        <f>静岡!L76</f>
        <v>9.1999999999999993</v>
      </c>
      <c r="DQ76" s="157">
        <f>静岡!M76</f>
        <v>5</v>
      </c>
      <c r="DR76" s="157">
        <f>静岡!N76</f>
        <v>8</v>
      </c>
      <c r="DS76" s="157">
        <f>静岡!O76</f>
        <v>12.6</v>
      </c>
      <c r="DT76" s="157">
        <f>静岡!P76</f>
        <v>12.2</v>
      </c>
      <c r="DU76" s="157">
        <f>静岡!Q76</f>
        <v>10.5</v>
      </c>
      <c r="DV76" s="157">
        <f>静岡!R76</f>
        <v>12.4</v>
      </c>
      <c r="DW76" s="157">
        <f>静岡!S76</f>
        <v>12.8</v>
      </c>
      <c r="DX76" s="157">
        <f>静岡!T76</f>
        <v>13</v>
      </c>
      <c r="DY76" s="157">
        <f>静岡!U76</f>
        <v>9.6</v>
      </c>
      <c r="DZ76" s="157">
        <f>静岡!V76</f>
        <v>3.4000000000000004</v>
      </c>
      <c r="EA76" s="157">
        <f>静岡!W76</f>
        <v>7.2</v>
      </c>
      <c r="EB76" s="157">
        <f>静岡!X76</f>
        <v>4.2</v>
      </c>
      <c r="EC76" s="157">
        <f>静岡!Y76</f>
        <v>5.3000000000000007</v>
      </c>
      <c r="ED76" s="157">
        <f>静岡!Z76</f>
        <v>6.5</v>
      </c>
      <c r="EE76" s="157">
        <f>静岡!AA76</f>
        <v>6.3000000000000007</v>
      </c>
      <c r="EF76" s="157">
        <f>静岡!AB76</f>
        <v>9.1999999999999993</v>
      </c>
      <c r="EG76" s="157">
        <f>静岡!AC76</f>
        <v>10</v>
      </c>
    </row>
    <row r="77" spans="1:137" ht="20.100000000000001" customHeight="1" x14ac:dyDescent="0.15">
      <c r="A77" s="25">
        <v>42900</v>
      </c>
      <c r="B77" s="28">
        <f>茨城!B77</f>
        <v>4.9000000000000004</v>
      </c>
      <c r="C77" s="28">
        <f>茨城!C77</f>
        <v>5.7</v>
      </c>
      <c r="D77" s="28">
        <f>茨城!D77</f>
        <v>3.4</v>
      </c>
      <c r="E77" s="28">
        <f>茨城!E77</f>
        <v>4.4000000000000004</v>
      </c>
      <c r="F77" s="28">
        <f>茨城!F77</f>
        <v>3.5</v>
      </c>
      <c r="G77" s="28">
        <f>茨城!G77</f>
        <v>3.5</v>
      </c>
      <c r="H77" s="28">
        <f>茨城!H77</f>
        <v>5.2</v>
      </c>
      <c r="I77" s="28">
        <f>茨城!I77</f>
        <v>3.9</v>
      </c>
      <c r="J77" s="28">
        <f>茨城!J77</f>
        <v>4.5</v>
      </c>
      <c r="K77" s="28">
        <f>茨城!K77</f>
        <v>4.3</v>
      </c>
      <c r="L77" s="28">
        <f>茨城!L77</f>
        <v>4.8</v>
      </c>
      <c r="M77" s="28">
        <f>茨城!M77</f>
        <v>5.4</v>
      </c>
      <c r="N77" s="28">
        <f>茨城!N77</f>
        <v>4.2</v>
      </c>
      <c r="O77" s="28">
        <f>茨城!O77</f>
        <v>5.5</v>
      </c>
      <c r="P77" s="28">
        <f>茨城!P77</f>
        <v>7.3</v>
      </c>
      <c r="Q77" s="28">
        <f>茨城!Q77</f>
        <v>6.5</v>
      </c>
      <c r="R77" s="28">
        <f>茨城!R77</f>
        <v>6.3</v>
      </c>
      <c r="S77" s="28">
        <f>茨城!S77</f>
        <v>6.4</v>
      </c>
      <c r="T77" s="28">
        <f>栃木!B77</f>
        <v>5.9</v>
      </c>
      <c r="U77" s="28">
        <f>栃木!C77</f>
        <v>8.1999999999999993</v>
      </c>
      <c r="V77" s="28">
        <f>栃木!D77</f>
        <v>8.1999999999999993</v>
      </c>
      <c r="W77" s="28">
        <f>栃木!E77</f>
        <v>10</v>
      </c>
      <c r="X77" s="28">
        <f>栃木!F77</f>
        <v>10</v>
      </c>
      <c r="Y77" s="28">
        <f>栃木!G77</f>
        <v>6.2</v>
      </c>
      <c r="Z77" s="28">
        <f>栃木!H77</f>
        <v>6.3</v>
      </c>
      <c r="AA77" s="28">
        <f>栃木!I77</f>
        <v>4.5</v>
      </c>
      <c r="AB77" s="28">
        <f>栃木!J77</f>
        <v>5</v>
      </c>
      <c r="AC77" s="28">
        <f>栃木!K77</f>
        <v>7</v>
      </c>
      <c r="AD77" s="28">
        <f>栃木!L77</f>
        <v>6.9</v>
      </c>
      <c r="AE77" s="157">
        <f>群馬!B77</f>
        <v>6.7</v>
      </c>
      <c r="AF77" s="157">
        <f>群馬!C77</f>
        <v>10.5</v>
      </c>
      <c r="AG77" s="157">
        <f>群馬!D77</f>
        <v>7</v>
      </c>
      <c r="AH77" s="157">
        <f>群馬!E77</f>
        <v>12.5</v>
      </c>
      <c r="AI77" s="157">
        <f>群馬!F77</f>
        <v>9.3000000000000007</v>
      </c>
      <c r="AJ77" s="157">
        <f>群馬!G77</f>
        <v>4.5999999999999996</v>
      </c>
      <c r="AK77" s="157">
        <f>群馬!H77</f>
        <v>9</v>
      </c>
      <c r="AL77" s="157">
        <f>群馬!I77</f>
        <v>8.9</v>
      </c>
      <c r="AM77" s="157">
        <f>埼玉!B77</f>
        <v>5.3</v>
      </c>
      <c r="AN77" s="157">
        <f>埼玉!C77</f>
        <v>9</v>
      </c>
      <c r="AO77" s="157">
        <f>埼玉!D77</f>
        <v>6</v>
      </c>
      <c r="AP77" s="157">
        <f>埼玉!E77</f>
        <v>6.4</v>
      </c>
      <c r="AQ77" s="157">
        <f>埼玉!F77</f>
        <v>7.2</v>
      </c>
      <c r="AR77" s="157">
        <f>埼玉!G77</f>
        <v>7.4</v>
      </c>
      <c r="AS77" s="157">
        <f>埼玉!H77</f>
        <v>8.9</v>
      </c>
      <c r="AT77" s="157">
        <f>埼玉!I77</f>
        <v>7</v>
      </c>
      <c r="AU77" s="157">
        <f>埼玉!J77</f>
        <v>9.6</v>
      </c>
      <c r="AV77" s="157">
        <f>埼玉!K77</f>
        <v>7.6</v>
      </c>
      <c r="AW77" s="157">
        <f>埼玉!L77</f>
        <v>6.1</v>
      </c>
      <c r="AX77" s="157">
        <f>埼玉!M77</f>
        <v>8.1</v>
      </c>
      <c r="AY77" s="157">
        <f>埼玉!N77</f>
        <v>8.1</v>
      </c>
      <c r="AZ77" s="157">
        <f>埼玉!O77</f>
        <v>8.3000000000000007</v>
      </c>
      <c r="BA77" s="157">
        <f>埼玉!P77</f>
        <v>8.3000000000000007</v>
      </c>
      <c r="BB77" s="157">
        <f>埼玉!Q77</f>
        <v>10.3</v>
      </c>
      <c r="BC77" s="157">
        <f>埼玉!R77</f>
        <v>6</v>
      </c>
      <c r="BD77" s="157">
        <f>埼玉!S77</f>
        <v>8</v>
      </c>
      <c r="BE77" s="157">
        <f>埼玉!T77</f>
        <v>7.8</v>
      </c>
      <c r="BF77" s="157">
        <f>埼玉!U77</f>
        <v>7.2</v>
      </c>
      <c r="BG77" s="157">
        <f>千葉!B77</f>
        <v>6.2</v>
      </c>
      <c r="BH77" s="157">
        <f>千葉!C77</f>
        <v>5.0999999999999996</v>
      </c>
      <c r="BI77" s="157">
        <f>千葉!D77</f>
        <v>7.8</v>
      </c>
      <c r="BJ77" s="157">
        <f>千葉!E77</f>
        <v>4.7</v>
      </c>
      <c r="BK77" s="157">
        <f>千葉!F77</f>
        <v>5.4</v>
      </c>
      <c r="BL77" s="157">
        <f>千葉!G77</f>
        <v>4.5999999999999996</v>
      </c>
      <c r="BM77" s="157">
        <f>千葉!H77</f>
        <v>4.7</v>
      </c>
      <c r="BN77" s="157">
        <f>千葉!I77</f>
        <v>4</v>
      </c>
      <c r="BO77" s="157">
        <f>千葉!J77</f>
        <v>4.0999999999999996</v>
      </c>
      <c r="BP77" s="157">
        <f>千葉!K77</f>
        <v>6.6</v>
      </c>
      <c r="BQ77" s="157">
        <f>千葉!L77</f>
        <v>4.0999999999999996</v>
      </c>
      <c r="BR77" s="157">
        <f>千葉!M77</f>
        <v>5.2</v>
      </c>
      <c r="BS77" s="157">
        <f>千葉!N77</f>
        <v>5.2</v>
      </c>
      <c r="BT77" s="157">
        <f>千葉!O77</f>
        <v>5</v>
      </c>
      <c r="BU77" s="157">
        <f>千葉!P77</f>
        <v>6.8</v>
      </c>
      <c r="BV77" s="157">
        <f>千葉!Q77</f>
        <v>6.5</v>
      </c>
      <c r="BW77" s="157">
        <f>千葉!R77</f>
        <v>4.3</v>
      </c>
      <c r="BX77" s="157">
        <f>千葉!S77</f>
        <v>0.6</v>
      </c>
      <c r="BY77" s="157">
        <f>千葉!T77</f>
        <v>6.1</v>
      </c>
      <c r="BZ77" s="157">
        <f>千葉!V77</f>
        <v>4</v>
      </c>
      <c r="CA77" s="157">
        <f>東京!B77</f>
        <v>8.6</v>
      </c>
      <c r="CB77" s="157">
        <f>東京!C77</f>
        <v>8.4</v>
      </c>
      <c r="CC77" s="157">
        <f>東京!D77</f>
        <v>6.8</v>
      </c>
      <c r="CD77" s="157">
        <f>東京!E77</f>
        <v>7.5</v>
      </c>
      <c r="CE77" s="157">
        <f>東京!F77</f>
        <v>8.6999999999999993</v>
      </c>
      <c r="CF77" s="157">
        <f>東京!G77</f>
        <v>8.4</v>
      </c>
      <c r="CG77" s="157">
        <f>東京!H77</f>
        <v>8.5</v>
      </c>
      <c r="CH77" s="157">
        <f>東京!I77</f>
        <v>7.1</v>
      </c>
      <c r="CI77" s="157">
        <f>神奈川!B77</f>
        <v>11.1</v>
      </c>
      <c r="CJ77" s="157">
        <f>神奈川!C77</f>
        <v>11.3</v>
      </c>
      <c r="CK77" s="157">
        <f>神奈川!D77</f>
        <v>9.6999999999999993</v>
      </c>
      <c r="CL77" s="157">
        <f>神奈川!E77</f>
        <v>8.1999999999999993</v>
      </c>
      <c r="CM77" s="157">
        <f>神奈川!F77</f>
        <v>7</v>
      </c>
      <c r="CN77" s="157">
        <f>神奈川!G77</f>
        <v>7.7</v>
      </c>
      <c r="CO77" s="157">
        <f>神奈川!H77</f>
        <v>6.9</v>
      </c>
      <c r="CP77" s="157">
        <f>神奈川!I77</f>
        <v>7.6</v>
      </c>
      <c r="CQ77" s="157">
        <f>神奈川!J77</f>
        <v>7.4</v>
      </c>
      <c r="CR77" s="157">
        <f>神奈川!K77</f>
        <v>7.7</v>
      </c>
      <c r="CS77" s="157">
        <f>神奈川!L77</f>
        <v>6.8</v>
      </c>
      <c r="CT77" s="157">
        <f>神奈川!M77</f>
        <v>6.5</v>
      </c>
      <c r="CU77" s="157">
        <f>神奈川!N77</f>
        <v>7.7</v>
      </c>
      <c r="CV77" s="157">
        <f>山梨!B77</f>
        <v>6.4</v>
      </c>
      <c r="CW77" s="157">
        <f>山梨!C77</f>
        <v>10.9</v>
      </c>
      <c r="CX77" s="157">
        <f>山梨!D77</f>
        <v>13.5</v>
      </c>
      <c r="CY77" s="157">
        <f>山梨!E77</f>
        <v>9.1</v>
      </c>
      <c r="CZ77" s="157">
        <f>長野!B77</f>
        <v>7.2</v>
      </c>
      <c r="DA77" s="157">
        <f>長野!C77</f>
        <v>5.9</v>
      </c>
      <c r="DB77" s="157">
        <f>長野!D77</f>
        <v>5.6</v>
      </c>
      <c r="DC77" s="157">
        <f>長野!E77</f>
        <v>8</v>
      </c>
      <c r="DD77" s="157">
        <f>長野!F77</f>
        <v>10.8</v>
      </c>
      <c r="DE77" s="157">
        <f>長野!G77</f>
        <v>4.9000000000000004</v>
      </c>
      <c r="DF77" s="157">
        <f>静岡!B77</f>
        <v>6.5</v>
      </c>
      <c r="DG77" s="157">
        <f>静岡!C77</f>
        <v>7.2</v>
      </c>
      <c r="DH77" s="157">
        <f>静岡!D77</f>
        <v>8.4</v>
      </c>
      <c r="DI77" s="157">
        <f>静岡!E77</f>
        <v>7.8</v>
      </c>
      <c r="DJ77" s="157">
        <f>静岡!F77</f>
        <v>8.4</v>
      </c>
      <c r="DK77" s="157">
        <f>静岡!G77</f>
        <v>9</v>
      </c>
      <c r="DL77" s="157">
        <f>静岡!H77</f>
        <v>7</v>
      </c>
      <c r="DM77" s="157">
        <f>静岡!I77</f>
        <v>5.0999999999999996</v>
      </c>
      <c r="DN77" s="157">
        <f>静岡!J77</f>
        <v>5.3</v>
      </c>
      <c r="DO77" s="157">
        <f>静岡!K77</f>
        <v>7.3</v>
      </c>
      <c r="DP77" s="157">
        <f>静岡!L77</f>
        <v>6.5</v>
      </c>
      <c r="DQ77" s="157">
        <f>静岡!M77</f>
        <v>8.6999999999999993</v>
      </c>
      <c r="DR77" s="157">
        <f>静岡!N77</f>
        <v>8</v>
      </c>
      <c r="DS77" s="157">
        <f>静岡!O77</f>
        <v>7.8</v>
      </c>
      <c r="DT77" s="157">
        <f>静岡!P77</f>
        <v>7.8</v>
      </c>
      <c r="DU77" s="157">
        <f>静岡!Q77</f>
        <v>7.8</v>
      </c>
      <c r="DV77" s="157">
        <f>静岡!R77</f>
        <v>10.8</v>
      </c>
      <c r="DW77" s="157">
        <f>静岡!S77</f>
        <v>8.6999999999999993</v>
      </c>
      <c r="DX77" s="157">
        <f>静岡!T77</f>
        <v>7.1</v>
      </c>
      <c r="DY77" s="157">
        <f>静岡!U77</f>
        <v>7</v>
      </c>
      <c r="DZ77" s="157">
        <f>静岡!V77</f>
        <v>6.9</v>
      </c>
      <c r="EA77" s="157">
        <f>静岡!W77</f>
        <v>10.100000000000001</v>
      </c>
      <c r="EB77" s="157">
        <f>静岡!X77</f>
        <v>6.4</v>
      </c>
      <c r="EC77" s="157">
        <f>静岡!Y77</f>
        <v>8</v>
      </c>
      <c r="ED77" s="157">
        <f>静岡!Z77</f>
        <v>7.1000000000000005</v>
      </c>
      <c r="EE77" s="157">
        <f>静岡!AA77</f>
        <v>7.8000000000000007</v>
      </c>
      <c r="EF77" s="157">
        <f>静岡!AB77</f>
        <v>7.7</v>
      </c>
      <c r="EG77" s="157">
        <f>静岡!AC77</f>
        <v>5.7</v>
      </c>
    </row>
    <row r="78" spans="1:137" ht="20.100000000000001" customHeight="1" x14ac:dyDescent="0.15">
      <c r="A78" s="25">
        <v>42901</v>
      </c>
      <c r="B78" s="28">
        <f>茨城!B78</f>
        <v>2.2000000000000002</v>
      </c>
      <c r="C78" s="28">
        <f>茨城!C78</f>
        <v>3.2</v>
      </c>
      <c r="D78" s="28">
        <f>茨城!D78</f>
        <v>1.9</v>
      </c>
      <c r="E78" s="28">
        <f>茨城!E78</f>
        <v>-0.1</v>
      </c>
      <c r="F78" s="28">
        <f>茨城!F78</f>
        <v>2.7</v>
      </c>
      <c r="G78" s="28">
        <f>茨城!G78</f>
        <v>0.8</v>
      </c>
      <c r="H78" s="28">
        <f>茨城!H78</f>
        <v>3.9</v>
      </c>
      <c r="I78" s="28">
        <f>茨城!I78</f>
        <v>2.7</v>
      </c>
      <c r="J78" s="28">
        <f>茨城!J78</f>
        <v>7.2</v>
      </c>
      <c r="K78" s="28">
        <f>茨城!K78</f>
        <v>4.2</v>
      </c>
      <c r="L78" s="28">
        <f>茨城!L78</f>
        <v>2.8</v>
      </c>
      <c r="M78" s="28">
        <f>茨城!M78</f>
        <v>2.1</v>
      </c>
      <c r="N78" s="28">
        <f>茨城!N78</f>
        <v>0.8</v>
      </c>
      <c r="O78" s="28">
        <f>茨城!O78</f>
        <v>4</v>
      </c>
      <c r="P78" s="28">
        <f>茨城!P78</f>
        <v>2.2999999999999998</v>
      </c>
      <c r="Q78" s="28">
        <f>茨城!Q78</f>
        <v>1.9</v>
      </c>
      <c r="R78" s="28">
        <f>茨城!R78</f>
        <v>1.9</v>
      </c>
      <c r="S78" s="28">
        <f>茨城!S78</f>
        <v>2.8</v>
      </c>
      <c r="T78" s="28">
        <f>栃木!B78</f>
        <v>1.9</v>
      </c>
      <c r="U78" s="28">
        <f>栃木!C78</f>
        <v>2.7</v>
      </c>
      <c r="V78" s="28">
        <f>栃木!D78</f>
        <v>2</v>
      </c>
      <c r="W78" s="28">
        <f>栃木!E78</f>
        <v>2.2999999999999998</v>
      </c>
      <c r="X78" s="28">
        <f>栃木!F78</f>
        <v>5.8</v>
      </c>
      <c r="Y78" s="28">
        <f>栃木!G78</f>
        <v>3.7</v>
      </c>
      <c r="Z78" s="28">
        <f>栃木!H78</f>
        <v>1.9</v>
      </c>
      <c r="AA78" s="28">
        <f>栃木!I78</f>
        <v>2.2000000000000002</v>
      </c>
      <c r="AB78" s="28">
        <f>栃木!J78</f>
        <v>2.6</v>
      </c>
      <c r="AC78" s="28">
        <f>栃木!K78</f>
        <v>4.3</v>
      </c>
      <c r="AD78" s="28">
        <f>栃木!L78</f>
        <v>2.4</v>
      </c>
      <c r="AE78" s="157">
        <f>群馬!B78</f>
        <v>2.7</v>
      </c>
      <c r="AF78" s="157">
        <f>群馬!C78</f>
        <v>3.5</v>
      </c>
      <c r="AG78" s="157">
        <f>群馬!D78</f>
        <v>0.7</v>
      </c>
      <c r="AH78" s="157">
        <f>群馬!E78</f>
        <v>3.1</v>
      </c>
      <c r="AI78" s="157">
        <f>群馬!F78</f>
        <v>3.9</v>
      </c>
      <c r="AJ78" s="157">
        <f>群馬!G78</f>
        <v>1.7</v>
      </c>
      <c r="AK78" s="157">
        <f>群馬!H78</f>
        <v>2</v>
      </c>
      <c r="AL78" s="157">
        <f>群馬!I78</f>
        <v>4.7</v>
      </c>
      <c r="AM78" s="157">
        <f>埼玉!B78</f>
        <v>1</v>
      </c>
      <c r="AN78" s="157">
        <f>埼玉!C78</f>
        <v>0.5</v>
      </c>
      <c r="AO78" s="157">
        <f>埼玉!D78</f>
        <v>1.2</v>
      </c>
      <c r="AP78" s="157">
        <f>埼玉!E78</f>
        <v>0.5</v>
      </c>
      <c r="AQ78" s="157">
        <f>埼玉!F78</f>
        <v>2.2999999999999998</v>
      </c>
      <c r="AR78" s="157">
        <f>埼玉!G78</f>
        <v>1.6</v>
      </c>
      <c r="AS78" s="157">
        <f>埼玉!H78</f>
        <v>5.5</v>
      </c>
      <c r="AT78" s="157">
        <f>埼玉!I78</f>
        <v>3</v>
      </c>
      <c r="AU78" s="157">
        <f>埼玉!J78</f>
        <v>5.3</v>
      </c>
      <c r="AV78" s="157">
        <f>埼玉!K78</f>
        <v>1.2</v>
      </c>
      <c r="AW78" s="157">
        <f>埼玉!L78</f>
        <v>0.6</v>
      </c>
      <c r="AX78" s="157">
        <f>埼玉!M78</f>
        <v>4.0999999999999996</v>
      </c>
      <c r="AY78" s="157">
        <f>埼玉!N78</f>
        <v>4.2</v>
      </c>
      <c r="AZ78" s="157">
        <f>埼玉!O78</f>
        <v>2.9</v>
      </c>
      <c r="BA78" s="157">
        <f>埼玉!P78</f>
        <v>3.5</v>
      </c>
      <c r="BB78" s="157">
        <f>埼玉!Q78</f>
        <v>4</v>
      </c>
      <c r="BC78" s="157">
        <f>埼玉!R78</f>
        <v>3.7</v>
      </c>
      <c r="BD78" s="157">
        <f>埼玉!S78</f>
        <v>1.9</v>
      </c>
      <c r="BE78" s="157">
        <f>埼玉!T78</f>
        <v>4.0999999999999996</v>
      </c>
      <c r="BF78" s="157">
        <f>埼玉!U78</f>
        <v>4.3</v>
      </c>
      <c r="BG78" s="157">
        <f>千葉!B78</f>
        <v>6</v>
      </c>
      <c r="BH78" s="157">
        <f>千葉!C78</f>
        <v>2.1</v>
      </c>
      <c r="BI78" s="157">
        <f>千葉!D78</f>
        <v>5.9</v>
      </c>
      <c r="BJ78" s="157">
        <f>千葉!E78</f>
        <v>2.5</v>
      </c>
      <c r="BK78" s="157">
        <f>千葉!F78</f>
        <v>2.4</v>
      </c>
      <c r="BL78" s="157">
        <f>千葉!G78</f>
        <v>3.3</v>
      </c>
      <c r="BM78" s="157">
        <f>千葉!H78</f>
        <v>2.8</v>
      </c>
      <c r="BN78" s="157">
        <f>千葉!I78</f>
        <v>2.9</v>
      </c>
      <c r="BO78" s="157">
        <f>千葉!J78</f>
        <v>3.9</v>
      </c>
      <c r="BP78" s="157">
        <f>千葉!K78</f>
        <v>3.3</v>
      </c>
      <c r="BQ78" s="157">
        <f>千葉!L78</f>
        <v>3.5</v>
      </c>
      <c r="BR78" s="157">
        <f>千葉!M78</f>
        <v>3.8</v>
      </c>
      <c r="BS78" s="157">
        <f>千葉!N78</f>
        <v>4.3</v>
      </c>
      <c r="BT78" s="157">
        <f>千葉!O78</f>
        <v>2.5</v>
      </c>
      <c r="BU78" s="157">
        <f>千葉!P78</f>
        <v>4.2</v>
      </c>
      <c r="BV78" s="157">
        <f>千葉!Q78</f>
        <v>3.9</v>
      </c>
      <c r="BW78" s="157">
        <f>千葉!R78</f>
        <v>5.7</v>
      </c>
      <c r="BX78" s="157">
        <f>千葉!S78</f>
        <v>-1.5</v>
      </c>
      <c r="BY78" s="157">
        <f>千葉!T78</f>
        <v>4.8</v>
      </c>
      <c r="BZ78" s="157">
        <f>千葉!V78</f>
        <v>0.9</v>
      </c>
      <c r="CA78" s="157">
        <f>東京!B78</f>
        <v>6.2</v>
      </c>
      <c r="CB78" s="157">
        <f>東京!C78</f>
        <v>5.4</v>
      </c>
      <c r="CC78" s="157">
        <f>東京!D78</f>
        <v>4</v>
      </c>
      <c r="CD78" s="157">
        <f>東京!E78</f>
        <v>4.8</v>
      </c>
      <c r="CE78" s="157">
        <f>東京!F78</f>
        <v>4.7</v>
      </c>
      <c r="CF78" s="157">
        <f>東京!G78</f>
        <v>5.0999999999999996</v>
      </c>
      <c r="CG78" s="157">
        <f>東京!H78</f>
        <v>5</v>
      </c>
      <c r="CH78" s="157">
        <f>東京!I78</f>
        <v>5</v>
      </c>
      <c r="CI78" s="157">
        <f>神奈川!B78</f>
        <v>7.5</v>
      </c>
      <c r="CJ78" s="157">
        <f>神奈川!C78</f>
        <v>10.5</v>
      </c>
      <c r="CK78" s="157">
        <f>神奈川!D78</f>
        <v>7.8</v>
      </c>
      <c r="CL78" s="157">
        <f>神奈川!E78</f>
        <v>6.1</v>
      </c>
      <c r="CM78" s="157">
        <f>神奈川!F78</f>
        <v>4.8</v>
      </c>
      <c r="CN78" s="157">
        <f>神奈川!G78</f>
        <v>4.2</v>
      </c>
      <c r="CO78" s="157">
        <f>神奈川!H78</f>
        <v>7.3</v>
      </c>
      <c r="CP78" s="157">
        <f>神奈川!I78</f>
        <v>7.1</v>
      </c>
      <c r="CQ78" s="157">
        <f>神奈川!J78</f>
        <v>4</v>
      </c>
      <c r="CR78" s="157">
        <f>神奈川!K78</f>
        <v>9.8000000000000007</v>
      </c>
      <c r="CS78" s="157">
        <f>神奈川!L78</f>
        <v>5.0999999999999996</v>
      </c>
      <c r="CT78" s="157">
        <f>神奈川!M78</f>
        <v>6.9</v>
      </c>
      <c r="CU78" s="157">
        <f>神奈川!N78</f>
        <v>7.3</v>
      </c>
      <c r="CV78" s="157">
        <f>山梨!B78</f>
        <v>6.1000000000000005</v>
      </c>
      <c r="CW78" s="157">
        <f>山梨!C78</f>
        <v>4.6000000000000005</v>
      </c>
      <c r="CX78" s="157">
        <f>山梨!D78</f>
        <v>9.3000000000000007</v>
      </c>
      <c r="CY78" s="157">
        <f>山梨!E78</f>
        <v>6</v>
      </c>
      <c r="CZ78" s="157">
        <f>長野!B78</f>
        <v>6.5</v>
      </c>
      <c r="DA78" s="157">
        <f>長野!C78</f>
        <v>5.8</v>
      </c>
      <c r="DB78" s="157">
        <f>長野!D78</f>
        <v>10</v>
      </c>
      <c r="DC78" s="157">
        <f>長野!E78</f>
        <v>7</v>
      </c>
      <c r="DD78" s="157">
        <f>長野!F78</f>
        <v>3.6</v>
      </c>
      <c r="DE78" s="157">
        <f>長野!G78</f>
        <v>10.1</v>
      </c>
      <c r="DF78" s="157">
        <f>静岡!B78</f>
        <v>3.7</v>
      </c>
      <c r="DG78" s="157">
        <f>静岡!C78</f>
        <v>4.5999999999999996</v>
      </c>
      <c r="DH78" s="157">
        <f>静岡!D78</f>
        <v>5.2</v>
      </c>
      <c r="DI78" s="157">
        <f>静岡!E78</f>
        <v>5.8</v>
      </c>
      <c r="DJ78" s="157">
        <f>静岡!F78</f>
        <v>7.6</v>
      </c>
      <c r="DK78" s="157">
        <f>静岡!G78</f>
        <v>6.5</v>
      </c>
      <c r="DL78" s="157">
        <f>静岡!H78</f>
        <v>8.8000000000000007</v>
      </c>
      <c r="DM78" s="157">
        <f>静岡!I78</f>
        <v>2.8</v>
      </c>
      <c r="DN78" s="157">
        <f>静岡!J78</f>
        <v>4.5</v>
      </c>
      <c r="DO78" s="157">
        <f>静岡!K78</f>
        <v>4.9000000000000004</v>
      </c>
      <c r="DP78" s="157">
        <f>静岡!L78</f>
        <v>5.5</v>
      </c>
      <c r="DQ78" s="157">
        <f>静岡!M78</f>
        <v>5.5</v>
      </c>
      <c r="DR78" s="157">
        <f>静岡!N78</f>
        <v>5</v>
      </c>
      <c r="DS78" s="157">
        <f>静岡!O78</f>
        <v>7.8</v>
      </c>
      <c r="DT78" s="157">
        <f>静岡!P78</f>
        <v>6.1</v>
      </c>
      <c r="DU78" s="157">
        <f>静岡!Q78</f>
        <v>6.2</v>
      </c>
      <c r="DV78" s="157">
        <f>静岡!R78</f>
        <v>7.8</v>
      </c>
      <c r="DW78" s="157">
        <f>静岡!S78</f>
        <v>7.2</v>
      </c>
      <c r="DX78" s="157">
        <f>静岡!T78</f>
        <v>6.3</v>
      </c>
      <c r="DY78" s="157">
        <f>静岡!U78</f>
        <v>5.6</v>
      </c>
      <c r="DZ78" s="157">
        <f>静岡!V78</f>
        <v>6.2</v>
      </c>
      <c r="EA78" s="157">
        <f>静岡!W78</f>
        <v>7.4</v>
      </c>
      <c r="EB78" s="157">
        <f>静岡!X78</f>
        <v>4.9000000000000004</v>
      </c>
      <c r="EC78" s="157">
        <f>静岡!Y78</f>
        <v>5.9</v>
      </c>
      <c r="ED78" s="157">
        <f>静岡!Z78</f>
        <v>6.5</v>
      </c>
      <c r="EE78" s="157">
        <f>静岡!AA78</f>
        <v>6.3000000000000007</v>
      </c>
      <c r="EF78" s="157">
        <f>静岡!AB78</f>
        <v>3.4</v>
      </c>
      <c r="EG78" s="157">
        <f>静岡!AC78</f>
        <v>5.5</v>
      </c>
    </row>
    <row r="79" spans="1:137" ht="20.100000000000001" customHeight="1" x14ac:dyDescent="0.15">
      <c r="A79" s="25">
        <v>42902</v>
      </c>
      <c r="B79" s="28">
        <f>茨城!B79</f>
        <v>2.4</v>
      </c>
      <c r="C79" s="28">
        <f>茨城!C79</f>
        <v>3</v>
      </c>
      <c r="D79" s="28">
        <f>茨城!D79</f>
        <v>1.1000000000000001</v>
      </c>
      <c r="E79" s="28">
        <f>茨城!E79</f>
        <v>2.8</v>
      </c>
      <c r="F79" s="28">
        <f>茨城!F79</f>
        <v>2.2000000000000002</v>
      </c>
      <c r="G79" s="28">
        <f>茨城!G79</f>
        <v>1.8</v>
      </c>
      <c r="H79" s="28">
        <f>茨城!H79</f>
        <v>2.4</v>
      </c>
      <c r="I79" s="28">
        <f>茨城!I79</f>
        <v>2</v>
      </c>
      <c r="J79" s="28">
        <f>茨城!J79</f>
        <v>2.8</v>
      </c>
      <c r="K79" s="28">
        <f>茨城!K79</f>
        <v>2.5</v>
      </c>
      <c r="L79" s="28">
        <f>茨城!L79</f>
        <v>2.8</v>
      </c>
      <c r="M79" s="28">
        <f>茨城!M79</f>
        <v>3</v>
      </c>
      <c r="N79" s="28">
        <f>茨城!N79</f>
        <v>2</v>
      </c>
      <c r="O79" s="28">
        <f>茨城!O79</f>
        <v>2.5</v>
      </c>
      <c r="P79" s="28">
        <f>茨城!P79</f>
        <v>2.2999999999999998</v>
      </c>
      <c r="Q79" s="28">
        <f>茨城!Q79</f>
        <v>4.5</v>
      </c>
      <c r="R79" s="28">
        <f>茨城!R79</f>
        <v>1.9</v>
      </c>
      <c r="S79" s="28">
        <f>茨城!S79</f>
        <v>3.8</v>
      </c>
      <c r="T79" s="28">
        <f>栃木!B79</f>
        <v>2.8</v>
      </c>
      <c r="U79" s="28">
        <f>栃木!C79</f>
        <v>2.9</v>
      </c>
      <c r="V79" s="28">
        <f>栃木!D79</f>
        <v>2.6</v>
      </c>
      <c r="W79" s="28">
        <f>栃木!E79</f>
        <v>1</v>
      </c>
      <c r="X79" s="28">
        <f>栃木!F79</f>
        <v>5.4</v>
      </c>
      <c r="Y79" s="28">
        <f>栃木!G79</f>
        <v>2.2999999999999998</v>
      </c>
      <c r="Z79" s="28">
        <f>栃木!H79</f>
        <v>1.8</v>
      </c>
      <c r="AA79" s="28">
        <f>栃木!I79</f>
        <v>1.5</v>
      </c>
      <c r="AB79" s="28">
        <f>栃木!J79</f>
        <v>2.2999999999999998</v>
      </c>
      <c r="AC79" s="28">
        <f>栃木!K79</f>
        <v>4.4000000000000004</v>
      </c>
      <c r="AD79" s="28">
        <f>栃木!L79</f>
        <v>4.0999999999999996</v>
      </c>
      <c r="AE79" s="157">
        <f>群馬!B79</f>
        <v>3.4</v>
      </c>
      <c r="AF79" s="157">
        <f>群馬!C79</f>
        <v>3.8</v>
      </c>
      <c r="AG79" s="157">
        <f>群馬!D79</f>
        <v>2.8</v>
      </c>
      <c r="AH79" s="157">
        <f>群馬!E79</f>
        <v>2.2999999999999998</v>
      </c>
      <c r="AI79" s="157">
        <f>群馬!F79</f>
        <v>5.7</v>
      </c>
      <c r="AJ79" s="157">
        <f>群馬!G79</f>
        <v>1.4</v>
      </c>
      <c r="AK79" s="157">
        <f>群馬!H79</f>
        <v>2.9</v>
      </c>
      <c r="AL79" s="157">
        <f>群馬!I79</f>
        <v>2.2999999999999998</v>
      </c>
      <c r="AM79" s="157">
        <f>埼玉!B79</f>
        <v>3.4</v>
      </c>
      <c r="AN79" s="157">
        <f>埼玉!C79</f>
        <v>0.6</v>
      </c>
      <c r="AO79" s="157">
        <f>埼玉!D79</f>
        <v>3</v>
      </c>
      <c r="AP79" s="157">
        <f>埼玉!E79</f>
        <v>3</v>
      </c>
      <c r="AQ79" s="157">
        <f>埼玉!F79</f>
        <v>3.1</v>
      </c>
      <c r="AR79" s="157">
        <f>埼玉!G79</f>
        <v>3.3</v>
      </c>
      <c r="AS79" s="157">
        <f>埼玉!H79</f>
        <v>5</v>
      </c>
      <c r="AT79" s="157">
        <f>埼玉!I79</f>
        <v>4.8</v>
      </c>
      <c r="AU79" s="157">
        <f>埼玉!J79</f>
        <v>6</v>
      </c>
      <c r="AV79" s="157">
        <f>埼玉!K79</f>
        <v>3.6</v>
      </c>
      <c r="AW79" s="157">
        <f>埼玉!L79</f>
        <v>3.6</v>
      </c>
      <c r="AX79" s="157">
        <f>埼玉!M79</f>
        <v>3.2</v>
      </c>
      <c r="AY79" s="157">
        <f>埼玉!N79</f>
        <v>4.5999999999999996</v>
      </c>
      <c r="AZ79" s="157">
        <f>埼玉!O79</f>
        <v>3.7</v>
      </c>
      <c r="BA79" s="157">
        <f>埼玉!P79</f>
        <v>4.7</v>
      </c>
      <c r="BB79" s="157">
        <f>埼玉!Q79</f>
        <v>4.0999999999999996</v>
      </c>
      <c r="BC79" s="157">
        <f>埼玉!R79</f>
        <v>2.8</v>
      </c>
      <c r="BD79" s="157">
        <f>埼玉!S79</f>
        <v>2.7</v>
      </c>
      <c r="BE79" s="157">
        <f>埼玉!T79</f>
        <v>3.4</v>
      </c>
      <c r="BF79" s="157">
        <f>埼玉!U79</f>
        <v>3.2</v>
      </c>
      <c r="BG79" s="157">
        <f>千葉!B79</f>
        <v>2.9</v>
      </c>
      <c r="BH79" s="157">
        <f>千葉!C79</f>
        <v>2.1</v>
      </c>
      <c r="BI79" s="157">
        <f>千葉!D79</f>
        <v>3.6</v>
      </c>
      <c r="BJ79" s="157">
        <f>千葉!E79</f>
        <v>2.2000000000000002</v>
      </c>
      <c r="BK79" s="157">
        <f>千葉!F79</f>
        <v>2.7</v>
      </c>
      <c r="BL79" s="157">
        <f>千葉!G79</f>
        <v>2.5</v>
      </c>
      <c r="BM79" s="157">
        <f>千葉!H79</f>
        <v>2</v>
      </c>
      <c r="BN79" s="157">
        <f>千葉!I79</f>
        <v>2</v>
      </c>
      <c r="BO79" s="157">
        <f>千葉!J79</f>
        <v>0.6</v>
      </c>
      <c r="BP79" s="157">
        <f>千葉!K79</f>
        <v>3</v>
      </c>
      <c r="BQ79" s="157">
        <f>千葉!L79</f>
        <v>2.5</v>
      </c>
      <c r="BR79" s="157">
        <f>千葉!M79</f>
        <v>5.0999999999999996</v>
      </c>
      <c r="BS79" s="157">
        <f>千葉!N79</f>
        <v>4.4000000000000004</v>
      </c>
      <c r="BT79" s="157">
        <f>千葉!O79</f>
        <v>2</v>
      </c>
      <c r="BU79" s="157">
        <f>千葉!P79</f>
        <v>4.5999999999999996</v>
      </c>
      <c r="BV79" s="157">
        <f>千葉!Q79</f>
        <v>2.9</v>
      </c>
      <c r="BW79" s="157">
        <f>千葉!R79</f>
        <v>1.5</v>
      </c>
      <c r="BX79" s="157">
        <f>千葉!S79</f>
        <v>-1.5</v>
      </c>
      <c r="BY79" s="157">
        <f>千葉!T79</f>
        <v>3</v>
      </c>
      <c r="BZ79" s="157">
        <f>千葉!V79</f>
        <v>1.3</v>
      </c>
      <c r="CA79" s="157">
        <f>東京!B79</f>
        <v>4.5</v>
      </c>
      <c r="CB79" s="157">
        <f>東京!C79</f>
        <v>4.0999999999999996</v>
      </c>
      <c r="CC79" s="157">
        <f>東京!D79</f>
        <v>3.2</v>
      </c>
      <c r="CD79" s="157">
        <f>東京!E79</f>
        <v>4.0999999999999996</v>
      </c>
      <c r="CE79" s="157">
        <f>東京!F79</f>
        <v>3.5</v>
      </c>
      <c r="CF79" s="157">
        <f>東京!G79</f>
        <v>3.7</v>
      </c>
      <c r="CG79" s="157">
        <f>東京!H79</f>
        <v>3.5</v>
      </c>
      <c r="CH79" s="157">
        <f>東京!I79</f>
        <v>3</v>
      </c>
      <c r="CI79" s="157">
        <f>神奈川!B79</f>
        <v>6</v>
      </c>
      <c r="CJ79" s="157">
        <f>神奈川!C79</f>
        <v>5</v>
      </c>
      <c r="CK79" s="157">
        <f>神奈川!D79</f>
        <v>4.5999999999999996</v>
      </c>
      <c r="CL79" s="157">
        <f>神奈川!E79</f>
        <v>3.3</v>
      </c>
      <c r="CM79" s="157">
        <f>神奈川!F79</f>
        <v>2.8</v>
      </c>
      <c r="CN79" s="157">
        <f>神奈川!G79</f>
        <v>2.9</v>
      </c>
      <c r="CO79" s="157">
        <f>神奈川!H79</f>
        <v>5.5</v>
      </c>
      <c r="CP79" s="157">
        <f>神奈川!I79</f>
        <v>3.3</v>
      </c>
      <c r="CQ79" s="157">
        <f>神奈川!J79</f>
        <v>4</v>
      </c>
      <c r="CR79" s="157">
        <f>神奈川!K79</f>
        <v>4.9000000000000004</v>
      </c>
      <c r="CS79" s="157">
        <f>神奈川!L79</f>
        <v>3.5</v>
      </c>
      <c r="CT79" s="157">
        <f>神奈川!M79</f>
        <v>4.5</v>
      </c>
      <c r="CU79" s="157">
        <f>神奈川!N79</f>
        <v>9.1999999999999993</v>
      </c>
      <c r="CV79" s="157">
        <f>山梨!B79</f>
        <v>3.5</v>
      </c>
      <c r="CW79" s="157">
        <f>山梨!C79</f>
        <v>1.8</v>
      </c>
      <c r="CX79" s="157">
        <f>山梨!D79</f>
        <v>4.3</v>
      </c>
      <c r="CY79" s="157">
        <f>山梨!E79</f>
        <v>1.8</v>
      </c>
      <c r="CZ79" s="157">
        <f>長野!B79</f>
        <v>3</v>
      </c>
      <c r="DA79" s="157">
        <f>長野!C79</f>
        <v>4.0999999999999996</v>
      </c>
      <c r="DB79" s="157">
        <f>長野!D79</f>
        <v>7.2</v>
      </c>
      <c r="DC79" s="157">
        <f>長野!E79</f>
        <v>6.8</v>
      </c>
      <c r="DD79" s="157">
        <f>長野!F79</f>
        <v>1.9</v>
      </c>
      <c r="DE79" s="157">
        <f>長野!G79</f>
        <v>7.4</v>
      </c>
      <c r="DF79" s="157">
        <f>静岡!B79</f>
        <v>5.3</v>
      </c>
      <c r="DG79" s="157">
        <f>静岡!C79</f>
        <v>4.4000000000000004</v>
      </c>
      <c r="DH79" s="157">
        <f>静岡!D79</f>
        <v>3.3</v>
      </c>
      <c r="DI79" s="157">
        <f>静岡!E79</f>
        <v>4.4000000000000004</v>
      </c>
      <c r="DJ79" s="157">
        <f>静岡!F79</f>
        <v>4.9000000000000004</v>
      </c>
      <c r="DK79" s="157">
        <f>静岡!G79</f>
        <v>5.8</v>
      </c>
      <c r="DL79" s="157">
        <f>静岡!H79</f>
        <v>3.6</v>
      </c>
      <c r="DM79" s="157">
        <f>静岡!I79</f>
        <v>3.4</v>
      </c>
      <c r="DN79" s="157">
        <f>静岡!J79</f>
        <v>3.3</v>
      </c>
      <c r="DO79" s="157">
        <f>静岡!K79</f>
        <v>6</v>
      </c>
      <c r="DP79" s="157">
        <f>静岡!L79</f>
        <v>4.9000000000000004</v>
      </c>
      <c r="DQ79" s="157">
        <f>静岡!M79</f>
        <v>5.2</v>
      </c>
      <c r="DR79" s="157">
        <f>静岡!N79</f>
        <v>4</v>
      </c>
      <c r="DS79" s="157">
        <f>静岡!O79</f>
        <v>4.4000000000000004</v>
      </c>
      <c r="DT79" s="157">
        <f>静岡!P79</f>
        <v>4.7</v>
      </c>
      <c r="DU79" s="157">
        <f>静岡!Q79</f>
        <v>3.6</v>
      </c>
      <c r="DV79" s="157">
        <f>静岡!R79</f>
        <v>5.8</v>
      </c>
      <c r="DW79" s="157">
        <f>静岡!S79</f>
        <v>6.2</v>
      </c>
      <c r="DX79" s="157">
        <f>静岡!T79</f>
        <v>5.5</v>
      </c>
      <c r="DY79" s="157">
        <f>静岡!U79</f>
        <v>4</v>
      </c>
      <c r="DZ79" s="157">
        <f>静岡!V79</f>
        <v>6.5</v>
      </c>
      <c r="EA79" s="157">
        <f>静岡!W79</f>
        <v>8</v>
      </c>
      <c r="EB79" s="157">
        <f>静岡!X79</f>
        <v>5.8000000000000007</v>
      </c>
      <c r="EC79" s="157">
        <f>静岡!Y79</f>
        <v>6.3000000000000007</v>
      </c>
      <c r="ED79" s="157">
        <f>静岡!Z79</f>
        <v>8</v>
      </c>
      <c r="EE79" s="157">
        <f>静岡!AA79</f>
        <v>6.3000000000000007</v>
      </c>
      <c r="EF79" s="157">
        <f>静岡!AB79</f>
        <v>1.5</v>
      </c>
      <c r="EG79" s="157">
        <f>静岡!AC79</f>
        <v>4</v>
      </c>
    </row>
    <row r="80" spans="1:137" ht="20.100000000000001" customHeight="1" x14ac:dyDescent="0.15">
      <c r="A80" s="25">
        <v>42903</v>
      </c>
      <c r="B80" s="28">
        <f>茨城!B80</f>
        <v>2.5</v>
      </c>
      <c r="C80" s="28">
        <f>茨城!C80</f>
        <v>6.2</v>
      </c>
      <c r="D80" s="28">
        <f>茨城!D80</f>
        <v>2.5</v>
      </c>
      <c r="E80" s="28">
        <f>茨城!E80</f>
        <v>6.8</v>
      </c>
      <c r="F80" s="28">
        <f>茨城!F80</f>
        <v>5</v>
      </c>
      <c r="G80" s="28">
        <f>茨城!G80</f>
        <v>4.4000000000000004</v>
      </c>
      <c r="H80" s="28">
        <f>茨城!H80</f>
        <v>3.9</v>
      </c>
      <c r="I80" s="28">
        <f>茨城!I80</f>
        <v>2.9</v>
      </c>
      <c r="J80" s="28">
        <f>茨城!J80</f>
        <v>3.1</v>
      </c>
      <c r="K80" s="28">
        <f>茨城!K80</f>
        <v>2</v>
      </c>
      <c r="L80" s="28">
        <f>茨城!L80</f>
        <v>4.8</v>
      </c>
      <c r="M80" s="28">
        <f>茨城!M80</f>
        <v>4.9000000000000004</v>
      </c>
      <c r="N80" s="28">
        <f>茨城!N80</f>
        <v>3.4</v>
      </c>
      <c r="O80" s="28">
        <f>茨城!O80</f>
        <v>3.8</v>
      </c>
      <c r="P80" s="28">
        <f>茨城!P80</f>
        <v>6</v>
      </c>
      <c r="Q80" s="28">
        <f>茨城!Q80</f>
        <v>5.3</v>
      </c>
      <c r="R80" s="28">
        <f>茨城!R80</f>
        <v>4.3</v>
      </c>
      <c r="S80" s="28">
        <f>茨城!S80</f>
        <v>5.7</v>
      </c>
      <c r="T80" s="28">
        <f>栃木!B80</f>
        <v>5.5</v>
      </c>
      <c r="U80" s="28">
        <f>栃木!C80</f>
        <v>8.1999999999999993</v>
      </c>
      <c r="V80" s="28">
        <f>栃木!D80</f>
        <v>6.1</v>
      </c>
      <c r="W80" s="28">
        <f>栃木!E80</f>
        <v>4.4000000000000004</v>
      </c>
      <c r="X80" s="28">
        <f>栃木!F80</f>
        <v>8.9</v>
      </c>
      <c r="Y80" s="28">
        <f>栃木!G80</f>
        <v>4.5</v>
      </c>
      <c r="Z80" s="28">
        <f>栃木!H80</f>
        <v>6.6</v>
      </c>
      <c r="AA80" s="28">
        <f>栃木!I80</f>
        <v>4.8</v>
      </c>
      <c r="AB80" s="28">
        <f>栃木!J80</f>
        <v>4.5999999999999996</v>
      </c>
      <c r="AC80" s="28">
        <f>栃木!K80</f>
        <v>7</v>
      </c>
      <c r="AD80" s="28">
        <f>栃木!L80</f>
        <v>5.4</v>
      </c>
      <c r="AE80" s="157">
        <f>群馬!B80</f>
        <v>8</v>
      </c>
      <c r="AF80" s="157">
        <f>群馬!C80</f>
        <v>8.8000000000000007</v>
      </c>
      <c r="AG80" s="157">
        <f>群馬!D80</f>
        <v>11</v>
      </c>
      <c r="AH80" s="157">
        <f>群馬!E80</f>
        <v>9.8000000000000007</v>
      </c>
      <c r="AI80" s="157">
        <f>群馬!F80</f>
        <v>9.5</v>
      </c>
      <c r="AJ80" s="157">
        <f>群馬!G80</f>
        <v>8</v>
      </c>
      <c r="AK80" s="157">
        <f>群馬!H80</f>
        <v>8</v>
      </c>
      <c r="AL80" s="157">
        <f>群馬!I80</f>
        <v>5.7</v>
      </c>
      <c r="AM80" s="157">
        <f>埼玉!B80</f>
        <v>11.5</v>
      </c>
      <c r="AN80" s="157">
        <f>埼玉!C80</f>
        <v>9.8000000000000007</v>
      </c>
      <c r="AO80" s="157">
        <f>埼玉!D80</f>
        <v>11.4</v>
      </c>
      <c r="AP80" s="157">
        <f>埼玉!E80</f>
        <v>10.6</v>
      </c>
      <c r="AQ80" s="157">
        <f>埼玉!F80</f>
        <v>9.1999999999999993</v>
      </c>
      <c r="AR80" s="157">
        <f>埼玉!G80</f>
        <v>12</v>
      </c>
      <c r="AS80" s="157">
        <f>埼玉!H80</f>
        <v>8.8000000000000007</v>
      </c>
      <c r="AT80" s="157">
        <f>埼玉!I80</f>
        <v>8.5</v>
      </c>
      <c r="AU80" s="157">
        <f>埼玉!J80</f>
        <v>11</v>
      </c>
      <c r="AV80" s="157">
        <f>埼玉!K80</f>
        <v>12.7</v>
      </c>
      <c r="AW80" s="157">
        <f>埼玉!L80</f>
        <v>11.8</v>
      </c>
      <c r="AX80" s="157">
        <f>埼玉!M80</f>
        <v>10.7</v>
      </c>
      <c r="AY80" s="157">
        <f>埼玉!N80</f>
        <v>12.9</v>
      </c>
      <c r="AZ80" s="157">
        <f>埼玉!O80</f>
        <v>11.3</v>
      </c>
      <c r="BA80" s="157">
        <f>埼玉!P80</f>
        <v>12.5</v>
      </c>
      <c r="BB80" s="157">
        <f>埼玉!Q80</f>
        <v>12.3</v>
      </c>
      <c r="BC80" s="157">
        <f>埼玉!R80</f>
        <v>6</v>
      </c>
      <c r="BD80" s="157">
        <f>埼玉!S80</f>
        <v>11.1</v>
      </c>
      <c r="BE80" s="157">
        <f>埼玉!T80</f>
        <v>6.5</v>
      </c>
      <c r="BF80" s="157">
        <f>埼玉!U80</f>
        <v>7.8</v>
      </c>
      <c r="BG80" s="157">
        <f>千葉!B80</f>
        <v>5.5</v>
      </c>
      <c r="BH80" s="157">
        <f>千葉!C80</f>
        <v>5</v>
      </c>
      <c r="BI80" s="157" t="str">
        <f>千葉!D80</f>
        <v>zzz</v>
      </c>
      <c r="BJ80" s="157">
        <f>千葉!E80</f>
        <v>4.3</v>
      </c>
      <c r="BK80" s="157">
        <f>千葉!F80</f>
        <v>5.5</v>
      </c>
      <c r="BL80" s="157">
        <f>千葉!G80</f>
        <v>3</v>
      </c>
      <c r="BM80" s="157">
        <f>千葉!H80</f>
        <v>3.3</v>
      </c>
      <c r="BN80" s="157">
        <f>千葉!I80</f>
        <v>2.2000000000000002</v>
      </c>
      <c r="BO80" s="157">
        <f>千葉!J80</f>
        <v>3.3</v>
      </c>
      <c r="BP80" s="157">
        <f>千葉!K80</f>
        <v>4.3</v>
      </c>
      <c r="BQ80" s="157">
        <f>千葉!L80</f>
        <v>1</v>
      </c>
      <c r="BR80" s="157">
        <f>千葉!M80</f>
        <v>2.8</v>
      </c>
      <c r="BS80" s="157">
        <f>千葉!N80</f>
        <v>4.5</v>
      </c>
      <c r="BT80" s="157">
        <f>千葉!O80</f>
        <v>3.3</v>
      </c>
      <c r="BU80" s="157">
        <f>千葉!P80</f>
        <v>5.2</v>
      </c>
      <c r="BV80" s="157">
        <f>千葉!Q80</f>
        <v>4.5</v>
      </c>
      <c r="BW80" s="157">
        <f>千葉!R80</f>
        <v>3.4</v>
      </c>
      <c r="BX80" s="157">
        <f>千葉!S80</f>
        <v>0.8</v>
      </c>
      <c r="BY80" s="157">
        <f>千葉!T80</f>
        <v>4</v>
      </c>
      <c r="BZ80" s="157">
        <f>千葉!V80</f>
        <v>1.5</v>
      </c>
      <c r="CA80" s="157">
        <f>東京!B80</f>
        <v>7.2</v>
      </c>
      <c r="CB80" s="157">
        <f>東京!C80</f>
        <v>9.1999999999999993</v>
      </c>
      <c r="CC80" s="157">
        <f>東京!D80</f>
        <v>6.2</v>
      </c>
      <c r="CD80" s="157">
        <f>東京!E80</f>
        <v>7</v>
      </c>
      <c r="CE80" s="157">
        <f>東京!F80</f>
        <v>9.9</v>
      </c>
      <c r="CF80" s="157">
        <f>東京!G80</f>
        <v>8.4</v>
      </c>
      <c r="CG80" s="157">
        <f>東京!H80</f>
        <v>9.8000000000000007</v>
      </c>
      <c r="CH80" s="157">
        <f>東京!I80</f>
        <v>7.6</v>
      </c>
      <c r="CI80" s="157">
        <f>神奈川!B80</f>
        <v>9.1999999999999993</v>
      </c>
      <c r="CJ80" s="157">
        <f>神奈川!C80</f>
        <v>11.1</v>
      </c>
      <c r="CK80" s="157">
        <f>神奈川!D80</f>
        <v>9.1999999999999993</v>
      </c>
      <c r="CL80" s="157">
        <f>神奈川!E80</f>
        <v>7</v>
      </c>
      <c r="CM80" s="157">
        <f>神奈川!F80</f>
        <v>7.5</v>
      </c>
      <c r="CN80" s="157">
        <f>神奈川!G80</f>
        <v>6.6</v>
      </c>
      <c r="CO80" s="157">
        <f>神奈川!H80</f>
        <v>8.1</v>
      </c>
      <c r="CP80" s="157">
        <f>神奈川!I80</f>
        <v>9.6999999999999993</v>
      </c>
      <c r="CQ80" s="157">
        <f>神奈川!J80</f>
        <v>9</v>
      </c>
      <c r="CR80" s="157">
        <f>神奈川!K80</f>
        <v>7.4</v>
      </c>
      <c r="CS80" s="157">
        <f>神奈川!L80</f>
        <v>6.1</v>
      </c>
      <c r="CT80" s="157">
        <f>神奈川!M80</f>
        <v>7.9</v>
      </c>
      <c r="CU80" s="157">
        <f>神奈川!N80</f>
        <v>6.9</v>
      </c>
      <c r="CV80" s="157">
        <f>山梨!B80</f>
        <v>7.5</v>
      </c>
      <c r="CW80" s="157">
        <f>山梨!C80</f>
        <v>6.1000000000000005</v>
      </c>
      <c r="CX80" s="157">
        <f>山梨!D80</f>
        <v>12.200000000000001</v>
      </c>
      <c r="CY80" s="157">
        <f>山梨!E80</f>
        <v>6.3000000000000007</v>
      </c>
      <c r="CZ80" s="157">
        <f>長野!B80</f>
        <v>10.8</v>
      </c>
      <c r="DA80" s="157">
        <f>長野!C80</f>
        <v>9.1</v>
      </c>
      <c r="DB80" s="157">
        <f>長野!D80</f>
        <v>9.5</v>
      </c>
      <c r="DC80" s="157">
        <f>長野!E80</f>
        <v>9</v>
      </c>
      <c r="DD80" s="157">
        <f>長野!F80</f>
        <v>5.3</v>
      </c>
      <c r="DE80" s="157">
        <f>長野!G80</f>
        <v>8</v>
      </c>
      <c r="DF80" s="157">
        <f>静岡!B80</f>
        <v>7.1</v>
      </c>
      <c r="DG80" s="157">
        <f>静岡!C80</f>
        <v>6.9</v>
      </c>
      <c r="DH80" s="157">
        <f>静岡!D80</f>
        <v>7.9</v>
      </c>
      <c r="DI80" s="157">
        <f>静岡!E80</f>
        <v>8.9</v>
      </c>
      <c r="DJ80" s="157">
        <f>静岡!F80</f>
        <v>7.6</v>
      </c>
      <c r="DK80" s="157">
        <f>静岡!G80</f>
        <v>7.8</v>
      </c>
      <c r="DL80" s="157">
        <f>静岡!H80</f>
        <v>13.8</v>
      </c>
      <c r="DM80" s="157">
        <f>静岡!I80</f>
        <v>5.5</v>
      </c>
      <c r="DN80" s="157">
        <f>静岡!J80</f>
        <v>5.8</v>
      </c>
      <c r="DO80" s="157">
        <f>静岡!K80</f>
        <v>5.5</v>
      </c>
      <c r="DP80" s="157">
        <f>静岡!L80</f>
        <v>5.7</v>
      </c>
      <c r="DQ80" s="157">
        <f>静岡!M80</f>
        <v>7.1</v>
      </c>
      <c r="DR80" s="157">
        <f>静岡!N80</f>
        <v>9.6</v>
      </c>
      <c r="DS80" s="157">
        <f>静岡!O80</f>
        <v>7.3</v>
      </c>
      <c r="DT80" s="157">
        <f>静岡!P80</f>
        <v>7.2</v>
      </c>
      <c r="DU80" s="157">
        <f>静岡!Q80</f>
        <v>7.8</v>
      </c>
      <c r="DV80" s="157">
        <f>静岡!R80</f>
        <v>10.3</v>
      </c>
      <c r="DW80" s="157">
        <f>静岡!S80</f>
        <v>9</v>
      </c>
      <c r="DX80" s="157">
        <f>静岡!T80</f>
        <v>8.8000000000000007</v>
      </c>
      <c r="DY80" s="157">
        <f>静岡!U80</f>
        <v>6.8</v>
      </c>
      <c r="DZ80" s="157">
        <f>静岡!V80</f>
        <v>5.6000000000000005</v>
      </c>
      <c r="EA80" s="157">
        <f>静岡!W80</f>
        <v>7.9</v>
      </c>
      <c r="EB80" s="157">
        <f>静岡!X80</f>
        <v>6.8000000000000007</v>
      </c>
      <c r="EC80" s="157">
        <f>静岡!Y80</f>
        <v>7</v>
      </c>
      <c r="ED80" s="157">
        <f>静岡!Z80</f>
        <v>7.9</v>
      </c>
      <c r="EE80" s="157">
        <f>静岡!AA80</f>
        <v>8.2000000000000011</v>
      </c>
      <c r="EF80" s="157">
        <f>静岡!AB80</f>
        <v>9.8000000000000007</v>
      </c>
      <c r="EG80" s="157">
        <f>静岡!AC80</f>
        <v>5.9</v>
      </c>
    </row>
    <row r="81" spans="1:137" ht="20.100000000000001" customHeight="1" x14ac:dyDescent="0.15">
      <c r="A81" s="25">
        <v>42904</v>
      </c>
      <c r="B81" s="28">
        <f>茨城!B81</f>
        <v>6.3</v>
      </c>
      <c r="C81" s="28">
        <f>茨城!C81</f>
        <v>4.4000000000000004</v>
      </c>
      <c r="D81" s="28">
        <f>茨城!D81</f>
        <v>3.1</v>
      </c>
      <c r="E81" s="28">
        <f>茨城!E81</f>
        <v>6</v>
      </c>
      <c r="F81" s="28">
        <f>茨城!F81</f>
        <v>4.9000000000000004</v>
      </c>
      <c r="G81" s="28">
        <f>茨城!G81</f>
        <v>2.8</v>
      </c>
      <c r="H81" s="28">
        <f>茨城!H81</f>
        <v>5</v>
      </c>
      <c r="I81" s="28">
        <f>茨城!I81</f>
        <v>3.4</v>
      </c>
      <c r="J81" s="28">
        <f>茨城!J81</f>
        <v>3.9</v>
      </c>
      <c r="K81" s="28">
        <f>茨城!K81</f>
        <v>3.7</v>
      </c>
      <c r="L81" s="28">
        <f>茨城!L81</f>
        <v>5</v>
      </c>
      <c r="M81" s="28">
        <f>茨城!M81</f>
        <v>5.5</v>
      </c>
      <c r="N81" s="28">
        <f>茨城!N81</f>
        <v>3.9</v>
      </c>
      <c r="O81" s="28">
        <f>茨城!O81</f>
        <v>5</v>
      </c>
      <c r="P81" s="28">
        <f>茨城!P81</f>
        <v>7.4</v>
      </c>
      <c r="Q81" s="28">
        <f>茨城!Q81</f>
        <v>8.4</v>
      </c>
      <c r="R81" s="28">
        <f>茨城!R81</f>
        <v>5.3</v>
      </c>
      <c r="S81" s="28">
        <f>茨城!S81</f>
        <v>6.2</v>
      </c>
      <c r="T81" s="28">
        <f>栃木!B81</f>
        <v>6.6</v>
      </c>
      <c r="U81" s="28">
        <f>栃木!C81</f>
        <v>8.4</v>
      </c>
      <c r="V81" s="28">
        <f>栃木!D81</f>
        <v>7.2</v>
      </c>
      <c r="W81" s="28">
        <f>栃木!E81</f>
        <v>5.2</v>
      </c>
      <c r="X81" s="28">
        <f>栃木!F81</f>
        <v>9.5</v>
      </c>
      <c r="Y81" s="28">
        <f>栃木!G81</f>
        <v>7.2</v>
      </c>
      <c r="Z81" s="28">
        <f>栃木!H81</f>
        <v>5.5</v>
      </c>
      <c r="AA81" s="28">
        <f>栃木!I81</f>
        <v>6</v>
      </c>
      <c r="AB81" s="28">
        <f>栃木!J81</f>
        <v>3.6</v>
      </c>
      <c r="AC81" s="28">
        <f>栃木!K81</f>
        <v>7.1</v>
      </c>
      <c r="AD81" s="28">
        <f>栃木!L81</f>
        <v>7.4</v>
      </c>
      <c r="AE81" s="157">
        <f>群馬!B81</f>
        <v>10.4</v>
      </c>
      <c r="AF81" s="157">
        <f>群馬!C81</f>
        <v>10</v>
      </c>
      <c r="AG81" s="157">
        <f>群馬!D81</f>
        <v>12</v>
      </c>
      <c r="AH81" s="157">
        <f>群馬!E81</f>
        <v>11.7</v>
      </c>
      <c r="AI81" s="157">
        <f>群馬!F81</f>
        <v>10.1</v>
      </c>
      <c r="AJ81" s="157">
        <f>群馬!G81</f>
        <v>11.8</v>
      </c>
      <c r="AK81" s="157">
        <f>群馬!H81</f>
        <v>11.6</v>
      </c>
      <c r="AL81" s="157">
        <f>群馬!I81</f>
        <v>8.8000000000000007</v>
      </c>
      <c r="AM81" s="157">
        <f>埼玉!B81</f>
        <v>10.8</v>
      </c>
      <c r="AN81" s="157">
        <f>埼玉!C81</f>
        <v>13.4</v>
      </c>
      <c r="AO81" s="157">
        <f>埼玉!D81</f>
        <v>10</v>
      </c>
      <c r="AP81" s="157">
        <f>埼玉!E81</f>
        <v>11.1</v>
      </c>
      <c r="AQ81" s="157">
        <f>埼玉!F81</f>
        <v>11.6</v>
      </c>
      <c r="AR81" s="157">
        <f>埼玉!G81</f>
        <v>12</v>
      </c>
      <c r="AS81" s="157">
        <f>埼玉!H81</f>
        <v>13.3</v>
      </c>
      <c r="AT81" s="157">
        <f>埼玉!I81</f>
        <v>9.3000000000000007</v>
      </c>
      <c r="AU81" s="157">
        <f>埼玉!J81</f>
        <v>12.6</v>
      </c>
      <c r="AV81" s="157">
        <f>埼玉!K81</f>
        <v>13</v>
      </c>
      <c r="AW81" s="157">
        <f>埼玉!L81</f>
        <v>13.1</v>
      </c>
      <c r="AX81" s="157">
        <f>埼玉!M81</f>
        <v>14.2</v>
      </c>
      <c r="AY81" s="157">
        <f>埼玉!N81</f>
        <v>12.8</v>
      </c>
      <c r="AZ81" s="157">
        <f>埼玉!O81</f>
        <v>13</v>
      </c>
      <c r="BA81" s="157">
        <f>埼玉!P81</f>
        <v>14.1</v>
      </c>
      <c r="BB81" s="157">
        <f>埼玉!Q81</f>
        <v>14.9</v>
      </c>
      <c r="BC81" s="157">
        <f>埼玉!R81</f>
        <v>9.1</v>
      </c>
      <c r="BD81" s="157">
        <f>埼玉!S81</f>
        <v>13.4</v>
      </c>
      <c r="BE81" s="157">
        <f>埼玉!T81</f>
        <v>11.1</v>
      </c>
      <c r="BF81" s="157">
        <f>埼玉!U81</f>
        <v>14.1</v>
      </c>
      <c r="BG81" s="157">
        <f>千葉!B81</f>
        <v>6</v>
      </c>
      <c r="BH81" s="157">
        <f>千葉!C81</f>
        <v>4.8</v>
      </c>
      <c r="BI81" s="157" t="str">
        <f>千葉!D81</f>
        <v>zzz</v>
      </c>
      <c r="BJ81" s="157">
        <f>千葉!E81</f>
        <v>2.8</v>
      </c>
      <c r="BK81" s="157">
        <f>千葉!F81</f>
        <v>6.9</v>
      </c>
      <c r="BL81" s="157">
        <f>千葉!G81</f>
        <v>4</v>
      </c>
      <c r="BM81" s="157">
        <f>千葉!H81</f>
        <v>3.8</v>
      </c>
      <c r="BN81" s="157">
        <f>千葉!I81</f>
        <v>3.6</v>
      </c>
      <c r="BO81" s="157">
        <f>千葉!J81</f>
        <v>5.8</v>
      </c>
      <c r="BP81" s="157">
        <f>千葉!K81</f>
        <v>5.7</v>
      </c>
      <c r="BQ81" s="157">
        <f>千葉!L81</f>
        <v>2.8</v>
      </c>
      <c r="BR81" s="157">
        <f>千葉!M81</f>
        <v>3.5</v>
      </c>
      <c r="BS81" s="157" t="str">
        <f>千葉!N81</f>
        <v>zzz</v>
      </c>
      <c r="BT81" s="157">
        <f>千葉!O81</f>
        <v>3.8</v>
      </c>
      <c r="BU81" s="157">
        <f>千葉!P81</f>
        <v>6.1</v>
      </c>
      <c r="BV81" s="157">
        <f>千葉!Q81</f>
        <v>5.3</v>
      </c>
      <c r="BW81" s="157">
        <f>千葉!R81</f>
        <v>1.8</v>
      </c>
      <c r="BX81" s="157">
        <f>千葉!S81</f>
        <v>0.4</v>
      </c>
      <c r="BY81" s="157">
        <f>千葉!T81</f>
        <v>4.5</v>
      </c>
      <c r="BZ81" s="157">
        <f>千葉!V81</f>
        <v>4.3</v>
      </c>
      <c r="CA81" s="157">
        <f>東京!B81</f>
        <v>11.3</v>
      </c>
      <c r="CB81" s="157">
        <f>東京!C81</f>
        <v>14.5</v>
      </c>
      <c r="CC81" s="157">
        <f>東京!D81</f>
        <v>9.1999999999999993</v>
      </c>
      <c r="CD81" s="157">
        <f>東京!E81</f>
        <v>7.9</v>
      </c>
      <c r="CE81" s="157">
        <f>東京!F81</f>
        <v>11.5</v>
      </c>
      <c r="CF81" s="157">
        <f>東京!G81</f>
        <v>14.3</v>
      </c>
      <c r="CG81" s="157">
        <f>東京!H81</f>
        <v>8.4</v>
      </c>
      <c r="CH81" s="157">
        <f>東京!I81</f>
        <v>10</v>
      </c>
      <c r="CI81" s="157">
        <f>神奈川!B81</f>
        <v>12.3</v>
      </c>
      <c r="CJ81" s="157">
        <f>神奈川!C81</f>
        <v>15.7</v>
      </c>
      <c r="CK81" s="157">
        <f>神奈川!D81</f>
        <v>12.1</v>
      </c>
      <c r="CL81" s="157">
        <f>神奈川!E81</f>
        <v>14</v>
      </c>
      <c r="CM81" s="157">
        <f>神奈川!F81</f>
        <v>9.6</v>
      </c>
      <c r="CN81" s="157">
        <f>神奈川!G81</f>
        <v>9.1999999999999993</v>
      </c>
      <c r="CO81" s="157">
        <f>神奈川!H81</f>
        <v>9.6999999999999993</v>
      </c>
      <c r="CP81" s="157">
        <f>神奈川!I81</f>
        <v>11.4</v>
      </c>
      <c r="CQ81" s="157">
        <f>神奈川!J81</f>
        <v>6.4</v>
      </c>
      <c r="CR81" s="157">
        <f>神奈川!K81</f>
        <v>8.9</v>
      </c>
      <c r="CS81" s="157">
        <f>神奈川!L81</f>
        <v>7.1</v>
      </c>
      <c r="CT81" s="157">
        <f>神奈川!M81</f>
        <v>7.7</v>
      </c>
      <c r="CU81" s="157">
        <f>神奈川!N81</f>
        <v>8.5</v>
      </c>
      <c r="CV81" s="157">
        <f>山梨!B81</f>
        <v>6.6000000000000005</v>
      </c>
      <c r="CW81" s="157">
        <f>山梨!C81</f>
        <v>5.6000000000000005</v>
      </c>
      <c r="CX81" s="157">
        <f>山梨!D81</f>
        <v>9.2000000000000011</v>
      </c>
      <c r="CY81" s="157">
        <f>山梨!E81</f>
        <v>10.200000000000001</v>
      </c>
      <c r="CZ81" s="157">
        <f>長野!B81</f>
        <v>6.5</v>
      </c>
      <c r="DA81" s="157">
        <f>長野!C81</f>
        <v>7.8</v>
      </c>
      <c r="DB81" s="157">
        <f>長野!D81</f>
        <v>5.5</v>
      </c>
      <c r="DC81" s="157">
        <f>長野!E81</f>
        <v>7</v>
      </c>
      <c r="DD81" s="157">
        <f>長野!F81</f>
        <v>5.5</v>
      </c>
      <c r="DE81" s="157">
        <f>長野!G81</f>
        <v>6.8</v>
      </c>
      <c r="DF81" s="157">
        <f>静岡!B81</f>
        <v>3.8</v>
      </c>
      <c r="DG81" s="157">
        <f>静岡!C81</f>
        <v>4.5</v>
      </c>
      <c r="DH81" s="157">
        <f>静岡!D81</f>
        <v>4.5</v>
      </c>
      <c r="DI81" s="157">
        <f>静岡!E81</f>
        <v>5</v>
      </c>
      <c r="DJ81" s="157">
        <f>静岡!F81</f>
        <v>4.0999999999999996</v>
      </c>
      <c r="DK81" s="157">
        <f>静岡!G81</f>
        <v>4.3</v>
      </c>
      <c r="DL81" s="157">
        <f>静岡!H81</f>
        <v>5.3</v>
      </c>
      <c r="DM81" s="157">
        <f>静岡!I81</f>
        <v>2.1</v>
      </c>
      <c r="DN81" s="157">
        <f>静岡!J81</f>
        <v>3</v>
      </c>
      <c r="DO81" s="157">
        <f>静岡!K81</f>
        <v>3</v>
      </c>
      <c r="DP81" s="157">
        <f>静岡!L81</f>
        <v>1.8</v>
      </c>
      <c r="DQ81" s="157">
        <f>静岡!M81</f>
        <v>4.9000000000000004</v>
      </c>
      <c r="DR81" s="157">
        <f>静岡!N81</f>
        <v>2.8</v>
      </c>
      <c r="DS81" s="157">
        <f>静岡!O81</f>
        <v>4.2</v>
      </c>
      <c r="DT81" s="157">
        <f>静岡!P81</f>
        <v>4.2</v>
      </c>
      <c r="DU81" s="157">
        <f>静岡!Q81</f>
        <v>1.8</v>
      </c>
      <c r="DV81" s="157">
        <f>静岡!R81</f>
        <v>6.2</v>
      </c>
      <c r="DW81" s="157">
        <f>静岡!S81</f>
        <v>5.8</v>
      </c>
      <c r="DX81" s="157">
        <f>静岡!T81</f>
        <v>1.2</v>
      </c>
      <c r="DY81" s="157">
        <f>静岡!U81</f>
        <v>4.7</v>
      </c>
      <c r="DZ81" s="157">
        <f>静岡!V81</f>
        <v>2.7</v>
      </c>
      <c r="EA81" s="157">
        <f>静岡!W81</f>
        <v>4.9000000000000004</v>
      </c>
      <c r="EB81" s="157">
        <f>静岡!X81</f>
        <v>2.5</v>
      </c>
      <c r="EC81" s="157">
        <f>静岡!Y81</f>
        <v>3.4000000000000004</v>
      </c>
      <c r="ED81" s="157">
        <f>静岡!Z81</f>
        <v>3.5</v>
      </c>
      <c r="EE81" s="157">
        <f>静岡!AA81</f>
        <v>3</v>
      </c>
      <c r="EF81" s="157">
        <f>静岡!AB81</f>
        <v>3.4</v>
      </c>
      <c r="EG81" s="157">
        <f>静岡!AC81</f>
        <v>4.8</v>
      </c>
    </row>
    <row r="82" spans="1:137" ht="20.100000000000001" customHeight="1" x14ac:dyDescent="0.15">
      <c r="A82" s="25">
        <v>42905</v>
      </c>
      <c r="B82" s="28">
        <f>茨城!B82</f>
        <v>6</v>
      </c>
      <c r="C82" s="28">
        <f>茨城!C82</f>
        <v>6</v>
      </c>
      <c r="D82" s="28">
        <f>茨城!D82</f>
        <v>3.8</v>
      </c>
      <c r="E82" s="28">
        <f>茨城!E82</f>
        <v>6.8</v>
      </c>
      <c r="F82" s="28">
        <f>茨城!F82</f>
        <v>4.5</v>
      </c>
      <c r="G82" s="28">
        <f>茨城!G82</f>
        <v>3.1</v>
      </c>
      <c r="H82" s="28">
        <f>茨城!H82</f>
        <v>5.5</v>
      </c>
      <c r="I82" s="28">
        <f>茨城!I82</f>
        <v>5.0999999999999996</v>
      </c>
      <c r="J82" s="28">
        <f>茨城!J82</f>
        <v>6.3</v>
      </c>
      <c r="K82" s="28">
        <f>茨城!K82</f>
        <v>6</v>
      </c>
      <c r="L82" s="28">
        <f>茨城!L82</f>
        <v>5.8</v>
      </c>
      <c r="M82" s="28">
        <f>茨城!M82</f>
        <v>5.6</v>
      </c>
      <c r="N82" s="28">
        <f>茨城!N82</f>
        <v>3.7</v>
      </c>
      <c r="O82" s="28">
        <f>茨城!O82</f>
        <v>7.3</v>
      </c>
      <c r="P82" s="28">
        <f>茨城!P82</f>
        <v>5.2</v>
      </c>
      <c r="Q82" s="28">
        <f>茨城!Q82</f>
        <v>6.6</v>
      </c>
      <c r="R82" s="28">
        <f>茨城!R82</f>
        <v>6.5</v>
      </c>
      <c r="S82" s="28">
        <f>茨城!S82</f>
        <v>5.5</v>
      </c>
      <c r="T82" s="28">
        <f>栃木!B82</f>
        <v>4.5</v>
      </c>
      <c r="U82" s="28">
        <f>栃木!C82</f>
        <v>6.8</v>
      </c>
      <c r="V82" s="28">
        <f>栃木!D82</f>
        <v>5</v>
      </c>
      <c r="W82" s="28">
        <f>栃木!E82</f>
        <v>7</v>
      </c>
      <c r="X82" s="28">
        <f>栃木!F82</f>
        <v>8.6</v>
      </c>
      <c r="Y82" s="28">
        <f>栃木!G82</f>
        <v>6.4</v>
      </c>
      <c r="Z82" s="28">
        <f>栃木!H82</f>
        <v>3.9</v>
      </c>
      <c r="AA82" s="28">
        <f>栃木!I82</f>
        <v>3.4</v>
      </c>
      <c r="AB82" s="28">
        <f>栃木!J82</f>
        <v>3.2</v>
      </c>
      <c r="AC82" s="28">
        <f>栃木!K82</f>
        <v>5.9</v>
      </c>
      <c r="AD82" s="28">
        <f>栃木!L82</f>
        <v>4.9000000000000004</v>
      </c>
      <c r="AE82" s="157">
        <f>群馬!B82</f>
        <v>5.9</v>
      </c>
      <c r="AF82" s="157">
        <f>群馬!C82</f>
        <v>7.4</v>
      </c>
      <c r="AG82" s="157">
        <f>群馬!D82</f>
        <v>10.9</v>
      </c>
      <c r="AH82" s="157">
        <f>群馬!E82</f>
        <v>11</v>
      </c>
      <c r="AI82" s="157">
        <f>群馬!F82</f>
        <v>8.6</v>
      </c>
      <c r="AJ82" s="157">
        <f>群馬!G82</f>
        <v>4.5</v>
      </c>
      <c r="AK82" s="157">
        <f>群馬!H82</f>
        <v>6.7</v>
      </c>
      <c r="AL82" s="157">
        <f>群馬!I82</f>
        <v>5.7</v>
      </c>
      <c r="AM82" s="157">
        <f>埼玉!B82</f>
        <v>10.9</v>
      </c>
      <c r="AN82" s="157">
        <f>埼玉!C82</f>
        <v>12.2</v>
      </c>
      <c r="AO82" s="157">
        <f>埼玉!D82</f>
        <v>13.7</v>
      </c>
      <c r="AP82" s="157">
        <f>埼玉!E82</f>
        <v>13.8</v>
      </c>
      <c r="AQ82" s="157">
        <f>埼玉!F82</f>
        <v>9.1</v>
      </c>
      <c r="AR82" s="157">
        <f>埼玉!G82</f>
        <v>9.4</v>
      </c>
      <c r="AS82" s="157">
        <f>埼玉!H82</f>
        <v>10.9</v>
      </c>
      <c r="AT82" s="157">
        <f>埼玉!I82</f>
        <v>8.3000000000000007</v>
      </c>
      <c r="AU82" s="157">
        <f>埼玉!J82</f>
        <v>10.8</v>
      </c>
      <c r="AV82" s="157">
        <f>埼玉!K82</f>
        <v>11.7</v>
      </c>
      <c r="AW82" s="157">
        <f>埼玉!L82</f>
        <v>10.8</v>
      </c>
      <c r="AX82" s="157">
        <f>埼玉!M82</f>
        <v>6.8</v>
      </c>
      <c r="AY82" s="157">
        <f>埼玉!N82</f>
        <v>7.8</v>
      </c>
      <c r="AZ82" s="157">
        <f>埼玉!O82</f>
        <v>7.1</v>
      </c>
      <c r="BA82" s="157">
        <f>埼玉!P82</f>
        <v>7.8</v>
      </c>
      <c r="BB82" s="157">
        <f>埼玉!Q82</f>
        <v>8.8000000000000007</v>
      </c>
      <c r="BC82" s="157">
        <f>埼玉!R82</f>
        <v>7.3</v>
      </c>
      <c r="BD82" s="157">
        <f>埼玉!S82</f>
        <v>9</v>
      </c>
      <c r="BE82" s="157">
        <f>埼玉!T82</f>
        <v>9.1</v>
      </c>
      <c r="BF82" s="157">
        <f>埼玉!U82</f>
        <v>10.4</v>
      </c>
      <c r="BG82" s="157">
        <f>千葉!B82</f>
        <v>7.4</v>
      </c>
      <c r="BH82" s="157">
        <f>千葉!C82</f>
        <v>6.3</v>
      </c>
      <c r="BI82" s="157" t="str">
        <f>千葉!D82</f>
        <v>zzz</v>
      </c>
      <c r="BJ82" s="157">
        <f>千葉!E82</f>
        <v>5.5</v>
      </c>
      <c r="BK82" s="157">
        <f>千葉!F82</f>
        <v>7</v>
      </c>
      <c r="BL82" s="157">
        <f>千葉!G82</f>
        <v>4.4000000000000004</v>
      </c>
      <c r="BM82" s="157">
        <f>千葉!H82</f>
        <v>4.8</v>
      </c>
      <c r="BN82" s="157">
        <f>千葉!I82</f>
        <v>4.8</v>
      </c>
      <c r="BO82" s="157">
        <f>千葉!J82</f>
        <v>5.4</v>
      </c>
      <c r="BP82" s="157">
        <f>千葉!K82</f>
        <v>6.4</v>
      </c>
      <c r="BQ82" s="157">
        <f>千葉!L82</f>
        <v>5.3</v>
      </c>
      <c r="BR82" s="157">
        <f>千葉!M82</f>
        <v>5.6</v>
      </c>
      <c r="BS82" s="157" t="str">
        <f>千葉!N82</f>
        <v>zzz</v>
      </c>
      <c r="BT82" s="157">
        <f>千葉!O82</f>
        <v>4.0999999999999996</v>
      </c>
      <c r="BU82" s="157">
        <f>千葉!P82</f>
        <v>6.1</v>
      </c>
      <c r="BV82" s="157">
        <f>千葉!Q82</f>
        <v>6</v>
      </c>
      <c r="BW82" s="157">
        <f>千葉!R82</f>
        <v>7.3</v>
      </c>
      <c r="BX82" s="157">
        <f>千葉!S82</f>
        <v>1.6</v>
      </c>
      <c r="BY82" s="157">
        <f>千葉!T82</f>
        <v>5.6</v>
      </c>
      <c r="BZ82" s="157">
        <f>千葉!V82</f>
        <v>3.1</v>
      </c>
      <c r="CA82" s="157">
        <f>東京!B82</f>
        <v>11.1</v>
      </c>
      <c r="CB82" s="157">
        <f>東京!C82</f>
        <v>0</v>
      </c>
      <c r="CC82" s="157">
        <f>東京!D82</f>
        <v>9.1</v>
      </c>
      <c r="CD82" s="157">
        <f>東京!E82</f>
        <v>8</v>
      </c>
      <c r="CE82" s="157">
        <f>東京!F82</f>
        <v>8</v>
      </c>
      <c r="CF82" s="157">
        <f>東京!G82</f>
        <v>9.5</v>
      </c>
      <c r="CG82" s="157">
        <f>東京!H82</f>
        <v>6.5</v>
      </c>
      <c r="CH82" s="157">
        <f>東京!I82</f>
        <v>5.8</v>
      </c>
      <c r="CI82" s="157">
        <f>神奈川!B82</f>
        <v>15.1</v>
      </c>
      <c r="CJ82" s="157">
        <f>神奈川!C82</f>
        <v>13.3</v>
      </c>
      <c r="CK82" s="157">
        <f>神奈川!D82</f>
        <v>12.4</v>
      </c>
      <c r="CL82" s="157">
        <f>神奈川!E82</f>
        <v>9.3000000000000007</v>
      </c>
      <c r="CM82" s="157">
        <f>神奈川!F82</f>
        <v>6.3</v>
      </c>
      <c r="CN82" s="157">
        <f>神奈川!G82</f>
        <v>6.5</v>
      </c>
      <c r="CO82" s="157">
        <f>神奈川!H82</f>
        <v>6.7</v>
      </c>
      <c r="CP82" s="157">
        <f>神奈川!I82</f>
        <v>9.1999999999999993</v>
      </c>
      <c r="CQ82" s="157">
        <f>神奈川!J82</f>
        <v>7.2</v>
      </c>
      <c r="CR82" s="157">
        <f>神奈川!K82</f>
        <v>9.9</v>
      </c>
      <c r="CS82" s="157">
        <f>神奈川!L82</f>
        <v>11.1</v>
      </c>
      <c r="CT82" s="157">
        <f>神奈川!M82</f>
        <v>11.7</v>
      </c>
      <c r="CU82" s="157">
        <f>神奈川!N82</f>
        <v>6.8</v>
      </c>
      <c r="CV82" s="157">
        <f>山梨!B82</f>
        <v>7.3000000000000007</v>
      </c>
      <c r="CW82" s="157">
        <f>山梨!C82</f>
        <v>5.3000000000000007</v>
      </c>
      <c r="CX82" s="157">
        <f>山梨!D82</f>
        <v>8.7000000000000011</v>
      </c>
      <c r="CY82" s="157">
        <f>山梨!E82</f>
        <v>4.5</v>
      </c>
      <c r="CZ82" s="157">
        <f>長野!B82</f>
        <v>9.1</v>
      </c>
      <c r="DA82" s="157">
        <f>長野!C82</f>
        <v>8.6</v>
      </c>
      <c r="DB82" s="157">
        <f>長野!D82</f>
        <v>8.5</v>
      </c>
      <c r="DC82" s="157">
        <f>長野!E82</f>
        <v>7.1</v>
      </c>
      <c r="DD82" s="157">
        <f>長野!F82</f>
        <v>8.6</v>
      </c>
      <c r="DE82" s="157">
        <f>長野!G82</f>
        <v>7</v>
      </c>
      <c r="DF82" s="157">
        <f>静岡!B82</f>
        <v>6.6</v>
      </c>
      <c r="DG82" s="157">
        <f>静岡!C82</f>
        <v>8.3000000000000007</v>
      </c>
      <c r="DH82" s="157">
        <f>静岡!D82</f>
        <v>5.0999999999999996</v>
      </c>
      <c r="DI82" s="157">
        <f>静岡!E82</f>
        <v>5</v>
      </c>
      <c r="DJ82" s="157">
        <f>静岡!F82</f>
        <v>5.0999999999999996</v>
      </c>
      <c r="DK82" s="157">
        <f>静岡!G82</f>
        <v>5.4</v>
      </c>
      <c r="DL82" s="157">
        <f>静岡!H82</f>
        <v>9.9</v>
      </c>
      <c r="DM82" s="157">
        <f>静岡!I82</f>
        <v>5.3</v>
      </c>
      <c r="DN82" s="157">
        <f>静岡!J82</f>
        <v>5</v>
      </c>
      <c r="DO82" s="157">
        <f>静岡!K82</f>
        <v>5.4</v>
      </c>
      <c r="DP82" s="157">
        <f>静岡!L82</f>
        <v>6.3</v>
      </c>
      <c r="DQ82" s="157">
        <f>静岡!M82</f>
        <v>10</v>
      </c>
      <c r="DR82" s="157">
        <f>静岡!N82</f>
        <v>8.1</v>
      </c>
      <c r="DS82" s="157">
        <f>静岡!O82</f>
        <v>5.7</v>
      </c>
      <c r="DT82" s="157">
        <f>静岡!P82</f>
        <v>5.6</v>
      </c>
      <c r="DU82" s="157">
        <f>静岡!Q82</f>
        <v>7.7</v>
      </c>
      <c r="DV82" s="157">
        <f>静岡!R82</f>
        <v>7.5</v>
      </c>
      <c r="DW82" s="157">
        <f>静岡!S82</f>
        <v>6.3</v>
      </c>
      <c r="DX82" s="157">
        <f>静岡!T82</f>
        <v>6.2</v>
      </c>
      <c r="DY82" s="157">
        <f>静岡!U82</f>
        <v>6.5</v>
      </c>
      <c r="DZ82" s="157">
        <f>静岡!V82</f>
        <v>5.4</v>
      </c>
      <c r="EA82" s="157">
        <f>静岡!W82</f>
        <v>9.1</v>
      </c>
      <c r="EB82" s="157">
        <f>静岡!X82</f>
        <v>6.8000000000000007</v>
      </c>
      <c r="EC82" s="157">
        <f>静岡!Y82</f>
        <v>7.1000000000000005</v>
      </c>
      <c r="ED82" s="157">
        <f>静岡!Z82</f>
        <v>7.7</v>
      </c>
      <c r="EE82" s="157">
        <f>静岡!AA82</f>
        <v>7.2</v>
      </c>
      <c r="EF82" s="157">
        <f>静岡!AB82</f>
        <v>5.3</v>
      </c>
      <c r="EG82" s="157">
        <f>静岡!AC82</f>
        <v>3.5</v>
      </c>
    </row>
    <row r="83" spans="1:137" ht="20.100000000000001" customHeight="1" x14ac:dyDescent="0.15">
      <c r="A83" s="25">
        <v>42906</v>
      </c>
      <c r="B83" s="28">
        <f>茨城!B83</f>
        <v>5.5</v>
      </c>
      <c r="C83" s="28">
        <f>茨城!C83</f>
        <v>4.7</v>
      </c>
      <c r="D83" s="28">
        <f>茨城!D83</f>
        <v>2.8</v>
      </c>
      <c r="E83" s="28">
        <f>茨城!E83</f>
        <v>2.2999999999999998</v>
      </c>
      <c r="F83" s="28">
        <f>茨城!F83</f>
        <v>3.1</v>
      </c>
      <c r="G83" s="28">
        <f>茨城!G83</f>
        <v>1.4</v>
      </c>
      <c r="H83" s="28">
        <f>茨城!H83</f>
        <v>2.2999999999999998</v>
      </c>
      <c r="I83" s="28">
        <f>茨城!I83</f>
        <v>5.7</v>
      </c>
      <c r="J83" s="28">
        <f>茨城!J83</f>
        <v>4.0999999999999996</v>
      </c>
      <c r="K83" s="28">
        <f>茨城!K83</f>
        <v>5</v>
      </c>
      <c r="L83" s="28">
        <f>茨城!L83</f>
        <v>2.9</v>
      </c>
      <c r="M83" s="28">
        <f>茨城!M83</f>
        <v>3.5</v>
      </c>
      <c r="N83" s="28">
        <f>茨城!N83</f>
        <v>2.2999999999999998</v>
      </c>
      <c r="O83" s="28">
        <f>茨城!O83</f>
        <v>3.3</v>
      </c>
      <c r="P83" s="28">
        <f>茨城!P83</f>
        <v>5.4</v>
      </c>
      <c r="Q83" s="28">
        <f>茨城!Q83</f>
        <v>4.5</v>
      </c>
      <c r="R83" s="28">
        <f>茨城!R83</f>
        <v>3</v>
      </c>
      <c r="S83" s="28">
        <f>茨城!S83</f>
        <v>3.6</v>
      </c>
      <c r="T83" s="28">
        <f>栃木!B83</f>
        <v>3.5</v>
      </c>
      <c r="U83" s="28">
        <f>栃木!C83</f>
        <v>4.0999999999999996</v>
      </c>
      <c r="V83" s="28">
        <f>栃木!D83</f>
        <v>3.1</v>
      </c>
      <c r="W83" s="28">
        <f>栃木!E83</f>
        <v>4.3</v>
      </c>
      <c r="X83" s="28">
        <f>栃木!F83</f>
        <v>7.2</v>
      </c>
      <c r="Y83" s="28">
        <f>栃木!G83</f>
        <v>5.3</v>
      </c>
      <c r="Z83" s="28">
        <f>栃木!H83</f>
        <v>1.9</v>
      </c>
      <c r="AA83" s="28">
        <f>栃木!I83</f>
        <v>1.4</v>
      </c>
      <c r="AB83" s="28">
        <f>栃木!J83</f>
        <v>1.3</v>
      </c>
      <c r="AC83" s="28">
        <f>栃木!K83</f>
        <v>4.4000000000000004</v>
      </c>
      <c r="AD83" s="28">
        <f>栃木!L83</f>
        <v>3.8</v>
      </c>
      <c r="AE83" s="157">
        <f>群馬!B83</f>
        <v>3.7</v>
      </c>
      <c r="AF83" s="157">
        <f>群馬!C83</f>
        <v>6.5</v>
      </c>
      <c r="AG83" s="157">
        <f>群馬!D83</f>
        <v>1.7</v>
      </c>
      <c r="AH83" s="157">
        <f>群馬!E83</f>
        <v>5</v>
      </c>
      <c r="AI83" s="157">
        <f>群馬!F83</f>
        <v>5</v>
      </c>
      <c r="AJ83" s="157">
        <f>群馬!G83</f>
        <v>2.6</v>
      </c>
      <c r="AK83" s="157">
        <f>群馬!H83</f>
        <v>4.5999999999999996</v>
      </c>
      <c r="AL83" s="157">
        <f>群馬!I83</f>
        <v>3.8</v>
      </c>
      <c r="AM83" s="157">
        <f>埼玉!B83</f>
        <v>2.2999999999999998</v>
      </c>
      <c r="AN83" s="157">
        <f>埼玉!C83</f>
        <v>3.3</v>
      </c>
      <c r="AO83" s="157">
        <f>埼玉!D83</f>
        <v>2.1</v>
      </c>
      <c r="AP83" s="157">
        <f>埼玉!E83</f>
        <v>1.2</v>
      </c>
      <c r="AQ83" s="157">
        <f>埼玉!F83</f>
        <v>4</v>
      </c>
      <c r="AR83" s="157">
        <f>埼玉!G83</f>
        <v>4</v>
      </c>
      <c r="AS83" s="157">
        <f>埼玉!H83</f>
        <v>6.1</v>
      </c>
      <c r="AT83" s="157">
        <f>埼玉!I83</f>
        <v>3</v>
      </c>
      <c r="AU83" s="157">
        <f>埼玉!J83</f>
        <v>6.5</v>
      </c>
      <c r="AV83" s="157">
        <f>埼玉!K83</f>
        <v>3</v>
      </c>
      <c r="AW83" s="157">
        <f>埼玉!L83</f>
        <v>3</v>
      </c>
      <c r="AX83" s="157">
        <f>埼玉!M83</f>
        <v>5.6</v>
      </c>
      <c r="AY83" s="157">
        <f>埼玉!N83</f>
        <v>6.6</v>
      </c>
      <c r="AZ83" s="157">
        <f>埼玉!O83</f>
        <v>4.5</v>
      </c>
      <c r="BA83" s="157">
        <f>埼玉!P83</f>
        <v>5.7</v>
      </c>
      <c r="BB83" s="157">
        <f>埼玉!Q83</f>
        <v>6.6</v>
      </c>
      <c r="BC83" s="157">
        <f>埼玉!R83</f>
        <v>4</v>
      </c>
      <c r="BD83" s="157">
        <f>埼玉!S83</f>
        <v>5.0999999999999996</v>
      </c>
      <c r="BE83" s="157">
        <f>埼玉!T83</f>
        <v>5.3</v>
      </c>
      <c r="BF83" s="157">
        <f>埼玉!U83</f>
        <v>5.2</v>
      </c>
      <c r="BG83" s="157">
        <f>千葉!B83</f>
        <v>5.3</v>
      </c>
      <c r="BH83" s="157">
        <f>千葉!C83</f>
        <v>2.7</v>
      </c>
      <c r="BI83" s="157">
        <f>千葉!D83</f>
        <v>6.8</v>
      </c>
      <c r="BJ83" s="157">
        <f>千葉!E83</f>
        <v>2.4</v>
      </c>
      <c r="BK83" s="157">
        <f>千葉!F83</f>
        <v>2.8</v>
      </c>
      <c r="BL83" s="157">
        <f>千葉!G83</f>
        <v>4.5</v>
      </c>
      <c r="BM83" s="157">
        <f>千葉!H83</f>
        <v>2.4</v>
      </c>
      <c r="BN83" s="157">
        <f>千葉!I83</f>
        <v>3.7</v>
      </c>
      <c r="BO83" s="157">
        <f>千葉!J83</f>
        <v>3.4</v>
      </c>
      <c r="BP83" s="157">
        <f>千葉!K83</f>
        <v>3.4</v>
      </c>
      <c r="BQ83" s="157">
        <f>千葉!L83</f>
        <v>0.6</v>
      </c>
      <c r="BR83" s="157">
        <f>千葉!M83</f>
        <v>5.3</v>
      </c>
      <c r="BS83" s="157">
        <f>千葉!N83</f>
        <v>3.5</v>
      </c>
      <c r="BT83" s="157">
        <f>千葉!O83</f>
        <v>2.2999999999999998</v>
      </c>
      <c r="BU83" s="157">
        <f>千葉!P83</f>
        <v>4.8</v>
      </c>
      <c r="BV83" s="157">
        <f>千葉!Q83</f>
        <v>2.9</v>
      </c>
      <c r="BW83" s="157" t="str">
        <f>千葉!R83</f>
        <v>zzz</v>
      </c>
      <c r="BX83" s="157">
        <f>千葉!S83</f>
        <v>-1.5</v>
      </c>
      <c r="BY83" s="157">
        <f>千葉!T83</f>
        <v>4.4000000000000004</v>
      </c>
      <c r="BZ83" s="157">
        <f>千葉!V83</f>
        <v>3.9</v>
      </c>
      <c r="CA83" s="157">
        <f>東京!B83</f>
        <v>6.4</v>
      </c>
      <c r="CB83" s="157">
        <f>東京!C83</f>
        <v>0</v>
      </c>
      <c r="CC83" s="157">
        <f>東京!D83</f>
        <v>4.3</v>
      </c>
      <c r="CD83" s="157">
        <f>東京!E83</f>
        <v>4.9000000000000004</v>
      </c>
      <c r="CE83" s="157">
        <f>東京!F83</f>
        <v>5</v>
      </c>
      <c r="CF83" s="157">
        <f>東京!G83</f>
        <v>5.8</v>
      </c>
      <c r="CG83" s="157">
        <f>東京!H83</f>
        <v>4.5999999999999996</v>
      </c>
      <c r="CH83" s="157">
        <f>東京!I83</f>
        <v>3.9</v>
      </c>
      <c r="CI83" s="157">
        <f>神奈川!B83</f>
        <v>10.1</v>
      </c>
      <c r="CJ83" s="157">
        <f>神奈川!C83</f>
        <v>7.8</v>
      </c>
      <c r="CK83" s="157">
        <f>神奈川!D83</f>
        <v>11.4</v>
      </c>
      <c r="CL83" s="157">
        <f>神奈川!E83</f>
        <v>6</v>
      </c>
      <c r="CM83" s="157">
        <f>神奈川!F83</f>
        <v>4.0999999999999996</v>
      </c>
      <c r="CN83" s="157">
        <f>神奈川!G83</f>
        <v>4.5999999999999996</v>
      </c>
      <c r="CO83" s="157">
        <f>神奈川!H83</f>
        <v>7.7</v>
      </c>
      <c r="CP83" s="157">
        <f>神奈川!I83</f>
        <v>4.9000000000000004</v>
      </c>
      <c r="CQ83" s="157">
        <f>神奈川!J83</f>
        <v>4.5999999999999996</v>
      </c>
      <c r="CR83" s="157">
        <f>神奈川!K83</f>
        <v>4.9000000000000004</v>
      </c>
      <c r="CS83" s="157">
        <f>神奈川!L83</f>
        <v>7</v>
      </c>
      <c r="CT83" s="157">
        <f>神奈川!M83</f>
        <v>5.3</v>
      </c>
      <c r="CU83" s="157">
        <f>神奈川!N83</f>
        <v>7.3</v>
      </c>
      <c r="CV83" s="157">
        <f>山梨!B83</f>
        <v>6.7</v>
      </c>
      <c r="CW83" s="157">
        <f>山梨!C83</f>
        <v>3.1</v>
      </c>
      <c r="CX83" s="157">
        <f>山梨!D83</f>
        <v>8.3000000000000007</v>
      </c>
      <c r="CY83" s="157">
        <f>山梨!E83</f>
        <v>8.9</v>
      </c>
      <c r="CZ83" s="157">
        <f>長野!B83</f>
        <v>3.1</v>
      </c>
      <c r="DA83" s="157">
        <f>長野!C83</f>
        <v>3</v>
      </c>
      <c r="DB83" s="157">
        <f>長野!D83</f>
        <v>4.8</v>
      </c>
      <c r="DC83" s="157">
        <f>長野!E83</f>
        <v>1.1000000000000001</v>
      </c>
      <c r="DD83" s="157">
        <f>長野!F83</f>
        <v>4.0999999999999996</v>
      </c>
      <c r="DE83" s="157">
        <f>長野!G83</f>
        <v>3</v>
      </c>
      <c r="DF83" s="157">
        <f>静岡!B83</f>
        <v>4.5999999999999996</v>
      </c>
      <c r="DG83" s="157">
        <f>静岡!C83</f>
        <v>1.7</v>
      </c>
      <c r="DH83" s="157">
        <f>静岡!D83</f>
        <v>3.1</v>
      </c>
      <c r="DI83" s="157">
        <f>静岡!E83</f>
        <v>5</v>
      </c>
      <c r="DJ83" s="157">
        <f>静岡!F83</f>
        <v>3.6</v>
      </c>
      <c r="DK83" s="157">
        <f>静岡!G83</f>
        <v>2.8</v>
      </c>
      <c r="DL83" s="157">
        <f>静岡!H83</f>
        <v>9.5</v>
      </c>
      <c r="DM83" s="157">
        <f>静岡!I83</f>
        <v>2.6</v>
      </c>
      <c r="DN83" s="157">
        <f>静岡!J83</f>
        <v>2.6</v>
      </c>
      <c r="DO83" s="157">
        <f>静岡!K83</f>
        <v>3.3</v>
      </c>
      <c r="DP83" s="157">
        <f>静岡!L83</f>
        <v>2.9</v>
      </c>
      <c r="DQ83" s="157">
        <f>静岡!M83</f>
        <v>2.9</v>
      </c>
      <c r="DR83" s="157">
        <f>静岡!N83</f>
        <v>2.4</v>
      </c>
      <c r="DS83" s="157">
        <f>静岡!O83</f>
        <v>6.9</v>
      </c>
      <c r="DT83" s="157">
        <f>静岡!P83</f>
        <v>4</v>
      </c>
      <c r="DU83" s="157">
        <f>静岡!Q83</f>
        <v>3.3</v>
      </c>
      <c r="DV83" s="157">
        <f>静岡!R83</f>
        <v>3.1</v>
      </c>
      <c r="DW83" s="157">
        <f>静岡!S83</f>
        <v>4.5999999999999996</v>
      </c>
      <c r="DX83" s="157">
        <f>静岡!T83</f>
        <v>4.8</v>
      </c>
      <c r="DY83" s="157">
        <f>静岡!U83</f>
        <v>3.5</v>
      </c>
      <c r="DZ83" s="157">
        <f>静岡!V83</f>
        <v>1.2000000000000002</v>
      </c>
      <c r="EA83" s="157">
        <f>静岡!W83</f>
        <v>4.8000000000000007</v>
      </c>
      <c r="EB83" s="157">
        <f>静岡!X83</f>
        <v>3.3000000000000003</v>
      </c>
      <c r="EC83" s="157">
        <f>静岡!Y83</f>
        <v>3.3000000000000003</v>
      </c>
      <c r="ED83" s="157">
        <f>静岡!Z83</f>
        <v>2.9000000000000004</v>
      </c>
      <c r="EE83" s="157">
        <f>静岡!AA83</f>
        <v>2.7</v>
      </c>
      <c r="EF83" s="157">
        <f>静岡!AB83</f>
        <v>2.6</v>
      </c>
      <c r="EG83" s="157">
        <f>静岡!AC83</f>
        <v>4</v>
      </c>
    </row>
    <row r="84" spans="1:137" ht="20.100000000000001" customHeight="1" x14ac:dyDescent="0.15">
      <c r="A84" s="25">
        <v>42907</v>
      </c>
      <c r="B84" s="28">
        <f>茨城!B84</f>
        <v>7.3</v>
      </c>
      <c r="C84" s="28">
        <f>茨城!C84</f>
        <v>8.1999999999999993</v>
      </c>
      <c r="D84" s="28">
        <f>茨城!D84</f>
        <v>5.6</v>
      </c>
      <c r="E84" s="28">
        <f>茨城!E84</f>
        <v>9.6999999999999993</v>
      </c>
      <c r="F84" s="28">
        <f>茨城!F84</f>
        <v>6.1</v>
      </c>
      <c r="G84" s="28">
        <f>茨城!G84</f>
        <v>4.9000000000000004</v>
      </c>
      <c r="H84" s="28">
        <f>茨城!H84</f>
        <v>5.9</v>
      </c>
      <c r="I84" s="28">
        <f>茨城!I84</f>
        <v>5.0999999999999996</v>
      </c>
      <c r="J84" s="28">
        <f>茨城!J84</f>
        <v>7.3</v>
      </c>
      <c r="K84" s="28">
        <f>茨城!K84</f>
        <v>5.7</v>
      </c>
      <c r="L84" s="28">
        <f>茨城!L84</f>
        <v>6</v>
      </c>
      <c r="M84" s="28">
        <f>茨城!M84</f>
        <v>6.5</v>
      </c>
      <c r="N84" s="28">
        <f>茨城!N84</f>
        <v>5</v>
      </c>
      <c r="O84" s="28">
        <f>茨城!O84</f>
        <v>8.6</v>
      </c>
      <c r="P84" s="28">
        <f>茨城!P84</f>
        <v>9.9</v>
      </c>
      <c r="Q84" s="28">
        <f>茨城!Q84</f>
        <v>8.8000000000000007</v>
      </c>
      <c r="R84" s="28">
        <f>茨城!R84</f>
        <v>7.7</v>
      </c>
      <c r="S84" s="28">
        <f>茨城!S84</f>
        <v>7.1</v>
      </c>
      <c r="T84" s="28">
        <f>栃木!B84</f>
        <v>6.5</v>
      </c>
      <c r="U84" s="28">
        <f>栃木!C84</f>
        <v>8.9</v>
      </c>
      <c r="V84" s="28">
        <f>栃木!D84</f>
        <v>5.8</v>
      </c>
      <c r="W84" s="28">
        <f>栃木!E84</f>
        <v>8.8000000000000007</v>
      </c>
      <c r="X84" s="28">
        <f>栃木!F84</f>
        <v>9.9</v>
      </c>
      <c r="Y84" s="28">
        <f>栃木!G84</f>
        <v>6.8</v>
      </c>
      <c r="Z84" s="28">
        <f>栃木!H84</f>
        <v>7</v>
      </c>
      <c r="AA84" s="28">
        <f>栃木!I84</f>
        <v>5.8</v>
      </c>
      <c r="AB84" s="28">
        <f>栃木!J84</f>
        <v>3.7</v>
      </c>
      <c r="AC84" s="28">
        <f>栃木!K84</f>
        <v>8.5</v>
      </c>
      <c r="AD84" s="28">
        <f>栃木!L84</f>
        <v>8</v>
      </c>
      <c r="AE84" s="157">
        <f>群馬!B84</f>
        <v>7</v>
      </c>
      <c r="AF84" s="157">
        <f>群馬!C84</f>
        <v>8.3000000000000007</v>
      </c>
      <c r="AG84" s="157">
        <f>群馬!D84</f>
        <v>9.1999999999999993</v>
      </c>
      <c r="AH84" s="157">
        <f>群馬!E84</f>
        <v>8.9</v>
      </c>
      <c r="AI84" s="157">
        <f>群馬!F84</f>
        <v>9.9</v>
      </c>
      <c r="AJ84" s="157">
        <f>群馬!G84</f>
        <v>4.3</v>
      </c>
      <c r="AK84" s="157">
        <f>群馬!H84</f>
        <v>8.3000000000000007</v>
      </c>
      <c r="AL84" s="157">
        <f>群馬!I84</f>
        <v>5.3</v>
      </c>
      <c r="AM84" s="157">
        <f>埼玉!B84</f>
        <v>9.1999999999999993</v>
      </c>
      <c r="AN84" s="157">
        <f>埼玉!C84</f>
        <v>8.1999999999999993</v>
      </c>
      <c r="AO84" s="157">
        <f>埼玉!D84</f>
        <v>11.5</v>
      </c>
      <c r="AP84" s="157">
        <f>埼玉!E84</f>
        <v>11.9</v>
      </c>
      <c r="AQ84" s="157">
        <f>埼玉!F84</f>
        <v>8.4</v>
      </c>
      <c r="AR84" s="157">
        <f>埼玉!G84</f>
        <v>8.5</v>
      </c>
      <c r="AS84" s="157">
        <f>埼玉!H84</f>
        <v>10.5</v>
      </c>
      <c r="AT84" s="157">
        <f>埼玉!I84</f>
        <v>11.3</v>
      </c>
      <c r="AU84" s="157">
        <f>埼玉!J84</f>
        <v>9.5</v>
      </c>
      <c r="AV84" s="157">
        <f>埼玉!K84</f>
        <v>9</v>
      </c>
      <c r="AW84" s="157">
        <f>埼玉!L84</f>
        <v>8.1</v>
      </c>
      <c r="AX84" s="157">
        <f>埼玉!M84</f>
        <v>7.9</v>
      </c>
      <c r="AY84" s="157">
        <f>埼玉!N84</f>
        <v>8.5</v>
      </c>
      <c r="AZ84" s="157">
        <f>埼玉!O84</f>
        <v>7.3</v>
      </c>
      <c r="BA84" s="157">
        <f>埼玉!P84</f>
        <v>7.5</v>
      </c>
      <c r="BB84" s="157">
        <f>埼玉!Q84</f>
        <v>8.5</v>
      </c>
      <c r="BC84" s="157">
        <f>埼玉!R84</f>
        <v>9.6999999999999993</v>
      </c>
      <c r="BD84" s="157">
        <f>埼玉!S84</f>
        <v>9.1999999999999993</v>
      </c>
      <c r="BE84" s="157">
        <f>埼玉!T84</f>
        <v>9.1999999999999993</v>
      </c>
      <c r="BF84" s="157">
        <f>埼玉!U84</f>
        <v>8.8000000000000007</v>
      </c>
      <c r="BG84" s="157">
        <f>千葉!B84</f>
        <v>11</v>
      </c>
      <c r="BH84" s="157">
        <f>千葉!C84</f>
        <v>7.9</v>
      </c>
      <c r="BI84" s="157">
        <f>千葉!D84</f>
        <v>8.8000000000000007</v>
      </c>
      <c r="BJ84" s="157">
        <f>千葉!E84</f>
        <v>6.4</v>
      </c>
      <c r="BK84" s="157">
        <f>千葉!F84</f>
        <v>8.8000000000000007</v>
      </c>
      <c r="BL84" s="157">
        <f>千葉!G84</f>
        <v>4</v>
      </c>
      <c r="BM84" s="157">
        <f>千葉!H84</f>
        <v>5.5</v>
      </c>
      <c r="BN84" s="157">
        <f>千葉!I84</f>
        <v>3.5</v>
      </c>
      <c r="BO84" s="157">
        <f>千葉!J84</f>
        <v>6.3</v>
      </c>
      <c r="BP84" s="157">
        <f>千葉!K84</f>
        <v>7.3</v>
      </c>
      <c r="BQ84" s="157">
        <f>千葉!L84</f>
        <v>3.6</v>
      </c>
      <c r="BR84" s="157">
        <f>千葉!M84</f>
        <v>6</v>
      </c>
      <c r="BS84" s="157">
        <f>千葉!N84</f>
        <v>7.4</v>
      </c>
      <c r="BT84" s="157">
        <f>千葉!O84</f>
        <v>7</v>
      </c>
      <c r="BU84" s="157">
        <f>千葉!P84</f>
        <v>9.3000000000000007</v>
      </c>
      <c r="BV84" s="157">
        <f>千葉!Q84</f>
        <v>9.3000000000000007</v>
      </c>
      <c r="BW84" s="157" t="str">
        <f>千葉!R84</f>
        <v>zzz</v>
      </c>
      <c r="BX84" s="157">
        <f>千葉!S84</f>
        <v>3</v>
      </c>
      <c r="BY84" s="157">
        <f>千葉!T84</f>
        <v>6.1</v>
      </c>
      <c r="BZ84" s="157">
        <f>千葉!V84</f>
        <v>4.7</v>
      </c>
      <c r="CA84" s="157">
        <f>東京!B84</f>
        <v>13.5</v>
      </c>
      <c r="CB84" s="157">
        <f>東京!C84</f>
        <v>0</v>
      </c>
      <c r="CC84" s="157">
        <f>東京!D84</f>
        <v>10.5</v>
      </c>
      <c r="CD84" s="157">
        <f>東京!E84</f>
        <v>9.3000000000000007</v>
      </c>
      <c r="CE84" s="157">
        <f>東京!F84</f>
        <v>8</v>
      </c>
      <c r="CF84" s="157">
        <f>東京!G84</f>
        <v>8.5</v>
      </c>
      <c r="CG84" s="157">
        <f>東京!H84</f>
        <v>7.1</v>
      </c>
      <c r="CH84" s="157">
        <f>東京!I84</f>
        <v>5.9</v>
      </c>
      <c r="CI84" s="157">
        <f>神奈川!B84</f>
        <v>12.6</v>
      </c>
      <c r="CJ84" s="157">
        <f>神奈川!C84</f>
        <v>13.2</v>
      </c>
      <c r="CK84" s="157">
        <f>神奈川!D84</f>
        <v>11.3</v>
      </c>
      <c r="CL84" s="157">
        <f>神奈川!E84</f>
        <v>10.3</v>
      </c>
      <c r="CM84" s="157">
        <f>神奈川!F84</f>
        <v>6.5</v>
      </c>
      <c r="CN84" s="157">
        <f>神奈川!G84</f>
        <v>6.3</v>
      </c>
      <c r="CO84" s="157">
        <f>神奈川!H84</f>
        <v>8.8000000000000007</v>
      </c>
      <c r="CP84" s="157">
        <f>神奈川!I84</f>
        <v>9.6999999999999993</v>
      </c>
      <c r="CQ84" s="157">
        <f>神奈川!J84</f>
        <v>5</v>
      </c>
      <c r="CR84" s="157">
        <f>神奈川!K84</f>
        <v>8.9</v>
      </c>
      <c r="CS84" s="157">
        <f>神奈川!L84</f>
        <v>6.9</v>
      </c>
      <c r="CT84" s="157">
        <f>神奈川!M84</f>
        <v>7.2</v>
      </c>
      <c r="CU84" s="157">
        <f>神奈川!N84</f>
        <v>8.1999999999999993</v>
      </c>
      <c r="CV84" s="157">
        <f>山梨!B84</f>
        <v>8.3000000000000007</v>
      </c>
      <c r="CW84" s="157">
        <f>山梨!C84</f>
        <v>3.9000000000000004</v>
      </c>
      <c r="CX84" s="157">
        <f>山梨!D84</f>
        <v>7.8000000000000007</v>
      </c>
      <c r="CY84" s="157">
        <f>山梨!E84</f>
        <v>8.8000000000000007</v>
      </c>
      <c r="CZ84" s="157">
        <f>長野!B84</f>
        <v>7.1</v>
      </c>
      <c r="DA84" s="157">
        <f>長野!C84</f>
        <v>6</v>
      </c>
      <c r="DB84" s="157">
        <f>長野!D84</f>
        <v>6.4</v>
      </c>
      <c r="DC84" s="157">
        <f>長野!E84</f>
        <v>2.5</v>
      </c>
      <c r="DD84" s="157">
        <f>長野!F84</f>
        <v>6.4</v>
      </c>
      <c r="DE84" s="157">
        <f>長野!G84</f>
        <v>5.3</v>
      </c>
      <c r="DF84" s="157">
        <f>静岡!B84</f>
        <v>7</v>
      </c>
      <c r="DG84" s="157">
        <f>静岡!C84</f>
        <v>7.5</v>
      </c>
      <c r="DH84" s="157">
        <f>静岡!D84</f>
        <v>6.8</v>
      </c>
      <c r="DI84" s="157">
        <f>静岡!E84</f>
        <v>7.2</v>
      </c>
      <c r="DJ84" s="157">
        <f>静岡!F84</f>
        <v>7.3</v>
      </c>
      <c r="DK84" s="157">
        <f>静岡!G84</f>
        <v>9.1999999999999993</v>
      </c>
      <c r="DL84" s="157">
        <f>静岡!H84</f>
        <v>12.4</v>
      </c>
      <c r="DM84" s="157">
        <f>静岡!I84</f>
        <v>9</v>
      </c>
      <c r="DN84" s="157">
        <f>静岡!J84</f>
        <v>8.5</v>
      </c>
      <c r="DO84" s="157">
        <f>静岡!K84</f>
        <v>8.4</v>
      </c>
      <c r="DP84" s="157">
        <f>静岡!L84</f>
        <v>10.8</v>
      </c>
      <c r="DQ84" s="157">
        <f>静岡!M84</f>
        <v>10.199999999999999</v>
      </c>
      <c r="DR84" s="157">
        <f>静岡!N84</f>
        <v>9.5</v>
      </c>
      <c r="DS84" s="157">
        <f>静岡!O84</f>
        <v>7.7</v>
      </c>
      <c r="DT84" s="157">
        <f>静岡!P84</f>
        <v>8.1</v>
      </c>
      <c r="DU84" s="157">
        <f>静岡!Q84</f>
        <v>8.1999999999999993</v>
      </c>
      <c r="DV84" s="157">
        <f>静岡!R84</f>
        <v>9.5</v>
      </c>
      <c r="DW84" s="157">
        <f>静岡!S84</f>
        <v>9.9</v>
      </c>
      <c r="DX84" s="157">
        <f>静岡!T84</f>
        <v>9.5</v>
      </c>
      <c r="DY84" s="157">
        <f>静岡!U84</f>
        <v>9.4</v>
      </c>
      <c r="DZ84" s="157">
        <f>静岡!V84</f>
        <v>7</v>
      </c>
      <c r="EA84" s="157">
        <f>静岡!W84</f>
        <v>10</v>
      </c>
      <c r="EB84" s="157">
        <f>静岡!X84</f>
        <v>8.4</v>
      </c>
      <c r="EC84" s="157">
        <f>静岡!Y84</f>
        <v>9.6000000000000014</v>
      </c>
      <c r="ED84" s="157">
        <f>静岡!Z84</f>
        <v>7.8000000000000007</v>
      </c>
      <c r="EE84" s="157">
        <f>静岡!AA84</f>
        <v>10.5</v>
      </c>
      <c r="EF84" s="157">
        <f>静岡!AB84</f>
        <v>6.4</v>
      </c>
      <c r="EG84" s="157">
        <f>静岡!AC84</f>
        <v>7.5</v>
      </c>
    </row>
    <row r="85" spans="1:137" ht="20.100000000000001" customHeight="1" x14ac:dyDescent="0.15">
      <c r="A85" s="25">
        <v>42908</v>
      </c>
      <c r="B85" s="28">
        <f>茨城!B85</f>
        <v>11.9</v>
      </c>
      <c r="C85" s="28">
        <f>茨城!C85</f>
        <v>12.5</v>
      </c>
      <c r="D85" s="28">
        <f>茨城!D85</f>
        <v>10.3</v>
      </c>
      <c r="E85" s="28">
        <f>茨城!E85</f>
        <v>13.2</v>
      </c>
      <c r="F85" s="28">
        <f>茨城!F85</f>
        <v>11.8</v>
      </c>
      <c r="G85" s="28">
        <f>茨城!G85</f>
        <v>9.6</v>
      </c>
      <c r="H85" s="28">
        <f>茨城!H85</f>
        <v>13.1</v>
      </c>
      <c r="I85" s="28">
        <f>茨城!I85</f>
        <v>12.2</v>
      </c>
      <c r="J85" s="28">
        <f>茨城!J85</f>
        <v>10</v>
      </c>
      <c r="K85" s="28">
        <f>茨城!K85</f>
        <v>9.4</v>
      </c>
      <c r="L85" s="28">
        <f>茨城!L85</f>
        <v>11.5</v>
      </c>
      <c r="M85" s="28">
        <f>茨城!M85</f>
        <v>15.2</v>
      </c>
      <c r="N85" s="28">
        <f>茨城!N85</f>
        <v>12.4</v>
      </c>
      <c r="O85" s="28">
        <f>茨城!O85</f>
        <v>15.5</v>
      </c>
      <c r="P85" s="28">
        <f>茨城!P85</f>
        <v>16.600000000000001</v>
      </c>
      <c r="Q85" s="28">
        <f>茨城!Q85</f>
        <v>15.3</v>
      </c>
      <c r="R85" s="28">
        <f>茨城!R85</f>
        <v>16</v>
      </c>
      <c r="S85" s="28">
        <f>茨城!S85</f>
        <v>14.1</v>
      </c>
      <c r="T85" s="28">
        <f>栃木!B85</f>
        <v>12.1</v>
      </c>
      <c r="U85" s="28">
        <f>栃木!C85</f>
        <v>17</v>
      </c>
      <c r="V85" s="28">
        <f>栃木!D85</f>
        <v>12.8</v>
      </c>
      <c r="W85" s="28">
        <f>栃木!E85</f>
        <v>12.9</v>
      </c>
      <c r="X85" s="28">
        <f>栃木!F85</f>
        <v>18.7</v>
      </c>
      <c r="Y85" s="28">
        <f>栃木!G85</f>
        <v>15</v>
      </c>
      <c r="Z85" s="28">
        <f>栃木!H85</f>
        <v>10.5</v>
      </c>
      <c r="AA85" s="28">
        <f>栃木!I85</f>
        <v>14.1</v>
      </c>
      <c r="AB85" s="28">
        <f>栃木!J85</f>
        <v>9.6</v>
      </c>
      <c r="AC85" s="28">
        <f>栃木!K85</f>
        <v>13.6</v>
      </c>
      <c r="AD85" s="28">
        <f>栃木!L85</f>
        <v>13.2</v>
      </c>
      <c r="AE85" s="157">
        <f>群馬!B85</f>
        <v>11.2</v>
      </c>
      <c r="AF85" s="157">
        <f>群馬!C85</f>
        <v>16</v>
      </c>
      <c r="AG85" s="157">
        <f>群馬!D85</f>
        <v>16.3</v>
      </c>
      <c r="AH85" s="157">
        <f>群馬!E85</f>
        <v>8.6999999999999993</v>
      </c>
      <c r="AI85" s="157">
        <f>群馬!F85</f>
        <v>19</v>
      </c>
      <c r="AJ85" s="157">
        <f>群馬!G85</f>
        <v>11</v>
      </c>
      <c r="AK85" s="157">
        <f>群馬!H85</f>
        <v>8.5</v>
      </c>
      <c r="AL85" s="157">
        <f>群馬!I85</f>
        <v>9.1</v>
      </c>
      <c r="AM85" s="157">
        <f>埼玉!B85</f>
        <v>17.8</v>
      </c>
      <c r="AN85" s="157">
        <f>埼玉!C85</f>
        <v>16.8</v>
      </c>
      <c r="AO85" s="157">
        <f>埼玉!D85</f>
        <v>20.2</v>
      </c>
      <c r="AP85" s="157">
        <f>埼玉!E85</f>
        <v>20.100000000000001</v>
      </c>
      <c r="AQ85" s="157">
        <f>埼玉!F85</f>
        <v>16.5</v>
      </c>
      <c r="AR85" s="157">
        <f>埼玉!G85</f>
        <v>17</v>
      </c>
      <c r="AS85" s="157">
        <f>埼玉!H85</f>
        <v>19.3</v>
      </c>
      <c r="AT85" s="157">
        <f>埼玉!I85</f>
        <v>21.6</v>
      </c>
      <c r="AU85" s="157">
        <f>埼玉!J85</f>
        <v>20.9</v>
      </c>
      <c r="AV85" s="157">
        <f>埼玉!K85</f>
        <v>17.399999999999999</v>
      </c>
      <c r="AW85" s="157">
        <f>埼玉!L85</f>
        <v>18.5</v>
      </c>
      <c r="AX85" s="157">
        <f>埼玉!M85</f>
        <v>17.399999999999999</v>
      </c>
      <c r="AY85" s="157">
        <f>埼玉!N85</f>
        <v>16.8</v>
      </c>
      <c r="AZ85" s="157">
        <f>埼玉!O85</f>
        <v>16.7</v>
      </c>
      <c r="BA85" s="157">
        <f>埼玉!P85</f>
        <v>15.5</v>
      </c>
      <c r="BB85" s="157">
        <f>埼玉!Q85</f>
        <v>18.5</v>
      </c>
      <c r="BC85" s="157">
        <f>埼玉!R85</f>
        <v>18</v>
      </c>
      <c r="BD85" s="157">
        <f>埼玉!S85</f>
        <v>15.7</v>
      </c>
      <c r="BE85" s="157">
        <f>埼玉!T85</f>
        <v>18.7</v>
      </c>
      <c r="BF85" s="157">
        <f>埼玉!U85</f>
        <v>17.399999999999999</v>
      </c>
      <c r="BG85" s="157">
        <f>千葉!B85</f>
        <v>19.5</v>
      </c>
      <c r="BH85" s="157">
        <f>千葉!C85</f>
        <v>14.8</v>
      </c>
      <c r="BI85" s="157">
        <f>千葉!D85</f>
        <v>22.3</v>
      </c>
      <c r="BJ85" s="157">
        <f>千葉!E85</f>
        <v>19</v>
      </c>
      <c r="BK85" s="157">
        <f>千葉!F85</f>
        <v>18.600000000000001</v>
      </c>
      <c r="BL85" s="157">
        <f>千葉!G85</f>
        <v>13.8</v>
      </c>
      <c r="BM85" s="157">
        <f>千葉!H85</f>
        <v>11.2</v>
      </c>
      <c r="BN85" s="157">
        <f>千葉!I85</f>
        <v>11.1</v>
      </c>
      <c r="BO85" s="157">
        <f>千葉!J85</f>
        <v>11.3</v>
      </c>
      <c r="BP85" s="157">
        <f>千葉!K85</f>
        <v>15.8</v>
      </c>
      <c r="BQ85" s="157">
        <f>千葉!L85</f>
        <v>15.4</v>
      </c>
      <c r="BR85" s="157">
        <f>千葉!M85</f>
        <v>19.2</v>
      </c>
      <c r="BS85" s="157">
        <f>千葉!N85</f>
        <v>18.2</v>
      </c>
      <c r="BT85" s="157">
        <f>千葉!O85</f>
        <v>14.5</v>
      </c>
      <c r="BU85" s="157">
        <f>千葉!P85</f>
        <v>14.5</v>
      </c>
      <c r="BV85" s="157">
        <f>千葉!Q85</f>
        <v>15.8</v>
      </c>
      <c r="BW85" s="157">
        <f>千葉!R85</f>
        <v>18.600000000000001</v>
      </c>
      <c r="BX85" s="157">
        <f>千葉!S85</f>
        <v>7.1</v>
      </c>
      <c r="BY85" s="157">
        <f>千葉!T85</f>
        <v>10.1</v>
      </c>
      <c r="BZ85" s="157">
        <f>千葉!V85</f>
        <v>11.7</v>
      </c>
      <c r="CA85" s="157">
        <f>東京!B85</f>
        <v>23.9</v>
      </c>
      <c r="CB85" s="157">
        <f>東京!C85</f>
        <v>21.6</v>
      </c>
      <c r="CC85" s="157">
        <f>東京!D85</f>
        <v>18.399999999999999</v>
      </c>
      <c r="CD85" s="157">
        <f>東京!E85</f>
        <v>19.8</v>
      </c>
      <c r="CE85" s="157">
        <f>東京!F85</f>
        <v>16.600000000000001</v>
      </c>
      <c r="CF85" s="157">
        <f>東京!G85</f>
        <v>18.399999999999999</v>
      </c>
      <c r="CG85" s="157">
        <f>東京!H85</f>
        <v>15</v>
      </c>
      <c r="CH85" s="157">
        <f>東京!I85</f>
        <v>14.2</v>
      </c>
      <c r="CI85" s="157">
        <f>神奈川!B85</f>
        <v>24.5</v>
      </c>
      <c r="CJ85" s="157">
        <f>神奈川!C85</f>
        <v>25.2</v>
      </c>
      <c r="CK85" s="157">
        <f>神奈川!D85</f>
        <v>23.1</v>
      </c>
      <c r="CL85" s="157">
        <f>神奈川!E85</f>
        <v>18.5</v>
      </c>
      <c r="CM85" s="157">
        <f>神奈川!F85</f>
        <v>14.9</v>
      </c>
      <c r="CN85" s="157">
        <f>神奈川!G85</f>
        <v>15.4</v>
      </c>
      <c r="CO85" s="157">
        <f>神奈川!H85</f>
        <v>15.1</v>
      </c>
      <c r="CP85" s="157">
        <f>神奈川!I85</f>
        <v>19.600000000000001</v>
      </c>
      <c r="CQ85" s="157">
        <f>神奈川!J85</f>
        <v>16.5</v>
      </c>
      <c r="CR85" s="157">
        <f>神奈川!K85</f>
        <v>22.9</v>
      </c>
      <c r="CS85" s="157">
        <f>神奈川!L85</f>
        <v>23</v>
      </c>
      <c r="CT85" s="157">
        <f>神奈川!M85</f>
        <v>21.5</v>
      </c>
      <c r="CU85" s="157">
        <f>神奈川!N85</f>
        <v>17.2</v>
      </c>
      <c r="CV85" s="157">
        <f>山梨!B85</f>
        <v>13.5</v>
      </c>
      <c r="CW85" s="157">
        <f>山梨!C85</f>
        <v>10.700000000000001</v>
      </c>
      <c r="CX85" s="157">
        <f>山梨!D85</f>
        <v>17.100000000000001</v>
      </c>
      <c r="CY85" s="157">
        <f>山梨!E85</f>
        <v>10.3</v>
      </c>
      <c r="CZ85" s="157">
        <f>長野!B85</f>
        <v>9.3000000000000007</v>
      </c>
      <c r="DA85" s="157">
        <f>長野!C85</f>
        <v>9.8000000000000007</v>
      </c>
      <c r="DB85" s="157">
        <f>長野!D85</f>
        <v>7.5</v>
      </c>
      <c r="DC85" s="157">
        <f>長野!E85</f>
        <v>8</v>
      </c>
      <c r="DD85" s="157">
        <f>長野!F85</f>
        <v>5.0999999999999996</v>
      </c>
      <c r="DE85" s="157">
        <f>長野!G85</f>
        <v>10.8</v>
      </c>
      <c r="DF85" s="157">
        <f>静岡!B85</f>
        <v>14.3</v>
      </c>
      <c r="DG85" s="157">
        <f>静岡!C85</f>
        <v>23.7</v>
      </c>
      <c r="DH85" s="157">
        <f>静岡!D85</f>
        <v>16.7</v>
      </c>
      <c r="DI85" s="157">
        <f>静岡!E85</f>
        <v>15.8</v>
      </c>
      <c r="DJ85" s="157">
        <f>静岡!F85</f>
        <v>15.4</v>
      </c>
      <c r="DK85" s="157">
        <f>静岡!G85</f>
        <v>17</v>
      </c>
      <c r="DL85" s="157">
        <f>静岡!H85</f>
        <v>16.8</v>
      </c>
      <c r="DM85" s="157">
        <f>静岡!I85</f>
        <v>13.7</v>
      </c>
      <c r="DN85" s="157">
        <f>静岡!J85</f>
        <v>15.7</v>
      </c>
      <c r="DO85" s="157">
        <f>静岡!K85</f>
        <v>17.2</v>
      </c>
      <c r="DP85" s="157">
        <f>静岡!L85</f>
        <v>15.6</v>
      </c>
      <c r="DQ85" s="157">
        <f>静岡!M85</f>
        <v>19.2</v>
      </c>
      <c r="DR85" s="157">
        <f>静岡!N85</f>
        <v>19.100000000000001</v>
      </c>
      <c r="DS85" s="157">
        <f>静岡!O85</f>
        <v>15.9</v>
      </c>
      <c r="DT85" s="157">
        <f>静岡!P85</f>
        <v>16.3</v>
      </c>
      <c r="DU85" s="157">
        <f>静岡!Q85</f>
        <v>16.600000000000001</v>
      </c>
      <c r="DV85" s="157">
        <f>静岡!R85</f>
        <v>19.3</v>
      </c>
      <c r="DW85" s="157">
        <f>静岡!S85</f>
        <v>17.3</v>
      </c>
      <c r="DX85" s="157">
        <f>静岡!T85</f>
        <v>16.600000000000001</v>
      </c>
      <c r="DY85" s="157">
        <f>静岡!U85</f>
        <v>18.3</v>
      </c>
      <c r="DZ85" s="157">
        <f>静岡!V85</f>
        <v>14</v>
      </c>
      <c r="EA85" s="157">
        <f>静岡!W85</f>
        <v>17.400000000000002</v>
      </c>
      <c r="EB85" s="157">
        <f>静岡!X85</f>
        <v>16.600000000000001</v>
      </c>
      <c r="EC85" s="157">
        <f>静岡!Y85</f>
        <v>16.900000000000002</v>
      </c>
      <c r="ED85" s="157">
        <f>静岡!Z85</f>
        <v>16</v>
      </c>
      <c r="EE85" s="157">
        <f>静岡!AA85</f>
        <v>18.400000000000002</v>
      </c>
      <c r="EF85" s="157">
        <f>静岡!AB85</f>
        <v>18.600000000000001</v>
      </c>
      <c r="EG85" s="157">
        <f>静岡!AC85</f>
        <v>13.4</v>
      </c>
    </row>
    <row r="86" spans="1:137" ht="20.100000000000001" customHeight="1" x14ac:dyDescent="0.15">
      <c r="A86" s="25">
        <v>42909</v>
      </c>
      <c r="B86" s="28">
        <f>茨城!B86</f>
        <v>14.8</v>
      </c>
      <c r="C86" s="28">
        <f>茨城!C86</f>
        <v>14.5</v>
      </c>
      <c r="D86" s="28">
        <f>茨城!D86</f>
        <v>16.100000000000001</v>
      </c>
      <c r="E86" s="28">
        <f>茨城!E86</f>
        <v>15.5</v>
      </c>
      <c r="F86" s="28">
        <f>茨城!F86</f>
        <v>16.3</v>
      </c>
      <c r="G86" s="28">
        <f>茨城!G86</f>
        <v>12.7</v>
      </c>
      <c r="H86" s="28">
        <f>茨城!H86</f>
        <v>16</v>
      </c>
      <c r="I86" s="28">
        <f>茨城!I86</f>
        <v>12.3</v>
      </c>
      <c r="J86" s="28">
        <f>茨城!J86</f>
        <v>13.1</v>
      </c>
      <c r="K86" s="28">
        <f>茨城!K86</f>
        <v>12.8</v>
      </c>
      <c r="L86" s="28">
        <f>茨城!L86</f>
        <v>17.899999999999999</v>
      </c>
      <c r="M86" s="28">
        <f>茨城!M86</f>
        <v>26.3</v>
      </c>
      <c r="N86" s="28">
        <f>茨城!N86</f>
        <v>16.5</v>
      </c>
      <c r="O86" s="28">
        <f>茨城!O86</f>
        <v>18.8</v>
      </c>
      <c r="P86" s="28">
        <f>茨城!P86</f>
        <v>20.8</v>
      </c>
      <c r="Q86" s="28">
        <f>茨城!Q86</f>
        <v>23.4</v>
      </c>
      <c r="R86" s="28">
        <f>茨城!R86</f>
        <v>18</v>
      </c>
      <c r="S86" s="28">
        <f>茨城!S86</f>
        <v>14.9</v>
      </c>
      <c r="T86" s="28">
        <f>栃木!B86</f>
        <v>15.4</v>
      </c>
      <c r="U86" s="28">
        <f>栃木!C86</f>
        <v>20.9</v>
      </c>
      <c r="V86" s="28">
        <f>栃木!D86</f>
        <v>12.3</v>
      </c>
      <c r="W86" s="28">
        <f>栃木!E86</f>
        <v>14.4</v>
      </c>
      <c r="X86" s="28">
        <f>栃木!F86</f>
        <v>20</v>
      </c>
      <c r="Y86" s="28">
        <f>栃木!G86</f>
        <v>17</v>
      </c>
      <c r="Z86" s="28">
        <f>栃木!H86</f>
        <v>16.600000000000001</v>
      </c>
      <c r="AA86" s="28">
        <f>栃木!I86</f>
        <v>16.899999999999999</v>
      </c>
      <c r="AB86" s="28">
        <f>栃木!J86</f>
        <v>16.3</v>
      </c>
      <c r="AC86" s="28">
        <f>栃木!K86</f>
        <v>19.7</v>
      </c>
      <c r="AD86" s="28">
        <f>栃木!L86</f>
        <v>16.100000000000001</v>
      </c>
      <c r="AE86" s="157">
        <f>群馬!B86</f>
        <v>10.9</v>
      </c>
      <c r="AF86" s="157">
        <f>群馬!C86</f>
        <v>22.9</v>
      </c>
      <c r="AG86" s="157">
        <f>群馬!D86</f>
        <v>13.3</v>
      </c>
      <c r="AH86" s="157">
        <f>群馬!E86</f>
        <v>11.5</v>
      </c>
      <c r="AI86" s="157">
        <f>群馬!F86</f>
        <v>20</v>
      </c>
      <c r="AJ86" s="157">
        <f>群馬!G86</f>
        <v>10.4</v>
      </c>
      <c r="AK86" s="157">
        <f>群馬!H86</f>
        <v>13.9</v>
      </c>
      <c r="AL86" s="157">
        <f>群馬!I86</f>
        <v>11.8</v>
      </c>
      <c r="AM86" s="157">
        <f>埼玉!B86</f>
        <v>15.5</v>
      </c>
      <c r="AN86" s="157">
        <f>埼玉!C86</f>
        <v>14.4</v>
      </c>
      <c r="AO86" s="157">
        <f>埼玉!D86</f>
        <v>15.4</v>
      </c>
      <c r="AP86" s="157">
        <f>埼玉!E86</f>
        <v>16.100000000000001</v>
      </c>
      <c r="AQ86" s="157">
        <f>埼玉!F86</f>
        <v>18.3</v>
      </c>
      <c r="AR86" s="157">
        <f>埼玉!G86</f>
        <v>17.7</v>
      </c>
      <c r="AS86" s="157">
        <f>埼玉!H86</f>
        <v>24</v>
      </c>
      <c r="AT86" s="157">
        <f>埼玉!I86</f>
        <v>20.7</v>
      </c>
      <c r="AU86" s="157">
        <f>埼玉!J86</f>
        <v>21.3</v>
      </c>
      <c r="AV86" s="157">
        <f>埼玉!K86</f>
        <v>16.8</v>
      </c>
      <c r="AW86" s="157">
        <f>埼玉!L86</f>
        <v>13.6</v>
      </c>
      <c r="AX86" s="157">
        <f>埼玉!M86</f>
        <v>17.100000000000001</v>
      </c>
      <c r="AY86" s="157">
        <f>埼玉!N86</f>
        <v>18.7</v>
      </c>
      <c r="AZ86" s="157">
        <f>埼玉!O86</f>
        <v>17.3</v>
      </c>
      <c r="BA86" s="157">
        <f>埼玉!P86</f>
        <v>14.7</v>
      </c>
      <c r="BB86" s="157">
        <f>埼玉!Q86</f>
        <v>19.5</v>
      </c>
      <c r="BC86" s="157">
        <f>埼玉!R86</f>
        <v>20.6</v>
      </c>
      <c r="BD86" s="157">
        <f>埼玉!S86</f>
        <v>11.4</v>
      </c>
      <c r="BE86" s="157">
        <f>埼玉!T86</f>
        <v>20.3</v>
      </c>
      <c r="BF86" s="157">
        <f>埼玉!U86</f>
        <v>19.3</v>
      </c>
      <c r="BG86" s="157">
        <f>千葉!B86</f>
        <v>20.100000000000001</v>
      </c>
      <c r="BH86" s="157">
        <f>千葉!C86</f>
        <v>18.3</v>
      </c>
      <c r="BI86" s="157">
        <f>千葉!D86</f>
        <v>11.6</v>
      </c>
      <c r="BJ86" s="157">
        <f>千葉!E86</f>
        <v>16.100000000000001</v>
      </c>
      <c r="BK86" s="157">
        <f>千葉!F86</f>
        <v>20.5</v>
      </c>
      <c r="BL86" s="157">
        <f>千葉!G86</f>
        <v>11.8</v>
      </c>
      <c r="BM86" s="157">
        <f>千葉!H86</f>
        <v>12.9</v>
      </c>
      <c r="BN86" s="157">
        <f>千葉!I86</f>
        <v>11.4</v>
      </c>
      <c r="BO86" s="157">
        <f>千葉!J86</f>
        <v>11.3</v>
      </c>
      <c r="BP86" s="157">
        <f>千葉!K86</f>
        <v>17.3</v>
      </c>
      <c r="BQ86" s="157">
        <f>千葉!L86</f>
        <v>8.8000000000000007</v>
      </c>
      <c r="BR86" s="157">
        <f>千葉!M86</f>
        <v>18.2</v>
      </c>
      <c r="BS86" s="157">
        <f>千葉!N86</f>
        <v>17.899999999999999</v>
      </c>
      <c r="BT86" s="157">
        <f>千葉!O86</f>
        <v>18.8</v>
      </c>
      <c r="BU86" s="157">
        <f>千葉!P86</f>
        <v>18.899999999999999</v>
      </c>
      <c r="BV86" s="157">
        <f>千葉!Q86</f>
        <v>19.8</v>
      </c>
      <c r="BW86" s="157">
        <f>千葉!R86</f>
        <v>13.4</v>
      </c>
      <c r="BX86" s="157">
        <f>千葉!S86</f>
        <v>7.1</v>
      </c>
      <c r="BY86" s="157">
        <f>千葉!T86</f>
        <v>12.6</v>
      </c>
      <c r="BZ86" s="157">
        <f>千葉!V86</f>
        <v>18.5</v>
      </c>
      <c r="CA86" s="157">
        <f>東京!B86</f>
        <v>26.3</v>
      </c>
      <c r="CB86" s="157">
        <f>東京!C86</f>
        <v>25.7</v>
      </c>
      <c r="CC86" s="157">
        <f>東京!D86</f>
        <v>22.6</v>
      </c>
      <c r="CD86" s="157">
        <f>東京!E86</f>
        <v>23.8</v>
      </c>
      <c r="CE86" s="157">
        <f>東京!F86</f>
        <v>20</v>
      </c>
      <c r="CF86" s="157">
        <f>東京!G86</f>
        <v>21.9</v>
      </c>
      <c r="CG86" s="157">
        <f>東京!H86</f>
        <v>19.8</v>
      </c>
      <c r="CH86" s="157">
        <f>東京!I86</f>
        <v>17.5</v>
      </c>
      <c r="CI86" s="157">
        <f>神奈川!B86</f>
        <v>24.6</v>
      </c>
      <c r="CJ86" s="157">
        <f>神奈川!C86</f>
        <v>21.6</v>
      </c>
      <c r="CK86" s="157">
        <f>神奈川!D86</f>
        <v>26.4</v>
      </c>
      <c r="CL86" s="157">
        <f>神奈川!E86</f>
        <v>21.5</v>
      </c>
      <c r="CM86" s="157">
        <f>神奈川!F86</f>
        <v>14.8</v>
      </c>
      <c r="CN86" s="157">
        <f>神奈川!G86</f>
        <v>18.5</v>
      </c>
      <c r="CO86" s="157">
        <f>神奈川!H86</f>
        <v>17.3</v>
      </c>
      <c r="CP86" s="157">
        <f>神奈川!I86</f>
        <v>18.5</v>
      </c>
      <c r="CQ86" s="157">
        <f>神奈川!J86</f>
        <v>15.4</v>
      </c>
      <c r="CR86" s="157">
        <f>神奈川!K86</f>
        <v>18.600000000000001</v>
      </c>
      <c r="CS86" s="157">
        <f>神奈川!L86</f>
        <v>16.5</v>
      </c>
      <c r="CT86" s="157">
        <f>神奈川!M86</f>
        <v>17.7</v>
      </c>
      <c r="CU86" s="157">
        <f>神奈川!N86</f>
        <v>17.5</v>
      </c>
      <c r="CV86" s="157">
        <f>山梨!B86</f>
        <v>15.5</v>
      </c>
      <c r="CW86" s="157">
        <f>山梨!C86</f>
        <v>9.3000000000000007</v>
      </c>
      <c r="CX86" s="157">
        <f>山梨!D86</f>
        <v>16.5</v>
      </c>
      <c r="CY86" s="157">
        <f>山梨!E86</f>
        <v>14.5</v>
      </c>
      <c r="CZ86" s="157">
        <f>長野!B86</f>
        <v>7.7</v>
      </c>
      <c r="DA86" s="157">
        <f>長野!C86</f>
        <v>5.5</v>
      </c>
      <c r="DB86" s="157">
        <f>長野!D86</f>
        <v>7.8</v>
      </c>
      <c r="DC86" s="157">
        <f>長野!E86</f>
        <v>7.2</v>
      </c>
      <c r="DD86" s="157">
        <f>長野!F86</f>
        <v>7.8</v>
      </c>
      <c r="DE86" s="157">
        <f>長野!G86</f>
        <v>5.3</v>
      </c>
      <c r="DF86" s="157">
        <f>静岡!B86</f>
        <v>8.3000000000000007</v>
      </c>
      <c r="DG86" s="157">
        <f>静岡!C86</f>
        <v>14.5</v>
      </c>
      <c r="DH86" s="157">
        <f>静岡!D86</f>
        <v>14</v>
      </c>
      <c r="DI86" s="157">
        <f>静岡!E86</f>
        <v>14</v>
      </c>
      <c r="DJ86" s="157">
        <f>静岡!F86</f>
        <v>12.9</v>
      </c>
      <c r="DK86" s="157">
        <f>静岡!G86</f>
        <v>14.5</v>
      </c>
      <c r="DL86" s="157">
        <f>静岡!H86</f>
        <v>13.6</v>
      </c>
      <c r="DM86" s="157">
        <f>静岡!I86</f>
        <v>10.3</v>
      </c>
      <c r="DN86" s="157">
        <f>静岡!J86</f>
        <v>11.1</v>
      </c>
      <c r="DO86" s="157">
        <f>静岡!K86</f>
        <v>9.6999999999999993</v>
      </c>
      <c r="DP86" s="157">
        <f>静岡!L86</f>
        <v>8.6999999999999993</v>
      </c>
      <c r="DQ86" s="157">
        <f>静岡!M86</f>
        <v>10</v>
      </c>
      <c r="DR86" s="157">
        <f>静岡!N86</f>
        <v>11.5</v>
      </c>
      <c r="DS86" s="157">
        <f>静岡!O86</f>
        <v>17.8</v>
      </c>
      <c r="DT86" s="157">
        <f>静岡!P86</f>
        <v>15.4</v>
      </c>
      <c r="DU86" s="157">
        <f>静岡!Q86</f>
        <v>13</v>
      </c>
      <c r="DV86" s="157">
        <f>静岡!R86</f>
        <v>15.5</v>
      </c>
      <c r="DW86" s="157">
        <f>静岡!S86</f>
        <v>15.8</v>
      </c>
      <c r="DX86" s="157">
        <f>静岡!T86</f>
        <v>14.7</v>
      </c>
      <c r="DY86" s="157">
        <f>静岡!U86</f>
        <v>13.8</v>
      </c>
      <c r="DZ86" s="157">
        <f>静岡!V86</f>
        <v>10.5</v>
      </c>
      <c r="EA86" s="157">
        <f>静岡!W86</f>
        <v>14.5</v>
      </c>
      <c r="EB86" s="157">
        <f>静岡!X86</f>
        <v>9.9</v>
      </c>
      <c r="EC86" s="157">
        <f>静岡!Y86</f>
        <v>11.700000000000001</v>
      </c>
      <c r="ED86" s="157">
        <f>静岡!Z86</f>
        <v>12.5</v>
      </c>
      <c r="EE86" s="157">
        <f>静岡!AA86</f>
        <v>11.3</v>
      </c>
      <c r="EF86" s="157">
        <f>静岡!AB86</f>
        <v>12.5</v>
      </c>
      <c r="EG86" s="157">
        <f>静岡!AC86</f>
        <v>12.8</v>
      </c>
    </row>
    <row r="87" spans="1:137" ht="20.100000000000001" customHeight="1" x14ac:dyDescent="0.15">
      <c r="A87" s="25">
        <v>42910</v>
      </c>
      <c r="B87" s="28">
        <f>茨城!B87</f>
        <v>14.3</v>
      </c>
      <c r="C87" s="28">
        <f>茨城!C87</f>
        <v>14.3</v>
      </c>
      <c r="D87" s="28">
        <f>茨城!D87</f>
        <v>12.6</v>
      </c>
      <c r="E87" s="28">
        <f>茨城!E87</f>
        <v>15.5</v>
      </c>
      <c r="F87" s="28">
        <f>茨城!F87</f>
        <v>11.1</v>
      </c>
      <c r="G87" s="28">
        <f>茨城!G87</f>
        <v>8.8000000000000007</v>
      </c>
      <c r="H87" s="28">
        <f>茨城!H87</f>
        <v>18</v>
      </c>
      <c r="I87" s="28">
        <f>茨城!I87</f>
        <v>14.6</v>
      </c>
      <c r="J87" s="28">
        <f>茨城!J87</f>
        <v>15</v>
      </c>
      <c r="K87" s="28">
        <f>茨城!K87</f>
        <v>9.6999999999999993</v>
      </c>
      <c r="L87" s="28">
        <f>茨城!L87</f>
        <v>14.3</v>
      </c>
      <c r="M87" s="28">
        <f>茨城!M87</f>
        <v>21.5</v>
      </c>
      <c r="N87" s="28">
        <f>茨城!N87</f>
        <v>15.2</v>
      </c>
      <c r="O87" s="28">
        <f>茨城!O87</f>
        <v>17.899999999999999</v>
      </c>
      <c r="P87" s="28">
        <f>茨城!P87</f>
        <v>17.5</v>
      </c>
      <c r="Q87" s="28">
        <f>茨城!Q87</f>
        <v>18.7</v>
      </c>
      <c r="R87" s="28">
        <f>茨城!R87</f>
        <v>18.899999999999999</v>
      </c>
      <c r="S87" s="28">
        <f>茨城!S87</f>
        <v>12</v>
      </c>
      <c r="T87" s="28">
        <f>栃木!B87</f>
        <v>10.8</v>
      </c>
      <c r="U87" s="28">
        <f>栃木!C87</f>
        <v>12.5</v>
      </c>
      <c r="V87" s="28">
        <f>栃木!D87</f>
        <v>9.9</v>
      </c>
      <c r="W87" s="28">
        <f>栃木!E87</f>
        <v>9.3000000000000007</v>
      </c>
      <c r="X87" s="28">
        <f>栃木!F87</f>
        <v>18</v>
      </c>
      <c r="Y87" s="28">
        <f>栃木!G87</f>
        <v>15.3</v>
      </c>
      <c r="Z87" s="28">
        <f>栃木!H87</f>
        <v>11.9</v>
      </c>
      <c r="AA87" s="28">
        <f>栃木!I87</f>
        <v>13.9</v>
      </c>
      <c r="AB87" s="28">
        <f>栃木!J87</f>
        <v>11.8</v>
      </c>
      <c r="AC87" s="28">
        <f>栃木!K87</f>
        <v>13.4</v>
      </c>
      <c r="AD87" s="28">
        <f>栃木!L87</f>
        <v>13.8</v>
      </c>
      <c r="AE87" s="157">
        <f>群馬!B87</f>
        <v>8.1</v>
      </c>
      <c r="AF87" s="157">
        <f>群馬!C87</f>
        <v>12.4</v>
      </c>
      <c r="AG87" s="157">
        <f>群馬!D87</f>
        <v>13.5</v>
      </c>
      <c r="AH87" s="157">
        <f>群馬!E87</f>
        <v>11.5</v>
      </c>
      <c r="AI87" s="157">
        <f>群馬!F87</f>
        <v>14.4</v>
      </c>
      <c r="AJ87" s="157">
        <f>群馬!G87</f>
        <v>2.4</v>
      </c>
      <c r="AK87" s="157">
        <f>群馬!H87</f>
        <v>7.8</v>
      </c>
      <c r="AL87" s="157">
        <f>群馬!I87</f>
        <v>7.4</v>
      </c>
      <c r="AM87" s="157">
        <f>埼玉!B87</f>
        <v>14.4</v>
      </c>
      <c r="AN87" s="157">
        <f>埼玉!C87</f>
        <v>10.3</v>
      </c>
      <c r="AO87" s="157">
        <f>埼玉!D87</f>
        <v>16.3</v>
      </c>
      <c r="AP87" s="157">
        <f>埼玉!E87</f>
        <v>15.7</v>
      </c>
      <c r="AQ87" s="157">
        <f>埼玉!F87</f>
        <v>10.6</v>
      </c>
      <c r="AR87" s="157">
        <f>埼玉!G87</f>
        <v>11.2</v>
      </c>
      <c r="AS87" s="157">
        <f>埼玉!H87</f>
        <v>15.1</v>
      </c>
      <c r="AT87" s="157">
        <f>埼玉!I87</f>
        <v>19.600000000000001</v>
      </c>
      <c r="AU87" s="157">
        <f>埼玉!J87</f>
        <v>17</v>
      </c>
      <c r="AV87" s="157">
        <f>埼玉!K87</f>
        <v>12.7</v>
      </c>
      <c r="AW87" s="157">
        <f>埼玉!L87</f>
        <v>14.2</v>
      </c>
      <c r="AX87" s="157">
        <f>埼玉!M87</f>
        <v>8.3000000000000007</v>
      </c>
      <c r="AY87" s="157">
        <f>埼玉!N87</f>
        <v>9.6</v>
      </c>
      <c r="AZ87" s="157">
        <f>埼玉!O87</f>
        <v>8.4</v>
      </c>
      <c r="BA87" s="157">
        <f>埼玉!P87</f>
        <v>8.8000000000000007</v>
      </c>
      <c r="BB87" s="157">
        <f>埼玉!Q87</f>
        <v>9</v>
      </c>
      <c r="BC87" s="157">
        <f>埼玉!R87</f>
        <v>20</v>
      </c>
      <c r="BD87" s="157">
        <f>埼玉!S87</f>
        <v>10.199999999999999</v>
      </c>
      <c r="BE87" s="157">
        <f>埼玉!T87</f>
        <v>14.9</v>
      </c>
      <c r="BF87" s="157">
        <f>埼玉!U87</f>
        <v>12.2</v>
      </c>
      <c r="BG87" s="157">
        <f>千葉!B87</f>
        <v>14.8</v>
      </c>
      <c r="BH87" s="157">
        <f>千葉!C87</f>
        <v>14</v>
      </c>
      <c r="BI87" s="157">
        <f>千葉!D87</f>
        <v>12</v>
      </c>
      <c r="BJ87" s="157">
        <f>千葉!E87</f>
        <v>11.6</v>
      </c>
      <c r="BK87" s="157">
        <f>千葉!F87</f>
        <v>17.899999999999999</v>
      </c>
      <c r="BL87" s="157">
        <f>千葉!G87</f>
        <v>12</v>
      </c>
      <c r="BM87" s="157">
        <f>千葉!H87</f>
        <v>11.8</v>
      </c>
      <c r="BN87" s="157">
        <f>千葉!I87</f>
        <v>9.5</v>
      </c>
      <c r="BO87" s="157">
        <f>千葉!J87</f>
        <v>11.2</v>
      </c>
      <c r="BP87" s="157">
        <f>千葉!K87</f>
        <v>20.100000000000001</v>
      </c>
      <c r="BQ87" s="157">
        <f>千葉!L87</f>
        <v>8.3000000000000007</v>
      </c>
      <c r="BR87" s="157">
        <f>千葉!M87</f>
        <v>13.1</v>
      </c>
      <c r="BS87" s="157">
        <f>千葉!N87</f>
        <v>14.3</v>
      </c>
      <c r="BT87" s="157">
        <f>千葉!O87</f>
        <v>13.6</v>
      </c>
      <c r="BU87" s="157">
        <f>千葉!P87</f>
        <v>17</v>
      </c>
      <c r="BV87" s="157">
        <f>千葉!Q87</f>
        <v>15.8</v>
      </c>
      <c r="BW87" s="157">
        <f>千葉!R87</f>
        <v>10.8</v>
      </c>
      <c r="BX87" s="157">
        <f>千葉!S87</f>
        <v>11.6</v>
      </c>
      <c r="BY87" s="157">
        <f>千葉!T87</f>
        <v>8</v>
      </c>
      <c r="BZ87" s="157">
        <f>千葉!V87</f>
        <v>12.5</v>
      </c>
      <c r="CA87" s="157">
        <f>東京!B87</f>
        <v>14.9</v>
      </c>
      <c r="CB87" s="157">
        <f>東京!C87</f>
        <v>15.6</v>
      </c>
      <c r="CC87" s="157">
        <f>東京!D87</f>
        <v>19.7</v>
      </c>
      <c r="CD87" s="157">
        <f>東京!E87</f>
        <v>15.2</v>
      </c>
      <c r="CE87" s="157">
        <f>東京!F87</f>
        <v>9.9</v>
      </c>
      <c r="CF87" s="157">
        <f>東京!G87</f>
        <v>12.3</v>
      </c>
      <c r="CG87" s="157">
        <f>東京!H87</f>
        <v>8.1</v>
      </c>
      <c r="CH87" s="157">
        <f>東京!I87</f>
        <v>7.5</v>
      </c>
      <c r="CI87" s="157">
        <f>神奈川!B87</f>
        <v>15.3</v>
      </c>
      <c r="CJ87" s="157">
        <f>神奈川!C87</f>
        <v>13.3</v>
      </c>
      <c r="CK87" s="157">
        <f>神奈川!D87</f>
        <v>14.5</v>
      </c>
      <c r="CL87" s="157">
        <f>神奈川!E87</f>
        <v>12.5</v>
      </c>
      <c r="CM87" s="157">
        <f>神奈川!F87</f>
        <v>8.5</v>
      </c>
      <c r="CN87" s="157">
        <f>神奈川!G87</f>
        <v>8.9</v>
      </c>
      <c r="CO87" s="157">
        <f>神奈川!H87</f>
        <v>9.3000000000000007</v>
      </c>
      <c r="CP87" s="157">
        <f>神奈川!I87</f>
        <v>10.7</v>
      </c>
      <c r="CQ87" s="157">
        <f>神奈川!J87</f>
        <v>5.6</v>
      </c>
      <c r="CR87" s="157">
        <f>神奈川!K87</f>
        <v>14.2</v>
      </c>
      <c r="CS87" s="157">
        <f>神奈川!L87</f>
        <v>13.4</v>
      </c>
      <c r="CT87" s="157">
        <f>神奈川!M87</f>
        <v>12.6</v>
      </c>
      <c r="CU87" s="157">
        <f>神奈川!N87</f>
        <v>7.3</v>
      </c>
      <c r="CV87" s="157">
        <f>山梨!B87</f>
        <v>7.7</v>
      </c>
      <c r="CW87" s="157">
        <f>山梨!C87</f>
        <v>3.5</v>
      </c>
      <c r="CX87" s="157">
        <f>山梨!D87</f>
        <v>8.5</v>
      </c>
      <c r="CY87" s="157">
        <f>山梨!E87</f>
        <v>4.7</v>
      </c>
      <c r="CZ87" s="157">
        <f>長野!B87</f>
        <v>13</v>
      </c>
      <c r="DA87" s="157">
        <f>長野!C87</f>
        <v>10.3</v>
      </c>
      <c r="DB87" s="157">
        <f>長野!D87</f>
        <v>5.2</v>
      </c>
      <c r="DC87" s="157">
        <f>長野!E87</f>
        <v>6.1</v>
      </c>
      <c r="DD87" s="157">
        <f>長野!F87</f>
        <v>7.5</v>
      </c>
      <c r="DE87" s="157">
        <f>長野!G87</f>
        <v>4.0999999999999996</v>
      </c>
      <c r="DF87" s="157">
        <f>静岡!B87</f>
        <v>7.9</v>
      </c>
      <c r="DG87" s="157">
        <f>静岡!C87</f>
        <v>7.3</v>
      </c>
      <c r="DH87" s="157">
        <f>静岡!D87</f>
        <v>7.5</v>
      </c>
      <c r="DI87" s="157">
        <f>静岡!E87</f>
        <v>3.8</v>
      </c>
      <c r="DJ87" s="157">
        <f>静岡!F87</f>
        <v>6.3</v>
      </c>
      <c r="DK87" s="157">
        <f>静岡!G87</f>
        <v>8.3000000000000007</v>
      </c>
      <c r="DL87" s="157">
        <f>静岡!H87</f>
        <v>15.9</v>
      </c>
      <c r="DM87" s="157">
        <f>静岡!I87</f>
        <v>7</v>
      </c>
      <c r="DN87" s="157">
        <f>静岡!J87</f>
        <v>7.1</v>
      </c>
      <c r="DO87" s="157">
        <f>静岡!K87</f>
        <v>10.199999999999999</v>
      </c>
      <c r="DP87" s="157">
        <f>静岡!L87</f>
        <v>9.8000000000000007</v>
      </c>
      <c r="DQ87" s="157">
        <f>静岡!M87</f>
        <v>11</v>
      </c>
      <c r="DR87" s="157">
        <f>静岡!N87</f>
        <v>11.6</v>
      </c>
      <c r="DS87" s="157">
        <f>静岡!O87</f>
        <v>10.8</v>
      </c>
      <c r="DT87" s="157">
        <f>静岡!P87</f>
        <v>9.3000000000000007</v>
      </c>
      <c r="DU87" s="157">
        <f>静岡!Q87</f>
        <v>9.5</v>
      </c>
      <c r="DV87" s="157">
        <f>静岡!R87</f>
        <v>8.4</v>
      </c>
      <c r="DW87" s="157">
        <f>静岡!S87</f>
        <v>10.5</v>
      </c>
      <c r="DX87" s="157">
        <f>静岡!T87</f>
        <v>8.6999999999999993</v>
      </c>
      <c r="DY87" s="157">
        <f>静岡!U87</f>
        <v>8.1999999999999993</v>
      </c>
      <c r="DZ87" s="157">
        <f>静岡!V87</f>
        <v>7</v>
      </c>
      <c r="EA87" s="157">
        <f>静岡!W87</f>
        <v>9.8000000000000007</v>
      </c>
      <c r="EB87" s="157">
        <f>静岡!X87</f>
        <v>8.7000000000000011</v>
      </c>
      <c r="EC87" s="157">
        <f>静岡!Y87</f>
        <v>10.5</v>
      </c>
      <c r="ED87" s="157">
        <f>静岡!Z87</f>
        <v>7.8000000000000007</v>
      </c>
      <c r="EE87" s="157">
        <f>静岡!AA87</f>
        <v>8.6</v>
      </c>
      <c r="EF87" s="157">
        <f>静岡!AB87</f>
        <v>5.4</v>
      </c>
      <c r="EG87" s="157">
        <f>静岡!AC87</f>
        <v>7.2</v>
      </c>
    </row>
    <row r="88" spans="1:137" ht="20.100000000000001" customHeight="1" x14ac:dyDescent="0.15">
      <c r="A88" s="25">
        <v>42911</v>
      </c>
      <c r="B88" s="28">
        <f>茨城!B88</f>
        <v>15.1</v>
      </c>
      <c r="C88" s="28">
        <f>茨城!C88</f>
        <v>21.2</v>
      </c>
      <c r="D88" s="28">
        <f>茨城!D88</f>
        <v>15.5</v>
      </c>
      <c r="E88" s="28">
        <f>茨城!E88</f>
        <v>16.2</v>
      </c>
      <c r="F88" s="28">
        <f>茨城!F88</f>
        <v>16.3</v>
      </c>
      <c r="G88" s="28">
        <f>茨城!G88</f>
        <v>13.2</v>
      </c>
      <c r="H88" s="28">
        <f>茨城!H88</f>
        <v>16.600000000000001</v>
      </c>
      <c r="I88" s="28">
        <f>茨城!I88</f>
        <v>15.8</v>
      </c>
      <c r="J88" s="28">
        <f>茨城!J88</f>
        <v>15.4</v>
      </c>
      <c r="K88" s="28">
        <f>茨城!K88</f>
        <v>15.2</v>
      </c>
      <c r="L88" s="28">
        <f>茨城!L88</f>
        <v>17</v>
      </c>
      <c r="M88" s="28">
        <f>茨城!M88</f>
        <v>16.399999999999999</v>
      </c>
      <c r="N88" s="28">
        <f>茨城!N88</f>
        <v>19.100000000000001</v>
      </c>
      <c r="O88" s="28">
        <f>茨城!O88</f>
        <v>19.399999999999999</v>
      </c>
      <c r="P88" s="28">
        <f>茨城!P88</f>
        <v>21.5</v>
      </c>
      <c r="Q88" s="28">
        <f>茨城!Q88</f>
        <v>20.5</v>
      </c>
      <c r="R88" s="28">
        <f>茨城!R88</f>
        <v>17.5</v>
      </c>
      <c r="S88" s="28">
        <f>茨城!S88</f>
        <v>15.9</v>
      </c>
      <c r="T88" s="28">
        <f>栃木!B88</f>
        <v>16</v>
      </c>
      <c r="U88" s="28">
        <f>栃木!C88</f>
        <v>20.7</v>
      </c>
      <c r="V88" s="28">
        <f>栃木!D88</f>
        <v>18.899999999999999</v>
      </c>
      <c r="W88" s="28">
        <f>栃木!E88</f>
        <v>19.600000000000001</v>
      </c>
      <c r="X88" s="28">
        <f>栃木!F88</f>
        <v>19.5</v>
      </c>
      <c r="Y88" s="28">
        <f>栃木!G88</f>
        <v>19.600000000000001</v>
      </c>
      <c r="Z88" s="28">
        <f>栃木!H88</f>
        <v>17.5</v>
      </c>
      <c r="AA88" s="28">
        <f>栃木!I88</f>
        <v>19.3</v>
      </c>
      <c r="AB88" s="28">
        <f>栃木!J88</f>
        <v>16</v>
      </c>
      <c r="AC88" s="28">
        <f>栃木!K88</f>
        <v>20.7</v>
      </c>
      <c r="AD88" s="28">
        <f>栃木!L88</f>
        <v>16.8</v>
      </c>
      <c r="AE88" s="157">
        <f>群馬!B88</f>
        <v>17.399999999999999</v>
      </c>
      <c r="AF88" s="157">
        <f>群馬!C88</f>
        <v>21.4</v>
      </c>
      <c r="AG88" s="157">
        <f>群馬!D88</f>
        <v>19.3</v>
      </c>
      <c r="AH88" s="157">
        <f>群馬!E88</f>
        <v>21</v>
      </c>
      <c r="AI88" s="157">
        <f>群馬!F88</f>
        <v>19.899999999999999</v>
      </c>
      <c r="AJ88" s="157">
        <f>群馬!G88</f>
        <v>17.899999999999999</v>
      </c>
      <c r="AK88" s="157">
        <f>群馬!H88</f>
        <v>17.8</v>
      </c>
      <c r="AL88" s="157">
        <f>群馬!I88</f>
        <v>18.5</v>
      </c>
      <c r="AM88" s="157">
        <f>埼玉!B88</f>
        <v>19</v>
      </c>
      <c r="AN88" s="157">
        <f>埼玉!C88</f>
        <v>20.7</v>
      </c>
      <c r="AO88" s="157">
        <f>埼玉!D88</f>
        <v>21.3</v>
      </c>
      <c r="AP88" s="157">
        <f>埼玉!E88</f>
        <v>22.7</v>
      </c>
      <c r="AQ88" s="157">
        <f>埼玉!F88</f>
        <v>17.600000000000001</v>
      </c>
      <c r="AR88" s="157">
        <f>埼玉!G88</f>
        <v>17.399999999999999</v>
      </c>
      <c r="AS88" s="157">
        <f>埼玉!H88</f>
        <v>18.899999999999999</v>
      </c>
      <c r="AT88" s="157">
        <f>埼玉!I88</f>
        <v>20.7</v>
      </c>
      <c r="AU88" s="157">
        <f>埼玉!J88</f>
        <v>20.2</v>
      </c>
      <c r="AV88" s="157">
        <f>埼玉!K88</f>
        <v>19.3</v>
      </c>
      <c r="AW88" s="157">
        <f>埼玉!L88</f>
        <v>18.3</v>
      </c>
      <c r="AX88" s="157">
        <f>埼玉!M88</f>
        <v>18.899999999999999</v>
      </c>
      <c r="AY88" s="157">
        <f>埼玉!N88</f>
        <v>17.5</v>
      </c>
      <c r="AZ88" s="157">
        <f>埼玉!O88</f>
        <v>18.2</v>
      </c>
      <c r="BA88" s="157">
        <f>埼玉!P88</f>
        <v>18.600000000000001</v>
      </c>
      <c r="BB88" s="157">
        <f>埼玉!Q88</f>
        <v>20.100000000000001</v>
      </c>
      <c r="BC88" s="157">
        <f>埼玉!R88</f>
        <v>17.8</v>
      </c>
      <c r="BD88" s="157">
        <f>埼玉!S88</f>
        <v>16.399999999999999</v>
      </c>
      <c r="BE88" s="157">
        <f>埼玉!T88</f>
        <v>17.600000000000001</v>
      </c>
      <c r="BF88" s="157">
        <f>埼玉!U88</f>
        <v>18</v>
      </c>
      <c r="BG88" s="157">
        <f>千葉!B88</f>
        <v>18.7</v>
      </c>
      <c r="BH88" s="157">
        <f>千葉!C88</f>
        <v>18.8</v>
      </c>
      <c r="BI88" s="157">
        <f>千葉!D88</f>
        <v>18.600000000000001</v>
      </c>
      <c r="BJ88" s="157">
        <f>千葉!E88</f>
        <v>19</v>
      </c>
      <c r="BK88" s="157">
        <f>千葉!F88</f>
        <v>20.8</v>
      </c>
      <c r="BL88" s="157">
        <f>千葉!G88</f>
        <v>16.3</v>
      </c>
      <c r="BM88" s="157">
        <f>千葉!H88</f>
        <v>17</v>
      </c>
      <c r="BN88" s="157">
        <f>千葉!I88</f>
        <v>15.9</v>
      </c>
      <c r="BO88" s="157">
        <f>千葉!J88</f>
        <v>19.899999999999999</v>
      </c>
      <c r="BP88" s="157">
        <f>千葉!K88</f>
        <v>17.399999999999999</v>
      </c>
      <c r="BQ88" s="157">
        <f>千葉!L88</f>
        <v>14.8</v>
      </c>
      <c r="BR88" s="157">
        <f>千葉!M88</f>
        <v>18.3</v>
      </c>
      <c r="BS88" s="157">
        <f>千葉!N88</f>
        <v>18.100000000000001</v>
      </c>
      <c r="BT88" s="157">
        <f>千葉!O88</f>
        <v>18.3</v>
      </c>
      <c r="BU88" s="157">
        <f>千葉!P88</f>
        <v>20.6</v>
      </c>
      <c r="BV88" s="157">
        <f>千葉!Q88</f>
        <v>19</v>
      </c>
      <c r="BW88" s="157">
        <f>千葉!R88</f>
        <v>15</v>
      </c>
      <c r="BX88" s="157">
        <f>千葉!S88</f>
        <v>12.2</v>
      </c>
      <c r="BY88" s="157">
        <f>千葉!T88</f>
        <v>16.8</v>
      </c>
      <c r="BZ88" s="157">
        <f>千葉!V88</f>
        <v>19.899999999999999</v>
      </c>
      <c r="CA88" s="157">
        <f>東京!B88</f>
        <v>21.1</v>
      </c>
      <c r="CB88" s="157">
        <f>東京!C88</f>
        <v>22.4</v>
      </c>
      <c r="CC88" s="157">
        <f>東京!D88</f>
        <v>18.7</v>
      </c>
      <c r="CD88" s="157">
        <f>東京!E88</f>
        <v>21.8</v>
      </c>
      <c r="CE88" s="157">
        <f>東京!F88</f>
        <v>15.9</v>
      </c>
      <c r="CF88" s="157">
        <f>東京!G88</f>
        <v>18.3</v>
      </c>
      <c r="CG88" s="157">
        <f>東京!H88</f>
        <v>15</v>
      </c>
      <c r="CH88" s="157">
        <f>東京!I88</f>
        <v>13.3</v>
      </c>
      <c r="CI88" s="157">
        <f>神奈川!B88</f>
        <v>25.2</v>
      </c>
      <c r="CJ88" s="157">
        <f>神奈川!C88</f>
        <v>23.5</v>
      </c>
      <c r="CK88" s="157">
        <f>神奈川!D88</f>
        <v>27.6</v>
      </c>
      <c r="CL88" s="157">
        <f>神奈川!E88</f>
        <v>17.7</v>
      </c>
      <c r="CM88" s="157">
        <f>神奈川!F88</f>
        <v>14.8</v>
      </c>
      <c r="CN88" s="157">
        <f>神奈川!G88</f>
        <v>13.3</v>
      </c>
      <c r="CO88" s="157">
        <f>神奈川!H88</f>
        <v>14.5</v>
      </c>
      <c r="CP88" s="157">
        <f>神奈川!I88</f>
        <v>17.7</v>
      </c>
      <c r="CQ88" s="157">
        <f>神奈川!J88</f>
        <v>15.5</v>
      </c>
      <c r="CR88" s="157">
        <f>神奈川!K88</f>
        <v>20.399999999999999</v>
      </c>
      <c r="CS88" s="157">
        <f>神奈川!L88</f>
        <v>21.7</v>
      </c>
      <c r="CT88" s="157">
        <f>神奈川!M88</f>
        <v>18.5</v>
      </c>
      <c r="CU88" s="157">
        <f>神奈川!N88</f>
        <v>19.7</v>
      </c>
      <c r="CV88" s="157">
        <f>山梨!B88</f>
        <v>16.2</v>
      </c>
      <c r="CW88" s="157">
        <f>山梨!C88</f>
        <v>13.5</v>
      </c>
      <c r="CX88" s="157">
        <f>山梨!D88</f>
        <v>19</v>
      </c>
      <c r="CY88" s="157">
        <f>山梨!E88</f>
        <v>15.8</v>
      </c>
      <c r="CZ88" s="157">
        <f>長野!B88</f>
        <v>23.9</v>
      </c>
      <c r="DA88" s="157">
        <f>長野!C88</f>
        <v>23.5</v>
      </c>
      <c r="DB88" s="157">
        <f>長野!D88</f>
        <v>19.7</v>
      </c>
      <c r="DC88" s="157">
        <f>長野!E88</f>
        <v>20.8</v>
      </c>
      <c r="DD88" s="157">
        <f>長野!F88</f>
        <v>23.6</v>
      </c>
      <c r="DE88" s="157">
        <f>長野!G88</f>
        <v>16.5</v>
      </c>
      <c r="DF88" s="157">
        <f>静岡!B88</f>
        <v>22.1</v>
      </c>
      <c r="DG88" s="157">
        <f>静岡!C88</f>
        <v>21.6</v>
      </c>
      <c r="DH88" s="157">
        <f>静岡!D88</f>
        <v>21.5</v>
      </c>
      <c r="DI88" s="157">
        <f>静岡!E88</f>
        <v>23</v>
      </c>
      <c r="DJ88" s="157">
        <f>静岡!F88</f>
        <v>17.5</v>
      </c>
      <c r="DK88" s="157">
        <f>静岡!G88</f>
        <v>17.899999999999999</v>
      </c>
      <c r="DL88" s="157">
        <f>静岡!H88</f>
        <v>18.100000000000001</v>
      </c>
      <c r="DM88" s="157">
        <f>静岡!I88</f>
        <v>20</v>
      </c>
      <c r="DN88" s="157">
        <f>静岡!J88</f>
        <v>21.3</v>
      </c>
      <c r="DO88" s="157">
        <f>静岡!K88</f>
        <v>20.2</v>
      </c>
      <c r="DP88" s="157">
        <f>静岡!L88</f>
        <v>21.4</v>
      </c>
      <c r="DQ88" s="157">
        <f>静岡!M88</f>
        <v>19</v>
      </c>
      <c r="DR88" s="157">
        <f>静岡!N88</f>
        <v>22.2</v>
      </c>
      <c r="DS88" s="157">
        <f>静岡!O88</f>
        <v>23.6</v>
      </c>
      <c r="DT88" s="157">
        <f>静岡!P88</f>
        <v>20</v>
      </c>
      <c r="DU88" s="157">
        <f>静岡!Q88</f>
        <v>22.3</v>
      </c>
      <c r="DV88" s="157">
        <f>静岡!R88</f>
        <v>18.2</v>
      </c>
      <c r="DW88" s="157">
        <f>静岡!S88</f>
        <v>14.4</v>
      </c>
      <c r="DX88" s="157">
        <f>静岡!T88</f>
        <v>16.600000000000001</v>
      </c>
      <c r="DY88" s="157">
        <f>静岡!U88</f>
        <v>19</v>
      </c>
      <c r="DZ88" s="157">
        <f>静岡!V88</f>
        <v>19.200000000000003</v>
      </c>
      <c r="EA88" s="157">
        <f>静岡!W88</f>
        <v>24</v>
      </c>
      <c r="EB88" s="157">
        <f>静岡!X88</f>
        <v>17.5</v>
      </c>
      <c r="EC88" s="157">
        <f>静岡!Y88</f>
        <v>21.5</v>
      </c>
      <c r="ED88" s="157">
        <f>静岡!Z88</f>
        <v>21.900000000000002</v>
      </c>
      <c r="EE88" s="157">
        <f>静岡!AA88</f>
        <v>24.3</v>
      </c>
      <c r="EF88" s="157">
        <f>静岡!AB88</f>
        <v>18.5</v>
      </c>
      <c r="EG88" s="157">
        <f>静岡!AC88</f>
        <v>16</v>
      </c>
    </row>
    <row r="89" spans="1:137" ht="20.100000000000001" customHeight="1" x14ac:dyDescent="0.15">
      <c r="A89" s="25">
        <v>42912</v>
      </c>
      <c r="B89" s="28">
        <f>茨城!B89</f>
        <v>14.7</v>
      </c>
      <c r="C89" s="28">
        <f>茨城!C89</f>
        <v>22.8</v>
      </c>
      <c r="D89" s="28">
        <f>茨城!D89</f>
        <v>17.600000000000001</v>
      </c>
      <c r="E89" s="28">
        <f>茨城!E89</f>
        <v>19.3</v>
      </c>
      <c r="F89" s="28">
        <f>茨城!F89</f>
        <v>20.6</v>
      </c>
      <c r="G89" s="28">
        <f>茨城!G89</f>
        <v>11.6</v>
      </c>
      <c r="H89" s="28">
        <f>茨城!H89</f>
        <v>16.899999999999999</v>
      </c>
      <c r="I89" s="28">
        <f>茨城!I89</f>
        <v>15.5</v>
      </c>
      <c r="J89" s="28">
        <f>茨城!J89</f>
        <v>17.3</v>
      </c>
      <c r="K89" s="28">
        <f>茨城!K89</f>
        <v>14.7</v>
      </c>
      <c r="L89" s="28">
        <f>茨城!L89</f>
        <v>15.2</v>
      </c>
      <c r="M89" s="28">
        <f>茨城!M89</f>
        <v>15.5</v>
      </c>
      <c r="N89" s="28">
        <f>茨城!N89</f>
        <v>16</v>
      </c>
      <c r="O89" s="28">
        <f>茨城!O89</f>
        <v>14.1</v>
      </c>
      <c r="P89" s="28">
        <f>茨城!P89</f>
        <v>17.5</v>
      </c>
      <c r="Q89" s="28">
        <f>茨城!Q89</f>
        <v>16.399999999999999</v>
      </c>
      <c r="R89" s="28">
        <f>茨城!R89</f>
        <v>14.3</v>
      </c>
      <c r="S89" s="28">
        <f>茨城!S89</f>
        <v>14.5</v>
      </c>
      <c r="T89" s="28">
        <f>栃木!B89</f>
        <v>17.100000000000001</v>
      </c>
      <c r="U89" s="28">
        <f>栃木!C89</f>
        <v>20.6</v>
      </c>
      <c r="V89" s="28">
        <f>栃木!D89</f>
        <v>19.899999999999999</v>
      </c>
      <c r="W89" s="28">
        <f>栃木!E89</f>
        <v>20.9</v>
      </c>
      <c r="X89" s="28">
        <f>栃木!F89</f>
        <v>20.9</v>
      </c>
      <c r="Y89" s="28">
        <f>栃木!G89</f>
        <v>18.600000000000001</v>
      </c>
      <c r="Z89" s="28">
        <f>栃木!H89</f>
        <v>22.8</v>
      </c>
      <c r="AA89" s="28">
        <f>栃木!I89</f>
        <v>24.1</v>
      </c>
      <c r="AB89" s="28">
        <f>栃木!J89</f>
        <v>22.6</v>
      </c>
      <c r="AC89" s="28">
        <f>栃木!K89</f>
        <v>24.6</v>
      </c>
      <c r="AD89" s="28">
        <f>栃木!L89</f>
        <v>17.399999999999999</v>
      </c>
      <c r="AE89" s="157">
        <f>群馬!B89</f>
        <v>23.5</v>
      </c>
      <c r="AF89" s="157">
        <f>群馬!C89</f>
        <v>28.6</v>
      </c>
      <c r="AG89" s="157">
        <f>群馬!D89</f>
        <v>20.3</v>
      </c>
      <c r="AH89" s="157">
        <f>群馬!E89</f>
        <v>31</v>
      </c>
      <c r="AI89" s="157">
        <f>群馬!F89</f>
        <v>20.399999999999999</v>
      </c>
      <c r="AJ89" s="157">
        <f>群馬!G89</f>
        <v>25</v>
      </c>
      <c r="AK89" s="157">
        <f>群馬!H89</f>
        <v>28.5</v>
      </c>
      <c r="AL89" s="157">
        <f>群馬!I89</f>
        <v>27.5</v>
      </c>
      <c r="AM89" s="157">
        <f>埼玉!B89</f>
        <v>17.8</v>
      </c>
      <c r="AN89" s="157">
        <f>埼玉!C89</f>
        <v>29.8</v>
      </c>
      <c r="AO89" s="157">
        <f>埼玉!D89</f>
        <v>15.5</v>
      </c>
      <c r="AP89" s="157">
        <f>埼玉!E89</f>
        <v>13.9</v>
      </c>
      <c r="AQ89" s="157">
        <f>埼玉!F89</f>
        <v>17.100000000000001</v>
      </c>
      <c r="AR89" s="157">
        <f>埼玉!G89</f>
        <v>19.2</v>
      </c>
      <c r="AS89" s="157">
        <f>埼玉!H89</f>
        <v>19.8</v>
      </c>
      <c r="AT89" s="157">
        <f>埼玉!I89</f>
        <v>17.7</v>
      </c>
      <c r="AU89" s="157">
        <f>埼玉!J89</f>
        <v>19.600000000000001</v>
      </c>
      <c r="AV89" s="157">
        <f>埼玉!K89</f>
        <v>18.7</v>
      </c>
      <c r="AW89" s="157">
        <f>埼玉!L89</f>
        <v>18.3</v>
      </c>
      <c r="AX89" s="157">
        <f>埼玉!M89</f>
        <v>25.2</v>
      </c>
      <c r="AY89" s="157">
        <f>埼玉!N89</f>
        <v>21.3</v>
      </c>
      <c r="AZ89" s="157">
        <f>埼玉!O89</f>
        <v>22.6</v>
      </c>
      <c r="BA89" s="157">
        <f>埼玉!P89</f>
        <v>24.7</v>
      </c>
      <c r="BB89" s="157">
        <f>埼玉!Q89</f>
        <v>30.1</v>
      </c>
      <c r="BC89" s="157">
        <f>埼玉!R89</f>
        <v>16.5</v>
      </c>
      <c r="BD89" s="157">
        <f>埼玉!S89</f>
        <v>22.9</v>
      </c>
      <c r="BE89" s="157">
        <f>埼玉!T89</f>
        <v>15.5</v>
      </c>
      <c r="BF89" s="157">
        <f>埼玉!U89</f>
        <v>17.100000000000001</v>
      </c>
      <c r="BG89" s="157">
        <f>千葉!B89</f>
        <v>15.9</v>
      </c>
      <c r="BH89" s="157">
        <f>千葉!C89</f>
        <v>14.8</v>
      </c>
      <c r="BI89" s="157">
        <f>千葉!D89</f>
        <v>14.2</v>
      </c>
      <c r="BJ89" s="157">
        <f>千葉!E89</f>
        <v>14.9</v>
      </c>
      <c r="BK89" s="157">
        <f>千葉!F89</f>
        <v>17.2</v>
      </c>
      <c r="BL89" s="157">
        <f>千葉!G89</f>
        <v>17.100000000000001</v>
      </c>
      <c r="BM89" s="157">
        <f>千葉!H89</f>
        <v>14.5</v>
      </c>
      <c r="BN89" s="157">
        <f>千葉!I89</f>
        <v>18.2</v>
      </c>
      <c r="BO89" s="157">
        <f>千葉!J89</f>
        <v>20.8</v>
      </c>
      <c r="BP89" s="157">
        <f>千葉!K89</f>
        <v>15.4</v>
      </c>
      <c r="BQ89" s="157">
        <f>千葉!L89</f>
        <v>11.6</v>
      </c>
      <c r="BR89" s="157">
        <f>千葉!M89</f>
        <v>17.5</v>
      </c>
      <c r="BS89" s="157">
        <f>千葉!N89</f>
        <v>15</v>
      </c>
      <c r="BT89" s="157">
        <f>千葉!O89</f>
        <v>13.5</v>
      </c>
      <c r="BU89" s="157">
        <f>千葉!P89</f>
        <v>16.3</v>
      </c>
      <c r="BV89" s="157">
        <f>千葉!Q89</f>
        <v>14.2</v>
      </c>
      <c r="BW89" s="157">
        <f>千葉!R89</f>
        <v>12.6</v>
      </c>
      <c r="BX89" s="157">
        <f>千葉!S89</f>
        <v>12</v>
      </c>
      <c r="BY89" s="157">
        <f>千葉!T89</f>
        <v>17.100000000000001</v>
      </c>
      <c r="BZ89" s="157">
        <f>千葉!V89</f>
        <v>18</v>
      </c>
      <c r="CA89" s="157">
        <f>東京!B89</f>
        <v>18.600000000000001</v>
      </c>
      <c r="CB89" s="157">
        <f>東京!C89</f>
        <v>18.2</v>
      </c>
      <c r="CC89" s="157">
        <f>東京!D89</f>
        <v>16</v>
      </c>
      <c r="CD89" s="157">
        <f>東京!E89</f>
        <v>16.8</v>
      </c>
      <c r="CE89" s="157">
        <f>東京!F89</f>
        <v>18</v>
      </c>
      <c r="CF89" s="157">
        <f>東京!G89</f>
        <v>17.100000000000001</v>
      </c>
      <c r="CG89" s="157">
        <f>東京!H89</f>
        <v>22.3</v>
      </c>
      <c r="CH89" s="157">
        <f>東京!I89</f>
        <v>15.5</v>
      </c>
      <c r="CI89" s="157">
        <f>神奈川!B89</f>
        <v>20</v>
      </c>
      <c r="CJ89" s="157">
        <f>神奈川!C89</f>
        <v>21.3</v>
      </c>
      <c r="CK89" s="157">
        <f>神奈川!D89</f>
        <v>20.9</v>
      </c>
      <c r="CL89" s="157">
        <f>神奈川!E89</f>
        <v>15.4</v>
      </c>
      <c r="CM89" s="157">
        <f>神奈川!F89</f>
        <v>13.5</v>
      </c>
      <c r="CN89" s="157">
        <f>神奈川!G89</f>
        <v>17.8</v>
      </c>
      <c r="CO89" s="157">
        <f>神奈川!H89</f>
        <v>17.399999999999999</v>
      </c>
      <c r="CP89" s="157">
        <f>神奈川!I89</f>
        <v>16.5</v>
      </c>
      <c r="CQ89" s="157">
        <f>神奈川!J89</f>
        <v>17.8</v>
      </c>
      <c r="CR89" s="157">
        <f>神奈川!K89</f>
        <v>15.4</v>
      </c>
      <c r="CS89" s="157">
        <f>神奈川!L89</f>
        <v>17.5</v>
      </c>
      <c r="CT89" s="157">
        <f>神奈川!M89</f>
        <v>15.3</v>
      </c>
      <c r="CU89" s="157">
        <f>神奈川!N89</f>
        <v>16.8</v>
      </c>
      <c r="CV89" s="157">
        <f>山梨!B89</f>
        <v>25</v>
      </c>
      <c r="CW89" s="157">
        <f>山梨!C89</f>
        <v>17.7</v>
      </c>
      <c r="CX89" s="157">
        <f>山梨!D89</f>
        <v>20.400000000000002</v>
      </c>
      <c r="CY89" s="157">
        <f>山梨!E89</f>
        <v>23</v>
      </c>
      <c r="CZ89" s="157">
        <f>長野!B89</f>
        <v>30</v>
      </c>
      <c r="DA89" s="157">
        <f>長野!C89</f>
        <v>21.4</v>
      </c>
      <c r="DB89" s="157">
        <f>長野!D89</f>
        <v>23.4</v>
      </c>
      <c r="DC89" s="157">
        <f>長野!E89</f>
        <v>19.100000000000001</v>
      </c>
      <c r="DD89" s="157">
        <f>長野!F89</f>
        <v>28.4</v>
      </c>
      <c r="DE89" s="157">
        <f>長野!G89</f>
        <v>20</v>
      </c>
      <c r="DF89" s="157">
        <f>静岡!B89</f>
        <v>10.5</v>
      </c>
      <c r="DG89" s="157">
        <f>静岡!C89</f>
        <v>14.8</v>
      </c>
      <c r="DH89" s="157">
        <f>静岡!D89</f>
        <v>12.3</v>
      </c>
      <c r="DI89" s="157">
        <f>静岡!E89</f>
        <v>15.3</v>
      </c>
      <c r="DJ89" s="157">
        <f>静岡!F89</f>
        <v>16.5</v>
      </c>
      <c r="DK89" s="157">
        <f>静岡!G89</f>
        <v>15.1</v>
      </c>
      <c r="DL89" s="157">
        <f>静岡!H89</f>
        <v>17.5</v>
      </c>
      <c r="DM89" s="157">
        <f>静岡!I89</f>
        <v>13.4</v>
      </c>
      <c r="DN89" s="157">
        <f>静岡!J89</f>
        <v>14.2</v>
      </c>
      <c r="DO89" s="157" t="str">
        <f>静岡!K89</f>
        <v>-</v>
      </c>
      <c r="DP89" s="157" t="str">
        <f>静岡!L89</f>
        <v>-</v>
      </c>
      <c r="DQ89" s="157" t="str">
        <f>静岡!M89</f>
        <v>-</v>
      </c>
      <c r="DR89" s="157">
        <f>静岡!N89</f>
        <v>18.5</v>
      </c>
      <c r="DS89" s="157">
        <f>静岡!O89</f>
        <v>27.7</v>
      </c>
      <c r="DT89" s="157">
        <f>静岡!P89</f>
        <v>19.7</v>
      </c>
      <c r="DU89" s="157">
        <f>静岡!Q89</f>
        <v>17.899999999999999</v>
      </c>
      <c r="DV89" s="157">
        <f>静岡!R89</f>
        <v>17.899999999999999</v>
      </c>
      <c r="DW89" s="157">
        <f>静岡!S89</f>
        <v>16</v>
      </c>
      <c r="DX89" s="157">
        <f>静岡!T89</f>
        <v>17.7</v>
      </c>
      <c r="DY89" s="157">
        <f>静岡!U89</f>
        <v>15.9</v>
      </c>
      <c r="DZ89" s="157">
        <f>静岡!V89</f>
        <v>11</v>
      </c>
      <c r="EA89" s="157">
        <f>静岡!W89</f>
        <v>13.8</v>
      </c>
      <c r="EB89" s="157">
        <f>静岡!X89</f>
        <v>11.5</v>
      </c>
      <c r="EC89" s="157">
        <f>静岡!Y89</f>
        <v>12.8</v>
      </c>
      <c r="ED89" s="157">
        <f>静岡!Z89</f>
        <v>14.3</v>
      </c>
      <c r="EE89" s="157">
        <f>静岡!AA89</f>
        <v>14</v>
      </c>
      <c r="EF89" s="157">
        <f>静岡!AB89</f>
        <v>13</v>
      </c>
      <c r="EG89" s="157">
        <f>静岡!AC89</f>
        <v>15.3</v>
      </c>
    </row>
    <row r="90" spans="1:137" ht="20.100000000000001" customHeight="1" x14ac:dyDescent="0.15">
      <c r="A90" s="25">
        <v>42913</v>
      </c>
      <c r="B90" s="28">
        <f>茨城!B90</f>
        <v>9.8000000000000007</v>
      </c>
      <c r="C90" s="28">
        <f>茨城!C90</f>
        <v>7.5</v>
      </c>
      <c r="D90" s="28">
        <f>茨城!D90</f>
        <v>6.5</v>
      </c>
      <c r="E90" s="28">
        <f>茨城!E90</f>
        <v>8.3000000000000007</v>
      </c>
      <c r="F90" s="28">
        <f>茨城!F90</f>
        <v>6.7</v>
      </c>
      <c r="G90" s="28">
        <f>茨城!G90</f>
        <v>4.3</v>
      </c>
      <c r="H90" s="28">
        <f>茨城!H90</f>
        <v>7.1</v>
      </c>
      <c r="I90" s="28">
        <f>茨城!I90</f>
        <v>4.4000000000000004</v>
      </c>
      <c r="J90" s="28">
        <f>茨城!J90</f>
        <v>4.3</v>
      </c>
      <c r="K90" s="28">
        <f>茨城!K90</f>
        <v>4.9000000000000004</v>
      </c>
      <c r="L90" s="28">
        <f>茨城!L90</f>
        <v>6.3</v>
      </c>
      <c r="M90" s="28">
        <f>茨城!M90</f>
        <v>7.9</v>
      </c>
      <c r="N90" s="28">
        <f>茨城!N90</f>
        <v>7.8</v>
      </c>
      <c r="O90" s="28">
        <f>茨城!O90</f>
        <v>8.9</v>
      </c>
      <c r="P90" s="28">
        <f>茨城!P90</f>
        <v>8.6</v>
      </c>
      <c r="Q90" s="28">
        <f>茨城!Q90</f>
        <v>6.5</v>
      </c>
      <c r="R90" s="28">
        <f>茨城!R90</f>
        <v>7.7</v>
      </c>
      <c r="S90" s="28">
        <f>茨城!S90</f>
        <v>6.5</v>
      </c>
      <c r="T90" s="28">
        <f>栃木!B90</f>
        <v>5.8</v>
      </c>
      <c r="U90" s="28">
        <f>栃木!C90</f>
        <v>11.7</v>
      </c>
      <c r="V90" s="28">
        <f>栃木!D90</f>
        <v>8.8000000000000007</v>
      </c>
      <c r="W90" s="28">
        <f>栃木!E90</f>
        <v>14</v>
      </c>
      <c r="X90" s="28">
        <f>栃木!F90</f>
        <v>9.1999999999999993</v>
      </c>
      <c r="Y90" s="28">
        <f>栃木!G90</f>
        <v>6.1</v>
      </c>
      <c r="Z90" s="28">
        <f>栃木!H90</f>
        <v>10.5</v>
      </c>
      <c r="AA90" s="28">
        <f>栃木!I90</f>
        <v>10.4</v>
      </c>
      <c r="AB90" s="28">
        <f>栃木!J90</f>
        <v>9.1</v>
      </c>
      <c r="AC90" s="28">
        <f>栃木!K90</f>
        <v>11.4</v>
      </c>
      <c r="AD90" s="28">
        <f>栃木!L90</f>
        <v>7</v>
      </c>
      <c r="AE90" s="157">
        <f>群馬!B90</f>
        <v>20.2</v>
      </c>
      <c r="AF90" s="157">
        <f>群馬!C90</f>
        <v>21.3</v>
      </c>
      <c r="AG90" s="157">
        <f>群馬!D90</f>
        <v>16</v>
      </c>
      <c r="AH90" s="157">
        <f>群馬!E90</f>
        <v>24.5</v>
      </c>
      <c r="AI90" s="157">
        <f>群馬!F90</f>
        <v>11.8</v>
      </c>
      <c r="AJ90" s="157">
        <f>群馬!G90</f>
        <v>20.2</v>
      </c>
      <c r="AK90" s="157">
        <f>群馬!H90</f>
        <v>22.4</v>
      </c>
      <c r="AL90" s="157">
        <f>群馬!I90</f>
        <v>13.8</v>
      </c>
      <c r="AM90" s="157">
        <f>埼玉!B90</f>
        <v>9.3000000000000007</v>
      </c>
      <c r="AN90" s="157">
        <f>埼玉!C90</f>
        <v>24.8</v>
      </c>
      <c r="AO90" s="157">
        <f>埼玉!D90</f>
        <v>7</v>
      </c>
      <c r="AP90" s="157">
        <f>埼玉!E90</f>
        <v>6.3</v>
      </c>
      <c r="AQ90" s="157">
        <f>埼玉!F90</f>
        <v>4.4000000000000004</v>
      </c>
      <c r="AR90" s="157">
        <f>埼玉!G90</f>
        <v>13</v>
      </c>
      <c r="AS90" s="157">
        <f>埼玉!H90</f>
        <v>7.2</v>
      </c>
      <c r="AT90" s="157">
        <f>埼玉!I90</f>
        <v>6.4</v>
      </c>
      <c r="AU90" s="157">
        <f>埼玉!J90</f>
        <v>10.5</v>
      </c>
      <c r="AV90" s="157">
        <f>埼玉!K90</f>
        <v>9.6999999999999993</v>
      </c>
      <c r="AW90" s="157">
        <f>埼玉!L90</f>
        <v>13.7</v>
      </c>
      <c r="AX90" s="157">
        <f>埼玉!M90</f>
        <v>26.6</v>
      </c>
      <c r="AY90" s="157">
        <f>埼玉!N90</f>
        <v>13.8</v>
      </c>
      <c r="AZ90" s="157">
        <f>埼玉!O90</f>
        <v>19.399999999999999</v>
      </c>
      <c r="BA90" s="157">
        <f>埼玉!P90</f>
        <v>22.8</v>
      </c>
      <c r="BB90" s="157">
        <f>埼玉!Q90</f>
        <v>28</v>
      </c>
      <c r="BC90" s="157">
        <f>埼玉!R90</f>
        <v>5.3</v>
      </c>
      <c r="BD90" s="157">
        <f>埼玉!S90</f>
        <v>16.3</v>
      </c>
      <c r="BE90" s="157">
        <f>埼玉!T90</f>
        <v>6.8</v>
      </c>
      <c r="BF90" s="157">
        <f>埼玉!U90</f>
        <v>8.5</v>
      </c>
      <c r="BG90" s="157">
        <f>千葉!B90</f>
        <v>7.8</v>
      </c>
      <c r="BH90" s="157">
        <f>千葉!C90</f>
        <v>6.8</v>
      </c>
      <c r="BI90" s="157">
        <f>千葉!D90</f>
        <v>8.8000000000000007</v>
      </c>
      <c r="BJ90" s="157">
        <f>千葉!E90</f>
        <v>5.6</v>
      </c>
      <c r="BK90" s="157">
        <f>千葉!F90</f>
        <v>8</v>
      </c>
      <c r="BL90" s="157">
        <f>千葉!G90</f>
        <v>4.8</v>
      </c>
      <c r="BM90" s="157">
        <f>千葉!H90</f>
        <v>5.4</v>
      </c>
      <c r="BN90" s="157">
        <f>千葉!I90</f>
        <v>4.3</v>
      </c>
      <c r="BO90" s="157">
        <f>千葉!J90</f>
        <v>5.5</v>
      </c>
      <c r="BP90" s="157">
        <f>千葉!K90</f>
        <v>7.7</v>
      </c>
      <c r="BQ90" s="157">
        <f>千葉!L90</f>
        <v>4</v>
      </c>
      <c r="BR90" s="157">
        <f>千葉!M90</f>
        <v>5.8</v>
      </c>
      <c r="BS90" s="157">
        <f>千葉!N90</f>
        <v>7.7</v>
      </c>
      <c r="BT90" s="157">
        <f>千葉!O90</f>
        <v>6.5</v>
      </c>
      <c r="BU90" s="157">
        <f>千葉!P90</f>
        <v>7.3</v>
      </c>
      <c r="BV90" s="157">
        <f>千葉!Q90</f>
        <v>7.3</v>
      </c>
      <c r="BW90" s="157">
        <f>千葉!R90</f>
        <v>5.0999999999999996</v>
      </c>
      <c r="BX90" s="157">
        <f>千葉!S90</f>
        <v>2.2999999999999998</v>
      </c>
      <c r="BY90" s="157">
        <f>千葉!T90</f>
        <v>6</v>
      </c>
      <c r="BZ90" s="157">
        <f>千葉!V90</f>
        <v>3.3</v>
      </c>
      <c r="CA90" s="157">
        <f>東京!B90</f>
        <v>7.8</v>
      </c>
      <c r="CB90" s="157">
        <f>東京!C90</f>
        <v>7.5</v>
      </c>
      <c r="CC90" s="157">
        <f>東京!D90</f>
        <v>6</v>
      </c>
      <c r="CD90" s="157">
        <f>東京!E90</f>
        <v>9.4</v>
      </c>
      <c r="CE90" s="157">
        <f>東京!F90</f>
        <v>6.8</v>
      </c>
      <c r="CF90" s="157">
        <f>東京!G90</f>
        <v>6.9</v>
      </c>
      <c r="CG90" s="157">
        <f>東京!H90</f>
        <v>9.1</v>
      </c>
      <c r="CH90" s="157">
        <f>東京!I90</f>
        <v>5.0999999999999996</v>
      </c>
      <c r="CI90" s="157">
        <f>神奈川!B90</f>
        <v>7.3</v>
      </c>
      <c r="CJ90" s="157">
        <f>神奈川!C90</f>
        <v>10.3</v>
      </c>
      <c r="CK90" s="157">
        <f>神奈川!D90</f>
        <v>7.6</v>
      </c>
      <c r="CL90" s="157">
        <f>神奈川!E90</f>
        <v>6.7</v>
      </c>
      <c r="CM90" s="157">
        <f>神奈川!F90</f>
        <v>4.3</v>
      </c>
      <c r="CN90" s="157">
        <f>神奈川!G90</f>
        <v>6.4</v>
      </c>
      <c r="CO90" s="157">
        <f>神奈川!H90</f>
        <v>4.7</v>
      </c>
      <c r="CP90" s="157">
        <f>神奈川!I90</f>
        <v>6.2</v>
      </c>
      <c r="CQ90" s="157">
        <f>神奈川!J90</f>
        <v>1.3</v>
      </c>
      <c r="CR90" s="157">
        <f>神奈川!K90</f>
        <v>5</v>
      </c>
      <c r="CS90" s="157">
        <f>神奈川!L90</f>
        <v>6.5</v>
      </c>
      <c r="CT90" s="157">
        <f>神奈川!M90</f>
        <v>6.6</v>
      </c>
      <c r="CU90" s="157">
        <f>神奈川!N90</f>
        <v>4.7</v>
      </c>
      <c r="CV90" s="157">
        <f>山梨!B90</f>
        <v>6.8000000000000007</v>
      </c>
      <c r="CW90" s="157">
        <f>山梨!C90</f>
        <v>4.4000000000000004</v>
      </c>
      <c r="CX90" s="157">
        <f>山梨!D90</f>
        <v>8.6</v>
      </c>
      <c r="CY90" s="157">
        <f>山梨!E90</f>
        <v>8.9</v>
      </c>
      <c r="CZ90" s="157">
        <f>長野!B90</f>
        <v>7</v>
      </c>
      <c r="DA90" s="157">
        <f>長野!C90</f>
        <v>4.9000000000000004</v>
      </c>
      <c r="DB90" s="157">
        <f>長野!D90</f>
        <v>6.7</v>
      </c>
      <c r="DC90" s="157">
        <f>長野!E90</f>
        <v>3.3</v>
      </c>
      <c r="DD90" s="157">
        <f>長野!F90</f>
        <v>8.3000000000000007</v>
      </c>
      <c r="DE90" s="157">
        <f>長野!G90</f>
        <v>6.2</v>
      </c>
      <c r="DF90" s="157">
        <f>静岡!B90</f>
        <v>5.0999999999999996</v>
      </c>
      <c r="DG90" s="157">
        <f>静岡!C90</f>
        <v>2.2999999999999998</v>
      </c>
      <c r="DH90" s="157">
        <f>静岡!D90</f>
        <v>3.5</v>
      </c>
      <c r="DI90" s="157">
        <f>静岡!E90</f>
        <v>3</v>
      </c>
      <c r="DJ90" s="157">
        <f>静岡!F90</f>
        <v>6</v>
      </c>
      <c r="DK90" s="157">
        <f>静岡!G90</f>
        <v>7</v>
      </c>
      <c r="DL90" s="157">
        <f>静岡!H90</f>
        <v>8.1</v>
      </c>
      <c r="DM90" s="157">
        <f>静岡!I90</f>
        <v>4.8</v>
      </c>
      <c r="DN90" s="157">
        <f>静岡!J90</f>
        <v>4.3</v>
      </c>
      <c r="DO90" s="157" t="str">
        <f>静岡!K90</f>
        <v>-</v>
      </c>
      <c r="DP90" s="157" t="str">
        <f>静岡!L90</f>
        <v>-</v>
      </c>
      <c r="DQ90" s="157" t="str">
        <f>静岡!M90</f>
        <v>-</v>
      </c>
      <c r="DR90" s="157">
        <f>静岡!N90</f>
        <v>5.2</v>
      </c>
      <c r="DS90" s="157">
        <f>静岡!O90</f>
        <v>4.7</v>
      </c>
      <c r="DT90" s="157">
        <f>静岡!P90</f>
        <v>5.7</v>
      </c>
      <c r="DU90" s="157">
        <f>静岡!Q90</f>
        <v>5.5</v>
      </c>
      <c r="DV90" s="157">
        <f>静岡!R90</f>
        <v>7.3</v>
      </c>
      <c r="DW90" s="157">
        <f>静岡!S90</f>
        <v>6.8</v>
      </c>
      <c r="DX90" s="157">
        <f>静岡!T90</f>
        <v>6.7</v>
      </c>
      <c r="DY90" s="157">
        <f>静岡!U90</f>
        <v>8</v>
      </c>
      <c r="DZ90" s="157">
        <f>静岡!V90</f>
        <v>5.9</v>
      </c>
      <c r="EA90" s="157">
        <f>静岡!W90</f>
        <v>7.5</v>
      </c>
      <c r="EB90" s="157">
        <f>静岡!X90</f>
        <v>4.9000000000000004</v>
      </c>
      <c r="EC90" s="157">
        <f>静岡!Y90</f>
        <v>6.5</v>
      </c>
      <c r="ED90" s="157">
        <f>静岡!Z90</f>
        <v>7</v>
      </c>
      <c r="EE90" s="157">
        <f>静岡!AA90</f>
        <v>5.5</v>
      </c>
      <c r="EF90" s="157">
        <f>静岡!AB90</f>
        <v>3.4</v>
      </c>
      <c r="EG90" s="157">
        <f>静岡!AC90</f>
        <v>4.9000000000000004</v>
      </c>
    </row>
    <row r="91" spans="1:137" ht="20.100000000000001" customHeight="1" x14ac:dyDescent="0.15">
      <c r="A91" s="25">
        <v>42914</v>
      </c>
      <c r="B91" s="28">
        <f>茨城!B91</f>
        <v>15</v>
      </c>
      <c r="C91" s="28">
        <f>茨城!C91</f>
        <v>13.4</v>
      </c>
      <c r="D91" s="28">
        <f>茨城!D91</f>
        <v>10.7</v>
      </c>
      <c r="E91" s="28">
        <f>茨城!E91</f>
        <v>10.5</v>
      </c>
      <c r="F91" s="28">
        <f>茨城!F91</f>
        <v>12.7</v>
      </c>
      <c r="G91" s="28">
        <f>茨城!G91</f>
        <v>8.1999999999999993</v>
      </c>
      <c r="H91" s="28">
        <f>茨城!H91</f>
        <v>9.9</v>
      </c>
      <c r="I91" s="28">
        <f>茨城!I91</f>
        <v>8.1</v>
      </c>
      <c r="J91" s="28">
        <f>茨城!J91</f>
        <v>8.3000000000000007</v>
      </c>
      <c r="K91" s="28">
        <f>茨城!K91</f>
        <v>8.6</v>
      </c>
      <c r="L91" s="28">
        <f>茨城!L91</f>
        <v>10.5</v>
      </c>
      <c r="M91" s="28">
        <f>茨城!M91</f>
        <v>14.7</v>
      </c>
      <c r="N91" s="28">
        <f>茨城!N91</f>
        <v>10.5</v>
      </c>
      <c r="O91" s="28">
        <f>茨城!O91</f>
        <v>12.6</v>
      </c>
      <c r="P91" s="28">
        <f>茨城!P91</f>
        <v>12.8</v>
      </c>
      <c r="Q91" s="28">
        <f>茨城!Q91</f>
        <v>12</v>
      </c>
      <c r="R91" s="28">
        <f>茨城!R91</f>
        <v>12.8</v>
      </c>
      <c r="S91" s="28">
        <f>茨城!S91</f>
        <v>9.9</v>
      </c>
      <c r="T91" s="28">
        <f>栃木!B91</f>
        <v>10.199999999999999</v>
      </c>
      <c r="U91" s="28">
        <f>栃木!C91</f>
        <v>14.9</v>
      </c>
      <c r="V91" s="28">
        <f>栃木!D91</f>
        <v>10.9</v>
      </c>
      <c r="W91" s="28">
        <f>栃木!E91</f>
        <v>11.1</v>
      </c>
      <c r="X91" s="28">
        <f>栃木!F91</f>
        <v>15.1</v>
      </c>
      <c r="Y91" s="28">
        <f>栃木!G91</f>
        <v>11.7</v>
      </c>
      <c r="Z91" s="28">
        <f>栃木!H91</f>
        <v>8.6999999999999993</v>
      </c>
      <c r="AA91" s="28">
        <f>栃木!I91</f>
        <v>11.6</v>
      </c>
      <c r="AB91" s="28">
        <f>栃木!J91</f>
        <v>7.3</v>
      </c>
      <c r="AC91" s="28">
        <f>栃木!K91</f>
        <v>12.6</v>
      </c>
      <c r="AD91" s="28">
        <f>栃木!L91</f>
        <v>12.5</v>
      </c>
      <c r="AE91" s="157">
        <f>群馬!B91</f>
        <v>10.199999999999999</v>
      </c>
      <c r="AF91" s="157">
        <f>群馬!C91</f>
        <v>16.2</v>
      </c>
      <c r="AG91" s="157">
        <f>群馬!D91</f>
        <v>10.6</v>
      </c>
      <c r="AH91" s="157">
        <f>群馬!E91</f>
        <v>6.4</v>
      </c>
      <c r="AI91" s="157">
        <f>群馬!F91</f>
        <v>13.9</v>
      </c>
      <c r="AJ91" s="157">
        <f>群馬!G91</f>
        <v>8.3000000000000007</v>
      </c>
      <c r="AK91" s="157">
        <f>群馬!H91</f>
        <v>8.3000000000000007</v>
      </c>
      <c r="AL91" s="157">
        <f>群馬!I91</f>
        <v>8.9</v>
      </c>
      <c r="AM91" s="157">
        <f>埼玉!B91</f>
        <v>12.7</v>
      </c>
      <c r="AN91" s="157">
        <f>埼玉!C91</f>
        <v>12</v>
      </c>
      <c r="AO91" s="157">
        <f>埼玉!D91</f>
        <v>12.3</v>
      </c>
      <c r="AP91" s="157">
        <f>埼玉!E91</f>
        <v>10.199999999999999</v>
      </c>
      <c r="AQ91" s="157">
        <f>埼玉!F91</f>
        <v>10.7</v>
      </c>
      <c r="AR91" s="157">
        <f>埼玉!G91</f>
        <v>11.7</v>
      </c>
      <c r="AS91" s="157">
        <f>埼玉!H91</f>
        <v>13.5</v>
      </c>
      <c r="AT91" s="157">
        <f>埼玉!I91</f>
        <v>13.4</v>
      </c>
      <c r="AU91" s="157">
        <f>埼玉!J91</f>
        <v>15.1</v>
      </c>
      <c r="AV91" s="157">
        <f>埼玉!K91</f>
        <v>16.600000000000001</v>
      </c>
      <c r="AW91" s="157">
        <f>埼玉!L91</f>
        <v>16</v>
      </c>
      <c r="AX91" s="157">
        <f>埼玉!M91</f>
        <v>13.4</v>
      </c>
      <c r="AY91" s="157">
        <f>埼玉!N91</f>
        <v>13.8</v>
      </c>
      <c r="AZ91" s="157">
        <f>埼玉!O91</f>
        <v>13.6</v>
      </c>
      <c r="BA91" s="157">
        <f>埼玉!P91</f>
        <v>12.6</v>
      </c>
      <c r="BB91" s="157">
        <f>埼玉!Q91</f>
        <v>13.4</v>
      </c>
      <c r="BC91" s="157">
        <f>埼玉!R91</f>
        <v>10.3</v>
      </c>
      <c r="BD91" s="157">
        <f>埼玉!S91</f>
        <v>14.7</v>
      </c>
      <c r="BE91" s="157">
        <f>埼玉!T91</f>
        <v>10.5</v>
      </c>
      <c r="BF91" s="157">
        <f>埼玉!U91</f>
        <v>13</v>
      </c>
      <c r="BG91" s="157">
        <f>千葉!B91</f>
        <v>11.1</v>
      </c>
      <c r="BH91" s="157">
        <f>千葉!C91</f>
        <v>10.3</v>
      </c>
      <c r="BI91" s="157">
        <f>千葉!D91</f>
        <v>12</v>
      </c>
      <c r="BJ91" s="157">
        <f>千葉!E91</f>
        <v>8.8000000000000007</v>
      </c>
      <c r="BK91" s="157">
        <f>千葉!F91</f>
        <v>13.4</v>
      </c>
      <c r="BL91" s="157">
        <f>千葉!G91</f>
        <v>8.5</v>
      </c>
      <c r="BM91" s="157">
        <f>千葉!H91</f>
        <v>8.1</v>
      </c>
      <c r="BN91" s="157">
        <f>千葉!I91</f>
        <v>7.8</v>
      </c>
      <c r="BO91" s="157">
        <f>千葉!J91</f>
        <v>9.3000000000000007</v>
      </c>
      <c r="BP91" s="157">
        <f>千葉!K91</f>
        <v>12.2</v>
      </c>
      <c r="BQ91" s="157">
        <f>千葉!L91</f>
        <v>6.9</v>
      </c>
      <c r="BR91" s="157">
        <f>千葉!M91</f>
        <v>8.1</v>
      </c>
      <c r="BS91" s="157">
        <f>千葉!N91</f>
        <v>10</v>
      </c>
      <c r="BT91" s="157">
        <f>千葉!O91</f>
        <v>8.8000000000000007</v>
      </c>
      <c r="BU91" s="157">
        <f>千葉!P91</f>
        <v>10.5</v>
      </c>
      <c r="BV91" s="157">
        <f>千葉!Q91</f>
        <v>11.2</v>
      </c>
      <c r="BW91" s="157">
        <f>千葉!R91</f>
        <v>8</v>
      </c>
      <c r="BX91" s="157">
        <f>千葉!S91</f>
        <v>5.5</v>
      </c>
      <c r="BY91" s="157">
        <f>千葉!T91</f>
        <v>9.3000000000000007</v>
      </c>
      <c r="BZ91" s="157">
        <f>千葉!V91</f>
        <v>7.8</v>
      </c>
      <c r="CA91" s="157">
        <f>東京!B91</f>
        <v>11.3</v>
      </c>
      <c r="CB91" s="157">
        <f>東京!C91</f>
        <v>11.7</v>
      </c>
      <c r="CC91" s="157">
        <f>東京!D91</f>
        <v>10.5</v>
      </c>
      <c r="CD91" s="157">
        <f>東京!E91</f>
        <v>12.7</v>
      </c>
      <c r="CE91" s="157">
        <f>東京!F91</f>
        <v>11.7</v>
      </c>
      <c r="CF91" s="157">
        <f>東京!G91</f>
        <v>11</v>
      </c>
      <c r="CG91" s="157">
        <f>東京!H91</f>
        <v>11.3</v>
      </c>
      <c r="CH91" s="157">
        <f>東京!I91</f>
        <v>9.8000000000000007</v>
      </c>
      <c r="CI91" s="157">
        <f>神奈川!B91</f>
        <v>12.3</v>
      </c>
      <c r="CJ91" s="157">
        <f>神奈川!C91</f>
        <v>15.4</v>
      </c>
      <c r="CK91" s="157">
        <f>神奈川!D91</f>
        <v>12.2</v>
      </c>
      <c r="CL91" s="157">
        <f>神奈川!E91</f>
        <v>10.4</v>
      </c>
      <c r="CM91" s="157">
        <f>神奈川!F91</f>
        <v>7.7</v>
      </c>
      <c r="CN91" s="157">
        <f>神奈川!G91</f>
        <v>10.7</v>
      </c>
      <c r="CO91" s="157">
        <f>神奈川!H91</f>
        <v>10.8</v>
      </c>
      <c r="CP91" s="157">
        <f>神奈川!I91</f>
        <v>8.5</v>
      </c>
      <c r="CQ91" s="157">
        <f>神奈川!J91</f>
        <v>5.8</v>
      </c>
      <c r="CR91" s="157">
        <f>神奈川!K91</f>
        <v>6.5</v>
      </c>
      <c r="CS91" s="157">
        <f>神奈川!L91</f>
        <v>8.3000000000000007</v>
      </c>
      <c r="CT91" s="157">
        <f>神奈川!M91</f>
        <v>8.4</v>
      </c>
      <c r="CU91" s="157">
        <f>神奈川!N91</f>
        <v>8.3000000000000007</v>
      </c>
      <c r="CV91" s="157">
        <f>山梨!B91</f>
        <v>11.9</v>
      </c>
      <c r="CW91" s="157">
        <f>山梨!C91</f>
        <v>8.6</v>
      </c>
      <c r="CX91" s="157">
        <f>山梨!D91</f>
        <v>11.200000000000001</v>
      </c>
      <c r="CY91" s="157">
        <f>山梨!E91</f>
        <v>11.100000000000001</v>
      </c>
      <c r="CZ91" s="157">
        <f>長野!B91</f>
        <v>5.7</v>
      </c>
      <c r="DA91" s="157">
        <f>長野!C91</f>
        <v>8.5</v>
      </c>
      <c r="DB91" s="157">
        <f>長野!D91</f>
        <v>11</v>
      </c>
      <c r="DC91" s="157">
        <f>長野!E91</f>
        <v>13.1</v>
      </c>
      <c r="DD91" s="157">
        <f>長野!F91</f>
        <v>10.3</v>
      </c>
      <c r="DE91" s="157">
        <f>長野!G91</f>
        <v>13</v>
      </c>
      <c r="DF91" s="157">
        <f>静岡!B91</f>
        <v>6.5</v>
      </c>
      <c r="DG91" s="157">
        <f>静岡!C91</f>
        <v>7.6</v>
      </c>
      <c r="DH91" s="157">
        <f>静岡!D91</f>
        <v>4.8</v>
      </c>
      <c r="DI91" s="157">
        <f>静岡!E91</f>
        <v>7</v>
      </c>
      <c r="DJ91" s="157">
        <f>静岡!F91</f>
        <v>9.4</v>
      </c>
      <c r="DK91" s="157">
        <f>静岡!G91</f>
        <v>9</v>
      </c>
      <c r="DL91" s="157">
        <f>静岡!H91</f>
        <v>7.1</v>
      </c>
      <c r="DM91" s="157">
        <f>静岡!I91</f>
        <v>8.8000000000000007</v>
      </c>
      <c r="DN91" s="157">
        <f>静岡!J91</f>
        <v>8</v>
      </c>
      <c r="DO91" s="157">
        <f>静岡!K91</f>
        <v>7.2</v>
      </c>
      <c r="DP91" s="157">
        <f>静岡!L91</f>
        <v>7.5</v>
      </c>
      <c r="DQ91" s="157">
        <f>静岡!M91</f>
        <v>7.8</v>
      </c>
      <c r="DR91" s="157">
        <f>静岡!N91</f>
        <v>9.8000000000000007</v>
      </c>
      <c r="DS91" s="157">
        <f>静岡!O91</f>
        <v>12.8</v>
      </c>
      <c r="DT91" s="157">
        <f>静岡!P91</f>
        <v>9.3000000000000007</v>
      </c>
      <c r="DU91" s="157">
        <f>静岡!Q91</f>
        <v>8.6999999999999993</v>
      </c>
      <c r="DV91" s="157">
        <f>静岡!R91</f>
        <v>11.9</v>
      </c>
      <c r="DW91" s="157">
        <f>静岡!S91</f>
        <v>11.1</v>
      </c>
      <c r="DX91" s="157">
        <f>静岡!T91</f>
        <v>9.9</v>
      </c>
      <c r="DY91" s="157">
        <f>静岡!U91</f>
        <v>9.8000000000000007</v>
      </c>
      <c r="DZ91" s="157">
        <f>静岡!V91</f>
        <v>9.2000000000000011</v>
      </c>
      <c r="EA91" s="157">
        <f>静岡!W91</f>
        <v>11.4</v>
      </c>
      <c r="EB91" s="157">
        <f>静岡!X91</f>
        <v>7.5</v>
      </c>
      <c r="EC91" s="157">
        <f>静岡!Y91</f>
        <v>9.6000000000000014</v>
      </c>
      <c r="ED91" s="157">
        <f>静岡!Z91</f>
        <v>10</v>
      </c>
      <c r="EE91" s="157">
        <f>静岡!AA91</f>
        <v>10.100000000000001</v>
      </c>
      <c r="EF91" s="157">
        <f>静岡!AB91</f>
        <v>4.9000000000000004</v>
      </c>
      <c r="EG91" s="157">
        <f>静岡!AC91</f>
        <v>7.6</v>
      </c>
    </row>
    <row r="92" spans="1:137" ht="20.100000000000001" customHeight="1" x14ac:dyDescent="0.15">
      <c r="A92" s="25">
        <v>42915</v>
      </c>
      <c r="B92" s="28">
        <f>茨城!B92</f>
        <v>6.7</v>
      </c>
      <c r="C92" s="28">
        <f>茨城!C92</f>
        <v>4.4000000000000004</v>
      </c>
      <c r="D92" s="28">
        <f>茨城!D92</f>
        <v>4.3</v>
      </c>
      <c r="E92" s="28">
        <f>茨城!E92</f>
        <v>5.7</v>
      </c>
      <c r="F92" s="28">
        <f>茨城!F92</f>
        <v>5</v>
      </c>
      <c r="G92" s="28">
        <f>茨城!G92</f>
        <v>3.4</v>
      </c>
      <c r="H92" s="28">
        <f>茨城!H92</f>
        <v>6.9</v>
      </c>
      <c r="I92" s="28">
        <f>茨城!I92</f>
        <v>3.1</v>
      </c>
      <c r="J92" s="28">
        <f>茨城!J92</f>
        <v>3.9</v>
      </c>
      <c r="K92" s="28">
        <f>茨城!K92</f>
        <v>4.4000000000000004</v>
      </c>
      <c r="L92" s="28">
        <f>茨城!L92</f>
        <v>4.2</v>
      </c>
      <c r="M92" s="28">
        <f>茨城!M92</f>
        <v>7.3</v>
      </c>
      <c r="N92" s="28">
        <f>茨城!N92</f>
        <v>5.5</v>
      </c>
      <c r="O92" s="28">
        <f>茨城!O92</f>
        <v>6.5</v>
      </c>
      <c r="P92" s="28">
        <f>茨城!P92</f>
        <v>7</v>
      </c>
      <c r="Q92" s="28">
        <f>茨城!Q92</f>
        <v>6.1</v>
      </c>
      <c r="R92" s="28">
        <f>茨城!R92</f>
        <v>5.7</v>
      </c>
      <c r="S92" s="28">
        <f>茨城!S92</f>
        <v>4.0999999999999996</v>
      </c>
      <c r="T92" s="28">
        <f>栃木!B92</f>
        <v>4.5</v>
      </c>
      <c r="U92" s="28">
        <f>栃木!C92</f>
        <v>8.6999999999999993</v>
      </c>
      <c r="V92" s="28">
        <f>栃木!D92</f>
        <v>6.3</v>
      </c>
      <c r="W92" s="28">
        <f>栃木!E92</f>
        <v>10.6</v>
      </c>
      <c r="X92" s="28">
        <f>栃木!F92</f>
        <v>8.3000000000000007</v>
      </c>
      <c r="Y92" s="28">
        <f>栃木!G92</f>
        <v>5.7</v>
      </c>
      <c r="Z92" s="28">
        <f>栃木!H92</f>
        <v>6.8</v>
      </c>
      <c r="AA92" s="28">
        <f>栃木!I92</f>
        <v>7.3</v>
      </c>
      <c r="AB92" s="28">
        <f>栃木!J92</f>
        <v>6</v>
      </c>
      <c r="AC92" s="28">
        <f>栃木!K92</f>
        <v>8.1</v>
      </c>
      <c r="AD92" s="28">
        <f>栃木!L92</f>
        <v>5.6</v>
      </c>
      <c r="AE92" s="157">
        <f>群馬!B92</f>
        <v>9.9</v>
      </c>
      <c r="AF92" s="157">
        <f>群馬!C92</f>
        <v>12.1</v>
      </c>
      <c r="AG92" s="157">
        <f>群馬!D92</f>
        <v>10.5</v>
      </c>
      <c r="AH92" s="157">
        <f>群馬!E92</f>
        <v>12.9</v>
      </c>
      <c r="AI92" s="157">
        <f>群馬!F92</f>
        <v>9.1999999999999993</v>
      </c>
      <c r="AJ92" s="157">
        <f>群馬!G92</f>
        <v>10.3</v>
      </c>
      <c r="AK92" s="157">
        <f>群馬!H92</f>
        <v>10.199999999999999</v>
      </c>
      <c r="AL92" s="157">
        <f>群馬!I92</f>
        <v>3.9</v>
      </c>
      <c r="AM92" s="157">
        <f>埼玉!B92</f>
        <v>6.3</v>
      </c>
      <c r="AN92" s="157">
        <f>埼玉!C92</f>
        <v>12</v>
      </c>
      <c r="AO92" s="157">
        <f>埼玉!D92</f>
        <v>4.5</v>
      </c>
      <c r="AP92" s="157">
        <f>埼玉!E92</f>
        <v>4.2</v>
      </c>
      <c r="AQ92" s="157">
        <f>埼玉!F92</f>
        <v>3.8</v>
      </c>
      <c r="AR92" s="157">
        <f>埼玉!G92</f>
        <v>8.3000000000000007</v>
      </c>
      <c r="AS92" s="157">
        <f>埼玉!H92</f>
        <v>6.1</v>
      </c>
      <c r="AT92" s="157">
        <f>埼玉!I92</f>
        <v>2.8</v>
      </c>
      <c r="AU92" s="157">
        <f>埼玉!J92</f>
        <v>7.8</v>
      </c>
      <c r="AV92" s="157">
        <f>埼玉!K92</f>
        <v>8</v>
      </c>
      <c r="AW92" s="157">
        <f>埼玉!L92</f>
        <v>11.2</v>
      </c>
      <c r="AX92" s="157">
        <f>埼玉!M92</f>
        <v>11.5</v>
      </c>
      <c r="AY92" s="157">
        <f>埼玉!N92</f>
        <v>9.6</v>
      </c>
      <c r="AZ92" s="157">
        <f>埼玉!O92</f>
        <v>10.7</v>
      </c>
      <c r="BA92" s="157">
        <f>埼玉!P92</f>
        <v>11.5</v>
      </c>
      <c r="BB92" s="157">
        <f>埼玉!Q92</f>
        <v>12.1</v>
      </c>
      <c r="BC92" s="157">
        <f>埼玉!R92</f>
        <v>5.5</v>
      </c>
      <c r="BD92" s="157">
        <f>埼玉!S92</f>
        <v>11.5</v>
      </c>
      <c r="BE92" s="157">
        <f>埼玉!T92</f>
        <v>4.8</v>
      </c>
      <c r="BF92" s="157">
        <f>埼玉!U92</f>
        <v>5.6</v>
      </c>
      <c r="BG92" s="157">
        <f>千葉!B92</f>
        <v>8.1</v>
      </c>
      <c r="BH92" s="157">
        <f>千葉!C92</f>
        <v>6.6</v>
      </c>
      <c r="BI92" s="157">
        <f>千葉!D92</f>
        <v>7.8</v>
      </c>
      <c r="BJ92" s="157">
        <f>千葉!E92</f>
        <v>3.2</v>
      </c>
      <c r="BK92" s="157">
        <f>千葉!F92</f>
        <v>7.9</v>
      </c>
      <c r="BL92" s="157">
        <f>千葉!G92</f>
        <v>3.5</v>
      </c>
      <c r="BM92" s="157">
        <f>千葉!H92</f>
        <v>4.7</v>
      </c>
      <c r="BN92" s="157">
        <f>千葉!I92</f>
        <v>2.9</v>
      </c>
      <c r="BO92" s="157">
        <f>千葉!J92</f>
        <v>4.2</v>
      </c>
      <c r="BP92" s="157">
        <f>千葉!K92</f>
        <v>7.1</v>
      </c>
      <c r="BQ92" s="157">
        <f>千葉!L92</f>
        <v>6.1</v>
      </c>
      <c r="BR92" s="157">
        <f>千葉!M92</f>
        <v>3.3</v>
      </c>
      <c r="BS92" s="157">
        <f>千葉!N92</f>
        <v>5.5</v>
      </c>
      <c r="BT92" s="157">
        <f>千葉!O92</f>
        <v>5.6</v>
      </c>
      <c r="BU92" s="157">
        <f>千葉!P92</f>
        <v>6.3</v>
      </c>
      <c r="BV92" s="157">
        <f>千葉!Q92</f>
        <v>6.4</v>
      </c>
      <c r="BW92" s="157">
        <f>千葉!R92</f>
        <v>4.9000000000000004</v>
      </c>
      <c r="BX92" s="157">
        <f>千葉!S92</f>
        <v>2.2000000000000002</v>
      </c>
      <c r="BY92" s="157">
        <f>千葉!T92</f>
        <v>6.2</v>
      </c>
      <c r="BZ92" s="157">
        <f>千葉!V92</f>
        <v>3.2</v>
      </c>
      <c r="CA92" s="157">
        <f>東京!B92</f>
        <v>7.5</v>
      </c>
      <c r="CB92" s="157">
        <f>東京!C92</f>
        <v>6.2</v>
      </c>
      <c r="CC92" s="157">
        <f>東京!D92</f>
        <v>6.9</v>
      </c>
      <c r="CD92" s="157">
        <f>東京!E92</f>
        <v>9.3000000000000007</v>
      </c>
      <c r="CE92" s="157">
        <f>東京!F92</f>
        <v>5.8</v>
      </c>
      <c r="CF92" s="157">
        <f>東京!G92</f>
        <v>5.8</v>
      </c>
      <c r="CG92" s="157">
        <f>東京!H92</f>
        <v>5.2</v>
      </c>
      <c r="CH92" s="157">
        <f>東京!I92</f>
        <v>4.8</v>
      </c>
      <c r="CI92" s="157">
        <f>神奈川!B92</f>
        <v>11.3</v>
      </c>
      <c r="CJ92" s="157">
        <f>神奈川!C92</f>
        <v>10.199999999999999</v>
      </c>
      <c r="CK92" s="157">
        <f>神奈川!D92</f>
        <v>7.9</v>
      </c>
      <c r="CL92" s="157">
        <f>神奈川!E92</f>
        <v>5.7</v>
      </c>
      <c r="CM92" s="157">
        <f>神奈川!F92</f>
        <v>3.5</v>
      </c>
      <c r="CN92" s="157">
        <f>神奈川!G92</f>
        <v>3.4</v>
      </c>
      <c r="CO92" s="157">
        <f>神奈川!H92</f>
        <v>6</v>
      </c>
      <c r="CP92" s="157">
        <f>神奈川!I92</f>
        <v>5.4</v>
      </c>
      <c r="CQ92" s="157">
        <f>神奈川!J92</f>
        <v>2.5</v>
      </c>
      <c r="CR92" s="157">
        <f>神奈川!K92</f>
        <v>6.2</v>
      </c>
      <c r="CS92" s="157">
        <f>神奈川!L92</f>
        <v>6.2</v>
      </c>
      <c r="CT92" s="157">
        <f>神奈川!M92</f>
        <v>6</v>
      </c>
      <c r="CU92" s="157">
        <f>神奈川!N92</f>
        <v>4.7</v>
      </c>
      <c r="CV92" s="157">
        <f>山梨!B92</f>
        <v>3.9000000000000004</v>
      </c>
      <c r="CW92" s="157">
        <f>山梨!C92</f>
        <v>2.4000000000000004</v>
      </c>
      <c r="CX92" s="157">
        <f>山梨!D92</f>
        <v>6.3000000000000007</v>
      </c>
      <c r="CY92" s="157">
        <f>山梨!E92</f>
        <v>3.7</v>
      </c>
      <c r="CZ92" s="157">
        <f>長野!B92</f>
        <v>5.5</v>
      </c>
      <c r="DA92" s="157">
        <f>長野!C92</f>
        <v>4.4000000000000004</v>
      </c>
      <c r="DB92" s="157">
        <f>長野!D92</f>
        <v>3.5</v>
      </c>
      <c r="DC92" s="157">
        <f>長野!E92</f>
        <v>0.8</v>
      </c>
      <c r="DD92" s="157">
        <f>長野!F92</f>
        <v>4.2</v>
      </c>
      <c r="DE92" s="157">
        <f>長野!G92</f>
        <v>2.7</v>
      </c>
      <c r="DF92" s="157">
        <f>静岡!B92</f>
        <v>5.7</v>
      </c>
      <c r="DG92" s="157">
        <f>静岡!C92</f>
        <v>1.7</v>
      </c>
      <c r="DH92" s="157">
        <f>静岡!D92</f>
        <v>3.1</v>
      </c>
      <c r="DI92" s="157">
        <f>静岡!E92</f>
        <v>0.7</v>
      </c>
      <c r="DJ92" s="157">
        <f>静岡!F92</f>
        <v>4.7</v>
      </c>
      <c r="DK92" s="157">
        <f>静岡!G92</f>
        <v>4.8</v>
      </c>
      <c r="DL92" s="157">
        <f>静岡!H92</f>
        <v>10.3</v>
      </c>
      <c r="DM92" s="157">
        <f>静岡!I92</f>
        <v>3.6</v>
      </c>
      <c r="DN92" s="157">
        <f>静岡!J92</f>
        <v>4.3</v>
      </c>
      <c r="DO92" s="157">
        <f>静岡!K92</f>
        <v>4.8</v>
      </c>
      <c r="DP92" s="157">
        <f>静岡!L92</f>
        <v>5.3</v>
      </c>
      <c r="DQ92" s="157">
        <f>静岡!M92</f>
        <v>7</v>
      </c>
      <c r="DR92" s="157">
        <f>静岡!N92</f>
        <v>4.8</v>
      </c>
      <c r="DS92" s="157">
        <f>静岡!O92</f>
        <v>13.2</v>
      </c>
      <c r="DT92" s="157">
        <f>静岡!P92</f>
        <v>5.9</v>
      </c>
      <c r="DU92" s="157">
        <f>静岡!Q92</f>
        <v>4.4000000000000004</v>
      </c>
      <c r="DV92" s="157">
        <f>静岡!R92</f>
        <v>9.9</v>
      </c>
      <c r="DW92" s="157">
        <f>静岡!S92</f>
        <v>6.8</v>
      </c>
      <c r="DX92" s="157">
        <f>静岡!T92</f>
        <v>5.2</v>
      </c>
      <c r="DY92" s="157">
        <f>静岡!U92</f>
        <v>5.5</v>
      </c>
      <c r="DZ92" s="157">
        <f>静岡!V92</f>
        <v>4.8000000000000007</v>
      </c>
      <c r="EA92" s="157">
        <f>静岡!W92</f>
        <v>6.4</v>
      </c>
      <c r="EB92" s="157">
        <f>静岡!X92</f>
        <v>5.2</v>
      </c>
      <c r="EC92" s="157">
        <f>静岡!Y92</f>
        <v>5.9</v>
      </c>
      <c r="ED92" s="157">
        <f>静岡!Z92</f>
        <v>6.5</v>
      </c>
      <c r="EE92" s="157">
        <f>静岡!AA92</f>
        <v>6.2</v>
      </c>
      <c r="EF92" s="157">
        <f>静岡!AB92</f>
        <v>3.3</v>
      </c>
      <c r="EG92" s="157">
        <f>静岡!AC92</f>
        <v>4.7</v>
      </c>
    </row>
    <row r="93" spans="1:137" ht="20.100000000000001" customHeight="1" x14ac:dyDescent="0.15">
      <c r="A93" s="25">
        <v>42916</v>
      </c>
      <c r="B93" s="28">
        <f>茨城!B93</f>
        <v>8.1</v>
      </c>
      <c r="C93" s="28">
        <f>茨城!C93</f>
        <v>9.1</v>
      </c>
      <c r="D93" s="28">
        <f>茨城!D93</f>
        <v>4.5999999999999996</v>
      </c>
      <c r="E93" s="28">
        <f>茨城!E93</f>
        <v>6.2</v>
      </c>
      <c r="F93" s="28">
        <f>茨城!F93</f>
        <v>6.3</v>
      </c>
      <c r="G93" s="28">
        <f>茨城!G93</f>
        <v>3.8</v>
      </c>
      <c r="H93" s="28">
        <f>茨城!H93</f>
        <v>6.6</v>
      </c>
      <c r="I93" s="28">
        <f>茨城!I93</f>
        <v>4.7</v>
      </c>
      <c r="J93" s="28">
        <f>茨城!J93</f>
        <v>4.0999999999999996</v>
      </c>
      <c r="K93" s="28">
        <f>茨城!K93</f>
        <v>4</v>
      </c>
      <c r="L93" s="28">
        <f>茨城!L93</f>
        <v>4.8</v>
      </c>
      <c r="M93" s="28">
        <f>茨城!M93</f>
        <v>6.2</v>
      </c>
      <c r="N93" s="28">
        <f>茨城!N93</f>
        <v>5.5</v>
      </c>
      <c r="O93" s="28">
        <f>茨城!O93</f>
        <v>4.4000000000000004</v>
      </c>
      <c r="P93" s="28">
        <f>茨城!P93</f>
        <v>6.5</v>
      </c>
      <c r="Q93" s="28">
        <f>茨城!Q93</f>
        <v>6.3</v>
      </c>
      <c r="R93" s="28">
        <f>茨城!R93</f>
        <v>5.8</v>
      </c>
      <c r="S93" s="28">
        <f>茨城!S93</f>
        <v>5</v>
      </c>
      <c r="T93" s="28">
        <f>栃木!B93</f>
        <v>6.3</v>
      </c>
      <c r="U93" s="28">
        <f>栃木!C93</f>
        <v>8.1</v>
      </c>
      <c r="V93" s="28">
        <f>栃木!D93</f>
        <v>7.1</v>
      </c>
      <c r="W93" s="28">
        <f>栃木!E93</f>
        <v>9.1999999999999993</v>
      </c>
      <c r="X93" s="28">
        <f>栃木!F93</f>
        <v>10</v>
      </c>
      <c r="Y93" s="28">
        <f>栃木!G93</f>
        <v>6.6</v>
      </c>
      <c r="Z93" s="28">
        <f>栃木!H93</f>
        <v>6.7</v>
      </c>
      <c r="AA93" s="28">
        <f>栃木!I93</f>
        <v>9.4</v>
      </c>
      <c r="AB93" s="28">
        <f>栃木!J93</f>
        <v>7.2</v>
      </c>
      <c r="AC93" s="28">
        <f>栃木!K93</f>
        <v>9</v>
      </c>
      <c r="AD93" s="28">
        <f>栃木!L93</f>
        <v>5.5</v>
      </c>
      <c r="AE93" s="157">
        <f>群馬!B93</f>
        <v>6.5</v>
      </c>
      <c r="AF93" s="157">
        <f>群馬!C93</f>
        <v>9.1</v>
      </c>
      <c r="AG93" s="157">
        <f>群馬!D93</f>
        <v>7.8</v>
      </c>
      <c r="AH93" s="157">
        <f>群馬!E93</f>
        <v>5.2</v>
      </c>
      <c r="AI93" s="157">
        <f>群馬!F93</f>
        <v>7.9</v>
      </c>
      <c r="AJ93" s="157">
        <f>群馬!G93</f>
        <v>4.9000000000000004</v>
      </c>
      <c r="AK93" s="157">
        <f>群馬!H93</f>
        <v>5.5</v>
      </c>
      <c r="AL93" s="157">
        <f>群馬!I93</f>
        <v>5.0999999999999996</v>
      </c>
      <c r="AM93" s="157">
        <f>埼玉!B93</f>
        <v>6.8</v>
      </c>
      <c r="AN93" s="157">
        <f>埼玉!C93</f>
        <v>10.6</v>
      </c>
      <c r="AO93" s="157">
        <f>埼玉!D93</f>
        <v>5</v>
      </c>
      <c r="AP93" s="157">
        <f>埼玉!E93</f>
        <v>5.9</v>
      </c>
      <c r="AQ93" s="157">
        <f>埼玉!F93</f>
        <v>3.7</v>
      </c>
      <c r="AR93" s="157">
        <f>埼玉!G93</f>
        <v>5.9</v>
      </c>
      <c r="AS93" s="157">
        <f>埼玉!H93</f>
        <v>6.3</v>
      </c>
      <c r="AT93" s="157">
        <f>埼玉!I93</f>
        <v>6.9</v>
      </c>
      <c r="AU93" s="157">
        <f>埼玉!J93</f>
        <v>8</v>
      </c>
      <c r="AV93" s="157">
        <f>埼玉!K93</f>
        <v>6.9</v>
      </c>
      <c r="AW93" s="157">
        <f>埼玉!L93</f>
        <v>7.9</v>
      </c>
      <c r="AX93" s="157">
        <f>埼玉!M93</f>
        <v>8.5</v>
      </c>
      <c r="AY93" s="157">
        <f>埼玉!N93</f>
        <v>7.3</v>
      </c>
      <c r="AZ93" s="157">
        <f>埼玉!O93</f>
        <v>7.8</v>
      </c>
      <c r="BA93" s="157">
        <f>埼玉!P93</f>
        <v>8.5</v>
      </c>
      <c r="BB93" s="157">
        <f>埼玉!Q93</f>
        <v>9.9</v>
      </c>
      <c r="BC93" s="157">
        <f>埼玉!R93</f>
        <v>6.2</v>
      </c>
      <c r="BD93" s="157">
        <f>埼玉!S93</f>
        <v>7.3</v>
      </c>
      <c r="BE93" s="157">
        <f>埼玉!T93</f>
        <v>5.6</v>
      </c>
      <c r="BF93" s="157">
        <f>埼玉!U93</f>
        <v>6.2</v>
      </c>
      <c r="BG93" s="157">
        <f>千葉!B93</f>
        <v>5.6</v>
      </c>
      <c r="BH93" s="157">
        <f>千葉!C93</f>
        <v>5.5</v>
      </c>
      <c r="BI93" s="157">
        <f>千葉!D93</f>
        <v>7.1</v>
      </c>
      <c r="BJ93" s="157">
        <f>千葉!E93</f>
        <v>2.1</v>
      </c>
      <c r="BK93" s="157">
        <f>千葉!F93</f>
        <v>6.3</v>
      </c>
      <c r="BL93" s="157">
        <f>千葉!G93</f>
        <v>3.6</v>
      </c>
      <c r="BM93" s="157">
        <f>千葉!H93</f>
        <v>3.3</v>
      </c>
      <c r="BN93" s="157">
        <f>千葉!I93</f>
        <v>4.3</v>
      </c>
      <c r="BO93" s="157">
        <f>千葉!J93</f>
        <v>4.7</v>
      </c>
      <c r="BP93" s="157">
        <f>千葉!K93</f>
        <v>6.3</v>
      </c>
      <c r="BQ93" s="157">
        <f>千葉!L93</f>
        <v>3.6</v>
      </c>
      <c r="BR93" s="157">
        <f>千葉!M93</f>
        <v>4.7</v>
      </c>
      <c r="BS93" s="157">
        <f>千葉!N93</f>
        <v>4</v>
      </c>
      <c r="BT93" s="157">
        <f>千葉!O93</f>
        <v>4.3</v>
      </c>
      <c r="BU93" s="157">
        <f>千葉!P93</f>
        <v>5.0999999999999996</v>
      </c>
      <c r="BV93" s="157">
        <f>千葉!Q93</f>
        <v>5.4</v>
      </c>
      <c r="BW93" s="157">
        <f>千葉!R93</f>
        <v>2.9</v>
      </c>
      <c r="BX93" s="157">
        <f>千葉!S93</f>
        <v>2.2000000000000002</v>
      </c>
      <c r="BY93" s="157">
        <f>千葉!T93</f>
        <v>5.9</v>
      </c>
      <c r="BZ93" s="157">
        <f>千葉!V93</f>
        <v>3.2</v>
      </c>
      <c r="CA93" s="157">
        <f>東京!B93</f>
        <v>8.4</v>
      </c>
      <c r="CB93" s="157">
        <f>東京!C93</f>
        <v>6.7</v>
      </c>
      <c r="CC93" s="157">
        <f>東京!D93</f>
        <v>7.6</v>
      </c>
      <c r="CD93" s="157">
        <f>東京!E93</f>
        <v>8.6999999999999993</v>
      </c>
      <c r="CE93" s="157">
        <f>東京!F93</f>
        <v>6</v>
      </c>
      <c r="CF93" s="157">
        <f>東京!G93</f>
        <v>5.9</v>
      </c>
      <c r="CG93" s="157">
        <f>東京!H93</f>
        <v>5.4</v>
      </c>
      <c r="CH93" s="157">
        <f>東京!I93</f>
        <v>4.5999999999999996</v>
      </c>
      <c r="CI93" s="157">
        <f>神奈川!B93</f>
        <v>8.3000000000000007</v>
      </c>
      <c r="CJ93" s="157">
        <f>神奈川!C93</f>
        <v>8.1</v>
      </c>
      <c r="CK93" s="157">
        <f>神奈川!D93</f>
        <v>7.8</v>
      </c>
      <c r="CL93" s="157">
        <f>神奈川!E93</f>
        <v>5.7</v>
      </c>
      <c r="CM93" s="157">
        <f>神奈川!F93</f>
        <v>3.8</v>
      </c>
      <c r="CN93" s="157">
        <f>神奈川!G93</f>
        <v>4.9000000000000004</v>
      </c>
      <c r="CO93" s="157">
        <f>神奈川!H93</f>
        <v>5.7</v>
      </c>
      <c r="CP93" s="157">
        <f>神奈川!I93</f>
        <v>5.0999999999999996</v>
      </c>
      <c r="CQ93" s="157">
        <f>神奈川!J93</f>
        <v>3.4</v>
      </c>
      <c r="CR93" s="157">
        <f>神奈川!K93</f>
        <v>4</v>
      </c>
      <c r="CS93" s="157">
        <f>神奈川!L93</f>
        <v>5.6</v>
      </c>
      <c r="CT93" s="157">
        <f>神奈川!M93</f>
        <v>4.5</v>
      </c>
      <c r="CU93" s="157">
        <f>神奈川!N93</f>
        <v>4.2</v>
      </c>
      <c r="CV93" s="157">
        <f>山梨!B93</f>
        <v>4.3</v>
      </c>
      <c r="CW93" s="157">
        <f>山梨!C93</f>
        <v>4.3</v>
      </c>
      <c r="CX93" s="157">
        <f>山梨!D93</f>
        <v>8.3000000000000007</v>
      </c>
      <c r="CY93" s="157">
        <f>山梨!E93</f>
        <v>5.5</v>
      </c>
      <c r="CZ93" s="157">
        <f>長野!B93</f>
        <v>5.7</v>
      </c>
      <c r="DA93" s="157">
        <f>長野!C93</f>
        <v>6</v>
      </c>
      <c r="DB93" s="157">
        <f>長野!D93</f>
        <v>4.3</v>
      </c>
      <c r="DC93" s="157">
        <f>長野!E93</f>
        <v>1.4</v>
      </c>
      <c r="DD93" s="157">
        <f>長野!F93</f>
        <v>8.5</v>
      </c>
      <c r="DE93" s="157">
        <f>長野!G93</f>
        <v>2.5</v>
      </c>
      <c r="DF93" s="157">
        <f>静岡!B93</f>
        <v>6.2</v>
      </c>
      <c r="DG93" s="157">
        <f>静岡!C93</f>
        <v>5.0999999999999996</v>
      </c>
      <c r="DH93" s="157">
        <f>静岡!D93</f>
        <v>2.4</v>
      </c>
      <c r="DI93" s="157">
        <f>静岡!E93</f>
        <v>2</v>
      </c>
      <c r="DJ93" s="157">
        <f>静岡!F93</f>
        <v>5</v>
      </c>
      <c r="DK93" s="157">
        <f>静岡!G93</f>
        <v>4.9000000000000004</v>
      </c>
      <c r="DL93" s="157">
        <f>静岡!H93</f>
        <v>8.6</v>
      </c>
      <c r="DM93" s="157">
        <f>静岡!I93</f>
        <v>4</v>
      </c>
      <c r="DN93" s="157">
        <f>静岡!J93</f>
        <v>4.2</v>
      </c>
      <c r="DO93" s="157">
        <f>静岡!K93</f>
        <v>4</v>
      </c>
      <c r="DP93" s="157">
        <f>静岡!L93</f>
        <v>4.8</v>
      </c>
      <c r="DQ93" s="157">
        <f>静岡!M93</f>
        <v>5.9</v>
      </c>
      <c r="DR93" s="157">
        <f>静岡!N93</f>
        <v>6.7</v>
      </c>
      <c r="DS93" s="157">
        <f>静岡!O93</f>
        <v>10.5</v>
      </c>
      <c r="DT93" s="157">
        <f>静岡!P93</f>
        <v>6.1</v>
      </c>
      <c r="DU93" s="157">
        <f>静岡!Q93</f>
        <v>5.9</v>
      </c>
      <c r="DV93" s="157">
        <f>静岡!R93</f>
        <v>9.1999999999999993</v>
      </c>
      <c r="DW93" s="157">
        <f>静岡!S93</f>
        <v>8.1</v>
      </c>
      <c r="DX93" s="157">
        <f>静岡!T93</f>
        <v>5.8</v>
      </c>
      <c r="DY93" s="157">
        <f>静岡!U93</f>
        <v>5.8</v>
      </c>
      <c r="DZ93" s="157">
        <f>静岡!V93</f>
        <v>4.2</v>
      </c>
      <c r="EA93" s="157">
        <f>静岡!W93</f>
        <v>7.6000000000000005</v>
      </c>
      <c r="EB93" s="157">
        <f>静岡!X93</f>
        <v>4.7</v>
      </c>
      <c r="EC93" s="157">
        <f>静岡!Y93</f>
        <v>5.6000000000000005</v>
      </c>
      <c r="ED93" s="157">
        <f>静岡!Z93</f>
        <v>6.3000000000000007</v>
      </c>
      <c r="EE93" s="157">
        <f>静岡!AA93</f>
        <v>5.7</v>
      </c>
      <c r="EF93" s="157">
        <f>静岡!AB93</f>
        <v>3.5</v>
      </c>
      <c r="EG93" s="157">
        <f>静岡!AC93</f>
        <v>4.5</v>
      </c>
    </row>
    <row r="94" spans="1:137" ht="20.100000000000001" customHeight="1" x14ac:dyDescent="0.15">
      <c r="A94" s="25">
        <v>42917</v>
      </c>
      <c r="B94" s="28">
        <f>茨城!B94</f>
        <v>10</v>
      </c>
      <c r="C94" s="28">
        <f>茨城!C94</f>
        <v>9.5</v>
      </c>
      <c r="D94" s="28">
        <f>茨城!D94</f>
        <v>7.6</v>
      </c>
      <c r="E94" s="28">
        <f>茨城!E94</f>
        <v>7.8</v>
      </c>
      <c r="F94" s="28">
        <f>茨城!F94</f>
        <v>8.6</v>
      </c>
      <c r="G94" s="28">
        <f>茨城!G94</f>
        <v>5.4</v>
      </c>
      <c r="H94" s="28">
        <f>茨城!H94</f>
        <v>11.3</v>
      </c>
      <c r="I94" s="28">
        <f>茨城!I94</f>
        <v>7.5</v>
      </c>
      <c r="J94" s="28">
        <f>茨城!J94</f>
        <v>7</v>
      </c>
      <c r="K94" s="28">
        <f>茨城!K94</f>
        <v>7.3</v>
      </c>
      <c r="L94" s="28">
        <f>茨城!L94</f>
        <v>8.8000000000000007</v>
      </c>
      <c r="M94" s="28">
        <f>茨城!M94</f>
        <v>10.8</v>
      </c>
      <c r="N94" s="28">
        <f>茨城!N94</f>
        <v>10.4</v>
      </c>
      <c r="O94" s="28">
        <f>茨城!O94</f>
        <v>9.9</v>
      </c>
      <c r="P94" s="28">
        <f>茨城!P94</f>
        <v>12</v>
      </c>
      <c r="Q94" s="28">
        <f>茨城!Q94</f>
        <v>10</v>
      </c>
      <c r="R94" s="28">
        <f>茨城!R94</f>
        <v>10.3</v>
      </c>
      <c r="S94" s="28">
        <f>茨城!S94</f>
        <v>7.4</v>
      </c>
      <c r="T94" s="28">
        <f>栃木!B94</f>
        <v>7.9</v>
      </c>
      <c r="U94" s="28">
        <f>栃木!C94</f>
        <v>11.2</v>
      </c>
      <c r="V94" s="28">
        <f>栃木!D94</f>
        <v>8.6999999999999993</v>
      </c>
      <c r="W94" s="28">
        <f>栃木!E94</f>
        <v>10.6</v>
      </c>
      <c r="X94" s="28">
        <f>栃木!F94</f>
        <v>11.3</v>
      </c>
      <c r="Y94" s="28">
        <f>栃木!G94</f>
        <v>10.9</v>
      </c>
      <c r="Z94" s="28">
        <f>栃木!H94</f>
        <v>8.8000000000000007</v>
      </c>
      <c r="AA94" s="28">
        <f>栃木!I94</f>
        <v>10.8</v>
      </c>
      <c r="AB94" s="28">
        <f>栃木!J94</f>
        <v>8.9</v>
      </c>
      <c r="AC94" s="28">
        <f>栃木!K94</f>
        <v>11</v>
      </c>
      <c r="AD94" s="28">
        <f>栃木!L94</f>
        <v>9.3000000000000007</v>
      </c>
      <c r="AE94" s="157">
        <f>群馬!B94</f>
        <v>7.1</v>
      </c>
      <c r="AF94" s="157">
        <f>群馬!C94</f>
        <v>12.4</v>
      </c>
      <c r="AG94" s="157">
        <f>群馬!D94</f>
        <v>9.1999999999999993</v>
      </c>
      <c r="AH94" s="157">
        <f>群馬!E94</f>
        <v>11.5</v>
      </c>
      <c r="AI94" s="157">
        <f>群馬!F94</f>
        <v>10.5</v>
      </c>
      <c r="AJ94" s="157">
        <f>群馬!G94</f>
        <v>8.8000000000000007</v>
      </c>
      <c r="AK94" s="157">
        <f>群馬!H94</f>
        <v>8.4</v>
      </c>
      <c r="AL94" s="157">
        <f>群馬!I94</f>
        <v>9.5</v>
      </c>
      <c r="AM94" s="157">
        <f>埼玉!B94</f>
        <v>7.8</v>
      </c>
      <c r="AN94" s="157">
        <f>埼玉!C94</f>
        <v>10.6</v>
      </c>
      <c r="AO94" s="157">
        <f>埼玉!D94</f>
        <v>8.1999999999999993</v>
      </c>
      <c r="AP94" s="157">
        <f>埼玉!E94</f>
        <v>7.3</v>
      </c>
      <c r="AQ94" s="157">
        <f>埼玉!F94</f>
        <v>7.6</v>
      </c>
      <c r="AR94" s="157">
        <f>埼玉!G94</f>
        <v>9</v>
      </c>
      <c r="AS94" s="157">
        <f>埼玉!H94</f>
        <v>9.8000000000000007</v>
      </c>
      <c r="AT94" s="157">
        <f>埼玉!I94</f>
        <v>7.6</v>
      </c>
      <c r="AU94" s="157">
        <f>埼玉!J94</f>
        <v>11.7</v>
      </c>
      <c r="AV94" s="157">
        <f>埼玉!K94</f>
        <v>9.1</v>
      </c>
      <c r="AW94" s="157">
        <f>埼玉!L94</f>
        <v>8.4</v>
      </c>
      <c r="AX94" s="157">
        <f>埼玉!M94</f>
        <v>9.8000000000000007</v>
      </c>
      <c r="AY94" s="157">
        <f>埼玉!N94</f>
        <v>10.5</v>
      </c>
      <c r="AZ94" s="157">
        <f>埼玉!O94</f>
        <v>10.1</v>
      </c>
      <c r="BA94" s="157">
        <f>埼玉!P94</f>
        <v>11</v>
      </c>
      <c r="BB94" s="157">
        <f>埼玉!Q94</f>
        <v>13</v>
      </c>
      <c r="BC94" s="157">
        <f>埼玉!R94</f>
        <v>11.7</v>
      </c>
      <c r="BD94" s="157">
        <f>埼玉!S94</f>
        <v>9.5</v>
      </c>
      <c r="BE94" s="157">
        <f>埼玉!T94</f>
        <v>9</v>
      </c>
      <c r="BF94" s="157">
        <f>埼玉!U94</f>
        <v>10</v>
      </c>
      <c r="BG94" s="157">
        <f>千葉!B94</f>
        <v>10.3</v>
      </c>
      <c r="BH94" s="157">
        <f>千葉!C94</f>
        <v>10.8</v>
      </c>
      <c r="BI94" s="157">
        <f>千葉!D94</f>
        <v>10.6</v>
      </c>
      <c r="BJ94" s="157">
        <f>千葉!E94</f>
        <v>7.5</v>
      </c>
      <c r="BK94" s="157">
        <f>千葉!F94</f>
        <v>11.8</v>
      </c>
      <c r="BL94" s="157">
        <f>千葉!G94</f>
        <v>8</v>
      </c>
      <c r="BM94" s="157">
        <f>千葉!H94</f>
        <v>8.1</v>
      </c>
      <c r="BN94" s="157">
        <f>千葉!I94</f>
        <v>7.5</v>
      </c>
      <c r="BO94" s="157">
        <f>千葉!J94</f>
        <v>8.3000000000000007</v>
      </c>
      <c r="BP94" s="157">
        <f>千葉!K94</f>
        <v>10.5</v>
      </c>
      <c r="BQ94" s="157">
        <f>千葉!L94</f>
        <v>8.6</v>
      </c>
      <c r="BR94" s="157">
        <f>千葉!M94</f>
        <v>8.5</v>
      </c>
      <c r="BS94" s="157">
        <f>千葉!N94</f>
        <v>8.6</v>
      </c>
      <c r="BT94" s="157">
        <f>千葉!O94</f>
        <v>9.3000000000000007</v>
      </c>
      <c r="BU94" s="157">
        <f>千葉!P94</f>
        <v>11.2</v>
      </c>
      <c r="BV94" s="157">
        <f>千葉!Q94</f>
        <v>10</v>
      </c>
      <c r="BW94" s="157">
        <f>千葉!R94</f>
        <v>5.9</v>
      </c>
      <c r="BX94" s="157">
        <f>千葉!S94</f>
        <v>4.8</v>
      </c>
      <c r="BY94" s="157">
        <f>千葉!T94</f>
        <v>9</v>
      </c>
      <c r="BZ94" s="157">
        <f>千葉!V94</f>
        <v>9</v>
      </c>
      <c r="CA94" s="157">
        <f>東京!B94</f>
        <v>11.2</v>
      </c>
      <c r="CB94" s="157">
        <f>東京!C94</f>
        <v>10.6</v>
      </c>
      <c r="CC94" s="157">
        <f>東京!D94</f>
        <v>11.9</v>
      </c>
      <c r="CD94" s="157">
        <f>東京!E94</f>
        <v>11</v>
      </c>
      <c r="CE94" s="157">
        <f>東京!F94</f>
        <v>9.6999999999999993</v>
      </c>
      <c r="CF94" s="157">
        <f>東京!G94</f>
        <v>10</v>
      </c>
      <c r="CG94" s="157">
        <f>東京!H94</f>
        <v>9.6</v>
      </c>
      <c r="CH94" s="157">
        <f>東京!I94</f>
        <v>8.1999999999999993</v>
      </c>
      <c r="CI94" s="157">
        <f>神奈川!B94</f>
        <v>13.5</v>
      </c>
      <c r="CJ94" s="157">
        <f>神奈川!C94</f>
        <v>13.2</v>
      </c>
      <c r="CK94" s="157">
        <f>神奈川!D94</f>
        <v>12.2</v>
      </c>
      <c r="CL94" s="157">
        <f>神奈川!E94</f>
        <v>10</v>
      </c>
      <c r="CM94" s="157">
        <f>神奈川!F94</f>
        <v>7.2</v>
      </c>
      <c r="CN94" s="157">
        <f>神奈川!G94</f>
        <v>8.8000000000000007</v>
      </c>
      <c r="CO94" s="157">
        <f>神奈川!H94</f>
        <v>10.5</v>
      </c>
      <c r="CP94" s="157">
        <f>神奈川!I94</f>
        <v>7.6</v>
      </c>
      <c r="CQ94" s="157">
        <f>神奈川!J94</f>
        <v>6.2</v>
      </c>
      <c r="CR94" s="157">
        <f>神奈川!K94</f>
        <v>7.6</v>
      </c>
      <c r="CS94" s="157">
        <f>神奈川!L94</f>
        <v>7.8</v>
      </c>
      <c r="CT94" s="157">
        <f>神奈川!M94</f>
        <v>7.5</v>
      </c>
      <c r="CU94" s="157">
        <f>神奈川!N94</f>
        <v>8.1999999999999993</v>
      </c>
      <c r="CV94" s="157">
        <f>山梨!B94</f>
        <v>8.6</v>
      </c>
      <c r="CW94" s="157">
        <f>山梨!C94</f>
        <v>7.5</v>
      </c>
      <c r="CX94" s="157">
        <f>山梨!D94</f>
        <v>9.4</v>
      </c>
      <c r="CY94" s="157">
        <f>山梨!E94</f>
        <v>8</v>
      </c>
      <c r="CZ94" s="157">
        <f>長野!B94</f>
        <v>6.9</v>
      </c>
      <c r="DA94" s="157">
        <f>長野!C94</f>
        <v>9.1</v>
      </c>
      <c r="DB94" s="157">
        <f>長野!D94</f>
        <v>7.2</v>
      </c>
      <c r="DC94" s="157">
        <f>長野!E94</f>
        <v>8.8000000000000007</v>
      </c>
      <c r="DD94" s="157">
        <f>長野!F94</f>
        <v>9.8000000000000007</v>
      </c>
      <c r="DE94" s="157">
        <f>長野!G94</f>
        <v>5.6</v>
      </c>
      <c r="DF94" s="157">
        <f>静岡!B94</f>
        <v>11.6</v>
      </c>
      <c r="DG94" s="157">
        <f>静岡!C94</f>
        <v>11.9</v>
      </c>
      <c r="DH94" s="157">
        <f>静岡!D94</f>
        <v>8.3000000000000007</v>
      </c>
      <c r="DI94" s="157">
        <f>静岡!E94</f>
        <v>8.6999999999999993</v>
      </c>
      <c r="DJ94" s="157">
        <f>静岡!F94</f>
        <v>9.1999999999999993</v>
      </c>
      <c r="DK94" s="157">
        <f>静岡!G94</f>
        <v>8.6</v>
      </c>
      <c r="DL94" s="157">
        <f>静岡!H94</f>
        <v>8.8000000000000007</v>
      </c>
      <c r="DM94" s="157">
        <f>静岡!I94</f>
        <v>9.1999999999999993</v>
      </c>
      <c r="DN94" s="157">
        <f>静岡!J94</f>
        <v>9.6999999999999993</v>
      </c>
      <c r="DO94" s="157">
        <f>静岡!K94</f>
        <v>9.1999999999999993</v>
      </c>
      <c r="DP94" s="157">
        <f>静岡!L94</f>
        <v>9</v>
      </c>
      <c r="DQ94" s="157">
        <f>静岡!M94</f>
        <v>7.8</v>
      </c>
      <c r="DR94" s="157">
        <f>静岡!N94</f>
        <v>8.8000000000000007</v>
      </c>
      <c r="DS94" s="157">
        <f>静岡!O94</f>
        <v>10.9</v>
      </c>
      <c r="DT94" s="157">
        <f>静岡!P94</f>
        <v>8.9</v>
      </c>
      <c r="DU94" s="157">
        <f>静岡!Q94</f>
        <v>8.5</v>
      </c>
      <c r="DV94" s="157">
        <f>静岡!R94</f>
        <v>10.7</v>
      </c>
      <c r="DW94" s="157">
        <f>静岡!S94</f>
        <v>9.1</v>
      </c>
      <c r="DX94" s="157">
        <f>静岡!T94</f>
        <v>7.7</v>
      </c>
      <c r="DY94" s="157">
        <f>静岡!U94</f>
        <v>7.7</v>
      </c>
      <c r="DZ94" s="157">
        <f>静岡!V94</f>
        <v>8.4</v>
      </c>
      <c r="EA94" s="157">
        <f>静岡!W94</f>
        <v>10.3</v>
      </c>
      <c r="EB94" s="157">
        <f>静岡!X94</f>
        <v>7.9</v>
      </c>
      <c r="EC94" s="157">
        <f>静岡!Y94</f>
        <v>8.5</v>
      </c>
      <c r="ED94" s="157">
        <f>静岡!Z94</f>
        <v>10.3</v>
      </c>
      <c r="EE94" s="157">
        <f>静岡!AA94</f>
        <v>9.9</v>
      </c>
      <c r="EF94" s="157">
        <f>静岡!AB94</f>
        <v>7.2</v>
      </c>
      <c r="EG94" s="157">
        <f>静岡!AC94</f>
        <v>8.5</v>
      </c>
    </row>
    <row r="95" spans="1:137" ht="20.100000000000001" customHeight="1" x14ac:dyDescent="0.15">
      <c r="A95" s="25">
        <v>42918</v>
      </c>
      <c r="B95" s="28">
        <f>茨城!B95</f>
        <v>13.7</v>
      </c>
      <c r="C95" s="28">
        <f>茨城!C95</f>
        <v>16.600000000000001</v>
      </c>
      <c r="D95" s="28">
        <f>茨城!D95</f>
        <v>10.3</v>
      </c>
      <c r="E95" s="28">
        <f>茨城!E95</f>
        <v>11.7</v>
      </c>
      <c r="F95" s="28">
        <f>茨城!F95</f>
        <v>11.7</v>
      </c>
      <c r="G95" s="28">
        <f>茨城!G95</f>
        <v>6.8</v>
      </c>
      <c r="H95" s="28">
        <f>茨城!H95</f>
        <v>8.1999999999999993</v>
      </c>
      <c r="I95" s="28">
        <f>茨城!I95</f>
        <v>7</v>
      </c>
      <c r="J95" s="28">
        <f>茨城!J95</f>
        <v>7.4</v>
      </c>
      <c r="K95" s="28">
        <f>茨城!K95</f>
        <v>7.1</v>
      </c>
      <c r="L95" s="28">
        <f>茨城!L95</f>
        <v>9.8000000000000007</v>
      </c>
      <c r="M95" s="28">
        <f>茨城!M95</f>
        <v>11.8</v>
      </c>
      <c r="N95" s="28">
        <f>茨城!N95</f>
        <v>8.6</v>
      </c>
      <c r="O95" s="28">
        <f>茨城!O95</f>
        <v>9.3000000000000007</v>
      </c>
      <c r="P95" s="28">
        <f>茨城!P95</f>
        <v>12.8</v>
      </c>
      <c r="Q95" s="28">
        <f>茨城!Q95</f>
        <v>10.9</v>
      </c>
      <c r="R95" s="28">
        <f>茨城!R95</f>
        <v>10.7</v>
      </c>
      <c r="S95" s="28">
        <f>茨城!S95</f>
        <v>9.6999999999999993</v>
      </c>
      <c r="T95" s="28">
        <f>栃木!B95</f>
        <v>10.5</v>
      </c>
      <c r="U95" s="28">
        <f>栃木!C95</f>
        <v>15.2</v>
      </c>
      <c r="V95" s="28">
        <f>栃木!D95</f>
        <v>13.3</v>
      </c>
      <c r="W95" s="28">
        <f>栃木!E95</f>
        <v>17.8</v>
      </c>
      <c r="X95" s="28">
        <f>栃木!F95</f>
        <v>14.6</v>
      </c>
      <c r="Y95" s="28">
        <f>栃木!G95</f>
        <v>13</v>
      </c>
      <c r="Z95" s="28">
        <f>栃木!H95</f>
        <v>12</v>
      </c>
      <c r="AA95" s="28">
        <f>栃木!I95</f>
        <v>16.5</v>
      </c>
      <c r="AB95" s="28">
        <f>栃木!J95</f>
        <v>12.5</v>
      </c>
      <c r="AC95" s="28">
        <f>栃木!K95</f>
        <v>14</v>
      </c>
      <c r="AD95" s="28">
        <f>栃木!L95</f>
        <v>11.5</v>
      </c>
      <c r="AE95" s="157">
        <f>群馬!B95</f>
        <v>15.3</v>
      </c>
      <c r="AF95" s="157">
        <f>群馬!C95</f>
        <v>16.5</v>
      </c>
      <c r="AG95" s="157">
        <f>群馬!D95</f>
        <v>15.2</v>
      </c>
      <c r="AH95" s="157">
        <f>群馬!E95</f>
        <v>18.3</v>
      </c>
      <c r="AI95" s="157">
        <f>群馬!F95</f>
        <v>14.8</v>
      </c>
      <c r="AJ95" s="157">
        <f>群馬!G95</f>
        <v>14</v>
      </c>
      <c r="AK95" s="157">
        <f>群馬!H95</f>
        <v>16.100000000000001</v>
      </c>
      <c r="AL95" s="157">
        <f>群馬!I95</f>
        <v>12.5</v>
      </c>
      <c r="AM95" s="157">
        <f>埼玉!B95</f>
        <v>12.5</v>
      </c>
      <c r="AN95" s="157">
        <f>埼玉!C95</f>
        <v>18.899999999999999</v>
      </c>
      <c r="AO95" s="157">
        <f>埼玉!D95</f>
        <v>11.7</v>
      </c>
      <c r="AP95" s="157">
        <f>埼玉!E95</f>
        <v>11.4</v>
      </c>
      <c r="AQ95" s="157">
        <f>埼玉!F95</f>
        <v>12.1</v>
      </c>
      <c r="AR95" s="157">
        <f>埼玉!G95</f>
        <v>13</v>
      </c>
      <c r="AS95" s="157">
        <f>埼玉!H95</f>
        <v>12.2</v>
      </c>
      <c r="AT95" s="157">
        <f>埼玉!I95</f>
        <v>13.7</v>
      </c>
      <c r="AU95" s="157">
        <f>埼玉!J95</f>
        <v>14.4</v>
      </c>
      <c r="AV95" s="157">
        <f>埼玉!K95</f>
        <v>12.2</v>
      </c>
      <c r="AW95" s="157">
        <f>埼玉!L95</f>
        <v>13</v>
      </c>
      <c r="AX95" s="157">
        <f>埼玉!M95</f>
        <v>16.3</v>
      </c>
      <c r="AY95" s="157">
        <f>埼玉!N95</f>
        <v>13.3</v>
      </c>
      <c r="AZ95" s="157">
        <f>埼玉!O95</f>
        <v>13.4</v>
      </c>
      <c r="BA95" s="157">
        <f>埼玉!P95</f>
        <v>17.100000000000001</v>
      </c>
      <c r="BB95" s="157">
        <f>埼玉!Q95</f>
        <v>18.3</v>
      </c>
      <c r="BC95" s="157">
        <f>埼玉!R95</f>
        <v>10.3</v>
      </c>
      <c r="BD95" s="157">
        <f>埼玉!S95</f>
        <v>14.9</v>
      </c>
      <c r="BE95" s="157">
        <f>埼玉!T95</f>
        <v>11.5</v>
      </c>
      <c r="BF95" s="157">
        <f>埼玉!U95</f>
        <v>10.9</v>
      </c>
      <c r="BG95" s="157">
        <f>千葉!B95</f>
        <v>10.9</v>
      </c>
      <c r="BH95" s="157">
        <f>千葉!C95</f>
        <v>9</v>
      </c>
      <c r="BI95" s="157">
        <f>千葉!D95</f>
        <v>10.6</v>
      </c>
      <c r="BJ95" s="157">
        <f>千葉!E95</f>
        <v>5.9</v>
      </c>
      <c r="BK95" s="157">
        <f>千葉!F95</f>
        <v>11.8</v>
      </c>
      <c r="BL95" s="157">
        <f>千葉!G95</f>
        <v>6.2</v>
      </c>
      <c r="BM95" s="157">
        <f>千葉!H95</f>
        <v>7.3</v>
      </c>
      <c r="BN95" s="157">
        <f>千葉!I95</f>
        <v>5.5</v>
      </c>
      <c r="BO95" s="157">
        <f>千葉!J95</f>
        <v>8.9</v>
      </c>
      <c r="BP95" s="157">
        <f>千葉!K95</f>
        <v>10.7</v>
      </c>
      <c r="BQ95" s="157">
        <f>千葉!L95</f>
        <v>6.3</v>
      </c>
      <c r="BR95" s="157">
        <f>千葉!M95</f>
        <v>5.0999999999999996</v>
      </c>
      <c r="BS95" s="157">
        <f>千葉!N95</f>
        <v>7.8</v>
      </c>
      <c r="BT95" s="157">
        <f>千葉!O95</f>
        <v>7.7</v>
      </c>
      <c r="BU95" s="157">
        <f>千葉!P95</f>
        <v>10.5</v>
      </c>
      <c r="BV95" s="157">
        <f>千葉!Q95</f>
        <v>10</v>
      </c>
      <c r="BW95" s="157">
        <f>千葉!R95</f>
        <v>6.5</v>
      </c>
      <c r="BX95" s="157">
        <f>千葉!S95</f>
        <v>3.3</v>
      </c>
      <c r="BY95" s="157">
        <f>千葉!T95</f>
        <v>8.8000000000000007</v>
      </c>
      <c r="BZ95" s="157">
        <f>千葉!V95</f>
        <v>6.9</v>
      </c>
      <c r="CA95" s="157">
        <f>東京!B95</f>
        <v>12.1</v>
      </c>
      <c r="CB95" s="157">
        <f>東京!C95</f>
        <v>11.1</v>
      </c>
      <c r="CC95" s="157">
        <f>東京!D95</f>
        <v>11.7</v>
      </c>
      <c r="CD95" s="157">
        <f>東京!E95</f>
        <v>12</v>
      </c>
      <c r="CE95" s="157">
        <f>東京!F95</f>
        <v>12.3</v>
      </c>
      <c r="CF95" s="157">
        <f>東京!G95</f>
        <v>10.9</v>
      </c>
      <c r="CG95" s="157">
        <f>東京!H95</f>
        <v>13.6</v>
      </c>
      <c r="CH95" s="157">
        <f>東京!I95</f>
        <v>9</v>
      </c>
      <c r="CI95" s="157">
        <f>神奈川!B95</f>
        <v>10.9</v>
      </c>
      <c r="CJ95" s="157">
        <f>神奈川!C95</f>
        <v>13.5</v>
      </c>
      <c r="CK95" s="157">
        <f>神奈川!D95</f>
        <v>12.2</v>
      </c>
      <c r="CL95" s="157">
        <f>神奈川!E95</f>
        <v>9.8000000000000007</v>
      </c>
      <c r="CM95" s="157">
        <f>神奈川!F95</f>
        <v>7.6</v>
      </c>
      <c r="CN95" s="157">
        <f>神奈川!G95</f>
        <v>11</v>
      </c>
      <c r="CO95" s="157">
        <f>神奈川!H95</f>
        <v>9.1999999999999993</v>
      </c>
      <c r="CP95" s="157">
        <f>神奈川!I95</f>
        <v>8.6999999999999993</v>
      </c>
      <c r="CQ95" s="157">
        <f>神奈川!J95</f>
        <v>7.2</v>
      </c>
      <c r="CR95" s="157">
        <f>神奈川!K95</f>
        <v>7.2</v>
      </c>
      <c r="CS95" s="157">
        <f>神奈川!L95</f>
        <v>12.5</v>
      </c>
      <c r="CT95" s="157">
        <f>神奈川!M95</f>
        <v>7.5</v>
      </c>
      <c r="CU95" s="157">
        <f>神奈川!N95</f>
        <v>8.1999999999999993</v>
      </c>
      <c r="CV95" s="157">
        <f>山梨!B95</f>
        <v>11.700000000000001</v>
      </c>
      <c r="CW95" s="157">
        <f>山梨!C95</f>
        <v>7.8000000000000007</v>
      </c>
      <c r="CX95" s="157">
        <f>山梨!D95</f>
        <v>12.5</v>
      </c>
      <c r="CY95" s="157">
        <f>山梨!E95</f>
        <v>11.4</v>
      </c>
      <c r="CZ95" s="157">
        <f>長野!B95</f>
        <v>7.5</v>
      </c>
      <c r="DA95" s="157">
        <f>長野!C95</f>
        <v>7.9</v>
      </c>
      <c r="DB95" s="157">
        <f>長野!D95</f>
        <v>9</v>
      </c>
      <c r="DC95" s="157">
        <f>長野!E95</f>
        <v>5.4</v>
      </c>
      <c r="DD95" s="157">
        <f>長野!F95</f>
        <v>14.7</v>
      </c>
      <c r="DE95" s="157">
        <f>長野!G95</f>
        <v>7.1</v>
      </c>
      <c r="DF95" s="157">
        <f>静岡!B95</f>
        <v>7.2</v>
      </c>
      <c r="DG95" s="157">
        <f>静岡!C95</f>
        <v>5.8</v>
      </c>
      <c r="DH95" s="157">
        <f>静岡!D95</f>
        <v>5.4</v>
      </c>
      <c r="DI95" s="157">
        <f>静岡!E95</f>
        <v>7</v>
      </c>
      <c r="DJ95" s="157" t="str">
        <f>静岡!F95</f>
        <v>-</v>
      </c>
      <c r="DK95" s="157" t="str">
        <f>静岡!G95</f>
        <v>-</v>
      </c>
      <c r="DL95" s="157" t="str">
        <f>静岡!H95</f>
        <v>-</v>
      </c>
      <c r="DM95" s="157">
        <f>静岡!I95</f>
        <v>6.9</v>
      </c>
      <c r="DN95" s="157" t="str">
        <f>静岡!J95</f>
        <v>-</v>
      </c>
      <c r="DO95" s="157">
        <f>静岡!K95</f>
        <v>7.8</v>
      </c>
      <c r="DP95" s="157">
        <f>静岡!L95</f>
        <v>7.6</v>
      </c>
      <c r="DQ95" s="157">
        <f>静岡!M95</f>
        <v>8.1999999999999993</v>
      </c>
      <c r="DR95" s="157">
        <f>静岡!N95</f>
        <v>10.6</v>
      </c>
      <c r="DS95" s="157">
        <f>静岡!O95</f>
        <v>12</v>
      </c>
      <c r="DT95" s="157">
        <f>静岡!P95</f>
        <v>10</v>
      </c>
      <c r="DU95" s="157">
        <f>静岡!Q95</f>
        <v>8.1999999999999993</v>
      </c>
      <c r="DV95" s="157">
        <f>静岡!R95</f>
        <v>11.9</v>
      </c>
      <c r="DW95" s="157">
        <f>静岡!S95</f>
        <v>10.4</v>
      </c>
      <c r="DX95" s="157">
        <f>静岡!T95</f>
        <v>8.8000000000000007</v>
      </c>
      <c r="DY95" s="157">
        <f>静岡!U95</f>
        <v>7.6</v>
      </c>
      <c r="DZ95" s="157">
        <f>静岡!V95</f>
        <v>7.1000000000000005</v>
      </c>
      <c r="EA95" s="157">
        <f>静岡!W95</f>
        <v>10.3</v>
      </c>
      <c r="EB95" s="157">
        <f>静岡!X95</f>
        <v>7.4</v>
      </c>
      <c r="EC95" s="157">
        <f>静岡!Y95</f>
        <v>8.6</v>
      </c>
      <c r="ED95" s="157">
        <f>静岡!Z95</f>
        <v>9.3000000000000007</v>
      </c>
      <c r="EE95" s="157">
        <f>静岡!AA95</f>
        <v>8.8000000000000007</v>
      </c>
      <c r="EF95" s="157">
        <f>静岡!AB95</f>
        <v>6.6</v>
      </c>
      <c r="EG95" s="157">
        <f>静岡!AC95</f>
        <v>6.7</v>
      </c>
    </row>
    <row r="96" spans="1:137" ht="20.100000000000001" customHeight="1" x14ac:dyDescent="0.15">
      <c r="A96" s="25">
        <v>42919</v>
      </c>
      <c r="B96" s="28">
        <f>茨城!B96</f>
        <v>13.8</v>
      </c>
      <c r="C96" s="28">
        <f>茨城!C96</f>
        <v>13.3</v>
      </c>
      <c r="D96" s="28">
        <f>茨城!D96</f>
        <v>8.5</v>
      </c>
      <c r="E96" s="28">
        <f>茨城!E96</f>
        <v>8.5</v>
      </c>
      <c r="F96" s="28">
        <f>茨城!F96</f>
        <v>10.6</v>
      </c>
      <c r="G96" s="28">
        <f>茨城!G96</f>
        <v>6.7</v>
      </c>
      <c r="H96" s="28">
        <f>茨城!H96</f>
        <v>7.5</v>
      </c>
      <c r="I96" s="28">
        <f>茨城!I96</f>
        <v>6.6</v>
      </c>
      <c r="J96" s="28">
        <f>茨城!J96</f>
        <v>7.1</v>
      </c>
      <c r="K96" s="28">
        <f>茨城!K96</f>
        <v>6.7</v>
      </c>
      <c r="L96" s="28">
        <f>茨城!L96</f>
        <v>8.3000000000000007</v>
      </c>
      <c r="M96" s="28">
        <f>茨城!M96</f>
        <v>10.6</v>
      </c>
      <c r="N96" s="28">
        <f>茨城!N96</f>
        <v>8.4</v>
      </c>
      <c r="O96" s="28">
        <f>茨城!O96</f>
        <v>9.8000000000000007</v>
      </c>
      <c r="P96" s="28">
        <f>茨城!P96</f>
        <v>11.9</v>
      </c>
      <c r="Q96" s="28">
        <f>茨城!Q96</f>
        <v>10.9</v>
      </c>
      <c r="R96" s="28">
        <f>茨城!R96</f>
        <v>8.6</v>
      </c>
      <c r="S96" s="28">
        <f>茨城!S96</f>
        <v>9.5</v>
      </c>
      <c r="T96" s="28">
        <f>栃木!B96</f>
        <v>11.2</v>
      </c>
      <c r="U96" s="28">
        <f>栃木!C96</f>
        <v>13.3</v>
      </c>
      <c r="V96" s="28">
        <f>栃木!D96</f>
        <v>13.5</v>
      </c>
      <c r="W96" s="28">
        <f>栃木!E96</f>
        <v>19</v>
      </c>
      <c r="X96" s="28">
        <f>栃木!F96</f>
        <v>14.4</v>
      </c>
      <c r="Y96" s="28">
        <f>栃木!G96</f>
        <v>11.8</v>
      </c>
      <c r="Z96" s="28">
        <f>栃木!H96</f>
        <v>13.1</v>
      </c>
      <c r="AA96" s="28">
        <f>栃木!I96</f>
        <v>16.600000000000001</v>
      </c>
      <c r="AB96" s="28">
        <f>栃木!J96</f>
        <v>15</v>
      </c>
      <c r="AC96" s="28">
        <f>栃木!K96</f>
        <v>14.2</v>
      </c>
      <c r="AD96" s="28">
        <f>栃木!L96</f>
        <v>10.8</v>
      </c>
      <c r="AE96" s="157">
        <f>群馬!B96</f>
        <v>14</v>
      </c>
      <c r="AF96" s="157">
        <f>群馬!C96</f>
        <v>17</v>
      </c>
      <c r="AG96" s="157">
        <f>群馬!D96</f>
        <v>10.199999999999999</v>
      </c>
      <c r="AH96" s="157">
        <f>群馬!E96</f>
        <v>18.600000000000001</v>
      </c>
      <c r="AI96" s="157">
        <f>群馬!F96</f>
        <v>13.8</v>
      </c>
      <c r="AJ96" s="157">
        <f>群馬!G96</f>
        <v>14.6</v>
      </c>
      <c r="AK96" s="157">
        <f>群馬!H96</f>
        <v>15.6</v>
      </c>
      <c r="AL96" s="157">
        <f>群馬!I96</f>
        <v>14.2</v>
      </c>
      <c r="AM96" s="157">
        <f>埼玉!B96</f>
        <v>7.7</v>
      </c>
      <c r="AN96" s="157">
        <f>埼玉!C96</f>
        <v>16.8</v>
      </c>
      <c r="AO96" s="157">
        <f>埼玉!D96</f>
        <v>6.3</v>
      </c>
      <c r="AP96" s="157">
        <f>埼玉!E96</f>
        <v>5.7</v>
      </c>
      <c r="AQ96" s="157">
        <f>埼玉!F96</f>
        <v>9.6999999999999993</v>
      </c>
      <c r="AR96" s="157">
        <f>埼玉!G96</f>
        <v>11.8</v>
      </c>
      <c r="AS96" s="157">
        <f>埼玉!H96</f>
        <v>11.5</v>
      </c>
      <c r="AT96" s="157">
        <f>埼玉!I96</f>
        <v>10.8</v>
      </c>
      <c r="AU96" s="157">
        <f>埼玉!J96</f>
        <v>13.6</v>
      </c>
      <c r="AV96" s="157">
        <f>埼玉!K96</f>
        <v>12</v>
      </c>
      <c r="AW96" s="157">
        <f>埼玉!L96</f>
        <v>9.3000000000000007</v>
      </c>
      <c r="AX96" s="157">
        <f>埼玉!M96</f>
        <v>16.600000000000001</v>
      </c>
      <c r="AY96" s="157">
        <f>埼玉!N96</f>
        <v>13.5</v>
      </c>
      <c r="AZ96" s="157">
        <f>埼玉!O96</f>
        <v>14.3</v>
      </c>
      <c r="BA96" s="157">
        <f>埼玉!P96</f>
        <v>17.5</v>
      </c>
      <c r="BB96" s="157">
        <f>埼玉!Q96</f>
        <v>18.600000000000001</v>
      </c>
      <c r="BC96" s="157">
        <f>埼玉!R96</f>
        <v>10.4</v>
      </c>
      <c r="BD96" s="157">
        <f>埼玉!S96</f>
        <v>11.4</v>
      </c>
      <c r="BE96" s="157">
        <f>埼玉!T96</f>
        <v>9.8000000000000007</v>
      </c>
      <c r="BF96" s="157">
        <f>埼玉!U96</f>
        <v>10.8</v>
      </c>
      <c r="BG96" s="157">
        <f>千葉!B96</f>
        <v>9.8000000000000007</v>
      </c>
      <c r="BH96" s="157">
        <f>千葉!C96</f>
        <v>7</v>
      </c>
      <c r="BI96" s="157">
        <f>千葉!D96</f>
        <v>9.1999999999999993</v>
      </c>
      <c r="BJ96" s="157">
        <f>千葉!E96</f>
        <v>5.0999999999999996</v>
      </c>
      <c r="BK96" s="157">
        <f>千葉!F96</f>
        <v>12.1</v>
      </c>
      <c r="BL96" s="157">
        <f>千葉!G96</f>
        <v>6.3</v>
      </c>
      <c r="BM96" s="157">
        <f>千葉!H96</f>
        <v>6.3</v>
      </c>
      <c r="BN96" s="157">
        <f>千葉!I96</f>
        <v>6</v>
      </c>
      <c r="BO96" s="157">
        <f>千葉!J96</f>
        <v>8.1999999999999993</v>
      </c>
      <c r="BP96" s="157">
        <f>千葉!K96</f>
        <v>10</v>
      </c>
      <c r="BQ96" s="157">
        <f>千葉!L96</f>
        <v>5.5</v>
      </c>
      <c r="BR96" s="157">
        <f>千葉!M96</f>
        <v>6.7</v>
      </c>
      <c r="BS96" s="157">
        <f>千葉!N96</f>
        <v>7.3</v>
      </c>
      <c r="BT96" s="157">
        <f>千葉!O96</f>
        <v>7.7</v>
      </c>
      <c r="BU96" s="157">
        <f>千葉!P96</f>
        <v>9.4</v>
      </c>
      <c r="BV96" s="157">
        <f>千葉!Q96</f>
        <v>9</v>
      </c>
      <c r="BW96" s="157">
        <f>千葉!R96</f>
        <v>5.3</v>
      </c>
      <c r="BX96" s="157">
        <f>千葉!S96</f>
        <v>4.8</v>
      </c>
      <c r="BY96" s="157">
        <f>千葉!T96</f>
        <v>8</v>
      </c>
      <c r="BZ96" s="157">
        <f>千葉!V96</f>
        <v>6.3</v>
      </c>
      <c r="CA96" s="157">
        <f>東京!B96</f>
        <v>10.5</v>
      </c>
      <c r="CB96" s="157">
        <f>東京!C96</f>
        <v>10</v>
      </c>
      <c r="CC96" s="157">
        <f>東京!D96</f>
        <v>9.6999999999999993</v>
      </c>
      <c r="CD96" s="157">
        <f>東京!E96</f>
        <v>0</v>
      </c>
      <c r="CE96" s="157">
        <f>東京!F96</f>
        <v>11.4</v>
      </c>
      <c r="CF96" s="157">
        <f>東京!G96</f>
        <v>9.5</v>
      </c>
      <c r="CG96" s="157">
        <f>東京!H96</f>
        <v>12.3</v>
      </c>
      <c r="CH96" s="157">
        <f>東京!I96</f>
        <v>8.3000000000000007</v>
      </c>
      <c r="CI96" s="157">
        <f>神奈川!B96</f>
        <v>11.1</v>
      </c>
      <c r="CJ96" s="157">
        <f>神奈川!C96</f>
        <v>11.9</v>
      </c>
      <c r="CK96" s="157">
        <f>神奈川!D96</f>
        <v>11.2</v>
      </c>
      <c r="CL96" s="157">
        <f>神奈川!E96</f>
        <v>8.9</v>
      </c>
      <c r="CM96" s="157">
        <f>神奈川!F96</f>
        <v>6.2</v>
      </c>
      <c r="CN96" s="157">
        <f>神奈川!G96</f>
        <v>9.5</v>
      </c>
      <c r="CO96" s="157">
        <f>神奈川!H96</f>
        <v>10.5</v>
      </c>
      <c r="CP96" s="157">
        <f>神奈川!I96</f>
        <v>6</v>
      </c>
      <c r="CQ96" s="157">
        <f>神奈川!J96</f>
        <v>6.2</v>
      </c>
      <c r="CR96" s="157">
        <f>神奈川!K96</f>
        <v>5.7</v>
      </c>
      <c r="CS96" s="157">
        <f>神奈川!L96</f>
        <v>7.6</v>
      </c>
      <c r="CT96" s="157">
        <f>神奈川!M96</f>
        <v>6.6</v>
      </c>
      <c r="CU96" s="157">
        <f>神奈川!N96</f>
        <v>6.4</v>
      </c>
      <c r="CV96" s="157">
        <f>山梨!B96</f>
        <v>9.2000000000000011</v>
      </c>
      <c r="CW96" s="157">
        <f>山梨!C96</f>
        <v>7.3000000000000007</v>
      </c>
      <c r="CX96" s="157">
        <f>山梨!D96</f>
        <v>10.5</v>
      </c>
      <c r="CY96" s="157">
        <f>山梨!E96</f>
        <v>9.4</v>
      </c>
      <c r="CZ96" s="157">
        <f>長野!B96</f>
        <v>9.3000000000000007</v>
      </c>
      <c r="DA96" s="157">
        <f>長野!C96</f>
        <v>6.2</v>
      </c>
      <c r="DB96" s="157">
        <f>長野!D96</f>
        <v>7.9</v>
      </c>
      <c r="DC96" s="157">
        <f>長野!E96</f>
        <v>5</v>
      </c>
      <c r="DD96" s="157">
        <f>長野!F96</f>
        <v>10.1</v>
      </c>
      <c r="DE96" s="157">
        <f>長野!G96</f>
        <v>5.4</v>
      </c>
      <c r="DF96" s="157">
        <f>静岡!B96</f>
        <v>6.5</v>
      </c>
      <c r="DG96" s="157">
        <f>静岡!C96</f>
        <v>5.3</v>
      </c>
      <c r="DH96" s="157">
        <f>静岡!D96</f>
        <v>5</v>
      </c>
      <c r="DI96" s="157">
        <f>静岡!E96</f>
        <v>6.4</v>
      </c>
      <c r="DJ96" s="157" t="str">
        <f>静岡!F96</f>
        <v>-</v>
      </c>
      <c r="DK96" s="157" t="str">
        <f>静岡!G96</f>
        <v>-</v>
      </c>
      <c r="DL96" s="157" t="str">
        <f>静岡!H96</f>
        <v>-</v>
      </c>
      <c r="DM96" s="157">
        <f>静岡!I96</f>
        <v>5.5</v>
      </c>
      <c r="DN96" s="157" t="str">
        <f>静岡!J96</f>
        <v>-</v>
      </c>
      <c r="DO96" s="157">
        <f>静岡!K96</f>
        <v>7.3</v>
      </c>
      <c r="DP96" s="157">
        <f>静岡!L96</f>
        <v>5.4</v>
      </c>
      <c r="DQ96" s="157">
        <f>静岡!M96</f>
        <v>4.0999999999999996</v>
      </c>
      <c r="DR96" s="157" t="str">
        <f>静岡!N96</f>
        <v/>
      </c>
      <c r="DS96" s="157">
        <f>静岡!O96</f>
        <v>8.9</v>
      </c>
      <c r="DT96" s="157">
        <f>静岡!P96</f>
        <v>7</v>
      </c>
      <c r="DU96" s="157">
        <f>静岡!Q96</f>
        <v>8.5</v>
      </c>
      <c r="DV96" s="157">
        <f>静岡!R96</f>
        <v>8.8000000000000007</v>
      </c>
      <c r="DW96" s="157">
        <f>静岡!S96</f>
        <v>8.9</v>
      </c>
      <c r="DX96" s="157">
        <f>静岡!T96</f>
        <v>8.5</v>
      </c>
      <c r="DY96" s="157">
        <f>静岡!U96</f>
        <v>6.4</v>
      </c>
      <c r="DZ96" s="157">
        <f>静岡!V96</f>
        <v>6.3000000000000007</v>
      </c>
      <c r="EA96" s="157">
        <f>静岡!W96</f>
        <v>8.9</v>
      </c>
      <c r="EB96" s="157">
        <f>静岡!X96</f>
        <v>5.5</v>
      </c>
      <c r="EC96" s="157">
        <f>静岡!Y96</f>
        <v>6.9</v>
      </c>
      <c r="ED96" s="157">
        <f>静岡!Z96</f>
        <v>7.5</v>
      </c>
      <c r="EE96" s="157">
        <f>静岡!AA96</f>
        <v>6.8000000000000007</v>
      </c>
      <c r="EF96" s="157">
        <f>静岡!AB96</f>
        <v>5</v>
      </c>
      <c r="EG96" s="157">
        <f>静岡!AC96</f>
        <v>6.7</v>
      </c>
    </row>
    <row r="97" spans="1:137" ht="20.100000000000001" customHeight="1" x14ac:dyDescent="0.15">
      <c r="A97" s="25">
        <v>42920</v>
      </c>
      <c r="B97" s="28">
        <f>茨城!B97</f>
        <v>8.6999999999999993</v>
      </c>
      <c r="C97" s="28">
        <f>茨城!C97</f>
        <v>7.9</v>
      </c>
      <c r="D97" s="28">
        <f>茨城!D97</f>
        <v>6.3</v>
      </c>
      <c r="E97" s="28">
        <f>茨城!E97</f>
        <v>4.8</v>
      </c>
      <c r="F97" s="28">
        <f>茨城!F97</f>
        <v>8.5</v>
      </c>
      <c r="G97" s="28">
        <f>茨城!G97</f>
        <v>5.7</v>
      </c>
      <c r="H97" s="28">
        <f>茨城!H97</f>
        <v>6.8</v>
      </c>
      <c r="I97" s="28">
        <f>茨城!I97</f>
        <v>5.7</v>
      </c>
      <c r="J97" s="28">
        <f>茨城!J97</f>
        <v>5.4</v>
      </c>
      <c r="K97" s="28">
        <f>茨城!K97</f>
        <v>5.9</v>
      </c>
      <c r="L97" s="28">
        <f>茨城!L97</f>
        <v>5.3</v>
      </c>
      <c r="M97" s="28">
        <f>茨城!M97</f>
        <v>10.199999999999999</v>
      </c>
      <c r="N97" s="28">
        <f>茨城!N97</f>
        <v>7.6</v>
      </c>
      <c r="O97" s="28">
        <f>茨城!O97</f>
        <v>7.7</v>
      </c>
      <c r="P97" s="28">
        <f>茨城!P97</f>
        <v>8.5</v>
      </c>
      <c r="Q97" s="28">
        <f>茨城!Q97</f>
        <v>8.8000000000000007</v>
      </c>
      <c r="R97" s="28">
        <f>茨城!R97</f>
        <v>8.4</v>
      </c>
      <c r="S97" s="28">
        <f>茨城!S97</f>
        <v>4.8</v>
      </c>
      <c r="T97" s="28">
        <f>栃木!B97</f>
        <v>6.1</v>
      </c>
      <c r="U97" s="28">
        <f>栃木!C97</f>
        <v>6.7</v>
      </c>
      <c r="V97" s="28">
        <f>栃木!D97</f>
        <v>6.8</v>
      </c>
      <c r="W97" s="28">
        <f>栃木!E97</f>
        <v>10.5</v>
      </c>
      <c r="X97" s="28">
        <f>栃木!F97</f>
        <v>9.1999999999999993</v>
      </c>
      <c r="Y97" s="28">
        <f>栃木!G97</f>
        <v>7</v>
      </c>
      <c r="Z97" s="28">
        <f>栃木!H97</f>
        <v>6.9</v>
      </c>
      <c r="AA97" s="28">
        <f>栃木!I97</f>
        <v>7.8</v>
      </c>
      <c r="AB97" s="28">
        <f>栃木!J97</f>
        <v>6.8</v>
      </c>
      <c r="AC97" s="28">
        <f>栃木!K97</f>
        <v>8.6999999999999993</v>
      </c>
      <c r="AD97" s="28">
        <f>栃木!L97</f>
        <v>7.6</v>
      </c>
      <c r="AE97" s="157">
        <f>群馬!B97</f>
        <v>9</v>
      </c>
      <c r="AF97" s="157">
        <f>群馬!C97</f>
        <v>8.6</v>
      </c>
      <c r="AG97" s="157">
        <f>群馬!D97</f>
        <v>5.8</v>
      </c>
      <c r="AH97" s="157">
        <f>群馬!E97</f>
        <v>8.9</v>
      </c>
      <c r="AI97" s="157">
        <f>群馬!F97</f>
        <v>7.9</v>
      </c>
      <c r="AJ97" s="157">
        <f>群馬!G97</f>
        <v>13.6</v>
      </c>
      <c r="AK97" s="157">
        <f>群馬!H97</f>
        <v>10</v>
      </c>
      <c r="AL97" s="157">
        <f>群馬!I97</f>
        <v>8.9</v>
      </c>
      <c r="AM97" s="157">
        <f>埼玉!B97</f>
        <v>5.7</v>
      </c>
      <c r="AN97" s="157">
        <f>埼玉!C97</f>
        <v>11</v>
      </c>
      <c r="AO97" s="157">
        <f>埼玉!D97</f>
        <v>6</v>
      </c>
      <c r="AP97" s="157">
        <f>埼玉!E97</f>
        <v>6.2</v>
      </c>
      <c r="AQ97" s="157">
        <f>埼玉!F97</f>
        <v>5.5</v>
      </c>
      <c r="AR97" s="157">
        <f>埼玉!G97</f>
        <v>6.6</v>
      </c>
      <c r="AS97" s="157">
        <f>埼玉!H97</f>
        <v>7.7</v>
      </c>
      <c r="AT97" s="157">
        <f>埼玉!I97</f>
        <v>6.7</v>
      </c>
      <c r="AU97" s="157">
        <f>埼玉!J97</f>
        <v>8.9</v>
      </c>
      <c r="AV97" s="157">
        <f>埼玉!K97</f>
        <v>7</v>
      </c>
      <c r="AW97" s="157">
        <f>埼玉!L97</f>
        <v>7.1</v>
      </c>
      <c r="AX97" s="157">
        <f>埼玉!M97</f>
        <v>13.7</v>
      </c>
      <c r="AY97" s="157">
        <f>埼玉!N97</f>
        <v>8.4</v>
      </c>
      <c r="AZ97" s="157">
        <f>埼玉!O97</f>
        <v>7.3</v>
      </c>
      <c r="BA97" s="157">
        <f>埼玉!P97</f>
        <v>14.8</v>
      </c>
      <c r="BB97" s="157">
        <f>埼玉!Q97</f>
        <v>15.4</v>
      </c>
      <c r="BC97" s="157">
        <f>埼玉!R97</f>
        <v>6.5</v>
      </c>
      <c r="BD97" s="157">
        <f>埼玉!S97</f>
        <v>12.6</v>
      </c>
      <c r="BE97" s="157">
        <f>埼玉!T97</f>
        <v>5.6</v>
      </c>
      <c r="BF97" s="157">
        <f>埼玉!U97</f>
        <v>6.3</v>
      </c>
      <c r="BG97" s="157">
        <f>千葉!B97</f>
        <v>9.3000000000000007</v>
      </c>
      <c r="BH97" s="157">
        <f>千葉!C97</f>
        <v>7.5</v>
      </c>
      <c r="BI97" s="157">
        <f>千葉!D97</f>
        <v>10.9</v>
      </c>
      <c r="BJ97" s="157">
        <f>千葉!E97</f>
        <v>4.8</v>
      </c>
      <c r="BK97" s="157">
        <f>千葉!F97</f>
        <v>11.5</v>
      </c>
      <c r="BL97" s="157">
        <f>千葉!G97</f>
        <v>5.4</v>
      </c>
      <c r="BM97" s="157">
        <f>千葉!H97</f>
        <v>7.2</v>
      </c>
      <c r="BN97" s="157">
        <f>千葉!I97</f>
        <v>5.9</v>
      </c>
      <c r="BO97" s="157">
        <f>千葉!J97</f>
        <v>7.7</v>
      </c>
      <c r="BP97" s="157">
        <f>千葉!K97</f>
        <v>9.8000000000000007</v>
      </c>
      <c r="BQ97" s="157">
        <f>千葉!L97</f>
        <v>7</v>
      </c>
      <c r="BR97" s="157">
        <f>千葉!M97</f>
        <v>5.8</v>
      </c>
      <c r="BS97" s="157">
        <f>千葉!N97</f>
        <v>6.8</v>
      </c>
      <c r="BT97" s="157">
        <f>千葉!O97</f>
        <v>6.8</v>
      </c>
      <c r="BU97" s="157">
        <f>千葉!P97</f>
        <v>7</v>
      </c>
      <c r="BV97" s="157">
        <f>千葉!Q97</f>
        <v>8.8000000000000007</v>
      </c>
      <c r="BW97" s="157">
        <f>千葉!R97</f>
        <v>5.9</v>
      </c>
      <c r="BX97" s="157">
        <f>千葉!S97</f>
        <v>1.7</v>
      </c>
      <c r="BY97" s="157">
        <f>千葉!T97</f>
        <v>7.4</v>
      </c>
      <c r="BZ97" s="157">
        <f>千葉!V97</f>
        <v>5</v>
      </c>
      <c r="CA97" s="157">
        <f>東京!B97</f>
        <v>8.3000000000000007</v>
      </c>
      <c r="CB97" s="157">
        <f>東京!C97</f>
        <v>8.3000000000000007</v>
      </c>
      <c r="CC97" s="157">
        <f>東京!D97</f>
        <v>8.5</v>
      </c>
      <c r="CD97" s="157">
        <f>東京!E97</f>
        <v>0</v>
      </c>
      <c r="CE97" s="157">
        <f>東京!F97</f>
        <v>6.8</v>
      </c>
      <c r="CF97" s="157">
        <f>東京!G97</f>
        <v>7.8</v>
      </c>
      <c r="CG97" s="157">
        <f>東京!H97</f>
        <v>5</v>
      </c>
      <c r="CH97" s="157">
        <f>東京!I97</f>
        <v>6</v>
      </c>
      <c r="CI97" s="157">
        <f>神奈川!B97</f>
        <v>9.5</v>
      </c>
      <c r="CJ97" s="157">
        <f>神奈川!C97</f>
        <v>14.2</v>
      </c>
      <c r="CK97" s="157">
        <f>神奈川!D97</f>
        <v>10.3</v>
      </c>
      <c r="CL97" s="157">
        <f>神奈川!E97</f>
        <v>8.4</v>
      </c>
      <c r="CM97" s="157">
        <f>神奈川!F97</f>
        <v>5.2</v>
      </c>
      <c r="CN97" s="157">
        <f>神奈川!G97</f>
        <v>6.5</v>
      </c>
      <c r="CO97" s="157">
        <f>神奈川!H97</f>
        <v>5.8</v>
      </c>
      <c r="CP97" s="157">
        <f>神奈川!I97</f>
        <v>7.8</v>
      </c>
      <c r="CQ97" s="157">
        <f>神奈川!J97</f>
        <v>2.4</v>
      </c>
      <c r="CR97" s="157">
        <f>神奈川!K97</f>
        <v>7.3</v>
      </c>
      <c r="CS97" s="157">
        <f>神奈川!L97</f>
        <v>7.7</v>
      </c>
      <c r="CT97" s="157">
        <f>神奈川!M97</f>
        <v>8.6</v>
      </c>
      <c r="CU97" s="157">
        <f>神奈川!N97</f>
        <v>5.6</v>
      </c>
      <c r="CV97" s="157">
        <f>山梨!B97</f>
        <v>4.3</v>
      </c>
      <c r="CW97" s="157">
        <f>山梨!C97</f>
        <v>2.9000000000000004</v>
      </c>
      <c r="CX97" s="157">
        <f>山梨!D97</f>
        <v>6.5</v>
      </c>
      <c r="CY97" s="157">
        <f>山梨!E97</f>
        <v>3.6</v>
      </c>
      <c r="CZ97" s="157">
        <f>長野!B97</f>
        <v>3.4</v>
      </c>
      <c r="DA97" s="157">
        <f>長野!C97</f>
        <v>2.1</v>
      </c>
      <c r="DB97" s="157">
        <f>長野!D97</f>
        <v>3.2</v>
      </c>
      <c r="DC97" s="157">
        <f>長野!E97</f>
        <v>1.4</v>
      </c>
      <c r="DD97" s="157">
        <f>長野!F97</f>
        <v>3.9</v>
      </c>
      <c r="DE97" s="157">
        <f>長野!G97</f>
        <v>3.7</v>
      </c>
      <c r="DF97" s="157">
        <f>静岡!B97</f>
        <v>6.4</v>
      </c>
      <c r="DG97" s="157">
        <f>静岡!C97</f>
        <v>4</v>
      </c>
      <c r="DH97" s="157">
        <f>静岡!D97</f>
        <v>6</v>
      </c>
      <c r="DI97" s="157">
        <f>静岡!E97</f>
        <v>4.8</v>
      </c>
      <c r="DJ97" s="157">
        <f>静岡!F97</f>
        <v>4.5</v>
      </c>
      <c r="DK97" s="157">
        <f>静岡!G97</f>
        <v>4.5999999999999996</v>
      </c>
      <c r="DL97" s="157">
        <f>静岡!H97</f>
        <v>11.4</v>
      </c>
      <c r="DM97" s="157">
        <f>静岡!I97</f>
        <v>4.9000000000000004</v>
      </c>
      <c r="DN97" s="157" t="str">
        <f>静岡!J97</f>
        <v>-</v>
      </c>
      <c r="DO97" s="157">
        <f>静岡!K97</f>
        <v>9.6999999999999993</v>
      </c>
      <c r="DP97" s="157">
        <f>静岡!L97</f>
        <v>6.7</v>
      </c>
      <c r="DQ97" s="157">
        <f>静岡!M97</f>
        <v>6.5</v>
      </c>
      <c r="DR97" s="157">
        <f>静岡!N97</f>
        <v>5.5</v>
      </c>
      <c r="DS97" s="157">
        <f>静岡!O97</f>
        <v>13.4</v>
      </c>
      <c r="DT97" s="157">
        <f>静岡!P97</f>
        <v>6.4</v>
      </c>
      <c r="DU97" s="157">
        <f>静岡!Q97</f>
        <v>4.9000000000000004</v>
      </c>
      <c r="DV97" s="157">
        <f>静岡!R97</f>
        <v>7.7</v>
      </c>
      <c r="DW97" s="157">
        <f>静岡!S97</f>
        <v>9.4</v>
      </c>
      <c r="DX97" s="157">
        <f>静岡!T97</f>
        <v>6.4</v>
      </c>
      <c r="DY97" s="157">
        <f>静岡!U97</f>
        <v>5.8</v>
      </c>
      <c r="DZ97" s="157">
        <f>静岡!V97</f>
        <v>4.8000000000000007</v>
      </c>
      <c r="EA97" s="157">
        <f>静岡!W97</f>
        <v>9.3000000000000007</v>
      </c>
      <c r="EB97" s="157">
        <f>静岡!X97</f>
        <v>4</v>
      </c>
      <c r="EC97" s="157">
        <f>静岡!Y97</f>
        <v>8.3000000000000007</v>
      </c>
      <c r="ED97" s="157">
        <f>静岡!Z97</f>
        <v>7.2</v>
      </c>
      <c r="EE97" s="157">
        <f>静岡!AA97</f>
        <v>5.6000000000000005</v>
      </c>
      <c r="EF97" s="157">
        <f>静岡!AB97</f>
        <v>5</v>
      </c>
      <c r="EG97" s="157">
        <f>静岡!AC97</f>
        <v>5.5</v>
      </c>
    </row>
    <row r="98" spans="1:137" ht="20.100000000000001" customHeight="1" x14ac:dyDescent="0.15">
      <c r="A98" s="25">
        <v>42921</v>
      </c>
      <c r="B98" s="28">
        <f>茨城!B98</f>
        <v>8</v>
      </c>
      <c r="C98" s="28">
        <f>茨城!C98</f>
        <v>5.5</v>
      </c>
      <c r="D98" s="28">
        <f>茨城!D98</f>
        <v>6.8</v>
      </c>
      <c r="E98" s="28">
        <f>茨城!E98</f>
        <v>5.8</v>
      </c>
      <c r="F98" s="28">
        <f>茨城!F98</f>
        <v>6.9</v>
      </c>
      <c r="G98" s="28">
        <f>茨城!G98</f>
        <v>2</v>
      </c>
      <c r="H98" s="28">
        <f>茨城!H98</f>
        <v>6.8</v>
      </c>
      <c r="I98" s="28">
        <f>茨城!I98</f>
        <v>5</v>
      </c>
      <c r="J98" s="28">
        <f>茨城!J98</f>
        <v>5.3</v>
      </c>
      <c r="K98" s="28">
        <f>茨城!K98</f>
        <v>7.3</v>
      </c>
      <c r="L98" s="28">
        <f>茨城!L98</f>
        <v>5.9</v>
      </c>
      <c r="M98" s="28">
        <f>茨城!M98</f>
        <v>9</v>
      </c>
      <c r="N98" s="28">
        <f>茨城!N98</f>
        <v>7.8</v>
      </c>
      <c r="O98" s="28">
        <f>茨城!O98</f>
        <v>7.8</v>
      </c>
      <c r="P98" s="28">
        <f>茨城!P98</f>
        <v>7.9</v>
      </c>
      <c r="Q98" s="28">
        <f>茨城!Q98</f>
        <v>6.4</v>
      </c>
      <c r="R98" s="28">
        <f>茨城!R98</f>
        <v>6.4</v>
      </c>
      <c r="S98" s="28">
        <f>茨城!S98</f>
        <v>5.0999999999999996</v>
      </c>
      <c r="T98" s="28">
        <f>栃木!B98</f>
        <v>6</v>
      </c>
      <c r="U98" s="28">
        <f>栃木!C98</f>
        <v>7.5</v>
      </c>
      <c r="V98" s="28">
        <f>栃木!D98</f>
        <v>4.5999999999999996</v>
      </c>
      <c r="W98" s="28">
        <f>栃木!E98</f>
        <v>8.3000000000000007</v>
      </c>
      <c r="X98" s="28">
        <f>栃木!F98</f>
        <v>8.1999999999999993</v>
      </c>
      <c r="Y98" s="28">
        <f>栃木!G98</f>
        <v>4.9000000000000004</v>
      </c>
      <c r="Z98" s="28">
        <f>栃木!H98</f>
        <v>4.0999999999999996</v>
      </c>
      <c r="AA98" s="28">
        <f>栃木!I98</f>
        <v>5.2</v>
      </c>
      <c r="AB98" s="28">
        <f>栃木!J98</f>
        <v>3.5</v>
      </c>
      <c r="AC98" s="28">
        <f>栃木!K98</f>
        <v>6.9</v>
      </c>
      <c r="AD98" s="28">
        <f>栃木!L98</f>
        <v>5.7</v>
      </c>
      <c r="AE98" s="157">
        <f>群馬!B98</f>
        <v>4.2</v>
      </c>
      <c r="AF98" s="157">
        <f>群馬!C98</f>
        <v>7.8</v>
      </c>
      <c r="AG98" s="157">
        <f>群馬!D98</f>
        <v>5.8</v>
      </c>
      <c r="AH98" s="157">
        <f>群馬!E98</f>
        <v>1</v>
      </c>
      <c r="AI98" s="157">
        <f>群馬!F98</f>
        <v>8.4</v>
      </c>
      <c r="AJ98" s="157">
        <f>群馬!G98</f>
        <v>5.3</v>
      </c>
      <c r="AK98" s="157">
        <f>群馬!H98</f>
        <v>4.2</v>
      </c>
      <c r="AL98" s="157">
        <f>群馬!I98</f>
        <v>3.2</v>
      </c>
      <c r="AM98" s="157">
        <f>埼玉!B98</f>
        <v>5.8</v>
      </c>
      <c r="AN98" s="157">
        <f>埼玉!C98</f>
        <v>9</v>
      </c>
      <c r="AO98" s="157">
        <f>埼玉!D98</f>
        <v>4.8</v>
      </c>
      <c r="AP98" s="157">
        <f>埼玉!E98</f>
        <v>2.8</v>
      </c>
      <c r="AQ98" s="157">
        <f>埼玉!F98</f>
        <v>6.7</v>
      </c>
      <c r="AR98" s="157">
        <f>埼玉!G98</f>
        <v>7.5</v>
      </c>
      <c r="AS98" s="157">
        <f>埼玉!H98</f>
        <v>7.7</v>
      </c>
      <c r="AT98" s="157">
        <f>埼玉!I98</f>
        <v>4.4000000000000004</v>
      </c>
      <c r="AU98" s="157">
        <f>埼玉!J98</f>
        <v>8.3000000000000007</v>
      </c>
      <c r="AV98" s="157">
        <f>埼玉!K98</f>
        <v>10.7</v>
      </c>
      <c r="AW98" s="157">
        <f>埼玉!L98</f>
        <v>10.4</v>
      </c>
      <c r="AX98" s="157">
        <f>埼玉!M98</f>
        <v>12.9</v>
      </c>
      <c r="AY98" s="157">
        <f>埼玉!N98</f>
        <v>10.4</v>
      </c>
      <c r="AZ98" s="157">
        <f>埼玉!O98</f>
        <v>11.5</v>
      </c>
      <c r="BA98" s="157">
        <f>埼玉!P98</f>
        <v>9.5</v>
      </c>
      <c r="BB98" s="157">
        <f>埼玉!Q98</f>
        <v>12</v>
      </c>
      <c r="BC98" s="157">
        <f>埼玉!R98</f>
        <v>5.5</v>
      </c>
      <c r="BD98" s="157">
        <f>埼玉!S98</f>
        <v>10</v>
      </c>
      <c r="BE98" s="157">
        <f>埼玉!T98</f>
        <v>6.4</v>
      </c>
      <c r="BF98" s="157">
        <f>埼玉!U98</f>
        <v>7.5</v>
      </c>
      <c r="BG98" s="157">
        <f>千葉!B98</f>
        <v>9.4</v>
      </c>
      <c r="BH98" s="157">
        <f>千葉!C98</f>
        <v>8.3000000000000007</v>
      </c>
      <c r="BI98" s="157">
        <f>千葉!D98</f>
        <v>12.2</v>
      </c>
      <c r="BJ98" s="157">
        <f>千葉!E98</f>
        <v>7.6</v>
      </c>
      <c r="BK98" s="157">
        <f>千葉!F98</f>
        <v>9.6999999999999993</v>
      </c>
      <c r="BL98" s="157">
        <f>千葉!G98</f>
        <v>5.9</v>
      </c>
      <c r="BM98" s="157">
        <f>千葉!H98</f>
        <v>6.5</v>
      </c>
      <c r="BN98" s="157">
        <f>千葉!I98</f>
        <v>5.5</v>
      </c>
      <c r="BO98" s="157">
        <f>千葉!J98</f>
        <v>7.3</v>
      </c>
      <c r="BP98" s="157">
        <f>千葉!K98</f>
        <v>7.8</v>
      </c>
      <c r="BQ98" s="157">
        <f>千葉!L98</f>
        <v>8.1999999999999993</v>
      </c>
      <c r="BR98" s="157">
        <f>千葉!M98</f>
        <v>6.9</v>
      </c>
      <c r="BS98" s="157">
        <f>千葉!N98</f>
        <v>9.6</v>
      </c>
      <c r="BT98" s="157">
        <f>千葉!O98</f>
        <v>7.5</v>
      </c>
      <c r="BU98" s="157">
        <f>千葉!P98</f>
        <v>8.1</v>
      </c>
      <c r="BV98" s="157">
        <f>千葉!Q98</f>
        <v>9.1</v>
      </c>
      <c r="BW98" s="157">
        <f>千葉!R98</f>
        <v>7.3</v>
      </c>
      <c r="BX98" s="157">
        <f>千葉!S98</f>
        <v>2.9</v>
      </c>
      <c r="BY98" s="157">
        <f>千葉!T98</f>
        <v>6.4</v>
      </c>
      <c r="BZ98" s="157">
        <f>千葉!V98</f>
        <v>5.5</v>
      </c>
      <c r="CA98" s="157">
        <f>東京!B98</f>
        <v>8.9</v>
      </c>
      <c r="CB98" s="157">
        <f>東京!C98</f>
        <v>7.4</v>
      </c>
      <c r="CC98" s="157">
        <f>東京!D98</f>
        <v>7.2</v>
      </c>
      <c r="CD98" s="157">
        <f>東京!E98</f>
        <v>0</v>
      </c>
      <c r="CE98" s="157">
        <f>東京!F98</f>
        <v>5.9</v>
      </c>
      <c r="CF98" s="157">
        <f>東京!G98</f>
        <v>6</v>
      </c>
      <c r="CG98" s="157">
        <f>東京!H98</f>
        <v>4.5999999999999996</v>
      </c>
      <c r="CH98" s="157">
        <f>東京!I98</f>
        <v>4.9000000000000004</v>
      </c>
      <c r="CI98" s="157">
        <f>神奈川!B98</f>
        <v>11.4</v>
      </c>
      <c r="CJ98" s="157">
        <f>神奈川!C98</f>
        <v>11.3</v>
      </c>
      <c r="CK98" s="157">
        <f>神奈川!D98</f>
        <v>10.3</v>
      </c>
      <c r="CL98" s="157">
        <f>神奈川!E98</f>
        <v>6.9</v>
      </c>
      <c r="CM98" s="157">
        <f>神奈川!F98</f>
        <v>4.2</v>
      </c>
      <c r="CN98" s="157">
        <f>神奈川!G98</f>
        <v>5.3</v>
      </c>
      <c r="CO98" s="157">
        <f>神奈川!H98</f>
        <v>6.6</v>
      </c>
      <c r="CP98" s="157">
        <f>神奈川!I98</f>
        <v>5.6</v>
      </c>
      <c r="CQ98" s="157">
        <f>神奈川!J98</f>
        <v>2.1</v>
      </c>
      <c r="CR98" s="157">
        <f>神奈川!K98</f>
        <v>8.1</v>
      </c>
      <c r="CS98" s="157">
        <f>神奈川!L98</f>
        <v>9.1999999999999993</v>
      </c>
      <c r="CT98" s="157">
        <f>神奈川!M98</f>
        <v>8.5</v>
      </c>
      <c r="CU98" s="157">
        <f>神奈川!N98</f>
        <v>4.8</v>
      </c>
      <c r="CV98" s="157">
        <f>山梨!B98</f>
        <v>3</v>
      </c>
      <c r="CW98" s="157">
        <f>山梨!C98</f>
        <v>2.9000000000000004</v>
      </c>
      <c r="CX98" s="157">
        <f>山梨!D98</f>
        <v>5.9</v>
      </c>
      <c r="CY98" s="157">
        <f>山梨!E98</f>
        <v>3.5</v>
      </c>
      <c r="CZ98" s="157">
        <f>長野!B98</f>
        <v>2</v>
      </c>
      <c r="DA98" s="157">
        <f>長野!C98</f>
        <v>2</v>
      </c>
      <c r="DB98" s="157">
        <f>長野!D98</f>
        <v>3.7</v>
      </c>
      <c r="DC98" s="157">
        <f>長野!E98</f>
        <v>1.1000000000000001</v>
      </c>
      <c r="DD98" s="157">
        <f>長野!F98</f>
        <v>3.4</v>
      </c>
      <c r="DE98" s="157">
        <f>長野!G98</f>
        <v>3.1</v>
      </c>
      <c r="DF98" s="157">
        <f>静岡!B98</f>
        <v>7.2</v>
      </c>
      <c r="DG98" s="157">
        <f>静岡!C98</f>
        <v>2.9</v>
      </c>
      <c r="DH98" s="157">
        <f>静岡!D98</f>
        <v>5</v>
      </c>
      <c r="DI98" s="157">
        <f>静岡!E98</f>
        <v>4.0999999999999996</v>
      </c>
      <c r="DJ98" s="157">
        <f>静岡!F98</f>
        <v>7.3</v>
      </c>
      <c r="DK98" s="157">
        <f>静岡!G98</f>
        <v>6</v>
      </c>
      <c r="DL98" s="157">
        <f>静岡!H98</f>
        <v>7.5</v>
      </c>
      <c r="DM98" s="157">
        <f>静岡!I98</f>
        <v>6.5</v>
      </c>
      <c r="DN98" s="157" t="str">
        <f>静岡!J98</f>
        <v>-</v>
      </c>
      <c r="DO98" s="157">
        <f>静岡!K98</f>
        <v>8.1</v>
      </c>
      <c r="DP98" s="157">
        <f>静岡!L98</f>
        <v>6.5</v>
      </c>
      <c r="DQ98" s="157">
        <f>静岡!M98</f>
        <v>8.3000000000000007</v>
      </c>
      <c r="DR98" s="157">
        <f>静岡!N98</f>
        <v>6</v>
      </c>
      <c r="DS98" s="157">
        <f>静岡!O98</f>
        <v>10.199999999999999</v>
      </c>
      <c r="DT98" s="157">
        <f>静岡!P98</f>
        <v>6.3</v>
      </c>
      <c r="DU98" s="157">
        <f>静岡!Q98</f>
        <v>5.7</v>
      </c>
      <c r="DV98" s="157">
        <f>静岡!R98</f>
        <v>6.8</v>
      </c>
      <c r="DW98" s="157">
        <f>静岡!S98</f>
        <v>9.4</v>
      </c>
      <c r="DX98" s="157">
        <f>静岡!T98</f>
        <v>5.0999999999999996</v>
      </c>
      <c r="DY98" s="157">
        <f>静岡!U98</f>
        <v>7</v>
      </c>
      <c r="DZ98" s="157">
        <f>静岡!V98</f>
        <v>5.8000000000000007</v>
      </c>
      <c r="EA98" s="157">
        <f>静岡!W98</f>
        <v>9.4</v>
      </c>
      <c r="EB98" s="157">
        <f>静岡!X98</f>
        <v>4.7</v>
      </c>
      <c r="EC98" s="157">
        <f>静岡!Y98</f>
        <v>8.4</v>
      </c>
      <c r="ED98" s="157">
        <f>静岡!Z98</f>
        <v>8</v>
      </c>
      <c r="EE98" s="157">
        <f>静岡!AA98</f>
        <v>8.3000000000000007</v>
      </c>
      <c r="EF98" s="157">
        <f>静岡!AB98</f>
        <v>6</v>
      </c>
      <c r="EG98" s="157">
        <f>静岡!AC98</f>
        <v>5</v>
      </c>
    </row>
    <row r="99" spans="1:137" ht="20.100000000000001" customHeight="1" x14ac:dyDescent="0.15">
      <c r="A99" s="25">
        <v>42922</v>
      </c>
      <c r="B99" s="28">
        <f>茨城!B99</f>
        <v>3.3</v>
      </c>
      <c r="C99" s="28">
        <f>茨城!C99</f>
        <v>3.3</v>
      </c>
      <c r="D99" s="28">
        <f>茨城!D99</f>
        <v>1.7</v>
      </c>
      <c r="E99" s="28">
        <f>茨城!E99</f>
        <v>-2.8</v>
      </c>
      <c r="F99" s="28">
        <f>茨城!F99</f>
        <v>2.1</v>
      </c>
      <c r="G99" s="28">
        <f>茨城!G99</f>
        <v>0.7</v>
      </c>
      <c r="H99" s="28">
        <f>茨城!H99</f>
        <v>2.7</v>
      </c>
      <c r="I99" s="28">
        <f>茨城!I99</f>
        <v>3.2</v>
      </c>
      <c r="J99" s="28">
        <f>茨城!J99</f>
        <v>5.4</v>
      </c>
      <c r="K99" s="28">
        <f>茨城!K99</f>
        <v>3.8</v>
      </c>
      <c r="L99" s="28">
        <f>茨城!L99</f>
        <v>1.3</v>
      </c>
      <c r="M99" s="28">
        <f>茨城!M99</f>
        <v>1.4</v>
      </c>
      <c r="N99" s="28">
        <f>茨城!N99</f>
        <v>1.6</v>
      </c>
      <c r="O99" s="28">
        <f>茨城!O99</f>
        <v>2</v>
      </c>
      <c r="P99" s="28">
        <f>茨城!P99</f>
        <v>2.9</v>
      </c>
      <c r="Q99" s="28">
        <f>茨城!Q99</f>
        <v>1.6</v>
      </c>
      <c r="R99" s="28">
        <f>茨城!R99</f>
        <v>3.1</v>
      </c>
      <c r="S99" s="28">
        <f>茨城!S99</f>
        <v>2.2999999999999998</v>
      </c>
      <c r="T99" s="28">
        <f>栃木!B99</f>
        <v>2.2999999999999998</v>
      </c>
      <c r="U99" s="28">
        <f>栃木!C99</f>
        <v>3.1</v>
      </c>
      <c r="V99" s="28">
        <f>栃木!D99</f>
        <v>3.4</v>
      </c>
      <c r="W99" s="28">
        <f>栃木!E99</f>
        <v>3.7</v>
      </c>
      <c r="X99" s="28">
        <f>栃木!F99</f>
        <v>4.8</v>
      </c>
      <c r="Y99" s="28">
        <f>栃木!G99</f>
        <v>1.9</v>
      </c>
      <c r="Z99" s="28">
        <f>栃木!H99</f>
        <v>1.1000000000000001</v>
      </c>
      <c r="AA99" s="28">
        <f>栃木!I99</f>
        <v>1.2</v>
      </c>
      <c r="AB99" s="28">
        <f>栃木!J99</f>
        <v>0.3</v>
      </c>
      <c r="AC99" s="28">
        <f>栃木!K99</f>
        <v>3.7</v>
      </c>
      <c r="AD99" s="28">
        <f>栃木!L99</f>
        <v>2.5</v>
      </c>
      <c r="AE99" s="157">
        <f>群馬!B99</f>
        <v>1.6</v>
      </c>
      <c r="AF99" s="157">
        <f>群馬!C99</f>
        <v>3.6</v>
      </c>
      <c r="AG99" s="157">
        <f>群馬!D99</f>
        <v>-1.3</v>
      </c>
      <c r="AH99" s="157">
        <f>群馬!E99</f>
        <v>1.9</v>
      </c>
      <c r="AI99" s="157">
        <f>群馬!F99</f>
        <v>3.4</v>
      </c>
      <c r="AJ99" s="157">
        <f>群馬!G99</f>
        <v>0.6</v>
      </c>
      <c r="AK99" s="157">
        <f>群馬!H99</f>
        <v>1.7</v>
      </c>
      <c r="AL99" s="157">
        <f>群馬!I99</f>
        <v>1.9</v>
      </c>
      <c r="AM99" s="157">
        <f>埼玉!B99</f>
        <v>-2</v>
      </c>
      <c r="AN99" s="157">
        <f>埼玉!C99</f>
        <v>-2.6</v>
      </c>
      <c r="AO99" s="157">
        <f>埼玉!D99</f>
        <v>-3.9</v>
      </c>
      <c r="AP99" s="157">
        <f>埼玉!E99</f>
        <v>-2.9</v>
      </c>
      <c r="AQ99" s="157">
        <f>埼玉!F99</f>
        <v>0.1</v>
      </c>
      <c r="AR99" s="157">
        <f>埼玉!G99</f>
        <v>0.9</v>
      </c>
      <c r="AS99" s="157">
        <f>埼玉!H99</f>
        <v>4.5</v>
      </c>
      <c r="AT99" s="157">
        <f>埼玉!I99</f>
        <v>0.8</v>
      </c>
      <c r="AU99" s="157">
        <f>埼玉!J99</f>
        <v>4.7</v>
      </c>
      <c r="AV99" s="157">
        <f>埼玉!K99</f>
        <v>0.5</v>
      </c>
      <c r="AW99" s="157">
        <f>埼玉!L99</f>
        <v>-1</v>
      </c>
      <c r="AX99" s="157">
        <f>埼玉!M99</f>
        <v>0.4</v>
      </c>
      <c r="AY99" s="157">
        <f>埼玉!N99</f>
        <v>3.6</v>
      </c>
      <c r="AZ99" s="157">
        <f>埼玉!O99</f>
        <v>2.2000000000000002</v>
      </c>
      <c r="BA99" s="157">
        <f>埼玉!P99</f>
        <v>3.6</v>
      </c>
      <c r="BB99" s="157">
        <f>埼玉!Q99</f>
        <v>2.2999999999999998</v>
      </c>
      <c r="BC99" s="157">
        <f>埼玉!R99</f>
        <v>3.1</v>
      </c>
      <c r="BD99" s="157">
        <f>埼玉!S99</f>
        <v>-0.8</v>
      </c>
      <c r="BE99" s="157">
        <f>埼玉!T99</f>
        <v>4.0999999999999996</v>
      </c>
      <c r="BF99" s="157">
        <f>埼玉!U99</f>
        <v>2.4</v>
      </c>
      <c r="BG99" s="157">
        <f>千葉!B99</f>
        <v>3</v>
      </c>
      <c r="BH99" s="157">
        <f>千葉!C99</f>
        <v>2.6</v>
      </c>
      <c r="BI99" s="157">
        <f>千葉!D99</f>
        <v>9</v>
      </c>
      <c r="BJ99" s="157">
        <f>千葉!E99</f>
        <v>3.6</v>
      </c>
      <c r="BK99" s="157">
        <f>千葉!F99</f>
        <v>3</v>
      </c>
      <c r="BL99" s="157">
        <f>千葉!G99</f>
        <v>4.8</v>
      </c>
      <c r="BM99" s="157">
        <f>千葉!H99</f>
        <v>3.6</v>
      </c>
      <c r="BN99" s="157">
        <f>千葉!I99</f>
        <v>5.2</v>
      </c>
      <c r="BO99" s="157">
        <f>千葉!J99</f>
        <v>4.5999999999999996</v>
      </c>
      <c r="BP99" s="157">
        <f>千葉!K99</f>
        <v>2.7</v>
      </c>
      <c r="BQ99" s="157">
        <f>千葉!L99</f>
        <v>5.6</v>
      </c>
      <c r="BR99" s="157">
        <f>千葉!M99</f>
        <v>4.5</v>
      </c>
      <c r="BS99" s="157">
        <f>千葉!N99</f>
        <v>6.3</v>
      </c>
      <c r="BT99" s="157">
        <f>千葉!O99</f>
        <v>3.1</v>
      </c>
      <c r="BU99" s="157">
        <f>千葉!P99</f>
        <v>3</v>
      </c>
      <c r="BV99" s="157">
        <f>千葉!Q99</f>
        <v>2.9</v>
      </c>
      <c r="BW99" s="157">
        <f>千葉!R99</f>
        <v>4</v>
      </c>
      <c r="BX99" s="157">
        <f>千葉!S99</f>
        <v>2.1</v>
      </c>
      <c r="BY99" s="157">
        <f>千葉!T99</f>
        <v>6.3</v>
      </c>
      <c r="BZ99" s="157">
        <f>千葉!V99</f>
        <v>9.1999999999999993</v>
      </c>
      <c r="CA99" s="157">
        <f>東京!B99</f>
        <v>7.2</v>
      </c>
      <c r="CB99" s="157">
        <f>東京!C99</f>
        <v>4.8</v>
      </c>
      <c r="CC99" s="157">
        <f>東京!D99</f>
        <v>3.7</v>
      </c>
      <c r="CD99" s="157">
        <f>東京!E99</f>
        <v>6.3</v>
      </c>
      <c r="CE99" s="157">
        <f>東京!F99</f>
        <v>3.4</v>
      </c>
      <c r="CF99" s="157">
        <f>東京!G99</f>
        <v>3.9</v>
      </c>
      <c r="CG99" s="157">
        <f>東京!H99</f>
        <v>2.5</v>
      </c>
      <c r="CH99" s="157">
        <f>東京!I99</f>
        <v>3.3</v>
      </c>
      <c r="CI99" s="157">
        <f>神奈川!B99</f>
        <v>13.6</v>
      </c>
      <c r="CJ99" s="157">
        <f>神奈川!C99</f>
        <v>14.8</v>
      </c>
      <c r="CK99" s="157">
        <f>神奈川!D99</f>
        <v>9.4</v>
      </c>
      <c r="CL99" s="157">
        <f>神奈川!E99</f>
        <v>6.5</v>
      </c>
      <c r="CM99" s="157">
        <f>神奈川!F99</f>
        <v>3.4</v>
      </c>
      <c r="CN99" s="157">
        <f>神奈川!G99</f>
        <v>3.9</v>
      </c>
      <c r="CO99" s="157">
        <f>神奈川!H99</f>
        <v>4.8</v>
      </c>
      <c r="CP99" s="157">
        <f>神奈川!I99</f>
        <v>3.9</v>
      </c>
      <c r="CQ99" s="157">
        <f>神奈川!J99</f>
        <v>-0.5</v>
      </c>
      <c r="CR99" s="157">
        <f>神奈川!K99</f>
        <v>5.5</v>
      </c>
      <c r="CS99" s="157">
        <f>神奈川!L99</f>
        <v>5.6</v>
      </c>
      <c r="CT99" s="157">
        <f>神奈川!M99</f>
        <v>4.9000000000000004</v>
      </c>
      <c r="CU99" s="157">
        <f>神奈川!N99</f>
        <v>6.5</v>
      </c>
      <c r="CV99" s="157">
        <f>山梨!B99</f>
        <v>3.8000000000000003</v>
      </c>
      <c r="CW99" s="157">
        <f>山梨!C99</f>
        <v>1.8</v>
      </c>
      <c r="CX99" s="157">
        <f>山梨!D99</f>
        <v>5.7</v>
      </c>
      <c r="CY99" s="157">
        <f>山梨!E99</f>
        <v>3.3000000000000003</v>
      </c>
      <c r="CZ99" s="157">
        <f>長野!B99</f>
        <v>2.6</v>
      </c>
      <c r="DA99" s="157">
        <f>長野!C99</f>
        <v>2.1</v>
      </c>
      <c r="DB99" s="157">
        <f>長野!D99</f>
        <v>3.5</v>
      </c>
      <c r="DC99" s="157">
        <f>長野!E99</f>
        <v>1.7</v>
      </c>
      <c r="DD99" s="157">
        <f>長野!F99</f>
        <v>1.9</v>
      </c>
      <c r="DE99" s="157">
        <f>長野!G99</f>
        <v>2.4</v>
      </c>
      <c r="DF99" s="157">
        <f>静岡!B99</f>
        <v>5.5</v>
      </c>
      <c r="DG99" s="157" t="str">
        <f>静岡!C99</f>
        <v>-</v>
      </c>
      <c r="DH99" s="157" t="str">
        <f>静岡!D99</f>
        <v>-</v>
      </c>
      <c r="DI99" s="157">
        <f>静岡!E99</f>
        <v>2.5</v>
      </c>
      <c r="DJ99" s="157">
        <f>静岡!F99</f>
        <v>2.2999999999999998</v>
      </c>
      <c r="DK99" s="157">
        <f>静岡!G99</f>
        <v>3.3</v>
      </c>
      <c r="DL99" s="157">
        <f>静岡!H99</f>
        <v>3.7</v>
      </c>
      <c r="DM99" s="157">
        <f>静岡!I99</f>
        <v>3</v>
      </c>
      <c r="DN99" s="157">
        <f>静岡!J99</f>
        <v>4.0999999999999996</v>
      </c>
      <c r="DO99" s="157">
        <f>静岡!K99</f>
        <v>5.5</v>
      </c>
      <c r="DP99" s="157">
        <f>静岡!L99</f>
        <v>4.9000000000000004</v>
      </c>
      <c r="DQ99" s="157">
        <f>静岡!M99</f>
        <v>5.3</v>
      </c>
      <c r="DR99" s="157">
        <f>静岡!N99</f>
        <v>3.9</v>
      </c>
      <c r="DS99" s="157">
        <f>静岡!O99</f>
        <v>8.6999999999999993</v>
      </c>
      <c r="DT99" s="157">
        <f>静岡!P99</f>
        <v>3.9</v>
      </c>
      <c r="DU99" s="157">
        <f>静岡!Q99</f>
        <v>2.9</v>
      </c>
      <c r="DV99" s="157">
        <f>静岡!R99</f>
        <v>6</v>
      </c>
      <c r="DW99" s="157">
        <f>静岡!S99</f>
        <v>5.8</v>
      </c>
      <c r="DX99" s="157">
        <f>静岡!T99</f>
        <v>3.6</v>
      </c>
      <c r="DY99" s="157">
        <f>静岡!U99</f>
        <v>3.3</v>
      </c>
      <c r="DZ99" s="157">
        <f>静岡!V99</f>
        <v>3.2</v>
      </c>
      <c r="EA99" s="157">
        <f>静岡!W99</f>
        <v>6.8000000000000007</v>
      </c>
      <c r="EB99" s="157">
        <f>静岡!X99</f>
        <v>2.8000000000000003</v>
      </c>
      <c r="EC99" s="157">
        <f>静岡!Y99</f>
        <v>5.1000000000000005</v>
      </c>
      <c r="ED99" s="157">
        <f>静岡!Z99</f>
        <v>4.6000000000000005</v>
      </c>
      <c r="EE99" s="157">
        <f>静岡!AA99</f>
        <v>3.7</v>
      </c>
      <c r="EF99" s="157">
        <f>静岡!AB99</f>
        <v>3</v>
      </c>
      <c r="EG99" s="157">
        <f>静岡!AC99</f>
        <v>3.5</v>
      </c>
    </row>
    <row r="100" spans="1:137" ht="20.100000000000001" customHeight="1" x14ac:dyDescent="0.15">
      <c r="A100" s="25">
        <v>42923</v>
      </c>
      <c r="B100" s="28">
        <f>茨城!B100</f>
        <v>7.5</v>
      </c>
      <c r="C100" s="28">
        <f>茨城!C100</f>
        <v>7.8</v>
      </c>
      <c r="D100" s="28">
        <f>茨城!D100</f>
        <v>5.4</v>
      </c>
      <c r="E100" s="28">
        <f>茨城!E100</f>
        <v>8.9</v>
      </c>
      <c r="F100" s="28">
        <f>茨城!F100</f>
        <v>3.7</v>
      </c>
      <c r="G100" s="28">
        <f>茨城!G100</f>
        <v>4</v>
      </c>
      <c r="H100" s="28">
        <f>茨城!H100</f>
        <v>4.4000000000000004</v>
      </c>
      <c r="I100" s="28">
        <f>茨城!I100</f>
        <v>4.5999999999999996</v>
      </c>
      <c r="J100" s="28">
        <f>茨城!J100</f>
        <v>5.8</v>
      </c>
      <c r="K100" s="28">
        <f>茨城!K100</f>
        <v>5</v>
      </c>
      <c r="L100" s="28">
        <f>茨城!L100</f>
        <v>7.6</v>
      </c>
      <c r="M100" s="28">
        <f>茨城!M100</f>
        <v>6.8</v>
      </c>
      <c r="N100" s="28">
        <f>茨城!N100</f>
        <v>4.7</v>
      </c>
      <c r="O100" s="28">
        <f>茨城!O100</f>
        <v>4.8</v>
      </c>
      <c r="P100" s="28">
        <f>茨城!P100</f>
        <v>6.7</v>
      </c>
      <c r="Q100" s="28">
        <f>茨城!Q100</f>
        <v>7.1</v>
      </c>
      <c r="R100" s="28">
        <f>茨城!R100</f>
        <v>6.2</v>
      </c>
      <c r="S100" s="28">
        <f>茨城!S100</f>
        <v>5.3</v>
      </c>
      <c r="T100" s="28">
        <f>栃木!B100</f>
        <v>3.8</v>
      </c>
      <c r="U100" s="28">
        <f>栃木!C100</f>
        <v>5.5</v>
      </c>
      <c r="V100" s="28">
        <f>栃木!D100</f>
        <v>3.7</v>
      </c>
      <c r="W100" s="28">
        <f>栃木!E100</f>
        <v>5.3</v>
      </c>
      <c r="X100" s="28">
        <f>栃木!F100</f>
        <v>7.7</v>
      </c>
      <c r="Y100" s="28">
        <f>栃木!G100</f>
        <v>5.7</v>
      </c>
      <c r="Z100" s="28">
        <f>栃木!H100</f>
        <v>4.9000000000000004</v>
      </c>
      <c r="AA100" s="28">
        <f>栃木!I100</f>
        <v>3.3</v>
      </c>
      <c r="AB100" s="28">
        <f>栃木!J100</f>
        <v>3.2</v>
      </c>
      <c r="AC100" s="28">
        <f>栃木!K100</f>
        <v>7.5</v>
      </c>
      <c r="AD100" s="28">
        <f>栃木!L100</f>
        <v>6</v>
      </c>
      <c r="AE100" s="157">
        <f>群馬!B100</f>
        <v>2.2000000000000002</v>
      </c>
      <c r="AF100" s="157">
        <f>群馬!C100</f>
        <v>5.9</v>
      </c>
      <c r="AG100" s="157">
        <f>群馬!D100</f>
        <v>7.8</v>
      </c>
      <c r="AH100" s="157">
        <f>群馬!E100</f>
        <v>4.8</v>
      </c>
      <c r="AI100" s="157">
        <f>群馬!F100</f>
        <v>6.8</v>
      </c>
      <c r="AJ100" s="157">
        <f>群馬!G100</f>
        <v>1.6</v>
      </c>
      <c r="AK100" s="157">
        <f>群馬!H100</f>
        <v>2.2000000000000002</v>
      </c>
      <c r="AL100" s="157">
        <f>群馬!I100</f>
        <v>3.8</v>
      </c>
      <c r="AM100" s="157">
        <f>埼玉!B100</f>
        <v>7.8</v>
      </c>
      <c r="AN100" s="157">
        <f>埼玉!C100</f>
        <v>4</v>
      </c>
      <c r="AO100" s="157">
        <f>埼玉!D100</f>
        <v>11.5</v>
      </c>
      <c r="AP100" s="157">
        <f>埼玉!E100</f>
        <v>10.5</v>
      </c>
      <c r="AQ100" s="157">
        <f>埼玉!F100</f>
        <v>6.1</v>
      </c>
      <c r="AR100" s="157">
        <f>埼玉!G100</f>
        <v>6.1</v>
      </c>
      <c r="AS100" s="157">
        <f>埼玉!H100</f>
        <v>7.8</v>
      </c>
      <c r="AT100" s="157">
        <f>埼玉!I100</f>
        <v>12.3</v>
      </c>
      <c r="AU100" s="157">
        <f>埼玉!J100</f>
        <v>8.1999999999999993</v>
      </c>
      <c r="AV100" s="157">
        <f>埼玉!K100</f>
        <v>7</v>
      </c>
      <c r="AW100" s="157">
        <f>埼玉!L100</f>
        <v>5.9</v>
      </c>
      <c r="AX100" s="157">
        <f>埼玉!M100</f>
        <v>4.2</v>
      </c>
      <c r="AY100" s="157">
        <f>埼玉!N100</f>
        <v>5.4</v>
      </c>
      <c r="AZ100" s="157">
        <f>埼玉!O100</f>
        <v>4.5999999999999996</v>
      </c>
      <c r="BA100" s="157">
        <f>埼玉!P100</f>
        <v>4.5999999999999996</v>
      </c>
      <c r="BB100" s="157">
        <f>埼玉!Q100</f>
        <v>4.7</v>
      </c>
      <c r="BC100" s="157">
        <f>埼玉!R100</f>
        <v>7.1</v>
      </c>
      <c r="BD100" s="157">
        <f>埼玉!S100</f>
        <v>6.6</v>
      </c>
      <c r="BE100" s="157">
        <f>埼玉!T100</f>
        <v>5.9</v>
      </c>
      <c r="BF100" s="157">
        <f>埼玉!U100</f>
        <v>4.8</v>
      </c>
      <c r="BG100" s="157">
        <f>千葉!B100</f>
        <v>6.1</v>
      </c>
      <c r="BH100" s="157">
        <f>千葉!C100</f>
        <v>6.7</v>
      </c>
      <c r="BI100" s="157">
        <f>千葉!D100</f>
        <v>6.8</v>
      </c>
      <c r="BJ100" s="157">
        <f>千葉!E100</f>
        <v>2.8</v>
      </c>
      <c r="BK100" s="157">
        <f>千葉!F100</f>
        <v>6</v>
      </c>
      <c r="BL100" s="157">
        <f>千葉!G100</f>
        <v>3.8</v>
      </c>
      <c r="BM100" s="157">
        <f>千葉!H100</f>
        <v>5</v>
      </c>
      <c r="BN100" s="157">
        <f>千葉!I100</f>
        <v>4</v>
      </c>
      <c r="BO100" s="157">
        <f>千葉!J100</f>
        <v>5.7</v>
      </c>
      <c r="BP100" s="157">
        <f>千葉!K100</f>
        <v>5.0999999999999996</v>
      </c>
      <c r="BQ100" s="157">
        <f>千葉!L100</f>
        <v>3</v>
      </c>
      <c r="BR100" s="157">
        <f>千葉!M100</f>
        <v>4.5</v>
      </c>
      <c r="BS100" s="157">
        <f>千葉!N100</f>
        <v>4.0999999999999996</v>
      </c>
      <c r="BT100" s="157">
        <f>千葉!O100</f>
        <v>4.5999999999999996</v>
      </c>
      <c r="BU100" s="157">
        <f>千葉!P100</f>
        <v>8.1</v>
      </c>
      <c r="BV100" s="157">
        <f>千葉!Q100</f>
        <v>4.5999999999999996</v>
      </c>
      <c r="BW100" s="157">
        <f>千葉!R100</f>
        <v>3.6</v>
      </c>
      <c r="BX100" s="157">
        <f>千葉!S100</f>
        <v>1.8</v>
      </c>
      <c r="BY100" s="157">
        <f>千葉!T100</f>
        <v>5.4</v>
      </c>
      <c r="BZ100" s="157">
        <f>千葉!V100</f>
        <v>3.4</v>
      </c>
      <c r="CA100" s="157">
        <f>東京!B100</f>
        <v>8.6999999999999993</v>
      </c>
      <c r="CB100" s="157">
        <f>東京!C100</f>
        <v>6.9</v>
      </c>
      <c r="CC100" s="157">
        <f>東京!D100</f>
        <v>8.1</v>
      </c>
      <c r="CD100" s="157">
        <f>東京!E100</f>
        <v>7.9</v>
      </c>
      <c r="CE100" s="157">
        <f>東京!F100</f>
        <v>5</v>
      </c>
      <c r="CF100" s="157">
        <f>東京!G100</f>
        <v>5.2</v>
      </c>
      <c r="CG100" s="157">
        <f>東京!H100</f>
        <v>4.3</v>
      </c>
      <c r="CH100" s="157">
        <f>東京!I100</f>
        <v>3.6</v>
      </c>
      <c r="CI100" s="157">
        <f>神奈川!B100</f>
        <v>10.199999999999999</v>
      </c>
      <c r="CJ100" s="157">
        <f>神奈川!C100</f>
        <v>13.1</v>
      </c>
      <c r="CK100" s="157">
        <f>神奈川!D100</f>
        <v>8.6</v>
      </c>
      <c r="CL100" s="157">
        <f>神奈川!E100</f>
        <v>6</v>
      </c>
      <c r="CM100" s="157">
        <f>神奈川!F100</f>
        <v>4.3</v>
      </c>
      <c r="CN100" s="157">
        <f>神奈川!G100</f>
        <v>3.9</v>
      </c>
      <c r="CO100" s="157">
        <f>神奈川!H100</f>
        <v>4.8</v>
      </c>
      <c r="CP100" s="157">
        <f>神奈川!I100</f>
        <v>6.5</v>
      </c>
      <c r="CQ100" s="157">
        <f>神奈川!J100</f>
        <v>3.8</v>
      </c>
      <c r="CR100" s="157">
        <f>神奈川!K100</f>
        <v>7.5</v>
      </c>
      <c r="CS100" s="157">
        <f>神奈川!L100</f>
        <v>7.6</v>
      </c>
      <c r="CT100" s="157">
        <f>神奈川!M100</f>
        <v>5.6</v>
      </c>
      <c r="CU100" s="157">
        <f>神奈川!N100</f>
        <v>4.5</v>
      </c>
      <c r="CV100" s="157">
        <f>山梨!B100</f>
        <v>3.8000000000000003</v>
      </c>
      <c r="CW100" s="157">
        <f>山梨!C100</f>
        <v>3.3000000000000003</v>
      </c>
      <c r="CX100" s="157">
        <f>山梨!D100</f>
        <v>7.3000000000000007</v>
      </c>
      <c r="CY100" s="157">
        <f>山梨!E100</f>
        <v>2.8000000000000003</v>
      </c>
      <c r="CZ100" s="157">
        <f>長野!B100</f>
        <v>3</v>
      </c>
      <c r="DA100" s="157">
        <f>長野!C100</f>
        <v>3.3</v>
      </c>
      <c r="DB100" s="157">
        <f>長野!D100</f>
        <v>3</v>
      </c>
      <c r="DC100" s="157">
        <f>長野!E100</f>
        <v>1.7</v>
      </c>
      <c r="DD100" s="157">
        <f>長野!F100</f>
        <v>3.5</v>
      </c>
      <c r="DE100" s="157">
        <f>長野!G100</f>
        <v>3.5</v>
      </c>
      <c r="DF100" s="157">
        <f>静岡!B100</f>
        <v>5.8</v>
      </c>
      <c r="DG100" s="157" t="str">
        <f>静岡!C100</f>
        <v>-</v>
      </c>
      <c r="DH100" s="157" t="str">
        <f>静岡!D100</f>
        <v>-</v>
      </c>
      <c r="DI100" s="157">
        <f>静岡!E100</f>
        <v>6.1</v>
      </c>
      <c r="DJ100" s="157">
        <f>静岡!F100</f>
        <v>2.5</v>
      </c>
      <c r="DK100" s="157">
        <f>静岡!G100</f>
        <v>3.7</v>
      </c>
      <c r="DL100" s="157">
        <f>静岡!H100</f>
        <v>6</v>
      </c>
      <c r="DM100" s="157">
        <f>静岡!I100</f>
        <v>3.8</v>
      </c>
      <c r="DN100" s="157">
        <f>静岡!J100</f>
        <v>4.3</v>
      </c>
      <c r="DO100" s="157">
        <f>静岡!K100</f>
        <v>4.5999999999999996</v>
      </c>
      <c r="DP100" s="157">
        <f>静岡!L100</f>
        <v>5.0999999999999996</v>
      </c>
      <c r="DQ100" s="157">
        <f>静岡!M100</f>
        <v>4.5999999999999996</v>
      </c>
      <c r="DR100" s="157">
        <f>静岡!N100</f>
        <v>5.5</v>
      </c>
      <c r="DS100" s="157">
        <f>静岡!O100</f>
        <v>8.6999999999999993</v>
      </c>
      <c r="DT100" s="157">
        <f>静岡!P100</f>
        <v>5.9</v>
      </c>
      <c r="DU100" s="157">
        <f>静岡!Q100</f>
        <v>5.6</v>
      </c>
      <c r="DV100" s="157">
        <f>静岡!R100</f>
        <v>7.9</v>
      </c>
      <c r="DW100" s="157">
        <f>静岡!S100</f>
        <v>7.4</v>
      </c>
      <c r="DX100" s="157">
        <f>静岡!T100</f>
        <v>4.5999999999999996</v>
      </c>
      <c r="DY100" s="157">
        <f>静岡!U100</f>
        <v>5.2</v>
      </c>
      <c r="DZ100" s="157">
        <f>静岡!V100</f>
        <v>3.9000000000000004</v>
      </c>
      <c r="EA100" s="157">
        <f>静岡!W100</f>
        <v>6.7</v>
      </c>
      <c r="EB100" s="157">
        <f>静岡!X100</f>
        <v>4.5</v>
      </c>
      <c r="EC100" s="157">
        <f>静岡!Y100</f>
        <v>6.3000000000000007</v>
      </c>
      <c r="ED100" s="157">
        <f>静岡!Z100</f>
        <v>6.3000000000000007</v>
      </c>
      <c r="EE100" s="157">
        <f>静岡!AA100</f>
        <v>5.5</v>
      </c>
      <c r="EF100" s="157">
        <f>静岡!AB100</f>
        <v>3.4</v>
      </c>
      <c r="EG100" s="157">
        <f>静岡!AC100</f>
        <v>3.3</v>
      </c>
    </row>
    <row r="101" spans="1:137" ht="20.100000000000001" customHeight="1" x14ac:dyDescent="0.15">
      <c r="A101" s="25">
        <v>42924</v>
      </c>
      <c r="B101" s="28">
        <f>茨城!B101</f>
        <v>7.6</v>
      </c>
      <c r="C101" s="28">
        <f>茨城!C101</f>
        <v>7.4</v>
      </c>
      <c r="D101" s="28">
        <f>茨城!D101</f>
        <v>4.7</v>
      </c>
      <c r="E101" s="28">
        <f>茨城!E101</f>
        <v>8</v>
      </c>
      <c r="F101" s="28">
        <f>茨城!F101</f>
        <v>5.7</v>
      </c>
      <c r="G101" s="28">
        <f>茨城!G101</f>
        <v>4.5</v>
      </c>
      <c r="H101" s="28">
        <f>茨城!H101</f>
        <v>4.0999999999999996</v>
      </c>
      <c r="I101" s="28">
        <f>茨城!I101</f>
        <v>3.9</v>
      </c>
      <c r="J101" s="28">
        <f>茨城!J101</f>
        <v>3.5</v>
      </c>
      <c r="K101" s="28">
        <f>茨城!K101</f>
        <v>2.8</v>
      </c>
      <c r="L101" s="28">
        <f>茨城!L101</f>
        <v>4.4000000000000004</v>
      </c>
      <c r="M101" s="28">
        <f>茨城!M101</f>
        <v>7</v>
      </c>
      <c r="N101" s="28">
        <f>茨城!N101</f>
        <v>4.8</v>
      </c>
      <c r="O101" s="28">
        <f>茨城!O101</f>
        <v>6.6</v>
      </c>
      <c r="P101" s="28">
        <f>茨城!P101</f>
        <v>7.3</v>
      </c>
      <c r="Q101" s="28">
        <f>茨城!Q101</f>
        <v>7.2</v>
      </c>
      <c r="R101" s="28">
        <f>茨城!R101</f>
        <v>6.3</v>
      </c>
      <c r="S101" s="28">
        <f>茨城!S101</f>
        <v>7.1</v>
      </c>
      <c r="T101" s="28">
        <f>栃木!B101</f>
        <v>6.2</v>
      </c>
      <c r="U101" s="28">
        <f>栃木!C101</f>
        <v>9.6</v>
      </c>
      <c r="V101" s="28">
        <f>栃木!D101</f>
        <v>8</v>
      </c>
      <c r="W101" s="28">
        <f>栃木!E101</f>
        <v>9.5</v>
      </c>
      <c r="X101" s="28">
        <f>栃木!F101</f>
        <v>10.8</v>
      </c>
      <c r="Y101" s="28">
        <f>栃木!G101</f>
        <v>6.4</v>
      </c>
      <c r="Z101" s="28">
        <f>栃木!H101</f>
        <v>8</v>
      </c>
      <c r="AA101" s="28">
        <f>栃木!I101</f>
        <v>7.8</v>
      </c>
      <c r="AB101" s="28">
        <f>栃木!J101</f>
        <v>6.5</v>
      </c>
      <c r="AC101" s="28">
        <f>栃木!K101</f>
        <v>8.3000000000000007</v>
      </c>
      <c r="AD101" s="28">
        <f>栃木!L101</f>
        <v>6.5</v>
      </c>
      <c r="AE101" s="157">
        <f>群馬!B101</f>
        <v>7.9</v>
      </c>
      <c r="AF101" s="157">
        <f>群馬!C101</f>
        <v>9.6999999999999993</v>
      </c>
      <c r="AG101" s="157">
        <f>群馬!D101</f>
        <v>11.6</v>
      </c>
      <c r="AH101" s="157">
        <f>群馬!E101</f>
        <v>10.5</v>
      </c>
      <c r="AI101" s="157">
        <f>群馬!F101</f>
        <v>9.9</v>
      </c>
      <c r="AJ101" s="157">
        <f>群馬!G101</f>
        <v>5.9</v>
      </c>
      <c r="AK101" s="157">
        <f>群馬!H101</f>
        <v>9</v>
      </c>
      <c r="AL101" s="157">
        <f>群馬!I101</f>
        <v>8</v>
      </c>
      <c r="AM101" s="157">
        <f>埼玉!B101</f>
        <v>12.4</v>
      </c>
      <c r="AN101" s="157">
        <f>埼玉!C101</f>
        <v>14.7</v>
      </c>
      <c r="AO101" s="157">
        <f>埼玉!D101</f>
        <v>7.4</v>
      </c>
      <c r="AP101" s="157">
        <f>埼玉!E101</f>
        <v>7.4</v>
      </c>
      <c r="AQ101" s="157">
        <f>埼玉!F101</f>
        <v>7.6</v>
      </c>
      <c r="AR101" s="157">
        <f>埼玉!G101</f>
        <v>10.5</v>
      </c>
      <c r="AS101" s="157">
        <f>埼玉!H101</f>
        <v>7.5</v>
      </c>
      <c r="AT101" s="157">
        <f>埼玉!I101</f>
        <v>10.1</v>
      </c>
      <c r="AU101" s="157">
        <f>埼玉!J101</f>
        <v>10.3</v>
      </c>
      <c r="AV101" s="157">
        <f>埼玉!K101</f>
        <v>12.7</v>
      </c>
      <c r="AW101" s="157">
        <f>埼玉!L101</f>
        <v>12.4</v>
      </c>
      <c r="AX101" s="157">
        <f>埼玉!M101</f>
        <v>11.1</v>
      </c>
      <c r="AY101" s="157">
        <f>埼玉!N101</f>
        <v>11.2</v>
      </c>
      <c r="AZ101" s="157">
        <f>埼玉!O101</f>
        <v>11.8</v>
      </c>
      <c r="BA101" s="157">
        <f>埼玉!P101</f>
        <v>10.7</v>
      </c>
      <c r="BB101" s="157">
        <f>埼玉!Q101</f>
        <v>11.1</v>
      </c>
      <c r="BC101" s="157">
        <f>埼玉!R101</f>
        <v>6.1</v>
      </c>
      <c r="BD101" s="157">
        <f>埼玉!S101</f>
        <v>11.9</v>
      </c>
      <c r="BE101" s="157">
        <f>埼玉!T101</f>
        <v>7.6</v>
      </c>
      <c r="BF101" s="157">
        <f>埼玉!U101</f>
        <v>9.6999999999999993</v>
      </c>
      <c r="BG101" s="157">
        <f>千葉!B101</f>
        <v>5</v>
      </c>
      <c r="BH101" s="157">
        <f>千葉!C101</f>
        <v>6.1</v>
      </c>
      <c r="BI101" s="157">
        <f>千葉!D101</f>
        <v>6.5</v>
      </c>
      <c r="BJ101" s="157">
        <f>千葉!E101</f>
        <v>3</v>
      </c>
      <c r="BK101" s="157">
        <f>千葉!F101</f>
        <v>6</v>
      </c>
      <c r="BL101" s="157">
        <f>千葉!G101</f>
        <v>3.9</v>
      </c>
      <c r="BM101" s="157">
        <f>千葉!H101</f>
        <v>4.5</v>
      </c>
      <c r="BN101" s="157">
        <f>千葉!I101</f>
        <v>3.6</v>
      </c>
      <c r="BO101" s="157">
        <f>千葉!J101</f>
        <v>5.0999999999999996</v>
      </c>
      <c r="BP101" s="157">
        <f>千葉!K101</f>
        <v>5.3</v>
      </c>
      <c r="BQ101" s="157">
        <f>千葉!L101</f>
        <v>1.9</v>
      </c>
      <c r="BR101" s="157">
        <f>千葉!M101</f>
        <v>5.3</v>
      </c>
      <c r="BS101" s="157">
        <f>千葉!N101</f>
        <v>4.5</v>
      </c>
      <c r="BT101" s="157">
        <f>千葉!O101</f>
        <v>4.2</v>
      </c>
      <c r="BU101" s="157">
        <f>千葉!P101</f>
        <v>5.7</v>
      </c>
      <c r="BV101" s="157">
        <f>千葉!Q101</f>
        <v>5.8</v>
      </c>
      <c r="BW101" s="157">
        <f>千葉!R101</f>
        <v>2</v>
      </c>
      <c r="BX101" s="157">
        <f>千葉!S101</f>
        <v>1.1000000000000001</v>
      </c>
      <c r="BY101" s="157">
        <f>千葉!T101</f>
        <v>4</v>
      </c>
      <c r="BZ101" s="157">
        <f>千葉!V101</f>
        <v>2.8</v>
      </c>
      <c r="CA101" s="157">
        <f>東京!B101</f>
        <v>9.3000000000000007</v>
      </c>
      <c r="CB101" s="157">
        <f>東京!C101</f>
        <v>6.1</v>
      </c>
      <c r="CC101" s="157">
        <f>東京!D101</f>
        <v>7.6</v>
      </c>
      <c r="CD101" s="157">
        <f>東京!E101</f>
        <v>6</v>
      </c>
      <c r="CE101" s="157">
        <f>東京!F101</f>
        <v>6.9</v>
      </c>
      <c r="CF101" s="157">
        <f>東京!G101</f>
        <v>5.7</v>
      </c>
      <c r="CG101" s="157">
        <f>東京!H101</f>
        <v>5.9</v>
      </c>
      <c r="CH101" s="157">
        <f>東京!I101</f>
        <v>5.2</v>
      </c>
      <c r="CI101" s="157">
        <f>神奈川!B101</f>
        <v>10.6</v>
      </c>
      <c r="CJ101" s="157">
        <f>神奈川!C101</f>
        <v>9.6999999999999993</v>
      </c>
      <c r="CK101" s="157">
        <f>神奈川!D101</f>
        <v>8</v>
      </c>
      <c r="CL101" s="157">
        <f>神奈川!E101</f>
        <v>5.0999999999999996</v>
      </c>
      <c r="CM101" s="157">
        <f>神奈川!F101</f>
        <v>3.8</v>
      </c>
      <c r="CN101" s="157">
        <f>神奈川!G101</f>
        <v>3.5</v>
      </c>
      <c r="CO101" s="157">
        <f>神奈川!H101</f>
        <v>6.4</v>
      </c>
      <c r="CP101" s="157">
        <f>神奈川!I101</f>
        <v>5.8</v>
      </c>
      <c r="CQ101" s="157">
        <f>神奈川!J101</f>
        <v>4.5999999999999996</v>
      </c>
      <c r="CR101" s="157">
        <f>神奈川!K101</f>
        <v>5.5</v>
      </c>
      <c r="CS101" s="157">
        <f>神奈川!L101</f>
        <v>5.9</v>
      </c>
      <c r="CT101" s="157">
        <f>神奈川!M101</f>
        <v>4.4000000000000004</v>
      </c>
      <c r="CU101" s="157">
        <f>神奈川!N101</f>
        <v>5.4</v>
      </c>
      <c r="CV101" s="157">
        <f>山梨!B101</f>
        <v>5.5</v>
      </c>
      <c r="CW101" s="157">
        <f>山梨!C101</f>
        <v>4.7</v>
      </c>
      <c r="CX101" s="157">
        <f>山梨!D101</f>
        <v>7.1000000000000005</v>
      </c>
      <c r="CY101" s="157">
        <f>山梨!E101</f>
        <v>5.5</v>
      </c>
      <c r="CZ101" s="157">
        <f>長野!B101</f>
        <v>5.9</v>
      </c>
      <c r="DA101" s="157">
        <f>長野!C101</f>
        <v>5.3</v>
      </c>
      <c r="DB101" s="157">
        <f>長野!D101</f>
        <v>6.2</v>
      </c>
      <c r="DC101" s="157">
        <f>長野!E101</f>
        <v>2.8</v>
      </c>
      <c r="DD101" s="157">
        <f>長野!F101</f>
        <v>9.8000000000000007</v>
      </c>
      <c r="DE101" s="157">
        <f>長野!G101</f>
        <v>4</v>
      </c>
      <c r="DF101" s="157">
        <f>静岡!B101</f>
        <v>5.9</v>
      </c>
      <c r="DG101" s="157" t="str">
        <f>静岡!C101</f>
        <v>-</v>
      </c>
      <c r="DH101" s="157" t="str">
        <f>静岡!D101</f>
        <v>-</v>
      </c>
      <c r="DI101" s="157">
        <f>静岡!E101</f>
        <v>5.7</v>
      </c>
      <c r="DJ101" s="157">
        <f>静岡!F101</f>
        <v>5.5</v>
      </c>
      <c r="DK101" s="157">
        <f>静岡!G101</f>
        <v>6.4</v>
      </c>
      <c r="DL101" s="157">
        <f>静岡!H101</f>
        <v>9.6</v>
      </c>
      <c r="DM101" s="157">
        <f>静岡!I101</f>
        <v>5.3</v>
      </c>
      <c r="DN101" s="157">
        <f>静岡!J101</f>
        <v>4.9000000000000004</v>
      </c>
      <c r="DO101" s="157">
        <f>静岡!K101</f>
        <v>3.8</v>
      </c>
      <c r="DP101" s="157">
        <f>静岡!L101</f>
        <v>5.8</v>
      </c>
      <c r="DQ101" s="157">
        <f>静岡!M101</f>
        <v>5</v>
      </c>
      <c r="DR101" s="157">
        <f>静岡!N101</f>
        <v>5.4</v>
      </c>
      <c r="DS101" s="157">
        <f>静岡!O101</f>
        <v>7</v>
      </c>
      <c r="DT101" s="157">
        <f>静岡!P101</f>
        <v>5.5</v>
      </c>
      <c r="DU101" s="157">
        <f>静岡!Q101</f>
        <v>4.9000000000000004</v>
      </c>
      <c r="DV101" s="157">
        <f>静岡!R101</f>
        <v>8.1999999999999993</v>
      </c>
      <c r="DW101" s="157">
        <f>静岡!S101</f>
        <v>8</v>
      </c>
      <c r="DX101" s="157">
        <f>静岡!T101</f>
        <v>7.2</v>
      </c>
      <c r="DY101" s="157">
        <f>静岡!U101</f>
        <v>6</v>
      </c>
      <c r="DZ101" s="157">
        <f>静岡!V101</f>
        <v>4.1000000000000005</v>
      </c>
      <c r="EA101" s="157">
        <f>静岡!W101</f>
        <v>6.7</v>
      </c>
      <c r="EB101" s="157">
        <f>静岡!X101</f>
        <v>5.1000000000000005</v>
      </c>
      <c r="EC101" s="157">
        <f>静岡!Y101</f>
        <v>5.8000000000000007</v>
      </c>
      <c r="ED101" s="157">
        <f>静岡!Z101</f>
        <v>5.2</v>
      </c>
      <c r="EE101" s="157">
        <f>静岡!AA101</f>
        <v>6.4</v>
      </c>
      <c r="EF101" s="157">
        <f>静岡!AB101</f>
        <v>5.8</v>
      </c>
      <c r="EG101" s="157">
        <f>静岡!AC101</f>
        <v>4.5999999999999996</v>
      </c>
    </row>
    <row r="102" spans="1:137" ht="20.100000000000001" customHeight="1" x14ac:dyDescent="0.15">
      <c r="A102" s="25">
        <v>42925</v>
      </c>
      <c r="B102" s="28">
        <f>茨城!B102</f>
        <v>7.6</v>
      </c>
      <c r="C102" s="28">
        <f>茨城!C102</f>
        <v>8.5</v>
      </c>
      <c r="D102" s="28">
        <f>茨城!D102</f>
        <v>5.0999999999999996</v>
      </c>
      <c r="E102" s="28">
        <f>茨城!E102</f>
        <v>5.5</v>
      </c>
      <c r="F102" s="28">
        <f>茨城!F102</f>
        <v>5.5</v>
      </c>
      <c r="G102" s="28">
        <f>茨城!G102</f>
        <v>4.2</v>
      </c>
      <c r="H102" s="28">
        <f>茨城!H102</f>
        <v>5.0999999999999996</v>
      </c>
      <c r="I102" s="28">
        <f>茨城!I102</f>
        <v>4.5999999999999996</v>
      </c>
      <c r="J102" s="28">
        <f>茨城!J102</f>
        <v>3.6</v>
      </c>
      <c r="K102" s="28">
        <f>茨城!K102</f>
        <v>3.5</v>
      </c>
      <c r="L102" s="28">
        <f>茨城!L102</f>
        <v>5</v>
      </c>
      <c r="M102" s="28">
        <f>茨城!M102</f>
        <v>6.3</v>
      </c>
      <c r="N102" s="28">
        <f>茨城!N102</f>
        <v>4.3</v>
      </c>
      <c r="O102" s="28">
        <f>茨城!O102</f>
        <v>7</v>
      </c>
      <c r="P102" s="28">
        <f>茨城!P102</f>
        <v>8.6</v>
      </c>
      <c r="Q102" s="28">
        <f>茨城!Q102</f>
        <v>6.3</v>
      </c>
      <c r="R102" s="28">
        <f>茨城!R102</f>
        <v>6</v>
      </c>
      <c r="S102" s="28">
        <f>茨城!S102</f>
        <v>6.3</v>
      </c>
      <c r="T102" s="28">
        <f>栃木!B102</f>
        <v>8.1</v>
      </c>
      <c r="U102" s="28">
        <f>栃木!C102</f>
        <v>9.8000000000000007</v>
      </c>
      <c r="V102" s="28">
        <f>栃木!D102</f>
        <v>7.5</v>
      </c>
      <c r="W102" s="28">
        <f>栃木!E102</f>
        <v>9</v>
      </c>
      <c r="X102" s="28">
        <f>栃木!F102</f>
        <v>10.1</v>
      </c>
      <c r="Y102" s="28">
        <f>栃木!G102</f>
        <v>6.8</v>
      </c>
      <c r="Z102" s="28">
        <f>栃木!H102</f>
        <v>6.2</v>
      </c>
      <c r="AA102" s="28">
        <f>栃木!I102</f>
        <v>7.6</v>
      </c>
      <c r="AB102" s="28">
        <f>栃木!J102</f>
        <v>5.8</v>
      </c>
      <c r="AC102" s="28">
        <f>栃木!K102</f>
        <v>9</v>
      </c>
      <c r="AD102" s="28">
        <f>栃木!L102</f>
        <v>6.6</v>
      </c>
      <c r="AE102" s="157">
        <f>群馬!B102</f>
        <v>8.6</v>
      </c>
      <c r="AF102" s="157">
        <f>群馬!C102</f>
        <v>9</v>
      </c>
      <c r="AG102" s="157">
        <f>群馬!D102</f>
        <v>8.8000000000000007</v>
      </c>
      <c r="AH102" s="157">
        <f>群馬!E102</f>
        <v>11</v>
      </c>
      <c r="AI102" s="157">
        <f>群馬!F102</f>
        <v>9.5</v>
      </c>
      <c r="AJ102" s="157">
        <f>群馬!G102</f>
        <v>9</v>
      </c>
      <c r="AK102" s="157">
        <f>群馬!H102</f>
        <v>8.3000000000000007</v>
      </c>
      <c r="AL102" s="157">
        <f>群馬!I102</f>
        <v>10.4</v>
      </c>
      <c r="AM102" s="157">
        <f>埼玉!B102</f>
        <v>7.3</v>
      </c>
      <c r="AN102" s="157">
        <f>埼玉!C102</f>
        <v>10.8</v>
      </c>
      <c r="AO102" s="157">
        <f>埼玉!D102</f>
        <v>6.3</v>
      </c>
      <c r="AP102" s="157">
        <f>埼玉!E102</f>
        <v>6.8</v>
      </c>
      <c r="AQ102" s="157">
        <f>埼玉!F102</f>
        <v>6.5</v>
      </c>
      <c r="AR102" s="157">
        <f>埼玉!G102</f>
        <v>9.1</v>
      </c>
      <c r="AS102" s="157">
        <f>埼玉!H102</f>
        <v>8</v>
      </c>
      <c r="AT102" s="157">
        <f>埼玉!I102</f>
        <v>6.9</v>
      </c>
      <c r="AU102" s="157">
        <f>埼玉!J102</f>
        <v>9.9</v>
      </c>
      <c r="AV102" s="157">
        <f>埼玉!K102</f>
        <v>8.1999999999999993</v>
      </c>
      <c r="AW102" s="157">
        <f>埼玉!L102</f>
        <v>9.6999999999999993</v>
      </c>
      <c r="AX102" s="157">
        <f>埼玉!M102</f>
        <v>12.5</v>
      </c>
      <c r="AY102" s="157">
        <f>埼玉!N102</f>
        <v>9</v>
      </c>
      <c r="AZ102" s="157">
        <f>埼玉!O102</f>
        <v>9.8000000000000007</v>
      </c>
      <c r="BA102" s="157">
        <f>埼玉!P102</f>
        <v>12</v>
      </c>
      <c r="BB102" s="157">
        <f>埼玉!Q102</f>
        <v>12.3</v>
      </c>
      <c r="BC102" s="157">
        <f>埼玉!R102</f>
        <v>7.8</v>
      </c>
      <c r="BD102" s="157">
        <f>埼玉!S102</f>
        <v>9.8000000000000007</v>
      </c>
      <c r="BE102" s="157">
        <f>埼玉!T102</f>
        <v>8.1999999999999993</v>
      </c>
      <c r="BF102" s="157">
        <f>埼玉!U102</f>
        <v>7.7</v>
      </c>
      <c r="BG102" s="157">
        <f>千葉!B102</f>
        <v>6.9</v>
      </c>
      <c r="BH102" s="157">
        <f>千葉!C102</f>
        <v>5.3</v>
      </c>
      <c r="BI102" s="157">
        <f>千葉!D102</f>
        <v>6.7</v>
      </c>
      <c r="BJ102" s="157">
        <f>千葉!E102</f>
        <v>2.2999999999999998</v>
      </c>
      <c r="BK102" s="157">
        <f>千葉!F102</f>
        <v>5.3</v>
      </c>
      <c r="BL102" s="157">
        <f>千葉!G102</f>
        <v>4</v>
      </c>
      <c r="BM102" s="157">
        <f>千葉!H102</f>
        <v>4.8</v>
      </c>
      <c r="BN102" s="157">
        <f>千葉!I102</f>
        <v>4.4000000000000004</v>
      </c>
      <c r="BO102" s="157">
        <f>千葉!J102</f>
        <v>3.9</v>
      </c>
      <c r="BP102" s="157">
        <f>千葉!K102</f>
        <v>5.8</v>
      </c>
      <c r="BQ102" s="157">
        <f>千葉!L102</f>
        <v>3.6</v>
      </c>
      <c r="BR102" s="157">
        <f>千葉!M102</f>
        <v>4.8</v>
      </c>
      <c r="BS102" s="157">
        <f>千葉!N102</f>
        <v>5</v>
      </c>
      <c r="BT102" s="157">
        <f>千葉!O102</f>
        <v>5.3</v>
      </c>
      <c r="BU102" s="157">
        <f>千葉!P102</f>
        <v>5.8</v>
      </c>
      <c r="BV102" s="157">
        <f>千葉!Q102</f>
        <v>5.5</v>
      </c>
      <c r="BW102" s="157">
        <f>千葉!R102</f>
        <v>3</v>
      </c>
      <c r="BX102" s="157">
        <f>千葉!S102</f>
        <v>1.5</v>
      </c>
      <c r="BY102" s="157">
        <f>千葉!T102</f>
        <v>4.7</v>
      </c>
      <c r="BZ102" s="157">
        <f>千葉!V102</f>
        <v>5.0999999999999996</v>
      </c>
      <c r="CA102" s="157">
        <f>東京!B102</f>
        <v>10</v>
      </c>
      <c r="CB102" s="157">
        <f>東京!C102</f>
        <v>8.6999999999999993</v>
      </c>
      <c r="CC102" s="157">
        <f>東京!D102</f>
        <v>7.9</v>
      </c>
      <c r="CD102" s="157">
        <f>東京!E102</f>
        <v>7.3</v>
      </c>
      <c r="CE102" s="157">
        <f>東京!F102</f>
        <v>8.1999999999999993</v>
      </c>
      <c r="CF102" s="157">
        <f>東京!G102</f>
        <v>7.2</v>
      </c>
      <c r="CG102" s="157">
        <f>東京!H102</f>
        <v>6.9</v>
      </c>
      <c r="CH102" s="157">
        <f>東京!I102</f>
        <v>5.9</v>
      </c>
      <c r="CI102" s="157">
        <f>神奈川!B102</f>
        <v>12</v>
      </c>
      <c r="CJ102" s="157">
        <f>神奈川!C102</f>
        <v>11.5</v>
      </c>
      <c r="CK102" s="157">
        <f>神奈川!D102</f>
        <v>10.199999999999999</v>
      </c>
      <c r="CL102" s="157">
        <f>神奈川!E102</f>
        <v>6.3</v>
      </c>
      <c r="CM102" s="157">
        <f>神奈川!F102</f>
        <v>5.5</v>
      </c>
      <c r="CN102" s="157">
        <f>神奈川!G102</f>
        <v>8.1</v>
      </c>
      <c r="CO102" s="157">
        <f>神奈川!H102</f>
        <v>6.1</v>
      </c>
      <c r="CP102" s="157">
        <f>神奈川!I102</f>
        <v>7.4</v>
      </c>
      <c r="CQ102" s="157">
        <f>神奈川!J102</f>
        <v>4.2</v>
      </c>
      <c r="CR102" s="157">
        <f>神奈川!K102</f>
        <v>6.1</v>
      </c>
      <c r="CS102" s="157">
        <f>神奈川!L102</f>
        <v>5.4</v>
      </c>
      <c r="CT102" s="157">
        <f>神奈川!M102</f>
        <v>4</v>
      </c>
      <c r="CU102" s="157">
        <f>神奈川!N102</f>
        <v>5.5</v>
      </c>
      <c r="CV102" s="157">
        <f>山梨!B102</f>
        <v>5.2</v>
      </c>
      <c r="CW102" s="157">
        <f>山梨!C102</f>
        <v>4.1000000000000005</v>
      </c>
      <c r="CX102" s="157">
        <f>山梨!D102</f>
        <v>8.1</v>
      </c>
      <c r="CY102" s="157">
        <f>山梨!E102</f>
        <v>6.3000000000000007</v>
      </c>
      <c r="CZ102" s="157">
        <f>長野!B102</f>
        <v>7.8</v>
      </c>
      <c r="DA102" s="157">
        <f>長野!C102</f>
        <v>7.4</v>
      </c>
      <c r="DB102" s="157">
        <f>長野!D102</f>
        <v>6.4</v>
      </c>
      <c r="DC102" s="157">
        <f>長野!E102</f>
        <v>5</v>
      </c>
      <c r="DD102" s="157">
        <f>長野!F102</f>
        <v>10.3</v>
      </c>
      <c r="DE102" s="157">
        <f>長野!G102</f>
        <v>4.8</v>
      </c>
      <c r="DF102" s="157">
        <f>静岡!B102</f>
        <v>6.7</v>
      </c>
      <c r="DG102" s="157" t="str">
        <f>静岡!C102</f>
        <v>-</v>
      </c>
      <c r="DH102" s="157" t="str">
        <f>静岡!D102</f>
        <v>-</v>
      </c>
      <c r="DI102" s="157">
        <f>静岡!E102</f>
        <v>5.3</v>
      </c>
      <c r="DJ102" s="157">
        <f>静岡!F102</f>
        <v>4.8</v>
      </c>
      <c r="DK102" s="157">
        <f>静岡!G102</f>
        <v>5.6</v>
      </c>
      <c r="DL102" s="157">
        <f>静岡!H102</f>
        <v>5.5</v>
      </c>
      <c r="DM102" s="157">
        <f>静岡!I102</f>
        <v>5</v>
      </c>
      <c r="DN102" s="157">
        <f>静岡!J102</f>
        <v>4.5</v>
      </c>
      <c r="DO102" s="157">
        <f>静岡!K102</f>
        <v>4.9000000000000004</v>
      </c>
      <c r="DP102" s="157">
        <f>静岡!L102</f>
        <v>6</v>
      </c>
      <c r="DQ102" s="157">
        <f>静岡!M102</f>
        <v>5</v>
      </c>
      <c r="DR102" s="157">
        <f>静岡!N102</f>
        <v>4.9000000000000004</v>
      </c>
      <c r="DS102" s="157">
        <f>静岡!O102</f>
        <v>2</v>
      </c>
      <c r="DT102" s="157">
        <f>静岡!P102</f>
        <v>8.6</v>
      </c>
      <c r="DU102" s="157">
        <f>静岡!Q102</f>
        <v>4.5</v>
      </c>
      <c r="DV102" s="157">
        <f>静岡!R102</f>
        <v>7.1</v>
      </c>
      <c r="DW102" s="157">
        <f>静岡!S102</f>
        <v>5.3</v>
      </c>
      <c r="DX102" s="157">
        <f>静岡!T102</f>
        <v>3.8</v>
      </c>
      <c r="DY102" s="157">
        <f>静岡!U102</f>
        <v>5.3</v>
      </c>
      <c r="DZ102" s="157">
        <f>静岡!V102</f>
        <v>4.2</v>
      </c>
      <c r="EA102" s="157">
        <f>静岡!W102</f>
        <v>6.5</v>
      </c>
      <c r="EB102" s="157">
        <f>静岡!X102</f>
        <v>4.4000000000000004</v>
      </c>
      <c r="EC102" s="157">
        <f>静岡!Y102</f>
        <v>5.2</v>
      </c>
      <c r="ED102" s="157">
        <f>静岡!Z102</f>
        <v>5.4</v>
      </c>
      <c r="EE102" s="157">
        <f>静岡!AA102</f>
        <v>5.4</v>
      </c>
      <c r="EF102" s="157">
        <f>静岡!AB102</f>
        <v>5.8</v>
      </c>
      <c r="EG102" s="157">
        <f>静岡!AC102</f>
        <v>4.3</v>
      </c>
    </row>
    <row r="103" spans="1:137" ht="20.100000000000001" customHeight="1" x14ac:dyDescent="0.15">
      <c r="A103" s="25">
        <v>42926</v>
      </c>
      <c r="B103" s="28">
        <f>茨城!B103</f>
        <v>19.8</v>
      </c>
      <c r="C103" s="28">
        <f>茨城!C103</f>
        <v>10.3</v>
      </c>
      <c r="D103" s="28">
        <f>茨城!D103</f>
        <v>6.6</v>
      </c>
      <c r="E103" s="28">
        <f>茨城!E103</f>
        <v>8.6999999999999993</v>
      </c>
      <c r="F103" s="28">
        <f>茨城!F103</f>
        <v>8.8000000000000007</v>
      </c>
      <c r="G103" s="28">
        <f>茨城!G103</f>
        <v>6</v>
      </c>
      <c r="H103" s="28">
        <f>茨城!H103</f>
        <v>6.5</v>
      </c>
      <c r="I103" s="28">
        <f>茨城!I103</f>
        <v>4.5999999999999996</v>
      </c>
      <c r="J103" s="28">
        <f>茨城!J103</f>
        <v>3.9</v>
      </c>
      <c r="K103" s="28">
        <f>茨城!K103</f>
        <v>3.5</v>
      </c>
      <c r="L103" s="28">
        <f>茨城!L103</f>
        <v>5.8</v>
      </c>
      <c r="M103" s="28">
        <f>茨城!M103</f>
        <v>8</v>
      </c>
      <c r="N103" s="28">
        <f>茨城!N103</f>
        <v>6.6</v>
      </c>
      <c r="O103" s="28">
        <f>茨城!O103</f>
        <v>7.4</v>
      </c>
      <c r="P103" s="28">
        <f>茨城!P103</f>
        <v>8.9</v>
      </c>
      <c r="Q103" s="28">
        <f>茨城!Q103</f>
        <v>7.5</v>
      </c>
      <c r="R103" s="28">
        <f>茨城!R103</f>
        <v>7.5</v>
      </c>
      <c r="S103" s="28">
        <f>茨城!S103</f>
        <v>7.7</v>
      </c>
      <c r="T103" s="28">
        <f>栃木!B103</f>
        <v>9.3000000000000007</v>
      </c>
      <c r="U103" s="28">
        <f>栃木!C103</f>
        <v>12.6</v>
      </c>
      <c r="V103" s="28">
        <f>栃木!D103</f>
        <v>9.4</v>
      </c>
      <c r="W103" s="28">
        <f>栃木!E103</f>
        <v>10.7</v>
      </c>
      <c r="X103" s="28">
        <f>栃木!F103</f>
        <v>10.8</v>
      </c>
      <c r="Y103" s="28">
        <f>栃木!G103</f>
        <v>9.9</v>
      </c>
      <c r="Z103" s="28">
        <f>栃木!H103</f>
        <v>11.7</v>
      </c>
      <c r="AA103" s="28">
        <f>栃木!I103</f>
        <v>11.5</v>
      </c>
      <c r="AB103" s="28">
        <f>栃木!J103</f>
        <v>9.8000000000000007</v>
      </c>
      <c r="AC103" s="28">
        <f>栃木!K103</f>
        <v>10</v>
      </c>
      <c r="AD103" s="28">
        <f>栃木!L103</f>
        <v>10.4</v>
      </c>
      <c r="AE103" s="157">
        <f>群馬!B103</f>
        <v>8</v>
      </c>
      <c r="AF103" s="157">
        <f>群馬!C103</f>
        <v>11.2</v>
      </c>
      <c r="AG103" s="157">
        <f>群馬!D103</f>
        <v>8.9</v>
      </c>
      <c r="AH103" s="157">
        <f>群馬!E103</f>
        <v>8.8000000000000007</v>
      </c>
      <c r="AI103" s="157">
        <f>群馬!F103</f>
        <v>10.7</v>
      </c>
      <c r="AJ103" s="157">
        <f>群馬!G103</f>
        <v>4.5</v>
      </c>
      <c r="AK103" s="157">
        <f>群馬!H103</f>
        <v>7.1</v>
      </c>
      <c r="AL103" s="157">
        <f>群馬!I103</f>
        <v>7.5</v>
      </c>
      <c r="AM103" s="157">
        <f>埼玉!B103</f>
        <v>8.6999999999999993</v>
      </c>
      <c r="AN103" s="157">
        <f>埼玉!C103</f>
        <v>10.4</v>
      </c>
      <c r="AO103" s="157">
        <f>埼玉!D103</f>
        <v>6.9</v>
      </c>
      <c r="AP103" s="157">
        <f>埼玉!E103</f>
        <v>7.8</v>
      </c>
      <c r="AQ103" s="157">
        <f>埼玉!F103</f>
        <v>8</v>
      </c>
      <c r="AR103" s="157">
        <f>埼玉!G103</f>
        <v>9.4</v>
      </c>
      <c r="AS103" s="157">
        <f>埼玉!H103</f>
        <v>9.6999999999999993</v>
      </c>
      <c r="AT103" s="157">
        <f>埼玉!I103</f>
        <v>10.8</v>
      </c>
      <c r="AU103" s="157">
        <f>埼玉!J103</f>
        <v>10.5</v>
      </c>
      <c r="AV103" s="157">
        <f>埼玉!K103</f>
        <v>8</v>
      </c>
      <c r="AW103" s="157">
        <f>埼玉!L103</f>
        <v>9.5</v>
      </c>
      <c r="AX103" s="157">
        <f>埼玉!M103</f>
        <v>8.8000000000000007</v>
      </c>
      <c r="AY103" s="157">
        <f>埼玉!N103</f>
        <v>9.5</v>
      </c>
      <c r="AZ103" s="157">
        <f>埼玉!O103</f>
        <v>8</v>
      </c>
      <c r="BA103" s="157">
        <f>埼玉!P103</f>
        <v>8.6</v>
      </c>
      <c r="BB103" s="157">
        <f>埼玉!Q103</f>
        <v>10.1</v>
      </c>
      <c r="BC103" s="157">
        <f>埼玉!R103</f>
        <v>8.8000000000000007</v>
      </c>
      <c r="BD103" s="157">
        <f>埼玉!S103</f>
        <v>6</v>
      </c>
      <c r="BE103" s="157">
        <f>埼玉!T103</f>
        <v>9.6999999999999993</v>
      </c>
      <c r="BF103" s="157">
        <f>埼玉!U103</f>
        <v>8.1999999999999993</v>
      </c>
      <c r="BG103" s="157">
        <f>千葉!B103</f>
        <v>9.4</v>
      </c>
      <c r="BH103" s="157">
        <f>千葉!C103</f>
        <v>6.9</v>
      </c>
      <c r="BI103" s="157">
        <f>千葉!D103</f>
        <v>7</v>
      </c>
      <c r="BJ103" s="157">
        <f>千葉!E103</f>
        <v>3.5</v>
      </c>
      <c r="BK103" s="157">
        <f>千葉!F103</f>
        <v>6.9</v>
      </c>
      <c r="BL103" s="157">
        <f>千葉!G103</f>
        <v>5</v>
      </c>
      <c r="BM103" s="157">
        <f>千葉!H103</f>
        <v>6</v>
      </c>
      <c r="BN103" s="157">
        <f>千葉!I103</f>
        <v>5.5</v>
      </c>
      <c r="BO103" s="157">
        <f>千葉!J103</f>
        <v>5.5</v>
      </c>
      <c r="BP103" s="157">
        <f>千葉!K103</f>
        <v>7.5</v>
      </c>
      <c r="BQ103" s="157">
        <f>千葉!L103</f>
        <v>4.2</v>
      </c>
      <c r="BR103" s="157">
        <f>千葉!M103</f>
        <v>6.5</v>
      </c>
      <c r="BS103" s="157">
        <f>千葉!N103</f>
        <v>6.9</v>
      </c>
      <c r="BT103" s="157">
        <f>千葉!O103</f>
        <v>7.4</v>
      </c>
      <c r="BU103" s="157">
        <f>千葉!P103</f>
        <v>7.7</v>
      </c>
      <c r="BV103" s="157">
        <f>千葉!Q103</f>
        <v>7.5</v>
      </c>
      <c r="BW103" s="157">
        <f>千葉!R103</f>
        <v>4.3</v>
      </c>
      <c r="BX103" s="157">
        <f>千葉!S103</f>
        <v>0.9</v>
      </c>
      <c r="BY103" s="157">
        <f>千葉!T103</f>
        <v>5.7</v>
      </c>
      <c r="BZ103" s="157">
        <f>千葉!V103</f>
        <v>8.1999999999999993</v>
      </c>
      <c r="CA103" s="157">
        <f>東京!B103</f>
        <v>11.6</v>
      </c>
      <c r="CB103" s="157">
        <f>東京!C103</f>
        <v>9.5</v>
      </c>
      <c r="CC103" s="157">
        <f>東京!D103</f>
        <v>10</v>
      </c>
      <c r="CD103" s="157">
        <f>東京!E103</f>
        <v>7.6</v>
      </c>
      <c r="CE103" s="157">
        <f>東京!F103</f>
        <v>8</v>
      </c>
      <c r="CF103" s="157">
        <f>東京!G103</f>
        <v>7.5</v>
      </c>
      <c r="CG103" s="157">
        <f>東京!H103</f>
        <v>7.9</v>
      </c>
      <c r="CH103" s="157">
        <f>東京!I103</f>
        <v>6.4</v>
      </c>
      <c r="CI103" s="157">
        <f>神奈川!B103</f>
        <v>12</v>
      </c>
      <c r="CJ103" s="157">
        <f>神奈川!C103</f>
        <v>11.1</v>
      </c>
      <c r="CK103" s="157">
        <f>神奈川!D103</f>
        <v>12.2</v>
      </c>
      <c r="CL103" s="157">
        <f>神奈川!E103</f>
        <v>6.9</v>
      </c>
      <c r="CM103" s="157">
        <f>神奈川!F103</f>
        <v>6</v>
      </c>
      <c r="CN103" s="157">
        <f>神奈川!G103</f>
        <v>7.2</v>
      </c>
      <c r="CO103" s="157">
        <f>神奈川!H103</f>
        <v>8.1</v>
      </c>
      <c r="CP103" s="157">
        <f>神奈川!I103</f>
        <v>6.4</v>
      </c>
      <c r="CQ103" s="157">
        <f>神奈川!J103</f>
        <v>5</v>
      </c>
      <c r="CR103" s="157">
        <f>神奈川!K103</f>
        <v>5</v>
      </c>
      <c r="CS103" s="157">
        <f>神奈川!L103</f>
        <v>6.7</v>
      </c>
      <c r="CT103" s="157">
        <f>神奈川!M103</f>
        <v>5.5</v>
      </c>
      <c r="CU103" s="157">
        <f>神奈川!N103</f>
        <v>7.2</v>
      </c>
      <c r="CV103" s="157">
        <f>山梨!B103</f>
        <v>6.9</v>
      </c>
      <c r="CW103" s="157">
        <f>山梨!C103</f>
        <v>6</v>
      </c>
      <c r="CX103" s="157">
        <f>山梨!D103</f>
        <v>7.5</v>
      </c>
      <c r="CY103" s="157">
        <f>山梨!E103</f>
        <v>7.5</v>
      </c>
      <c r="CZ103" s="157">
        <f>長野!B103</f>
        <v>7</v>
      </c>
      <c r="DA103" s="157">
        <f>長野!C103</f>
        <v>6.2</v>
      </c>
      <c r="DB103" s="157">
        <f>長野!D103</f>
        <v>4.9000000000000004</v>
      </c>
      <c r="DC103" s="157">
        <f>長野!E103</f>
        <v>4.5</v>
      </c>
      <c r="DD103" s="157">
        <f>長野!F103</f>
        <v>7.1</v>
      </c>
      <c r="DE103" s="157">
        <f>長野!G103</f>
        <v>5.8</v>
      </c>
      <c r="DF103" s="157">
        <f>静岡!B103</f>
        <v>6.8</v>
      </c>
      <c r="DG103" s="157" t="str">
        <f>静岡!C103</f>
        <v>-</v>
      </c>
      <c r="DH103" s="157" t="str">
        <f>静岡!D103</f>
        <v>-</v>
      </c>
      <c r="DI103" s="157">
        <f>静岡!E103</f>
        <v>7.7</v>
      </c>
      <c r="DJ103" s="157">
        <f>静岡!F103</f>
        <v>7.3</v>
      </c>
      <c r="DK103" s="157">
        <f>静岡!G103</f>
        <v>8.1999999999999993</v>
      </c>
      <c r="DL103" s="157">
        <f>静岡!H103</f>
        <v>9.6</v>
      </c>
      <c r="DM103" s="157">
        <f>静岡!I103</f>
        <v>7.5</v>
      </c>
      <c r="DN103" s="157">
        <f>静岡!J103</f>
        <v>7.3</v>
      </c>
      <c r="DO103" s="157">
        <f>静岡!K103</f>
        <v>7.9</v>
      </c>
      <c r="DP103" s="157">
        <f>静岡!L103</f>
        <v>8.5</v>
      </c>
      <c r="DQ103" s="157">
        <f>静岡!M103</f>
        <v>8</v>
      </c>
      <c r="DR103" s="157">
        <f>静岡!N103</f>
        <v>7.1</v>
      </c>
      <c r="DS103" s="157">
        <f>静岡!O103</f>
        <v>9.5</v>
      </c>
      <c r="DT103" s="157">
        <f>静岡!P103</f>
        <v>7.5</v>
      </c>
      <c r="DU103" s="157">
        <f>静岡!Q103</f>
        <v>8</v>
      </c>
      <c r="DV103" s="157">
        <f>静岡!R103</f>
        <v>10.5</v>
      </c>
      <c r="DW103" s="157">
        <f>静岡!S103</f>
        <v>9.9</v>
      </c>
      <c r="DX103" s="157">
        <f>静岡!T103</f>
        <v>7</v>
      </c>
      <c r="DY103" s="157">
        <f>静岡!U103</f>
        <v>7.2</v>
      </c>
      <c r="DZ103" s="157">
        <f>静岡!V103</f>
        <v>6.1000000000000005</v>
      </c>
      <c r="EA103" s="157">
        <f>静岡!W103</f>
        <v>8.8000000000000007</v>
      </c>
      <c r="EB103" s="157">
        <f>静岡!X103</f>
        <v>6.3000000000000007</v>
      </c>
      <c r="EC103" s="157">
        <f>静岡!Y103</f>
        <v>6.4</v>
      </c>
      <c r="ED103" s="157">
        <f>静岡!Z103</f>
        <v>6.6000000000000005</v>
      </c>
      <c r="EE103" s="157">
        <f>静岡!AA103</f>
        <v>6.8000000000000007</v>
      </c>
      <c r="EF103" s="157">
        <f>静岡!AB103</f>
        <v>5.5</v>
      </c>
      <c r="EG103" s="157">
        <f>静岡!AC103</f>
        <v>4.3</v>
      </c>
    </row>
    <row r="104" spans="1:137" ht="20.100000000000001" customHeight="1" x14ac:dyDescent="0.15">
      <c r="A104" s="25">
        <v>42927</v>
      </c>
      <c r="B104" s="28">
        <f>茨城!B104</f>
        <v>19.600000000000001</v>
      </c>
      <c r="C104" s="28">
        <f>茨城!C104</f>
        <v>15.9</v>
      </c>
      <c r="D104" s="28">
        <f>茨城!D104</f>
        <v>13.5</v>
      </c>
      <c r="E104" s="28">
        <f>茨城!E104</f>
        <v>12.1</v>
      </c>
      <c r="F104" s="28">
        <f>茨城!F104</f>
        <v>12</v>
      </c>
      <c r="G104" s="28">
        <f>茨城!G104</f>
        <v>9.3000000000000007</v>
      </c>
      <c r="H104" s="28">
        <f>茨城!H104</f>
        <v>13.6</v>
      </c>
      <c r="I104" s="28">
        <f>茨城!I104</f>
        <v>11.2</v>
      </c>
      <c r="J104" s="28">
        <f>茨城!J104</f>
        <v>11.3</v>
      </c>
      <c r="K104" s="28">
        <f>茨城!K104</f>
        <v>10.1</v>
      </c>
      <c r="L104" s="28">
        <f>茨城!L104</f>
        <v>11.9</v>
      </c>
      <c r="M104" s="28">
        <f>茨城!M104</f>
        <v>12.6</v>
      </c>
      <c r="N104" s="28">
        <f>茨城!N104</f>
        <v>12.5</v>
      </c>
      <c r="O104" s="28">
        <f>茨城!O104</f>
        <v>10.6</v>
      </c>
      <c r="P104" s="28">
        <f>茨城!P104</f>
        <v>13.3</v>
      </c>
      <c r="Q104" s="28">
        <f>茨城!Q104</f>
        <v>11.4</v>
      </c>
      <c r="R104" s="28">
        <f>茨城!R104</f>
        <v>11.5</v>
      </c>
      <c r="S104" s="28">
        <f>茨城!S104</f>
        <v>9.3000000000000007</v>
      </c>
      <c r="T104" s="28">
        <f>栃木!B104</f>
        <v>10.4</v>
      </c>
      <c r="U104" s="28">
        <f>栃木!C104</f>
        <v>13.7</v>
      </c>
      <c r="V104" s="28">
        <f>栃木!D104</f>
        <v>9.3000000000000007</v>
      </c>
      <c r="W104" s="28">
        <f>栃木!E104</f>
        <v>12.8</v>
      </c>
      <c r="X104" s="28">
        <f>栃木!F104</f>
        <v>15.1</v>
      </c>
      <c r="Y104" s="28">
        <f>栃木!G104</f>
        <v>14.5</v>
      </c>
      <c r="Z104" s="28" t="str">
        <f>栃木!H104</f>
        <v>zzz</v>
      </c>
      <c r="AA104" s="28">
        <f>栃木!I104</f>
        <v>14</v>
      </c>
      <c r="AB104" s="28">
        <f>栃木!J104</f>
        <v>8.1</v>
      </c>
      <c r="AC104" s="28">
        <f>栃木!K104</f>
        <v>12</v>
      </c>
      <c r="AD104" s="28">
        <f>栃木!L104</f>
        <v>11.9</v>
      </c>
      <c r="AE104" s="157">
        <f>群馬!B104</f>
        <v>6.5</v>
      </c>
      <c r="AF104" s="157">
        <f>群馬!C104</f>
        <v>12</v>
      </c>
      <c r="AG104" s="157">
        <f>群馬!D104</f>
        <v>15.5</v>
      </c>
      <c r="AH104" s="157">
        <f>群馬!E104</f>
        <v>8.5</v>
      </c>
      <c r="AI104" s="157">
        <f>群馬!F104</f>
        <v>12.9</v>
      </c>
      <c r="AJ104" s="157">
        <f>群馬!G104</f>
        <v>5.8</v>
      </c>
      <c r="AK104" s="157">
        <f>群馬!H104</f>
        <v>7.7</v>
      </c>
      <c r="AL104" s="157">
        <f>群馬!I104</f>
        <v>7.1</v>
      </c>
      <c r="AM104" s="157">
        <f>埼玉!B104</f>
        <v>12.8</v>
      </c>
      <c r="AN104" s="157">
        <f>埼玉!C104</f>
        <v>9.4</v>
      </c>
      <c r="AO104" s="157">
        <f>埼玉!D104</f>
        <v>12.7</v>
      </c>
      <c r="AP104" s="157">
        <f>埼玉!E104</f>
        <v>12.9</v>
      </c>
      <c r="AQ104" s="157">
        <f>埼玉!F104</f>
        <v>10.4</v>
      </c>
      <c r="AR104" s="157">
        <f>埼玉!G104</f>
        <v>10.3</v>
      </c>
      <c r="AS104" s="157">
        <f>埼玉!H104</f>
        <v>13</v>
      </c>
      <c r="AT104" s="157">
        <f>埼玉!I104</f>
        <v>15.3</v>
      </c>
      <c r="AU104" s="157">
        <f>埼玉!J104</f>
        <v>13</v>
      </c>
      <c r="AV104" s="157">
        <f>埼玉!K104</f>
        <v>9.6</v>
      </c>
      <c r="AW104" s="157">
        <f>埼玉!L104</f>
        <v>10.199999999999999</v>
      </c>
      <c r="AX104" s="157">
        <f>埼玉!M104</f>
        <v>7.7</v>
      </c>
      <c r="AY104" s="157">
        <f>埼玉!N104</f>
        <v>9.6999999999999993</v>
      </c>
      <c r="AZ104" s="157">
        <f>埼玉!O104</f>
        <v>8</v>
      </c>
      <c r="BA104" s="157">
        <f>埼玉!P104</f>
        <v>8.5</v>
      </c>
      <c r="BB104" s="157">
        <f>埼玉!Q104</f>
        <v>9.6</v>
      </c>
      <c r="BC104" s="157">
        <f>埼玉!R104</f>
        <v>14</v>
      </c>
      <c r="BD104" s="157">
        <f>埼玉!S104</f>
        <v>9.3000000000000007</v>
      </c>
      <c r="BE104" s="157">
        <f>埼玉!T104</f>
        <v>13.1</v>
      </c>
      <c r="BF104" s="157">
        <f>埼玉!U104</f>
        <v>10.9</v>
      </c>
      <c r="BG104" s="157">
        <f>千葉!B104</f>
        <v>14.7</v>
      </c>
      <c r="BH104" s="157">
        <f>千葉!C104</f>
        <v>12.6</v>
      </c>
      <c r="BI104" s="157">
        <f>千葉!D104</f>
        <v>11.4</v>
      </c>
      <c r="BJ104" s="157">
        <f>千葉!E104</f>
        <v>8.5</v>
      </c>
      <c r="BK104" s="157">
        <f>千葉!F104</f>
        <v>14.5</v>
      </c>
      <c r="BL104" s="157">
        <f>千葉!G104</f>
        <v>9.6999999999999993</v>
      </c>
      <c r="BM104" s="157">
        <f>千葉!H104</f>
        <v>10.3</v>
      </c>
      <c r="BN104" s="157">
        <f>千葉!I104</f>
        <v>10.4</v>
      </c>
      <c r="BO104" s="157">
        <f>千葉!J104</f>
        <v>13.5</v>
      </c>
      <c r="BP104" s="157">
        <f>千葉!K104</f>
        <v>12.1</v>
      </c>
      <c r="BQ104" s="157">
        <f>千葉!L104</f>
        <v>9.1</v>
      </c>
      <c r="BR104" s="157">
        <f>千葉!M104</f>
        <v>11.2</v>
      </c>
      <c r="BS104" s="157">
        <f>千葉!N104</f>
        <v>12.2</v>
      </c>
      <c r="BT104" s="157">
        <f>千葉!O104</f>
        <v>12.8</v>
      </c>
      <c r="BU104" s="157">
        <f>千葉!P104</f>
        <v>12.5</v>
      </c>
      <c r="BV104" s="157">
        <f>千葉!Q104</f>
        <v>13.6</v>
      </c>
      <c r="BW104" s="157">
        <f>千葉!R104</f>
        <v>8.1999999999999993</v>
      </c>
      <c r="BX104" s="157">
        <f>千葉!S104</f>
        <v>9.3000000000000007</v>
      </c>
      <c r="BY104" s="157">
        <f>千葉!T104</f>
        <v>11.4</v>
      </c>
      <c r="BZ104" s="157">
        <f>千葉!V104</f>
        <v>13</v>
      </c>
      <c r="CA104" s="157">
        <f>東京!B104</f>
        <v>15.2</v>
      </c>
      <c r="CB104" s="157">
        <f>東京!C104</f>
        <v>13.9</v>
      </c>
      <c r="CC104" s="157">
        <f>東京!D104</f>
        <v>14.3</v>
      </c>
      <c r="CD104" s="157">
        <f>東京!E104</f>
        <v>13.3</v>
      </c>
      <c r="CE104" s="157">
        <f>東京!F104</f>
        <v>13</v>
      </c>
      <c r="CF104" s="157">
        <f>東京!G104</f>
        <v>11.4</v>
      </c>
      <c r="CG104" s="157">
        <f>東京!H104</f>
        <v>10.199999999999999</v>
      </c>
      <c r="CH104" s="157">
        <f>東京!I104</f>
        <v>11.3</v>
      </c>
      <c r="CI104" s="157">
        <f>神奈川!B104</f>
        <v>15.6</v>
      </c>
      <c r="CJ104" s="157">
        <f>神奈川!C104</f>
        <v>16.7</v>
      </c>
      <c r="CK104" s="157">
        <f>神奈川!D104</f>
        <v>16</v>
      </c>
      <c r="CL104" s="157">
        <f>神奈川!E104</f>
        <v>11.8</v>
      </c>
      <c r="CM104" s="157">
        <f>神奈川!F104</f>
        <v>9.8000000000000007</v>
      </c>
      <c r="CN104" s="157">
        <f>神奈川!G104</f>
        <v>10.7</v>
      </c>
      <c r="CO104" s="157">
        <f>神奈川!H104</f>
        <v>13.5</v>
      </c>
      <c r="CP104" s="157">
        <f>神奈川!I104</f>
        <v>12.5</v>
      </c>
      <c r="CQ104" s="157">
        <f>神奈川!J104</f>
        <v>10.199999999999999</v>
      </c>
      <c r="CR104" s="157">
        <f>神奈川!K104</f>
        <v>11.9</v>
      </c>
      <c r="CS104" s="157">
        <f>神奈川!L104</f>
        <v>10.1</v>
      </c>
      <c r="CT104" s="157">
        <f>神奈川!M104</f>
        <v>9.6</v>
      </c>
      <c r="CU104" s="157">
        <f>神奈川!N104</f>
        <v>11.7</v>
      </c>
      <c r="CV104" s="157">
        <f>山梨!B104</f>
        <v>10.9</v>
      </c>
      <c r="CW104" s="157">
        <f>山梨!C104</f>
        <v>8.3000000000000007</v>
      </c>
      <c r="CX104" s="157">
        <f>山梨!D104</f>
        <v>12.5</v>
      </c>
      <c r="CY104" s="157">
        <f>山梨!E104</f>
        <v>10.9</v>
      </c>
      <c r="CZ104" s="157">
        <f>長野!B104</f>
        <v>9.1</v>
      </c>
      <c r="DA104" s="157">
        <f>長野!C104</f>
        <v>8.6999999999999993</v>
      </c>
      <c r="DB104" s="157">
        <f>長野!D104</f>
        <v>7.8</v>
      </c>
      <c r="DC104" s="157">
        <f>長野!E104</f>
        <v>10</v>
      </c>
      <c r="DD104" s="157">
        <f>長野!F104</f>
        <v>8.3000000000000007</v>
      </c>
      <c r="DE104" s="157">
        <f>長野!G104</f>
        <v>6.2</v>
      </c>
      <c r="DF104" s="157">
        <f>静岡!B104</f>
        <v>9</v>
      </c>
      <c r="DG104" s="157" t="str">
        <f>静岡!C104</f>
        <v>-</v>
      </c>
      <c r="DH104" s="157">
        <f>静岡!D104</f>
        <v>10.6</v>
      </c>
      <c r="DI104" s="157">
        <f>静岡!E104</f>
        <v>11.3</v>
      </c>
      <c r="DJ104" s="157">
        <f>静岡!F104</f>
        <v>13</v>
      </c>
      <c r="DK104" s="157">
        <f>静岡!G104</f>
        <v>11.9</v>
      </c>
      <c r="DL104" s="157">
        <f>静岡!H104</f>
        <v>16.2</v>
      </c>
      <c r="DM104" s="157">
        <f>静岡!I104</f>
        <v>10.4</v>
      </c>
      <c r="DN104" s="157">
        <f>静岡!J104</f>
        <v>10.5</v>
      </c>
      <c r="DO104" s="157">
        <f>静岡!K104</f>
        <v>12.8</v>
      </c>
      <c r="DP104" s="157">
        <f>静岡!L104</f>
        <v>13.1</v>
      </c>
      <c r="DQ104" s="157">
        <f>静岡!M104</f>
        <v>12.5</v>
      </c>
      <c r="DR104" s="157">
        <f>静岡!N104</f>
        <v>15.1</v>
      </c>
      <c r="DS104" s="157">
        <f>静岡!O104</f>
        <v>20.5</v>
      </c>
      <c r="DT104" s="157">
        <f>静岡!P104</f>
        <v>16.2</v>
      </c>
      <c r="DU104" s="157">
        <f>静岡!Q104</f>
        <v>16.3</v>
      </c>
      <c r="DV104" s="157">
        <f>静岡!R104</f>
        <v>12.9</v>
      </c>
      <c r="DW104" s="157">
        <f>静岡!S104</f>
        <v>13.3</v>
      </c>
      <c r="DX104" s="157">
        <f>静岡!T104</f>
        <v>15.1</v>
      </c>
      <c r="DY104" s="157">
        <f>静岡!U104</f>
        <v>12.8</v>
      </c>
      <c r="DZ104" s="157">
        <f>静岡!V104</f>
        <v>13.3</v>
      </c>
      <c r="EA104" s="157">
        <f>静岡!W104</f>
        <v>14.9</v>
      </c>
      <c r="EB104" s="157">
        <f>静岡!X104</f>
        <v>11.600000000000001</v>
      </c>
      <c r="EC104" s="157">
        <f>静岡!Y104</f>
        <v>12.3</v>
      </c>
      <c r="ED104" s="157">
        <f>静岡!Z104</f>
        <v>15</v>
      </c>
      <c r="EE104" s="157">
        <f>静岡!AA104</f>
        <v>15</v>
      </c>
      <c r="EF104" s="157">
        <f>静岡!AB104</f>
        <v>7.7</v>
      </c>
      <c r="EG104" s="157">
        <f>静岡!AC104</f>
        <v>10.6</v>
      </c>
    </row>
    <row r="105" spans="1:137" ht="20.100000000000001" customHeight="1" x14ac:dyDescent="0.15">
      <c r="A105" s="25">
        <v>42928</v>
      </c>
      <c r="B105" s="28">
        <f>茨城!B105</f>
        <v>9.5</v>
      </c>
      <c r="C105" s="28">
        <f>茨城!C105</f>
        <v>8.8000000000000007</v>
      </c>
      <c r="D105" s="28">
        <f>茨城!D105</f>
        <v>7.4</v>
      </c>
      <c r="E105" s="28">
        <f>茨城!E105</f>
        <v>7.3</v>
      </c>
      <c r="F105" s="28">
        <f>茨城!F105</f>
        <v>9.9</v>
      </c>
      <c r="G105" s="28">
        <f>茨城!G105</f>
        <v>8</v>
      </c>
      <c r="H105" s="28">
        <f>茨城!H105</f>
        <v>8.5</v>
      </c>
      <c r="I105" s="28">
        <f>茨城!I105</f>
        <v>8.8000000000000007</v>
      </c>
      <c r="J105" s="28">
        <f>茨城!J105</f>
        <v>9.8000000000000007</v>
      </c>
      <c r="K105" s="28">
        <f>茨城!K105</f>
        <v>10.1</v>
      </c>
      <c r="L105" s="28">
        <f>茨城!L105</f>
        <v>8.9</v>
      </c>
      <c r="M105" s="28">
        <f>茨城!M105</f>
        <v>11.2</v>
      </c>
      <c r="N105" s="28">
        <f>茨城!N105</f>
        <v>10.199999999999999</v>
      </c>
      <c r="O105" s="28">
        <f>茨城!O105</f>
        <v>10.5</v>
      </c>
      <c r="P105" s="28">
        <f>茨城!P105</f>
        <v>11.7</v>
      </c>
      <c r="Q105" s="28">
        <f>茨城!Q105</f>
        <v>10.7</v>
      </c>
      <c r="R105" s="28">
        <f>茨城!R105</f>
        <v>10.8</v>
      </c>
      <c r="S105" s="28">
        <f>茨城!S105</f>
        <v>9.6</v>
      </c>
      <c r="T105" s="28">
        <f>栃木!B105</f>
        <v>11</v>
      </c>
      <c r="U105" s="28">
        <f>栃木!C105</f>
        <v>13.9</v>
      </c>
      <c r="V105" s="28">
        <f>栃木!D105</f>
        <v>12.4</v>
      </c>
      <c r="W105" s="28">
        <f>栃木!E105</f>
        <v>16.399999999999999</v>
      </c>
      <c r="X105" s="28">
        <f>栃木!F105</f>
        <v>14.8</v>
      </c>
      <c r="Y105" s="28">
        <f>栃木!G105</f>
        <v>11</v>
      </c>
      <c r="Z105" s="28">
        <f>栃木!H105</f>
        <v>11.7</v>
      </c>
      <c r="AA105" s="28">
        <f>栃木!I105</f>
        <v>15.3</v>
      </c>
      <c r="AB105" s="28">
        <f>栃木!J105</f>
        <v>9.5</v>
      </c>
      <c r="AC105" s="28">
        <f>栃木!K105</f>
        <v>12.5</v>
      </c>
      <c r="AD105" s="28">
        <f>栃木!L105</f>
        <v>11.6</v>
      </c>
      <c r="AE105" s="157">
        <f>群馬!B105</f>
        <v>12.5</v>
      </c>
      <c r="AF105" s="157">
        <f>群馬!C105</f>
        <v>15.2</v>
      </c>
      <c r="AG105" s="157">
        <f>群馬!D105</f>
        <v>7.5</v>
      </c>
      <c r="AH105" s="157">
        <f>群馬!E105</f>
        <v>12.6</v>
      </c>
      <c r="AI105" s="157">
        <f>群馬!F105</f>
        <v>14</v>
      </c>
      <c r="AJ105" s="157">
        <f>群馬!G105</f>
        <v>9.5</v>
      </c>
      <c r="AK105" s="157">
        <f>群馬!H105</f>
        <v>24.1</v>
      </c>
      <c r="AL105" s="157">
        <f>群馬!I105</f>
        <v>9.6999999999999993</v>
      </c>
      <c r="AM105" s="157">
        <f>埼玉!B105</f>
        <v>9.9</v>
      </c>
      <c r="AN105" s="157">
        <f>埼玉!C105</f>
        <v>10.6</v>
      </c>
      <c r="AO105" s="157">
        <f>埼玉!D105</f>
        <v>10</v>
      </c>
      <c r="AP105" s="157">
        <f>埼玉!E105</f>
        <v>8.5</v>
      </c>
      <c r="AQ105" s="157">
        <f>埼玉!F105</f>
        <v>5.3</v>
      </c>
      <c r="AR105" s="157">
        <f>埼玉!G105</f>
        <v>12</v>
      </c>
      <c r="AS105" s="157">
        <f>埼玉!H105</f>
        <v>14</v>
      </c>
      <c r="AT105" s="157">
        <f>埼玉!I105</f>
        <v>12.1</v>
      </c>
      <c r="AU105" s="157">
        <f>埼玉!J105</f>
        <v>14.1</v>
      </c>
      <c r="AV105" s="157">
        <f>埼玉!K105</f>
        <v>14.2</v>
      </c>
      <c r="AW105" s="157">
        <f>埼玉!L105</f>
        <v>12.8</v>
      </c>
      <c r="AX105" s="157">
        <f>埼玉!M105</f>
        <v>15.8</v>
      </c>
      <c r="AY105" s="157">
        <f>埼玉!N105</f>
        <v>14.9</v>
      </c>
      <c r="AZ105" s="157">
        <f>埼玉!O105</f>
        <v>14.4</v>
      </c>
      <c r="BA105" s="157">
        <f>埼玉!P105</f>
        <v>13.9</v>
      </c>
      <c r="BB105" s="157">
        <f>埼玉!Q105</f>
        <v>14.6</v>
      </c>
      <c r="BC105" s="157">
        <f>埼玉!R105</f>
        <v>12.1</v>
      </c>
      <c r="BD105" s="157">
        <f>埼玉!S105</f>
        <v>13.4</v>
      </c>
      <c r="BE105" s="157">
        <f>埼玉!T105</f>
        <v>11.8</v>
      </c>
      <c r="BF105" s="157">
        <f>埼玉!U105</f>
        <v>12.7</v>
      </c>
      <c r="BG105" s="157">
        <f>千葉!B105</f>
        <v>11.6</v>
      </c>
      <c r="BH105" s="157">
        <f>千葉!C105</f>
        <v>10.5</v>
      </c>
      <c r="BI105" s="157">
        <f>千葉!D105</f>
        <v>11.4</v>
      </c>
      <c r="BJ105" s="157">
        <f>千葉!E105</f>
        <v>8.6</v>
      </c>
      <c r="BK105" s="157">
        <f>千葉!F105</f>
        <v>11</v>
      </c>
      <c r="BL105" s="157">
        <f>千葉!G105</f>
        <v>9.9</v>
      </c>
      <c r="BM105" s="157">
        <f>千葉!H105</f>
        <v>10.3</v>
      </c>
      <c r="BN105" s="157">
        <f>千葉!I105</f>
        <v>9.4</v>
      </c>
      <c r="BO105" s="157">
        <f>千葉!J105</f>
        <v>11</v>
      </c>
      <c r="BP105" s="157">
        <f>千葉!K105</f>
        <v>11.3</v>
      </c>
      <c r="BQ105" s="157">
        <f>千葉!L105</f>
        <v>9.8000000000000007</v>
      </c>
      <c r="BR105" s="157">
        <f>千葉!M105</f>
        <v>9.3000000000000007</v>
      </c>
      <c r="BS105" s="157">
        <f>千葉!N105</f>
        <v>9.8000000000000007</v>
      </c>
      <c r="BT105" s="157">
        <f>千葉!O105</f>
        <v>10</v>
      </c>
      <c r="BU105" s="157">
        <f>千葉!P105</f>
        <v>12.9</v>
      </c>
      <c r="BV105" s="157">
        <f>千葉!Q105</f>
        <v>10.9</v>
      </c>
      <c r="BW105" s="157">
        <f>千葉!R105</f>
        <v>8.3000000000000007</v>
      </c>
      <c r="BX105" s="157">
        <f>千葉!S105</f>
        <v>5.7</v>
      </c>
      <c r="BY105" s="157">
        <f>千葉!T105</f>
        <v>9.9</v>
      </c>
      <c r="BZ105" s="157">
        <f>千葉!V105</f>
        <v>12</v>
      </c>
      <c r="CA105" s="157">
        <f>東京!B105</f>
        <v>14.3</v>
      </c>
      <c r="CB105" s="157">
        <f>東京!C105</f>
        <v>13.9</v>
      </c>
      <c r="CC105" s="157">
        <f>東京!D105</f>
        <v>12.5</v>
      </c>
      <c r="CD105" s="157">
        <f>東京!E105</f>
        <v>12.5</v>
      </c>
      <c r="CE105" s="157">
        <f>東京!F105</f>
        <v>15.5</v>
      </c>
      <c r="CF105" s="157">
        <f>東京!G105</f>
        <v>13</v>
      </c>
      <c r="CG105" s="157">
        <f>東京!H105</f>
        <v>13</v>
      </c>
      <c r="CH105" s="157">
        <f>東京!I105</f>
        <v>12.6</v>
      </c>
      <c r="CI105" s="157">
        <f>神奈川!B105</f>
        <v>18.399999999999999</v>
      </c>
      <c r="CJ105" s="157">
        <f>神奈川!C105</f>
        <v>19.8</v>
      </c>
      <c r="CK105" s="157">
        <f>神奈川!D105</f>
        <v>16.100000000000001</v>
      </c>
      <c r="CL105" s="157">
        <f>神奈川!E105</f>
        <v>12.9</v>
      </c>
      <c r="CM105" s="157">
        <f>神奈川!F105</f>
        <v>12</v>
      </c>
      <c r="CN105" s="157">
        <f>神奈川!G105</f>
        <v>14.3</v>
      </c>
      <c r="CO105" s="157">
        <f>神奈川!H105</f>
        <v>15.6</v>
      </c>
      <c r="CP105" s="157">
        <f>神奈川!I105</f>
        <v>13.4</v>
      </c>
      <c r="CQ105" s="157">
        <f>神奈川!J105</f>
        <v>14.8</v>
      </c>
      <c r="CR105" s="157">
        <f>神奈川!K105</f>
        <v>14.4</v>
      </c>
      <c r="CS105" s="157">
        <f>神奈川!L105</f>
        <v>13.1</v>
      </c>
      <c r="CT105" s="157">
        <f>神奈川!M105</f>
        <v>13.2</v>
      </c>
      <c r="CU105" s="157">
        <f>神奈川!N105</f>
        <v>16.100000000000001</v>
      </c>
      <c r="CV105" s="157">
        <f>山梨!B105</f>
        <v>8.6</v>
      </c>
      <c r="CW105" s="157">
        <f>山梨!C105</f>
        <v>8.5</v>
      </c>
      <c r="CX105" s="157">
        <f>山梨!D105</f>
        <v>13.200000000000001</v>
      </c>
      <c r="CY105" s="157">
        <f>山梨!E105</f>
        <v>7.7</v>
      </c>
      <c r="CZ105" s="157">
        <f>長野!B105</f>
        <v>7.6</v>
      </c>
      <c r="DA105" s="157">
        <f>長野!C105</f>
        <v>7.9</v>
      </c>
      <c r="DB105" s="157">
        <f>長野!D105</f>
        <v>6.5</v>
      </c>
      <c r="DC105" s="157">
        <f>長野!E105</f>
        <v>7</v>
      </c>
      <c r="DD105" s="157">
        <f>長野!F105</f>
        <v>8.1999999999999993</v>
      </c>
      <c r="DE105" s="157">
        <f>長野!G105</f>
        <v>5</v>
      </c>
      <c r="DF105" s="157">
        <f>静岡!B105</f>
        <v>17.2</v>
      </c>
      <c r="DG105" s="157">
        <f>静岡!C105</f>
        <v>15.3</v>
      </c>
      <c r="DH105" s="157">
        <f>静岡!D105</f>
        <v>13.1</v>
      </c>
      <c r="DI105" s="157">
        <f>静岡!E105</f>
        <v>14.1</v>
      </c>
      <c r="DJ105" s="157">
        <f>静岡!F105</f>
        <v>15.3</v>
      </c>
      <c r="DK105" s="157">
        <f>静岡!G105</f>
        <v>17.5</v>
      </c>
      <c r="DL105" s="157">
        <f>静岡!H105</f>
        <v>13.4</v>
      </c>
      <c r="DM105" s="157">
        <f>静岡!I105</f>
        <v>12.4</v>
      </c>
      <c r="DN105" s="157">
        <f>静岡!J105</f>
        <v>11.4</v>
      </c>
      <c r="DO105" s="157">
        <f>静岡!K105</f>
        <v>15</v>
      </c>
      <c r="DP105" s="157">
        <f>静岡!L105</f>
        <v>12.2</v>
      </c>
      <c r="DQ105" s="157">
        <f>静岡!M105</f>
        <v>14</v>
      </c>
      <c r="DR105" s="157">
        <f>静岡!N105</f>
        <v>12.1</v>
      </c>
      <c r="DS105" s="157">
        <f>静岡!O105</f>
        <v>19.100000000000001</v>
      </c>
      <c r="DT105" s="157">
        <f>静岡!P105</f>
        <v>15.4</v>
      </c>
      <c r="DU105" s="157">
        <f>静岡!Q105</f>
        <v>12.5</v>
      </c>
      <c r="DV105" s="157">
        <f>静岡!R105</f>
        <v>15.5</v>
      </c>
      <c r="DW105" s="157">
        <f>静岡!S105</f>
        <v>15</v>
      </c>
      <c r="DX105" s="157">
        <f>静岡!T105</f>
        <v>16.3</v>
      </c>
      <c r="DY105" s="157">
        <f>静岡!U105</f>
        <v>16.2</v>
      </c>
      <c r="DZ105" s="157">
        <f>静岡!V105</f>
        <v>12.4</v>
      </c>
      <c r="EA105" s="157">
        <f>静岡!W105</f>
        <v>15.600000000000001</v>
      </c>
      <c r="EB105" s="157">
        <f>静岡!X105</f>
        <v>12.3</v>
      </c>
      <c r="EC105" s="157">
        <f>静岡!Y105</f>
        <v>15.5</v>
      </c>
      <c r="ED105" s="157">
        <f>静岡!Z105</f>
        <v>13.200000000000001</v>
      </c>
      <c r="EE105" s="157">
        <f>静岡!AA105</f>
        <v>12.4</v>
      </c>
      <c r="EF105" s="157">
        <f>静岡!AB105</f>
        <v>13.5</v>
      </c>
      <c r="EG105" s="157">
        <f>静岡!AC105</f>
        <v>13</v>
      </c>
    </row>
    <row r="106" spans="1:137" ht="20.100000000000001" customHeight="1" x14ac:dyDescent="0.15">
      <c r="A106" s="25">
        <v>42929</v>
      </c>
      <c r="B106" s="28">
        <f>茨城!B106</f>
        <v>17.899999999999999</v>
      </c>
      <c r="C106" s="28">
        <f>茨城!C106</f>
        <v>17.2</v>
      </c>
      <c r="D106" s="28">
        <f>茨城!D106</f>
        <v>15.2</v>
      </c>
      <c r="E106" s="28">
        <f>茨城!E106</f>
        <v>19</v>
      </c>
      <c r="F106" s="28">
        <f>茨城!F106</f>
        <v>16.3</v>
      </c>
      <c r="G106" s="28">
        <f>茨城!G106</f>
        <v>13</v>
      </c>
      <c r="H106" s="28">
        <f>茨城!H106</f>
        <v>17.100000000000001</v>
      </c>
      <c r="I106" s="28">
        <f>茨城!I106</f>
        <v>10.8</v>
      </c>
      <c r="J106" s="28">
        <f>茨城!J106</f>
        <v>9.6999999999999993</v>
      </c>
      <c r="K106" s="28">
        <f>茨城!K106</f>
        <v>9</v>
      </c>
      <c r="L106" s="28">
        <f>茨城!L106</f>
        <v>15.1</v>
      </c>
      <c r="M106" s="28">
        <f>茨城!M106</f>
        <v>20.2</v>
      </c>
      <c r="N106" s="28">
        <f>茨城!N106</f>
        <v>17.7</v>
      </c>
      <c r="O106" s="28">
        <f>茨城!O106</f>
        <v>18.5</v>
      </c>
      <c r="P106" s="28">
        <f>茨城!P106</f>
        <v>19</v>
      </c>
      <c r="Q106" s="28">
        <f>茨城!Q106</f>
        <v>17.600000000000001</v>
      </c>
      <c r="R106" s="28">
        <f>茨城!R106</f>
        <v>17.5</v>
      </c>
      <c r="S106" s="28">
        <f>茨城!S106</f>
        <v>14.2</v>
      </c>
      <c r="T106" s="28">
        <f>栃木!B106</f>
        <v>19.3</v>
      </c>
      <c r="U106" s="28">
        <f>栃木!C106</f>
        <v>21.8</v>
      </c>
      <c r="V106" s="28" t="str">
        <f>栃木!D106</f>
        <v>zzz</v>
      </c>
      <c r="W106" s="28">
        <f>栃木!E106</f>
        <v>13.1</v>
      </c>
      <c r="X106" s="28">
        <f>栃木!F106</f>
        <v>21.3</v>
      </c>
      <c r="Y106" s="28">
        <f>栃木!G106</f>
        <v>20.399999999999999</v>
      </c>
      <c r="Z106" s="28">
        <f>栃木!H106</f>
        <v>12.6</v>
      </c>
      <c r="AA106" s="28">
        <f>栃木!I106</f>
        <v>16.899999999999999</v>
      </c>
      <c r="AB106" s="28">
        <f>栃木!J106</f>
        <v>10</v>
      </c>
      <c r="AC106" s="28">
        <f>栃木!K106</f>
        <v>17.5</v>
      </c>
      <c r="AD106" s="28">
        <f>栃木!L106</f>
        <v>17.3</v>
      </c>
      <c r="AE106" s="157">
        <f>群馬!B106</f>
        <v>7.5</v>
      </c>
      <c r="AF106" s="157">
        <f>群馬!C106</f>
        <v>15.5</v>
      </c>
      <c r="AG106" s="157">
        <f>群馬!D106</f>
        <v>17.899999999999999</v>
      </c>
      <c r="AH106" s="157">
        <f>群馬!E106</f>
        <v>7.9</v>
      </c>
      <c r="AI106" s="157">
        <f>群馬!F106</f>
        <v>18.899999999999999</v>
      </c>
      <c r="AJ106" s="157">
        <f>群馬!G106</f>
        <v>6.1</v>
      </c>
      <c r="AK106" s="157">
        <f>群馬!H106</f>
        <v>19</v>
      </c>
      <c r="AL106" s="157">
        <f>群馬!I106</f>
        <v>7.6</v>
      </c>
      <c r="AM106" s="157">
        <f>埼玉!B106</f>
        <v>19.5</v>
      </c>
      <c r="AN106" s="157">
        <f>埼玉!C106</f>
        <v>12.3</v>
      </c>
      <c r="AO106" s="157">
        <f>埼玉!D106</f>
        <v>18.399999999999999</v>
      </c>
      <c r="AP106" s="157">
        <f>埼玉!E106</f>
        <v>19.5</v>
      </c>
      <c r="AQ106" s="157" t="str">
        <f>埼玉!F106</f>
        <v xml:space="preserve"> </v>
      </c>
      <c r="AR106" s="157">
        <f>埼玉!G106</f>
        <v>19.600000000000001</v>
      </c>
      <c r="AS106" s="157">
        <f>埼玉!H106</f>
        <v>19.3</v>
      </c>
      <c r="AT106" s="157">
        <f>埼玉!I106</f>
        <v>19.8</v>
      </c>
      <c r="AU106" s="157">
        <f>埼玉!J106</f>
        <v>17.5</v>
      </c>
      <c r="AV106" s="157">
        <f>埼玉!K106</f>
        <v>17.3</v>
      </c>
      <c r="AW106" s="157">
        <f>埼玉!L106</f>
        <v>17.8</v>
      </c>
      <c r="AX106" s="157">
        <f>埼玉!M106</f>
        <v>14</v>
      </c>
      <c r="AY106" s="157">
        <f>埼玉!N106</f>
        <v>15.6</v>
      </c>
      <c r="AZ106" s="157">
        <f>埼玉!O106</f>
        <v>13.2</v>
      </c>
      <c r="BA106" s="157">
        <f>埼玉!P106</f>
        <v>12.1</v>
      </c>
      <c r="BB106" s="157">
        <f>埼玉!Q106</f>
        <v>13.3</v>
      </c>
      <c r="BC106" s="157">
        <f>埼玉!R106</f>
        <v>18.2</v>
      </c>
      <c r="BD106" s="157">
        <f>埼玉!S106</f>
        <v>12.5</v>
      </c>
      <c r="BE106" s="157">
        <f>埼玉!T106</f>
        <v>16</v>
      </c>
      <c r="BF106" s="157">
        <f>埼玉!U106</f>
        <v>16.5</v>
      </c>
      <c r="BG106" s="157">
        <f>千葉!B106</f>
        <v>18.600000000000001</v>
      </c>
      <c r="BH106" s="157">
        <f>千葉!C106</f>
        <v>15.4</v>
      </c>
      <c r="BI106" s="157">
        <f>千葉!D106</f>
        <v>13.2</v>
      </c>
      <c r="BJ106" s="157">
        <f>千葉!E106</f>
        <v>9.6</v>
      </c>
      <c r="BK106" s="157">
        <f>千葉!F106</f>
        <v>18.5</v>
      </c>
      <c r="BL106" s="157">
        <f>千葉!G106</f>
        <v>9.6999999999999993</v>
      </c>
      <c r="BM106" s="157">
        <f>千葉!H106</f>
        <v>12.8</v>
      </c>
      <c r="BN106" s="157">
        <f>千葉!I106</f>
        <v>9.8000000000000007</v>
      </c>
      <c r="BO106" s="157">
        <f>千葉!J106</f>
        <v>10.9</v>
      </c>
      <c r="BP106" s="157">
        <f>千葉!K106</f>
        <v>17.3</v>
      </c>
      <c r="BQ106" s="157">
        <f>千葉!L106</f>
        <v>8.5</v>
      </c>
      <c r="BR106" s="157">
        <f>千葉!M106</f>
        <v>11</v>
      </c>
      <c r="BS106" s="157">
        <f>千葉!N106</f>
        <v>12.8</v>
      </c>
      <c r="BT106" s="157">
        <f>千葉!O106</f>
        <v>14.3</v>
      </c>
      <c r="BU106" s="157">
        <f>千葉!P106</f>
        <v>19.399999999999999</v>
      </c>
      <c r="BV106" s="157">
        <f>千葉!Q106</f>
        <v>18.600000000000001</v>
      </c>
      <c r="BW106" s="157">
        <f>千葉!R106</f>
        <v>8.4</v>
      </c>
      <c r="BX106" s="157">
        <f>千葉!S106</f>
        <v>6.6</v>
      </c>
      <c r="BY106" s="157">
        <f>千葉!T106</f>
        <v>9.3000000000000007</v>
      </c>
      <c r="BZ106" s="157">
        <f>千葉!V106</f>
        <v>16.8</v>
      </c>
      <c r="CA106" s="157">
        <f>東京!B106</f>
        <v>18.7</v>
      </c>
      <c r="CB106" s="157">
        <f>東京!C106</f>
        <v>17.7</v>
      </c>
      <c r="CC106" s="157">
        <f>東京!D106</f>
        <v>16.8</v>
      </c>
      <c r="CD106" s="157">
        <f>東京!E106</f>
        <v>16.7</v>
      </c>
      <c r="CE106" s="157">
        <f>東京!F106</f>
        <v>18.5</v>
      </c>
      <c r="CF106" s="157">
        <f>東京!G106</f>
        <v>17.5</v>
      </c>
      <c r="CG106" s="157">
        <f>東京!H106</f>
        <v>14.6</v>
      </c>
      <c r="CH106" s="157">
        <f>東京!I106</f>
        <v>15.4</v>
      </c>
      <c r="CI106" s="157">
        <f>神奈川!B106</f>
        <v>17.899999999999999</v>
      </c>
      <c r="CJ106" s="157">
        <f>神奈川!C106</f>
        <v>23.1</v>
      </c>
      <c r="CK106" s="157">
        <f>神奈川!D106</f>
        <v>18</v>
      </c>
      <c r="CL106" s="157">
        <f>神奈川!E106</f>
        <v>15.7</v>
      </c>
      <c r="CM106" s="157">
        <f>神奈川!F106</f>
        <v>14.4</v>
      </c>
      <c r="CN106" s="157">
        <f>神奈川!G106</f>
        <v>18.600000000000001</v>
      </c>
      <c r="CO106" s="157">
        <f>神奈川!H106</f>
        <v>16.100000000000001</v>
      </c>
      <c r="CP106" s="157">
        <f>神奈川!I106</f>
        <v>20.5</v>
      </c>
      <c r="CQ106" s="157">
        <f>神奈川!J106</f>
        <v>17.399999999999999</v>
      </c>
      <c r="CR106" s="157">
        <f>神奈川!K106</f>
        <v>15.6</v>
      </c>
      <c r="CS106" s="157">
        <f>神奈川!L106</f>
        <v>13.7</v>
      </c>
      <c r="CT106" s="157">
        <f>神奈川!M106</f>
        <v>15.9</v>
      </c>
      <c r="CU106" s="157">
        <f>神奈川!N106</f>
        <v>17.3</v>
      </c>
      <c r="CV106" s="157">
        <f>山梨!B106</f>
        <v>14.600000000000001</v>
      </c>
      <c r="CW106" s="157">
        <f>山梨!C106</f>
        <v>10.600000000000001</v>
      </c>
      <c r="CX106" s="157">
        <f>山梨!D106</f>
        <v>17</v>
      </c>
      <c r="CY106" s="157">
        <f>山梨!E106</f>
        <v>11.5</v>
      </c>
      <c r="CZ106" s="157">
        <f>長野!B106</f>
        <v>8.3000000000000007</v>
      </c>
      <c r="DA106" s="157">
        <f>長野!C106</f>
        <v>8.3000000000000007</v>
      </c>
      <c r="DB106" s="157">
        <f>長野!D106</f>
        <v>9</v>
      </c>
      <c r="DC106" s="157">
        <f>長野!E106</f>
        <v>7.9</v>
      </c>
      <c r="DD106" s="157">
        <f>長野!F106</f>
        <v>8.6999999999999993</v>
      </c>
      <c r="DE106" s="157">
        <f>長野!G106</f>
        <v>5.5</v>
      </c>
      <c r="DF106" s="157">
        <f>静岡!B106</f>
        <v>18.100000000000001</v>
      </c>
      <c r="DG106" s="157">
        <f>静岡!C106</f>
        <v>19</v>
      </c>
      <c r="DH106" s="157">
        <f>静岡!D106</f>
        <v>18.7</v>
      </c>
      <c r="DI106" s="157">
        <f>静岡!E106</f>
        <v>15.8</v>
      </c>
      <c r="DJ106" s="157">
        <f>静岡!F106</f>
        <v>16.899999999999999</v>
      </c>
      <c r="DK106" s="157">
        <f>静岡!G106</f>
        <v>19.3</v>
      </c>
      <c r="DL106" s="157">
        <f>静岡!H106</f>
        <v>16.8</v>
      </c>
      <c r="DM106" s="157">
        <f>静岡!I106</f>
        <v>16.3</v>
      </c>
      <c r="DN106" s="157">
        <f>静岡!J106</f>
        <v>16.8</v>
      </c>
      <c r="DO106" s="157">
        <f>静岡!K106</f>
        <v>16.899999999999999</v>
      </c>
      <c r="DP106" s="157">
        <f>静岡!L106</f>
        <v>19.7</v>
      </c>
      <c r="DQ106" s="157">
        <f>静岡!M106</f>
        <v>12.1</v>
      </c>
      <c r="DR106" s="157">
        <f>静岡!N106</f>
        <v>15.3</v>
      </c>
      <c r="DS106" s="157">
        <f>静岡!O106</f>
        <v>18.8</v>
      </c>
      <c r="DT106" s="157">
        <f>静岡!P106</f>
        <v>18.100000000000001</v>
      </c>
      <c r="DU106" s="157">
        <f>静岡!Q106</f>
        <v>15.9</v>
      </c>
      <c r="DV106" s="157">
        <f>静岡!R106</f>
        <v>19.100000000000001</v>
      </c>
      <c r="DW106" s="157">
        <f>静岡!S106</f>
        <v>20.100000000000001</v>
      </c>
      <c r="DX106" s="157">
        <f>静岡!T106</f>
        <v>18.2</v>
      </c>
      <c r="DY106" s="157">
        <f>静岡!U106</f>
        <v>19</v>
      </c>
      <c r="DZ106" s="157">
        <f>静岡!V106</f>
        <v>13.9</v>
      </c>
      <c r="EA106" s="157">
        <f>静岡!W106</f>
        <v>16.600000000000001</v>
      </c>
      <c r="EB106" s="157">
        <f>静岡!X106</f>
        <v>16.5</v>
      </c>
      <c r="EC106" s="157">
        <f>静岡!Y106</f>
        <v>16.100000000000001</v>
      </c>
      <c r="ED106" s="157">
        <f>静岡!Z106</f>
        <v>15.4</v>
      </c>
      <c r="EE106" s="157">
        <f>静岡!AA106</f>
        <v>18.3</v>
      </c>
      <c r="EF106" s="157">
        <f>静岡!AB106</f>
        <v>16.3</v>
      </c>
      <c r="EG106" s="157">
        <f>静岡!AC106</f>
        <v>13</v>
      </c>
    </row>
    <row r="107" spans="1:137" ht="20.100000000000001" customHeight="1" x14ac:dyDescent="0.15">
      <c r="A107" s="25">
        <v>42930</v>
      </c>
      <c r="B107" s="28">
        <f>茨城!B107</f>
        <v>15.1</v>
      </c>
      <c r="C107" s="28">
        <f>茨城!C107</f>
        <v>17.399999999999999</v>
      </c>
      <c r="D107" s="28">
        <f>茨城!D107</f>
        <v>14.8</v>
      </c>
      <c r="E107" s="28">
        <f>茨城!E107</f>
        <v>14.7</v>
      </c>
      <c r="F107" s="28">
        <f>茨城!F107</f>
        <v>12.7</v>
      </c>
      <c r="G107" s="28">
        <f>茨城!G107</f>
        <v>13.2</v>
      </c>
      <c r="H107" s="28">
        <f>茨城!H107</f>
        <v>16.899999999999999</v>
      </c>
      <c r="I107" s="28">
        <f>茨城!I107</f>
        <v>15.3</v>
      </c>
      <c r="J107" s="28">
        <f>茨城!J107</f>
        <v>18.100000000000001</v>
      </c>
      <c r="K107" s="28">
        <f>茨城!K107</f>
        <v>19.5</v>
      </c>
      <c r="L107" s="28">
        <f>茨城!L107</f>
        <v>16.2</v>
      </c>
      <c r="M107" s="28">
        <f>茨城!M107</f>
        <v>22.6</v>
      </c>
      <c r="N107" s="28">
        <f>茨城!N107</f>
        <v>23.1</v>
      </c>
      <c r="O107" s="28">
        <f>茨城!O107</f>
        <v>24.5</v>
      </c>
      <c r="P107" s="28">
        <f>茨城!P107</f>
        <v>17.7</v>
      </c>
      <c r="Q107" s="28">
        <f>茨城!Q107</f>
        <v>21.3</v>
      </c>
      <c r="R107" s="28">
        <f>茨城!R107</f>
        <v>22.5</v>
      </c>
      <c r="S107" s="28">
        <f>茨城!S107</f>
        <v>15.5</v>
      </c>
      <c r="T107" s="28">
        <f>栃木!B107</f>
        <v>14.5</v>
      </c>
      <c r="U107" s="28">
        <f>栃木!C107</f>
        <v>19.600000000000001</v>
      </c>
      <c r="V107" s="28">
        <f>栃木!D107</f>
        <v>12.6</v>
      </c>
      <c r="W107" s="28">
        <f>栃木!E107</f>
        <v>13.3</v>
      </c>
      <c r="X107" s="28">
        <f>栃木!F107</f>
        <v>19.3</v>
      </c>
      <c r="Y107" s="28">
        <f>栃木!G107</f>
        <v>15.2</v>
      </c>
      <c r="Z107" s="28">
        <f>栃木!H107</f>
        <v>11.2</v>
      </c>
      <c r="AA107" s="28">
        <f>栃木!I107</f>
        <v>12.3</v>
      </c>
      <c r="AB107" s="28">
        <f>栃木!J107</f>
        <v>8</v>
      </c>
      <c r="AC107" s="28">
        <f>栃木!K107</f>
        <v>12.9</v>
      </c>
      <c r="AD107" s="28">
        <f>栃木!L107</f>
        <v>15.1</v>
      </c>
      <c r="AE107" s="157">
        <f>群馬!B107</f>
        <v>11.8</v>
      </c>
      <c r="AF107" s="157">
        <f>群馬!C107</f>
        <v>17.600000000000001</v>
      </c>
      <c r="AG107" s="157">
        <f>群馬!D107</f>
        <v>15</v>
      </c>
      <c r="AH107" s="157">
        <f>群馬!E107</f>
        <v>16.7</v>
      </c>
      <c r="AI107" s="157">
        <f>群馬!F107</f>
        <v>18.600000000000001</v>
      </c>
      <c r="AJ107" s="157">
        <f>群馬!G107</f>
        <v>12.9</v>
      </c>
      <c r="AK107" s="157">
        <f>群馬!H107</f>
        <v>19.3</v>
      </c>
      <c r="AL107" s="157">
        <f>群馬!I107</f>
        <v>9.8000000000000007</v>
      </c>
      <c r="AM107" s="157">
        <f>埼玉!B107</f>
        <v>17.600000000000001</v>
      </c>
      <c r="AN107" s="157">
        <f>埼玉!C107</f>
        <v>16</v>
      </c>
      <c r="AO107" s="157">
        <f>埼玉!D107</f>
        <v>18.7</v>
      </c>
      <c r="AP107" s="157">
        <f>埼玉!E107</f>
        <v>20.8</v>
      </c>
      <c r="AQ107" s="157" t="str">
        <f>埼玉!F107</f>
        <v xml:space="preserve"> </v>
      </c>
      <c r="AR107" s="157">
        <f>埼玉!G107</f>
        <v>14.7</v>
      </c>
      <c r="AS107" s="157">
        <f>埼玉!H107</f>
        <v>19.899999999999999</v>
      </c>
      <c r="AT107" s="157" t="str">
        <f>埼玉!I107</f>
        <v xml:space="preserve"> </v>
      </c>
      <c r="AU107" s="157">
        <f>埼玉!J107</f>
        <v>21</v>
      </c>
      <c r="AV107" s="157">
        <f>埼玉!K107</f>
        <v>17</v>
      </c>
      <c r="AW107" s="157">
        <f>埼玉!L107</f>
        <v>15.7</v>
      </c>
      <c r="AX107" s="157">
        <f>埼玉!M107</f>
        <v>14.4</v>
      </c>
      <c r="AY107" s="157">
        <f>埼玉!N107</f>
        <v>15.2</v>
      </c>
      <c r="AZ107" s="157">
        <f>埼玉!O107</f>
        <v>13.5</v>
      </c>
      <c r="BA107" s="157">
        <f>埼玉!P107</f>
        <v>15.3</v>
      </c>
      <c r="BB107" s="157">
        <f>埼玉!Q107</f>
        <v>17.2</v>
      </c>
      <c r="BC107" s="157">
        <f>埼玉!R107</f>
        <v>20</v>
      </c>
      <c r="BD107" s="157">
        <f>埼玉!S107</f>
        <v>14</v>
      </c>
      <c r="BE107" s="157">
        <f>埼玉!T107</f>
        <v>19.899999999999999</v>
      </c>
      <c r="BF107" s="157">
        <f>埼玉!U107</f>
        <v>16.8</v>
      </c>
      <c r="BG107" s="157">
        <f>千葉!B107</f>
        <v>20.2</v>
      </c>
      <c r="BH107" s="157">
        <f>千葉!C107</f>
        <v>20.9</v>
      </c>
      <c r="BI107" s="157">
        <f>千葉!D107</f>
        <v>21.4</v>
      </c>
      <c r="BJ107" s="157">
        <f>千葉!E107</f>
        <v>19.100000000000001</v>
      </c>
      <c r="BK107" s="157">
        <f>千葉!F107</f>
        <v>21.6</v>
      </c>
      <c r="BL107" s="157">
        <f>千葉!G107</f>
        <v>15.8</v>
      </c>
      <c r="BM107" s="157">
        <f>千葉!H107</f>
        <v>18.3</v>
      </c>
      <c r="BN107" s="157">
        <f>千葉!I107</f>
        <v>16</v>
      </c>
      <c r="BO107" s="157">
        <f>千葉!J107</f>
        <v>24.2</v>
      </c>
      <c r="BP107" s="157">
        <f>千葉!K107</f>
        <v>22.9</v>
      </c>
      <c r="BQ107" s="157">
        <f>千葉!L107</f>
        <v>17.7</v>
      </c>
      <c r="BR107" s="157">
        <f>千葉!M107</f>
        <v>19.100000000000001</v>
      </c>
      <c r="BS107" s="157">
        <f>千葉!N107</f>
        <v>17.5</v>
      </c>
      <c r="BT107" s="157">
        <f>千葉!O107</f>
        <v>20</v>
      </c>
      <c r="BU107" s="157">
        <f>千葉!P107</f>
        <v>25.4</v>
      </c>
      <c r="BV107" s="157">
        <f>千葉!Q107</f>
        <v>23.4</v>
      </c>
      <c r="BW107" s="157">
        <f>千葉!R107</f>
        <v>18.899999999999999</v>
      </c>
      <c r="BX107" s="157">
        <f>千葉!S107</f>
        <v>15</v>
      </c>
      <c r="BY107" s="157">
        <f>千葉!T107</f>
        <v>20.8</v>
      </c>
      <c r="BZ107" s="157">
        <f>千葉!V107</f>
        <v>22.8</v>
      </c>
      <c r="CA107" s="157">
        <f>東京!B107</f>
        <v>19.899999999999999</v>
      </c>
      <c r="CB107" s="157">
        <f>東京!C107</f>
        <v>20.3</v>
      </c>
      <c r="CC107" s="157">
        <f>東京!D107</f>
        <v>18.7</v>
      </c>
      <c r="CD107" s="157">
        <f>東京!E107</f>
        <v>22.3</v>
      </c>
      <c r="CE107" s="157">
        <f>東京!F107</f>
        <v>18.3</v>
      </c>
      <c r="CF107" s="157">
        <f>東京!G107</f>
        <v>18.8</v>
      </c>
      <c r="CG107" s="157">
        <f>東京!H107</f>
        <v>15.5</v>
      </c>
      <c r="CH107" s="157">
        <f>東京!I107</f>
        <v>16.5</v>
      </c>
      <c r="CI107" s="157">
        <f>神奈川!B107</f>
        <v>26.3</v>
      </c>
      <c r="CJ107" s="157">
        <f>神奈川!C107</f>
        <v>29.1</v>
      </c>
      <c r="CK107" s="157">
        <f>神奈川!D107</f>
        <v>22.6</v>
      </c>
      <c r="CL107" s="157">
        <f>神奈川!E107</f>
        <v>19.8</v>
      </c>
      <c r="CM107" s="157">
        <f>神奈川!F107</f>
        <v>16.7</v>
      </c>
      <c r="CN107" s="157">
        <f>神奈川!G107</f>
        <v>18.100000000000001</v>
      </c>
      <c r="CO107" s="157" t="str">
        <f>神奈川!H107</f>
        <v/>
      </c>
      <c r="CP107" s="157">
        <f>神奈川!I107</f>
        <v>21.7</v>
      </c>
      <c r="CQ107" s="157">
        <f>神奈川!J107</f>
        <v>17.399999999999999</v>
      </c>
      <c r="CR107" s="157">
        <f>神奈川!K107</f>
        <v>23</v>
      </c>
      <c r="CS107" s="157">
        <f>神奈川!L107</f>
        <v>23.8</v>
      </c>
      <c r="CT107" s="157">
        <f>神奈川!M107</f>
        <v>24.2</v>
      </c>
      <c r="CU107" s="157">
        <f>神奈川!N107</f>
        <v>24</v>
      </c>
      <c r="CV107" s="157">
        <f>山梨!B107</f>
        <v>18.2</v>
      </c>
      <c r="CW107" s="157">
        <f>山梨!C107</f>
        <v>14.4</v>
      </c>
      <c r="CX107" s="157">
        <f>山梨!D107</f>
        <v>19.400000000000002</v>
      </c>
      <c r="CY107" s="157">
        <f>山梨!E107</f>
        <v>16.600000000000001</v>
      </c>
      <c r="CZ107" s="157">
        <f>長野!B107</f>
        <v>12.7</v>
      </c>
      <c r="DA107" s="157">
        <f>長野!C107</f>
        <v>12.9</v>
      </c>
      <c r="DB107" s="157">
        <f>長野!D107</f>
        <v>17</v>
      </c>
      <c r="DC107" s="157">
        <f>長野!E107</f>
        <v>11.8</v>
      </c>
      <c r="DD107" s="157">
        <f>長野!F107</f>
        <v>23.4</v>
      </c>
      <c r="DE107" s="157">
        <f>長野!G107</f>
        <v>9.6</v>
      </c>
      <c r="DF107" s="157">
        <f>静岡!B107</f>
        <v>19</v>
      </c>
      <c r="DG107" s="157">
        <f>静岡!C107</f>
        <v>22.1</v>
      </c>
      <c r="DH107" s="157">
        <f>静岡!D107</f>
        <v>15.6</v>
      </c>
      <c r="DI107" s="157">
        <f>静岡!E107</f>
        <v>16.899999999999999</v>
      </c>
      <c r="DJ107" s="157">
        <f>静岡!F107</f>
        <v>17.600000000000001</v>
      </c>
      <c r="DK107" s="157">
        <f>静岡!G107</f>
        <v>20</v>
      </c>
      <c r="DL107" s="157">
        <f>静岡!H107</f>
        <v>23.5</v>
      </c>
      <c r="DM107" s="157">
        <f>静岡!I107</f>
        <v>18.100000000000001</v>
      </c>
      <c r="DN107" s="157">
        <f>静岡!J107</f>
        <v>18.399999999999999</v>
      </c>
      <c r="DO107" s="157">
        <f>静岡!K107</f>
        <v>23.3</v>
      </c>
      <c r="DP107" s="157">
        <f>静岡!L107</f>
        <v>22.6</v>
      </c>
      <c r="DQ107" s="157">
        <f>静岡!M107</f>
        <v>26.7</v>
      </c>
      <c r="DR107" s="157">
        <f>静岡!N107</f>
        <v>19.7</v>
      </c>
      <c r="DS107" s="157">
        <f>静岡!O107</f>
        <v>21.8</v>
      </c>
      <c r="DT107" s="157">
        <f>静岡!P107</f>
        <v>20.9</v>
      </c>
      <c r="DU107" s="157">
        <f>静岡!Q107</f>
        <v>20.2</v>
      </c>
      <c r="DV107" s="157">
        <f>静岡!R107</f>
        <v>18.399999999999999</v>
      </c>
      <c r="DW107" s="157">
        <f>静岡!S107</f>
        <v>19.3</v>
      </c>
      <c r="DX107" s="157">
        <f>静岡!T107</f>
        <v>19.399999999999999</v>
      </c>
      <c r="DY107" s="157">
        <f>静岡!U107</f>
        <v>19.8</v>
      </c>
      <c r="DZ107" s="157">
        <f>静岡!V107</f>
        <v>21.900000000000002</v>
      </c>
      <c r="EA107" s="157">
        <f>静岡!W107</f>
        <v>27.8</v>
      </c>
      <c r="EB107" s="157">
        <f>静岡!X107</f>
        <v>25</v>
      </c>
      <c r="EC107" s="157">
        <f>静岡!Y107</f>
        <v>26.700000000000003</v>
      </c>
      <c r="ED107" s="157">
        <f>静岡!Z107</f>
        <v>23.8</v>
      </c>
      <c r="EE107" s="157">
        <f>静岡!AA107</f>
        <v>24.1</v>
      </c>
      <c r="EF107" s="157">
        <f>静岡!AB107</f>
        <v>17.100000000000001</v>
      </c>
      <c r="EG107" s="157">
        <f>静岡!AC107</f>
        <v>16.600000000000001</v>
      </c>
    </row>
    <row r="108" spans="1:137" ht="20.100000000000001" customHeight="1" x14ac:dyDescent="0.15">
      <c r="A108" s="25">
        <v>42931</v>
      </c>
      <c r="B108" s="28">
        <f>茨城!B108</f>
        <v>15.8</v>
      </c>
      <c r="C108" s="28">
        <f>茨城!C108</f>
        <v>18.8</v>
      </c>
      <c r="D108" s="28">
        <f>茨城!D108</f>
        <v>17.8</v>
      </c>
      <c r="E108" s="28">
        <f>茨城!E108</f>
        <v>21.1</v>
      </c>
      <c r="F108" s="28">
        <f>茨城!F108</f>
        <v>20.3</v>
      </c>
      <c r="G108" s="28">
        <f>茨城!G108</f>
        <v>16.8</v>
      </c>
      <c r="H108" s="28">
        <f>茨城!H108</f>
        <v>22.6</v>
      </c>
      <c r="I108" s="28">
        <f>茨城!I108</f>
        <v>18.3</v>
      </c>
      <c r="J108" s="28">
        <f>茨城!J108</f>
        <v>18.2</v>
      </c>
      <c r="K108" s="28">
        <f>茨城!K108</f>
        <v>16.5</v>
      </c>
      <c r="L108" s="28">
        <f>茨城!L108</f>
        <v>20.8</v>
      </c>
      <c r="M108" s="28">
        <f>茨城!M108</f>
        <v>24</v>
      </c>
      <c r="N108" s="28">
        <f>茨城!N108</f>
        <v>23.8</v>
      </c>
      <c r="O108" s="28">
        <f>茨城!O108</f>
        <v>22.7</v>
      </c>
      <c r="P108" s="28">
        <f>茨城!P108</f>
        <v>23.3</v>
      </c>
      <c r="Q108" s="28">
        <f>茨城!Q108</f>
        <v>25.9</v>
      </c>
      <c r="R108" s="28">
        <f>茨城!R108</f>
        <v>21.1</v>
      </c>
      <c r="S108" s="28">
        <f>茨城!S108</f>
        <v>19.8</v>
      </c>
      <c r="T108" s="28">
        <f>栃木!B108</f>
        <v>19</v>
      </c>
      <c r="U108" s="28">
        <f>栃木!C108</f>
        <v>24.8</v>
      </c>
      <c r="V108" s="28">
        <f>栃木!D108</f>
        <v>21</v>
      </c>
      <c r="W108" s="28">
        <f>栃木!E108</f>
        <v>24.2</v>
      </c>
      <c r="X108" s="28">
        <f>栃木!F108</f>
        <v>21.6</v>
      </c>
      <c r="Y108" s="28">
        <f>栃木!G108</f>
        <v>23.9</v>
      </c>
      <c r="Z108" s="28">
        <f>栃木!H108</f>
        <v>23.3</v>
      </c>
      <c r="AA108" s="28">
        <f>栃木!I108</f>
        <v>23.2</v>
      </c>
      <c r="AB108" s="28">
        <f>栃木!J108</f>
        <v>19.100000000000001</v>
      </c>
      <c r="AC108" s="28">
        <f>栃木!K108</f>
        <v>22.4</v>
      </c>
      <c r="AD108" s="28">
        <f>栃木!L108</f>
        <v>21.4</v>
      </c>
      <c r="AE108" s="157">
        <f>群馬!B108</f>
        <v>21.9</v>
      </c>
      <c r="AF108" s="157">
        <f>群馬!C108</f>
        <v>24.8</v>
      </c>
      <c r="AG108" s="157">
        <f>群馬!D108</f>
        <v>19.3</v>
      </c>
      <c r="AH108" s="157">
        <f>群馬!E108</f>
        <v>24.9</v>
      </c>
      <c r="AI108" s="157">
        <f>群馬!F108</f>
        <v>22.5</v>
      </c>
      <c r="AJ108" s="157">
        <f>群馬!G108</f>
        <v>19.5</v>
      </c>
      <c r="AK108" s="157">
        <f>群馬!H108</f>
        <v>29.1</v>
      </c>
      <c r="AL108" s="157">
        <f>群馬!I108</f>
        <v>21.5</v>
      </c>
      <c r="AM108" s="157">
        <f>埼玉!B108</f>
        <v>23.5</v>
      </c>
      <c r="AN108" s="157">
        <f>埼玉!C108</f>
        <v>29.7</v>
      </c>
      <c r="AO108" s="157">
        <f>埼玉!D108</f>
        <v>22.8</v>
      </c>
      <c r="AP108" s="157">
        <f>埼玉!E108</f>
        <v>20.6</v>
      </c>
      <c r="AQ108" s="157" t="str">
        <f>埼玉!F108</f>
        <v xml:space="preserve"> </v>
      </c>
      <c r="AR108" s="157">
        <f>埼玉!G108</f>
        <v>23.5</v>
      </c>
      <c r="AS108" s="157">
        <f>埼玉!H108</f>
        <v>25.4</v>
      </c>
      <c r="AT108" s="157" t="str">
        <f>埼玉!I108</f>
        <v xml:space="preserve"> </v>
      </c>
      <c r="AU108" s="157">
        <f>埼玉!J108</f>
        <v>25.7</v>
      </c>
      <c r="AV108" s="157">
        <f>埼玉!K108</f>
        <v>24.7</v>
      </c>
      <c r="AW108" s="157">
        <f>埼玉!L108</f>
        <v>24.5</v>
      </c>
      <c r="AX108" s="157">
        <f>埼玉!M108</f>
        <v>27.5</v>
      </c>
      <c r="AY108" s="157">
        <f>埼玉!N108</f>
        <v>23.1</v>
      </c>
      <c r="AZ108" s="157">
        <f>埼玉!O108</f>
        <v>22.2</v>
      </c>
      <c r="BA108" s="157">
        <f>埼玉!P108</f>
        <v>23.8</v>
      </c>
      <c r="BB108" s="157">
        <f>埼玉!Q108</f>
        <v>28.3</v>
      </c>
      <c r="BC108" s="157">
        <f>埼玉!R108</f>
        <v>23.2</v>
      </c>
      <c r="BD108" s="157">
        <f>埼玉!S108</f>
        <v>22.4</v>
      </c>
      <c r="BE108" s="157">
        <f>埼玉!T108</f>
        <v>24.8</v>
      </c>
      <c r="BF108" s="157">
        <f>埼玉!U108</f>
        <v>20.399999999999999</v>
      </c>
      <c r="BG108" s="157">
        <f>千葉!B108</f>
        <v>22</v>
      </c>
      <c r="BH108" s="157">
        <f>千葉!C108</f>
        <v>20.100000000000001</v>
      </c>
      <c r="BI108" s="157">
        <f>千葉!D108</f>
        <v>23.4</v>
      </c>
      <c r="BJ108" s="157">
        <f>千葉!E108</f>
        <v>20.7</v>
      </c>
      <c r="BK108" s="157">
        <f>千葉!F108</f>
        <v>20.7</v>
      </c>
      <c r="BL108" s="157">
        <f>千葉!G108</f>
        <v>18.8</v>
      </c>
      <c r="BM108" s="157">
        <f>千葉!H108</f>
        <v>18.8</v>
      </c>
      <c r="BN108" s="157">
        <f>千葉!I108</f>
        <v>17.7</v>
      </c>
      <c r="BO108" s="157">
        <f>千葉!J108</f>
        <v>22.1</v>
      </c>
      <c r="BP108" s="157">
        <f>千葉!K108</f>
        <v>21.1</v>
      </c>
      <c r="BQ108" s="157">
        <f>千葉!L108</f>
        <v>17.2</v>
      </c>
      <c r="BR108" s="157">
        <f>千葉!M108</f>
        <v>19.399999999999999</v>
      </c>
      <c r="BS108" s="157">
        <f>千葉!N108</f>
        <v>19.7</v>
      </c>
      <c r="BT108" s="157">
        <f>千葉!O108</f>
        <v>20.100000000000001</v>
      </c>
      <c r="BU108" s="157">
        <f>千葉!P108</f>
        <v>23.5</v>
      </c>
      <c r="BV108" s="157">
        <f>千葉!Q108</f>
        <v>21</v>
      </c>
      <c r="BW108" s="157">
        <f>千葉!R108</f>
        <v>18.7</v>
      </c>
      <c r="BX108" s="157">
        <f>千葉!S108</f>
        <v>13.9</v>
      </c>
      <c r="BY108" s="157">
        <f>千葉!T108</f>
        <v>19.8</v>
      </c>
      <c r="BZ108" s="157">
        <f>千葉!V108</f>
        <v>24.3</v>
      </c>
      <c r="CA108" s="157">
        <f>東京!B108</f>
        <v>24.7</v>
      </c>
      <c r="CB108" s="157">
        <f>東京!C108</f>
        <v>25.5</v>
      </c>
      <c r="CC108" s="157">
        <f>東京!D108</f>
        <v>24.1</v>
      </c>
      <c r="CD108" s="157">
        <f>東京!E108</f>
        <v>23.9</v>
      </c>
      <c r="CE108" s="157">
        <f>東京!F108</f>
        <v>25.2</v>
      </c>
      <c r="CF108" s="157">
        <f>東京!G108</f>
        <v>22.8</v>
      </c>
      <c r="CG108" s="157">
        <f>東京!H108</f>
        <v>24.8</v>
      </c>
      <c r="CH108" s="157">
        <f>東京!I108</f>
        <v>22.1</v>
      </c>
      <c r="CI108" s="157">
        <f>神奈川!B108</f>
        <v>26.5</v>
      </c>
      <c r="CJ108" s="157">
        <f>神奈川!C108</f>
        <v>33.1</v>
      </c>
      <c r="CK108" s="157">
        <f>神奈川!D108</f>
        <v>27.3</v>
      </c>
      <c r="CL108" s="157">
        <f>神奈川!E108</f>
        <v>22.3</v>
      </c>
      <c r="CM108" s="157">
        <f>神奈川!F108</f>
        <v>20.9</v>
      </c>
      <c r="CN108" s="157">
        <f>神奈川!G108</f>
        <v>26.4</v>
      </c>
      <c r="CO108" s="157">
        <f>神奈川!H108</f>
        <v>23.5</v>
      </c>
      <c r="CP108" s="157">
        <f>神奈川!I108</f>
        <v>24.6</v>
      </c>
      <c r="CQ108" s="157">
        <f>神奈川!J108</f>
        <v>23.5</v>
      </c>
      <c r="CR108" s="157">
        <f>神奈川!K108</f>
        <v>21.6</v>
      </c>
      <c r="CS108" s="157">
        <f>神奈川!L108</f>
        <v>24.5</v>
      </c>
      <c r="CT108" s="157">
        <f>神奈川!M108</f>
        <v>23.8</v>
      </c>
      <c r="CU108" s="157">
        <f>神奈川!N108</f>
        <v>24.8</v>
      </c>
      <c r="CV108" s="157">
        <f>山梨!B108</f>
        <v>26.3</v>
      </c>
      <c r="CW108" s="157">
        <f>山梨!C108</f>
        <v>19</v>
      </c>
      <c r="CX108" s="157">
        <f>山梨!D108</f>
        <v>21</v>
      </c>
      <c r="CY108" s="157">
        <f>山梨!E108</f>
        <v>18.2</v>
      </c>
      <c r="CZ108" s="157">
        <f>長野!B108</f>
        <v>16.899999999999999</v>
      </c>
      <c r="DA108" s="157">
        <f>長野!C108</f>
        <v>14.8</v>
      </c>
      <c r="DB108" s="157">
        <f>長野!D108</f>
        <v>18</v>
      </c>
      <c r="DC108" s="157">
        <f>長野!E108</f>
        <v>17.899999999999999</v>
      </c>
      <c r="DD108" s="157">
        <f>長野!F108</f>
        <v>22.6</v>
      </c>
      <c r="DE108" s="157">
        <f>長野!G108</f>
        <v>18.399999999999999</v>
      </c>
      <c r="DF108" s="157">
        <f>静岡!B108</f>
        <v>19.3</v>
      </c>
      <c r="DG108" s="157">
        <f>静岡!C108</f>
        <v>21.7</v>
      </c>
      <c r="DH108" s="157">
        <f>静岡!D108</f>
        <v>21</v>
      </c>
      <c r="DI108" s="157">
        <f>静岡!E108</f>
        <v>21</v>
      </c>
      <c r="DJ108" s="157">
        <f>静岡!F108</f>
        <v>21</v>
      </c>
      <c r="DK108" s="157">
        <f>静岡!G108</f>
        <v>21</v>
      </c>
      <c r="DL108" s="157">
        <f>静岡!H108</f>
        <v>23.6</v>
      </c>
      <c r="DM108" s="157">
        <f>静岡!I108</f>
        <v>18.399999999999999</v>
      </c>
      <c r="DN108" s="157">
        <f>静岡!J108</f>
        <v>19.899999999999999</v>
      </c>
      <c r="DO108" s="157">
        <f>静岡!K108</f>
        <v>22.3</v>
      </c>
      <c r="DP108" s="157">
        <f>静岡!L108</f>
        <v>19.399999999999999</v>
      </c>
      <c r="DQ108" s="157">
        <f>静岡!M108</f>
        <v>23.1</v>
      </c>
      <c r="DR108" s="157">
        <f>静岡!N108</f>
        <v>22.5</v>
      </c>
      <c r="DS108" s="157">
        <f>静岡!O108</f>
        <v>28.8</v>
      </c>
      <c r="DT108" s="157">
        <f>静岡!P108</f>
        <v>24</v>
      </c>
      <c r="DU108" s="157">
        <f>静岡!Q108</f>
        <v>24.5</v>
      </c>
      <c r="DV108" s="157">
        <f>静岡!R108</f>
        <v>23.9</v>
      </c>
      <c r="DW108" s="157">
        <f>静岡!S108</f>
        <v>22.8</v>
      </c>
      <c r="DX108" s="157">
        <f>静岡!T108</f>
        <v>24.2</v>
      </c>
      <c r="DY108" s="157">
        <f>静岡!U108</f>
        <v>21.7</v>
      </c>
      <c r="DZ108" s="157">
        <f>静岡!V108</f>
        <v>21.5</v>
      </c>
      <c r="EA108" s="157">
        <f>静岡!W108</f>
        <v>26.3</v>
      </c>
      <c r="EB108" s="157">
        <f>静岡!X108</f>
        <v>24.3</v>
      </c>
      <c r="EC108" s="157">
        <f>静岡!Y108</f>
        <v>25.1</v>
      </c>
      <c r="ED108" s="157">
        <f>静岡!Z108</f>
        <v>22.400000000000002</v>
      </c>
      <c r="EE108" s="157">
        <f>静岡!AA108</f>
        <v>23.3</v>
      </c>
      <c r="EF108" s="157" t="str">
        <f>静岡!AB108</f>
        <v>-</v>
      </c>
      <c r="EG108" s="157">
        <f>静岡!AC108</f>
        <v>18.600000000000001</v>
      </c>
    </row>
    <row r="109" spans="1:137" ht="20.100000000000001" customHeight="1" x14ac:dyDescent="0.15">
      <c r="A109" s="25">
        <v>42932</v>
      </c>
      <c r="B109" s="28">
        <f>茨城!B109</f>
        <v>22</v>
      </c>
      <c r="C109" s="28">
        <f>茨城!C109</f>
        <v>27.3</v>
      </c>
      <c r="D109" s="28">
        <f>茨城!D109</f>
        <v>23</v>
      </c>
      <c r="E109" s="28">
        <f>茨城!E109</f>
        <v>20.3</v>
      </c>
      <c r="F109" s="28" t="str">
        <f>茨城!F109</f>
        <v>-</v>
      </c>
      <c r="G109" s="28">
        <f>茨城!G109</f>
        <v>16.8</v>
      </c>
      <c r="H109" s="28">
        <f>茨城!H109</f>
        <v>27.6</v>
      </c>
      <c r="I109" s="28">
        <f>茨城!I109</f>
        <v>22.9</v>
      </c>
      <c r="J109" s="28">
        <f>茨城!J109</f>
        <v>22.5</v>
      </c>
      <c r="K109" s="28">
        <f>茨城!K109</f>
        <v>21.9</v>
      </c>
      <c r="L109" s="28">
        <f>茨城!L109</f>
        <v>23.3</v>
      </c>
      <c r="M109" s="28">
        <f>茨城!M109</f>
        <v>29.7</v>
      </c>
      <c r="N109" s="28">
        <f>茨城!N109</f>
        <v>27.6</v>
      </c>
      <c r="O109" s="28">
        <f>茨城!O109</f>
        <v>28</v>
      </c>
      <c r="P109" s="28">
        <f>茨城!P109</f>
        <v>24.8</v>
      </c>
      <c r="Q109" s="28">
        <f>茨城!Q109</f>
        <v>25.8</v>
      </c>
      <c r="R109" s="28">
        <f>茨城!R109</f>
        <v>27.2</v>
      </c>
      <c r="S109" s="28">
        <f>茨城!S109</f>
        <v>19.399999999999999</v>
      </c>
      <c r="T109" s="28">
        <f>栃木!B109</f>
        <v>18.899999999999999</v>
      </c>
      <c r="U109" s="28">
        <f>栃木!C109</f>
        <v>26.3</v>
      </c>
      <c r="V109" s="28">
        <f>栃木!D109</f>
        <v>23.2</v>
      </c>
      <c r="W109" s="28">
        <f>栃木!E109</f>
        <v>21</v>
      </c>
      <c r="X109" s="28">
        <f>栃木!F109</f>
        <v>25.1</v>
      </c>
      <c r="Y109" s="28">
        <f>栃木!G109</f>
        <v>24.3</v>
      </c>
      <c r="Z109" s="28">
        <f>栃木!H109</f>
        <v>21.8</v>
      </c>
      <c r="AA109" s="28">
        <f>栃木!I109</f>
        <v>22.4</v>
      </c>
      <c r="AB109" s="28">
        <f>栃木!J109</f>
        <v>14.3</v>
      </c>
      <c r="AC109" s="28">
        <f>栃木!K109</f>
        <v>22.5</v>
      </c>
      <c r="AD109" s="28">
        <f>栃木!L109</f>
        <v>21.7</v>
      </c>
      <c r="AE109" s="157">
        <f>群馬!B109</f>
        <v>20.6</v>
      </c>
      <c r="AF109" s="157">
        <f>群馬!C109</f>
        <v>26.4</v>
      </c>
      <c r="AG109" s="157">
        <f>群馬!D109</f>
        <v>22.7</v>
      </c>
      <c r="AH109" s="157">
        <f>群馬!E109</f>
        <v>16.899999999999999</v>
      </c>
      <c r="AI109" s="157">
        <f>群馬!F109</f>
        <v>25</v>
      </c>
      <c r="AJ109" s="157">
        <f>群馬!G109</f>
        <v>21</v>
      </c>
      <c r="AK109" s="157">
        <f>群馬!H109</f>
        <v>23.9</v>
      </c>
      <c r="AL109" s="157">
        <f>群馬!I109</f>
        <v>21.6</v>
      </c>
      <c r="AM109" s="157">
        <f>埼玉!B109</f>
        <v>26</v>
      </c>
      <c r="AN109" s="157">
        <f>埼玉!C109</f>
        <v>24.9</v>
      </c>
      <c r="AO109" s="157">
        <f>埼玉!D109</f>
        <v>27.7</v>
      </c>
      <c r="AP109" s="157">
        <f>埼玉!E109</f>
        <v>27</v>
      </c>
      <c r="AQ109" s="157" t="str">
        <f>埼玉!F109</f>
        <v xml:space="preserve"> </v>
      </c>
      <c r="AR109" s="157">
        <f>埼玉!G109</f>
        <v>25.3</v>
      </c>
      <c r="AS109" s="157">
        <f>埼玉!H109</f>
        <v>28.8</v>
      </c>
      <c r="AT109" s="157" t="str">
        <f>埼玉!I109</f>
        <v xml:space="preserve"> </v>
      </c>
      <c r="AU109" s="157">
        <f>埼玉!J109</f>
        <v>25.2</v>
      </c>
      <c r="AV109" s="157">
        <f>埼玉!K109</f>
        <v>27.1</v>
      </c>
      <c r="AW109" s="157">
        <f>埼玉!L109</f>
        <v>27.1</v>
      </c>
      <c r="AX109" s="157">
        <f>埼玉!M109</f>
        <v>28</v>
      </c>
      <c r="AY109" s="157">
        <f>埼玉!N109</f>
        <v>24.2</v>
      </c>
      <c r="AZ109" s="157">
        <f>埼玉!O109</f>
        <v>25</v>
      </c>
      <c r="BA109" s="157">
        <f>埼玉!P109</f>
        <v>25.3</v>
      </c>
      <c r="BB109" s="157">
        <f>埼玉!Q109</f>
        <v>28.3</v>
      </c>
      <c r="BC109" s="157">
        <f>埼玉!R109</f>
        <v>29.9</v>
      </c>
      <c r="BD109" s="157">
        <f>埼玉!S109</f>
        <v>22.5</v>
      </c>
      <c r="BE109" s="157">
        <f>埼玉!T109</f>
        <v>27.4</v>
      </c>
      <c r="BF109" s="157" t="str">
        <f>埼玉!U109</f>
        <v xml:space="preserve"> </v>
      </c>
      <c r="BG109" s="157">
        <f>千葉!B109</f>
        <v>25.7</v>
      </c>
      <c r="BH109" s="157">
        <f>千葉!C109</f>
        <v>26.1</v>
      </c>
      <c r="BI109" s="157">
        <f>千葉!D109</f>
        <v>25</v>
      </c>
      <c r="BJ109" s="157">
        <f>千葉!E109</f>
        <v>25.8</v>
      </c>
      <c r="BK109" s="157">
        <f>千葉!F109</f>
        <v>29</v>
      </c>
      <c r="BL109" s="157">
        <f>千葉!G109</f>
        <v>23</v>
      </c>
      <c r="BM109" s="157">
        <f>千葉!H109</f>
        <v>22.3</v>
      </c>
      <c r="BN109" s="157">
        <f>千葉!I109</f>
        <v>22</v>
      </c>
      <c r="BO109" s="157">
        <f>千葉!J109</f>
        <v>27</v>
      </c>
      <c r="BP109" s="157">
        <f>千葉!K109</f>
        <v>26.8</v>
      </c>
      <c r="BQ109" s="157">
        <f>千葉!L109</f>
        <v>24.9</v>
      </c>
      <c r="BR109" s="157">
        <f>千葉!M109</f>
        <v>24</v>
      </c>
      <c r="BS109" s="157">
        <f>千葉!N109</f>
        <v>22.9</v>
      </c>
      <c r="BT109" s="157">
        <f>千葉!O109</f>
        <v>23.4</v>
      </c>
      <c r="BU109" s="157">
        <f>千葉!P109</f>
        <v>29.4</v>
      </c>
      <c r="BV109" s="157">
        <f>千葉!Q109</f>
        <v>26.9</v>
      </c>
      <c r="BW109" s="157">
        <f>千葉!R109</f>
        <v>21.8</v>
      </c>
      <c r="BX109" s="157">
        <f>千葉!S109</f>
        <v>19</v>
      </c>
      <c r="BY109" s="157">
        <f>千葉!T109</f>
        <v>23.4</v>
      </c>
      <c r="BZ109" s="157">
        <f>千葉!V109</f>
        <v>27.9</v>
      </c>
      <c r="CA109" s="157">
        <f>東京!B109</f>
        <v>27.2</v>
      </c>
      <c r="CB109" s="157">
        <f>東京!C109</f>
        <v>28.3</v>
      </c>
      <c r="CC109" s="157">
        <f>東京!D109</f>
        <v>28</v>
      </c>
      <c r="CD109" s="157">
        <f>東京!E109</f>
        <v>28.1</v>
      </c>
      <c r="CE109" s="157">
        <f>東京!F109</f>
        <v>26.6</v>
      </c>
      <c r="CF109" s="157">
        <f>東京!G109</f>
        <v>26.4</v>
      </c>
      <c r="CG109" s="157">
        <f>東京!H109</f>
        <v>22</v>
      </c>
      <c r="CH109" s="157">
        <f>東京!I109</f>
        <v>22.6</v>
      </c>
      <c r="CI109" s="157">
        <f>神奈川!B109</f>
        <v>30.4</v>
      </c>
      <c r="CJ109" s="157">
        <f>神奈川!C109</f>
        <v>34.6</v>
      </c>
      <c r="CK109" s="157">
        <f>神奈川!D109</f>
        <v>29.8</v>
      </c>
      <c r="CL109" s="157">
        <f>神奈川!E109</f>
        <v>24.1</v>
      </c>
      <c r="CM109" s="157">
        <f>神奈川!F109</f>
        <v>22.6</v>
      </c>
      <c r="CN109" s="157">
        <f>神奈川!G109</f>
        <v>25.5</v>
      </c>
      <c r="CO109" s="157">
        <f>神奈川!H109</f>
        <v>25.5</v>
      </c>
      <c r="CP109" s="157" t="str">
        <f>神奈川!I109</f>
        <v>-</v>
      </c>
      <c r="CQ109" s="157">
        <f>神奈川!J109</f>
        <v>24.8</v>
      </c>
      <c r="CR109" s="157">
        <f>神奈川!K109</f>
        <v>26.1</v>
      </c>
      <c r="CS109" s="157">
        <f>神奈川!L109</f>
        <v>27.2</v>
      </c>
      <c r="CT109" s="157">
        <f>神奈川!M109</f>
        <v>30.1</v>
      </c>
      <c r="CU109" s="157">
        <f>神奈川!N109</f>
        <v>25.2</v>
      </c>
      <c r="CV109" s="157">
        <f>山梨!B109</f>
        <v>31.1</v>
      </c>
      <c r="CW109" s="157">
        <f>山梨!C109</f>
        <v>21.1</v>
      </c>
      <c r="CX109" s="157">
        <f>山梨!D109</f>
        <v>20.400000000000002</v>
      </c>
      <c r="CY109" s="157">
        <f>山梨!E109</f>
        <v>23.3</v>
      </c>
      <c r="CZ109" s="157">
        <f>長野!B109</f>
        <v>19.600000000000001</v>
      </c>
      <c r="DA109" s="157">
        <f>長野!C109</f>
        <v>17.2</v>
      </c>
      <c r="DB109" s="157">
        <f>長野!D109</f>
        <v>20.8</v>
      </c>
      <c r="DC109" s="157">
        <f>長野!E109</f>
        <v>21.5</v>
      </c>
      <c r="DD109" s="157">
        <f>長野!F109</f>
        <v>24.5</v>
      </c>
      <c r="DE109" s="157">
        <f>長野!G109</f>
        <v>21.7</v>
      </c>
      <c r="DF109" s="157">
        <f>静岡!B109</f>
        <v>25</v>
      </c>
      <c r="DG109" s="157">
        <f>静岡!C109</f>
        <v>23.9</v>
      </c>
      <c r="DH109" s="157">
        <f>静岡!D109</f>
        <v>24.8</v>
      </c>
      <c r="DI109" s="157">
        <f>静岡!E109</f>
        <v>20.2</v>
      </c>
      <c r="DJ109" s="157">
        <f>静岡!F109</f>
        <v>26.6</v>
      </c>
      <c r="DK109" s="157">
        <f>静岡!G109</f>
        <v>24.7</v>
      </c>
      <c r="DL109" s="157">
        <f>静岡!H109</f>
        <v>24.9</v>
      </c>
      <c r="DM109" s="157">
        <f>静岡!I109</f>
        <v>24.5</v>
      </c>
      <c r="DN109" s="157">
        <f>静岡!J109</f>
        <v>25.3</v>
      </c>
      <c r="DO109" s="157">
        <f>静岡!K109</f>
        <v>26.3</v>
      </c>
      <c r="DP109" s="157">
        <f>静岡!L109</f>
        <v>25.5</v>
      </c>
      <c r="DQ109" s="157">
        <f>静岡!M109</f>
        <v>27.1</v>
      </c>
      <c r="DR109" s="157">
        <f>静岡!N109</f>
        <v>27.7</v>
      </c>
      <c r="DS109" s="157">
        <f>静岡!O109</f>
        <v>39.4</v>
      </c>
      <c r="DT109" s="157">
        <f>静岡!P109</f>
        <v>29.2</v>
      </c>
      <c r="DU109" s="157">
        <f>静岡!Q109</f>
        <v>30.3</v>
      </c>
      <c r="DV109" s="157">
        <f>静岡!R109</f>
        <v>29</v>
      </c>
      <c r="DW109" s="157">
        <f>静岡!S109</f>
        <v>25.9</v>
      </c>
      <c r="DX109" s="157">
        <f>静岡!T109</f>
        <v>30.8</v>
      </c>
      <c r="DY109" s="157">
        <f>静岡!U109</f>
        <v>24.2</v>
      </c>
      <c r="DZ109" s="157">
        <f>静岡!V109</f>
        <v>25.1</v>
      </c>
      <c r="EA109" s="157">
        <f>静岡!W109</f>
        <v>32.4</v>
      </c>
      <c r="EB109" s="157">
        <f>静岡!X109</f>
        <v>29</v>
      </c>
      <c r="EC109" s="157">
        <f>静岡!Y109</f>
        <v>29.200000000000003</v>
      </c>
      <c r="ED109" s="157">
        <f>静岡!Z109</f>
        <v>29.200000000000003</v>
      </c>
      <c r="EE109" s="157">
        <f>静岡!AA109</f>
        <v>29.200000000000003</v>
      </c>
      <c r="EF109" s="157" t="str">
        <f>静岡!AB109</f>
        <v>-</v>
      </c>
      <c r="EG109" s="157">
        <f>静岡!AC109</f>
        <v>23</v>
      </c>
    </row>
    <row r="110" spans="1:137" ht="20.100000000000001" customHeight="1" x14ac:dyDescent="0.15">
      <c r="A110" s="25">
        <v>42933</v>
      </c>
      <c r="B110" s="28">
        <f>茨城!B110</f>
        <v>25.3</v>
      </c>
      <c r="C110" s="28">
        <f>茨城!C110</f>
        <v>29.6</v>
      </c>
      <c r="D110" s="28">
        <f>茨城!D110</f>
        <v>24.5</v>
      </c>
      <c r="E110" s="28">
        <f>茨城!E110</f>
        <v>24.1</v>
      </c>
      <c r="F110" s="28">
        <f>茨城!F110</f>
        <v>25.4</v>
      </c>
      <c r="G110" s="28">
        <f>茨城!G110</f>
        <v>21</v>
      </c>
      <c r="H110" s="28">
        <f>茨城!H110</f>
        <v>25.7</v>
      </c>
      <c r="I110" s="28">
        <f>茨城!I110</f>
        <v>21.1</v>
      </c>
      <c r="J110" s="28">
        <f>茨城!J110</f>
        <v>18.600000000000001</v>
      </c>
      <c r="K110" s="28">
        <f>茨城!K110</f>
        <v>15.5</v>
      </c>
      <c r="L110" s="28">
        <f>茨城!L110</f>
        <v>25.5</v>
      </c>
      <c r="M110" s="28">
        <f>茨城!M110</f>
        <v>32.5</v>
      </c>
      <c r="N110" s="28">
        <f>茨城!N110</f>
        <v>28.7</v>
      </c>
      <c r="O110" s="28">
        <f>茨城!O110</f>
        <v>28.3</v>
      </c>
      <c r="P110" s="28">
        <f>茨城!P110</f>
        <v>27.4</v>
      </c>
      <c r="Q110" s="28">
        <f>茨城!Q110</f>
        <v>30.8</v>
      </c>
      <c r="R110" s="28">
        <f>茨城!R110</f>
        <v>26.9</v>
      </c>
      <c r="S110" s="28">
        <f>茨城!S110</f>
        <v>18.399999999999999</v>
      </c>
      <c r="T110" s="28" t="str">
        <f>栃木!B110</f>
        <v>zzz</v>
      </c>
      <c r="U110" s="28">
        <f>栃木!C110</f>
        <v>27.8</v>
      </c>
      <c r="V110" s="28">
        <f>栃木!D110</f>
        <v>26.3</v>
      </c>
      <c r="W110" s="28">
        <f>栃木!E110</f>
        <v>26.3</v>
      </c>
      <c r="X110" s="28">
        <f>栃木!F110</f>
        <v>23.8</v>
      </c>
      <c r="Y110" s="28">
        <f>栃木!G110</f>
        <v>26.7</v>
      </c>
      <c r="Z110" s="28">
        <f>栃木!H110</f>
        <v>25.1</v>
      </c>
      <c r="AA110" s="28">
        <f>栃木!I110</f>
        <v>26.9</v>
      </c>
      <c r="AB110" s="28">
        <f>栃木!J110</f>
        <v>18.5</v>
      </c>
      <c r="AC110" s="28">
        <f>栃木!K110</f>
        <v>24.7</v>
      </c>
      <c r="AD110" s="28">
        <f>栃木!L110</f>
        <v>26.8</v>
      </c>
      <c r="AE110" s="157">
        <f>群馬!B110</f>
        <v>23.5</v>
      </c>
      <c r="AF110" s="157">
        <f>群馬!C110</f>
        <v>27.4</v>
      </c>
      <c r="AG110" s="157">
        <f>群馬!D110</f>
        <v>23.5</v>
      </c>
      <c r="AH110" s="157">
        <f>群馬!E110</f>
        <v>17.8</v>
      </c>
      <c r="AI110" s="157">
        <f>群馬!F110</f>
        <v>23.8</v>
      </c>
      <c r="AJ110" s="157">
        <f>群馬!G110</f>
        <v>22.1</v>
      </c>
      <c r="AK110" s="157">
        <f>群馬!H110</f>
        <v>24.9</v>
      </c>
      <c r="AL110" s="157">
        <f>群馬!I110</f>
        <v>22.1</v>
      </c>
      <c r="AM110" s="157">
        <f>埼玉!B110</f>
        <v>25</v>
      </c>
      <c r="AN110" s="157">
        <f>埼玉!C110</f>
        <v>28.1</v>
      </c>
      <c r="AO110" s="157">
        <f>埼玉!D110</f>
        <v>24.9</v>
      </c>
      <c r="AP110" s="157">
        <f>埼玉!E110</f>
        <v>25.7</v>
      </c>
      <c r="AQ110" s="157" t="str">
        <f>埼玉!F110</f>
        <v xml:space="preserve"> </v>
      </c>
      <c r="AR110" s="157">
        <f>埼玉!G110</f>
        <v>26.7</v>
      </c>
      <c r="AS110" s="157">
        <f>埼玉!H110</f>
        <v>26</v>
      </c>
      <c r="AT110" s="157" t="str">
        <f>埼玉!I110</f>
        <v xml:space="preserve"> </v>
      </c>
      <c r="AU110" s="157">
        <f>埼玉!J110</f>
        <v>23.5</v>
      </c>
      <c r="AV110" s="157">
        <f>埼玉!K110</f>
        <v>25.4</v>
      </c>
      <c r="AW110" s="157">
        <f>埼玉!L110</f>
        <v>24.6</v>
      </c>
      <c r="AX110" s="157">
        <f>埼玉!M110</f>
        <v>28.2</v>
      </c>
      <c r="AY110" s="157">
        <f>埼玉!N110</f>
        <v>25.4</v>
      </c>
      <c r="AZ110" s="157">
        <f>埼玉!O110</f>
        <v>24.5</v>
      </c>
      <c r="BA110" s="157">
        <f>埼玉!P110</f>
        <v>23.9</v>
      </c>
      <c r="BB110" s="157">
        <f>埼玉!Q110</f>
        <v>26</v>
      </c>
      <c r="BC110" s="157">
        <f>埼玉!R110</f>
        <v>28.9</v>
      </c>
      <c r="BD110" s="157">
        <f>埼玉!S110</f>
        <v>25.8</v>
      </c>
      <c r="BE110" s="157">
        <f>埼玉!T110</f>
        <v>27.7</v>
      </c>
      <c r="BF110" s="157">
        <f>埼玉!U110</f>
        <v>27.8</v>
      </c>
      <c r="BG110" s="157">
        <f>千葉!B110</f>
        <v>24.5</v>
      </c>
      <c r="BH110" s="157">
        <f>千葉!C110</f>
        <v>25.8</v>
      </c>
      <c r="BI110" s="157">
        <f>千葉!D110</f>
        <v>17.3</v>
      </c>
      <c r="BJ110" s="157">
        <f>千葉!E110</f>
        <v>21.6</v>
      </c>
      <c r="BK110" s="157">
        <f>千葉!F110</f>
        <v>27</v>
      </c>
      <c r="BL110" s="157">
        <f>千葉!G110</f>
        <v>20.9</v>
      </c>
      <c r="BM110" s="157">
        <f>千葉!H110</f>
        <v>22.9</v>
      </c>
      <c r="BN110" s="157">
        <f>千葉!I110</f>
        <v>20.8</v>
      </c>
      <c r="BO110" s="157">
        <f>千葉!J110</f>
        <v>20.6</v>
      </c>
      <c r="BP110" s="157">
        <f>千葉!K110</f>
        <v>26.1</v>
      </c>
      <c r="BQ110" s="157">
        <f>千葉!L110</f>
        <v>15.3</v>
      </c>
      <c r="BR110" s="157">
        <f>千葉!M110</f>
        <v>21.2</v>
      </c>
      <c r="BS110" s="157">
        <f>千葉!N110</f>
        <v>23.1</v>
      </c>
      <c r="BT110" s="157">
        <f>千葉!O110</f>
        <v>23.6</v>
      </c>
      <c r="BU110" s="157">
        <f>千葉!P110</f>
        <v>29.3</v>
      </c>
      <c r="BV110" s="157">
        <f>千葉!Q110</f>
        <v>25.5</v>
      </c>
      <c r="BW110" s="157">
        <f>千葉!R110</f>
        <v>16.7</v>
      </c>
      <c r="BX110" s="157">
        <f>千葉!S110</f>
        <v>16</v>
      </c>
      <c r="BY110" s="157">
        <f>千葉!T110</f>
        <v>19.2</v>
      </c>
      <c r="BZ110" s="157">
        <f>千葉!V110</f>
        <v>26.8</v>
      </c>
      <c r="CA110" s="157">
        <f>東京!B110</f>
        <v>26.7</v>
      </c>
      <c r="CB110" s="157">
        <f>東京!C110</f>
        <v>28.5</v>
      </c>
      <c r="CC110" s="157">
        <f>東京!D110</f>
        <v>26.5</v>
      </c>
      <c r="CD110" s="157">
        <f>東京!E110</f>
        <v>24.3</v>
      </c>
      <c r="CE110" s="157">
        <f>東京!F110</f>
        <v>26.8</v>
      </c>
      <c r="CF110" s="157">
        <f>東京!G110</f>
        <v>26.7</v>
      </c>
      <c r="CG110" s="157">
        <f>東京!H110</f>
        <v>25</v>
      </c>
      <c r="CH110" s="157">
        <f>東京!I110</f>
        <v>23.8</v>
      </c>
      <c r="CI110" s="157">
        <f>神奈川!B110</f>
        <v>28.4</v>
      </c>
      <c r="CJ110" s="157">
        <f>神奈川!C110</f>
        <v>33.5</v>
      </c>
      <c r="CK110" s="157">
        <f>神奈川!D110</f>
        <v>28.2</v>
      </c>
      <c r="CL110" s="157">
        <f>神奈川!E110</f>
        <v>24.9</v>
      </c>
      <c r="CM110" s="157">
        <f>神奈川!F110</f>
        <v>23.5</v>
      </c>
      <c r="CN110" s="157">
        <f>神奈川!G110</f>
        <v>27.1</v>
      </c>
      <c r="CO110" s="157">
        <f>神奈川!H110</f>
        <v>25.8</v>
      </c>
      <c r="CP110" s="157">
        <f>神奈川!I110</f>
        <v>27.3</v>
      </c>
      <c r="CQ110" s="157">
        <f>神奈川!J110</f>
        <v>29.1</v>
      </c>
      <c r="CR110" s="157">
        <f>神奈川!K110</f>
        <v>24.7</v>
      </c>
      <c r="CS110" s="157">
        <f>神奈川!L110</f>
        <v>21.1</v>
      </c>
      <c r="CT110" s="157">
        <f>神奈川!M110</f>
        <v>23.6</v>
      </c>
      <c r="CU110" s="157">
        <f>神奈川!N110</f>
        <v>23.9</v>
      </c>
      <c r="CV110" s="157">
        <f>山梨!B110</f>
        <v>28.5</v>
      </c>
      <c r="CW110" s="157">
        <f>山梨!C110</f>
        <v>21.6</v>
      </c>
      <c r="CX110" s="157">
        <f>山梨!D110</f>
        <v>23.8</v>
      </c>
      <c r="CY110" s="157">
        <f>山梨!E110</f>
        <v>20.3</v>
      </c>
      <c r="CZ110" s="157">
        <f>長野!B110</f>
        <v>20.3</v>
      </c>
      <c r="DA110" s="157">
        <f>長野!C110</f>
        <v>18.8</v>
      </c>
      <c r="DB110" s="157">
        <f>長野!D110</f>
        <v>23.8</v>
      </c>
      <c r="DC110" s="157">
        <f>長野!E110</f>
        <v>27.8</v>
      </c>
      <c r="DD110" s="157">
        <f>長野!F110</f>
        <v>20.9</v>
      </c>
      <c r="DE110" s="157">
        <f>長野!G110</f>
        <v>21.9</v>
      </c>
      <c r="DF110" s="157">
        <f>静岡!B110</f>
        <v>19.600000000000001</v>
      </c>
      <c r="DG110" s="157">
        <f>静岡!C110</f>
        <v>25.8</v>
      </c>
      <c r="DH110" s="157">
        <f>静岡!D110</f>
        <v>23.3</v>
      </c>
      <c r="DI110" s="157">
        <f>静岡!E110</f>
        <v>23</v>
      </c>
      <c r="DJ110" s="157">
        <f>静岡!F110</f>
        <v>26.6</v>
      </c>
      <c r="DK110" s="157">
        <f>静岡!G110</f>
        <v>24.4</v>
      </c>
      <c r="DL110" s="157">
        <f>静岡!H110</f>
        <v>22</v>
      </c>
      <c r="DM110" s="157" t="str">
        <f>静岡!I110</f>
        <v>-</v>
      </c>
      <c r="DN110" s="157">
        <f>静岡!J110</f>
        <v>24.5</v>
      </c>
      <c r="DO110" s="157">
        <f>静岡!K110</f>
        <v>22.5</v>
      </c>
      <c r="DP110" s="157">
        <f>静岡!L110</f>
        <v>22.5</v>
      </c>
      <c r="DQ110" s="157">
        <f>静岡!M110</f>
        <v>25.4</v>
      </c>
      <c r="DR110" s="157">
        <f>静岡!N110</f>
        <v>29.1</v>
      </c>
      <c r="DS110" s="157">
        <f>静岡!O110</f>
        <v>48.3</v>
      </c>
      <c r="DT110" s="157">
        <f>静岡!P110</f>
        <v>31.3</v>
      </c>
      <c r="DU110" s="157">
        <f>静岡!Q110</f>
        <v>32.9</v>
      </c>
      <c r="DV110" s="157">
        <f>静岡!R110</f>
        <v>24.3</v>
      </c>
      <c r="DW110" s="157">
        <f>静岡!S110</f>
        <v>25.2</v>
      </c>
      <c r="DX110" s="157">
        <f>静岡!T110</f>
        <v>29.7</v>
      </c>
      <c r="DY110" s="157">
        <f>静岡!U110</f>
        <v>24.2</v>
      </c>
      <c r="DZ110" s="157">
        <f>静岡!V110</f>
        <v>26</v>
      </c>
      <c r="EA110" s="157">
        <f>静岡!W110</f>
        <v>29</v>
      </c>
      <c r="EB110" s="157">
        <f>静岡!X110</f>
        <v>25.5</v>
      </c>
      <c r="EC110" s="157">
        <f>静岡!Y110</f>
        <v>25.700000000000003</v>
      </c>
      <c r="ED110" s="157">
        <f>静岡!Z110</f>
        <v>28.5</v>
      </c>
      <c r="EE110" s="157">
        <f>静岡!AA110</f>
        <v>29.5</v>
      </c>
      <c r="EF110" s="157" t="str">
        <f>静岡!AB110</f>
        <v>-</v>
      </c>
      <c r="EG110" s="157" t="str">
        <f>静岡!AC110</f>
        <v>-</v>
      </c>
    </row>
    <row r="111" spans="1:137" ht="20.100000000000001" customHeight="1" x14ac:dyDescent="0.15">
      <c r="A111" s="25">
        <v>42934</v>
      </c>
      <c r="B111" s="28">
        <f>茨城!B111</f>
        <v>29.3</v>
      </c>
      <c r="C111" s="28">
        <f>茨城!C111</f>
        <v>29.2</v>
      </c>
      <c r="D111" s="28">
        <f>茨城!D111</f>
        <v>22.2</v>
      </c>
      <c r="E111" s="28">
        <f>茨城!E111</f>
        <v>26.1</v>
      </c>
      <c r="F111" s="28">
        <f>茨城!F111</f>
        <v>30.6</v>
      </c>
      <c r="G111" s="28">
        <f>茨城!G111</f>
        <v>21.8</v>
      </c>
      <c r="H111" s="28">
        <f>茨城!H111</f>
        <v>21.4</v>
      </c>
      <c r="I111" s="28">
        <f>茨城!I111</f>
        <v>16.899999999999999</v>
      </c>
      <c r="J111" s="28">
        <f>茨城!J111</f>
        <v>14.1</v>
      </c>
      <c r="K111" s="28">
        <f>茨城!K111</f>
        <v>12.3</v>
      </c>
      <c r="L111" s="28">
        <f>茨城!L111</f>
        <v>22.7</v>
      </c>
      <c r="M111" s="28">
        <f>茨城!M111</f>
        <v>23.9</v>
      </c>
      <c r="N111" s="28">
        <f>茨城!N111</f>
        <v>23.1</v>
      </c>
      <c r="O111" s="28">
        <f>茨城!O111</f>
        <v>23</v>
      </c>
      <c r="P111" s="28">
        <f>茨城!P111</f>
        <v>28</v>
      </c>
      <c r="Q111" s="28">
        <f>茨城!Q111</f>
        <v>25.2</v>
      </c>
      <c r="R111" s="28">
        <f>茨城!R111</f>
        <v>23.8</v>
      </c>
      <c r="S111" s="28">
        <f>茨城!S111</f>
        <v>20.7</v>
      </c>
      <c r="T111" s="28">
        <f>栃木!B111</f>
        <v>27.1</v>
      </c>
      <c r="U111" s="28">
        <f>栃木!C111</f>
        <v>32.1</v>
      </c>
      <c r="V111" s="28">
        <f>栃木!D111</f>
        <v>27.8</v>
      </c>
      <c r="W111" s="28">
        <f>栃木!E111</f>
        <v>25.2</v>
      </c>
      <c r="X111" s="28">
        <f>栃木!F111</f>
        <v>25.7</v>
      </c>
      <c r="Y111" s="28">
        <f>栃木!G111</f>
        <v>30.4</v>
      </c>
      <c r="Z111" s="28">
        <f>栃木!H111</f>
        <v>26.8</v>
      </c>
      <c r="AA111" s="28">
        <f>栃木!I111</f>
        <v>31.6</v>
      </c>
      <c r="AB111" s="28">
        <f>栃木!J111</f>
        <v>21.5</v>
      </c>
      <c r="AC111" s="28">
        <f>栃木!K111</f>
        <v>28.1</v>
      </c>
      <c r="AD111" s="28" t="str">
        <f>栃木!L111</f>
        <v>zzz</v>
      </c>
      <c r="AE111" s="157">
        <f>群馬!B111</f>
        <v>23.2</v>
      </c>
      <c r="AF111" s="157">
        <f>群馬!C111</f>
        <v>31.4</v>
      </c>
      <c r="AG111" s="157">
        <f>群馬!D111</f>
        <v>26.4</v>
      </c>
      <c r="AH111" s="157">
        <f>群馬!E111</f>
        <v>23.1</v>
      </c>
      <c r="AI111" s="157">
        <f>群馬!F111</f>
        <v>29</v>
      </c>
      <c r="AJ111" s="157">
        <f>群馬!G111</f>
        <v>24.4</v>
      </c>
      <c r="AK111" s="157">
        <f>群馬!H111</f>
        <v>28.1</v>
      </c>
      <c r="AL111" s="157">
        <f>群馬!I111</f>
        <v>22.2</v>
      </c>
      <c r="AM111" s="157">
        <f>埼玉!B111</f>
        <v>26.3</v>
      </c>
      <c r="AN111" s="157">
        <f>埼玉!C111</f>
        <v>31</v>
      </c>
      <c r="AO111" s="157">
        <f>埼玉!D111</f>
        <v>29.1</v>
      </c>
      <c r="AP111" s="157">
        <f>埼玉!E111</f>
        <v>29.5</v>
      </c>
      <c r="AQ111" s="157" t="str">
        <f>埼玉!F111</f>
        <v xml:space="preserve"> </v>
      </c>
      <c r="AR111" s="157">
        <f>埼玉!G111</f>
        <v>29.2</v>
      </c>
      <c r="AS111" s="157">
        <f>埼玉!H111</f>
        <v>28.4</v>
      </c>
      <c r="AT111" s="157" t="str">
        <f>埼玉!I111</f>
        <v xml:space="preserve"> </v>
      </c>
      <c r="AU111" s="157">
        <f>埼玉!J111</f>
        <v>25.7</v>
      </c>
      <c r="AV111" s="157">
        <f>埼玉!K111</f>
        <v>28.7</v>
      </c>
      <c r="AW111" s="157">
        <f>埼玉!L111</f>
        <v>26.2</v>
      </c>
      <c r="AX111" s="157">
        <f>埼玉!M111</f>
        <v>30</v>
      </c>
      <c r="AY111" s="157">
        <f>埼玉!N111</f>
        <v>26.8</v>
      </c>
      <c r="AZ111" s="157">
        <f>埼玉!O111</f>
        <v>26.3</v>
      </c>
      <c r="BA111" s="157">
        <f>埼玉!P111</f>
        <v>26.7</v>
      </c>
      <c r="BB111" s="157">
        <f>埼玉!Q111</f>
        <v>31.3</v>
      </c>
      <c r="BC111" s="157">
        <f>埼玉!R111</f>
        <v>26.1</v>
      </c>
      <c r="BD111" s="157">
        <f>埼玉!S111</f>
        <v>25.5</v>
      </c>
      <c r="BE111" s="157">
        <f>埼玉!T111</f>
        <v>27.9</v>
      </c>
      <c r="BF111" s="157">
        <f>埼玉!U111</f>
        <v>28.5</v>
      </c>
      <c r="BG111" s="157">
        <f>千葉!B111</f>
        <v>21.8</v>
      </c>
      <c r="BH111" s="157">
        <f>千葉!C111</f>
        <v>22.3</v>
      </c>
      <c r="BI111" s="157">
        <f>千葉!D111</f>
        <v>12.9</v>
      </c>
      <c r="BJ111" s="157">
        <f>千葉!E111</f>
        <v>16.399999999999999</v>
      </c>
      <c r="BK111" s="157">
        <f>千葉!F111</f>
        <v>24</v>
      </c>
      <c r="BL111" s="157">
        <f>千葉!G111</f>
        <v>17</v>
      </c>
      <c r="BM111" s="157">
        <f>千葉!H111</f>
        <v>19.2</v>
      </c>
      <c r="BN111" s="157">
        <f>千葉!I111</f>
        <v>15.5</v>
      </c>
      <c r="BO111" s="157">
        <f>千葉!J111</f>
        <v>14.9</v>
      </c>
      <c r="BP111" s="157">
        <f>千葉!K111</f>
        <v>23.9</v>
      </c>
      <c r="BQ111" s="157">
        <f>千葉!L111</f>
        <v>11.2</v>
      </c>
      <c r="BR111" s="157">
        <f>千葉!M111</f>
        <v>17.8</v>
      </c>
      <c r="BS111" s="157">
        <f>千葉!N111</f>
        <v>19.2</v>
      </c>
      <c r="BT111" s="157">
        <f>千葉!O111</f>
        <v>20.3</v>
      </c>
      <c r="BU111" s="157">
        <f>千葉!P111</f>
        <v>25.1</v>
      </c>
      <c r="BV111" s="157">
        <f>千葉!Q111</f>
        <v>22.7</v>
      </c>
      <c r="BW111" s="157">
        <f>千葉!R111</f>
        <v>12.7</v>
      </c>
      <c r="BX111" s="157">
        <f>千葉!S111</f>
        <v>10.4</v>
      </c>
      <c r="BY111" s="157">
        <f>千葉!T111</f>
        <v>14.1</v>
      </c>
      <c r="BZ111" s="157">
        <f>千葉!V111</f>
        <v>25.4</v>
      </c>
      <c r="CA111" s="157">
        <f>東京!B111</f>
        <v>25.2</v>
      </c>
      <c r="CB111" s="157">
        <f>東京!C111</f>
        <v>28.4</v>
      </c>
      <c r="CC111" s="157">
        <f>東京!D111</f>
        <v>24</v>
      </c>
      <c r="CD111" s="157">
        <f>東京!E111</f>
        <v>19.100000000000001</v>
      </c>
      <c r="CE111" s="157">
        <f>東京!F111</f>
        <v>29.1</v>
      </c>
      <c r="CF111" s="157">
        <f>東京!G111</f>
        <v>26.6</v>
      </c>
      <c r="CG111" s="157">
        <f>東京!H111</f>
        <v>28.5</v>
      </c>
      <c r="CH111" s="157">
        <f>東京!I111</f>
        <v>24.7</v>
      </c>
      <c r="CI111" s="157">
        <f>神奈川!B111</f>
        <v>24.5</v>
      </c>
      <c r="CJ111" s="157">
        <f>神奈川!C111</f>
        <v>27.8</v>
      </c>
      <c r="CK111" s="157">
        <f>神奈川!D111</f>
        <v>25.7</v>
      </c>
      <c r="CL111" s="157">
        <f>神奈川!E111</f>
        <v>23.8</v>
      </c>
      <c r="CM111" s="157">
        <f>神奈川!F111</f>
        <v>21.1</v>
      </c>
      <c r="CN111" s="157">
        <f>神奈川!G111</f>
        <v>24.5</v>
      </c>
      <c r="CO111" s="157">
        <f>神奈川!H111</f>
        <v>25.4</v>
      </c>
      <c r="CP111" s="157">
        <f>神奈川!I111</f>
        <v>23.8</v>
      </c>
      <c r="CQ111" s="157">
        <f>神奈川!J111</f>
        <v>22</v>
      </c>
      <c r="CR111" s="157">
        <f>神奈川!K111</f>
        <v>17.8</v>
      </c>
      <c r="CS111" s="157">
        <f>神奈川!L111</f>
        <v>15.3</v>
      </c>
      <c r="CT111" s="157">
        <f>神奈川!M111</f>
        <v>15.7</v>
      </c>
      <c r="CU111" s="157">
        <f>神奈川!N111</f>
        <v>18.3</v>
      </c>
      <c r="CV111" s="157">
        <f>山梨!B111</f>
        <v>32.4</v>
      </c>
      <c r="CW111" s="157">
        <f>山梨!C111</f>
        <v>22.400000000000002</v>
      </c>
      <c r="CX111" s="157">
        <f>山梨!D111</f>
        <v>25.6</v>
      </c>
      <c r="CY111" s="157">
        <f>山梨!E111</f>
        <v>22.1</v>
      </c>
      <c r="CZ111" s="157">
        <f>長野!B111</f>
        <v>27.4</v>
      </c>
      <c r="DA111" s="157">
        <f>長野!C111</f>
        <v>20</v>
      </c>
      <c r="DB111" s="157">
        <f>長野!D111</f>
        <v>25.5</v>
      </c>
      <c r="DC111" s="157">
        <f>長野!E111</f>
        <v>22.9</v>
      </c>
      <c r="DD111" s="157">
        <f>長野!F111</f>
        <v>20.399999999999999</v>
      </c>
      <c r="DE111" s="157">
        <f>長野!G111</f>
        <v>15</v>
      </c>
      <c r="DF111" s="157">
        <f>静岡!B111</f>
        <v>15.3</v>
      </c>
      <c r="DG111" s="157">
        <f>静岡!C111</f>
        <v>23.3</v>
      </c>
      <c r="DH111" s="157">
        <f>静岡!D111</f>
        <v>19.899999999999999</v>
      </c>
      <c r="DI111" s="157">
        <f>静岡!E111</f>
        <v>18.899999999999999</v>
      </c>
      <c r="DJ111" s="157">
        <f>静岡!F111</f>
        <v>24.4</v>
      </c>
      <c r="DK111" s="157">
        <f>静岡!G111</f>
        <v>21.1</v>
      </c>
      <c r="DL111" s="157">
        <f>静岡!H111</f>
        <v>26.2</v>
      </c>
      <c r="DM111" s="157" t="str">
        <f>静岡!I111</f>
        <v>-</v>
      </c>
      <c r="DN111" s="157">
        <f>静岡!J111</f>
        <v>22.2</v>
      </c>
      <c r="DO111" s="157">
        <f>静岡!K111</f>
        <v>17.5</v>
      </c>
      <c r="DP111" s="157">
        <f>静岡!L111</f>
        <v>21.8</v>
      </c>
      <c r="DQ111" s="157">
        <f>静岡!M111</f>
        <v>25.6</v>
      </c>
      <c r="DR111" s="157">
        <f>静岡!N111</f>
        <v>23.8</v>
      </c>
      <c r="DS111" s="157">
        <f>静岡!O111</f>
        <v>37</v>
      </c>
      <c r="DT111" s="157">
        <f>静岡!P111</f>
        <v>24.6</v>
      </c>
      <c r="DU111" s="157">
        <f>静岡!Q111</f>
        <v>26.6</v>
      </c>
      <c r="DV111" s="157">
        <f>静岡!R111</f>
        <v>22.6</v>
      </c>
      <c r="DW111" s="157">
        <f>静岡!S111</f>
        <v>19.3</v>
      </c>
      <c r="DX111" s="157">
        <f>静岡!T111</f>
        <v>28.4</v>
      </c>
      <c r="DY111" s="157">
        <f>静岡!U111</f>
        <v>19.5</v>
      </c>
      <c r="DZ111" s="157">
        <f>静岡!V111</f>
        <v>25</v>
      </c>
      <c r="EA111" s="157">
        <f>静岡!W111</f>
        <v>26.1</v>
      </c>
      <c r="EB111" s="157">
        <f>静岡!X111</f>
        <v>24.700000000000003</v>
      </c>
      <c r="EC111" s="157">
        <f>静岡!Y111</f>
        <v>24.3</v>
      </c>
      <c r="ED111" s="157">
        <f>静岡!Z111</f>
        <v>26.700000000000003</v>
      </c>
      <c r="EE111" s="157">
        <f>静岡!AA111</f>
        <v>27.200000000000003</v>
      </c>
      <c r="EF111" s="157" t="str">
        <f>静岡!AB111</f>
        <v>-</v>
      </c>
      <c r="EG111" s="157" t="str">
        <f>静岡!AC111</f>
        <v>-</v>
      </c>
    </row>
    <row r="112" spans="1:137" ht="20.100000000000001" customHeight="1" x14ac:dyDescent="0.15">
      <c r="A112" s="25">
        <v>42935</v>
      </c>
      <c r="B112" s="28">
        <f>茨城!B112</f>
        <v>19.8</v>
      </c>
      <c r="C112" s="28">
        <f>茨城!C112</f>
        <v>29.4</v>
      </c>
      <c r="D112" s="28">
        <f>茨城!D112</f>
        <v>17.8</v>
      </c>
      <c r="E112" s="28">
        <f>茨城!E112</f>
        <v>20.7</v>
      </c>
      <c r="F112" s="28">
        <f>茨城!F112</f>
        <v>25.4</v>
      </c>
      <c r="G112" s="28">
        <f>茨城!G112</f>
        <v>18.5</v>
      </c>
      <c r="H112" s="28">
        <f>茨城!H112</f>
        <v>13.9</v>
      </c>
      <c r="I112" s="28">
        <f>茨城!I112</f>
        <v>9.3000000000000007</v>
      </c>
      <c r="J112" s="28">
        <f>茨城!J112</f>
        <v>7.5</v>
      </c>
      <c r="K112" s="28">
        <f>茨城!K112</f>
        <v>6.2</v>
      </c>
      <c r="L112" s="28">
        <f>茨城!L112</f>
        <v>17.8</v>
      </c>
      <c r="M112" s="28">
        <f>茨城!M112</f>
        <v>16.600000000000001</v>
      </c>
      <c r="N112" s="28">
        <f>茨城!N112</f>
        <v>16.3</v>
      </c>
      <c r="O112" s="28">
        <f>茨城!O112</f>
        <v>14.5</v>
      </c>
      <c r="P112" s="28">
        <f>茨城!P112</f>
        <v>21</v>
      </c>
      <c r="Q112" s="28">
        <f>茨城!Q112</f>
        <v>18.100000000000001</v>
      </c>
      <c r="R112" s="28">
        <f>茨城!R112</f>
        <v>16.100000000000001</v>
      </c>
      <c r="S112" s="28">
        <f>茨城!S112</f>
        <v>15.7</v>
      </c>
      <c r="T112" s="28">
        <f>栃木!B112</f>
        <v>22.2</v>
      </c>
      <c r="U112" s="28">
        <f>栃木!C112</f>
        <v>27.6</v>
      </c>
      <c r="V112" s="28">
        <f>栃木!D112</f>
        <v>25.4</v>
      </c>
      <c r="W112" s="28">
        <f>栃木!E112</f>
        <v>30.2</v>
      </c>
      <c r="X112" s="28">
        <f>栃木!F112</f>
        <v>23.7</v>
      </c>
      <c r="Y112" s="28">
        <f>栃木!G112</f>
        <v>25</v>
      </c>
      <c r="Z112" s="28">
        <f>栃木!H112</f>
        <v>29.4</v>
      </c>
      <c r="AA112" s="28">
        <f>栃木!I112</f>
        <v>31</v>
      </c>
      <c r="AB112" s="28">
        <f>栃木!J112</f>
        <v>25</v>
      </c>
      <c r="AC112" s="28">
        <f>栃木!K112</f>
        <v>27</v>
      </c>
      <c r="AD112" s="28">
        <f>栃木!L112</f>
        <v>26.6</v>
      </c>
      <c r="AE112" s="157">
        <f>群馬!B112</f>
        <v>26.3</v>
      </c>
      <c r="AF112" s="157">
        <f>群馬!C112</f>
        <v>30.5</v>
      </c>
      <c r="AG112" s="157">
        <f>群馬!D112</f>
        <v>23.8</v>
      </c>
      <c r="AH112" s="157">
        <f>群馬!E112</f>
        <v>30.6</v>
      </c>
      <c r="AI112" s="157">
        <f>群馬!F112</f>
        <v>25.1</v>
      </c>
      <c r="AJ112" s="157">
        <f>群馬!G112</f>
        <v>28.1</v>
      </c>
      <c r="AK112" s="157">
        <f>群馬!H112</f>
        <v>34.6</v>
      </c>
      <c r="AL112" s="157">
        <f>群馬!I112</f>
        <v>30.8</v>
      </c>
      <c r="AM112" s="157">
        <f>埼玉!B112</f>
        <v>19</v>
      </c>
      <c r="AN112" s="157">
        <f>埼玉!C112</f>
        <v>29.1</v>
      </c>
      <c r="AO112" s="157">
        <f>埼玉!D112</f>
        <v>16.7</v>
      </c>
      <c r="AP112" s="157">
        <f>埼玉!E112</f>
        <v>16.3</v>
      </c>
      <c r="AQ112" s="157" t="str">
        <f>埼玉!F112</f>
        <v xml:space="preserve"> </v>
      </c>
      <c r="AR112" s="157">
        <f>埼玉!G112</f>
        <v>21.4</v>
      </c>
      <c r="AS112" s="157">
        <f>埼玉!H112</f>
        <v>19.7</v>
      </c>
      <c r="AT112" s="157" t="str">
        <f>埼玉!I112</f>
        <v xml:space="preserve"> </v>
      </c>
      <c r="AU112" s="157">
        <f>埼玉!J112</f>
        <v>20.8</v>
      </c>
      <c r="AV112" s="157">
        <f>埼玉!K112</f>
        <v>21</v>
      </c>
      <c r="AW112" s="157">
        <f>埼玉!L112</f>
        <v>22</v>
      </c>
      <c r="AX112" s="157">
        <f>埼玉!M112</f>
        <v>28.9</v>
      </c>
      <c r="AY112" s="157">
        <f>埼玉!N112</f>
        <v>21.9</v>
      </c>
      <c r="AZ112" s="157">
        <f>埼玉!O112</f>
        <v>23.4</v>
      </c>
      <c r="BA112" s="157">
        <f>埼玉!P112</f>
        <v>26.4</v>
      </c>
      <c r="BB112" s="157">
        <f>埼玉!Q112</f>
        <v>30.5</v>
      </c>
      <c r="BC112" s="157">
        <f>埼玉!R112</f>
        <v>16.100000000000001</v>
      </c>
      <c r="BD112" s="157">
        <f>埼玉!S112</f>
        <v>29.4</v>
      </c>
      <c r="BE112" s="157">
        <f>埼玉!T112</f>
        <v>18.2</v>
      </c>
      <c r="BF112" s="157">
        <f>埼玉!U112</f>
        <v>20.9</v>
      </c>
      <c r="BG112" s="157">
        <f>千葉!B112</f>
        <v>13.3</v>
      </c>
      <c r="BH112" s="157" t="str">
        <f>千葉!C112</f>
        <v>zzz</v>
      </c>
      <c r="BI112" s="157">
        <f>千葉!D112</f>
        <v>7</v>
      </c>
      <c r="BJ112" s="157">
        <f>千葉!E112</f>
        <v>6.3</v>
      </c>
      <c r="BK112" s="157">
        <f>千葉!F112</f>
        <v>13.7</v>
      </c>
      <c r="BL112" s="157">
        <f>千葉!G112</f>
        <v>9.3000000000000007</v>
      </c>
      <c r="BM112" s="157">
        <f>千葉!H112</f>
        <v>11.7</v>
      </c>
      <c r="BN112" s="157">
        <f>千葉!I112</f>
        <v>7.5</v>
      </c>
      <c r="BO112" s="157">
        <f>千葉!J112</f>
        <v>7.8</v>
      </c>
      <c r="BP112" s="157">
        <f>千葉!K112</f>
        <v>15.4</v>
      </c>
      <c r="BQ112" s="157">
        <f>千葉!L112</f>
        <v>3.9</v>
      </c>
      <c r="BR112" s="157">
        <f>千葉!M112</f>
        <v>9.8000000000000007</v>
      </c>
      <c r="BS112" s="157">
        <f>千葉!N112</f>
        <v>11.3</v>
      </c>
      <c r="BT112" s="157">
        <f>千葉!O112</f>
        <v>12</v>
      </c>
      <c r="BU112" s="157">
        <f>千葉!P112</f>
        <v>15.5</v>
      </c>
      <c r="BV112" s="157">
        <f>千葉!Q112</f>
        <v>13.6</v>
      </c>
      <c r="BW112" s="157">
        <f>千葉!R112</f>
        <v>3.4</v>
      </c>
      <c r="BX112" s="157">
        <f>千葉!S112</f>
        <v>5</v>
      </c>
      <c r="BY112" s="157">
        <f>千葉!T112</f>
        <v>7.3</v>
      </c>
      <c r="BZ112" s="157">
        <f>千葉!V112</f>
        <v>12</v>
      </c>
      <c r="CA112" s="157">
        <f>東京!B112</f>
        <v>16.2</v>
      </c>
      <c r="CB112" s="157">
        <f>東京!C112</f>
        <v>18.399999999999999</v>
      </c>
      <c r="CC112" s="157">
        <f>東京!D112</f>
        <v>15.3</v>
      </c>
      <c r="CD112" s="157">
        <f>東京!E112</f>
        <v>10.199999999999999</v>
      </c>
      <c r="CE112" s="157">
        <f>東京!F112</f>
        <v>21.1</v>
      </c>
      <c r="CF112" s="157">
        <f>東京!G112</f>
        <v>19.100000000000001</v>
      </c>
      <c r="CG112" s="157">
        <f>東京!H112</f>
        <v>22.3</v>
      </c>
      <c r="CH112" s="157">
        <f>東京!I112</f>
        <v>16.8</v>
      </c>
      <c r="CI112" s="157">
        <f>神奈川!B112</f>
        <v>14.6</v>
      </c>
      <c r="CJ112" s="157">
        <f>神奈川!C112</f>
        <v>15.8</v>
      </c>
      <c r="CK112" s="157">
        <f>神奈川!D112</f>
        <v>14.9</v>
      </c>
      <c r="CL112" s="157">
        <f>神奈川!E112</f>
        <v>15.2</v>
      </c>
      <c r="CM112" s="157">
        <f>神奈川!F112</f>
        <v>14</v>
      </c>
      <c r="CN112" s="157">
        <f>神奈川!G112</f>
        <v>19.7</v>
      </c>
      <c r="CO112" s="157">
        <f>神奈川!H112</f>
        <v>21.1</v>
      </c>
      <c r="CP112" s="157">
        <f>神奈川!I112</f>
        <v>16.5</v>
      </c>
      <c r="CQ112" s="157">
        <f>神奈川!J112</f>
        <v>19.600000000000001</v>
      </c>
      <c r="CR112" s="157">
        <f>神奈川!K112</f>
        <v>8.1999999999999993</v>
      </c>
      <c r="CS112" s="157">
        <f>神奈川!L112</f>
        <v>6.2</v>
      </c>
      <c r="CT112" s="157">
        <f>神奈川!M112</f>
        <v>6.3</v>
      </c>
      <c r="CU112" s="157">
        <f>神奈川!N112</f>
        <v>14.1</v>
      </c>
      <c r="CV112" s="157">
        <f>山梨!B112</f>
        <v>29</v>
      </c>
      <c r="CW112" s="157">
        <f>山梨!C112</f>
        <v>20.900000000000002</v>
      </c>
      <c r="CX112" s="157">
        <f>山梨!D112</f>
        <v>27.1</v>
      </c>
      <c r="CY112" s="157">
        <f>山梨!E112</f>
        <v>26.200000000000003</v>
      </c>
      <c r="CZ112" s="157">
        <f>長野!B112</f>
        <v>34.9</v>
      </c>
      <c r="DA112" s="157">
        <f>長野!C112</f>
        <v>32.700000000000003</v>
      </c>
      <c r="DB112" s="157">
        <f>長野!D112</f>
        <v>30.3</v>
      </c>
      <c r="DC112" s="157">
        <f>長野!E112</f>
        <v>26.3</v>
      </c>
      <c r="DD112" s="157">
        <f>長野!F112</f>
        <v>28.3</v>
      </c>
      <c r="DE112" s="157">
        <f>長野!G112</f>
        <v>29.6</v>
      </c>
      <c r="DF112" s="157">
        <f>静岡!B112</f>
        <v>7.6</v>
      </c>
      <c r="DG112" s="157">
        <f>静岡!C112</f>
        <v>13.5</v>
      </c>
      <c r="DH112" s="157">
        <f>静岡!D112</f>
        <v>11.7</v>
      </c>
      <c r="DI112" s="157">
        <f>静岡!E112</f>
        <v>14.9</v>
      </c>
      <c r="DJ112" s="157">
        <f>静岡!F112</f>
        <v>13.7</v>
      </c>
      <c r="DK112" s="157">
        <f>静岡!G112</f>
        <v>11.8</v>
      </c>
      <c r="DL112" s="157">
        <f>静岡!H112</f>
        <v>11.2</v>
      </c>
      <c r="DM112" s="157">
        <f>静岡!I112</f>
        <v>15.8</v>
      </c>
      <c r="DN112" s="157">
        <f>静岡!J112</f>
        <v>12.9</v>
      </c>
      <c r="DO112" s="157">
        <f>静岡!K112</f>
        <v>8.4</v>
      </c>
      <c r="DP112" s="157">
        <f>静岡!L112</f>
        <v>12.2</v>
      </c>
      <c r="DQ112" s="157">
        <f>静岡!M112</f>
        <v>15.1</v>
      </c>
      <c r="DR112" s="157">
        <f>静岡!N112</f>
        <v>15</v>
      </c>
      <c r="DS112" s="157">
        <f>静岡!O112</f>
        <v>17.899999999999999</v>
      </c>
      <c r="DT112" s="157">
        <f>静岡!P112</f>
        <v>12.7</v>
      </c>
      <c r="DU112" s="157">
        <f>静岡!Q112</f>
        <v>19.600000000000001</v>
      </c>
      <c r="DV112" s="157">
        <f>静岡!R112</f>
        <v>13.9</v>
      </c>
      <c r="DW112" s="157">
        <f>静岡!S112</f>
        <v>10.5</v>
      </c>
      <c r="DX112" s="157">
        <f>静岡!T112</f>
        <v>15</v>
      </c>
      <c r="DY112" s="157">
        <f>静岡!U112</f>
        <v>10.5</v>
      </c>
      <c r="DZ112" s="157">
        <f>静岡!V112</f>
        <v>16.600000000000001</v>
      </c>
      <c r="EA112" s="157">
        <f>静岡!W112</f>
        <v>15.4</v>
      </c>
      <c r="EB112" s="157">
        <f>静岡!X112</f>
        <v>14.600000000000001</v>
      </c>
      <c r="EC112" s="157">
        <f>静岡!Y112</f>
        <v>13.200000000000001</v>
      </c>
      <c r="ED112" s="157">
        <f>静岡!Z112</f>
        <v>17.3</v>
      </c>
      <c r="EE112" s="157">
        <f>静岡!AA112</f>
        <v>17</v>
      </c>
      <c r="EF112" s="157" t="str">
        <f>静岡!AB112</f>
        <v>-</v>
      </c>
      <c r="EG112" s="157">
        <f>静岡!AC112</f>
        <v>8.4</v>
      </c>
    </row>
    <row r="113" spans="1:137" ht="20.100000000000001" customHeight="1" x14ac:dyDescent="0.15">
      <c r="A113" s="25">
        <v>42936</v>
      </c>
      <c r="B113" s="28">
        <f>茨城!B113</f>
        <v>15.6</v>
      </c>
      <c r="C113" s="28">
        <f>茨城!C113</f>
        <v>12.9</v>
      </c>
      <c r="D113" s="28">
        <f>茨城!D113</f>
        <v>9.1</v>
      </c>
      <c r="E113" s="28">
        <f>茨城!E113</f>
        <v>14</v>
      </c>
      <c r="F113" s="28">
        <f>茨城!F113</f>
        <v>14.3</v>
      </c>
      <c r="G113" s="28">
        <f>茨城!G113</f>
        <v>8.6999999999999993</v>
      </c>
      <c r="H113" s="28">
        <f>茨城!H113</f>
        <v>6</v>
      </c>
      <c r="I113" s="28">
        <f>茨城!I113</f>
        <v>4.7</v>
      </c>
      <c r="J113" s="28">
        <f>茨城!J113</f>
        <v>4.3</v>
      </c>
      <c r="K113" s="28">
        <f>茨城!K113</f>
        <v>3.8</v>
      </c>
      <c r="L113" s="28">
        <f>茨城!L113</f>
        <v>5.9</v>
      </c>
      <c r="M113" s="28">
        <f>茨城!M113</f>
        <v>9</v>
      </c>
      <c r="N113" s="28">
        <f>茨城!N113</f>
        <v>5.8</v>
      </c>
      <c r="O113" s="28">
        <f>茨城!O113</f>
        <v>6.8</v>
      </c>
      <c r="P113" s="28">
        <f>茨城!P113</f>
        <v>9.5</v>
      </c>
      <c r="Q113" s="28">
        <f>茨城!Q113</f>
        <v>9.3000000000000007</v>
      </c>
      <c r="R113" s="28">
        <f>茨城!R113</f>
        <v>9.1999999999999993</v>
      </c>
      <c r="S113" s="28">
        <f>茨城!S113</f>
        <v>9.5</v>
      </c>
      <c r="T113" s="28">
        <f>栃木!B113</f>
        <v>12.8</v>
      </c>
      <c r="U113" s="28">
        <f>栃木!C113</f>
        <v>17</v>
      </c>
      <c r="V113" s="28">
        <f>栃木!D113</f>
        <v>17.5</v>
      </c>
      <c r="W113" s="28">
        <f>栃木!E113</f>
        <v>24.1</v>
      </c>
      <c r="X113" s="28">
        <f>栃木!F113</f>
        <v>13</v>
      </c>
      <c r="Y113" s="28">
        <f>栃木!G113</f>
        <v>13.3</v>
      </c>
      <c r="Z113" s="28">
        <f>栃木!H113</f>
        <v>17.3</v>
      </c>
      <c r="AA113" s="28">
        <f>栃木!I113</f>
        <v>21</v>
      </c>
      <c r="AB113" s="28">
        <f>栃木!J113</f>
        <v>14.9</v>
      </c>
      <c r="AC113" s="28">
        <f>栃木!K113</f>
        <v>14.9</v>
      </c>
      <c r="AD113" s="28">
        <f>栃木!L113</f>
        <v>11.6</v>
      </c>
      <c r="AE113" s="157">
        <f>群馬!B113</f>
        <v>17.899999999999999</v>
      </c>
      <c r="AF113" s="157">
        <f>群馬!C113</f>
        <v>20.8</v>
      </c>
      <c r="AG113" s="157">
        <f>群馬!D113</f>
        <v>13.7</v>
      </c>
      <c r="AH113" s="157">
        <f>群馬!E113</f>
        <v>25.9</v>
      </c>
      <c r="AI113" s="157">
        <f>群馬!F113</f>
        <v>14.3</v>
      </c>
      <c r="AJ113" s="157">
        <f>群馬!G113</f>
        <v>19.899999999999999</v>
      </c>
      <c r="AK113" s="157">
        <f>群馬!H113</f>
        <v>24.6</v>
      </c>
      <c r="AL113" s="157">
        <f>群馬!I113</f>
        <v>25.6</v>
      </c>
      <c r="AM113" s="157">
        <f>埼玉!B113</f>
        <v>10.4</v>
      </c>
      <c r="AN113" s="157">
        <f>埼玉!C113</f>
        <v>16.100000000000001</v>
      </c>
      <c r="AO113" s="157">
        <f>埼玉!D113</f>
        <v>7.6</v>
      </c>
      <c r="AP113" s="157">
        <f>埼玉!E113</f>
        <v>7</v>
      </c>
      <c r="AQ113" s="157">
        <f>埼玉!F113</f>
        <v>1.9</v>
      </c>
      <c r="AR113" s="157">
        <f>埼玉!G113</f>
        <v>11.5</v>
      </c>
      <c r="AS113" s="157">
        <f>埼玉!H113</f>
        <v>11.3</v>
      </c>
      <c r="AT113" s="157" t="str">
        <f>埼玉!I113</f>
        <v xml:space="preserve"> </v>
      </c>
      <c r="AU113" s="157">
        <f>埼玉!J113</f>
        <v>13</v>
      </c>
      <c r="AV113" s="157">
        <f>埼玉!K113</f>
        <v>11.6</v>
      </c>
      <c r="AW113" s="157">
        <f>埼玉!L113</f>
        <v>11.8</v>
      </c>
      <c r="AX113" s="157">
        <f>埼玉!M113</f>
        <v>14.3</v>
      </c>
      <c r="AY113" s="157">
        <f>埼玉!N113</f>
        <v>12.5</v>
      </c>
      <c r="AZ113" s="157">
        <f>埼玉!O113</f>
        <v>12.8</v>
      </c>
      <c r="BA113" s="157">
        <f>埼玉!P113</f>
        <v>14.4</v>
      </c>
      <c r="BB113" s="157">
        <f>埼玉!Q113</f>
        <v>17.3</v>
      </c>
      <c r="BC113" s="157">
        <f>埼玉!R113</f>
        <v>8.4</v>
      </c>
      <c r="BD113" s="157">
        <f>埼玉!S113</f>
        <v>14.4</v>
      </c>
      <c r="BE113" s="157">
        <f>埼玉!T113</f>
        <v>8.6999999999999993</v>
      </c>
      <c r="BF113" s="157">
        <f>埼玉!U113</f>
        <v>11.3</v>
      </c>
      <c r="BG113" s="157">
        <f>千葉!B113</f>
        <v>6.4</v>
      </c>
      <c r="BH113" s="157" t="str">
        <f>千葉!C113</f>
        <v>zzz</v>
      </c>
      <c r="BI113" s="157">
        <f>千葉!D113</f>
        <v>7</v>
      </c>
      <c r="BJ113" s="157">
        <f>千葉!E113</f>
        <v>1.5</v>
      </c>
      <c r="BK113" s="157">
        <f>千葉!F113</f>
        <v>6.1</v>
      </c>
      <c r="BL113" s="157">
        <f>千葉!G113</f>
        <v>4.4000000000000004</v>
      </c>
      <c r="BM113" s="157">
        <f>千葉!H113</f>
        <v>4.5999999999999996</v>
      </c>
      <c r="BN113" s="157">
        <f>千葉!I113</f>
        <v>5</v>
      </c>
      <c r="BO113" s="157">
        <f>千葉!J113</f>
        <v>4.5</v>
      </c>
      <c r="BP113" s="157">
        <f>千葉!K113</f>
        <v>8.1999999999999993</v>
      </c>
      <c r="BQ113" s="157">
        <f>千葉!L113</f>
        <v>2.9</v>
      </c>
      <c r="BR113" s="157">
        <f>千葉!M113</f>
        <v>2.7</v>
      </c>
      <c r="BS113" s="157">
        <f>千葉!N113</f>
        <v>5.0999999999999996</v>
      </c>
      <c r="BT113" s="157">
        <f>千葉!O113</f>
        <v>7.9</v>
      </c>
      <c r="BU113" s="157">
        <f>千葉!P113</f>
        <v>6.8</v>
      </c>
      <c r="BV113" s="157">
        <f>千葉!Q113</f>
        <v>7.1</v>
      </c>
      <c r="BW113" s="157">
        <f>千葉!R113</f>
        <v>1.9</v>
      </c>
      <c r="BX113" s="157">
        <f>千葉!S113</f>
        <v>0.9</v>
      </c>
      <c r="BY113" s="157">
        <f>千葉!T113</f>
        <v>5.9</v>
      </c>
      <c r="BZ113" s="157">
        <f>千葉!V113</f>
        <v>5.8</v>
      </c>
      <c r="CA113" s="157">
        <f>東京!B113</f>
        <v>9.1999999999999993</v>
      </c>
      <c r="CB113" s="157">
        <f>東京!C113</f>
        <v>9.4</v>
      </c>
      <c r="CC113" s="157">
        <f>東京!D113</f>
        <v>8.5</v>
      </c>
      <c r="CD113" s="157">
        <f>東京!E113</f>
        <v>8</v>
      </c>
      <c r="CE113" s="157">
        <f>東京!F113</f>
        <v>11</v>
      </c>
      <c r="CF113" s="157">
        <f>東京!G113</f>
        <v>7.7</v>
      </c>
      <c r="CG113" s="157">
        <f>東京!H113</f>
        <v>13.3</v>
      </c>
      <c r="CH113" s="157">
        <f>東京!I113</f>
        <v>8.6</v>
      </c>
      <c r="CI113" s="157">
        <f>神奈川!B113</f>
        <v>10.1</v>
      </c>
      <c r="CJ113" s="157">
        <f>神奈川!C113</f>
        <v>10.3</v>
      </c>
      <c r="CK113" s="157">
        <f>神奈川!D113</f>
        <v>8.5</v>
      </c>
      <c r="CL113" s="157">
        <f>神奈川!E113</f>
        <v>6.1</v>
      </c>
      <c r="CM113" s="157">
        <f>神奈川!F113</f>
        <v>5</v>
      </c>
      <c r="CN113" s="157">
        <f>神奈川!G113</f>
        <v>7.9</v>
      </c>
      <c r="CO113" s="157">
        <f>神奈川!H113</f>
        <v>9.8000000000000007</v>
      </c>
      <c r="CP113" s="157">
        <f>神奈川!I113</f>
        <v>6.3</v>
      </c>
      <c r="CQ113" s="157">
        <f>神奈川!J113</f>
        <v>7.3</v>
      </c>
      <c r="CR113" s="157">
        <f>神奈川!K113</f>
        <v>4</v>
      </c>
      <c r="CS113" s="157">
        <f>神奈川!L113</f>
        <v>6</v>
      </c>
      <c r="CT113" s="157">
        <f>神奈川!M113</f>
        <v>5.2</v>
      </c>
      <c r="CU113" s="157">
        <f>神奈川!N113</f>
        <v>4.8</v>
      </c>
      <c r="CV113" s="157">
        <f>山梨!B113</f>
        <v>12.9</v>
      </c>
      <c r="CW113" s="157">
        <f>山梨!C113</f>
        <v>12.600000000000001</v>
      </c>
      <c r="CX113" s="157">
        <f>山梨!D113</f>
        <v>20.100000000000001</v>
      </c>
      <c r="CY113" s="157">
        <f>山梨!E113</f>
        <v>15</v>
      </c>
      <c r="CZ113" s="157">
        <f>長野!B113</f>
        <v>35.4</v>
      </c>
      <c r="DA113" s="157">
        <f>長野!C113</f>
        <v>23.3</v>
      </c>
      <c r="DB113" s="157">
        <f>長野!D113</f>
        <v>18.3</v>
      </c>
      <c r="DC113" s="157">
        <f>長野!E113</f>
        <v>9.6</v>
      </c>
      <c r="DD113" s="157">
        <f>長野!F113</f>
        <v>21.6</v>
      </c>
      <c r="DE113" s="157">
        <f>長野!G113</f>
        <v>18.8</v>
      </c>
      <c r="DF113" s="157">
        <f>静岡!B113</f>
        <v>4.7</v>
      </c>
      <c r="DG113" s="157">
        <f>静岡!C113</f>
        <v>3.1</v>
      </c>
      <c r="DH113" s="157">
        <f>静岡!D113</f>
        <v>1.9</v>
      </c>
      <c r="DI113" s="157">
        <f>静岡!E113</f>
        <v>3.1</v>
      </c>
      <c r="DJ113" s="157">
        <f>静岡!F113</f>
        <v>4.5</v>
      </c>
      <c r="DK113" s="157">
        <f>静岡!G113</f>
        <v>4</v>
      </c>
      <c r="DL113" s="157">
        <f>静岡!H113</f>
        <v>5.5</v>
      </c>
      <c r="DM113" s="157">
        <f>静岡!I113</f>
        <v>3.8</v>
      </c>
      <c r="DN113" s="157">
        <f>静岡!J113</f>
        <v>4.5</v>
      </c>
      <c r="DO113" s="157">
        <f>静岡!K113</f>
        <v>4.2</v>
      </c>
      <c r="DP113" s="157">
        <f>静岡!L113</f>
        <v>5</v>
      </c>
      <c r="DQ113" s="157">
        <f>静岡!M113</f>
        <v>5.2</v>
      </c>
      <c r="DR113" s="157">
        <f>静岡!N113</f>
        <v>7.2</v>
      </c>
      <c r="DS113" s="157">
        <f>静岡!O113</f>
        <v>6.5</v>
      </c>
      <c r="DT113" s="157">
        <f>静岡!P113</f>
        <v>5.8</v>
      </c>
      <c r="DU113" s="157">
        <f>静岡!Q113</f>
        <v>7.1</v>
      </c>
      <c r="DV113" s="157">
        <f>静岡!R113</f>
        <v>7.3</v>
      </c>
      <c r="DW113" s="157">
        <f>静岡!S113</f>
        <v>7.8</v>
      </c>
      <c r="DX113" s="157">
        <f>静岡!T113</f>
        <v>5.8</v>
      </c>
      <c r="DY113" s="157">
        <f>静岡!U113</f>
        <v>5.2</v>
      </c>
      <c r="DZ113" s="157">
        <f>静岡!V113</f>
        <v>3.9000000000000004</v>
      </c>
      <c r="EA113" s="157">
        <f>静岡!W113</f>
        <v>6.3000000000000007</v>
      </c>
      <c r="EB113" s="157">
        <f>静岡!X113</f>
        <v>3.8000000000000003</v>
      </c>
      <c r="EC113" s="157">
        <f>静岡!Y113</f>
        <v>4.5</v>
      </c>
      <c r="ED113" s="157">
        <f>静岡!Z113</f>
        <v>6.7</v>
      </c>
      <c r="EE113" s="157">
        <f>静岡!AA113</f>
        <v>6.5</v>
      </c>
      <c r="EF113" s="157" t="str">
        <f>静岡!AB113</f>
        <v>-</v>
      </c>
      <c r="EG113" s="157">
        <f>静岡!AC113</f>
        <v>4.3</v>
      </c>
    </row>
    <row r="114" spans="1:137" ht="20.100000000000001" customHeight="1" x14ac:dyDescent="0.15">
      <c r="A114" s="25">
        <v>42937</v>
      </c>
      <c r="B114" s="28">
        <f>茨城!B114</f>
        <v>21.2</v>
      </c>
      <c r="C114" s="28">
        <f>茨城!C114</f>
        <v>14.9</v>
      </c>
      <c r="D114" s="28">
        <f>茨城!D114</f>
        <v>9.9</v>
      </c>
      <c r="E114" s="28">
        <f>茨城!E114</f>
        <v>11.7</v>
      </c>
      <c r="F114" s="28">
        <f>茨城!F114</f>
        <v>12.3</v>
      </c>
      <c r="G114" s="28">
        <f>茨城!G114</f>
        <v>8.6</v>
      </c>
      <c r="H114" s="28">
        <f>茨城!H114</f>
        <v>8.6</v>
      </c>
      <c r="I114" s="28">
        <f>茨城!I114</f>
        <v>6.4</v>
      </c>
      <c r="J114" s="28">
        <f>茨城!J114</f>
        <v>5.6</v>
      </c>
      <c r="K114" s="28">
        <f>茨城!K114</f>
        <v>5.0999999999999996</v>
      </c>
      <c r="L114" s="28">
        <f>茨城!L114</f>
        <v>7</v>
      </c>
      <c r="M114" s="28">
        <f>茨城!M114</f>
        <v>10.3</v>
      </c>
      <c r="N114" s="28">
        <f>茨城!N114</f>
        <v>8.3000000000000007</v>
      </c>
      <c r="O114" s="28">
        <f>茨城!O114</f>
        <v>8.4</v>
      </c>
      <c r="P114" s="28">
        <f>茨城!P114</f>
        <v>10.5</v>
      </c>
      <c r="Q114" s="28">
        <f>茨城!Q114</f>
        <v>9.6</v>
      </c>
      <c r="R114" s="28">
        <f>茨城!R114</f>
        <v>8.5</v>
      </c>
      <c r="S114" s="28">
        <f>茨城!S114</f>
        <v>9.5</v>
      </c>
      <c r="T114" s="28">
        <f>栃木!B114</f>
        <v>11.8</v>
      </c>
      <c r="U114" s="28">
        <f>栃木!C114</f>
        <v>16.5</v>
      </c>
      <c r="V114" s="28">
        <f>栃木!D114</f>
        <v>16.8</v>
      </c>
      <c r="W114" s="28">
        <f>栃木!E114</f>
        <v>24.4</v>
      </c>
      <c r="X114" s="28">
        <f>栃木!F114</f>
        <v>15</v>
      </c>
      <c r="Y114" s="28">
        <f>栃木!G114</f>
        <v>12.6</v>
      </c>
      <c r="Z114" s="28">
        <f>栃木!H114</f>
        <v>18.5</v>
      </c>
      <c r="AA114" s="28">
        <f>栃木!I114</f>
        <v>20.100000000000001</v>
      </c>
      <c r="AB114" s="28">
        <f>栃木!J114</f>
        <v>15.6</v>
      </c>
      <c r="AC114" s="28">
        <f>栃木!K114</f>
        <v>14.8</v>
      </c>
      <c r="AD114" s="28">
        <f>栃木!L114</f>
        <v>11.9</v>
      </c>
      <c r="AE114" s="157">
        <f>群馬!B114</f>
        <v>15.9</v>
      </c>
      <c r="AF114" s="157">
        <f>群馬!C114</f>
        <v>18</v>
      </c>
      <c r="AG114" s="157">
        <f>群馬!D114</f>
        <v>14.4</v>
      </c>
      <c r="AH114" s="157">
        <f>群馬!E114</f>
        <v>26.4</v>
      </c>
      <c r="AI114" s="157">
        <f>群馬!F114</f>
        <v>15.3</v>
      </c>
      <c r="AJ114" s="157">
        <f>群馬!G114</f>
        <v>16.399999999999999</v>
      </c>
      <c r="AK114" s="157">
        <f>群馬!H114</f>
        <v>25.2</v>
      </c>
      <c r="AL114" s="157">
        <f>群馬!I114</f>
        <v>22.9</v>
      </c>
      <c r="AM114" s="157">
        <f>埼玉!B114</f>
        <v>13</v>
      </c>
      <c r="AN114" s="157">
        <f>埼玉!C114</f>
        <v>21.4</v>
      </c>
      <c r="AO114" s="157">
        <f>埼玉!D114</f>
        <v>11.2</v>
      </c>
      <c r="AP114" s="157">
        <f>埼玉!E114</f>
        <v>11.7</v>
      </c>
      <c r="AQ114" s="157">
        <f>埼玉!F114</f>
        <v>12.4</v>
      </c>
      <c r="AR114" s="157">
        <f>埼玉!G114</f>
        <v>13.1</v>
      </c>
      <c r="AS114" s="157">
        <f>埼玉!H114</f>
        <v>13.5</v>
      </c>
      <c r="AT114" s="157" t="str">
        <f>埼玉!I114</f>
        <v xml:space="preserve"> </v>
      </c>
      <c r="AU114" s="157">
        <f>埼玉!J114</f>
        <v>12.8</v>
      </c>
      <c r="AV114" s="157">
        <f>埼玉!K114</f>
        <v>13.7</v>
      </c>
      <c r="AW114" s="157">
        <f>埼玉!L114</f>
        <v>14.1</v>
      </c>
      <c r="AX114" s="157">
        <f>埼玉!M114</f>
        <v>17</v>
      </c>
      <c r="AY114" s="157">
        <f>埼玉!N114</f>
        <v>12.5</v>
      </c>
      <c r="AZ114" s="157">
        <f>埼玉!O114</f>
        <v>13.8</v>
      </c>
      <c r="BA114" s="157">
        <f>埼玉!P114</f>
        <v>16.3</v>
      </c>
      <c r="BB114" s="157">
        <f>埼玉!Q114</f>
        <v>19.399999999999999</v>
      </c>
      <c r="BC114" s="157">
        <f>埼玉!R114</f>
        <v>9</v>
      </c>
      <c r="BD114" s="157">
        <f>埼玉!S114</f>
        <v>15</v>
      </c>
      <c r="BE114" s="157">
        <f>埼玉!T114</f>
        <v>11.9</v>
      </c>
      <c r="BF114" s="157">
        <f>埼玉!U114</f>
        <v>11.5</v>
      </c>
      <c r="BG114" s="157">
        <f>千葉!B114</f>
        <v>8.1999999999999993</v>
      </c>
      <c r="BH114" s="157">
        <f>千葉!C114</f>
        <v>6.3</v>
      </c>
      <c r="BI114" s="157">
        <f>千葉!D114</f>
        <v>6.1</v>
      </c>
      <c r="BJ114" s="157">
        <f>千葉!E114</f>
        <v>2</v>
      </c>
      <c r="BK114" s="157">
        <f>千葉!F114</f>
        <v>8.1</v>
      </c>
      <c r="BL114" s="157">
        <f>千葉!G114</f>
        <v>5</v>
      </c>
      <c r="BM114" s="157">
        <f>千葉!H114</f>
        <v>6.1</v>
      </c>
      <c r="BN114" s="157">
        <f>千葉!I114</f>
        <v>4.8</v>
      </c>
      <c r="BO114" s="157">
        <f>千葉!J114</f>
        <v>5.8</v>
      </c>
      <c r="BP114" s="157">
        <f>千葉!K114</f>
        <v>8.6999999999999993</v>
      </c>
      <c r="BQ114" s="157">
        <f>千葉!L114</f>
        <v>1.7</v>
      </c>
      <c r="BR114" s="157">
        <f>千葉!M114</f>
        <v>4.7</v>
      </c>
      <c r="BS114" s="157">
        <f>千葉!N114</f>
        <v>6</v>
      </c>
      <c r="BT114" s="157" t="str">
        <f>千葉!O114</f>
        <v>zzz</v>
      </c>
      <c r="BU114" s="157">
        <f>千葉!P114</f>
        <v>8.8000000000000007</v>
      </c>
      <c r="BV114" s="157">
        <f>千葉!Q114</f>
        <v>8.1</v>
      </c>
      <c r="BW114" s="157">
        <f>千葉!R114</f>
        <v>1.3</v>
      </c>
      <c r="BX114" s="157">
        <f>千葉!S114</f>
        <v>3.1</v>
      </c>
      <c r="BY114" s="157">
        <f>千葉!T114</f>
        <v>6.8</v>
      </c>
      <c r="BZ114" s="157">
        <f>千葉!V114</f>
        <v>8.1999999999999993</v>
      </c>
      <c r="CA114" s="157">
        <f>東京!B114</f>
        <v>11.3</v>
      </c>
      <c r="CB114" s="157">
        <f>東京!C114</f>
        <v>11.2</v>
      </c>
      <c r="CC114" s="157">
        <f>東京!D114</f>
        <v>10.1</v>
      </c>
      <c r="CD114" s="157">
        <f>東京!E114</f>
        <v>7.5</v>
      </c>
      <c r="CE114" s="157">
        <f>東京!F114</f>
        <v>12.1</v>
      </c>
      <c r="CF114" s="157">
        <f>東京!G114</f>
        <v>10.3</v>
      </c>
      <c r="CG114" s="157">
        <f>東京!H114</f>
        <v>15</v>
      </c>
      <c r="CH114" s="157">
        <f>東京!I114</f>
        <v>9.3000000000000007</v>
      </c>
      <c r="CI114" s="157">
        <f>神奈川!B114</f>
        <v>9.8000000000000007</v>
      </c>
      <c r="CJ114" s="157">
        <f>神奈川!C114</f>
        <v>11.4</v>
      </c>
      <c r="CK114" s="157">
        <f>神奈川!D114</f>
        <v>9.3000000000000007</v>
      </c>
      <c r="CL114" s="157">
        <f>神奈川!E114</f>
        <v>8.1999999999999993</v>
      </c>
      <c r="CM114" s="157">
        <f>神奈川!F114</f>
        <v>7.2</v>
      </c>
      <c r="CN114" s="157" t="str">
        <f>神奈川!G114</f>
        <v/>
      </c>
      <c r="CO114" s="157">
        <f>神奈川!H114</f>
        <v>11.8</v>
      </c>
      <c r="CP114" s="157">
        <f>神奈川!I114</f>
        <v>8.6</v>
      </c>
      <c r="CQ114" s="157">
        <f>神奈川!J114</f>
        <v>7.4</v>
      </c>
      <c r="CR114" s="157">
        <f>神奈川!K114</f>
        <v>6.2</v>
      </c>
      <c r="CS114" s="157">
        <f>神奈川!L114</f>
        <v>5</v>
      </c>
      <c r="CT114" s="157">
        <f>神奈川!M114</f>
        <v>4.4000000000000004</v>
      </c>
      <c r="CU114" s="157">
        <f>神奈川!N114</f>
        <v>11.4</v>
      </c>
      <c r="CV114" s="157">
        <f>山梨!B114</f>
        <v>8.6</v>
      </c>
      <c r="CW114" s="157">
        <f>山梨!C114</f>
        <v>9.8000000000000007</v>
      </c>
      <c r="CX114" s="157">
        <f>山梨!D114</f>
        <v>12.3</v>
      </c>
      <c r="CY114" s="157">
        <f>山梨!E114</f>
        <v>11.3</v>
      </c>
      <c r="CZ114" s="157">
        <f>長野!B114</f>
        <v>18.7</v>
      </c>
      <c r="DA114" s="157">
        <f>長野!C114</f>
        <v>17.399999999999999</v>
      </c>
      <c r="DB114" s="157">
        <f>長野!D114</f>
        <v>12.8</v>
      </c>
      <c r="DC114" s="157">
        <f>長野!E114</f>
        <v>8.8000000000000007</v>
      </c>
      <c r="DD114" s="157">
        <f>長野!F114</f>
        <v>16.2</v>
      </c>
      <c r="DE114" s="157">
        <f>長野!G114</f>
        <v>9.8000000000000007</v>
      </c>
      <c r="DF114" s="157">
        <f>静岡!B114</f>
        <v>4.2</v>
      </c>
      <c r="DG114" s="157">
        <f>静岡!C114</f>
        <v>1.9</v>
      </c>
      <c r="DH114" s="157">
        <f>静岡!D114</f>
        <v>1.2</v>
      </c>
      <c r="DI114" s="157">
        <f>静岡!E114</f>
        <v>5</v>
      </c>
      <c r="DJ114" s="157">
        <f>静岡!F114</f>
        <v>3.6</v>
      </c>
      <c r="DK114" s="157">
        <f>静岡!G114</f>
        <v>3.9</v>
      </c>
      <c r="DL114" s="157">
        <f>静岡!H114</f>
        <v>6.5</v>
      </c>
      <c r="DM114" s="157">
        <f>静岡!I114</f>
        <v>3.8</v>
      </c>
      <c r="DN114" s="157">
        <f>静岡!J114</f>
        <v>4.8</v>
      </c>
      <c r="DO114" s="157">
        <f>静岡!K114</f>
        <v>3.7</v>
      </c>
      <c r="DP114" s="157">
        <f>静岡!L114</f>
        <v>4.3</v>
      </c>
      <c r="DQ114" s="157">
        <f>静岡!M114</f>
        <v>3.3</v>
      </c>
      <c r="DR114" s="157">
        <f>静岡!N114</f>
        <v>5.4</v>
      </c>
      <c r="DS114" s="157">
        <f>静岡!O114</f>
        <v>5.3</v>
      </c>
      <c r="DT114" s="157">
        <f>静岡!P114</f>
        <v>4.7</v>
      </c>
      <c r="DU114" s="157">
        <f>静岡!Q114</f>
        <v>6</v>
      </c>
      <c r="DV114" s="157">
        <f>静岡!R114</f>
        <v>5.9</v>
      </c>
      <c r="DW114" s="157">
        <f>静岡!S114</f>
        <v>5.0999999999999996</v>
      </c>
      <c r="DX114" s="157">
        <f>静岡!T114</f>
        <v>6.4</v>
      </c>
      <c r="DY114" s="157">
        <f>静岡!U114</f>
        <v>3.9</v>
      </c>
      <c r="DZ114" s="157">
        <f>静岡!V114</f>
        <v>3.7</v>
      </c>
      <c r="EA114" s="157">
        <f>静岡!W114</f>
        <v>4.9000000000000004</v>
      </c>
      <c r="EB114" s="157">
        <f>静岡!X114</f>
        <v>3.6</v>
      </c>
      <c r="EC114" s="157">
        <f>静岡!Y114</f>
        <v>4.8000000000000007</v>
      </c>
      <c r="ED114" s="157">
        <f>静岡!Z114</f>
        <v>4.9000000000000004</v>
      </c>
      <c r="EE114" s="157">
        <f>静岡!AA114</f>
        <v>5.2</v>
      </c>
      <c r="EF114" s="157">
        <f>静岡!AB114</f>
        <v>0.5</v>
      </c>
      <c r="EG114" s="157">
        <f>静岡!AC114</f>
        <v>3.4</v>
      </c>
    </row>
    <row r="115" spans="1:137" ht="20.100000000000001" customHeight="1" x14ac:dyDescent="0.15">
      <c r="A115" s="25">
        <v>42938</v>
      </c>
      <c r="B115" s="28">
        <f>茨城!B115</f>
        <v>23.5</v>
      </c>
      <c r="C115" s="28">
        <f>茨城!C115</f>
        <v>21.1</v>
      </c>
      <c r="D115" s="28">
        <f>茨城!D115</f>
        <v>16</v>
      </c>
      <c r="E115" s="28">
        <f>茨城!E115</f>
        <v>19.600000000000001</v>
      </c>
      <c r="F115" s="28">
        <f>茨城!F115</f>
        <v>21.3</v>
      </c>
      <c r="G115" s="28">
        <f>茨城!G115</f>
        <v>14.3</v>
      </c>
      <c r="H115" s="28">
        <f>茨城!H115</f>
        <v>15.5</v>
      </c>
      <c r="I115" s="28">
        <f>茨城!I115</f>
        <v>14.1</v>
      </c>
      <c r="J115" s="28">
        <f>茨城!J115</f>
        <v>12.8</v>
      </c>
      <c r="K115" s="28">
        <f>茨城!K115</f>
        <v>10.6</v>
      </c>
      <c r="L115" s="28">
        <f>茨城!L115</f>
        <v>14.8</v>
      </c>
      <c r="M115" s="28">
        <f>茨城!M115</f>
        <v>17.100000000000001</v>
      </c>
      <c r="N115" s="28">
        <f>茨城!N115</f>
        <v>14.7</v>
      </c>
      <c r="O115" s="28">
        <f>茨城!O115</f>
        <v>17.8</v>
      </c>
      <c r="P115" s="28">
        <f>茨城!P115</f>
        <v>18.899999999999999</v>
      </c>
      <c r="Q115" s="28">
        <f>茨城!Q115</f>
        <v>17.3</v>
      </c>
      <c r="R115" s="28">
        <f>茨城!R115</f>
        <v>18.2</v>
      </c>
      <c r="S115" s="28">
        <f>茨城!S115</f>
        <v>16.3</v>
      </c>
      <c r="T115" s="28">
        <f>栃木!B115</f>
        <v>20.6</v>
      </c>
      <c r="U115" s="28">
        <f>栃木!C115</f>
        <v>25.2</v>
      </c>
      <c r="V115" s="28">
        <f>栃木!D115</f>
        <v>21.5</v>
      </c>
      <c r="W115" s="28">
        <f>栃木!E115</f>
        <v>20.8</v>
      </c>
      <c r="X115" s="28">
        <f>栃木!F115</f>
        <v>21.3</v>
      </c>
      <c r="Y115" s="28">
        <f>栃木!G115</f>
        <v>21.5</v>
      </c>
      <c r="Z115" s="28">
        <f>栃木!H115</f>
        <v>18.3</v>
      </c>
      <c r="AA115" s="28">
        <f>栃木!I115</f>
        <v>22.8</v>
      </c>
      <c r="AB115" s="28">
        <f>栃木!J115</f>
        <v>12.6</v>
      </c>
      <c r="AC115" s="28">
        <f>栃木!K115</f>
        <v>18.3</v>
      </c>
      <c r="AD115" s="28">
        <f>栃木!L115</f>
        <v>21.5</v>
      </c>
      <c r="AE115" s="157">
        <f>群馬!B115</f>
        <v>13.4</v>
      </c>
      <c r="AF115" s="157">
        <f>群馬!C115</f>
        <v>16.8</v>
      </c>
      <c r="AG115" s="157">
        <f>群馬!D115</f>
        <v>17</v>
      </c>
      <c r="AH115" s="157">
        <f>群馬!E115</f>
        <v>15.8</v>
      </c>
      <c r="AI115" s="157">
        <f>群馬!F115</f>
        <v>18.8</v>
      </c>
      <c r="AJ115" s="157">
        <f>群馬!G115</f>
        <v>14.8</v>
      </c>
      <c r="AK115" s="157">
        <f>群馬!H115</f>
        <v>15.3</v>
      </c>
      <c r="AL115" s="157">
        <f>群馬!I115</f>
        <v>16.100000000000001</v>
      </c>
      <c r="AM115" s="157">
        <f>埼玉!B115</f>
        <v>16.899999999999999</v>
      </c>
      <c r="AN115" s="157">
        <f>埼玉!C115</f>
        <v>20.6</v>
      </c>
      <c r="AO115" s="157">
        <f>埼玉!D115</f>
        <v>16.399999999999999</v>
      </c>
      <c r="AP115" s="157">
        <f>埼玉!E115</f>
        <v>18.399999999999999</v>
      </c>
      <c r="AQ115" s="157">
        <f>埼玉!F115</f>
        <v>18.2</v>
      </c>
      <c r="AR115" s="157">
        <f>埼玉!G115</f>
        <v>18.899999999999999</v>
      </c>
      <c r="AS115" s="157">
        <f>埼玉!H115</f>
        <v>18.399999999999999</v>
      </c>
      <c r="AT115" s="157" t="str">
        <f>埼玉!I115</f>
        <v xml:space="preserve"> </v>
      </c>
      <c r="AU115" s="157">
        <f>埼玉!J115</f>
        <v>16.8</v>
      </c>
      <c r="AV115" s="157">
        <f>埼玉!K115</f>
        <v>17.100000000000001</v>
      </c>
      <c r="AW115" s="157">
        <f>埼玉!L115</f>
        <v>16.399999999999999</v>
      </c>
      <c r="AX115" s="157">
        <f>埼玉!M115</f>
        <v>17.8</v>
      </c>
      <c r="AY115" s="157">
        <f>埼玉!N115</f>
        <v>16.399999999999999</v>
      </c>
      <c r="AZ115" s="157">
        <f>埼玉!O115</f>
        <v>16</v>
      </c>
      <c r="BA115" s="157">
        <f>埼玉!P115</f>
        <v>17</v>
      </c>
      <c r="BB115" s="157">
        <f>埼玉!Q115</f>
        <v>19.2</v>
      </c>
      <c r="BC115" s="157">
        <f>埼玉!R115</f>
        <v>19.7</v>
      </c>
      <c r="BD115" s="157">
        <f>埼玉!S115</f>
        <v>16.5</v>
      </c>
      <c r="BE115" s="157">
        <f>埼玉!T115</f>
        <v>19.8</v>
      </c>
      <c r="BF115" s="157">
        <f>埼玉!U115</f>
        <v>17.100000000000001</v>
      </c>
      <c r="BG115" s="157" t="str">
        <f>千葉!B115</f>
        <v>zzz</v>
      </c>
      <c r="BH115" s="157">
        <f>千葉!C115</f>
        <v>14.2</v>
      </c>
      <c r="BI115" s="157">
        <f>千葉!D115</f>
        <v>11.5</v>
      </c>
      <c r="BJ115" s="157">
        <f>千葉!E115</f>
        <v>10</v>
      </c>
      <c r="BK115" s="157">
        <f>千葉!F115</f>
        <v>20</v>
      </c>
      <c r="BL115" s="157">
        <f>千葉!G115</f>
        <v>12.6</v>
      </c>
      <c r="BM115" s="157">
        <f>千葉!H115</f>
        <v>14</v>
      </c>
      <c r="BN115" s="157">
        <f>千葉!I115</f>
        <v>11.6</v>
      </c>
      <c r="BO115" s="157">
        <f>千葉!J115</f>
        <v>14.7</v>
      </c>
      <c r="BP115" s="157">
        <f>千葉!K115</f>
        <v>18.7</v>
      </c>
      <c r="BQ115" s="157">
        <f>千葉!L115</f>
        <v>8.5</v>
      </c>
      <c r="BR115" s="157">
        <f>千葉!M115</f>
        <v>12.6</v>
      </c>
      <c r="BS115" s="157">
        <f>千葉!N115</f>
        <v>14.2</v>
      </c>
      <c r="BT115" s="157" t="str">
        <f>千葉!O115</f>
        <v>zzz</v>
      </c>
      <c r="BU115" s="157">
        <f>千葉!P115</f>
        <v>16.899999999999999</v>
      </c>
      <c r="BV115" s="157">
        <f>千葉!Q115</f>
        <v>15.8</v>
      </c>
      <c r="BW115" s="157">
        <f>千葉!R115</f>
        <v>7.2</v>
      </c>
      <c r="BX115" s="157">
        <f>千葉!S115</f>
        <v>7.8</v>
      </c>
      <c r="BY115" s="157">
        <f>千葉!T115</f>
        <v>12.5</v>
      </c>
      <c r="BZ115" s="157">
        <f>千葉!V115</f>
        <v>18.7</v>
      </c>
      <c r="CA115" s="157">
        <f>東京!B115</f>
        <v>17.600000000000001</v>
      </c>
      <c r="CB115" s="157">
        <f>東京!C115</f>
        <v>18.7</v>
      </c>
      <c r="CC115" s="157">
        <f>東京!D115</f>
        <v>20.2</v>
      </c>
      <c r="CD115" s="157">
        <f>東京!E115</f>
        <v>14.2</v>
      </c>
      <c r="CE115" s="157">
        <f>東京!F115</f>
        <v>19.3</v>
      </c>
      <c r="CF115" s="157">
        <f>東京!G115</f>
        <v>17</v>
      </c>
      <c r="CG115" s="157">
        <f>東京!H115</f>
        <v>20.3</v>
      </c>
      <c r="CH115" s="157">
        <f>東京!I115</f>
        <v>16.3</v>
      </c>
      <c r="CI115" s="157">
        <f>神奈川!B115</f>
        <v>17.899999999999999</v>
      </c>
      <c r="CJ115" s="157">
        <f>神奈川!C115</f>
        <v>19.8</v>
      </c>
      <c r="CK115" s="157">
        <f>神奈川!D115</f>
        <v>20.9</v>
      </c>
      <c r="CL115" s="157">
        <f>神奈川!E115</f>
        <v>15.5</v>
      </c>
      <c r="CM115" s="157">
        <f>神奈川!F115</f>
        <v>14.1</v>
      </c>
      <c r="CN115" s="157">
        <f>神奈川!G115</f>
        <v>16.399999999999999</v>
      </c>
      <c r="CO115" s="157">
        <f>神奈川!H115</f>
        <v>15.9</v>
      </c>
      <c r="CP115" s="157">
        <f>神奈川!I115</f>
        <v>15</v>
      </c>
      <c r="CQ115" s="157">
        <f>神奈川!J115</f>
        <v>13.9</v>
      </c>
      <c r="CR115" s="157">
        <f>神奈川!K115</f>
        <v>11.6</v>
      </c>
      <c r="CS115" s="157">
        <f>神奈川!L115</f>
        <v>10.5</v>
      </c>
      <c r="CT115" s="157">
        <f>神奈川!M115</f>
        <v>9.6</v>
      </c>
      <c r="CU115" s="157">
        <f>神奈川!N115</f>
        <v>16.7</v>
      </c>
      <c r="CV115" s="157">
        <f>山梨!B115</f>
        <v>14.700000000000001</v>
      </c>
      <c r="CW115" s="157">
        <f>山梨!C115</f>
        <v>14.600000000000001</v>
      </c>
      <c r="CX115" s="157">
        <f>山梨!D115</f>
        <v>19.100000000000001</v>
      </c>
      <c r="CY115" s="157">
        <f>山梨!E115</f>
        <v>16</v>
      </c>
      <c r="CZ115" s="157">
        <f>長野!B115</f>
        <v>14.3</v>
      </c>
      <c r="DA115" s="157">
        <f>長野!C115</f>
        <v>13.1</v>
      </c>
      <c r="DB115" s="157">
        <f>長野!D115</f>
        <v>16.8</v>
      </c>
      <c r="DC115" s="157">
        <f>長野!E115</f>
        <v>14.6</v>
      </c>
      <c r="DD115" s="157">
        <f>長野!F115</f>
        <v>14.1</v>
      </c>
      <c r="DE115" s="157">
        <f>長野!G115</f>
        <v>14.4</v>
      </c>
      <c r="DF115" s="157">
        <f>静岡!B115</f>
        <v>9.6999999999999993</v>
      </c>
      <c r="DG115" s="157">
        <f>静岡!C115</f>
        <v>16.5</v>
      </c>
      <c r="DH115" s="157">
        <f>静岡!D115</f>
        <v>7.5</v>
      </c>
      <c r="DI115" s="157">
        <f>静岡!E115</f>
        <v>10.7</v>
      </c>
      <c r="DJ115" s="157">
        <f>静岡!F115</f>
        <v>10.9</v>
      </c>
      <c r="DK115" s="157">
        <f>静岡!G115</f>
        <v>10</v>
      </c>
      <c r="DL115" s="157">
        <f>静岡!H115</f>
        <v>8</v>
      </c>
      <c r="DM115" s="157">
        <f>静岡!I115</f>
        <v>9.5</v>
      </c>
      <c r="DN115" s="157">
        <f>静岡!J115</f>
        <v>11</v>
      </c>
      <c r="DO115" s="157">
        <f>静岡!K115</f>
        <v>9</v>
      </c>
      <c r="DP115" s="157">
        <f>静岡!L115</f>
        <v>11.8</v>
      </c>
      <c r="DQ115" s="157">
        <f>静岡!M115</f>
        <v>8.3000000000000007</v>
      </c>
      <c r="DR115" s="157">
        <f>静岡!N115</f>
        <v>11.2</v>
      </c>
      <c r="DS115" s="157">
        <f>静岡!O115</f>
        <v>12.9</v>
      </c>
      <c r="DT115" s="157">
        <f>静岡!P115</f>
        <v>11.3</v>
      </c>
      <c r="DU115" s="157">
        <f>静岡!Q115</f>
        <v>11.9</v>
      </c>
      <c r="DV115" s="157">
        <f>静岡!R115</f>
        <v>9.8000000000000007</v>
      </c>
      <c r="DW115" s="157">
        <f>静岡!S115</f>
        <v>9.6</v>
      </c>
      <c r="DX115" s="157">
        <f>静岡!T115</f>
        <v>10.199999999999999</v>
      </c>
      <c r="DY115" s="157">
        <f>静岡!U115</f>
        <v>7.5</v>
      </c>
      <c r="DZ115" s="157">
        <f>静岡!V115</f>
        <v>8.5</v>
      </c>
      <c r="EA115" s="157">
        <f>静岡!W115</f>
        <v>11.700000000000001</v>
      </c>
      <c r="EB115" s="157">
        <f>静岡!X115</f>
        <v>8.3000000000000007</v>
      </c>
      <c r="EC115" s="157">
        <f>静岡!Y115</f>
        <v>9.4</v>
      </c>
      <c r="ED115" s="157">
        <f>静岡!Z115</f>
        <v>10.5</v>
      </c>
      <c r="EE115" s="157">
        <f>静岡!AA115</f>
        <v>11.8</v>
      </c>
      <c r="EF115" s="157">
        <f>静岡!AB115</f>
        <v>7.2</v>
      </c>
      <c r="EG115" s="157">
        <f>静岡!AC115</f>
        <v>7.7</v>
      </c>
    </row>
    <row r="116" spans="1:137" ht="20.100000000000001" customHeight="1" x14ac:dyDescent="0.15">
      <c r="A116" s="25">
        <v>42939</v>
      </c>
      <c r="B116" s="28">
        <f>茨城!B116</f>
        <v>13</v>
      </c>
      <c r="C116" s="28">
        <f>茨城!C116</f>
        <v>10.8</v>
      </c>
      <c r="D116" s="28">
        <f>茨城!D116</f>
        <v>11.5</v>
      </c>
      <c r="E116" s="28">
        <f>茨城!E116</f>
        <v>10.9</v>
      </c>
      <c r="F116" s="28">
        <f>茨城!F116</f>
        <v>11.4</v>
      </c>
      <c r="G116" s="28" t="str">
        <f>茨城!G116</f>
        <v>-</v>
      </c>
      <c r="H116" s="28">
        <f>茨城!H116</f>
        <v>15.6</v>
      </c>
      <c r="I116" s="28">
        <f>茨城!I116</f>
        <v>17</v>
      </c>
      <c r="J116" s="28">
        <f>茨城!J116</f>
        <v>16.899999999999999</v>
      </c>
      <c r="K116" s="28">
        <f>茨城!K116</f>
        <v>19</v>
      </c>
      <c r="L116" s="28">
        <f>茨城!L116</f>
        <v>20.3</v>
      </c>
      <c r="M116" s="28">
        <f>茨城!M116</f>
        <v>23.1</v>
      </c>
      <c r="N116" s="28">
        <f>茨城!N116</f>
        <v>21.5</v>
      </c>
      <c r="O116" s="28">
        <f>茨城!O116</f>
        <v>19.8</v>
      </c>
      <c r="P116" s="28">
        <f>茨城!P116</f>
        <v>19.8</v>
      </c>
      <c r="Q116" s="28">
        <f>茨城!Q116</f>
        <v>21.1</v>
      </c>
      <c r="R116" s="28">
        <f>茨城!R116</f>
        <v>20.5</v>
      </c>
      <c r="S116" s="28">
        <f>茨城!S116</f>
        <v>15.1</v>
      </c>
      <c r="T116" s="28" t="str">
        <f>栃木!B116</f>
        <v>zzz</v>
      </c>
      <c r="U116" s="28">
        <f>栃木!C116</f>
        <v>18</v>
      </c>
      <c r="V116" s="28" t="str">
        <f>栃木!D116</f>
        <v>zzz</v>
      </c>
      <c r="W116" s="28">
        <f>栃木!E116</f>
        <v>15.2</v>
      </c>
      <c r="X116" s="28">
        <f>栃木!F116</f>
        <v>20.2</v>
      </c>
      <c r="Y116" s="28">
        <f>栃木!G116</f>
        <v>20.6</v>
      </c>
      <c r="Z116" s="28">
        <f>栃木!H116</f>
        <v>7.2</v>
      </c>
      <c r="AA116" s="28">
        <f>栃木!I116</f>
        <v>6.9</v>
      </c>
      <c r="AB116" s="28">
        <f>栃木!J116</f>
        <v>5.2</v>
      </c>
      <c r="AC116" s="28">
        <f>栃木!K116</f>
        <v>11.1</v>
      </c>
      <c r="AD116" s="28">
        <f>栃木!L116</f>
        <v>19.3</v>
      </c>
      <c r="AE116" s="157">
        <f>群馬!B116</f>
        <v>4.7</v>
      </c>
      <c r="AF116" s="157">
        <f>群馬!C116</f>
        <v>12.4</v>
      </c>
      <c r="AG116" s="157">
        <f>群馬!D116</f>
        <v>12.1</v>
      </c>
      <c r="AH116" s="157">
        <f>群馬!E116</f>
        <v>7</v>
      </c>
      <c r="AI116" s="157">
        <f>群馬!F116</f>
        <v>16.8</v>
      </c>
      <c r="AJ116" s="157">
        <f>群馬!G116</f>
        <v>5.8</v>
      </c>
      <c r="AK116" s="157">
        <f>群馬!H116</f>
        <v>5.3</v>
      </c>
      <c r="AL116" s="157">
        <f>群馬!I116</f>
        <v>7.3</v>
      </c>
      <c r="AM116" s="157">
        <f>埼玉!B116</f>
        <v>14.6</v>
      </c>
      <c r="AN116" s="157">
        <f>埼玉!C116</f>
        <v>10</v>
      </c>
      <c r="AO116" s="157">
        <f>埼玉!D116</f>
        <v>14.9</v>
      </c>
      <c r="AP116" s="157">
        <f>埼玉!E116</f>
        <v>17</v>
      </c>
      <c r="AQ116" s="157">
        <f>埼玉!F116</f>
        <v>13.1</v>
      </c>
      <c r="AR116" s="157">
        <f>埼玉!G116</f>
        <v>12.8</v>
      </c>
      <c r="AS116" s="157">
        <f>埼玉!H116</f>
        <v>17.3</v>
      </c>
      <c r="AT116" s="157" t="str">
        <f>埼玉!I116</f>
        <v xml:space="preserve"> </v>
      </c>
      <c r="AU116" s="157">
        <f>埼玉!J116</f>
        <v>16</v>
      </c>
      <c r="AV116" s="157">
        <f>埼玉!K116</f>
        <v>13.9</v>
      </c>
      <c r="AW116" s="157">
        <f>埼玉!L116</f>
        <v>14</v>
      </c>
      <c r="AX116" s="157">
        <f>埼玉!M116</f>
        <v>12.8</v>
      </c>
      <c r="AY116" s="157">
        <f>埼玉!N116</f>
        <v>12.2</v>
      </c>
      <c r="AZ116" s="157">
        <f>埼玉!O116</f>
        <v>12.1</v>
      </c>
      <c r="BA116" s="157">
        <f>埼玉!P116</f>
        <v>12</v>
      </c>
      <c r="BB116" s="157">
        <f>埼玉!Q116</f>
        <v>12.1</v>
      </c>
      <c r="BC116" s="157">
        <f>埼玉!R116</f>
        <v>19.399999999999999</v>
      </c>
      <c r="BD116" s="157">
        <f>埼玉!S116</f>
        <v>11.6</v>
      </c>
      <c r="BE116" s="157">
        <f>埼玉!T116</f>
        <v>16.899999999999999</v>
      </c>
      <c r="BF116" s="157">
        <f>埼玉!U116</f>
        <v>16</v>
      </c>
      <c r="BG116" s="157">
        <f>千葉!B116</f>
        <v>21.2</v>
      </c>
      <c r="BH116" s="157">
        <f>千葉!C116</f>
        <v>20.100000000000001</v>
      </c>
      <c r="BI116" s="157">
        <f>千葉!D116</f>
        <v>22.8</v>
      </c>
      <c r="BJ116" s="157">
        <f>千葉!E116</f>
        <v>19</v>
      </c>
      <c r="BK116" s="157">
        <f>千葉!F116</f>
        <v>20.2</v>
      </c>
      <c r="BL116" s="157">
        <f>千葉!G116</f>
        <v>16.899999999999999</v>
      </c>
      <c r="BM116" s="157">
        <f>千葉!H116</f>
        <v>17.600000000000001</v>
      </c>
      <c r="BN116" s="157">
        <f>千葉!I116</f>
        <v>18.899999999999999</v>
      </c>
      <c r="BO116" s="157">
        <f>千葉!J116</f>
        <v>25.5</v>
      </c>
      <c r="BP116" s="157">
        <f>千葉!K116</f>
        <v>17.7</v>
      </c>
      <c r="BQ116" s="157">
        <f>千葉!L116</f>
        <v>18.3</v>
      </c>
      <c r="BR116" s="157">
        <f>千葉!M116</f>
        <v>17</v>
      </c>
      <c r="BS116" s="157">
        <f>千葉!N116</f>
        <v>18.2</v>
      </c>
      <c r="BT116" s="157" t="str">
        <f>千葉!O116</f>
        <v>zzz</v>
      </c>
      <c r="BU116" s="157">
        <f>千葉!P116</f>
        <v>21.2</v>
      </c>
      <c r="BV116" s="157">
        <f>千葉!Q116</f>
        <v>18.2</v>
      </c>
      <c r="BW116" s="157">
        <f>千葉!R116</f>
        <v>17.8</v>
      </c>
      <c r="BX116" s="157">
        <f>千葉!S116</f>
        <v>12.9</v>
      </c>
      <c r="BY116" s="157">
        <f>千葉!T116</f>
        <v>21.6</v>
      </c>
      <c r="BZ116" s="157">
        <f>千葉!V116</f>
        <v>22.3</v>
      </c>
      <c r="CA116" s="157">
        <f>東京!B116</f>
        <v>17.5</v>
      </c>
      <c r="CB116" s="157">
        <f>東京!C116</f>
        <v>18.2</v>
      </c>
      <c r="CC116" s="157">
        <f>東京!D116</f>
        <v>17.399999999999999</v>
      </c>
      <c r="CD116" s="157">
        <f>東京!E116</f>
        <v>20.2</v>
      </c>
      <c r="CE116" s="157">
        <f>東京!F116</f>
        <v>17.600000000000001</v>
      </c>
      <c r="CF116" s="157">
        <f>東京!G116</f>
        <v>15.8</v>
      </c>
      <c r="CG116" s="157">
        <f>東京!H116</f>
        <v>15.3</v>
      </c>
      <c r="CH116" s="157">
        <f>東京!I116</f>
        <v>15.5</v>
      </c>
      <c r="CI116" s="157">
        <f>神奈川!B116</f>
        <v>21.3</v>
      </c>
      <c r="CJ116" s="157">
        <f>神奈川!C116</f>
        <v>24.6</v>
      </c>
      <c r="CK116" s="157">
        <f>神奈川!D116</f>
        <v>21.4</v>
      </c>
      <c r="CL116" s="157">
        <f>神奈川!E116</f>
        <v>16.399999999999999</v>
      </c>
      <c r="CM116" s="157">
        <f>神奈川!F116</f>
        <v>15.5</v>
      </c>
      <c r="CN116" s="157">
        <f>神奈川!G116</f>
        <v>18.600000000000001</v>
      </c>
      <c r="CO116" s="157">
        <f>神奈川!H116</f>
        <v>18</v>
      </c>
      <c r="CP116" s="157">
        <f>神奈川!I116</f>
        <v>18.7</v>
      </c>
      <c r="CQ116" s="157">
        <f>神奈川!J116</f>
        <v>18.8</v>
      </c>
      <c r="CR116" s="157">
        <f>神奈川!K116</f>
        <v>20.5</v>
      </c>
      <c r="CS116" s="157">
        <f>神奈川!L116</f>
        <v>20.6</v>
      </c>
      <c r="CT116" s="157">
        <f>神奈川!M116</f>
        <v>20.9</v>
      </c>
      <c r="CU116" s="157">
        <f>神奈川!N116</f>
        <v>20.3</v>
      </c>
      <c r="CV116" s="157">
        <f>山梨!B116</f>
        <v>18.600000000000001</v>
      </c>
      <c r="CW116" s="157">
        <f>山梨!C116</f>
        <v>15.3</v>
      </c>
      <c r="CX116" s="157">
        <f>山梨!D116</f>
        <v>18.3</v>
      </c>
      <c r="CY116" s="157">
        <f>山梨!E116</f>
        <v>13.8</v>
      </c>
      <c r="CZ116" s="157">
        <f>長野!B116</f>
        <v>10.6</v>
      </c>
      <c r="DA116" s="157" t="str">
        <f>長野!C116</f>
        <v>欠測</v>
      </c>
      <c r="DB116" s="157">
        <f>長野!D116</f>
        <v>10.1</v>
      </c>
      <c r="DC116" s="157">
        <f>長野!E116</f>
        <v>7.3</v>
      </c>
      <c r="DD116" s="157">
        <f>長野!F116</f>
        <v>9.6</v>
      </c>
      <c r="DE116" s="157">
        <f>長野!G116</f>
        <v>5.3</v>
      </c>
      <c r="DF116" s="157">
        <f>静岡!B116</f>
        <v>17.100000000000001</v>
      </c>
      <c r="DG116" s="157">
        <f>静岡!C116</f>
        <v>19</v>
      </c>
      <c r="DH116" s="157">
        <f>静岡!D116</f>
        <v>15.5</v>
      </c>
      <c r="DI116" s="157">
        <f>静岡!E116</f>
        <v>18.100000000000001</v>
      </c>
      <c r="DJ116" s="157">
        <f>静岡!F116</f>
        <v>18.5</v>
      </c>
      <c r="DK116" s="157">
        <f>静岡!G116</f>
        <v>19</v>
      </c>
      <c r="DL116" s="157">
        <f>静岡!H116</f>
        <v>15.5</v>
      </c>
      <c r="DM116" s="157">
        <f>静岡!I116</f>
        <v>15.5</v>
      </c>
      <c r="DN116" s="157">
        <f>静岡!J116</f>
        <v>17.100000000000001</v>
      </c>
      <c r="DO116" s="157">
        <f>静岡!K116</f>
        <v>13.9</v>
      </c>
      <c r="DP116" s="157">
        <f>静岡!L116</f>
        <v>17.7</v>
      </c>
      <c r="DQ116" s="157">
        <f>静岡!M116</f>
        <v>9.6999999999999993</v>
      </c>
      <c r="DR116" s="157">
        <f>静岡!N116</f>
        <v>17.399999999999999</v>
      </c>
      <c r="DS116" s="157">
        <f>静岡!O116</f>
        <v>16.399999999999999</v>
      </c>
      <c r="DT116" s="157">
        <f>静岡!P116</f>
        <v>18.399999999999999</v>
      </c>
      <c r="DU116" s="157">
        <f>静岡!Q116</f>
        <v>19.7</v>
      </c>
      <c r="DV116" s="157">
        <f>静岡!R116</f>
        <v>17.7</v>
      </c>
      <c r="DW116" s="157">
        <f>静岡!S116</f>
        <v>17.399999999999999</v>
      </c>
      <c r="DX116" s="157">
        <f>静岡!T116</f>
        <v>19.2</v>
      </c>
      <c r="DY116" s="157">
        <f>静岡!U116</f>
        <v>14</v>
      </c>
      <c r="DZ116" s="157">
        <f>静岡!V116</f>
        <v>13.3</v>
      </c>
      <c r="EA116" s="157">
        <f>静岡!W116</f>
        <v>17.3</v>
      </c>
      <c r="EB116" s="157">
        <f>静岡!X116</f>
        <v>14</v>
      </c>
      <c r="EC116" s="157">
        <f>静岡!Y116</f>
        <v>15.9</v>
      </c>
      <c r="ED116" s="157">
        <f>静岡!Z116</f>
        <v>15.600000000000001</v>
      </c>
      <c r="EE116" s="157">
        <f>静岡!AA116</f>
        <v>18.3</v>
      </c>
      <c r="EF116" s="157">
        <f>静岡!AB116</f>
        <v>21.1</v>
      </c>
      <c r="EG116" s="157">
        <f>静岡!AC116</f>
        <v>15.4</v>
      </c>
    </row>
    <row r="117" spans="1:137" ht="20.100000000000001" customHeight="1" x14ac:dyDescent="0.15">
      <c r="A117" s="25">
        <v>42940</v>
      </c>
      <c r="B117" s="28">
        <f>茨城!B117</f>
        <v>11.2</v>
      </c>
      <c r="C117" s="28">
        <f>茨城!C117</f>
        <v>15.7</v>
      </c>
      <c r="D117" s="28">
        <f>茨城!D117</f>
        <v>11.9</v>
      </c>
      <c r="E117" s="28">
        <f>茨城!E117</f>
        <v>12</v>
      </c>
      <c r="F117" s="28">
        <f>茨城!F117</f>
        <v>16.3</v>
      </c>
      <c r="G117" s="28">
        <f>茨城!G117</f>
        <v>11.4</v>
      </c>
      <c r="H117" s="28">
        <f>茨城!H117</f>
        <v>10.9</v>
      </c>
      <c r="I117" s="28">
        <f>茨城!I117</f>
        <v>10.8</v>
      </c>
      <c r="J117" s="28">
        <f>茨城!J117</f>
        <v>10.9</v>
      </c>
      <c r="K117" s="28">
        <f>茨城!K117</f>
        <v>8.9</v>
      </c>
      <c r="L117" s="28">
        <f>茨城!L117</f>
        <v>13.3</v>
      </c>
      <c r="M117" s="28">
        <f>茨城!M117</f>
        <v>16.899999999999999</v>
      </c>
      <c r="N117" s="28">
        <f>茨城!N117</f>
        <v>16.3</v>
      </c>
      <c r="O117" s="28">
        <f>茨城!O117</f>
        <v>20.3</v>
      </c>
      <c r="P117" s="28">
        <f>茨城!P117</f>
        <v>19.399999999999999</v>
      </c>
      <c r="Q117" s="28">
        <f>茨城!Q117</f>
        <v>17.5</v>
      </c>
      <c r="R117" s="28">
        <f>茨城!R117</f>
        <v>17.7</v>
      </c>
      <c r="S117" s="28">
        <f>茨城!S117</f>
        <v>15</v>
      </c>
      <c r="T117" s="28">
        <f>栃木!B117</f>
        <v>18.2</v>
      </c>
      <c r="U117" s="28">
        <f>栃木!C117</f>
        <v>20.7</v>
      </c>
      <c r="V117" s="28">
        <f>栃木!D117</f>
        <v>21.5</v>
      </c>
      <c r="W117" s="28">
        <f>栃木!E117</f>
        <v>20.5</v>
      </c>
      <c r="X117" s="28">
        <f>栃木!F117</f>
        <v>20.3</v>
      </c>
      <c r="Y117" s="28">
        <f>栃木!G117</f>
        <v>21.4</v>
      </c>
      <c r="Z117" s="28">
        <f>栃木!H117</f>
        <v>19.2</v>
      </c>
      <c r="AA117" s="28">
        <f>栃木!I117</f>
        <v>21.3</v>
      </c>
      <c r="AB117" s="28">
        <f>栃木!J117</f>
        <v>16.399999999999999</v>
      </c>
      <c r="AC117" s="28">
        <f>栃木!K117</f>
        <v>16.899999999999999</v>
      </c>
      <c r="AD117" s="28">
        <f>栃木!L117</f>
        <v>17.8</v>
      </c>
      <c r="AE117" s="157">
        <f>群馬!B117</f>
        <v>13.2</v>
      </c>
      <c r="AF117" s="157">
        <f>群馬!C117</f>
        <v>23.5</v>
      </c>
      <c r="AG117" s="157">
        <f>群馬!D117</f>
        <v>19.3</v>
      </c>
      <c r="AH117" s="157">
        <f>群馬!E117</f>
        <v>12.1</v>
      </c>
      <c r="AI117" s="157">
        <f>群馬!F117</f>
        <v>20.6</v>
      </c>
      <c r="AJ117" s="157">
        <f>群馬!G117</f>
        <v>11.1</v>
      </c>
      <c r="AK117" s="157">
        <f>群馬!H117</f>
        <v>10.1</v>
      </c>
      <c r="AL117" s="157">
        <f>群馬!I117</f>
        <v>10.3</v>
      </c>
      <c r="AM117" s="157">
        <f>埼玉!B117</f>
        <v>16.5</v>
      </c>
      <c r="AN117" s="157">
        <f>埼玉!C117</f>
        <v>16.899999999999999</v>
      </c>
      <c r="AO117" s="157">
        <f>埼玉!D117</f>
        <v>19.2</v>
      </c>
      <c r="AP117" s="157">
        <f>埼玉!E117</f>
        <v>18.100000000000001</v>
      </c>
      <c r="AQ117" s="157">
        <f>埼玉!F117</f>
        <v>21.2</v>
      </c>
      <c r="AR117" s="157">
        <f>埼玉!G117</f>
        <v>20.6</v>
      </c>
      <c r="AS117" s="157">
        <f>埼玉!H117</f>
        <v>20.7</v>
      </c>
      <c r="AT117" s="157">
        <f>埼玉!I117</f>
        <v>17.899999999999999</v>
      </c>
      <c r="AU117" s="157">
        <f>埼玉!J117</f>
        <v>19.600000000000001</v>
      </c>
      <c r="AV117" s="157">
        <f>埼玉!K117</f>
        <v>20.9</v>
      </c>
      <c r="AW117" s="157">
        <f>埼玉!L117</f>
        <v>17.5</v>
      </c>
      <c r="AX117" s="157">
        <f>埼玉!M117</f>
        <v>19.7</v>
      </c>
      <c r="AY117" s="157">
        <f>埼玉!N117</f>
        <v>20.7</v>
      </c>
      <c r="AZ117" s="157">
        <f>埼玉!O117</f>
        <v>21</v>
      </c>
      <c r="BA117" s="157">
        <f>埼玉!P117</f>
        <v>18.7</v>
      </c>
      <c r="BB117" s="157">
        <f>埼玉!Q117</f>
        <v>16.100000000000001</v>
      </c>
      <c r="BC117" s="157">
        <f>埼玉!R117</f>
        <v>26.7</v>
      </c>
      <c r="BD117" s="157">
        <f>埼玉!S117</f>
        <v>17.8</v>
      </c>
      <c r="BE117" s="157">
        <f>埼玉!T117</f>
        <v>20.100000000000001</v>
      </c>
      <c r="BF117" s="157">
        <f>埼玉!U117</f>
        <v>21.7</v>
      </c>
      <c r="BG117" s="157">
        <f>千葉!B117</f>
        <v>20</v>
      </c>
      <c r="BH117" s="157">
        <f>千葉!C117</f>
        <v>18.3</v>
      </c>
      <c r="BI117" s="157">
        <f>千葉!D117</f>
        <v>18.8</v>
      </c>
      <c r="BJ117" s="157">
        <f>千葉!E117</f>
        <v>22.5</v>
      </c>
      <c r="BK117" s="157">
        <f>千葉!F117</f>
        <v>20.8</v>
      </c>
      <c r="BL117" s="157">
        <f>千葉!G117</f>
        <v>16</v>
      </c>
      <c r="BM117" s="157">
        <f>千葉!H117</f>
        <v>17.100000000000001</v>
      </c>
      <c r="BN117" s="157">
        <f>千葉!I117</f>
        <v>13.2</v>
      </c>
      <c r="BO117" s="157">
        <f>千葉!J117</f>
        <v>15</v>
      </c>
      <c r="BP117" s="157">
        <f>千葉!K117</f>
        <v>19.3</v>
      </c>
      <c r="BQ117" s="157">
        <f>千葉!L117</f>
        <v>13.4</v>
      </c>
      <c r="BR117" s="157">
        <f>千葉!M117</f>
        <v>16.100000000000001</v>
      </c>
      <c r="BS117" s="157">
        <f>千葉!N117</f>
        <v>18.5</v>
      </c>
      <c r="BT117" s="157">
        <f>千葉!O117</f>
        <v>17.399999999999999</v>
      </c>
      <c r="BU117" s="157">
        <f>千葉!P117</f>
        <v>20.8</v>
      </c>
      <c r="BV117" s="157">
        <f>千葉!Q117</f>
        <v>19.399999999999999</v>
      </c>
      <c r="BW117" s="157">
        <f>千葉!R117</f>
        <v>18.899999999999999</v>
      </c>
      <c r="BX117" s="157">
        <f>千葉!S117</f>
        <v>7.9</v>
      </c>
      <c r="BY117" s="157">
        <f>千葉!T117</f>
        <v>13.7</v>
      </c>
      <c r="BZ117" s="157">
        <f>千葉!V117</f>
        <v>19.600000000000001</v>
      </c>
      <c r="CA117" s="157">
        <f>東京!B117</f>
        <v>23.8</v>
      </c>
      <c r="CB117" s="157">
        <f>東京!C117</f>
        <v>24.5</v>
      </c>
      <c r="CC117" s="157">
        <f>東京!D117</f>
        <v>22.3</v>
      </c>
      <c r="CD117" s="157">
        <f>東京!E117</f>
        <v>22.3</v>
      </c>
      <c r="CE117" s="157">
        <f>東京!F117</f>
        <v>22.3</v>
      </c>
      <c r="CF117" s="157">
        <f>東京!G117</f>
        <v>22.1</v>
      </c>
      <c r="CG117" s="157">
        <f>東京!H117</f>
        <v>21.8</v>
      </c>
      <c r="CH117" s="157">
        <f>東京!I117</f>
        <v>20.7</v>
      </c>
      <c r="CI117" s="157">
        <f>神奈川!B117</f>
        <v>28.8</v>
      </c>
      <c r="CJ117" s="157">
        <f>神奈川!C117</f>
        <v>30.7</v>
      </c>
      <c r="CK117" s="157">
        <f>神奈川!D117</f>
        <v>26</v>
      </c>
      <c r="CL117" s="157">
        <f>神奈川!E117</f>
        <v>23.8</v>
      </c>
      <c r="CM117" s="157">
        <f>神奈川!F117</f>
        <v>20</v>
      </c>
      <c r="CN117" s="157">
        <f>神奈川!G117</f>
        <v>23</v>
      </c>
      <c r="CO117" s="157">
        <f>神奈川!H117</f>
        <v>20.3</v>
      </c>
      <c r="CP117" s="157">
        <f>神奈川!I117</f>
        <v>23.2</v>
      </c>
      <c r="CQ117" s="157">
        <f>神奈川!J117</f>
        <v>25</v>
      </c>
      <c r="CR117" s="157">
        <f>神奈川!K117</f>
        <v>24.5</v>
      </c>
      <c r="CS117" s="157">
        <f>神奈川!L117</f>
        <v>24.4</v>
      </c>
      <c r="CT117" s="157">
        <f>神奈川!M117</f>
        <v>25</v>
      </c>
      <c r="CU117" s="157">
        <f>神奈川!N117</f>
        <v>21.7</v>
      </c>
      <c r="CV117" s="157">
        <f>山梨!B117</f>
        <v>22</v>
      </c>
      <c r="CW117" s="157">
        <f>山梨!C117</f>
        <v>20.900000000000002</v>
      </c>
      <c r="CX117" s="157">
        <f>山梨!D117</f>
        <v>27.8</v>
      </c>
      <c r="CY117" s="157">
        <f>山梨!E117</f>
        <v>18.2</v>
      </c>
      <c r="CZ117" s="157">
        <f>長野!B117</f>
        <v>11.6</v>
      </c>
      <c r="DA117" s="157">
        <f>長野!C117</f>
        <v>11.5</v>
      </c>
      <c r="DB117" s="157">
        <f>長野!D117</f>
        <v>14</v>
      </c>
      <c r="DC117" s="157">
        <f>長野!E117</f>
        <v>10.199999999999999</v>
      </c>
      <c r="DD117" s="157">
        <f>長野!F117</f>
        <v>10.1</v>
      </c>
      <c r="DE117" s="157">
        <f>長野!G117</f>
        <v>9.5</v>
      </c>
      <c r="DF117" s="157">
        <f>静岡!B117</f>
        <v>18.3</v>
      </c>
      <c r="DG117" s="157">
        <f>静岡!C117</f>
        <v>25.4</v>
      </c>
      <c r="DH117" s="157">
        <f>静岡!D117</f>
        <v>20.100000000000001</v>
      </c>
      <c r="DI117" s="157">
        <f>静岡!E117</f>
        <v>17.600000000000001</v>
      </c>
      <c r="DJ117" s="157">
        <f>静岡!F117</f>
        <v>21.4</v>
      </c>
      <c r="DK117" s="157">
        <f>静岡!G117</f>
        <v>20.399999999999999</v>
      </c>
      <c r="DL117" s="157">
        <f>静岡!H117</f>
        <v>17.899999999999999</v>
      </c>
      <c r="DM117" s="157">
        <f>静岡!I117</f>
        <v>20.8</v>
      </c>
      <c r="DN117" s="157">
        <f>静岡!J117</f>
        <v>19.100000000000001</v>
      </c>
      <c r="DO117" s="157">
        <f>静岡!K117</f>
        <v>20.3</v>
      </c>
      <c r="DP117" s="157">
        <f>静岡!L117</f>
        <v>18.899999999999999</v>
      </c>
      <c r="DQ117" s="157">
        <f>静岡!M117</f>
        <v>16</v>
      </c>
      <c r="DR117" s="157">
        <f>静岡!N117</f>
        <v>20.5</v>
      </c>
      <c r="DS117" s="157">
        <f>静岡!O117</f>
        <v>24.8</v>
      </c>
      <c r="DT117" s="157">
        <f>静岡!P117</f>
        <v>22.6</v>
      </c>
      <c r="DU117" s="157">
        <f>静岡!Q117</f>
        <v>21.6</v>
      </c>
      <c r="DV117" s="157">
        <f>静岡!R117</f>
        <v>21</v>
      </c>
      <c r="DW117" s="157">
        <f>静岡!S117</f>
        <v>20.399999999999999</v>
      </c>
      <c r="DX117" s="157">
        <f>静岡!T117</f>
        <v>20.9</v>
      </c>
      <c r="DY117" s="157">
        <f>静岡!U117</f>
        <v>17.7</v>
      </c>
      <c r="DZ117" s="157">
        <f>静岡!V117</f>
        <v>17.5</v>
      </c>
      <c r="EA117" s="157">
        <f>静岡!W117</f>
        <v>21.900000000000002</v>
      </c>
      <c r="EB117" s="157">
        <f>静岡!X117</f>
        <v>17.900000000000002</v>
      </c>
      <c r="EC117" s="157">
        <f>静岡!Y117</f>
        <v>21.200000000000003</v>
      </c>
      <c r="ED117" s="157">
        <f>静岡!Z117</f>
        <v>21.5</v>
      </c>
      <c r="EE117" s="157">
        <f>静岡!AA117</f>
        <v>23.8</v>
      </c>
      <c r="EF117" s="157">
        <f>静岡!AB117</f>
        <v>18.2</v>
      </c>
      <c r="EG117" s="157">
        <f>静岡!AC117</f>
        <v>17.899999999999999</v>
      </c>
    </row>
    <row r="118" spans="1:137" ht="20.100000000000001" customHeight="1" x14ac:dyDescent="0.15">
      <c r="A118" s="25">
        <v>42941</v>
      </c>
      <c r="B118" s="28">
        <f>茨城!B118</f>
        <v>11.1</v>
      </c>
      <c r="C118" s="28">
        <f>茨城!C118</f>
        <v>9.8000000000000007</v>
      </c>
      <c r="D118" s="28">
        <f>茨城!D118</f>
        <v>7.3</v>
      </c>
      <c r="E118" s="28">
        <f>茨城!E118</f>
        <v>7.9</v>
      </c>
      <c r="F118" s="28">
        <f>茨城!F118</f>
        <v>11.3</v>
      </c>
      <c r="G118" s="28">
        <f>茨城!G118</f>
        <v>8.3000000000000007</v>
      </c>
      <c r="H118" s="28">
        <f>茨城!H118</f>
        <v>6.6</v>
      </c>
      <c r="I118" s="28">
        <f>茨城!I118</f>
        <v>6.1</v>
      </c>
      <c r="J118" s="28">
        <f>茨城!J118</f>
        <v>7.1</v>
      </c>
      <c r="K118" s="28">
        <f>茨城!K118</f>
        <v>6.4</v>
      </c>
      <c r="L118" s="28">
        <f>茨城!L118</f>
        <v>8.3000000000000007</v>
      </c>
      <c r="M118" s="28">
        <f>茨城!M118</f>
        <v>9.4</v>
      </c>
      <c r="N118" s="28">
        <f>茨城!N118</f>
        <v>9.3000000000000007</v>
      </c>
      <c r="O118" s="28">
        <f>茨城!O118</f>
        <v>13.5</v>
      </c>
      <c r="P118" s="28">
        <f>茨城!P118</f>
        <v>14</v>
      </c>
      <c r="Q118" s="28">
        <f>茨城!Q118</f>
        <v>12.2</v>
      </c>
      <c r="R118" s="28">
        <f>茨城!R118</f>
        <v>10.8</v>
      </c>
      <c r="S118" s="28">
        <f>茨城!S118</f>
        <v>10</v>
      </c>
      <c r="T118" s="28">
        <f>栃木!B118</f>
        <v>12.8</v>
      </c>
      <c r="U118" s="28">
        <f>栃木!C118</f>
        <v>15.8</v>
      </c>
      <c r="V118" s="28">
        <f>栃木!D118</f>
        <v>16.100000000000001</v>
      </c>
      <c r="W118" s="28">
        <f>栃木!E118</f>
        <v>16.600000000000001</v>
      </c>
      <c r="X118" s="28">
        <f>栃木!F118</f>
        <v>16.3</v>
      </c>
      <c r="Y118" s="28">
        <f>栃木!G118</f>
        <v>14.2</v>
      </c>
      <c r="Z118" s="28">
        <f>栃木!H118</f>
        <v>15.3</v>
      </c>
      <c r="AA118" s="28">
        <f>栃木!I118</f>
        <v>17.899999999999999</v>
      </c>
      <c r="AB118" s="28">
        <f>栃木!J118</f>
        <v>12.5</v>
      </c>
      <c r="AC118" s="28">
        <f>栃木!K118</f>
        <v>13.2</v>
      </c>
      <c r="AD118" s="28">
        <f>栃木!L118</f>
        <v>13.5</v>
      </c>
      <c r="AE118" s="157">
        <f>群馬!B118</f>
        <v>15</v>
      </c>
      <c r="AF118" s="157">
        <f>群馬!C118</f>
        <v>20.7</v>
      </c>
      <c r="AG118" s="157">
        <f>群馬!D118</f>
        <v>14</v>
      </c>
      <c r="AH118" s="157">
        <f>群馬!E118</f>
        <v>16.399999999999999</v>
      </c>
      <c r="AI118" s="157">
        <f>群馬!F118</f>
        <v>14.8</v>
      </c>
      <c r="AJ118" s="157">
        <f>群馬!G118</f>
        <v>14.3</v>
      </c>
      <c r="AK118" s="157">
        <f>群馬!H118</f>
        <v>17.100000000000001</v>
      </c>
      <c r="AL118" s="157">
        <f>群馬!I118</f>
        <v>17.3</v>
      </c>
      <c r="AM118" s="157">
        <f>埼玉!B118</f>
        <v>10.4</v>
      </c>
      <c r="AN118" s="157">
        <f>埼玉!C118</f>
        <v>17.7</v>
      </c>
      <c r="AO118" s="157">
        <f>埼玉!D118</f>
        <v>15</v>
      </c>
      <c r="AP118" s="157">
        <f>埼玉!E118</f>
        <v>12.6</v>
      </c>
      <c r="AQ118" s="157">
        <f>埼玉!F118</f>
        <v>15.1</v>
      </c>
      <c r="AR118" s="157">
        <f>埼玉!G118</f>
        <v>14.3</v>
      </c>
      <c r="AS118" s="157">
        <f>埼玉!H118</f>
        <v>15.8</v>
      </c>
      <c r="AT118" s="157">
        <f>埼玉!I118</f>
        <v>13.1</v>
      </c>
      <c r="AU118" s="157">
        <f>埼玉!J118</f>
        <v>14</v>
      </c>
      <c r="AV118" s="157">
        <f>埼玉!K118</f>
        <v>14.8</v>
      </c>
      <c r="AW118" s="157">
        <f>埼玉!L118</f>
        <v>12.2</v>
      </c>
      <c r="AX118" s="157">
        <f>埼玉!M118</f>
        <v>14.6</v>
      </c>
      <c r="AY118" s="157">
        <f>埼玉!N118</f>
        <v>16.600000000000001</v>
      </c>
      <c r="AZ118" s="157">
        <f>埼玉!O118</f>
        <v>15.9</v>
      </c>
      <c r="BA118" s="157">
        <f>埼玉!P118</f>
        <v>16.8</v>
      </c>
      <c r="BB118" s="157">
        <f>埼玉!Q118</f>
        <v>20.399999999999999</v>
      </c>
      <c r="BC118" s="157">
        <f>埼玉!R118</f>
        <v>16.600000000000001</v>
      </c>
      <c r="BD118" s="157">
        <f>埼玉!S118</f>
        <v>12.3</v>
      </c>
      <c r="BE118" s="157">
        <f>埼玉!T118</f>
        <v>16.5</v>
      </c>
      <c r="BF118" s="157">
        <f>埼玉!U118</f>
        <v>15</v>
      </c>
      <c r="BG118" s="157">
        <f>千葉!B118</f>
        <v>15.3</v>
      </c>
      <c r="BH118" s="157">
        <f>千葉!C118</f>
        <v>12.3</v>
      </c>
      <c r="BI118" s="157">
        <f>千葉!D118</f>
        <v>12</v>
      </c>
      <c r="BJ118" s="157">
        <f>千葉!E118</f>
        <v>9.9</v>
      </c>
      <c r="BK118" s="157">
        <f>千葉!F118</f>
        <v>14.6</v>
      </c>
      <c r="BL118" s="157">
        <f>千葉!G118</f>
        <v>9</v>
      </c>
      <c r="BM118" s="157">
        <f>千葉!H118</f>
        <v>11.6</v>
      </c>
      <c r="BN118" s="157">
        <f>千葉!I118</f>
        <v>7.5</v>
      </c>
      <c r="BO118" s="157">
        <f>千葉!J118</f>
        <v>8.1</v>
      </c>
      <c r="BP118" s="157">
        <f>千葉!K118</f>
        <v>14.5</v>
      </c>
      <c r="BQ118" s="157">
        <f>千葉!L118</f>
        <v>9.3000000000000007</v>
      </c>
      <c r="BR118" s="157">
        <f>千葉!M118</f>
        <v>9.6999999999999993</v>
      </c>
      <c r="BS118" s="157">
        <f>千葉!N118</f>
        <v>9.9</v>
      </c>
      <c r="BT118" s="157">
        <f>千葉!O118</f>
        <v>12.3</v>
      </c>
      <c r="BU118" s="157">
        <f>千葉!P118</f>
        <v>15.7</v>
      </c>
      <c r="BV118" s="157">
        <f>千葉!Q118</f>
        <v>13.6</v>
      </c>
      <c r="BW118" s="157">
        <f>千葉!R118</f>
        <v>8.8000000000000007</v>
      </c>
      <c r="BX118" s="157">
        <f>千葉!S118</f>
        <v>4.9000000000000004</v>
      </c>
      <c r="BY118" s="157">
        <f>千葉!T118</f>
        <v>8.6999999999999993</v>
      </c>
      <c r="BZ118" s="157">
        <f>千葉!V118</f>
        <v>13</v>
      </c>
      <c r="CA118" s="157">
        <f>東京!B118</f>
        <v>15.1</v>
      </c>
      <c r="CB118" s="157">
        <f>東京!C118</f>
        <v>15.5</v>
      </c>
      <c r="CC118" s="157">
        <f>東京!D118</f>
        <v>15.2</v>
      </c>
      <c r="CD118" s="157">
        <f>東京!E118</f>
        <v>14.7</v>
      </c>
      <c r="CE118" s="157">
        <f>東京!F118</f>
        <v>18.3</v>
      </c>
      <c r="CF118" s="157">
        <f>東京!G118</f>
        <v>17</v>
      </c>
      <c r="CG118" s="157">
        <f>東京!H118</f>
        <v>17.5</v>
      </c>
      <c r="CH118" s="157">
        <f>東京!I118</f>
        <v>16.2</v>
      </c>
      <c r="CI118" s="157">
        <f>神奈川!B118</f>
        <v>17.899999999999999</v>
      </c>
      <c r="CJ118" s="157">
        <f>神奈川!C118</f>
        <v>22</v>
      </c>
      <c r="CK118" s="157">
        <f>神奈川!D118</f>
        <v>17.399999999999999</v>
      </c>
      <c r="CL118" s="157">
        <f>神奈川!E118</f>
        <v>15.4</v>
      </c>
      <c r="CM118" s="157">
        <f>神奈川!F118</f>
        <v>14.1</v>
      </c>
      <c r="CN118" s="157">
        <f>神奈川!G118</f>
        <v>16.100000000000001</v>
      </c>
      <c r="CO118" s="157">
        <f>神奈川!H118</f>
        <v>17.2</v>
      </c>
      <c r="CP118" s="157">
        <f>神奈川!I118</f>
        <v>13.7</v>
      </c>
      <c r="CQ118" s="157">
        <f>神奈川!J118</f>
        <v>20</v>
      </c>
      <c r="CR118" s="157">
        <f>神奈川!K118</f>
        <v>13.3</v>
      </c>
      <c r="CS118" s="157">
        <f>神奈川!L118</f>
        <v>12.4</v>
      </c>
      <c r="CT118" s="157">
        <f>神奈川!M118</f>
        <v>12.4</v>
      </c>
      <c r="CU118" s="157">
        <f>神奈川!N118</f>
        <v>15.6</v>
      </c>
      <c r="CV118" s="157">
        <f>山梨!B118</f>
        <v>25.400000000000002</v>
      </c>
      <c r="CW118" s="157">
        <f>山梨!C118</f>
        <v>21.6</v>
      </c>
      <c r="CX118" s="157">
        <f>山梨!D118</f>
        <v>28.700000000000003</v>
      </c>
      <c r="CY118" s="157">
        <f>山梨!E118</f>
        <v>23.3</v>
      </c>
      <c r="CZ118" s="157">
        <f>長野!B118</f>
        <v>14.2</v>
      </c>
      <c r="DA118" s="157">
        <f>長野!C118</f>
        <v>12.8</v>
      </c>
      <c r="DB118" s="157">
        <f>長野!D118</f>
        <v>18.5</v>
      </c>
      <c r="DC118" s="157">
        <f>長野!E118</f>
        <v>14.8</v>
      </c>
      <c r="DD118" s="157">
        <f>長野!F118</f>
        <v>17</v>
      </c>
      <c r="DE118" s="157">
        <f>長野!G118</f>
        <v>15.1</v>
      </c>
      <c r="DF118" s="157">
        <f>静岡!B118</f>
        <v>10.9</v>
      </c>
      <c r="DG118" s="157">
        <f>静岡!C118</f>
        <v>13.5</v>
      </c>
      <c r="DH118" s="157">
        <f>静岡!D118</f>
        <v>24.5</v>
      </c>
      <c r="DI118" s="157">
        <f>静岡!E118</f>
        <v>13.2</v>
      </c>
      <c r="DJ118" s="157">
        <f>静岡!F118</f>
        <v>21.5</v>
      </c>
      <c r="DK118" s="157">
        <f>静岡!G118</f>
        <v>17.3</v>
      </c>
      <c r="DL118" s="157">
        <f>静岡!H118</f>
        <v>22.5</v>
      </c>
      <c r="DM118" s="157">
        <f>静岡!I118</f>
        <v>17.3</v>
      </c>
      <c r="DN118" s="157">
        <f>静岡!J118</f>
        <v>17.100000000000001</v>
      </c>
      <c r="DO118" s="157">
        <f>静岡!K118</f>
        <v>15.9</v>
      </c>
      <c r="DP118" s="157">
        <f>静岡!L118</f>
        <v>18.2</v>
      </c>
      <c r="DQ118" s="157">
        <f>静岡!M118</f>
        <v>17.5</v>
      </c>
      <c r="DR118" s="157">
        <f>静岡!N118</f>
        <v>22.1</v>
      </c>
      <c r="DS118" s="157">
        <f>静岡!O118</f>
        <v>32.4</v>
      </c>
      <c r="DT118" s="157">
        <f>静岡!P118</f>
        <v>20.3</v>
      </c>
      <c r="DU118" s="157">
        <f>静岡!Q118</f>
        <v>26</v>
      </c>
      <c r="DV118" s="157">
        <f>静岡!R118</f>
        <v>20.5</v>
      </c>
      <c r="DW118" s="157">
        <f>静岡!S118</f>
        <v>20.8</v>
      </c>
      <c r="DX118" s="157">
        <f>静岡!T118</f>
        <v>23.7</v>
      </c>
      <c r="DY118" s="157">
        <f>静岡!U118</f>
        <v>19.7</v>
      </c>
      <c r="DZ118" s="157">
        <f>静岡!V118</f>
        <v>18.3</v>
      </c>
      <c r="EA118" s="157">
        <f>静岡!W118</f>
        <v>20.700000000000003</v>
      </c>
      <c r="EB118" s="157">
        <f>静岡!X118</f>
        <v>18.8</v>
      </c>
      <c r="EC118" s="157">
        <f>静岡!Y118</f>
        <v>19.5</v>
      </c>
      <c r="ED118" s="157">
        <f>静岡!Z118</f>
        <v>22.3</v>
      </c>
      <c r="EE118" s="157">
        <f>静岡!AA118</f>
        <v>23.700000000000003</v>
      </c>
      <c r="EF118" s="157">
        <f>静岡!AB118</f>
        <v>19.8</v>
      </c>
      <c r="EG118" s="157">
        <f>静岡!AC118</f>
        <v>18.3</v>
      </c>
    </row>
    <row r="119" spans="1:137" ht="20.100000000000001" customHeight="1" x14ac:dyDescent="0.15">
      <c r="A119" s="25">
        <v>42942</v>
      </c>
      <c r="B119" s="28">
        <f>茨城!B119</f>
        <v>6.1</v>
      </c>
      <c r="C119" s="28">
        <f>茨城!C119</f>
        <v>9.1</v>
      </c>
      <c r="D119" s="28">
        <f>茨城!D119</f>
        <v>7.2</v>
      </c>
      <c r="E119" s="28">
        <f>茨城!E119</f>
        <v>6</v>
      </c>
      <c r="F119" s="28">
        <f>茨城!F119</f>
        <v>8.9</v>
      </c>
      <c r="G119" s="28">
        <f>茨城!G119</f>
        <v>5.9</v>
      </c>
      <c r="H119" s="28">
        <f>茨城!H119</f>
        <v>7.4</v>
      </c>
      <c r="I119" s="28">
        <f>茨城!I119</f>
        <v>6.4</v>
      </c>
      <c r="J119" s="28">
        <f>茨城!J119</f>
        <v>7.1</v>
      </c>
      <c r="K119" s="28">
        <f>茨城!K119</f>
        <v>7</v>
      </c>
      <c r="L119" s="28">
        <f>茨城!L119</f>
        <v>4.8</v>
      </c>
      <c r="M119" s="28">
        <f>茨城!M119</f>
        <v>7.9</v>
      </c>
      <c r="N119" s="28">
        <f>茨城!N119</f>
        <v>8</v>
      </c>
      <c r="O119" s="28">
        <f>茨城!O119</f>
        <v>7.8</v>
      </c>
      <c r="P119" s="28">
        <f>茨城!P119</f>
        <v>8.5</v>
      </c>
      <c r="Q119" s="28">
        <f>茨城!Q119</f>
        <v>8.8000000000000007</v>
      </c>
      <c r="R119" s="28">
        <f>茨城!R119</f>
        <v>8</v>
      </c>
      <c r="S119" s="28">
        <f>茨城!S119</f>
        <v>7.8</v>
      </c>
      <c r="T119" s="28">
        <f>栃木!B119</f>
        <v>9.1999999999999993</v>
      </c>
      <c r="U119" s="28">
        <f>栃木!C119</f>
        <v>10.5</v>
      </c>
      <c r="V119" s="28">
        <f>栃木!D119</f>
        <v>9.6999999999999993</v>
      </c>
      <c r="W119" s="28">
        <f>栃木!E119</f>
        <v>12.4</v>
      </c>
      <c r="X119" s="28">
        <f>栃木!F119</f>
        <v>12</v>
      </c>
      <c r="Y119" s="28">
        <f>栃木!G119</f>
        <v>9.8000000000000007</v>
      </c>
      <c r="Z119" s="28">
        <f>栃木!H119</f>
        <v>10.5</v>
      </c>
      <c r="AA119" s="28">
        <f>栃木!I119</f>
        <v>10.4</v>
      </c>
      <c r="AB119" s="28">
        <f>栃木!J119</f>
        <v>7.7</v>
      </c>
      <c r="AC119" s="28">
        <f>栃木!K119</f>
        <v>9.5</v>
      </c>
      <c r="AD119" s="28">
        <f>栃木!L119</f>
        <v>9.4</v>
      </c>
      <c r="AE119" s="157">
        <f>群馬!B119</f>
        <v>11.5</v>
      </c>
      <c r="AF119" s="157">
        <f>群馬!C119</f>
        <v>15.3</v>
      </c>
      <c r="AG119" s="157">
        <f>群馬!D119</f>
        <v>9.6999999999999993</v>
      </c>
      <c r="AH119" s="157">
        <f>群馬!E119</f>
        <v>16</v>
      </c>
      <c r="AI119" s="157">
        <f>群馬!F119</f>
        <v>11.3</v>
      </c>
      <c r="AJ119" s="157">
        <f>群馬!G119</f>
        <v>13.3</v>
      </c>
      <c r="AK119" s="157">
        <f>群馬!H119</f>
        <v>17.600000000000001</v>
      </c>
      <c r="AL119" s="157">
        <f>群馬!I119</f>
        <v>18.2</v>
      </c>
      <c r="AM119" s="157">
        <f>埼玉!B119</f>
        <v>7.4</v>
      </c>
      <c r="AN119" s="157">
        <f>埼玉!C119</f>
        <v>10</v>
      </c>
      <c r="AO119" s="157">
        <f>埼玉!D119</f>
        <v>6.9</v>
      </c>
      <c r="AP119" s="157">
        <f>埼玉!E119</f>
        <v>5.5</v>
      </c>
      <c r="AQ119" s="157">
        <f>埼玉!F119</f>
        <v>8.3000000000000007</v>
      </c>
      <c r="AR119" s="157">
        <f>埼玉!G119</f>
        <v>8.1</v>
      </c>
      <c r="AS119" s="157">
        <f>埼玉!H119</f>
        <v>10.6</v>
      </c>
      <c r="AT119" s="157">
        <f>埼玉!I119</f>
        <v>10.5</v>
      </c>
      <c r="AU119" s="157">
        <f>埼玉!J119</f>
        <v>11.4</v>
      </c>
      <c r="AV119" s="157">
        <f>埼玉!K119</f>
        <v>10</v>
      </c>
      <c r="AW119" s="157">
        <f>埼玉!L119</f>
        <v>8.6</v>
      </c>
      <c r="AX119" s="157">
        <f>埼玉!M119</f>
        <v>12</v>
      </c>
      <c r="AY119" s="157">
        <f>埼玉!N119</f>
        <v>10.3</v>
      </c>
      <c r="AZ119" s="157">
        <f>埼玉!O119</f>
        <v>10.5</v>
      </c>
      <c r="BA119" s="157">
        <f>埼玉!P119</f>
        <v>12.1</v>
      </c>
      <c r="BB119" s="157">
        <f>埼玉!Q119</f>
        <v>13.5</v>
      </c>
      <c r="BC119" s="157">
        <f>埼玉!R119</f>
        <v>7.1</v>
      </c>
      <c r="BD119" s="157">
        <f>埼玉!S119</f>
        <v>10.1</v>
      </c>
      <c r="BE119" s="157">
        <f>埼玉!T119</f>
        <v>9.1</v>
      </c>
      <c r="BF119" s="157">
        <f>埼玉!U119</f>
        <v>13.2</v>
      </c>
      <c r="BG119" s="157">
        <f>千葉!B119</f>
        <v>8.9</v>
      </c>
      <c r="BH119" s="157">
        <f>千葉!C119</f>
        <v>7.1</v>
      </c>
      <c r="BI119" s="157">
        <f>千葉!D119</f>
        <v>10.199999999999999</v>
      </c>
      <c r="BJ119" s="157">
        <f>千葉!E119</f>
        <v>7.2</v>
      </c>
      <c r="BK119" s="157">
        <f>千葉!F119</f>
        <v>6.7</v>
      </c>
      <c r="BL119" s="157">
        <f>千葉!G119</f>
        <v>7.7</v>
      </c>
      <c r="BM119" s="157">
        <f>千葉!H119</f>
        <v>7.5</v>
      </c>
      <c r="BN119" s="157">
        <f>千葉!I119</f>
        <v>6.3</v>
      </c>
      <c r="BO119" s="157">
        <f>千葉!J119</f>
        <v>7.9</v>
      </c>
      <c r="BP119" s="157">
        <f>千葉!K119</f>
        <v>7.4</v>
      </c>
      <c r="BQ119" s="157">
        <f>千葉!L119</f>
        <v>5.9</v>
      </c>
      <c r="BR119" s="157">
        <f>千葉!M119</f>
        <v>10.3</v>
      </c>
      <c r="BS119" s="157">
        <f>千葉!N119</f>
        <v>7.5</v>
      </c>
      <c r="BT119" s="157">
        <f>千葉!O119</f>
        <v>7.5</v>
      </c>
      <c r="BU119" s="157">
        <f>千葉!P119</f>
        <v>8.1</v>
      </c>
      <c r="BV119" s="157">
        <f>千葉!Q119</f>
        <v>7.7</v>
      </c>
      <c r="BW119" s="157">
        <f>千葉!R119</f>
        <v>5.8</v>
      </c>
      <c r="BX119" s="157">
        <f>千葉!S119</f>
        <v>2.7</v>
      </c>
      <c r="BY119" s="157">
        <f>千葉!T119</f>
        <v>7.8</v>
      </c>
      <c r="BZ119" s="157">
        <f>千葉!V119</f>
        <v>8.5</v>
      </c>
      <c r="CA119" s="157">
        <f>東京!B119</f>
        <v>9.5</v>
      </c>
      <c r="CB119" s="157">
        <f>東京!C119</f>
        <v>10</v>
      </c>
      <c r="CC119" s="157">
        <f>東京!D119</f>
        <v>8.1</v>
      </c>
      <c r="CD119" s="157">
        <f>東京!E119</f>
        <v>9.3000000000000007</v>
      </c>
      <c r="CE119" s="157">
        <f>東京!F119</f>
        <v>10.4</v>
      </c>
      <c r="CF119" s="157">
        <f>東京!G119</f>
        <v>9.8000000000000007</v>
      </c>
      <c r="CG119" s="157">
        <f>東京!H119</f>
        <v>10</v>
      </c>
      <c r="CH119" s="157">
        <f>東京!I119</f>
        <v>9.3000000000000007</v>
      </c>
      <c r="CI119" s="157">
        <f>神奈川!B119</f>
        <v>13.8</v>
      </c>
      <c r="CJ119" s="157">
        <f>神奈川!C119</f>
        <v>18.100000000000001</v>
      </c>
      <c r="CK119" s="157">
        <f>神奈川!D119</f>
        <v>12.2</v>
      </c>
      <c r="CL119" s="157">
        <f>神奈川!E119</f>
        <v>9.6</v>
      </c>
      <c r="CM119" s="157">
        <f>神奈川!F119</f>
        <v>7.7</v>
      </c>
      <c r="CN119" s="157">
        <f>神奈川!G119</f>
        <v>8.9</v>
      </c>
      <c r="CO119" s="157">
        <f>神奈川!H119</f>
        <v>10.4</v>
      </c>
      <c r="CP119" s="157">
        <f>神奈川!I119</f>
        <v>9.3000000000000007</v>
      </c>
      <c r="CQ119" s="157">
        <f>神奈川!J119</f>
        <v>9.9</v>
      </c>
      <c r="CR119" s="157">
        <f>神奈川!K119</f>
        <v>10.5</v>
      </c>
      <c r="CS119" s="157">
        <f>神奈川!L119</f>
        <v>7.1</v>
      </c>
      <c r="CT119" s="157">
        <f>神奈川!M119</f>
        <v>8.3000000000000007</v>
      </c>
      <c r="CU119" s="157">
        <f>神奈川!N119</f>
        <v>10.3</v>
      </c>
      <c r="CV119" s="157">
        <f>山梨!B119</f>
        <v>16.900000000000002</v>
      </c>
      <c r="CW119" s="157">
        <f>山梨!C119</f>
        <v>11.600000000000001</v>
      </c>
      <c r="CX119" s="157">
        <f>山梨!D119</f>
        <v>15.5</v>
      </c>
      <c r="CY119" s="157">
        <f>山梨!E119</f>
        <v>15.4</v>
      </c>
      <c r="CZ119" s="157">
        <f>長野!B119</f>
        <v>13.4</v>
      </c>
      <c r="DA119" s="157">
        <f>長野!C119</f>
        <v>14.3</v>
      </c>
      <c r="DB119" s="157">
        <f>長野!D119</f>
        <v>19.600000000000001</v>
      </c>
      <c r="DC119" s="157">
        <f>長野!E119</f>
        <v>13.8</v>
      </c>
      <c r="DD119" s="157">
        <f>長野!F119</f>
        <v>12.2</v>
      </c>
      <c r="DE119" s="157">
        <f>長野!G119</f>
        <v>16.3</v>
      </c>
      <c r="DF119" s="157">
        <f>静岡!B119</f>
        <v>8.1999999999999993</v>
      </c>
      <c r="DG119" s="157">
        <f>静岡!C119</f>
        <v>7.1</v>
      </c>
      <c r="DH119" s="157">
        <f>静岡!D119</f>
        <v>11.8</v>
      </c>
      <c r="DI119" s="157">
        <f>静岡!E119</f>
        <v>8.3000000000000007</v>
      </c>
      <c r="DJ119" s="157">
        <f>静岡!F119</f>
        <v>10</v>
      </c>
      <c r="DK119" s="157">
        <f>静岡!G119</f>
        <v>9</v>
      </c>
      <c r="DL119" s="157">
        <f>静岡!H119</f>
        <v>6</v>
      </c>
      <c r="DM119" s="157">
        <f>静岡!I119</f>
        <v>9</v>
      </c>
      <c r="DN119" s="157">
        <f>静岡!J119</f>
        <v>8.6999999999999993</v>
      </c>
      <c r="DO119" s="157">
        <f>静岡!K119</f>
        <v>8.8000000000000007</v>
      </c>
      <c r="DP119" s="157">
        <f>静岡!L119</f>
        <v>10.7</v>
      </c>
      <c r="DQ119" s="157">
        <f>静岡!M119</f>
        <v>6.6</v>
      </c>
      <c r="DR119" s="157">
        <f>静岡!N119</f>
        <v>12.3</v>
      </c>
      <c r="DS119" s="157">
        <f>静岡!O119</f>
        <v>16.899999999999999</v>
      </c>
      <c r="DT119" s="157">
        <f>静岡!P119</f>
        <v>9.8000000000000007</v>
      </c>
      <c r="DU119" s="157">
        <f>静岡!Q119</f>
        <v>13.8</v>
      </c>
      <c r="DV119" s="157">
        <f>静岡!R119</f>
        <v>13</v>
      </c>
      <c r="DW119" s="157">
        <f>静岡!S119</f>
        <v>11.9</v>
      </c>
      <c r="DX119" s="157">
        <f>静岡!T119</f>
        <v>11.5</v>
      </c>
      <c r="DY119" s="157">
        <f>静岡!U119</f>
        <v>8.6</v>
      </c>
      <c r="DZ119" s="157">
        <f>静岡!V119</f>
        <v>9.2000000000000011</v>
      </c>
      <c r="EA119" s="157">
        <f>静岡!W119</f>
        <v>12.100000000000001</v>
      </c>
      <c r="EB119" s="157">
        <f>静岡!X119</f>
        <v>9.3000000000000007</v>
      </c>
      <c r="EC119" s="157">
        <f>静岡!Y119</f>
        <v>10.3</v>
      </c>
      <c r="ED119" s="157">
        <f>静岡!Z119</f>
        <v>10.3</v>
      </c>
      <c r="EE119" s="157">
        <f>静岡!AA119</f>
        <v>10.8</v>
      </c>
      <c r="EF119" s="157">
        <f>静岡!AB119</f>
        <v>9.1</v>
      </c>
      <c r="EG119" s="157">
        <f>静岡!AC119</f>
        <v>8.6999999999999993</v>
      </c>
    </row>
    <row r="120" spans="1:137" ht="20.100000000000001" customHeight="1" x14ac:dyDescent="0.15">
      <c r="A120" s="25">
        <v>42943</v>
      </c>
      <c r="B120" s="28">
        <f>茨城!B120</f>
        <v>7.9</v>
      </c>
      <c r="C120" s="28">
        <f>茨城!C120</f>
        <v>7.9</v>
      </c>
      <c r="D120" s="28">
        <f>茨城!D120</f>
        <v>6.8</v>
      </c>
      <c r="E120" s="28">
        <f>茨城!E120</f>
        <v>5.8</v>
      </c>
      <c r="F120" s="28">
        <f>茨城!F120</f>
        <v>9</v>
      </c>
      <c r="G120" s="28">
        <f>茨城!G120</f>
        <v>6.3</v>
      </c>
      <c r="H120" s="28">
        <f>茨城!H120</f>
        <v>8.3000000000000007</v>
      </c>
      <c r="I120" s="28">
        <f>茨城!I120</f>
        <v>8.1</v>
      </c>
      <c r="J120" s="28">
        <f>茨城!J120</f>
        <v>7</v>
      </c>
      <c r="K120" s="28">
        <f>茨城!K120</f>
        <v>7.4</v>
      </c>
      <c r="L120" s="28">
        <f>茨城!L120</f>
        <v>5.9</v>
      </c>
      <c r="M120" s="28">
        <f>茨城!M120</f>
        <v>8.5</v>
      </c>
      <c r="N120" s="28">
        <f>茨城!N120</f>
        <v>8</v>
      </c>
      <c r="O120" s="28">
        <f>茨城!O120</f>
        <v>8.8000000000000007</v>
      </c>
      <c r="P120" s="28">
        <f>茨城!P120</f>
        <v>8.8000000000000007</v>
      </c>
      <c r="Q120" s="28">
        <f>茨城!Q120</f>
        <v>9.3000000000000007</v>
      </c>
      <c r="R120" s="28">
        <f>茨城!R120</f>
        <v>8.6</v>
      </c>
      <c r="S120" s="28">
        <f>茨城!S120</f>
        <v>8.9</v>
      </c>
      <c r="T120" s="28">
        <f>栃木!B120</f>
        <v>8.9</v>
      </c>
      <c r="U120" s="28">
        <f>栃木!C120</f>
        <v>10.6</v>
      </c>
      <c r="V120" s="28">
        <f>栃木!D120</f>
        <v>10.6</v>
      </c>
      <c r="W120" s="28">
        <f>栃木!E120</f>
        <v>11.8</v>
      </c>
      <c r="X120" s="28">
        <f>栃木!F120</f>
        <v>12.3</v>
      </c>
      <c r="Y120" s="28">
        <f>栃木!G120</f>
        <v>10.8</v>
      </c>
      <c r="Z120" s="28">
        <f>栃木!H120</f>
        <v>11.4</v>
      </c>
      <c r="AA120" s="28">
        <f>栃木!I120</f>
        <v>9.1</v>
      </c>
      <c r="AB120" s="28">
        <f>栃木!J120</f>
        <v>8.5</v>
      </c>
      <c r="AC120" s="28">
        <f>栃木!K120</f>
        <v>9.6999999999999993</v>
      </c>
      <c r="AD120" s="28">
        <f>栃木!L120</f>
        <v>10.3</v>
      </c>
      <c r="AE120" s="157">
        <f>群馬!B120</f>
        <v>10.6</v>
      </c>
      <c r="AF120" s="157">
        <f>群馬!C120</f>
        <v>14.5</v>
      </c>
      <c r="AG120" s="157">
        <f>群馬!D120</f>
        <v>11.1</v>
      </c>
      <c r="AH120" s="157">
        <f>群馬!E120</f>
        <v>14.2</v>
      </c>
      <c r="AI120" s="157">
        <f>群馬!F120</f>
        <v>12.3</v>
      </c>
      <c r="AJ120" s="157">
        <f>群馬!G120</f>
        <v>12.4</v>
      </c>
      <c r="AK120" s="157">
        <f>群馬!H120</f>
        <v>13.9</v>
      </c>
      <c r="AL120" s="157">
        <f>群馬!I120</f>
        <v>14.3</v>
      </c>
      <c r="AM120" s="157">
        <f>埼玉!B120</f>
        <v>10.6</v>
      </c>
      <c r="AN120" s="157">
        <f>埼玉!C120</f>
        <v>12</v>
      </c>
      <c r="AO120" s="157">
        <f>埼玉!D120</f>
        <v>7.7</v>
      </c>
      <c r="AP120" s="157" t="str">
        <f>埼玉!E120</f>
        <v xml:space="preserve"> </v>
      </c>
      <c r="AQ120" s="157">
        <f>埼玉!F120</f>
        <v>10</v>
      </c>
      <c r="AR120" s="157">
        <f>埼玉!G120</f>
        <v>10</v>
      </c>
      <c r="AS120" s="157">
        <f>埼玉!H120</f>
        <v>11.4</v>
      </c>
      <c r="AT120" s="157">
        <f>埼玉!I120</f>
        <v>11.3</v>
      </c>
      <c r="AU120" s="157">
        <f>埼玉!J120</f>
        <v>12.9</v>
      </c>
      <c r="AV120" s="157">
        <f>埼玉!K120</f>
        <v>11.1</v>
      </c>
      <c r="AW120" s="157">
        <f>埼玉!L120</f>
        <v>11.9</v>
      </c>
      <c r="AX120" s="157">
        <f>埼玉!M120</f>
        <v>11.5</v>
      </c>
      <c r="AY120" s="157">
        <f>埼玉!N120</f>
        <v>12.1</v>
      </c>
      <c r="AZ120" s="157">
        <f>埼玉!O120</f>
        <v>12.5</v>
      </c>
      <c r="BA120" s="157">
        <f>埼玉!P120</f>
        <v>12.8</v>
      </c>
      <c r="BB120" s="157">
        <f>埼玉!Q120</f>
        <v>14.1</v>
      </c>
      <c r="BC120" s="157">
        <f>埼玉!R120</f>
        <v>8.3000000000000007</v>
      </c>
      <c r="BD120" s="157">
        <f>埼玉!S120</f>
        <v>8.8000000000000007</v>
      </c>
      <c r="BE120" s="157">
        <f>埼玉!T120</f>
        <v>11</v>
      </c>
      <c r="BF120" s="157">
        <f>埼玉!U120</f>
        <v>11.5</v>
      </c>
      <c r="BG120" s="157">
        <f>千葉!B120</f>
        <v>9.3000000000000007</v>
      </c>
      <c r="BH120" s="157">
        <f>千葉!C120</f>
        <v>7.2</v>
      </c>
      <c r="BI120" s="157">
        <f>千葉!D120</f>
        <v>10</v>
      </c>
      <c r="BJ120" s="157">
        <f>千葉!E120</f>
        <v>9.9</v>
      </c>
      <c r="BK120" s="157">
        <f>千葉!F120</f>
        <v>8.4</v>
      </c>
      <c r="BL120" s="157">
        <f>千葉!G120</f>
        <v>8.1999999999999993</v>
      </c>
      <c r="BM120" s="157">
        <f>千葉!H120</f>
        <v>8.1</v>
      </c>
      <c r="BN120" s="157">
        <f>千葉!I120</f>
        <v>7.8</v>
      </c>
      <c r="BO120" s="157">
        <f>千葉!J120</f>
        <v>8.1999999999999993</v>
      </c>
      <c r="BP120" s="157">
        <f>千葉!K120</f>
        <v>8.5</v>
      </c>
      <c r="BQ120" s="157">
        <f>千葉!L120</f>
        <v>7</v>
      </c>
      <c r="BR120" s="157">
        <f>千葉!M120</f>
        <v>9.5</v>
      </c>
      <c r="BS120" s="157">
        <f>千葉!N120</f>
        <v>9.1999999999999993</v>
      </c>
      <c r="BT120" s="157">
        <f>千葉!O120</f>
        <v>7.5</v>
      </c>
      <c r="BU120" s="157">
        <f>千葉!P120</f>
        <v>9.3000000000000007</v>
      </c>
      <c r="BV120" s="157">
        <f>千葉!Q120</f>
        <v>8.3000000000000007</v>
      </c>
      <c r="BW120" s="157">
        <f>千葉!R120</f>
        <v>6</v>
      </c>
      <c r="BX120" s="157">
        <f>千葉!S120</f>
        <v>5.5</v>
      </c>
      <c r="BY120" s="157">
        <f>千葉!T120</f>
        <v>8.1</v>
      </c>
      <c r="BZ120" s="157">
        <f>千葉!V120</f>
        <v>10.3</v>
      </c>
      <c r="CA120" s="157">
        <f>東京!B120</f>
        <v>10.1</v>
      </c>
      <c r="CB120" s="157">
        <f>東京!C120</f>
        <v>10.199999999999999</v>
      </c>
      <c r="CC120" s="157">
        <f>東京!D120</f>
        <v>8.5</v>
      </c>
      <c r="CD120" s="157">
        <f>東京!E120</f>
        <v>10</v>
      </c>
      <c r="CE120" s="157">
        <f>東京!F120</f>
        <v>10.5</v>
      </c>
      <c r="CF120" s="157">
        <f>東京!G120</f>
        <v>10.1</v>
      </c>
      <c r="CG120" s="157">
        <f>東京!H120</f>
        <v>11.2</v>
      </c>
      <c r="CH120" s="157">
        <f>東京!I120</f>
        <v>9.5</v>
      </c>
      <c r="CI120" s="157">
        <f>神奈川!B120</f>
        <v>12.9</v>
      </c>
      <c r="CJ120" s="157">
        <f>神奈川!C120</f>
        <v>13.8</v>
      </c>
      <c r="CK120" s="157">
        <f>神奈川!D120</f>
        <v>10.7</v>
      </c>
      <c r="CL120" s="157">
        <f>神奈川!E120</f>
        <v>10.3</v>
      </c>
      <c r="CM120" s="157">
        <f>神奈川!F120</f>
        <v>8.6</v>
      </c>
      <c r="CN120" s="157">
        <f>神奈川!G120</f>
        <v>9.3000000000000007</v>
      </c>
      <c r="CO120" s="157">
        <f>神奈川!H120</f>
        <v>10.7</v>
      </c>
      <c r="CP120" s="157">
        <f>神奈川!I120</f>
        <v>10.5</v>
      </c>
      <c r="CQ120" s="157">
        <f>神奈川!J120</f>
        <v>12.8</v>
      </c>
      <c r="CR120" s="157">
        <f>神奈川!K120</f>
        <v>11.2</v>
      </c>
      <c r="CS120" s="157">
        <f>神奈川!L120</f>
        <v>11.2</v>
      </c>
      <c r="CT120" s="157">
        <f>神奈川!M120</f>
        <v>10.9</v>
      </c>
      <c r="CU120" s="157">
        <f>神奈川!N120</f>
        <v>14.1</v>
      </c>
      <c r="CV120" s="157">
        <f>山梨!B120</f>
        <v>15.200000000000001</v>
      </c>
      <c r="CW120" s="157">
        <f>山梨!C120</f>
        <v>12</v>
      </c>
      <c r="CX120" s="157">
        <f>山梨!D120</f>
        <v>16.2</v>
      </c>
      <c r="CY120" s="157">
        <f>山梨!E120</f>
        <v>13.3</v>
      </c>
      <c r="CZ120" s="157">
        <f>長野!B120</f>
        <v>12.5</v>
      </c>
      <c r="DA120" s="157">
        <f>長野!C120</f>
        <v>13.3</v>
      </c>
      <c r="DB120" s="157">
        <f>長野!D120</f>
        <v>18.3</v>
      </c>
      <c r="DC120" s="157">
        <f>長野!E120</f>
        <v>13.5</v>
      </c>
      <c r="DD120" s="157">
        <f>長野!F120</f>
        <v>6.6</v>
      </c>
      <c r="DE120" s="157">
        <f>長野!G120</f>
        <v>15.6</v>
      </c>
      <c r="DF120" s="157">
        <f>静岡!B120</f>
        <v>10.6</v>
      </c>
      <c r="DG120" s="157">
        <f>静岡!C120</f>
        <v>9.9</v>
      </c>
      <c r="DH120" s="157">
        <f>静岡!D120</f>
        <v>10.6</v>
      </c>
      <c r="DI120" s="157">
        <f>静岡!E120</f>
        <v>11.5</v>
      </c>
      <c r="DJ120" s="157">
        <f>静岡!F120</f>
        <v>14</v>
      </c>
      <c r="DK120" s="157">
        <f>静岡!G120</f>
        <v>13.4</v>
      </c>
      <c r="DL120" s="157">
        <f>静岡!H120</f>
        <v>16.2</v>
      </c>
      <c r="DM120" s="157">
        <f>静岡!I120</f>
        <v>11.9</v>
      </c>
      <c r="DN120" s="157">
        <f>静岡!J120</f>
        <v>11.3</v>
      </c>
      <c r="DO120" s="157">
        <f>静岡!K120</f>
        <v>11.7</v>
      </c>
      <c r="DP120" s="157">
        <f>静岡!L120</f>
        <v>14.8</v>
      </c>
      <c r="DQ120" s="157">
        <f>静岡!M120</f>
        <v>7.7</v>
      </c>
      <c r="DR120" s="157">
        <f>静岡!N120</f>
        <v>13.8</v>
      </c>
      <c r="DS120" s="157">
        <f>静岡!O120</f>
        <v>12.5</v>
      </c>
      <c r="DT120" s="157">
        <f>静岡!P120</f>
        <v>11.8</v>
      </c>
      <c r="DU120" s="157">
        <f>静岡!Q120</f>
        <v>14.2</v>
      </c>
      <c r="DV120" s="157">
        <f>静岡!R120</f>
        <v>14.2</v>
      </c>
      <c r="DW120" s="157">
        <f>静岡!S120</f>
        <v>12.7</v>
      </c>
      <c r="DX120" s="157">
        <f>静岡!T120</f>
        <v>14.6</v>
      </c>
      <c r="DY120" s="157">
        <f>静岡!U120</f>
        <v>9.6999999999999993</v>
      </c>
      <c r="DZ120" s="157">
        <f>静岡!V120</f>
        <v>11.9</v>
      </c>
      <c r="EA120" s="157">
        <f>静岡!W120</f>
        <v>13.8</v>
      </c>
      <c r="EB120" s="157">
        <f>静岡!X120</f>
        <v>13.3</v>
      </c>
      <c r="EC120" s="157">
        <f>静岡!Y120</f>
        <v>13</v>
      </c>
      <c r="ED120" s="157">
        <f>静岡!Z120</f>
        <v>13.700000000000001</v>
      </c>
      <c r="EE120" s="157">
        <f>静岡!AA120</f>
        <v>15</v>
      </c>
      <c r="EF120" s="157">
        <f>静岡!AB120</f>
        <v>12.5</v>
      </c>
      <c r="EG120" s="157">
        <f>静岡!AC120</f>
        <v>9.1</v>
      </c>
    </row>
    <row r="121" spans="1:137" ht="20.100000000000001" customHeight="1" x14ac:dyDescent="0.15">
      <c r="A121" s="25">
        <v>42944</v>
      </c>
      <c r="B121" s="28">
        <f>茨城!B121</f>
        <v>6.1</v>
      </c>
      <c r="C121" s="28">
        <f>茨城!C121</f>
        <v>4</v>
      </c>
      <c r="D121" s="28">
        <f>茨城!D121</f>
        <v>4.2</v>
      </c>
      <c r="E121" s="28">
        <f>茨城!E121</f>
        <v>5.6</v>
      </c>
      <c r="F121" s="28">
        <f>茨城!F121</f>
        <v>4</v>
      </c>
      <c r="G121" s="28">
        <f>茨城!G121</f>
        <v>2.7</v>
      </c>
      <c r="H121" s="28">
        <f>茨城!H121</f>
        <v>5.3</v>
      </c>
      <c r="I121" s="28">
        <f>茨城!I121</f>
        <v>7</v>
      </c>
      <c r="J121" s="28">
        <f>茨城!J121</f>
        <v>10.5</v>
      </c>
      <c r="K121" s="28">
        <f>茨城!K121</f>
        <v>9.1999999999999993</v>
      </c>
      <c r="L121" s="28">
        <f>茨城!L121</f>
        <v>4.0999999999999996</v>
      </c>
      <c r="M121" s="28">
        <f>茨城!M121</f>
        <v>5.3</v>
      </c>
      <c r="N121" s="28">
        <f>茨城!N121</f>
        <v>4.2</v>
      </c>
      <c r="O121" s="28">
        <f>茨城!O121</f>
        <v>3.8</v>
      </c>
      <c r="P121" s="28">
        <f>茨城!P121</f>
        <v>6.9</v>
      </c>
      <c r="Q121" s="28">
        <f>茨城!Q121</f>
        <v>5.7</v>
      </c>
      <c r="R121" s="28">
        <f>茨城!R121</f>
        <v>5.6</v>
      </c>
      <c r="S121" s="28">
        <f>茨城!S121</f>
        <v>4.4000000000000004</v>
      </c>
      <c r="T121" s="28">
        <f>栃木!B121</f>
        <v>3.4</v>
      </c>
      <c r="U121" s="28">
        <f>栃木!C121</f>
        <v>5.8</v>
      </c>
      <c r="V121" s="28">
        <f>栃木!D121</f>
        <v>3.3</v>
      </c>
      <c r="W121" s="28">
        <f>栃木!E121</f>
        <v>6</v>
      </c>
      <c r="X121" s="28">
        <f>栃木!F121</f>
        <v>8.9</v>
      </c>
      <c r="Y121" s="28">
        <f>栃木!G121</f>
        <v>6.2</v>
      </c>
      <c r="Z121" s="28">
        <f>栃木!H121</f>
        <v>3.9</v>
      </c>
      <c r="AA121" s="28">
        <f>栃木!I121</f>
        <v>2.8</v>
      </c>
      <c r="AB121" s="28">
        <f>栃木!J121</f>
        <v>2.2999999999999998</v>
      </c>
      <c r="AC121" s="28">
        <f>栃木!K121</f>
        <v>4</v>
      </c>
      <c r="AD121" s="28">
        <f>栃木!L121</f>
        <v>6</v>
      </c>
      <c r="AE121" s="157">
        <f>群馬!B121</f>
        <v>6.3</v>
      </c>
      <c r="AF121" s="157">
        <f>群馬!C121</f>
        <v>9.8000000000000007</v>
      </c>
      <c r="AG121" s="157">
        <f>群馬!D121</f>
        <v>7.6</v>
      </c>
      <c r="AH121" s="157">
        <f>群馬!E121</f>
        <v>9.1</v>
      </c>
      <c r="AI121" s="157">
        <f>群馬!F121</f>
        <v>8.6</v>
      </c>
      <c r="AJ121" s="157">
        <f>群馬!G121</f>
        <v>4</v>
      </c>
      <c r="AK121" s="157">
        <f>群馬!H121</f>
        <v>6.5</v>
      </c>
      <c r="AL121" s="157">
        <f>群馬!I121</f>
        <v>7.3</v>
      </c>
      <c r="AM121" s="157">
        <f>埼玉!B121</f>
        <v>6.4</v>
      </c>
      <c r="AN121" s="157">
        <f>埼玉!C121</f>
        <v>1.9</v>
      </c>
      <c r="AO121" s="157">
        <f>埼玉!D121</f>
        <v>6.1</v>
      </c>
      <c r="AP121" s="157" t="str">
        <f>埼玉!E121</f>
        <v xml:space="preserve"> </v>
      </c>
      <c r="AQ121" s="157">
        <f>埼玉!F121</f>
        <v>4.9000000000000004</v>
      </c>
      <c r="AR121" s="157">
        <f>埼玉!G121</f>
        <v>4.5</v>
      </c>
      <c r="AS121" s="157">
        <f>埼玉!H121</f>
        <v>10.5</v>
      </c>
      <c r="AT121" s="157">
        <f>埼玉!I121</f>
        <v>6.8</v>
      </c>
      <c r="AU121" s="157">
        <f>埼玉!J121</f>
        <v>10.199999999999999</v>
      </c>
      <c r="AV121" s="157">
        <f>埼玉!K121</f>
        <v>5.9</v>
      </c>
      <c r="AW121" s="157">
        <f>埼玉!L121</f>
        <v>6.7</v>
      </c>
      <c r="AX121" s="157">
        <f>埼玉!M121</f>
        <v>6.4</v>
      </c>
      <c r="AY121" s="157">
        <f>埼玉!N121</f>
        <v>7.3</v>
      </c>
      <c r="AZ121" s="157">
        <f>埼玉!O121</f>
        <v>7</v>
      </c>
      <c r="BA121" s="157">
        <f>埼玉!P121</f>
        <v>6.5</v>
      </c>
      <c r="BB121" s="157">
        <f>埼玉!Q121</f>
        <v>6.4</v>
      </c>
      <c r="BC121" s="157">
        <f>埼玉!R121</f>
        <v>5.8</v>
      </c>
      <c r="BD121" s="157">
        <f>埼玉!S121</f>
        <v>5.6</v>
      </c>
      <c r="BE121" s="157">
        <f>埼玉!T121</f>
        <v>6.8</v>
      </c>
      <c r="BF121" s="157">
        <f>埼玉!U121</f>
        <v>7.5</v>
      </c>
      <c r="BG121" s="157">
        <f>千葉!B121</f>
        <v>6</v>
      </c>
      <c r="BH121" s="157">
        <f>千葉!C121</f>
        <v>5.3</v>
      </c>
      <c r="BI121" s="157">
        <f>千葉!D121</f>
        <v>7</v>
      </c>
      <c r="BJ121" s="157">
        <f>千葉!E121</f>
        <v>3.5</v>
      </c>
      <c r="BK121" s="157">
        <f>千葉!F121</f>
        <v>7.3</v>
      </c>
      <c r="BL121" s="157">
        <f>千葉!G121</f>
        <v>6.9</v>
      </c>
      <c r="BM121" s="157">
        <f>千葉!H121</f>
        <v>4.3</v>
      </c>
      <c r="BN121" s="157">
        <f>千葉!I121</f>
        <v>6.9</v>
      </c>
      <c r="BO121" s="157">
        <f>千葉!J121</f>
        <v>7.2</v>
      </c>
      <c r="BP121" s="157">
        <f>千葉!K121</f>
        <v>6.3</v>
      </c>
      <c r="BQ121" s="157">
        <f>千葉!L121</f>
        <v>5.4</v>
      </c>
      <c r="BR121" s="157">
        <f>千葉!M121</f>
        <v>5.0999999999999996</v>
      </c>
      <c r="BS121" s="157">
        <f>千葉!N121</f>
        <v>6</v>
      </c>
      <c r="BT121" s="157">
        <f>千葉!O121</f>
        <v>5.0999999999999996</v>
      </c>
      <c r="BU121" s="157">
        <f>千葉!P121</f>
        <v>6.2</v>
      </c>
      <c r="BV121" s="157">
        <f>千葉!Q121</f>
        <v>5.2</v>
      </c>
      <c r="BW121" s="157">
        <f>千葉!R121</f>
        <v>4.4000000000000004</v>
      </c>
      <c r="BX121" s="157">
        <f>千葉!S121</f>
        <v>4</v>
      </c>
      <c r="BY121" s="157">
        <f>千葉!T121</f>
        <v>7.8</v>
      </c>
      <c r="BZ121" s="157">
        <f>千葉!V121</f>
        <v>3</v>
      </c>
      <c r="CA121" s="157">
        <f>東京!B121</f>
        <v>6.8</v>
      </c>
      <c r="CB121" s="157">
        <f>東京!C121</f>
        <v>7.4</v>
      </c>
      <c r="CC121" s="157">
        <f>東京!D121</f>
        <v>6.7</v>
      </c>
      <c r="CD121" s="157">
        <f>東京!E121</f>
        <v>7</v>
      </c>
      <c r="CE121" s="157">
        <f>東京!F121</f>
        <v>6</v>
      </c>
      <c r="CF121" s="157">
        <f>東京!G121</f>
        <v>6.5</v>
      </c>
      <c r="CG121" s="157">
        <f>東京!H121</f>
        <v>4.8</v>
      </c>
      <c r="CH121" s="157">
        <f>東京!I121</f>
        <v>5</v>
      </c>
      <c r="CI121" s="157">
        <f>神奈川!B121</f>
        <v>9</v>
      </c>
      <c r="CJ121" s="157">
        <f>神奈川!C121</f>
        <v>10.7</v>
      </c>
      <c r="CK121" s="157">
        <f>神奈川!D121</f>
        <v>7.7</v>
      </c>
      <c r="CL121" s="157">
        <f>神奈川!E121</f>
        <v>6.6</v>
      </c>
      <c r="CM121" s="157">
        <f>神奈川!F121</f>
        <v>4.9000000000000004</v>
      </c>
      <c r="CN121" s="157">
        <f>神奈川!G121</f>
        <v>3.2</v>
      </c>
      <c r="CO121" s="157">
        <f>神奈川!H121</f>
        <v>4.4000000000000004</v>
      </c>
      <c r="CP121" s="157">
        <f>神奈川!I121</f>
        <v>5.5</v>
      </c>
      <c r="CQ121" s="157">
        <f>神奈川!J121</f>
        <v>4.5999999999999996</v>
      </c>
      <c r="CR121" s="157">
        <f>神奈川!K121</f>
        <v>7</v>
      </c>
      <c r="CS121" s="157">
        <f>神奈川!L121</f>
        <v>5.4</v>
      </c>
      <c r="CT121" s="157">
        <f>神奈川!M121</f>
        <v>4.9000000000000004</v>
      </c>
      <c r="CU121" s="157">
        <f>神奈川!N121</f>
        <v>6.2</v>
      </c>
      <c r="CV121" s="157">
        <f>山梨!B121</f>
        <v>9</v>
      </c>
      <c r="CW121" s="157">
        <f>山梨!C121</f>
        <v>2.8000000000000003</v>
      </c>
      <c r="CX121" s="157">
        <f>山梨!D121</f>
        <v>6.3000000000000007</v>
      </c>
      <c r="CY121" s="157">
        <f>山梨!E121</f>
        <v>6.3000000000000007</v>
      </c>
      <c r="CZ121" s="157">
        <f>長野!B121</f>
        <v>7.5</v>
      </c>
      <c r="DA121" s="157">
        <f>長野!C121</f>
        <v>5.9</v>
      </c>
      <c r="DB121" s="157">
        <f>長野!D121</f>
        <v>8.4</v>
      </c>
      <c r="DC121" s="157">
        <f>長野!E121</f>
        <v>3.8</v>
      </c>
      <c r="DD121" s="157">
        <f>長野!F121</f>
        <v>7.7</v>
      </c>
      <c r="DE121" s="157">
        <f>長野!G121</f>
        <v>4.7</v>
      </c>
      <c r="DF121" s="157">
        <f>静岡!B121</f>
        <v>6.3</v>
      </c>
      <c r="DG121" s="157">
        <f>静岡!C121</f>
        <v>3.3</v>
      </c>
      <c r="DH121" s="157">
        <f>静岡!D121</f>
        <v>3.3</v>
      </c>
      <c r="DI121" s="157">
        <f>静岡!E121</f>
        <v>3.2</v>
      </c>
      <c r="DJ121" s="157">
        <f>静岡!F121</f>
        <v>5.8</v>
      </c>
      <c r="DK121" s="157">
        <f>静岡!G121</f>
        <v>5.2</v>
      </c>
      <c r="DL121" s="157">
        <f>静岡!H121</f>
        <v>7.3</v>
      </c>
      <c r="DM121" s="157">
        <f>静岡!I121</f>
        <v>4.5</v>
      </c>
      <c r="DN121" s="157">
        <f>静岡!J121</f>
        <v>5.9</v>
      </c>
      <c r="DO121" s="157">
        <f>静岡!K121</f>
        <v>8.6</v>
      </c>
      <c r="DP121" s="157">
        <f>静岡!L121</f>
        <v>6.4</v>
      </c>
      <c r="DQ121" s="157">
        <f>静岡!M121</f>
        <v>14.3</v>
      </c>
      <c r="DR121" s="157">
        <f>静岡!N121</f>
        <v>6.4</v>
      </c>
      <c r="DS121" s="157">
        <f>静岡!O121</f>
        <v>10.5</v>
      </c>
      <c r="DT121" s="157">
        <f>静岡!P121</f>
        <v>6.8</v>
      </c>
      <c r="DU121" s="157">
        <f>静岡!Q121</f>
        <v>6.3</v>
      </c>
      <c r="DV121" s="157">
        <f>静岡!R121</f>
        <v>6</v>
      </c>
      <c r="DW121" s="157">
        <f>静岡!S121</f>
        <v>7.2</v>
      </c>
      <c r="DX121" s="157">
        <f>静岡!T121</f>
        <v>5.0999999999999996</v>
      </c>
      <c r="DY121" s="157">
        <f>静岡!U121</f>
        <v>6.7</v>
      </c>
      <c r="DZ121" s="157">
        <f>静岡!V121</f>
        <v>10.5</v>
      </c>
      <c r="EA121" s="157">
        <f>静岡!W121</f>
        <v>12.8</v>
      </c>
      <c r="EB121" s="157">
        <f>静岡!X121</f>
        <v>12.200000000000001</v>
      </c>
      <c r="EC121" s="157">
        <f>静岡!Y121</f>
        <v>12</v>
      </c>
      <c r="ED121" s="157">
        <f>静岡!Z121</f>
        <v>12.200000000000001</v>
      </c>
      <c r="EE121" s="157">
        <f>静岡!AA121</f>
        <v>11.700000000000001</v>
      </c>
      <c r="EF121" s="157">
        <f>静岡!AB121</f>
        <v>3.8</v>
      </c>
      <c r="EG121" s="157">
        <f>静岡!AC121</f>
        <v>5.5</v>
      </c>
    </row>
    <row r="122" spans="1:137" ht="20.100000000000001" customHeight="1" x14ac:dyDescent="0.15">
      <c r="A122" s="25">
        <v>42945</v>
      </c>
      <c r="B122" s="28">
        <f>茨城!B122</f>
        <v>14.7</v>
      </c>
      <c r="C122" s="28">
        <f>茨城!C122</f>
        <v>10.7</v>
      </c>
      <c r="D122" s="28">
        <f>茨城!D122</f>
        <v>5.3</v>
      </c>
      <c r="E122" s="28">
        <f>茨城!E122</f>
        <v>8.9</v>
      </c>
      <c r="F122" s="28">
        <f>茨城!F122</f>
        <v>6.7</v>
      </c>
      <c r="G122" s="28">
        <f>茨城!G122</f>
        <v>4.3</v>
      </c>
      <c r="H122" s="28">
        <f>茨城!H122</f>
        <v>7.8</v>
      </c>
      <c r="I122" s="28">
        <f>茨城!I122</f>
        <v>10</v>
      </c>
      <c r="J122" s="28">
        <f>茨城!J122</f>
        <v>6.8</v>
      </c>
      <c r="K122" s="28">
        <f>茨城!K122</f>
        <v>10.3</v>
      </c>
      <c r="L122" s="28">
        <f>茨城!L122</f>
        <v>6.1</v>
      </c>
      <c r="M122" s="28">
        <f>茨城!M122</f>
        <v>8.1999999999999993</v>
      </c>
      <c r="N122" s="28">
        <f>茨城!N122</f>
        <v>6</v>
      </c>
      <c r="O122" s="28">
        <f>茨城!O122</f>
        <v>8.6</v>
      </c>
      <c r="P122" s="28">
        <f>茨城!P122</f>
        <v>8.5</v>
      </c>
      <c r="Q122" s="28">
        <f>茨城!Q122</f>
        <v>7.6</v>
      </c>
      <c r="R122" s="28">
        <f>茨城!R122</f>
        <v>6.2</v>
      </c>
      <c r="S122" s="28">
        <f>茨城!S122</f>
        <v>4.8</v>
      </c>
      <c r="T122" s="28">
        <f>栃木!B122</f>
        <v>4.4000000000000004</v>
      </c>
      <c r="U122" s="28">
        <f>栃木!C122</f>
        <v>6.7</v>
      </c>
      <c r="V122" s="28">
        <f>栃木!D122</f>
        <v>6.3</v>
      </c>
      <c r="W122" s="28">
        <f>栃木!E122</f>
        <v>6.8</v>
      </c>
      <c r="X122" s="28">
        <f>栃木!F122</f>
        <v>8.3000000000000007</v>
      </c>
      <c r="Y122" s="28">
        <f>栃木!G122</f>
        <v>7.8</v>
      </c>
      <c r="Z122" s="28">
        <f>栃木!H122</f>
        <v>5.6</v>
      </c>
      <c r="AA122" s="28">
        <f>栃木!I122</f>
        <v>4.8</v>
      </c>
      <c r="AB122" s="28">
        <f>栃木!J122</f>
        <v>3.8</v>
      </c>
      <c r="AC122" s="28">
        <f>栃木!K122</f>
        <v>5.9</v>
      </c>
      <c r="AD122" s="28">
        <f>栃木!L122</f>
        <v>7.6</v>
      </c>
      <c r="AE122" s="157">
        <f>群馬!B122</f>
        <v>4.2</v>
      </c>
      <c r="AF122" s="157">
        <f>群馬!C122</f>
        <v>8</v>
      </c>
      <c r="AG122" s="157">
        <f>群馬!D122</f>
        <v>6.6</v>
      </c>
      <c r="AH122" s="157">
        <f>群馬!E122</f>
        <v>4.9000000000000004</v>
      </c>
      <c r="AI122" s="157">
        <f>群馬!F122</f>
        <v>9</v>
      </c>
      <c r="AJ122" s="157">
        <f>群馬!G122</f>
        <v>3.2</v>
      </c>
      <c r="AK122" s="157">
        <f>群馬!H122</f>
        <v>2.1</v>
      </c>
      <c r="AL122" s="157">
        <f>群馬!I122</f>
        <v>4.3</v>
      </c>
      <c r="AM122" s="157">
        <f>埼玉!B122</f>
        <v>9.4</v>
      </c>
      <c r="AN122" s="157">
        <f>埼玉!C122</f>
        <v>7.4</v>
      </c>
      <c r="AO122" s="157">
        <f>埼玉!D122</f>
        <v>12</v>
      </c>
      <c r="AP122" s="157" t="str">
        <f>埼玉!E122</f>
        <v xml:space="preserve"> </v>
      </c>
      <c r="AQ122" s="157">
        <f>埼玉!F122</f>
        <v>7.3</v>
      </c>
      <c r="AR122" s="157">
        <f>埼玉!G122</f>
        <v>8.4</v>
      </c>
      <c r="AS122" s="157">
        <f>埼玉!H122</f>
        <v>11.4</v>
      </c>
      <c r="AT122" s="157">
        <f>埼玉!I122</f>
        <v>7.6</v>
      </c>
      <c r="AU122" s="157">
        <f>埼玉!J122</f>
        <v>9.6999999999999993</v>
      </c>
      <c r="AV122" s="157">
        <f>埼玉!K122</f>
        <v>7.2</v>
      </c>
      <c r="AW122" s="157">
        <f>埼玉!L122</f>
        <v>9</v>
      </c>
      <c r="AX122" s="157">
        <f>埼玉!M122</f>
        <v>5.5</v>
      </c>
      <c r="AY122" s="157">
        <f>埼玉!N122</f>
        <v>8.8000000000000007</v>
      </c>
      <c r="AZ122" s="157">
        <f>埼玉!O122</f>
        <v>7.7</v>
      </c>
      <c r="BA122" s="157">
        <f>埼玉!P122</f>
        <v>7.8</v>
      </c>
      <c r="BB122" s="157">
        <f>埼玉!Q122</f>
        <v>6.8</v>
      </c>
      <c r="BC122" s="157">
        <f>埼玉!R122</f>
        <v>8.5</v>
      </c>
      <c r="BD122" s="157">
        <f>埼玉!S122</f>
        <v>7</v>
      </c>
      <c r="BE122" s="157">
        <f>埼玉!T122</f>
        <v>7.1</v>
      </c>
      <c r="BF122" s="157">
        <f>埼玉!U122</f>
        <v>8.4</v>
      </c>
      <c r="BG122" s="157">
        <f>千葉!B122</f>
        <v>10</v>
      </c>
      <c r="BH122" s="157">
        <f>千葉!C122</f>
        <v>6.7</v>
      </c>
      <c r="BI122" s="157">
        <f>千葉!D122</f>
        <v>8.9</v>
      </c>
      <c r="BJ122" s="157">
        <f>千葉!E122</f>
        <v>5.0999999999999996</v>
      </c>
      <c r="BK122" s="157">
        <f>千葉!F122</f>
        <v>12.3</v>
      </c>
      <c r="BL122" s="157">
        <f>千葉!G122</f>
        <v>8.4</v>
      </c>
      <c r="BM122" s="157">
        <f>千葉!H122</f>
        <v>5.8</v>
      </c>
      <c r="BN122" s="157">
        <f>千葉!I122</f>
        <v>9</v>
      </c>
      <c r="BO122" s="157">
        <f>千葉!J122</f>
        <v>8.6</v>
      </c>
      <c r="BP122" s="157">
        <f>千葉!K122</f>
        <v>8.3000000000000007</v>
      </c>
      <c r="BQ122" s="157">
        <f>千葉!L122</f>
        <v>7.7</v>
      </c>
      <c r="BR122" s="157">
        <f>千葉!M122</f>
        <v>5.3</v>
      </c>
      <c r="BS122" s="157">
        <f>千葉!N122</f>
        <v>7</v>
      </c>
      <c r="BT122" s="157">
        <f>千葉!O122</f>
        <v>7</v>
      </c>
      <c r="BU122" s="157">
        <f>千葉!P122</f>
        <v>7.6</v>
      </c>
      <c r="BV122" s="157">
        <f>千葉!Q122</f>
        <v>6.9</v>
      </c>
      <c r="BW122" s="157">
        <f>千葉!R122</f>
        <v>2.2000000000000002</v>
      </c>
      <c r="BX122" s="157">
        <f>千葉!S122</f>
        <v>3</v>
      </c>
      <c r="BY122" s="157">
        <f>千葉!T122</f>
        <v>9.3000000000000007</v>
      </c>
      <c r="BZ122" s="157">
        <f>千葉!V122</f>
        <v>6.8</v>
      </c>
      <c r="CA122" s="157">
        <f>東京!B122</f>
        <v>9.9</v>
      </c>
      <c r="CB122" s="157">
        <f>東京!C122</f>
        <v>10</v>
      </c>
      <c r="CC122" s="157">
        <f>東京!D122</f>
        <v>9.3000000000000007</v>
      </c>
      <c r="CD122" s="157">
        <f>東京!E122</f>
        <v>10.4</v>
      </c>
      <c r="CE122" s="157">
        <f>東京!F122</f>
        <v>8.3000000000000007</v>
      </c>
      <c r="CF122" s="157">
        <f>東京!G122</f>
        <v>8.4</v>
      </c>
      <c r="CG122" s="157">
        <f>東京!H122</f>
        <v>7</v>
      </c>
      <c r="CH122" s="157">
        <f>東京!I122</f>
        <v>6</v>
      </c>
      <c r="CI122" s="157">
        <f>神奈川!B122</f>
        <v>12.9</v>
      </c>
      <c r="CJ122" s="157">
        <f>神奈川!C122</f>
        <v>11</v>
      </c>
      <c r="CK122" s="157">
        <f>神奈川!D122</f>
        <v>12.1</v>
      </c>
      <c r="CL122" s="157">
        <f>神奈川!E122</f>
        <v>8</v>
      </c>
      <c r="CM122" s="157">
        <f>神奈川!F122</f>
        <v>6</v>
      </c>
      <c r="CN122" s="157">
        <f>神奈川!G122</f>
        <v>7.4</v>
      </c>
      <c r="CO122" s="157">
        <f>神奈川!H122</f>
        <v>6.4</v>
      </c>
      <c r="CP122" s="157">
        <f>神奈川!I122</f>
        <v>8.1999999999999993</v>
      </c>
      <c r="CQ122" s="157">
        <f>神奈川!J122</f>
        <v>8.1999999999999993</v>
      </c>
      <c r="CR122" s="157">
        <f>神奈川!K122</f>
        <v>8.1</v>
      </c>
      <c r="CS122" s="157">
        <f>神奈川!L122</f>
        <v>8.1999999999999993</v>
      </c>
      <c r="CT122" s="157">
        <f>神奈川!M122</f>
        <v>6.8</v>
      </c>
      <c r="CU122" s="157">
        <f>神奈川!N122</f>
        <v>6.4</v>
      </c>
      <c r="CV122" s="157">
        <f>山梨!B122</f>
        <v>4.8000000000000007</v>
      </c>
      <c r="CW122" s="157">
        <f>山梨!C122</f>
        <v>4.4000000000000004</v>
      </c>
      <c r="CX122" s="157">
        <f>山梨!D122</f>
        <v>8.6</v>
      </c>
      <c r="CY122" s="157">
        <f>山梨!E122</f>
        <v>4.1000000000000005</v>
      </c>
      <c r="CZ122" s="157">
        <f>長野!B122</f>
        <v>4.8</v>
      </c>
      <c r="DA122" s="157">
        <f>長野!C122</f>
        <v>5.7</v>
      </c>
      <c r="DB122" s="157">
        <f>長野!D122</f>
        <v>6.7</v>
      </c>
      <c r="DC122" s="157">
        <f>長野!E122</f>
        <v>1.1000000000000001</v>
      </c>
      <c r="DD122" s="157">
        <f>長野!F122</f>
        <v>6.5</v>
      </c>
      <c r="DE122" s="157">
        <f>長野!G122</f>
        <v>2.1</v>
      </c>
      <c r="DF122" s="157">
        <f>静岡!B122</f>
        <v>9.6</v>
      </c>
      <c r="DG122" s="157">
        <f>静岡!C122</f>
        <v>12.1</v>
      </c>
      <c r="DH122" s="157">
        <f>静岡!D122</f>
        <v>4.8</v>
      </c>
      <c r="DI122" s="157">
        <f>静岡!E122</f>
        <v>8.3000000000000007</v>
      </c>
      <c r="DJ122" s="157">
        <f>静岡!F122</f>
        <v>7.8</v>
      </c>
      <c r="DK122" s="157">
        <f>静岡!G122</f>
        <v>5.8</v>
      </c>
      <c r="DL122" s="157">
        <f>静岡!H122</f>
        <v>16.5</v>
      </c>
      <c r="DM122" s="157">
        <f>静岡!I122</f>
        <v>8.5</v>
      </c>
      <c r="DN122" s="157">
        <f>静岡!J122</f>
        <v>8.5</v>
      </c>
      <c r="DO122" s="157">
        <f>静岡!K122</f>
        <v>8.8000000000000007</v>
      </c>
      <c r="DP122" s="157">
        <f>静岡!L122</f>
        <v>10</v>
      </c>
      <c r="DQ122" s="157" t="str">
        <f>静岡!M122</f>
        <v>-</v>
      </c>
      <c r="DR122" s="157">
        <f>静岡!N122</f>
        <v>8.1999999999999993</v>
      </c>
      <c r="DS122" s="157">
        <f>静岡!O122</f>
        <v>8.1999999999999993</v>
      </c>
      <c r="DT122" s="157">
        <f>静岡!P122</f>
        <v>7.2</v>
      </c>
      <c r="DU122" s="157">
        <f>静岡!Q122</f>
        <v>8.6</v>
      </c>
      <c r="DV122" s="157">
        <f>静岡!R122</f>
        <v>6.3</v>
      </c>
      <c r="DW122" s="157">
        <f>静岡!S122</f>
        <v>7.7</v>
      </c>
      <c r="DX122" s="157">
        <f>静岡!T122</f>
        <v>7.2</v>
      </c>
      <c r="DY122" s="157">
        <f>静岡!U122</f>
        <v>8.5</v>
      </c>
      <c r="DZ122" s="157">
        <f>静岡!V122</f>
        <v>5.8000000000000007</v>
      </c>
      <c r="EA122" s="157">
        <f>静岡!W122</f>
        <v>10.100000000000001</v>
      </c>
      <c r="EB122" s="157">
        <f>静岡!X122</f>
        <v>6.3000000000000007</v>
      </c>
      <c r="EC122" s="157">
        <f>静岡!Y122</f>
        <v>7.9</v>
      </c>
      <c r="ED122" s="157">
        <f>静岡!Z122</f>
        <v>7.2</v>
      </c>
      <c r="EE122" s="157">
        <f>静岡!AA122</f>
        <v>7</v>
      </c>
      <c r="EF122" s="157">
        <f>静岡!AB122</f>
        <v>7.4</v>
      </c>
      <c r="EG122" s="157">
        <f>静岡!AC122</f>
        <v>5.4</v>
      </c>
    </row>
    <row r="123" spans="1:137" ht="20.100000000000001" customHeight="1" x14ac:dyDescent="0.15">
      <c r="A123" s="25">
        <v>42946</v>
      </c>
      <c r="B123" s="28">
        <f>茨城!B123</f>
        <v>5.5</v>
      </c>
      <c r="C123" s="28">
        <f>茨城!C123</f>
        <v>6.3</v>
      </c>
      <c r="D123" s="28">
        <f>茨城!D123</f>
        <v>4.9000000000000004</v>
      </c>
      <c r="E123" s="28">
        <f>茨城!E123</f>
        <v>5.8</v>
      </c>
      <c r="F123" s="28">
        <f>茨城!F123</f>
        <v>5.3</v>
      </c>
      <c r="G123" s="28">
        <f>茨城!G123</f>
        <v>5.7</v>
      </c>
      <c r="H123" s="28">
        <f>茨城!H123</f>
        <v>5.3</v>
      </c>
      <c r="I123" s="28">
        <f>茨城!I123</f>
        <v>5</v>
      </c>
      <c r="J123" s="28">
        <f>茨城!J123</f>
        <v>7.6</v>
      </c>
      <c r="K123" s="28">
        <f>茨城!K123</f>
        <v>6</v>
      </c>
      <c r="L123" s="28">
        <f>茨城!L123</f>
        <v>5.9</v>
      </c>
      <c r="M123" s="28">
        <f>茨城!M123</f>
        <v>8</v>
      </c>
      <c r="N123" s="28">
        <f>茨城!N123</f>
        <v>6.3</v>
      </c>
      <c r="O123" s="28">
        <f>茨城!O123</f>
        <v>6.9</v>
      </c>
      <c r="P123" s="28">
        <f>茨城!P123</f>
        <v>7.9</v>
      </c>
      <c r="Q123" s="28">
        <f>茨城!Q123</f>
        <v>7.1</v>
      </c>
      <c r="R123" s="28">
        <f>茨城!R123</f>
        <v>7.3</v>
      </c>
      <c r="S123" s="28">
        <f>茨城!S123</f>
        <v>7.2</v>
      </c>
      <c r="T123" s="28">
        <f>栃木!B123</f>
        <v>7.7</v>
      </c>
      <c r="U123" s="28">
        <f>栃木!C123</f>
        <v>11.3</v>
      </c>
      <c r="V123" s="28">
        <f>栃木!D123</f>
        <v>9.4</v>
      </c>
      <c r="W123" s="28">
        <f>栃木!E123</f>
        <v>10.5</v>
      </c>
      <c r="X123" s="28">
        <f>栃木!F123</f>
        <v>11.7</v>
      </c>
      <c r="Y123" s="28">
        <f>栃木!G123</f>
        <v>7.7</v>
      </c>
      <c r="Z123" s="28">
        <f>栃木!H123</f>
        <v>5.9</v>
      </c>
      <c r="AA123" s="28">
        <f>栃木!I123</f>
        <v>5.7</v>
      </c>
      <c r="AB123" s="28">
        <f>栃木!J123</f>
        <v>3.9</v>
      </c>
      <c r="AC123" s="28">
        <f>栃木!K123</f>
        <v>6.3</v>
      </c>
      <c r="AD123" s="28">
        <f>栃木!L123</f>
        <v>8.1</v>
      </c>
      <c r="AE123" s="157">
        <f>群馬!B123</f>
        <v>9.1</v>
      </c>
      <c r="AF123" s="157">
        <f>群馬!C123</f>
        <v>11.5</v>
      </c>
      <c r="AG123" s="157">
        <f>群馬!D123</f>
        <v>9.1999999999999993</v>
      </c>
      <c r="AH123" s="157">
        <f>群馬!E123</f>
        <v>10.9</v>
      </c>
      <c r="AI123" s="157">
        <f>群馬!F123</f>
        <v>10.9</v>
      </c>
      <c r="AJ123" s="157">
        <f>群馬!G123</f>
        <v>7</v>
      </c>
      <c r="AK123" s="157">
        <f>群馬!H123</f>
        <v>8.1</v>
      </c>
      <c r="AL123" s="157">
        <f>群馬!I123</f>
        <v>8.4</v>
      </c>
      <c r="AM123" s="157">
        <f>埼玉!B123</f>
        <v>7.6</v>
      </c>
      <c r="AN123" s="157">
        <f>埼玉!C123</f>
        <v>11.7</v>
      </c>
      <c r="AO123" s="157">
        <f>埼玉!D123</f>
        <v>8.1999999999999993</v>
      </c>
      <c r="AP123" s="157" t="str">
        <f>埼玉!E123</f>
        <v xml:space="preserve"> </v>
      </c>
      <c r="AQ123" s="157">
        <f>埼玉!F123</f>
        <v>8.9</v>
      </c>
      <c r="AR123" s="157">
        <f>埼玉!G123</f>
        <v>10.199999999999999</v>
      </c>
      <c r="AS123" s="157">
        <f>埼玉!H123</f>
        <v>9.5</v>
      </c>
      <c r="AT123" s="157">
        <f>埼玉!I123</f>
        <v>9.8000000000000007</v>
      </c>
      <c r="AU123" s="157">
        <f>埼玉!J123</f>
        <v>11</v>
      </c>
      <c r="AV123" s="157">
        <f>埼玉!K123</f>
        <v>8.9</v>
      </c>
      <c r="AW123" s="157">
        <f>埼玉!L123</f>
        <v>7.8</v>
      </c>
      <c r="AX123" s="157">
        <f>埼玉!M123</f>
        <v>9.9</v>
      </c>
      <c r="AY123" s="157">
        <f>埼玉!N123</f>
        <v>9.6</v>
      </c>
      <c r="AZ123" s="157">
        <f>埼玉!O123</f>
        <v>9.4</v>
      </c>
      <c r="BA123" s="157">
        <f>埼玉!P123</f>
        <v>9.1</v>
      </c>
      <c r="BB123" s="157">
        <f>埼玉!Q123</f>
        <v>9.9</v>
      </c>
      <c r="BC123" s="157">
        <f>埼玉!R123</f>
        <v>7.2</v>
      </c>
      <c r="BD123" s="157">
        <f>埼玉!S123</f>
        <v>9.1</v>
      </c>
      <c r="BE123" s="157">
        <f>埼玉!T123</f>
        <v>8.1999999999999993</v>
      </c>
      <c r="BF123" s="157">
        <f>埼玉!U123</f>
        <v>9.3000000000000007</v>
      </c>
      <c r="BG123" s="157">
        <f>千葉!B123</f>
        <v>7.1</v>
      </c>
      <c r="BH123" s="157">
        <f>千葉!C123</f>
        <v>6.3</v>
      </c>
      <c r="BI123" s="157">
        <f>千葉!D123</f>
        <v>6.1</v>
      </c>
      <c r="BJ123" s="157">
        <f>千葉!E123</f>
        <v>3.2</v>
      </c>
      <c r="BK123" s="157">
        <f>千葉!F123</f>
        <v>8.6</v>
      </c>
      <c r="BL123" s="157">
        <f>千葉!G123</f>
        <v>4.7</v>
      </c>
      <c r="BM123" s="157">
        <f>千葉!H123</f>
        <v>6.7</v>
      </c>
      <c r="BN123" s="157">
        <f>千葉!I123</f>
        <v>4</v>
      </c>
      <c r="BO123" s="157">
        <f>千葉!J123</f>
        <v>5.2</v>
      </c>
      <c r="BP123" s="157">
        <f>千葉!K123</f>
        <v>6.4</v>
      </c>
      <c r="BQ123" s="157">
        <f>千葉!L123</f>
        <v>4.2</v>
      </c>
      <c r="BR123" s="157">
        <f>千葉!M123</f>
        <v>3.5</v>
      </c>
      <c r="BS123" s="157">
        <f>千葉!N123</f>
        <v>5</v>
      </c>
      <c r="BT123" s="157">
        <f>千葉!O123</f>
        <v>6.3</v>
      </c>
      <c r="BU123" s="157">
        <f>千葉!P123</f>
        <v>6.5</v>
      </c>
      <c r="BV123" s="157">
        <f>千葉!Q123</f>
        <v>6</v>
      </c>
      <c r="BW123" s="157">
        <f>千葉!R123</f>
        <v>3.8</v>
      </c>
      <c r="BX123" s="157">
        <f>千葉!S123</f>
        <v>3.1</v>
      </c>
      <c r="BY123" s="157">
        <f>千葉!T123</f>
        <v>5.2</v>
      </c>
      <c r="BZ123" s="157">
        <f>千葉!V123</f>
        <v>5.4</v>
      </c>
      <c r="CA123" s="157">
        <f>東京!B123</f>
        <v>9.1999999999999993</v>
      </c>
      <c r="CB123" s="157">
        <f>東京!C123</f>
        <v>9</v>
      </c>
      <c r="CC123" s="157">
        <f>東京!D123</f>
        <v>7.7</v>
      </c>
      <c r="CD123" s="157">
        <f>東京!E123</f>
        <v>8.3000000000000007</v>
      </c>
      <c r="CE123" s="157">
        <f>東京!F123</f>
        <v>10.199999999999999</v>
      </c>
      <c r="CF123" s="157">
        <f>東京!G123</f>
        <v>9.5</v>
      </c>
      <c r="CG123" s="157">
        <f>東京!H123</f>
        <v>8.1999999999999993</v>
      </c>
      <c r="CH123" s="157">
        <f>東京!I123</f>
        <v>8.1999999999999993</v>
      </c>
      <c r="CI123" s="157">
        <f>神奈川!B123</f>
        <v>12.1</v>
      </c>
      <c r="CJ123" s="157">
        <f>神奈川!C123</f>
        <v>13.5</v>
      </c>
      <c r="CK123" s="157">
        <f>神奈川!D123</f>
        <v>10.1</v>
      </c>
      <c r="CL123" s="157">
        <f>神奈川!E123</f>
        <v>9.6999999999999993</v>
      </c>
      <c r="CM123" s="157">
        <f>神奈川!F123</f>
        <v>7.7</v>
      </c>
      <c r="CN123" s="157">
        <f>神奈川!G123</f>
        <v>8.8000000000000007</v>
      </c>
      <c r="CO123" s="157">
        <f>神奈川!H123</f>
        <v>11.4</v>
      </c>
      <c r="CP123" s="157">
        <f>神奈川!I123</f>
        <v>9.9</v>
      </c>
      <c r="CQ123" s="157">
        <f>神奈川!J123</f>
        <v>9.3000000000000007</v>
      </c>
      <c r="CR123" s="157">
        <f>神奈川!K123</f>
        <v>10.1</v>
      </c>
      <c r="CS123" s="157">
        <f>神奈川!L123</f>
        <v>8.1999999999999993</v>
      </c>
      <c r="CT123" s="157">
        <f>神奈川!M123</f>
        <v>8.1999999999999993</v>
      </c>
      <c r="CU123" s="157">
        <f>神奈川!N123</f>
        <v>9.1999999999999993</v>
      </c>
      <c r="CV123" s="157">
        <f>山梨!B123</f>
        <v>10.8</v>
      </c>
      <c r="CW123" s="157">
        <f>山梨!C123</f>
        <v>9</v>
      </c>
      <c r="CX123" s="157">
        <f>山梨!D123</f>
        <v>14.4</v>
      </c>
      <c r="CY123" s="157">
        <f>山梨!E123</f>
        <v>8.8000000000000007</v>
      </c>
      <c r="CZ123" s="157">
        <f>長野!B123</f>
        <v>6.6</v>
      </c>
      <c r="DA123" s="157">
        <f>長野!C123</f>
        <v>9.6999999999999993</v>
      </c>
      <c r="DB123" s="157">
        <f>長野!D123</f>
        <v>10.199999999999999</v>
      </c>
      <c r="DC123" s="157">
        <f>長野!E123</f>
        <v>6.7</v>
      </c>
      <c r="DD123" s="157">
        <f>長野!F123</f>
        <v>8.3000000000000007</v>
      </c>
      <c r="DE123" s="157">
        <f>長野!G123</f>
        <v>7.6</v>
      </c>
      <c r="DF123" s="157">
        <f>静岡!B123</f>
        <v>7.3</v>
      </c>
      <c r="DG123" s="157">
        <f>静岡!C123</f>
        <v>9.8000000000000007</v>
      </c>
      <c r="DH123" s="157">
        <f>静岡!D123</f>
        <v>9</v>
      </c>
      <c r="DI123" s="157">
        <f>静岡!E123</f>
        <v>10.1</v>
      </c>
      <c r="DJ123" s="157">
        <f>静岡!F123</f>
        <v>11.3</v>
      </c>
      <c r="DK123" s="157">
        <f>静岡!G123</f>
        <v>8.5</v>
      </c>
      <c r="DL123" s="157">
        <f>静岡!H123</f>
        <v>11.9</v>
      </c>
      <c r="DM123" s="157">
        <f>静岡!I123</f>
        <v>9</v>
      </c>
      <c r="DN123" s="157">
        <f>静岡!J123</f>
        <v>9.5</v>
      </c>
      <c r="DO123" s="157">
        <f>静岡!K123</f>
        <v>6.6</v>
      </c>
      <c r="DP123" s="157">
        <f>静岡!L123</f>
        <v>9</v>
      </c>
      <c r="DQ123" s="157" t="str">
        <f>静岡!M123</f>
        <v>-</v>
      </c>
      <c r="DR123" s="157">
        <f>静岡!N123</f>
        <v>9.9</v>
      </c>
      <c r="DS123" s="157">
        <f>静岡!O123</f>
        <v>11.7</v>
      </c>
      <c r="DT123" s="157">
        <f>静岡!P123</f>
        <v>10.9</v>
      </c>
      <c r="DU123" s="157">
        <f>静岡!Q123</f>
        <v>10.4</v>
      </c>
      <c r="DV123" s="157">
        <f>静岡!R123</f>
        <v>11.3</v>
      </c>
      <c r="DW123" s="157">
        <f>静岡!S123</f>
        <v>9.5</v>
      </c>
      <c r="DX123" s="157">
        <f>静岡!T123</f>
        <v>8.4</v>
      </c>
      <c r="DY123" s="157">
        <f>静岡!U123</f>
        <v>7.3</v>
      </c>
      <c r="DZ123" s="157">
        <f>静岡!V123</f>
        <v>6.4</v>
      </c>
      <c r="EA123" s="157">
        <f>静岡!W123</f>
        <v>10.100000000000001</v>
      </c>
      <c r="EB123" s="157">
        <f>静岡!X123</f>
        <v>8.3000000000000007</v>
      </c>
      <c r="EC123" s="157">
        <f>静岡!Y123</f>
        <v>8.6</v>
      </c>
      <c r="ED123" s="157">
        <f>静岡!Z123</f>
        <v>8.7000000000000011</v>
      </c>
      <c r="EE123" s="157">
        <f>静岡!AA123</f>
        <v>10.4</v>
      </c>
      <c r="EF123" s="157">
        <f>静岡!AB123</f>
        <v>8</v>
      </c>
      <c r="EG123" s="157">
        <f>静岡!AC123</f>
        <v>7</v>
      </c>
    </row>
    <row r="124" spans="1:137" ht="20.100000000000001" customHeight="1" x14ac:dyDescent="0.15">
      <c r="A124" s="25">
        <v>42947</v>
      </c>
      <c r="B124" s="28">
        <f>茨城!B124</f>
        <v>5.3</v>
      </c>
      <c r="C124" s="28">
        <f>茨城!C124</f>
        <v>6.8</v>
      </c>
      <c r="D124" s="28">
        <f>茨城!D124</f>
        <v>5.0999999999999996</v>
      </c>
      <c r="E124" s="28">
        <f>茨城!E124</f>
        <v>8.4</v>
      </c>
      <c r="F124" s="28">
        <f>茨城!F124</f>
        <v>5.9</v>
      </c>
      <c r="G124" s="28">
        <f>茨城!G124</f>
        <v>6.1</v>
      </c>
      <c r="H124" s="28">
        <f>茨城!H124</f>
        <v>7.1</v>
      </c>
      <c r="I124" s="28">
        <f>茨城!I124</f>
        <v>6.5</v>
      </c>
      <c r="J124" s="28">
        <f>茨城!J124</f>
        <v>5.5</v>
      </c>
      <c r="K124" s="28">
        <f>茨城!K124</f>
        <v>6.1</v>
      </c>
      <c r="L124" s="28">
        <f>茨城!L124</f>
        <v>6.3</v>
      </c>
      <c r="M124" s="28">
        <f>茨城!M124</f>
        <v>7.8</v>
      </c>
      <c r="N124" s="28">
        <f>茨城!N124</f>
        <v>6.4</v>
      </c>
      <c r="O124" s="28">
        <f>茨城!O124</f>
        <v>6.4</v>
      </c>
      <c r="P124" s="28">
        <f>茨城!P124</f>
        <v>8.5</v>
      </c>
      <c r="Q124" s="28">
        <f>茨城!Q124</f>
        <v>6.9</v>
      </c>
      <c r="R124" s="28">
        <f>茨城!R124</f>
        <v>5.5</v>
      </c>
      <c r="S124" s="28">
        <f>茨城!S124</f>
        <v>7.7</v>
      </c>
      <c r="T124" s="28">
        <f>栃木!B124</f>
        <v>9.8000000000000007</v>
      </c>
      <c r="U124" s="28">
        <f>栃木!C124</f>
        <v>12.5</v>
      </c>
      <c r="V124" s="28">
        <f>栃木!D124</f>
        <v>9.8000000000000007</v>
      </c>
      <c r="W124" s="28">
        <f>栃木!E124</f>
        <v>13.2</v>
      </c>
      <c r="X124" s="28">
        <f>栃木!F124</f>
        <v>11.8</v>
      </c>
      <c r="Y124" s="28">
        <f>栃木!G124</f>
        <v>10.3</v>
      </c>
      <c r="Z124" s="28">
        <f>栃木!H124</f>
        <v>10.8</v>
      </c>
      <c r="AA124" s="28">
        <f>栃木!I124</f>
        <v>11.6</v>
      </c>
      <c r="AB124" s="28">
        <f>栃木!J124</f>
        <v>9.9</v>
      </c>
      <c r="AC124" s="28">
        <f>栃木!K124</f>
        <v>8.5</v>
      </c>
      <c r="AD124" s="28">
        <f>栃木!L124</f>
        <v>11</v>
      </c>
      <c r="AE124" s="157">
        <f>群馬!B124</f>
        <v>11.3</v>
      </c>
      <c r="AF124" s="157">
        <f>群馬!C124</f>
        <v>12.8</v>
      </c>
      <c r="AG124" s="157">
        <f>群馬!D124</f>
        <v>11.1</v>
      </c>
      <c r="AH124" s="157">
        <f>群馬!E124</f>
        <v>14.7</v>
      </c>
      <c r="AI124" s="157">
        <f>群馬!F124</f>
        <v>11.8</v>
      </c>
      <c r="AJ124" s="157">
        <f>群馬!G124</f>
        <v>11.1</v>
      </c>
      <c r="AK124" s="157">
        <f>群馬!H124</f>
        <v>12.4</v>
      </c>
      <c r="AL124" s="157">
        <f>群馬!I124</f>
        <v>12.5</v>
      </c>
      <c r="AM124" s="157">
        <f>埼玉!B124</f>
        <v>11.2</v>
      </c>
      <c r="AN124" s="157">
        <f>埼玉!C124</f>
        <v>16.899999999999999</v>
      </c>
      <c r="AO124" s="157">
        <f>埼玉!D124</f>
        <v>10.5</v>
      </c>
      <c r="AP124" s="157">
        <f>埼玉!E124</f>
        <v>0</v>
      </c>
      <c r="AQ124" s="157">
        <f>埼玉!F124</f>
        <v>10.7</v>
      </c>
      <c r="AR124" s="157">
        <f>埼玉!G124</f>
        <v>11.7</v>
      </c>
      <c r="AS124" s="157">
        <f>埼玉!H124</f>
        <v>9.8000000000000007</v>
      </c>
      <c r="AT124" s="157">
        <f>埼玉!I124</f>
        <v>9</v>
      </c>
      <c r="AU124" s="157">
        <f>埼玉!J124</f>
        <v>10.8</v>
      </c>
      <c r="AV124" s="157">
        <f>埼玉!K124</f>
        <v>9.3000000000000007</v>
      </c>
      <c r="AW124" s="157">
        <f>埼玉!L124</f>
        <v>11.6</v>
      </c>
      <c r="AX124" s="157">
        <f>埼玉!M124</f>
        <v>14.8</v>
      </c>
      <c r="AY124" s="157">
        <f>埼玉!N124</f>
        <v>12</v>
      </c>
      <c r="AZ124" s="157">
        <f>埼玉!O124</f>
        <v>13.8</v>
      </c>
      <c r="BA124" s="157">
        <f>埼玉!P124</f>
        <v>13.6</v>
      </c>
      <c r="BB124" s="157">
        <f>埼玉!Q124</f>
        <v>14.9</v>
      </c>
      <c r="BC124" s="157">
        <f>埼玉!R124</f>
        <v>8.5</v>
      </c>
      <c r="BD124" s="157">
        <f>埼玉!S124</f>
        <v>13.3</v>
      </c>
      <c r="BE124" s="157">
        <f>埼玉!T124</f>
        <v>9.3000000000000007</v>
      </c>
      <c r="BF124" s="157">
        <f>埼玉!U124</f>
        <v>11.1</v>
      </c>
      <c r="BG124" s="157">
        <f>千葉!B124</f>
        <v>7.1</v>
      </c>
      <c r="BH124" s="157">
        <f>千葉!C124</f>
        <v>6.4</v>
      </c>
      <c r="BI124" s="157">
        <f>千葉!D124</f>
        <v>6</v>
      </c>
      <c r="BJ124" s="157">
        <f>千葉!E124</f>
        <v>4.8</v>
      </c>
      <c r="BK124" s="157">
        <f>千葉!F124</f>
        <v>8.6</v>
      </c>
      <c r="BL124" s="157">
        <f>千葉!G124</f>
        <v>4.5</v>
      </c>
      <c r="BM124" s="157">
        <f>千葉!H124</f>
        <v>4.8</v>
      </c>
      <c r="BN124" s="157">
        <f>千葉!I124</f>
        <v>3</v>
      </c>
      <c r="BO124" s="157">
        <f>千葉!J124</f>
        <v>3</v>
      </c>
      <c r="BP124" s="157">
        <f>千葉!K124</f>
        <v>6.6</v>
      </c>
      <c r="BQ124" s="157">
        <f>千葉!L124</f>
        <v>4.0999999999999996</v>
      </c>
      <c r="BR124" s="157">
        <f>千葉!M124</f>
        <v>5</v>
      </c>
      <c r="BS124" s="157">
        <f>千葉!N124</f>
        <v>8.1</v>
      </c>
      <c r="BT124" s="157">
        <f>千葉!O124</f>
        <v>5.3</v>
      </c>
      <c r="BU124" s="157">
        <f>千葉!P124</f>
        <v>6.5</v>
      </c>
      <c r="BV124" s="157">
        <f>千葉!Q124</f>
        <v>6</v>
      </c>
      <c r="BW124" s="157">
        <f>千葉!R124</f>
        <v>3.8</v>
      </c>
      <c r="BX124" s="157">
        <f>千葉!S124</f>
        <v>3.5</v>
      </c>
      <c r="BY124" s="157">
        <f>千葉!T124</f>
        <v>4</v>
      </c>
      <c r="BZ124" s="157">
        <f>千葉!V124</f>
        <v>3.8</v>
      </c>
      <c r="CA124" s="157">
        <f>東京!B124</f>
        <v>11.1</v>
      </c>
      <c r="CB124" s="157">
        <f>東京!C124</f>
        <v>10.7</v>
      </c>
      <c r="CC124" s="157">
        <f>東京!D124</f>
        <v>8.1999999999999993</v>
      </c>
      <c r="CD124" s="157">
        <f>東京!E124</f>
        <v>8.3000000000000007</v>
      </c>
      <c r="CE124" s="157">
        <f>東京!F124</f>
        <v>10.6</v>
      </c>
      <c r="CF124" s="157">
        <f>東京!G124</f>
        <v>11.8</v>
      </c>
      <c r="CG124" s="157">
        <f>東京!H124</f>
        <v>12.4</v>
      </c>
      <c r="CH124" s="157">
        <f>東京!I124</f>
        <v>9.8000000000000007</v>
      </c>
      <c r="CI124" s="157">
        <f>神奈川!B124</f>
        <v>11.9</v>
      </c>
      <c r="CJ124" s="157">
        <f>神奈川!C124</f>
        <v>12.3</v>
      </c>
      <c r="CK124" s="157">
        <f>神奈川!D124</f>
        <v>10.3</v>
      </c>
      <c r="CL124" s="157">
        <f>神奈川!E124</f>
        <v>10.9</v>
      </c>
      <c r="CM124" s="157">
        <f>神奈川!F124</f>
        <v>9.5</v>
      </c>
      <c r="CN124" s="157">
        <f>神奈川!G124</f>
        <v>10.4</v>
      </c>
      <c r="CO124" s="157">
        <f>神奈川!H124</f>
        <v>11.6</v>
      </c>
      <c r="CP124" s="157">
        <f>神奈川!I124</f>
        <v>9.1999999999999993</v>
      </c>
      <c r="CQ124" s="157">
        <f>神奈川!J124</f>
        <v>4</v>
      </c>
      <c r="CR124" s="157">
        <f>神奈川!K124</f>
        <v>7.5</v>
      </c>
      <c r="CS124" s="157">
        <f>神奈川!L124</f>
        <v>7</v>
      </c>
      <c r="CT124" s="157">
        <f>神奈川!M124</f>
        <v>3.5</v>
      </c>
      <c r="CU124" s="157">
        <f>神奈川!N124</f>
        <v>5.5</v>
      </c>
      <c r="CV124" s="157">
        <f>山梨!B124</f>
        <v>12.700000000000001</v>
      </c>
      <c r="CW124" s="157" t="str">
        <f>山梨!C124</f>
        <v>***</v>
      </c>
      <c r="CX124" s="157">
        <f>山梨!D124</f>
        <v>15.700000000000001</v>
      </c>
      <c r="CY124" s="157">
        <f>山梨!E124</f>
        <v>11.700000000000001</v>
      </c>
      <c r="CZ124" s="157">
        <f>長野!B124</f>
        <v>11.3</v>
      </c>
      <c r="DA124" s="157">
        <f>長野!C124</f>
        <v>11.5</v>
      </c>
      <c r="DB124" s="157">
        <f>長野!D124</f>
        <v>12.5</v>
      </c>
      <c r="DC124" s="157">
        <f>長野!E124</f>
        <v>9.5</v>
      </c>
      <c r="DD124" s="157">
        <f>長野!F124</f>
        <v>13.1</v>
      </c>
      <c r="DE124" s="157">
        <f>長野!G124</f>
        <v>11.4</v>
      </c>
      <c r="DF124" s="157">
        <f>静岡!B124</f>
        <v>6.1</v>
      </c>
      <c r="DG124" s="157">
        <f>静岡!C124</f>
        <v>6.9</v>
      </c>
      <c r="DH124" s="157">
        <f>静岡!D124</f>
        <v>7.9</v>
      </c>
      <c r="DI124" s="157">
        <f>静岡!E124</f>
        <v>7.6</v>
      </c>
      <c r="DJ124" s="157">
        <f>静岡!F124</f>
        <v>8.8000000000000007</v>
      </c>
      <c r="DK124" s="157">
        <f>静岡!G124</f>
        <v>8.5</v>
      </c>
      <c r="DL124" s="157">
        <f>静岡!H124</f>
        <v>7.9</v>
      </c>
      <c r="DM124" s="157">
        <f>静岡!I124</f>
        <v>5.5</v>
      </c>
      <c r="DN124" s="157">
        <f>静岡!J124</f>
        <v>5.7</v>
      </c>
      <c r="DO124" s="157">
        <f>静岡!K124</f>
        <v>5.6</v>
      </c>
      <c r="DP124" s="157">
        <f>静岡!L124</f>
        <v>5.8</v>
      </c>
      <c r="DQ124" s="157" t="str">
        <f>静岡!M124</f>
        <v>-</v>
      </c>
      <c r="DR124" s="157">
        <f>静岡!N124</f>
        <v>8</v>
      </c>
      <c r="DS124" s="157">
        <f>静岡!O124</f>
        <v>10.5</v>
      </c>
      <c r="DT124" s="157">
        <f>静岡!P124</f>
        <v>7.3</v>
      </c>
      <c r="DU124" s="157">
        <f>静岡!Q124</f>
        <v>8.1</v>
      </c>
      <c r="DV124" s="157">
        <f>静岡!R124</f>
        <v>11.7</v>
      </c>
      <c r="DW124" s="157">
        <f>静岡!S124</f>
        <v>6.9</v>
      </c>
      <c r="DX124" s="157">
        <f>静岡!T124</f>
        <v>8.4</v>
      </c>
      <c r="DY124" s="157">
        <f>静岡!U124</f>
        <v>7.6</v>
      </c>
      <c r="DZ124" s="157">
        <f>静岡!V124</f>
        <v>5.1000000000000005</v>
      </c>
      <c r="EA124" s="157">
        <f>静岡!W124</f>
        <v>6.5</v>
      </c>
      <c r="EB124" s="157">
        <f>静岡!X124</f>
        <v>4.8000000000000007</v>
      </c>
      <c r="EC124" s="157">
        <f>静岡!Y124</f>
        <v>6.3000000000000007</v>
      </c>
      <c r="ED124" s="157">
        <f>静岡!Z124</f>
        <v>5.8000000000000007</v>
      </c>
      <c r="EE124" s="157">
        <f>静岡!AA124</f>
        <v>6.5</v>
      </c>
      <c r="EF124" s="157">
        <f>静岡!AB124</f>
        <v>6</v>
      </c>
      <c r="EG124" s="157">
        <f>静岡!AC124</f>
        <v>4.9000000000000004</v>
      </c>
    </row>
    <row r="125" spans="1:137" ht="20.100000000000001" customHeight="1" x14ac:dyDescent="0.15">
      <c r="A125" s="25">
        <v>42948</v>
      </c>
      <c r="B125" s="28">
        <f>茨城!B125</f>
        <v>15.4</v>
      </c>
      <c r="C125" s="28">
        <f>茨城!C125</f>
        <v>20.6</v>
      </c>
      <c r="D125" s="28">
        <f>茨城!D125</f>
        <v>13.6</v>
      </c>
      <c r="E125" s="28">
        <f>茨城!E125</f>
        <v>14.4</v>
      </c>
      <c r="F125" s="28">
        <f>茨城!F125</f>
        <v>14.5</v>
      </c>
      <c r="G125" s="28">
        <f>茨城!G125</f>
        <v>10.6</v>
      </c>
      <c r="H125" s="28">
        <f>茨城!H125</f>
        <v>12</v>
      </c>
      <c r="I125" s="28">
        <f>茨城!I125</f>
        <v>11.2</v>
      </c>
      <c r="J125" s="28">
        <f>茨城!J125</f>
        <v>10.7</v>
      </c>
      <c r="K125" s="28">
        <f>茨城!K125</f>
        <v>9.5</v>
      </c>
      <c r="L125" s="28">
        <f>茨城!L125</f>
        <v>12.3</v>
      </c>
      <c r="M125" s="28">
        <f>茨城!M125</f>
        <v>16.7</v>
      </c>
      <c r="N125" s="28">
        <f>茨城!N125</f>
        <v>13</v>
      </c>
      <c r="O125" s="28">
        <f>茨城!O125</f>
        <v>14.5</v>
      </c>
      <c r="P125" s="28">
        <f>茨城!P125</f>
        <v>15.4</v>
      </c>
      <c r="Q125" s="28">
        <f>茨城!Q125</f>
        <v>13.7</v>
      </c>
      <c r="R125" s="28">
        <f>茨城!R125</f>
        <v>14.3</v>
      </c>
      <c r="S125" s="28">
        <f>茨城!S125</f>
        <v>12.6</v>
      </c>
      <c r="T125" s="28" t="str">
        <f>栃木!B125</f>
        <v>zzz</v>
      </c>
      <c r="U125" s="28">
        <f>栃木!C125</f>
        <v>22</v>
      </c>
      <c r="V125" s="28">
        <f>栃木!D125</f>
        <v>17.399999999999999</v>
      </c>
      <c r="W125" s="28">
        <f>栃木!E125</f>
        <v>17.3</v>
      </c>
      <c r="X125" s="28">
        <f>栃木!F125</f>
        <v>18.600000000000001</v>
      </c>
      <c r="Y125" s="28">
        <f>栃木!G125</f>
        <v>17.5</v>
      </c>
      <c r="Z125" s="28">
        <f>栃木!H125</f>
        <v>13.3</v>
      </c>
      <c r="AA125" s="28">
        <f>栃木!I125</f>
        <v>16.7</v>
      </c>
      <c r="AB125" s="28">
        <f>栃木!J125</f>
        <v>8.8000000000000007</v>
      </c>
      <c r="AC125" s="28">
        <f>栃木!K125</f>
        <v>14.5</v>
      </c>
      <c r="AD125" s="28">
        <f>栃木!L125</f>
        <v>16.8</v>
      </c>
      <c r="AE125" s="157">
        <f>群馬!B125</f>
        <v>14.8</v>
      </c>
      <c r="AF125" s="157">
        <f>群馬!C125</f>
        <v>19.600000000000001</v>
      </c>
      <c r="AG125" s="157">
        <f>群馬!D125</f>
        <v>17.5</v>
      </c>
      <c r="AH125" s="157">
        <f>群馬!E125</f>
        <v>10.8</v>
      </c>
      <c r="AI125" s="157">
        <f>群馬!F125</f>
        <v>17.899999999999999</v>
      </c>
      <c r="AJ125" s="157">
        <f>群馬!G125</f>
        <v>16.899999999999999</v>
      </c>
      <c r="AK125" s="157">
        <f>群馬!H125</f>
        <v>11.4</v>
      </c>
      <c r="AL125" s="157">
        <f>群馬!I125</f>
        <v>12.2</v>
      </c>
      <c r="AM125" s="157">
        <f>埼玉!B125</f>
        <v>17</v>
      </c>
      <c r="AN125" s="157">
        <f>埼玉!C125</f>
        <v>21.8</v>
      </c>
      <c r="AO125" s="157">
        <f>埼玉!D125</f>
        <v>16.3</v>
      </c>
      <c r="AP125" s="157" t="str">
        <f>埼玉!E125</f>
        <v xml:space="preserve"> </v>
      </c>
      <c r="AQ125" s="157">
        <f>埼玉!F125</f>
        <v>18.3</v>
      </c>
      <c r="AR125" s="157">
        <f>埼玉!G125</f>
        <v>21.5</v>
      </c>
      <c r="AS125" s="157" t="str">
        <f>埼玉!H125</f>
        <v xml:space="preserve"> </v>
      </c>
      <c r="AT125" s="157">
        <f>埼玉!I125</f>
        <v>18</v>
      </c>
      <c r="AU125" s="157">
        <f>埼玉!J125</f>
        <v>16.100000000000001</v>
      </c>
      <c r="AV125" s="157">
        <f>埼玉!K125</f>
        <v>17.100000000000001</v>
      </c>
      <c r="AW125" s="157">
        <f>埼玉!L125</f>
        <v>17</v>
      </c>
      <c r="AX125" s="157">
        <f>埼玉!M125</f>
        <v>22.3</v>
      </c>
      <c r="AY125" s="157">
        <f>埼玉!N125</f>
        <v>19</v>
      </c>
      <c r="AZ125" s="157">
        <f>埼玉!O125</f>
        <v>19.8</v>
      </c>
      <c r="BA125" s="157">
        <f>埼玉!P125</f>
        <v>19</v>
      </c>
      <c r="BB125" s="157">
        <f>埼玉!Q125</f>
        <v>20.100000000000001</v>
      </c>
      <c r="BC125" s="157">
        <f>埼玉!R125</f>
        <v>17.3</v>
      </c>
      <c r="BD125" s="157">
        <f>埼玉!S125</f>
        <v>16.899999999999999</v>
      </c>
      <c r="BE125" s="157">
        <f>埼玉!T125</f>
        <v>16.8</v>
      </c>
      <c r="BF125" s="157">
        <f>埼玉!U125</f>
        <v>15.7</v>
      </c>
      <c r="BG125" s="157">
        <f>千葉!B125</f>
        <v>14.6</v>
      </c>
      <c r="BH125" s="157">
        <f>千葉!C125</f>
        <v>12.5</v>
      </c>
      <c r="BI125" s="157">
        <f>千葉!D125</f>
        <v>11.5</v>
      </c>
      <c r="BJ125" s="157">
        <f>千葉!E125</f>
        <v>11.9</v>
      </c>
      <c r="BK125" s="157">
        <f>千葉!F125</f>
        <v>17.3</v>
      </c>
      <c r="BL125" s="157">
        <f>千葉!G125</f>
        <v>9.6999999999999993</v>
      </c>
      <c r="BM125" s="157">
        <f>千葉!H125</f>
        <v>11.7</v>
      </c>
      <c r="BN125" s="157">
        <f>千葉!I125</f>
        <v>10.199999999999999</v>
      </c>
      <c r="BO125" s="157">
        <f>千葉!J125</f>
        <v>13.4</v>
      </c>
      <c r="BP125" s="157">
        <f>千葉!K125</f>
        <v>14.8</v>
      </c>
      <c r="BQ125" s="157">
        <f>千葉!L125</f>
        <v>9.5</v>
      </c>
      <c r="BR125" s="157">
        <f>千葉!M125</f>
        <v>11.9</v>
      </c>
      <c r="BS125" s="157">
        <f>千葉!N125</f>
        <v>14.3</v>
      </c>
      <c r="BT125" s="157">
        <f>千葉!O125</f>
        <v>11.6</v>
      </c>
      <c r="BU125" s="157">
        <f>千葉!P125</f>
        <v>14.9</v>
      </c>
      <c r="BV125" s="157">
        <f>千葉!Q125</f>
        <v>13.9</v>
      </c>
      <c r="BW125" s="157">
        <f>千葉!R125</f>
        <v>7.6</v>
      </c>
      <c r="BX125" s="157">
        <f>千葉!S125</f>
        <v>6.5</v>
      </c>
      <c r="BY125" s="157">
        <f>千葉!T125</f>
        <v>12.8</v>
      </c>
      <c r="BZ125" s="157">
        <f>千葉!V125</f>
        <v>13.4</v>
      </c>
      <c r="CA125" s="157">
        <f>東京!B125</f>
        <v>17.5</v>
      </c>
      <c r="CB125" s="157">
        <f>東京!C125</f>
        <v>17.3</v>
      </c>
      <c r="CC125" s="157">
        <f>東京!D125</f>
        <v>17</v>
      </c>
      <c r="CD125" s="157">
        <f>東京!E125</f>
        <v>14.5</v>
      </c>
      <c r="CE125" s="157">
        <f>東京!F125</f>
        <v>18.7</v>
      </c>
      <c r="CF125" s="157">
        <f>東京!G125</f>
        <v>14.9</v>
      </c>
      <c r="CG125" s="157">
        <f>東京!H125</f>
        <v>18.7</v>
      </c>
      <c r="CH125" s="157">
        <f>東京!I125</f>
        <v>14.6</v>
      </c>
      <c r="CI125" s="157">
        <f>神奈川!B125</f>
        <v>18.600000000000001</v>
      </c>
      <c r="CJ125" s="157">
        <f>神奈川!C125</f>
        <v>19.5</v>
      </c>
      <c r="CK125" s="157">
        <f>神奈川!D125</f>
        <v>21</v>
      </c>
      <c r="CL125" s="157">
        <f>神奈川!E125</f>
        <v>13.7</v>
      </c>
      <c r="CM125" s="157">
        <f>神奈川!F125</f>
        <v>13.4</v>
      </c>
      <c r="CN125" s="157">
        <f>神奈川!G125</f>
        <v>18.2</v>
      </c>
      <c r="CO125" s="157">
        <f>神奈川!H125</f>
        <v>18.7</v>
      </c>
      <c r="CP125" s="157">
        <f>神奈川!I125</f>
        <v>16</v>
      </c>
      <c r="CQ125" s="157">
        <f>神奈川!J125</f>
        <v>12.4</v>
      </c>
      <c r="CR125" s="157">
        <f>神奈川!K125</f>
        <v>11.9</v>
      </c>
      <c r="CS125" s="157">
        <f>神奈川!L125</f>
        <v>11.1</v>
      </c>
      <c r="CT125" s="157">
        <f>神奈川!M125</f>
        <v>10.9</v>
      </c>
      <c r="CU125" s="157">
        <f>神奈川!N125</f>
        <v>13.2</v>
      </c>
      <c r="CV125" s="157">
        <f>山梨!B125</f>
        <v>15.5</v>
      </c>
      <c r="CW125" s="157" t="str">
        <f>山梨!C125</f>
        <v>***</v>
      </c>
      <c r="CX125" s="157">
        <f>山梨!D125</f>
        <v>16.100000000000001</v>
      </c>
      <c r="CY125" s="157">
        <f>山梨!E125</f>
        <v>14.5</v>
      </c>
      <c r="CZ125" s="157">
        <f>長野!B125</f>
        <v>9.6999999999999993</v>
      </c>
      <c r="DA125" s="157">
        <f>長野!C125</f>
        <v>11.6</v>
      </c>
      <c r="DB125" s="157">
        <f>長野!D125</f>
        <v>14.8</v>
      </c>
      <c r="DC125" s="157">
        <f>長野!E125</f>
        <v>14.5</v>
      </c>
      <c r="DD125" s="157">
        <f>長野!F125</f>
        <v>12.9</v>
      </c>
      <c r="DE125" s="157">
        <f>長野!G125</f>
        <v>13.3</v>
      </c>
      <c r="DF125" s="157">
        <f>静岡!B125</f>
        <v>8.6999999999999993</v>
      </c>
      <c r="DG125" s="157">
        <f>静岡!C125</f>
        <v>13.5</v>
      </c>
      <c r="DH125" s="157">
        <f>静岡!D125</f>
        <v>10.4</v>
      </c>
      <c r="DI125" s="157">
        <f>静岡!E125</f>
        <v>11</v>
      </c>
      <c r="DJ125" s="157">
        <f>静岡!F125</f>
        <v>11.8</v>
      </c>
      <c r="DK125" s="157">
        <f>静岡!G125</f>
        <v>13</v>
      </c>
      <c r="DL125" s="157">
        <f>静岡!H125</f>
        <v>15.3</v>
      </c>
      <c r="DM125" s="157">
        <f>静岡!I125</f>
        <v>11.6</v>
      </c>
      <c r="DN125" s="157">
        <f>静岡!J125</f>
        <v>11.5</v>
      </c>
      <c r="DO125" s="157">
        <f>静岡!K125</f>
        <v>9.6</v>
      </c>
      <c r="DP125" s="157">
        <f>静岡!L125</f>
        <v>11.6</v>
      </c>
      <c r="DQ125" s="157">
        <f>静岡!M125</f>
        <v>6.8</v>
      </c>
      <c r="DR125" s="157">
        <f>静岡!N125</f>
        <v>13.5</v>
      </c>
      <c r="DS125" s="157">
        <f>静岡!O125</f>
        <v>16.2</v>
      </c>
      <c r="DT125" s="157">
        <f>静岡!P125</f>
        <v>12.6</v>
      </c>
      <c r="DU125" s="157">
        <f>静岡!Q125</f>
        <v>13.4</v>
      </c>
      <c r="DV125" s="157">
        <f>静岡!R125</f>
        <v>13.5</v>
      </c>
      <c r="DW125" s="157">
        <f>静岡!S125</f>
        <v>11.5</v>
      </c>
      <c r="DX125" s="157">
        <f>静岡!T125</f>
        <v>12.3</v>
      </c>
      <c r="DY125" s="157">
        <f>静岡!U125</f>
        <v>10.3</v>
      </c>
      <c r="DZ125" s="157">
        <f>静岡!V125</f>
        <v>9.5</v>
      </c>
      <c r="EA125" s="157">
        <f>静岡!W125</f>
        <v>12.3</v>
      </c>
      <c r="EB125" s="157">
        <f>静岡!X125</f>
        <v>9.8000000000000007</v>
      </c>
      <c r="EC125" s="157">
        <f>静岡!Y125</f>
        <v>11.700000000000001</v>
      </c>
      <c r="ED125" s="157">
        <f>静岡!Z125</f>
        <v>10</v>
      </c>
      <c r="EE125" s="157">
        <f>静岡!AA125</f>
        <v>11.9</v>
      </c>
      <c r="EF125" s="157">
        <f>静岡!AB125</f>
        <v>9.4</v>
      </c>
      <c r="EG125" s="157">
        <f>静岡!AC125</f>
        <v>11</v>
      </c>
    </row>
    <row r="126" spans="1:137" ht="20.100000000000001" customHeight="1" x14ac:dyDescent="0.15">
      <c r="A126" s="25">
        <v>42949</v>
      </c>
      <c r="B126" s="28">
        <f>茨城!B126</f>
        <v>13.8</v>
      </c>
      <c r="C126" s="28">
        <f>茨城!C126</f>
        <v>17.5</v>
      </c>
      <c r="D126" s="28">
        <f>茨城!D126</f>
        <v>17.100000000000001</v>
      </c>
      <c r="E126" s="28">
        <f>茨城!E126</f>
        <v>17.3</v>
      </c>
      <c r="F126" s="28">
        <f>茨城!F126</f>
        <v>16.3</v>
      </c>
      <c r="G126" s="28">
        <f>茨城!G126</f>
        <v>12.2</v>
      </c>
      <c r="H126" s="28">
        <f>茨城!H126</f>
        <v>18</v>
      </c>
      <c r="I126" s="28">
        <f>茨城!I126</f>
        <v>16.8</v>
      </c>
      <c r="J126" s="28">
        <f>茨城!J126</f>
        <v>21.1</v>
      </c>
      <c r="K126" s="28">
        <f>茨城!K126</f>
        <v>19.399999999999999</v>
      </c>
      <c r="L126" s="28">
        <f>茨城!L126</f>
        <v>18</v>
      </c>
      <c r="M126" s="28">
        <f>茨城!M126</f>
        <v>20</v>
      </c>
      <c r="N126" s="28">
        <f>茨城!N126</f>
        <v>19.7</v>
      </c>
      <c r="O126" s="28">
        <f>茨城!O126</f>
        <v>21</v>
      </c>
      <c r="P126" s="28">
        <f>茨城!P126</f>
        <v>19.2</v>
      </c>
      <c r="Q126" s="28">
        <f>茨城!Q126</f>
        <v>18.2</v>
      </c>
      <c r="R126" s="28">
        <f>茨城!R126</f>
        <v>17.600000000000001</v>
      </c>
      <c r="S126" s="28">
        <f>茨城!S126</f>
        <v>15.7</v>
      </c>
      <c r="T126" s="28">
        <f>栃木!B126</f>
        <v>16.5</v>
      </c>
      <c r="U126" s="28">
        <f>栃木!C126</f>
        <v>22.3</v>
      </c>
      <c r="V126" s="28">
        <f>栃木!D126</f>
        <v>13.2</v>
      </c>
      <c r="W126" s="28">
        <f>栃木!E126</f>
        <v>12.5</v>
      </c>
      <c r="X126" s="28">
        <f>栃木!F126</f>
        <v>17.5</v>
      </c>
      <c r="Y126" s="28">
        <f>栃木!G126</f>
        <v>19.8</v>
      </c>
      <c r="Z126" s="28">
        <f>栃木!H126</f>
        <v>10.6</v>
      </c>
      <c r="AA126" s="28">
        <f>栃木!I126</f>
        <v>14.7</v>
      </c>
      <c r="AB126" s="28">
        <f>栃木!J126</f>
        <v>7.5</v>
      </c>
      <c r="AC126" s="28">
        <f>栃木!K126</f>
        <v>16.8</v>
      </c>
      <c r="AD126" s="28">
        <f>栃木!L126</f>
        <v>17.5</v>
      </c>
      <c r="AE126" s="157">
        <f>群馬!B126</f>
        <v>9.1999999999999993</v>
      </c>
      <c r="AF126" s="157">
        <f>群馬!C126</f>
        <v>20.3</v>
      </c>
      <c r="AG126" s="157">
        <f>群馬!D126</f>
        <v>16.899999999999999</v>
      </c>
      <c r="AH126" s="157">
        <f>群馬!E126</f>
        <v>8.1999999999999993</v>
      </c>
      <c r="AI126" s="157">
        <f>群馬!F126</f>
        <v>18.5</v>
      </c>
      <c r="AJ126" s="157">
        <f>群馬!G126</f>
        <v>8.6</v>
      </c>
      <c r="AK126" s="157">
        <f>群馬!H126</f>
        <v>5.8</v>
      </c>
      <c r="AL126" s="157">
        <f>群馬!I126</f>
        <v>9.1</v>
      </c>
      <c r="AM126" s="157">
        <f>埼玉!B126</f>
        <v>17.600000000000001</v>
      </c>
      <c r="AN126" s="157">
        <f>埼玉!C126</f>
        <v>13.5</v>
      </c>
      <c r="AO126" s="157">
        <f>埼玉!D126</f>
        <v>19.899999999999999</v>
      </c>
      <c r="AP126" s="157" t="str">
        <f>埼玉!E126</f>
        <v xml:space="preserve"> </v>
      </c>
      <c r="AQ126" s="157">
        <f>埼玉!F126</f>
        <v>16.5</v>
      </c>
      <c r="AR126" s="157">
        <f>埼玉!G126</f>
        <v>17.600000000000001</v>
      </c>
      <c r="AS126" s="157" t="str">
        <f>埼玉!H126</f>
        <v xml:space="preserve"> </v>
      </c>
      <c r="AT126" s="157">
        <f>埼玉!I126</f>
        <v>21.6</v>
      </c>
      <c r="AU126" s="157">
        <f>埼玉!J126</f>
        <v>19.2</v>
      </c>
      <c r="AV126" s="157">
        <f>埼玉!K126</f>
        <v>19.8</v>
      </c>
      <c r="AW126" s="157">
        <f>埼玉!L126</f>
        <v>15.8</v>
      </c>
      <c r="AX126" s="157">
        <f>埼玉!M126</f>
        <v>17.399999999999999</v>
      </c>
      <c r="AY126" s="157">
        <f>埼玉!N126</f>
        <v>17.5</v>
      </c>
      <c r="AZ126" s="157">
        <f>埼玉!O126</f>
        <v>16.8</v>
      </c>
      <c r="BA126" s="157">
        <f>埼玉!P126</f>
        <v>15</v>
      </c>
      <c r="BB126" s="157">
        <f>埼玉!Q126</f>
        <v>14.5</v>
      </c>
      <c r="BC126" s="157">
        <f>埼玉!R126</f>
        <v>23.7</v>
      </c>
      <c r="BD126" s="157">
        <f>埼玉!S126</f>
        <v>14.5</v>
      </c>
      <c r="BE126" s="157">
        <f>埼玉!T126</f>
        <v>22</v>
      </c>
      <c r="BF126" s="157">
        <f>埼玉!U126</f>
        <v>22</v>
      </c>
      <c r="BG126" s="157">
        <f>千葉!B126</f>
        <v>22.9</v>
      </c>
      <c r="BH126" s="157">
        <f>千葉!C126</f>
        <v>25.2</v>
      </c>
      <c r="BI126" s="157">
        <f>千葉!D126</f>
        <v>21.8</v>
      </c>
      <c r="BJ126" s="157">
        <f>千葉!E126</f>
        <v>24.1</v>
      </c>
      <c r="BK126" s="157">
        <f>千葉!F126</f>
        <v>25.3</v>
      </c>
      <c r="BL126" s="157">
        <f>千葉!G126</f>
        <v>17.7</v>
      </c>
      <c r="BM126" s="157">
        <f>千葉!H126</f>
        <v>20.399999999999999</v>
      </c>
      <c r="BN126" s="157">
        <f>千葉!I126</f>
        <v>19.8</v>
      </c>
      <c r="BO126" s="157">
        <f>千葉!J126</f>
        <v>26</v>
      </c>
      <c r="BP126" s="157">
        <f>千葉!K126</f>
        <v>19.600000000000001</v>
      </c>
      <c r="BQ126" s="157">
        <f>千葉!L126</f>
        <v>19.8</v>
      </c>
      <c r="BR126" s="157">
        <f>千葉!M126</f>
        <v>22.4</v>
      </c>
      <c r="BS126" s="157">
        <f>千葉!N126</f>
        <v>21.5</v>
      </c>
      <c r="BT126" s="157">
        <f>千葉!O126</f>
        <v>21.2</v>
      </c>
      <c r="BU126" s="157">
        <f>千葉!P126</f>
        <v>23.4</v>
      </c>
      <c r="BV126" s="157">
        <f>千葉!Q126</f>
        <v>22.7</v>
      </c>
      <c r="BW126" s="157">
        <f>千葉!R126</f>
        <v>18</v>
      </c>
      <c r="BX126" s="157">
        <f>千葉!S126</f>
        <v>15.7</v>
      </c>
      <c r="BY126" s="157">
        <f>千葉!T126</f>
        <v>22.5</v>
      </c>
      <c r="BZ126" s="157">
        <f>千葉!V126</f>
        <v>26.6</v>
      </c>
      <c r="CA126" s="157">
        <f>東京!B126</f>
        <v>24.5</v>
      </c>
      <c r="CB126" s="157">
        <f>東京!C126</f>
        <v>23.7</v>
      </c>
      <c r="CC126" s="157">
        <f>東京!D126</f>
        <v>22.2</v>
      </c>
      <c r="CD126" s="157">
        <f>東京!E126</f>
        <v>25.1</v>
      </c>
      <c r="CE126" s="157">
        <f>東京!F126</f>
        <v>19</v>
      </c>
      <c r="CF126" s="157">
        <f>東京!G126</f>
        <v>21.7</v>
      </c>
      <c r="CG126" s="157">
        <f>東京!H126</f>
        <v>15.8</v>
      </c>
      <c r="CH126" s="157">
        <f>東京!I126</f>
        <v>19</v>
      </c>
      <c r="CI126" s="157">
        <f>神奈川!B126</f>
        <v>29.6</v>
      </c>
      <c r="CJ126" s="157">
        <f>神奈川!C126</f>
        <v>28.9</v>
      </c>
      <c r="CK126" s="157">
        <f>神奈川!D126</f>
        <v>30.8</v>
      </c>
      <c r="CL126" s="157" t="str">
        <f>神奈川!E126</f>
        <v>-</v>
      </c>
      <c r="CM126" s="157">
        <f>神奈川!F126</f>
        <v>22.8</v>
      </c>
      <c r="CN126" s="157">
        <f>神奈川!G126</f>
        <v>20.399999999999999</v>
      </c>
      <c r="CO126" s="157">
        <f>神奈川!H126</f>
        <v>20</v>
      </c>
      <c r="CP126" s="157">
        <f>神奈川!I126</f>
        <v>22.9</v>
      </c>
      <c r="CQ126" s="157">
        <f>神奈川!J126</f>
        <v>18.899999999999999</v>
      </c>
      <c r="CR126" s="157">
        <f>神奈川!K126</f>
        <v>21.7</v>
      </c>
      <c r="CS126" s="157">
        <f>神奈川!L126</f>
        <v>20.7</v>
      </c>
      <c r="CT126" s="157">
        <f>神奈川!M126</f>
        <v>19.899999999999999</v>
      </c>
      <c r="CU126" s="157">
        <f>神奈川!N126</f>
        <v>21.2</v>
      </c>
      <c r="CV126" s="157">
        <f>山梨!B126</f>
        <v>23</v>
      </c>
      <c r="CW126" s="157" t="str">
        <f>山梨!C126</f>
        <v>***</v>
      </c>
      <c r="CX126" s="157">
        <f>山梨!D126</f>
        <v>18.2</v>
      </c>
      <c r="CY126" s="157">
        <f>山梨!E126</f>
        <v>16.3</v>
      </c>
      <c r="CZ126" s="157">
        <f>長野!B126</f>
        <v>9.6</v>
      </c>
      <c r="DA126" s="157">
        <f>長野!C126</f>
        <v>11.4</v>
      </c>
      <c r="DB126" s="157">
        <f>長野!D126</f>
        <v>11.6</v>
      </c>
      <c r="DC126" s="157">
        <f>長野!E126</f>
        <v>12</v>
      </c>
      <c r="DD126" s="157">
        <f>長野!F126</f>
        <v>8.5</v>
      </c>
      <c r="DE126" s="157">
        <f>長野!G126</f>
        <v>11.2</v>
      </c>
      <c r="DF126" s="157">
        <f>静岡!B126</f>
        <v>19.600000000000001</v>
      </c>
      <c r="DG126" s="157">
        <f>静岡!C126</f>
        <v>21.3</v>
      </c>
      <c r="DH126" s="157">
        <f>静岡!D126</f>
        <v>19.7</v>
      </c>
      <c r="DI126" s="157">
        <f>静岡!E126</f>
        <v>19.100000000000001</v>
      </c>
      <c r="DJ126" s="157">
        <f>静岡!F126</f>
        <v>20.8</v>
      </c>
      <c r="DK126" s="157">
        <f>静岡!G126</f>
        <v>21.2</v>
      </c>
      <c r="DL126" s="157">
        <f>静岡!H126</f>
        <v>20</v>
      </c>
      <c r="DM126" s="157">
        <f>静岡!I126</f>
        <v>17.399999999999999</v>
      </c>
      <c r="DN126" s="157">
        <f>静岡!J126</f>
        <v>17.8</v>
      </c>
      <c r="DO126" s="157">
        <f>静岡!K126</f>
        <v>17.399999999999999</v>
      </c>
      <c r="DP126" s="157">
        <f>静岡!L126</f>
        <v>19.3</v>
      </c>
      <c r="DQ126" s="157">
        <f>静岡!M126</f>
        <v>17.2</v>
      </c>
      <c r="DR126" s="157">
        <f>静岡!N126</f>
        <v>19.600000000000001</v>
      </c>
      <c r="DS126" s="157">
        <f>静岡!O126</f>
        <v>26.2</v>
      </c>
      <c r="DT126" s="157">
        <f>静岡!P126</f>
        <v>20.3</v>
      </c>
      <c r="DU126" s="157">
        <f>静岡!Q126</f>
        <v>20.5</v>
      </c>
      <c r="DV126" s="157">
        <f>静岡!R126</f>
        <v>18.899999999999999</v>
      </c>
      <c r="DW126" s="157">
        <f>静岡!S126</f>
        <v>18.2</v>
      </c>
      <c r="DX126" s="157">
        <f>静岡!T126</f>
        <v>22.1</v>
      </c>
      <c r="DY126" s="157">
        <f>静岡!U126</f>
        <v>17.2</v>
      </c>
      <c r="DZ126" s="157">
        <f>静岡!V126</f>
        <v>16.900000000000002</v>
      </c>
      <c r="EA126" s="157">
        <f>静岡!W126</f>
        <v>20.400000000000002</v>
      </c>
      <c r="EB126" s="157">
        <f>静岡!X126</f>
        <v>18.100000000000001</v>
      </c>
      <c r="EC126" s="157">
        <f>静岡!Y126</f>
        <v>21.700000000000003</v>
      </c>
      <c r="ED126" s="157">
        <f>静岡!Z126</f>
        <v>19.600000000000001</v>
      </c>
      <c r="EE126" s="157">
        <f>静岡!AA126</f>
        <v>21.200000000000003</v>
      </c>
      <c r="EF126" s="157">
        <f>静岡!AB126</f>
        <v>17.5</v>
      </c>
      <c r="EG126" s="157">
        <f>静岡!AC126</f>
        <v>16.8</v>
      </c>
    </row>
    <row r="127" spans="1:137" ht="20.100000000000001" customHeight="1" x14ac:dyDescent="0.15">
      <c r="A127" s="25">
        <v>42950</v>
      </c>
      <c r="B127" s="28">
        <f>茨城!B127</f>
        <v>13.2</v>
      </c>
      <c r="C127" s="28">
        <f>茨城!C127</f>
        <v>13.4</v>
      </c>
      <c r="D127" s="28">
        <f>茨城!D127</f>
        <v>13.2</v>
      </c>
      <c r="E127" s="28">
        <f>茨城!E127</f>
        <v>13.4</v>
      </c>
      <c r="F127" s="28">
        <f>茨城!F127</f>
        <v>15.1</v>
      </c>
      <c r="G127" s="28">
        <f>茨城!G127</f>
        <v>11.3</v>
      </c>
      <c r="H127" s="28">
        <f>茨城!H127</f>
        <v>16.899999999999999</v>
      </c>
      <c r="I127" s="28">
        <f>茨城!I127</f>
        <v>14.5</v>
      </c>
      <c r="J127" s="28">
        <f>茨城!J127</f>
        <v>19.899999999999999</v>
      </c>
      <c r="K127" s="28">
        <f>茨城!K127</f>
        <v>16</v>
      </c>
      <c r="L127" s="28">
        <f>茨城!L127</f>
        <v>14.4</v>
      </c>
      <c r="M127" s="28">
        <f>茨城!M127</f>
        <v>17.8</v>
      </c>
      <c r="N127" s="28">
        <f>茨城!N127</f>
        <v>17.3</v>
      </c>
      <c r="O127" s="28">
        <f>茨城!O127</f>
        <v>20.7</v>
      </c>
      <c r="P127" s="28">
        <f>茨城!P127</f>
        <v>17.899999999999999</v>
      </c>
      <c r="Q127" s="28">
        <f>茨城!Q127</f>
        <v>16.7</v>
      </c>
      <c r="R127" s="28">
        <f>茨城!R127</f>
        <v>17.2</v>
      </c>
      <c r="S127" s="28">
        <f>茨城!S127</f>
        <v>15.7</v>
      </c>
      <c r="T127" s="28">
        <f>栃木!B127</f>
        <v>17.100000000000001</v>
      </c>
      <c r="U127" s="28">
        <f>栃木!C127</f>
        <v>21.9</v>
      </c>
      <c r="V127" s="28">
        <f>栃木!D127</f>
        <v>18</v>
      </c>
      <c r="W127" s="28">
        <f>栃木!E127</f>
        <v>16.899999999999999</v>
      </c>
      <c r="X127" s="28">
        <f>栃木!F127</f>
        <v>20.8</v>
      </c>
      <c r="Y127" s="28">
        <f>栃木!G127</f>
        <v>18.899999999999999</v>
      </c>
      <c r="Z127" s="28">
        <f>栃木!H127</f>
        <v>13.7</v>
      </c>
      <c r="AA127" s="28">
        <f>栃木!I127</f>
        <v>18</v>
      </c>
      <c r="AB127" s="28">
        <f>栃木!J127</f>
        <v>10.6</v>
      </c>
      <c r="AC127" s="28">
        <f>栃木!K127</f>
        <v>16.100000000000001</v>
      </c>
      <c r="AD127" s="28">
        <f>栃木!L127</f>
        <v>17.2</v>
      </c>
      <c r="AE127" s="157">
        <f>群馬!B127</f>
        <v>10.1</v>
      </c>
      <c r="AF127" s="157">
        <f>群馬!C127</f>
        <v>18.3</v>
      </c>
      <c r="AG127" s="157">
        <f>群馬!D127</f>
        <v>17</v>
      </c>
      <c r="AH127" s="157">
        <f>群馬!E127</f>
        <v>10.7</v>
      </c>
      <c r="AI127" s="157">
        <f>群馬!F127</f>
        <v>21.3</v>
      </c>
      <c r="AJ127" s="157">
        <f>群馬!G127</f>
        <v>11.7</v>
      </c>
      <c r="AK127" s="157">
        <f>群馬!H127</f>
        <v>10.7</v>
      </c>
      <c r="AL127" s="157">
        <f>群馬!I127</f>
        <v>12</v>
      </c>
      <c r="AM127" s="157">
        <f>埼玉!B127</f>
        <v>18.3</v>
      </c>
      <c r="AN127" s="157">
        <f>埼玉!C127</f>
        <v>14.5</v>
      </c>
      <c r="AO127" s="157">
        <f>埼玉!D127</f>
        <v>20.9</v>
      </c>
      <c r="AP127" s="157" t="str">
        <f>埼玉!E127</f>
        <v xml:space="preserve"> </v>
      </c>
      <c r="AQ127" s="157">
        <f>埼玉!F127</f>
        <v>23</v>
      </c>
      <c r="AR127" s="157">
        <f>埼玉!G127</f>
        <v>22.9</v>
      </c>
      <c r="AS127" s="157" t="str">
        <f>埼玉!H127</f>
        <v xml:space="preserve"> </v>
      </c>
      <c r="AT127" s="157">
        <f>埼玉!I127</f>
        <v>18.899999999999999</v>
      </c>
      <c r="AU127" s="157">
        <f>埼玉!J127</f>
        <v>20</v>
      </c>
      <c r="AV127" s="157">
        <f>埼玉!K127</f>
        <v>22.4</v>
      </c>
      <c r="AW127" s="157">
        <f>埼玉!L127</f>
        <v>17</v>
      </c>
      <c r="AX127" s="157">
        <f>埼玉!M127</f>
        <v>15.8</v>
      </c>
      <c r="AY127" s="157">
        <f>埼玉!N127</f>
        <v>21.3</v>
      </c>
      <c r="AZ127" s="157">
        <f>埼玉!O127</f>
        <v>18.2</v>
      </c>
      <c r="BA127" s="157">
        <f>埼玉!P127</f>
        <v>14.9</v>
      </c>
      <c r="BB127" s="157">
        <f>埼玉!Q127</f>
        <v>14.3</v>
      </c>
      <c r="BC127" s="157">
        <f>埼玉!R127</f>
        <v>22.1</v>
      </c>
      <c r="BD127" s="157">
        <f>埼玉!S127</f>
        <v>14.4</v>
      </c>
      <c r="BE127" s="157">
        <f>埼玉!T127</f>
        <v>20.399999999999999</v>
      </c>
      <c r="BF127" s="157">
        <f>埼玉!U127</f>
        <v>21.3</v>
      </c>
      <c r="BG127" s="157">
        <f>千葉!B127</f>
        <v>22.8</v>
      </c>
      <c r="BH127" s="157">
        <f>千葉!C127</f>
        <v>21.9</v>
      </c>
      <c r="BI127" s="157">
        <f>千葉!D127</f>
        <v>25</v>
      </c>
      <c r="BJ127" s="157">
        <f>千葉!E127</f>
        <v>30.4</v>
      </c>
      <c r="BK127" s="157">
        <f>千葉!F127</f>
        <v>23.5</v>
      </c>
      <c r="BL127" s="157">
        <f>千葉!G127</f>
        <v>24.4</v>
      </c>
      <c r="BM127" s="157">
        <f>千葉!H127</f>
        <v>19.600000000000001</v>
      </c>
      <c r="BN127" s="157">
        <f>千葉!I127</f>
        <v>25.2</v>
      </c>
      <c r="BO127" s="157">
        <f>千葉!J127</f>
        <v>23.2</v>
      </c>
      <c r="BP127" s="157">
        <f>千葉!K127</f>
        <v>18.5</v>
      </c>
      <c r="BQ127" s="157">
        <f>千葉!L127</f>
        <v>24.7</v>
      </c>
      <c r="BR127" s="157">
        <f>千葉!M127</f>
        <v>25.9</v>
      </c>
      <c r="BS127" s="157">
        <f>千葉!N127</f>
        <v>26</v>
      </c>
      <c r="BT127" s="157">
        <f>千葉!O127</f>
        <v>20.7</v>
      </c>
      <c r="BU127" s="157">
        <f>千葉!P127</f>
        <v>21.8</v>
      </c>
      <c r="BV127" s="157">
        <f>千葉!Q127</f>
        <v>19.899999999999999</v>
      </c>
      <c r="BW127" s="157">
        <f>千葉!R127</f>
        <v>26</v>
      </c>
      <c r="BX127" s="157">
        <f>千葉!S127</f>
        <v>15.6</v>
      </c>
      <c r="BY127" s="157">
        <f>千葉!T127</f>
        <v>26.1</v>
      </c>
      <c r="BZ127" s="157">
        <f>千葉!V127</f>
        <v>28.8</v>
      </c>
      <c r="CA127" s="157">
        <f>東京!B127</f>
        <v>26.1</v>
      </c>
      <c r="CB127" s="157">
        <f>東京!C127</f>
        <v>25.1</v>
      </c>
      <c r="CC127" s="157">
        <f>東京!D127</f>
        <v>21.5</v>
      </c>
      <c r="CD127" s="157">
        <f>東京!E127</f>
        <v>25.7</v>
      </c>
      <c r="CE127" s="157">
        <f>東京!F127</f>
        <v>27.5</v>
      </c>
      <c r="CF127" s="157">
        <f>東京!G127</f>
        <v>24.5</v>
      </c>
      <c r="CG127" s="157">
        <f>東京!H127</f>
        <v>22.2</v>
      </c>
      <c r="CH127" s="157">
        <f>東京!I127</f>
        <v>24.5</v>
      </c>
      <c r="CI127" s="157">
        <f>神奈川!B127</f>
        <v>35.799999999999997</v>
      </c>
      <c r="CJ127" s="157">
        <f>神奈川!C127</f>
        <v>38.5</v>
      </c>
      <c r="CK127" s="157">
        <f>神奈川!D127</f>
        <v>34.1</v>
      </c>
      <c r="CL127" s="157" t="str">
        <f>神奈川!E127</f>
        <v>-</v>
      </c>
      <c r="CM127" s="157">
        <f>神奈川!F127</f>
        <v>26.3</v>
      </c>
      <c r="CN127" s="157">
        <f>神奈川!G127</f>
        <v>27.7</v>
      </c>
      <c r="CO127" s="157">
        <f>神奈川!H127</f>
        <v>25.7</v>
      </c>
      <c r="CP127" s="157">
        <f>神奈川!I127</f>
        <v>28.5</v>
      </c>
      <c r="CQ127" s="157">
        <f>神奈川!J127</f>
        <v>31.8</v>
      </c>
      <c r="CR127" s="157">
        <f>神奈川!K127</f>
        <v>29</v>
      </c>
      <c r="CS127" s="157">
        <f>神奈川!L127</f>
        <v>27.8</v>
      </c>
      <c r="CT127" s="157">
        <f>神奈川!M127</f>
        <v>28</v>
      </c>
      <c r="CU127" s="157">
        <f>神奈川!N127</f>
        <v>29.2</v>
      </c>
      <c r="CV127" s="157">
        <f>山梨!B127</f>
        <v>24.3</v>
      </c>
      <c r="CW127" s="157">
        <f>山梨!C127</f>
        <v>21</v>
      </c>
      <c r="CX127" s="157">
        <f>山梨!D127</f>
        <v>24.8</v>
      </c>
      <c r="CY127" s="157">
        <f>山梨!E127</f>
        <v>18.8</v>
      </c>
      <c r="CZ127" s="157">
        <f>長野!B127</f>
        <v>12.1</v>
      </c>
      <c r="DA127" s="157">
        <f>長野!C127</f>
        <v>12.8</v>
      </c>
      <c r="DB127" s="157">
        <f>長野!D127</f>
        <v>17.2</v>
      </c>
      <c r="DC127" s="157">
        <f>長野!E127</f>
        <v>14.2</v>
      </c>
      <c r="DD127" s="157">
        <f>長野!F127</f>
        <v>12.6</v>
      </c>
      <c r="DE127" s="157">
        <f>長野!G127</f>
        <v>10.6</v>
      </c>
      <c r="DF127" s="157">
        <f>静岡!B127</f>
        <v>21.8</v>
      </c>
      <c r="DG127" s="157">
        <f>静岡!C127</f>
        <v>30.8</v>
      </c>
      <c r="DH127" s="157">
        <f>静岡!D127</f>
        <v>26.7</v>
      </c>
      <c r="DI127" s="157">
        <f>静岡!E127</f>
        <v>23.5</v>
      </c>
      <c r="DJ127" s="157">
        <f>静岡!F127</f>
        <v>26</v>
      </c>
      <c r="DK127" s="157">
        <f>静岡!G127</f>
        <v>25.7</v>
      </c>
      <c r="DL127" s="157">
        <f>静岡!H127</f>
        <v>26.4</v>
      </c>
      <c r="DM127" s="157">
        <f>静岡!I127</f>
        <v>22.6</v>
      </c>
      <c r="DN127" s="157">
        <f>静岡!J127</f>
        <v>21.7</v>
      </c>
      <c r="DO127" s="157">
        <f>静岡!K127</f>
        <v>16.8</v>
      </c>
      <c r="DP127" s="157">
        <f>静岡!L127</f>
        <v>19.3</v>
      </c>
      <c r="DQ127" s="157">
        <f>静岡!M127</f>
        <v>14.3</v>
      </c>
      <c r="DR127" s="157">
        <f>静岡!N127</f>
        <v>24.5</v>
      </c>
      <c r="DS127" s="157">
        <f>静岡!O127</f>
        <v>36.1</v>
      </c>
      <c r="DT127" s="157">
        <f>静岡!P127</f>
        <v>25.4</v>
      </c>
      <c r="DU127" s="157">
        <f>静岡!Q127</f>
        <v>25.8</v>
      </c>
      <c r="DV127" s="157">
        <f>静岡!R127</f>
        <v>24</v>
      </c>
      <c r="DW127" s="157">
        <f>静岡!S127</f>
        <v>22.4</v>
      </c>
      <c r="DX127" s="157">
        <f>静岡!T127</f>
        <v>27.6</v>
      </c>
      <c r="DY127" s="157">
        <f>静岡!U127</f>
        <v>23.1</v>
      </c>
      <c r="DZ127" s="157">
        <f>静岡!V127</f>
        <v>16.3</v>
      </c>
      <c r="EA127" s="157">
        <f>静岡!W127</f>
        <v>20.900000000000002</v>
      </c>
      <c r="EB127" s="157">
        <f>静岡!X127</f>
        <v>18.3</v>
      </c>
      <c r="EC127" s="157">
        <f>静岡!Y127</f>
        <v>19.900000000000002</v>
      </c>
      <c r="ED127" s="157">
        <f>静岡!Z127</f>
        <v>19.600000000000001</v>
      </c>
      <c r="EE127" s="157">
        <f>静岡!AA127</f>
        <v>22.700000000000003</v>
      </c>
      <c r="EF127" s="157">
        <f>静岡!AB127</f>
        <v>22.9</v>
      </c>
      <c r="EG127" s="157">
        <f>静岡!AC127</f>
        <v>20.6</v>
      </c>
    </row>
    <row r="128" spans="1:137" ht="20.100000000000001" customHeight="1" x14ac:dyDescent="0.15">
      <c r="A128" s="25">
        <v>42951</v>
      </c>
      <c r="B128" s="28">
        <f>茨城!B128</f>
        <v>10.6</v>
      </c>
      <c r="C128" s="28">
        <f>茨城!C128</f>
        <v>10.4</v>
      </c>
      <c r="D128" s="28">
        <f>茨城!D128</f>
        <v>10.5</v>
      </c>
      <c r="E128" s="28">
        <f>茨城!E128</f>
        <v>12.5</v>
      </c>
      <c r="F128" s="28">
        <f>茨城!F128</f>
        <v>11.1</v>
      </c>
      <c r="G128" s="28">
        <f>茨城!G128</f>
        <v>9.3000000000000007</v>
      </c>
      <c r="H128" s="28">
        <f>茨城!H128</f>
        <v>10.8</v>
      </c>
      <c r="I128" s="28">
        <f>茨城!I128</f>
        <v>11.5</v>
      </c>
      <c r="J128" s="28">
        <f>茨城!J128</f>
        <v>10.1</v>
      </c>
      <c r="K128" s="28">
        <f>茨城!K128</f>
        <v>9</v>
      </c>
      <c r="L128" s="28">
        <f>茨城!L128</f>
        <v>11.8</v>
      </c>
      <c r="M128" s="28">
        <f>茨城!M128</f>
        <v>14.5</v>
      </c>
      <c r="N128" s="28">
        <f>茨城!N128</f>
        <v>11.1</v>
      </c>
      <c r="O128" s="28">
        <f>茨城!O128</f>
        <v>14.8</v>
      </c>
      <c r="P128" s="28">
        <f>茨城!P128</f>
        <v>14.3</v>
      </c>
      <c r="Q128" s="28">
        <f>茨城!Q128</f>
        <v>13.8</v>
      </c>
      <c r="R128" s="28">
        <f>茨城!R128</f>
        <v>13.3</v>
      </c>
      <c r="S128" s="28">
        <f>茨城!S128</f>
        <v>12.5</v>
      </c>
      <c r="T128" s="28">
        <f>栃木!B128</f>
        <v>14.3</v>
      </c>
      <c r="U128" s="28">
        <f>栃木!C128</f>
        <v>17</v>
      </c>
      <c r="V128" s="28">
        <f>栃木!D128</f>
        <v>15.1</v>
      </c>
      <c r="W128" s="28">
        <f>栃木!E128</f>
        <v>16.100000000000001</v>
      </c>
      <c r="X128" s="28">
        <f>栃木!F128</f>
        <v>18.7</v>
      </c>
      <c r="Y128" s="28">
        <f>栃木!G128</f>
        <v>16</v>
      </c>
      <c r="Z128" s="28">
        <f>栃木!H128</f>
        <v>13.7</v>
      </c>
      <c r="AA128" s="28">
        <f>栃木!I128</f>
        <v>14.6</v>
      </c>
      <c r="AB128" s="28">
        <f>栃木!J128</f>
        <v>11</v>
      </c>
      <c r="AC128" s="28">
        <f>栃木!K128</f>
        <v>12.6</v>
      </c>
      <c r="AD128" s="28">
        <f>栃木!L128</f>
        <v>13.1</v>
      </c>
      <c r="AE128" s="157">
        <f>群馬!B128</f>
        <v>11.6</v>
      </c>
      <c r="AF128" s="157">
        <f>群馬!C128</f>
        <v>17.7</v>
      </c>
      <c r="AG128" s="157">
        <f>群馬!D128</f>
        <v>15.3</v>
      </c>
      <c r="AH128" s="157">
        <f>群馬!E128</f>
        <v>14</v>
      </c>
      <c r="AI128" s="157">
        <f>群馬!F128</f>
        <v>17</v>
      </c>
      <c r="AJ128" s="157">
        <f>群馬!G128</f>
        <v>13.7</v>
      </c>
      <c r="AK128" s="157">
        <f>群馬!H128</f>
        <v>11.4</v>
      </c>
      <c r="AL128" s="157">
        <f>群馬!I128</f>
        <v>11.8</v>
      </c>
      <c r="AM128" s="157">
        <f>埼玉!B128</f>
        <v>19.399999999999999</v>
      </c>
      <c r="AN128" s="157">
        <f>埼玉!C128</f>
        <v>20.5</v>
      </c>
      <c r="AO128" s="157">
        <f>埼玉!D128</f>
        <v>21</v>
      </c>
      <c r="AP128" s="157" t="str">
        <f>埼玉!E128</f>
        <v xml:space="preserve"> </v>
      </c>
      <c r="AQ128" s="157">
        <f>埼玉!F128</f>
        <v>21.6</v>
      </c>
      <c r="AR128" s="157">
        <f>埼玉!G128</f>
        <v>21.3</v>
      </c>
      <c r="AS128" s="157" t="str">
        <f>埼玉!H128</f>
        <v xml:space="preserve"> </v>
      </c>
      <c r="AT128" s="157">
        <f>埼玉!I128</f>
        <v>19.3</v>
      </c>
      <c r="AU128" s="157">
        <f>埼玉!J128</f>
        <v>17.600000000000001</v>
      </c>
      <c r="AV128" s="157">
        <f>埼玉!K128</f>
        <v>20.3</v>
      </c>
      <c r="AW128" s="157">
        <f>埼玉!L128</f>
        <v>21.2</v>
      </c>
      <c r="AX128" s="157">
        <f>埼玉!M128</f>
        <v>24.1</v>
      </c>
      <c r="AY128" s="157">
        <f>埼玉!N128</f>
        <v>21.8</v>
      </c>
      <c r="AZ128" s="157">
        <f>埼玉!O128</f>
        <v>20.5</v>
      </c>
      <c r="BA128" s="157">
        <f>埼玉!P128</f>
        <v>20.2</v>
      </c>
      <c r="BB128" s="157">
        <f>埼玉!Q128</f>
        <v>20.6</v>
      </c>
      <c r="BC128" s="157">
        <f>埼玉!R128</f>
        <v>18.7</v>
      </c>
      <c r="BD128" s="157">
        <f>埼玉!S128</f>
        <v>16.100000000000001</v>
      </c>
      <c r="BE128" s="157">
        <f>埼玉!T128</f>
        <v>20.8</v>
      </c>
      <c r="BF128" s="157">
        <f>埼玉!U128</f>
        <v>21.1</v>
      </c>
      <c r="BG128" s="157">
        <f>千葉!B128</f>
        <v>17.399999999999999</v>
      </c>
      <c r="BH128" s="157">
        <f>千葉!C128</f>
        <v>14.9</v>
      </c>
      <c r="BI128" s="157">
        <f>千葉!D128</f>
        <v>21</v>
      </c>
      <c r="BJ128" s="157">
        <f>千葉!E128</f>
        <v>20.9</v>
      </c>
      <c r="BK128" s="157">
        <f>千葉!F128</f>
        <v>19.399999999999999</v>
      </c>
      <c r="BL128" s="157">
        <f>千葉!G128</f>
        <v>12.5</v>
      </c>
      <c r="BM128" s="157">
        <f>千葉!H128</f>
        <v>11.2</v>
      </c>
      <c r="BN128" s="157">
        <f>千葉!I128</f>
        <v>10.4</v>
      </c>
      <c r="BO128" s="157">
        <f>千葉!J128</f>
        <v>11.6</v>
      </c>
      <c r="BP128" s="157">
        <f>千葉!K128</f>
        <v>15</v>
      </c>
      <c r="BQ128" s="157">
        <f>千葉!L128</f>
        <v>15.5</v>
      </c>
      <c r="BR128" s="157">
        <f>千葉!M128</f>
        <v>14.8</v>
      </c>
      <c r="BS128" s="157">
        <f>千葉!N128</f>
        <v>15.3</v>
      </c>
      <c r="BT128" s="157">
        <f>千葉!O128</f>
        <v>13.5</v>
      </c>
      <c r="BU128" s="157">
        <f>千葉!P128</f>
        <v>16.399999999999999</v>
      </c>
      <c r="BV128" s="157">
        <f>千葉!Q128</f>
        <v>13.8</v>
      </c>
      <c r="BW128" s="157">
        <f>千葉!R128</f>
        <v>17.2</v>
      </c>
      <c r="BX128" s="157">
        <f>千葉!S128</f>
        <v>8.6</v>
      </c>
      <c r="BY128" s="157">
        <f>千葉!T128</f>
        <v>11</v>
      </c>
      <c r="BZ128" s="157">
        <f>千葉!V128</f>
        <v>14.3</v>
      </c>
      <c r="CA128" s="157">
        <f>東京!B128</f>
        <v>20.100000000000001</v>
      </c>
      <c r="CB128" s="157">
        <f>東京!C128</f>
        <v>22.1</v>
      </c>
      <c r="CC128" s="157">
        <f>東京!D128</f>
        <v>18.7</v>
      </c>
      <c r="CD128" s="157">
        <f>東京!E128</f>
        <v>19.600000000000001</v>
      </c>
      <c r="CE128" s="157">
        <f>東京!F128</f>
        <v>22.6</v>
      </c>
      <c r="CF128" s="157">
        <f>東京!G128</f>
        <v>21.5</v>
      </c>
      <c r="CG128" s="157">
        <f>東京!H128</f>
        <v>22.1</v>
      </c>
      <c r="CH128" s="157">
        <f>東京!I128</f>
        <v>20.5</v>
      </c>
      <c r="CI128" s="157">
        <f>神奈川!B128</f>
        <v>26</v>
      </c>
      <c r="CJ128" s="157">
        <f>神奈川!C128</f>
        <v>29.6</v>
      </c>
      <c r="CK128" s="157">
        <f>神奈川!D128</f>
        <v>22.8</v>
      </c>
      <c r="CL128" s="157">
        <f>神奈川!E128</f>
        <v>21.1</v>
      </c>
      <c r="CM128" s="157">
        <f>神奈川!F128</f>
        <v>19.2</v>
      </c>
      <c r="CN128" s="157">
        <f>神奈川!G128</f>
        <v>22.3</v>
      </c>
      <c r="CO128" s="157">
        <f>神奈川!H128</f>
        <v>23</v>
      </c>
      <c r="CP128" s="157" t="str">
        <f>神奈川!I128</f>
        <v>-</v>
      </c>
      <c r="CQ128" s="157">
        <f>神奈川!J128</f>
        <v>23.5</v>
      </c>
      <c r="CR128" s="157">
        <f>神奈川!K128</f>
        <v>21.1</v>
      </c>
      <c r="CS128" s="157">
        <f>神奈川!L128</f>
        <v>21.6</v>
      </c>
      <c r="CT128" s="157">
        <f>神奈川!M128</f>
        <v>21</v>
      </c>
      <c r="CU128" s="157">
        <f>神奈川!N128</f>
        <v>21.5</v>
      </c>
      <c r="CV128" s="157">
        <f>山梨!B128</f>
        <v>22.3</v>
      </c>
      <c r="CW128" s="157">
        <f>山梨!C128</f>
        <v>22.6</v>
      </c>
      <c r="CX128" s="157">
        <f>山梨!D128</f>
        <v>24.6</v>
      </c>
      <c r="CY128" s="157">
        <f>山梨!E128</f>
        <v>20.8</v>
      </c>
      <c r="CZ128" s="157">
        <f>長野!B128</f>
        <v>9.5</v>
      </c>
      <c r="DA128" s="157">
        <f>長野!C128</f>
        <v>12.4</v>
      </c>
      <c r="DB128" s="157">
        <f>長野!D128</f>
        <v>16.3</v>
      </c>
      <c r="DC128" s="157">
        <f>長野!E128</f>
        <v>12</v>
      </c>
      <c r="DD128" s="157">
        <f>長野!F128</f>
        <v>19.5</v>
      </c>
      <c r="DE128" s="157">
        <f>長野!G128</f>
        <v>13.1</v>
      </c>
      <c r="DF128" s="157">
        <f>静岡!B128</f>
        <v>25</v>
      </c>
      <c r="DG128" s="157">
        <f>静岡!C128</f>
        <v>23.3</v>
      </c>
      <c r="DH128" s="157">
        <f>静岡!D128</f>
        <v>27.7</v>
      </c>
      <c r="DI128" s="157">
        <f>静岡!E128</f>
        <v>24.7</v>
      </c>
      <c r="DJ128" s="157">
        <f>静岡!F128</f>
        <v>30.2</v>
      </c>
      <c r="DK128" s="157">
        <f>静岡!G128</f>
        <v>28.8</v>
      </c>
      <c r="DL128" s="157">
        <f>静岡!H128</f>
        <v>29.3</v>
      </c>
      <c r="DM128" s="157">
        <f>静岡!I128</f>
        <v>26.9</v>
      </c>
      <c r="DN128" s="157">
        <f>静岡!J128</f>
        <v>26.8</v>
      </c>
      <c r="DO128" s="157">
        <f>静岡!K128</f>
        <v>24.4</v>
      </c>
      <c r="DP128" s="157">
        <f>静岡!L128</f>
        <v>21.8</v>
      </c>
      <c r="DQ128" s="157">
        <f>静岡!M128</f>
        <v>27</v>
      </c>
      <c r="DR128" s="157">
        <f>静岡!N128</f>
        <v>28.8</v>
      </c>
      <c r="DS128" s="157">
        <f>静岡!O128</f>
        <v>44.5</v>
      </c>
      <c r="DT128" s="157">
        <f>静岡!P128</f>
        <v>31.4</v>
      </c>
      <c r="DU128" s="157">
        <f>静岡!Q128</f>
        <v>31.9</v>
      </c>
      <c r="DV128" s="157">
        <f>静岡!R128</f>
        <v>25.2</v>
      </c>
      <c r="DW128" s="157">
        <f>静岡!S128</f>
        <v>28.1</v>
      </c>
      <c r="DX128" s="157">
        <f>静岡!T128</f>
        <v>31.1</v>
      </c>
      <c r="DY128" s="157">
        <f>静岡!U128</f>
        <v>25.1</v>
      </c>
      <c r="DZ128" s="157">
        <f>静岡!V128</f>
        <v>23.8</v>
      </c>
      <c r="EA128" s="157">
        <f>静岡!W128</f>
        <v>26.900000000000002</v>
      </c>
      <c r="EB128" s="157">
        <f>静岡!X128</f>
        <v>25.200000000000003</v>
      </c>
      <c r="EC128" s="157">
        <f>静岡!Y128</f>
        <v>24.200000000000003</v>
      </c>
      <c r="ED128" s="157">
        <f>静岡!Z128</f>
        <v>26.200000000000003</v>
      </c>
      <c r="EE128" s="157">
        <f>静岡!AA128</f>
        <v>29.3</v>
      </c>
      <c r="EF128" s="157">
        <f>静岡!AB128</f>
        <v>27.8</v>
      </c>
      <c r="EG128" s="157">
        <f>静岡!AC128</f>
        <v>26.8</v>
      </c>
    </row>
    <row r="129" spans="1:137" ht="20.100000000000001" customHeight="1" x14ac:dyDescent="0.15">
      <c r="A129" s="25">
        <v>42952</v>
      </c>
      <c r="B129" s="28">
        <f>茨城!B129</f>
        <v>20.3</v>
      </c>
      <c r="C129" s="28">
        <f>茨城!C129</f>
        <v>25.1</v>
      </c>
      <c r="D129" s="28">
        <f>茨城!D129</f>
        <v>24.6</v>
      </c>
      <c r="E129" s="28">
        <f>茨城!E129</f>
        <v>28.4</v>
      </c>
      <c r="F129" s="28">
        <f>茨城!F129</f>
        <v>25.1</v>
      </c>
      <c r="G129" s="28" t="str">
        <f>茨城!G129</f>
        <v>-</v>
      </c>
      <c r="H129" s="28">
        <f>茨城!H129</f>
        <v>22.4</v>
      </c>
      <c r="I129" s="28">
        <f>茨城!I129</f>
        <v>18.600000000000001</v>
      </c>
      <c r="J129" s="28">
        <f>茨城!J129</f>
        <v>16.899999999999999</v>
      </c>
      <c r="K129" s="28">
        <f>茨城!K129</f>
        <v>16.100000000000001</v>
      </c>
      <c r="L129" s="28">
        <f>茨城!L129</f>
        <v>22.5</v>
      </c>
      <c r="M129" s="28">
        <f>茨城!M129</f>
        <v>25.4</v>
      </c>
      <c r="N129" s="28">
        <f>茨城!N129</f>
        <v>23.3</v>
      </c>
      <c r="O129" s="28">
        <f>茨城!O129</f>
        <v>24.7</v>
      </c>
      <c r="P129" s="28">
        <f>茨城!P129</f>
        <v>24.3</v>
      </c>
      <c r="Q129" s="28">
        <f>茨城!Q129</f>
        <v>24.3</v>
      </c>
      <c r="R129" s="28">
        <f>茨城!R129</f>
        <v>22.9</v>
      </c>
      <c r="S129" s="28">
        <f>茨城!S129</f>
        <v>21.6</v>
      </c>
      <c r="T129" s="28">
        <f>栃木!B129</f>
        <v>20.9</v>
      </c>
      <c r="U129" s="28">
        <f>栃木!C129</f>
        <v>25.9</v>
      </c>
      <c r="V129" s="28">
        <f>栃木!D129</f>
        <v>23.8</v>
      </c>
      <c r="W129" s="28">
        <f>栃木!E129</f>
        <v>22.4</v>
      </c>
      <c r="X129" s="28">
        <f>栃木!F129</f>
        <v>22.5</v>
      </c>
      <c r="Y129" s="28">
        <f>栃木!G129</f>
        <v>24.7</v>
      </c>
      <c r="Z129" s="28">
        <f>栃木!H129</f>
        <v>22.5</v>
      </c>
      <c r="AA129" s="28">
        <f>栃木!I129</f>
        <v>22.2</v>
      </c>
      <c r="AB129" s="28">
        <f>栃木!J129</f>
        <v>19.5</v>
      </c>
      <c r="AC129" s="28">
        <f>栃木!K129</f>
        <v>21.8</v>
      </c>
      <c r="AD129" s="28">
        <f>栃木!L129</f>
        <v>23.5</v>
      </c>
      <c r="AE129" s="157">
        <f>群馬!B129</f>
        <v>19</v>
      </c>
      <c r="AF129" s="157">
        <f>群馬!C129</f>
        <v>26</v>
      </c>
      <c r="AG129" s="157">
        <f>群馬!D129</f>
        <v>23.9</v>
      </c>
      <c r="AH129" s="157">
        <f>群馬!E129</f>
        <v>17.3</v>
      </c>
      <c r="AI129" s="157">
        <f>群馬!F129</f>
        <v>23.3</v>
      </c>
      <c r="AJ129" s="157">
        <f>群馬!G129</f>
        <v>18</v>
      </c>
      <c r="AK129" s="157">
        <f>群馬!H129</f>
        <v>16.600000000000001</v>
      </c>
      <c r="AL129" s="157">
        <f>群馬!I129</f>
        <v>17.8</v>
      </c>
      <c r="AM129" s="157">
        <f>埼玉!B129</f>
        <v>29.1</v>
      </c>
      <c r="AN129" s="157">
        <f>埼玉!C129</f>
        <v>28.8</v>
      </c>
      <c r="AO129" s="157">
        <f>埼玉!D129</f>
        <v>28.8</v>
      </c>
      <c r="AP129" s="157" t="str">
        <f>埼玉!E129</f>
        <v xml:space="preserve"> </v>
      </c>
      <c r="AQ129" s="157">
        <f>埼玉!F129</f>
        <v>30.8</v>
      </c>
      <c r="AR129" s="157">
        <f>埼玉!G129</f>
        <v>30.5</v>
      </c>
      <c r="AS129" s="157" t="str">
        <f>埼玉!H129</f>
        <v xml:space="preserve"> </v>
      </c>
      <c r="AT129" s="157">
        <f>埼玉!I129</f>
        <v>31</v>
      </c>
      <c r="AU129" s="157">
        <f>埼玉!J129</f>
        <v>25.3</v>
      </c>
      <c r="AV129" s="157">
        <f>埼玉!K129</f>
        <v>30.9</v>
      </c>
      <c r="AW129" s="157">
        <f>埼玉!L129</f>
        <v>28.1</v>
      </c>
      <c r="AX129" s="157">
        <f>埼玉!M129</f>
        <v>29.5</v>
      </c>
      <c r="AY129" s="157">
        <f>埼玉!N129</f>
        <v>27.8</v>
      </c>
      <c r="AZ129" s="157">
        <f>埼玉!O129</f>
        <v>27</v>
      </c>
      <c r="BA129" s="157">
        <f>埼玉!P129</f>
        <v>25.7</v>
      </c>
      <c r="BB129" s="157">
        <f>埼玉!Q129</f>
        <v>27.7</v>
      </c>
      <c r="BC129" s="157">
        <f>埼玉!R129</f>
        <v>25.9</v>
      </c>
      <c r="BD129" s="157">
        <f>埼玉!S129</f>
        <v>24</v>
      </c>
      <c r="BE129" s="157">
        <f>埼玉!T129</f>
        <v>27.7</v>
      </c>
      <c r="BF129" s="157">
        <f>埼玉!U129</f>
        <v>29.1</v>
      </c>
      <c r="BG129" s="157">
        <f>千葉!B129</f>
        <v>22.5</v>
      </c>
      <c r="BH129" s="157">
        <f>千葉!C129</f>
        <v>22.6</v>
      </c>
      <c r="BI129" s="157">
        <f>千葉!D129</f>
        <v>19</v>
      </c>
      <c r="BJ129" s="157">
        <f>千葉!E129</f>
        <v>19.399999999999999</v>
      </c>
      <c r="BK129" s="157">
        <f>千葉!F129</f>
        <v>26</v>
      </c>
      <c r="BL129" s="157">
        <f>千葉!G129</f>
        <v>17.600000000000001</v>
      </c>
      <c r="BM129" s="157">
        <f>千葉!H129</f>
        <v>20.3</v>
      </c>
      <c r="BN129" s="157">
        <f>千葉!I129</f>
        <v>17.399999999999999</v>
      </c>
      <c r="BO129" s="157">
        <f>千葉!J129</f>
        <v>19.3</v>
      </c>
      <c r="BP129" s="157">
        <f>千葉!K129</f>
        <v>23.8</v>
      </c>
      <c r="BQ129" s="157">
        <f>千葉!L129</f>
        <v>17.2</v>
      </c>
      <c r="BR129" s="157">
        <f>千葉!M129</f>
        <v>18.7</v>
      </c>
      <c r="BS129" s="157">
        <f>千葉!N129</f>
        <v>19.2</v>
      </c>
      <c r="BT129" s="157">
        <f>千葉!O129</f>
        <v>20.5</v>
      </c>
      <c r="BU129" s="157">
        <f>千葉!P129</f>
        <v>26.6</v>
      </c>
      <c r="BV129" s="157">
        <f>千葉!Q129</f>
        <v>22.7</v>
      </c>
      <c r="BW129" s="157">
        <f>千葉!R129</f>
        <v>15.3</v>
      </c>
      <c r="BX129" s="157">
        <f>千葉!S129</f>
        <v>13.5</v>
      </c>
      <c r="BY129" s="157">
        <f>千葉!T129</f>
        <v>17.399999999999999</v>
      </c>
      <c r="BZ129" s="157">
        <f>千葉!V129</f>
        <v>21.8</v>
      </c>
      <c r="CA129" s="157">
        <f>東京!B129</f>
        <v>25.3</v>
      </c>
      <c r="CB129" s="157">
        <f>東京!C129</f>
        <v>28.2</v>
      </c>
      <c r="CC129" s="157">
        <f>東京!D129</f>
        <v>24</v>
      </c>
      <c r="CD129" s="157">
        <f>東京!E129</f>
        <v>22.1</v>
      </c>
      <c r="CE129" s="157">
        <f>東京!F129</f>
        <v>30.2</v>
      </c>
      <c r="CF129" s="157">
        <f>東京!G129</f>
        <v>27.3</v>
      </c>
      <c r="CG129" s="157">
        <f>東京!H129</f>
        <v>28.8</v>
      </c>
      <c r="CH129" s="157">
        <f>東京!I129</f>
        <v>25.5</v>
      </c>
      <c r="CI129" s="157">
        <f>神奈川!B129</f>
        <v>27.6</v>
      </c>
      <c r="CJ129" s="157">
        <f>神奈川!C129</f>
        <v>30</v>
      </c>
      <c r="CK129" s="157">
        <f>神奈川!D129</f>
        <v>26.7</v>
      </c>
      <c r="CL129" s="157">
        <f>神奈川!E129</f>
        <v>23.7</v>
      </c>
      <c r="CM129" s="157">
        <f>神奈川!F129</f>
        <v>22.7</v>
      </c>
      <c r="CN129" s="157">
        <f>神奈川!G129</f>
        <v>26.9</v>
      </c>
      <c r="CO129" s="157">
        <f>神奈川!H129</f>
        <v>27.3</v>
      </c>
      <c r="CP129" s="157">
        <f>神奈川!I129</f>
        <v>27.2</v>
      </c>
      <c r="CQ129" s="157">
        <f>神奈川!J129</f>
        <v>29.2</v>
      </c>
      <c r="CR129" s="157">
        <f>神奈川!K129</f>
        <v>20.7</v>
      </c>
      <c r="CS129" s="157">
        <f>神奈川!L129</f>
        <v>20.6</v>
      </c>
      <c r="CT129" s="157">
        <f>神奈川!M129</f>
        <v>21</v>
      </c>
      <c r="CU129" s="157">
        <f>神奈川!N129</f>
        <v>24</v>
      </c>
      <c r="CV129" s="157">
        <f>山梨!B129</f>
        <v>30</v>
      </c>
      <c r="CW129" s="157">
        <f>山梨!C129</f>
        <v>21.3</v>
      </c>
      <c r="CX129" s="157">
        <f>山梨!D129</f>
        <v>27.3</v>
      </c>
      <c r="CY129" s="157">
        <f>山梨!E129</f>
        <v>25</v>
      </c>
      <c r="CZ129" s="157">
        <f>長野!B129</f>
        <v>13</v>
      </c>
      <c r="DA129" s="157">
        <f>長野!C129</f>
        <v>16.3</v>
      </c>
      <c r="DB129" s="157">
        <f>長野!D129</f>
        <v>21.3</v>
      </c>
      <c r="DC129" s="157">
        <f>長野!E129</f>
        <v>21.4</v>
      </c>
      <c r="DD129" s="157">
        <f>長野!F129</f>
        <v>22.7</v>
      </c>
      <c r="DE129" s="157">
        <f>長野!G129</f>
        <v>19.899999999999999</v>
      </c>
      <c r="DF129" s="157">
        <f>静岡!B129</f>
        <v>21</v>
      </c>
      <c r="DG129" s="157">
        <f>静岡!C129</f>
        <v>25.4</v>
      </c>
      <c r="DH129" s="157">
        <f>静岡!D129</f>
        <v>22.1</v>
      </c>
      <c r="DI129" s="157">
        <f>静岡!E129</f>
        <v>24.6</v>
      </c>
      <c r="DJ129" s="157">
        <f>静岡!F129</f>
        <v>22</v>
      </c>
      <c r="DK129" s="157">
        <f>静岡!G129</f>
        <v>20.6</v>
      </c>
      <c r="DL129" s="157">
        <f>静岡!H129</f>
        <v>19.3</v>
      </c>
      <c r="DM129" s="157">
        <f>静岡!I129</f>
        <v>25.8</v>
      </c>
      <c r="DN129" s="157">
        <f>静岡!J129</f>
        <v>26.7</v>
      </c>
      <c r="DO129" s="157">
        <f>静岡!K129</f>
        <v>21.7</v>
      </c>
      <c r="DP129" s="157">
        <f>静岡!L129</f>
        <v>22.6</v>
      </c>
      <c r="DQ129" s="157">
        <f>静岡!M129</f>
        <v>24.1</v>
      </c>
      <c r="DR129" s="157">
        <f>静岡!N129</f>
        <v>27.1</v>
      </c>
      <c r="DS129" s="157">
        <f>静岡!O129</f>
        <v>36</v>
      </c>
      <c r="DT129" s="157">
        <f>静岡!P129</f>
        <v>27.9</v>
      </c>
      <c r="DU129" s="157">
        <f>静岡!Q129</f>
        <v>30.4</v>
      </c>
      <c r="DV129" s="157">
        <f>静岡!R129</f>
        <v>22.5</v>
      </c>
      <c r="DW129" s="157">
        <f>静岡!S129</f>
        <v>24.3</v>
      </c>
      <c r="DX129" s="157">
        <f>静岡!T129</f>
        <v>28.4</v>
      </c>
      <c r="DY129" s="157">
        <f>静岡!U129</f>
        <v>20.3</v>
      </c>
      <c r="DZ129" s="157">
        <f>静岡!V129</f>
        <v>24.8</v>
      </c>
      <c r="EA129" s="157">
        <f>静岡!W129</f>
        <v>27</v>
      </c>
      <c r="EB129" s="157">
        <f>静岡!X129</f>
        <v>25</v>
      </c>
      <c r="EC129" s="157">
        <f>静岡!Y129</f>
        <v>24.6</v>
      </c>
      <c r="ED129" s="157">
        <f>静岡!Z129</f>
        <v>26.700000000000003</v>
      </c>
      <c r="EE129" s="157">
        <f>静岡!AA129</f>
        <v>31.3</v>
      </c>
      <c r="EF129" s="157">
        <f>静岡!AB129</f>
        <v>18.3</v>
      </c>
      <c r="EG129" s="157">
        <f>静岡!AC129</f>
        <v>23.3</v>
      </c>
    </row>
    <row r="130" spans="1:137" ht="20.100000000000001" customHeight="1" x14ac:dyDescent="0.15">
      <c r="A130" s="25">
        <v>42953</v>
      </c>
      <c r="B130" s="28">
        <f>茨城!B130</f>
        <v>7.4</v>
      </c>
      <c r="C130" s="28">
        <f>茨城!C130</f>
        <v>9.1999999999999993</v>
      </c>
      <c r="D130" s="28">
        <f>茨城!D130</f>
        <v>7.6</v>
      </c>
      <c r="E130" s="28">
        <f>茨城!E130</f>
        <v>1.6</v>
      </c>
      <c r="F130" s="28">
        <f>茨城!F130</f>
        <v>10.7</v>
      </c>
      <c r="G130" s="28">
        <f>茨城!G130</f>
        <v>6.6</v>
      </c>
      <c r="H130" s="28">
        <f>茨城!H130</f>
        <v>6.9</v>
      </c>
      <c r="I130" s="28">
        <f>茨城!I130</f>
        <v>8.8000000000000007</v>
      </c>
      <c r="J130" s="28">
        <f>茨城!J130</f>
        <v>10.6</v>
      </c>
      <c r="K130" s="28">
        <f>茨城!K130</f>
        <v>11.4</v>
      </c>
      <c r="L130" s="28">
        <f>茨城!L130</f>
        <v>7.7</v>
      </c>
      <c r="M130" s="28">
        <f>茨城!M130</f>
        <v>11</v>
      </c>
      <c r="N130" s="28">
        <f>茨城!N130</f>
        <v>10.5</v>
      </c>
      <c r="O130" s="28">
        <f>茨城!O130</f>
        <v>13</v>
      </c>
      <c r="P130" s="28">
        <f>茨城!P130</f>
        <v>14.9</v>
      </c>
      <c r="Q130" s="28">
        <f>茨城!Q130</f>
        <v>13.8</v>
      </c>
      <c r="R130" s="28">
        <f>茨城!R130</f>
        <v>12.8</v>
      </c>
      <c r="S130" s="28">
        <f>茨城!S130</f>
        <v>12</v>
      </c>
      <c r="T130" s="28">
        <f>栃木!B130</f>
        <v>13.9</v>
      </c>
      <c r="U130" s="28">
        <f>栃木!C130</f>
        <v>18.5</v>
      </c>
      <c r="V130" s="28">
        <f>栃木!D130</f>
        <v>14.7</v>
      </c>
      <c r="W130" s="28">
        <f>栃木!E130</f>
        <v>14.3</v>
      </c>
      <c r="X130" s="28">
        <f>栃木!F130</f>
        <v>17.600000000000001</v>
      </c>
      <c r="Y130" s="28">
        <f>栃木!G130</f>
        <v>13.9</v>
      </c>
      <c r="Z130" s="28">
        <f>栃木!H130</f>
        <v>13.1</v>
      </c>
      <c r="AA130" s="28">
        <f>栃木!I130</f>
        <v>14.6</v>
      </c>
      <c r="AB130" s="28">
        <f>栃木!J130</f>
        <v>10</v>
      </c>
      <c r="AC130" s="28">
        <f>栃木!K130</f>
        <v>13.5</v>
      </c>
      <c r="AD130" s="28">
        <f>栃木!L130</f>
        <v>14.1</v>
      </c>
      <c r="AE130" s="157">
        <f>群馬!B130</f>
        <v>18.8</v>
      </c>
      <c r="AF130" s="157">
        <f>群馬!C130</f>
        <v>21.7</v>
      </c>
      <c r="AG130" s="157">
        <f>群馬!D130</f>
        <v>14.7</v>
      </c>
      <c r="AH130" s="157">
        <f>群馬!E130</f>
        <v>12.6</v>
      </c>
      <c r="AI130" s="157">
        <f>群馬!F130</f>
        <v>17</v>
      </c>
      <c r="AJ130" s="157">
        <f>群馬!G130</f>
        <v>17.600000000000001</v>
      </c>
      <c r="AK130" s="157">
        <f>群馬!H130</f>
        <v>12.2</v>
      </c>
      <c r="AL130" s="157">
        <f>群馬!I130</f>
        <v>15</v>
      </c>
      <c r="AM130" s="157">
        <f>埼玉!B130</f>
        <v>12.4</v>
      </c>
      <c r="AN130" s="157">
        <f>埼玉!C130</f>
        <v>10.4</v>
      </c>
      <c r="AO130" s="157">
        <f>埼玉!D130</f>
        <v>12.3</v>
      </c>
      <c r="AP130" s="157" t="str">
        <f>埼玉!E130</f>
        <v xml:space="preserve"> </v>
      </c>
      <c r="AQ130" s="157">
        <f>埼玉!F130</f>
        <v>17.5</v>
      </c>
      <c r="AR130" s="157">
        <f>埼玉!G130</f>
        <v>17</v>
      </c>
      <c r="AS130" s="157" t="str">
        <f>埼玉!H130</f>
        <v xml:space="preserve"> </v>
      </c>
      <c r="AT130" s="157">
        <f>埼玉!I130</f>
        <v>16.8</v>
      </c>
      <c r="AU130" s="157">
        <f>埼玉!J130</f>
        <v>17.100000000000001</v>
      </c>
      <c r="AV130" s="157">
        <f>埼玉!K130</f>
        <v>18.399999999999999</v>
      </c>
      <c r="AW130" s="157">
        <f>埼玉!L130</f>
        <v>13.7</v>
      </c>
      <c r="AX130" s="157">
        <f>埼玉!M130</f>
        <v>18.2</v>
      </c>
      <c r="AY130" s="157">
        <f>埼玉!N130</f>
        <v>20.3</v>
      </c>
      <c r="AZ130" s="157">
        <f>埼玉!O130</f>
        <v>21.5</v>
      </c>
      <c r="BA130" s="157">
        <f>埼玉!P130</f>
        <v>21.2</v>
      </c>
      <c r="BB130" s="157">
        <f>埼玉!Q130</f>
        <v>19.5</v>
      </c>
      <c r="BC130" s="157">
        <f>埼玉!R130</f>
        <v>18.5</v>
      </c>
      <c r="BD130" s="157">
        <f>埼玉!S130</f>
        <v>18</v>
      </c>
      <c r="BE130" s="157">
        <f>埼玉!T130</f>
        <v>16.7</v>
      </c>
      <c r="BF130" s="157">
        <f>埼玉!U130</f>
        <v>18.5</v>
      </c>
      <c r="BG130" s="157">
        <f>千葉!B130</f>
        <v>17</v>
      </c>
      <c r="BH130" s="157">
        <f>千葉!C130</f>
        <v>15.6</v>
      </c>
      <c r="BI130" s="157">
        <f>千葉!D130</f>
        <v>24.3</v>
      </c>
      <c r="BJ130" s="157">
        <f>千葉!E130</f>
        <v>27</v>
      </c>
      <c r="BK130" s="157">
        <f>千葉!F130</f>
        <v>23.3</v>
      </c>
      <c r="BL130" s="157">
        <f>千葉!G130</f>
        <v>19.2</v>
      </c>
      <c r="BM130" s="157">
        <f>千葉!H130</f>
        <v>13.3</v>
      </c>
      <c r="BN130" s="157">
        <f>千葉!I130</f>
        <v>17.7</v>
      </c>
      <c r="BO130" s="157">
        <f>千葉!J130</f>
        <v>16.8</v>
      </c>
      <c r="BP130" s="157">
        <f>千葉!K130</f>
        <v>14.4</v>
      </c>
      <c r="BQ130" s="157">
        <f>千葉!L130</f>
        <v>19.399999999999999</v>
      </c>
      <c r="BR130" s="157">
        <f>千葉!M130</f>
        <v>21.8</v>
      </c>
      <c r="BS130" s="157">
        <f>千葉!N130</f>
        <v>23.3</v>
      </c>
      <c r="BT130" s="157">
        <f>千葉!O130</f>
        <v>15.8</v>
      </c>
      <c r="BU130" s="157">
        <f>千葉!P130</f>
        <v>14.6</v>
      </c>
      <c r="BV130" s="157">
        <f>千葉!Q130</f>
        <v>14.2</v>
      </c>
      <c r="BW130" s="157">
        <f>千葉!R130</f>
        <v>21.3</v>
      </c>
      <c r="BX130" s="157">
        <f>千葉!S130</f>
        <v>9.1</v>
      </c>
      <c r="BY130" s="157">
        <f>千葉!T130</f>
        <v>16.600000000000001</v>
      </c>
      <c r="BZ130" s="157">
        <f>千葉!V130</f>
        <v>25</v>
      </c>
      <c r="CA130" s="157">
        <f>東京!B130</f>
        <v>20.5</v>
      </c>
      <c r="CB130" s="157">
        <f>東京!C130</f>
        <v>20.3</v>
      </c>
      <c r="CC130" s="157">
        <f>東京!D130</f>
        <v>17.3</v>
      </c>
      <c r="CD130" s="157">
        <f>東京!E130</f>
        <v>21</v>
      </c>
      <c r="CE130" s="157">
        <f>東京!F130</f>
        <v>22.1</v>
      </c>
      <c r="CF130" s="157">
        <f>東京!G130</f>
        <v>21</v>
      </c>
      <c r="CG130" s="157">
        <f>東京!H130</f>
        <v>20</v>
      </c>
      <c r="CH130" s="157">
        <f>東京!I130</f>
        <v>22</v>
      </c>
      <c r="CI130" s="157">
        <f>神奈川!B130</f>
        <v>28.4</v>
      </c>
      <c r="CJ130" s="157">
        <f>神奈川!C130</f>
        <v>36.200000000000003</v>
      </c>
      <c r="CK130" s="157">
        <f>神奈川!D130</f>
        <v>27.3</v>
      </c>
      <c r="CL130" s="157">
        <f>神奈川!E130</f>
        <v>23.6</v>
      </c>
      <c r="CM130" s="157">
        <f>神奈川!F130</f>
        <v>21.9</v>
      </c>
      <c r="CN130" s="157">
        <f>神奈川!G130</f>
        <v>27.7</v>
      </c>
      <c r="CO130" s="157">
        <f>神奈川!H130</f>
        <v>27</v>
      </c>
      <c r="CP130" s="157">
        <f>神奈川!I130</f>
        <v>28.2</v>
      </c>
      <c r="CQ130" s="157">
        <f>神奈川!J130</f>
        <v>24</v>
      </c>
      <c r="CR130" s="157">
        <f>神奈川!K130</f>
        <v>27.5</v>
      </c>
      <c r="CS130" s="157">
        <f>神奈川!L130</f>
        <v>26.1</v>
      </c>
      <c r="CT130" s="157">
        <f>神奈川!M130</f>
        <v>24.4</v>
      </c>
      <c r="CU130" s="157" t="str">
        <f>神奈川!N130</f>
        <v>-</v>
      </c>
      <c r="CV130" s="157">
        <f>山梨!B130</f>
        <v>22.400000000000002</v>
      </c>
      <c r="CW130" s="157">
        <f>山梨!C130</f>
        <v>18.2</v>
      </c>
      <c r="CX130" s="157">
        <f>山梨!D130</f>
        <v>23.1</v>
      </c>
      <c r="CY130" s="157" t="str">
        <f>山梨!E130</f>
        <v>***</v>
      </c>
      <c r="CZ130" s="157">
        <f>長野!B130</f>
        <v>8.5</v>
      </c>
      <c r="DA130" s="157">
        <f>長野!C130</f>
        <v>10.9</v>
      </c>
      <c r="DB130" s="157">
        <f>長野!D130</f>
        <v>14.4</v>
      </c>
      <c r="DC130" s="157">
        <f>長野!E130</f>
        <v>13.8</v>
      </c>
      <c r="DD130" s="157">
        <f>長野!F130</f>
        <v>15.8</v>
      </c>
      <c r="DE130" s="157">
        <f>長野!G130</f>
        <v>13.7</v>
      </c>
      <c r="DF130" s="157">
        <f>静岡!B130</f>
        <v>24.7</v>
      </c>
      <c r="DG130" s="157">
        <f>静岡!C130</f>
        <v>27.2</v>
      </c>
      <c r="DH130" s="157">
        <f>静岡!D130</f>
        <v>27.1</v>
      </c>
      <c r="DI130" s="157">
        <f>静岡!E130</f>
        <v>26.1</v>
      </c>
      <c r="DJ130" s="157">
        <f>静岡!F130</f>
        <v>26.8</v>
      </c>
      <c r="DK130" s="157">
        <f>静岡!G130</f>
        <v>27.4</v>
      </c>
      <c r="DL130" s="157">
        <f>静岡!H130</f>
        <v>29.7</v>
      </c>
      <c r="DM130" s="157">
        <f>静岡!I130</f>
        <v>25.5</v>
      </c>
      <c r="DN130" s="157">
        <f>静岡!J130</f>
        <v>25.6</v>
      </c>
      <c r="DO130" s="157">
        <f>静岡!K130</f>
        <v>25.1</v>
      </c>
      <c r="DP130" s="157">
        <f>静岡!L130</f>
        <v>25.9</v>
      </c>
      <c r="DQ130" s="157">
        <f>静岡!M130</f>
        <v>18.5</v>
      </c>
      <c r="DR130" s="157">
        <f>静岡!N130</f>
        <v>24.9</v>
      </c>
      <c r="DS130" s="157">
        <f>静岡!O130</f>
        <v>37.299999999999997</v>
      </c>
      <c r="DT130" s="157">
        <f>静岡!P130</f>
        <v>28</v>
      </c>
      <c r="DU130" s="157" t="str">
        <f>静岡!Q130</f>
        <v/>
      </c>
      <c r="DV130" s="157">
        <f>静岡!R130</f>
        <v>25.3</v>
      </c>
      <c r="DW130" s="157">
        <f>静岡!S130</f>
        <v>24</v>
      </c>
      <c r="DX130" s="157">
        <f>静岡!T130</f>
        <v>29.8</v>
      </c>
      <c r="DY130" s="157">
        <f>静岡!U130</f>
        <v>26</v>
      </c>
      <c r="DZ130" s="157">
        <f>静岡!V130</f>
        <v>20.100000000000001</v>
      </c>
      <c r="EA130" s="157">
        <f>静岡!W130</f>
        <v>26.200000000000003</v>
      </c>
      <c r="EB130" s="157">
        <f>静岡!X130</f>
        <v>23</v>
      </c>
      <c r="EC130" s="157">
        <f>静岡!Y130</f>
        <v>24.400000000000002</v>
      </c>
      <c r="ED130" s="157">
        <f>静岡!Z130</f>
        <v>25.3</v>
      </c>
      <c r="EE130" s="157">
        <f>静岡!AA130</f>
        <v>29.700000000000003</v>
      </c>
      <c r="EF130" s="157">
        <f>静岡!AB130</f>
        <v>29</v>
      </c>
      <c r="EG130" s="157">
        <f>静岡!AC130</f>
        <v>23.4</v>
      </c>
    </row>
    <row r="131" spans="1:137" ht="20.100000000000001" customHeight="1" x14ac:dyDescent="0.15">
      <c r="A131" s="25">
        <v>42954</v>
      </c>
      <c r="B131" s="28">
        <f>茨城!B131</f>
        <v>0.3</v>
      </c>
      <c r="C131" s="28">
        <f>茨城!C131</f>
        <v>1</v>
      </c>
      <c r="D131" s="28">
        <f>茨城!D131</f>
        <v>3</v>
      </c>
      <c r="E131" s="28">
        <f>茨城!E131</f>
        <v>-1.8</v>
      </c>
      <c r="F131" s="28">
        <f>茨城!F131</f>
        <v>2.7</v>
      </c>
      <c r="G131" s="28">
        <f>茨城!G131</f>
        <v>0</v>
      </c>
      <c r="H131" s="28">
        <f>茨城!H131</f>
        <v>2.6</v>
      </c>
      <c r="I131" s="28">
        <f>茨城!I131</f>
        <v>2.8</v>
      </c>
      <c r="J131" s="28">
        <f>茨城!J131</f>
        <v>8.5</v>
      </c>
      <c r="K131" s="28">
        <f>茨城!K131</f>
        <v>4.4000000000000004</v>
      </c>
      <c r="L131" s="28">
        <f>茨城!L131</f>
        <v>0.6</v>
      </c>
      <c r="M131" s="28">
        <f>茨城!M131</f>
        <v>1</v>
      </c>
      <c r="N131" s="28">
        <f>茨城!N131</f>
        <v>0.8</v>
      </c>
      <c r="O131" s="28">
        <f>茨城!O131</f>
        <v>2.8</v>
      </c>
      <c r="P131" s="28">
        <f>茨城!P131</f>
        <v>2</v>
      </c>
      <c r="Q131" s="28">
        <f>茨城!Q131</f>
        <v>0.9</v>
      </c>
      <c r="R131" s="28">
        <f>茨城!R131</f>
        <v>0.5</v>
      </c>
      <c r="S131" s="28">
        <f>茨城!S131</f>
        <v>1.2</v>
      </c>
      <c r="T131" s="28">
        <f>栃木!B131</f>
        <v>1.7</v>
      </c>
      <c r="U131" s="28">
        <f>栃木!C131</f>
        <v>2.2000000000000002</v>
      </c>
      <c r="V131" s="28">
        <f>栃木!D131</f>
        <v>2</v>
      </c>
      <c r="W131" s="28">
        <f>栃木!E131</f>
        <v>3.9</v>
      </c>
      <c r="X131" s="28">
        <f>栃木!F131</f>
        <v>3</v>
      </c>
      <c r="Y131" s="28">
        <f>栃木!G131</f>
        <v>1.3</v>
      </c>
      <c r="Z131" s="28">
        <f>栃木!H131</f>
        <v>0.5</v>
      </c>
      <c r="AA131" s="28">
        <f>栃木!I131</f>
        <v>0.1</v>
      </c>
      <c r="AB131" s="28">
        <f>栃木!J131</f>
        <v>-0.5</v>
      </c>
      <c r="AC131" s="28">
        <f>栃木!K131</f>
        <v>3.1</v>
      </c>
      <c r="AD131" s="28">
        <f>栃木!L131</f>
        <v>2.2999999999999998</v>
      </c>
      <c r="AE131" s="157">
        <f>群馬!B131</f>
        <v>0.9</v>
      </c>
      <c r="AF131" s="157">
        <f>群馬!C131</f>
        <v>4.2</v>
      </c>
      <c r="AG131" s="157">
        <f>群馬!D131</f>
        <v>3</v>
      </c>
      <c r="AH131" s="157">
        <f>群馬!E131</f>
        <v>1.2</v>
      </c>
      <c r="AI131" s="157">
        <f>群馬!F131</f>
        <v>3.3</v>
      </c>
      <c r="AJ131" s="157">
        <f>群馬!G131</f>
        <v>0</v>
      </c>
      <c r="AK131" s="157">
        <f>群馬!H131</f>
        <v>-0.7</v>
      </c>
      <c r="AL131" s="157">
        <f>群馬!I131</f>
        <v>2.1</v>
      </c>
      <c r="AM131" s="157">
        <f>埼玉!B131</f>
        <v>-1.3</v>
      </c>
      <c r="AN131" s="157">
        <f>埼玉!C131</f>
        <v>-3.8</v>
      </c>
      <c r="AO131" s="157">
        <f>埼玉!D131</f>
        <v>-2.5</v>
      </c>
      <c r="AP131" s="157" t="str">
        <f>埼玉!E131</f>
        <v xml:space="preserve"> </v>
      </c>
      <c r="AQ131" s="157">
        <f>埼玉!F131</f>
        <v>-0.4</v>
      </c>
      <c r="AR131" s="157">
        <f>埼玉!G131</f>
        <v>-1</v>
      </c>
      <c r="AS131" s="157">
        <f>埼玉!H131</f>
        <v>5.3</v>
      </c>
      <c r="AT131" s="157">
        <f>埼玉!I131</f>
        <v>0</v>
      </c>
      <c r="AU131" s="157">
        <f>埼玉!J131</f>
        <v>3.2</v>
      </c>
      <c r="AV131" s="157">
        <f>埼玉!K131</f>
        <v>0.6</v>
      </c>
      <c r="AW131" s="157">
        <f>埼玉!L131</f>
        <v>0.1</v>
      </c>
      <c r="AX131" s="157">
        <f>埼玉!M131</f>
        <v>1.8</v>
      </c>
      <c r="AY131" s="157">
        <f>埼玉!N131</f>
        <v>3</v>
      </c>
      <c r="AZ131" s="157" t="str">
        <f>埼玉!O131</f>
        <v xml:space="preserve"> </v>
      </c>
      <c r="BA131" s="157">
        <f>埼玉!P131</f>
        <v>1.9</v>
      </c>
      <c r="BB131" s="157">
        <f>埼玉!Q131</f>
        <v>1.9</v>
      </c>
      <c r="BC131" s="157">
        <f>埼玉!R131</f>
        <v>3.6</v>
      </c>
      <c r="BD131" s="157">
        <f>埼玉!S131</f>
        <v>-0.1</v>
      </c>
      <c r="BE131" s="157">
        <f>埼玉!T131</f>
        <v>3</v>
      </c>
      <c r="BF131" s="157">
        <f>埼玉!U131</f>
        <v>1.9</v>
      </c>
      <c r="BG131" s="157">
        <f>千葉!B131</f>
        <v>3.3</v>
      </c>
      <c r="BH131" s="157">
        <f>千葉!C131</f>
        <v>1.2</v>
      </c>
      <c r="BI131" s="157">
        <f>千葉!D131</f>
        <v>7.2</v>
      </c>
      <c r="BJ131" s="157">
        <f>千葉!E131</f>
        <v>1.5</v>
      </c>
      <c r="BK131" s="157">
        <f>千葉!F131</f>
        <v>1.8</v>
      </c>
      <c r="BL131" s="157">
        <f>千葉!G131</f>
        <v>4.8</v>
      </c>
      <c r="BM131" s="157">
        <f>千葉!H131</f>
        <v>1.1000000000000001</v>
      </c>
      <c r="BN131" s="157">
        <f>千葉!I131</f>
        <v>3.6</v>
      </c>
      <c r="BO131" s="157">
        <f>千葉!J131</f>
        <v>3.9</v>
      </c>
      <c r="BP131" s="157">
        <f>千葉!K131</f>
        <v>2.5</v>
      </c>
      <c r="BQ131" s="157">
        <f>千葉!L131</f>
        <v>7.4</v>
      </c>
      <c r="BR131" s="157">
        <f>千葉!M131</f>
        <v>3.8</v>
      </c>
      <c r="BS131" s="157">
        <f>千葉!N131</f>
        <v>3.9</v>
      </c>
      <c r="BT131" s="157">
        <f>千葉!O131</f>
        <v>1.4</v>
      </c>
      <c r="BU131" s="157">
        <f>千葉!P131</f>
        <v>3.5</v>
      </c>
      <c r="BV131" s="157">
        <f>千葉!Q131</f>
        <v>1.9</v>
      </c>
      <c r="BW131" s="157">
        <f>千葉!R131</f>
        <v>3.2</v>
      </c>
      <c r="BX131" s="157">
        <f>千葉!S131</f>
        <v>-1.5</v>
      </c>
      <c r="BY131" s="157">
        <f>千葉!T131</f>
        <v>4.7</v>
      </c>
      <c r="BZ131" s="157">
        <f>千葉!V131</f>
        <v>0.5</v>
      </c>
      <c r="CA131" s="157">
        <f>東京!B131</f>
        <v>3.5</v>
      </c>
      <c r="CB131" s="157">
        <f>東京!C131</f>
        <v>3.5</v>
      </c>
      <c r="CC131" s="157">
        <f>東京!D131</f>
        <v>2.8</v>
      </c>
      <c r="CD131" s="157">
        <f>東京!E131</f>
        <v>3.5</v>
      </c>
      <c r="CE131" s="157">
        <f>東京!F131</f>
        <v>2.2000000000000002</v>
      </c>
      <c r="CF131" s="157">
        <f>東京!G131</f>
        <v>2.1</v>
      </c>
      <c r="CG131" s="157">
        <f>東京!H131</f>
        <v>1.5</v>
      </c>
      <c r="CH131" s="157">
        <f>東京!I131</f>
        <v>1.5</v>
      </c>
      <c r="CI131" s="157">
        <f>神奈川!B131</f>
        <v>6.2</v>
      </c>
      <c r="CJ131" s="157">
        <f>神奈川!C131</f>
        <v>4.8</v>
      </c>
      <c r="CK131" s="157">
        <f>神奈川!D131</f>
        <v>3.4</v>
      </c>
      <c r="CL131" s="157">
        <f>神奈川!E131</f>
        <v>3.3</v>
      </c>
      <c r="CM131" s="157">
        <f>神奈川!F131</f>
        <v>1.5</v>
      </c>
      <c r="CN131" s="157">
        <f>神奈川!G131</f>
        <v>1.9</v>
      </c>
      <c r="CO131" s="157">
        <f>神奈川!H131</f>
        <v>2.8</v>
      </c>
      <c r="CP131" s="157">
        <f>神奈川!I131</f>
        <v>-0.5</v>
      </c>
      <c r="CQ131" s="157">
        <f>神奈川!J131</f>
        <v>-0.8</v>
      </c>
      <c r="CR131" s="157">
        <f>神奈川!K131</f>
        <v>1.1000000000000001</v>
      </c>
      <c r="CS131" s="157">
        <f>神奈川!L131</f>
        <v>3.3</v>
      </c>
      <c r="CT131" s="157">
        <f>神奈川!M131</f>
        <v>2</v>
      </c>
      <c r="CU131" s="157">
        <f>神奈川!N131</f>
        <v>2.5</v>
      </c>
      <c r="CV131" s="157">
        <f>山梨!B131</f>
        <v>5.2</v>
      </c>
      <c r="CW131" s="157">
        <f>山梨!C131</f>
        <v>1.3</v>
      </c>
      <c r="CX131" s="157">
        <f>山梨!D131</f>
        <v>6.6000000000000005</v>
      </c>
      <c r="CY131" s="157" t="str">
        <f>山梨!E131</f>
        <v>***</v>
      </c>
      <c r="CZ131" s="157">
        <f>長野!B131</f>
        <v>3.5</v>
      </c>
      <c r="DA131" s="157">
        <f>長野!C131</f>
        <v>4.2</v>
      </c>
      <c r="DB131" s="157">
        <f>長野!D131</f>
        <v>5.0999999999999996</v>
      </c>
      <c r="DC131" s="157">
        <f>長野!E131</f>
        <v>8</v>
      </c>
      <c r="DD131" s="157">
        <f>長野!F131</f>
        <v>1</v>
      </c>
      <c r="DE131" s="157">
        <f>長野!G131</f>
        <v>9.1</v>
      </c>
      <c r="DF131" s="157">
        <f>静岡!B131</f>
        <v>5.2</v>
      </c>
      <c r="DG131" s="157">
        <f>静岡!C131</f>
        <v>3.5</v>
      </c>
      <c r="DH131" s="157">
        <f>静岡!D131</f>
        <v>2.2999999999999998</v>
      </c>
      <c r="DI131" s="157">
        <f>静岡!E131</f>
        <v>2.2999999999999998</v>
      </c>
      <c r="DJ131" s="157">
        <f>静岡!F131</f>
        <v>7</v>
      </c>
      <c r="DK131" s="157">
        <f>静岡!G131</f>
        <v>7.2</v>
      </c>
      <c r="DL131" s="157">
        <f>静岡!H131</f>
        <v>5.5</v>
      </c>
      <c r="DM131" s="157">
        <f>静岡!I131</f>
        <v>6.5</v>
      </c>
      <c r="DN131" s="157">
        <f>静岡!J131</f>
        <v>6.6</v>
      </c>
      <c r="DO131" s="157">
        <f>静岡!K131</f>
        <v>7.7</v>
      </c>
      <c r="DP131" s="157">
        <f>静岡!L131</f>
        <v>6.5</v>
      </c>
      <c r="DQ131" s="157">
        <f>静岡!M131</f>
        <v>10.4</v>
      </c>
      <c r="DR131" s="157">
        <f>静岡!N131</f>
        <v>7.4</v>
      </c>
      <c r="DS131" s="157">
        <f>静岡!O131</f>
        <v>5.8</v>
      </c>
      <c r="DT131" s="157">
        <f>静岡!P131</f>
        <v>6.4</v>
      </c>
      <c r="DU131" s="157">
        <f>静岡!Q131</f>
        <v>6.5</v>
      </c>
      <c r="DV131" s="157">
        <f>静岡!R131</f>
        <v>8.3000000000000007</v>
      </c>
      <c r="DW131" s="157">
        <f>静岡!S131</f>
        <v>7.5</v>
      </c>
      <c r="DX131" s="157">
        <f>静岡!T131</f>
        <v>6.5</v>
      </c>
      <c r="DY131" s="157">
        <f>静岡!U131</f>
        <v>5.5</v>
      </c>
      <c r="DZ131" s="157">
        <f>静岡!V131</f>
        <v>11.4</v>
      </c>
      <c r="EA131" s="157">
        <f>静岡!W131</f>
        <v>13.200000000000001</v>
      </c>
      <c r="EB131" s="157">
        <f>静岡!X131</f>
        <v>9.9</v>
      </c>
      <c r="EC131" s="157">
        <f>静岡!Y131</f>
        <v>9.6000000000000014</v>
      </c>
      <c r="ED131" s="157">
        <f>静岡!Z131</f>
        <v>11.3</v>
      </c>
      <c r="EE131" s="157">
        <f>静岡!AA131</f>
        <v>10.200000000000001</v>
      </c>
      <c r="EF131" s="157" t="str">
        <f>静岡!AB131</f>
        <v>-</v>
      </c>
      <c r="EG131" s="157">
        <f>静岡!AC131</f>
        <v>5.7</v>
      </c>
    </row>
    <row r="132" spans="1:137" ht="20.100000000000001" customHeight="1" x14ac:dyDescent="0.15">
      <c r="A132" s="25">
        <v>42955</v>
      </c>
      <c r="B132" s="28">
        <f>茨城!B132</f>
        <v>4.3</v>
      </c>
      <c r="C132" s="28">
        <f>茨城!C132</f>
        <v>3.6</v>
      </c>
      <c r="D132" s="28">
        <f>茨城!D132</f>
        <v>5.7</v>
      </c>
      <c r="E132" s="28">
        <f>茨城!E132</f>
        <v>5</v>
      </c>
      <c r="F132" s="28">
        <f>茨城!F132</f>
        <v>0.8</v>
      </c>
      <c r="G132" s="28">
        <f>茨城!G132</f>
        <v>0.4</v>
      </c>
      <c r="H132" s="28">
        <f>茨城!H132</f>
        <v>6</v>
      </c>
      <c r="I132" s="28">
        <f>茨城!I132</f>
        <v>6.8</v>
      </c>
      <c r="J132" s="28">
        <f>茨城!J132</f>
        <v>10.8</v>
      </c>
      <c r="K132" s="28">
        <f>茨城!K132</f>
        <v>9.5</v>
      </c>
      <c r="L132" s="28">
        <f>茨城!L132</f>
        <v>1</v>
      </c>
      <c r="M132" s="28">
        <f>茨城!M132</f>
        <v>1.8</v>
      </c>
      <c r="N132" s="28">
        <f>茨城!N132</f>
        <v>1.8</v>
      </c>
      <c r="O132" s="28">
        <f>茨城!O132</f>
        <v>3</v>
      </c>
      <c r="P132" s="28">
        <f>茨城!P132</f>
        <v>1.5</v>
      </c>
      <c r="Q132" s="28">
        <f>茨城!Q132</f>
        <v>0.6</v>
      </c>
      <c r="R132" s="28">
        <f>茨城!R132</f>
        <v>0.3</v>
      </c>
      <c r="S132" s="28">
        <f>茨城!S132</f>
        <v>1.6</v>
      </c>
      <c r="T132" s="28">
        <f>栃木!B132</f>
        <v>0.5</v>
      </c>
      <c r="U132" s="28">
        <f>栃木!C132</f>
        <v>1.3</v>
      </c>
      <c r="V132" s="28">
        <f>栃木!D132</f>
        <v>0.5</v>
      </c>
      <c r="W132" s="28">
        <f>栃木!E132</f>
        <v>2.4</v>
      </c>
      <c r="X132" s="28">
        <f>栃木!F132</f>
        <v>3.2</v>
      </c>
      <c r="Y132" s="28">
        <f>栃木!G132</f>
        <v>0.7</v>
      </c>
      <c r="Z132" s="28">
        <f>栃木!H132</f>
        <v>1.2</v>
      </c>
      <c r="AA132" s="28">
        <f>栃木!I132</f>
        <v>-0.7</v>
      </c>
      <c r="AB132" s="28">
        <f>栃木!J132</f>
        <v>-0.8</v>
      </c>
      <c r="AC132" s="28">
        <f>栃木!K132</f>
        <v>2.7</v>
      </c>
      <c r="AD132" s="28">
        <f>栃木!L132</f>
        <v>0.7</v>
      </c>
      <c r="AE132" s="157">
        <f>群馬!B132</f>
        <v>0.9</v>
      </c>
      <c r="AF132" s="157">
        <f>群馬!C132</f>
        <v>3.9</v>
      </c>
      <c r="AG132" s="157">
        <f>群馬!D132</f>
        <v>3.9</v>
      </c>
      <c r="AH132" s="157">
        <f>群馬!E132</f>
        <v>6.7</v>
      </c>
      <c r="AI132" s="157">
        <f>群馬!F132</f>
        <v>4.4000000000000004</v>
      </c>
      <c r="AJ132" s="157">
        <f>群馬!G132</f>
        <v>-0.4</v>
      </c>
      <c r="AK132" s="157">
        <f>群馬!H132</f>
        <v>1.4</v>
      </c>
      <c r="AL132" s="157">
        <f>群馬!I132</f>
        <v>3.8</v>
      </c>
      <c r="AM132" s="157">
        <f>埼玉!B132</f>
        <v>4.3</v>
      </c>
      <c r="AN132" s="157">
        <f>埼玉!C132</f>
        <v>2.8</v>
      </c>
      <c r="AO132" s="157">
        <f>埼玉!D132</f>
        <v>3.7</v>
      </c>
      <c r="AP132" s="157">
        <f>埼玉!E132</f>
        <v>1.3</v>
      </c>
      <c r="AQ132" s="157">
        <f>埼玉!F132</f>
        <v>2</v>
      </c>
      <c r="AR132" s="157">
        <f>埼玉!G132</f>
        <v>2.6</v>
      </c>
      <c r="AS132" s="157">
        <f>埼玉!H132</f>
        <v>3.8</v>
      </c>
      <c r="AT132" s="157">
        <f>埼玉!I132</f>
        <v>3.9</v>
      </c>
      <c r="AU132" s="157">
        <f>埼玉!J132</f>
        <v>3.4</v>
      </c>
      <c r="AV132" s="157">
        <f>埼玉!K132</f>
        <v>3.5</v>
      </c>
      <c r="AW132" s="157">
        <f>埼玉!L132</f>
        <v>4.4000000000000004</v>
      </c>
      <c r="AX132" s="157">
        <f>埼玉!M132</f>
        <v>3.2</v>
      </c>
      <c r="AY132" s="157">
        <f>埼玉!N132</f>
        <v>2.1</v>
      </c>
      <c r="AZ132" s="157" t="str">
        <f>埼玉!O132</f>
        <v xml:space="preserve"> </v>
      </c>
      <c r="BA132" s="157">
        <f>埼玉!P132</f>
        <v>2.2999999999999998</v>
      </c>
      <c r="BB132" s="157">
        <f>埼玉!Q132</f>
        <v>1.8</v>
      </c>
      <c r="BC132" s="157">
        <f>埼玉!R132</f>
        <v>1.9</v>
      </c>
      <c r="BD132" s="157">
        <f>埼玉!S132</f>
        <v>3.4</v>
      </c>
      <c r="BE132" s="157">
        <f>埼玉!T132</f>
        <v>0.5</v>
      </c>
      <c r="BF132" s="157">
        <f>埼玉!U132</f>
        <v>3</v>
      </c>
      <c r="BG132" s="157">
        <f>千葉!B132</f>
        <v>3.1</v>
      </c>
      <c r="BH132" s="157">
        <f>千葉!C132</f>
        <v>3</v>
      </c>
      <c r="BI132" s="157">
        <f>千葉!D132</f>
        <v>3.7</v>
      </c>
      <c r="BJ132" s="157">
        <f>千葉!E132</f>
        <v>1.5</v>
      </c>
      <c r="BK132" s="157">
        <f>千葉!F132</f>
        <v>2.5</v>
      </c>
      <c r="BL132" s="157">
        <f>千葉!G132</f>
        <v>2.5</v>
      </c>
      <c r="BM132" s="157">
        <f>千葉!H132</f>
        <v>1.8</v>
      </c>
      <c r="BN132" s="157">
        <f>千葉!I132</f>
        <v>2.5</v>
      </c>
      <c r="BO132" s="157">
        <f>千葉!J132</f>
        <v>4.4000000000000004</v>
      </c>
      <c r="BP132" s="157">
        <f>千葉!K132</f>
        <v>2.5</v>
      </c>
      <c r="BQ132" s="157">
        <f>千葉!L132</f>
        <v>1.1000000000000001</v>
      </c>
      <c r="BR132" s="157">
        <f>千葉!M132</f>
        <v>1.5</v>
      </c>
      <c r="BS132" s="157">
        <f>千葉!N132</f>
        <v>3.8</v>
      </c>
      <c r="BT132" s="157">
        <f>千葉!O132</f>
        <v>2.2999999999999998</v>
      </c>
      <c r="BU132" s="157">
        <f>千葉!P132</f>
        <v>3.8</v>
      </c>
      <c r="BV132" s="157">
        <f>千葉!Q132</f>
        <v>2</v>
      </c>
      <c r="BW132" s="157">
        <f>千葉!R132</f>
        <v>3.3</v>
      </c>
      <c r="BX132" s="157">
        <f>千葉!S132</f>
        <v>2.1</v>
      </c>
      <c r="BY132" s="157">
        <f>千葉!T132</f>
        <v>4.3</v>
      </c>
      <c r="BZ132" s="157">
        <f>千葉!V132</f>
        <v>2</v>
      </c>
      <c r="CA132" s="157">
        <f>東京!B132</f>
        <v>2.4</v>
      </c>
      <c r="CB132" s="157">
        <f>東京!C132</f>
        <v>2.7</v>
      </c>
      <c r="CC132" s="157">
        <f>東京!D132</f>
        <v>2.1</v>
      </c>
      <c r="CD132" s="157">
        <f>東京!E132</f>
        <v>3.2</v>
      </c>
      <c r="CE132" s="157">
        <f>東京!F132</f>
        <v>2</v>
      </c>
      <c r="CF132" s="157">
        <f>東京!G132</f>
        <v>2.2999999999999998</v>
      </c>
      <c r="CG132" s="157">
        <f>東京!H132</f>
        <v>1</v>
      </c>
      <c r="CH132" s="157">
        <f>東京!I132</f>
        <v>1.3</v>
      </c>
      <c r="CI132" s="157">
        <f>神奈川!B132</f>
        <v>6.5</v>
      </c>
      <c r="CJ132" s="157">
        <f>神奈川!C132</f>
        <v>4.3</v>
      </c>
      <c r="CK132" s="157">
        <f>神奈川!D132</f>
        <v>2</v>
      </c>
      <c r="CL132" s="157">
        <f>神奈川!E132</f>
        <v>2.2999999999999998</v>
      </c>
      <c r="CM132" s="157">
        <f>神奈川!F132</f>
        <v>1.3</v>
      </c>
      <c r="CN132" s="157">
        <f>神奈川!G132</f>
        <v>1.2</v>
      </c>
      <c r="CO132" s="157">
        <f>神奈川!H132</f>
        <v>0.2</v>
      </c>
      <c r="CP132" s="157">
        <f>神奈川!I132</f>
        <v>3.1</v>
      </c>
      <c r="CQ132" s="157">
        <f>神奈川!J132</f>
        <v>-1.1000000000000001</v>
      </c>
      <c r="CR132" s="157">
        <f>神奈川!K132</f>
        <v>3.2</v>
      </c>
      <c r="CS132" s="157">
        <f>神奈川!L132</f>
        <v>4.3</v>
      </c>
      <c r="CT132" s="157">
        <f>神奈川!M132</f>
        <v>2.4</v>
      </c>
      <c r="CU132" s="157">
        <f>神奈川!N132</f>
        <v>1.9</v>
      </c>
      <c r="CV132" s="157">
        <f>山梨!B132</f>
        <v>4.6000000000000005</v>
      </c>
      <c r="CW132" s="157">
        <f>山梨!C132</f>
        <v>0.70000000000000007</v>
      </c>
      <c r="CX132" s="157">
        <f>山梨!D132</f>
        <v>4.8000000000000007</v>
      </c>
      <c r="CY132" s="157" t="str">
        <f>山梨!E132</f>
        <v>***</v>
      </c>
      <c r="CZ132" s="157">
        <f>長野!B132</f>
        <v>5.9</v>
      </c>
      <c r="DA132" s="157">
        <f>長野!C132</f>
        <v>6.6</v>
      </c>
      <c r="DB132" s="157">
        <f>長野!D132</f>
        <v>1.9</v>
      </c>
      <c r="DC132" s="157">
        <f>長野!E132</f>
        <v>1</v>
      </c>
      <c r="DD132" s="157">
        <f>長野!F132</f>
        <v>5.7</v>
      </c>
      <c r="DE132" s="157">
        <f>長野!G132</f>
        <v>4.4000000000000004</v>
      </c>
      <c r="DF132" s="157">
        <f>静岡!B132</f>
        <v>1.4</v>
      </c>
      <c r="DG132" s="157">
        <f>静岡!C132</f>
        <v>1.1000000000000001</v>
      </c>
      <c r="DH132" s="157">
        <f>静岡!D132</f>
        <v>0.8</v>
      </c>
      <c r="DI132" s="157">
        <f>静岡!E132</f>
        <v>1</v>
      </c>
      <c r="DJ132" s="157">
        <f>静岡!F132</f>
        <v>3.6</v>
      </c>
      <c r="DK132" s="157">
        <f>静岡!G132</f>
        <v>3.1</v>
      </c>
      <c r="DL132" s="157">
        <f>静岡!H132</f>
        <v>5.3</v>
      </c>
      <c r="DM132" s="157">
        <f>静岡!I132</f>
        <v>7</v>
      </c>
      <c r="DN132" s="157">
        <f>静岡!J132</f>
        <v>5.8</v>
      </c>
      <c r="DO132" s="157">
        <f>静岡!K132</f>
        <v>9.9</v>
      </c>
      <c r="DP132" s="157">
        <f>静岡!L132</f>
        <v>14</v>
      </c>
      <c r="DQ132" s="157">
        <f>静岡!M132</f>
        <v>9.3000000000000007</v>
      </c>
      <c r="DR132" s="157">
        <f>静岡!N132</f>
        <v>8.6999999999999993</v>
      </c>
      <c r="DS132" s="157">
        <f>静岡!O132</f>
        <v>8.9</v>
      </c>
      <c r="DT132" s="157">
        <f>静岡!P132</f>
        <v>6.9</v>
      </c>
      <c r="DU132" s="157">
        <f>静岡!Q132</f>
        <v>8.6999999999999993</v>
      </c>
      <c r="DV132" s="157">
        <f>静岡!R132</f>
        <v>6.8</v>
      </c>
      <c r="DW132" s="157">
        <f>静岡!S132</f>
        <v>8.3000000000000007</v>
      </c>
      <c r="DX132" s="157">
        <f>静岡!T132</f>
        <v>5.7</v>
      </c>
      <c r="DY132" s="157">
        <f>静岡!U132</f>
        <v>2.8</v>
      </c>
      <c r="DZ132" s="157">
        <f>静岡!V132</f>
        <v>9.6000000000000014</v>
      </c>
      <c r="EA132" s="157">
        <f>静岡!W132</f>
        <v>12.600000000000001</v>
      </c>
      <c r="EB132" s="157">
        <f>静岡!X132</f>
        <v>12.100000000000001</v>
      </c>
      <c r="EC132" s="157">
        <f>静岡!Y132</f>
        <v>12</v>
      </c>
      <c r="ED132" s="157">
        <f>静岡!Z132</f>
        <v>10.8</v>
      </c>
      <c r="EE132" s="157">
        <f>静岡!AA132</f>
        <v>13</v>
      </c>
      <c r="EF132" s="157" t="str">
        <f>静岡!AB132</f>
        <v>-</v>
      </c>
      <c r="EG132" s="157">
        <f>静岡!AC132</f>
        <v>5.5</v>
      </c>
    </row>
    <row r="133" spans="1:137" ht="20.100000000000001" customHeight="1" x14ac:dyDescent="0.15">
      <c r="A133" s="25">
        <v>42956</v>
      </c>
      <c r="B133" s="28">
        <f>茨城!B133</f>
        <v>8.3000000000000007</v>
      </c>
      <c r="C133" s="28">
        <f>茨城!C133</f>
        <v>8.5</v>
      </c>
      <c r="D133" s="28">
        <f>茨城!D133</f>
        <v>7.6</v>
      </c>
      <c r="E133" s="28">
        <f>茨城!E133</f>
        <v>6</v>
      </c>
      <c r="F133" s="28">
        <f>茨城!F133</f>
        <v>1.5</v>
      </c>
      <c r="G133" s="28">
        <f>茨城!G133</f>
        <v>3</v>
      </c>
      <c r="H133" s="28">
        <f>茨城!H133</f>
        <v>10</v>
      </c>
      <c r="I133" s="28">
        <f>茨城!I133</f>
        <v>9.3000000000000007</v>
      </c>
      <c r="J133" s="28">
        <f>茨城!J133</f>
        <v>8.8000000000000007</v>
      </c>
      <c r="K133" s="28">
        <f>茨城!K133</f>
        <v>9.6</v>
      </c>
      <c r="L133" s="28">
        <f>茨城!L133</f>
        <v>5.9</v>
      </c>
      <c r="M133" s="28">
        <f>茨城!M133</f>
        <v>8</v>
      </c>
      <c r="N133" s="28">
        <f>茨城!N133</f>
        <v>8.3000000000000007</v>
      </c>
      <c r="O133" s="28">
        <f>茨城!O133</f>
        <v>7.5</v>
      </c>
      <c r="P133" s="28">
        <f>茨城!P133</f>
        <v>7</v>
      </c>
      <c r="Q133" s="28">
        <f>茨城!Q133</f>
        <v>7</v>
      </c>
      <c r="R133" s="28">
        <f>茨城!R133</f>
        <v>8.3000000000000007</v>
      </c>
      <c r="S133" s="28">
        <f>茨城!S133</f>
        <v>5.0999999999999996</v>
      </c>
      <c r="T133" s="28">
        <f>栃木!B133</f>
        <v>5.3</v>
      </c>
      <c r="U133" s="28">
        <f>栃木!C133</f>
        <v>7.3</v>
      </c>
      <c r="V133" s="28">
        <f>栃木!D133</f>
        <v>4.7</v>
      </c>
      <c r="W133" s="28">
        <f>栃木!E133</f>
        <v>5.7</v>
      </c>
      <c r="X133" s="28">
        <f>栃木!F133</f>
        <v>10.3</v>
      </c>
      <c r="Y133" s="28">
        <f>栃木!G133</f>
        <v>5.8</v>
      </c>
      <c r="Z133" s="28">
        <f>栃木!H133</f>
        <v>1.8</v>
      </c>
      <c r="AA133" s="28">
        <f>栃木!I133</f>
        <v>3.9</v>
      </c>
      <c r="AB133" s="28">
        <f>栃木!J133</f>
        <v>0.3</v>
      </c>
      <c r="AC133" s="28">
        <f>栃木!K133</f>
        <v>5.3</v>
      </c>
      <c r="AD133" s="28">
        <f>栃木!L133</f>
        <v>6.4</v>
      </c>
      <c r="AE133" s="157">
        <f>群馬!B133</f>
        <v>3.3</v>
      </c>
      <c r="AF133" s="157">
        <f>群馬!C133</f>
        <v>5.3</v>
      </c>
      <c r="AG133" s="157">
        <f>群馬!D133</f>
        <v>5</v>
      </c>
      <c r="AH133" s="157">
        <f>群馬!E133</f>
        <v>4.5</v>
      </c>
      <c r="AI133" s="157">
        <f>群馬!F133</f>
        <v>6.4</v>
      </c>
      <c r="AJ133" s="157">
        <f>群馬!G133</f>
        <v>0.9</v>
      </c>
      <c r="AK133" s="157">
        <f>群馬!H133</f>
        <v>-0.7</v>
      </c>
      <c r="AL133" s="157">
        <f>群馬!I133</f>
        <v>3</v>
      </c>
      <c r="AM133" s="157">
        <f>埼玉!B133</f>
        <v>9.6</v>
      </c>
      <c r="AN133" s="157">
        <f>埼玉!C133</f>
        <v>7.7</v>
      </c>
      <c r="AO133" s="157">
        <f>埼玉!D133</f>
        <v>13.5</v>
      </c>
      <c r="AP133" s="157">
        <f>埼玉!E133</f>
        <v>13.2</v>
      </c>
      <c r="AQ133" s="157">
        <f>埼玉!F133</f>
        <v>10.6</v>
      </c>
      <c r="AR133" s="157">
        <f>埼玉!G133</f>
        <v>10.7</v>
      </c>
      <c r="AS133" s="157">
        <f>埼玉!H133</f>
        <v>9.5</v>
      </c>
      <c r="AT133" s="157">
        <f>埼玉!I133</f>
        <v>8.8000000000000007</v>
      </c>
      <c r="AU133" s="157">
        <f>埼玉!J133</f>
        <v>7.2</v>
      </c>
      <c r="AV133" s="157">
        <f>埼玉!K133</f>
        <v>6.7</v>
      </c>
      <c r="AW133" s="157">
        <f>埼玉!L133</f>
        <v>8.6</v>
      </c>
      <c r="AX133" s="157">
        <f>埼玉!M133</f>
        <v>4.8</v>
      </c>
      <c r="AY133" s="157" t="str">
        <f>埼玉!N133</f>
        <v xml:space="preserve"> </v>
      </c>
      <c r="AZ133" s="157" t="str">
        <f>埼玉!O133</f>
        <v xml:space="preserve"> </v>
      </c>
      <c r="BA133" s="157">
        <f>埼玉!P133</f>
        <v>4.2</v>
      </c>
      <c r="BB133" s="157">
        <f>埼玉!Q133</f>
        <v>4.4000000000000004</v>
      </c>
      <c r="BC133" s="157">
        <f>埼玉!R133</f>
        <v>9.1</v>
      </c>
      <c r="BD133" s="157">
        <f>埼玉!S133</f>
        <v>5.2</v>
      </c>
      <c r="BE133" s="157">
        <f>埼玉!T133</f>
        <v>7.8</v>
      </c>
      <c r="BF133" s="157">
        <f>埼玉!U133</f>
        <v>8.4</v>
      </c>
      <c r="BG133" s="157">
        <f>千葉!B133</f>
        <v>7.9</v>
      </c>
      <c r="BH133" s="157">
        <f>千葉!C133</f>
        <v>8.4</v>
      </c>
      <c r="BI133" s="157">
        <f>千葉!D133</f>
        <v>9.5</v>
      </c>
      <c r="BJ133" s="157">
        <f>千葉!E133</f>
        <v>7.6</v>
      </c>
      <c r="BK133" s="157">
        <f>千葉!F133</f>
        <v>11.5</v>
      </c>
      <c r="BL133" s="157">
        <f>千葉!G133</f>
        <v>5.8</v>
      </c>
      <c r="BM133" s="157">
        <f>千葉!H133</f>
        <v>6.7</v>
      </c>
      <c r="BN133" s="157">
        <f>千葉!I133</f>
        <v>5.8</v>
      </c>
      <c r="BO133" s="157">
        <f>千葉!J133</f>
        <v>9.8000000000000007</v>
      </c>
      <c r="BP133" s="157">
        <f>千葉!K133</f>
        <v>7.9</v>
      </c>
      <c r="BQ133" s="157">
        <f>千葉!L133</f>
        <v>4.8</v>
      </c>
      <c r="BR133" s="157">
        <f>千葉!M133</f>
        <v>6.2</v>
      </c>
      <c r="BS133" s="157">
        <f>千葉!N133</f>
        <v>8.3000000000000007</v>
      </c>
      <c r="BT133" s="157">
        <f>千葉!O133</f>
        <v>7.2</v>
      </c>
      <c r="BU133" s="157">
        <f>千葉!P133</f>
        <v>8.9</v>
      </c>
      <c r="BV133" s="157">
        <f>千葉!Q133</f>
        <v>7</v>
      </c>
      <c r="BW133" s="157">
        <f>千葉!R133</f>
        <v>3.8</v>
      </c>
      <c r="BX133" s="157">
        <f>千葉!S133</f>
        <v>5.5</v>
      </c>
      <c r="BY133" s="157">
        <f>千葉!T133</f>
        <v>7.4</v>
      </c>
      <c r="BZ133" s="157">
        <f>千葉!V133</f>
        <v>5.5</v>
      </c>
      <c r="CA133" s="157">
        <f>東京!B133</f>
        <v>9.6999999999999993</v>
      </c>
      <c r="CB133" s="157">
        <f>東京!C133</f>
        <v>8.8000000000000007</v>
      </c>
      <c r="CC133" s="157">
        <f>東京!D133</f>
        <v>8.5</v>
      </c>
      <c r="CD133" s="157">
        <f>東京!E133</f>
        <v>9.6</v>
      </c>
      <c r="CE133" s="157">
        <f>東京!F133</f>
        <v>9.6</v>
      </c>
      <c r="CF133" s="157">
        <f>東京!G133</f>
        <v>8.4</v>
      </c>
      <c r="CG133" s="157">
        <f>東京!H133</f>
        <v>7.5</v>
      </c>
      <c r="CH133" s="157">
        <f>東京!I133</f>
        <v>7</v>
      </c>
      <c r="CI133" s="157">
        <f>神奈川!B133</f>
        <v>11.4</v>
      </c>
      <c r="CJ133" s="157">
        <f>神奈川!C133</f>
        <v>12.9</v>
      </c>
      <c r="CK133" s="157">
        <f>神奈川!D133</f>
        <v>9.1</v>
      </c>
      <c r="CL133" s="157">
        <f>神奈川!E133</f>
        <v>8.1</v>
      </c>
      <c r="CM133" s="157">
        <f>神奈川!F133</f>
        <v>6.7</v>
      </c>
      <c r="CN133" s="157">
        <f>神奈川!G133</f>
        <v>8.1</v>
      </c>
      <c r="CO133" s="157">
        <f>神奈川!H133</f>
        <v>10.5</v>
      </c>
      <c r="CP133" s="157">
        <f>神奈川!I133</f>
        <v>10.4</v>
      </c>
      <c r="CQ133" s="157">
        <f>神奈川!J133</f>
        <v>5.8</v>
      </c>
      <c r="CR133" s="157">
        <f>神奈川!K133</f>
        <v>9.4</v>
      </c>
      <c r="CS133" s="157">
        <f>神奈川!L133</f>
        <v>9.5</v>
      </c>
      <c r="CT133" s="157">
        <f>神奈川!M133</f>
        <v>9.6999999999999993</v>
      </c>
      <c r="CU133" s="157">
        <f>神奈川!N133</f>
        <v>7.7</v>
      </c>
      <c r="CV133" s="157">
        <f>山梨!B133</f>
        <v>8.4</v>
      </c>
      <c r="CW133" s="157">
        <f>山梨!C133</f>
        <v>6.1000000000000005</v>
      </c>
      <c r="CX133" s="157">
        <f>山梨!D133</f>
        <v>8.8000000000000007</v>
      </c>
      <c r="CY133" s="157">
        <f>山梨!E133</f>
        <v>9</v>
      </c>
      <c r="CZ133" s="157">
        <f>長野!B133</f>
        <v>5.9</v>
      </c>
      <c r="DA133" s="157">
        <f>長野!C133</f>
        <v>20.8</v>
      </c>
      <c r="DB133" s="157">
        <f>長野!D133</f>
        <v>5.6</v>
      </c>
      <c r="DC133" s="157">
        <f>長野!E133</f>
        <v>2.7</v>
      </c>
      <c r="DD133" s="157">
        <f>長野!F133</f>
        <v>4.4000000000000004</v>
      </c>
      <c r="DE133" s="157">
        <f>長野!G133</f>
        <v>5</v>
      </c>
      <c r="DF133" s="157">
        <f>静岡!B133</f>
        <v>11.2</v>
      </c>
      <c r="DG133" s="157">
        <f>静岡!C133</f>
        <v>8.9</v>
      </c>
      <c r="DH133" s="157">
        <f>静岡!D133</f>
        <v>7.5</v>
      </c>
      <c r="DI133" s="157">
        <f>静岡!E133</f>
        <v>6.3</v>
      </c>
      <c r="DJ133" s="157">
        <f>静岡!F133</f>
        <v>9.8000000000000007</v>
      </c>
      <c r="DK133" s="157">
        <f>静岡!G133</f>
        <v>9.4</v>
      </c>
      <c r="DL133" s="157">
        <f>静岡!H133</f>
        <v>21.8</v>
      </c>
      <c r="DM133" s="157">
        <f>静岡!I133</f>
        <v>10</v>
      </c>
      <c r="DN133" s="157">
        <f>静岡!J133</f>
        <v>11.4</v>
      </c>
      <c r="DO133" s="157">
        <f>静岡!K133</f>
        <v>9.5</v>
      </c>
      <c r="DP133" s="157">
        <f>静岡!L133</f>
        <v>7.9</v>
      </c>
      <c r="DQ133" s="157">
        <f>静岡!M133</f>
        <v>9.9</v>
      </c>
      <c r="DR133" s="157">
        <f>静岡!N133</f>
        <v>12.5</v>
      </c>
      <c r="DS133" s="157">
        <f>静岡!O133</f>
        <v>14.3</v>
      </c>
      <c r="DT133" s="157">
        <f>静岡!P133</f>
        <v>13.8</v>
      </c>
      <c r="DU133" s="157">
        <f>静岡!Q133</f>
        <v>10.8</v>
      </c>
      <c r="DV133" s="157">
        <f>静岡!R133</f>
        <v>12.5</v>
      </c>
      <c r="DW133" s="157">
        <f>静岡!S133</f>
        <v>13.3</v>
      </c>
      <c r="DX133" s="157">
        <f>静岡!T133</f>
        <v>11.5</v>
      </c>
      <c r="DY133" s="157">
        <f>静岡!U133</f>
        <v>10.3</v>
      </c>
      <c r="DZ133" s="157">
        <f>静岡!V133</f>
        <v>7.5</v>
      </c>
      <c r="EA133" s="157">
        <f>静岡!W133</f>
        <v>11.3</v>
      </c>
      <c r="EB133" s="157">
        <f>静岡!X133</f>
        <v>9.3000000000000007</v>
      </c>
      <c r="EC133" s="157">
        <f>静岡!Y133</f>
        <v>9.8000000000000007</v>
      </c>
      <c r="ED133" s="157">
        <f>静岡!Z133</f>
        <v>9.9</v>
      </c>
      <c r="EE133" s="157">
        <f>静岡!AA133</f>
        <v>11</v>
      </c>
      <c r="EF133" s="157">
        <f>静岡!AB133</f>
        <v>7</v>
      </c>
      <c r="EG133" s="157">
        <f>静岡!AC133</f>
        <v>8.8000000000000007</v>
      </c>
    </row>
    <row r="134" spans="1:137" ht="20.100000000000001" customHeight="1" x14ac:dyDescent="0.15">
      <c r="A134" s="25">
        <v>42957</v>
      </c>
      <c r="B134" s="28">
        <f>茨城!B134</f>
        <v>22.5</v>
      </c>
      <c r="C134" s="28">
        <f>茨城!C134</f>
        <v>19.8</v>
      </c>
      <c r="D134" s="28">
        <f>茨城!D134</f>
        <v>15</v>
      </c>
      <c r="E134" s="28">
        <f>茨城!E134</f>
        <v>18.600000000000001</v>
      </c>
      <c r="F134" s="28">
        <f>茨城!F134</f>
        <v>11.2</v>
      </c>
      <c r="G134" s="28">
        <f>茨城!G134</f>
        <v>9.6999999999999993</v>
      </c>
      <c r="H134" s="28">
        <f>茨城!H134</f>
        <v>16.5</v>
      </c>
      <c r="I134" s="28">
        <f>茨城!I134</f>
        <v>13.4</v>
      </c>
      <c r="J134" s="28">
        <f>茨城!J134</f>
        <v>12.8</v>
      </c>
      <c r="K134" s="28">
        <f>茨城!K134</f>
        <v>12.3</v>
      </c>
      <c r="L134" s="28">
        <f>茨城!L134</f>
        <v>14.5</v>
      </c>
      <c r="M134" s="28">
        <f>茨城!M134</f>
        <v>18.5</v>
      </c>
      <c r="N134" s="28">
        <f>茨城!N134</f>
        <v>14.8</v>
      </c>
      <c r="O134" s="28">
        <f>茨城!O134</f>
        <v>16.2</v>
      </c>
      <c r="P134" s="28">
        <f>茨城!P134</f>
        <v>14.4</v>
      </c>
      <c r="Q134" s="28">
        <f>茨城!Q134</f>
        <v>16.3</v>
      </c>
      <c r="R134" s="28">
        <f>茨城!R134</f>
        <v>14.8</v>
      </c>
      <c r="S134" s="28">
        <f>茨城!S134</f>
        <v>11.8</v>
      </c>
      <c r="T134" s="28">
        <f>栃木!B134</f>
        <v>11.9</v>
      </c>
      <c r="U134" s="28">
        <f>栃木!C134</f>
        <v>15.3</v>
      </c>
      <c r="V134" s="28">
        <f>栃木!D134</f>
        <v>9.8000000000000007</v>
      </c>
      <c r="W134" s="28">
        <f>栃木!E134</f>
        <v>8.1</v>
      </c>
      <c r="X134" s="28">
        <f>栃木!F134</f>
        <v>15.3</v>
      </c>
      <c r="Y134" s="28">
        <f>栃木!G134</f>
        <v>13.3</v>
      </c>
      <c r="Z134" s="28">
        <f>栃木!H134</f>
        <v>10.8</v>
      </c>
      <c r="AA134" s="28">
        <f>栃木!I134</f>
        <v>11.9</v>
      </c>
      <c r="AB134" s="28">
        <f>栃木!J134</f>
        <v>8.6</v>
      </c>
      <c r="AC134" s="28">
        <f>栃木!K134</f>
        <v>12</v>
      </c>
      <c r="AD134" s="28">
        <f>栃木!L134</f>
        <v>14.4</v>
      </c>
      <c r="AE134" s="157">
        <f>群馬!B134</f>
        <v>8.5</v>
      </c>
      <c r="AF134" s="157">
        <f>群馬!C134</f>
        <v>12.3</v>
      </c>
      <c r="AG134" s="157">
        <f>群馬!D134</f>
        <v>11.8</v>
      </c>
      <c r="AH134" s="157">
        <f>群馬!E134</f>
        <v>7</v>
      </c>
      <c r="AI134" s="157">
        <f>群馬!F134</f>
        <v>13.5</v>
      </c>
      <c r="AJ134" s="157">
        <f>群馬!G134</f>
        <v>5.3</v>
      </c>
      <c r="AK134" s="157">
        <f>群馬!H134</f>
        <v>2.9</v>
      </c>
      <c r="AL134" s="157">
        <f>群馬!I134</f>
        <v>6.2</v>
      </c>
      <c r="AM134" s="157">
        <f>埼玉!B134</f>
        <v>11.5</v>
      </c>
      <c r="AN134" s="157">
        <f>埼玉!C134</f>
        <v>14</v>
      </c>
      <c r="AO134" s="157">
        <f>埼玉!D134</f>
        <v>15.4</v>
      </c>
      <c r="AP134" s="157">
        <f>埼玉!E134</f>
        <v>16.600000000000001</v>
      </c>
      <c r="AQ134" s="157">
        <f>埼玉!F134</f>
        <v>14.9</v>
      </c>
      <c r="AR134" s="157">
        <f>埼玉!G134</f>
        <v>13.3</v>
      </c>
      <c r="AS134" s="157">
        <f>埼玉!H134</f>
        <v>17.5</v>
      </c>
      <c r="AT134" s="157">
        <f>埼玉!I134</f>
        <v>14.9</v>
      </c>
      <c r="AU134" s="157">
        <f>埼玉!J134</f>
        <v>13.4</v>
      </c>
      <c r="AV134" s="157">
        <f>埼玉!K134</f>
        <v>11.8</v>
      </c>
      <c r="AW134" s="157">
        <f>埼玉!L134</f>
        <v>10.8</v>
      </c>
      <c r="AX134" s="157">
        <f>埼玉!M134</f>
        <v>10.5</v>
      </c>
      <c r="AY134" s="157" t="str">
        <f>埼玉!N134</f>
        <v xml:space="preserve"> </v>
      </c>
      <c r="AZ134" s="157" t="str">
        <f>埼玉!O134</f>
        <v xml:space="preserve"> </v>
      </c>
      <c r="BA134" s="157">
        <f>埼玉!P134</f>
        <v>10</v>
      </c>
      <c r="BB134" s="157">
        <f>埼玉!Q134</f>
        <v>10.8</v>
      </c>
      <c r="BC134" s="157">
        <f>埼玉!R134</f>
        <v>17.3</v>
      </c>
      <c r="BD134" s="157">
        <f>埼玉!S134</f>
        <v>9.6999999999999993</v>
      </c>
      <c r="BE134" s="157">
        <f>埼玉!T134</f>
        <v>15.5</v>
      </c>
      <c r="BF134" s="157">
        <f>埼玉!U134</f>
        <v>15</v>
      </c>
      <c r="BG134" s="157">
        <f>千葉!B134</f>
        <v>17</v>
      </c>
      <c r="BH134" s="157">
        <f>千葉!C134</f>
        <v>16.3</v>
      </c>
      <c r="BI134" s="157">
        <f>千葉!D134</f>
        <v>15.2</v>
      </c>
      <c r="BJ134" s="157">
        <f>千葉!E134</f>
        <v>14.2</v>
      </c>
      <c r="BK134" s="157">
        <f>千葉!F134</f>
        <v>22</v>
      </c>
      <c r="BL134" s="157">
        <f>千葉!G134</f>
        <v>13.3</v>
      </c>
      <c r="BM134" s="157">
        <f>千葉!H134</f>
        <v>13.1</v>
      </c>
      <c r="BN134" s="157">
        <f>千葉!I134</f>
        <v>12.3</v>
      </c>
      <c r="BO134" s="157">
        <f>千葉!J134</f>
        <v>15.5</v>
      </c>
      <c r="BP134" s="157">
        <f>千葉!K134</f>
        <v>16.3</v>
      </c>
      <c r="BQ134" s="157">
        <f>千葉!L134</f>
        <v>12</v>
      </c>
      <c r="BR134" s="157">
        <f>千葉!M134</f>
        <v>12.9</v>
      </c>
      <c r="BS134" s="157">
        <f>千葉!N134</f>
        <v>14.1</v>
      </c>
      <c r="BT134" s="157">
        <f>千葉!O134</f>
        <v>15.2</v>
      </c>
      <c r="BU134" s="157">
        <f>千葉!P134</f>
        <v>17.8</v>
      </c>
      <c r="BV134" s="157">
        <f>千葉!Q134</f>
        <v>14.8</v>
      </c>
      <c r="BW134" s="157">
        <f>千葉!R134</f>
        <v>11.6</v>
      </c>
      <c r="BX134" s="157">
        <f>千葉!S134</f>
        <v>10.5</v>
      </c>
      <c r="BY134" s="157">
        <f>千葉!T134</f>
        <v>13.8</v>
      </c>
      <c r="BZ134" s="157">
        <f>千葉!V134</f>
        <v>16.2</v>
      </c>
      <c r="CA134" s="157">
        <f>東京!B134</f>
        <v>16.399999999999999</v>
      </c>
      <c r="CB134" s="157">
        <f>東京!C134</f>
        <v>16.3</v>
      </c>
      <c r="CC134" s="157">
        <f>東京!D134</f>
        <v>16</v>
      </c>
      <c r="CD134" s="157">
        <f>東京!E134</f>
        <v>18</v>
      </c>
      <c r="CE134" s="157">
        <f>東京!F134</f>
        <v>16.399999999999999</v>
      </c>
      <c r="CF134" s="157">
        <f>東京!G134</f>
        <v>15.5</v>
      </c>
      <c r="CG134" s="157">
        <f>東京!H134</f>
        <v>12.9</v>
      </c>
      <c r="CH134" s="157">
        <f>東京!I134</f>
        <v>13</v>
      </c>
      <c r="CI134" s="157">
        <f>神奈川!B134</f>
        <v>17.8</v>
      </c>
      <c r="CJ134" s="157">
        <f>神奈川!C134</f>
        <v>19.3</v>
      </c>
      <c r="CK134" s="157">
        <f>神奈川!D134</f>
        <v>17.8</v>
      </c>
      <c r="CL134" s="157">
        <f>神奈川!E134</f>
        <v>13.6</v>
      </c>
      <c r="CM134" s="157">
        <f>神奈川!F134</f>
        <v>11.7</v>
      </c>
      <c r="CN134" s="157">
        <f>神奈川!G134</f>
        <v>15.8</v>
      </c>
      <c r="CO134" s="157">
        <f>神奈川!H134</f>
        <v>16.3</v>
      </c>
      <c r="CP134" s="157">
        <f>神奈川!I134</f>
        <v>14.5</v>
      </c>
      <c r="CQ134" s="157">
        <f>神奈川!J134</f>
        <v>8.9</v>
      </c>
      <c r="CR134" s="157">
        <f>神奈川!K134</f>
        <v>14.2</v>
      </c>
      <c r="CS134" s="157">
        <f>神奈川!L134</f>
        <v>15</v>
      </c>
      <c r="CT134" s="157">
        <f>神奈川!M134</f>
        <v>14.8</v>
      </c>
      <c r="CU134" s="157">
        <f>神奈川!N134</f>
        <v>13.1</v>
      </c>
      <c r="CV134" s="157">
        <f>山梨!B134</f>
        <v>15.700000000000001</v>
      </c>
      <c r="CW134" s="157">
        <f>山梨!C134</f>
        <v>9.5</v>
      </c>
      <c r="CX134" s="157">
        <f>山梨!D134</f>
        <v>15.700000000000001</v>
      </c>
      <c r="CY134" s="157">
        <f>山梨!E134</f>
        <v>12.9</v>
      </c>
      <c r="CZ134" s="157">
        <f>長野!B134</f>
        <v>6.2</v>
      </c>
      <c r="DA134" s="157">
        <f>長野!C134</f>
        <v>11.4</v>
      </c>
      <c r="DB134" s="157">
        <f>長野!D134</f>
        <v>11.3</v>
      </c>
      <c r="DC134" s="157">
        <f>長野!E134</f>
        <v>9.6</v>
      </c>
      <c r="DD134" s="157">
        <f>長野!F134</f>
        <v>8.8000000000000007</v>
      </c>
      <c r="DE134" s="157">
        <f>長野!G134</f>
        <v>11.1</v>
      </c>
      <c r="DF134" s="157">
        <f>静岡!B134</f>
        <v>18.2</v>
      </c>
      <c r="DG134" s="157">
        <f>静岡!C134</f>
        <v>11.5</v>
      </c>
      <c r="DH134" s="157">
        <f>静岡!D134</f>
        <v>13.2</v>
      </c>
      <c r="DI134" s="157">
        <f>静岡!E134</f>
        <v>13</v>
      </c>
      <c r="DJ134" s="157">
        <f>静岡!F134</f>
        <v>12.5</v>
      </c>
      <c r="DK134" s="157">
        <f>静岡!G134</f>
        <v>13.4</v>
      </c>
      <c r="DL134" s="157">
        <f>静岡!H134</f>
        <v>13.4</v>
      </c>
      <c r="DM134" s="157">
        <f>静岡!I134</f>
        <v>11.4</v>
      </c>
      <c r="DN134" s="157">
        <f>静岡!J134</f>
        <v>10.9</v>
      </c>
      <c r="DO134" s="157">
        <f>静岡!K134</f>
        <v>12.8</v>
      </c>
      <c r="DP134" s="157">
        <f>静岡!L134</f>
        <v>11.5</v>
      </c>
      <c r="DQ134" s="157">
        <f>静岡!M134</f>
        <v>13.2</v>
      </c>
      <c r="DR134" s="157">
        <f>静岡!N134</f>
        <v>12.8</v>
      </c>
      <c r="DS134" s="157">
        <f>静岡!O134</f>
        <v>13.8</v>
      </c>
      <c r="DT134" s="157">
        <f>静岡!P134</f>
        <v>12.9</v>
      </c>
      <c r="DU134" s="157">
        <f>静岡!Q134</f>
        <v>11.2</v>
      </c>
      <c r="DV134" s="157">
        <f>静岡!R134</f>
        <v>13.4</v>
      </c>
      <c r="DW134" s="157">
        <f>静岡!S134</f>
        <v>13.9</v>
      </c>
      <c r="DX134" s="157">
        <f>静岡!T134</f>
        <v>14.6</v>
      </c>
      <c r="DY134" s="157">
        <f>静岡!U134</f>
        <v>14.3</v>
      </c>
      <c r="DZ134" s="157">
        <f>静岡!V134</f>
        <v>12.4</v>
      </c>
      <c r="EA134" s="157">
        <f>静岡!W134</f>
        <v>15</v>
      </c>
      <c r="EB134" s="157">
        <f>静岡!X134</f>
        <v>11.5</v>
      </c>
      <c r="EC134" s="157">
        <f>静岡!Y134</f>
        <v>12.9</v>
      </c>
      <c r="ED134" s="157">
        <f>静岡!Z134</f>
        <v>14.200000000000001</v>
      </c>
      <c r="EE134" s="157">
        <f>静岡!AA134</f>
        <v>13.3</v>
      </c>
      <c r="EF134" s="157">
        <f>静岡!AB134</f>
        <v>12.6</v>
      </c>
      <c r="EG134" s="157">
        <f>静岡!AC134</f>
        <v>12.8</v>
      </c>
    </row>
    <row r="135" spans="1:137" ht="20.100000000000001" customHeight="1" x14ac:dyDescent="0.15">
      <c r="A135" s="25">
        <v>42958</v>
      </c>
      <c r="B135" s="28">
        <f>茨城!B135</f>
        <v>14.3</v>
      </c>
      <c r="C135" s="28">
        <f>茨城!C135</f>
        <v>15.4</v>
      </c>
      <c r="D135" s="28">
        <f>茨城!D135</f>
        <v>15.2</v>
      </c>
      <c r="E135" s="28">
        <f>茨城!E135</f>
        <v>15.2</v>
      </c>
      <c r="F135" s="28">
        <f>茨城!F135</f>
        <v>15.3</v>
      </c>
      <c r="G135" s="28">
        <f>茨城!G135</f>
        <v>11.3</v>
      </c>
      <c r="H135" s="28">
        <f>茨城!H135</f>
        <v>17.899999999999999</v>
      </c>
      <c r="I135" s="28">
        <f>茨城!I135</f>
        <v>16.5</v>
      </c>
      <c r="J135" s="28">
        <f>茨城!J135</f>
        <v>19.399999999999999</v>
      </c>
      <c r="K135" s="28">
        <f>茨城!K135</f>
        <v>16.600000000000001</v>
      </c>
      <c r="L135" s="28">
        <f>茨城!L135</f>
        <v>16.2</v>
      </c>
      <c r="M135" s="28">
        <f>茨城!M135</f>
        <v>23.7</v>
      </c>
      <c r="N135" s="28">
        <f>茨城!N135</f>
        <v>19.899999999999999</v>
      </c>
      <c r="O135" s="28">
        <f>茨城!O135</f>
        <v>17.7</v>
      </c>
      <c r="P135" s="28">
        <f>茨城!P135</f>
        <v>12.3</v>
      </c>
      <c r="Q135" s="28">
        <f>茨城!Q135</f>
        <v>15</v>
      </c>
      <c r="R135" s="28">
        <f>茨城!R135</f>
        <v>13.5</v>
      </c>
      <c r="S135" s="28">
        <f>茨城!S135</f>
        <v>8.8000000000000007</v>
      </c>
      <c r="T135" s="28">
        <f>栃木!B135</f>
        <v>7.2</v>
      </c>
      <c r="U135" s="28">
        <f>栃木!C135</f>
        <v>9</v>
      </c>
      <c r="V135" s="28">
        <f>栃木!D135</f>
        <v>6.7</v>
      </c>
      <c r="W135" s="28">
        <f>栃木!E135</f>
        <v>7.4</v>
      </c>
      <c r="X135" s="28">
        <f>栃木!F135</f>
        <v>13.1</v>
      </c>
      <c r="Y135" s="28">
        <f>栃木!G135</f>
        <v>10</v>
      </c>
      <c r="Z135" s="28">
        <f>栃木!H135</f>
        <v>7.5</v>
      </c>
      <c r="AA135" s="28">
        <f>栃木!I135</f>
        <v>8.6999999999999993</v>
      </c>
      <c r="AB135" s="28">
        <f>栃木!J135</f>
        <v>3.4</v>
      </c>
      <c r="AC135" s="28">
        <f>栃木!K135</f>
        <v>11.7</v>
      </c>
      <c r="AD135" s="28">
        <f>栃木!L135</f>
        <v>11.3</v>
      </c>
      <c r="AE135" s="157">
        <f>群馬!B135</f>
        <v>4</v>
      </c>
      <c r="AF135" s="157">
        <f>群馬!C135</f>
        <v>8</v>
      </c>
      <c r="AG135" s="157">
        <f>群馬!D135</f>
        <v>7.6</v>
      </c>
      <c r="AH135" s="157">
        <f>群馬!E135</f>
        <v>2.7</v>
      </c>
      <c r="AI135" s="157">
        <f>群馬!F135</f>
        <v>8.9</v>
      </c>
      <c r="AJ135" s="157">
        <f>群馬!G135</f>
        <v>2.8</v>
      </c>
      <c r="AK135" s="157">
        <f>群馬!H135</f>
        <v>0.5</v>
      </c>
      <c r="AL135" s="157">
        <f>群馬!I135</f>
        <v>4.4000000000000004</v>
      </c>
      <c r="AM135" s="157">
        <f>埼玉!B135</f>
        <v>7.8</v>
      </c>
      <c r="AN135" s="157">
        <f>埼玉!C135</f>
        <v>5.7</v>
      </c>
      <c r="AO135" s="157">
        <f>埼玉!D135</f>
        <v>8.8000000000000007</v>
      </c>
      <c r="AP135" s="157">
        <f>埼玉!E135</f>
        <v>10</v>
      </c>
      <c r="AQ135" s="157">
        <f>埼玉!F135</f>
        <v>11.1</v>
      </c>
      <c r="AR135" s="157">
        <f>埼玉!G135</f>
        <v>10.5</v>
      </c>
      <c r="AS135" s="157">
        <f>埼玉!H135</f>
        <v>10.6</v>
      </c>
      <c r="AT135" s="157">
        <f>埼玉!I135</f>
        <v>10.199999999999999</v>
      </c>
      <c r="AU135" s="157">
        <f>埼玉!J135</f>
        <v>8.6999999999999993</v>
      </c>
      <c r="AV135" s="157">
        <f>埼玉!K135</f>
        <v>10</v>
      </c>
      <c r="AW135" s="157">
        <f>埼玉!L135</f>
        <v>9</v>
      </c>
      <c r="AX135" s="157">
        <f>埼玉!M135</f>
        <v>7.2</v>
      </c>
      <c r="AY135" s="157" t="str">
        <f>埼玉!N135</f>
        <v xml:space="preserve"> </v>
      </c>
      <c r="AZ135" s="157" t="str">
        <f>埼玉!O135</f>
        <v xml:space="preserve"> </v>
      </c>
      <c r="BA135" s="157">
        <f>埼玉!P135</f>
        <v>7.6</v>
      </c>
      <c r="BB135" s="157">
        <f>埼玉!Q135</f>
        <v>7.6</v>
      </c>
      <c r="BC135" s="157">
        <f>埼玉!R135</f>
        <v>11.7</v>
      </c>
      <c r="BD135" s="157">
        <f>埼玉!S135</f>
        <v>7.1</v>
      </c>
      <c r="BE135" s="157">
        <f>埼玉!T135</f>
        <v>11.8</v>
      </c>
      <c r="BF135" s="157">
        <f>埼玉!U135</f>
        <v>10</v>
      </c>
      <c r="BG135" s="157">
        <f>千葉!B135</f>
        <v>13</v>
      </c>
      <c r="BH135" s="157">
        <f>千葉!C135</f>
        <v>12.8</v>
      </c>
      <c r="BI135" s="157">
        <f>千葉!D135</f>
        <v>10.4</v>
      </c>
      <c r="BJ135" s="157">
        <f>千葉!E135</f>
        <v>12.1</v>
      </c>
      <c r="BK135" s="157">
        <f>千葉!F135</f>
        <v>15.1</v>
      </c>
      <c r="BL135" s="157">
        <f>千葉!G135</f>
        <v>14.2</v>
      </c>
      <c r="BM135" s="157">
        <f>千葉!H135</f>
        <v>14</v>
      </c>
      <c r="BN135" s="157">
        <f>千葉!I135</f>
        <v>12.5</v>
      </c>
      <c r="BO135" s="157">
        <f>千葉!J135</f>
        <v>18</v>
      </c>
      <c r="BP135" s="157">
        <f>千葉!K135</f>
        <v>11.8</v>
      </c>
      <c r="BQ135" s="157">
        <f>千葉!L135</f>
        <v>7.9</v>
      </c>
      <c r="BR135" s="157">
        <f>千葉!M135</f>
        <v>12.3</v>
      </c>
      <c r="BS135" s="157">
        <f>千葉!N135</f>
        <v>13</v>
      </c>
      <c r="BT135" s="157">
        <f>千葉!O135</f>
        <v>13.4</v>
      </c>
      <c r="BU135" s="157">
        <f>千葉!P135</f>
        <v>16.100000000000001</v>
      </c>
      <c r="BV135" s="157">
        <f>千葉!Q135</f>
        <v>11.8</v>
      </c>
      <c r="BW135" s="157">
        <f>千葉!R135</f>
        <v>7.2</v>
      </c>
      <c r="BX135" s="157">
        <f>千葉!S135</f>
        <v>16</v>
      </c>
      <c r="BY135" s="157">
        <f>千葉!T135</f>
        <v>13.3</v>
      </c>
      <c r="BZ135" s="157">
        <f>千葉!V135</f>
        <v>14.6</v>
      </c>
      <c r="CA135" s="157">
        <f>東京!B135</f>
        <v>17</v>
      </c>
      <c r="CB135" s="157">
        <f>東京!C135</f>
        <v>14.3</v>
      </c>
      <c r="CC135" s="157">
        <f>東京!D135</f>
        <v>11.6</v>
      </c>
      <c r="CD135" s="157">
        <f>東京!E135</f>
        <v>13</v>
      </c>
      <c r="CE135" s="157">
        <f>東京!F135</f>
        <v>13.4</v>
      </c>
      <c r="CF135" s="157">
        <f>東京!G135</f>
        <v>14</v>
      </c>
      <c r="CG135" s="157">
        <f>東京!H135</f>
        <v>11.2</v>
      </c>
      <c r="CH135" s="157">
        <f>東京!I135</f>
        <v>12.1</v>
      </c>
      <c r="CI135" s="157">
        <f>神奈川!B135</f>
        <v>19.7</v>
      </c>
      <c r="CJ135" s="157">
        <f>神奈川!C135</f>
        <v>20</v>
      </c>
      <c r="CK135" s="157">
        <f>神奈川!D135</f>
        <v>18.600000000000001</v>
      </c>
      <c r="CL135" s="157">
        <f>神奈川!E135</f>
        <v>13.7</v>
      </c>
      <c r="CM135" s="157">
        <f>神奈川!F135</f>
        <v>11.6</v>
      </c>
      <c r="CN135" s="157">
        <f>神奈川!G135</f>
        <v>15.3</v>
      </c>
      <c r="CO135" s="157">
        <f>神奈川!H135</f>
        <v>16</v>
      </c>
      <c r="CP135" s="157">
        <f>神奈川!I135</f>
        <v>14.5</v>
      </c>
      <c r="CQ135" s="157">
        <f>神奈川!J135</f>
        <v>12.5</v>
      </c>
      <c r="CR135" s="157">
        <f>神奈川!K135</f>
        <v>14.6</v>
      </c>
      <c r="CS135" s="157">
        <f>神奈川!L135</f>
        <v>11.3</v>
      </c>
      <c r="CT135" s="157">
        <f>神奈川!M135</f>
        <v>11.7</v>
      </c>
      <c r="CU135" s="157">
        <f>神奈川!N135</f>
        <v>21.6</v>
      </c>
      <c r="CV135" s="157">
        <f>山梨!B135</f>
        <v>16.100000000000001</v>
      </c>
      <c r="CW135" s="157">
        <f>山梨!C135</f>
        <v>10.100000000000001</v>
      </c>
      <c r="CX135" s="157">
        <f>山梨!D135</f>
        <v>13.9</v>
      </c>
      <c r="CY135" s="157">
        <f>山梨!E135</f>
        <v>13.8</v>
      </c>
      <c r="CZ135" s="157">
        <f>長野!B135</f>
        <v>3</v>
      </c>
      <c r="DA135" s="157">
        <f>長野!C135</f>
        <v>5</v>
      </c>
      <c r="DB135" s="157">
        <f>長野!D135</f>
        <v>8.1</v>
      </c>
      <c r="DC135" s="157">
        <f>長野!E135</f>
        <v>8.1</v>
      </c>
      <c r="DD135" s="157">
        <f>長野!F135</f>
        <v>3.7</v>
      </c>
      <c r="DE135" s="157" t="str">
        <f>長野!G135</f>
        <v>欠測</v>
      </c>
      <c r="DF135" s="157">
        <f>静岡!B135</f>
        <v>10</v>
      </c>
      <c r="DG135" s="157">
        <f>静岡!C135</f>
        <v>13.9</v>
      </c>
      <c r="DH135" s="157">
        <f>静岡!D135</f>
        <v>12.5</v>
      </c>
      <c r="DI135" s="157">
        <f>静岡!E135</f>
        <v>13.9</v>
      </c>
      <c r="DJ135" s="157">
        <f>静岡!F135</f>
        <v>14</v>
      </c>
      <c r="DK135" s="157">
        <f>静岡!G135</f>
        <v>12.8</v>
      </c>
      <c r="DL135" s="157">
        <f>静岡!H135</f>
        <v>13.4</v>
      </c>
      <c r="DM135" s="157">
        <f>静岡!I135</f>
        <v>13.9</v>
      </c>
      <c r="DN135" s="157">
        <f>静岡!J135</f>
        <v>14</v>
      </c>
      <c r="DO135" s="157">
        <f>静岡!K135</f>
        <v>9.1</v>
      </c>
      <c r="DP135" s="157">
        <f>静岡!L135</f>
        <v>11.8</v>
      </c>
      <c r="DQ135" s="157">
        <f>静岡!M135</f>
        <v>14.1</v>
      </c>
      <c r="DR135" s="157">
        <f>静岡!N135</f>
        <v>17.100000000000001</v>
      </c>
      <c r="DS135" s="157">
        <f>静岡!O135</f>
        <v>27</v>
      </c>
      <c r="DT135" s="157">
        <f>静岡!P135</f>
        <v>16.899999999999999</v>
      </c>
      <c r="DU135" s="157">
        <f>静岡!Q135</f>
        <v>15</v>
      </c>
      <c r="DV135" s="157">
        <f>静岡!R135</f>
        <v>15.3</v>
      </c>
      <c r="DW135" s="157">
        <f>静岡!S135</f>
        <v>14.5</v>
      </c>
      <c r="DX135" s="157">
        <f>静岡!T135</f>
        <v>16.8</v>
      </c>
      <c r="DY135" s="157">
        <f>静岡!U135</f>
        <v>11.2</v>
      </c>
      <c r="DZ135" s="157">
        <f>静岡!V135</f>
        <v>11.5</v>
      </c>
      <c r="EA135" s="157">
        <f>静岡!W135</f>
        <v>13.8</v>
      </c>
      <c r="EB135" s="157">
        <f>静岡!X135</f>
        <v>12.200000000000001</v>
      </c>
      <c r="EC135" s="157">
        <f>静岡!Y135</f>
        <v>11.4</v>
      </c>
      <c r="ED135" s="157">
        <f>静岡!Z135</f>
        <v>14.4</v>
      </c>
      <c r="EE135" s="157">
        <f>静岡!AA135</f>
        <v>15.9</v>
      </c>
      <c r="EF135" s="157">
        <f>静岡!AB135</f>
        <v>11</v>
      </c>
      <c r="EG135" s="157">
        <f>静岡!AC135</f>
        <v>13</v>
      </c>
    </row>
    <row r="136" spans="1:137" ht="20.100000000000001" customHeight="1" x14ac:dyDescent="0.15">
      <c r="A136" s="25">
        <v>42959</v>
      </c>
      <c r="B136" s="28">
        <f>茨城!B136</f>
        <v>8</v>
      </c>
      <c r="C136" s="28">
        <f>茨城!C136</f>
        <v>9.1</v>
      </c>
      <c r="D136" s="28">
        <f>茨城!D136</f>
        <v>8</v>
      </c>
      <c r="E136" s="28">
        <f>茨城!E136</f>
        <v>7.7</v>
      </c>
      <c r="F136" s="28">
        <f>茨城!F136</f>
        <v>7.6</v>
      </c>
      <c r="G136" s="28">
        <f>茨城!G136</f>
        <v>6</v>
      </c>
      <c r="H136" s="28">
        <f>茨城!H136</f>
        <v>7.6</v>
      </c>
      <c r="I136" s="28">
        <f>茨城!I136</f>
        <v>7.7</v>
      </c>
      <c r="J136" s="28">
        <f>茨城!J136</f>
        <v>13.3</v>
      </c>
      <c r="K136" s="28">
        <f>茨城!K136</f>
        <v>9.8000000000000007</v>
      </c>
      <c r="L136" s="28">
        <f>茨城!L136</f>
        <v>7.9</v>
      </c>
      <c r="M136" s="28">
        <f>茨城!M136</f>
        <v>10</v>
      </c>
      <c r="N136" s="28">
        <f>茨城!N136</f>
        <v>9.4</v>
      </c>
      <c r="O136" s="28">
        <f>茨城!O136</f>
        <v>8.6999999999999993</v>
      </c>
      <c r="P136" s="28">
        <f>茨城!P136</f>
        <v>9.6</v>
      </c>
      <c r="Q136" s="28">
        <f>茨城!Q136</f>
        <v>9</v>
      </c>
      <c r="R136" s="28">
        <f>茨城!R136</f>
        <v>8.9</v>
      </c>
      <c r="S136" s="28">
        <f>茨城!S136</f>
        <v>8.5</v>
      </c>
      <c r="T136" s="28">
        <f>栃木!B136</f>
        <v>8.8000000000000007</v>
      </c>
      <c r="U136" s="28">
        <f>栃木!C136</f>
        <v>11.3</v>
      </c>
      <c r="V136" s="28">
        <f>栃木!D136</f>
        <v>9.5</v>
      </c>
      <c r="W136" s="28">
        <f>栃木!E136</f>
        <v>11.3</v>
      </c>
      <c r="X136" s="28">
        <f>栃木!F136</f>
        <v>12.7</v>
      </c>
      <c r="Y136" s="28">
        <f>栃木!G136</f>
        <v>9.1</v>
      </c>
      <c r="Z136" s="28">
        <f>栃木!H136</f>
        <v>7.7</v>
      </c>
      <c r="AA136" s="28">
        <f>栃木!I136</f>
        <v>11.3</v>
      </c>
      <c r="AB136" s="28">
        <f>栃木!J136</f>
        <v>5.7</v>
      </c>
      <c r="AC136" s="28">
        <f>栃木!K136</f>
        <v>9.3000000000000007</v>
      </c>
      <c r="AD136" s="28">
        <f>栃木!L136</f>
        <v>8.8000000000000007</v>
      </c>
      <c r="AE136" s="157">
        <f>群馬!B136</f>
        <v>9.4</v>
      </c>
      <c r="AF136" s="157">
        <f>群馬!C136</f>
        <v>11.7</v>
      </c>
      <c r="AG136" s="157">
        <f>群馬!D136</f>
        <v>10.3</v>
      </c>
      <c r="AH136" s="157">
        <f>群馬!E136</f>
        <v>8.4</v>
      </c>
      <c r="AI136" s="157">
        <f>群馬!F136</f>
        <v>11.2</v>
      </c>
      <c r="AJ136" s="157">
        <f>群馬!G136</f>
        <v>7.5</v>
      </c>
      <c r="AK136" s="157">
        <f>群馬!H136</f>
        <v>7.1</v>
      </c>
      <c r="AL136" s="157">
        <f>群馬!I136</f>
        <v>9.4</v>
      </c>
      <c r="AM136" s="157">
        <f>埼玉!B136</f>
        <v>9.6999999999999993</v>
      </c>
      <c r="AN136" s="157">
        <f>埼玉!C136</f>
        <v>10.9</v>
      </c>
      <c r="AO136" s="157">
        <f>埼玉!D136</f>
        <v>13</v>
      </c>
      <c r="AP136" s="157">
        <f>埼玉!E136</f>
        <v>13.2</v>
      </c>
      <c r="AQ136" s="157">
        <f>埼玉!F136</f>
        <v>12.3</v>
      </c>
      <c r="AR136" s="157">
        <f>埼玉!G136</f>
        <v>12.6</v>
      </c>
      <c r="AS136" s="157">
        <f>埼玉!H136</f>
        <v>13.1</v>
      </c>
      <c r="AT136" s="157">
        <f>埼玉!I136</f>
        <v>12.2</v>
      </c>
      <c r="AU136" s="157">
        <f>埼玉!J136</f>
        <v>11</v>
      </c>
      <c r="AV136" s="157">
        <f>埼玉!K136</f>
        <v>10.9</v>
      </c>
      <c r="AW136" s="157">
        <f>埼玉!L136</f>
        <v>10.5</v>
      </c>
      <c r="AX136" s="157">
        <f>埼玉!M136</f>
        <v>12.5</v>
      </c>
      <c r="AY136" s="157" t="str">
        <f>埼玉!N136</f>
        <v xml:space="preserve"> </v>
      </c>
      <c r="AZ136" s="157" t="str">
        <f>埼玉!O136</f>
        <v xml:space="preserve"> </v>
      </c>
      <c r="BA136" s="157">
        <f>埼玉!P136</f>
        <v>12.1</v>
      </c>
      <c r="BB136" s="157">
        <f>埼玉!Q136</f>
        <v>13</v>
      </c>
      <c r="BC136" s="157">
        <f>埼玉!R136</f>
        <v>13.3</v>
      </c>
      <c r="BD136" s="157">
        <f>埼玉!S136</f>
        <v>10.6</v>
      </c>
      <c r="BE136" s="157">
        <f>埼玉!T136</f>
        <v>11.9</v>
      </c>
      <c r="BF136" s="157">
        <f>埼玉!U136</f>
        <v>11.7</v>
      </c>
      <c r="BG136" s="157">
        <f>千葉!B136</f>
        <v>14.4</v>
      </c>
      <c r="BH136" s="157">
        <f>千葉!C136</f>
        <v>15.5</v>
      </c>
      <c r="BI136" s="157">
        <f>千葉!D136</f>
        <v>14.6</v>
      </c>
      <c r="BJ136" s="157">
        <f>千葉!E136</f>
        <v>13.6</v>
      </c>
      <c r="BK136" s="157">
        <f>千葉!F136</f>
        <v>19.100000000000001</v>
      </c>
      <c r="BL136" s="157">
        <f>千葉!G136</f>
        <v>16.2</v>
      </c>
      <c r="BM136" s="157">
        <f>千葉!H136</f>
        <v>14.7</v>
      </c>
      <c r="BN136" s="157">
        <f>千葉!I136</f>
        <v>17</v>
      </c>
      <c r="BO136" s="157">
        <f>千葉!J136</f>
        <v>23.2</v>
      </c>
      <c r="BP136" s="157">
        <f>千葉!K136</f>
        <v>9.8000000000000007</v>
      </c>
      <c r="BQ136" s="157">
        <f>千葉!L136</f>
        <v>11.4</v>
      </c>
      <c r="BR136" s="157">
        <f>千葉!M136</f>
        <v>16.8</v>
      </c>
      <c r="BS136" s="157">
        <f>千葉!N136</f>
        <v>16</v>
      </c>
      <c r="BT136" s="157">
        <f>千葉!O136</f>
        <v>16</v>
      </c>
      <c r="BU136" s="157">
        <f>千葉!P136</f>
        <v>12.8</v>
      </c>
      <c r="BV136" s="157">
        <f>千葉!Q136</f>
        <v>12</v>
      </c>
      <c r="BW136" s="157">
        <f>千葉!R136</f>
        <v>13</v>
      </c>
      <c r="BX136" s="157">
        <f>千葉!S136</f>
        <v>9.6999999999999993</v>
      </c>
      <c r="BY136" s="157">
        <f>千葉!T136</f>
        <v>22.3</v>
      </c>
      <c r="BZ136" s="157">
        <f>千葉!V136</f>
        <v>20.2</v>
      </c>
      <c r="CA136" s="157">
        <f>東京!B136</f>
        <v>15.5</v>
      </c>
      <c r="CB136" s="157">
        <f>東京!C136</f>
        <v>15.9</v>
      </c>
      <c r="CC136" s="157">
        <f>東京!D136</f>
        <v>13.5</v>
      </c>
      <c r="CD136" s="157">
        <f>東京!E136</f>
        <v>16</v>
      </c>
      <c r="CE136" s="157">
        <f>東京!F136</f>
        <v>12.8</v>
      </c>
      <c r="CF136" s="157">
        <f>東京!G136</f>
        <v>14.7</v>
      </c>
      <c r="CG136" s="157">
        <f>東京!H136</f>
        <v>12.2</v>
      </c>
      <c r="CH136" s="157">
        <f>東京!I136</f>
        <v>11.9</v>
      </c>
      <c r="CI136" s="157">
        <f>神奈川!B136</f>
        <v>20</v>
      </c>
      <c r="CJ136" s="157">
        <f>神奈川!C136</f>
        <v>20.399999999999999</v>
      </c>
      <c r="CK136" s="157">
        <f>神奈川!D136</f>
        <v>18</v>
      </c>
      <c r="CL136" s="157">
        <f>神奈川!E136</f>
        <v>14.4</v>
      </c>
      <c r="CM136" s="157">
        <f>神奈川!F136</f>
        <v>11.8</v>
      </c>
      <c r="CN136" s="157">
        <f>神奈川!G136</f>
        <v>16.3</v>
      </c>
      <c r="CO136" s="157">
        <f>神奈川!H136</f>
        <v>16.3</v>
      </c>
      <c r="CP136" s="157">
        <f>神奈川!I136</f>
        <v>13.4</v>
      </c>
      <c r="CQ136" s="157">
        <f>神奈川!J136</f>
        <v>6.8</v>
      </c>
      <c r="CR136" s="157">
        <f>神奈川!K136</f>
        <v>12.5</v>
      </c>
      <c r="CS136" s="157">
        <f>神奈川!L136</f>
        <v>14.8</v>
      </c>
      <c r="CT136" s="157">
        <f>神奈川!M136</f>
        <v>14.1</v>
      </c>
      <c r="CU136" s="157">
        <f>神奈川!N136</f>
        <v>12.3</v>
      </c>
      <c r="CV136" s="157">
        <f>山梨!B136</f>
        <v>12.3</v>
      </c>
      <c r="CW136" s="157">
        <f>山梨!C136</f>
        <v>8</v>
      </c>
      <c r="CX136" s="157">
        <f>山梨!D136</f>
        <v>14.4</v>
      </c>
      <c r="CY136" s="157">
        <f>山梨!E136</f>
        <v>9.7000000000000011</v>
      </c>
      <c r="CZ136" s="157">
        <f>長野!B136</f>
        <v>8.5</v>
      </c>
      <c r="DA136" s="157">
        <f>長野!C136</f>
        <v>8.1999999999999993</v>
      </c>
      <c r="DB136" s="157">
        <f>長野!D136</f>
        <v>11</v>
      </c>
      <c r="DC136" s="157">
        <f>長野!E136</f>
        <v>9.5</v>
      </c>
      <c r="DD136" s="157">
        <f>長野!F136</f>
        <v>7.1</v>
      </c>
      <c r="DE136" s="157" t="str">
        <f>長野!G136</f>
        <v>欠測</v>
      </c>
      <c r="DF136" s="157">
        <f>静岡!B136</f>
        <v>9.5</v>
      </c>
      <c r="DG136" s="157">
        <f>静岡!C136</f>
        <v>7.4</v>
      </c>
      <c r="DH136" s="157">
        <f>静岡!D136</f>
        <v>6.9</v>
      </c>
      <c r="DI136" s="157">
        <f>静岡!E136</f>
        <v>7.3</v>
      </c>
      <c r="DJ136" s="157">
        <f>静岡!F136</f>
        <v>7.7</v>
      </c>
      <c r="DK136" s="157">
        <f>静岡!G136</f>
        <v>6</v>
      </c>
      <c r="DL136" s="157">
        <f>静岡!H136</f>
        <v>11.5</v>
      </c>
      <c r="DM136" s="157">
        <f>静岡!I136</f>
        <v>4.8</v>
      </c>
      <c r="DN136" s="157">
        <f>静岡!J136</f>
        <v>5.5</v>
      </c>
      <c r="DO136" s="157">
        <f>静岡!K136</f>
        <v>8</v>
      </c>
      <c r="DP136" s="157">
        <f>静岡!L136</f>
        <v>5.7</v>
      </c>
      <c r="DQ136" s="157">
        <f>静岡!M136</f>
        <v>8.3000000000000007</v>
      </c>
      <c r="DR136" s="157">
        <f>静岡!N136</f>
        <v>10.5</v>
      </c>
      <c r="DS136" s="157">
        <f>静岡!O136</f>
        <v>16</v>
      </c>
      <c r="DT136" s="157">
        <f>静岡!P136</f>
        <v>8.1999999999999993</v>
      </c>
      <c r="DU136" s="157">
        <f>静岡!Q136</f>
        <v>8.9</v>
      </c>
      <c r="DV136" s="157">
        <f>静岡!R136</f>
        <v>10.8</v>
      </c>
      <c r="DW136" s="157">
        <f>静岡!S136</f>
        <v>13.2</v>
      </c>
      <c r="DX136" s="157">
        <f>静岡!T136</f>
        <v>10.8</v>
      </c>
      <c r="DY136" s="157">
        <f>静岡!U136</f>
        <v>9.4</v>
      </c>
      <c r="DZ136" s="157">
        <f>静岡!V136</f>
        <v>6.4</v>
      </c>
      <c r="EA136" s="157">
        <f>静岡!W136</f>
        <v>8.9</v>
      </c>
      <c r="EB136" s="157">
        <f>静岡!X136</f>
        <v>5.2</v>
      </c>
      <c r="EC136" s="157">
        <f>静岡!Y136</f>
        <v>7.3000000000000007</v>
      </c>
      <c r="ED136" s="157">
        <f>静岡!Z136</f>
        <v>7.6000000000000005</v>
      </c>
      <c r="EE136" s="157">
        <f>静岡!AA136</f>
        <v>6.6000000000000005</v>
      </c>
      <c r="EF136" s="157">
        <f>静岡!AB136</f>
        <v>5</v>
      </c>
      <c r="EG136" s="157">
        <f>静岡!AC136</f>
        <v>6.8</v>
      </c>
    </row>
    <row r="137" spans="1:137" ht="20.100000000000001" customHeight="1" x14ac:dyDescent="0.15">
      <c r="A137" s="25">
        <v>42960</v>
      </c>
      <c r="B137" s="28">
        <f>茨城!B137</f>
        <v>8.8000000000000007</v>
      </c>
      <c r="C137" s="28">
        <f>茨城!C137</f>
        <v>12.6</v>
      </c>
      <c r="D137" s="28">
        <f>茨城!D137</f>
        <v>13.4</v>
      </c>
      <c r="E137" s="28">
        <f>茨城!E137</f>
        <v>17.899999999999999</v>
      </c>
      <c r="F137" s="28">
        <f>茨城!F137</f>
        <v>15.6</v>
      </c>
      <c r="G137" s="28">
        <f>茨城!G137</f>
        <v>12.8</v>
      </c>
      <c r="H137" s="28">
        <f>茨城!H137</f>
        <v>12.8</v>
      </c>
      <c r="I137" s="28">
        <f>茨城!I137</f>
        <v>10.8</v>
      </c>
      <c r="J137" s="28">
        <f>茨城!J137</f>
        <v>13</v>
      </c>
      <c r="K137" s="28">
        <f>茨城!K137</f>
        <v>9.4</v>
      </c>
      <c r="L137" s="28">
        <f>茨城!L137</f>
        <v>11.4</v>
      </c>
      <c r="M137" s="28">
        <f>茨城!M137</f>
        <v>16</v>
      </c>
      <c r="N137" s="28">
        <f>茨城!N137</f>
        <v>11.4</v>
      </c>
      <c r="O137" s="28">
        <f>茨城!O137</f>
        <v>14.5</v>
      </c>
      <c r="P137" s="28">
        <f>茨城!P137</f>
        <v>13.8</v>
      </c>
      <c r="Q137" s="28">
        <f>茨城!Q137</f>
        <v>13.6</v>
      </c>
      <c r="R137" s="28">
        <f>茨城!R137</f>
        <v>12.4</v>
      </c>
      <c r="S137" s="28">
        <f>茨城!S137</f>
        <v>11.2</v>
      </c>
      <c r="T137" s="28">
        <f>栃木!B137</f>
        <v>14.5</v>
      </c>
      <c r="U137" s="28">
        <f>栃木!C137</f>
        <v>14.6</v>
      </c>
      <c r="V137" s="28">
        <f>栃木!D137</f>
        <v>12.4</v>
      </c>
      <c r="W137" s="28">
        <f>栃木!E137</f>
        <v>13</v>
      </c>
      <c r="X137" s="28">
        <f>栃木!F137</f>
        <v>15.6</v>
      </c>
      <c r="Y137" s="28">
        <f>栃木!G137</f>
        <v>16.600000000000001</v>
      </c>
      <c r="Z137" s="28">
        <f>栃木!H137</f>
        <v>9.5</v>
      </c>
      <c r="AA137" s="28">
        <f>栃木!I137</f>
        <v>11.8</v>
      </c>
      <c r="AB137" s="28">
        <f>栃木!J137</f>
        <v>8.4</v>
      </c>
      <c r="AC137" s="28">
        <f>栃木!K137</f>
        <v>15.6</v>
      </c>
      <c r="AD137" s="28">
        <f>栃木!L137</f>
        <v>17.399999999999999</v>
      </c>
      <c r="AE137" s="157">
        <f>群馬!B137</f>
        <v>10.1</v>
      </c>
      <c r="AF137" s="157">
        <f>群馬!C137</f>
        <v>15.1</v>
      </c>
      <c r="AG137" s="157">
        <f>群馬!D137</f>
        <v>13.2</v>
      </c>
      <c r="AH137" s="157">
        <f>群馬!E137</f>
        <v>7.8</v>
      </c>
      <c r="AI137" s="157">
        <f>群馬!F137</f>
        <v>14.3</v>
      </c>
      <c r="AJ137" s="157">
        <f>群馬!G137</f>
        <v>8.3000000000000007</v>
      </c>
      <c r="AK137" s="157">
        <f>群馬!H137</f>
        <v>6.9</v>
      </c>
      <c r="AL137" s="157">
        <f>群馬!I137</f>
        <v>8.5</v>
      </c>
      <c r="AM137" s="157">
        <f>埼玉!B137</f>
        <v>13.3</v>
      </c>
      <c r="AN137" s="157">
        <f>埼玉!C137</f>
        <v>7.1</v>
      </c>
      <c r="AO137" s="157">
        <f>埼玉!D137</f>
        <v>10.9</v>
      </c>
      <c r="AP137" s="157">
        <f>埼玉!E137</f>
        <v>8.8000000000000007</v>
      </c>
      <c r="AQ137" s="157">
        <f>埼玉!F137</f>
        <v>8.8000000000000007</v>
      </c>
      <c r="AR137" s="157">
        <f>埼玉!G137</f>
        <v>10</v>
      </c>
      <c r="AS137" s="157">
        <f>埼玉!H137</f>
        <v>13.9</v>
      </c>
      <c r="AT137" s="157">
        <f>埼玉!I137</f>
        <v>12.5</v>
      </c>
      <c r="AU137" s="157">
        <f>埼玉!J137</f>
        <v>13.1</v>
      </c>
      <c r="AV137" s="157">
        <f>埼玉!K137</f>
        <v>12.5</v>
      </c>
      <c r="AW137" s="157">
        <f>埼玉!L137</f>
        <v>12.5</v>
      </c>
      <c r="AX137" s="157">
        <f>埼玉!M137</f>
        <v>11.5</v>
      </c>
      <c r="AY137" s="157" t="str">
        <f>埼玉!N137</f>
        <v xml:space="preserve"> </v>
      </c>
      <c r="AZ137" s="157" t="str">
        <f>埼玉!O137</f>
        <v xml:space="preserve"> </v>
      </c>
      <c r="BA137" s="157">
        <f>埼玉!P137</f>
        <v>11.7</v>
      </c>
      <c r="BB137" s="157">
        <f>埼玉!Q137</f>
        <v>9.6</v>
      </c>
      <c r="BC137" s="157">
        <f>埼玉!R137</f>
        <v>12.9</v>
      </c>
      <c r="BD137" s="157">
        <f>埼玉!S137</f>
        <v>12.1</v>
      </c>
      <c r="BE137" s="157">
        <f>埼玉!T137</f>
        <v>12.3</v>
      </c>
      <c r="BF137" s="157">
        <f>埼玉!U137</f>
        <v>11.8</v>
      </c>
      <c r="BG137" s="157">
        <f>千葉!B137</f>
        <v>12</v>
      </c>
      <c r="BH137" s="157">
        <f>千葉!C137</f>
        <v>11.8</v>
      </c>
      <c r="BI137" s="157">
        <f>千葉!D137</f>
        <v>7.5</v>
      </c>
      <c r="BJ137" s="157">
        <f>千葉!E137</f>
        <v>5.8</v>
      </c>
      <c r="BK137" s="157">
        <f>千葉!F137</f>
        <v>17.8</v>
      </c>
      <c r="BL137" s="157">
        <f>千葉!G137</f>
        <v>8.3000000000000007</v>
      </c>
      <c r="BM137" s="157">
        <f>千葉!H137</f>
        <v>12.8</v>
      </c>
      <c r="BN137" s="157" t="str">
        <f>千葉!I137</f>
        <v>zzz</v>
      </c>
      <c r="BO137" s="157">
        <f>千葉!J137</f>
        <v>12.7</v>
      </c>
      <c r="BP137" s="157">
        <f>千葉!K137</f>
        <v>12.2</v>
      </c>
      <c r="BQ137" s="157">
        <f>千葉!L137</f>
        <v>6.1</v>
      </c>
      <c r="BR137" s="157">
        <f>千葉!M137</f>
        <v>6</v>
      </c>
      <c r="BS137" s="157">
        <f>千葉!N137</f>
        <v>9.3000000000000007</v>
      </c>
      <c r="BT137" s="157">
        <f>千葉!O137</f>
        <v>11.1</v>
      </c>
      <c r="BU137" s="157">
        <f>千葉!P137</f>
        <v>14.5</v>
      </c>
      <c r="BV137" s="157">
        <f>千葉!Q137</f>
        <v>11.5</v>
      </c>
      <c r="BW137" s="157">
        <f>千葉!R137</f>
        <v>6.5</v>
      </c>
      <c r="BX137" s="157">
        <f>千葉!S137</f>
        <v>12.7</v>
      </c>
      <c r="BY137" s="157">
        <f>千葉!T137</f>
        <v>10.6</v>
      </c>
      <c r="BZ137" s="157">
        <f>千葉!V137</f>
        <v>12.3</v>
      </c>
      <c r="CA137" s="157">
        <f>東京!B137</f>
        <v>11.9</v>
      </c>
      <c r="CB137" s="157">
        <f>東京!C137</f>
        <v>11.8</v>
      </c>
      <c r="CC137" s="157">
        <f>東京!D137</f>
        <v>11.4</v>
      </c>
      <c r="CD137" s="157">
        <f>東京!E137</f>
        <v>12.2</v>
      </c>
      <c r="CE137" s="157">
        <f>東京!F137</f>
        <v>9.3000000000000007</v>
      </c>
      <c r="CF137" s="157">
        <f>東京!G137</f>
        <v>10.6</v>
      </c>
      <c r="CG137" s="157">
        <f>東京!H137</f>
        <v>5.8</v>
      </c>
      <c r="CH137" s="157">
        <f>東京!I137</f>
        <v>7.4</v>
      </c>
      <c r="CI137" s="157">
        <f>神奈川!B137</f>
        <v>12.6</v>
      </c>
      <c r="CJ137" s="157">
        <f>神奈川!C137</f>
        <v>9.9</v>
      </c>
      <c r="CK137" s="157">
        <f>神奈川!D137</f>
        <v>11</v>
      </c>
      <c r="CL137" s="157">
        <f>神奈川!E137</f>
        <v>9.1999999999999993</v>
      </c>
      <c r="CM137" s="157">
        <f>神奈川!F137</f>
        <v>7.4</v>
      </c>
      <c r="CN137" s="157">
        <f>神奈川!G137</f>
        <v>7.5</v>
      </c>
      <c r="CO137" s="157">
        <f>神奈川!H137</f>
        <v>6.9</v>
      </c>
      <c r="CP137" s="157">
        <f>神奈川!I137</f>
        <v>8</v>
      </c>
      <c r="CQ137" s="157">
        <f>神奈川!J137</f>
        <v>6.3</v>
      </c>
      <c r="CR137" s="157">
        <f>神奈川!K137</f>
        <v>7</v>
      </c>
      <c r="CS137" s="157">
        <f>神奈川!L137</f>
        <v>7.5</v>
      </c>
      <c r="CT137" s="157">
        <f>神奈川!M137</f>
        <v>6.7</v>
      </c>
      <c r="CU137" s="157">
        <f>神奈川!N137</f>
        <v>9.9</v>
      </c>
      <c r="CV137" s="157">
        <f>山梨!B137</f>
        <v>2.3000000000000003</v>
      </c>
      <c r="CW137" s="157">
        <f>山梨!C137</f>
        <v>4.4000000000000004</v>
      </c>
      <c r="CX137" s="157">
        <f>山梨!D137</f>
        <v>8.1</v>
      </c>
      <c r="CY137" s="157">
        <f>山梨!E137</f>
        <v>5.1000000000000005</v>
      </c>
      <c r="CZ137" s="157">
        <f>長野!B137</f>
        <v>7</v>
      </c>
      <c r="DA137" s="157">
        <f>長野!C137</f>
        <v>5.8</v>
      </c>
      <c r="DB137" s="157">
        <f>長野!D137</f>
        <v>6</v>
      </c>
      <c r="DC137" s="157">
        <f>長野!E137</f>
        <v>4.4000000000000004</v>
      </c>
      <c r="DD137" s="157">
        <f>長野!F137</f>
        <v>6.3</v>
      </c>
      <c r="DE137" s="157" t="str">
        <f>長野!G137</f>
        <v>欠測</v>
      </c>
      <c r="DF137" s="157">
        <f>静岡!B137</f>
        <v>9.8000000000000007</v>
      </c>
      <c r="DG137" s="157">
        <f>静岡!C137</f>
        <v>17.3</v>
      </c>
      <c r="DH137" s="157">
        <f>静岡!D137</f>
        <v>4.7</v>
      </c>
      <c r="DI137" s="157">
        <f>静岡!E137</f>
        <v>5.7</v>
      </c>
      <c r="DJ137" s="157">
        <f>静岡!F137</f>
        <v>9.1</v>
      </c>
      <c r="DK137" s="157">
        <f>静岡!G137</f>
        <v>7</v>
      </c>
      <c r="DL137" s="157">
        <f>静岡!H137</f>
        <v>9</v>
      </c>
      <c r="DM137" s="157">
        <f>静岡!I137</f>
        <v>6.2</v>
      </c>
      <c r="DN137" s="157">
        <f>静岡!J137</f>
        <v>6.3</v>
      </c>
      <c r="DO137" s="157">
        <f>静岡!K137</f>
        <v>6.5</v>
      </c>
      <c r="DP137" s="157">
        <f>静岡!L137</f>
        <v>7.3</v>
      </c>
      <c r="DQ137" s="157">
        <f>静岡!M137</f>
        <v>6.4</v>
      </c>
      <c r="DR137" s="157">
        <f>静岡!N137</f>
        <v>7</v>
      </c>
      <c r="DS137" s="157">
        <f>静岡!O137</f>
        <v>11.5</v>
      </c>
      <c r="DT137" s="157">
        <f>静岡!P137</f>
        <v>5.7</v>
      </c>
      <c r="DU137" s="157">
        <f>静岡!Q137</f>
        <v>7.2</v>
      </c>
      <c r="DV137" s="157">
        <f>静岡!R137</f>
        <v>11.1</v>
      </c>
      <c r="DW137" s="157">
        <f>静岡!S137</f>
        <v>8.1999999999999993</v>
      </c>
      <c r="DX137" s="157">
        <f>静岡!T137</f>
        <v>8.1</v>
      </c>
      <c r="DY137" s="157">
        <f>静岡!U137</f>
        <v>7.7</v>
      </c>
      <c r="DZ137" s="157">
        <f>静岡!V137</f>
        <v>6.1000000000000005</v>
      </c>
      <c r="EA137" s="157">
        <f>静岡!W137</f>
        <v>8.8000000000000007</v>
      </c>
      <c r="EB137" s="157">
        <f>静岡!X137</f>
        <v>6.6000000000000005</v>
      </c>
      <c r="EC137" s="157">
        <f>静岡!Y137</f>
        <v>7.2</v>
      </c>
      <c r="ED137" s="157">
        <f>静岡!Z137</f>
        <v>8.4</v>
      </c>
      <c r="EE137" s="157">
        <f>静岡!AA137</f>
        <v>8.7000000000000011</v>
      </c>
      <c r="EF137" s="157">
        <f>静岡!AB137</f>
        <v>3.6</v>
      </c>
      <c r="EG137" s="157">
        <f>静岡!AC137</f>
        <v>4.5</v>
      </c>
    </row>
    <row r="138" spans="1:137" ht="20.100000000000001" customHeight="1" x14ac:dyDescent="0.15">
      <c r="A138" s="25">
        <v>42961</v>
      </c>
      <c r="B138" s="28">
        <f>茨城!B138</f>
        <v>12.4</v>
      </c>
      <c r="C138" s="28">
        <f>茨城!C138</f>
        <v>12.9</v>
      </c>
      <c r="D138" s="28">
        <f>茨城!D138</f>
        <v>10.4</v>
      </c>
      <c r="E138" s="28">
        <f>茨城!E138</f>
        <v>13.2</v>
      </c>
      <c r="F138" s="28">
        <f>茨城!F138</f>
        <v>11.5</v>
      </c>
      <c r="G138" s="28">
        <f>茨城!G138</f>
        <v>7.3</v>
      </c>
      <c r="H138" s="28">
        <f>茨城!H138</f>
        <v>7.5</v>
      </c>
      <c r="I138" s="28">
        <f>茨城!I138</f>
        <v>6.2</v>
      </c>
      <c r="J138" s="28">
        <f>茨城!J138</f>
        <v>5</v>
      </c>
      <c r="K138" s="28">
        <f>茨城!K138</f>
        <v>4.5</v>
      </c>
      <c r="L138" s="28">
        <f>茨城!L138</f>
        <v>7.9</v>
      </c>
      <c r="M138" s="28">
        <f>茨城!M138</f>
        <v>7.3</v>
      </c>
      <c r="N138" s="28">
        <f>茨城!N138</f>
        <v>7.7</v>
      </c>
      <c r="O138" s="28">
        <f>茨城!O138</f>
        <v>8</v>
      </c>
      <c r="P138" s="28">
        <f>茨城!P138</f>
        <v>8.3000000000000007</v>
      </c>
      <c r="Q138" s="28">
        <f>茨城!Q138</f>
        <v>7.9</v>
      </c>
      <c r="R138" s="28">
        <f>茨城!R138</f>
        <v>6.8</v>
      </c>
      <c r="S138" s="28">
        <f>茨城!S138</f>
        <v>6.2</v>
      </c>
      <c r="T138" s="28">
        <f>栃木!B138</f>
        <v>7.8</v>
      </c>
      <c r="U138" s="28">
        <f>栃木!C138</f>
        <v>8.1999999999999993</v>
      </c>
      <c r="V138" s="28">
        <f>栃木!D138</f>
        <v>9.5</v>
      </c>
      <c r="W138" s="28">
        <f>栃木!E138</f>
        <v>10</v>
      </c>
      <c r="X138" s="28">
        <f>栃木!F138</f>
        <v>10.3</v>
      </c>
      <c r="Y138" s="28">
        <f>栃木!G138</f>
        <v>9.9</v>
      </c>
      <c r="Z138" s="28">
        <f>栃木!H138</f>
        <v>9.3000000000000007</v>
      </c>
      <c r="AA138" s="28">
        <f>栃木!I138</f>
        <v>11.8</v>
      </c>
      <c r="AB138" s="28">
        <f>栃木!J138</f>
        <v>6.8</v>
      </c>
      <c r="AC138" s="28">
        <f>栃木!K138</f>
        <v>13.2</v>
      </c>
      <c r="AD138" s="28">
        <f>栃木!L138</f>
        <v>9</v>
      </c>
      <c r="AE138" s="157">
        <f>群馬!B138</f>
        <v>6.3</v>
      </c>
      <c r="AF138" s="157">
        <f>群馬!C138</f>
        <v>11.5</v>
      </c>
      <c r="AG138" s="157">
        <f>群馬!D138</f>
        <v>8.1</v>
      </c>
      <c r="AH138" s="157">
        <f>群馬!E138</f>
        <v>8.5</v>
      </c>
      <c r="AI138" s="157">
        <f>群馬!F138</f>
        <v>8.3000000000000007</v>
      </c>
      <c r="AJ138" s="157">
        <f>群馬!G138</f>
        <v>5</v>
      </c>
      <c r="AK138" s="157">
        <f>群馬!H138</f>
        <v>5.8</v>
      </c>
      <c r="AL138" s="157">
        <f>群馬!I138</f>
        <v>5.7</v>
      </c>
      <c r="AM138" s="157">
        <f>埼玉!B138</f>
        <v>9.1999999999999993</v>
      </c>
      <c r="AN138" s="157">
        <f>埼玉!C138</f>
        <v>12.6</v>
      </c>
      <c r="AO138" s="157">
        <f>埼玉!D138</f>
        <v>9.9</v>
      </c>
      <c r="AP138" s="157">
        <f>埼玉!E138</f>
        <v>9.8000000000000007</v>
      </c>
      <c r="AQ138" s="157">
        <f>埼玉!F138</f>
        <v>8.3000000000000007</v>
      </c>
      <c r="AR138" s="157">
        <f>埼玉!G138</f>
        <v>10.8</v>
      </c>
      <c r="AS138" s="157">
        <f>埼玉!H138</f>
        <v>7.7</v>
      </c>
      <c r="AT138" s="157">
        <f>埼玉!I138</f>
        <v>9.8000000000000007</v>
      </c>
      <c r="AU138" s="157">
        <f>埼玉!J138</f>
        <v>7.7</v>
      </c>
      <c r="AV138" s="157">
        <f>埼玉!K138</f>
        <v>8.1999999999999993</v>
      </c>
      <c r="AW138" s="157">
        <f>埼玉!L138</f>
        <v>9.8000000000000007</v>
      </c>
      <c r="AX138" s="157">
        <f>埼玉!M138</f>
        <v>9.4</v>
      </c>
      <c r="AY138" s="157" t="str">
        <f>埼玉!N138</f>
        <v xml:space="preserve"> </v>
      </c>
      <c r="AZ138" s="157">
        <f>埼玉!O138</f>
        <v>9.3000000000000007</v>
      </c>
      <c r="BA138" s="157">
        <f>埼玉!P138</f>
        <v>7.5</v>
      </c>
      <c r="BB138" s="157">
        <f>埼玉!Q138</f>
        <v>9.3000000000000007</v>
      </c>
      <c r="BC138" s="157">
        <f>埼玉!R138</f>
        <v>6.9</v>
      </c>
      <c r="BD138" s="157">
        <f>埼玉!S138</f>
        <v>6.5</v>
      </c>
      <c r="BE138" s="157">
        <f>埼玉!T138</f>
        <v>5.5</v>
      </c>
      <c r="BF138" s="157">
        <f>埼玉!U138</f>
        <v>7.3</v>
      </c>
      <c r="BG138" s="157">
        <f>千葉!B138</f>
        <v>7.8</v>
      </c>
      <c r="BH138" s="157">
        <f>千葉!C138</f>
        <v>6.1</v>
      </c>
      <c r="BI138" s="157">
        <f>千葉!D138</f>
        <v>6.4</v>
      </c>
      <c r="BJ138" s="157">
        <f>千葉!E138</f>
        <v>2.8</v>
      </c>
      <c r="BK138" s="157">
        <f>千葉!F138</f>
        <v>9.6999999999999993</v>
      </c>
      <c r="BL138" s="157">
        <f>千葉!G138</f>
        <v>4.4000000000000004</v>
      </c>
      <c r="BM138" s="157">
        <f>千葉!H138</f>
        <v>6</v>
      </c>
      <c r="BN138" s="157" t="str">
        <f>千葉!I138</f>
        <v>zzz</v>
      </c>
      <c r="BO138" s="157">
        <f>千葉!J138</f>
        <v>5.3</v>
      </c>
      <c r="BP138" s="157">
        <f>千葉!K138</f>
        <v>8</v>
      </c>
      <c r="BQ138" s="157">
        <f>千葉!L138</f>
        <v>4</v>
      </c>
      <c r="BR138" s="157">
        <f>千葉!M138</f>
        <v>3.2</v>
      </c>
      <c r="BS138" s="157" t="str">
        <f>千葉!N138</f>
        <v>zzz</v>
      </c>
      <c r="BT138" s="157">
        <f>千葉!O138</f>
        <v>6.8</v>
      </c>
      <c r="BU138" s="157">
        <f>千葉!P138</f>
        <v>7.9</v>
      </c>
      <c r="BV138" s="157">
        <f>千葉!Q138</f>
        <v>6.5</v>
      </c>
      <c r="BW138" s="157">
        <f>千葉!R138</f>
        <v>1.9</v>
      </c>
      <c r="BX138" s="157">
        <f>千葉!S138</f>
        <v>2</v>
      </c>
      <c r="BY138" s="157">
        <f>千葉!T138</f>
        <v>5.6</v>
      </c>
      <c r="BZ138" s="157">
        <f>千葉!V138</f>
        <v>5.0999999999999996</v>
      </c>
      <c r="CA138" s="157">
        <f>東京!B138</f>
        <v>7.3</v>
      </c>
      <c r="CB138" s="157">
        <f>東京!C138</f>
        <v>7.5</v>
      </c>
      <c r="CC138" s="157">
        <f>東京!D138</f>
        <v>6.9</v>
      </c>
      <c r="CD138" s="157">
        <f>東京!E138</f>
        <v>8.1</v>
      </c>
      <c r="CE138" s="157">
        <f>東京!F138</f>
        <v>6.6</v>
      </c>
      <c r="CF138" s="157">
        <f>東京!G138</f>
        <v>7.2</v>
      </c>
      <c r="CG138" s="157">
        <f>東京!H138</f>
        <v>6.7</v>
      </c>
      <c r="CH138" s="157">
        <f>東京!I138</f>
        <v>4.5</v>
      </c>
      <c r="CI138" s="157">
        <f>神奈川!B138</f>
        <v>9.6</v>
      </c>
      <c r="CJ138" s="157">
        <f>神奈川!C138</f>
        <v>11</v>
      </c>
      <c r="CK138" s="157">
        <f>神奈川!D138</f>
        <v>7.5</v>
      </c>
      <c r="CL138" s="157">
        <f>神奈川!E138</f>
        <v>5.9</v>
      </c>
      <c r="CM138" s="157">
        <f>神奈川!F138</f>
        <v>4.0999999999999996</v>
      </c>
      <c r="CN138" s="157">
        <f>神奈川!G138</f>
        <v>5.9</v>
      </c>
      <c r="CO138" s="157">
        <f>神奈川!H138</f>
        <v>5.8</v>
      </c>
      <c r="CP138" s="157">
        <f>神奈川!I138</f>
        <v>6.1</v>
      </c>
      <c r="CQ138" s="157">
        <f>神奈川!J138</f>
        <v>3.9</v>
      </c>
      <c r="CR138" s="157">
        <f>神奈川!K138</f>
        <v>4.5</v>
      </c>
      <c r="CS138" s="157">
        <f>神奈川!L138</f>
        <v>4.8</v>
      </c>
      <c r="CT138" s="157">
        <f>神奈川!M138</f>
        <v>4.7</v>
      </c>
      <c r="CU138" s="157">
        <f>神奈川!N138</f>
        <v>4.8</v>
      </c>
      <c r="CV138" s="157">
        <f>山梨!B138</f>
        <v>6.1000000000000005</v>
      </c>
      <c r="CW138" s="157">
        <f>山梨!C138</f>
        <v>4</v>
      </c>
      <c r="CX138" s="157">
        <f>山梨!D138</f>
        <v>7.2</v>
      </c>
      <c r="CY138" s="157">
        <f>山梨!E138</f>
        <v>6.8000000000000007</v>
      </c>
      <c r="CZ138" s="157">
        <f>長野!B138</f>
        <v>6.5</v>
      </c>
      <c r="DA138" s="157">
        <f>長野!C138</f>
        <v>8.4</v>
      </c>
      <c r="DB138" s="157">
        <f>長野!D138</f>
        <v>5.3</v>
      </c>
      <c r="DC138" s="157">
        <f>長野!E138</f>
        <v>5.6</v>
      </c>
      <c r="DD138" s="157">
        <f>長野!F138</f>
        <v>8.6</v>
      </c>
      <c r="DE138" s="157">
        <f>長野!G138</f>
        <v>5.7</v>
      </c>
      <c r="DF138" s="157">
        <f>静岡!B138</f>
        <v>8.3000000000000007</v>
      </c>
      <c r="DG138" s="157">
        <f>静岡!C138</f>
        <v>6.2</v>
      </c>
      <c r="DH138" s="157">
        <f>静岡!D138</f>
        <v>2.8</v>
      </c>
      <c r="DI138" s="157">
        <f>静岡!E138</f>
        <v>4.8</v>
      </c>
      <c r="DJ138" s="157">
        <f>静岡!F138</f>
        <v>4.5</v>
      </c>
      <c r="DK138" s="157">
        <f>静岡!G138</f>
        <v>4.2</v>
      </c>
      <c r="DL138" s="157">
        <f>静岡!H138</f>
        <v>6.6</v>
      </c>
      <c r="DM138" s="157">
        <f>静岡!I138</f>
        <v>4.5</v>
      </c>
      <c r="DN138" s="157">
        <f>静岡!J138</f>
        <v>5.3</v>
      </c>
      <c r="DO138" s="157">
        <f>静岡!K138</f>
        <v>4.8</v>
      </c>
      <c r="DP138" s="157">
        <f>静岡!L138</f>
        <v>6.1</v>
      </c>
      <c r="DQ138" s="157">
        <f>静岡!M138</f>
        <v>4.2</v>
      </c>
      <c r="DR138" s="157">
        <f>静岡!N138</f>
        <v>7</v>
      </c>
      <c r="DS138" s="157">
        <f>静岡!O138</f>
        <v>11.2</v>
      </c>
      <c r="DT138" s="157">
        <f>静岡!P138</f>
        <v>6.3</v>
      </c>
      <c r="DU138" s="157">
        <f>静岡!Q138</f>
        <v>6.8</v>
      </c>
      <c r="DV138" s="157">
        <f>静岡!R138</f>
        <v>6.1</v>
      </c>
      <c r="DW138" s="157">
        <f>静岡!S138</f>
        <v>8.4</v>
      </c>
      <c r="DX138" s="157">
        <f>静岡!T138</f>
        <v>5.6</v>
      </c>
      <c r="DY138" s="157">
        <f>静岡!U138</f>
        <v>4.4000000000000004</v>
      </c>
      <c r="DZ138" s="157">
        <f>静岡!V138</f>
        <v>3.5</v>
      </c>
      <c r="EA138" s="157">
        <f>静岡!W138</f>
        <v>6.6000000000000005</v>
      </c>
      <c r="EB138" s="157">
        <f>静岡!X138</f>
        <v>4</v>
      </c>
      <c r="EC138" s="157">
        <f>静岡!Y138</f>
        <v>5.2</v>
      </c>
      <c r="ED138" s="157">
        <f>静岡!Z138</f>
        <v>6.6000000000000005</v>
      </c>
      <c r="EE138" s="157">
        <f>静岡!AA138</f>
        <v>6.3000000000000007</v>
      </c>
      <c r="EF138" s="157">
        <f>静岡!AB138</f>
        <v>4.5</v>
      </c>
      <c r="EG138" s="157">
        <f>静岡!AC138</f>
        <v>4.3</v>
      </c>
    </row>
    <row r="139" spans="1:137" ht="20.100000000000001" customHeight="1" x14ac:dyDescent="0.15">
      <c r="A139" s="25">
        <v>42962</v>
      </c>
      <c r="B139" s="28">
        <f>茨城!B139</f>
        <v>5.2</v>
      </c>
      <c r="C139" s="28">
        <f>茨城!C139</f>
        <v>6.5</v>
      </c>
      <c r="D139" s="28">
        <f>茨城!D139</f>
        <v>4</v>
      </c>
      <c r="E139" s="28">
        <f>茨城!E139</f>
        <v>4.5</v>
      </c>
      <c r="F139" s="28">
        <f>茨城!F139</f>
        <v>5.3</v>
      </c>
      <c r="G139" s="28">
        <f>茨城!G139</f>
        <v>2.7</v>
      </c>
      <c r="H139" s="28">
        <f>茨城!H139</f>
        <v>3.9</v>
      </c>
      <c r="I139" s="28">
        <f>茨城!I139</f>
        <v>4.2</v>
      </c>
      <c r="J139" s="28">
        <f>茨城!J139</f>
        <v>3.4</v>
      </c>
      <c r="K139" s="28">
        <f>茨城!K139</f>
        <v>3.7</v>
      </c>
      <c r="L139" s="28">
        <f>茨城!L139</f>
        <v>2.1</v>
      </c>
      <c r="M139" s="28">
        <f>茨城!M139</f>
        <v>6.4</v>
      </c>
      <c r="N139" s="28">
        <f>茨城!N139</f>
        <v>4.5</v>
      </c>
      <c r="O139" s="28">
        <f>茨城!O139</f>
        <v>3.2</v>
      </c>
      <c r="P139" s="28">
        <f>茨城!P139</f>
        <v>6.2</v>
      </c>
      <c r="Q139" s="28">
        <f>茨城!Q139</f>
        <v>5.7</v>
      </c>
      <c r="R139" s="28">
        <f>茨城!R139</f>
        <v>5.2</v>
      </c>
      <c r="S139" s="28">
        <f>茨城!S139</f>
        <v>3.7</v>
      </c>
      <c r="T139" s="28">
        <f>栃木!B139</f>
        <v>4.3</v>
      </c>
      <c r="U139" s="28">
        <f>栃木!C139</f>
        <v>7</v>
      </c>
      <c r="V139" s="28">
        <f>栃木!D139</f>
        <v>7</v>
      </c>
      <c r="W139" s="28">
        <f>栃木!E139</f>
        <v>9.5</v>
      </c>
      <c r="X139" s="28">
        <f>栃木!F139</f>
        <v>8.4</v>
      </c>
      <c r="Y139" s="28">
        <f>栃木!G139</f>
        <v>5.0999999999999996</v>
      </c>
      <c r="Z139" s="28">
        <f>栃木!H139</f>
        <v>6.6</v>
      </c>
      <c r="AA139" s="28">
        <f>栃木!I139</f>
        <v>9.1</v>
      </c>
      <c r="AB139" s="28">
        <f>栃木!J139</f>
        <v>6.7</v>
      </c>
      <c r="AC139" s="28">
        <f>栃木!K139</f>
        <v>7.6</v>
      </c>
      <c r="AD139" s="28">
        <f>栃木!L139</f>
        <v>5</v>
      </c>
      <c r="AE139" s="157">
        <f>群馬!B139</f>
        <v>7.5</v>
      </c>
      <c r="AF139" s="157">
        <f>群馬!C139</f>
        <v>8.3000000000000007</v>
      </c>
      <c r="AG139" s="157">
        <f>群馬!D139</f>
        <v>6.9</v>
      </c>
      <c r="AH139" s="157">
        <f>群馬!E139</f>
        <v>7.6</v>
      </c>
      <c r="AI139" s="157">
        <f>群馬!F139</f>
        <v>7.8</v>
      </c>
      <c r="AJ139" s="157">
        <f>群馬!G139</f>
        <v>4.2</v>
      </c>
      <c r="AK139" s="157">
        <f>群馬!H139</f>
        <v>5.5</v>
      </c>
      <c r="AL139" s="157">
        <f>群馬!I139</f>
        <v>5.5</v>
      </c>
      <c r="AM139" s="157">
        <f>埼玉!B139</f>
        <v>5.8</v>
      </c>
      <c r="AN139" s="157">
        <f>埼玉!C139</f>
        <v>9.6</v>
      </c>
      <c r="AO139" s="157">
        <f>埼玉!D139</f>
        <v>3.5</v>
      </c>
      <c r="AP139" s="157">
        <f>埼玉!E139</f>
        <v>3</v>
      </c>
      <c r="AQ139" s="157">
        <f>埼玉!F139</f>
        <v>3.9</v>
      </c>
      <c r="AR139" s="157">
        <f>埼玉!G139</f>
        <v>7.3</v>
      </c>
      <c r="AS139" s="157">
        <f>埼玉!H139</f>
        <v>5.3</v>
      </c>
      <c r="AT139" s="157">
        <f>埼玉!I139</f>
        <v>4.3</v>
      </c>
      <c r="AU139" s="157">
        <f>埼玉!J139</f>
        <v>6.5</v>
      </c>
      <c r="AV139" s="157">
        <f>埼玉!K139</f>
        <v>7.3</v>
      </c>
      <c r="AW139" s="157">
        <f>埼玉!L139</f>
        <v>5.6</v>
      </c>
      <c r="AX139" s="157">
        <f>埼玉!M139</f>
        <v>14.2</v>
      </c>
      <c r="AY139" s="157" t="str">
        <f>埼玉!N139</f>
        <v xml:space="preserve"> </v>
      </c>
      <c r="AZ139" s="157">
        <f>埼玉!O139</f>
        <v>9.1</v>
      </c>
      <c r="BA139" s="157">
        <f>埼玉!P139</f>
        <v>13.1</v>
      </c>
      <c r="BB139" s="157">
        <f>埼玉!Q139</f>
        <v>11</v>
      </c>
      <c r="BC139" s="157">
        <f>埼玉!R139</f>
        <v>4.5999999999999996</v>
      </c>
      <c r="BD139" s="157">
        <f>埼玉!S139</f>
        <v>11.3</v>
      </c>
      <c r="BE139" s="157">
        <f>埼玉!T139</f>
        <v>4.0999999999999996</v>
      </c>
      <c r="BF139" s="157">
        <f>埼玉!U139</f>
        <v>4.9000000000000004</v>
      </c>
      <c r="BG139" s="157">
        <f>千葉!B139</f>
        <v>5.0999999999999996</v>
      </c>
      <c r="BH139" s="157">
        <f>千葉!C139</f>
        <v>4.5</v>
      </c>
      <c r="BI139" s="157">
        <f>千葉!D139</f>
        <v>7.3</v>
      </c>
      <c r="BJ139" s="157">
        <f>千葉!E139</f>
        <v>1.8</v>
      </c>
      <c r="BK139" s="157">
        <f>千葉!F139</f>
        <v>8.1</v>
      </c>
      <c r="BL139" s="157">
        <f>千葉!G139</f>
        <v>3.8</v>
      </c>
      <c r="BM139" s="157">
        <f>千葉!H139</f>
        <v>4.8</v>
      </c>
      <c r="BN139" s="157">
        <f>千葉!I139</f>
        <v>3</v>
      </c>
      <c r="BO139" s="157">
        <f>千葉!J139</f>
        <v>4.8</v>
      </c>
      <c r="BP139" s="157">
        <f>千葉!K139</f>
        <v>6.5</v>
      </c>
      <c r="BQ139" s="157">
        <f>千葉!L139</f>
        <v>5</v>
      </c>
      <c r="BR139" s="157">
        <f>千葉!M139</f>
        <v>2.8</v>
      </c>
      <c r="BS139" s="157" t="str">
        <f>千葉!N139</f>
        <v>zzz</v>
      </c>
      <c r="BT139" s="157">
        <f>千葉!O139</f>
        <v>5.8</v>
      </c>
      <c r="BU139" s="157">
        <f>千葉!P139</f>
        <v>5.0999999999999996</v>
      </c>
      <c r="BV139" s="157">
        <f>千葉!Q139</f>
        <v>4.9000000000000004</v>
      </c>
      <c r="BW139" s="157">
        <f>千葉!R139</f>
        <v>1.3</v>
      </c>
      <c r="BX139" s="157">
        <f>千葉!S139</f>
        <v>0.7</v>
      </c>
      <c r="BY139" s="157">
        <f>千葉!T139</f>
        <v>5</v>
      </c>
      <c r="BZ139" s="157">
        <f>千葉!V139</f>
        <v>2.7</v>
      </c>
      <c r="CA139" s="157">
        <f>東京!B139</f>
        <v>6</v>
      </c>
      <c r="CB139" s="157">
        <f>東京!C139</f>
        <v>5.3</v>
      </c>
      <c r="CC139" s="157">
        <f>東京!D139</f>
        <v>5.0999999999999996</v>
      </c>
      <c r="CD139" s="157">
        <f>東京!E139</f>
        <v>7.2</v>
      </c>
      <c r="CE139" s="157">
        <f>東京!F139</f>
        <v>5.2</v>
      </c>
      <c r="CF139" s="157">
        <f>東京!G139</f>
        <v>5.5</v>
      </c>
      <c r="CG139" s="157">
        <f>東京!H139</f>
        <v>5.0999999999999996</v>
      </c>
      <c r="CH139" s="157">
        <f>東京!I139</f>
        <v>3.8</v>
      </c>
      <c r="CI139" s="157">
        <f>神奈川!B139</f>
        <v>7.3</v>
      </c>
      <c r="CJ139" s="157">
        <f>神奈川!C139</f>
        <v>8.4</v>
      </c>
      <c r="CK139" s="157">
        <f>神奈川!D139</f>
        <v>7.1</v>
      </c>
      <c r="CL139" s="157">
        <f>神奈川!E139</f>
        <v>5.4</v>
      </c>
      <c r="CM139" s="157">
        <f>神奈川!F139</f>
        <v>2.6</v>
      </c>
      <c r="CN139" s="157">
        <f>神奈川!G139</f>
        <v>3.3</v>
      </c>
      <c r="CO139" s="157">
        <f>神奈川!H139</f>
        <v>5</v>
      </c>
      <c r="CP139" s="157">
        <f>神奈川!I139</f>
        <v>3.3</v>
      </c>
      <c r="CQ139" s="157">
        <f>神奈川!J139</f>
        <v>0.2</v>
      </c>
      <c r="CR139" s="157">
        <f>神奈川!K139</f>
        <v>4.4000000000000004</v>
      </c>
      <c r="CS139" s="157">
        <f>神奈川!L139</f>
        <v>4.5999999999999996</v>
      </c>
      <c r="CT139" s="157">
        <f>神奈川!M139</f>
        <v>4.7</v>
      </c>
      <c r="CU139" s="157">
        <f>神奈川!N139</f>
        <v>3.9</v>
      </c>
      <c r="CV139" s="157">
        <f>山梨!B139</f>
        <v>3.4000000000000004</v>
      </c>
      <c r="CW139" s="157">
        <f>山梨!C139</f>
        <v>2.5</v>
      </c>
      <c r="CX139" s="157">
        <f>山梨!D139</f>
        <v>5.4</v>
      </c>
      <c r="CY139" s="157">
        <f>山梨!E139</f>
        <v>4.8000000000000007</v>
      </c>
      <c r="CZ139" s="157">
        <f>長野!B139</f>
        <v>4.5</v>
      </c>
      <c r="DA139" s="157">
        <f>長野!C139</f>
        <v>4.5</v>
      </c>
      <c r="DB139" s="157">
        <f>長野!D139</f>
        <v>3</v>
      </c>
      <c r="DC139" s="157">
        <f>長野!E139</f>
        <v>1.4</v>
      </c>
      <c r="DD139" s="157">
        <f>長野!F139</f>
        <v>7.6</v>
      </c>
      <c r="DE139" s="157">
        <f>長野!G139</f>
        <v>0.8</v>
      </c>
      <c r="DF139" s="157">
        <f>静岡!B139</f>
        <v>8.6999999999999993</v>
      </c>
      <c r="DG139" s="157">
        <f>静岡!C139</f>
        <v>1.4</v>
      </c>
      <c r="DH139" s="157">
        <f>静岡!D139</f>
        <v>1.8</v>
      </c>
      <c r="DI139" s="157">
        <f>静岡!E139</f>
        <v>2.2999999999999998</v>
      </c>
      <c r="DJ139" s="157">
        <f>静岡!F139</f>
        <v>3</v>
      </c>
      <c r="DK139" s="157">
        <f>静岡!G139</f>
        <v>3.3</v>
      </c>
      <c r="DL139" s="157">
        <f>静岡!H139</f>
        <v>7.5</v>
      </c>
      <c r="DM139" s="157">
        <f>静岡!I139</f>
        <v>2.5</v>
      </c>
      <c r="DN139" s="157">
        <f>静岡!J139</f>
        <v>3.5</v>
      </c>
      <c r="DO139" s="157">
        <f>静岡!K139</f>
        <v>2.7</v>
      </c>
      <c r="DP139" s="157">
        <f>静岡!L139</f>
        <v>2.1</v>
      </c>
      <c r="DQ139" s="157">
        <f>静岡!M139</f>
        <v>2.5</v>
      </c>
      <c r="DR139" s="157">
        <f>静岡!N139</f>
        <v>3.5</v>
      </c>
      <c r="DS139" s="157">
        <f>静岡!O139</f>
        <v>6.5</v>
      </c>
      <c r="DT139" s="157">
        <f>静岡!P139</f>
        <v>3.2</v>
      </c>
      <c r="DU139" s="157">
        <f>静岡!Q139</f>
        <v>3.9</v>
      </c>
      <c r="DV139" s="157">
        <f>静岡!R139</f>
        <v>4.2</v>
      </c>
      <c r="DW139" s="157">
        <f>静岡!S139</f>
        <v>5.9</v>
      </c>
      <c r="DX139" s="157">
        <f>静岡!T139</f>
        <v>2.5</v>
      </c>
      <c r="DY139" s="157">
        <f>静岡!U139</f>
        <v>2.9</v>
      </c>
      <c r="DZ139" s="157">
        <f>静岡!V139</f>
        <v>1.3</v>
      </c>
      <c r="EA139" s="157">
        <f>静岡!W139</f>
        <v>4.1000000000000005</v>
      </c>
      <c r="EB139" s="157">
        <f>静岡!X139</f>
        <v>0.5</v>
      </c>
      <c r="EC139" s="157">
        <f>静岡!Y139</f>
        <v>2.5</v>
      </c>
      <c r="ED139" s="157">
        <f>静岡!Z139</f>
        <v>3.5</v>
      </c>
      <c r="EE139" s="157">
        <f>静岡!AA139</f>
        <v>1.5</v>
      </c>
      <c r="EF139" s="157">
        <f>静岡!AB139</f>
        <v>2.2999999999999998</v>
      </c>
      <c r="EG139" s="157">
        <f>静岡!AC139</f>
        <v>3</v>
      </c>
    </row>
    <row r="140" spans="1:137" ht="20.100000000000001" customHeight="1" x14ac:dyDescent="0.15">
      <c r="A140" s="25">
        <v>42963</v>
      </c>
      <c r="B140" s="28">
        <f>茨城!B140</f>
        <v>4.3</v>
      </c>
      <c r="C140" s="28">
        <f>茨城!C140</f>
        <v>6.5</v>
      </c>
      <c r="D140" s="28">
        <f>茨城!D140</f>
        <v>5.3</v>
      </c>
      <c r="E140" s="28">
        <f>茨城!E140</f>
        <v>3.6</v>
      </c>
      <c r="F140" s="28">
        <f>茨城!F140</f>
        <v>3.9</v>
      </c>
      <c r="G140" s="28">
        <f>茨城!G140</f>
        <v>2.1</v>
      </c>
      <c r="H140" s="28">
        <f>茨城!H140</f>
        <v>5.0999999999999996</v>
      </c>
      <c r="I140" s="28">
        <f>茨城!I140</f>
        <v>4.5</v>
      </c>
      <c r="J140" s="28">
        <f>茨城!J140</f>
        <v>3.6</v>
      </c>
      <c r="K140" s="28">
        <f>茨城!K140</f>
        <v>5</v>
      </c>
      <c r="L140" s="28">
        <f>茨城!L140</f>
        <v>2.5</v>
      </c>
      <c r="M140" s="28">
        <f>茨城!M140</f>
        <v>7.3</v>
      </c>
      <c r="N140" s="28">
        <f>茨城!N140</f>
        <v>6</v>
      </c>
      <c r="O140" s="28">
        <f>茨城!O140</f>
        <v>5.4</v>
      </c>
      <c r="P140" s="28">
        <f>茨城!P140</f>
        <v>5.6</v>
      </c>
      <c r="Q140" s="28">
        <f>茨城!Q140</f>
        <v>2.8</v>
      </c>
      <c r="R140" s="28">
        <f>茨城!R140</f>
        <v>5.2</v>
      </c>
      <c r="S140" s="28">
        <f>茨城!S140</f>
        <v>3.7</v>
      </c>
      <c r="T140" s="28">
        <f>栃木!B140</f>
        <v>1.8</v>
      </c>
      <c r="U140" s="28">
        <f>栃木!C140</f>
        <v>3</v>
      </c>
      <c r="V140" s="28">
        <f>栃木!D140</f>
        <v>3.5</v>
      </c>
      <c r="W140" s="28">
        <f>栃木!E140</f>
        <v>5.6</v>
      </c>
      <c r="X140" s="28">
        <f>栃木!F140</f>
        <v>5.4</v>
      </c>
      <c r="Y140" s="28">
        <f>栃木!G140</f>
        <v>5</v>
      </c>
      <c r="Z140" s="28">
        <f>栃木!H140</f>
        <v>3.8</v>
      </c>
      <c r="AA140" s="28">
        <f>栃木!I140</f>
        <v>3</v>
      </c>
      <c r="AB140" s="28">
        <f>栃木!J140</f>
        <v>2</v>
      </c>
      <c r="AC140" s="28">
        <f>栃木!K140</f>
        <v>4.7</v>
      </c>
      <c r="AD140" s="28">
        <f>栃木!L140</f>
        <v>6.2</v>
      </c>
      <c r="AE140" s="157">
        <f>群馬!B140</f>
        <v>4.8</v>
      </c>
      <c r="AF140" s="157">
        <f>群馬!C140</f>
        <v>4.9000000000000004</v>
      </c>
      <c r="AG140" s="157">
        <f>群馬!D140</f>
        <v>3.2</v>
      </c>
      <c r="AH140" s="157">
        <f>群馬!E140</f>
        <v>3.2</v>
      </c>
      <c r="AI140" s="157">
        <f>群馬!F140</f>
        <v>5.0999999999999996</v>
      </c>
      <c r="AJ140" s="157">
        <f>群馬!G140</f>
        <v>4.4000000000000004</v>
      </c>
      <c r="AK140" s="157">
        <f>群馬!H140</f>
        <v>0.2</v>
      </c>
      <c r="AL140" s="157">
        <f>群馬!I140</f>
        <v>2.2999999999999998</v>
      </c>
      <c r="AM140" s="157">
        <f>埼玉!B140</f>
        <v>-0.3</v>
      </c>
      <c r="AN140" s="157">
        <f>埼玉!C140</f>
        <v>2</v>
      </c>
      <c r="AO140" s="157">
        <f>埼玉!D140</f>
        <v>0.6</v>
      </c>
      <c r="AP140" s="157">
        <f>埼玉!E140</f>
        <v>1.8</v>
      </c>
      <c r="AQ140" s="157">
        <f>埼玉!F140</f>
        <v>1.1000000000000001</v>
      </c>
      <c r="AR140" s="157">
        <f>埼玉!G140</f>
        <v>1.4</v>
      </c>
      <c r="AS140" s="157">
        <f>埼玉!H140</f>
        <v>5.5</v>
      </c>
      <c r="AT140" s="157">
        <f>埼玉!I140</f>
        <v>1.2</v>
      </c>
      <c r="AU140" s="157">
        <f>埼玉!J140</f>
        <v>5.0999999999999996</v>
      </c>
      <c r="AV140" s="157">
        <f>埼玉!K140</f>
        <v>2.8</v>
      </c>
      <c r="AW140" s="157">
        <f>埼玉!L140</f>
        <v>2.4</v>
      </c>
      <c r="AX140" s="157">
        <f>埼玉!M140</f>
        <v>5.3</v>
      </c>
      <c r="AY140" s="157" t="str">
        <f>埼玉!N140</f>
        <v xml:space="preserve"> </v>
      </c>
      <c r="AZ140" s="157">
        <f>埼玉!O140</f>
        <v>6.7</v>
      </c>
      <c r="BA140" s="157" t="str">
        <f>埼玉!P140</f>
        <v xml:space="preserve"> </v>
      </c>
      <c r="BB140" s="157">
        <f>埼玉!Q140</f>
        <v>6.7</v>
      </c>
      <c r="BC140" s="157">
        <f>埼玉!R140</f>
        <v>4</v>
      </c>
      <c r="BD140" s="157">
        <f>埼玉!S140</f>
        <v>3.9</v>
      </c>
      <c r="BE140" s="157">
        <f>埼玉!T140</f>
        <v>4.5999999999999996</v>
      </c>
      <c r="BF140" s="157">
        <f>埼玉!U140</f>
        <v>3.9</v>
      </c>
      <c r="BG140" s="157">
        <f>千葉!B140</f>
        <v>6.1</v>
      </c>
      <c r="BH140" s="157">
        <f>千葉!C140</f>
        <v>6.3</v>
      </c>
      <c r="BI140" s="157">
        <f>千葉!D140</f>
        <v>9.6</v>
      </c>
      <c r="BJ140" s="157">
        <f>千葉!E140</f>
        <v>4.3</v>
      </c>
      <c r="BK140" s="157">
        <f>千葉!F140</f>
        <v>7.1</v>
      </c>
      <c r="BL140" s="157">
        <f>千葉!G140</f>
        <v>5.2</v>
      </c>
      <c r="BM140" s="157">
        <f>千葉!H140</f>
        <v>6</v>
      </c>
      <c r="BN140" s="157">
        <f>千葉!I140</f>
        <v>4.9000000000000004</v>
      </c>
      <c r="BO140" s="157">
        <f>千葉!J140</f>
        <v>6.2</v>
      </c>
      <c r="BP140" s="157">
        <f>千葉!K140</f>
        <v>5.6</v>
      </c>
      <c r="BQ140" s="157">
        <f>千葉!L140</f>
        <v>4</v>
      </c>
      <c r="BR140" s="157">
        <f>千葉!M140</f>
        <v>4.8</v>
      </c>
      <c r="BS140" s="157">
        <f>千葉!N140</f>
        <v>7.8</v>
      </c>
      <c r="BT140" s="157">
        <f>千葉!O140</f>
        <v>7.8</v>
      </c>
      <c r="BU140" s="157">
        <f>千葉!P140</f>
        <v>6.1</v>
      </c>
      <c r="BV140" s="157">
        <f>千葉!Q140</f>
        <v>6</v>
      </c>
      <c r="BW140" s="157">
        <f>千葉!R140</f>
        <v>3.1</v>
      </c>
      <c r="BX140" s="157">
        <f>千葉!S140</f>
        <v>1.6</v>
      </c>
      <c r="BY140" s="157">
        <f>千葉!T140</f>
        <v>5.7</v>
      </c>
      <c r="BZ140" s="157">
        <f>千葉!V140</f>
        <v>4.5</v>
      </c>
      <c r="CA140" s="157">
        <f>東京!B140</f>
        <v>5.8</v>
      </c>
      <c r="CB140" s="157">
        <f>東京!C140</f>
        <v>5.8</v>
      </c>
      <c r="CC140" s="157">
        <f>東京!D140</f>
        <v>5</v>
      </c>
      <c r="CD140" s="157">
        <f>東京!E140</f>
        <v>9</v>
      </c>
      <c r="CE140" s="157">
        <f>東京!F140</f>
        <v>4.3</v>
      </c>
      <c r="CF140" s="157">
        <f>東京!G140</f>
        <v>5.3</v>
      </c>
      <c r="CG140" s="157">
        <f>東京!H140</f>
        <v>3.3</v>
      </c>
      <c r="CH140" s="157">
        <f>東京!I140</f>
        <v>4.2</v>
      </c>
      <c r="CI140" s="157">
        <f>神奈川!B140</f>
        <v>9.1</v>
      </c>
      <c r="CJ140" s="157">
        <f>神奈川!C140</f>
        <v>10.3</v>
      </c>
      <c r="CK140" s="157">
        <f>神奈川!D140</f>
        <v>8.6999999999999993</v>
      </c>
      <c r="CL140" s="157">
        <f>神奈川!E140</f>
        <v>7.7</v>
      </c>
      <c r="CM140" s="157">
        <f>神奈川!F140</f>
        <v>2.8</v>
      </c>
      <c r="CN140" s="157">
        <f>神奈川!G140</f>
        <v>4.9000000000000004</v>
      </c>
      <c r="CO140" s="157">
        <f>神奈川!H140</f>
        <v>4.3</v>
      </c>
      <c r="CP140" s="157">
        <f>神奈川!I140</f>
        <v>5.6</v>
      </c>
      <c r="CQ140" s="157">
        <f>神奈川!J140</f>
        <v>2</v>
      </c>
      <c r="CR140" s="157">
        <f>神奈川!K140</f>
        <v>6.4</v>
      </c>
      <c r="CS140" s="157">
        <f>神奈川!L140</f>
        <v>7</v>
      </c>
      <c r="CT140" s="157">
        <f>神奈川!M140</f>
        <v>6.4</v>
      </c>
      <c r="CU140" s="157">
        <f>神奈川!N140</f>
        <v>5.0999999999999996</v>
      </c>
      <c r="CV140" s="157">
        <f>山梨!B140</f>
        <v>2.3000000000000003</v>
      </c>
      <c r="CW140" s="157">
        <f>山梨!C140</f>
        <v>2.1</v>
      </c>
      <c r="CX140" s="157">
        <f>山梨!D140</f>
        <v>6.9</v>
      </c>
      <c r="CY140" s="157">
        <f>山梨!E140</f>
        <v>3.5</v>
      </c>
      <c r="CZ140" s="157">
        <f>長野!B140</f>
        <v>2.6</v>
      </c>
      <c r="DA140" s="157">
        <f>長野!C140</f>
        <v>3</v>
      </c>
      <c r="DB140" s="157">
        <f>長野!D140</f>
        <v>3.3</v>
      </c>
      <c r="DC140" s="157">
        <f>長野!E140</f>
        <v>1.4</v>
      </c>
      <c r="DD140" s="157">
        <f>長野!F140</f>
        <v>3.7</v>
      </c>
      <c r="DE140" s="157">
        <f>長野!G140</f>
        <v>1.4</v>
      </c>
      <c r="DF140" s="157">
        <f>静岡!B140</f>
        <v>9</v>
      </c>
      <c r="DG140" s="157">
        <f>静岡!C140</f>
        <v>4.9000000000000004</v>
      </c>
      <c r="DH140" s="157">
        <f>静岡!D140</f>
        <v>3.1</v>
      </c>
      <c r="DI140" s="157">
        <f>静岡!E140</f>
        <v>4.4000000000000004</v>
      </c>
      <c r="DJ140" s="157">
        <f>静岡!F140</f>
        <v>4.5999999999999996</v>
      </c>
      <c r="DK140" s="157">
        <f>静岡!G140</f>
        <v>4.5</v>
      </c>
      <c r="DL140" s="157">
        <f>静岡!H140</f>
        <v>7.5</v>
      </c>
      <c r="DM140" s="157">
        <f>静岡!I140</f>
        <v>5.3</v>
      </c>
      <c r="DN140" s="157">
        <f>静岡!J140</f>
        <v>5.0999999999999996</v>
      </c>
      <c r="DO140" s="157">
        <f>静岡!K140</f>
        <v>5.4</v>
      </c>
      <c r="DP140" s="157">
        <f>静岡!L140</f>
        <v>7.5</v>
      </c>
      <c r="DQ140" s="157">
        <f>静岡!M140</f>
        <v>4.5</v>
      </c>
      <c r="DR140" s="157">
        <f>静岡!N140</f>
        <v>5.3</v>
      </c>
      <c r="DS140" s="157">
        <f>静岡!O140</f>
        <v>5</v>
      </c>
      <c r="DT140" s="157">
        <f>静岡!P140</f>
        <v>4.7</v>
      </c>
      <c r="DU140" s="157">
        <f>静岡!Q140</f>
        <v>4.3</v>
      </c>
      <c r="DV140" s="157">
        <f>静岡!R140</f>
        <v>4.7</v>
      </c>
      <c r="DW140" s="157">
        <f>静岡!S140</f>
        <v>9</v>
      </c>
      <c r="DX140" s="157">
        <f>静岡!T140</f>
        <v>4.4000000000000004</v>
      </c>
      <c r="DY140" s="157">
        <f>静岡!U140</f>
        <v>4</v>
      </c>
      <c r="DZ140" s="157">
        <f>静岡!V140</f>
        <v>3.7</v>
      </c>
      <c r="EA140" s="157">
        <f>静岡!W140</f>
        <v>5.9</v>
      </c>
      <c r="EB140" s="157">
        <f>静岡!X140</f>
        <v>5.8000000000000007</v>
      </c>
      <c r="EC140" s="157">
        <f>静岡!Y140</f>
        <v>6</v>
      </c>
      <c r="ED140" s="157">
        <f>静岡!Z140</f>
        <v>4.7</v>
      </c>
      <c r="EE140" s="157">
        <f>静岡!AA140</f>
        <v>5.4</v>
      </c>
      <c r="EF140" s="157">
        <f>静岡!AB140</f>
        <v>4.2</v>
      </c>
      <c r="EG140" s="157">
        <f>静岡!AC140</f>
        <v>4.2</v>
      </c>
    </row>
    <row r="141" spans="1:137" ht="20.100000000000001" customHeight="1" x14ac:dyDescent="0.15">
      <c r="A141" s="25">
        <v>42964</v>
      </c>
      <c r="B141" s="28">
        <f>茨城!B141</f>
        <v>5.7</v>
      </c>
      <c r="C141" s="28">
        <f>茨城!C141</f>
        <v>3.5</v>
      </c>
      <c r="D141" s="28">
        <f>茨城!D141</f>
        <v>1.5</v>
      </c>
      <c r="E141" s="28">
        <f>茨城!E141</f>
        <v>-1.9</v>
      </c>
      <c r="F141" s="28">
        <f>茨城!F141</f>
        <v>2.2999999999999998</v>
      </c>
      <c r="G141" s="28">
        <f>茨城!G141</f>
        <v>1</v>
      </c>
      <c r="H141" s="28">
        <f>茨城!H141</f>
        <v>3.1</v>
      </c>
      <c r="I141" s="28">
        <f>茨城!I141</f>
        <v>2.5</v>
      </c>
      <c r="J141" s="28">
        <f>茨城!J141</f>
        <v>4.8</v>
      </c>
      <c r="K141" s="28">
        <f>茨城!K141</f>
        <v>3</v>
      </c>
      <c r="L141" s="28">
        <f>茨城!L141</f>
        <v>2.2000000000000002</v>
      </c>
      <c r="M141" s="28">
        <f>茨城!M141</f>
        <v>3.5</v>
      </c>
      <c r="N141" s="28">
        <f>茨城!N141</f>
        <v>3.6</v>
      </c>
      <c r="O141" s="28">
        <f>茨城!O141</f>
        <v>3.3</v>
      </c>
      <c r="P141" s="28">
        <f>茨城!P141</f>
        <v>3.9</v>
      </c>
      <c r="Q141" s="28">
        <f>茨城!Q141</f>
        <v>3</v>
      </c>
      <c r="R141" s="28">
        <f>茨城!R141</f>
        <v>1.3</v>
      </c>
      <c r="S141" s="28">
        <f>茨城!S141</f>
        <v>1.9</v>
      </c>
      <c r="T141" s="28">
        <f>栃木!B141</f>
        <v>2</v>
      </c>
      <c r="U141" s="28">
        <f>栃木!C141</f>
        <v>2.1</v>
      </c>
      <c r="V141" s="28">
        <f>栃木!D141</f>
        <v>3.6</v>
      </c>
      <c r="W141" s="28">
        <f>栃木!E141</f>
        <v>3.6</v>
      </c>
      <c r="X141" s="28">
        <f>栃木!F141</f>
        <v>6.3</v>
      </c>
      <c r="Y141" s="28">
        <f>栃木!G141</f>
        <v>1.6</v>
      </c>
      <c r="Z141" s="28">
        <f>栃木!H141</f>
        <v>1.1000000000000001</v>
      </c>
      <c r="AA141" s="28">
        <f>栃木!I141</f>
        <v>0.3</v>
      </c>
      <c r="AB141" s="28">
        <f>栃木!J141</f>
        <v>0.2</v>
      </c>
      <c r="AC141" s="28">
        <f>栃木!K141</f>
        <v>3.8</v>
      </c>
      <c r="AD141" s="28">
        <f>栃木!L141</f>
        <v>3.2</v>
      </c>
      <c r="AE141" s="157">
        <f>群馬!B141</f>
        <v>3.3</v>
      </c>
      <c r="AF141" s="157">
        <f>群馬!C141</f>
        <v>2.7</v>
      </c>
      <c r="AG141" s="157">
        <f>群馬!D141</f>
        <v>1.7</v>
      </c>
      <c r="AH141" s="157">
        <f>群馬!E141</f>
        <v>1.3</v>
      </c>
      <c r="AI141" s="157">
        <f>群馬!F141</f>
        <v>4.4000000000000004</v>
      </c>
      <c r="AJ141" s="157">
        <f>群馬!G141</f>
        <v>1.3</v>
      </c>
      <c r="AK141" s="157">
        <f>群馬!H141</f>
        <v>-0.5</v>
      </c>
      <c r="AL141" s="157">
        <f>群馬!I141</f>
        <v>4</v>
      </c>
      <c r="AM141" s="157">
        <f>埼玉!B141</f>
        <v>-1</v>
      </c>
      <c r="AN141" s="157">
        <f>埼玉!C141</f>
        <v>0.5</v>
      </c>
      <c r="AO141" s="157">
        <f>埼玉!D141</f>
        <v>-0.9</v>
      </c>
      <c r="AP141" s="157">
        <f>埼玉!E141</f>
        <v>-1.5</v>
      </c>
      <c r="AQ141" s="157">
        <f>埼玉!F141</f>
        <v>1.3</v>
      </c>
      <c r="AR141" s="157">
        <f>埼玉!G141</f>
        <v>1.4</v>
      </c>
      <c r="AS141" s="157">
        <f>埼玉!H141</f>
        <v>3.9</v>
      </c>
      <c r="AT141" s="157">
        <f>埼玉!I141</f>
        <v>2.2999999999999998</v>
      </c>
      <c r="AU141" s="157">
        <f>埼玉!J141</f>
        <v>5.0999999999999996</v>
      </c>
      <c r="AV141" s="157">
        <f>埼玉!K141</f>
        <v>1.4</v>
      </c>
      <c r="AW141" s="157">
        <f>埼玉!L141</f>
        <v>-1.5</v>
      </c>
      <c r="AX141" s="157">
        <f>埼玉!M141</f>
        <v>0.6</v>
      </c>
      <c r="AY141" s="157">
        <f>埼玉!N141</f>
        <v>3.7</v>
      </c>
      <c r="AZ141" s="157">
        <f>埼玉!O141</f>
        <v>2.8</v>
      </c>
      <c r="BA141" s="157" t="str">
        <f>埼玉!P141</f>
        <v xml:space="preserve"> </v>
      </c>
      <c r="BB141" s="157">
        <f>埼玉!Q141</f>
        <v>3.6</v>
      </c>
      <c r="BC141" s="157">
        <f>埼玉!R141</f>
        <v>1.9</v>
      </c>
      <c r="BD141" s="157">
        <f>埼玉!S141</f>
        <v>0.8</v>
      </c>
      <c r="BE141" s="157">
        <f>埼玉!T141</f>
        <v>5.2</v>
      </c>
      <c r="BF141" s="157">
        <f>埼玉!U141</f>
        <v>3.2</v>
      </c>
      <c r="BG141" s="157">
        <f>千葉!B141</f>
        <v>4</v>
      </c>
      <c r="BH141" s="157">
        <f>千葉!C141</f>
        <v>1.5</v>
      </c>
      <c r="BI141" s="157">
        <f>千葉!D141</f>
        <v>6.3</v>
      </c>
      <c r="BJ141" s="157">
        <f>千葉!E141</f>
        <v>2.8</v>
      </c>
      <c r="BK141" s="157">
        <f>千葉!F141</f>
        <v>1.3</v>
      </c>
      <c r="BL141" s="157">
        <f>千葉!G141</f>
        <v>3.7</v>
      </c>
      <c r="BM141" s="157">
        <f>千葉!H141</f>
        <v>3</v>
      </c>
      <c r="BN141" s="157" t="str">
        <f>千葉!I141</f>
        <v>zzz</v>
      </c>
      <c r="BO141" s="157">
        <f>千葉!J141</f>
        <v>3.8</v>
      </c>
      <c r="BP141" s="157">
        <f>千葉!K141</f>
        <v>3.8</v>
      </c>
      <c r="BQ141" s="157">
        <f>千葉!L141</f>
        <v>5.2</v>
      </c>
      <c r="BR141" s="157">
        <f>千葉!M141</f>
        <v>3.7</v>
      </c>
      <c r="BS141" s="157">
        <f>千葉!N141</f>
        <v>3.2</v>
      </c>
      <c r="BT141" s="157">
        <f>千葉!O141</f>
        <v>2.6</v>
      </c>
      <c r="BU141" s="157">
        <f>千葉!P141</f>
        <v>2.5</v>
      </c>
      <c r="BV141" s="157">
        <f>千葉!Q141</f>
        <v>3.2</v>
      </c>
      <c r="BW141" s="157">
        <f>千葉!R141</f>
        <v>5</v>
      </c>
      <c r="BX141" s="157">
        <f>千葉!S141</f>
        <v>1.8</v>
      </c>
      <c r="BY141" s="157">
        <f>千葉!T141</f>
        <v>4.7</v>
      </c>
      <c r="BZ141" s="157">
        <f>千葉!V141</f>
        <v>3.1</v>
      </c>
      <c r="CA141" s="157">
        <f>東京!B141</f>
        <v>3.6</v>
      </c>
      <c r="CB141" s="157">
        <f>東京!C141</f>
        <v>4</v>
      </c>
      <c r="CC141" s="157">
        <f>東京!D141</f>
        <v>5</v>
      </c>
      <c r="CD141" s="157">
        <f>東京!E141</f>
        <v>3.5</v>
      </c>
      <c r="CE141" s="157">
        <f>東京!F141</f>
        <v>3.9</v>
      </c>
      <c r="CF141" s="157">
        <f>東京!G141</f>
        <v>4</v>
      </c>
      <c r="CG141" s="157">
        <f>東京!H141</f>
        <v>2.6</v>
      </c>
      <c r="CH141" s="157">
        <f>東京!I141</f>
        <v>3.3</v>
      </c>
      <c r="CI141" s="157">
        <f>神奈川!B141</f>
        <v>7.1</v>
      </c>
      <c r="CJ141" s="157">
        <f>神奈川!C141</f>
        <v>6.2</v>
      </c>
      <c r="CK141" s="157">
        <f>神奈川!D141</f>
        <v>4.5</v>
      </c>
      <c r="CL141" s="157">
        <f>神奈川!E141</f>
        <v>4.4000000000000004</v>
      </c>
      <c r="CM141" s="157">
        <f>神奈川!F141</f>
        <v>1.6</v>
      </c>
      <c r="CN141" s="157">
        <f>神奈川!G141</f>
        <v>1.6</v>
      </c>
      <c r="CO141" s="157">
        <f>神奈川!H141</f>
        <v>3.1</v>
      </c>
      <c r="CP141" s="157">
        <f>神奈川!I141</f>
        <v>2</v>
      </c>
      <c r="CQ141" s="157">
        <f>神奈川!J141</f>
        <v>-0.2</v>
      </c>
      <c r="CR141" s="157">
        <f>神奈川!K141</f>
        <v>1.5</v>
      </c>
      <c r="CS141" s="157">
        <f>神奈川!L141</f>
        <v>3.2</v>
      </c>
      <c r="CT141" s="157">
        <f>神奈川!M141</f>
        <v>2.7</v>
      </c>
      <c r="CU141" s="157">
        <f>神奈川!N141</f>
        <v>7.3</v>
      </c>
      <c r="CV141" s="157">
        <f>山梨!B141</f>
        <v>0.5</v>
      </c>
      <c r="CW141" s="157">
        <f>山梨!C141</f>
        <v>2.8000000000000003</v>
      </c>
      <c r="CX141" s="157">
        <f>山梨!D141</f>
        <v>7.6000000000000005</v>
      </c>
      <c r="CY141" s="157">
        <f>山梨!E141</f>
        <v>2</v>
      </c>
      <c r="CZ141" s="157">
        <f>長野!B141</f>
        <v>2.7</v>
      </c>
      <c r="DA141" s="157">
        <f>長野!C141</f>
        <v>4.5</v>
      </c>
      <c r="DB141" s="157">
        <f>長野!D141</f>
        <v>4.5</v>
      </c>
      <c r="DC141" s="157">
        <f>長野!E141</f>
        <v>3.4</v>
      </c>
      <c r="DD141" s="157">
        <f>長野!F141</f>
        <v>1.3</v>
      </c>
      <c r="DE141" s="157">
        <f>長野!G141</f>
        <v>1.8</v>
      </c>
      <c r="DF141" s="157">
        <f>静岡!B141</f>
        <v>9.1999999999999993</v>
      </c>
      <c r="DG141" s="157">
        <f>静岡!C141</f>
        <v>4</v>
      </c>
      <c r="DH141" s="157">
        <f>静岡!D141</f>
        <v>3.1</v>
      </c>
      <c r="DI141" s="157">
        <f>静岡!E141</f>
        <v>3.5</v>
      </c>
      <c r="DJ141" s="157">
        <f>静岡!F141</f>
        <v>3.6</v>
      </c>
      <c r="DK141" s="157">
        <f>静岡!G141</f>
        <v>4.5</v>
      </c>
      <c r="DL141" s="157">
        <f>静岡!H141</f>
        <v>4.2</v>
      </c>
      <c r="DM141" s="157">
        <f>静岡!I141</f>
        <v>4.8</v>
      </c>
      <c r="DN141" s="157">
        <f>静岡!J141</f>
        <v>3.5</v>
      </c>
      <c r="DO141" s="157">
        <f>静岡!K141</f>
        <v>3.1</v>
      </c>
      <c r="DP141" s="157">
        <f>静岡!L141</f>
        <v>2.2999999999999998</v>
      </c>
      <c r="DQ141" s="157">
        <f>静岡!M141</f>
        <v>3.9</v>
      </c>
      <c r="DR141" s="157">
        <f>静岡!N141</f>
        <v>5.0999999999999996</v>
      </c>
      <c r="DS141" s="157">
        <f>静岡!O141</f>
        <v>1.6</v>
      </c>
      <c r="DT141" s="157">
        <f>静岡!P141</f>
        <v>5.0999999999999996</v>
      </c>
      <c r="DU141" s="157">
        <f>静岡!Q141</f>
        <v>6.8</v>
      </c>
      <c r="DV141" s="157">
        <f>静岡!R141</f>
        <v>6.5</v>
      </c>
      <c r="DW141" s="157">
        <f>静岡!S141</f>
        <v>7.5</v>
      </c>
      <c r="DX141" s="157">
        <f>静岡!T141</f>
        <v>4.4000000000000004</v>
      </c>
      <c r="DY141" s="157">
        <f>静岡!U141</f>
        <v>1.9</v>
      </c>
      <c r="DZ141" s="157">
        <f>静岡!V141</f>
        <v>3</v>
      </c>
      <c r="EA141" s="157">
        <f>静岡!W141</f>
        <v>6.5</v>
      </c>
      <c r="EB141" s="157">
        <f>静岡!X141</f>
        <v>3.7</v>
      </c>
      <c r="EC141" s="157">
        <f>静岡!Y141</f>
        <v>4.5</v>
      </c>
      <c r="ED141" s="157">
        <f>静岡!Z141</f>
        <v>6.1000000000000005</v>
      </c>
      <c r="EE141" s="157">
        <f>静岡!AA141</f>
        <v>5.2</v>
      </c>
      <c r="EF141" s="157">
        <f>静岡!AB141</f>
        <v>5.7</v>
      </c>
      <c r="EG141" s="157">
        <f>静岡!AC141</f>
        <v>3.3</v>
      </c>
    </row>
    <row r="142" spans="1:137" ht="20.100000000000001" customHeight="1" x14ac:dyDescent="0.15">
      <c r="A142" s="25">
        <v>42965</v>
      </c>
      <c r="B142" s="28">
        <f>茨城!B142</f>
        <v>4</v>
      </c>
      <c r="C142" s="28">
        <f>茨城!C142</f>
        <v>2.2999999999999998</v>
      </c>
      <c r="D142" s="28">
        <f>茨城!D142</f>
        <v>3.2</v>
      </c>
      <c r="E142" s="28">
        <f>茨城!E142</f>
        <v>4.0999999999999996</v>
      </c>
      <c r="F142" s="28">
        <f>茨城!F142</f>
        <v>3.4</v>
      </c>
      <c r="G142" s="28">
        <f>茨城!G142</f>
        <v>3.3</v>
      </c>
      <c r="H142" s="28">
        <f>茨城!H142</f>
        <v>3.6</v>
      </c>
      <c r="I142" s="28">
        <f>茨城!I142</f>
        <v>4.2</v>
      </c>
      <c r="J142" s="28">
        <f>茨城!J142</f>
        <v>4.8</v>
      </c>
      <c r="K142" s="28">
        <f>茨城!K142</f>
        <v>4.3</v>
      </c>
      <c r="L142" s="28">
        <f>茨城!L142</f>
        <v>5</v>
      </c>
      <c r="M142" s="28">
        <f>茨城!M142</f>
        <v>4.9000000000000004</v>
      </c>
      <c r="N142" s="28">
        <f>茨城!N142</f>
        <v>4.5</v>
      </c>
      <c r="O142" s="28">
        <f>茨城!O142</f>
        <v>4.5</v>
      </c>
      <c r="P142" s="28">
        <f>茨城!P142</f>
        <v>6.6</v>
      </c>
      <c r="Q142" s="28">
        <f>茨城!Q142</f>
        <v>6.9</v>
      </c>
      <c r="R142" s="28">
        <f>茨城!R142</f>
        <v>6.3</v>
      </c>
      <c r="S142" s="28">
        <f>茨城!S142</f>
        <v>5.9</v>
      </c>
      <c r="T142" s="28">
        <f>栃木!B142</f>
        <v>5</v>
      </c>
      <c r="U142" s="28">
        <f>栃木!C142</f>
        <v>5.3</v>
      </c>
      <c r="V142" s="28">
        <f>栃木!D142</f>
        <v>3.4</v>
      </c>
      <c r="W142" s="28">
        <f>栃木!E142</f>
        <v>3.5</v>
      </c>
      <c r="X142" s="28">
        <f>栃木!F142</f>
        <v>8.1999999999999993</v>
      </c>
      <c r="Y142" s="28">
        <f>栃木!G142</f>
        <v>4</v>
      </c>
      <c r="Z142" s="28">
        <f>栃木!H142</f>
        <v>2.7</v>
      </c>
      <c r="AA142" s="28">
        <f>栃木!I142</f>
        <v>2.4</v>
      </c>
      <c r="AB142" s="28">
        <f>栃木!J142</f>
        <v>0.7</v>
      </c>
      <c r="AC142" s="28">
        <f>栃木!K142</f>
        <v>4.2</v>
      </c>
      <c r="AD142" s="28">
        <f>栃木!L142</f>
        <v>6</v>
      </c>
      <c r="AE142" s="157">
        <f>群馬!B142</f>
        <v>4.4000000000000004</v>
      </c>
      <c r="AF142" s="157">
        <f>群馬!C142</f>
        <v>7.8</v>
      </c>
      <c r="AG142" s="157">
        <f>群馬!D142</f>
        <v>6.6</v>
      </c>
      <c r="AH142" s="157">
        <f>群馬!E142</f>
        <v>6.3</v>
      </c>
      <c r="AI142" s="157">
        <f>群馬!F142</f>
        <v>7.7</v>
      </c>
      <c r="AJ142" s="157">
        <f>群馬!G142</f>
        <v>3.3</v>
      </c>
      <c r="AK142" s="157">
        <f>群馬!H142</f>
        <v>2.7</v>
      </c>
      <c r="AL142" s="157">
        <f>群馬!I142</f>
        <v>4.4000000000000004</v>
      </c>
      <c r="AM142" s="157">
        <f>埼玉!B142</f>
        <v>6</v>
      </c>
      <c r="AN142" s="157">
        <f>埼玉!C142</f>
        <v>6.3</v>
      </c>
      <c r="AO142" s="157">
        <f>埼玉!D142</f>
        <v>6.5</v>
      </c>
      <c r="AP142" s="157">
        <f>埼玉!E142</f>
        <v>5.4</v>
      </c>
      <c r="AQ142" s="157">
        <f>埼玉!F142</f>
        <v>6.3</v>
      </c>
      <c r="AR142" s="157">
        <f>埼玉!G142</f>
        <v>7.1</v>
      </c>
      <c r="AS142" s="157">
        <f>埼玉!H142</f>
        <v>8.3000000000000007</v>
      </c>
      <c r="AT142" s="157">
        <f>埼玉!I142</f>
        <v>5.5</v>
      </c>
      <c r="AU142" s="157">
        <f>埼玉!J142</f>
        <v>8.8000000000000007</v>
      </c>
      <c r="AV142" s="157">
        <f>埼玉!K142</f>
        <v>7</v>
      </c>
      <c r="AW142" s="157">
        <f>埼玉!L142</f>
        <v>7.4</v>
      </c>
      <c r="AX142" s="157">
        <f>埼玉!M142</f>
        <v>6.7</v>
      </c>
      <c r="AY142" s="157">
        <f>埼玉!N142</f>
        <v>7.1</v>
      </c>
      <c r="AZ142" s="157">
        <f>埼玉!O142</f>
        <v>7.1</v>
      </c>
      <c r="BA142" s="157" t="str">
        <f>埼玉!P142</f>
        <v xml:space="preserve"> </v>
      </c>
      <c r="BB142" s="157">
        <f>埼玉!Q142</f>
        <v>7</v>
      </c>
      <c r="BC142" s="157" t="str">
        <f>埼玉!R142</f>
        <v xml:space="preserve"> </v>
      </c>
      <c r="BD142" s="157">
        <f>埼玉!S142</f>
        <v>5.2</v>
      </c>
      <c r="BE142" s="157">
        <f>埼玉!T142</f>
        <v>6.6</v>
      </c>
      <c r="BF142" s="157">
        <f>埼玉!U142</f>
        <v>7.5</v>
      </c>
      <c r="BG142" s="157">
        <f>千葉!B142</f>
        <v>5.8</v>
      </c>
      <c r="BH142" s="157">
        <f>千葉!C142</f>
        <v>5</v>
      </c>
      <c r="BI142" s="157">
        <f>千葉!D142</f>
        <v>7.7</v>
      </c>
      <c r="BJ142" s="157">
        <f>千葉!E142</f>
        <v>6.3</v>
      </c>
      <c r="BK142" s="157">
        <f>千葉!F142</f>
        <v>4.3</v>
      </c>
      <c r="BL142" s="157">
        <f>千葉!G142</f>
        <v>5.5</v>
      </c>
      <c r="BM142" s="157">
        <f>千葉!H142</f>
        <v>5.2</v>
      </c>
      <c r="BN142" s="157">
        <f>千葉!I142</f>
        <v>4.4000000000000004</v>
      </c>
      <c r="BO142" s="157">
        <f>千葉!J142</f>
        <v>6</v>
      </c>
      <c r="BP142" s="157">
        <f>千葉!K142</f>
        <v>6.7</v>
      </c>
      <c r="BQ142" s="157">
        <f>千葉!L142</f>
        <v>5.2</v>
      </c>
      <c r="BR142" s="157">
        <f>千葉!M142</f>
        <v>6.7</v>
      </c>
      <c r="BS142" s="157">
        <f>千葉!N142</f>
        <v>5.9</v>
      </c>
      <c r="BT142" s="157">
        <f>千葉!O142</f>
        <v>5.4</v>
      </c>
      <c r="BU142" s="157">
        <f>千葉!P142</f>
        <v>6.8</v>
      </c>
      <c r="BV142" s="157">
        <f>千葉!Q142</f>
        <v>5.8</v>
      </c>
      <c r="BW142" s="157">
        <f>千葉!R142</f>
        <v>5.2</v>
      </c>
      <c r="BX142" s="157">
        <f>千葉!S142</f>
        <v>2.5</v>
      </c>
      <c r="BY142" s="157">
        <f>千葉!T142</f>
        <v>6.8</v>
      </c>
      <c r="BZ142" s="157">
        <f>千葉!V142</f>
        <v>6.6</v>
      </c>
      <c r="CA142" s="157">
        <f>東京!B142</f>
        <v>6.8</v>
      </c>
      <c r="CB142" s="157">
        <f>東京!C142</f>
        <v>7.5</v>
      </c>
      <c r="CC142" s="157">
        <f>東京!D142</f>
        <v>5.8</v>
      </c>
      <c r="CD142" s="157">
        <f>東京!E142</f>
        <v>7.3</v>
      </c>
      <c r="CE142" s="157">
        <f>東京!F142</f>
        <v>7.7</v>
      </c>
      <c r="CF142" s="157">
        <f>東京!G142</f>
        <v>7.5</v>
      </c>
      <c r="CG142" s="157">
        <f>東京!H142</f>
        <v>7</v>
      </c>
      <c r="CH142" s="157">
        <f>東京!I142</f>
        <v>6.8</v>
      </c>
      <c r="CI142" s="157">
        <f>神奈川!B142</f>
        <v>10.6</v>
      </c>
      <c r="CJ142" s="157">
        <f>神奈川!C142</f>
        <v>8.4</v>
      </c>
      <c r="CK142" s="157">
        <f>神奈川!D142</f>
        <v>8.1999999999999993</v>
      </c>
      <c r="CL142" s="157">
        <f>神奈川!E142</f>
        <v>7.8</v>
      </c>
      <c r="CM142" s="157">
        <f>神奈川!F142</f>
        <v>5.8</v>
      </c>
      <c r="CN142" s="157">
        <f>神奈川!G142</f>
        <v>5.4</v>
      </c>
      <c r="CO142" s="157">
        <f>神奈川!H142</f>
        <v>7.1</v>
      </c>
      <c r="CP142" s="157">
        <f>神奈川!I142</f>
        <v>6.2</v>
      </c>
      <c r="CQ142" s="157">
        <f>神奈川!J142</f>
        <v>2.5</v>
      </c>
      <c r="CR142" s="157">
        <f>神奈川!K142</f>
        <v>6.9</v>
      </c>
      <c r="CS142" s="157">
        <f>神奈川!L142</f>
        <v>6</v>
      </c>
      <c r="CT142" s="157">
        <f>神奈川!M142</f>
        <v>5.0999999999999996</v>
      </c>
      <c r="CU142" s="157">
        <f>神奈川!N142</f>
        <v>6.8</v>
      </c>
      <c r="CV142" s="157">
        <f>山梨!B142</f>
        <v>5.1000000000000005</v>
      </c>
      <c r="CW142" s="157">
        <f>山梨!C142</f>
        <v>7.5</v>
      </c>
      <c r="CX142" s="157">
        <f>山梨!D142</f>
        <v>7.6000000000000005</v>
      </c>
      <c r="CY142" s="157">
        <f>山梨!E142</f>
        <v>6.8000000000000007</v>
      </c>
      <c r="CZ142" s="157">
        <f>長野!B142</f>
        <v>6</v>
      </c>
      <c r="DA142" s="157">
        <f>長野!C142</f>
        <v>6.3</v>
      </c>
      <c r="DB142" s="157">
        <f>長野!D142</f>
        <v>6.6</v>
      </c>
      <c r="DC142" s="157">
        <f>長野!E142</f>
        <v>6</v>
      </c>
      <c r="DD142" s="157">
        <f>長野!F142</f>
        <v>4.5</v>
      </c>
      <c r="DE142" s="157">
        <f>長野!G142</f>
        <v>5.7</v>
      </c>
      <c r="DF142" s="157">
        <f>静岡!B142</f>
        <v>8.9</v>
      </c>
      <c r="DG142" s="157">
        <f>静岡!C142</f>
        <v>4.8</v>
      </c>
      <c r="DH142" s="157">
        <f>静岡!D142</f>
        <v>6.5</v>
      </c>
      <c r="DI142" s="157">
        <f>静岡!E142</f>
        <v>9</v>
      </c>
      <c r="DJ142" s="157">
        <f>静岡!F142</f>
        <v>6.3</v>
      </c>
      <c r="DK142" s="157">
        <f>静岡!G142</f>
        <v>7.5</v>
      </c>
      <c r="DL142" s="157">
        <f>静岡!H142</f>
        <v>3.9</v>
      </c>
      <c r="DM142" s="157">
        <f>静岡!I142</f>
        <v>5.3</v>
      </c>
      <c r="DN142" s="157">
        <f>静岡!J142</f>
        <v>5.3</v>
      </c>
      <c r="DO142" s="157">
        <f>静岡!K142</f>
        <v>5.4</v>
      </c>
      <c r="DP142" s="157">
        <f>静岡!L142</f>
        <v>5.5</v>
      </c>
      <c r="DQ142" s="157">
        <f>静岡!M142</f>
        <v>3.7</v>
      </c>
      <c r="DR142" s="157">
        <f>静岡!N142</f>
        <v>6</v>
      </c>
      <c r="DS142" s="157">
        <f>静岡!O142</f>
        <v>3.7</v>
      </c>
      <c r="DT142" s="157">
        <f>静岡!P142</f>
        <v>5.9</v>
      </c>
      <c r="DU142" s="157">
        <f>静岡!Q142</f>
        <v>7.9</v>
      </c>
      <c r="DV142" s="157">
        <f>静岡!R142</f>
        <v>8.3000000000000007</v>
      </c>
      <c r="DW142" s="157">
        <f>静岡!S142</f>
        <v>7.1</v>
      </c>
      <c r="DX142" s="157">
        <f>静岡!T142</f>
        <v>5</v>
      </c>
      <c r="DY142" s="157">
        <f>静岡!U142</f>
        <v>3.6</v>
      </c>
      <c r="DZ142" s="157">
        <f>静岡!V142</f>
        <v>5.4</v>
      </c>
      <c r="EA142" s="157">
        <f>静岡!W142</f>
        <v>7.2</v>
      </c>
      <c r="EB142" s="157">
        <f>静岡!X142</f>
        <v>4</v>
      </c>
      <c r="EC142" s="157">
        <f>静岡!Y142</f>
        <v>6.1000000000000005</v>
      </c>
      <c r="ED142" s="157">
        <f>静岡!Z142</f>
        <v>7.8000000000000007</v>
      </c>
      <c r="EE142" s="157">
        <f>静岡!AA142</f>
        <v>5.4</v>
      </c>
      <c r="EF142" s="157">
        <f>静岡!AB142</f>
        <v>6.8</v>
      </c>
      <c r="EG142" s="157">
        <f>静岡!AC142</f>
        <v>4.4000000000000004</v>
      </c>
    </row>
    <row r="143" spans="1:137" ht="20.100000000000001" customHeight="1" x14ac:dyDescent="0.15">
      <c r="A143" s="25">
        <v>42966</v>
      </c>
      <c r="B143" s="28">
        <f>茨城!B143</f>
        <v>4.4000000000000004</v>
      </c>
      <c r="C143" s="28">
        <f>茨城!C143</f>
        <v>4.9000000000000004</v>
      </c>
      <c r="D143" s="28">
        <f>茨城!D143</f>
        <v>5.5</v>
      </c>
      <c r="E143" s="28">
        <f>茨城!E143</f>
        <v>6.8</v>
      </c>
      <c r="F143" s="28">
        <f>茨城!F143</f>
        <v>6.2</v>
      </c>
      <c r="G143" s="28">
        <f>茨城!G143</f>
        <v>4.3</v>
      </c>
      <c r="H143" s="28">
        <f>茨城!H143</f>
        <v>6.1</v>
      </c>
      <c r="I143" s="28">
        <f>茨城!I143</f>
        <v>5.5</v>
      </c>
      <c r="J143" s="28">
        <f>茨城!J143</f>
        <v>5.5</v>
      </c>
      <c r="K143" s="28">
        <f>茨城!K143</f>
        <v>4.5999999999999996</v>
      </c>
      <c r="L143" s="28">
        <f>茨城!L143</f>
        <v>6.7</v>
      </c>
      <c r="M143" s="28">
        <f>茨城!M143</f>
        <v>5.3</v>
      </c>
      <c r="N143" s="28">
        <f>茨城!N143</f>
        <v>5.5</v>
      </c>
      <c r="O143" s="28">
        <f>茨城!O143</f>
        <v>6.6</v>
      </c>
      <c r="P143" s="28">
        <f>茨城!P143</f>
        <v>7.7</v>
      </c>
      <c r="Q143" s="28">
        <f>茨城!Q143</f>
        <v>8.3000000000000007</v>
      </c>
      <c r="R143" s="28">
        <f>茨城!R143</f>
        <v>7.5</v>
      </c>
      <c r="S143" s="28">
        <f>茨城!S143</f>
        <v>7.3</v>
      </c>
      <c r="T143" s="28">
        <f>栃木!B143</f>
        <v>8.1</v>
      </c>
      <c r="U143" s="28">
        <f>栃木!C143</f>
        <v>9.3000000000000007</v>
      </c>
      <c r="V143" s="28">
        <f>栃木!D143</f>
        <v>9.1</v>
      </c>
      <c r="W143" s="28" t="str">
        <f>栃木!E143</f>
        <v>zzz</v>
      </c>
      <c r="X143" s="28">
        <f>栃木!F143</f>
        <v>11.3</v>
      </c>
      <c r="Y143" s="28">
        <f>栃木!G143</f>
        <v>6.5</v>
      </c>
      <c r="Z143" s="28">
        <f>栃木!H143</f>
        <v>8.1</v>
      </c>
      <c r="AA143" s="28">
        <f>栃木!I143</f>
        <v>6.3</v>
      </c>
      <c r="AB143" s="28">
        <f>栃木!J143</f>
        <v>7</v>
      </c>
      <c r="AC143" s="28">
        <f>栃木!K143</f>
        <v>7.9</v>
      </c>
      <c r="AD143" s="28">
        <f>栃木!L143</f>
        <v>7.6</v>
      </c>
      <c r="AE143" s="157">
        <f>群馬!B143</f>
        <v>10.5</v>
      </c>
      <c r="AF143" s="157">
        <f>群馬!C143</f>
        <v>12.2</v>
      </c>
      <c r="AG143" s="157">
        <f>群馬!D143</f>
        <v>10.3</v>
      </c>
      <c r="AH143" s="157">
        <f>群馬!E143</f>
        <v>10.8</v>
      </c>
      <c r="AI143" s="157">
        <f>群馬!F143</f>
        <v>10.9</v>
      </c>
      <c r="AJ143" s="157">
        <f>群馬!G143</f>
        <v>10.9</v>
      </c>
      <c r="AK143" s="157">
        <f>群馬!H143</f>
        <v>10</v>
      </c>
      <c r="AL143" s="157">
        <f>群馬!I143</f>
        <v>10.9</v>
      </c>
      <c r="AM143" s="157">
        <f>埼玉!B143</f>
        <v>11.5</v>
      </c>
      <c r="AN143" s="157">
        <f>埼玉!C143</f>
        <v>12.9</v>
      </c>
      <c r="AO143" s="157">
        <f>埼玉!D143</f>
        <v>9.4</v>
      </c>
      <c r="AP143" s="157">
        <f>埼玉!E143</f>
        <v>9.3000000000000007</v>
      </c>
      <c r="AQ143" s="157">
        <f>埼玉!F143</f>
        <v>10.8</v>
      </c>
      <c r="AR143" s="157">
        <f>埼玉!G143</f>
        <v>10.8</v>
      </c>
      <c r="AS143" s="157">
        <f>埼玉!H143</f>
        <v>10.8</v>
      </c>
      <c r="AT143" s="157">
        <f>埼玉!I143</f>
        <v>9.3000000000000007</v>
      </c>
      <c r="AU143" s="157">
        <f>埼玉!J143</f>
        <v>12.6</v>
      </c>
      <c r="AV143" s="157">
        <f>埼玉!K143</f>
        <v>11</v>
      </c>
      <c r="AW143" s="157">
        <f>埼玉!L143</f>
        <v>9.6999999999999993</v>
      </c>
      <c r="AX143" s="157">
        <f>埼玉!M143</f>
        <v>11.8</v>
      </c>
      <c r="AY143" s="157">
        <f>埼玉!N143</f>
        <v>11.4</v>
      </c>
      <c r="AZ143" s="157">
        <f>埼玉!O143</f>
        <v>11.8</v>
      </c>
      <c r="BA143" s="157" t="str">
        <f>埼玉!P143</f>
        <v xml:space="preserve"> </v>
      </c>
      <c r="BB143" s="157">
        <f>埼玉!Q143</f>
        <v>12.7</v>
      </c>
      <c r="BC143" s="157" t="str">
        <f>埼玉!R143</f>
        <v xml:space="preserve"> </v>
      </c>
      <c r="BD143" s="157">
        <f>埼玉!S143</f>
        <v>12.3</v>
      </c>
      <c r="BE143" s="157">
        <f>埼玉!T143</f>
        <v>7.9</v>
      </c>
      <c r="BF143" s="157">
        <f>埼玉!U143</f>
        <v>10.9</v>
      </c>
      <c r="BG143" s="157">
        <f>千葉!B143</f>
        <v>6.4</v>
      </c>
      <c r="BH143" s="157">
        <f>千葉!C143</f>
        <v>6.6</v>
      </c>
      <c r="BI143" s="157">
        <f>千葉!D143</f>
        <v>6.3</v>
      </c>
      <c r="BJ143" s="157">
        <f>千葉!E143</f>
        <v>5.9</v>
      </c>
      <c r="BK143" s="157">
        <f>千葉!F143</f>
        <v>7</v>
      </c>
      <c r="BL143" s="157">
        <f>千葉!G143</f>
        <v>5.4</v>
      </c>
      <c r="BM143" s="157">
        <f>千葉!H143</f>
        <v>5.6</v>
      </c>
      <c r="BN143" s="157">
        <f>千葉!I143</f>
        <v>3.9</v>
      </c>
      <c r="BO143" s="157">
        <f>千葉!J143</f>
        <v>8.6</v>
      </c>
      <c r="BP143" s="157">
        <f>千葉!K143</f>
        <v>6.9</v>
      </c>
      <c r="BQ143" s="157">
        <f>千葉!L143</f>
        <v>4</v>
      </c>
      <c r="BR143" s="157">
        <f>千葉!M143</f>
        <v>6.9</v>
      </c>
      <c r="BS143" s="157">
        <f>千葉!N143</f>
        <v>5.3</v>
      </c>
      <c r="BT143" s="157">
        <f>千葉!O143</f>
        <v>6.2</v>
      </c>
      <c r="BU143" s="157">
        <f>千葉!P143</f>
        <v>7.4</v>
      </c>
      <c r="BV143" s="157">
        <f>千葉!Q143</f>
        <v>6.3</v>
      </c>
      <c r="BW143" s="157">
        <f>千葉!R143</f>
        <v>3.5</v>
      </c>
      <c r="BX143" s="157">
        <f>千葉!S143</f>
        <v>6.3</v>
      </c>
      <c r="BY143" s="157">
        <f>千葉!T143</f>
        <v>6.9</v>
      </c>
      <c r="BZ143" s="157">
        <f>千葉!V143</f>
        <v>6.2</v>
      </c>
      <c r="CA143" s="157">
        <f>東京!B143</f>
        <v>7.2</v>
      </c>
      <c r="CB143" s="157">
        <f>東京!C143</f>
        <v>10.199999999999999</v>
      </c>
      <c r="CC143" s="157">
        <f>東京!D143</f>
        <v>6.7</v>
      </c>
      <c r="CD143" s="157">
        <f>東京!E143</f>
        <v>7.3</v>
      </c>
      <c r="CE143" s="157">
        <f>東京!F143</f>
        <v>10.6</v>
      </c>
      <c r="CF143" s="157">
        <f>東京!G143</f>
        <v>10.8</v>
      </c>
      <c r="CG143" s="157">
        <f>東京!H143</f>
        <v>11</v>
      </c>
      <c r="CH143" s="157">
        <f>東京!I143</f>
        <v>9.3000000000000007</v>
      </c>
      <c r="CI143" s="157">
        <f>神奈川!B143</f>
        <v>12.9</v>
      </c>
      <c r="CJ143" s="157">
        <f>神奈川!C143</f>
        <v>12.9</v>
      </c>
      <c r="CK143" s="157">
        <f>神奈川!D143</f>
        <v>8.5</v>
      </c>
      <c r="CL143" s="157">
        <f>神奈川!E143</f>
        <v>9.8000000000000007</v>
      </c>
      <c r="CM143" s="157">
        <f>神奈川!F143</f>
        <v>8.3000000000000007</v>
      </c>
      <c r="CN143" s="157">
        <f>神奈川!G143</f>
        <v>7.8</v>
      </c>
      <c r="CO143" s="157">
        <f>神奈川!H143</f>
        <v>9</v>
      </c>
      <c r="CP143" s="157">
        <f>神奈川!I143</f>
        <v>10.8</v>
      </c>
      <c r="CQ143" s="157">
        <f>神奈川!J143</f>
        <v>2.7</v>
      </c>
      <c r="CR143" s="157">
        <f>神奈川!K143</f>
        <v>10.7</v>
      </c>
      <c r="CS143" s="157">
        <f>神奈川!L143</f>
        <v>8</v>
      </c>
      <c r="CT143" s="157">
        <f>神奈川!M143</f>
        <v>7</v>
      </c>
      <c r="CU143" s="157">
        <f>神奈川!N143</f>
        <v>8</v>
      </c>
      <c r="CV143" s="157">
        <f>山梨!B143</f>
        <v>10.100000000000001</v>
      </c>
      <c r="CW143" s="157">
        <f>山梨!C143</f>
        <v>7.9</v>
      </c>
      <c r="CX143" s="157">
        <f>山梨!D143</f>
        <v>11.8</v>
      </c>
      <c r="CY143" s="157">
        <f>山梨!E143</f>
        <v>11.3</v>
      </c>
      <c r="CZ143" s="157">
        <f>長野!B143</f>
        <v>9.6999999999999993</v>
      </c>
      <c r="DA143" s="157">
        <f>長野!C143</f>
        <v>9.1999999999999993</v>
      </c>
      <c r="DB143" s="157">
        <f>長野!D143</f>
        <v>8.9</v>
      </c>
      <c r="DC143" s="157">
        <f>長野!E143</f>
        <v>10.5</v>
      </c>
      <c r="DD143" s="157">
        <f>長野!F143</f>
        <v>10.9</v>
      </c>
      <c r="DE143" s="157">
        <f>長野!G143</f>
        <v>9.6</v>
      </c>
      <c r="DF143" s="157">
        <f>静岡!B143</f>
        <v>8.5</v>
      </c>
      <c r="DG143" s="157">
        <f>静岡!C143</f>
        <v>6.3</v>
      </c>
      <c r="DH143" s="157">
        <f>静岡!D143</f>
        <v>7.7</v>
      </c>
      <c r="DI143" s="157">
        <f>静岡!E143</f>
        <v>4.5999999999999996</v>
      </c>
      <c r="DJ143" s="157">
        <f>静岡!F143</f>
        <v>7.2</v>
      </c>
      <c r="DK143" s="157">
        <f>静岡!G143</f>
        <v>6.9</v>
      </c>
      <c r="DL143" s="157">
        <f>静岡!H143</f>
        <v>6.4</v>
      </c>
      <c r="DM143" s="157">
        <f>静岡!I143</f>
        <v>5</v>
      </c>
      <c r="DN143" s="157">
        <f>静岡!J143</f>
        <v>2.5</v>
      </c>
      <c r="DO143" s="157">
        <f>静岡!K143</f>
        <v>5.7</v>
      </c>
      <c r="DP143" s="157">
        <f>静岡!L143</f>
        <v>5.3</v>
      </c>
      <c r="DQ143" s="157">
        <f>静岡!M143</f>
        <v>6</v>
      </c>
      <c r="DR143" s="157">
        <f>静岡!N143</f>
        <v>6.9</v>
      </c>
      <c r="DS143" s="157">
        <f>静岡!O143</f>
        <v>7.8</v>
      </c>
      <c r="DT143" s="157">
        <f>静岡!P143</f>
        <v>6.5</v>
      </c>
      <c r="DU143" s="157">
        <f>静岡!Q143</f>
        <v>5.0999999999999996</v>
      </c>
      <c r="DV143" s="157">
        <f>静岡!R143</f>
        <v>9.4</v>
      </c>
      <c r="DW143" s="157">
        <f>静岡!S143</f>
        <v>8.5</v>
      </c>
      <c r="DX143" s="157">
        <f>静岡!T143</f>
        <v>6.3</v>
      </c>
      <c r="DY143" s="157">
        <f>静岡!U143</f>
        <v>5.5</v>
      </c>
      <c r="DZ143" s="157">
        <f>静岡!V143</f>
        <v>6.2</v>
      </c>
      <c r="EA143" s="157">
        <f>静岡!W143</f>
        <v>7.8000000000000007</v>
      </c>
      <c r="EB143" s="157">
        <f>静岡!X143</f>
        <v>6.2</v>
      </c>
      <c r="EC143" s="157">
        <f>静岡!Y143</f>
        <v>6.3000000000000007</v>
      </c>
      <c r="ED143" s="157">
        <f>静岡!Z143</f>
        <v>7.5</v>
      </c>
      <c r="EE143" s="157">
        <f>静岡!AA143</f>
        <v>7.4</v>
      </c>
      <c r="EF143" s="157">
        <f>静岡!AB143</f>
        <v>7.4</v>
      </c>
      <c r="EG143" s="157">
        <f>静岡!AC143</f>
        <v>4.9000000000000004</v>
      </c>
    </row>
    <row r="144" spans="1:137" ht="20.100000000000001" customHeight="1" x14ac:dyDescent="0.15">
      <c r="A144" s="25">
        <v>42967</v>
      </c>
      <c r="B144" s="28">
        <f>茨城!B144</f>
        <v>7.1</v>
      </c>
      <c r="C144" s="28">
        <f>茨城!C144</f>
        <v>8</v>
      </c>
      <c r="D144" s="28">
        <f>茨城!D144</f>
        <v>5.6</v>
      </c>
      <c r="E144" s="28">
        <f>茨城!E144</f>
        <v>7.6</v>
      </c>
      <c r="F144" s="28">
        <f>茨城!F144</f>
        <v>7.5</v>
      </c>
      <c r="G144" s="28">
        <f>茨城!G144</f>
        <v>4.0999999999999996</v>
      </c>
      <c r="H144" s="28">
        <f>茨城!H144</f>
        <v>5.8</v>
      </c>
      <c r="I144" s="28">
        <f>茨城!I144</f>
        <v>4.7</v>
      </c>
      <c r="J144" s="28">
        <f>茨城!J144</f>
        <v>5.8</v>
      </c>
      <c r="K144" s="28">
        <f>茨城!K144</f>
        <v>4</v>
      </c>
      <c r="L144" s="28">
        <f>茨城!L144</f>
        <v>4.5999999999999996</v>
      </c>
      <c r="M144" s="28">
        <f>茨城!M144</f>
        <v>6.5</v>
      </c>
      <c r="N144" s="28">
        <f>茨城!N144</f>
        <v>5.6</v>
      </c>
      <c r="O144" s="28">
        <f>茨城!O144</f>
        <v>7.5</v>
      </c>
      <c r="P144" s="28">
        <f>茨城!P144</f>
        <v>7.8</v>
      </c>
      <c r="Q144" s="28">
        <f>茨城!Q144</f>
        <v>9.1</v>
      </c>
      <c r="R144" s="28">
        <f>茨城!R144</f>
        <v>7</v>
      </c>
      <c r="S144" s="28">
        <f>茨城!S144</f>
        <v>9.3000000000000007</v>
      </c>
      <c r="T144" s="28">
        <f>栃木!B144</f>
        <v>6.9</v>
      </c>
      <c r="U144" s="28">
        <f>栃木!C144</f>
        <v>9.9</v>
      </c>
      <c r="V144" s="28">
        <f>栃木!D144</f>
        <v>8.3000000000000007</v>
      </c>
      <c r="W144" s="28">
        <f>栃木!E144</f>
        <v>10.8</v>
      </c>
      <c r="X144" s="28">
        <f>栃木!F144</f>
        <v>12.3</v>
      </c>
      <c r="Y144" s="28">
        <f>栃木!G144</f>
        <v>7.6</v>
      </c>
      <c r="Z144" s="28">
        <f>栃木!H144</f>
        <v>7.5</v>
      </c>
      <c r="AA144" s="28">
        <f>栃木!I144</f>
        <v>7.3</v>
      </c>
      <c r="AB144" s="28">
        <f>栃木!J144</f>
        <v>6.5</v>
      </c>
      <c r="AC144" s="28">
        <f>栃木!K144</f>
        <v>7.1</v>
      </c>
      <c r="AD144" s="28">
        <f>栃木!L144</f>
        <v>5.7</v>
      </c>
      <c r="AE144" s="157">
        <f>群馬!B144</f>
        <v>11.2</v>
      </c>
      <c r="AF144" s="157">
        <f>群馬!C144</f>
        <v>11.7</v>
      </c>
      <c r="AG144" s="157">
        <f>群馬!D144</f>
        <v>12.4</v>
      </c>
      <c r="AH144" s="157">
        <f>群馬!E144</f>
        <v>14</v>
      </c>
      <c r="AI144" s="157">
        <f>群馬!F144</f>
        <v>11.9</v>
      </c>
      <c r="AJ144" s="157">
        <f>群馬!G144</f>
        <v>11.5</v>
      </c>
      <c r="AK144" s="157">
        <f>群馬!H144</f>
        <v>11.4</v>
      </c>
      <c r="AL144" s="157">
        <f>群馬!I144</f>
        <v>13.5</v>
      </c>
      <c r="AM144" s="157">
        <f>埼玉!B144</f>
        <v>12.1</v>
      </c>
      <c r="AN144" s="157">
        <f>埼玉!C144</f>
        <v>14.7</v>
      </c>
      <c r="AO144" s="157">
        <f>埼玉!D144</f>
        <v>11.3</v>
      </c>
      <c r="AP144" s="157">
        <f>埼玉!E144</f>
        <v>10.3</v>
      </c>
      <c r="AQ144" s="157">
        <f>埼玉!F144</f>
        <v>13.1</v>
      </c>
      <c r="AR144" s="157">
        <f>埼玉!G144</f>
        <v>12.7</v>
      </c>
      <c r="AS144" s="157">
        <f>埼玉!H144</f>
        <v>12.1</v>
      </c>
      <c r="AT144" s="157">
        <f>埼玉!I144</f>
        <v>11.4</v>
      </c>
      <c r="AU144" s="157">
        <f>埼玉!J144</f>
        <v>11.7</v>
      </c>
      <c r="AV144" s="157">
        <f>埼玉!K144</f>
        <v>14.4</v>
      </c>
      <c r="AW144" s="157">
        <f>埼玉!L144</f>
        <v>14</v>
      </c>
      <c r="AX144" s="157">
        <f>埼玉!M144</f>
        <v>16.2</v>
      </c>
      <c r="AY144" s="157">
        <f>埼玉!N144</f>
        <v>13.4</v>
      </c>
      <c r="AZ144" s="157">
        <f>埼玉!O144</f>
        <v>13.8</v>
      </c>
      <c r="BA144" s="157" t="str">
        <f>埼玉!P144</f>
        <v xml:space="preserve"> </v>
      </c>
      <c r="BB144" s="157">
        <f>埼玉!Q144</f>
        <v>14.9</v>
      </c>
      <c r="BC144" s="157" t="str">
        <f>埼玉!R144</f>
        <v xml:space="preserve"> </v>
      </c>
      <c r="BD144" s="157">
        <f>埼玉!S144</f>
        <v>13.4</v>
      </c>
      <c r="BE144" s="157">
        <f>埼玉!T144</f>
        <v>10</v>
      </c>
      <c r="BF144" s="157">
        <f>埼玉!U144</f>
        <v>12.7</v>
      </c>
      <c r="BG144" s="157">
        <f>千葉!B144</f>
        <v>7.3</v>
      </c>
      <c r="BH144" s="157">
        <f>千葉!C144</f>
        <v>7.7</v>
      </c>
      <c r="BI144" s="157">
        <f>千葉!D144</f>
        <v>6.3</v>
      </c>
      <c r="BJ144" s="157">
        <f>千葉!E144</f>
        <v>8.5</v>
      </c>
      <c r="BK144" s="157">
        <f>千葉!F144</f>
        <v>7.5</v>
      </c>
      <c r="BL144" s="157">
        <f>千葉!G144</f>
        <v>8.1</v>
      </c>
      <c r="BM144" s="157">
        <f>千葉!H144</f>
        <v>6.6</v>
      </c>
      <c r="BN144" s="157">
        <f>千葉!I144</f>
        <v>6.5</v>
      </c>
      <c r="BO144" s="157">
        <f>千葉!J144</f>
        <v>7.7</v>
      </c>
      <c r="BP144" s="157">
        <f>千葉!K144</f>
        <v>6</v>
      </c>
      <c r="BQ144" s="157">
        <f>千葉!L144</f>
        <v>5.0999999999999996</v>
      </c>
      <c r="BR144" s="157">
        <f>千葉!M144</f>
        <v>9.1</v>
      </c>
      <c r="BS144" s="157">
        <f>千葉!N144</f>
        <v>9</v>
      </c>
      <c r="BT144" s="157">
        <f>千葉!O144</f>
        <v>6.5</v>
      </c>
      <c r="BU144" s="157">
        <f>千葉!P144</f>
        <v>8.1999999999999993</v>
      </c>
      <c r="BV144" s="157">
        <f>千葉!Q144</f>
        <v>7</v>
      </c>
      <c r="BW144" s="157">
        <f>千葉!R144</f>
        <v>8.5</v>
      </c>
      <c r="BX144" s="157">
        <f>千葉!S144</f>
        <v>4.2</v>
      </c>
      <c r="BY144" s="157">
        <f>千葉!T144</f>
        <v>7.5</v>
      </c>
      <c r="BZ144" s="157">
        <f>千葉!V144</f>
        <v>7.7</v>
      </c>
      <c r="CA144" s="157">
        <f>東京!B144</f>
        <v>7.8</v>
      </c>
      <c r="CB144" s="157">
        <f>東京!C144</f>
        <v>8.9</v>
      </c>
      <c r="CC144" s="157">
        <f>東京!D144</f>
        <v>7</v>
      </c>
      <c r="CD144" s="157">
        <f>東京!E144</f>
        <v>8.5</v>
      </c>
      <c r="CE144" s="157">
        <f>東京!F144</f>
        <v>12.9</v>
      </c>
      <c r="CF144" s="157">
        <f>東京!G144</f>
        <v>11.2</v>
      </c>
      <c r="CG144" s="157">
        <f>東京!H144</f>
        <v>12.1</v>
      </c>
      <c r="CH144" s="157">
        <f>東京!I144</f>
        <v>9.6</v>
      </c>
      <c r="CI144" s="157">
        <f>神奈川!B144</f>
        <v>11.8</v>
      </c>
      <c r="CJ144" s="157">
        <f>神奈川!C144</f>
        <v>15.4</v>
      </c>
      <c r="CK144" s="157">
        <f>神奈川!D144</f>
        <v>10.4</v>
      </c>
      <c r="CL144" s="157">
        <f>神奈川!E144</f>
        <v>9.3000000000000007</v>
      </c>
      <c r="CM144" s="157">
        <f>神奈川!F144</f>
        <v>9</v>
      </c>
      <c r="CN144" s="157">
        <f>神奈川!G144</f>
        <v>10.1</v>
      </c>
      <c r="CO144" s="157">
        <f>神奈川!H144</f>
        <v>12.5</v>
      </c>
      <c r="CP144" s="157">
        <f>神奈川!I144</f>
        <v>10.7</v>
      </c>
      <c r="CQ144" s="157">
        <f>神奈川!J144</f>
        <v>7.3</v>
      </c>
      <c r="CR144" s="157">
        <f>神奈川!K144</f>
        <v>11.3</v>
      </c>
      <c r="CS144" s="157">
        <f>神奈川!L144</f>
        <v>9.5</v>
      </c>
      <c r="CT144" s="157">
        <f>神奈川!M144</f>
        <v>10.6</v>
      </c>
      <c r="CU144" s="157">
        <f>神奈川!N144</f>
        <v>13.5</v>
      </c>
      <c r="CV144" s="157">
        <f>山梨!B144</f>
        <v>9.8000000000000007</v>
      </c>
      <c r="CW144" s="157">
        <f>山梨!C144</f>
        <v>6.4</v>
      </c>
      <c r="CX144" s="157" t="str">
        <f>山梨!D144</f>
        <v>***</v>
      </c>
      <c r="CY144" s="157">
        <f>山梨!E144</f>
        <v>10</v>
      </c>
      <c r="CZ144" s="157">
        <f>長野!B144</f>
        <v>12.9</v>
      </c>
      <c r="DA144" s="157">
        <f>長野!C144</f>
        <v>10.8</v>
      </c>
      <c r="DB144" s="157">
        <f>長野!D144</f>
        <v>5.7</v>
      </c>
      <c r="DC144" s="157">
        <f>長野!E144</f>
        <v>9</v>
      </c>
      <c r="DD144" s="157">
        <f>長野!F144</f>
        <v>15.3</v>
      </c>
      <c r="DE144" s="157">
        <f>長野!G144</f>
        <v>6.4</v>
      </c>
      <c r="DF144" s="157">
        <f>静岡!B144</f>
        <v>10.9</v>
      </c>
      <c r="DG144" s="157">
        <f>静岡!C144</f>
        <v>10.1</v>
      </c>
      <c r="DH144" s="157">
        <f>静岡!D144</f>
        <v>9.1</v>
      </c>
      <c r="DI144" s="157">
        <f>静岡!E144</f>
        <v>6.5</v>
      </c>
      <c r="DJ144" s="157">
        <f>静岡!F144</f>
        <v>10.5</v>
      </c>
      <c r="DK144" s="157">
        <f>静岡!G144</f>
        <v>8.8000000000000007</v>
      </c>
      <c r="DL144" s="157">
        <f>静岡!H144</f>
        <v>11</v>
      </c>
      <c r="DM144" s="157">
        <f>静岡!I144</f>
        <v>4.3</v>
      </c>
      <c r="DN144" s="157">
        <f>静岡!J144</f>
        <v>6.8</v>
      </c>
      <c r="DO144" s="157">
        <f>静岡!K144</f>
        <v>5.5</v>
      </c>
      <c r="DP144" s="157">
        <f>静岡!L144</f>
        <v>7.1</v>
      </c>
      <c r="DQ144" s="157">
        <f>静岡!M144</f>
        <v>9.6</v>
      </c>
      <c r="DR144" s="157">
        <f>静岡!N144</f>
        <v>8.5</v>
      </c>
      <c r="DS144" s="157">
        <f>静岡!O144</f>
        <v>12.2</v>
      </c>
      <c r="DT144" s="157">
        <f>静岡!P144</f>
        <v>7.9</v>
      </c>
      <c r="DU144" s="157">
        <f>静岡!Q144</f>
        <v>5.3</v>
      </c>
      <c r="DV144" s="157">
        <f>静岡!R144</f>
        <v>9.6</v>
      </c>
      <c r="DW144" s="157">
        <f>静岡!S144</f>
        <v>9.5</v>
      </c>
      <c r="DX144" s="157">
        <f>静岡!T144</f>
        <v>8.1</v>
      </c>
      <c r="DY144" s="157">
        <f>静岡!U144</f>
        <v>9.1</v>
      </c>
      <c r="DZ144" s="157">
        <f>静岡!V144</f>
        <v>5.4</v>
      </c>
      <c r="EA144" s="157">
        <f>静岡!W144</f>
        <v>7.4</v>
      </c>
      <c r="EB144" s="157">
        <f>静岡!X144</f>
        <v>7</v>
      </c>
      <c r="EC144" s="157">
        <f>静岡!Y144</f>
        <v>6.9</v>
      </c>
      <c r="ED144" s="157">
        <f>静岡!Z144</f>
        <v>6.3000000000000007</v>
      </c>
      <c r="EE144" s="157">
        <f>静岡!AA144</f>
        <v>7.1000000000000005</v>
      </c>
      <c r="EF144" s="157">
        <f>静岡!AB144</f>
        <v>5.5</v>
      </c>
      <c r="EG144" s="157">
        <f>静岡!AC144</f>
        <v>7</v>
      </c>
    </row>
    <row r="145" spans="1:137" ht="20.100000000000001" customHeight="1" x14ac:dyDescent="0.15">
      <c r="A145" s="25">
        <v>42968</v>
      </c>
      <c r="B145" s="28">
        <f>茨城!B145</f>
        <v>9.8000000000000007</v>
      </c>
      <c r="C145" s="28">
        <f>茨城!C145</f>
        <v>12.5</v>
      </c>
      <c r="D145" s="28">
        <f>茨城!D145</f>
        <v>9</v>
      </c>
      <c r="E145" s="28">
        <f>茨城!E145</f>
        <v>12.8</v>
      </c>
      <c r="F145" s="28">
        <f>茨城!F145</f>
        <v>9.5</v>
      </c>
      <c r="G145" s="28">
        <f>茨城!G145</f>
        <v>5.8</v>
      </c>
      <c r="H145" s="28">
        <f>茨城!H145</f>
        <v>8.3000000000000007</v>
      </c>
      <c r="I145" s="28">
        <f>茨城!I145</f>
        <v>7.8</v>
      </c>
      <c r="J145" s="28">
        <f>茨城!J145</f>
        <v>6.8</v>
      </c>
      <c r="K145" s="28">
        <f>茨城!K145</f>
        <v>5.9</v>
      </c>
      <c r="L145" s="28">
        <f>茨城!L145</f>
        <v>5.6</v>
      </c>
      <c r="M145" s="28">
        <f>茨城!M145</f>
        <v>9.8000000000000007</v>
      </c>
      <c r="N145" s="28">
        <f>茨城!N145</f>
        <v>9.5</v>
      </c>
      <c r="O145" s="28">
        <f>茨城!O145</f>
        <v>8.6</v>
      </c>
      <c r="P145" s="28">
        <f>茨城!P145</f>
        <v>13.2</v>
      </c>
      <c r="Q145" s="28">
        <f>茨城!Q145</f>
        <v>10.3</v>
      </c>
      <c r="R145" s="28">
        <f>茨城!R145</f>
        <v>7.8</v>
      </c>
      <c r="S145" s="28">
        <f>茨城!S145</f>
        <v>9.1</v>
      </c>
      <c r="T145" s="28">
        <f>栃木!B145</f>
        <v>11</v>
      </c>
      <c r="U145" s="28">
        <f>栃木!C145</f>
        <v>13.9</v>
      </c>
      <c r="V145" s="28">
        <f>栃木!D145</f>
        <v>12.7</v>
      </c>
      <c r="W145" s="28">
        <f>栃木!E145</f>
        <v>11.8</v>
      </c>
      <c r="X145" s="28">
        <f>栃木!F145</f>
        <v>13.3</v>
      </c>
      <c r="Y145" s="28">
        <f>栃木!G145</f>
        <v>10.199999999999999</v>
      </c>
      <c r="Z145" s="28">
        <f>栃木!H145</f>
        <v>11.8</v>
      </c>
      <c r="AA145" s="28">
        <f>栃木!I145</f>
        <v>13.9</v>
      </c>
      <c r="AB145" s="28">
        <f>栃木!J145</f>
        <v>10.8</v>
      </c>
      <c r="AC145" s="28">
        <f>栃木!K145</f>
        <v>11.3</v>
      </c>
      <c r="AD145" s="28">
        <f>栃木!L145</f>
        <v>9.6999999999999993</v>
      </c>
      <c r="AE145" s="157">
        <f>群馬!B145</f>
        <v>15</v>
      </c>
      <c r="AF145" s="157">
        <f>群馬!C145</f>
        <v>15</v>
      </c>
      <c r="AG145" s="157">
        <f>群馬!D145</f>
        <v>15.8</v>
      </c>
      <c r="AH145" s="157">
        <f>群馬!E145</f>
        <v>20.8</v>
      </c>
      <c r="AI145" s="157">
        <f>群馬!F145</f>
        <v>14</v>
      </c>
      <c r="AJ145" s="157">
        <f>群馬!G145</f>
        <v>17.100000000000001</v>
      </c>
      <c r="AK145" s="157">
        <f>群馬!H145</f>
        <v>16.600000000000001</v>
      </c>
      <c r="AL145" s="157">
        <f>群馬!I145</f>
        <v>14.5</v>
      </c>
      <c r="AM145" s="157">
        <f>埼玉!B145</f>
        <v>13.8</v>
      </c>
      <c r="AN145" s="157">
        <f>埼玉!C145</f>
        <v>18.399999999999999</v>
      </c>
      <c r="AO145" s="157">
        <f>埼玉!D145</f>
        <v>12.9</v>
      </c>
      <c r="AP145" s="157">
        <f>埼玉!E145</f>
        <v>13.9</v>
      </c>
      <c r="AQ145" s="157">
        <f>埼玉!F145</f>
        <v>13.1</v>
      </c>
      <c r="AR145" s="157">
        <f>埼玉!G145</f>
        <v>14.7</v>
      </c>
      <c r="AS145" s="157">
        <f>埼玉!H145</f>
        <v>10</v>
      </c>
      <c r="AT145" s="157">
        <f>埼玉!I145</f>
        <v>12.1</v>
      </c>
      <c r="AU145" s="157">
        <f>埼玉!J145</f>
        <v>12.5</v>
      </c>
      <c r="AV145" s="157">
        <f>埼玉!K145</f>
        <v>16.100000000000001</v>
      </c>
      <c r="AW145" s="157">
        <f>埼玉!L145</f>
        <v>16.8</v>
      </c>
      <c r="AX145" s="157">
        <f>埼玉!M145</f>
        <v>19.2</v>
      </c>
      <c r="AY145" s="157">
        <f>埼玉!N145</f>
        <v>14.5</v>
      </c>
      <c r="AZ145" s="157">
        <f>埼玉!O145</f>
        <v>16.8</v>
      </c>
      <c r="BA145" s="157" t="str">
        <f>埼玉!P145</f>
        <v xml:space="preserve"> </v>
      </c>
      <c r="BB145" s="157">
        <f>埼玉!Q145</f>
        <v>22.3</v>
      </c>
      <c r="BC145" s="157" t="str">
        <f>埼玉!R145</f>
        <v xml:space="preserve"> </v>
      </c>
      <c r="BD145" s="157">
        <f>埼玉!S145</f>
        <v>17.899999999999999</v>
      </c>
      <c r="BE145" s="157">
        <f>埼玉!T145</f>
        <v>9.6999999999999993</v>
      </c>
      <c r="BF145" s="157">
        <f>埼玉!U145</f>
        <v>12.6</v>
      </c>
      <c r="BG145" s="157">
        <f>千葉!B145</f>
        <v>9.3000000000000007</v>
      </c>
      <c r="BH145" s="157">
        <f>千葉!C145</f>
        <v>9.6999999999999993</v>
      </c>
      <c r="BI145" s="157">
        <f>千葉!D145</f>
        <v>8.4</v>
      </c>
      <c r="BJ145" s="157">
        <f>千葉!E145</f>
        <v>7.9</v>
      </c>
      <c r="BK145" s="157">
        <f>千葉!F145</f>
        <v>11.5</v>
      </c>
      <c r="BL145" s="157">
        <f>千葉!G145</f>
        <v>7.1</v>
      </c>
      <c r="BM145" s="157">
        <f>千葉!H145</f>
        <v>6.8</v>
      </c>
      <c r="BN145" s="157">
        <f>千葉!I145</f>
        <v>7</v>
      </c>
      <c r="BO145" s="157">
        <f>千葉!J145</f>
        <v>8.5</v>
      </c>
      <c r="BP145" s="157">
        <f>千葉!K145</f>
        <v>8.6999999999999993</v>
      </c>
      <c r="BQ145" s="157">
        <f>千葉!L145</f>
        <v>4.3</v>
      </c>
      <c r="BR145" s="157">
        <f>千葉!M145</f>
        <v>8.6999999999999993</v>
      </c>
      <c r="BS145" s="157">
        <f>千葉!N145</f>
        <v>9.1999999999999993</v>
      </c>
      <c r="BT145" s="157">
        <f>千葉!O145</f>
        <v>8.3000000000000007</v>
      </c>
      <c r="BU145" s="157">
        <f>千葉!P145</f>
        <v>9.5</v>
      </c>
      <c r="BV145" s="157">
        <f>千葉!Q145</f>
        <v>8</v>
      </c>
      <c r="BW145" s="157">
        <f>千葉!R145</f>
        <v>4.5999999999999996</v>
      </c>
      <c r="BX145" s="157">
        <f>千葉!S145</f>
        <v>2.7</v>
      </c>
      <c r="BY145" s="157">
        <f>千葉!T145</f>
        <v>6.7</v>
      </c>
      <c r="BZ145" s="157">
        <f>千葉!V145</f>
        <v>7.8</v>
      </c>
      <c r="CA145" s="157">
        <f>東京!B145</f>
        <v>14</v>
      </c>
      <c r="CB145" s="157">
        <f>東京!C145</f>
        <v>12.3</v>
      </c>
      <c r="CC145" s="157">
        <f>東京!D145</f>
        <v>10.5</v>
      </c>
      <c r="CD145" s="157">
        <f>東京!E145</f>
        <v>11</v>
      </c>
      <c r="CE145" s="157">
        <f>東京!F145</f>
        <v>13.2</v>
      </c>
      <c r="CF145" s="157">
        <f>東京!G145</f>
        <v>12.3</v>
      </c>
      <c r="CG145" s="157">
        <f>東京!H145</f>
        <v>11.8</v>
      </c>
      <c r="CH145" s="157">
        <f>東京!I145</f>
        <v>9</v>
      </c>
      <c r="CI145" s="157">
        <f>神奈川!B145</f>
        <v>15.8</v>
      </c>
      <c r="CJ145" s="157">
        <f>神奈川!C145</f>
        <v>17</v>
      </c>
      <c r="CK145" s="157">
        <f>神奈川!D145</f>
        <v>14.1</v>
      </c>
      <c r="CL145" s="157">
        <f>神奈川!E145</f>
        <v>10.5</v>
      </c>
      <c r="CM145" s="157">
        <f>神奈川!F145</f>
        <v>8.5</v>
      </c>
      <c r="CN145" s="157">
        <f>神奈川!G145</f>
        <v>11.8</v>
      </c>
      <c r="CO145" s="157">
        <f>神奈川!H145</f>
        <v>12</v>
      </c>
      <c r="CP145" s="157">
        <f>神奈川!I145</f>
        <v>12.3</v>
      </c>
      <c r="CQ145" s="157">
        <f>神奈川!J145</f>
        <v>9.6999999999999993</v>
      </c>
      <c r="CR145" s="157">
        <f>神奈川!K145</f>
        <v>12.2</v>
      </c>
      <c r="CS145" s="157">
        <f>神奈川!L145</f>
        <v>12.1</v>
      </c>
      <c r="CT145" s="157">
        <f>神奈川!M145</f>
        <v>10.9</v>
      </c>
      <c r="CU145" s="157">
        <f>神奈川!N145</f>
        <v>10.8</v>
      </c>
      <c r="CV145" s="157">
        <f>山梨!B145</f>
        <v>5.4</v>
      </c>
      <c r="CW145" s="157">
        <f>山梨!C145</f>
        <v>5</v>
      </c>
      <c r="CX145" s="157" t="str">
        <f>山梨!D145</f>
        <v>***</v>
      </c>
      <c r="CY145" s="157">
        <f>山梨!E145</f>
        <v>5.8000000000000007</v>
      </c>
      <c r="CZ145" s="157">
        <f>長野!B145</f>
        <v>12.3</v>
      </c>
      <c r="DA145" s="157">
        <f>長野!C145</f>
        <v>17.600000000000001</v>
      </c>
      <c r="DB145" s="157">
        <f>長野!D145</f>
        <v>7</v>
      </c>
      <c r="DC145" s="157">
        <f>長野!E145</f>
        <v>5</v>
      </c>
      <c r="DD145" s="157">
        <f>長野!F145</f>
        <v>16.399999999999999</v>
      </c>
      <c r="DE145" s="157">
        <f>長野!G145</f>
        <v>2.8</v>
      </c>
      <c r="DF145" s="157">
        <f>静岡!B145</f>
        <v>14</v>
      </c>
      <c r="DG145" s="157">
        <f>静岡!C145</f>
        <v>16.100000000000001</v>
      </c>
      <c r="DH145" s="157">
        <f>静岡!D145</f>
        <v>8.1</v>
      </c>
      <c r="DI145" s="157">
        <f>静岡!E145</f>
        <v>8.4</v>
      </c>
      <c r="DJ145" s="157">
        <f>静岡!F145</f>
        <v>7.8</v>
      </c>
      <c r="DK145" s="157">
        <f>静岡!G145</f>
        <v>8.1999999999999993</v>
      </c>
      <c r="DL145" s="157">
        <f>静岡!H145</f>
        <v>12.4</v>
      </c>
      <c r="DM145" s="157">
        <f>静岡!I145</f>
        <v>8.5</v>
      </c>
      <c r="DN145" s="157">
        <f>静岡!J145</f>
        <v>8.5</v>
      </c>
      <c r="DO145" s="157">
        <f>静岡!K145</f>
        <v>8.1999999999999993</v>
      </c>
      <c r="DP145" s="157">
        <f>静岡!L145</f>
        <v>11.1</v>
      </c>
      <c r="DQ145" s="157">
        <f>静岡!M145</f>
        <v>11.1</v>
      </c>
      <c r="DR145" s="157">
        <f>静岡!N145</f>
        <v>7.6</v>
      </c>
      <c r="DS145" s="157">
        <f>静岡!O145</f>
        <v>14.3</v>
      </c>
      <c r="DT145" s="157">
        <f>静岡!P145</f>
        <v>8</v>
      </c>
      <c r="DU145" s="157">
        <f>静岡!Q145</f>
        <v>6.9</v>
      </c>
      <c r="DV145" s="157">
        <f>静岡!R145</f>
        <v>7.7</v>
      </c>
      <c r="DW145" s="157">
        <f>静岡!S145</f>
        <v>10.4</v>
      </c>
      <c r="DX145" s="157">
        <f>静岡!T145</f>
        <v>6.4</v>
      </c>
      <c r="DY145" s="157" t="str">
        <f>静岡!U145</f>
        <v/>
      </c>
      <c r="DZ145" s="157">
        <f>静岡!V145</f>
        <v>6.3000000000000007</v>
      </c>
      <c r="EA145" s="157">
        <f>静岡!W145</f>
        <v>8.4</v>
      </c>
      <c r="EB145" s="157">
        <f>静岡!X145</f>
        <v>6.5</v>
      </c>
      <c r="EC145" s="157">
        <f>静岡!Y145</f>
        <v>8.8000000000000007</v>
      </c>
      <c r="ED145" s="157">
        <f>静岡!Z145</f>
        <v>5.8000000000000007</v>
      </c>
      <c r="EE145" s="157">
        <f>静岡!AA145</f>
        <v>8.4</v>
      </c>
      <c r="EF145" s="157">
        <f>静岡!AB145</f>
        <v>7.3</v>
      </c>
      <c r="EG145" s="157">
        <f>静岡!AC145</f>
        <v>6</v>
      </c>
    </row>
    <row r="146" spans="1:137" ht="20.100000000000001" customHeight="1" x14ac:dyDescent="0.15">
      <c r="A146" s="25">
        <v>42969</v>
      </c>
      <c r="B146" s="28">
        <f>茨城!B146</f>
        <v>11.3</v>
      </c>
      <c r="C146" s="28">
        <f>茨城!C146</f>
        <v>10.3</v>
      </c>
      <c r="D146" s="28">
        <f>茨城!D146</f>
        <v>6</v>
      </c>
      <c r="E146" s="28">
        <f>茨城!E146</f>
        <v>7.7</v>
      </c>
      <c r="F146" s="28">
        <f>茨城!F146</f>
        <v>7.2</v>
      </c>
      <c r="G146" s="28">
        <f>茨城!G146</f>
        <v>5.5</v>
      </c>
      <c r="H146" s="28">
        <f>茨城!H146</f>
        <v>6.6</v>
      </c>
      <c r="I146" s="28">
        <f>茨城!I146</f>
        <v>4.5</v>
      </c>
      <c r="J146" s="28">
        <f>茨城!J146</f>
        <v>5.4</v>
      </c>
      <c r="K146" s="28">
        <f>茨城!K146</f>
        <v>3.8</v>
      </c>
      <c r="L146" s="28">
        <f>茨城!L146</f>
        <v>6.4</v>
      </c>
      <c r="M146" s="28">
        <f>茨城!M146</f>
        <v>7.5</v>
      </c>
      <c r="N146" s="28">
        <f>茨城!N146</f>
        <v>5.7</v>
      </c>
      <c r="O146" s="28">
        <f>茨城!O146</f>
        <v>6.9</v>
      </c>
      <c r="P146" s="28">
        <f>茨城!P146</f>
        <v>7</v>
      </c>
      <c r="Q146" s="28">
        <f>茨城!Q146</f>
        <v>7</v>
      </c>
      <c r="R146" s="28">
        <f>茨城!R146</f>
        <v>5.7</v>
      </c>
      <c r="S146" s="28">
        <f>茨城!S146</f>
        <v>6.3</v>
      </c>
      <c r="T146" s="28">
        <f>栃木!B146</f>
        <v>6.1</v>
      </c>
      <c r="U146" s="28">
        <f>栃木!C146</f>
        <v>8.8000000000000007</v>
      </c>
      <c r="V146" s="28">
        <f>栃木!D146</f>
        <v>8.3000000000000007</v>
      </c>
      <c r="W146" s="28">
        <f>栃木!E146</f>
        <v>12.5</v>
      </c>
      <c r="X146" s="28">
        <f>栃木!F146</f>
        <v>9.3000000000000007</v>
      </c>
      <c r="Y146" s="28">
        <f>栃木!G146</f>
        <v>8.6</v>
      </c>
      <c r="Z146" s="28">
        <f>栃木!H146</f>
        <v>9.1999999999999993</v>
      </c>
      <c r="AA146" s="28">
        <f>栃木!I146</f>
        <v>9.1</v>
      </c>
      <c r="AB146" s="28">
        <f>栃木!J146</f>
        <v>6.8</v>
      </c>
      <c r="AC146" s="28">
        <f>栃木!K146</f>
        <v>8.6999999999999993</v>
      </c>
      <c r="AD146" s="28">
        <f>栃木!L146</f>
        <v>8.4</v>
      </c>
      <c r="AE146" s="157">
        <f>群馬!B146</f>
        <v>8.6999999999999993</v>
      </c>
      <c r="AF146" s="157">
        <f>群馬!C146</f>
        <v>10.6</v>
      </c>
      <c r="AG146" s="157">
        <f>群馬!D146</f>
        <v>8.4</v>
      </c>
      <c r="AH146" s="157">
        <f>群馬!E146</f>
        <v>11.1</v>
      </c>
      <c r="AI146" s="157">
        <f>群馬!F146</f>
        <v>10.8</v>
      </c>
      <c r="AJ146" s="157">
        <f>群馬!G146</f>
        <v>9.1</v>
      </c>
      <c r="AK146" s="157">
        <f>群馬!H146</f>
        <v>11.4</v>
      </c>
      <c r="AL146" s="157">
        <f>群馬!I146</f>
        <v>10.199999999999999</v>
      </c>
      <c r="AM146" s="157">
        <f>埼玉!B146</f>
        <v>9.5</v>
      </c>
      <c r="AN146" s="157">
        <f>埼玉!C146</f>
        <v>13.4</v>
      </c>
      <c r="AO146" s="157">
        <f>埼玉!D146</f>
        <v>6.7</v>
      </c>
      <c r="AP146" s="157">
        <f>埼玉!E146</f>
        <v>7.2</v>
      </c>
      <c r="AQ146" s="157">
        <f>埼玉!F146</f>
        <v>5.7</v>
      </c>
      <c r="AR146" s="157">
        <f>埼玉!G146</f>
        <v>9</v>
      </c>
      <c r="AS146" s="157">
        <f>埼玉!H146</f>
        <v>7.3</v>
      </c>
      <c r="AT146" s="157">
        <f>埼玉!I146</f>
        <v>7.8</v>
      </c>
      <c r="AU146" s="157">
        <f>埼玉!J146</f>
        <v>9.1999999999999993</v>
      </c>
      <c r="AV146" s="157">
        <f>埼玉!K146</f>
        <v>8.8000000000000007</v>
      </c>
      <c r="AW146" s="157">
        <f>埼玉!L146</f>
        <v>11.2</v>
      </c>
      <c r="AX146" s="157">
        <f>埼玉!M146</f>
        <v>13.7</v>
      </c>
      <c r="AY146" s="157">
        <f>埼玉!N146</f>
        <v>9.3000000000000007</v>
      </c>
      <c r="AZ146" s="157">
        <f>埼玉!O146</f>
        <v>12.5</v>
      </c>
      <c r="BA146" s="157" t="str">
        <f>埼玉!P146</f>
        <v xml:space="preserve"> </v>
      </c>
      <c r="BB146" s="157">
        <f>埼玉!Q146</f>
        <v>14.5</v>
      </c>
      <c r="BC146" s="157" t="str">
        <f>埼玉!R146</f>
        <v xml:space="preserve"> </v>
      </c>
      <c r="BD146" s="157">
        <f>埼玉!S146</f>
        <v>9.9</v>
      </c>
      <c r="BE146" s="157">
        <f>埼玉!T146</f>
        <v>5.5</v>
      </c>
      <c r="BF146" s="157">
        <f>埼玉!U146</f>
        <v>7.7</v>
      </c>
      <c r="BG146" s="157">
        <f>千葉!B146</f>
        <v>7</v>
      </c>
      <c r="BH146" s="157">
        <f>千葉!C146</f>
        <v>6</v>
      </c>
      <c r="BI146" s="157">
        <f>千葉!D146</f>
        <v>7.1</v>
      </c>
      <c r="BJ146" s="157">
        <f>千葉!E146</f>
        <v>2.2999999999999998</v>
      </c>
      <c r="BK146" s="157">
        <f>千葉!F146</f>
        <v>9.8000000000000007</v>
      </c>
      <c r="BL146" s="157">
        <f>千葉!G146</f>
        <v>4</v>
      </c>
      <c r="BM146" s="157">
        <f>千葉!H146</f>
        <v>4.3</v>
      </c>
      <c r="BN146" s="157">
        <f>千葉!I146</f>
        <v>3.5</v>
      </c>
      <c r="BO146" s="157">
        <f>千葉!J146</f>
        <v>5</v>
      </c>
      <c r="BP146" s="157">
        <f>千葉!K146</f>
        <v>8.5</v>
      </c>
      <c r="BQ146" s="157">
        <f>千葉!L146</f>
        <v>2.7</v>
      </c>
      <c r="BR146" s="157">
        <f>千葉!M146</f>
        <v>4</v>
      </c>
      <c r="BS146" s="157">
        <f>千葉!N146</f>
        <v>5.5</v>
      </c>
      <c r="BT146" s="157">
        <f>千葉!O146</f>
        <v>5.5</v>
      </c>
      <c r="BU146" s="157">
        <f>千葉!P146</f>
        <v>6.1</v>
      </c>
      <c r="BV146" s="157">
        <f>千葉!Q146</f>
        <v>6.3</v>
      </c>
      <c r="BW146" s="157">
        <f>千葉!R146</f>
        <v>1.7</v>
      </c>
      <c r="BX146" s="157">
        <f>千葉!S146</f>
        <v>0.4</v>
      </c>
      <c r="BY146" s="157">
        <f>千葉!T146</f>
        <v>6.5</v>
      </c>
      <c r="BZ146" s="157">
        <f>千葉!V146</f>
        <v>4.5</v>
      </c>
      <c r="CA146" s="157">
        <f>東京!B146</f>
        <v>9</v>
      </c>
      <c r="CB146" s="157">
        <f>東京!C146</f>
        <v>8.5</v>
      </c>
      <c r="CC146" s="157">
        <f>東京!D146</f>
        <v>7.9</v>
      </c>
      <c r="CD146" s="157">
        <f>東京!E146</f>
        <v>8.1999999999999993</v>
      </c>
      <c r="CE146" s="157">
        <f>東京!F146</f>
        <v>7.9</v>
      </c>
      <c r="CF146" s="157">
        <f>東京!G146</f>
        <v>8</v>
      </c>
      <c r="CG146" s="157">
        <f>東京!H146</f>
        <v>6.7</v>
      </c>
      <c r="CH146" s="157">
        <f>東京!I146</f>
        <v>5.8</v>
      </c>
      <c r="CI146" s="157">
        <f>神奈川!B146</f>
        <v>9.3000000000000007</v>
      </c>
      <c r="CJ146" s="157">
        <f>神奈川!C146</f>
        <v>11.3</v>
      </c>
      <c r="CK146" s="157">
        <f>神奈川!D146</f>
        <v>10.5</v>
      </c>
      <c r="CL146" s="157">
        <f>神奈川!E146</f>
        <v>6.8</v>
      </c>
      <c r="CM146" s="157">
        <f>神奈川!F146</f>
        <v>4.3</v>
      </c>
      <c r="CN146" s="157">
        <f>神奈川!G146</f>
        <v>6.4</v>
      </c>
      <c r="CO146" s="157">
        <f>神奈川!H146</f>
        <v>6.8</v>
      </c>
      <c r="CP146" s="157">
        <f>神奈川!I146</f>
        <v>6.5</v>
      </c>
      <c r="CQ146" s="157">
        <f>神奈川!J146</f>
        <v>4.2</v>
      </c>
      <c r="CR146" s="157">
        <f>神奈川!K146</f>
        <v>5.9</v>
      </c>
      <c r="CS146" s="157">
        <f>神奈川!L146</f>
        <v>6.3</v>
      </c>
      <c r="CT146" s="157">
        <f>神奈川!M146</f>
        <v>6.4</v>
      </c>
      <c r="CU146" s="157">
        <f>神奈川!N146</f>
        <v>5.4</v>
      </c>
      <c r="CV146" s="157">
        <f>山梨!B146</f>
        <v>5.7</v>
      </c>
      <c r="CW146" s="157">
        <f>山梨!C146</f>
        <v>5.6000000000000005</v>
      </c>
      <c r="CX146" s="157">
        <f>山梨!D146</f>
        <v>8</v>
      </c>
      <c r="CY146" s="157">
        <f>山梨!E146</f>
        <v>5.4</v>
      </c>
      <c r="CZ146" s="157">
        <f>長野!B146</f>
        <v>7.8</v>
      </c>
      <c r="DA146" s="157">
        <f>長野!C146</f>
        <v>21.5</v>
      </c>
      <c r="DB146" s="157">
        <f>長野!D146</f>
        <v>5.2</v>
      </c>
      <c r="DC146" s="157">
        <f>長野!E146</f>
        <v>4.0999999999999996</v>
      </c>
      <c r="DD146" s="157">
        <f>長野!F146</f>
        <v>9.5</v>
      </c>
      <c r="DE146" s="157">
        <f>長野!G146</f>
        <v>3.4</v>
      </c>
      <c r="DF146" s="157">
        <f>静岡!B146</f>
        <v>9.3000000000000007</v>
      </c>
      <c r="DG146" s="157">
        <f>静岡!C146</f>
        <v>8.6999999999999993</v>
      </c>
      <c r="DH146" s="157">
        <f>静岡!D146</f>
        <v>5.9</v>
      </c>
      <c r="DI146" s="157">
        <f>静岡!E146</f>
        <v>6.3</v>
      </c>
      <c r="DJ146" s="157">
        <f>静岡!F146</f>
        <v>6.3</v>
      </c>
      <c r="DK146" s="157">
        <f>静岡!G146</f>
        <v>4.5999999999999996</v>
      </c>
      <c r="DL146" s="157">
        <f>静岡!H146</f>
        <v>10.4</v>
      </c>
      <c r="DM146" s="157">
        <f>静岡!I146</f>
        <v>5.8</v>
      </c>
      <c r="DN146" s="157">
        <f>静岡!J146</f>
        <v>6.3</v>
      </c>
      <c r="DO146" s="157">
        <f>静岡!K146</f>
        <v>8</v>
      </c>
      <c r="DP146" s="157">
        <f>静岡!L146</f>
        <v>8.8000000000000007</v>
      </c>
      <c r="DQ146" s="157">
        <f>静岡!M146</f>
        <v>8.1999999999999993</v>
      </c>
      <c r="DR146" s="157">
        <f>静岡!N146</f>
        <v>5.6</v>
      </c>
      <c r="DS146" s="157">
        <f>静岡!O146</f>
        <v>8.9</v>
      </c>
      <c r="DT146" s="157">
        <f>静岡!P146</f>
        <v>6.8</v>
      </c>
      <c r="DU146" s="157">
        <f>静岡!Q146</f>
        <v>6.7</v>
      </c>
      <c r="DV146" s="157">
        <f>静岡!R146</f>
        <v>7.5</v>
      </c>
      <c r="DW146" s="157">
        <f>静岡!S146</f>
        <v>6.8</v>
      </c>
      <c r="DX146" s="157">
        <f>静岡!T146</f>
        <v>6.2</v>
      </c>
      <c r="DY146" s="157" t="str">
        <f>静岡!U146</f>
        <v/>
      </c>
      <c r="DZ146" s="157">
        <f>静岡!V146</f>
        <v>3.8000000000000003</v>
      </c>
      <c r="EA146" s="157">
        <f>静岡!W146</f>
        <v>8.5</v>
      </c>
      <c r="EB146" s="157">
        <f>静岡!X146</f>
        <v>5.5</v>
      </c>
      <c r="EC146" s="157">
        <f>静岡!Y146</f>
        <v>8</v>
      </c>
      <c r="ED146" s="157">
        <f>静岡!Z146</f>
        <v>5.8000000000000007</v>
      </c>
      <c r="EE146" s="157">
        <f>静岡!AA146</f>
        <v>6.6000000000000005</v>
      </c>
      <c r="EF146" s="157">
        <f>静岡!AB146</f>
        <v>19.8</v>
      </c>
      <c r="EG146" s="157">
        <f>静岡!AC146</f>
        <v>4.7</v>
      </c>
    </row>
    <row r="147" spans="1:137" ht="20.100000000000001" customHeight="1" x14ac:dyDescent="0.15">
      <c r="A147" s="25">
        <v>42970</v>
      </c>
      <c r="B147" s="28">
        <f>茨城!B147</f>
        <v>10.199999999999999</v>
      </c>
      <c r="C147" s="28">
        <f>茨城!C147</f>
        <v>10.8</v>
      </c>
      <c r="D147" s="28">
        <f>茨城!D147</f>
        <v>6.9</v>
      </c>
      <c r="E147" s="28">
        <f>茨城!E147</f>
        <v>7.8</v>
      </c>
      <c r="F147" s="28">
        <f>茨城!F147</f>
        <v>6.2</v>
      </c>
      <c r="G147" s="28">
        <f>茨城!G147</f>
        <v>4</v>
      </c>
      <c r="H147" s="28">
        <f>茨城!H147</f>
        <v>5.8</v>
      </c>
      <c r="I147" s="28">
        <f>茨城!I147</f>
        <v>6.3</v>
      </c>
      <c r="J147" s="28">
        <f>茨城!J147</f>
        <v>7.3</v>
      </c>
      <c r="K147" s="28">
        <f>茨城!K147</f>
        <v>10.199999999999999</v>
      </c>
      <c r="L147" s="28">
        <f>茨城!L147</f>
        <v>5</v>
      </c>
      <c r="M147" s="28">
        <f>茨城!M147</f>
        <v>9.6999999999999993</v>
      </c>
      <c r="N147" s="28">
        <f>茨城!N147</f>
        <v>7.2</v>
      </c>
      <c r="O147" s="28">
        <f>茨城!O147</f>
        <v>7.6</v>
      </c>
      <c r="P147" s="28">
        <f>茨城!P147</f>
        <v>7.3</v>
      </c>
      <c r="Q147" s="28">
        <f>茨城!Q147</f>
        <v>7.3</v>
      </c>
      <c r="R147" s="28">
        <f>茨城!R147</f>
        <v>7.4</v>
      </c>
      <c r="S147" s="28">
        <f>茨城!S147</f>
        <v>7</v>
      </c>
      <c r="T147" s="28">
        <f>栃木!B147</f>
        <v>6</v>
      </c>
      <c r="U147" s="28">
        <f>栃木!C147</f>
        <v>6.7</v>
      </c>
      <c r="V147" s="28">
        <f>栃木!D147</f>
        <v>7.5</v>
      </c>
      <c r="W147" s="28">
        <f>栃木!E147</f>
        <v>8.8000000000000007</v>
      </c>
      <c r="X147" s="28">
        <f>栃木!F147</f>
        <v>9</v>
      </c>
      <c r="Y147" s="28">
        <f>栃木!G147</f>
        <v>7.3</v>
      </c>
      <c r="Z147" s="28">
        <f>栃木!H147</f>
        <v>6.7</v>
      </c>
      <c r="AA147" s="28">
        <f>栃木!I147</f>
        <v>7.5</v>
      </c>
      <c r="AB147" s="28">
        <f>栃木!J147</f>
        <v>5.9</v>
      </c>
      <c r="AC147" s="28">
        <f>栃木!K147</f>
        <v>8.1999999999999993</v>
      </c>
      <c r="AD147" s="28">
        <f>栃木!L147</f>
        <v>6.5</v>
      </c>
      <c r="AE147" s="157">
        <f>群馬!B147</f>
        <v>5.4</v>
      </c>
      <c r="AF147" s="157">
        <f>群馬!C147</f>
        <v>9.3000000000000007</v>
      </c>
      <c r="AG147" s="157">
        <f>群馬!D147</f>
        <v>6.4</v>
      </c>
      <c r="AH147" s="157">
        <f>群馬!E147</f>
        <v>5.4</v>
      </c>
      <c r="AI147" s="157">
        <f>群馬!F147</f>
        <v>10</v>
      </c>
      <c r="AJ147" s="157">
        <f>群馬!G147</f>
        <v>3.6</v>
      </c>
      <c r="AK147" s="157">
        <f>群馬!H147</f>
        <v>4.4000000000000004</v>
      </c>
      <c r="AL147" s="157">
        <f>群馬!I147</f>
        <v>7.3</v>
      </c>
      <c r="AM147" s="157">
        <f>埼玉!B147</f>
        <v>9.1</v>
      </c>
      <c r="AN147" s="157">
        <f>埼玉!C147</f>
        <v>3</v>
      </c>
      <c r="AO147" s="157">
        <f>埼玉!D147</f>
        <v>7.4</v>
      </c>
      <c r="AP147" s="157">
        <f>埼玉!E147</f>
        <v>7.1</v>
      </c>
      <c r="AQ147" s="157">
        <f>埼玉!F147</f>
        <v>5.5</v>
      </c>
      <c r="AR147" s="157">
        <f>埼玉!G147</f>
        <v>5.6</v>
      </c>
      <c r="AS147" s="157">
        <f>埼玉!H147</f>
        <v>8.8000000000000007</v>
      </c>
      <c r="AT147" s="157">
        <f>埼玉!I147</f>
        <v>9.3000000000000007</v>
      </c>
      <c r="AU147" s="157">
        <f>埼玉!J147</f>
        <v>10.5</v>
      </c>
      <c r="AV147" s="157">
        <f>埼玉!K147</f>
        <v>7.3</v>
      </c>
      <c r="AW147" s="157">
        <f>埼玉!L147</f>
        <v>6.9</v>
      </c>
      <c r="AX147" s="157">
        <f>埼玉!M147</f>
        <v>6.2</v>
      </c>
      <c r="AY147" s="157">
        <f>埼玉!N147</f>
        <v>8.5</v>
      </c>
      <c r="AZ147" s="157">
        <f>埼玉!O147</f>
        <v>9</v>
      </c>
      <c r="BA147" s="157" t="str">
        <f>埼玉!P147</f>
        <v xml:space="preserve"> </v>
      </c>
      <c r="BB147" s="157">
        <f>埼玉!Q147</f>
        <v>7.9</v>
      </c>
      <c r="BC147" s="157" t="str">
        <f>埼玉!R147</f>
        <v xml:space="preserve"> </v>
      </c>
      <c r="BD147" s="157">
        <f>埼玉!S147</f>
        <v>5.9</v>
      </c>
      <c r="BE147" s="157">
        <f>埼玉!T147</f>
        <v>7.4</v>
      </c>
      <c r="BF147" s="157">
        <f>埼玉!U147</f>
        <v>7.9</v>
      </c>
      <c r="BG147" s="157">
        <f>千葉!B147</f>
        <v>7.5</v>
      </c>
      <c r="BH147" s="157">
        <f>千葉!C147</f>
        <v>7.2</v>
      </c>
      <c r="BI147" s="157">
        <f>千葉!D147</f>
        <v>13.5</v>
      </c>
      <c r="BJ147" s="157">
        <f>千葉!E147</f>
        <v>3.4</v>
      </c>
      <c r="BK147" s="157">
        <f>千葉!F147</f>
        <v>11.4</v>
      </c>
      <c r="BL147" s="157">
        <f>千葉!G147</f>
        <v>7.5</v>
      </c>
      <c r="BM147" s="157">
        <f>千葉!H147</f>
        <v>6</v>
      </c>
      <c r="BN147" s="157">
        <f>千葉!I147</f>
        <v>7.2</v>
      </c>
      <c r="BO147" s="157">
        <f>千葉!J147</f>
        <v>10.3</v>
      </c>
      <c r="BP147" s="157">
        <f>千葉!K147</f>
        <v>9.3000000000000007</v>
      </c>
      <c r="BQ147" s="157">
        <f>千葉!L147</f>
        <v>7.3</v>
      </c>
      <c r="BR147" s="157">
        <f>千葉!M147</f>
        <v>5.5</v>
      </c>
      <c r="BS147" s="157">
        <f>千葉!N147</f>
        <v>7.2</v>
      </c>
      <c r="BT147" s="157">
        <f>千葉!O147</f>
        <v>7.5</v>
      </c>
      <c r="BU147" s="157">
        <f>千葉!P147</f>
        <v>7.4</v>
      </c>
      <c r="BV147" s="157">
        <f>千葉!Q147</f>
        <v>7.7</v>
      </c>
      <c r="BW147" s="157">
        <f>千葉!R147</f>
        <v>4.8</v>
      </c>
      <c r="BX147" s="157">
        <f>千葉!S147</f>
        <v>3.8</v>
      </c>
      <c r="BY147" s="157">
        <f>千葉!T147</f>
        <v>11</v>
      </c>
      <c r="BZ147" s="157">
        <f>千葉!V147</f>
        <v>5.6</v>
      </c>
      <c r="CA147" s="157">
        <f>東京!B147</f>
        <v>10.6</v>
      </c>
      <c r="CB147" s="157">
        <f>東京!C147</f>
        <v>10.4</v>
      </c>
      <c r="CC147" s="157">
        <f>東京!D147</f>
        <v>9.3000000000000007</v>
      </c>
      <c r="CD147" s="157">
        <f>東京!E147</f>
        <v>10</v>
      </c>
      <c r="CE147" s="157">
        <f>東京!F147</f>
        <v>9.3000000000000007</v>
      </c>
      <c r="CF147" s="157">
        <f>東京!G147</f>
        <v>9.4</v>
      </c>
      <c r="CG147" s="157">
        <f>東京!H147</f>
        <v>7.3</v>
      </c>
      <c r="CH147" s="157">
        <f>東京!I147</f>
        <v>7.7</v>
      </c>
      <c r="CI147" s="157">
        <f>神奈川!B147</f>
        <v>10.6</v>
      </c>
      <c r="CJ147" s="157">
        <f>神奈川!C147</f>
        <v>11.2</v>
      </c>
      <c r="CK147" s="157">
        <f>神奈川!D147</f>
        <v>14.8</v>
      </c>
      <c r="CL147" s="157">
        <f>神奈川!E147</f>
        <v>9.4</v>
      </c>
      <c r="CM147" s="157">
        <f>神奈川!F147</f>
        <v>5.3</v>
      </c>
      <c r="CN147" s="157">
        <f>神奈川!G147</f>
        <v>6.6</v>
      </c>
      <c r="CO147" s="157">
        <f>神奈川!H147</f>
        <v>9.1999999999999993</v>
      </c>
      <c r="CP147" s="157">
        <f>神奈川!I147</f>
        <v>9.4</v>
      </c>
      <c r="CQ147" s="157">
        <f>神奈川!J147</f>
        <v>5.0999999999999996</v>
      </c>
      <c r="CR147" s="157" t="str">
        <f>神奈川!K147</f>
        <v>-</v>
      </c>
      <c r="CS147" s="157">
        <f>神奈川!L147</f>
        <v>9.1999999999999993</v>
      </c>
      <c r="CT147" s="157">
        <f>神奈川!M147</f>
        <v>9</v>
      </c>
      <c r="CU147" s="157">
        <f>神奈川!N147</f>
        <v>9</v>
      </c>
      <c r="CV147" s="157">
        <f>山梨!B147</f>
        <v>3.2</v>
      </c>
      <c r="CW147" s="157">
        <f>山梨!C147</f>
        <v>2.9000000000000004</v>
      </c>
      <c r="CX147" s="157">
        <f>山梨!D147</f>
        <v>6.8000000000000007</v>
      </c>
      <c r="CY147" s="157">
        <f>山梨!E147</f>
        <v>3.4000000000000004</v>
      </c>
      <c r="CZ147" s="157">
        <f>長野!B147</f>
        <v>4.9000000000000004</v>
      </c>
      <c r="DA147" s="157">
        <f>長野!C147</f>
        <v>6.7</v>
      </c>
      <c r="DB147" s="157">
        <f>長野!D147</f>
        <v>2.7</v>
      </c>
      <c r="DC147" s="157">
        <f>長野!E147</f>
        <v>5.2</v>
      </c>
      <c r="DD147" s="157">
        <f>長野!F147</f>
        <v>5.8</v>
      </c>
      <c r="DE147" s="157">
        <f>長野!G147</f>
        <v>3.8</v>
      </c>
      <c r="DF147" s="157">
        <f>静岡!B147</f>
        <v>12</v>
      </c>
      <c r="DG147" s="157">
        <f>静岡!C147</f>
        <v>7</v>
      </c>
      <c r="DH147" s="157">
        <f>静岡!D147</f>
        <v>3.6</v>
      </c>
      <c r="DI147" s="157" t="str">
        <f>静岡!E147</f>
        <v>-</v>
      </c>
      <c r="DJ147" s="157">
        <f>静岡!F147</f>
        <v>3.7</v>
      </c>
      <c r="DK147" s="157">
        <f>静岡!G147</f>
        <v>4</v>
      </c>
      <c r="DL147" s="157">
        <f>静岡!H147</f>
        <v>11.1</v>
      </c>
      <c r="DM147" s="157">
        <f>静岡!I147</f>
        <v>5</v>
      </c>
      <c r="DN147" s="157">
        <f>静岡!J147</f>
        <v>6</v>
      </c>
      <c r="DO147" s="157">
        <f>静岡!K147</f>
        <v>7.8</v>
      </c>
      <c r="DP147" s="157">
        <f>静岡!L147</f>
        <v>4.5999999999999996</v>
      </c>
      <c r="DQ147" s="157">
        <f>静岡!M147</f>
        <v>6.9</v>
      </c>
      <c r="DR147" s="157">
        <f>静岡!N147</f>
        <v>6.8</v>
      </c>
      <c r="DS147" s="157">
        <f>静岡!O147</f>
        <v>22.5</v>
      </c>
      <c r="DT147" s="157">
        <f>静岡!P147</f>
        <v>7.9</v>
      </c>
      <c r="DU147" s="157">
        <f>静岡!Q147</f>
        <v>6.9</v>
      </c>
      <c r="DV147" s="157">
        <f>静岡!R147</f>
        <v>8</v>
      </c>
      <c r="DW147" s="157">
        <f>静岡!S147</f>
        <v>9.6</v>
      </c>
      <c r="DX147" s="157">
        <f>静岡!T147</f>
        <v>5</v>
      </c>
      <c r="DY147" s="157" t="str">
        <f>静岡!U147</f>
        <v/>
      </c>
      <c r="DZ147" s="157">
        <f>静岡!V147</f>
        <v>4.3</v>
      </c>
      <c r="EA147" s="157">
        <f>静岡!W147</f>
        <v>9.2000000000000011</v>
      </c>
      <c r="EB147" s="157">
        <f>静岡!X147</f>
        <v>4.8000000000000007</v>
      </c>
      <c r="EC147" s="157">
        <f>静岡!Y147</f>
        <v>7.2</v>
      </c>
      <c r="ED147" s="157">
        <f>静岡!Z147</f>
        <v>6.5</v>
      </c>
      <c r="EE147" s="157">
        <f>静岡!AA147</f>
        <v>5</v>
      </c>
      <c r="EF147" s="157">
        <f>静岡!AB147</f>
        <v>7.8</v>
      </c>
      <c r="EG147" s="157">
        <f>静岡!AC147</f>
        <v>6.9</v>
      </c>
    </row>
    <row r="148" spans="1:137" ht="20.100000000000001" customHeight="1" x14ac:dyDescent="0.15">
      <c r="A148" s="25">
        <v>42971</v>
      </c>
      <c r="B148" s="28">
        <f>茨城!B148</f>
        <v>9.6</v>
      </c>
      <c r="C148" s="28">
        <f>茨城!C148</f>
        <v>8.5</v>
      </c>
      <c r="D148" s="28">
        <f>茨城!D148</f>
        <v>5.3</v>
      </c>
      <c r="E148" s="28">
        <f>茨城!E148</f>
        <v>6</v>
      </c>
      <c r="F148" s="28">
        <f>茨城!F148</f>
        <v>6.5</v>
      </c>
      <c r="G148" s="28">
        <f>茨城!G148</f>
        <v>4.2</v>
      </c>
      <c r="H148" s="28">
        <f>茨城!H148</f>
        <v>7.6</v>
      </c>
      <c r="I148" s="28">
        <f>茨城!I148</f>
        <v>6.8</v>
      </c>
      <c r="J148" s="28">
        <f>茨城!J148</f>
        <v>7.8</v>
      </c>
      <c r="K148" s="28">
        <f>茨城!K148</f>
        <v>7.7</v>
      </c>
      <c r="L148" s="28">
        <f>茨城!L148</f>
        <v>7.6</v>
      </c>
      <c r="M148" s="28">
        <f>茨城!M148</f>
        <v>12.5</v>
      </c>
      <c r="N148" s="28">
        <f>茨城!N148</f>
        <v>8</v>
      </c>
      <c r="O148" s="28">
        <f>茨城!O148</f>
        <v>8.3000000000000007</v>
      </c>
      <c r="P148" s="28">
        <f>茨城!P148</f>
        <v>8.8000000000000007</v>
      </c>
      <c r="Q148" s="28">
        <f>茨城!Q148</f>
        <v>8</v>
      </c>
      <c r="R148" s="28">
        <f>茨城!R148</f>
        <v>7.8</v>
      </c>
      <c r="S148" s="28">
        <f>茨城!S148</f>
        <v>5.7</v>
      </c>
      <c r="T148" s="28">
        <f>栃木!B148</f>
        <v>4.5999999999999996</v>
      </c>
      <c r="U148" s="28">
        <f>栃木!C148</f>
        <v>6.6</v>
      </c>
      <c r="V148" s="28">
        <f>栃木!D148</f>
        <v>4.9000000000000004</v>
      </c>
      <c r="W148" s="28">
        <f>栃木!E148</f>
        <v>6.4</v>
      </c>
      <c r="X148" s="28">
        <f>栃木!F148</f>
        <v>8</v>
      </c>
      <c r="Y148" s="28">
        <f>栃木!G148</f>
        <v>6</v>
      </c>
      <c r="Z148" s="28">
        <f>栃木!H148</f>
        <v>4.9000000000000004</v>
      </c>
      <c r="AA148" s="28">
        <f>栃木!I148</f>
        <v>6.5</v>
      </c>
      <c r="AB148" s="28">
        <f>栃木!J148</f>
        <v>4.5</v>
      </c>
      <c r="AC148" s="28">
        <f>栃木!K148</f>
        <v>7.5</v>
      </c>
      <c r="AD148" s="28">
        <f>栃木!L148</f>
        <v>6.1</v>
      </c>
      <c r="AE148" s="157">
        <f>群馬!B148</f>
        <v>3.2</v>
      </c>
      <c r="AF148" s="157">
        <f>群馬!C148</f>
        <v>8.6999999999999993</v>
      </c>
      <c r="AG148" s="157">
        <f>群馬!D148</f>
        <v>5</v>
      </c>
      <c r="AH148" s="157">
        <f>群馬!E148</f>
        <v>5.4</v>
      </c>
      <c r="AI148" s="157">
        <f>群馬!F148</f>
        <v>8.1999999999999993</v>
      </c>
      <c r="AJ148" s="157">
        <f>群馬!G148</f>
        <v>2.2999999999999998</v>
      </c>
      <c r="AK148" s="157">
        <f>群馬!H148</f>
        <v>2.4</v>
      </c>
      <c r="AL148" s="157">
        <f>群馬!I148</f>
        <v>2.8</v>
      </c>
      <c r="AM148" s="157">
        <f>埼玉!B148</f>
        <v>3.9</v>
      </c>
      <c r="AN148" s="157">
        <f>埼玉!C148</f>
        <v>3.7</v>
      </c>
      <c r="AO148" s="157">
        <f>埼玉!D148</f>
        <v>6.6</v>
      </c>
      <c r="AP148" s="157">
        <f>埼玉!E148</f>
        <v>4.8</v>
      </c>
      <c r="AQ148" s="157">
        <f>埼玉!F148</f>
        <v>4.8</v>
      </c>
      <c r="AR148" s="157">
        <f>埼玉!G148</f>
        <v>5</v>
      </c>
      <c r="AS148" s="157">
        <f>埼玉!H148</f>
        <v>8.8000000000000007</v>
      </c>
      <c r="AT148" s="157">
        <f>埼玉!I148</f>
        <v>6.7</v>
      </c>
      <c r="AU148" s="157">
        <f>埼玉!J148</f>
        <v>9.3000000000000007</v>
      </c>
      <c r="AV148" s="157">
        <f>埼玉!K148</f>
        <v>5.4</v>
      </c>
      <c r="AW148" s="157">
        <f>埼玉!L148</f>
        <v>5.3</v>
      </c>
      <c r="AX148" s="157">
        <f>埼玉!M148</f>
        <v>5.4</v>
      </c>
      <c r="AY148" s="157">
        <f>埼玉!N148</f>
        <v>5.4</v>
      </c>
      <c r="AZ148" s="157">
        <f>埼玉!O148</f>
        <v>4.8</v>
      </c>
      <c r="BA148" s="157" t="str">
        <f>埼玉!P148</f>
        <v xml:space="preserve"> </v>
      </c>
      <c r="BB148" s="157">
        <f>埼玉!Q148</f>
        <v>5.3</v>
      </c>
      <c r="BC148" s="157" t="str">
        <f>埼玉!R148</f>
        <v xml:space="preserve"> </v>
      </c>
      <c r="BD148" s="157">
        <f>埼玉!S148</f>
        <v>2.8</v>
      </c>
      <c r="BE148" s="157">
        <f>埼玉!T148</f>
        <v>7.8</v>
      </c>
      <c r="BF148" s="157">
        <f>埼玉!U148</f>
        <v>6.3</v>
      </c>
      <c r="BG148" s="157">
        <f>千葉!B148</f>
        <v>11.2</v>
      </c>
      <c r="BH148" s="157">
        <f>千葉!C148</f>
        <v>8.6</v>
      </c>
      <c r="BI148" s="157">
        <f>千葉!D148</f>
        <v>15</v>
      </c>
      <c r="BJ148" s="157">
        <f>千葉!E148</f>
        <v>5.8</v>
      </c>
      <c r="BK148" s="157">
        <f>千葉!F148</f>
        <v>17.3</v>
      </c>
      <c r="BL148" s="157">
        <f>千葉!G148</f>
        <v>7.8</v>
      </c>
      <c r="BM148" s="157">
        <f>千葉!H148</f>
        <v>5.9</v>
      </c>
      <c r="BN148" s="157">
        <f>千葉!I148</f>
        <v>7.2</v>
      </c>
      <c r="BO148" s="157">
        <f>千葉!J148</f>
        <v>9.9</v>
      </c>
      <c r="BP148" s="157">
        <f>千葉!K148</f>
        <v>13.3</v>
      </c>
      <c r="BQ148" s="157">
        <f>千葉!L148</f>
        <v>9.1</v>
      </c>
      <c r="BR148" s="157">
        <f>千葉!M148</f>
        <v>6.4</v>
      </c>
      <c r="BS148" s="157">
        <f>千葉!N148</f>
        <v>10</v>
      </c>
      <c r="BT148" s="157">
        <f>千葉!O148</f>
        <v>9.9</v>
      </c>
      <c r="BU148" s="157">
        <f>千葉!P148</f>
        <v>9</v>
      </c>
      <c r="BV148" s="157">
        <f>千葉!Q148</f>
        <v>11.3</v>
      </c>
      <c r="BW148" s="157">
        <f>千葉!R148</f>
        <v>6.1</v>
      </c>
      <c r="BX148" s="157">
        <f>千葉!S148</f>
        <v>5.4</v>
      </c>
      <c r="BY148" s="157">
        <f>千葉!T148</f>
        <v>10.9</v>
      </c>
      <c r="BZ148" s="157">
        <f>千葉!V148</f>
        <v>7.5</v>
      </c>
      <c r="CA148" s="157">
        <f>東京!B148</f>
        <v>11.7</v>
      </c>
      <c r="CB148" s="157">
        <f>東京!C148</f>
        <v>11.2</v>
      </c>
      <c r="CC148" s="157">
        <f>東京!D148</f>
        <v>10.8</v>
      </c>
      <c r="CD148" s="157">
        <f>東京!E148</f>
        <v>14</v>
      </c>
      <c r="CE148" s="157">
        <f>東京!F148</f>
        <v>8</v>
      </c>
      <c r="CF148" s="157">
        <f>東京!G148</f>
        <v>9.6</v>
      </c>
      <c r="CG148" s="157">
        <f>東京!H148</f>
        <v>4.2</v>
      </c>
      <c r="CH148" s="157">
        <f>東京!I148</f>
        <v>6.6</v>
      </c>
      <c r="CI148" s="157">
        <f>神奈川!B148</f>
        <v>13.9</v>
      </c>
      <c r="CJ148" s="157">
        <f>神奈川!C148</f>
        <v>11.7</v>
      </c>
      <c r="CK148" s="157">
        <f>神奈川!D148</f>
        <v>15.3</v>
      </c>
      <c r="CL148" s="157">
        <f>神奈川!E148</f>
        <v>11.1</v>
      </c>
      <c r="CM148" s="157">
        <f>神奈川!F148</f>
        <v>5.5</v>
      </c>
      <c r="CN148" s="157">
        <f>神奈川!G148</f>
        <v>5</v>
      </c>
      <c r="CO148" s="157">
        <f>神奈川!H148</f>
        <v>5.9</v>
      </c>
      <c r="CP148" s="157">
        <f>神奈川!I148</f>
        <v>7.8</v>
      </c>
      <c r="CQ148" s="157">
        <f>神奈川!J148</f>
        <v>1.7</v>
      </c>
      <c r="CR148" s="157">
        <f>神奈川!K148</f>
        <v>10.199999999999999</v>
      </c>
      <c r="CS148" s="157">
        <f>神奈川!L148</f>
        <v>11.1</v>
      </c>
      <c r="CT148" s="157">
        <f>神奈川!M148</f>
        <v>10.4</v>
      </c>
      <c r="CU148" s="157">
        <f>神奈川!N148</f>
        <v>6</v>
      </c>
      <c r="CV148" s="157">
        <f>山梨!B148</f>
        <v>1.6</v>
      </c>
      <c r="CW148" s="157">
        <f>山梨!C148</f>
        <v>1.4000000000000001</v>
      </c>
      <c r="CX148" s="157">
        <f>山梨!D148</f>
        <v>4.7</v>
      </c>
      <c r="CY148" s="157">
        <f>山梨!E148</f>
        <v>2.4000000000000004</v>
      </c>
      <c r="CZ148" s="157">
        <f>長野!B148</f>
        <v>3</v>
      </c>
      <c r="DA148" s="157">
        <f>長野!C148</f>
        <v>3.9</v>
      </c>
      <c r="DB148" s="157">
        <f>長野!D148</f>
        <v>2.5</v>
      </c>
      <c r="DC148" s="157">
        <f>長野!E148</f>
        <v>1.4</v>
      </c>
      <c r="DD148" s="157">
        <f>長野!F148</f>
        <v>4.3</v>
      </c>
      <c r="DE148" s="157">
        <f>長野!G148</f>
        <v>1.7</v>
      </c>
      <c r="DF148" s="157">
        <f>静岡!B148</f>
        <v>12.5</v>
      </c>
      <c r="DG148" s="157">
        <f>静岡!C148</f>
        <v>4.5</v>
      </c>
      <c r="DH148" s="157">
        <f>静岡!D148</f>
        <v>5.8</v>
      </c>
      <c r="DI148" s="157" t="str">
        <f>静岡!E148</f>
        <v>-</v>
      </c>
      <c r="DJ148" s="157">
        <f>静岡!F148</f>
        <v>4.3</v>
      </c>
      <c r="DK148" s="157">
        <f>静岡!G148</f>
        <v>6.5</v>
      </c>
      <c r="DL148" s="157">
        <f>静岡!H148</f>
        <v>8.5</v>
      </c>
      <c r="DM148" s="157">
        <f>静岡!I148</f>
        <v>5.9</v>
      </c>
      <c r="DN148" s="157">
        <f>静岡!J148</f>
        <v>6.3</v>
      </c>
      <c r="DO148" s="157">
        <f>静岡!K148</f>
        <v>11.4</v>
      </c>
      <c r="DP148" s="157">
        <f>静岡!L148</f>
        <v>9.5</v>
      </c>
      <c r="DQ148" s="157">
        <f>静岡!M148</f>
        <v>11.8</v>
      </c>
      <c r="DR148" s="157">
        <f>静岡!N148</f>
        <v>7.2</v>
      </c>
      <c r="DS148" s="157">
        <f>静岡!O148</f>
        <v>20.5</v>
      </c>
      <c r="DT148" s="157">
        <f>静岡!P148</f>
        <v>9.1</v>
      </c>
      <c r="DU148" s="157">
        <f>静岡!Q148</f>
        <v>6.9</v>
      </c>
      <c r="DV148" s="157">
        <f>静岡!R148</f>
        <v>10</v>
      </c>
      <c r="DW148" s="157">
        <f>静岡!S148</f>
        <v>9.5</v>
      </c>
      <c r="DX148" s="157">
        <f>静岡!T148</f>
        <v>7.3</v>
      </c>
      <c r="DY148" s="157" t="str">
        <f>静岡!U148</f>
        <v/>
      </c>
      <c r="DZ148" s="157">
        <f>静岡!V148</f>
        <v>8.7000000000000011</v>
      </c>
      <c r="EA148" s="157">
        <f>静岡!W148</f>
        <v>12.8</v>
      </c>
      <c r="EB148" s="157">
        <f>静岡!X148</f>
        <v>8.8000000000000007</v>
      </c>
      <c r="EC148" s="157">
        <f>静岡!Y148</f>
        <v>12.100000000000001</v>
      </c>
      <c r="ED148" s="157">
        <f>静岡!Z148</f>
        <v>10.200000000000001</v>
      </c>
      <c r="EE148" s="157">
        <f>静岡!AA148</f>
        <v>10.700000000000001</v>
      </c>
      <c r="EF148" s="157">
        <f>静岡!AB148</f>
        <v>6.2</v>
      </c>
      <c r="EG148" s="157">
        <f>静岡!AC148</f>
        <v>7.4</v>
      </c>
    </row>
    <row r="149" spans="1:137" ht="20.100000000000001" customHeight="1" x14ac:dyDescent="0.15">
      <c r="A149" s="25">
        <v>42972</v>
      </c>
      <c r="B149" s="28">
        <f>茨城!B149</f>
        <v>7.2</v>
      </c>
      <c r="C149" s="28">
        <f>茨城!C149</f>
        <v>8.8000000000000007</v>
      </c>
      <c r="D149" s="28">
        <f>茨城!D149</f>
        <v>6.6</v>
      </c>
      <c r="E149" s="28">
        <f>茨城!E149</f>
        <v>8.4</v>
      </c>
      <c r="F149" s="28">
        <f>茨城!F149</f>
        <v>6.6</v>
      </c>
      <c r="G149" s="28" t="str">
        <f>茨城!G149</f>
        <v>-</v>
      </c>
      <c r="H149" s="28">
        <f>茨城!H149</f>
        <v>8</v>
      </c>
      <c r="I149" s="28">
        <f>茨城!I149</f>
        <v>10.3</v>
      </c>
      <c r="J149" s="28">
        <f>茨城!J149</f>
        <v>8.6</v>
      </c>
      <c r="K149" s="28">
        <f>茨城!K149</f>
        <v>9.1999999999999993</v>
      </c>
      <c r="L149" s="28">
        <f>茨城!L149</f>
        <v>5.6</v>
      </c>
      <c r="M149" s="28">
        <f>茨城!M149</f>
        <v>11</v>
      </c>
      <c r="N149" s="28">
        <f>茨城!N149</f>
        <v>10.9</v>
      </c>
      <c r="O149" s="28">
        <f>茨城!O149</f>
        <v>10.1</v>
      </c>
      <c r="P149" s="28">
        <f>茨城!P149</f>
        <v>8</v>
      </c>
      <c r="Q149" s="28">
        <f>茨城!Q149</f>
        <v>7.7</v>
      </c>
      <c r="R149" s="28">
        <f>茨城!R149</f>
        <v>8.1</v>
      </c>
      <c r="S149" s="28">
        <f>茨城!S149</f>
        <v>5.6</v>
      </c>
      <c r="T149" s="28">
        <f>栃木!B149</f>
        <v>6.4</v>
      </c>
      <c r="U149" s="28">
        <f>栃木!C149</f>
        <v>7.1</v>
      </c>
      <c r="V149" s="28">
        <f>栃木!D149</f>
        <v>5.7</v>
      </c>
      <c r="W149" s="28">
        <f>栃木!E149</f>
        <v>7.4</v>
      </c>
      <c r="X149" s="28">
        <f>栃木!F149</f>
        <v>9.3000000000000007</v>
      </c>
      <c r="Y149" s="28">
        <f>栃木!G149</f>
        <v>6.8</v>
      </c>
      <c r="Z149" s="28">
        <f>栃木!H149</f>
        <v>7.5</v>
      </c>
      <c r="AA149" s="28">
        <f>栃木!I149</f>
        <v>7.8</v>
      </c>
      <c r="AB149" s="28">
        <f>栃木!J149</f>
        <v>6.3</v>
      </c>
      <c r="AC149" s="28">
        <f>栃木!K149</f>
        <v>9.8000000000000007</v>
      </c>
      <c r="AD149" s="28" t="str">
        <f>栃木!L149</f>
        <v>zzz</v>
      </c>
      <c r="AE149" s="157">
        <f>群馬!B149</f>
        <v>5.0999999999999996</v>
      </c>
      <c r="AF149" s="157">
        <f>群馬!C149</f>
        <v>8.5</v>
      </c>
      <c r="AG149" s="157">
        <f>群馬!D149</f>
        <v>7.5</v>
      </c>
      <c r="AH149" s="157">
        <f>群馬!E149</f>
        <v>6.3</v>
      </c>
      <c r="AI149" s="157">
        <f>群馬!F149</f>
        <v>7.7</v>
      </c>
      <c r="AJ149" s="157">
        <f>群馬!G149</f>
        <v>3.8</v>
      </c>
      <c r="AK149" s="157">
        <f>群馬!H149</f>
        <v>-0.2</v>
      </c>
      <c r="AL149" s="157">
        <f>群馬!I149</f>
        <v>4</v>
      </c>
      <c r="AM149" s="157">
        <f>埼玉!B149</f>
        <v>8.1</v>
      </c>
      <c r="AN149" s="157">
        <f>埼玉!C149</f>
        <v>12.4</v>
      </c>
      <c r="AO149" s="157">
        <f>埼玉!D149</f>
        <v>10.1</v>
      </c>
      <c r="AP149" s="157">
        <f>埼玉!E149</f>
        <v>14.3</v>
      </c>
      <c r="AQ149" s="157">
        <f>埼玉!F149</f>
        <v>8.8000000000000007</v>
      </c>
      <c r="AR149" s="157">
        <f>埼玉!G149</f>
        <v>10.8</v>
      </c>
      <c r="AS149" s="157">
        <f>埼玉!H149</f>
        <v>8.1999999999999993</v>
      </c>
      <c r="AT149" s="157">
        <f>埼玉!I149</f>
        <v>10.7</v>
      </c>
      <c r="AU149" s="157">
        <f>埼玉!J149</f>
        <v>8</v>
      </c>
      <c r="AV149" s="157">
        <f>埼玉!K149</f>
        <v>8.4</v>
      </c>
      <c r="AW149" s="157">
        <f>埼玉!L149</f>
        <v>9.9</v>
      </c>
      <c r="AX149" s="157">
        <f>埼玉!M149</f>
        <v>7.4</v>
      </c>
      <c r="AY149" s="157">
        <f>埼玉!N149</f>
        <v>7.7</v>
      </c>
      <c r="AZ149" s="157">
        <f>埼玉!O149</f>
        <v>7.8</v>
      </c>
      <c r="BA149" s="157" t="str">
        <f>埼玉!P149</f>
        <v xml:space="preserve"> </v>
      </c>
      <c r="BB149" s="157">
        <f>埼玉!Q149</f>
        <v>7.4</v>
      </c>
      <c r="BC149" s="157" t="str">
        <f>埼玉!R149</f>
        <v xml:space="preserve"> </v>
      </c>
      <c r="BD149" s="157">
        <f>埼玉!S149</f>
        <v>10.5</v>
      </c>
      <c r="BE149" s="157">
        <f>埼玉!T149</f>
        <v>7.7</v>
      </c>
      <c r="BF149" s="157">
        <f>埼玉!U149</f>
        <v>8</v>
      </c>
      <c r="BG149" s="157">
        <f>千葉!B149</f>
        <v>12.2</v>
      </c>
      <c r="BH149" s="157">
        <f>千葉!C149</f>
        <v>11.7</v>
      </c>
      <c r="BI149" s="157">
        <f>千葉!D149</f>
        <v>13.8</v>
      </c>
      <c r="BJ149" s="157">
        <f>千葉!E149</f>
        <v>9.6</v>
      </c>
      <c r="BK149" s="157">
        <f>千葉!F149</f>
        <v>13.8</v>
      </c>
      <c r="BL149" s="157">
        <f>千葉!G149</f>
        <v>7.9</v>
      </c>
      <c r="BM149" s="157">
        <f>千葉!H149</f>
        <v>8.6</v>
      </c>
      <c r="BN149" s="157">
        <f>千葉!I149</f>
        <v>7.6</v>
      </c>
      <c r="BO149" s="157">
        <f>千葉!J149</f>
        <v>9.8000000000000007</v>
      </c>
      <c r="BP149" s="157">
        <f>千葉!K149</f>
        <v>10.8</v>
      </c>
      <c r="BQ149" s="157">
        <f>千葉!L149</f>
        <v>9.6</v>
      </c>
      <c r="BR149" s="157">
        <f>千葉!M149</f>
        <v>8.1</v>
      </c>
      <c r="BS149" s="157">
        <f>千葉!N149</f>
        <v>12.7</v>
      </c>
      <c r="BT149" s="157">
        <f>千葉!O149</f>
        <v>10.8</v>
      </c>
      <c r="BU149" s="157">
        <f>千葉!P149</f>
        <v>11.3</v>
      </c>
      <c r="BV149" s="157">
        <f>千葉!Q149</f>
        <v>10.8</v>
      </c>
      <c r="BW149" s="157">
        <f>千葉!R149</f>
        <v>7.8</v>
      </c>
      <c r="BX149" s="157">
        <f>千葉!S149</f>
        <v>6</v>
      </c>
      <c r="BY149" s="157">
        <f>千葉!T149</f>
        <v>9.1</v>
      </c>
      <c r="BZ149" s="157">
        <f>千葉!V149</f>
        <v>11</v>
      </c>
      <c r="CA149" s="157">
        <f>東京!B149</f>
        <v>10.8</v>
      </c>
      <c r="CB149" s="157">
        <f>東京!C149</f>
        <v>11.4</v>
      </c>
      <c r="CC149" s="157">
        <f>東京!D149</f>
        <v>9.9</v>
      </c>
      <c r="CD149" s="157">
        <f>東京!E149</f>
        <v>15</v>
      </c>
      <c r="CE149" s="157">
        <f>東京!F149</f>
        <v>9.5</v>
      </c>
      <c r="CF149" s="157">
        <f>東京!G149</f>
        <v>9.1999999999999993</v>
      </c>
      <c r="CG149" s="157">
        <f>東京!H149</f>
        <v>7.8</v>
      </c>
      <c r="CH149" s="157">
        <f>東京!I149</f>
        <v>7.6</v>
      </c>
      <c r="CI149" s="157">
        <f>神奈川!B149</f>
        <v>14.3</v>
      </c>
      <c r="CJ149" s="157">
        <f>神奈川!C149</f>
        <v>12.7</v>
      </c>
      <c r="CK149" s="157">
        <f>神奈川!D149</f>
        <v>12.4</v>
      </c>
      <c r="CL149" s="157">
        <f>神奈川!E149</f>
        <v>10.199999999999999</v>
      </c>
      <c r="CM149" s="157">
        <f>神奈川!F149</f>
        <v>7.3</v>
      </c>
      <c r="CN149" s="157">
        <f>神奈川!G149</f>
        <v>9.5</v>
      </c>
      <c r="CO149" s="157">
        <f>神奈川!H149</f>
        <v>9.1</v>
      </c>
      <c r="CP149" s="157">
        <f>神奈川!I149</f>
        <v>11.1</v>
      </c>
      <c r="CQ149" s="157">
        <f>神奈川!J149</f>
        <v>6.3</v>
      </c>
      <c r="CR149" s="157">
        <f>神奈川!K149</f>
        <v>11</v>
      </c>
      <c r="CS149" s="157">
        <f>神奈川!L149</f>
        <v>11.3</v>
      </c>
      <c r="CT149" s="157">
        <f>神奈川!M149</f>
        <v>10.8</v>
      </c>
      <c r="CU149" s="157">
        <f>神奈川!N149</f>
        <v>14.2</v>
      </c>
      <c r="CV149" s="157">
        <f>山梨!B149</f>
        <v>7.5</v>
      </c>
      <c r="CW149" s="157">
        <f>山梨!C149</f>
        <v>5.4</v>
      </c>
      <c r="CX149" s="157">
        <f>山梨!D149</f>
        <v>7.8000000000000007</v>
      </c>
      <c r="CY149" s="157">
        <f>山梨!E149</f>
        <v>6.7</v>
      </c>
      <c r="CZ149" s="157">
        <f>長野!B149</f>
        <v>4.5</v>
      </c>
      <c r="DA149" s="157">
        <f>長野!C149</f>
        <v>5.7</v>
      </c>
      <c r="DB149" s="157">
        <f>長野!D149</f>
        <v>4.9000000000000004</v>
      </c>
      <c r="DC149" s="157">
        <f>長野!E149</f>
        <v>5</v>
      </c>
      <c r="DD149" s="157">
        <f>長野!F149</f>
        <v>6</v>
      </c>
      <c r="DE149" s="157">
        <f>長野!G149</f>
        <v>4</v>
      </c>
      <c r="DF149" s="157">
        <f>静岡!B149</f>
        <v>12.3</v>
      </c>
      <c r="DG149" s="157">
        <f>静岡!C149</f>
        <v>9.3000000000000007</v>
      </c>
      <c r="DH149" s="157">
        <f>静岡!D149</f>
        <v>7.5</v>
      </c>
      <c r="DI149" s="157" t="str">
        <f>静岡!E149</f>
        <v>-</v>
      </c>
      <c r="DJ149" s="157">
        <f>静岡!F149</f>
        <v>10.4</v>
      </c>
      <c r="DK149" s="157">
        <f>静岡!G149</f>
        <v>9.1</v>
      </c>
      <c r="DL149" s="157">
        <f>静岡!H149</f>
        <v>12.5</v>
      </c>
      <c r="DM149" s="157">
        <f>静岡!I149</f>
        <v>9.1999999999999993</v>
      </c>
      <c r="DN149" s="157">
        <f>静岡!J149</f>
        <v>9.8000000000000007</v>
      </c>
      <c r="DO149" s="157">
        <f>静岡!K149</f>
        <v>9.4</v>
      </c>
      <c r="DP149" s="157">
        <f>静岡!L149</f>
        <v>10.8</v>
      </c>
      <c r="DQ149" s="157">
        <f>静岡!M149</f>
        <v>10.3</v>
      </c>
      <c r="DR149" s="157">
        <f>静岡!N149</f>
        <v>10.8</v>
      </c>
      <c r="DS149" s="157">
        <f>静岡!O149</f>
        <v>20.2</v>
      </c>
      <c r="DT149" s="157">
        <f>静岡!P149</f>
        <v>11</v>
      </c>
      <c r="DU149" s="157">
        <f>静岡!Q149</f>
        <v>9.1</v>
      </c>
      <c r="DV149" s="157">
        <f>静岡!R149</f>
        <v>10.4</v>
      </c>
      <c r="DW149" s="157">
        <f>静岡!S149</f>
        <v>9.8000000000000007</v>
      </c>
      <c r="DX149" s="157">
        <f>静岡!T149</f>
        <v>10.8</v>
      </c>
      <c r="DY149" s="157" t="str">
        <f>静岡!U149</f>
        <v/>
      </c>
      <c r="DZ149" s="157">
        <f>静岡!V149</f>
        <v>9</v>
      </c>
      <c r="EA149" s="157">
        <f>静岡!W149</f>
        <v>11.5</v>
      </c>
      <c r="EB149" s="157">
        <f>静岡!X149</f>
        <v>9.5</v>
      </c>
      <c r="EC149" s="157">
        <f>静岡!Y149</f>
        <v>11.600000000000001</v>
      </c>
      <c r="ED149" s="157">
        <f>静岡!Z149</f>
        <v>10.3</v>
      </c>
      <c r="EE149" s="157">
        <f>静岡!AA149</f>
        <v>13.3</v>
      </c>
      <c r="EF149" s="157">
        <f>静岡!AB149</f>
        <v>8.8000000000000007</v>
      </c>
      <c r="EG149" s="157">
        <f>静岡!AC149</f>
        <v>7.3</v>
      </c>
    </row>
    <row r="150" spans="1:137" ht="20.100000000000001" customHeight="1" x14ac:dyDescent="0.15">
      <c r="A150" s="25">
        <v>42973</v>
      </c>
      <c r="B150" s="28">
        <f>茨城!B150</f>
        <v>8</v>
      </c>
      <c r="C150" s="28">
        <f>茨城!C150</f>
        <v>10.3</v>
      </c>
      <c r="D150" s="28">
        <f>茨城!D150</f>
        <v>11.1</v>
      </c>
      <c r="E150" s="28">
        <f>茨城!E150</f>
        <v>13</v>
      </c>
      <c r="F150" s="28">
        <f>茨城!F150</f>
        <v>10.1</v>
      </c>
      <c r="G150" s="28" t="str">
        <f>茨城!G150</f>
        <v>-</v>
      </c>
      <c r="H150" s="28">
        <f>茨城!H150</f>
        <v>15</v>
      </c>
      <c r="I150" s="28">
        <f>茨城!I150</f>
        <v>14.6</v>
      </c>
      <c r="J150" s="28">
        <f>茨城!J150</f>
        <v>16.5</v>
      </c>
      <c r="K150" s="28">
        <f>茨城!K150</f>
        <v>15.9</v>
      </c>
      <c r="L150" s="28">
        <f>茨城!L150</f>
        <v>12.9</v>
      </c>
      <c r="M150" s="28">
        <f>茨城!M150</f>
        <v>14.3</v>
      </c>
      <c r="N150" s="28">
        <f>茨城!N150</f>
        <v>13.2</v>
      </c>
      <c r="O150" s="28">
        <f>茨城!O150</f>
        <v>12.2</v>
      </c>
      <c r="P150" s="28">
        <f>茨城!P150</f>
        <v>12.4</v>
      </c>
      <c r="Q150" s="28">
        <f>茨城!Q150</f>
        <v>10.4</v>
      </c>
      <c r="R150" s="28">
        <f>茨城!R150</f>
        <v>11.9</v>
      </c>
      <c r="S150" s="28">
        <f>茨城!S150</f>
        <v>8.3000000000000007</v>
      </c>
      <c r="T150" s="28">
        <f>栃木!B150</f>
        <v>6.2</v>
      </c>
      <c r="U150" s="28">
        <f>栃木!C150</f>
        <v>11.8</v>
      </c>
      <c r="V150" s="28">
        <f>栃木!D150</f>
        <v>9.9</v>
      </c>
      <c r="W150" s="28">
        <f>栃木!E150</f>
        <v>9.3000000000000007</v>
      </c>
      <c r="X150" s="28">
        <f>栃木!F150</f>
        <v>11.1</v>
      </c>
      <c r="Y150" s="28">
        <f>栃木!G150</f>
        <v>11.3</v>
      </c>
      <c r="Z150" s="28">
        <f>栃木!H150</f>
        <v>8</v>
      </c>
      <c r="AA150" s="28">
        <f>栃木!I150</f>
        <v>9</v>
      </c>
      <c r="AB150" s="28">
        <f>栃木!J150</f>
        <v>7</v>
      </c>
      <c r="AC150" s="28">
        <f>栃木!K150</f>
        <v>9.3000000000000007</v>
      </c>
      <c r="AD150" s="28">
        <f>栃木!L150</f>
        <v>10.1</v>
      </c>
      <c r="AE150" s="157">
        <f>群馬!B150</f>
        <v>7</v>
      </c>
      <c r="AF150" s="157">
        <f>群馬!C150</f>
        <v>9.3000000000000007</v>
      </c>
      <c r="AG150" s="157">
        <f>群馬!D150</f>
        <v>9.6999999999999993</v>
      </c>
      <c r="AH150" s="157">
        <f>群馬!E150</f>
        <v>8.3000000000000007</v>
      </c>
      <c r="AI150" s="157">
        <f>群馬!F150</f>
        <v>9.5</v>
      </c>
      <c r="AJ150" s="157">
        <f>群馬!G150</f>
        <v>5.7</v>
      </c>
      <c r="AK150" s="157">
        <f>群馬!H150</f>
        <v>0</v>
      </c>
      <c r="AL150" s="157">
        <f>群馬!I150</f>
        <v>7.7</v>
      </c>
      <c r="AM150" s="157">
        <f>埼玉!B150</f>
        <v>14.5</v>
      </c>
      <c r="AN150" s="157">
        <f>埼玉!C150</f>
        <v>12.6</v>
      </c>
      <c r="AO150" s="157">
        <f>埼玉!D150</f>
        <v>16</v>
      </c>
      <c r="AP150" s="157">
        <f>埼玉!E150</f>
        <v>16.5</v>
      </c>
      <c r="AQ150" s="157">
        <f>埼玉!F150</f>
        <v>14.3</v>
      </c>
      <c r="AR150" s="157">
        <f>埼玉!G150</f>
        <v>14.8</v>
      </c>
      <c r="AS150" s="157">
        <f>埼玉!H150</f>
        <v>14.3</v>
      </c>
      <c r="AT150" s="157">
        <f>埼玉!I150</f>
        <v>12.7</v>
      </c>
      <c r="AU150" s="157">
        <f>埼玉!J150</f>
        <v>11.1</v>
      </c>
      <c r="AV150" s="157">
        <f>埼玉!K150</f>
        <v>13</v>
      </c>
      <c r="AW150" s="157">
        <f>埼玉!L150</f>
        <v>11.4</v>
      </c>
      <c r="AX150" s="157">
        <f>埼玉!M150</f>
        <v>11.6</v>
      </c>
      <c r="AY150" s="157">
        <f>埼玉!N150</f>
        <v>10.8</v>
      </c>
      <c r="AZ150" s="157">
        <f>埼玉!O150</f>
        <v>9.6999999999999993</v>
      </c>
      <c r="BA150" s="157" t="str">
        <f>埼玉!P150</f>
        <v xml:space="preserve"> </v>
      </c>
      <c r="BB150" s="157">
        <f>埼玉!Q150</f>
        <v>11.8</v>
      </c>
      <c r="BC150" s="157" t="str">
        <f>埼玉!R150</f>
        <v xml:space="preserve"> </v>
      </c>
      <c r="BD150" s="157">
        <f>埼玉!S150</f>
        <v>9.3000000000000007</v>
      </c>
      <c r="BE150" s="157">
        <f>埼玉!T150</f>
        <v>13.2</v>
      </c>
      <c r="BF150" s="157">
        <f>埼玉!U150</f>
        <v>14</v>
      </c>
      <c r="BG150" s="157">
        <f>千葉!B150</f>
        <v>14.8</v>
      </c>
      <c r="BH150" s="157">
        <f>千葉!C150</f>
        <v>15.3</v>
      </c>
      <c r="BI150" s="157">
        <f>千葉!D150</f>
        <v>16.600000000000001</v>
      </c>
      <c r="BJ150" s="157">
        <f>千葉!E150</f>
        <v>14.1</v>
      </c>
      <c r="BK150" s="157">
        <f>千葉!F150</f>
        <v>15.8</v>
      </c>
      <c r="BL150" s="157">
        <f>千葉!G150</f>
        <v>16.8</v>
      </c>
      <c r="BM150" s="157">
        <f>千葉!H150</f>
        <v>14.7</v>
      </c>
      <c r="BN150" s="157">
        <f>千葉!I150</f>
        <v>16.399999999999999</v>
      </c>
      <c r="BO150" s="157">
        <f>千葉!J150</f>
        <v>22.1</v>
      </c>
      <c r="BP150" s="157">
        <f>千葉!K150</f>
        <v>14.2</v>
      </c>
      <c r="BQ150" s="157">
        <f>千葉!L150</f>
        <v>12.4</v>
      </c>
      <c r="BR150" s="157">
        <f>千葉!M150</f>
        <v>16</v>
      </c>
      <c r="BS150" s="157">
        <f>千葉!N150</f>
        <v>16.5</v>
      </c>
      <c r="BT150" s="157">
        <f>千葉!O150</f>
        <v>13.7</v>
      </c>
      <c r="BU150" s="157">
        <f>千葉!P150</f>
        <v>15.3</v>
      </c>
      <c r="BV150" s="157">
        <f>千葉!Q150</f>
        <v>14.1</v>
      </c>
      <c r="BW150" s="157">
        <f>千葉!R150</f>
        <v>10.3</v>
      </c>
      <c r="BX150" s="157">
        <f>千葉!S150</f>
        <v>11.5</v>
      </c>
      <c r="BY150" s="157">
        <f>千葉!T150</f>
        <v>18.399999999999999</v>
      </c>
      <c r="BZ150" s="157">
        <f>千葉!V150</f>
        <v>17.399999999999999</v>
      </c>
      <c r="CA150" s="157">
        <f>東京!B150</f>
        <v>15.8</v>
      </c>
      <c r="CB150" s="157">
        <f>東京!C150</f>
        <v>15.7</v>
      </c>
      <c r="CC150" s="157">
        <f>東京!D150</f>
        <v>13.5</v>
      </c>
      <c r="CD150" s="157">
        <f>東京!E150</f>
        <v>15</v>
      </c>
      <c r="CE150" s="157">
        <f>東京!F150</f>
        <v>14.4</v>
      </c>
      <c r="CF150" s="157">
        <f>東京!G150</f>
        <v>14</v>
      </c>
      <c r="CG150" s="157">
        <f>東京!H150</f>
        <v>12.4</v>
      </c>
      <c r="CH150" s="157">
        <f>東京!I150</f>
        <v>11.9</v>
      </c>
      <c r="CI150" s="157">
        <f>神奈川!B150</f>
        <v>17.600000000000001</v>
      </c>
      <c r="CJ150" s="157">
        <f>神奈川!C150</f>
        <v>17.600000000000001</v>
      </c>
      <c r="CK150" s="157">
        <f>神奈川!D150</f>
        <v>23.4</v>
      </c>
      <c r="CL150" s="157">
        <f>神奈川!E150</f>
        <v>13.3</v>
      </c>
      <c r="CM150" s="157">
        <f>神奈川!F150</f>
        <v>11.5</v>
      </c>
      <c r="CN150" s="157">
        <f>神奈川!G150</f>
        <v>15.3</v>
      </c>
      <c r="CO150" s="157">
        <f>神奈川!H150</f>
        <v>13.7</v>
      </c>
      <c r="CP150" s="157">
        <f>神奈川!I150</f>
        <v>13.7</v>
      </c>
      <c r="CQ150" s="157">
        <f>神奈川!J150</f>
        <v>12.1</v>
      </c>
      <c r="CR150" s="157">
        <f>神奈川!K150</f>
        <v>14.7</v>
      </c>
      <c r="CS150" s="157">
        <f>神奈川!L150</f>
        <v>13.9</v>
      </c>
      <c r="CT150" s="157">
        <f>神奈川!M150</f>
        <v>13.6</v>
      </c>
      <c r="CU150" s="157">
        <f>神奈川!N150</f>
        <v>14.1</v>
      </c>
      <c r="CV150" s="157">
        <f>山梨!B150</f>
        <v>13</v>
      </c>
      <c r="CW150" s="157">
        <f>山梨!C150</f>
        <v>10.9</v>
      </c>
      <c r="CX150" s="157">
        <f>山梨!D150</f>
        <v>11.9</v>
      </c>
      <c r="CY150" s="157">
        <f>山梨!E150</f>
        <v>7.7</v>
      </c>
      <c r="CZ150" s="157">
        <f>長野!B150</f>
        <v>7.3</v>
      </c>
      <c r="DA150" s="157">
        <f>長野!C150</f>
        <v>8.5</v>
      </c>
      <c r="DB150" s="157">
        <f>長野!D150</f>
        <v>8</v>
      </c>
      <c r="DC150" s="157">
        <f>長野!E150</f>
        <v>6.3</v>
      </c>
      <c r="DD150" s="157">
        <f>長野!F150</f>
        <v>7.2</v>
      </c>
      <c r="DE150" s="157">
        <f>長野!G150</f>
        <v>6.1</v>
      </c>
      <c r="DF150" s="157">
        <f>静岡!B150</f>
        <v>15.5</v>
      </c>
      <c r="DG150" s="157">
        <f>静岡!C150</f>
        <v>13</v>
      </c>
      <c r="DH150" s="157">
        <f>静岡!D150</f>
        <v>10.9</v>
      </c>
      <c r="DI150" s="157" t="str">
        <f>静岡!E150</f>
        <v>-</v>
      </c>
      <c r="DJ150" s="157">
        <f>静岡!F150</f>
        <v>12.7</v>
      </c>
      <c r="DK150" s="157">
        <f>静岡!G150</f>
        <v>12.5</v>
      </c>
      <c r="DL150" s="157">
        <f>静岡!H150</f>
        <v>17.8</v>
      </c>
      <c r="DM150" s="157">
        <f>静岡!I150</f>
        <v>10.8</v>
      </c>
      <c r="DN150" s="157">
        <f>静岡!J150</f>
        <v>11.5</v>
      </c>
      <c r="DO150" s="157">
        <f>静岡!K150</f>
        <v>9</v>
      </c>
      <c r="DP150" s="157">
        <f>静岡!L150</f>
        <v>10.9</v>
      </c>
      <c r="DQ150" s="157">
        <f>静岡!M150</f>
        <v>10.199999999999999</v>
      </c>
      <c r="DR150" s="157">
        <f>静岡!N150</f>
        <v>16</v>
      </c>
      <c r="DS150" s="157">
        <f>静岡!O150</f>
        <v>17.8</v>
      </c>
      <c r="DT150" s="157">
        <f>静岡!P150</f>
        <v>17.3</v>
      </c>
      <c r="DU150" s="157">
        <f>静岡!Q150</f>
        <v>14.5</v>
      </c>
      <c r="DV150" s="157">
        <f>静岡!R150</f>
        <v>15.8</v>
      </c>
      <c r="DW150" s="157">
        <f>静岡!S150</f>
        <v>14.8</v>
      </c>
      <c r="DX150" s="157">
        <f>静岡!T150</f>
        <v>16.7</v>
      </c>
      <c r="DY150" s="157" t="str">
        <f>静岡!U150</f>
        <v/>
      </c>
      <c r="DZ150" s="157">
        <f>静岡!V150</f>
        <v>9.4</v>
      </c>
      <c r="EA150" s="157">
        <f>静岡!W150</f>
        <v>13.600000000000001</v>
      </c>
      <c r="EB150" s="157">
        <f>静岡!X150</f>
        <v>10</v>
      </c>
      <c r="EC150" s="157">
        <f>静岡!Y150</f>
        <v>12.9</v>
      </c>
      <c r="ED150" s="157">
        <f>静岡!Z150</f>
        <v>10.600000000000001</v>
      </c>
      <c r="EE150" s="157">
        <f>静岡!AA150</f>
        <v>13.9</v>
      </c>
      <c r="EF150" s="157">
        <f>静岡!AB150</f>
        <v>13.5</v>
      </c>
      <c r="EG150" s="157">
        <f>静岡!AC150</f>
        <v>10.8</v>
      </c>
    </row>
    <row r="151" spans="1:137" ht="20.100000000000001" customHeight="1" x14ac:dyDescent="0.15">
      <c r="A151" s="25">
        <v>42974</v>
      </c>
      <c r="B151" s="28">
        <f>茨城!B151</f>
        <v>6.9</v>
      </c>
      <c r="C151" s="28">
        <f>茨城!C151</f>
        <v>7.8</v>
      </c>
      <c r="D151" s="28">
        <f>茨城!D151</f>
        <v>8.3000000000000007</v>
      </c>
      <c r="E151" s="28">
        <f>茨城!E151</f>
        <v>4.7</v>
      </c>
      <c r="F151" s="28">
        <f>茨城!F151</f>
        <v>7.9</v>
      </c>
      <c r="G151" s="28">
        <f>茨城!G151</f>
        <v>5.6</v>
      </c>
      <c r="H151" s="28">
        <f>茨城!H151</f>
        <v>10</v>
      </c>
      <c r="I151" s="28">
        <f>茨城!I151</f>
        <v>10.3</v>
      </c>
      <c r="J151" s="28">
        <f>茨城!J151</f>
        <v>11.7</v>
      </c>
      <c r="K151" s="28">
        <f>茨城!K151</f>
        <v>9.4</v>
      </c>
      <c r="L151" s="28">
        <f>茨城!L151</f>
        <v>10.1</v>
      </c>
      <c r="M151" s="28">
        <f>茨城!M151</f>
        <v>11.1</v>
      </c>
      <c r="N151" s="28">
        <f>茨城!N151</f>
        <v>12.8</v>
      </c>
      <c r="O151" s="28">
        <f>茨城!O151</f>
        <v>9.5</v>
      </c>
      <c r="P151" s="28">
        <f>茨城!P151</f>
        <v>12.3</v>
      </c>
      <c r="Q151" s="28">
        <f>茨城!Q151</f>
        <v>9.9</v>
      </c>
      <c r="R151" s="28">
        <f>茨城!R151</f>
        <v>9</v>
      </c>
      <c r="S151" s="28">
        <f>茨城!S151</f>
        <v>9.5</v>
      </c>
      <c r="T151" s="28">
        <f>栃木!B151</f>
        <v>9.8000000000000007</v>
      </c>
      <c r="U151" s="28">
        <f>栃木!C151</f>
        <v>14</v>
      </c>
      <c r="V151" s="28">
        <f>栃木!D151</f>
        <v>8.8000000000000007</v>
      </c>
      <c r="W151" s="28">
        <f>栃木!E151</f>
        <v>10.8</v>
      </c>
      <c r="X151" s="28">
        <f>栃木!F151</f>
        <v>11.6</v>
      </c>
      <c r="Y151" s="28">
        <f>栃木!G151</f>
        <v>11.6</v>
      </c>
      <c r="Z151" s="28">
        <f>栃木!H151</f>
        <v>9.1</v>
      </c>
      <c r="AA151" s="28">
        <f>栃木!I151</f>
        <v>9.5</v>
      </c>
      <c r="AB151" s="28">
        <f>栃木!J151</f>
        <v>6.2</v>
      </c>
      <c r="AC151" s="28">
        <f>栃木!K151</f>
        <v>9.4</v>
      </c>
      <c r="AD151" s="28">
        <f>栃木!L151</f>
        <v>11.2</v>
      </c>
      <c r="AE151" s="157">
        <f>群馬!B151</f>
        <v>6.3</v>
      </c>
      <c r="AF151" s="157">
        <f>群馬!C151</f>
        <v>11.8</v>
      </c>
      <c r="AG151" s="157">
        <f>群馬!D151</f>
        <v>11.8</v>
      </c>
      <c r="AH151" s="157">
        <f>群馬!E151</f>
        <v>7.6</v>
      </c>
      <c r="AI151" s="157">
        <f>群馬!F151</f>
        <v>14.3</v>
      </c>
      <c r="AJ151" s="157">
        <f>群馬!G151</f>
        <v>7</v>
      </c>
      <c r="AK151" s="157">
        <f>群馬!H151</f>
        <v>9.6999999999999993</v>
      </c>
      <c r="AL151" s="157">
        <f>群馬!I151</f>
        <v>6.9</v>
      </c>
      <c r="AM151" s="157">
        <f>埼玉!B151</f>
        <v>5.8</v>
      </c>
      <c r="AN151" s="157">
        <f>埼玉!C151</f>
        <v>7.3</v>
      </c>
      <c r="AO151" s="157">
        <f>埼玉!D151</f>
        <v>2.6</v>
      </c>
      <c r="AP151" s="157">
        <f>埼玉!E151</f>
        <v>3.2</v>
      </c>
      <c r="AQ151" s="157">
        <f>埼玉!F151</f>
        <v>10.3</v>
      </c>
      <c r="AR151" s="157">
        <f>埼玉!G151</f>
        <v>10.199999999999999</v>
      </c>
      <c r="AS151" s="157">
        <f>埼玉!H151</f>
        <v>12.3</v>
      </c>
      <c r="AT151" s="157">
        <f>埼玉!I151</f>
        <v>10.4</v>
      </c>
      <c r="AU151" s="157">
        <f>埼玉!J151</f>
        <v>11.6</v>
      </c>
      <c r="AV151" s="157">
        <f>埼玉!K151</f>
        <v>10.8</v>
      </c>
      <c r="AW151" s="157">
        <f>埼玉!L151</f>
        <v>9.8000000000000007</v>
      </c>
      <c r="AX151" s="157">
        <f>埼玉!M151</f>
        <v>10.3</v>
      </c>
      <c r="AY151" s="157">
        <f>埼玉!N151</f>
        <v>11.4</v>
      </c>
      <c r="AZ151" s="157">
        <f>埼玉!O151</f>
        <v>10.3</v>
      </c>
      <c r="BA151" s="157" t="str">
        <f>埼玉!P151</f>
        <v xml:space="preserve"> </v>
      </c>
      <c r="BB151" s="157">
        <f>埼玉!Q151</f>
        <v>10.5</v>
      </c>
      <c r="BC151" s="157" t="str">
        <f>埼玉!R151</f>
        <v xml:space="preserve"> </v>
      </c>
      <c r="BD151" s="157">
        <f>埼玉!S151</f>
        <v>6.6</v>
      </c>
      <c r="BE151" s="157">
        <f>埼玉!T151</f>
        <v>11.8</v>
      </c>
      <c r="BF151" s="157">
        <f>埼玉!U151</f>
        <v>10.7</v>
      </c>
      <c r="BG151" s="157">
        <f>千葉!B151</f>
        <v>12.4</v>
      </c>
      <c r="BH151" s="157">
        <f>千葉!C151</f>
        <v>12</v>
      </c>
      <c r="BI151" s="157">
        <f>千葉!D151</f>
        <v>18.600000000000001</v>
      </c>
      <c r="BJ151" s="157">
        <f>千葉!E151</f>
        <v>20.8</v>
      </c>
      <c r="BK151" s="157">
        <f>千葉!F151</f>
        <v>13.1</v>
      </c>
      <c r="BL151" s="157">
        <f>千葉!G151</f>
        <v>12.3</v>
      </c>
      <c r="BM151" s="157">
        <f>千葉!H151</f>
        <v>12.5</v>
      </c>
      <c r="BN151" s="157">
        <f>千葉!I151</f>
        <v>12.1</v>
      </c>
      <c r="BO151" s="157">
        <f>千葉!J151</f>
        <v>15.1</v>
      </c>
      <c r="BP151" s="157">
        <f>千葉!K151</f>
        <v>11.8</v>
      </c>
      <c r="BQ151" s="157">
        <f>千葉!L151</f>
        <v>16</v>
      </c>
      <c r="BR151" s="157">
        <f>千葉!M151</f>
        <v>16.2</v>
      </c>
      <c r="BS151" s="157">
        <f>千葉!N151</f>
        <v>16</v>
      </c>
      <c r="BT151" s="157">
        <f>千葉!O151</f>
        <v>11.4</v>
      </c>
      <c r="BU151" s="157">
        <f>千葉!P151</f>
        <v>13.3</v>
      </c>
      <c r="BV151" s="157">
        <f>千葉!Q151</f>
        <v>12.5</v>
      </c>
      <c r="BW151" s="157">
        <f>千葉!R151</f>
        <v>18</v>
      </c>
      <c r="BX151" s="157">
        <f>千葉!S151</f>
        <v>7.7</v>
      </c>
      <c r="BY151" s="157">
        <f>千葉!T151</f>
        <v>12.4</v>
      </c>
      <c r="BZ151" s="157">
        <f>千葉!V151</f>
        <v>15.6</v>
      </c>
      <c r="CA151" s="157">
        <f>東京!B151</f>
        <v>15.1</v>
      </c>
      <c r="CB151" s="157">
        <f>東京!C151</f>
        <v>14.7</v>
      </c>
      <c r="CC151" s="157">
        <f>東京!D151</f>
        <v>11.7</v>
      </c>
      <c r="CD151" s="157">
        <f>東京!E151</f>
        <v>16.8</v>
      </c>
      <c r="CE151" s="157">
        <f>東京!F151</f>
        <v>17.3</v>
      </c>
      <c r="CF151" s="157">
        <f>東京!G151</f>
        <v>15</v>
      </c>
      <c r="CG151" s="157">
        <f>東京!H151</f>
        <v>11.7</v>
      </c>
      <c r="CH151" s="157">
        <f>東京!I151</f>
        <v>16.5</v>
      </c>
      <c r="CI151" s="157">
        <f>神奈川!B151</f>
        <v>27.5</v>
      </c>
      <c r="CJ151" s="157">
        <f>神奈川!C151</f>
        <v>25.6</v>
      </c>
      <c r="CK151" s="157">
        <f>神奈川!D151</f>
        <v>24.5</v>
      </c>
      <c r="CL151" s="157">
        <f>神奈川!E151</f>
        <v>17.899999999999999</v>
      </c>
      <c r="CM151" s="157" t="str">
        <f>神奈川!F151</f>
        <v>-</v>
      </c>
      <c r="CN151" s="157">
        <f>神奈川!G151</f>
        <v>16.7</v>
      </c>
      <c r="CO151" s="157">
        <f>神奈川!H151</f>
        <v>18</v>
      </c>
      <c r="CP151" s="157">
        <f>神奈川!I151</f>
        <v>16.8</v>
      </c>
      <c r="CQ151" s="157">
        <f>神奈川!J151</f>
        <v>11.7</v>
      </c>
      <c r="CR151" s="157">
        <f>神奈川!K151</f>
        <v>22.4</v>
      </c>
      <c r="CS151" s="157">
        <f>神奈川!L151</f>
        <v>22.2</v>
      </c>
      <c r="CT151" s="157">
        <f>神奈川!M151</f>
        <v>19</v>
      </c>
      <c r="CU151" s="157">
        <f>神奈川!N151</f>
        <v>15.6</v>
      </c>
      <c r="CV151" s="157" t="str">
        <f>山梨!B151</f>
        <v>***</v>
      </c>
      <c r="CW151" s="157">
        <f>山梨!C151</f>
        <v>10</v>
      </c>
      <c r="CX151" s="157">
        <f>山梨!D151</f>
        <v>14.600000000000001</v>
      </c>
      <c r="CY151" s="157">
        <f>山梨!E151</f>
        <v>11.700000000000001</v>
      </c>
      <c r="CZ151" s="157">
        <f>長野!B151</f>
        <v>7.4</v>
      </c>
      <c r="DA151" s="157">
        <f>長野!C151</f>
        <v>9.6999999999999993</v>
      </c>
      <c r="DB151" s="157">
        <f>長野!D151</f>
        <v>7.2</v>
      </c>
      <c r="DC151" s="157">
        <f>長野!E151</f>
        <v>7.2</v>
      </c>
      <c r="DD151" s="157">
        <f>長野!F151</f>
        <v>7.3</v>
      </c>
      <c r="DE151" s="157">
        <f>長野!G151</f>
        <v>7</v>
      </c>
      <c r="DF151" s="157">
        <f>静岡!B151</f>
        <v>21.6</v>
      </c>
      <c r="DG151" s="157">
        <f>静岡!C151</f>
        <v>17.3</v>
      </c>
      <c r="DH151" s="157">
        <f>静岡!D151</f>
        <v>14.5</v>
      </c>
      <c r="DI151" s="157" t="str">
        <f>静岡!E151</f>
        <v>-</v>
      </c>
      <c r="DJ151" s="157">
        <f>静岡!F151</f>
        <v>13.7</v>
      </c>
      <c r="DK151" s="157">
        <f>静岡!G151</f>
        <v>12.7</v>
      </c>
      <c r="DL151" s="157">
        <f>静岡!H151</f>
        <v>13.9</v>
      </c>
      <c r="DM151" s="157">
        <f>静岡!I151</f>
        <v>14</v>
      </c>
      <c r="DN151" s="157">
        <f>静岡!J151</f>
        <v>16</v>
      </c>
      <c r="DO151" s="157">
        <f>静岡!K151</f>
        <v>10.5</v>
      </c>
      <c r="DP151" s="157">
        <f>静岡!L151</f>
        <v>14</v>
      </c>
      <c r="DQ151" s="157">
        <f>静岡!M151</f>
        <v>7.4</v>
      </c>
      <c r="DR151" s="157">
        <f>静岡!N151</f>
        <v>14.1</v>
      </c>
      <c r="DS151" s="157">
        <f>静岡!O151</f>
        <v>17.600000000000001</v>
      </c>
      <c r="DT151" s="157">
        <f>静岡!P151</f>
        <v>15.7</v>
      </c>
      <c r="DU151" s="157">
        <f>静岡!Q151</f>
        <v>13.3</v>
      </c>
      <c r="DV151" s="157">
        <f>静岡!R151</f>
        <v>16.2</v>
      </c>
      <c r="DW151" s="157">
        <f>静岡!S151</f>
        <v>15.6</v>
      </c>
      <c r="DX151" s="157">
        <f>静岡!T151</f>
        <v>15.5</v>
      </c>
      <c r="DY151" s="157" t="str">
        <f>静岡!U151</f>
        <v/>
      </c>
      <c r="DZ151" s="157">
        <f>静岡!V151</f>
        <v>12.100000000000001</v>
      </c>
      <c r="EA151" s="157">
        <f>静岡!W151</f>
        <v>15.200000000000001</v>
      </c>
      <c r="EB151" s="157">
        <f>静岡!X151</f>
        <v>11.4</v>
      </c>
      <c r="EC151" s="157">
        <f>静岡!Y151</f>
        <v>12.5</v>
      </c>
      <c r="ED151" s="157">
        <f>静岡!Z151</f>
        <v>13.4</v>
      </c>
      <c r="EE151" s="157">
        <f>静岡!AA151</f>
        <v>13.8</v>
      </c>
      <c r="EF151" s="157">
        <f>静岡!AB151</f>
        <v>13.8</v>
      </c>
      <c r="EG151" s="157">
        <f>静岡!AC151</f>
        <v>13.9</v>
      </c>
    </row>
    <row r="152" spans="1:137" ht="20.100000000000001" customHeight="1" x14ac:dyDescent="0.15">
      <c r="A152" s="25">
        <v>42975</v>
      </c>
      <c r="B152" s="28">
        <f>茨城!B152</f>
        <v>2.5</v>
      </c>
      <c r="C152" s="28">
        <f>茨城!C152</f>
        <v>5.0999999999999996</v>
      </c>
      <c r="D152" s="28">
        <f>茨城!D152</f>
        <v>6</v>
      </c>
      <c r="E152" s="28">
        <f>茨城!E152</f>
        <v>4.5</v>
      </c>
      <c r="F152" s="28">
        <f>茨城!F152</f>
        <v>6.2</v>
      </c>
      <c r="G152" s="28">
        <f>茨城!G152</f>
        <v>4.4000000000000004</v>
      </c>
      <c r="H152" s="28">
        <f>茨城!H152</f>
        <v>6</v>
      </c>
      <c r="I152" s="28">
        <f>茨城!I152</f>
        <v>6.3</v>
      </c>
      <c r="J152" s="28">
        <f>茨城!J152</f>
        <v>8.4</v>
      </c>
      <c r="K152" s="28">
        <f>茨城!K152</f>
        <v>5.4</v>
      </c>
      <c r="L152" s="28">
        <f>茨城!L152</f>
        <v>5.8</v>
      </c>
      <c r="M152" s="28">
        <f>茨城!M152</f>
        <v>8.3000000000000007</v>
      </c>
      <c r="N152" s="28">
        <f>茨城!N152</f>
        <v>6.4</v>
      </c>
      <c r="O152" s="28">
        <f>茨城!O152</f>
        <v>8.3000000000000007</v>
      </c>
      <c r="P152" s="28">
        <f>茨城!P152</f>
        <v>8</v>
      </c>
      <c r="Q152" s="28">
        <f>茨城!Q152</f>
        <v>7.8</v>
      </c>
      <c r="R152" s="28">
        <f>茨城!R152</f>
        <v>7.5</v>
      </c>
      <c r="S152" s="28">
        <f>茨城!S152</f>
        <v>7.6</v>
      </c>
      <c r="T152" s="28">
        <f>栃木!B152</f>
        <v>7.7</v>
      </c>
      <c r="U152" s="28">
        <f>栃木!C152</f>
        <v>8.5</v>
      </c>
      <c r="V152" s="28">
        <f>栃木!D152</f>
        <v>5.8</v>
      </c>
      <c r="W152" s="28">
        <f>栃木!E152</f>
        <v>6.6</v>
      </c>
      <c r="X152" s="28">
        <f>栃木!F152</f>
        <v>10.4</v>
      </c>
      <c r="Y152" s="28">
        <f>栃木!G152</f>
        <v>5.5</v>
      </c>
      <c r="Z152" s="28">
        <f>栃木!H152</f>
        <v>3.7</v>
      </c>
      <c r="AA152" s="28">
        <f>栃木!I152</f>
        <v>3.9</v>
      </c>
      <c r="AB152" s="28">
        <f>栃木!J152</f>
        <v>2</v>
      </c>
      <c r="AC152" s="28">
        <f>栃木!K152</f>
        <v>6.9</v>
      </c>
      <c r="AD152" s="28">
        <f>栃木!L152</f>
        <v>6.7</v>
      </c>
      <c r="AE152" s="157">
        <f>群馬!B152</f>
        <v>11.3</v>
      </c>
      <c r="AF152" s="157">
        <f>群馬!C152</f>
        <v>15.7</v>
      </c>
      <c r="AG152" s="157">
        <f>群馬!D152</f>
        <v>11.3</v>
      </c>
      <c r="AH152" s="157">
        <f>群馬!E152</f>
        <v>13.2</v>
      </c>
      <c r="AI152" s="157">
        <f>群馬!F152</f>
        <v>10.7</v>
      </c>
      <c r="AJ152" s="157">
        <f>群馬!G152</f>
        <v>9.3000000000000007</v>
      </c>
      <c r="AK152" s="157">
        <f>群馬!H152</f>
        <v>11.3</v>
      </c>
      <c r="AL152" s="157">
        <f>群馬!I152</f>
        <v>7</v>
      </c>
      <c r="AM152" s="157">
        <f>埼玉!B152</f>
        <v>9.5</v>
      </c>
      <c r="AN152" s="157">
        <f>埼玉!C152</f>
        <v>8</v>
      </c>
      <c r="AO152" s="157">
        <f>埼玉!D152</f>
        <v>11.2</v>
      </c>
      <c r="AP152" s="157">
        <f>埼玉!E152</f>
        <v>11.1</v>
      </c>
      <c r="AQ152" s="157">
        <f>埼玉!F152</f>
        <v>10.5</v>
      </c>
      <c r="AR152" s="157">
        <f>埼玉!G152</f>
        <v>11.7</v>
      </c>
      <c r="AS152" s="157">
        <f>埼玉!H152</f>
        <v>11.2</v>
      </c>
      <c r="AT152" s="157">
        <f>埼玉!I152</f>
        <v>9.8000000000000007</v>
      </c>
      <c r="AU152" s="157">
        <f>埼玉!J152</f>
        <v>11.1</v>
      </c>
      <c r="AV152" s="157">
        <f>埼玉!K152</f>
        <v>10.3</v>
      </c>
      <c r="AW152" s="157">
        <f>埼玉!L152</f>
        <v>7.4</v>
      </c>
      <c r="AX152" s="157">
        <f>埼玉!M152</f>
        <v>11.3</v>
      </c>
      <c r="AY152" s="157">
        <f>埼玉!N152</f>
        <v>11.4</v>
      </c>
      <c r="AZ152" s="157">
        <f>埼玉!O152</f>
        <v>11.3</v>
      </c>
      <c r="BA152" s="157">
        <f>埼玉!P152</f>
        <v>16.2</v>
      </c>
      <c r="BB152" s="157">
        <f>埼玉!Q152</f>
        <v>11.7</v>
      </c>
      <c r="BC152" s="157" t="str">
        <f>埼玉!R152</f>
        <v xml:space="preserve"> </v>
      </c>
      <c r="BD152" s="157">
        <f>埼玉!S152</f>
        <v>12.5</v>
      </c>
      <c r="BE152" s="157">
        <f>埼玉!T152</f>
        <v>9.9</v>
      </c>
      <c r="BF152" s="157">
        <f>埼玉!U152</f>
        <v>10.3</v>
      </c>
      <c r="BG152" s="157">
        <f>千葉!B152</f>
        <v>10.6</v>
      </c>
      <c r="BH152" s="157">
        <f>千葉!C152</f>
        <v>9</v>
      </c>
      <c r="BI152" s="157">
        <f>千葉!D152</f>
        <v>21.2</v>
      </c>
      <c r="BJ152" s="157">
        <f>千葉!E152</f>
        <v>16.100000000000001</v>
      </c>
      <c r="BK152" s="157">
        <f>千葉!F152</f>
        <v>12</v>
      </c>
      <c r="BL152" s="157">
        <f>千葉!G152</f>
        <v>10.9</v>
      </c>
      <c r="BM152" s="157">
        <f>千葉!H152</f>
        <v>8.1</v>
      </c>
      <c r="BN152" s="157">
        <f>千葉!I152</f>
        <v>9.6999999999999993</v>
      </c>
      <c r="BO152" s="157">
        <f>千葉!J152</f>
        <v>10.3</v>
      </c>
      <c r="BP152" s="157">
        <f>千葉!K152</f>
        <v>9.5</v>
      </c>
      <c r="BQ152" s="157">
        <f>千葉!L152</f>
        <v>13.3</v>
      </c>
      <c r="BR152" s="157">
        <f>千葉!M152</f>
        <v>14.3</v>
      </c>
      <c r="BS152" s="157">
        <f>千葉!N152</f>
        <v>12.9</v>
      </c>
      <c r="BT152" s="157">
        <f>千葉!O152</f>
        <v>9.1</v>
      </c>
      <c r="BU152" s="157">
        <f>千葉!P152</f>
        <v>9.5</v>
      </c>
      <c r="BV152" s="157">
        <f>千葉!Q152</f>
        <v>10.1</v>
      </c>
      <c r="BW152" s="157">
        <f>千葉!R152</f>
        <v>17.7</v>
      </c>
      <c r="BX152" s="157">
        <f>千葉!S152</f>
        <v>7</v>
      </c>
      <c r="BY152" s="157">
        <f>千葉!T152</f>
        <v>10</v>
      </c>
      <c r="BZ152" s="157">
        <f>千葉!V152</f>
        <v>14.1</v>
      </c>
      <c r="CA152" s="157">
        <f>東京!B152</f>
        <v>14</v>
      </c>
      <c r="CB152" s="157">
        <f>東京!C152</f>
        <v>13</v>
      </c>
      <c r="CC152" s="157">
        <f>東京!D152</f>
        <v>10.199999999999999</v>
      </c>
      <c r="CD152" s="157">
        <f>東京!E152</f>
        <v>14.2</v>
      </c>
      <c r="CE152" s="157">
        <f>東京!F152</f>
        <v>13.3</v>
      </c>
      <c r="CF152" s="157">
        <f>東京!G152</f>
        <v>14.5</v>
      </c>
      <c r="CG152" s="157">
        <f>東京!H152</f>
        <v>12.8</v>
      </c>
      <c r="CH152" s="157">
        <f>東京!I152</f>
        <v>12.7</v>
      </c>
      <c r="CI152" s="157">
        <f>神奈川!B152</f>
        <v>21.5</v>
      </c>
      <c r="CJ152" s="157">
        <f>神奈川!C152</f>
        <v>24.6</v>
      </c>
      <c r="CK152" s="157">
        <f>神奈川!D152</f>
        <v>20.3</v>
      </c>
      <c r="CL152" s="157">
        <f>神奈川!E152</f>
        <v>16.399999999999999</v>
      </c>
      <c r="CM152" s="157">
        <f>神奈川!F152</f>
        <v>14.6</v>
      </c>
      <c r="CN152" s="157">
        <f>神奈川!G152</f>
        <v>16.399999999999999</v>
      </c>
      <c r="CO152" s="157">
        <f>神奈川!H152</f>
        <v>15.8</v>
      </c>
      <c r="CP152" s="157">
        <f>神奈川!I152</f>
        <v>17.899999999999999</v>
      </c>
      <c r="CQ152" s="157">
        <f>神奈川!J152</f>
        <v>15.2</v>
      </c>
      <c r="CR152" s="157">
        <f>神奈川!K152</f>
        <v>18.399999999999999</v>
      </c>
      <c r="CS152" s="157">
        <f>神奈川!L152</f>
        <v>19.7</v>
      </c>
      <c r="CT152" s="157">
        <f>神奈川!M152</f>
        <v>21.1</v>
      </c>
      <c r="CU152" s="157">
        <f>神奈川!N152</f>
        <v>17.7</v>
      </c>
      <c r="CV152" s="157">
        <f>山梨!B152</f>
        <v>2.1</v>
      </c>
      <c r="CW152" s="157">
        <f>山梨!C152</f>
        <v>12.700000000000001</v>
      </c>
      <c r="CX152" s="157">
        <f>山梨!D152</f>
        <v>16.3</v>
      </c>
      <c r="CY152" s="157">
        <f>山梨!E152</f>
        <v>13.600000000000001</v>
      </c>
      <c r="CZ152" s="157">
        <f>長野!B152</f>
        <v>7.8</v>
      </c>
      <c r="DA152" s="157">
        <f>長野!C152</f>
        <v>5.9</v>
      </c>
      <c r="DB152" s="157" t="str">
        <f>長野!D152</f>
        <v>欠測</v>
      </c>
      <c r="DC152" s="157">
        <f>長野!E152</f>
        <v>8</v>
      </c>
      <c r="DD152" s="157">
        <f>長野!F152</f>
        <v>6.6</v>
      </c>
      <c r="DE152" s="157">
        <f>長野!G152</f>
        <v>8.3000000000000007</v>
      </c>
      <c r="DF152" s="157">
        <f>静岡!B152</f>
        <v>18.399999999999999</v>
      </c>
      <c r="DG152" s="157">
        <f>静岡!C152</f>
        <v>16.2</v>
      </c>
      <c r="DH152" s="157">
        <f>静岡!D152</f>
        <v>19.600000000000001</v>
      </c>
      <c r="DI152" s="157">
        <f>静岡!E152</f>
        <v>20.3</v>
      </c>
      <c r="DJ152" s="157">
        <f>静岡!F152</f>
        <v>19.100000000000001</v>
      </c>
      <c r="DK152" s="157">
        <f>静岡!G152</f>
        <v>19.2</v>
      </c>
      <c r="DL152" s="157">
        <f>静岡!H152</f>
        <v>23</v>
      </c>
      <c r="DM152" s="157">
        <f>静岡!I152</f>
        <v>20.7</v>
      </c>
      <c r="DN152" s="157">
        <f>静岡!J152</f>
        <v>19.5</v>
      </c>
      <c r="DO152" s="157">
        <f>静岡!K152</f>
        <v>17</v>
      </c>
      <c r="DP152" s="157">
        <f>静岡!L152</f>
        <v>17.899999999999999</v>
      </c>
      <c r="DQ152" s="157">
        <f>静岡!M152</f>
        <v>12.8</v>
      </c>
      <c r="DR152" s="157">
        <f>静岡!N152</f>
        <v>21.9</v>
      </c>
      <c r="DS152" s="157">
        <f>静岡!O152</f>
        <v>28</v>
      </c>
      <c r="DT152" s="157">
        <f>静岡!P152</f>
        <v>20.8</v>
      </c>
      <c r="DU152" s="157">
        <f>静岡!Q152</f>
        <v>18.3</v>
      </c>
      <c r="DV152" s="157">
        <f>静岡!R152</f>
        <v>20.399999999999999</v>
      </c>
      <c r="DW152" s="157">
        <f>静岡!S152</f>
        <v>20.100000000000001</v>
      </c>
      <c r="DX152" s="157">
        <f>静岡!T152</f>
        <v>23.3</v>
      </c>
      <c r="DY152" s="157" t="str">
        <f>静岡!U152</f>
        <v/>
      </c>
      <c r="DZ152" s="157">
        <f>静岡!V152</f>
        <v>15.3</v>
      </c>
      <c r="EA152" s="157">
        <f>静岡!W152</f>
        <v>19.400000000000002</v>
      </c>
      <c r="EB152" s="157">
        <f>静岡!X152</f>
        <v>16.3</v>
      </c>
      <c r="EC152" s="157">
        <f>静岡!Y152</f>
        <v>17.8</v>
      </c>
      <c r="ED152" s="157">
        <f>静岡!Z152</f>
        <v>17.5</v>
      </c>
      <c r="EE152" s="157">
        <f>静岡!AA152</f>
        <v>19</v>
      </c>
      <c r="EF152" s="157">
        <f>静岡!AB152</f>
        <v>20.2</v>
      </c>
      <c r="EG152" s="157">
        <f>静岡!AC152</f>
        <v>16.100000000000001</v>
      </c>
    </row>
    <row r="153" spans="1:137" ht="20.100000000000001" customHeight="1" x14ac:dyDescent="0.15">
      <c r="A153" s="25">
        <v>42976</v>
      </c>
      <c r="B153" s="28">
        <f>茨城!B153</f>
        <v>2.5</v>
      </c>
      <c r="C153" s="28">
        <f>茨城!C153</f>
        <v>3.5</v>
      </c>
      <c r="D153" s="28">
        <f>茨城!D153</f>
        <v>2.9</v>
      </c>
      <c r="E153" s="28">
        <f>茨城!E153</f>
        <v>3.5</v>
      </c>
      <c r="F153" s="28">
        <f>茨城!F153</f>
        <v>4.2</v>
      </c>
      <c r="G153" s="28">
        <f>茨城!G153</f>
        <v>2.2000000000000002</v>
      </c>
      <c r="H153" s="28">
        <f>茨城!H153</f>
        <v>3.5</v>
      </c>
      <c r="I153" s="28">
        <f>茨城!I153</f>
        <v>4</v>
      </c>
      <c r="J153" s="28">
        <f>茨城!J153</f>
        <v>7.3</v>
      </c>
      <c r="K153" s="28">
        <f>茨城!K153</f>
        <v>4.8</v>
      </c>
      <c r="L153" s="28">
        <f>茨城!L153</f>
        <v>5</v>
      </c>
      <c r="M153" s="28">
        <f>茨城!M153</f>
        <v>7.5</v>
      </c>
      <c r="N153" s="28">
        <f>茨城!N153</f>
        <v>4.3</v>
      </c>
      <c r="O153" s="28">
        <f>茨城!O153</f>
        <v>7.2</v>
      </c>
      <c r="P153" s="28">
        <f>茨城!P153</f>
        <v>7</v>
      </c>
      <c r="Q153" s="28">
        <f>茨城!Q153</f>
        <v>7.5</v>
      </c>
      <c r="R153" s="28">
        <f>茨城!R153</f>
        <v>6.3</v>
      </c>
      <c r="S153" s="28">
        <f>茨城!S153</f>
        <v>6.9</v>
      </c>
      <c r="T153" s="28">
        <f>栃木!B153</f>
        <v>4.9000000000000004</v>
      </c>
      <c r="U153" s="28">
        <f>栃木!C153</f>
        <v>8.1999999999999993</v>
      </c>
      <c r="V153" s="28">
        <f>栃木!D153</f>
        <v>3.5</v>
      </c>
      <c r="W153" s="28">
        <f>栃木!E153</f>
        <v>6.3</v>
      </c>
      <c r="X153" s="28">
        <f>栃木!F153</f>
        <v>7.7</v>
      </c>
      <c r="Y153" s="28">
        <f>栃木!G153</f>
        <v>4.5</v>
      </c>
      <c r="Z153" s="28">
        <f>栃木!H153</f>
        <v>3.1</v>
      </c>
      <c r="AA153" s="28">
        <f>栃木!I153</f>
        <v>3.4</v>
      </c>
      <c r="AB153" s="28">
        <f>栃木!J153</f>
        <v>1.8</v>
      </c>
      <c r="AC153" s="28">
        <f>栃木!K153</f>
        <v>5.2</v>
      </c>
      <c r="AD153" s="28">
        <f>栃木!L153</f>
        <v>5.9</v>
      </c>
      <c r="AE153" s="157">
        <f>群馬!B153</f>
        <v>8.6999999999999993</v>
      </c>
      <c r="AF153" s="157">
        <f>群馬!C153</f>
        <v>10.3</v>
      </c>
      <c r="AG153" s="157">
        <f>群馬!D153</f>
        <v>9.6</v>
      </c>
      <c r="AH153" s="157">
        <f>群馬!E153</f>
        <v>10.9</v>
      </c>
      <c r="AI153" s="157">
        <f>群馬!F153</f>
        <v>9.5</v>
      </c>
      <c r="AJ153" s="157">
        <f>群馬!G153</f>
        <v>8.1</v>
      </c>
      <c r="AK153" s="157">
        <f>群馬!H153</f>
        <v>10.9</v>
      </c>
      <c r="AL153" s="157">
        <f>群馬!I153</f>
        <v>8.6999999999999993</v>
      </c>
      <c r="AM153" s="157">
        <f>埼玉!B153</f>
        <v>9.3000000000000007</v>
      </c>
      <c r="AN153" s="157">
        <f>埼玉!C153</f>
        <v>11.3</v>
      </c>
      <c r="AO153" s="157">
        <f>埼玉!D153</f>
        <v>11</v>
      </c>
      <c r="AP153" s="157">
        <f>埼玉!E153</f>
        <v>12</v>
      </c>
      <c r="AQ153" s="157">
        <f>埼玉!F153</f>
        <v>14.5</v>
      </c>
      <c r="AR153" s="157">
        <f>埼玉!G153</f>
        <v>11.6</v>
      </c>
      <c r="AS153" s="157">
        <f>埼玉!H153</f>
        <v>10.9</v>
      </c>
      <c r="AT153" s="157">
        <f>埼玉!I153</f>
        <v>10.5</v>
      </c>
      <c r="AU153" s="157">
        <f>埼玉!J153</f>
        <v>9.5</v>
      </c>
      <c r="AV153" s="157">
        <f>埼玉!K153</f>
        <v>10.3</v>
      </c>
      <c r="AW153" s="157">
        <f>埼玉!L153</f>
        <v>10.3</v>
      </c>
      <c r="AX153" s="157">
        <f>埼玉!M153</f>
        <v>12.5</v>
      </c>
      <c r="AY153" s="157">
        <f>埼玉!N153</f>
        <v>10.9</v>
      </c>
      <c r="AZ153" s="157">
        <f>埼玉!O153</f>
        <v>10.4</v>
      </c>
      <c r="BA153" s="157">
        <f>埼玉!P153</f>
        <v>11.8</v>
      </c>
      <c r="BB153" s="157">
        <f>埼玉!Q153</f>
        <v>13.1</v>
      </c>
      <c r="BC153" s="157" t="str">
        <f>埼玉!R153</f>
        <v xml:space="preserve"> </v>
      </c>
      <c r="BD153" s="157">
        <f>埼玉!S153</f>
        <v>11.8</v>
      </c>
      <c r="BE153" s="157">
        <f>埼玉!T153</f>
        <v>9</v>
      </c>
      <c r="BF153" s="157">
        <f>埼玉!U153</f>
        <v>11.4</v>
      </c>
      <c r="BG153" s="157">
        <f>千葉!B153</f>
        <v>10.6</v>
      </c>
      <c r="BH153" s="157">
        <f>千葉!C153</f>
        <v>10.3</v>
      </c>
      <c r="BI153" s="157">
        <f>千葉!D153</f>
        <v>18.2</v>
      </c>
      <c r="BJ153" s="157">
        <f>千葉!E153</f>
        <v>14.3</v>
      </c>
      <c r="BK153" s="157">
        <f>千葉!F153</f>
        <v>13.3</v>
      </c>
      <c r="BL153" s="157">
        <f>千葉!G153</f>
        <v>11.1</v>
      </c>
      <c r="BM153" s="157">
        <f>千葉!H153</f>
        <v>9.1</v>
      </c>
      <c r="BN153" s="157">
        <f>千葉!I153</f>
        <v>10.3</v>
      </c>
      <c r="BO153" s="157">
        <f>千葉!J153</f>
        <v>12.8</v>
      </c>
      <c r="BP153" s="157">
        <f>千葉!K153</f>
        <v>8.6</v>
      </c>
      <c r="BQ153" s="157">
        <f>千葉!L153</f>
        <v>7.1</v>
      </c>
      <c r="BR153" s="157">
        <f>千葉!M153</f>
        <v>11.5</v>
      </c>
      <c r="BS153" s="157">
        <f>千葉!N153</f>
        <v>12.7</v>
      </c>
      <c r="BT153" s="157">
        <f>千葉!O153</f>
        <v>9.8000000000000007</v>
      </c>
      <c r="BU153" s="157">
        <f>千葉!P153</f>
        <v>9</v>
      </c>
      <c r="BV153" s="157">
        <f>千葉!Q153</f>
        <v>9</v>
      </c>
      <c r="BW153" s="157">
        <f>千葉!R153</f>
        <v>13.3</v>
      </c>
      <c r="BX153" s="157">
        <f>千葉!S153</f>
        <v>4.0999999999999996</v>
      </c>
      <c r="BY153" s="157">
        <f>千葉!T153</f>
        <v>13.7</v>
      </c>
      <c r="BZ153" s="157">
        <f>千葉!V153</f>
        <v>10.8</v>
      </c>
      <c r="CA153" s="157">
        <f>東京!B153</f>
        <v>13.9</v>
      </c>
      <c r="CB153" s="157">
        <f>東京!C153</f>
        <v>14.4</v>
      </c>
      <c r="CC153" s="157">
        <f>東京!D153</f>
        <v>11</v>
      </c>
      <c r="CD153" s="157">
        <f>東京!E153</f>
        <v>12.2</v>
      </c>
      <c r="CE153" s="157">
        <f>東京!F153</f>
        <v>18.5</v>
      </c>
      <c r="CF153" s="157">
        <f>東京!G153</f>
        <v>17.399999999999999</v>
      </c>
      <c r="CG153" s="157">
        <f>東京!H153</f>
        <v>10.8</v>
      </c>
      <c r="CH153" s="157">
        <f>東京!I153</f>
        <v>16.3</v>
      </c>
      <c r="CI153" s="157">
        <f>神奈川!B153</f>
        <v>20.9</v>
      </c>
      <c r="CJ153" s="157">
        <f>神奈川!C153</f>
        <v>28.5</v>
      </c>
      <c r="CK153" s="157">
        <f>神奈川!D153</f>
        <v>18.600000000000001</v>
      </c>
      <c r="CL153" s="157">
        <f>神奈川!E153</f>
        <v>17.5</v>
      </c>
      <c r="CM153" s="157">
        <f>神奈川!F153</f>
        <v>16.899999999999999</v>
      </c>
      <c r="CN153" s="157">
        <f>神奈川!G153</f>
        <v>20.5</v>
      </c>
      <c r="CO153" s="157">
        <f>神奈川!H153</f>
        <v>21.6</v>
      </c>
      <c r="CP153" s="157">
        <f>神奈川!I153</f>
        <v>20.5</v>
      </c>
      <c r="CQ153" s="157">
        <f>神奈川!J153</f>
        <v>20.7</v>
      </c>
      <c r="CR153" s="157">
        <f>神奈川!K153</f>
        <v>18.8</v>
      </c>
      <c r="CS153" s="157">
        <f>神奈川!L153</f>
        <v>17.899999999999999</v>
      </c>
      <c r="CT153" s="157">
        <f>神奈川!M153</f>
        <v>19.8</v>
      </c>
      <c r="CU153" s="157">
        <f>神奈川!N153</f>
        <v>24.5</v>
      </c>
      <c r="CV153" s="157">
        <f>山梨!B153</f>
        <v>9.5</v>
      </c>
      <c r="CW153" s="157">
        <f>山梨!C153</f>
        <v>15.3</v>
      </c>
      <c r="CX153" s="157">
        <f>山梨!D153</f>
        <v>18.900000000000002</v>
      </c>
      <c r="CY153" s="157">
        <f>山梨!E153</f>
        <v>15.9</v>
      </c>
      <c r="CZ153" s="157">
        <f>長野!B153</f>
        <v>6</v>
      </c>
      <c r="DA153" s="157">
        <f>長野!C153</f>
        <v>8.8000000000000007</v>
      </c>
      <c r="DB153" s="157">
        <f>長野!D153</f>
        <v>7.1</v>
      </c>
      <c r="DC153" s="157">
        <f>長野!E153</f>
        <v>3.8</v>
      </c>
      <c r="DD153" s="157">
        <f>長野!F153</f>
        <v>6.9</v>
      </c>
      <c r="DE153" s="157">
        <f>長野!G153</f>
        <v>3.6</v>
      </c>
      <c r="DF153" s="157">
        <f>静岡!B153</f>
        <v>30.4</v>
      </c>
      <c r="DG153" s="157">
        <f>静岡!C153</f>
        <v>23.5</v>
      </c>
      <c r="DH153" s="157">
        <f>静岡!D153</f>
        <v>22.3</v>
      </c>
      <c r="DI153" s="157">
        <f>静岡!E153</f>
        <v>22.2</v>
      </c>
      <c r="DJ153" s="157">
        <f>静岡!F153</f>
        <v>18.2</v>
      </c>
      <c r="DK153" s="157">
        <f>静岡!G153</f>
        <v>18.399999999999999</v>
      </c>
      <c r="DL153" s="157">
        <f>静岡!H153</f>
        <v>16.100000000000001</v>
      </c>
      <c r="DM153" s="157">
        <f>静岡!I153</f>
        <v>14.4</v>
      </c>
      <c r="DN153" s="157">
        <f>静岡!J153</f>
        <v>17.399999999999999</v>
      </c>
      <c r="DO153" s="157">
        <f>静岡!K153</f>
        <v>15.1</v>
      </c>
      <c r="DP153" s="157">
        <f>静岡!L153</f>
        <v>13.7</v>
      </c>
      <c r="DQ153" s="157">
        <f>静岡!M153</f>
        <v>9.9</v>
      </c>
      <c r="DR153" s="157">
        <f>静岡!N153</f>
        <v>19.899999999999999</v>
      </c>
      <c r="DS153" s="157">
        <f>静岡!O153</f>
        <v>23</v>
      </c>
      <c r="DT153" s="157">
        <f>静岡!P153</f>
        <v>20.399999999999999</v>
      </c>
      <c r="DU153" s="157">
        <f>静岡!Q153</f>
        <v>16.2</v>
      </c>
      <c r="DV153" s="157">
        <f>静岡!R153</f>
        <v>19.600000000000001</v>
      </c>
      <c r="DW153" s="157">
        <f>静岡!S153</f>
        <v>19.8</v>
      </c>
      <c r="DX153" s="157">
        <f>静岡!T153</f>
        <v>20.9</v>
      </c>
      <c r="DY153" s="157" t="str">
        <f>静岡!U153</f>
        <v/>
      </c>
      <c r="DZ153" s="157">
        <f>静岡!V153</f>
        <v>12.600000000000001</v>
      </c>
      <c r="EA153" s="157">
        <f>静岡!W153</f>
        <v>15.600000000000001</v>
      </c>
      <c r="EB153" s="157">
        <f>静岡!X153</f>
        <v>13.100000000000001</v>
      </c>
      <c r="EC153" s="157">
        <f>静岡!Y153</f>
        <v>14.200000000000001</v>
      </c>
      <c r="ED153" s="157">
        <f>静岡!Z153</f>
        <v>13.9</v>
      </c>
      <c r="EE153" s="157">
        <f>静岡!AA153</f>
        <v>13.5</v>
      </c>
      <c r="EF153" s="157" t="str">
        <f>静岡!AB153</f>
        <v>-</v>
      </c>
      <c r="EG153" s="157">
        <f>静岡!AC153</f>
        <v>14.3</v>
      </c>
    </row>
    <row r="154" spans="1:137" ht="20.100000000000001" customHeight="1" x14ac:dyDescent="0.15">
      <c r="A154" s="25">
        <v>42977</v>
      </c>
      <c r="B154" s="28">
        <f>茨城!B154</f>
        <v>12.4</v>
      </c>
      <c r="C154" s="28">
        <f>茨城!C154</f>
        <v>17.600000000000001</v>
      </c>
      <c r="D154" s="28">
        <f>茨城!D154</f>
        <v>13.1</v>
      </c>
      <c r="E154" s="28">
        <f>茨城!E154</f>
        <v>16</v>
      </c>
      <c r="F154" s="28">
        <f>茨城!F154</f>
        <v>14.1</v>
      </c>
      <c r="G154" s="28">
        <f>茨城!G154</f>
        <v>12.3</v>
      </c>
      <c r="H154" s="28">
        <f>茨城!H154</f>
        <v>12.6</v>
      </c>
      <c r="I154" s="28">
        <f>茨城!I154</f>
        <v>11.2</v>
      </c>
      <c r="J154" s="28">
        <f>茨城!J154</f>
        <v>10.5</v>
      </c>
      <c r="K154" s="28">
        <f>茨城!K154</f>
        <v>9.3000000000000007</v>
      </c>
      <c r="L154" s="28">
        <f>茨城!L154</f>
        <v>12.2</v>
      </c>
      <c r="M154" s="28">
        <f>茨城!M154</f>
        <v>13.4</v>
      </c>
      <c r="N154" s="28">
        <f>茨城!N154</f>
        <v>13.3</v>
      </c>
      <c r="O154" s="28">
        <f>茨城!O154</f>
        <v>12.3</v>
      </c>
      <c r="P154" s="28">
        <f>茨城!P154</f>
        <v>16.3</v>
      </c>
      <c r="Q154" s="28">
        <f>茨城!Q154</f>
        <v>15.5</v>
      </c>
      <c r="R154" s="28">
        <f>茨城!R154</f>
        <v>14.2</v>
      </c>
      <c r="S154" s="28">
        <f>茨城!S154</f>
        <v>13.9</v>
      </c>
      <c r="T154" s="28">
        <f>栃木!B154</f>
        <v>12.9</v>
      </c>
      <c r="U154" s="28">
        <f>栃木!C154</f>
        <v>16.100000000000001</v>
      </c>
      <c r="V154" s="28">
        <f>栃木!D154</f>
        <v>12.9</v>
      </c>
      <c r="W154" s="28">
        <f>栃木!E154</f>
        <v>12.8</v>
      </c>
      <c r="X154" s="28">
        <f>栃木!F154</f>
        <v>18.8</v>
      </c>
      <c r="Y154" s="28">
        <f>栃木!G154</f>
        <v>13.9</v>
      </c>
      <c r="Z154" s="28">
        <f>栃木!H154</f>
        <v>11.7</v>
      </c>
      <c r="AA154" s="28">
        <f>栃木!I154</f>
        <v>13.2</v>
      </c>
      <c r="AB154" s="28">
        <f>栃木!J154</f>
        <v>7.3</v>
      </c>
      <c r="AC154" s="28">
        <f>栃木!K154</f>
        <v>14.7</v>
      </c>
      <c r="AD154" s="28">
        <f>栃木!L154</f>
        <v>15.7</v>
      </c>
      <c r="AE154" s="157">
        <f>群馬!B154</f>
        <v>13.9</v>
      </c>
      <c r="AF154" s="157">
        <f>群馬!C154</f>
        <v>18.399999999999999</v>
      </c>
      <c r="AG154" s="157">
        <f>群馬!D154</f>
        <v>16.5</v>
      </c>
      <c r="AH154" s="157">
        <f>群馬!E154</f>
        <v>12.5</v>
      </c>
      <c r="AI154" s="157">
        <f>群馬!F154</f>
        <v>17.899999999999999</v>
      </c>
      <c r="AJ154" s="157">
        <f>群馬!G154</f>
        <v>14.3</v>
      </c>
      <c r="AK154" s="157">
        <f>群馬!H154</f>
        <v>11.2</v>
      </c>
      <c r="AL154" s="157">
        <f>群馬!I154</f>
        <v>11.5</v>
      </c>
      <c r="AM154" s="157">
        <f>埼玉!B154</f>
        <v>17.8</v>
      </c>
      <c r="AN154" s="157">
        <f>埼玉!C154</f>
        <v>20.7</v>
      </c>
      <c r="AO154" s="157">
        <f>埼玉!D154</f>
        <v>18.600000000000001</v>
      </c>
      <c r="AP154" s="157">
        <f>埼玉!E154</f>
        <v>17.5</v>
      </c>
      <c r="AQ154" s="157">
        <f>埼玉!F154</f>
        <v>20.9</v>
      </c>
      <c r="AR154" s="157">
        <f>埼玉!G154</f>
        <v>20</v>
      </c>
      <c r="AS154" s="157">
        <f>埼玉!H154</f>
        <v>17.2</v>
      </c>
      <c r="AT154" s="157">
        <f>埼玉!I154</f>
        <v>17.899999999999999</v>
      </c>
      <c r="AU154" s="157">
        <f>埼玉!J154</f>
        <v>17.8</v>
      </c>
      <c r="AV154" s="157">
        <f>埼玉!K154</f>
        <v>19.3</v>
      </c>
      <c r="AW154" s="157">
        <f>埼玉!L154</f>
        <v>19.5</v>
      </c>
      <c r="AX154" s="157">
        <f>埼玉!M154</f>
        <v>20.100000000000001</v>
      </c>
      <c r="AY154" s="157">
        <f>埼玉!N154</f>
        <v>17.8</v>
      </c>
      <c r="AZ154" s="157">
        <f>埼玉!O154</f>
        <v>18.2</v>
      </c>
      <c r="BA154" s="157">
        <f>埼玉!P154</f>
        <v>19.600000000000001</v>
      </c>
      <c r="BB154" s="157">
        <f>埼玉!Q154</f>
        <v>19.399999999999999</v>
      </c>
      <c r="BC154" s="157" t="str">
        <f>埼玉!R154</f>
        <v xml:space="preserve"> </v>
      </c>
      <c r="BD154" s="157">
        <f>埼玉!S154</f>
        <v>18.5</v>
      </c>
      <c r="BE154" s="157">
        <f>埼玉!T154</f>
        <v>15.5</v>
      </c>
      <c r="BF154" s="157">
        <f>埼玉!U154</f>
        <v>17.3</v>
      </c>
      <c r="BG154" s="157">
        <f>千葉!B154</f>
        <v>13</v>
      </c>
      <c r="BH154" s="157">
        <f>千葉!C154</f>
        <v>11.3</v>
      </c>
      <c r="BI154" s="157">
        <f>千葉!D154</f>
        <v>11.3</v>
      </c>
      <c r="BJ154" s="157">
        <f>千葉!E154</f>
        <v>8.1999999999999993</v>
      </c>
      <c r="BK154" s="157">
        <f>千葉!F154</f>
        <v>16.8</v>
      </c>
      <c r="BL154" s="157">
        <f>千葉!G154</f>
        <v>8.6999999999999993</v>
      </c>
      <c r="BM154" s="157">
        <f>千葉!H154</f>
        <v>9.6</v>
      </c>
      <c r="BN154" s="157">
        <f>千葉!I154</f>
        <v>8.5</v>
      </c>
      <c r="BO154" s="157">
        <f>千葉!J154</f>
        <v>11.3</v>
      </c>
      <c r="BP154" s="157">
        <f>千葉!K154</f>
        <v>13.9</v>
      </c>
      <c r="BQ154" s="157">
        <f>千葉!L154</f>
        <v>7.7</v>
      </c>
      <c r="BR154" s="157">
        <f>千葉!M154</f>
        <v>9.3000000000000007</v>
      </c>
      <c r="BS154" s="157">
        <f>千葉!N154</f>
        <v>11</v>
      </c>
      <c r="BT154" s="157">
        <f>千葉!O154</f>
        <v>10.1</v>
      </c>
      <c r="BU154" s="157">
        <f>千葉!P154</f>
        <v>14.3</v>
      </c>
      <c r="BV154" s="157">
        <f>千葉!Q154</f>
        <v>12.3</v>
      </c>
      <c r="BW154" s="157">
        <f>千葉!R154</f>
        <v>6.8</v>
      </c>
      <c r="BX154" s="157">
        <f>千葉!S154</f>
        <v>9.4</v>
      </c>
      <c r="BY154" s="157">
        <f>千葉!T154</f>
        <v>11.4</v>
      </c>
      <c r="BZ154" s="157">
        <f>千葉!V154</f>
        <v>10.8</v>
      </c>
      <c r="CA154" s="157">
        <f>東京!B154</f>
        <v>14.8</v>
      </c>
      <c r="CB154" s="157">
        <f>東京!C154</f>
        <v>15.7</v>
      </c>
      <c r="CC154" s="157">
        <f>東京!D154</f>
        <v>13.7</v>
      </c>
      <c r="CD154" s="157">
        <f>東京!E154</f>
        <v>13.5</v>
      </c>
      <c r="CE154" s="157">
        <f>東京!F154</f>
        <v>0</v>
      </c>
      <c r="CF154" s="157">
        <f>東京!G154</f>
        <v>17.399999999999999</v>
      </c>
      <c r="CG154" s="157">
        <f>東京!H154</f>
        <v>16.2</v>
      </c>
      <c r="CH154" s="157">
        <f>東京!I154</f>
        <v>15.8</v>
      </c>
      <c r="CI154" s="157">
        <f>神奈川!B154</f>
        <v>18.899999999999999</v>
      </c>
      <c r="CJ154" s="157">
        <f>神奈川!C154</f>
        <v>25</v>
      </c>
      <c r="CK154" s="157">
        <f>神奈川!D154</f>
        <v>16.5</v>
      </c>
      <c r="CL154" s="157">
        <f>神奈川!E154</f>
        <v>14.7</v>
      </c>
      <c r="CM154" s="157">
        <f>神奈川!F154</f>
        <v>14.5</v>
      </c>
      <c r="CN154" s="157">
        <f>神奈川!G154</f>
        <v>18.7</v>
      </c>
      <c r="CO154" s="157">
        <f>神奈川!H154</f>
        <v>19.899999999999999</v>
      </c>
      <c r="CP154" s="157">
        <f>神奈川!I154</f>
        <v>18.8</v>
      </c>
      <c r="CQ154" s="157">
        <f>神奈川!J154</f>
        <v>17.399999999999999</v>
      </c>
      <c r="CR154" s="157">
        <f>神奈川!K154</f>
        <v>14.3</v>
      </c>
      <c r="CS154" s="157">
        <f>神奈川!L154</f>
        <v>10.8</v>
      </c>
      <c r="CT154" s="157">
        <f>神奈川!M154</f>
        <v>10.199999999999999</v>
      </c>
      <c r="CU154" s="157">
        <f>神奈川!N154</f>
        <v>18.3</v>
      </c>
      <c r="CV154" s="157">
        <f>山梨!B154</f>
        <v>15.5</v>
      </c>
      <c r="CW154" s="157">
        <f>山梨!C154</f>
        <v>13.200000000000001</v>
      </c>
      <c r="CX154" s="157">
        <f>山梨!D154</f>
        <v>17.600000000000001</v>
      </c>
      <c r="CY154" s="157">
        <f>山梨!E154</f>
        <v>15.600000000000001</v>
      </c>
      <c r="CZ154" s="157">
        <f>長野!B154</f>
        <v>10.4</v>
      </c>
      <c r="DA154" s="157">
        <f>長野!C154</f>
        <v>11.3</v>
      </c>
      <c r="DB154" s="157">
        <f>長野!D154</f>
        <v>13.2</v>
      </c>
      <c r="DC154" s="157">
        <f>長野!E154</f>
        <v>13.1</v>
      </c>
      <c r="DD154" s="157">
        <f>長野!F154</f>
        <v>10.5</v>
      </c>
      <c r="DE154" s="157">
        <f>長野!G154</f>
        <v>12.3</v>
      </c>
      <c r="DF154" s="157">
        <f>静岡!B154</f>
        <v>9.6999999999999993</v>
      </c>
      <c r="DG154" s="157">
        <f>静岡!C154</f>
        <v>7.7</v>
      </c>
      <c r="DH154" s="157">
        <f>静岡!D154</f>
        <v>6.9</v>
      </c>
      <c r="DI154" s="157">
        <f>静岡!E154</f>
        <v>8.8000000000000007</v>
      </c>
      <c r="DJ154" s="157">
        <f>静岡!F154</f>
        <v>12.1</v>
      </c>
      <c r="DK154" s="157">
        <f>静岡!G154</f>
        <v>12.8</v>
      </c>
      <c r="DL154" s="157">
        <f>静岡!H154</f>
        <v>16</v>
      </c>
      <c r="DM154" s="157">
        <f>静岡!I154</f>
        <v>10.7</v>
      </c>
      <c r="DN154" s="157">
        <f>静岡!J154</f>
        <v>10.199999999999999</v>
      </c>
      <c r="DO154" s="157">
        <f>静岡!K154</f>
        <v>8</v>
      </c>
      <c r="DP154" s="157">
        <f>静岡!L154</f>
        <v>10.3</v>
      </c>
      <c r="DQ154" s="157">
        <f>静岡!M154</f>
        <v>9.5</v>
      </c>
      <c r="DR154" s="157">
        <f>静岡!N154</f>
        <v>15.8</v>
      </c>
      <c r="DS154" s="157">
        <f>静岡!O154</f>
        <v>16.7</v>
      </c>
      <c r="DT154" s="157">
        <f>静岡!P154</f>
        <v>14.9</v>
      </c>
      <c r="DU154" s="157">
        <f>静岡!Q154</f>
        <v>14.9</v>
      </c>
      <c r="DV154" s="157">
        <f>静岡!R154</f>
        <v>16.5</v>
      </c>
      <c r="DW154" s="157">
        <f>静岡!S154</f>
        <v>15.4</v>
      </c>
      <c r="DX154" s="157">
        <f>静岡!T154</f>
        <v>17.100000000000001</v>
      </c>
      <c r="DY154" s="157" t="str">
        <f>静岡!U154</f>
        <v/>
      </c>
      <c r="DZ154" s="157">
        <f>静岡!V154</f>
        <v>10.100000000000001</v>
      </c>
      <c r="EA154" s="157">
        <f>静岡!W154</f>
        <v>11.8</v>
      </c>
      <c r="EB154" s="157">
        <f>静岡!X154</f>
        <v>7.8000000000000007</v>
      </c>
      <c r="EC154" s="157">
        <f>静岡!Y154</f>
        <v>8.7000000000000011</v>
      </c>
      <c r="ED154" s="157">
        <f>静岡!Z154</f>
        <v>11.100000000000001</v>
      </c>
      <c r="EE154" s="157">
        <f>静岡!AA154</f>
        <v>13.4</v>
      </c>
      <c r="EF154" s="157" t="str">
        <f>静岡!AB154</f>
        <v>-</v>
      </c>
      <c r="EG154" s="157">
        <f>静岡!AC154</f>
        <v>8.5</v>
      </c>
    </row>
    <row r="155" spans="1:137" ht="20.100000000000001" customHeight="1" x14ac:dyDescent="0.15">
      <c r="A155" s="25">
        <v>42978</v>
      </c>
      <c r="B155" s="28">
        <f>茨城!B155</f>
        <v>10.199999999999999</v>
      </c>
      <c r="C155" s="28">
        <f>茨城!C155</f>
        <v>13.9</v>
      </c>
      <c r="D155" s="28">
        <f>茨城!D155</f>
        <v>12.3</v>
      </c>
      <c r="E155" s="28">
        <f>茨城!E155</f>
        <v>10.5</v>
      </c>
      <c r="F155" s="28">
        <f>茨城!F155</f>
        <v>10.8</v>
      </c>
      <c r="G155" s="28">
        <f>茨城!G155</f>
        <v>9.1999999999999993</v>
      </c>
      <c r="H155" s="28">
        <f>茨城!H155</f>
        <v>11.3</v>
      </c>
      <c r="I155" s="28">
        <f>茨城!I155</f>
        <v>12.4</v>
      </c>
      <c r="J155" s="28">
        <f>茨城!J155</f>
        <v>12.6</v>
      </c>
      <c r="K155" s="28">
        <f>茨城!K155</f>
        <v>9.9</v>
      </c>
      <c r="L155" s="28">
        <f>茨城!L155</f>
        <v>13</v>
      </c>
      <c r="M155" s="28">
        <f>茨城!M155</f>
        <v>14.7</v>
      </c>
      <c r="N155" s="28">
        <f>茨城!N155</f>
        <v>11.8</v>
      </c>
      <c r="O155" s="28">
        <f>茨城!O155</f>
        <v>11</v>
      </c>
      <c r="P155" s="28">
        <f>茨城!P155</f>
        <v>14</v>
      </c>
      <c r="Q155" s="28">
        <f>茨城!Q155</f>
        <v>14</v>
      </c>
      <c r="R155" s="28">
        <f>茨城!R155</f>
        <v>12.9</v>
      </c>
      <c r="S155" s="28">
        <f>茨城!S155</f>
        <v>12.9</v>
      </c>
      <c r="T155" s="28">
        <f>栃木!B155</f>
        <v>10.199999999999999</v>
      </c>
      <c r="U155" s="28">
        <f>栃木!C155</f>
        <v>15</v>
      </c>
      <c r="V155" s="28">
        <f>栃木!D155</f>
        <v>10.5</v>
      </c>
      <c r="W155" s="28">
        <f>栃木!E155</f>
        <v>9.9</v>
      </c>
      <c r="X155" s="28">
        <f>栃木!F155</f>
        <v>15.8</v>
      </c>
      <c r="Y155" s="28">
        <f>栃木!G155</f>
        <v>12.5</v>
      </c>
      <c r="Z155" s="28">
        <f>栃木!H155</f>
        <v>8.1</v>
      </c>
      <c r="AA155" s="28">
        <f>栃木!I155</f>
        <v>9.3000000000000007</v>
      </c>
      <c r="AB155" s="28">
        <f>栃木!J155</f>
        <v>7.6</v>
      </c>
      <c r="AC155" s="28">
        <f>栃木!K155</f>
        <v>11.6</v>
      </c>
      <c r="AD155" s="28">
        <f>栃木!L155</f>
        <v>12.1</v>
      </c>
      <c r="AE155" s="157">
        <f>群馬!B155</f>
        <v>8.4</v>
      </c>
      <c r="AF155" s="157">
        <f>群馬!C155</f>
        <v>14.3</v>
      </c>
      <c r="AG155" s="157">
        <f>群馬!D155</f>
        <v>12.5</v>
      </c>
      <c r="AH155" s="157">
        <f>群馬!E155</f>
        <v>5.9</v>
      </c>
      <c r="AI155" s="157">
        <f>群馬!F155</f>
        <v>14.7</v>
      </c>
      <c r="AJ155" s="157">
        <f>群馬!G155</f>
        <v>10.5</v>
      </c>
      <c r="AK155" s="157">
        <f>群馬!H155</f>
        <v>8.3000000000000007</v>
      </c>
      <c r="AL155" s="157">
        <f>群馬!I155</f>
        <v>7.9</v>
      </c>
      <c r="AM155" s="157">
        <f>埼玉!B155</f>
        <v>13.7</v>
      </c>
      <c r="AN155" s="157">
        <f>埼玉!C155</f>
        <v>12.1</v>
      </c>
      <c r="AO155" s="157">
        <f>埼玉!D155</f>
        <v>9.5</v>
      </c>
      <c r="AP155" s="157">
        <f>埼玉!E155</f>
        <v>9.6999999999999993</v>
      </c>
      <c r="AQ155" s="157">
        <f>埼玉!F155</f>
        <v>12.9</v>
      </c>
      <c r="AR155" s="157">
        <f>埼玉!G155</f>
        <v>13</v>
      </c>
      <c r="AS155" s="157">
        <f>埼玉!H155</f>
        <v>15.6</v>
      </c>
      <c r="AT155" s="157">
        <f>埼玉!I155</f>
        <v>17.600000000000001</v>
      </c>
      <c r="AU155" s="157">
        <f>埼玉!J155</f>
        <v>16</v>
      </c>
      <c r="AV155" s="157">
        <f>埼玉!K155</f>
        <v>15</v>
      </c>
      <c r="AW155" s="157">
        <f>埼玉!L155</f>
        <v>14.4</v>
      </c>
      <c r="AX155" s="157">
        <f>埼玉!M155</f>
        <v>13.1</v>
      </c>
      <c r="AY155" s="157">
        <f>埼玉!N155</f>
        <v>14.1</v>
      </c>
      <c r="AZ155" s="157">
        <f>埼玉!O155</f>
        <v>13.1</v>
      </c>
      <c r="BA155" s="157">
        <f>埼玉!P155</f>
        <v>13.6</v>
      </c>
      <c r="BB155" s="157">
        <f>埼玉!Q155</f>
        <v>14.8</v>
      </c>
      <c r="BC155" s="157">
        <f>埼玉!R155</f>
        <v>11.7</v>
      </c>
      <c r="BD155" s="157">
        <f>埼玉!S155</f>
        <v>13.6</v>
      </c>
      <c r="BE155" s="157">
        <f>埼玉!T155</f>
        <v>14.8</v>
      </c>
      <c r="BF155" s="157">
        <f>埼玉!U155</f>
        <v>15</v>
      </c>
      <c r="BG155" s="157">
        <f>千葉!B155</f>
        <v>13.8</v>
      </c>
      <c r="BH155" s="157">
        <f>千葉!C155</f>
        <v>10.5</v>
      </c>
      <c r="BI155" s="157">
        <f>千葉!D155</f>
        <v>15.5</v>
      </c>
      <c r="BJ155" s="157">
        <f>千葉!E155</f>
        <v>11</v>
      </c>
      <c r="BK155" s="157">
        <f>千葉!F155</f>
        <v>15.3</v>
      </c>
      <c r="BL155" s="157">
        <f>千葉!G155</f>
        <v>10.5</v>
      </c>
      <c r="BM155" s="157">
        <f>千葉!H155</f>
        <v>9.5</v>
      </c>
      <c r="BN155" s="157">
        <f>千葉!I155</f>
        <v>9.1999999999999993</v>
      </c>
      <c r="BO155" s="157">
        <f>千葉!J155</f>
        <v>11.1</v>
      </c>
      <c r="BP155" s="157">
        <f>千葉!K155</f>
        <v>13.7</v>
      </c>
      <c r="BQ155" s="157">
        <f>千葉!L155</f>
        <v>11.5</v>
      </c>
      <c r="BR155" s="157">
        <f>千葉!M155</f>
        <v>11</v>
      </c>
      <c r="BS155" s="157">
        <f>千葉!N155</f>
        <v>11.8</v>
      </c>
      <c r="BT155" s="157">
        <f>千葉!O155</f>
        <v>9.6999999999999993</v>
      </c>
      <c r="BU155" s="157">
        <f>千葉!P155</f>
        <v>13.8</v>
      </c>
      <c r="BV155" s="157">
        <f>千葉!Q155</f>
        <v>11.6</v>
      </c>
      <c r="BW155" s="157">
        <f>千葉!R155</f>
        <v>9.3000000000000007</v>
      </c>
      <c r="BX155" s="157">
        <f>千葉!S155</f>
        <v>8.9</v>
      </c>
      <c r="BY155" s="157">
        <f>千葉!T155</f>
        <v>10.9</v>
      </c>
      <c r="BZ155" s="157">
        <f>千葉!V155</f>
        <v>11.6</v>
      </c>
      <c r="CA155" s="157">
        <f>東京!B155</f>
        <v>14.2</v>
      </c>
      <c r="CB155" s="157">
        <f>東京!C155</f>
        <v>15.1</v>
      </c>
      <c r="CC155" s="157">
        <f>東京!D155</f>
        <v>12.8</v>
      </c>
      <c r="CD155" s="157">
        <f>東京!E155</f>
        <v>13.8</v>
      </c>
      <c r="CE155" s="157">
        <f>東京!F155</f>
        <v>0</v>
      </c>
      <c r="CF155" s="157">
        <f>東京!G155</f>
        <v>14.5</v>
      </c>
      <c r="CG155" s="157">
        <f>東京!H155</f>
        <v>13.7</v>
      </c>
      <c r="CH155" s="157">
        <f>東京!I155</f>
        <v>11.3</v>
      </c>
      <c r="CI155" s="157">
        <f>神奈川!B155</f>
        <v>15.8</v>
      </c>
      <c r="CJ155" s="157">
        <f>神奈川!C155</f>
        <v>20.8</v>
      </c>
      <c r="CK155" s="157">
        <f>神奈川!D155</f>
        <v>14.7</v>
      </c>
      <c r="CL155" s="157">
        <f>神奈川!E155</f>
        <v>13.2</v>
      </c>
      <c r="CM155" s="157">
        <f>神奈川!F155</f>
        <v>11.8</v>
      </c>
      <c r="CN155" s="157">
        <f>神奈川!G155</f>
        <v>14.2</v>
      </c>
      <c r="CO155" s="157">
        <f>神奈川!H155</f>
        <v>13.5</v>
      </c>
      <c r="CP155" s="157">
        <f>神奈川!I155</f>
        <v>14.1</v>
      </c>
      <c r="CQ155" s="157">
        <f>神奈川!J155</f>
        <v>11.8</v>
      </c>
      <c r="CR155" s="157">
        <f>神奈川!K155</f>
        <v>11.8</v>
      </c>
      <c r="CS155" s="157">
        <f>神奈川!L155</f>
        <v>11.1</v>
      </c>
      <c r="CT155" s="157">
        <f>神奈川!M155</f>
        <v>12.2</v>
      </c>
      <c r="CU155" s="157">
        <f>神奈川!N155</f>
        <v>17.100000000000001</v>
      </c>
      <c r="CV155" s="157">
        <f>山梨!B155</f>
        <v>15.700000000000001</v>
      </c>
      <c r="CW155" s="157">
        <f>山梨!C155</f>
        <v>12.8</v>
      </c>
      <c r="CX155" s="157">
        <f>山梨!D155</f>
        <v>13.600000000000001</v>
      </c>
      <c r="CY155" s="157">
        <f>山梨!E155</f>
        <v>15.5</v>
      </c>
      <c r="CZ155" s="157">
        <f>長野!B155</f>
        <v>7.4</v>
      </c>
      <c r="DA155" s="157">
        <f>長野!C155</f>
        <v>8.6999999999999993</v>
      </c>
      <c r="DB155" s="157">
        <f>長野!D155</f>
        <v>12.7</v>
      </c>
      <c r="DC155" s="157">
        <f>長野!E155</f>
        <v>9.9</v>
      </c>
      <c r="DD155" s="157">
        <f>長野!F155</f>
        <v>8.5</v>
      </c>
      <c r="DE155" s="157">
        <f>長野!G155</f>
        <v>11</v>
      </c>
      <c r="DF155" s="157">
        <f>静岡!B155</f>
        <v>15.9</v>
      </c>
      <c r="DG155" s="157">
        <f>静岡!C155</f>
        <v>14.2</v>
      </c>
      <c r="DH155" s="157">
        <f>静岡!D155</f>
        <v>10.8</v>
      </c>
      <c r="DI155" s="157">
        <f>静岡!E155</f>
        <v>9.5</v>
      </c>
      <c r="DJ155" s="157">
        <f>静岡!F155</f>
        <v>16.100000000000001</v>
      </c>
      <c r="DK155" s="157">
        <f>静岡!G155</f>
        <v>15.6</v>
      </c>
      <c r="DL155" s="157">
        <f>静岡!H155</f>
        <v>12.1</v>
      </c>
      <c r="DM155" s="157">
        <f>静岡!I155</f>
        <v>10.7</v>
      </c>
      <c r="DN155" s="157">
        <f>静岡!J155</f>
        <v>11.3</v>
      </c>
      <c r="DO155" s="157">
        <f>静岡!K155</f>
        <v>8.9</v>
      </c>
      <c r="DP155" s="157">
        <f>静岡!L155</f>
        <v>11.1</v>
      </c>
      <c r="DQ155" s="157">
        <f>静岡!M155</f>
        <v>9.6</v>
      </c>
      <c r="DR155" s="157">
        <f>静岡!N155</f>
        <v>13</v>
      </c>
      <c r="DS155" s="157">
        <f>静岡!O155</f>
        <v>19.8</v>
      </c>
      <c r="DT155" s="157">
        <f>静岡!P155</f>
        <v>13.2</v>
      </c>
      <c r="DU155" s="157">
        <f>静岡!Q155</f>
        <v>10.9</v>
      </c>
      <c r="DV155" s="157" t="str">
        <f>静岡!R155</f>
        <v/>
      </c>
      <c r="DW155" s="157">
        <f>静岡!S155</f>
        <v>16.3</v>
      </c>
      <c r="DX155" s="157">
        <f>静岡!T155</f>
        <v>16.600000000000001</v>
      </c>
      <c r="DY155" s="157" t="str">
        <f>静岡!U155</f>
        <v/>
      </c>
      <c r="DZ155" s="157">
        <f>静岡!V155</f>
        <v>10.4</v>
      </c>
      <c r="EA155" s="157">
        <f>静岡!W155</f>
        <v>12.600000000000001</v>
      </c>
      <c r="EB155" s="157">
        <f>静岡!X155</f>
        <v>9.7000000000000011</v>
      </c>
      <c r="EC155" s="157">
        <f>静岡!Y155</f>
        <v>10.3</v>
      </c>
      <c r="ED155" s="157">
        <f>静岡!Z155</f>
        <v>12</v>
      </c>
      <c r="EE155" s="157">
        <f>静岡!AA155</f>
        <v>12.5</v>
      </c>
      <c r="EF155" s="157">
        <f>静岡!AB155</f>
        <v>10.8</v>
      </c>
      <c r="EG155" s="157">
        <f>静岡!AC155</f>
        <v>9.1999999999999993</v>
      </c>
    </row>
    <row r="156" spans="1:137" ht="20.100000000000001" customHeight="1" x14ac:dyDescent="0.15">
      <c r="A156" s="25">
        <v>42979</v>
      </c>
      <c r="B156" s="28">
        <f>茨城!B156</f>
        <v>4.8</v>
      </c>
      <c r="C156" s="28">
        <f>茨城!C156</f>
        <v>4.5</v>
      </c>
      <c r="D156" s="28">
        <f>茨城!D156</f>
        <v>3.7</v>
      </c>
      <c r="E156" s="28">
        <f>茨城!E156</f>
        <v>3.5</v>
      </c>
      <c r="F156" s="28">
        <f>茨城!F156</f>
        <v>5.0999999999999996</v>
      </c>
      <c r="G156" s="28">
        <f>茨城!G156</f>
        <v>2.7</v>
      </c>
      <c r="H156" s="28">
        <f>茨城!H156</f>
        <v>4.8</v>
      </c>
      <c r="I156" s="28">
        <f>茨城!I156</f>
        <v>5.7</v>
      </c>
      <c r="J156" s="28">
        <f>茨城!J156</f>
        <v>9.1999999999999993</v>
      </c>
      <c r="K156" s="28">
        <f>茨城!K156</f>
        <v>8.4</v>
      </c>
      <c r="L156" s="28">
        <f>茨城!L156</f>
        <v>5.5</v>
      </c>
      <c r="M156" s="28">
        <f>茨城!M156</f>
        <v>6</v>
      </c>
      <c r="N156" s="28">
        <f>茨城!N156</f>
        <v>6.4</v>
      </c>
      <c r="O156" s="28">
        <f>茨城!O156</f>
        <v>4.8</v>
      </c>
      <c r="P156" s="28">
        <f>茨城!P156</f>
        <v>6.6</v>
      </c>
      <c r="Q156" s="28">
        <f>茨城!Q156</f>
        <v>6.5</v>
      </c>
      <c r="R156" s="28">
        <f>茨城!R156</f>
        <v>6.7</v>
      </c>
      <c r="S156" s="28">
        <f>茨城!S156</f>
        <v>5.2</v>
      </c>
      <c r="T156" s="28">
        <f>栃木!B156</f>
        <v>3.3</v>
      </c>
      <c r="U156" s="28">
        <f>栃木!C156</f>
        <v>4.9000000000000004</v>
      </c>
      <c r="V156" s="28">
        <f>栃木!D156</f>
        <v>2</v>
      </c>
      <c r="W156" s="28">
        <f>栃木!E156</f>
        <v>3.9</v>
      </c>
      <c r="X156" s="28">
        <f>栃木!F156</f>
        <v>8</v>
      </c>
      <c r="Y156" s="28">
        <f>栃木!G156</f>
        <v>6.2</v>
      </c>
      <c r="Z156" s="28">
        <f>栃木!H156</f>
        <v>3.2</v>
      </c>
      <c r="AA156" s="28">
        <f>栃木!I156</f>
        <v>3.8</v>
      </c>
      <c r="AB156" s="28">
        <f>栃木!J156</f>
        <v>1.4</v>
      </c>
      <c r="AC156" s="28">
        <f>栃木!K156</f>
        <v>6.4</v>
      </c>
      <c r="AD156" s="28">
        <f>栃木!L156</f>
        <v>7</v>
      </c>
      <c r="AE156" s="157">
        <f>群馬!B156</f>
        <v>1.8</v>
      </c>
      <c r="AF156" s="157">
        <f>群馬!C156</f>
        <v>5.2</v>
      </c>
      <c r="AG156" s="157">
        <f>群馬!D156</f>
        <v>4.7</v>
      </c>
      <c r="AH156" s="157">
        <f>群馬!E156</f>
        <v>2.2999999999999998</v>
      </c>
      <c r="AI156" s="157">
        <f>群馬!F156</f>
        <v>6.7</v>
      </c>
      <c r="AJ156" s="157">
        <f>群馬!G156</f>
        <v>2.2999999999999998</v>
      </c>
      <c r="AK156" s="157">
        <f>群馬!H156</f>
        <v>2.1</v>
      </c>
      <c r="AL156" s="157">
        <f>群馬!I156</f>
        <v>3.2</v>
      </c>
      <c r="AM156" s="157">
        <f>埼玉!B156</f>
        <v>5.7</v>
      </c>
      <c r="AN156" s="157">
        <f>埼玉!C156</f>
        <v>2.9</v>
      </c>
      <c r="AO156" s="157">
        <f>埼玉!D156</f>
        <v>6.2</v>
      </c>
      <c r="AP156" s="157">
        <f>埼玉!E156</f>
        <v>4.4000000000000004</v>
      </c>
      <c r="AQ156" s="157">
        <f>埼玉!F156</f>
        <v>7.7</v>
      </c>
      <c r="AR156" s="157">
        <f>埼玉!G156</f>
        <v>6.8</v>
      </c>
      <c r="AS156" s="157">
        <f>埼玉!H156</f>
        <v>9.8000000000000007</v>
      </c>
      <c r="AT156" s="157">
        <f>埼玉!I156</f>
        <v>9.1</v>
      </c>
      <c r="AU156" s="157">
        <f>埼玉!J156</f>
        <v>8.3000000000000007</v>
      </c>
      <c r="AV156" s="157">
        <f>埼玉!K156</f>
        <v>8.3000000000000007</v>
      </c>
      <c r="AW156" s="157">
        <f>埼玉!L156</f>
        <v>7.5</v>
      </c>
      <c r="AX156" s="157">
        <f>埼玉!M156</f>
        <v>5.3</v>
      </c>
      <c r="AY156" s="157">
        <f>埼玉!N156</f>
        <v>8.5</v>
      </c>
      <c r="AZ156" s="157">
        <f>埼玉!O156</f>
        <v>6.5</v>
      </c>
      <c r="BA156" s="157">
        <f>埼玉!P156</f>
        <v>5.4</v>
      </c>
      <c r="BB156" s="157">
        <f>埼玉!Q156</f>
        <v>7.1</v>
      </c>
      <c r="BC156" s="157">
        <f>埼玉!R156</f>
        <v>8.5</v>
      </c>
      <c r="BD156" s="157">
        <f>埼玉!S156</f>
        <v>1.8</v>
      </c>
      <c r="BE156" s="157">
        <f>埼玉!T156</f>
        <v>8.8000000000000007</v>
      </c>
      <c r="BF156" s="157">
        <f>埼玉!U156</f>
        <v>7.8</v>
      </c>
      <c r="BG156" s="157">
        <f>千葉!B156</f>
        <v>8.5</v>
      </c>
      <c r="BH156" s="157">
        <f>千葉!C156</f>
        <v>7.8</v>
      </c>
      <c r="BI156" s="157">
        <f>千葉!D156</f>
        <v>13.3</v>
      </c>
      <c r="BJ156" s="157">
        <f>千葉!E156</f>
        <v>10.3</v>
      </c>
      <c r="BK156" s="157">
        <f>千葉!F156</f>
        <v>8.1</v>
      </c>
      <c r="BL156" s="157">
        <f>千葉!G156</f>
        <v>11.4</v>
      </c>
      <c r="BM156" s="157">
        <f>千葉!H156</f>
        <v>8</v>
      </c>
      <c r="BN156" s="157">
        <f>千葉!I156</f>
        <v>9.8000000000000007</v>
      </c>
      <c r="BO156" s="157">
        <f>千葉!J156</f>
        <v>11.3</v>
      </c>
      <c r="BP156" s="157">
        <f>千葉!K156</f>
        <v>7.7</v>
      </c>
      <c r="BQ156" s="157">
        <f>千葉!L156</f>
        <v>11.6</v>
      </c>
      <c r="BR156" s="157">
        <f>千葉!M156</f>
        <v>10.9</v>
      </c>
      <c r="BS156" s="157">
        <f>千葉!N156</f>
        <v>11.8</v>
      </c>
      <c r="BT156" s="157">
        <f>千葉!O156</f>
        <v>8</v>
      </c>
      <c r="BU156" s="157">
        <f>千葉!P156</f>
        <v>8.4</v>
      </c>
      <c r="BV156" s="157">
        <f>千葉!Q156</f>
        <v>6.5</v>
      </c>
      <c r="BW156" s="157">
        <f>千葉!R156</f>
        <v>8.1</v>
      </c>
      <c r="BX156" s="157">
        <f>千葉!S156</f>
        <v>7</v>
      </c>
      <c r="BY156" s="157">
        <f>千葉!T156</f>
        <v>10.1</v>
      </c>
      <c r="BZ156" s="157">
        <f>千葉!V156</f>
        <v>13</v>
      </c>
      <c r="CA156" s="157">
        <f>東京!B156</f>
        <v>10</v>
      </c>
      <c r="CB156" s="157">
        <f>東京!C156</f>
        <v>9.6</v>
      </c>
      <c r="CC156" s="157">
        <f>東京!D156</f>
        <v>8.1</v>
      </c>
      <c r="CD156" s="157">
        <f>東京!E156</f>
        <v>10.199999999999999</v>
      </c>
      <c r="CE156" s="157">
        <f>東京!F156</f>
        <v>9</v>
      </c>
      <c r="CF156" s="157">
        <f>東京!G156</f>
        <v>8.6999999999999993</v>
      </c>
      <c r="CG156" s="157">
        <f>東京!H156</f>
        <v>7.3</v>
      </c>
      <c r="CH156" s="157">
        <f>東京!I156</f>
        <v>7.7</v>
      </c>
      <c r="CI156" s="157">
        <f>神奈川!B156</f>
        <v>13.4</v>
      </c>
      <c r="CJ156" s="157">
        <f>神奈川!C156</f>
        <v>14.6</v>
      </c>
      <c r="CK156" s="157">
        <f>神奈川!D156</f>
        <v>13.5</v>
      </c>
      <c r="CL156" s="157">
        <f>神奈川!E156</f>
        <v>10.4</v>
      </c>
      <c r="CM156" s="157">
        <f>神奈川!F156</f>
        <v>8.5</v>
      </c>
      <c r="CN156" s="157">
        <f>神奈川!G156</f>
        <v>10.5</v>
      </c>
      <c r="CO156" s="157">
        <f>神奈川!H156</f>
        <v>12</v>
      </c>
      <c r="CP156" s="157">
        <f>神奈川!I156</f>
        <v>8.4</v>
      </c>
      <c r="CQ156" s="157">
        <f>神奈川!J156</f>
        <v>3.3</v>
      </c>
      <c r="CR156" s="157">
        <f>神奈川!K156</f>
        <v>8.1999999999999993</v>
      </c>
      <c r="CS156" s="157">
        <f>神奈川!L156</f>
        <v>8.9</v>
      </c>
      <c r="CT156" s="157">
        <f>神奈川!M156</f>
        <v>7.6</v>
      </c>
      <c r="CU156" s="157">
        <f>神奈川!N156</f>
        <v>10.1</v>
      </c>
      <c r="CV156" s="157">
        <f>山梨!B156</f>
        <v>6.1000000000000005</v>
      </c>
      <c r="CW156" s="157">
        <f>山梨!C156</f>
        <v>6.7</v>
      </c>
      <c r="CX156" s="157">
        <f>山梨!D156</f>
        <v>10.200000000000001</v>
      </c>
      <c r="CY156" s="157">
        <f>山梨!E156</f>
        <v>8.6</v>
      </c>
      <c r="CZ156" s="157">
        <f>長野!B156</f>
        <v>2.6</v>
      </c>
      <c r="DA156" s="157">
        <f>長野!C156</f>
        <v>3.5</v>
      </c>
      <c r="DB156" s="157">
        <f>長野!D156</f>
        <v>1.6</v>
      </c>
      <c r="DC156" s="157">
        <f>長野!E156</f>
        <v>2</v>
      </c>
      <c r="DD156" s="157">
        <f>長野!F156</f>
        <v>2.2000000000000002</v>
      </c>
      <c r="DE156" s="157">
        <f>長野!G156</f>
        <v>3.6</v>
      </c>
      <c r="DF156" s="157">
        <f>静岡!B156</f>
        <v>10.199999999999999</v>
      </c>
      <c r="DG156" s="157">
        <f>静岡!C156</f>
        <v>2.9</v>
      </c>
      <c r="DH156" s="157">
        <f>静岡!D156</f>
        <v>5.8</v>
      </c>
      <c r="DI156" s="157">
        <f>静岡!E156</f>
        <v>5.7</v>
      </c>
      <c r="DJ156" s="157">
        <f>静岡!F156</f>
        <v>5.7</v>
      </c>
      <c r="DK156" s="157">
        <f>静岡!G156</f>
        <v>6.2</v>
      </c>
      <c r="DL156" s="157">
        <f>静岡!H156</f>
        <v>5.5</v>
      </c>
      <c r="DM156" s="157">
        <f>静岡!I156</f>
        <v>3.5</v>
      </c>
      <c r="DN156" s="157">
        <f>静岡!J156</f>
        <v>2.4</v>
      </c>
      <c r="DO156" s="157">
        <f>静岡!K156</f>
        <v>4.7</v>
      </c>
      <c r="DP156" s="157">
        <f>静岡!L156</f>
        <v>2.5</v>
      </c>
      <c r="DQ156" s="157">
        <f>静岡!M156</f>
        <v>4.5999999999999996</v>
      </c>
      <c r="DR156" s="157">
        <f>静岡!N156</f>
        <v>4.4000000000000004</v>
      </c>
      <c r="DS156" s="157">
        <f>静岡!O156</f>
        <v>5.8</v>
      </c>
      <c r="DT156" s="157">
        <f>静岡!P156</f>
        <v>5.0999999999999996</v>
      </c>
      <c r="DU156" s="157">
        <f>静岡!Q156</f>
        <v>4.5999999999999996</v>
      </c>
      <c r="DV156" s="157" t="str">
        <f>静岡!R156</f>
        <v/>
      </c>
      <c r="DW156" s="157">
        <f>静岡!S156</f>
        <v>7.5</v>
      </c>
      <c r="DX156" s="157">
        <f>静岡!T156</f>
        <v>6</v>
      </c>
      <c r="DY156" s="157">
        <f>静岡!U156</f>
        <v>4.4000000000000004</v>
      </c>
      <c r="DZ156" s="157">
        <f>静岡!V156</f>
        <v>5.5</v>
      </c>
      <c r="EA156" s="157">
        <f>静岡!W156</f>
        <v>8.5</v>
      </c>
      <c r="EB156" s="157">
        <f>静岡!X156</f>
        <v>3</v>
      </c>
      <c r="EC156" s="157">
        <f>静岡!Y156</f>
        <v>5.2</v>
      </c>
      <c r="ED156" s="157">
        <f>静岡!Z156</f>
        <v>5.4</v>
      </c>
      <c r="EE156" s="157">
        <f>静岡!AA156</f>
        <v>3.3000000000000003</v>
      </c>
      <c r="EF156" s="157">
        <f>静岡!AB156</f>
        <v>5.8</v>
      </c>
      <c r="EG156" s="157">
        <f>静岡!AC156</f>
        <v>4.5</v>
      </c>
    </row>
    <row r="157" spans="1:137" ht="20.100000000000001" customHeight="1" x14ac:dyDescent="0.15">
      <c r="A157" s="25">
        <v>42980</v>
      </c>
      <c r="B157" s="28">
        <f>茨城!B157</f>
        <v>3.8</v>
      </c>
      <c r="C157" s="28">
        <f>茨城!C157</f>
        <v>6.7</v>
      </c>
      <c r="D157" s="28">
        <f>茨城!D157</f>
        <v>5.2</v>
      </c>
      <c r="E157" s="28">
        <f>茨城!E157</f>
        <v>4.0999999999999996</v>
      </c>
      <c r="F157" s="28">
        <f>茨城!F157</f>
        <v>4.8</v>
      </c>
      <c r="G157" s="28">
        <f>茨城!G157</f>
        <v>2.6</v>
      </c>
      <c r="H157" s="28">
        <f>茨城!H157</f>
        <v>5.8</v>
      </c>
      <c r="I157" s="28">
        <f>茨城!I157</f>
        <v>4.5</v>
      </c>
      <c r="J157" s="28">
        <f>茨城!J157</f>
        <v>7.4</v>
      </c>
      <c r="K157" s="28">
        <f>茨城!K157</f>
        <v>4.5</v>
      </c>
      <c r="L157" s="28">
        <f>茨城!L157</f>
        <v>4.5</v>
      </c>
      <c r="M157" s="28">
        <f>茨城!M157</f>
        <v>6</v>
      </c>
      <c r="N157" s="28">
        <f>茨城!N157</f>
        <v>5.7</v>
      </c>
      <c r="O157" s="28">
        <f>茨城!O157</f>
        <v>5.4</v>
      </c>
      <c r="P157" s="28">
        <f>茨城!P157</f>
        <v>5.2</v>
      </c>
      <c r="Q157" s="28">
        <f>茨城!Q157</f>
        <v>2.7</v>
      </c>
      <c r="R157" s="28">
        <f>茨城!R157</f>
        <v>3.7</v>
      </c>
      <c r="S157" s="28">
        <f>茨城!S157</f>
        <v>3.8</v>
      </c>
      <c r="T157" s="28">
        <f>栃木!B157</f>
        <v>2.9</v>
      </c>
      <c r="U157" s="28">
        <f>栃木!C157</f>
        <v>3.5</v>
      </c>
      <c r="V157" s="28">
        <f>栃木!D157</f>
        <v>3.5</v>
      </c>
      <c r="W157" s="28">
        <f>栃木!E157</f>
        <v>5</v>
      </c>
      <c r="X157" s="28">
        <f>栃木!F157</f>
        <v>5.8</v>
      </c>
      <c r="Y157" s="28">
        <f>栃木!G157</f>
        <v>5</v>
      </c>
      <c r="Z157" s="28">
        <f>栃木!H157</f>
        <v>4.5999999999999996</v>
      </c>
      <c r="AA157" s="28">
        <f>栃木!I157</f>
        <v>3.1</v>
      </c>
      <c r="AB157" s="28">
        <f>栃木!J157</f>
        <v>1.7</v>
      </c>
      <c r="AC157" s="28">
        <f>栃木!K157</f>
        <v>6.7</v>
      </c>
      <c r="AD157" s="28">
        <f>栃木!L157</f>
        <v>4.9000000000000004</v>
      </c>
      <c r="AE157" s="157">
        <f>群馬!B157</f>
        <v>3.4</v>
      </c>
      <c r="AF157" s="157">
        <f>群馬!C157</f>
        <v>4.7</v>
      </c>
      <c r="AG157" s="157">
        <f>群馬!D157</f>
        <v>5.0999999999999996</v>
      </c>
      <c r="AH157" s="157">
        <f>群馬!E157</f>
        <v>3.6</v>
      </c>
      <c r="AI157" s="157">
        <f>群馬!F157</f>
        <v>5.8</v>
      </c>
      <c r="AJ157" s="157">
        <f>群馬!G157</f>
        <v>0.8</v>
      </c>
      <c r="AK157" s="157">
        <f>群馬!H157</f>
        <v>1.4</v>
      </c>
      <c r="AL157" s="157">
        <f>群馬!I157</f>
        <v>2.9</v>
      </c>
      <c r="AM157" s="157">
        <f>埼玉!B157</f>
        <v>4.5</v>
      </c>
      <c r="AN157" s="157">
        <f>埼玉!C157</f>
        <v>-0.1</v>
      </c>
      <c r="AO157" s="157">
        <f>埼玉!D157</f>
        <v>6</v>
      </c>
      <c r="AP157" s="157">
        <f>埼玉!E157</f>
        <v>5.3</v>
      </c>
      <c r="AQ157" s="157">
        <f>埼玉!F157</f>
        <v>3.3</v>
      </c>
      <c r="AR157" s="157">
        <f>埼玉!G157</f>
        <v>4.4000000000000004</v>
      </c>
      <c r="AS157" s="157">
        <f>埼玉!H157</f>
        <v>6</v>
      </c>
      <c r="AT157" s="157">
        <f>埼玉!I157</f>
        <v>5.5</v>
      </c>
      <c r="AU157" s="157">
        <f>埼玉!J157</f>
        <v>6.1</v>
      </c>
      <c r="AV157" s="157">
        <f>埼玉!K157</f>
        <v>4.2</v>
      </c>
      <c r="AW157" s="157">
        <f>埼玉!L157</f>
        <v>2.8</v>
      </c>
      <c r="AX157" s="157">
        <f>埼玉!M157</f>
        <v>4</v>
      </c>
      <c r="AY157" s="157">
        <f>埼玉!N157</f>
        <v>5.0999999999999996</v>
      </c>
      <c r="AZ157" s="157">
        <f>埼玉!O157</f>
        <v>4.3</v>
      </c>
      <c r="BA157" s="157">
        <f>埼玉!P157</f>
        <v>4.5999999999999996</v>
      </c>
      <c r="BB157" s="157">
        <f>埼玉!Q157</f>
        <v>4.5</v>
      </c>
      <c r="BC157" s="157">
        <f>埼玉!R157</f>
        <v>6</v>
      </c>
      <c r="BD157" s="157">
        <f>埼玉!S157</f>
        <v>4.3</v>
      </c>
      <c r="BE157" s="157">
        <f>埼玉!T157</f>
        <v>5.3</v>
      </c>
      <c r="BF157" s="157">
        <f>埼玉!U157</f>
        <v>4.3</v>
      </c>
      <c r="BG157" s="157">
        <f>千葉!B157</f>
        <v>6</v>
      </c>
      <c r="BH157" s="157">
        <f>千葉!C157</f>
        <v>5.4</v>
      </c>
      <c r="BI157" s="157">
        <f>千葉!D157</f>
        <v>11.7</v>
      </c>
      <c r="BJ157" s="157">
        <f>千葉!E157</f>
        <v>5.5</v>
      </c>
      <c r="BK157" s="157">
        <f>千葉!F157</f>
        <v>7</v>
      </c>
      <c r="BL157" s="157">
        <f>千葉!G157</f>
        <v>7.2</v>
      </c>
      <c r="BM157" s="157">
        <f>千葉!H157</f>
        <v>5.9</v>
      </c>
      <c r="BN157" s="157">
        <f>千葉!I157</f>
        <v>6.5</v>
      </c>
      <c r="BO157" s="157">
        <f>千葉!J157</f>
        <v>8.6999999999999993</v>
      </c>
      <c r="BP157" s="157">
        <f>千葉!K157</f>
        <v>5.3</v>
      </c>
      <c r="BQ157" s="157">
        <f>千葉!L157</f>
        <v>8</v>
      </c>
      <c r="BR157" s="157">
        <f>千葉!M157</f>
        <v>8.8000000000000007</v>
      </c>
      <c r="BS157" s="157">
        <f>千葉!N157</f>
        <v>7.3</v>
      </c>
      <c r="BT157" s="157">
        <f>千葉!O157</f>
        <v>5</v>
      </c>
      <c r="BU157" s="157">
        <f>千葉!P157</f>
        <v>7.1</v>
      </c>
      <c r="BV157" s="157">
        <f>千葉!Q157</f>
        <v>4.5999999999999996</v>
      </c>
      <c r="BW157" s="157">
        <f>千葉!R157</f>
        <v>6.7</v>
      </c>
      <c r="BX157" s="157">
        <f>千葉!S157</f>
        <v>2</v>
      </c>
      <c r="BY157" s="157">
        <f>千葉!T157</f>
        <v>7.1</v>
      </c>
      <c r="BZ157" s="157">
        <f>千葉!V157</f>
        <v>7</v>
      </c>
      <c r="CA157" s="157">
        <f>東京!B157</f>
        <v>5.9</v>
      </c>
      <c r="CB157" s="157">
        <f>東京!C157</f>
        <v>5.3</v>
      </c>
      <c r="CC157" s="157">
        <f>東京!D157</f>
        <v>5.4</v>
      </c>
      <c r="CD157" s="157">
        <f>東京!E157</f>
        <v>6.2</v>
      </c>
      <c r="CE157" s="157">
        <f>東京!F157</f>
        <v>4.4000000000000004</v>
      </c>
      <c r="CF157" s="157">
        <f>東京!G157</f>
        <v>4.3</v>
      </c>
      <c r="CG157" s="157">
        <f>東京!H157</f>
        <v>3.9</v>
      </c>
      <c r="CH157" s="157">
        <f>東京!I157</f>
        <v>3.4</v>
      </c>
      <c r="CI157" s="157">
        <f>神奈川!B157</f>
        <v>8.6999999999999993</v>
      </c>
      <c r="CJ157" s="157">
        <f>神奈川!C157</f>
        <v>10</v>
      </c>
      <c r="CK157" s="157">
        <f>神奈川!D157</f>
        <v>7.2</v>
      </c>
      <c r="CL157" s="157">
        <f>神奈川!E157</f>
        <v>5.6</v>
      </c>
      <c r="CM157" s="157">
        <f>神奈川!F157</f>
        <v>3.5</v>
      </c>
      <c r="CN157" s="157">
        <f>神奈川!G157</f>
        <v>5.0999999999999996</v>
      </c>
      <c r="CO157" s="157">
        <f>神奈川!H157</f>
        <v>5.9</v>
      </c>
      <c r="CP157" s="157">
        <f>神奈川!I157</f>
        <v>4</v>
      </c>
      <c r="CQ157" s="157">
        <f>神奈川!J157</f>
        <v>4.8</v>
      </c>
      <c r="CR157" s="157">
        <f>神奈川!K157</f>
        <v>6.8</v>
      </c>
      <c r="CS157" s="157">
        <f>神奈川!L157</f>
        <v>5.9</v>
      </c>
      <c r="CT157" s="157">
        <f>神奈川!M157</f>
        <v>7.9</v>
      </c>
      <c r="CU157" s="157">
        <f>神奈川!N157</f>
        <v>9.4</v>
      </c>
      <c r="CV157" s="157">
        <f>山梨!B157</f>
        <v>3.5</v>
      </c>
      <c r="CW157" s="157">
        <f>山梨!C157</f>
        <v>2.2000000000000002</v>
      </c>
      <c r="CX157" s="157">
        <f>山梨!D157</f>
        <v>7.2</v>
      </c>
      <c r="CY157" s="157">
        <f>山梨!E157</f>
        <v>3.8000000000000003</v>
      </c>
      <c r="CZ157" s="157">
        <f>長野!B157</f>
        <v>3.6</v>
      </c>
      <c r="DA157" s="157">
        <f>長野!C157</f>
        <v>4.9000000000000004</v>
      </c>
      <c r="DB157" s="157">
        <f>長野!D157</f>
        <v>3.1</v>
      </c>
      <c r="DC157" s="157">
        <f>長野!E157</f>
        <v>4.2</v>
      </c>
      <c r="DD157" s="157">
        <f>長野!F157</f>
        <v>2</v>
      </c>
      <c r="DE157" s="157">
        <f>長野!G157</f>
        <v>2.9</v>
      </c>
      <c r="DF157" s="157">
        <f>静岡!B157</f>
        <v>12.5</v>
      </c>
      <c r="DG157" s="157">
        <f>静岡!C157</f>
        <v>4.5</v>
      </c>
      <c r="DH157" s="157">
        <f>静岡!D157</f>
        <v>6.8</v>
      </c>
      <c r="DI157" s="157">
        <f>静岡!E157</f>
        <v>7.5</v>
      </c>
      <c r="DJ157" s="157">
        <f>静岡!F157</f>
        <v>5.7</v>
      </c>
      <c r="DK157" s="157">
        <f>静岡!G157</f>
        <v>7.8</v>
      </c>
      <c r="DL157" s="157">
        <f>静岡!H157</f>
        <v>10</v>
      </c>
      <c r="DM157" s="157">
        <f>静岡!I157</f>
        <v>4.5999999999999996</v>
      </c>
      <c r="DN157" s="157">
        <f>静岡!J157</f>
        <v>5.0999999999999996</v>
      </c>
      <c r="DO157" s="157">
        <f>静岡!K157</f>
        <v>4.5999999999999996</v>
      </c>
      <c r="DP157" s="157">
        <f>静岡!L157</f>
        <v>6</v>
      </c>
      <c r="DQ157" s="157">
        <f>静岡!M157</f>
        <v>6.5</v>
      </c>
      <c r="DR157" s="157">
        <f>静岡!N157</f>
        <v>6.5</v>
      </c>
      <c r="DS157" s="157">
        <f>静岡!O157</f>
        <v>6.9</v>
      </c>
      <c r="DT157" s="157">
        <f>静岡!P157</f>
        <v>6</v>
      </c>
      <c r="DU157" s="157">
        <f>静岡!Q157</f>
        <v>5.0999999999999996</v>
      </c>
      <c r="DV157" s="157" t="str">
        <f>静岡!R157</f>
        <v/>
      </c>
      <c r="DW157" s="157">
        <f>静岡!S157</f>
        <v>7.7</v>
      </c>
      <c r="DX157" s="157">
        <f>静岡!T157</f>
        <v>5.4</v>
      </c>
      <c r="DY157" s="157">
        <f>静岡!U157</f>
        <v>8.3000000000000007</v>
      </c>
      <c r="DZ157" s="157">
        <f>静岡!V157</f>
        <v>5.9</v>
      </c>
      <c r="EA157" s="157">
        <f>静岡!W157</f>
        <v>7.8000000000000007</v>
      </c>
      <c r="EB157" s="157">
        <f>静岡!X157</f>
        <v>5.7</v>
      </c>
      <c r="EC157" s="157">
        <f>静岡!Y157</f>
        <v>6.3000000000000007</v>
      </c>
      <c r="ED157" s="157">
        <f>静岡!Z157</f>
        <v>7.3000000000000007</v>
      </c>
      <c r="EE157" s="157">
        <f>静岡!AA157</f>
        <v>7.4</v>
      </c>
      <c r="EF157" s="157">
        <f>静岡!AB157</f>
        <v>8.1999999999999993</v>
      </c>
      <c r="EG157" s="157">
        <f>静岡!AC157</f>
        <v>5.2</v>
      </c>
    </row>
    <row r="158" spans="1:137" ht="20.100000000000001" customHeight="1" x14ac:dyDescent="0.15">
      <c r="A158" s="25">
        <v>42981</v>
      </c>
      <c r="B158" s="28">
        <f>茨城!B158</f>
        <v>6</v>
      </c>
      <c r="C158" s="28">
        <f>茨城!C158</f>
        <v>9.5</v>
      </c>
      <c r="D158" s="28">
        <f>茨城!D158</f>
        <v>6.7</v>
      </c>
      <c r="E158" s="28">
        <f>茨城!E158</f>
        <v>9.4</v>
      </c>
      <c r="F158" s="28">
        <f>茨城!F158</f>
        <v>6.9</v>
      </c>
      <c r="G158" s="28">
        <f>茨城!G158</f>
        <v>4.9000000000000004</v>
      </c>
      <c r="H158" s="28">
        <f>茨城!H158</f>
        <v>7.2</v>
      </c>
      <c r="I158" s="28">
        <f>茨城!I158</f>
        <v>5.0999999999999996</v>
      </c>
      <c r="J158" s="28">
        <f>茨城!J158</f>
        <v>7.5</v>
      </c>
      <c r="K158" s="28">
        <f>茨城!K158</f>
        <v>4.5</v>
      </c>
      <c r="L158" s="28">
        <f>茨城!L158</f>
        <v>7.3</v>
      </c>
      <c r="M158" s="28">
        <f>茨城!M158</f>
        <v>9</v>
      </c>
      <c r="N158" s="28">
        <f>茨城!N158</f>
        <v>8.1999999999999993</v>
      </c>
      <c r="O158" s="28">
        <f>茨城!O158</f>
        <v>9</v>
      </c>
      <c r="P158" s="28">
        <f>茨城!P158</f>
        <v>9.1999999999999993</v>
      </c>
      <c r="Q158" s="28">
        <f>茨城!Q158</f>
        <v>8.5</v>
      </c>
      <c r="R158" s="28">
        <f>茨城!R158</f>
        <v>8.6</v>
      </c>
      <c r="S158" s="28">
        <f>茨城!S158</f>
        <v>7.3</v>
      </c>
      <c r="T158" s="28">
        <f>栃木!B158</f>
        <v>6.7</v>
      </c>
      <c r="U158" s="28">
        <f>栃木!C158</f>
        <v>8.6</v>
      </c>
      <c r="V158" s="28">
        <f>栃木!D158</f>
        <v>7.1</v>
      </c>
      <c r="W158" s="28">
        <f>栃木!E158</f>
        <v>8.1</v>
      </c>
      <c r="X158" s="28">
        <f>栃木!F158</f>
        <v>10.7</v>
      </c>
      <c r="Y158" s="28">
        <f>栃木!G158</f>
        <v>7.6</v>
      </c>
      <c r="Z158" s="28">
        <f>栃木!H158</f>
        <v>9.6999999999999993</v>
      </c>
      <c r="AA158" s="28">
        <f>栃木!I158</f>
        <v>7.1</v>
      </c>
      <c r="AB158" s="28">
        <f>栃木!J158</f>
        <v>6.4</v>
      </c>
      <c r="AC158" s="28">
        <f>栃木!K158</f>
        <v>7.9</v>
      </c>
      <c r="AD158" s="28">
        <f>栃木!L158</f>
        <v>6.5</v>
      </c>
      <c r="AE158" s="157">
        <f>群馬!B158</f>
        <v>6.2</v>
      </c>
      <c r="AF158" s="157">
        <f>群馬!C158</f>
        <v>8.5</v>
      </c>
      <c r="AG158" s="157">
        <f>群馬!D158</f>
        <v>9.5</v>
      </c>
      <c r="AH158" s="157">
        <f>群馬!E158</f>
        <v>8</v>
      </c>
      <c r="AI158" s="157">
        <f>群馬!F158</f>
        <v>10.3</v>
      </c>
      <c r="AJ158" s="157">
        <f>群馬!G158</f>
        <v>4</v>
      </c>
      <c r="AK158" s="157">
        <f>群馬!H158</f>
        <v>4.3</v>
      </c>
      <c r="AL158" s="157">
        <f>群馬!I158</f>
        <v>5.3</v>
      </c>
      <c r="AM158" s="157">
        <f>埼玉!B158</f>
        <v>12.1</v>
      </c>
      <c r="AN158" s="157">
        <f>埼玉!C158</f>
        <v>8.5</v>
      </c>
      <c r="AO158" s="157">
        <f>埼玉!D158</f>
        <v>11.8</v>
      </c>
      <c r="AP158" s="157">
        <f>埼玉!E158</f>
        <v>12.8</v>
      </c>
      <c r="AQ158" s="157">
        <f>埼玉!F158</f>
        <v>10.8</v>
      </c>
      <c r="AR158" s="157">
        <f>埼玉!G158</f>
        <v>10.1</v>
      </c>
      <c r="AS158" s="157">
        <f>埼玉!H158</f>
        <v>11</v>
      </c>
      <c r="AT158" s="157">
        <f>埼玉!I158</f>
        <v>14</v>
      </c>
      <c r="AU158" s="157">
        <f>埼玉!J158</f>
        <v>11.3</v>
      </c>
      <c r="AV158" s="157">
        <f>埼玉!K158</f>
        <v>10.1</v>
      </c>
      <c r="AW158" s="157">
        <f>埼玉!L158</f>
        <v>11.1</v>
      </c>
      <c r="AX158" s="157">
        <f>埼玉!M158</f>
        <v>8.6999999999999993</v>
      </c>
      <c r="AY158" s="157">
        <f>埼玉!N158</f>
        <v>8.9</v>
      </c>
      <c r="AZ158" s="157">
        <f>埼玉!O158</f>
        <v>7.7</v>
      </c>
      <c r="BA158" s="157">
        <f>埼玉!P158</f>
        <v>8.1999999999999993</v>
      </c>
      <c r="BB158" s="157">
        <f>埼玉!Q158</f>
        <v>5.4</v>
      </c>
      <c r="BC158" s="157">
        <f>埼玉!R158</f>
        <v>8.6999999999999993</v>
      </c>
      <c r="BD158" s="157">
        <f>埼玉!S158</f>
        <v>9.8000000000000007</v>
      </c>
      <c r="BE158" s="157">
        <f>埼玉!T158</f>
        <v>9</v>
      </c>
      <c r="BF158" s="157">
        <f>埼玉!U158</f>
        <v>9.1999999999999993</v>
      </c>
      <c r="BG158" s="157">
        <f>千葉!B158</f>
        <v>8.1</v>
      </c>
      <c r="BH158" s="157">
        <f>千葉!C158</f>
        <v>10.5</v>
      </c>
      <c r="BI158" s="157">
        <f>千葉!D158</f>
        <v>4.5999999999999996</v>
      </c>
      <c r="BJ158" s="157">
        <f>千葉!E158</f>
        <v>8.1999999999999993</v>
      </c>
      <c r="BK158" s="157">
        <f>千葉!F158</f>
        <v>10.9</v>
      </c>
      <c r="BL158" s="157">
        <f>千葉!G158</f>
        <v>5.3</v>
      </c>
      <c r="BM158" s="157">
        <f>千葉!H158</f>
        <v>8</v>
      </c>
      <c r="BN158" s="157">
        <f>千葉!I158</f>
        <v>4.5999999999999996</v>
      </c>
      <c r="BO158" s="157">
        <f>千葉!J158</f>
        <v>6.7</v>
      </c>
      <c r="BP158" s="157">
        <f>千葉!K158</f>
        <v>9.3000000000000007</v>
      </c>
      <c r="BQ158" s="157">
        <f>千葉!L158</f>
        <v>2.7</v>
      </c>
      <c r="BR158" s="157">
        <f>千葉!M158</f>
        <v>8.3000000000000007</v>
      </c>
      <c r="BS158" s="157">
        <f>千葉!N158</f>
        <v>10.7</v>
      </c>
      <c r="BT158" s="157">
        <f>千葉!O158</f>
        <v>9.9</v>
      </c>
      <c r="BU158" s="157">
        <f>千葉!P158</f>
        <v>10.7</v>
      </c>
      <c r="BV158" s="157">
        <f>千葉!Q158</f>
        <v>8.6</v>
      </c>
      <c r="BW158" s="157">
        <f>千葉!R158</f>
        <v>7.1</v>
      </c>
      <c r="BX158" s="157">
        <f>千葉!S158</f>
        <v>3.4</v>
      </c>
      <c r="BY158" s="157">
        <f>千葉!T158</f>
        <v>6.5</v>
      </c>
      <c r="BZ158" s="157">
        <f>千葉!V158</f>
        <v>10.7</v>
      </c>
      <c r="CA158" s="157">
        <f>東京!B158</f>
        <v>11.4</v>
      </c>
      <c r="CB158" s="157">
        <f>東京!C158</f>
        <v>10.1</v>
      </c>
      <c r="CC158" s="157">
        <f>東京!D158</f>
        <v>8.6</v>
      </c>
      <c r="CD158" s="157">
        <f>東京!E158</f>
        <v>10.5</v>
      </c>
      <c r="CE158" s="157">
        <f>東京!F158</f>
        <v>9.3000000000000007</v>
      </c>
      <c r="CF158" s="157">
        <f>東京!G158</f>
        <v>10.4</v>
      </c>
      <c r="CG158" s="157">
        <f>東京!H158</f>
        <v>7.7</v>
      </c>
      <c r="CH158" s="157">
        <f>東京!I158</f>
        <v>7.4</v>
      </c>
      <c r="CI158" s="157" t="str">
        <f>神奈川!B158</f>
        <v>-</v>
      </c>
      <c r="CJ158" s="157">
        <f>神奈川!C158</f>
        <v>13.1</v>
      </c>
      <c r="CK158" s="157">
        <f>神奈川!D158</f>
        <v>13.3</v>
      </c>
      <c r="CL158" s="157">
        <f>神奈川!E158</f>
        <v>10.5</v>
      </c>
      <c r="CM158" s="157">
        <f>神奈川!F158</f>
        <v>8.3000000000000007</v>
      </c>
      <c r="CN158" s="157">
        <f>神奈川!G158</f>
        <v>6.6</v>
      </c>
      <c r="CO158" s="157">
        <f>神奈川!H158</f>
        <v>9.1999999999999993</v>
      </c>
      <c r="CP158" s="157">
        <f>神奈川!I158</f>
        <v>11.9</v>
      </c>
      <c r="CQ158" s="157">
        <f>神奈川!J158</f>
        <v>7.9</v>
      </c>
      <c r="CR158" s="157">
        <f>神奈川!K158</f>
        <v>12.5</v>
      </c>
      <c r="CS158" s="157">
        <f>神奈川!L158</f>
        <v>12.3</v>
      </c>
      <c r="CT158" s="157">
        <f>神奈川!M158</f>
        <v>11.8</v>
      </c>
      <c r="CU158" s="157">
        <f>神奈川!N158</f>
        <v>8.9</v>
      </c>
      <c r="CV158" s="157">
        <f>山梨!B158</f>
        <v>6.1000000000000005</v>
      </c>
      <c r="CW158" s="157">
        <f>山梨!C158</f>
        <v>4</v>
      </c>
      <c r="CX158" s="157">
        <f>山梨!D158</f>
        <v>9.5</v>
      </c>
      <c r="CY158" s="157">
        <f>山梨!E158</f>
        <v>6.9</v>
      </c>
      <c r="CZ158" s="157">
        <f>長野!B158</f>
        <v>5.5</v>
      </c>
      <c r="DA158" s="157">
        <f>長野!C158</f>
        <v>6.4</v>
      </c>
      <c r="DB158" s="157">
        <f>長野!D158</f>
        <v>5.0999999999999996</v>
      </c>
      <c r="DC158" s="157">
        <f>長野!E158</f>
        <v>4</v>
      </c>
      <c r="DD158" s="157">
        <f>長野!F158</f>
        <v>4.8</v>
      </c>
      <c r="DE158" s="157">
        <f>長野!G158</f>
        <v>3.3</v>
      </c>
      <c r="DF158" s="157">
        <f>静岡!B158</f>
        <v>12.4</v>
      </c>
      <c r="DG158" s="157">
        <f>静岡!C158</f>
        <v>8.1999999999999993</v>
      </c>
      <c r="DH158" s="157">
        <f>静岡!D158</f>
        <v>7</v>
      </c>
      <c r="DI158" s="157">
        <f>静岡!E158</f>
        <v>7.1</v>
      </c>
      <c r="DJ158" s="157">
        <f>静岡!F158</f>
        <v>6</v>
      </c>
      <c r="DK158" s="157">
        <f>静岡!G158</f>
        <v>6.5</v>
      </c>
      <c r="DL158" s="157">
        <f>静岡!H158</f>
        <v>9.4</v>
      </c>
      <c r="DM158" s="157">
        <f>静岡!I158</f>
        <v>5.6</v>
      </c>
      <c r="DN158" s="157">
        <f>静岡!J158</f>
        <v>4.4000000000000004</v>
      </c>
      <c r="DO158" s="157">
        <f>静岡!K158</f>
        <v>5.6</v>
      </c>
      <c r="DP158" s="157">
        <f>静岡!L158</f>
        <v>5.7</v>
      </c>
      <c r="DQ158" s="157">
        <f>静岡!M158</f>
        <v>4</v>
      </c>
      <c r="DR158" s="157">
        <f>静岡!N158</f>
        <v>6.3</v>
      </c>
      <c r="DS158" s="157">
        <f>静岡!O158</f>
        <v>7.2</v>
      </c>
      <c r="DT158" s="157">
        <f>静岡!P158</f>
        <v>6.3</v>
      </c>
      <c r="DU158" s="157">
        <f>静岡!Q158</f>
        <v>6.6</v>
      </c>
      <c r="DV158" s="157" t="str">
        <f>静岡!R158</f>
        <v/>
      </c>
      <c r="DW158" s="157">
        <f>静岡!S158</f>
        <v>9.1</v>
      </c>
      <c r="DX158" s="157">
        <f>静岡!T158</f>
        <v>5.6</v>
      </c>
      <c r="DY158" s="157">
        <f>静岡!U158</f>
        <v>6.8</v>
      </c>
      <c r="DZ158" s="157">
        <f>静岡!V158</f>
        <v>4.1000000000000005</v>
      </c>
      <c r="EA158" s="157">
        <f>静岡!W158</f>
        <v>7.9</v>
      </c>
      <c r="EB158" s="157">
        <f>静岡!X158</f>
        <v>5.3000000000000007</v>
      </c>
      <c r="EC158" s="157">
        <f>静岡!Y158</f>
        <v>5.6000000000000005</v>
      </c>
      <c r="ED158" s="157">
        <f>静岡!Z158</f>
        <v>5.6000000000000005</v>
      </c>
      <c r="EE158" s="157">
        <f>静岡!AA158</f>
        <v>5.7</v>
      </c>
      <c r="EF158" s="157">
        <f>静岡!AB158</f>
        <v>8</v>
      </c>
      <c r="EG158" s="157">
        <f>静岡!AC158</f>
        <v>6.6</v>
      </c>
    </row>
    <row r="159" spans="1:137" ht="20.100000000000001" customHeight="1" x14ac:dyDescent="0.15">
      <c r="A159" s="25">
        <v>42982</v>
      </c>
      <c r="B159" s="28">
        <f>茨城!B159</f>
        <v>8.8000000000000007</v>
      </c>
      <c r="C159" s="28">
        <f>茨城!C159</f>
        <v>9.6</v>
      </c>
      <c r="D159" s="28">
        <f>茨城!D159</f>
        <v>7.3</v>
      </c>
      <c r="E159" s="28">
        <f>茨城!E159</f>
        <v>10</v>
      </c>
      <c r="F159" s="28">
        <f>茨城!F159</f>
        <v>5.5</v>
      </c>
      <c r="G159" s="28">
        <f>茨城!G159</f>
        <v>5.3</v>
      </c>
      <c r="H159" s="28">
        <f>茨城!H159</f>
        <v>6.3</v>
      </c>
      <c r="I159" s="28">
        <f>茨城!I159</f>
        <v>6</v>
      </c>
      <c r="J159" s="28">
        <f>茨城!J159</f>
        <v>6.5</v>
      </c>
      <c r="K159" s="28">
        <f>茨城!K159</f>
        <v>6.2</v>
      </c>
      <c r="L159" s="28">
        <f>茨城!L159</f>
        <v>5.4</v>
      </c>
      <c r="M159" s="28">
        <f>茨城!M159</f>
        <v>8.4</v>
      </c>
      <c r="N159" s="28">
        <f>茨城!N159</f>
        <v>4.8</v>
      </c>
      <c r="O159" s="28">
        <f>茨城!O159</f>
        <v>6.8</v>
      </c>
      <c r="P159" s="28">
        <f>茨城!P159</f>
        <v>8</v>
      </c>
      <c r="Q159" s="28">
        <f>茨城!Q159</f>
        <v>8.6999999999999993</v>
      </c>
      <c r="R159" s="28">
        <f>茨城!R159</f>
        <v>6.3</v>
      </c>
      <c r="S159" s="28">
        <f>茨城!S159</f>
        <v>6.7</v>
      </c>
      <c r="T159" s="28">
        <f>栃木!B159</f>
        <v>8.6</v>
      </c>
      <c r="U159" s="28">
        <f>栃木!C159</f>
        <v>9.1999999999999993</v>
      </c>
      <c r="V159" s="28">
        <f>栃木!D159</f>
        <v>9</v>
      </c>
      <c r="W159" s="28">
        <f>栃木!E159</f>
        <v>9.3000000000000007</v>
      </c>
      <c r="X159" s="28">
        <f>栃木!F159</f>
        <v>12.1</v>
      </c>
      <c r="Y159" s="28">
        <f>栃木!G159</f>
        <v>8</v>
      </c>
      <c r="Z159" s="28">
        <f>栃木!H159</f>
        <v>8.9</v>
      </c>
      <c r="AA159" s="28">
        <f>栃木!I159</f>
        <v>10</v>
      </c>
      <c r="AB159" s="28">
        <f>栃木!J159</f>
        <v>8</v>
      </c>
      <c r="AC159" s="28">
        <f>栃木!K159</f>
        <v>8.6</v>
      </c>
      <c r="AD159" s="28">
        <f>栃木!L159</f>
        <v>6.4</v>
      </c>
      <c r="AE159" s="157">
        <f>群馬!B159</f>
        <v>6.8</v>
      </c>
      <c r="AF159" s="157">
        <f>群馬!C159</f>
        <v>12</v>
      </c>
      <c r="AG159" s="157">
        <f>群馬!D159</f>
        <v>10</v>
      </c>
      <c r="AH159" s="157">
        <f>群馬!E159</f>
        <v>8.3000000000000007</v>
      </c>
      <c r="AI159" s="157">
        <f>群馬!F159</f>
        <v>13.4</v>
      </c>
      <c r="AJ159" s="157">
        <f>群馬!G159</f>
        <v>4.4000000000000004</v>
      </c>
      <c r="AK159" s="157">
        <f>群馬!H159</f>
        <v>5.5</v>
      </c>
      <c r="AL159" s="157">
        <f>群馬!I159</f>
        <v>4.0999999999999996</v>
      </c>
      <c r="AM159" s="157">
        <f>埼玉!B159</f>
        <v>10.9</v>
      </c>
      <c r="AN159" s="157">
        <f>埼玉!C159</f>
        <v>9.6</v>
      </c>
      <c r="AO159" s="157">
        <f>埼玉!D159</f>
        <v>11.6</v>
      </c>
      <c r="AP159" s="157">
        <f>埼玉!E159</f>
        <v>10.7</v>
      </c>
      <c r="AQ159" s="157">
        <f>埼玉!F159</f>
        <v>9.1</v>
      </c>
      <c r="AR159" s="157">
        <f>埼玉!G159</f>
        <v>9.8000000000000007</v>
      </c>
      <c r="AS159" s="157">
        <f>埼玉!H159</f>
        <v>9.8000000000000007</v>
      </c>
      <c r="AT159" s="157">
        <f>埼玉!I159</f>
        <v>10.7</v>
      </c>
      <c r="AU159" s="157">
        <f>埼玉!J159</f>
        <v>13</v>
      </c>
      <c r="AV159" s="157">
        <f>埼玉!K159</f>
        <v>10.4</v>
      </c>
      <c r="AW159" s="157">
        <f>埼玉!L159</f>
        <v>11.4</v>
      </c>
      <c r="AX159" s="157">
        <f>埼玉!M159</f>
        <v>6.5</v>
      </c>
      <c r="AY159" s="157">
        <f>埼玉!N159</f>
        <v>11.3</v>
      </c>
      <c r="AZ159" s="157">
        <f>埼玉!O159</f>
        <v>9.1</v>
      </c>
      <c r="BA159" s="157">
        <f>埼玉!P159</f>
        <v>10</v>
      </c>
      <c r="BB159" s="157" t="str">
        <f>埼玉!Q159</f>
        <v xml:space="preserve"> </v>
      </c>
      <c r="BC159" s="157">
        <f>埼玉!R159</f>
        <v>8.4</v>
      </c>
      <c r="BD159" s="157">
        <f>埼玉!S159</f>
        <v>9.8000000000000007</v>
      </c>
      <c r="BE159" s="157">
        <f>埼玉!T159</f>
        <v>6.5</v>
      </c>
      <c r="BF159" s="157">
        <f>埼玉!U159</f>
        <v>10.5</v>
      </c>
      <c r="BG159" s="157">
        <f>千葉!B159</f>
        <v>6.9</v>
      </c>
      <c r="BH159" s="157">
        <f>千葉!C159</f>
        <v>6.6</v>
      </c>
      <c r="BI159" s="157">
        <f>千葉!D159</f>
        <v>11.4</v>
      </c>
      <c r="BJ159" s="157">
        <f>千葉!E159</f>
        <v>3.7</v>
      </c>
      <c r="BK159" s="157">
        <f>千葉!F159</f>
        <v>12.2</v>
      </c>
      <c r="BL159" s="157">
        <f>千葉!G159</f>
        <v>6.5</v>
      </c>
      <c r="BM159" s="157">
        <f>千葉!H159</f>
        <v>4.4000000000000004</v>
      </c>
      <c r="BN159" s="157">
        <f>千葉!I159</f>
        <v>5.7</v>
      </c>
      <c r="BO159" s="157">
        <f>千葉!J159</f>
        <v>7.7</v>
      </c>
      <c r="BP159" s="157">
        <f>千葉!K159</f>
        <v>8.9</v>
      </c>
      <c r="BQ159" s="157">
        <f>千葉!L159</f>
        <v>5</v>
      </c>
      <c r="BR159" s="157">
        <f>千葉!M159</f>
        <v>4.8</v>
      </c>
      <c r="BS159" s="157">
        <f>千葉!N159</f>
        <v>6.4</v>
      </c>
      <c r="BT159" s="157">
        <f>千葉!O159</f>
        <v>6.8</v>
      </c>
      <c r="BU159" s="157">
        <f>千葉!P159</f>
        <v>7.8</v>
      </c>
      <c r="BV159" s="157">
        <f>千葉!Q159</f>
        <v>7.2</v>
      </c>
      <c r="BW159" s="157">
        <f>千葉!R159</f>
        <v>2.9</v>
      </c>
      <c r="BX159" s="157">
        <f>千葉!S159</f>
        <v>4.2</v>
      </c>
      <c r="BY159" s="157">
        <f>千葉!T159</f>
        <v>8.4</v>
      </c>
      <c r="BZ159" s="157">
        <f>千葉!V159</f>
        <v>6.1</v>
      </c>
      <c r="CA159" s="157">
        <f>東京!B159</f>
        <v>10.1</v>
      </c>
      <c r="CB159" s="157">
        <f>東京!C159</f>
        <v>11.6</v>
      </c>
      <c r="CC159" s="157">
        <f>東京!D159</f>
        <v>10.3</v>
      </c>
      <c r="CD159" s="157">
        <f>東京!E159</f>
        <v>11.5</v>
      </c>
      <c r="CE159" s="157">
        <f>東京!F159</f>
        <v>10.6</v>
      </c>
      <c r="CF159" s="157">
        <f>東京!G159</f>
        <v>10.8</v>
      </c>
      <c r="CG159" s="157">
        <f>東京!H159</f>
        <v>7.2</v>
      </c>
      <c r="CH159" s="157">
        <f>東京!I159</f>
        <v>7.8</v>
      </c>
      <c r="CI159" s="157" t="str">
        <f>神奈川!B159</f>
        <v>-</v>
      </c>
      <c r="CJ159" s="157">
        <f>神奈川!C159</f>
        <v>17.2</v>
      </c>
      <c r="CK159" s="157">
        <f>神奈川!D159</f>
        <v>13.4</v>
      </c>
      <c r="CL159" s="157">
        <f>神奈川!E159</f>
        <v>10.6</v>
      </c>
      <c r="CM159" s="157">
        <f>神奈川!F159</f>
        <v>8.1</v>
      </c>
      <c r="CN159" s="157">
        <f>神奈川!G159</f>
        <v>8.3000000000000007</v>
      </c>
      <c r="CO159" s="157">
        <f>神奈川!H159</f>
        <v>9</v>
      </c>
      <c r="CP159" s="157">
        <f>神奈川!I159</f>
        <v>13.5</v>
      </c>
      <c r="CQ159" s="157">
        <f>神奈川!J159</f>
        <v>5.8</v>
      </c>
      <c r="CR159" s="157">
        <f>神奈川!K159</f>
        <v>11.5</v>
      </c>
      <c r="CS159" s="157">
        <f>神奈川!L159</f>
        <v>11</v>
      </c>
      <c r="CT159" s="157">
        <f>神奈川!M159</f>
        <v>10.199999999999999</v>
      </c>
      <c r="CU159" s="157">
        <f>神奈川!N159</f>
        <v>8</v>
      </c>
      <c r="CV159" s="157">
        <f>山梨!B159</f>
        <v>3.5</v>
      </c>
      <c r="CW159" s="157">
        <f>山梨!C159</f>
        <v>2.7</v>
      </c>
      <c r="CX159" s="157">
        <f>山梨!D159</f>
        <v>8.2000000000000011</v>
      </c>
      <c r="CY159" s="157">
        <f>山梨!E159</f>
        <v>3.3000000000000003</v>
      </c>
      <c r="CZ159" s="157">
        <f>長野!B159</f>
        <v>3.4</v>
      </c>
      <c r="DA159" s="157">
        <f>長野!C159</f>
        <v>3.5</v>
      </c>
      <c r="DB159" s="157">
        <f>長野!D159</f>
        <v>3.3</v>
      </c>
      <c r="DC159" s="157">
        <f>長野!E159</f>
        <v>2.2999999999999998</v>
      </c>
      <c r="DD159" s="157">
        <f>長野!F159</f>
        <v>4.5</v>
      </c>
      <c r="DE159" s="157">
        <f>長野!G159</f>
        <v>3.5</v>
      </c>
      <c r="DF159" s="157">
        <f>静岡!B159</f>
        <v>15.1</v>
      </c>
      <c r="DG159" s="157">
        <f>静岡!C159</f>
        <v>6.6</v>
      </c>
      <c r="DH159" s="157">
        <f>静岡!D159</f>
        <v>5.8</v>
      </c>
      <c r="DI159" s="157">
        <f>静岡!E159</f>
        <v>6.1</v>
      </c>
      <c r="DJ159" s="157">
        <f>静岡!F159</f>
        <v>5.9</v>
      </c>
      <c r="DK159" s="157">
        <f>静岡!G159</f>
        <v>7</v>
      </c>
      <c r="DL159" s="157">
        <f>静岡!H159</f>
        <v>15</v>
      </c>
      <c r="DM159" s="157">
        <f>静岡!I159</f>
        <v>7.8</v>
      </c>
      <c r="DN159" s="157">
        <f>静岡!J159</f>
        <v>7.9</v>
      </c>
      <c r="DO159" s="157">
        <f>静岡!K159</f>
        <v>11.8</v>
      </c>
      <c r="DP159" s="157">
        <f>静岡!L159</f>
        <v>10.3</v>
      </c>
      <c r="DQ159" s="157">
        <f>静岡!M159</f>
        <v>10.1</v>
      </c>
      <c r="DR159" s="157">
        <f>静岡!N159</f>
        <v>8.6</v>
      </c>
      <c r="DS159" s="157">
        <f>静岡!O159</f>
        <v>15.7</v>
      </c>
      <c r="DT159" s="157">
        <f>静岡!P159</f>
        <v>10</v>
      </c>
      <c r="DU159" s="157">
        <f>静岡!Q159</f>
        <v>6.2</v>
      </c>
      <c r="DV159" s="157">
        <f>静岡!R159</f>
        <v>9.9</v>
      </c>
      <c r="DW159" s="157">
        <f>静岡!S159</f>
        <v>13.1</v>
      </c>
      <c r="DX159" s="157">
        <f>静岡!T159</f>
        <v>8.5</v>
      </c>
      <c r="DY159" s="157">
        <f>静岡!U159</f>
        <v>13</v>
      </c>
      <c r="DZ159" s="157">
        <f>静岡!V159</f>
        <v>8.2000000000000011</v>
      </c>
      <c r="EA159" s="157">
        <f>静岡!W159</f>
        <v>13.3</v>
      </c>
      <c r="EB159" s="157">
        <f>静岡!X159</f>
        <v>7.8000000000000007</v>
      </c>
      <c r="EC159" s="157">
        <f>静岡!Y159</f>
        <v>12.5</v>
      </c>
      <c r="ED159" s="157">
        <f>静岡!Z159</f>
        <v>10.100000000000001</v>
      </c>
      <c r="EE159" s="157">
        <f>静岡!AA159</f>
        <v>9</v>
      </c>
      <c r="EF159" s="157">
        <f>静岡!AB159</f>
        <v>5.8</v>
      </c>
      <c r="EG159" s="157">
        <f>静岡!AC159</f>
        <v>8.1</v>
      </c>
    </row>
    <row r="160" spans="1:137" ht="20.100000000000001" customHeight="1" x14ac:dyDescent="0.15">
      <c r="A160" s="25">
        <v>42983</v>
      </c>
      <c r="B160" s="28">
        <f>茨城!B160</f>
        <v>12.6</v>
      </c>
      <c r="C160" s="28">
        <f>茨城!C160</f>
        <v>11.7</v>
      </c>
      <c r="D160" s="28">
        <f>茨城!D160</f>
        <v>12.3</v>
      </c>
      <c r="E160" s="28">
        <f>茨城!E160</f>
        <v>11.3</v>
      </c>
      <c r="F160" s="28">
        <f>茨城!F160</f>
        <v>11.3</v>
      </c>
      <c r="G160" s="28">
        <f>茨城!G160</f>
        <v>9.6</v>
      </c>
      <c r="H160" s="28">
        <f>茨城!H160</f>
        <v>12.7</v>
      </c>
      <c r="I160" s="28">
        <f>茨城!I160</f>
        <v>10.4</v>
      </c>
      <c r="J160" s="28">
        <f>茨城!J160</f>
        <v>11.8</v>
      </c>
      <c r="K160" s="28">
        <f>茨城!K160</f>
        <v>12.5</v>
      </c>
      <c r="L160" s="28">
        <f>茨城!L160</f>
        <v>12.7</v>
      </c>
      <c r="M160" s="28">
        <f>茨城!M160</f>
        <v>16.2</v>
      </c>
      <c r="N160" s="28">
        <f>茨城!N160</f>
        <v>12.9</v>
      </c>
      <c r="O160" s="28">
        <f>茨城!O160</f>
        <v>15.3</v>
      </c>
      <c r="P160" s="28">
        <f>茨城!P160</f>
        <v>14.2</v>
      </c>
      <c r="Q160" s="28">
        <f>茨城!Q160</f>
        <v>13.1</v>
      </c>
      <c r="R160" s="28">
        <f>茨城!R160</f>
        <v>12.3</v>
      </c>
      <c r="S160" s="28">
        <f>茨城!S160</f>
        <v>9</v>
      </c>
      <c r="T160" s="28">
        <f>栃木!B160</f>
        <v>10</v>
      </c>
      <c r="U160" s="28">
        <f>栃木!C160</f>
        <v>11.1</v>
      </c>
      <c r="V160" s="28">
        <f>栃木!D160</f>
        <v>9.5</v>
      </c>
      <c r="W160" s="28">
        <f>栃木!E160</f>
        <v>10</v>
      </c>
      <c r="X160" s="28">
        <f>栃木!F160</f>
        <v>14.8</v>
      </c>
      <c r="Y160" s="28">
        <f>栃木!G160</f>
        <v>11.1</v>
      </c>
      <c r="Z160" s="28">
        <f>栃木!H160</f>
        <v>9.3000000000000007</v>
      </c>
      <c r="AA160" s="28">
        <f>栃木!I160</f>
        <v>10.4</v>
      </c>
      <c r="AB160" s="28">
        <f>栃木!J160</f>
        <v>6.6</v>
      </c>
      <c r="AC160" s="28">
        <f>栃木!K160</f>
        <v>12.1</v>
      </c>
      <c r="AD160" s="28">
        <f>栃木!L160</f>
        <v>12.5</v>
      </c>
      <c r="AE160" s="157">
        <f>群馬!B160</f>
        <v>7.1</v>
      </c>
      <c r="AF160" s="157">
        <f>群馬!C160</f>
        <v>11.1</v>
      </c>
      <c r="AG160" s="157">
        <f>群馬!D160</f>
        <v>9.1</v>
      </c>
      <c r="AH160" s="157">
        <f>群馬!E160</f>
        <v>7.5</v>
      </c>
      <c r="AI160" s="157">
        <f>群馬!F160</f>
        <v>11.4</v>
      </c>
      <c r="AJ160" s="157">
        <f>群馬!G160</f>
        <v>6.7</v>
      </c>
      <c r="AK160" s="157">
        <f>群馬!H160</f>
        <v>9.1</v>
      </c>
      <c r="AL160" s="157">
        <f>群馬!I160</f>
        <v>7.3</v>
      </c>
      <c r="AM160" s="157">
        <f>埼玉!B160</f>
        <v>10.7</v>
      </c>
      <c r="AN160" s="157">
        <f>埼玉!C160</f>
        <v>11.8</v>
      </c>
      <c r="AO160" s="157">
        <f>埼玉!D160</f>
        <v>12</v>
      </c>
      <c r="AP160" s="157">
        <f>埼玉!E160</f>
        <v>11.9</v>
      </c>
      <c r="AQ160" s="157">
        <f>埼玉!F160</f>
        <v>10.3</v>
      </c>
      <c r="AR160" s="157">
        <f>埼玉!G160</f>
        <v>11.8</v>
      </c>
      <c r="AS160" s="157">
        <f>埼玉!H160</f>
        <v>13.1</v>
      </c>
      <c r="AT160" s="157">
        <f>埼玉!I160</f>
        <v>12.3</v>
      </c>
      <c r="AU160" s="157">
        <f>埼玉!J160</f>
        <v>12.8</v>
      </c>
      <c r="AV160" s="157">
        <f>埼玉!K160</f>
        <v>13.8</v>
      </c>
      <c r="AW160" s="157">
        <f>埼玉!L160</f>
        <v>7</v>
      </c>
      <c r="AX160" s="157">
        <f>埼玉!M160</f>
        <v>12.1</v>
      </c>
      <c r="AY160" s="157">
        <f>埼玉!N160</f>
        <v>12</v>
      </c>
      <c r="AZ160" s="157">
        <f>埼玉!O160</f>
        <v>10.9</v>
      </c>
      <c r="BA160" s="157">
        <f>埼玉!P160</f>
        <v>10.5</v>
      </c>
      <c r="BB160" s="157" t="str">
        <f>埼玉!Q160</f>
        <v xml:space="preserve"> </v>
      </c>
      <c r="BC160" s="157">
        <f>埼玉!R160</f>
        <v>12.8</v>
      </c>
      <c r="BD160" s="157">
        <f>埼玉!S160</f>
        <v>12.2</v>
      </c>
      <c r="BE160" s="157">
        <f>埼玉!T160</f>
        <v>12.4</v>
      </c>
      <c r="BF160" s="157">
        <f>埼玉!U160</f>
        <v>11.2</v>
      </c>
      <c r="BG160" s="157">
        <f>千葉!B160</f>
        <v>14.9</v>
      </c>
      <c r="BH160" s="157">
        <f>千葉!C160</f>
        <v>15</v>
      </c>
      <c r="BI160" s="157">
        <f>千葉!D160</f>
        <v>19.5</v>
      </c>
      <c r="BJ160" s="157">
        <f>千葉!E160</f>
        <v>13.2</v>
      </c>
      <c r="BK160" s="157">
        <f>千葉!F160</f>
        <v>17.600000000000001</v>
      </c>
      <c r="BL160" s="157">
        <f>千葉!G160</f>
        <v>12.7</v>
      </c>
      <c r="BM160" s="157">
        <f>千葉!H160</f>
        <v>12.5</v>
      </c>
      <c r="BN160" s="157">
        <f>千葉!I160</f>
        <v>11.4</v>
      </c>
      <c r="BO160" s="157">
        <f>千葉!J160</f>
        <v>13.8</v>
      </c>
      <c r="BP160" s="157">
        <f>千葉!K160</f>
        <v>14.7</v>
      </c>
      <c r="BQ160" s="157">
        <f>千葉!L160</f>
        <v>12.5</v>
      </c>
      <c r="BR160" s="157">
        <f>千葉!M160</f>
        <v>12.2</v>
      </c>
      <c r="BS160" s="157">
        <f>千葉!N160</f>
        <v>13.9</v>
      </c>
      <c r="BT160" s="157">
        <f>千葉!O160</f>
        <v>16.600000000000001</v>
      </c>
      <c r="BU160" s="157">
        <f>千葉!P160</f>
        <v>14.7</v>
      </c>
      <c r="BV160" s="157">
        <f>千葉!Q160</f>
        <v>14.7</v>
      </c>
      <c r="BW160" s="157">
        <f>千葉!R160</f>
        <v>11.3</v>
      </c>
      <c r="BX160" s="157">
        <f>千葉!S160</f>
        <v>8.4</v>
      </c>
      <c r="BY160" s="157">
        <f>千葉!T160</f>
        <v>12.3</v>
      </c>
      <c r="BZ160" s="157">
        <f>千葉!V160</f>
        <v>15.9</v>
      </c>
      <c r="CA160" s="157">
        <f>東京!B160</f>
        <v>14</v>
      </c>
      <c r="CB160" s="157">
        <f>東京!C160</f>
        <v>14.4</v>
      </c>
      <c r="CC160" s="157">
        <f>東京!D160</f>
        <v>13.7</v>
      </c>
      <c r="CD160" s="157">
        <f>東京!E160</f>
        <v>15.8</v>
      </c>
      <c r="CE160" s="157">
        <f>東京!F160</f>
        <v>0</v>
      </c>
      <c r="CF160" s="157">
        <f>東京!G160</f>
        <v>13.4</v>
      </c>
      <c r="CG160" s="157">
        <f>東京!H160</f>
        <v>10.4</v>
      </c>
      <c r="CH160" s="157">
        <f>東京!I160</f>
        <v>11.6</v>
      </c>
      <c r="CI160" s="157" t="str">
        <f>神奈川!B160</f>
        <v>-</v>
      </c>
      <c r="CJ160" s="157">
        <f>神奈川!C160</f>
        <v>17.899999999999999</v>
      </c>
      <c r="CK160" s="157">
        <f>神奈川!D160</f>
        <v>15.7</v>
      </c>
      <c r="CL160" s="157">
        <f>神奈川!E160</f>
        <v>13.6</v>
      </c>
      <c r="CM160" s="157">
        <f>神奈川!F160</f>
        <v>10.5</v>
      </c>
      <c r="CN160" s="157">
        <f>神奈川!G160</f>
        <v>12.8</v>
      </c>
      <c r="CO160" s="157">
        <f>神奈川!H160</f>
        <v>13.6</v>
      </c>
      <c r="CP160" s="157">
        <f>神奈川!I160</f>
        <v>12.6</v>
      </c>
      <c r="CQ160" s="157">
        <f>神奈川!J160</f>
        <v>8.6999999999999993</v>
      </c>
      <c r="CR160" s="157">
        <f>神奈川!K160</f>
        <v>13.5</v>
      </c>
      <c r="CS160" s="157">
        <f>神奈川!L160</f>
        <v>13.6</v>
      </c>
      <c r="CT160" s="157">
        <f>神奈川!M160</f>
        <v>13.4</v>
      </c>
      <c r="CU160" s="157">
        <f>神奈川!N160</f>
        <v>11.5</v>
      </c>
      <c r="CV160" s="157">
        <f>山梨!B160</f>
        <v>10</v>
      </c>
      <c r="CW160" s="157">
        <f>山梨!C160</f>
        <v>9</v>
      </c>
      <c r="CX160" s="157">
        <f>山梨!D160</f>
        <v>12.5</v>
      </c>
      <c r="CY160" s="157">
        <f>山梨!E160</f>
        <v>10.200000000000001</v>
      </c>
      <c r="CZ160" s="157">
        <f>長野!B160</f>
        <v>7.2</v>
      </c>
      <c r="DA160" s="157">
        <f>長野!C160</f>
        <v>8.6999999999999993</v>
      </c>
      <c r="DB160" s="157">
        <f>長野!D160</f>
        <v>10.7</v>
      </c>
      <c r="DC160" s="157">
        <f>長野!E160</f>
        <v>9.1</v>
      </c>
      <c r="DD160" s="157">
        <f>長野!F160</f>
        <v>6.8</v>
      </c>
      <c r="DE160" s="157">
        <f>長野!G160</f>
        <v>8.5</v>
      </c>
      <c r="DF160" s="157">
        <f>静岡!B160</f>
        <v>18.8</v>
      </c>
      <c r="DG160" s="157">
        <f>静岡!C160</f>
        <v>12.4</v>
      </c>
      <c r="DH160" s="157">
        <f>静岡!D160</f>
        <v>10.5</v>
      </c>
      <c r="DI160" s="157">
        <f>静岡!E160</f>
        <v>11.5</v>
      </c>
      <c r="DJ160" s="157">
        <f>静岡!F160</f>
        <v>13.8</v>
      </c>
      <c r="DK160" s="157">
        <f>静岡!G160</f>
        <v>12.6</v>
      </c>
      <c r="DL160" s="157">
        <f>静岡!H160</f>
        <v>15.7</v>
      </c>
      <c r="DM160" s="157">
        <f>静岡!I160</f>
        <v>12.5</v>
      </c>
      <c r="DN160" s="157">
        <f>静岡!J160</f>
        <v>11.8</v>
      </c>
      <c r="DO160" s="157">
        <f>静岡!K160</f>
        <v>15.9</v>
      </c>
      <c r="DP160" s="157">
        <f>静岡!L160</f>
        <v>13.2</v>
      </c>
      <c r="DQ160" s="157">
        <f>静岡!M160</f>
        <v>14.1</v>
      </c>
      <c r="DR160" s="157">
        <f>静岡!N160</f>
        <v>13.6</v>
      </c>
      <c r="DS160" s="157">
        <f>静岡!O160</f>
        <v>17.3</v>
      </c>
      <c r="DT160" s="157">
        <f>静岡!P160</f>
        <v>13.8</v>
      </c>
      <c r="DU160" s="157">
        <f>静岡!Q160</f>
        <v>11.6</v>
      </c>
      <c r="DV160" s="157">
        <f>静岡!R160</f>
        <v>14.5</v>
      </c>
      <c r="DW160" s="157">
        <f>静岡!S160</f>
        <v>17.600000000000001</v>
      </c>
      <c r="DX160" s="157">
        <f>静岡!T160</f>
        <v>13.5</v>
      </c>
      <c r="DY160" s="157">
        <f>静岡!U160</f>
        <v>12.6</v>
      </c>
      <c r="DZ160" s="157">
        <f>静岡!V160</f>
        <v>12.3</v>
      </c>
      <c r="EA160" s="157">
        <f>静岡!W160</f>
        <v>17.600000000000001</v>
      </c>
      <c r="EB160" s="157">
        <f>静岡!X160</f>
        <v>12.8</v>
      </c>
      <c r="EC160" s="157">
        <f>静岡!Y160</f>
        <v>14.600000000000001</v>
      </c>
      <c r="ED160" s="157">
        <f>静岡!Z160</f>
        <v>15.100000000000001</v>
      </c>
      <c r="EE160" s="157">
        <f>静岡!AA160</f>
        <v>16.8</v>
      </c>
      <c r="EF160" s="157">
        <f>静岡!AB160</f>
        <v>11.9</v>
      </c>
      <c r="EG160" s="157">
        <f>静岡!AC160</f>
        <v>10.8</v>
      </c>
    </row>
    <row r="161" spans="1:137" ht="20.100000000000001" customHeight="1" x14ac:dyDescent="0.15">
      <c r="A161" s="25">
        <v>42984</v>
      </c>
      <c r="B161" s="28">
        <f>茨城!B161</f>
        <v>14.9</v>
      </c>
      <c r="C161" s="28">
        <f>茨城!C161</f>
        <v>21.6</v>
      </c>
      <c r="D161" s="28">
        <f>茨城!D161</f>
        <v>21.8</v>
      </c>
      <c r="E161" s="28">
        <f>茨城!E161</f>
        <v>21.5</v>
      </c>
      <c r="F161" s="28">
        <f>茨城!F161</f>
        <v>18.8</v>
      </c>
      <c r="G161" s="28">
        <f>茨城!G161</f>
        <v>16.3</v>
      </c>
      <c r="H161" s="28">
        <f>茨城!H161</f>
        <v>22.5</v>
      </c>
      <c r="I161" s="28">
        <f>茨城!I161</f>
        <v>20</v>
      </c>
      <c r="J161" s="28">
        <f>茨城!J161</f>
        <v>20.6</v>
      </c>
      <c r="K161" s="28">
        <f>茨城!K161</f>
        <v>20.2</v>
      </c>
      <c r="L161" s="28">
        <f>茨城!L161</f>
        <v>20.8</v>
      </c>
      <c r="M161" s="28">
        <f>茨城!M161</f>
        <v>24.1</v>
      </c>
      <c r="N161" s="28">
        <f>茨城!N161</f>
        <v>22.8</v>
      </c>
      <c r="O161" s="28">
        <f>茨城!O161</f>
        <v>23</v>
      </c>
      <c r="P161" s="28">
        <f>茨城!P161</f>
        <v>20.9</v>
      </c>
      <c r="Q161" s="28">
        <f>茨城!Q161</f>
        <v>21.7</v>
      </c>
      <c r="R161" s="28">
        <f>茨城!R161</f>
        <v>19.5</v>
      </c>
      <c r="S161" s="28">
        <f>茨城!S161</f>
        <v>18.399999999999999</v>
      </c>
      <c r="T161" s="28">
        <f>栃木!B161</f>
        <v>16</v>
      </c>
      <c r="U161" s="28">
        <f>栃木!C161</f>
        <v>19.2</v>
      </c>
      <c r="V161" s="28">
        <f>栃木!D161</f>
        <v>14.7</v>
      </c>
      <c r="W161" s="28">
        <f>栃木!E161</f>
        <v>16.7</v>
      </c>
      <c r="X161" s="28">
        <f>栃木!F161</f>
        <v>22.9</v>
      </c>
      <c r="Y161" s="28">
        <f>栃木!G161</f>
        <v>20</v>
      </c>
      <c r="Z161" s="28">
        <f>栃木!H161</f>
        <v>15.7</v>
      </c>
      <c r="AA161" s="28">
        <f>栃木!I161</f>
        <v>15.7</v>
      </c>
      <c r="AB161" s="28">
        <f>栃木!J161</f>
        <v>14.4</v>
      </c>
      <c r="AC161" s="28">
        <f>栃木!K161</f>
        <v>19.3</v>
      </c>
      <c r="AD161" s="28">
        <f>栃木!L161</f>
        <v>19.399999999999999</v>
      </c>
      <c r="AE161" s="157">
        <f>群馬!B161</f>
        <v>15.7</v>
      </c>
      <c r="AF161" s="157">
        <f>群馬!C161</f>
        <v>18.100000000000001</v>
      </c>
      <c r="AG161" s="157">
        <f>群馬!D161</f>
        <v>18</v>
      </c>
      <c r="AH161" s="157">
        <f>群馬!E161</f>
        <v>15.3</v>
      </c>
      <c r="AI161" s="157">
        <f>群馬!F161</f>
        <v>20.100000000000001</v>
      </c>
      <c r="AJ161" s="157">
        <f>群馬!G161</f>
        <v>16</v>
      </c>
      <c r="AK161" s="157">
        <f>群馬!H161</f>
        <v>13.6</v>
      </c>
      <c r="AL161" s="157">
        <f>群馬!I161</f>
        <v>12.5</v>
      </c>
      <c r="AM161" s="157">
        <f>埼玉!B161</f>
        <v>20.3</v>
      </c>
      <c r="AN161" s="157">
        <f>埼玉!C161</f>
        <v>16.100000000000001</v>
      </c>
      <c r="AO161" s="157">
        <f>埼玉!D161</f>
        <v>19.899999999999999</v>
      </c>
      <c r="AP161" s="157">
        <f>埼玉!E161</f>
        <v>19.600000000000001</v>
      </c>
      <c r="AQ161" s="157">
        <f>埼玉!F161</f>
        <v>19</v>
      </c>
      <c r="AR161" s="157">
        <f>埼玉!G161</f>
        <v>18.899999999999999</v>
      </c>
      <c r="AS161" s="157">
        <f>埼玉!H161</f>
        <v>20.399999999999999</v>
      </c>
      <c r="AT161" s="157">
        <f>埼玉!I161</f>
        <v>22.1</v>
      </c>
      <c r="AU161" s="157">
        <f>埼玉!J161</f>
        <v>23</v>
      </c>
      <c r="AV161" s="157">
        <f>埼玉!K161</f>
        <v>21.2</v>
      </c>
      <c r="AW161" s="157">
        <f>埼玉!L161</f>
        <v>22.1</v>
      </c>
      <c r="AX161" s="157">
        <f>埼玉!M161</f>
        <v>18.2</v>
      </c>
      <c r="AY161" s="157">
        <f>埼玉!N161</f>
        <v>18.5</v>
      </c>
      <c r="AZ161" s="157">
        <f>埼玉!O161</f>
        <v>18</v>
      </c>
      <c r="BA161" s="157">
        <f>埼玉!P161</f>
        <v>17.8</v>
      </c>
      <c r="BB161" s="157" t="str">
        <f>埼玉!Q161</f>
        <v xml:space="preserve"> </v>
      </c>
      <c r="BC161" s="157">
        <f>埼玉!R161</f>
        <v>20.399999999999999</v>
      </c>
      <c r="BD161" s="157">
        <f>埼玉!S161</f>
        <v>16.8</v>
      </c>
      <c r="BE161" s="157">
        <f>埼玉!T161</f>
        <v>20.3</v>
      </c>
      <c r="BF161" s="157">
        <f>埼玉!U161</f>
        <v>19.8</v>
      </c>
      <c r="BG161" s="157">
        <f>千葉!B161</f>
        <v>23.1</v>
      </c>
      <c r="BH161" s="157">
        <f>千葉!C161</f>
        <v>22.1</v>
      </c>
      <c r="BI161" s="157">
        <f>千葉!D161</f>
        <v>22.9</v>
      </c>
      <c r="BJ161" s="157">
        <f>千葉!E161</f>
        <v>22</v>
      </c>
      <c r="BK161" s="157">
        <f>千葉!F161</f>
        <v>23.9</v>
      </c>
      <c r="BL161" s="157">
        <f>千葉!G161</f>
        <v>22.8</v>
      </c>
      <c r="BM161" s="157">
        <f>千葉!H161</f>
        <v>19.100000000000001</v>
      </c>
      <c r="BN161" s="157">
        <f>千葉!I161</f>
        <v>21.3</v>
      </c>
      <c r="BO161" s="157">
        <f>千葉!J161</f>
        <v>23.5</v>
      </c>
      <c r="BP161" s="157">
        <f>千葉!K161</f>
        <v>21.7</v>
      </c>
      <c r="BQ161" s="157">
        <f>千葉!L161</f>
        <v>18.399999999999999</v>
      </c>
      <c r="BR161" s="157">
        <f>千葉!M161</f>
        <v>20.2</v>
      </c>
      <c r="BS161" s="157">
        <f>千葉!N161</f>
        <v>21.2</v>
      </c>
      <c r="BT161" s="157">
        <f>千葉!O161</f>
        <v>20.7</v>
      </c>
      <c r="BU161" s="157">
        <f>千葉!P161</f>
        <v>24.1</v>
      </c>
      <c r="BV161" s="157">
        <f>千葉!Q161</f>
        <v>20.6</v>
      </c>
      <c r="BW161" s="157">
        <f>千葉!R161</f>
        <v>17.7</v>
      </c>
      <c r="BX161" s="157">
        <f>千葉!S161</f>
        <v>16.899999999999999</v>
      </c>
      <c r="BY161" s="157">
        <f>千葉!T161</f>
        <v>20.7</v>
      </c>
      <c r="BZ161" s="157">
        <f>千葉!V161</f>
        <v>22</v>
      </c>
      <c r="CA161" s="157">
        <f>東京!B161</f>
        <v>20.399999999999999</v>
      </c>
      <c r="CB161" s="157">
        <f>東京!C161</f>
        <v>21.3</v>
      </c>
      <c r="CC161" s="157">
        <f>東京!D161</f>
        <v>19.399999999999999</v>
      </c>
      <c r="CD161" s="157">
        <f>東京!E161</f>
        <v>20.5</v>
      </c>
      <c r="CE161" s="157">
        <f>東京!F161</f>
        <v>0</v>
      </c>
      <c r="CF161" s="157">
        <f>東京!G161</f>
        <v>20</v>
      </c>
      <c r="CG161" s="157">
        <f>東京!H161</f>
        <v>16.399999999999999</v>
      </c>
      <c r="CH161" s="157">
        <f>東京!I161</f>
        <v>17</v>
      </c>
      <c r="CI161" s="157" t="str">
        <f>神奈川!B161</f>
        <v>-</v>
      </c>
      <c r="CJ161" s="157" t="str">
        <f>神奈川!C161</f>
        <v>-</v>
      </c>
      <c r="CK161" s="157">
        <f>神奈川!D161</f>
        <v>22.6</v>
      </c>
      <c r="CL161" s="157">
        <f>神奈川!E161</f>
        <v>19.600000000000001</v>
      </c>
      <c r="CM161" s="157">
        <f>神奈川!F161</f>
        <v>18</v>
      </c>
      <c r="CN161" s="157">
        <f>神奈川!G161</f>
        <v>20.100000000000001</v>
      </c>
      <c r="CO161" s="157">
        <f>神奈川!H161</f>
        <v>20.5</v>
      </c>
      <c r="CP161" s="157">
        <f>神奈川!I161</f>
        <v>20.8</v>
      </c>
      <c r="CQ161" s="157">
        <f>神奈川!J161</f>
        <v>18.600000000000001</v>
      </c>
      <c r="CR161" s="157">
        <f>神奈川!K161</f>
        <v>20.2</v>
      </c>
      <c r="CS161" s="157">
        <f>神奈川!L161</f>
        <v>20.3</v>
      </c>
      <c r="CT161" s="157">
        <f>神奈川!M161</f>
        <v>19.899999999999999</v>
      </c>
      <c r="CU161" s="157">
        <f>神奈川!N161</f>
        <v>19</v>
      </c>
      <c r="CV161" s="157">
        <f>山梨!B161</f>
        <v>16.900000000000002</v>
      </c>
      <c r="CW161" s="157">
        <f>山梨!C161</f>
        <v>14.5</v>
      </c>
      <c r="CX161" s="157">
        <f>山梨!D161</f>
        <v>18.5</v>
      </c>
      <c r="CY161" s="157">
        <f>山梨!E161</f>
        <v>15.700000000000001</v>
      </c>
      <c r="CZ161" s="157">
        <f>長野!B161</f>
        <v>11.4</v>
      </c>
      <c r="DA161" s="157">
        <f>長野!C161</f>
        <v>10.1</v>
      </c>
      <c r="DB161" s="157">
        <f>長野!D161</f>
        <v>15.1</v>
      </c>
      <c r="DC161" s="157">
        <f>長野!E161</f>
        <v>13.1</v>
      </c>
      <c r="DD161" s="157">
        <f>長野!F161</f>
        <v>9.6999999999999993</v>
      </c>
      <c r="DE161" s="157">
        <f>長野!G161</f>
        <v>12.4</v>
      </c>
      <c r="DF161" s="157">
        <f>静岡!B161</f>
        <v>22.8</v>
      </c>
      <c r="DG161" s="157">
        <f>静岡!C161</f>
        <v>15</v>
      </c>
      <c r="DH161" s="157">
        <f>静岡!D161</f>
        <v>18.2</v>
      </c>
      <c r="DI161" s="157">
        <f>静岡!E161</f>
        <v>19.899999999999999</v>
      </c>
      <c r="DJ161" s="157">
        <f>静岡!F161</f>
        <v>20</v>
      </c>
      <c r="DK161" s="157">
        <f>静岡!G161</f>
        <v>21.1</v>
      </c>
      <c r="DL161" s="157">
        <f>静岡!H161</f>
        <v>16.3</v>
      </c>
      <c r="DM161" s="157">
        <f>静岡!I161</f>
        <v>19.8</v>
      </c>
      <c r="DN161" s="157">
        <f>静岡!J161</f>
        <v>19.899999999999999</v>
      </c>
      <c r="DO161" s="157">
        <f>静岡!K161</f>
        <v>18</v>
      </c>
      <c r="DP161" s="157">
        <f>静岡!L161</f>
        <v>18.899999999999999</v>
      </c>
      <c r="DQ161" s="157">
        <f>静岡!M161</f>
        <v>16.5</v>
      </c>
      <c r="DR161" s="157">
        <f>静岡!N161</f>
        <v>19.5</v>
      </c>
      <c r="DS161" s="157">
        <f>静岡!O161</f>
        <v>18.7</v>
      </c>
      <c r="DT161" s="157">
        <f>静岡!P161</f>
        <v>19.7</v>
      </c>
      <c r="DU161" s="157">
        <f>静岡!Q161</f>
        <v>15.7</v>
      </c>
      <c r="DV161" s="157">
        <f>静岡!R161</f>
        <v>19.399999999999999</v>
      </c>
      <c r="DW161" s="157">
        <f>静岡!S161</f>
        <v>20.2</v>
      </c>
      <c r="DX161" s="157">
        <f>静岡!T161</f>
        <v>18.8</v>
      </c>
      <c r="DY161" s="157">
        <f>静岡!U161</f>
        <v>17.5</v>
      </c>
      <c r="DZ161" s="157">
        <f>静岡!V161</f>
        <v>16.3</v>
      </c>
      <c r="EA161" s="157">
        <f>静岡!W161</f>
        <v>23</v>
      </c>
      <c r="EB161" s="157">
        <f>静岡!X161</f>
        <v>17.8</v>
      </c>
      <c r="EC161" s="157">
        <f>静岡!Y161</f>
        <v>19.8</v>
      </c>
      <c r="ED161" s="157">
        <f>静岡!Z161</f>
        <v>19.100000000000001</v>
      </c>
      <c r="EE161" s="157">
        <f>静岡!AA161</f>
        <v>19.700000000000003</v>
      </c>
      <c r="EF161" s="157">
        <f>静岡!AB161</f>
        <v>18.5</v>
      </c>
      <c r="EG161" s="157">
        <f>静岡!AC161</f>
        <v>19.2</v>
      </c>
    </row>
    <row r="162" spans="1:137" ht="20.100000000000001" customHeight="1" x14ac:dyDescent="0.15">
      <c r="A162" s="25">
        <v>42985</v>
      </c>
      <c r="B162" s="28">
        <f>茨城!B162</f>
        <v>13.7</v>
      </c>
      <c r="C162" s="28">
        <f>茨城!C162</f>
        <v>17</v>
      </c>
      <c r="D162" s="28">
        <f>茨城!D162</f>
        <v>12.9</v>
      </c>
      <c r="E162" s="28">
        <f>茨城!E162</f>
        <v>13.8</v>
      </c>
      <c r="F162" s="28">
        <f>茨城!F162</f>
        <v>14.5</v>
      </c>
      <c r="G162" s="28">
        <f>茨城!G162</f>
        <v>11</v>
      </c>
      <c r="H162" s="28">
        <f>茨城!H162</f>
        <v>9.6</v>
      </c>
      <c r="I162" s="28">
        <f>茨城!I162</f>
        <v>7.6</v>
      </c>
      <c r="J162" s="28">
        <f>茨城!J162</f>
        <v>7.8</v>
      </c>
      <c r="K162" s="28">
        <f>茨城!K162</f>
        <v>6.9</v>
      </c>
      <c r="L162" s="28">
        <f>茨城!L162</f>
        <v>10.6</v>
      </c>
      <c r="M162" s="28">
        <f>茨城!M162</f>
        <v>12.9</v>
      </c>
      <c r="N162" s="28">
        <f>茨城!N162</f>
        <v>9.6</v>
      </c>
      <c r="O162" s="28">
        <f>茨城!O162</f>
        <v>9.6999999999999993</v>
      </c>
      <c r="P162" s="28">
        <f>茨城!P162</f>
        <v>15.3</v>
      </c>
      <c r="Q162" s="28">
        <f>茨城!Q162</f>
        <v>14.7</v>
      </c>
      <c r="R162" s="28">
        <f>茨城!R162</f>
        <v>12</v>
      </c>
      <c r="S162" s="28">
        <f>茨城!S162</f>
        <v>13.3</v>
      </c>
      <c r="T162" s="28">
        <f>栃木!B162</f>
        <v>16.7</v>
      </c>
      <c r="U162" s="28">
        <f>栃木!C162</f>
        <v>20.9</v>
      </c>
      <c r="V162" s="28">
        <f>栃木!D162</f>
        <v>12.7</v>
      </c>
      <c r="W162" s="28">
        <f>栃木!E162</f>
        <v>14.7</v>
      </c>
      <c r="X162" s="28">
        <f>栃木!F162</f>
        <v>19.600000000000001</v>
      </c>
      <c r="Y162" s="28">
        <f>栃木!G162</f>
        <v>14.8</v>
      </c>
      <c r="Z162" s="28">
        <f>栃木!H162</f>
        <v>17.100000000000001</v>
      </c>
      <c r="AA162" s="28">
        <f>栃木!I162</f>
        <v>18.600000000000001</v>
      </c>
      <c r="AB162" s="28">
        <f>栃木!J162</f>
        <v>14.8</v>
      </c>
      <c r="AC162" s="28">
        <f>栃木!K162</f>
        <v>17.2</v>
      </c>
      <c r="AD162" s="28">
        <f>栃木!L162</f>
        <v>14.8</v>
      </c>
      <c r="AE162" s="157">
        <f>群馬!B162</f>
        <v>17.3</v>
      </c>
      <c r="AF162" s="157">
        <f>群馬!C162</f>
        <v>20.100000000000001</v>
      </c>
      <c r="AG162" s="157">
        <f>群馬!D162</f>
        <v>22.3</v>
      </c>
      <c r="AH162" s="157">
        <f>群馬!E162</f>
        <v>14.7</v>
      </c>
      <c r="AI162" s="157">
        <f>群馬!F162</f>
        <v>22.8</v>
      </c>
      <c r="AJ162" s="157">
        <f>群馬!G162</f>
        <v>15.5</v>
      </c>
      <c r="AK162" s="157">
        <f>群馬!H162</f>
        <v>13.6</v>
      </c>
      <c r="AL162" s="157">
        <f>群馬!I162</f>
        <v>12.7</v>
      </c>
      <c r="AM162" s="157">
        <f>埼玉!B162</f>
        <v>22.8</v>
      </c>
      <c r="AN162" s="157">
        <f>埼玉!C162</f>
        <v>14.8</v>
      </c>
      <c r="AO162" s="157">
        <f>埼玉!D162</f>
        <v>10.1</v>
      </c>
      <c r="AP162" s="157">
        <f>埼玉!E162</f>
        <v>6.7</v>
      </c>
      <c r="AQ162" s="157">
        <f>埼玉!F162</f>
        <v>12.1</v>
      </c>
      <c r="AR162" s="157">
        <f>埼玉!G162</f>
        <v>18.600000000000001</v>
      </c>
      <c r="AS162" s="157">
        <f>埼玉!H162</f>
        <v>14.2</v>
      </c>
      <c r="AT162" s="157">
        <f>埼玉!I162</f>
        <v>14</v>
      </c>
      <c r="AU162" s="157">
        <f>埼玉!J162</f>
        <v>23.2</v>
      </c>
      <c r="AV162" s="157">
        <f>埼玉!K162</f>
        <v>24.3</v>
      </c>
      <c r="AW162" s="157">
        <f>埼玉!L162</f>
        <v>24.5</v>
      </c>
      <c r="AX162" s="157">
        <f>埼玉!M162</f>
        <v>18.8</v>
      </c>
      <c r="AY162" s="157">
        <f>埼玉!N162</f>
        <v>19.8</v>
      </c>
      <c r="AZ162" s="157">
        <f>埼玉!O162</f>
        <v>19</v>
      </c>
      <c r="BA162" s="157">
        <f>埼玉!P162</f>
        <v>18.600000000000001</v>
      </c>
      <c r="BB162" s="157" t="str">
        <f>埼玉!Q162</f>
        <v xml:space="preserve"> </v>
      </c>
      <c r="BC162" s="157">
        <f>埼玉!R162</f>
        <v>9.3000000000000007</v>
      </c>
      <c r="BD162" s="157">
        <f>埼玉!S162</f>
        <v>21.4</v>
      </c>
      <c r="BE162" s="157">
        <f>埼玉!T162</f>
        <v>10.199999999999999</v>
      </c>
      <c r="BF162" s="157">
        <f>埼玉!U162</f>
        <v>15.5</v>
      </c>
      <c r="BG162" s="157">
        <f>千葉!B162</f>
        <v>10.3</v>
      </c>
      <c r="BH162" s="157">
        <f>千葉!C162</f>
        <v>8.8000000000000007</v>
      </c>
      <c r="BI162" s="157">
        <f>千葉!D162</f>
        <v>9.4</v>
      </c>
      <c r="BJ162" s="157">
        <f>千葉!E162</f>
        <v>5.3</v>
      </c>
      <c r="BK162" s="157">
        <f>千葉!F162</f>
        <v>13.1</v>
      </c>
      <c r="BL162" s="157">
        <f>千葉!G162</f>
        <v>6.5</v>
      </c>
      <c r="BM162" s="157">
        <f>千葉!H162</f>
        <v>7.7</v>
      </c>
      <c r="BN162" s="157">
        <f>千葉!I162</f>
        <v>6.2</v>
      </c>
      <c r="BO162" s="157">
        <f>千葉!J162</f>
        <v>7.3</v>
      </c>
      <c r="BP162" s="157">
        <f>千葉!K162</f>
        <v>10.9</v>
      </c>
      <c r="BQ162" s="157">
        <f>千葉!L162</f>
        <v>5.2</v>
      </c>
      <c r="BR162" s="157">
        <f>千葉!M162</f>
        <v>7.5</v>
      </c>
      <c r="BS162" s="157">
        <f>千葉!N162</f>
        <v>8.6999999999999993</v>
      </c>
      <c r="BT162" s="157">
        <f>千葉!O162</f>
        <v>9.5</v>
      </c>
      <c r="BU162" s="157">
        <f>千葉!P162</f>
        <v>11.1</v>
      </c>
      <c r="BV162" s="157">
        <f>千葉!Q162</f>
        <v>8.9</v>
      </c>
      <c r="BW162" s="157">
        <f>千葉!R162</f>
        <v>4.7</v>
      </c>
      <c r="BX162" s="157">
        <f>千葉!S162</f>
        <v>4.8</v>
      </c>
      <c r="BY162" s="157">
        <f>千葉!T162</f>
        <v>7.5</v>
      </c>
      <c r="BZ162" s="157">
        <f>千葉!V162</f>
        <v>6.8</v>
      </c>
      <c r="CA162" s="157">
        <f>東京!B162</f>
        <v>9.6999999999999993</v>
      </c>
      <c r="CB162" s="157">
        <f>東京!C162</f>
        <v>9.6999999999999993</v>
      </c>
      <c r="CC162" s="157">
        <f>東京!D162</f>
        <v>8.9</v>
      </c>
      <c r="CD162" s="157">
        <f>東京!E162</f>
        <v>10.9</v>
      </c>
      <c r="CE162" s="157">
        <f>東京!F162</f>
        <v>10.1</v>
      </c>
      <c r="CF162" s="157">
        <f>東京!G162</f>
        <v>9.1</v>
      </c>
      <c r="CG162" s="157">
        <f>東京!H162</f>
        <v>11.8</v>
      </c>
      <c r="CH162" s="157">
        <f>東京!I162</f>
        <v>7.8</v>
      </c>
      <c r="CI162" s="157">
        <f>神奈川!B162</f>
        <v>11.5</v>
      </c>
      <c r="CJ162" s="157" t="str">
        <f>神奈川!C162</f>
        <v>-</v>
      </c>
      <c r="CK162" s="157">
        <f>神奈川!D162</f>
        <v>10.3</v>
      </c>
      <c r="CL162" s="157">
        <f>神奈川!E162</f>
        <v>8.1999999999999993</v>
      </c>
      <c r="CM162" s="157">
        <f>神奈川!F162</f>
        <v>6.4</v>
      </c>
      <c r="CN162" s="157">
        <f>神奈川!G162</f>
        <v>8.9</v>
      </c>
      <c r="CO162" s="157">
        <f>神奈川!H162</f>
        <v>7.4</v>
      </c>
      <c r="CP162" s="157">
        <f>神奈川!I162</f>
        <v>7.3</v>
      </c>
      <c r="CQ162" s="157">
        <f>神奈川!J162</f>
        <v>3.8</v>
      </c>
      <c r="CR162" s="157">
        <f>神奈川!K162</f>
        <v>6.7</v>
      </c>
      <c r="CS162" s="157">
        <f>神奈川!L162</f>
        <v>7.5</v>
      </c>
      <c r="CT162" s="157">
        <f>神奈川!M162</f>
        <v>7.6</v>
      </c>
      <c r="CU162" s="157">
        <f>神奈川!N162</f>
        <v>5.6</v>
      </c>
      <c r="CV162" s="157">
        <f>山梨!B162</f>
        <v>12.600000000000001</v>
      </c>
      <c r="CW162" s="157">
        <f>山梨!C162</f>
        <v>4.6000000000000005</v>
      </c>
      <c r="CX162" s="157">
        <f>山梨!D162</f>
        <v>10.3</v>
      </c>
      <c r="CY162" s="157">
        <f>山梨!E162</f>
        <v>15</v>
      </c>
      <c r="CZ162" s="157">
        <f>長野!B162</f>
        <v>11.3</v>
      </c>
      <c r="DA162" s="157">
        <f>長野!C162</f>
        <v>6.5</v>
      </c>
      <c r="DB162" s="157">
        <f>長野!D162</f>
        <v>11.3</v>
      </c>
      <c r="DC162" s="157">
        <f>長野!E162</f>
        <v>5.7</v>
      </c>
      <c r="DD162" s="157">
        <f>長野!F162</f>
        <v>12.6</v>
      </c>
      <c r="DE162" s="157">
        <f>長野!G162</f>
        <v>6</v>
      </c>
      <c r="DF162" s="157">
        <f>静岡!B162</f>
        <v>8.3000000000000007</v>
      </c>
      <c r="DG162" s="157">
        <f>静岡!C162</f>
        <v>3</v>
      </c>
      <c r="DH162" s="157">
        <f>静岡!D162</f>
        <v>7.9</v>
      </c>
      <c r="DI162" s="157">
        <f>静岡!E162</f>
        <v>6.1</v>
      </c>
      <c r="DJ162" s="157">
        <f>静岡!F162</f>
        <v>9.3000000000000007</v>
      </c>
      <c r="DK162" s="157">
        <f>静岡!G162</f>
        <v>8.4</v>
      </c>
      <c r="DL162" s="157">
        <f>静岡!H162</f>
        <v>12.6</v>
      </c>
      <c r="DM162" s="157">
        <f>静岡!I162</f>
        <v>6.9</v>
      </c>
      <c r="DN162" s="157">
        <f>静岡!J162</f>
        <v>6.3</v>
      </c>
      <c r="DO162" s="157">
        <f>静岡!K162</f>
        <v>7</v>
      </c>
      <c r="DP162" s="157">
        <f>静岡!L162</f>
        <v>8</v>
      </c>
      <c r="DQ162" s="157">
        <f>静岡!M162</f>
        <v>11.3</v>
      </c>
      <c r="DR162" s="157">
        <f>静岡!N162</f>
        <v>8.6999999999999993</v>
      </c>
      <c r="DS162" s="157">
        <f>静岡!O162</f>
        <v>13.3</v>
      </c>
      <c r="DT162" s="157">
        <f>静岡!P162</f>
        <v>8.3000000000000007</v>
      </c>
      <c r="DU162" s="157">
        <f>静岡!Q162</f>
        <v>7.5</v>
      </c>
      <c r="DV162" s="157">
        <f>静岡!R162</f>
        <v>11.1</v>
      </c>
      <c r="DW162" s="157">
        <f>静岡!S162</f>
        <v>10</v>
      </c>
      <c r="DX162" s="157">
        <f>静岡!T162</f>
        <v>8.3000000000000007</v>
      </c>
      <c r="DY162" s="157">
        <f>静岡!U162</f>
        <v>7.9</v>
      </c>
      <c r="DZ162" s="157">
        <f>静岡!V162</f>
        <v>4.1000000000000005</v>
      </c>
      <c r="EA162" s="157">
        <f>静岡!W162</f>
        <v>9.3000000000000007</v>
      </c>
      <c r="EB162" s="157">
        <f>静岡!X162</f>
        <v>7.5</v>
      </c>
      <c r="EC162" s="157">
        <f>静岡!Y162</f>
        <v>7</v>
      </c>
      <c r="ED162" s="157">
        <f>静岡!Z162</f>
        <v>8.5</v>
      </c>
      <c r="EE162" s="157">
        <f>静岡!AA162</f>
        <v>8.9</v>
      </c>
      <c r="EF162" s="157">
        <f>静岡!AB162</f>
        <v>7.3</v>
      </c>
      <c r="EG162" s="157">
        <f>静岡!AC162</f>
        <v>8.1</v>
      </c>
    </row>
    <row r="163" spans="1:137" ht="20.100000000000001" customHeight="1" x14ac:dyDescent="0.15">
      <c r="A163" s="25">
        <v>42986</v>
      </c>
      <c r="B163" s="28">
        <f>茨城!B163</f>
        <v>6.3</v>
      </c>
      <c r="C163" s="28">
        <f>茨城!C163</f>
        <v>6.8</v>
      </c>
      <c r="D163" s="28">
        <f>茨城!D163</f>
        <v>4.9000000000000004</v>
      </c>
      <c r="E163" s="28">
        <f>茨城!E163</f>
        <v>2.2999999999999998</v>
      </c>
      <c r="F163" s="28">
        <f>茨城!F163</f>
        <v>3.5</v>
      </c>
      <c r="G163" s="28">
        <f>茨城!G163</f>
        <v>4.5</v>
      </c>
      <c r="H163" s="28">
        <f>茨城!H163</f>
        <v>4.3</v>
      </c>
      <c r="I163" s="28">
        <f>茨城!I163</f>
        <v>4.7</v>
      </c>
      <c r="J163" s="28">
        <f>茨城!J163</f>
        <v>6.5</v>
      </c>
      <c r="K163" s="28">
        <f>茨城!K163</f>
        <v>4.5999999999999996</v>
      </c>
      <c r="L163" s="28">
        <f>茨城!L163</f>
        <v>2.9</v>
      </c>
      <c r="M163" s="28">
        <f>茨城!M163</f>
        <v>8</v>
      </c>
      <c r="N163" s="28">
        <f>茨城!N163</f>
        <v>4.5999999999999996</v>
      </c>
      <c r="O163" s="28">
        <f>茨城!O163</f>
        <v>5.9</v>
      </c>
      <c r="P163" s="28">
        <f>茨城!P163</f>
        <v>5.5</v>
      </c>
      <c r="Q163" s="28">
        <f>茨城!Q163</f>
        <v>4.5</v>
      </c>
      <c r="R163" s="28">
        <f>茨城!R163</f>
        <v>5.8</v>
      </c>
      <c r="S163" s="28">
        <f>茨城!S163</f>
        <v>8</v>
      </c>
      <c r="T163" s="28">
        <f>栃木!B163</f>
        <v>6.3</v>
      </c>
      <c r="U163" s="28">
        <f>栃木!C163</f>
        <v>9.5</v>
      </c>
      <c r="V163" s="28">
        <f>栃木!D163</f>
        <v>7.1</v>
      </c>
      <c r="W163" s="28">
        <f>栃木!E163</f>
        <v>8.3000000000000007</v>
      </c>
      <c r="X163" s="28">
        <f>栃木!F163</f>
        <v>10.1</v>
      </c>
      <c r="Y163" s="28">
        <f>栃木!G163</f>
        <v>3.6</v>
      </c>
      <c r="Z163" s="28">
        <f>栃木!H163</f>
        <v>5.3</v>
      </c>
      <c r="AA163" s="28">
        <f>栃木!I163</f>
        <v>6.2</v>
      </c>
      <c r="AB163" s="28">
        <f>栃木!J163</f>
        <v>4</v>
      </c>
      <c r="AC163" s="28">
        <f>栃木!K163</f>
        <v>5.5</v>
      </c>
      <c r="AD163" s="28">
        <f>栃木!L163</f>
        <v>5</v>
      </c>
      <c r="AE163" s="157">
        <f>群馬!B163</f>
        <v>5.6</v>
      </c>
      <c r="AF163" s="157">
        <f>群馬!C163</f>
        <v>9.4</v>
      </c>
      <c r="AG163" s="157">
        <f>群馬!D163</f>
        <v>10.9</v>
      </c>
      <c r="AH163" s="157">
        <f>群馬!E163</f>
        <v>8.3000000000000007</v>
      </c>
      <c r="AI163" s="157">
        <f>群馬!F163</f>
        <v>10.8</v>
      </c>
      <c r="AJ163" s="157">
        <f>群馬!G163</f>
        <v>8.1999999999999993</v>
      </c>
      <c r="AK163" s="157">
        <f>群馬!H163</f>
        <v>6</v>
      </c>
      <c r="AL163" s="157">
        <f>群馬!I163</f>
        <v>4.0999999999999996</v>
      </c>
      <c r="AM163" s="157">
        <f>埼玉!B163</f>
        <v>13.5</v>
      </c>
      <c r="AN163" s="157">
        <f>埼玉!C163</f>
        <v>12.8</v>
      </c>
      <c r="AO163" s="157">
        <f>埼玉!D163</f>
        <v>5</v>
      </c>
      <c r="AP163" s="157">
        <f>埼玉!E163</f>
        <v>6</v>
      </c>
      <c r="AQ163" s="157">
        <f>埼玉!F163</f>
        <v>6.3</v>
      </c>
      <c r="AR163" s="157">
        <f>埼玉!G163</f>
        <v>10.199999999999999</v>
      </c>
      <c r="AS163" s="157">
        <f>埼玉!H163</f>
        <v>10.1</v>
      </c>
      <c r="AT163" s="157">
        <f>埼玉!I163</f>
        <v>7.2</v>
      </c>
      <c r="AU163" s="157">
        <f>埼玉!J163</f>
        <v>15</v>
      </c>
      <c r="AV163" s="157">
        <f>埼玉!K163</f>
        <v>13.9</v>
      </c>
      <c r="AW163" s="157">
        <f>埼玉!L163</f>
        <v>13.5</v>
      </c>
      <c r="AX163" s="157">
        <f>埼玉!M163</f>
        <v>11</v>
      </c>
      <c r="AY163" s="157">
        <f>埼玉!N163</f>
        <v>11.3</v>
      </c>
      <c r="AZ163" s="157">
        <f>埼玉!O163</f>
        <v>11.8</v>
      </c>
      <c r="BA163" s="157">
        <f>埼玉!P163</f>
        <v>11</v>
      </c>
      <c r="BB163" s="157" t="str">
        <f>埼玉!Q163</f>
        <v xml:space="preserve"> </v>
      </c>
      <c r="BC163" s="157">
        <f>埼玉!R163</f>
        <v>5.6</v>
      </c>
      <c r="BD163" s="157">
        <f>埼玉!S163</f>
        <v>10.5</v>
      </c>
      <c r="BE163" s="157">
        <f>埼玉!T163</f>
        <v>5.9</v>
      </c>
      <c r="BF163" s="157">
        <f>埼玉!U163</f>
        <v>13</v>
      </c>
      <c r="BG163" s="157">
        <f>千葉!B163</f>
        <v>6.9</v>
      </c>
      <c r="BH163" s="157">
        <f>千葉!C163</f>
        <v>6.2</v>
      </c>
      <c r="BI163" s="157">
        <f>千葉!D163</f>
        <v>7.1</v>
      </c>
      <c r="BJ163" s="157">
        <f>千葉!E163</f>
        <v>1.3</v>
      </c>
      <c r="BK163" s="157">
        <f>千葉!F163</f>
        <v>8.8000000000000007</v>
      </c>
      <c r="BL163" s="157">
        <f>千葉!G163</f>
        <v>3.8</v>
      </c>
      <c r="BM163" s="157">
        <f>千葉!H163</f>
        <v>5.4</v>
      </c>
      <c r="BN163" s="157">
        <f>千葉!I163</f>
        <v>2.9</v>
      </c>
      <c r="BO163" s="157">
        <f>千葉!J163</f>
        <v>6.4</v>
      </c>
      <c r="BP163" s="157">
        <f>千葉!K163</f>
        <v>7.5</v>
      </c>
      <c r="BQ163" s="157">
        <f>千葉!L163</f>
        <v>2.5</v>
      </c>
      <c r="BR163" s="157">
        <f>千葉!M163</f>
        <v>3.7</v>
      </c>
      <c r="BS163" s="157">
        <f>千葉!N163</f>
        <v>4.5</v>
      </c>
      <c r="BT163" s="157">
        <f>千葉!O163</f>
        <v>5.6</v>
      </c>
      <c r="BU163" s="157">
        <f>千葉!P163</f>
        <v>6</v>
      </c>
      <c r="BV163" s="157">
        <f>千葉!Q163</f>
        <v>5.3</v>
      </c>
      <c r="BW163" s="157">
        <f>千葉!R163</f>
        <v>2.8</v>
      </c>
      <c r="BX163" s="157">
        <f>千葉!S163</f>
        <v>2.1</v>
      </c>
      <c r="BY163" s="157">
        <f>千葉!T163</f>
        <v>4.8</v>
      </c>
      <c r="BZ163" s="157">
        <f>千葉!V163</f>
        <v>3.3</v>
      </c>
      <c r="CA163" s="157">
        <f>東京!B163</f>
        <v>6.6</v>
      </c>
      <c r="CB163" s="157">
        <f>東京!C163</f>
        <v>5.9</v>
      </c>
      <c r="CC163" s="157">
        <f>東京!D163</f>
        <v>6.6</v>
      </c>
      <c r="CD163" s="157">
        <f>東京!E163</f>
        <v>8.1999999999999993</v>
      </c>
      <c r="CE163" s="157">
        <f>東京!F163</f>
        <v>6.1</v>
      </c>
      <c r="CF163" s="157">
        <f>東京!G163</f>
        <v>5.6</v>
      </c>
      <c r="CG163" s="157">
        <f>東京!H163</f>
        <v>6.6</v>
      </c>
      <c r="CH163" s="157">
        <f>東京!I163</f>
        <v>4.0999999999999996</v>
      </c>
      <c r="CI163" s="157">
        <f>神奈川!B163</f>
        <v>8</v>
      </c>
      <c r="CJ163" s="157" t="str">
        <f>神奈川!C163</f>
        <v>-</v>
      </c>
      <c r="CK163" s="157">
        <f>神奈川!D163</f>
        <v>7.3</v>
      </c>
      <c r="CL163" s="157">
        <f>神奈川!E163</f>
        <v>4.7</v>
      </c>
      <c r="CM163" s="157">
        <f>神奈川!F163</f>
        <v>3.3</v>
      </c>
      <c r="CN163" s="157">
        <f>神奈川!G163</f>
        <v>5.5</v>
      </c>
      <c r="CO163" s="157">
        <f>神奈川!H163</f>
        <v>6</v>
      </c>
      <c r="CP163" s="157">
        <f>神奈川!I163</f>
        <v>5.5</v>
      </c>
      <c r="CQ163" s="157">
        <f>神奈川!J163</f>
        <v>0.8</v>
      </c>
      <c r="CR163" s="157">
        <f>神奈川!K163</f>
        <v>6.6</v>
      </c>
      <c r="CS163" s="157">
        <f>神奈川!L163</f>
        <v>5</v>
      </c>
      <c r="CT163" s="157">
        <f>神奈川!M163</f>
        <v>5.0999999999999996</v>
      </c>
      <c r="CU163" s="157">
        <f>神奈川!N163</f>
        <v>3.4</v>
      </c>
      <c r="CV163" s="157">
        <f>山梨!B163</f>
        <v>2.7</v>
      </c>
      <c r="CW163" s="157">
        <f>山梨!C163</f>
        <v>2.4000000000000004</v>
      </c>
      <c r="CX163" s="157">
        <f>山梨!D163</f>
        <v>6.3000000000000007</v>
      </c>
      <c r="CY163" s="157">
        <f>山梨!E163</f>
        <v>6.4</v>
      </c>
      <c r="CZ163" s="157">
        <f>長野!B163</f>
        <v>4.0999999999999996</v>
      </c>
      <c r="DA163" s="157">
        <f>長野!C163</f>
        <v>3</v>
      </c>
      <c r="DB163" s="157">
        <f>長野!D163</f>
        <v>4.5999999999999996</v>
      </c>
      <c r="DC163" s="157">
        <f>長野!E163</f>
        <v>3</v>
      </c>
      <c r="DD163" s="157">
        <f>長野!F163</f>
        <v>4.4000000000000004</v>
      </c>
      <c r="DE163" s="157">
        <f>長野!G163</f>
        <v>2.8</v>
      </c>
      <c r="DF163" s="157">
        <f>静岡!B163</f>
        <v>7.4</v>
      </c>
      <c r="DG163" s="157">
        <f>静岡!C163</f>
        <v>2.2000000000000002</v>
      </c>
      <c r="DH163" s="157">
        <f>静岡!D163</f>
        <v>3.2</v>
      </c>
      <c r="DI163" s="157">
        <f>静岡!E163</f>
        <v>1.6</v>
      </c>
      <c r="DJ163" s="157">
        <f>静岡!F163</f>
        <v>3.8</v>
      </c>
      <c r="DK163" s="157">
        <f>静岡!G163</f>
        <v>3.8</v>
      </c>
      <c r="DL163" s="157">
        <f>静岡!H163</f>
        <v>7.8</v>
      </c>
      <c r="DM163" s="157">
        <f>静岡!I163</f>
        <v>4.3</v>
      </c>
      <c r="DN163" s="157">
        <f>静岡!J163</f>
        <v>3.7</v>
      </c>
      <c r="DO163" s="157">
        <f>静岡!K163</f>
        <v>4.5</v>
      </c>
      <c r="DP163" s="157">
        <f>静岡!L163</f>
        <v>5</v>
      </c>
      <c r="DQ163" s="157">
        <f>静岡!M163</f>
        <v>5.2</v>
      </c>
      <c r="DR163" s="157">
        <f>静岡!N163</f>
        <v>4.2</v>
      </c>
      <c r="DS163" s="157">
        <f>静岡!O163</f>
        <v>7.8</v>
      </c>
      <c r="DT163" s="157">
        <f>静岡!P163</f>
        <v>4.4000000000000004</v>
      </c>
      <c r="DU163" s="157">
        <f>静岡!Q163</f>
        <v>5.4</v>
      </c>
      <c r="DV163" s="157">
        <f>静岡!R163</f>
        <v>6.8</v>
      </c>
      <c r="DW163" s="157">
        <f>静岡!S163</f>
        <v>4.9000000000000004</v>
      </c>
      <c r="DX163" s="157">
        <f>静岡!T163</f>
        <v>4.7</v>
      </c>
      <c r="DY163" s="157">
        <f>静岡!U163</f>
        <v>4.2</v>
      </c>
      <c r="DZ163" s="157">
        <f>静岡!V163</f>
        <v>4.2</v>
      </c>
      <c r="EA163" s="157">
        <f>静岡!W163</f>
        <v>7.6000000000000005</v>
      </c>
      <c r="EB163" s="157">
        <f>静岡!X163</f>
        <v>4.2</v>
      </c>
      <c r="EC163" s="157">
        <f>静岡!Y163</f>
        <v>5.3000000000000007</v>
      </c>
      <c r="ED163" s="157">
        <f>静岡!Z163</f>
        <v>4.9000000000000004</v>
      </c>
      <c r="EE163" s="157">
        <f>静岡!AA163</f>
        <v>5.8000000000000007</v>
      </c>
      <c r="EF163" s="157">
        <f>静岡!AB163</f>
        <v>3.3</v>
      </c>
      <c r="EG163" s="157">
        <f>静岡!AC163</f>
        <v>3.2</v>
      </c>
    </row>
    <row r="164" spans="1:137" ht="20.100000000000001" customHeight="1" x14ac:dyDescent="0.15">
      <c r="A164" s="25">
        <v>42987</v>
      </c>
      <c r="B164" s="28">
        <f>茨城!B164</f>
        <v>6.3</v>
      </c>
      <c r="C164" s="28">
        <f>茨城!C164</f>
        <v>8.5</v>
      </c>
      <c r="D164" s="28">
        <f>茨城!D164</f>
        <v>5.9</v>
      </c>
      <c r="E164" s="28">
        <f>茨城!E164</f>
        <v>6.5</v>
      </c>
      <c r="F164" s="28">
        <f>茨城!F164</f>
        <v>7.2</v>
      </c>
      <c r="G164" s="28">
        <f>茨城!G164</f>
        <v>5.4</v>
      </c>
      <c r="H164" s="28">
        <f>茨城!H164</f>
        <v>7</v>
      </c>
      <c r="I164" s="28">
        <f>茨城!I164</f>
        <v>4.5</v>
      </c>
      <c r="J164" s="28">
        <f>茨城!J164</f>
        <v>4</v>
      </c>
      <c r="K164" s="28">
        <f>茨城!K164</f>
        <v>3.2</v>
      </c>
      <c r="L164" s="28">
        <f>茨城!L164</f>
        <v>6</v>
      </c>
      <c r="M164" s="28">
        <f>茨城!M164</f>
        <v>6.1</v>
      </c>
      <c r="N164" s="28">
        <f>茨城!N164</f>
        <v>5.9</v>
      </c>
      <c r="O164" s="28">
        <f>茨城!O164</f>
        <v>4</v>
      </c>
      <c r="P164" s="28">
        <f>茨城!P164</f>
        <v>7.5</v>
      </c>
      <c r="Q164" s="28">
        <f>茨城!Q164</f>
        <v>5.4</v>
      </c>
      <c r="R164" s="28">
        <f>茨城!R164</f>
        <v>5.7</v>
      </c>
      <c r="S164" s="28">
        <f>茨城!S164</f>
        <v>5.2</v>
      </c>
      <c r="T164" s="28">
        <f>栃木!B164</f>
        <v>4.8</v>
      </c>
      <c r="U164" s="28">
        <f>栃木!C164</f>
        <v>5.7</v>
      </c>
      <c r="V164" s="28">
        <f>栃木!D164</f>
        <v>5.3</v>
      </c>
      <c r="W164" s="28">
        <f>栃木!E164</f>
        <v>7.3</v>
      </c>
      <c r="X164" s="28">
        <f>栃木!F164</f>
        <v>8.3000000000000007</v>
      </c>
      <c r="Y164" s="28">
        <f>栃木!G164</f>
        <v>6</v>
      </c>
      <c r="Z164" s="28">
        <f>栃木!H164</f>
        <v>3.8</v>
      </c>
      <c r="AA164" s="28">
        <f>栃木!I164</f>
        <v>4</v>
      </c>
      <c r="AB164" s="28">
        <f>栃木!J164</f>
        <v>-0.1</v>
      </c>
      <c r="AC164" s="28">
        <f>栃木!K164</f>
        <v>5.9</v>
      </c>
      <c r="AD164" s="28">
        <f>栃木!L164</f>
        <v>6.5</v>
      </c>
      <c r="AE164" s="157">
        <f>群馬!B164</f>
        <v>6.8</v>
      </c>
      <c r="AF164" s="157">
        <f>群馬!C164</f>
        <v>5.9</v>
      </c>
      <c r="AG164" s="157">
        <f>群馬!D164</f>
        <v>6.3</v>
      </c>
      <c r="AH164" s="157">
        <f>群馬!E164</f>
        <v>7.5</v>
      </c>
      <c r="AI164" s="157">
        <f>群馬!F164</f>
        <v>5.8</v>
      </c>
      <c r="AJ164" s="157">
        <f>群馬!G164</f>
        <v>2.2999999999999998</v>
      </c>
      <c r="AK164" s="157">
        <f>群馬!H164</f>
        <v>4.2</v>
      </c>
      <c r="AL164" s="157">
        <f>群馬!I164</f>
        <v>4.2</v>
      </c>
      <c r="AM164" s="157">
        <f>埼玉!B164</f>
        <v>5.9</v>
      </c>
      <c r="AN164" s="157">
        <f>埼玉!C164</f>
        <v>7.5</v>
      </c>
      <c r="AO164" s="157">
        <f>埼玉!D164</f>
        <v>7.5</v>
      </c>
      <c r="AP164" s="157">
        <f>埼玉!E164</f>
        <v>5.3</v>
      </c>
      <c r="AQ164" s="157">
        <f>埼玉!F164</f>
        <v>5.8</v>
      </c>
      <c r="AR164" s="157">
        <f>埼玉!G164</f>
        <v>6.1</v>
      </c>
      <c r="AS164" s="157">
        <f>埼玉!H164</f>
        <v>6.7</v>
      </c>
      <c r="AT164" s="157">
        <f>埼玉!I164</f>
        <v>6.6</v>
      </c>
      <c r="AU164" s="157">
        <f>埼玉!J164</f>
        <v>6.6</v>
      </c>
      <c r="AV164" s="157">
        <f>埼玉!K164</f>
        <v>5.7</v>
      </c>
      <c r="AW164" s="157">
        <f>埼玉!L164</f>
        <v>3.5</v>
      </c>
      <c r="AX164" s="157">
        <f>埼玉!M164</f>
        <v>10.4</v>
      </c>
      <c r="AY164" s="157">
        <f>埼玉!N164</f>
        <v>6.7</v>
      </c>
      <c r="AZ164" s="157">
        <f>埼玉!O164</f>
        <v>9.4</v>
      </c>
      <c r="BA164" s="157">
        <f>埼玉!P164</f>
        <v>9.1999999999999993</v>
      </c>
      <c r="BB164" s="157" t="str">
        <f>埼玉!Q164</f>
        <v xml:space="preserve"> </v>
      </c>
      <c r="BC164" s="157">
        <f>埼玉!R164</f>
        <v>5.9</v>
      </c>
      <c r="BD164" s="157">
        <f>埼玉!S164</f>
        <v>6.9</v>
      </c>
      <c r="BE164" s="157">
        <f>埼玉!T164</f>
        <v>6.5</v>
      </c>
      <c r="BF164" s="157">
        <f>埼玉!U164</f>
        <v>5.3</v>
      </c>
      <c r="BG164" s="157">
        <f>千葉!B164</f>
        <v>6.7</v>
      </c>
      <c r="BH164" s="157">
        <f>千葉!C164</f>
        <v>5.5</v>
      </c>
      <c r="BI164" s="157">
        <f>千葉!D164</f>
        <v>6.9</v>
      </c>
      <c r="BJ164" s="157">
        <f>千葉!E164</f>
        <v>2.2999999999999998</v>
      </c>
      <c r="BK164" s="157">
        <f>千葉!F164</f>
        <v>7</v>
      </c>
      <c r="BL164" s="157">
        <f>千葉!G164</f>
        <v>4.2</v>
      </c>
      <c r="BM164" s="157">
        <f>千葉!H164</f>
        <v>5.9</v>
      </c>
      <c r="BN164" s="157">
        <f>千葉!I164</f>
        <v>3.4</v>
      </c>
      <c r="BO164" s="157">
        <f>千葉!J164</f>
        <v>3.9</v>
      </c>
      <c r="BP164" s="157">
        <f>千葉!K164</f>
        <v>6.5</v>
      </c>
      <c r="BQ164" s="157">
        <f>千葉!L164</f>
        <v>1.8</v>
      </c>
      <c r="BR164" s="157">
        <f>千葉!M164</f>
        <v>5</v>
      </c>
      <c r="BS164" s="157">
        <f>千葉!N164</f>
        <v>3.4</v>
      </c>
      <c r="BT164" s="157">
        <f>千葉!O164</f>
        <v>4.8</v>
      </c>
      <c r="BU164" s="157">
        <f>千葉!P164</f>
        <v>5.7</v>
      </c>
      <c r="BV164" s="157">
        <f>千葉!Q164</f>
        <v>4.9000000000000004</v>
      </c>
      <c r="BW164" s="157">
        <f>千葉!R164</f>
        <v>2</v>
      </c>
      <c r="BX164" s="157">
        <f>千葉!S164</f>
        <v>1.4</v>
      </c>
      <c r="BY164" s="157">
        <f>千葉!T164</f>
        <v>5.9</v>
      </c>
      <c r="BZ164" s="157">
        <f>千葉!V164</f>
        <v>3.2</v>
      </c>
      <c r="CA164" s="157">
        <f>東京!B164</f>
        <v>6.7</v>
      </c>
      <c r="CB164" s="157">
        <f>東京!C164</f>
        <v>5.3</v>
      </c>
      <c r="CC164" s="157">
        <f>東京!D164</f>
        <v>6.5</v>
      </c>
      <c r="CD164" s="157">
        <f>東京!E164</f>
        <v>6.4</v>
      </c>
      <c r="CE164" s="157">
        <f>東京!F164</f>
        <v>5.6</v>
      </c>
      <c r="CF164" s="157">
        <f>東京!G164</f>
        <v>5.7</v>
      </c>
      <c r="CG164" s="157">
        <f>東京!H164</f>
        <v>6.3</v>
      </c>
      <c r="CH164" s="157">
        <f>東京!I164</f>
        <v>4.0999999999999996</v>
      </c>
      <c r="CI164" s="157">
        <f>神奈川!B164</f>
        <v>8</v>
      </c>
      <c r="CJ164" s="157" t="str">
        <f>神奈川!C164</f>
        <v>-</v>
      </c>
      <c r="CK164" s="157">
        <f>神奈川!D164</f>
        <v>7.1</v>
      </c>
      <c r="CL164" s="157">
        <f>神奈川!E164</f>
        <v>4.8</v>
      </c>
      <c r="CM164" s="157">
        <f>神奈川!F164</f>
        <v>3</v>
      </c>
      <c r="CN164" s="157">
        <f>神奈川!G164</f>
        <v>3.8</v>
      </c>
      <c r="CO164" s="157">
        <f>神奈川!H164</f>
        <v>6.1</v>
      </c>
      <c r="CP164" s="157">
        <f>神奈川!I164</f>
        <v>4.2</v>
      </c>
      <c r="CQ164" s="157">
        <f>神奈川!J164</f>
        <v>2</v>
      </c>
      <c r="CR164" s="157">
        <f>神奈川!K164</f>
        <v>4.4000000000000004</v>
      </c>
      <c r="CS164" s="157">
        <f>神奈川!L164</f>
        <v>4.7</v>
      </c>
      <c r="CT164" s="157">
        <f>神奈川!M164</f>
        <v>3.8</v>
      </c>
      <c r="CU164" s="157">
        <f>神奈川!N164</f>
        <v>3.3</v>
      </c>
      <c r="CV164" s="157">
        <f>山梨!B164</f>
        <v>3.2</v>
      </c>
      <c r="CW164" s="157">
        <f>山梨!C164</f>
        <v>2.7</v>
      </c>
      <c r="CX164" s="157">
        <f>山梨!D164</f>
        <v>7.1000000000000005</v>
      </c>
      <c r="CY164" s="157">
        <f>山梨!E164</f>
        <v>3.5</v>
      </c>
      <c r="CZ164" s="157">
        <f>長野!B164</f>
        <v>4.5999999999999996</v>
      </c>
      <c r="DA164" s="157">
        <f>長野!C164</f>
        <v>5.2</v>
      </c>
      <c r="DB164" s="157">
        <f>長野!D164</f>
        <v>3.3</v>
      </c>
      <c r="DC164" s="157">
        <f>長野!E164</f>
        <v>3.9</v>
      </c>
      <c r="DD164" s="157">
        <f>長野!F164</f>
        <v>5</v>
      </c>
      <c r="DE164" s="157">
        <f>長野!G164</f>
        <v>3.7</v>
      </c>
      <c r="DF164" s="157">
        <f>静岡!B164</f>
        <v>9.1</v>
      </c>
      <c r="DG164" s="157">
        <f>静岡!C164</f>
        <v>8.3000000000000007</v>
      </c>
      <c r="DH164" s="157">
        <f>静岡!D164</f>
        <v>3</v>
      </c>
      <c r="DI164" s="157">
        <f>静岡!E164</f>
        <v>2.8</v>
      </c>
      <c r="DJ164" s="157">
        <f>静岡!F164</f>
        <v>3.8</v>
      </c>
      <c r="DK164" s="157">
        <f>静岡!G164</f>
        <v>3.5</v>
      </c>
      <c r="DL164" s="157">
        <f>静岡!H164</f>
        <v>5.3</v>
      </c>
      <c r="DM164" s="157">
        <f>静岡!I164</f>
        <v>5</v>
      </c>
      <c r="DN164" s="157">
        <f>静岡!J164</f>
        <v>6.3</v>
      </c>
      <c r="DO164" s="157">
        <f>静岡!K164</f>
        <v>3.6</v>
      </c>
      <c r="DP164" s="157">
        <f>静岡!L164</f>
        <v>5</v>
      </c>
      <c r="DQ164" s="157">
        <f>静岡!M164</f>
        <v>4.0999999999999996</v>
      </c>
      <c r="DR164" s="157">
        <f>静岡!N164</f>
        <v>4.4000000000000004</v>
      </c>
      <c r="DS164" s="157">
        <f>静岡!O164</f>
        <v>4.4000000000000004</v>
      </c>
      <c r="DT164" s="157">
        <f>静岡!P164</f>
        <v>4.8</v>
      </c>
      <c r="DU164" s="157">
        <f>静岡!Q164</f>
        <v>3.7</v>
      </c>
      <c r="DV164" s="157">
        <f>静岡!R164</f>
        <v>7.2</v>
      </c>
      <c r="DW164" s="157">
        <f>静岡!S164</f>
        <v>6.1</v>
      </c>
      <c r="DX164" s="157">
        <f>静岡!T164</f>
        <v>4.0999999999999996</v>
      </c>
      <c r="DY164" s="157">
        <f>静岡!U164</f>
        <v>3</v>
      </c>
      <c r="DZ164" s="157">
        <f>静岡!V164</f>
        <v>4</v>
      </c>
      <c r="EA164" s="157">
        <f>静岡!W164</f>
        <v>6.4</v>
      </c>
      <c r="EB164" s="157">
        <f>静岡!X164</f>
        <v>3.4000000000000004</v>
      </c>
      <c r="EC164" s="157">
        <f>静岡!Y164</f>
        <v>4.1000000000000005</v>
      </c>
      <c r="ED164" s="157">
        <f>静岡!Z164</f>
        <v>4.6000000000000005</v>
      </c>
      <c r="EE164" s="157">
        <f>静岡!AA164</f>
        <v>4.7</v>
      </c>
      <c r="EF164" s="157">
        <f>静岡!AB164</f>
        <v>3.6</v>
      </c>
      <c r="EG164" s="157">
        <f>静岡!AC164</f>
        <v>3.7</v>
      </c>
    </row>
    <row r="165" spans="1:137" ht="20.100000000000001" customHeight="1" x14ac:dyDescent="0.15">
      <c r="A165" s="25">
        <v>42988</v>
      </c>
      <c r="B165" s="28">
        <f>茨城!B165</f>
        <v>4.3</v>
      </c>
      <c r="C165" s="28">
        <f>茨城!C165</f>
        <v>6.1</v>
      </c>
      <c r="D165" s="28">
        <f>茨城!D165</f>
        <v>2.6</v>
      </c>
      <c r="E165" s="28">
        <f>茨城!E165</f>
        <v>2.1</v>
      </c>
      <c r="F165" s="28">
        <f>茨城!F165</f>
        <v>3.2</v>
      </c>
      <c r="G165" s="28">
        <f>茨城!G165</f>
        <v>4</v>
      </c>
      <c r="H165" s="28">
        <f>茨城!H165</f>
        <v>4.7</v>
      </c>
      <c r="I165" s="28">
        <f>茨城!I165</f>
        <v>5.8</v>
      </c>
      <c r="J165" s="28">
        <f>茨城!J165</f>
        <v>4.0999999999999996</v>
      </c>
      <c r="K165" s="28">
        <f>茨城!K165</f>
        <v>3.8</v>
      </c>
      <c r="L165" s="28">
        <f>茨城!L165</f>
        <v>5.2</v>
      </c>
      <c r="M165" s="28">
        <f>茨城!M165</f>
        <v>5.2</v>
      </c>
      <c r="N165" s="28">
        <f>茨城!N165</f>
        <v>2.5</v>
      </c>
      <c r="O165" s="28">
        <f>茨城!O165</f>
        <v>4.4000000000000004</v>
      </c>
      <c r="P165" s="28">
        <f>茨城!P165</f>
        <v>7.7</v>
      </c>
      <c r="Q165" s="28">
        <f>茨城!Q165</f>
        <v>4.5</v>
      </c>
      <c r="R165" s="28">
        <f>茨城!R165</f>
        <v>4.9000000000000004</v>
      </c>
      <c r="S165" s="28">
        <f>茨城!S165</f>
        <v>5.3</v>
      </c>
      <c r="T165" s="28">
        <f>栃木!B165</f>
        <v>6.7</v>
      </c>
      <c r="U165" s="28">
        <f>栃木!C165</f>
        <v>8.8000000000000007</v>
      </c>
      <c r="V165" s="28">
        <f>栃木!D165</f>
        <v>7.7</v>
      </c>
      <c r="W165" s="28">
        <f>栃木!E165</f>
        <v>8.8000000000000007</v>
      </c>
      <c r="X165" s="28">
        <f>栃木!F165</f>
        <v>9.1999999999999993</v>
      </c>
      <c r="Y165" s="28">
        <f>栃木!G165</f>
        <v>6.3</v>
      </c>
      <c r="Z165" s="28">
        <f>栃木!H165</f>
        <v>4.8</v>
      </c>
      <c r="AA165" s="28">
        <f>栃木!I165</f>
        <v>5.3</v>
      </c>
      <c r="AB165" s="28">
        <f>栃木!J165</f>
        <v>2.2999999999999998</v>
      </c>
      <c r="AC165" s="28">
        <f>栃木!K165</f>
        <v>4.4000000000000004</v>
      </c>
      <c r="AD165" s="28">
        <f>栃木!L165</f>
        <v>6.1</v>
      </c>
      <c r="AE165" s="157">
        <f>群馬!B165</f>
        <v>3.1</v>
      </c>
      <c r="AF165" s="157">
        <f>群馬!C165</f>
        <v>7.1</v>
      </c>
      <c r="AG165" s="157">
        <f>群馬!D165</f>
        <v>6.2</v>
      </c>
      <c r="AH165" s="157">
        <f>群馬!E165</f>
        <v>3.5</v>
      </c>
      <c r="AI165" s="157">
        <f>群馬!F165</f>
        <v>8.3000000000000007</v>
      </c>
      <c r="AJ165" s="157">
        <f>群馬!G165</f>
        <v>5</v>
      </c>
      <c r="AK165" s="157">
        <f>群馬!H165</f>
        <v>3.9</v>
      </c>
      <c r="AL165" s="157">
        <f>群馬!I165</f>
        <v>4.5999999999999996</v>
      </c>
      <c r="AM165" s="157">
        <f>埼玉!B165</f>
        <v>1</v>
      </c>
      <c r="AN165" s="157">
        <f>埼玉!C165</f>
        <v>5.4</v>
      </c>
      <c r="AO165" s="157">
        <f>埼玉!D165</f>
        <v>-1.5</v>
      </c>
      <c r="AP165" s="157">
        <f>埼玉!E165</f>
        <v>-1.3</v>
      </c>
      <c r="AQ165" s="157">
        <f>埼玉!F165</f>
        <v>1.6</v>
      </c>
      <c r="AR165" s="157">
        <f>埼玉!G165</f>
        <v>1.9</v>
      </c>
      <c r="AS165" s="157">
        <f>埼玉!H165</f>
        <v>6.3</v>
      </c>
      <c r="AT165" s="157">
        <f>埼玉!I165</f>
        <v>4.3</v>
      </c>
      <c r="AU165" s="157">
        <f>埼玉!J165</f>
        <v>7.5</v>
      </c>
      <c r="AV165" s="157">
        <f>埼玉!K165</f>
        <v>4</v>
      </c>
      <c r="AW165" s="157">
        <f>埼玉!L165</f>
        <v>7.2</v>
      </c>
      <c r="AX165" s="157">
        <f>埼玉!M165</f>
        <v>6.8</v>
      </c>
      <c r="AY165" s="157">
        <f>埼玉!N165</f>
        <v>5.9</v>
      </c>
      <c r="AZ165" s="157">
        <f>埼玉!O165</f>
        <v>7</v>
      </c>
      <c r="BA165" s="157">
        <f>埼玉!P165</f>
        <v>7.4</v>
      </c>
      <c r="BB165" s="157" t="str">
        <f>埼玉!Q165</f>
        <v xml:space="preserve"> </v>
      </c>
      <c r="BC165" s="157">
        <f>埼玉!R165</f>
        <v>4.7</v>
      </c>
      <c r="BD165" s="157">
        <f>埼玉!S165</f>
        <v>3.8</v>
      </c>
      <c r="BE165" s="157">
        <f>埼玉!T165</f>
        <v>6</v>
      </c>
      <c r="BF165" s="157">
        <f>埼玉!U165</f>
        <v>4.3</v>
      </c>
      <c r="BG165" s="157">
        <f>千葉!B165</f>
        <v>7</v>
      </c>
      <c r="BH165" s="157">
        <f>千葉!C165</f>
        <v>3</v>
      </c>
      <c r="BI165" s="157">
        <f>千葉!D165</f>
        <v>4.3</v>
      </c>
      <c r="BJ165" s="157">
        <f>千葉!E165</f>
        <v>0.8</v>
      </c>
      <c r="BK165" s="157">
        <f>千葉!F165</f>
        <v>4.7</v>
      </c>
      <c r="BL165" s="157">
        <f>千葉!G165</f>
        <v>2</v>
      </c>
      <c r="BM165" s="157">
        <f>千葉!H165</f>
        <v>2.9</v>
      </c>
      <c r="BN165" s="157">
        <f>千葉!I165</f>
        <v>2.1</v>
      </c>
      <c r="BO165" s="157">
        <f>千葉!J165</f>
        <v>2.2999999999999998</v>
      </c>
      <c r="BP165" s="157">
        <f>千葉!K165</f>
        <v>5.8</v>
      </c>
      <c r="BQ165" s="157">
        <f>千葉!L165</f>
        <v>-0.1</v>
      </c>
      <c r="BR165" s="157">
        <f>千葉!M165</f>
        <v>3.7</v>
      </c>
      <c r="BS165" s="157">
        <f>千葉!N165</f>
        <v>3.1</v>
      </c>
      <c r="BT165" s="157">
        <f>千葉!O165</f>
        <v>3.3</v>
      </c>
      <c r="BU165" s="157">
        <f>千葉!P165</f>
        <v>5.5</v>
      </c>
      <c r="BV165" s="157">
        <f>千葉!Q165</f>
        <v>4</v>
      </c>
      <c r="BW165" s="157">
        <f>千葉!R165</f>
        <v>0.2</v>
      </c>
      <c r="BX165" s="157">
        <f>千葉!S165</f>
        <v>1.6</v>
      </c>
      <c r="BY165" s="157">
        <f>千葉!T165</f>
        <v>4</v>
      </c>
      <c r="BZ165" s="157">
        <f>千葉!V165</f>
        <v>2.2000000000000002</v>
      </c>
      <c r="CA165" s="157">
        <f>東京!B165</f>
        <v>6.1</v>
      </c>
      <c r="CB165" s="157">
        <f>東京!C165</f>
        <v>4.7</v>
      </c>
      <c r="CC165" s="157">
        <f>東京!D165</f>
        <v>4.0999999999999996</v>
      </c>
      <c r="CD165" s="157">
        <f>東京!E165</f>
        <v>4.5</v>
      </c>
      <c r="CE165" s="157">
        <f>東京!F165</f>
        <v>4.3</v>
      </c>
      <c r="CF165" s="157">
        <f>東京!G165</f>
        <v>3.5</v>
      </c>
      <c r="CG165" s="157">
        <f>東京!H165</f>
        <v>4.5</v>
      </c>
      <c r="CH165" s="157">
        <f>東京!I165</f>
        <v>2.9</v>
      </c>
      <c r="CI165" s="157">
        <f>神奈川!B165</f>
        <v>7.1</v>
      </c>
      <c r="CJ165" s="157" t="str">
        <f>神奈川!C165</f>
        <v>-</v>
      </c>
      <c r="CK165" s="157">
        <f>神奈川!D165</f>
        <v>7.4</v>
      </c>
      <c r="CL165" s="157">
        <f>神奈川!E165</f>
        <v>3.8</v>
      </c>
      <c r="CM165" s="157">
        <f>神奈川!F165</f>
        <v>1.8</v>
      </c>
      <c r="CN165" s="157">
        <f>神奈川!G165</f>
        <v>4.5</v>
      </c>
      <c r="CO165" s="157">
        <f>神奈川!H165</f>
        <v>4.9000000000000004</v>
      </c>
      <c r="CP165" s="157">
        <f>神奈川!I165</f>
        <v>2.5</v>
      </c>
      <c r="CQ165" s="157">
        <f>神奈川!J165</f>
        <v>-0.5</v>
      </c>
      <c r="CR165" s="157">
        <f>神奈川!K165</f>
        <v>2.4</v>
      </c>
      <c r="CS165" s="157">
        <f>神奈川!L165</f>
        <v>1.5</v>
      </c>
      <c r="CT165" s="157">
        <f>神奈川!M165</f>
        <v>1</v>
      </c>
      <c r="CU165" s="157">
        <f>神奈川!N165</f>
        <v>3.9</v>
      </c>
      <c r="CV165" s="157">
        <f>山梨!B165</f>
        <v>3.3000000000000003</v>
      </c>
      <c r="CW165" s="157">
        <f>山梨!C165</f>
        <v>2.3000000000000003</v>
      </c>
      <c r="CX165" s="157">
        <f>山梨!D165</f>
        <v>8.3000000000000007</v>
      </c>
      <c r="CY165" s="157">
        <f>山梨!E165</f>
        <v>7.4</v>
      </c>
      <c r="CZ165" s="157">
        <f>長野!B165</f>
        <v>2.2999999999999998</v>
      </c>
      <c r="DA165" s="157">
        <f>長野!C165</f>
        <v>3.2</v>
      </c>
      <c r="DB165" s="157">
        <f>長野!D165</f>
        <v>1.9</v>
      </c>
      <c r="DC165" s="157">
        <f>長野!E165</f>
        <v>2.1</v>
      </c>
      <c r="DD165" s="157">
        <f>長野!F165</f>
        <v>3.6</v>
      </c>
      <c r="DE165" s="157">
        <f>長野!G165</f>
        <v>3.2</v>
      </c>
      <c r="DF165" s="157">
        <f>静岡!B165</f>
        <v>6.8</v>
      </c>
      <c r="DG165" s="157">
        <f>静岡!C165</f>
        <v>1.4</v>
      </c>
      <c r="DH165" s="157">
        <f>静岡!D165</f>
        <v>3.1</v>
      </c>
      <c r="DI165" s="157">
        <f>静岡!E165</f>
        <v>2.4</v>
      </c>
      <c r="DJ165" s="157">
        <f>静岡!F165</f>
        <v>3.2</v>
      </c>
      <c r="DK165" s="157">
        <f>静岡!G165</f>
        <v>3.4</v>
      </c>
      <c r="DL165" s="157">
        <f>静岡!H165</f>
        <v>6</v>
      </c>
      <c r="DM165" s="157">
        <f>静岡!I165</f>
        <v>2.6</v>
      </c>
      <c r="DN165" s="157">
        <f>静岡!J165</f>
        <v>2.1</v>
      </c>
      <c r="DO165" s="157">
        <f>静岡!K165</f>
        <v>2.2999999999999998</v>
      </c>
      <c r="DP165" s="157">
        <f>静岡!L165</f>
        <v>2.2999999999999998</v>
      </c>
      <c r="DQ165" s="157">
        <f>静岡!M165</f>
        <v>2.5</v>
      </c>
      <c r="DR165" s="157">
        <f>静岡!N165</f>
        <v>3.5</v>
      </c>
      <c r="DS165" s="157">
        <f>静岡!O165</f>
        <v>3.5</v>
      </c>
      <c r="DT165" s="157">
        <f>静岡!P165</f>
        <v>3.6</v>
      </c>
      <c r="DU165" s="157">
        <f>静岡!Q165</f>
        <v>4.5</v>
      </c>
      <c r="DV165" s="157">
        <f>静岡!R165</f>
        <v>5.5</v>
      </c>
      <c r="DW165" s="157">
        <f>静岡!S165</f>
        <v>4.5999999999999996</v>
      </c>
      <c r="DX165" s="157">
        <f>静岡!T165</f>
        <v>5.0999999999999996</v>
      </c>
      <c r="DY165" s="157">
        <f>静岡!U165</f>
        <v>1.4</v>
      </c>
      <c r="DZ165" s="157">
        <f>静岡!V165</f>
        <v>0.30000000000000004</v>
      </c>
      <c r="EA165" s="157">
        <f>静岡!W165</f>
        <v>4.7</v>
      </c>
      <c r="EB165" s="157">
        <f>静岡!X165</f>
        <v>-0.2</v>
      </c>
      <c r="EC165" s="157">
        <f>静岡!Y165</f>
        <v>1</v>
      </c>
      <c r="ED165" s="157">
        <f>静岡!Z165</f>
        <v>4.3</v>
      </c>
      <c r="EE165" s="157">
        <f>静岡!AA165</f>
        <v>-0.2</v>
      </c>
      <c r="EF165" s="157">
        <f>静岡!AB165</f>
        <v>2.9</v>
      </c>
      <c r="EG165" s="157">
        <f>静岡!AC165</f>
        <v>3.9</v>
      </c>
    </row>
    <row r="166" spans="1:137" ht="20.100000000000001" customHeight="1" x14ac:dyDescent="0.15">
      <c r="A166" s="25">
        <v>42989</v>
      </c>
      <c r="B166" s="28">
        <f>茨城!B166</f>
        <v>4.3</v>
      </c>
      <c r="C166" s="28">
        <f>茨城!C166</f>
        <v>5.4</v>
      </c>
      <c r="D166" s="28">
        <f>茨城!D166</f>
        <v>3.8</v>
      </c>
      <c r="E166" s="28">
        <f>茨城!E166</f>
        <v>1.1000000000000001</v>
      </c>
      <c r="F166" s="28">
        <f>茨城!F166</f>
        <v>3.7</v>
      </c>
      <c r="G166" s="28">
        <f>茨城!G166</f>
        <v>3.1</v>
      </c>
      <c r="H166" s="28">
        <f>茨城!H166</f>
        <v>3.2</v>
      </c>
      <c r="I166" s="28">
        <f>茨城!I166</f>
        <v>3.7</v>
      </c>
      <c r="J166" s="28">
        <f>茨城!J166</f>
        <v>6.4</v>
      </c>
      <c r="K166" s="28">
        <f>茨城!K166</f>
        <v>4.3</v>
      </c>
      <c r="L166" s="28">
        <f>茨城!L166</f>
        <v>3.3</v>
      </c>
      <c r="M166" s="28">
        <f>茨城!M166</f>
        <v>3.3</v>
      </c>
      <c r="N166" s="28">
        <f>茨城!N166</f>
        <v>3</v>
      </c>
      <c r="O166" s="28">
        <f>茨城!O166</f>
        <v>3</v>
      </c>
      <c r="P166" s="28">
        <f>茨城!P166</f>
        <v>4.2</v>
      </c>
      <c r="Q166" s="28">
        <f>茨城!Q166</f>
        <v>3</v>
      </c>
      <c r="R166" s="28">
        <f>茨城!R166</f>
        <v>2.8</v>
      </c>
      <c r="S166" s="28">
        <f>茨城!S166</f>
        <v>3.8</v>
      </c>
      <c r="T166" s="28">
        <f>栃木!B166</f>
        <v>4.4000000000000004</v>
      </c>
      <c r="U166" s="28">
        <f>栃木!C166</f>
        <v>4.4000000000000004</v>
      </c>
      <c r="V166" s="28">
        <f>栃木!D166</f>
        <v>3.8</v>
      </c>
      <c r="W166" s="28">
        <f>栃木!E166</f>
        <v>6.5</v>
      </c>
      <c r="X166" s="28">
        <f>栃木!F166</f>
        <v>5.8</v>
      </c>
      <c r="Y166" s="28">
        <f>栃木!G166</f>
        <v>3.9</v>
      </c>
      <c r="Z166" s="28">
        <f>栃木!H166</f>
        <v>2.5</v>
      </c>
      <c r="AA166" s="28">
        <f>栃木!I166</f>
        <v>1.6</v>
      </c>
      <c r="AB166" s="28">
        <f>栃木!J166</f>
        <v>1.7</v>
      </c>
      <c r="AC166" s="28">
        <f>栃木!K166</f>
        <v>2.2999999999999998</v>
      </c>
      <c r="AD166" s="28">
        <f>栃木!L166</f>
        <v>3.5</v>
      </c>
      <c r="AE166" s="157">
        <f>群馬!B166</f>
        <v>4.5999999999999996</v>
      </c>
      <c r="AF166" s="157">
        <f>群馬!C166</f>
        <v>5</v>
      </c>
      <c r="AG166" s="157">
        <f>群馬!D166</f>
        <v>3.7</v>
      </c>
      <c r="AH166" s="157">
        <f>群馬!E166</f>
        <v>4.2</v>
      </c>
      <c r="AI166" s="157">
        <f>群馬!F166</f>
        <v>5.5</v>
      </c>
      <c r="AJ166" s="157">
        <f>群馬!G166</f>
        <v>3</v>
      </c>
      <c r="AK166" s="157">
        <f>群馬!H166</f>
        <v>3.3</v>
      </c>
      <c r="AL166" s="157">
        <f>群馬!I166</f>
        <v>4.4000000000000004</v>
      </c>
      <c r="AM166" s="157">
        <f>埼玉!B166</f>
        <v>2.1</v>
      </c>
      <c r="AN166" s="157">
        <f>埼玉!C166</f>
        <v>0.3</v>
      </c>
      <c r="AO166" s="157">
        <f>埼玉!D166</f>
        <v>1.3</v>
      </c>
      <c r="AP166" s="157">
        <f>埼玉!E166</f>
        <v>0.9</v>
      </c>
      <c r="AQ166" s="157">
        <f>埼玉!F166</f>
        <v>2.1</v>
      </c>
      <c r="AR166" s="157">
        <f>埼玉!G166</f>
        <v>2.9</v>
      </c>
      <c r="AS166" s="157">
        <f>埼玉!H166</f>
        <v>5.0999999999999996</v>
      </c>
      <c r="AT166" s="157">
        <f>埼玉!I166</f>
        <v>3.1</v>
      </c>
      <c r="AU166" s="157">
        <f>埼玉!J166</f>
        <v>5.8</v>
      </c>
      <c r="AV166" s="157">
        <f>埼玉!K166</f>
        <v>4</v>
      </c>
      <c r="AW166" s="157">
        <f>埼玉!L166</f>
        <v>2.5</v>
      </c>
      <c r="AX166" s="157">
        <f>埼玉!M166</f>
        <v>1.9</v>
      </c>
      <c r="AY166" s="157">
        <f>埼玉!N166</f>
        <v>4.5</v>
      </c>
      <c r="AZ166" s="157">
        <f>埼玉!O166</f>
        <v>3.7</v>
      </c>
      <c r="BA166" s="157">
        <f>埼玉!P166</f>
        <v>4</v>
      </c>
      <c r="BB166" s="157" t="str">
        <f>埼玉!Q166</f>
        <v xml:space="preserve"> </v>
      </c>
      <c r="BC166" s="157">
        <f>埼玉!R166</f>
        <v>3.9</v>
      </c>
      <c r="BD166" s="157">
        <f>埼玉!S166</f>
        <v>3.7</v>
      </c>
      <c r="BE166" s="157">
        <f>埼玉!T166</f>
        <v>4.5</v>
      </c>
      <c r="BF166" s="157">
        <f>埼玉!U166</f>
        <v>3.5</v>
      </c>
      <c r="BG166" s="157">
        <f>千葉!B166</f>
        <v>3.7</v>
      </c>
      <c r="BH166" s="157">
        <f>千葉!C166</f>
        <v>2.6</v>
      </c>
      <c r="BI166" s="157">
        <f>千葉!D166</f>
        <v>6</v>
      </c>
      <c r="BJ166" s="157">
        <f>千葉!E166</f>
        <v>3.7</v>
      </c>
      <c r="BK166" s="157">
        <f>千葉!F166</f>
        <v>2.2999999999999998</v>
      </c>
      <c r="BL166" s="157">
        <f>千葉!G166</f>
        <v>4.0999999999999996</v>
      </c>
      <c r="BM166" s="157">
        <f>千葉!H166</f>
        <v>2.6</v>
      </c>
      <c r="BN166" s="157">
        <f>千葉!I166</f>
        <v>3.4</v>
      </c>
      <c r="BO166" s="157">
        <f>千葉!J166</f>
        <v>2.6</v>
      </c>
      <c r="BP166" s="157">
        <f>千葉!K166</f>
        <v>4.3</v>
      </c>
      <c r="BQ166" s="157">
        <f>千葉!L166</f>
        <v>3.6</v>
      </c>
      <c r="BR166" s="157">
        <f>千葉!M166</f>
        <v>4.5</v>
      </c>
      <c r="BS166" s="157">
        <f>千葉!N166</f>
        <v>4.0999999999999996</v>
      </c>
      <c r="BT166" s="157">
        <f>千葉!O166</f>
        <v>3.2</v>
      </c>
      <c r="BU166" s="157">
        <f>千葉!P166</f>
        <v>3.7</v>
      </c>
      <c r="BV166" s="157">
        <f>千葉!Q166</f>
        <v>3.9</v>
      </c>
      <c r="BW166" s="157">
        <f>千葉!R166</f>
        <v>3</v>
      </c>
      <c r="BX166" s="157">
        <f>千葉!S166</f>
        <v>2.4</v>
      </c>
      <c r="BY166" s="157">
        <f>千葉!T166</f>
        <v>3.9</v>
      </c>
      <c r="BZ166" s="157">
        <f>千葉!V166</f>
        <v>4.2</v>
      </c>
      <c r="CA166" s="157">
        <f>東京!B166</f>
        <v>4.8</v>
      </c>
      <c r="CB166" s="157">
        <f>東京!C166</f>
        <v>4.7</v>
      </c>
      <c r="CC166" s="157">
        <f>東京!D166</f>
        <v>3.8</v>
      </c>
      <c r="CD166" s="157">
        <f>東京!E166</f>
        <v>4.3</v>
      </c>
      <c r="CE166" s="157">
        <f>東京!F166</f>
        <v>3.4</v>
      </c>
      <c r="CF166" s="157">
        <f>東京!G166</f>
        <v>3.6</v>
      </c>
      <c r="CG166" s="157">
        <f>東京!H166</f>
        <v>3.7</v>
      </c>
      <c r="CH166" s="157">
        <f>東京!I166</f>
        <v>3.2</v>
      </c>
      <c r="CI166" s="157">
        <f>神奈川!B166</f>
        <v>7.5</v>
      </c>
      <c r="CJ166" s="157">
        <f>神奈川!C166</f>
        <v>8</v>
      </c>
      <c r="CK166" s="157">
        <f>神奈川!D166</f>
        <v>4.9000000000000004</v>
      </c>
      <c r="CL166" s="157">
        <f>神奈川!E166</f>
        <v>3.7</v>
      </c>
      <c r="CM166" s="157">
        <f>神奈川!F166</f>
        <v>2.6</v>
      </c>
      <c r="CN166" s="157">
        <f>神奈川!G166</f>
        <v>4.9000000000000004</v>
      </c>
      <c r="CO166" s="157">
        <f>神奈川!H166</f>
        <v>3.8</v>
      </c>
      <c r="CP166" s="157">
        <f>神奈川!I166</f>
        <v>3</v>
      </c>
      <c r="CQ166" s="157">
        <f>神奈川!J166</f>
        <v>1.6</v>
      </c>
      <c r="CR166" s="157">
        <f>神奈川!K166</f>
        <v>5.4</v>
      </c>
      <c r="CS166" s="157">
        <f>神奈川!L166</f>
        <v>3.8</v>
      </c>
      <c r="CT166" s="157">
        <f>神奈川!M166</f>
        <v>3.4</v>
      </c>
      <c r="CU166" s="157">
        <f>神奈川!N166</f>
        <v>5.2</v>
      </c>
      <c r="CV166" s="157">
        <f>山梨!B166</f>
        <v>1.3</v>
      </c>
      <c r="CW166" s="157">
        <f>山梨!C166</f>
        <v>2.1</v>
      </c>
      <c r="CX166" s="157">
        <f>山梨!D166</f>
        <v>6</v>
      </c>
      <c r="CY166" s="157">
        <f>山梨!E166</f>
        <v>1.9000000000000001</v>
      </c>
      <c r="CZ166" s="157">
        <f>長野!B166</f>
        <v>4.3</v>
      </c>
      <c r="DA166" s="157">
        <f>長野!C166</f>
        <v>4.5999999999999996</v>
      </c>
      <c r="DB166" s="157">
        <f>長野!D166</f>
        <v>1.7</v>
      </c>
      <c r="DC166" s="157">
        <f>長野!E166</f>
        <v>3.7</v>
      </c>
      <c r="DD166" s="157">
        <f>長野!F166</f>
        <v>1.5</v>
      </c>
      <c r="DE166" s="157">
        <f>長野!G166</f>
        <v>2.8</v>
      </c>
      <c r="DF166" s="157">
        <f>静岡!B166</f>
        <v>8.9</v>
      </c>
      <c r="DG166" s="157">
        <f>静岡!C166</f>
        <v>2.8</v>
      </c>
      <c r="DH166" s="157">
        <f>静岡!D166</f>
        <v>2.9</v>
      </c>
      <c r="DI166" s="157">
        <f>静岡!E166</f>
        <v>2.9</v>
      </c>
      <c r="DJ166" s="157">
        <f>静岡!F166</f>
        <v>3.5</v>
      </c>
      <c r="DK166" s="157">
        <f>静岡!G166</f>
        <v>4.0999999999999996</v>
      </c>
      <c r="DL166" s="157">
        <f>静岡!H166</f>
        <v>3.2</v>
      </c>
      <c r="DM166" s="157">
        <f>静岡!I166</f>
        <v>5.6</v>
      </c>
      <c r="DN166" s="157">
        <f>静岡!J166</f>
        <v>1.8</v>
      </c>
      <c r="DO166" s="157">
        <f>静岡!K166</f>
        <v>4.7</v>
      </c>
      <c r="DP166" s="157">
        <f>静岡!L166</f>
        <v>2.4</v>
      </c>
      <c r="DQ166" s="157">
        <f>静岡!M166</f>
        <v>3.1</v>
      </c>
      <c r="DR166" s="157">
        <f>静岡!N166</f>
        <v>5.0999999999999996</v>
      </c>
      <c r="DS166" s="157">
        <f>静岡!O166</f>
        <v>3.6</v>
      </c>
      <c r="DT166" s="157">
        <f>静岡!P166</f>
        <v>3.4</v>
      </c>
      <c r="DU166" s="157">
        <f>静岡!Q166</f>
        <v>3.3</v>
      </c>
      <c r="DV166" s="157">
        <f>静岡!R166</f>
        <v>4.8</v>
      </c>
      <c r="DW166" s="157">
        <f>静岡!S166</f>
        <v>6.8</v>
      </c>
      <c r="DX166" s="157">
        <f>静岡!T166</f>
        <v>2.5</v>
      </c>
      <c r="DY166" s="157">
        <f>静岡!U166</f>
        <v>1.7</v>
      </c>
      <c r="DZ166" s="157">
        <f>静岡!V166</f>
        <v>3.9000000000000004</v>
      </c>
      <c r="EA166" s="157">
        <f>静岡!W166</f>
        <v>7.3000000000000007</v>
      </c>
      <c r="EB166" s="157">
        <f>静岡!X166</f>
        <v>4.5</v>
      </c>
      <c r="EC166" s="157">
        <f>静岡!Y166</f>
        <v>5.5</v>
      </c>
      <c r="ED166" s="157">
        <f>静岡!Z166</f>
        <v>4.7</v>
      </c>
      <c r="EE166" s="157">
        <f>静岡!AA166</f>
        <v>4.6000000000000005</v>
      </c>
      <c r="EF166" s="157">
        <f>静岡!AB166</f>
        <v>4.8</v>
      </c>
      <c r="EG166" s="157">
        <f>静岡!AC166</f>
        <v>3.2</v>
      </c>
    </row>
    <row r="167" spans="1:137" ht="20.100000000000001" customHeight="1" x14ac:dyDescent="0.15">
      <c r="A167" s="25">
        <v>42990</v>
      </c>
      <c r="B167" s="28">
        <f>茨城!B167</f>
        <v>5.3</v>
      </c>
      <c r="C167" s="28">
        <f>茨城!C167</f>
        <v>6.7</v>
      </c>
      <c r="D167" s="28">
        <f>茨城!D167</f>
        <v>4.9000000000000004</v>
      </c>
      <c r="E167" s="28">
        <f>茨城!E167</f>
        <v>5.2</v>
      </c>
      <c r="F167" s="28">
        <f>茨城!F167</f>
        <v>4.5</v>
      </c>
      <c r="G167" s="28">
        <f>茨城!G167</f>
        <v>4.8</v>
      </c>
      <c r="H167" s="28">
        <f>茨城!H167</f>
        <v>6</v>
      </c>
      <c r="I167" s="28">
        <f>茨城!I167</f>
        <v>4.8</v>
      </c>
      <c r="J167" s="28">
        <f>茨城!J167</f>
        <v>5.6</v>
      </c>
      <c r="K167" s="28">
        <f>茨城!K167</f>
        <v>5.3</v>
      </c>
      <c r="L167" s="28">
        <f>茨城!L167</f>
        <v>4.5</v>
      </c>
      <c r="M167" s="28">
        <f>茨城!M167</f>
        <v>5</v>
      </c>
      <c r="N167" s="28">
        <f>茨城!N167</f>
        <v>5</v>
      </c>
      <c r="O167" s="28">
        <f>茨城!O167</f>
        <v>6.2</v>
      </c>
      <c r="P167" s="28">
        <f>茨城!P167</f>
        <v>7.3</v>
      </c>
      <c r="Q167" s="28">
        <f>茨城!Q167</f>
        <v>6.5</v>
      </c>
      <c r="R167" s="28">
        <f>茨城!R167</f>
        <v>6.2</v>
      </c>
      <c r="S167" s="28">
        <f>茨城!S167</f>
        <v>6.8</v>
      </c>
      <c r="T167" s="28">
        <f>栃木!B167</f>
        <v>5.6</v>
      </c>
      <c r="U167" s="28">
        <f>栃木!C167</f>
        <v>5.2</v>
      </c>
      <c r="V167" s="28">
        <f>栃木!D167</f>
        <v>6.2</v>
      </c>
      <c r="W167" s="28">
        <f>栃木!E167</f>
        <v>6.3</v>
      </c>
      <c r="X167" s="28">
        <f>栃木!F167</f>
        <v>8.5</v>
      </c>
      <c r="Y167" s="28">
        <f>栃木!G167</f>
        <v>5.4</v>
      </c>
      <c r="Z167" s="28">
        <f>栃木!H167</f>
        <v>5.0999999999999996</v>
      </c>
      <c r="AA167" s="28">
        <f>栃木!I167</f>
        <v>4</v>
      </c>
      <c r="AB167" s="28">
        <f>栃木!J167</f>
        <v>4.5</v>
      </c>
      <c r="AC167" s="28">
        <f>栃木!K167</f>
        <v>4.4000000000000004</v>
      </c>
      <c r="AD167" s="28">
        <f>栃木!L167</f>
        <v>6</v>
      </c>
      <c r="AE167" s="157">
        <f>群馬!B167</f>
        <v>6.6</v>
      </c>
      <c r="AF167" s="157">
        <f>群馬!C167</f>
        <v>7.7</v>
      </c>
      <c r="AG167" s="157">
        <f>群馬!D167</f>
        <v>6.7</v>
      </c>
      <c r="AH167" s="157">
        <f>群馬!E167</f>
        <v>6.6</v>
      </c>
      <c r="AI167" s="157">
        <f>群馬!F167</f>
        <v>8.6999999999999993</v>
      </c>
      <c r="AJ167" s="157">
        <f>群馬!G167</f>
        <v>5</v>
      </c>
      <c r="AK167" s="157">
        <f>群馬!H167</f>
        <v>5.6</v>
      </c>
      <c r="AL167" s="157">
        <f>群馬!I167</f>
        <v>6.2</v>
      </c>
      <c r="AM167" s="157">
        <f>埼玉!B167</f>
        <v>6.9</v>
      </c>
      <c r="AN167" s="157">
        <f>埼玉!C167</f>
        <v>5</v>
      </c>
      <c r="AO167" s="157">
        <f>埼玉!D167</f>
        <v>7.1</v>
      </c>
      <c r="AP167" s="157">
        <f>埼玉!E167</f>
        <v>6</v>
      </c>
      <c r="AQ167" s="157">
        <f>埼玉!F167</f>
        <v>6.3</v>
      </c>
      <c r="AR167" s="157">
        <f>埼玉!G167</f>
        <v>6.8</v>
      </c>
      <c r="AS167" s="157">
        <f>埼玉!H167</f>
        <v>8.1999999999999993</v>
      </c>
      <c r="AT167" s="157">
        <f>埼玉!I167</f>
        <v>8.6999999999999993</v>
      </c>
      <c r="AU167" s="157">
        <f>埼玉!J167</f>
        <v>9.5</v>
      </c>
      <c r="AV167" s="157">
        <f>埼玉!K167</f>
        <v>6.9</v>
      </c>
      <c r="AW167" s="157">
        <f>埼玉!L167</f>
        <v>7.4</v>
      </c>
      <c r="AX167" s="157">
        <f>埼玉!M167</f>
        <v>7.3</v>
      </c>
      <c r="AY167" s="157">
        <f>埼玉!N167</f>
        <v>8</v>
      </c>
      <c r="AZ167" s="157">
        <f>埼玉!O167</f>
        <v>6.2</v>
      </c>
      <c r="BA167" s="157">
        <f>埼玉!P167</f>
        <v>7.3</v>
      </c>
      <c r="BB167" s="157">
        <f>埼玉!Q167</f>
        <v>10.7</v>
      </c>
      <c r="BC167" s="157">
        <f>埼玉!R167</f>
        <v>7</v>
      </c>
      <c r="BD167" s="157">
        <f>埼玉!S167</f>
        <v>6.2</v>
      </c>
      <c r="BE167" s="157">
        <f>埼玉!T167</f>
        <v>6.6</v>
      </c>
      <c r="BF167" s="157">
        <f>埼玉!U167</f>
        <v>7.2</v>
      </c>
      <c r="BG167" s="157">
        <f>千葉!B167</f>
        <v>6.5</v>
      </c>
      <c r="BH167" s="157">
        <f>千葉!C167</f>
        <v>6.4</v>
      </c>
      <c r="BI167" s="157">
        <f>千葉!D167</f>
        <v>8.1999999999999993</v>
      </c>
      <c r="BJ167" s="157">
        <f>千葉!E167</f>
        <v>6.6</v>
      </c>
      <c r="BK167" s="157">
        <f>千葉!F167</f>
        <v>5.5</v>
      </c>
      <c r="BL167" s="157">
        <f>千葉!G167</f>
        <v>5.2</v>
      </c>
      <c r="BM167" s="157">
        <f>千葉!H167</f>
        <v>6</v>
      </c>
      <c r="BN167" s="157">
        <f>千葉!I167</f>
        <v>5.2</v>
      </c>
      <c r="BO167" s="157">
        <f>千葉!J167</f>
        <v>4.5999999999999996</v>
      </c>
      <c r="BP167" s="157">
        <f>千葉!K167</f>
        <v>6.5</v>
      </c>
      <c r="BQ167" s="157">
        <f>千葉!L167</f>
        <v>5.0999999999999996</v>
      </c>
      <c r="BR167" s="157">
        <f>千葉!M167</f>
        <v>7</v>
      </c>
      <c r="BS167" s="157">
        <f>千葉!N167</f>
        <v>6.7</v>
      </c>
      <c r="BT167" s="157">
        <f>千葉!O167</f>
        <v>5.7</v>
      </c>
      <c r="BU167" s="157">
        <f>千葉!P167</f>
        <v>6.9</v>
      </c>
      <c r="BV167" s="157">
        <f>千葉!Q167</f>
        <v>6.1</v>
      </c>
      <c r="BW167" s="157">
        <f>千葉!R167</f>
        <v>5.8</v>
      </c>
      <c r="BX167" s="157">
        <f>千葉!S167</f>
        <v>2.8</v>
      </c>
      <c r="BY167" s="157">
        <f>千葉!T167</f>
        <v>6</v>
      </c>
      <c r="BZ167" s="157">
        <f>千葉!V167</f>
        <v>4.8</v>
      </c>
      <c r="CA167" s="157">
        <f>東京!B167</f>
        <v>7.6</v>
      </c>
      <c r="CB167" s="157">
        <f>東京!C167</f>
        <v>7.8</v>
      </c>
      <c r="CC167" s="157">
        <f>東京!D167</f>
        <v>6.8</v>
      </c>
      <c r="CD167" s="157">
        <f>東京!E167</f>
        <v>7.2</v>
      </c>
      <c r="CE167" s="157">
        <f>東京!F167</f>
        <v>7.6</v>
      </c>
      <c r="CF167" s="157">
        <f>東京!G167</f>
        <v>7.2</v>
      </c>
      <c r="CG167" s="157">
        <f>東京!H167</f>
        <v>6.7</v>
      </c>
      <c r="CH167" s="157">
        <f>東京!I167</f>
        <v>6.1</v>
      </c>
      <c r="CI167" s="157">
        <f>神奈川!B167</f>
        <v>9.6</v>
      </c>
      <c r="CJ167" s="157">
        <f>神奈川!C167</f>
        <v>10.3</v>
      </c>
      <c r="CK167" s="157">
        <f>神奈川!D167</f>
        <v>8</v>
      </c>
      <c r="CL167" s="157">
        <f>神奈川!E167</f>
        <v>6.9</v>
      </c>
      <c r="CM167" s="157">
        <f>神奈川!F167</f>
        <v>6</v>
      </c>
      <c r="CN167" s="157">
        <f>神奈川!G167</f>
        <v>5.6</v>
      </c>
      <c r="CO167" s="157">
        <f>神奈川!H167</f>
        <v>7.5</v>
      </c>
      <c r="CP167" s="157">
        <f>神奈川!I167</f>
        <v>7.5</v>
      </c>
      <c r="CQ167" s="157">
        <f>神奈川!J167</f>
        <v>4.8</v>
      </c>
      <c r="CR167" s="157">
        <f>神奈川!K167</f>
        <v>8.5</v>
      </c>
      <c r="CS167" s="157">
        <f>神奈川!L167</f>
        <v>6.6</v>
      </c>
      <c r="CT167" s="157">
        <f>神奈川!M167</f>
        <v>6.5</v>
      </c>
      <c r="CU167" s="157">
        <f>神奈川!N167</f>
        <v>7.5</v>
      </c>
      <c r="CV167" s="157">
        <f>山梨!B167</f>
        <v>4.3</v>
      </c>
      <c r="CW167" s="157">
        <f>山梨!C167</f>
        <v>5.5</v>
      </c>
      <c r="CX167" s="157">
        <f>山梨!D167</f>
        <v>9</v>
      </c>
      <c r="CY167" s="157">
        <f>山梨!E167</f>
        <v>5.8000000000000007</v>
      </c>
      <c r="CZ167" s="157">
        <f>長野!B167</f>
        <v>3.9</v>
      </c>
      <c r="DA167" s="157">
        <f>長野!C167</f>
        <v>4.7</v>
      </c>
      <c r="DB167" s="157">
        <f>長野!D167</f>
        <v>0.7</v>
      </c>
      <c r="DC167" s="157">
        <f>長野!E167</f>
        <v>3.3</v>
      </c>
      <c r="DD167" s="157">
        <f>長野!F167</f>
        <v>2.7</v>
      </c>
      <c r="DE167" s="157">
        <f>長野!G167</f>
        <v>5.6</v>
      </c>
      <c r="DF167" s="157">
        <f>静岡!B167</f>
        <v>10.199999999999999</v>
      </c>
      <c r="DG167" s="157">
        <f>静岡!C167</f>
        <v>6.1</v>
      </c>
      <c r="DH167" s="157">
        <f>静岡!D167</f>
        <v>5</v>
      </c>
      <c r="DI167" s="157">
        <f>静岡!E167</f>
        <v>8.1</v>
      </c>
      <c r="DJ167" s="157">
        <f>静岡!F167</f>
        <v>6.8</v>
      </c>
      <c r="DK167" s="157">
        <f>静岡!G167</f>
        <v>6.2</v>
      </c>
      <c r="DL167" s="157">
        <f>静岡!H167</f>
        <v>5.8</v>
      </c>
      <c r="DM167" s="157">
        <f>静岡!I167</f>
        <v>5.7</v>
      </c>
      <c r="DN167" s="157">
        <f>静岡!J167</f>
        <v>5.0999999999999996</v>
      </c>
      <c r="DO167" s="157">
        <f>静岡!K167</f>
        <v>5.8</v>
      </c>
      <c r="DP167" s="157">
        <f>静岡!L167</f>
        <v>4.8</v>
      </c>
      <c r="DQ167" s="157">
        <f>静岡!M167</f>
        <v>4.2</v>
      </c>
      <c r="DR167" s="157">
        <f>静岡!N167</f>
        <v>7</v>
      </c>
      <c r="DS167" s="157">
        <f>静岡!O167</f>
        <v>7.8</v>
      </c>
      <c r="DT167" s="157">
        <f>静岡!P167</f>
        <v>7.4</v>
      </c>
      <c r="DU167" s="157">
        <f>静岡!Q167</f>
        <v>6</v>
      </c>
      <c r="DV167" s="157">
        <f>静岡!R167</f>
        <v>7.1</v>
      </c>
      <c r="DW167" s="157">
        <f>静岡!S167</f>
        <v>8.8000000000000007</v>
      </c>
      <c r="DX167" s="157">
        <f>静岡!T167</f>
        <v>7.4</v>
      </c>
      <c r="DY167" s="157">
        <f>静岡!U167</f>
        <v>6.8</v>
      </c>
      <c r="DZ167" s="157">
        <f>静岡!V167</f>
        <v>6.3000000000000007</v>
      </c>
      <c r="EA167" s="157">
        <f>静岡!W167</f>
        <v>9.5</v>
      </c>
      <c r="EB167" s="157">
        <f>静岡!X167</f>
        <v>5.3000000000000007</v>
      </c>
      <c r="EC167" s="157">
        <f>静岡!Y167</f>
        <v>6.7</v>
      </c>
      <c r="ED167" s="157">
        <f>静岡!Z167</f>
        <v>7.5</v>
      </c>
      <c r="EE167" s="157">
        <f>静岡!AA167</f>
        <v>6.5</v>
      </c>
      <c r="EF167" s="157">
        <f>静岡!AB167</f>
        <v>7.6</v>
      </c>
      <c r="EG167" s="157">
        <f>静岡!AC167</f>
        <v>6.5</v>
      </c>
    </row>
    <row r="168" spans="1:137" ht="20.100000000000001" customHeight="1" x14ac:dyDescent="0.15">
      <c r="A168" s="25">
        <v>42991</v>
      </c>
      <c r="B168" s="28">
        <f>茨城!B168</f>
        <v>6.4</v>
      </c>
      <c r="C168" s="28">
        <f>茨城!C168</f>
        <v>8.5</v>
      </c>
      <c r="D168" s="28">
        <f>茨城!D168</f>
        <v>5.9</v>
      </c>
      <c r="E168" s="28">
        <f>茨城!E168</f>
        <v>9.5</v>
      </c>
      <c r="F168" s="28">
        <f>茨城!F168</f>
        <v>6.4</v>
      </c>
      <c r="G168" s="28">
        <f>茨城!G168</f>
        <v>6.5</v>
      </c>
      <c r="H168" s="28">
        <f>茨城!H168</f>
        <v>9.6999999999999993</v>
      </c>
      <c r="I168" s="28">
        <f>茨城!I168</f>
        <v>6.7</v>
      </c>
      <c r="J168" s="28">
        <f>茨城!J168</f>
        <v>9.1999999999999993</v>
      </c>
      <c r="K168" s="28">
        <f>茨城!K168</f>
        <v>7.9</v>
      </c>
      <c r="L168" s="28">
        <f>茨城!L168</f>
        <v>7.6</v>
      </c>
      <c r="M168" s="28">
        <f>茨城!M168</f>
        <v>10.199999999999999</v>
      </c>
      <c r="N168" s="28">
        <f>茨城!N168</f>
        <v>8.8000000000000007</v>
      </c>
      <c r="O168" s="28">
        <f>茨城!O168</f>
        <v>9.6999999999999993</v>
      </c>
      <c r="P168" s="28">
        <f>茨城!P168</f>
        <v>9.9</v>
      </c>
      <c r="Q168" s="28">
        <f>茨城!Q168</f>
        <v>11.4</v>
      </c>
      <c r="R168" s="28">
        <f>茨城!R168</f>
        <v>10</v>
      </c>
      <c r="S168" s="28">
        <f>茨城!S168</f>
        <v>10.8</v>
      </c>
      <c r="T168" s="28">
        <f>栃木!B168</f>
        <v>9.1</v>
      </c>
      <c r="U168" s="28">
        <f>栃木!C168</f>
        <v>11.2</v>
      </c>
      <c r="V168" s="28">
        <f>栃木!D168</f>
        <v>8.5</v>
      </c>
      <c r="W168" s="28">
        <f>栃木!E168</f>
        <v>7.9</v>
      </c>
      <c r="X168" s="28">
        <f>栃木!F168</f>
        <v>12.9</v>
      </c>
      <c r="Y168" s="28">
        <f>栃木!G168</f>
        <v>8.9</v>
      </c>
      <c r="Z168" s="28">
        <f>栃木!H168</f>
        <v>9.6999999999999993</v>
      </c>
      <c r="AA168" s="28">
        <f>栃木!I168</f>
        <v>7.9</v>
      </c>
      <c r="AB168" s="28">
        <f>栃木!J168</f>
        <v>6.2</v>
      </c>
      <c r="AC168" s="28">
        <f>栃木!K168</f>
        <v>6</v>
      </c>
      <c r="AD168" s="28">
        <f>栃木!L168</f>
        <v>7.5</v>
      </c>
      <c r="AE168" s="157">
        <f>群馬!B168</f>
        <v>10.8</v>
      </c>
      <c r="AF168" s="157">
        <f>群馬!C168</f>
        <v>11.5</v>
      </c>
      <c r="AG168" s="157">
        <f>群馬!D168</f>
        <v>10.9</v>
      </c>
      <c r="AH168" s="157">
        <f>群馬!E168</f>
        <v>11.6</v>
      </c>
      <c r="AI168" s="157">
        <f>群馬!F168</f>
        <v>12.2</v>
      </c>
      <c r="AJ168" s="157">
        <f>群馬!G168</f>
        <v>9</v>
      </c>
      <c r="AK168" s="157">
        <f>群馬!H168</f>
        <v>8.6999999999999993</v>
      </c>
      <c r="AL168" s="157">
        <f>群馬!I168</f>
        <v>8.8000000000000007</v>
      </c>
      <c r="AM168" s="157">
        <f>埼玉!B168</f>
        <v>13.9</v>
      </c>
      <c r="AN168" s="157">
        <f>埼玉!C168</f>
        <v>11.2</v>
      </c>
      <c r="AO168" s="157">
        <f>埼玉!D168</f>
        <v>14.1</v>
      </c>
      <c r="AP168" s="157">
        <f>埼玉!E168</f>
        <v>14.2</v>
      </c>
      <c r="AQ168" s="157">
        <f>埼玉!F168</f>
        <v>11.3</v>
      </c>
      <c r="AR168" s="157">
        <f>埼玉!G168</f>
        <v>11.8</v>
      </c>
      <c r="AS168" s="157">
        <f>埼玉!H168</f>
        <v>13</v>
      </c>
      <c r="AT168" s="157">
        <f>埼玉!I168</f>
        <v>14.8</v>
      </c>
      <c r="AU168" s="157">
        <f>埼玉!J168</f>
        <v>14.5</v>
      </c>
      <c r="AV168" s="157">
        <f>埼玉!K168</f>
        <v>14.5</v>
      </c>
      <c r="AW168" s="157">
        <f>埼玉!L168</f>
        <v>12.2</v>
      </c>
      <c r="AX168" s="157">
        <f>埼玉!M168</f>
        <v>12</v>
      </c>
      <c r="AY168" s="157">
        <f>埼玉!N168</f>
        <v>10.4</v>
      </c>
      <c r="AZ168" s="157">
        <f>埼玉!O168</f>
        <v>9.8000000000000007</v>
      </c>
      <c r="BA168" s="157">
        <f>埼玉!P168</f>
        <v>11.5</v>
      </c>
      <c r="BB168" s="157">
        <f>埼玉!Q168</f>
        <v>12.4</v>
      </c>
      <c r="BC168" s="157">
        <f>埼玉!R168</f>
        <v>9.6999999999999993</v>
      </c>
      <c r="BD168" s="157">
        <f>埼玉!S168</f>
        <v>12.2</v>
      </c>
      <c r="BE168" s="157">
        <f>埼玉!T168</f>
        <v>10.3</v>
      </c>
      <c r="BF168" s="157">
        <f>埼玉!U168</f>
        <v>12.5</v>
      </c>
      <c r="BG168" s="157">
        <f>千葉!B168</f>
        <v>11.1</v>
      </c>
      <c r="BH168" s="157">
        <f>千葉!C168</f>
        <v>10</v>
      </c>
      <c r="BI168" s="157">
        <f>千葉!D168</f>
        <v>9.8000000000000007</v>
      </c>
      <c r="BJ168" s="157">
        <f>千葉!E168</f>
        <v>8.3000000000000007</v>
      </c>
      <c r="BK168" s="157">
        <f>千葉!F168</f>
        <v>10.4</v>
      </c>
      <c r="BL168" s="157">
        <f>千葉!G168</f>
        <v>7.4</v>
      </c>
      <c r="BM168" s="157">
        <f>千葉!H168</f>
        <v>7.7</v>
      </c>
      <c r="BN168" s="157">
        <f>千葉!I168</f>
        <v>5.9</v>
      </c>
      <c r="BO168" s="157">
        <f>千葉!J168</f>
        <v>7.3</v>
      </c>
      <c r="BP168" s="157">
        <f>千葉!K168</f>
        <v>11</v>
      </c>
      <c r="BQ168" s="157">
        <f>千葉!L168</f>
        <v>5.2</v>
      </c>
      <c r="BR168" s="157">
        <f>千葉!M168</f>
        <v>8.6999999999999993</v>
      </c>
      <c r="BS168" s="157">
        <f>千葉!N168</f>
        <v>8.1</v>
      </c>
      <c r="BT168" s="157">
        <f>千葉!O168</f>
        <v>7.9</v>
      </c>
      <c r="BU168" s="157">
        <f>千葉!P168</f>
        <v>10.9</v>
      </c>
      <c r="BV168" s="157">
        <f>千葉!Q168</f>
        <v>9</v>
      </c>
      <c r="BW168" s="157">
        <f>千葉!R168</f>
        <v>8.8000000000000007</v>
      </c>
      <c r="BX168" s="157">
        <f>千葉!S168</f>
        <v>4</v>
      </c>
      <c r="BY168" s="157">
        <f>千葉!T168</f>
        <v>7.4</v>
      </c>
      <c r="BZ168" s="157">
        <f>千葉!V168</f>
        <v>8.6</v>
      </c>
      <c r="CA168" s="157">
        <f>東京!B168</f>
        <v>11.3</v>
      </c>
      <c r="CB168" s="157">
        <f>東京!C168</f>
        <v>11.8</v>
      </c>
      <c r="CC168" s="157">
        <f>東京!D168</f>
        <v>9.5</v>
      </c>
      <c r="CD168" s="157">
        <f>東京!E168</f>
        <v>10.1</v>
      </c>
      <c r="CE168" s="157">
        <f>東京!F168</f>
        <v>11.6</v>
      </c>
      <c r="CF168" s="157">
        <f>東京!G168</f>
        <v>11.4</v>
      </c>
      <c r="CG168" s="157">
        <f>東京!H168</f>
        <v>9.6</v>
      </c>
      <c r="CH168" s="157">
        <f>東京!I168</f>
        <v>9.1999999999999993</v>
      </c>
      <c r="CI168" s="157">
        <f>神奈川!B168</f>
        <v>15</v>
      </c>
      <c r="CJ168" s="157">
        <f>神奈川!C168</f>
        <v>15.8</v>
      </c>
      <c r="CK168" s="157">
        <f>神奈川!D168</f>
        <v>11.8</v>
      </c>
      <c r="CL168" s="157">
        <f>神奈川!E168</f>
        <v>10.5</v>
      </c>
      <c r="CM168" s="157">
        <f>神奈川!F168</f>
        <v>10.1</v>
      </c>
      <c r="CN168" s="157">
        <f>神奈川!G168</f>
        <v>9.9</v>
      </c>
      <c r="CO168" s="157">
        <f>神奈川!H168</f>
        <v>11.2</v>
      </c>
      <c r="CP168" s="157">
        <f>神奈川!I168</f>
        <v>11.7</v>
      </c>
      <c r="CQ168" s="157">
        <f>神奈川!J168</f>
        <v>8.1</v>
      </c>
      <c r="CR168" s="157">
        <f>神奈川!K168</f>
        <v>12.5</v>
      </c>
      <c r="CS168" s="157">
        <f>神奈川!L168</f>
        <v>12.6</v>
      </c>
      <c r="CT168" s="157">
        <f>神奈川!M168</f>
        <v>12.5</v>
      </c>
      <c r="CU168" s="157">
        <f>神奈川!N168</f>
        <v>10.7</v>
      </c>
      <c r="CV168" s="157">
        <f>山梨!B168</f>
        <v>8.5</v>
      </c>
      <c r="CW168" s="157">
        <f>山梨!C168</f>
        <v>7</v>
      </c>
      <c r="CX168" s="157">
        <f>山梨!D168</f>
        <v>12.200000000000001</v>
      </c>
      <c r="CY168" s="157">
        <f>山梨!E168</f>
        <v>9.7000000000000011</v>
      </c>
      <c r="CZ168" s="157">
        <f>長野!B168</f>
        <v>8</v>
      </c>
      <c r="DA168" s="157">
        <f>長野!C168</f>
        <v>7.4</v>
      </c>
      <c r="DB168" s="157">
        <f>長野!D168</f>
        <v>5.5</v>
      </c>
      <c r="DC168" s="157">
        <f>長野!E168</f>
        <v>6.6</v>
      </c>
      <c r="DD168" s="157">
        <f>長野!F168</f>
        <v>9.6</v>
      </c>
      <c r="DE168" s="157">
        <f>長野!G168</f>
        <v>5.3</v>
      </c>
      <c r="DF168" s="157">
        <f>静岡!B168</f>
        <v>13</v>
      </c>
      <c r="DG168" s="157">
        <f>静岡!C168</f>
        <v>8.3000000000000007</v>
      </c>
      <c r="DH168" s="157">
        <f>静岡!D168</f>
        <v>8.6999999999999993</v>
      </c>
      <c r="DI168" s="157">
        <f>静岡!E168</f>
        <v>10.7</v>
      </c>
      <c r="DJ168" s="157">
        <f>静岡!F168</f>
        <v>9.3000000000000007</v>
      </c>
      <c r="DK168" s="157">
        <f>静岡!G168</f>
        <v>9.5</v>
      </c>
      <c r="DL168" s="157">
        <f>静岡!H168</f>
        <v>11.6</v>
      </c>
      <c r="DM168" s="157">
        <f>静岡!I168</f>
        <v>8.3000000000000007</v>
      </c>
      <c r="DN168" s="157">
        <f>静岡!J168</f>
        <v>9.4</v>
      </c>
      <c r="DO168" s="157">
        <f>静岡!K168</f>
        <v>8.3000000000000007</v>
      </c>
      <c r="DP168" s="157">
        <f>静岡!L168</f>
        <v>10.8</v>
      </c>
      <c r="DQ168" s="157">
        <f>静岡!M168</f>
        <v>10.6</v>
      </c>
      <c r="DR168" s="157">
        <f>静岡!N168</f>
        <v>9.1</v>
      </c>
      <c r="DS168" s="157">
        <f>静岡!O168</f>
        <v>8.9</v>
      </c>
      <c r="DT168" s="157">
        <f>静岡!P168</f>
        <v>8.6999999999999993</v>
      </c>
      <c r="DU168" s="157">
        <f>静岡!Q168</f>
        <v>7.5</v>
      </c>
      <c r="DV168" s="157">
        <f>静岡!R168</f>
        <v>9.5</v>
      </c>
      <c r="DW168" s="157">
        <f>静岡!S168</f>
        <v>10.1</v>
      </c>
      <c r="DX168" s="157">
        <f>静岡!T168</f>
        <v>7.3</v>
      </c>
      <c r="DY168" s="157">
        <f>静岡!U168</f>
        <v>10</v>
      </c>
      <c r="DZ168" s="157">
        <f>静岡!V168</f>
        <v>6.9</v>
      </c>
      <c r="EA168" s="157">
        <f>静岡!W168</f>
        <v>10.200000000000001</v>
      </c>
      <c r="EB168" s="157">
        <f>静岡!X168</f>
        <v>8.3000000000000007</v>
      </c>
      <c r="EC168" s="157">
        <f>静岡!Y168</f>
        <v>10.5</v>
      </c>
      <c r="ED168" s="157">
        <f>静岡!Z168</f>
        <v>8.9</v>
      </c>
      <c r="EE168" s="157">
        <f>静岡!AA168</f>
        <v>9.4</v>
      </c>
      <c r="EF168" s="157">
        <f>静岡!AB168</f>
        <v>8.8000000000000007</v>
      </c>
      <c r="EG168" s="157">
        <f>静岡!AC168</f>
        <v>7.7</v>
      </c>
    </row>
    <row r="169" spans="1:137" ht="20.100000000000001" customHeight="1" x14ac:dyDescent="0.15">
      <c r="A169" s="25">
        <v>42992</v>
      </c>
      <c r="B169" s="28">
        <f>茨城!B169</f>
        <v>6.6</v>
      </c>
      <c r="C169" s="28">
        <f>茨城!C169</f>
        <v>7.3</v>
      </c>
      <c r="D169" s="28">
        <f>茨城!D169</f>
        <v>6.1</v>
      </c>
      <c r="E169" s="28">
        <f>茨城!E169</f>
        <v>7.9</v>
      </c>
      <c r="F169" s="28">
        <f>茨城!F169</f>
        <v>6</v>
      </c>
      <c r="G169" s="28">
        <f>茨城!G169</f>
        <v>5.9</v>
      </c>
      <c r="H169" s="28">
        <f>茨城!H169</f>
        <v>9</v>
      </c>
      <c r="I169" s="28">
        <f>茨城!I169</f>
        <v>7</v>
      </c>
      <c r="J169" s="28">
        <f>茨城!J169</f>
        <v>6.5</v>
      </c>
      <c r="K169" s="28">
        <f>茨城!K169</f>
        <v>7</v>
      </c>
      <c r="L169" s="28">
        <f>茨城!L169</f>
        <v>6.4</v>
      </c>
      <c r="M169" s="28">
        <f>茨城!M169</f>
        <v>8.5</v>
      </c>
      <c r="N169" s="28">
        <f>茨城!N169</f>
        <v>6.4</v>
      </c>
      <c r="O169" s="28">
        <f>茨城!O169</f>
        <v>7.6</v>
      </c>
      <c r="P169" s="28">
        <f>茨城!P169</f>
        <v>8.5</v>
      </c>
      <c r="Q169" s="28">
        <f>茨城!Q169</f>
        <v>8.6</v>
      </c>
      <c r="R169" s="28">
        <f>茨城!R169</f>
        <v>7.4</v>
      </c>
      <c r="S169" s="28">
        <f>茨城!S169</f>
        <v>9</v>
      </c>
      <c r="T169" s="28">
        <f>栃木!B169</f>
        <v>8.5</v>
      </c>
      <c r="U169" s="28">
        <f>栃木!C169</f>
        <v>12.3</v>
      </c>
      <c r="V169" s="28">
        <f>栃木!D169</f>
        <v>11.4</v>
      </c>
      <c r="W169" s="28">
        <f>栃木!E169</f>
        <v>10.5</v>
      </c>
      <c r="X169" s="28">
        <f>栃木!F169</f>
        <v>12.9</v>
      </c>
      <c r="Y169" s="28">
        <f>栃木!G169</f>
        <v>7.8</v>
      </c>
      <c r="Z169" s="28">
        <f>栃木!H169</f>
        <v>9.1</v>
      </c>
      <c r="AA169" s="28">
        <f>栃木!I169</f>
        <v>10</v>
      </c>
      <c r="AB169" s="28">
        <f>栃木!J169</f>
        <v>7.2</v>
      </c>
      <c r="AC169" s="28">
        <f>栃木!K169</f>
        <v>7.8</v>
      </c>
      <c r="AD169" s="28">
        <f>栃木!L169</f>
        <v>7.8</v>
      </c>
      <c r="AE169" s="157">
        <f>群馬!B169</f>
        <v>9.4</v>
      </c>
      <c r="AF169" s="157">
        <f>群馬!C169</f>
        <v>12</v>
      </c>
      <c r="AG169" s="157">
        <f>群馬!D169</f>
        <v>11.5</v>
      </c>
      <c r="AH169" s="157">
        <f>群馬!E169</f>
        <v>12.8</v>
      </c>
      <c r="AI169" s="157">
        <f>群馬!F169</f>
        <v>14.1</v>
      </c>
      <c r="AJ169" s="157">
        <f>群馬!G169</f>
        <v>7.4</v>
      </c>
      <c r="AK169" s="157">
        <f>群馬!H169</f>
        <v>10.8</v>
      </c>
      <c r="AL169" s="157">
        <f>群馬!I169</f>
        <v>7.9</v>
      </c>
      <c r="AM169" s="157">
        <f>埼玉!B169</f>
        <v>9.6</v>
      </c>
      <c r="AN169" s="157">
        <f>埼玉!C169</f>
        <v>8.6999999999999993</v>
      </c>
      <c r="AO169" s="157">
        <f>埼玉!D169</f>
        <v>10</v>
      </c>
      <c r="AP169" s="157">
        <f>埼玉!E169</f>
        <v>9</v>
      </c>
      <c r="AQ169" s="157">
        <f>埼玉!F169</f>
        <v>9</v>
      </c>
      <c r="AR169" s="157">
        <f>埼玉!G169</f>
        <v>9.8000000000000007</v>
      </c>
      <c r="AS169" s="157">
        <f>埼玉!H169</f>
        <v>12.3</v>
      </c>
      <c r="AT169" s="157">
        <f>埼玉!I169</f>
        <v>11.8</v>
      </c>
      <c r="AU169" s="157">
        <f>埼玉!J169</f>
        <v>14.1</v>
      </c>
      <c r="AV169" s="157">
        <f>埼玉!K169</f>
        <v>10.5</v>
      </c>
      <c r="AW169" s="157">
        <f>埼玉!L169</f>
        <v>10</v>
      </c>
      <c r="AX169" s="157">
        <f>埼玉!M169</f>
        <v>9.9</v>
      </c>
      <c r="AY169" s="157">
        <f>埼玉!N169</f>
        <v>10.1</v>
      </c>
      <c r="AZ169" s="157">
        <f>埼玉!O169</f>
        <v>9.1999999999999993</v>
      </c>
      <c r="BA169" s="157">
        <f>埼玉!P169</f>
        <v>10.5</v>
      </c>
      <c r="BB169" s="157">
        <f>埼玉!Q169</f>
        <v>12</v>
      </c>
      <c r="BC169" s="157">
        <f>埼玉!R169</f>
        <v>10.199999999999999</v>
      </c>
      <c r="BD169" s="157">
        <f>埼玉!S169</f>
        <v>10.8</v>
      </c>
      <c r="BE169" s="157">
        <f>埼玉!T169</f>
        <v>10.4</v>
      </c>
      <c r="BF169" s="157">
        <f>埼玉!U169</f>
        <v>9.4</v>
      </c>
      <c r="BG169" s="157">
        <f>千葉!B169</f>
        <v>10.3</v>
      </c>
      <c r="BH169" s="157">
        <f>千葉!C169</f>
        <v>8</v>
      </c>
      <c r="BI169" s="157">
        <f>千葉!D169</f>
        <v>5.7</v>
      </c>
      <c r="BJ169" s="157">
        <f>千葉!E169</f>
        <v>4.3</v>
      </c>
      <c r="BK169" s="157">
        <f>千葉!F169</f>
        <v>9.6999999999999993</v>
      </c>
      <c r="BL169" s="157">
        <f>千葉!G169</f>
        <v>4.3</v>
      </c>
      <c r="BM169" s="157">
        <f>千葉!H169</f>
        <v>6.5</v>
      </c>
      <c r="BN169" s="157">
        <f>千葉!I169</f>
        <v>4</v>
      </c>
      <c r="BO169" s="157">
        <f>千葉!J169</f>
        <v>4.4000000000000004</v>
      </c>
      <c r="BP169" s="157">
        <f>千葉!K169</f>
        <v>9</v>
      </c>
      <c r="BQ169" s="157">
        <f>千葉!L169</f>
        <v>4.2</v>
      </c>
      <c r="BR169" s="157">
        <f>千葉!M169</f>
        <v>5.9</v>
      </c>
      <c r="BS169" s="157">
        <f>千葉!N169</f>
        <v>5.5</v>
      </c>
      <c r="BT169" s="157">
        <f>千葉!O169</f>
        <v>6.2</v>
      </c>
      <c r="BU169" s="157">
        <f>千葉!P169</f>
        <v>9.9</v>
      </c>
      <c r="BV169" s="157">
        <f>千葉!Q169</f>
        <v>7.2</v>
      </c>
      <c r="BW169" s="157">
        <f>千葉!R169</f>
        <v>5.0999999999999996</v>
      </c>
      <c r="BX169" s="157">
        <f>千葉!S169</f>
        <v>2.9</v>
      </c>
      <c r="BY169" s="157">
        <f>千葉!T169</f>
        <v>4.9000000000000004</v>
      </c>
      <c r="BZ169" s="157">
        <f>千葉!V169</f>
        <v>7.9</v>
      </c>
      <c r="CA169" s="157">
        <f>東京!B169</f>
        <v>11.2</v>
      </c>
      <c r="CB169" s="157">
        <f>東京!C169</f>
        <v>11.5</v>
      </c>
      <c r="CC169" s="157">
        <f>東京!D169</f>
        <v>8.6</v>
      </c>
      <c r="CD169" s="157">
        <f>東京!E169</f>
        <v>9.3000000000000007</v>
      </c>
      <c r="CE169" s="157">
        <f>東京!F169</f>
        <v>8.8000000000000007</v>
      </c>
      <c r="CF169" s="157">
        <f>東京!G169</f>
        <v>9.1999999999999993</v>
      </c>
      <c r="CG169" s="157">
        <f>東京!H169</f>
        <v>8</v>
      </c>
      <c r="CH169" s="157">
        <f>東京!I169</f>
        <v>7</v>
      </c>
      <c r="CI169" s="157">
        <f>神奈川!B169</f>
        <v>14.9</v>
      </c>
      <c r="CJ169" s="157">
        <f>神奈川!C169</f>
        <v>13.7</v>
      </c>
      <c r="CK169" s="157">
        <f>神奈川!D169</f>
        <v>12</v>
      </c>
      <c r="CL169" s="157">
        <f>神奈川!E169</f>
        <v>10.1</v>
      </c>
      <c r="CM169" s="157">
        <f>神奈川!F169</f>
        <v>8.6</v>
      </c>
      <c r="CN169" s="157">
        <f>神奈川!G169</f>
        <v>8.9</v>
      </c>
      <c r="CO169" s="157">
        <f>神奈川!H169</f>
        <v>9.8000000000000007</v>
      </c>
      <c r="CP169" s="157">
        <f>神奈川!I169</f>
        <v>9.5</v>
      </c>
      <c r="CQ169" s="157">
        <f>神奈川!J169</f>
        <v>3.1</v>
      </c>
      <c r="CR169" s="157">
        <f>神奈川!K169</f>
        <v>10.5</v>
      </c>
      <c r="CS169" s="157">
        <f>神奈川!L169</f>
        <v>8.8000000000000007</v>
      </c>
      <c r="CT169" s="157">
        <f>神奈川!M169</f>
        <v>9.1999999999999993</v>
      </c>
      <c r="CU169" s="157">
        <f>神奈川!N169</f>
        <v>10.6</v>
      </c>
      <c r="CV169" s="157">
        <f>山梨!B169</f>
        <v>8.1</v>
      </c>
      <c r="CW169" s="157">
        <f>山梨!C169</f>
        <v>5.9</v>
      </c>
      <c r="CX169" s="157">
        <f>山梨!D169</f>
        <v>11.4</v>
      </c>
      <c r="CY169" s="157">
        <f>山梨!E169</f>
        <v>8.1</v>
      </c>
      <c r="CZ169" s="157">
        <f>長野!B169</f>
        <v>6.3</v>
      </c>
      <c r="DA169" s="157">
        <f>長野!C169</f>
        <v>6.3</v>
      </c>
      <c r="DB169" s="157">
        <f>長野!D169</f>
        <v>7.4</v>
      </c>
      <c r="DC169" s="157">
        <f>長野!E169</f>
        <v>5.5</v>
      </c>
      <c r="DD169" s="157">
        <f>長野!F169</f>
        <v>8.5</v>
      </c>
      <c r="DE169" s="157">
        <f>長野!G169</f>
        <v>4.5</v>
      </c>
      <c r="DF169" s="157">
        <f>静岡!B169</f>
        <v>8.8000000000000007</v>
      </c>
      <c r="DG169" s="157">
        <f>静岡!C169</f>
        <v>3.9</v>
      </c>
      <c r="DH169" s="157">
        <f>静岡!D169</f>
        <v>5.3</v>
      </c>
      <c r="DI169" s="157">
        <f>静岡!E169</f>
        <v>6.9</v>
      </c>
      <c r="DJ169" s="157">
        <f>静岡!F169</f>
        <v>5.3</v>
      </c>
      <c r="DK169" s="157">
        <f>静岡!G169</f>
        <v>6.2</v>
      </c>
      <c r="DL169" s="157">
        <f>静岡!H169</f>
        <v>11.1</v>
      </c>
      <c r="DM169" s="157">
        <f>静岡!I169</f>
        <v>4.3</v>
      </c>
      <c r="DN169" s="157">
        <f>静岡!J169</f>
        <v>3.5</v>
      </c>
      <c r="DO169" s="157">
        <f>静岡!K169</f>
        <v>5</v>
      </c>
      <c r="DP169" s="157">
        <f>静岡!L169</f>
        <v>4.0999999999999996</v>
      </c>
      <c r="DQ169" s="157">
        <f>静岡!M169</f>
        <v>7.5</v>
      </c>
      <c r="DR169" s="157">
        <f>静岡!N169</f>
        <v>5.7</v>
      </c>
      <c r="DS169" s="157">
        <f>静岡!O169</f>
        <v>7.5</v>
      </c>
      <c r="DT169" s="157">
        <f>静岡!P169</f>
        <v>5.6</v>
      </c>
      <c r="DU169" s="157">
        <f>静岡!Q169</f>
        <v>4</v>
      </c>
      <c r="DV169" s="157">
        <f>静岡!R169</f>
        <v>7.3</v>
      </c>
      <c r="DW169" s="157">
        <f>静岡!S169</f>
        <v>7.7</v>
      </c>
      <c r="DX169" s="157">
        <f>静岡!T169</f>
        <v>5</v>
      </c>
      <c r="DY169" s="157">
        <f>静岡!U169</f>
        <v>5.9</v>
      </c>
      <c r="DZ169" s="157">
        <f>静岡!V169</f>
        <v>4.4000000000000004</v>
      </c>
      <c r="EA169" s="157">
        <f>静岡!W169</f>
        <v>8</v>
      </c>
      <c r="EB169" s="157">
        <f>静岡!X169</f>
        <v>5</v>
      </c>
      <c r="EC169" s="157">
        <f>静岡!Y169</f>
        <v>5.2</v>
      </c>
      <c r="ED169" s="157">
        <f>静岡!Z169</f>
        <v>6.6000000000000005</v>
      </c>
      <c r="EE169" s="157">
        <f>静岡!AA169</f>
        <v>5</v>
      </c>
      <c r="EF169" s="157">
        <f>静岡!AB169</f>
        <v>5.3</v>
      </c>
      <c r="EG169" s="157">
        <f>静岡!AC169</f>
        <v>4.4000000000000004</v>
      </c>
    </row>
    <row r="170" spans="1:137" ht="20.100000000000001" customHeight="1" x14ac:dyDescent="0.15">
      <c r="A170" s="25">
        <v>42993</v>
      </c>
      <c r="B170" s="28">
        <f>茨城!B170</f>
        <v>6.5</v>
      </c>
      <c r="C170" s="28">
        <f>茨城!C170</f>
        <v>8.1999999999999993</v>
      </c>
      <c r="D170" s="28">
        <f>茨城!D170</f>
        <v>5.9</v>
      </c>
      <c r="E170" s="28">
        <f>茨城!E170</f>
        <v>6</v>
      </c>
      <c r="F170" s="28">
        <f>茨城!F170</f>
        <v>5.2</v>
      </c>
      <c r="G170" s="28">
        <f>茨城!G170</f>
        <v>4.5</v>
      </c>
      <c r="H170" s="28">
        <f>茨城!H170</f>
        <v>6.4</v>
      </c>
      <c r="I170" s="28">
        <f>茨城!I170</f>
        <v>3.8</v>
      </c>
      <c r="J170" s="28">
        <f>茨城!J170</f>
        <v>13.3</v>
      </c>
      <c r="K170" s="28">
        <f>茨城!K170</f>
        <v>3.8</v>
      </c>
      <c r="L170" s="28">
        <f>茨城!L170</f>
        <v>5.3</v>
      </c>
      <c r="M170" s="28">
        <f>茨城!M170</f>
        <v>6.7</v>
      </c>
      <c r="N170" s="28">
        <f>茨城!N170</f>
        <v>3</v>
      </c>
      <c r="O170" s="28">
        <f>茨城!O170</f>
        <v>4</v>
      </c>
      <c r="P170" s="28">
        <f>茨城!P170</f>
        <v>7</v>
      </c>
      <c r="Q170" s="28">
        <f>茨城!Q170</f>
        <v>7.1</v>
      </c>
      <c r="R170" s="28">
        <f>茨城!R170</f>
        <v>5.2</v>
      </c>
      <c r="S170" s="28">
        <f>茨城!S170</f>
        <v>6</v>
      </c>
      <c r="T170" s="28">
        <f>栃木!B170</f>
        <v>7</v>
      </c>
      <c r="U170" s="28">
        <f>栃木!C170</f>
        <v>8</v>
      </c>
      <c r="V170" s="28">
        <f>栃木!D170</f>
        <v>6.4</v>
      </c>
      <c r="W170" s="28">
        <f>栃木!E170</f>
        <v>8.3000000000000007</v>
      </c>
      <c r="X170" s="28">
        <f>栃木!F170</f>
        <v>9.4</v>
      </c>
      <c r="Y170" s="28">
        <f>栃木!G170</f>
        <v>5.3</v>
      </c>
      <c r="Z170" s="28">
        <f>栃木!H170</f>
        <v>8.8000000000000007</v>
      </c>
      <c r="AA170" s="28">
        <f>栃木!I170</f>
        <v>9.5</v>
      </c>
      <c r="AB170" s="28">
        <f>栃木!J170</f>
        <v>6.3</v>
      </c>
      <c r="AC170" s="28">
        <f>栃木!K170</f>
        <v>4.5999999999999996</v>
      </c>
      <c r="AD170" s="28">
        <f>栃木!L170</f>
        <v>4.9000000000000004</v>
      </c>
      <c r="AE170" s="157">
        <f>群馬!B170</f>
        <v>5.9</v>
      </c>
      <c r="AF170" s="157">
        <f>群馬!C170</f>
        <v>7.7</v>
      </c>
      <c r="AG170" s="157">
        <f>群馬!D170</f>
        <v>7.8</v>
      </c>
      <c r="AH170" s="157">
        <f>群馬!E170</f>
        <v>6.8</v>
      </c>
      <c r="AI170" s="157">
        <f>群馬!F170</f>
        <v>0</v>
      </c>
      <c r="AJ170" s="157">
        <f>群馬!G170</f>
        <v>3.2</v>
      </c>
      <c r="AK170" s="157">
        <f>群馬!H170</f>
        <v>2.2000000000000002</v>
      </c>
      <c r="AL170" s="157">
        <f>群馬!I170</f>
        <v>4.4000000000000004</v>
      </c>
      <c r="AM170" s="157">
        <f>埼玉!B170</f>
        <v>7.1</v>
      </c>
      <c r="AN170" s="157">
        <f>埼玉!C170</f>
        <v>4.4000000000000004</v>
      </c>
      <c r="AO170" s="157">
        <f>埼玉!D170</f>
        <v>6.1</v>
      </c>
      <c r="AP170" s="157">
        <f>埼玉!E170</f>
        <v>5.8</v>
      </c>
      <c r="AQ170" s="157">
        <f>埼玉!F170</f>
        <v>5.8</v>
      </c>
      <c r="AR170" s="157">
        <f>埼玉!G170</f>
        <v>6.9</v>
      </c>
      <c r="AS170" s="157">
        <f>埼玉!H170</f>
        <v>9</v>
      </c>
      <c r="AT170" s="157">
        <f>埼玉!I170</f>
        <v>8.3000000000000007</v>
      </c>
      <c r="AU170" s="157">
        <f>埼玉!J170</f>
        <v>9</v>
      </c>
      <c r="AV170" s="157">
        <f>埼玉!K170</f>
        <v>8.3000000000000007</v>
      </c>
      <c r="AW170" s="157">
        <f>埼玉!L170</f>
        <v>7.1</v>
      </c>
      <c r="AX170" s="157">
        <f>埼玉!M170</f>
        <v>7.9</v>
      </c>
      <c r="AY170" s="157">
        <f>埼玉!N170</f>
        <v>6.9</v>
      </c>
      <c r="AZ170" s="157">
        <f>埼玉!O170</f>
        <v>6.1</v>
      </c>
      <c r="BA170" s="157">
        <f>埼玉!P170</f>
        <v>7.8</v>
      </c>
      <c r="BB170" s="157">
        <f>埼玉!Q170</f>
        <v>7.1</v>
      </c>
      <c r="BC170" s="157">
        <f>埼玉!R170</f>
        <v>5.7</v>
      </c>
      <c r="BD170" s="157">
        <f>埼玉!S170</f>
        <v>7.8</v>
      </c>
      <c r="BE170" s="157">
        <f>埼玉!T170</f>
        <v>6.4</v>
      </c>
      <c r="BF170" s="157">
        <f>埼玉!U170</f>
        <v>6.1</v>
      </c>
      <c r="BG170" s="157">
        <f>千葉!B170</f>
        <v>6.2</v>
      </c>
      <c r="BH170" s="157">
        <f>千葉!C170</f>
        <v>3.9</v>
      </c>
      <c r="BI170" s="157">
        <f>千葉!D170</f>
        <v>4.3</v>
      </c>
      <c r="BJ170" s="157">
        <f>千葉!E170</f>
        <v>3.5</v>
      </c>
      <c r="BK170" s="157">
        <f>千葉!F170</f>
        <v>5</v>
      </c>
      <c r="BL170" s="157">
        <f>千葉!G170</f>
        <v>4</v>
      </c>
      <c r="BM170" s="157">
        <f>千葉!H170</f>
        <v>3.4</v>
      </c>
      <c r="BN170" s="157">
        <f>千葉!I170</f>
        <v>3.5</v>
      </c>
      <c r="BO170" s="157">
        <f>千葉!J170</f>
        <v>4</v>
      </c>
      <c r="BP170" s="157">
        <f>千葉!K170</f>
        <v>6.1</v>
      </c>
      <c r="BQ170" s="157">
        <f>千葉!L170</f>
        <v>1.6</v>
      </c>
      <c r="BR170" s="157">
        <f>千葉!M170</f>
        <v>3.9</v>
      </c>
      <c r="BS170" s="157">
        <f>千葉!N170</f>
        <v>4.4000000000000004</v>
      </c>
      <c r="BT170" s="157">
        <f>千葉!O170</f>
        <v>3.9</v>
      </c>
      <c r="BU170" s="157">
        <f>千葉!P170</f>
        <v>6.3</v>
      </c>
      <c r="BV170" s="157">
        <f>千葉!Q170</f>
        <v>4.8</v>
      </c>
      <c r="BW170" s="157">
        <f>千葉!R170</f>
        <v>3.7</v>
      </c>
      <c r="BX170" s="157">
        <f>千葉!S170</f>
        <v>1</v>
      </c>
      <c r="BY170" s="157">
        <f>千葉!T170</f>
        <v>4</v>
      </c>
      <c r="BZ170" s="157">
        <f>千葉!V170</f>
        <v>4.5</v>
      </c>
      <c r="CA170" s="157">
        <f>東京!B170</f>
        <v>6.5</v>
      </c>
      <c r="CB170" s="157">
        <f>東京!C170</f>
        <v>7.3</v>
      </c>
      <c r="CC170" s="157">
        <f>東京!D170</f>
        <v>4.8</v>
      </c>
      <c r="CD170" s="157">
        <f>東京!E170</f>
        <v>5.5</v>
      </c>
      <c r="CE170" s="157">
        <f>東京!F170</f>
        <v>5.2</v>
      </c>
      <c r="CF170" s="157">
        <f>東京!G170</f>
        <v>5.7</v>
      </c>
      <c r="CG170" s="157">
        <f>東京!H170</f>
        <v>3.5</v>
      </c>
      <c r="CH170" s="157">
        <f>東京!I170</f>
        <v>3.9</v>
      </c>
      <c r="CI170" s="157">
        <f>神奈川!B170</f>
        <v>10.1</v>
      </c>
      <c r="CJ170" s="157">
        <f>神奈川!C170</f>
        <v>10.6</v>
      </c>
      <c r="CK170" s="157">
        <f>神奈川!D170</f>
        <v>6.7</v>
      </c>
      <c r="CL170" s="157">
        <f>神奈川!E170</f>
        <v>7.2</v>
      </c>
      <c r="CM170" s="157">
        <f>神奈川!F170</f>
        <v>5.7</v>
      </c>
      <c r="CN170" s="157">
        <f>神奈川!G170</f>
        <v>6.3</v>
      </c>
      <c r="CO170" s="157">
        <f>神奈川!H170</f>
        <v>6.3</v>
      </c>
      <c r="CP170" s="157">
        <f>神奈川!I170</f>
        <v>5.9</v>
      </c>
      <c r="CQ170" s="157">
        <f>神奈川!J170</f>
        <v>1.1000000000000001</v>
      </c>
      <c r="CR170" s="157">
        <f>神奈川!K170</f>
        <v>9</v>
      </c>
      <c r="CS170" s="157">
        <f>神奈川!L170</f>
        <v>6.4</v>
      </c>
      <c r="CT170" s="157">
        <f>神奈川!M170</f>
        <v>5.8</v>
      </c>
      <c r="CU170" s="157">
        <f>神奈川!N170</f>
        <v>7</v>
      </c>
      <c r="CV170" s="157">
        <f>山梨!B170</f>
        <v>2.7</v>
      </c>
      <c r="CW170" s="157">
        <f>山梨!C170</f>
        <v>1.8</v>
      </c>
      <c r="CX170" s="157">
        <f>山梨!D170</f>
        <v>6.3000000000000007</v>
      </c>
      <c r="CY170" s="157">
        <f>山梨!E170</f>
        <v>3</v>
      </c>
      <c r="CZ170" s="157">
        <f>長野!B170</f>
        <v>2.7</v>
      </c>
      <c r="DA170" s="157">
        <f>長野!C170</f>
        <v>3.3</v>
      </c>
      <c r="DB170" s="157">
        <f>長野!D170</f>
        <v>3.2</v>
      </c>
      <c r="DC170" s="157">
        <f>長野!E170</f>
        <v>2.5</v>
      </c>
      <c r="DD170" s="157">
        <f>長野!F170</f>
        <v>12.2</v>
      </c>
      <c r="DE170" s="157">
        <f>長野!G170</f>
        <v>2.7</v>
      </c>
      <c r="DF170" s="157">
        <f>静岡!B170</f>
        <v>7.5</v>
      </c>
      <c r="DG170" s="157">
        <f>静岡!C170</f>
        <v>2.2999999999999998</v>
      </c>
      <c r="DH170" s="157">
        <f>静岡!D170</f>
        <v>2.7</v>
      </c>
      <c r="DI170" s="157">
        <f>静岡!E170</f>
        <v>1.7</v>
      </c>
      <c r="DJ170" s="157">
        <f>静岡!F170</f>
        <v>4.2</v>
      </c>
      <c r="DK170" s="157">
        <f>静岡!G170</f>
        <v>5.5</v>
      </c>
      <c r="DL170" s="157">
        <f>静岡!H170</f>
        <v>6.3</v>
      </c>
      <c r="DM170" s="157">
        <f>静岡!I170</f>
        <v>2.9</v>
      </c>
      <c r="DN170" s="157">
        <f>静岡!J170</f>
        <v>2.2999999999999998</v>
      </c>
      <c r="DO170" s="157">
        <f>静岡!K170</f>
        <v>3.5</v>
      </c>
      <c r="DP170" s="157">
        <f>静岡!L170</f>
        <v>5.2</v>
      </c>
      <c r="DQ170" s="157">
        <f>静岡!M170</f>
        <v>6.7</v>
      </c>
      <c r="DR170" s="157">
        <f>静岡!N170</f>
        <v>4.4000000000000004</v>
      </c>
      <c r="DS170" s="157">
        <f>静岡!O170</f>
        <v>3.2</v>
      </c>
      <c r="DT170" s="157">
        <f>静岡!P170</f>
        <v>3.3</v>
      </c>
      <c r="DU170" s="157">
        <f>静岡!Q170</f>
        <v>3.5</v>
      </c>
      <c r="DV170" s="157">
        <f>静岡!R170</f>
        <v>3.5</v>
      </c>
      <c r="DW170" s="157">
        <f>静岡!S170</f>
        <v>5.2</v>
      </c>
      <c r="DX170" s="157">
        <f>静岡!T170</f>
        <v>2.6</v>
      </c>
      <c r="DY170" s="157">
        <f>静岡!U170</f>
        <v>3</v>
      </c>
      <c r="DZ170" s="157">
        <f>静岡!V170</f>
        <v>2.5</v>
      </c>
      <c r="EA170" s="157">
        <f>静岡!W170</f>
        <v>7</v>
      </c>
      <c r="EB170" s="157">
        <f>静岡!X170</f>
        <v>3.9000000000000004</v>
      </c>
      <c r="EC170" s="157">
        <f>静岡!Y170</f>
        <v>4.6000000000000005</v>
      </c>
      <c r="ED170" s="157">
        <f>静岡!Z170</f>
        <v>4.4000000000000004</v>
      </c>
      <c r="EE170" s="157">
        <f>静岡!AA170</f>
        <v>3.7</v>
      </c>
      <c r="EF170" s="157">
        <f>静岡!AB170</f>
        <v>3.2</v>
      </c>
      <c r="EG170" s="157">
        <f>静岡!AC170</f>
        <v>1.9</v>
      </c>
    </row>
    <row r="171" spans="1:137" ht="20.100000000000001" customHeight="1" x14ac:dyDescent="0.15">
      <c r="A171" s="25">
        <v>42994</v>
      </c>
      <c r="B171" s="28">
        <f>茨城!B171</f>
        <v>6.8</v>
      </c>
      <c r="C171" s="28">
        <f>茨城!C171</f>
        <v>7.9</v>
      </c>
      <c r="D171" s="28">
        <f>茨城!D171</f>
        <v>6.4</v>
      </c>
      <c r="E171" s="28">
        <f>茨城!E171</f>
        <v>10.1</v>
      </c>
      <c r="F171" s="28">
        <f>茨城!F171</f>
        <v>5.3</v>
      </c>
      <c r="G171" s="28">
        <f>茨城!G171</f>
        <v>5.4</v>
      </c>
      <c r="H171" s="28">
        <f>茨城!H171</f>
        <v>7.8</v>
      </c>
      <c r="I171" s="28">
        <f>茨城!I171</f>
        <v>6.7</v>
      </c>
      <c r="J171" s="28">
        <f>茨城!J171</f>
        <v>7.6</v>
      </c>
      <c r="K171" s="28">
        <f>茨城!K171</f>
        <v>6.9</v>
      </c>
      <c r="L171" s="28">
        <f>茨城!L171</f>
        <v>8.1999999999999993</v>
      </c>
      <c r="M171" s="28">
        <f>茨城!M171</f>
        <v>10</v>
      </c>
      <c r="N171" s="28">
        <f>茨城!N171</f>
        <v>8.1999999999999993</v>
      </c>
      <c r="O171" s="28">
        <f>茨城!O171</f>
        <v>10.3</v>
      </c>
      <c r="P171" s="28">
        <f>茨城!P171</f>
        <v>12.6</v>
      </c>
      <c r="Q171" s="28">
        <f>茨城!Q171</f>
        <v>10.4</v>
      </c>
      <c r="R171" s="28">
        <f>茨城!R171</f>
        <v>9.6999999999999993</v>
      </c>
      <c r="S171" s="28">
        <f>茨城!S171</f>
        <v>8.1</v>
      </c>
      <c r="T171" s="28">
        <f>栃木!B171</f>
        <v>8.8000000000000007</v>
      </c>
      <c r="U171" s="28">
        <f>栃木!C171</f>
        <v>8</v>
      </c>
      <c r="V171" s="28">
        <f>栃木!D171</f>
        <v>6.2</v>
      </c>
      <c r="W171" s="28">
        <f>栃木!E171</f>
        <v>7.7</v>
      </c>
      <c r="X171" s="28">
        <f>栃木!F171</f>
        <v>11.9</v>
      </c>
      <c r="Y171" s="28">
        <f>栃木!G171</f>
        <v>10.199999999999999</v>
      </c>
      <c r="Z171" s="28">
        <f>栃木!H171</f>
        <v>6.4</v>
      </c>
      <c r="AA171" s="28">
        <f>栃木!I171</f>
        <v>5.3</v>
      </c>
      <c r="AB171" s="28">
        <f>栃木!J171</f>
        <v>5</v>
      </c>
      <c r="AC171" s="28">
        <f>栃木!K171</f>
        <v>5.7</v>
      </c>
      <c r="AD171" s="28">
        <f>栃木!L171</f>
        <v>7</v>
      </c>
      <c r="AE171" s="157">
        <f>群馬!B171</f>
        <v>5.8</v>
      </c>
      <c r="AF171" s="157">
        <f>群馬!C171</f>
        <v>7.1</v>
      </c>
      <c r="AG171" s="157">
        <f>群馬!D171</f>
        <v>9.1</v>
      </c>
      <c r="AH171" s="157">
        <f>群馬!E171</f>
        <v>6.4</v>
      </c>
      <c r="AI171" s="157">
        <f>群馬!F171</f>
        <v>0</v>
      </c>
      <c r="AJ171" s="157">
        <f>群馬!G171</f>
        <v>3.9</v>
      </c>
      <c r="AK171" s="157">
        <f>群馬!H171</f>
        <v>3.5</v>
      </c>
      <c r="AL171" s="157">
        <f>群馬!I171</f>
        <v>4.9000000000000004</v>
      </c>
      <c r="AM171" s="157">
        <f>埼玉!B171</f>
        <v>12.5</v>
      </c>
      <c r="AN171" s="157">
        <f>埼玉!C171</f>
        <v>10</v>
      </c>
      <c r="AO171" s="157">
        <f>埼玉!D171</f>
        <v>14.6</v>
      </c>
      <c r="AP171" s="157">
        <f>埼玉!E171</f>
        <v>14.9</v>
      </c>
      <c r="AQ171" s="157">
        <f>埼玉!F171</f>
        <v>15.3</v>
      </c>
      <c r="AR171" s="157">
        <f>埼玉!G171</f>
        <v>15.1</v>
      </c>
      <c r="AS171" s="157">
        <f>埼玉!H171</f>
        <v>12.8</v>
      </c>
      <c r="AT171" s="157">
        <f>埼玉!I171</f>
        <v>11.7</v>
      </c>
      <c r="AU171" s="157">
        <f>埼玉!J171</f>
        <v>13</v>
      </c>
      <c r="AV171" s="157">
        <f>埼玉!K171</f>
        <v>14.8</v>
      </c>
      <c r="AW171" s="157">
        <f>埼玉!L171</f>
        <v>13</v>
      </c>
      <c r="AX171" s="157">
        <f>埼玉!M171</f>
        <v>9.4</v>
      </c>
      <c r="AY171" s="157">
        <f>埼玉!N171</f>
        <v>13.3</v>
      </c>
      <c r="AZ171" s="157">
        <f>埼玉!O171</f>
        <v>10</v>
      </c>
      <c r="BA171" s="157">
        <f>埼玉!P171</f>
        <v>8.3000000000000007</v>
      </c>
      <c r="BB171" s="157">
        <f>埼玉!Q171</f>
        <v>9.6</v>
      </c>
      <c r="BC171" s="157">
        <f>埼玉!R171</f>
        <v>10.4</v>
      </c>
      <c r="BD171" s="157">
        <f>埼玉!S171</f>
        <v>10.1</v>
      </c>
      <c r="BE171" s="157">
        <f>埼玉!T171</f>
        <v>11.8</v>
      </c>
      <c r="BF171" s="157">
        <f>埼玉!U171</f>
        <v>13.4</v>
      </c>
      <c r="BG171" s="157">
        <f>千葉!B171</f>
        <v>10.7</v>
      </c>
      <c r="BH171" s="157">
        <f>千葉!C171</f>
        <v>9.4</v>
      </c>
      <c r="BI171" s="157">
        <f>千葉!D171</f>
        <v>6.8</v>
      </c>
      <c r="BJ171" s="157">
        <f>千葉!E171</f>
        <v>6</v>
      </c>
      <c r="BK171" s="157">
        <f>千葉!F171</f>
        <v>10.4</v>
      </c>
      <c r="BL171" s="157">
        <f>千葉!G171</f>
        <v>4.5</v>
      </c>
      <c r="BM171" s="157">
        <f>千葉!H171</f>
        <v>6.9</v>
      </c>
      <c r="BN171" s="157">
        <f>千葉!I171</f>
        <v>4.7</v>
      </c>
      <c r="BO171" s="157">
        <f>千葉!J171</f>
        <v>7.6</v>
      </c>
      <c r="BP171" s="157">
        <f>千葉!K171</f>
        <v>9.6</v>
      </c>
      <c r="BQ171" s="157">
        <f>千葉!L171</f>
        <v>3.9</v>
      </c>
      <c r="BR171" s="157">
        <f>千葉!M171</f>
        <v>7.1</v>
      </c>
      <c r="BS171" s="157">
        <f>千葉!N171</f>
        <v>6.3</v>
      </c>
      <c r="BT171" s="157">
        <f>千葉!O171</f>
        <v>7.5</v>
      </c>
      <c r="BU171" s="157">
        <f>千葉!P171</f>
        <v>10.199999999999999</v>
      </c>
      <c r="BV171" s="157">
        <f>千葉!Q171</f>
        <v>7.6</v>
      </c>
      <c r="BW171" s="157">
        <f>千葉!R171</f>
        <v>3.8</v>
      </c>
      <c r="BX171" s="157">
        <f>千葉!S171</f>
        <v>6.1</v>
      </c>
      <c r="BY171" s="157">
        <f>千葉!T171</f>
        <v>6.6</v>
      </c>
      <c r="BZ171" s="157">
        <f>千葉!V171</f>
        <v>7.5</v>
      </c>
      <c r="CA171" s="157">
        <f>東京!B171</f>
        <v>11</v>
      </c>
      <c r="CB171" s="157">
        <f>東京!C171</f>
        <v>13.4</v>
      </c>
      <c r="CC171" s="157">
        <f>東京!D171</f>
        <v>10.3</v>
      </c>
      <c r="CD171" s="157">
        <f>東京!E171</f>
        <v>9.5</v>
      </c>
      <c r="CE171" s="157">
        <f>東京!F171</f>
        <v>16.899999999999999</v>
      </c>
      <c r="CF171" s="157">
        <f>東京!G171</f>
        <v>15.4</v>
      </c>
      <c r="CG171" s="157">
        <f>東京!H171</f>
        <v>12</v>
      </c>
      <c r="CH171" s="157">
        <f>東京!I171</f>
        <v>14.3</v>
      </c>
      <c r="CI171" s="157">
        <f>神奈川!B171</f>
        <v>15.1</v>
      </c>
      <c r="CJ171" s="157">
        <f>神奈川!C171</f>
        <v>21.5</v>
      </c>
      <c r="CK171" s="157">
        <f>神奈川!D171</f>
        <v>13.5</v>
      </c>
      <c r="CL171" s="157">
        <f>神奈川!E171</f>
        <v>15.1</v>
      </c>
      <c r="CM171" s="157">
        <f>神奈川!F171</f>
        <v>14</v>
      </c>
      <c r="CN171" s="157">
        <f>神奈川!G171</f>
        <v>15.4</v>
      </c>
      <c r="CO171" s="157">
        <f>神奈川!H171</f>
        <v>17.7</v>
      </c>
      <c r="CP171" s="157">
        <f>神奈川!I171</f>
        <v>18</v>
      </c>
      <c r="CQ171" s="157">
        <f>神奈川!J171</f>
        <v>11</v>
      </c>
      <c r="CR171" s="157">
        <f>神奈川!K171</f>
        <v>13.1</v>
      </c>
      <c r="CS171" s="157">
        <f>神奈川!L171</f>
        <v>8.8000000000000007</v>
      </c>
      <c r="CT171" s="157">
        <f>神奈川!M171</f>
        <v>9.1999999999999993</v>
      </c>
      <c r="CU171" s="157">
        <f>神奈川!N171</f>
        <v>11</v>
      </c>
      <c r="CV171" s="157">
        <f>山梨!B171</f>
        <v>4.8000000000000007</v>
      </c>
      <c r="CW171" s="157">
        <f>山梨!C171</f>
        <v>3.9000000000000004</v>
      </c>
      <c r="CX171" s="157">
        <f>山梨!D171</f>
        <v>13</v>
      </c>
      <c r="CY171" s="157">
        <f>山梨!E171</f>
        <v>7.5</v>
      </c>
      <c r="CZ171" s="157">
        <f>長野!B171</f>
        <v>4.8</v>
      </c>
      <c r="DA171" s="157">
        <f>長野!C171</f>
        <v>6</v>
      </c>
      <c r="DB171" s="157">
        <f>長野!D171</f>
        <v>4.0999999999999996</v>
      </c>
      <c r="DC171" s="157">
        <f>長野!E171</f>
        <v>4.3</v>
      </c>
      <c r="DD171" s="157">
        <f>長野!F171</f>
        <v>11.8</v>
      </c>
      <c r="DE171" s="157">
        <f>長野!G171</f>
        <v>4</v>
      </c>
      <c r="DF171" s="157">
        <f>静岡!B171</f>
        <v>15.5</v>
      </c>
      <c r="DG171" s="157">
        <f>静岡!C171</f>
        <v>9.3000000000000007</v>
      </c>
      <c r="DH171" s="157">
        <f>静岡!D171</f>
        <v>7.6</v>
      </c>
      <c r="DI171" s="157">
        <f>静岡!E171</f>
        <v>8.3000000000000007</v>
      </c>
      <c r="DJ171" s="157">
        <f>静岡!F171</f>
        <v>8.5</v>
      </c>
      <c r="DK171" s="157">
        <f>静岡!G171</f>
        <v>8.1</v>
      </c>
      <c r="DL171" s="157">
        <f>静岡!H171</f>
        <v>16.3</v>
      </c>
      <c r="DM171" s="157">
        <f>静岡!I171</f>
        <v>10.199999999999999</v>
      </c>
      <c r="DN171" s="157">
        <f>静岡!J171</f>
        <v>13</v>
      </c>
      <c r="DO171" s="157">
        <f>静岡!K171</f>
        <v>12</v>
      </c>
      <c r="DP171" s="157">
        <f>静岡!L171</f>
        <v>26</v>
      </c>
      <c r="DQ171" s="157">
        <f>静岡!M171</f>
        <v>9.9</v>
      </c>
      <c r="DR171" s="157">
        <f>静岡!N171</f>
        <v>8.1</v>
      </c>
      <c r="DS171" s="157">
        <f>静岡!O171</f>
        <v>10.5</v>
      </c>
      <c r="DT171" s="157">
        <f>静岡!P171</f>
        <v>8.8000000000000007</v>
      </c>
      <c r="DU171" s="157">
        <f>静岡!Q171</f>
        <v>6.6</v>
      </c>
      <c r="DV171" s="157">
        <f>静岡!R171</f>
        <v>5.7</v>
      </c>
      <c r="DW171" s="157">
        <f>静岡!S171</f>
        <v>8</v>
      </c>
      <c r="DX171" s="157">
        <f>静岡!T171</f>
        <v>6.5</v>
      </c>
      <c r="DY171" s="157">
        <f>静岡!U171</f>
        <v>9.1999999999999993</v>
      </c>
      <c r="DZ171" s="157">
        <f>静岡!V171</f>
        <v>7.1000000000000005</v>
      </c>
      <c r="EA171" s="157">
        <f>静岡!W171</f>
        <v>12.100000000000001</v>
      </c>
      <c r="EB171" s="157">
        <f>静岡!X171</f>
        <v>11.200000000000001</v>
      </c>
      <c r="EC171" s="157">
        <f>静岡!Y171</f>
        <v>11.600000000000001</v>
      </c>
      <c r="ED171" s="157">
        <f>静岡!Z171</f>
        <v>9.3000000000000007</v>
      </c>
      <c r="EE171" s="157">
        <f>静岡!AA171</f>
        <v>11.700000000000001</v>
      </c>
      <c r="EF171" s="157">
        <f>静岡!AB171</f>
        <v>6</v>
      </c>
      <c r="EG171" s="157">
        <f>静岡!AC171</f>
        <v>7.5</v>
      </c>
    </row>
    <row r="172" spans="1:137" ht="20.100000000000001" customHeight="1" x14ac:dyDescent="0.15">
      <c r="A172" s="25">
        <v>42995</v>
      </c>
      <c r="B172" s="28">
        <f>茨城!B172</f>
        <v>7.9</v>
      </c>
      <c r="C172" s="28">
        <f>茨城!C172</f>
        <v>10.4</v>
      </c>
      <c r="D172" s="28">
        <f>茨城!D172</f>
        <v>9.4</v>
      </c>
      <c r="E172" s="28">
        <f>茨城!E172</f>
        <v>11.3</v>
      </c>
      <c r="F172" s="28">
        <f>茨城!F172</f>
        <v>10.1</v>
      </c>
      <c r="G172" s="28">
        <f>茨城!G172</f>
        <v>8.5</v>
      </c>
      <c r="H172" s="28">
        <f>茨城!H172</f>
        <v>10.1</v>
      </c>
      <c r="I172" s="28">
        <f>茨城!I172</f>
        <v>8.1999999999999993</v>
      </c>
      <c r="J172" s="28">
        <f>茨城!J172</f>
        <v>9.6</v>
      </c>
      <c r="K172" s="28">
        <f>茨城!K172</f>
        <v>8.3000000000000007</v>
      </c>
      <c r="L172" s="28">
        <f>茨城!L172</f>
        <v>9.8000000000000007</v>
      </c>
      <c r="M172" s="28">
        <f>茨城!M172</f>
        <v>13.5</v>
      </c>
      <c r="N172" s="28">
        <f>茨城!N172</f>
        <v>9.1</v>
      </c>
      <c r="O172" s="28">
        <f>茨城!O172</f>
        <v>11.6</v>
      </c>
      <c r="P172" s="28">
        <f>茨城!P172</f>
        <v>13.2</v>
      </c>
      <c r="Q172" s="28">
        <f>茨城!Q172</f>
        <v>13.5</v>
      </c>
      <c r="R172" s="28">
        <f>茨城!R172</f>
        <v>12.8</v>
      </c>
      <c r="S172" s="28">
        <f>茨城!S172</f>
        <v>12.8</v>
      </c>
      <c r="T172" s="28">
        <f>栃木!B172</f>
        <v>13</v>
      </c>
      <c r="U172" s="28">
        <f>栃木!C172</f>
        <v>14.5</v>
      </c>
      <c r="V172" s="28">
        <f>栃木!D172</f>
        <v>9.8000000000000007</v>
      </c>
      <c r="W172" s="28">
        <f>栃木!E172</f>
        <v>7.4</v>
      </c>
      <c r="X172" s="28">
        <f>栃木!F172</f>
        <v>18.899999999999999</v>
      </c>
      <c r="Y172" s="28">
        <f>栃木!G172</f>
        <v>12.9</v>
      </c>
      <c r="Z172" s="28">
        <f>栃木!H172</f>
        <v>9.1999999999999993</v>
      </c>
      <c r="AA172" s="28">
        <f>栃木!I172</f>
        <v>7</v>
      </c>
      <c r="AB172" s="28">
        <f>栃木!J172</f>
        <v>7</v>
      </c>
      <c r="AC172" s="28">
        <f>栃木!K172</f>
        <v>8.8000000000000007</v>
      </c>
      <c r="AD172" s="28">
        <f>栃木!L172</f>
        <v>11.4</v>
      </c>
      <c r="AE172" s="157">
        <f>群馬!B172</f>
        <v>4.5</v>
      </c>
      <c r="AF172" s="157">
        <f>群馬!C172</f>
        <v>9.6</v>
      </c>
      <c r="AG172" s="157">
        <f>群馬!D172</f>
        <v>10.9</v>
      </c>
      <c r="AH172" s="157">
        <f>群馬!E172</f>
        <v>3.6</v>
      </c>
      <c r="AI172" s="157">
        <f>群馬!F172</f>
        <v>0</v>
      </c>
      <c r="AJ172" s="157">
        <f>群馬!G172</f>
        <v>4.7</v>
      </c>
      <c r="AK172" s="157">
        <f>群馬!H172</f>
        <v>6.4</v>
      </c>
      <c r="AL172" s="157">
        <f>群馬!I172</f>
        <v>5</v>
      </c>
      <c r="AM172" s="157">
        <f>埼玉!B172</f>
        <v>16.399999999999999</v>
      </c>
      <c r="AN172" s="157">
        <f>埼玉!C172</f>
        <v>8.1999999999999993</v>
      </c>
      <c r="AO172" s="157">
        <f>埼玉!D172</f>
        <v>16.3</v>
      </c>
      <c r="AP172" s="157">
        <f>埼玉!E172</f>
        <v>16.3</v>
      </c>
      <c r="AQ172" s="157">
        <f>埼玉!F172</f>
        <v>12.2</v>
      </c>
      <c r="AR172" s="157">
        <f>埼玉!G172</f>
        <v>11.6</v>
      </c>
      <c r="AS172" s="157">
        <f>埼玉!H172</f>
        <v>19.399999999999999</v>
      </c>
      <c r="AT172" s="157">
        <f>埼玉!I172</f>
        <v>18.7</v>
      </c>
      <c r="AU172" s="157">
        <f>埼玉!J172</f>
        <v>21.5</v>
      </c>
      <c r="AV172" s="157">
        <f>埼玉!K172</f>
        <v>14.7</v>
      </c>
      <c r="AW172" s="157">
        <f>埼玉!L172</f>
        <v>13.8</v>
      </c>
      <c r="AX172" s="157">
        <f>埼玉!M172</f>
        <v>8</v>
      </c>
      <c r="AY172" s="157">
        <f>埼玉!N172</f>
        <v>11.4</v>
      </c>
      <c r="AZ172" s="157">
        <f>埼玉!O172</f>
        <v>8.5</v>
      </c>
      <c r="BA172" s="157">
        <f>埼玉!P172</f>
        <v>7.9</v>
      </c>
      <c r="BB172" s="157">
        <f>埼玉!Q172</f>
        <v>10.5</v>
      </c>
      <c r="BC172" s="157">
        <f>埼玉!R172</f>
        <v>14.4</v>
      </c>
      <c r="BD172" s="157">
        <f>埼玉!S172</f>
        <v>10.199999999999999</v>
      </c>
      <c r="BE172" s="157">
        <f>埼玉!T172</f>
        <v>17.600000000000001</v>
      </c>
      <c r="BF172" s="157">
        <f>埼玉!U172</f>
        <v>14.7</v>
      </c>
      <c r="BG172" s="157">
        <f>千葉!B172</f>
        <v>12.5</v>
      </c>
      <c r="BH172" s="157">
        <f>千葉!C172</f>
        <v>9.6</v>
      </c>
      <c r="BI172" s="157">
        <f>千葉!D172</f>
        <v>14.6</v>
      </c>
      <c r="BJ172" s="157">
        <f>千葉!E172</f>
        <v>11.6</v>
      </c>
      <c r="BK172" s="157">
        <f>千葉!F172</f>
        <v>15.8</v>
      </c>
      <c r="BL172" s="157">
        <f>千葉!G172</f>
        <v>8.6999999999999993</v>
      </c>
      <c r="BM172" s="157">
        <f>千葉!H172</f>
        <v>8.6999999999999993</v>
      </c>
      <c r="BN172" s="157">
        <f>千葉!I172</f>
        <v>7.6</v>
      </c>
      <c r="BO172" s="157">
        <f>千葉!J172</f>
        <v>7.7</v>
      </c>
      <c r="BP172" s="157" t="str">
        <f>千葉!K172</f>
        <v>zzz</v>
      </c>
      <c r="BQ172" s="157">
        <f>千葉!L172</f>
        <v>7</v>
      </c>
      <c r="BR172" s="157">
        <f>千葉!M172</f>
        <v>10.199999999999999</v>
      </c>
      <c r="BS172" s="157">
        <f>千葉!N172</f>
        <v>9.3000000000000007</v>
      </c>
      <c r="BT172" s="157">
        <f>千葉!O172</f>
        <v>9.4</v>
      </c>
      <c r="BU172" s="157">
        <f>千葉!P172</f>
        <v>11.8</v>
      </c>
      <c r="BV172" s="157">
        <f>千葉!Q172</f>
        <v>10.1</v>
      </c>
      <c r="BW172" s="157">
        <f>千葉!R172</f>
        <v>10.4</v>
      </c>
      <c r="BX172" s="157">
        <f>千葉!S172</f>
        <v>2.5</v>
      </c>
      <c r="BY172" s="157">
        <f>千葉!T172</f>
        <v>7.9</v>
      </c>
      <c r="BZ172" s="157">
        <f>千葉!V172</f>
        <v>9.5</v>
      </c>
      <c r="CA172" s="157">
        <f>東京!B172</f>
        <v>14.8</v>
      </c>
      <c r="CB172" s="157">
        <f>東京!C172</f>
        <v>17.600000000000001</v>
      </c>
      <c r="CC172" s="157">
        <f>東京!D172</f>
        <v>15.1</v>
      </c>
      <c r="CD172" s="157">
        <f>東京!E172</f>
        <v>15.5</v>
      </c>
      <c r="CE172" s="157">
        <f>東京!F172</f>
        <v>12.3</v>
      </c>
      <c r="CF172" s="157">
        <f>東京!G172</f>
        <v>16.3</v>
      </c>
      <c r="CG172" s="157">
        <f>東京!H172</f>
        <v>7.8</v>
      </c>
      <c r="CH172" s="157">
        <f>東京!I172</f>
        <v>11.4</v>
      </c>
      <c r="CI172" s="157">
        <f>神奈川!B172</f>
        <v>19.399999999999999</v>
      </c>
      <c r="CJ172" s="157">
        <f>神奈川!C172</f>
        <v>23.5</v>
      </c>
      <c r="CK172" s="157">
        <f>神奈川!D172</f>
        <v>16</v>
      </c>
      <c r="CL172" s="157">
        <f>神奈川!E172</f>
        <v>14.8</v>
      </c>
      <c r="CM172" s="157">
        <f>神奈川!F172</f>
        <v>12.7</v>
      </c>
      <c r="CN172" s="157">
        <f>神奈川!G172</f>
        <v>15</v>
      </c>
      <c r="CO172" s="157">
        <f>神奈川!H172</f>
        <v>14.5</v>
      </c>
      <c r="CP172" s="157">
        <f>神奈川!I172</f>
        <v>16.399999999999999</v>
      </c>
      <c r="CQ172" s="157">
        <f>神奈川!J172</f>
        <v>13.5</v>
      </c>
      <c r="CR172" s="157">
        <f>神奈川!K172</f>
        <v>19</v>
      </c>
      <c r="CS172" s="157">
        <f>神奈川!L172</f>
        <v>16.600000000000001</v>
      </c>
      <c r="CT172" s="157">
        <f>神奈川!M172</f>
        <v>17</v>
      </c>
      <c r="CU172" s="157">
        <f>神奈川!N172</f>
        <v>14.7</v>
      </c>
      <c r="CV172" s="157">
        <f>山梨!B172</f>
        <v>7.5</v>
      </c>
      <c r="CW172" s="157">
        <f>山梨!C172</f>
        <v>5.9</v>
      </c>
      <c r="CX172" s="157">
        <f>山梨!D172</f>
        <v>11.4</v>
      </c>
      <c r="CY172" s="157">
        <f>山梨!E172</f>
        <v>10.9</v>
      </c>
      <c r="CZ172" s="157">
        <f>長野!B172</f>
        <v>3.5</v>
      </c>
      <c r="DA172" s="157">
        <f>長野!C172</f>
        <v>5.5</v>
      </c>
      <c r="DB172" s="157">
        <f>長野!D172</f>
        <v>3.8</v>
      </c>
      <c r="DC172" s="157">
        <f>長野!E172</f>
        <v>4.9000000000000004</v>
      </c>
      <c r="DD172" s="157">
        <f>長野!F172</f>
        <v>4</v>
      </c>
      <c r="DE172" s="157">
        <f>長野!G172</f>
        <v>5.4</v>
      </c>
      <c r="DF172" s="157">
        <f>静岡!B172</f>
        <v>17.3</v>
      </c>
      <c r="DG172" s="157">
        <f>静岡!C172</f>
        <v>18.399999999999999</v>
      </c>
      <c r="DH172" s="157">
        <f>静岡!D172</f>
        <v>13.2</v>
      </c>
      <c r="DI172" s="157">
        <f>静岡!E172</f>
        <v>12.2</v>
      </c>
      <c r="DJ172" s="157">
        <f>静岡!F172</f>
        <v>11.6</v>
      </c>
      <c r="DK172" s="157">
        <f>静岡!G172</f>
        <v>11.2</v>
      </c>
      <c r="DL172" s="157">
        <f>静岡!H172</f>
        <v>14.2</v>
      </c>
      <c r="DM172" s="157">
        <f>静岡!I172</f>
        <v>8.5</v>
      </c>
      <c r="DN172" s="157">
        <f>静岡!J172</f>
        <v>11.7</v>
      </c>
      <c r="DO172" s="157">
        <f>静岡!K172</f>
        <v>10.7</v>
      </c>
      <c r="DP172" s="157">
        <f>静岡!L172</f>
        <v>9.8000000000000007</v>
      </c>
      <c r="DQ172" s="157">
        <f>静岡!M172</f>
        <v>6.4</v>
      </c>
      <c r="DR172" s="157">
        <f>静岡!N172</f>
        <v>11.2</v>
      </c>
      <c r="DS172" s="157">
        <f>静岡!O172</f>
        <v>12.4</v>
      </c>
      <c r="DT172" s="157">
        <f>静岡!P172</f>
        <v>12.5</v>
      </c>
      <c r="DU172" s="157">
        <f>静岡!Q172</f>
        <v>9</v>
      </c>
      <c r="DV172" s="157">
        <f>静岡!R172</f>
        <v>11</v>
      </c>
      <c r="DW172" s="157">
        <f>静岡!S172</f>
        <v>14</v>
      </c>
      <c r="DX172" s="157">
        <f>静岡!T172</f>
        <v>10.5</v>
      </c>
      <c r="DY172" s="157">
        <f>静岡!U172</f>
        <v>15.8</v>
      </c>
      <c r="DZ172" s="157">
        <f>静岡!V172</f>
        <v>7.5</v>
      </c>
      <c r="EA172" s="157">
        <f>静岡!W172</f>
        <v>11.3</v>
      </c>
      <c r="EB172" s="157">
        <f>静岡!X172</f>
        <v>8.2000000000000011</v>
      </c>
      <c r="EC172" s="157">
        <f>静岡!Y172</f>
        <v>8.9</v>
      </c>
      <c r="ED172" s="157">
        <f>静岡!Z172</f>
        <v>8.5</v>
      </c>
      <c r="EE172" s="157">
        <f>静岡!AA172</f>
        <v>8.6</v>
      </c>
      <c r="EF172" s="157">
        <f>静岡!AB172</f>
        <v>14</v>
      </c>
      <c r="EG172" s="157">
        <f>静岡!AC172</f>
        <v>9.8000000000000007</v>
      </c>
    </row>
    <row r="173" spans="1:137" ht="20.100000000000001" customHeight="1" x14ac:dyDescent="0.15">
      <c r="A173" s="25">
        <v>42996</v>
      </c>
      <c r="B173" s="28">
        <f>茨城!B173</f>
        <v>5.9</v>
      </c>
      <c r="C173" s="28">
        <f>茨城!C173</f>
        <v>9.1999999999999993</v>
      </c>
      <c r="D173" s="28">
        <f>茨城!D173</f>
        <v>6.3</v>
      </c>
      <c r="E173" s="28">
        <f>茨城!E173</f>
        <v>3.6</v>
      </c>
      <c r="F173" s="28">
        <f>茨城!F173</f>
        <v>6.5</v>
      </c>
      <c r="G173" s="28">
        <f>茨城!G173</f>
        <v>5.9</v>
      </c>
      <c r="H173" s="28">
        <f>茨城!H173</f>
        <v>7.6</v>
      </c>
      <c r="I173" s="28">
        <f>茨城!I173</f>
        <v>5.2</v>
      </c>
      <c r="J173" s="28">
        <f>茨城!J173</f>
        <v>6.1</v>
      </c>
      <c r="K173" s="28">
        <f>茨城!K173</f>
        <v>6.3</v>
      </c>
      <c r="L173" s="28">
        <f>茨城!L173</f>
        <v>5.0999999999999996</v>
      </c>
      <c r="M173" s="28">
        <f>茨城!M173</f>
        <v>6.9</v>
      </c>
      <c r="N173" s="28">
        <f>茨城!N173</f>
        <v>6</v>
      </c>
      <c r="O173" s="28">
        <f>茨城!O173</f>
        <v>7.1</v>
      </c>
      <c r="P173" s="28">
        <f>茨城!P173</f>
        <v>9.5</v>
      </c>
      <c r="Q173" s="28">
        <f>茨城!Q173</f>
        <v>8</v>
      </c>
      <c r="R173" s="28">
        <f>茨城!R173</f>
        <v>6.1</v>
      </c>
      <c r="S173" s="28">
        <f>茨城!S173</f>
        <v>7.3</v>
      </c>
      <c r="T173" s="28">
        <f>栃木!B173</f>
        <v>7</v>
      </c>
      <c r="U173" s="28">
        <f>栃木!C173</f>
        <v>10.199999999999999</v>
      </c>
      <c r="V173" s="28">
        <f>栃木!D173</f>
        <v>8.3000000000000007</v>
      </c>
      <c r="W173" s="28">
        <f>栃木!E173</f>
        <v>8.1999999999999993</v>
      </c>
      <c r="X173" s="28">
        <f>栃木!F173</f>
        <v>11.5</v>
      </c>
      <c r="Y173" s="28">
        <f>栃木!G173</f>
        <v>8.1</v>
      </c>
      <c r="Z173" s="28">
        <f>栃木!H173</f>
        <v>7.8</v>
      </c>
      <c r="AA173" s="28">
        <f>栃木!I173</f>
        <v>6.9</v>
      </c>
      <c r="AB173" s="28">
        <f>栃木!J173</f>
        <v>5.4</v>
      </c>
      <c r="AC173" s="28">
        <f>栃木!K173</f>
        <v>6</v>
      </c>
      <c r="AD173" s="28">
        <f>栃木!L173</f>
        <v>7.9</v>
      </c>
      <c r="AE173" s="157">
        <f>群馬!B173</f>
        <v>6.6</v>
      </c>
      <c r="AF173" s="157">
        <f>群馬!C173</f>
        <v>10.4</v>
      </c>
      <c r="AG173" s="157">
        <f>群馬!D173</f>
        <v>8.3000000000000007</v>
      </c>
      <c r="AH173" s="157">
        <f>群馬!E173</f>
        <v>6.8</v>
      </c>
      <c r="AI173" s="157">
        <f>群馬!F173</f>
        <v>11.4</v>
      </c>
      <c r="AJ173" s="157">
        <f>群馬!G173</f>
        <v>5.9</v>
      </c>
      <c r="AK173" s="157">
        <f>群馬!H173</f>
        <v>4.0999999999999996</v>
      </c>
      <c r="AL173" s="157">
        <f>群馬!I173</f>
        <v>7.9</v>
      </c>
      <c r="AM173" s="157">
        <f>埼玉!B173</f>
        <v>8.1999999999999993</v>
      </c>
      <c r="AN173" s="157">
        <f>埼玉!C173</f>
        <v>8.6</v>
      </c>
      <c r="AO173" s="157">
        <f>埼玉!D173</f>
        <v>7.3</v>
      </c>
      <c r="AP173" s="157">
        <f>埼玉!E173</f>
        <v>5.8</v>
      </c>
      <c r="AQ173" s="157">
        <f>埼玉!F173</f>
        <v>8.4</v>
      </c>
      <c r="AR173" s="157">
        <f>埼玉!G173</f>
        <v>9</v>
      </c>
      <c r="AS173" s="157">
        <f>埼玉!H173</f>
        <v>9.5</v>
      </c>
      <c r="AT173" s="157">
        <f>埼玉!I173</f>
        <v>8.5</v>
      </c>
      <c r="AU173" s="157">
        <f>埼玉!J173</f>
        <v>10.3</v>
      </c>
      <c r="AV173" s="157">
        <f>埼玉!K173</f>
        <v>9.1</v>
      </c>
      <c r="AW173" s="157">
        <f>埼玉!L173</f>
        <v>6.5</v>
      </c>
      <c r="AX173" s="157">
        <f>埼玉!M173</f>
        <v>8.8000000000000007</v>
      </c>
      <c r="AY173" s="157">
        <f>埼玉!N173</f>
        <v>10.3</v>
      </c>
      <c r="AZ173" s="157">
        <f>埼玉!O173</f>
        <v>9.3000000000000007</v>
      </c>
      <c r="BA173" s="157">
        <f>埼玉!P173</f>
        <v>8.5</v>
      </c>
      <c r="BB173" s="157">
        <f>埼玉!Q173</f>
        <v>10.1</v>
      </c>
      <c r="BC173" s="157">
        <f>埼玉!R173</f>
        <v>7.1</v>
      </c>
      <c r="BD173" s="157">
        <f>埼玉!S173</f>
        <v>9.4</v>
      </c>
      <c r="BE173" s="157">
        <f>埼玉!T173</f>
        <v>9.1</v>
      </c>
      <c r="BF173" s="157">
        <f>埼玉!U173</f>
        <v>9.6</v>
      </c>
      <c r="BG173" s="157">
        <f>千葉!B173</f>
        <v>6.6</v>
      </c>
      <c r="BH173" s="157">
        <f>千葉!C173</f>
        <v>5.6</v>
      </c>
      <c r="BI173" s="157">
        <f>千葉!D173</f>
        <v>6.3</v>
      </c>
      <c r="BJ173" s="157">
        <f>千葉!E173</f>
        <v>3.8</v>
      </c>
      <c r="BK173" s="157">
        <f>千葉!F173</f>
        <v>7.4</v>
      </c>
      <c r="BL173" s="157">
        <f>千葉!G173</f>
        <v>5.2</v>
      </c>
      <c r="BM173" s="157">
        <f>千葉!H173</f>
        <v>5.5</v>
      </c>
      <c r="BN173" s="157">
        <f>千葉!I173</f>
        <v>4.4000000000000004</v>
      </c>
      <c r="BO173" s="157">
        <f>千葉!J173</f>
        <v>6.2</v>
      </c>
      <c r="BP173" s="157" t="str">
        <f>千葉!K173</f>
        <v>zzz</v>
      </c>
      <c r="BQ173" s="157">
        <f>千葉!L173</f>
        <v>1</v>
      </c>
      <c r="BR173" s="157">
        <f>千葉!M173</f>
        <v>4.9000000000000004</v>
      </c>
      <c r="BS173" s="157">
        <f>千葉!N173</f>
        <v>4.8</v>
      </c>
      <c r="BT173" s="157">
        <f>千葉!O173</f>
        <v>4.7</v>
      </c>
      <c r="BU173" s="157">
        <f>千葉!P173</f>
        <v>6.4</v>
      </c>
      <c r="BV173" s="157">
        <f>千葉!Q173</f>
        <v>5.4</v>
      </c>
      <c r="BW173" s="157">
        <f>千葉!R173</f>
        <v>3.9</v>
      </c>
      <c r="BX173" s="157">
        <f>千葉!S173</f>
        <v>1.2</v>
      </c>
      <c r="BY173" s="157">
        <f>千葉!T173</f>
        <v>5.4</v>
      </c>
      <c r="BZ173" s="157">
        <f>千葉!V173</f>
        <v>6.2</v>
      </c>
      <c r="CA173" s="157">
        <f>東京!B173</f>
        <v>8.8000000000000007</v>
      </c>
      <c r="CB173" s="157">
        <f>東京!C173</f>
        <v>8.6</v>
      </c>
      <c r="CC173" s="157">
        <f>東京!D173</f>
        <v>6.4</v>
      </c>
      <c r="CD173" s="157">
        <f>東京!E173</f>
        <v>8.1</v>
      </c>
      <c r="CE173" s="157">
        <f>東京!F173</f>
        <v>9.6999999999999993</v>
      </c>
      <c r="CF173" s="157">
        <f>東京!G173</f>
        <v>8.8000000000000007</v>
      </c>
      <c r="CG173" s="157">
        <f>東京!H173</f>
        <v>7</v>
      </c>
      <c r="CH173" s="157">
        <f>東京!I173</f>
        <v>7.9</v>
      </c>
      <c r="CI173" s="157">
        <f>神奈川!B173</f>
        <v>11.4</v>
      </c>
      <c r="CJ173" s="157">
        <f>神奈川!C173</f>
        <v>12.4</v>
      </c>
      <c r="CK173" s="157">
        <f>神奈川!D173</f>
        <v>8.8000000000000007</v>
      </c>
      <c r="CL173" s="157">
        <f>神奈川!E173</f>
        <v>7.9</v>
      </c>
      <c r="CM173" s="157">
        <f>神奈川!F173</f>
        <v>7.7</v>
      </c>
      <c r="CN173" s="157">
        <f>神奈川!G173</f>
        <v>8.6</v>
      </c>
      <c r="CO173" s="157">
        <f>神奈川!H173</f>
        <v>9.5</v>
      </c>
      <c r="CP173" s="157">
        <f>神奈川!I173</f>
        <v>9.5</v>
      </c>
      <c r="CQ173" s="157">
        <f>神奈川!J173</f>
        <v>5.5</v>
      </c>
      <c r="CR173" s="157">
        <f>神奈川!K173</f>
        <v>7</v>
      </c>
      <c r="CS173" s="157">
        <f>神奈川!L173</f>
        <v>5.5</v>
      </c>
      <c r="CT173" s="157">
        <f>神奈川!M173</f>
        <v>6.2</v>
      </c>
      <c r="CU173" s="157">
        <f>神奈川!N173</f>
        <v>9.6999999999999993</v>
      </c>
      <c r="CV173" s="157">
        <f>山梨!B173</f>
        <v>7</v>
      </c>
      <c r="CW173" s="157">
        <f>山梨!C173</f>
        <v>6.8000000000000007</v>
      </c>
      <c r="CX173" s="157">
        <f>山梨!D173</f>
        <v>9.7000000000000011</v>
      </c>
      <c r="CY173" s="157">
        <f>山梨!E173</f>
        <v>8.2000000000000011</v>
      </c>
      <c r="CZ173" s="157">
        <f>長野!B173</f>
        <v>4.5</v>
      </c>
      <c r="DA173" s="157">
        <f>長野!C173</f>
        <v>7</v>
      </c>
      <c r="DB173" s="157">
        <f>長野!D173</f>
        <v>7.8</v>
      </c>
      <c r="DC173" s="157">
        <f>長野!E173</f>
        <v>7.7</v>
      </c>
      <c r="DD173" s="157">
        <f>長野!F173</f>
        <v>3.2</v>
      </c>
      <c r="DE173" s="157">
        <f>長野!G173</f>
        <v>6.6</v>
      </c>
      <c r="DF173" s="157">
        <f>静岡!B173</f>
        <v>9</v>
      </c>
      <c r="DG173" s="157">
        <f>静岡!C173</f>
        <v>5</v>
      </c>
      <c r="DH173" s="157">
        <f>静岡!D173</f>
        <v>6.6</v>
      </c>
      <c r="DI173" s="157">
        <f>静岡!E173</f>
        <v>6.7</v>
      </c>
      <c r="DJ173" s="157">
        <f>静岡!F173</f>
        <v>6.7</v>
      </c>
      <c r="DK173" s="157">
        <f>静岡!G173</f>
        <v>6.3</v>
      </c>
      <c r="DL173" s="157">
        <f>静岡!H173</f>
        <v>7.9</v>
      </c>
      <c r="DM173" s="157">
        <f>静岡!I173</f>
        <v>6.6</v>
      </c>
      <c r="DN173" s="157">
        <f>静岡!J173</f>
        <v>5.0999999999999996</v>
      </c>
      <c r="DO173" s="157">
        <f>静岡!K173</f>
        <v>7.9</v>
      </c>
      <c r="DP173" s="157">
        <f>静岡!L173</f>
        <v>6.1</v>
      </c>
      <c r="DQ173" s="157">
        <f>静岡!M173</f>
        <v>10.6</v>
      </c>
      <c r="DR173" s="157">
        <f>静岡!N173</f>
        <v>7.2</v>
      </c>
      <c r="DS173" s="157">
        <f>静岡!O173</f>
        <v>8.1999999999999993</v>
      </c>
      <c r="DT173" s="157">
        <f>静岡!P173</f>
        <v>7.7</v>
      </c>
      <c r="DU173" s="157">
        <f>静岡!Q173</f>
        <v>7.9</v>
      </c>
      <c r="DV173" s="157">
        <f>静岡!R173</f>
        <v>8.6999999999999993</v>
      </c>
      <c r="DW173" s="157">
        <f>静岡!S173</f>
        <v>7.9</v>
      </c>
      <c r="DX173" s="157">
        <f>静岡!T173</f>
        <v>7</v>
      </c>
      <c r="DY173" s="157">
        <f>静岡!U173</f>
        <v>6</v>
      </c>
      <c r="DZ173" s="157">
        <f>静岡!V173</f>
        <v>9.5</v>
      </c>
      <c r="EA173" s="157">
        <f>静岡!W173</f>
        <v>11.5</v>
      </c>
      <c r="EB173" s="157">
        <f>静岡!X173</f>
        <v>8.9</v>
      </c>
      <c r="EC173" s="157">
        <f>静岡!Y173</f>
        <v>9.8000000000000007</v>
      </c>
      <c r="ED173" s="157">
        <f>静岡!Z173</f>
        <v>10.700000000000001</v>
      </c>
      <c r="EE173" s="157">
        <f>静岡!AA173</f>
        <v>9.8000000000000007</v>
      </c>
      <c r="EF173" s="157">
        <f>静岡!AB173</f>
        <v>6.8</v>
      </c>
      <c r="EG173" s="157">
        <f>静岡!AC173</f>
        <v>6</v>
      </c>
    </row>
    <row r="174" spans="1:137" ht="20.100000000000001" customHeight="1" x14ac:dyDescent="0.15">
      <c r="A174" s="25">
        <v>42997</v>
      </c>
      <c r="B174" s="28">
        <f>茨城!B174</f>
        <v>5</v>
      </c>
      <c r="C174" s="28">
        <f>茨城!C174</f>
        <v>7.3</v>
      </c>
      <c r="D174" s="28">
        <f>茨城!D174</f>
        <v>4.3</v>
      </c>
      <c r="E174" s="28">
        <f>茨城!E174</f>
        <v>5.2</v>
      </c>
      <c r="F174" s="28">
        <f>茨城!F174</f>
        <v>13.9</v>
      </c>
      <c r="G174" s="28">
        <f>茨城!G174</f>
        <v>4.4000000000000004</v>
      </c>
      <c r="H174" s="28">
        <f>茨城!H174</f>
        <v>6.3</v>
      </c>
      <c r="I174" s="28">
        <f>茨城!I174</f>
        <v>4.8</v>
      </c>
      <c r="J174" s="28">
        <f>茨城!J174</f>
        <v>6.4</v>
      </c>
      <c r="K174" s="28">
        <f>茨城!K174</f>
        <v>4.3</v>
      </c>
      <c r="L174" s="28">
        <f>茨城!L174</f>
        <v>6</v>
      </c>
      <c r="M174" s="28">
        <f>茨城!M174</f>
        <v>7.2</v>
      </c>
      <c r="N174" s="28">
        <f>茨城!N174</f>
        <v>4.7</v>
      </c>
      <c r="O174" s="28">
        <f>茨城!O174</f>
        <v>6.2</v>
      </c>
      <c r="P174" s="28">
        <f>茨城!P174</f>
        <v>7</v>
      </c>
      <c r="Q174" s="28">
        <f>茨城!Q174</f>
        <v>6.5</v>
      </c>
      <c r="R174" s="28">
        <f>茨城!R174</f>
        <v>7.3</v>
      </c>
      <c r="S174" s="28">
        <f>茨城!S174</f>
        <v>7.5</v>
      </c>
      <c r="T174" s="28">
        <f>栃木!B174</f>
        <v>7.2</v>
      </c>
      <c r="U174" s="28">
        <f>栃木!C174</f>
        <v>9.5</v>
      </c>
      <c r="V174" s="28">
        <f>栃木!D174</f>
        <v>7.3</v>
      </c>
      <c r="W174" s="28">
        <f>栃木!E174</f>
        <v>8.5</v>
      </c>
      <c r="X174" s="28">
        <f>栃木!F174</f>
        <v>10.8</v>
      </c>
      <c r="Y174" s="28">
        <f>栃木!G174</f>
        <v>6</v>
      </c>
      <c r="Z174" s="28">
        <f>栃木!H174</f>
        <v>6.6</v>
      </c>
      <c r="AA174" s="28">
        <f>栃木!I174</f>
        <v>5</v>
      </c>
      <c r="AB174" s="28">
        <f>栃木!J174</f>
        <v>4.8</v>
      </c>
      <c r="AC174" s="28">
        <f>栃木!K174</f>
        <v>4.0999999999999996</v>
      </c>
      <c r="AD174" s="28">
        <f>栃木!L174</f>
        <v>5.0999999999999996</v>
      </c>
      <c r="AE174" s="157">
        <f>群馬!B174</f>
        <v>7</v>
      </c>
      <c r="AF174" s="157">
        <f>群馬!C174</f>
        <v>10.5</v>
      </c>
      <c r="AG174" s="157">
        <f>群馬!D174</f>
        <v>8.5</v>
      </c>
      <c r="AH174" s="157">
        <f>群馬!E174</f>
        <v>6.2</v>
      </c>
      <c r="AI174" s="157">
        <f>群馬!F174</f>
        <v>10.5</v>
      </c>
      <c r="AJ174" s="157">
        <f>群馬!G174</f>
        <v>6.6</v>
      </c>
      <c r="AK174" s="157">
        <f>群馬!H174</f>
        <v>7</v>
      </c>
      <c r="AL174" s="157">
        <f>群馬!I174</f>
        <v>8.6999999999999993</v>
      </c>
      <c r="AM174" s="157">
        <f>埼玉!B174</f>
        <v>7.8</v>
      </c>
      <c r="AN174" s="157">
        <f>埼玉!C174</f>
        <v>7.9</v>
      </c>
      <c r="AO174" s="157">
        <f>埼玉!D174</f>
        <v>9.1999999999999993</v>
      </c>
      <c r="AP174" s="157">
        <f>埼玉!E174</f>
        <v>8.6999999999999993</v>
      </c>
      <c r="AQ174" s="157">
        <f>埼玉!F174</f>
        <v>7.1</v>
      </c>
      <c r="AR174" s="157">
        <f>埼玉!G174</f>
        <v>9.6</v>
      </c>
      <c r="AS174" s="157">
        <f>埼玉!H174</f>
        <v>8.9</v>
      </c>
      <c r="AT174" s="157">
        <f>埼玉!I174</f>
        <v>7.5</v>
      </c>
      <c r="AU174" s="157">
        <f>埼玉!J174</f>
        <v>11</v>
      </c>
      <c r="AV174" s="157">
        <f>埼玉!K174</f>
        <v>8.1999999999999993</v>
      </c>
      <c r="AW174" s="157">
        <f>埼玉!L174</f>
        <v>8</v>
      </c>
      <c r="AX174" s="157">
        <f>埼玉!M174</f>
        <v>9</v>
      </c>
      <c r="AY174" s="157">
        <f>埼玉!N174</f>
        <v>10</v>
      </c>
      <c r="AZ174" s="157">
        <f>埼玉!O174</f>
        <v>9.1</v>
      </c>
      <c r="BA174" s="157">
        <f>埼玉!P174</f>
        <v>9.6</v>
      </c>
      <c r="BB174" s="157">
        <f>埼玉!Q174</f>
        <v>11</v>
      </c>
      <c r="BC174" s="157">
        <f>埼玉!R174</f>
        <v>6.9</v>
      </c>
      <c r="BD174" s="157">
        <f>埼玉!S174</f>
        <v>7.2</v>
      </c>
      <c r="BE174" s="157">
        <f>埼玉!T174</f>
        <v>7.9</v>
      </c>
      <c r="BF174" s="157">
        <f>埼玉!U174</f>
        <v>8.6999999999999993</v>
      </c>
      <c r="BG174" s="157">
        <f>千葉!B174</f>
        <v>7.1</v>
      </c>
      <c r="BH174" s="157" t="str">
        <f>千葉!C174</f>
        <v>zzz</v>
      </c>
      <c r="BI174" s="157">
        <f>千葉!D174</f>
        <v>7.7</v>
      </c>
      <c r="BJ174" s="157">
        <f>千葉!E174</f>
        <v>5.9</v>
      </c>
      <c r="BK174" s="157">
        <f>千葉!F174</f>
        <v>6.4</v>
      </c>
      <c r="BL174" s="157">
        <f>千葉!G174</f>
        <v>6.5</v>
      </c>
      <c r="BM174" s="157">
        <f>千葉!H174</f>
        <v>5.6</v>
      </c>
      <c r="BN174" s="157">
        <f>千葉!I174</f>
        <v>6</v>
      </c>
      <c r="BO174" s="157">
        <f>千葉!J174</f>
        <v>5.7</v>
      </c>
      <c r="BP174" s="157">
        <f>千葉!K174</f>
        <v>7.3</v>
      </c>
      <c r="BQ174" s="157">
        <f>千葉!L174</f>
        <v>4.2</v>
      </c>
      <c r="BR174" s="157">
        <f>千葉!M174</f>
        <v>5.4</v>
      </c>
      <c r="BS174" s="157">
        <f>千葉!N174</f>
        <v>6</v>
      </c>
      <c r="BT174" s="157">
        <f>千葉!O174</f>
        <v>5.5</v>
      </c>
      <c r="BU174" s="157">
        <f>千葉!P174</f>
        <v>6.8</v>
      </c>
      <c r="BV174" s="157">
        <f>千葉!Q174</f>
        <v>6.5</v>
      </c>
      <c r="BW174" s="157">
        <f>千葉!R174</f>
        <v>5.0999999999999996</v>
      </c>
      <c r="BX174" s="157">
        <f>千葉!S174</f>
        <v>4.4000000000000004</v>
      </c>
      <c r="BY174" s="157">
        <f>千葉!T174</f>
        <v>7.1</v>
      </c>
      <c r="BZ174" s="157">
        <f>千葉!V174</f>
        <v>5.8</v>
      </c>
      <c r="CA174" s="157">
        <f>東京!B174</f>
        <v>8.5</v>
      </c>
      <c r="CB174" s="157">
        <f>東京!C174</f>
        <v>8.6</v>
      </c>
      <c r="CC174" s="157">
        <f>東京!D174</f>
        <v>6.6</v>
      </c>
      <c r="CD174" s="157">
        <f>東京!E174</f>
        <v>6.7</v>
      </c>
      <c r="CE174" s="157">
        <f>東京!F174</f>
        <v>8.5</v>
      </c>
      <c r="CF174" s="157">
        <f>東京!G174</f>
        <v>8.3000000000000007</v>
      </c>
      <c r="CG174" s="157">
        <f>東京!H174</f>
        <v>9.1</v>
      </c>
      <c r="CH174" s="157">
        <f>東京!I174</f>
        <v>7.1</v>
      </c>
      <c r="CI174" s="157">
        <f>神奈川!B174</f>
        <v>10</v>
      </c>
      <c r="CJ174" s="157">
        <f>神奈川!C174</f>
        <v>11.9</v>
      </c>
      <c r="CK174" s="157">
        <f>神奈川!D174</f>
        <v>8.8000000000000007</v>
      </c>
      <c r="CL174" s="157">
        <f>神奈川!E174</f>
        <v>7.6</v>
      </c>
      <c r="CM174" s="157">
        <f>神奈川!F174</f>
        <v>7.3</v>
      </c>
      <c r="CN174" s="157">
        <f>神奈川!G174</f>
        <v>6.3</v>
      </c>
      <c r="CO174" s="157">
        <f>神奈川!H174</f>
        <v>10</v>
      </c>
      <c r="CP174" s="157">
        <f>神奈川!I174</f>
        <v>7.2</v>
      </c>
      <c r="CQ174" s="157">
        <f>神奈川!J174</f>
        <v>4.5</v>
      </c>
      <c r="CR174" s="157">
        <f>神奈川!K174</f>
        <v>8.1</v>
      </c>
      <c r="CS174" s="157">
        <f>神奈川!L174</f>
        <v>8.6999999999999993</v>
      </c>
      <c r="CT174" s="157">
        <f>神奈川!M174</f>
        <v>7.2</v>
      </c>
      <c r="CU174" s="157">
        <f>神奈川!N174</f>
        <v>8.8000000000000007</v>
      </c>
      <c r="CV174" s="157">
        <f>山梨!B174</f>
        <v>8.4</v>
      </c>
      <c r="CW174" s="157">
        <f>山梨!C174</f>
        <v>6.7</v>
      </c>
      <c r="CX174" s="157">
        <f>山梨!D174</f>
        <v>10.4</v>
      </c>
      <c r="CY174" s="157">
        <f>山梨!E174</f>
        <v>9</v>
      </c>
      <c r="CZ174" s="157">
        <f>長野!B174</f>
        <v>6.8</v>
      </c>
      <c r="DA174" s="157">
        <f>長野!C174</f>
        <v>8.3000000000000007</v>
      </c>
      <c r="DB174" s="157">
        <f>長野!D174</f>
        <v>4</v>
      </c>
      <c r="DC174" s="157">
        <f>長野!E174</f>
        <v>6.7</v>
      </c>
      <c r="DD174" s="157">
        <f>長野!F174</f>
        <v>4.8</v>
      </c>
      <c r="DE174" s="157">
        <f>長野!G174</f>
        <v>5.7</v>
      </c>
      <c r="DF174" s="157">
        <f>静岡!B174</f>
        <v>12.6</v>
      </c>
      <c r="DG174" s="157">
        <f>静岡!C174</f>
        <v>3.9</v>
      </c>
      <c r="DH174" s="157">
        <f>静岡!D174</f>
        <v>6.7</v>
      </c>
      <c r="DI174" s="157">
        <f>静岡!E174</f>
        <v>8.3000000000000007</v>
      </c>
      <c r="DJ174" s="157">
        <f>静岡!F174</f>
        <v>8.8000000000000007</v>
      </c>
      <c r="DK174" s="157">
        <f>静岡!G174</f>
        <v>8.6999999999999993</v>
      </c>
      <c r="DL174" s="157">
        <f>静岡!H174</f>
        <v>3.5</v>
      </c>
      <c r="DM174" s="157">
        <f>静岡!I174</f>
        <v>9.3000000000000007</v>
      </c>
      <c r="DN174" s="157">
        <f>静岡!J174</f>
        <v>7.8</v>
      </c>
      <c r="DO174" s="157">
        <f>静岡!K174</f>
        <v>10</v>
      </c>
      <c r="DP174" s="157">
        <f>静岡!L174</f>
        <v>8.5</v>
      </c>
      <c r="DQ174" s="157">
        <f>静岡!M174</f>
        <v>7.9</v>
      </c>
      <c r="DR174" s="157">
        <f>静岡!N174</f>
        <v>9.3000000000000007</v>
      </c>
      <c r="DS174" s="157">
        <f>静岡!O174</f>
        <v>9.5</v>
      </c>
      <c r="DT174" s="157">
        <f>静岡!P174</f>
        <v>9.5</v>
      </c>
      <c r="DU174" s="157">
        <f>静岡!Q174</f>
        <v>9.3000000000000007</v>
      </c>
      <c r="DV174" s="157">
        <f>静岡!R174</f>
        <v>10.3</v>
      </c>
      <c r="DW174" s="157">
        <f>静岡!S174</f>
        <v>11</v>
      </c>
      <c r="DX174" s="157">
        <f>静岡!T174</f>
        <v>8.8000000000000007</v>
      </c>
      <c r="DY174" s="157">
        <f>静岡!U174</f>
        <v>8.4</v>
      </c>
      <c r="DZ174" s="157">
        <f>静岡!V174</f>
        <v>11</v>
      </c>
      <c r="EA174" s="157">
        <f>静岡!W174</f>
        <v>13.8</v>
      </c>
      <c r="EB174" s="157">
        <f>静岡!X174</f>
        <v>10.3</v>
      </c>
      <c r="EC174" s="157">
        <f>静岡!Y174</f>
        <v>12.200000000000001</v>
      </c>
      <c r="ED174" s="157">
        <f>静岡!Z174</f>
        <v>13</v>
      </c>
      <c r="EE174" s="157">
        <f>静岡!AA174</f>
        <v>11.5</v>
      </c>
      <c r="EF174" s="157">
        <f>静岡!AB174</f>
        <v>7.9</v>
      </c>
      <c r="EG174" s="157">
        <f>静岡!AC174</f>
        <v>9.3000000000000007</v>
      </c>
    </row>
    <row r="175" spans="1:137" ht="20.100000000000001" customHeight="1" x14ac:dyDescent="0.15">
      <c r="A175" s="25">
        <v>42998</v>
      </c>
      <c r="B175" s="28">
        <f>茨城!B175</f>
        <v>7.5</v>
      </c>
      <c r="C175" s="28">
        <f>茨城!C175</f>
        <v>7.4</v>
      </c>
      <c r="D175" s="28">
        <f>茨城!D175</f>
        <v>4.4000000000000004</v>
      </c>
      <c r="E175" s="28">
        <f>茨城!E175</f>
        <v>3.7</v>
      </c>
      <c r="F175" s="28">
        <f>茨城!F175</f>
        <v>7.1</v>
      </c>
      <c r="G175" s="28">
        <f>茨城!G175</f>
        <v>5.4</v>
      </c>
      <c r="H175" s="28">
        <f>茨城!H175</f>
        <v>7.3</v>
      </c>
      <c r="I175" s="28">
        <f>茨城!I175</f>
        <v>5.9</v>
      </c>
      <c r="J175" s="28">
        <f>茨城!J175</f>
        <v>6.6</v>
      </c>
      <c r="K175" s="28">
        <f>茨城!K175</f>
        <v>4.3</v>
      </c>
      <c r="L175" s="28">
        <f>茨城!L175</f>
        <v>6.3</v>
      </c>
      <c r="M175" s="28">
        <f>茨城!M175</f>
        <v>8.6</v>
      </c>
      <c r="N175" s="28">
        <f>茨城!N175</f>
        <v>6.5</v>
      </c>
      <c r="O175" s="28">
        <f>茨城!O175</f>
        <v>6.9</v>
      </c>
      <c r="P175" s="28">
        <f>茨城!P175</f>
        <v>7.8</v>
      </c>
      <c r="Q175" s="28">
        <f>茨城!Q175</f>
        <v>7.5</v>
      </c>
      <c r="R175" s="28">
        <f>茨城!R175</f>
        <v>8.9</v>
      </c>
      <c r="S175" s="28">
        <f>茨城!S175</f>
        <v>9.8000000000000007</v>
      </c>
      <c r="T175" s="28">
        <f>栃木!B175</f>
        <v>7.5</v>
      </c>
      <c r="U175" s="28">
        <f>栃木!C175</f>
        <v>10.1</v>
      </c>
      <c r="V175" s="28">
        <f>栃木!D175</f>
        <v>8</v>
      </c>
      <c r="W175" s="28">
        <f>栃木!E175</f>
        <v>7.8</v>
      </c>
      <c r="X175" s="28">
        <f>栃木!F175</f>
        <v>11</v>
      </c>
      <c r="Y175" s="28">
        <f>栃木!G175</f>
        <v>7.4</v>
      </c>
      <c r="Z175" s="28">
        <f>栃木!H175</f>
        <v>7.3</v>
      </c>
      <c r="AA175" s="28">
        <f>栃木!I175</f>
        <v>8.9</v>
      </c>
      <c r="AB175" s="28">
        <f>栃木!J175</f>
        <v>4.4000000000000004</v>
      </c>
      <c r="AC175" s="28">
        <f>栃木!K175</f>
        <v>6.8</v>
      </c>
      <c r="AD175" s="28">
        <f>栃木!L175</f>
        <v>6.1</v>
      </c>
      <c r="AE175" s="157">
        <f>群馬!B175</f>
        <v>8.1</v>
      </c>
      <c r="AF175" s="157">
        <f>群馬!C175</f>
        <v>9.1999999999999993</v>
      </c>
      <c r="AG175" s="157">
        <f>群馬!D175</f>
        <v>10.8</v>
      </c>
      <c r="AH175" s="157">
        <f>群馬!E175</f>
        <v>7.2</v>
      </c>
      <c r="AI175" s="157">
        <f>群馬!F175</f>
        <v>11.7</v>
      </c>
      <c r="AJ175" s="157">
        <f>群馬!G175</f>
        <v>8.5</v>
      </c>
      <c r="AK175" s="157">
        <f>群馬!H175</f>
        <v>7</v>
      </c>
      <c r="AL175" s="157">
        <f>群馬!I175</f>
        <v>10.1</v>
      </c>
      <c r="AM175" s="157">
        <f>埼玉!B175</f>
        <v>7.8</v>
      </c>
      <c r="AN175" s="157">
        <f>埼玉!C175</f>
        <v>7.3</v>
      </c>
      <c r="AO175" s="157">
        <f>埼玉!D175</f>
        <v>7</v>
      </c>
      <c r="AP175" s="157">
        <f>埼玉!E175</f>
        <v>4.7</v>
      </c>
      <c r="AQ175" s="157">
        <f>埼玉!F175</f>
        <v>7.7</v>
      </c>
      <c r="AR175" s="157">
        <f>埼玉!G175</f>
        <v>8.6</v>
      </c>
      <c r="AS175" s="157">
        <f>埼玉!H175</f>
        <v>14.9</v>
      </c>
      <c r="AT175" s="157">
        <f>埼玉!I175</f>
        <v>11.5</v>
      </c>
      <c r="AU175" s="157">
        <f>埼玉!J175</f>
        <v>12.3</v>
      </c>
      <c r="AV175" s="157">
        <f>埼玉!K175</f>
        <v>9.4</v>
      </c>
      <c r="AW175" s="157">
        <f>埼玉!L175</f>
        <v>7.3</v>
      </c>
      <c r="AX175" s="157">
        <f>埼玉!M175</f>
        <v>14.8</v>
      </c>
      <c r="AY175" s="157">
        <f>埼玉!N175</f>
        <v>10.8</v>
      </c>
      <c r="AZ175" s="157">
        <f>埼玉!O175</f>
        <v>10.3</v>
      </c>
      <c r="BA175" s="157">
        <f>埼玉!P175</f>
        <v>11.3</v>
      </c>
      <c r="BB175" s="157">
        <f>埼玉!Q175</f>
        <v>12.2</v>
      </c>
      <c r="BC175" s="157">
        <f>埼玉!R175</f>
        <v>8.6999999999999993</v>
      </c>
      <c r="BD175" s="157">
        <f>埼玉!S175</f>
        <v>9.1</v>
      </c>
      <c r="BE175" s="157">
        <f>埼玉!T175</f>
        <v>10.4</v>
      </c>
      <c r="BF175" s="157">
        <f>埼玉!U175</f>
        <v>11.5</v>
      </c>
      <c r="BG175" s="157">
        <f>千葉!B175</f>
        <v>8.4</v>
      </c>
      <c r="BH175" s="157" t="str">
        <f>千葉!C175</f>
        <v>zzz</v>
      </c>
      <c r="BI175" s="157">
        <f>千葉!D175</f>
        <v>6.2</v>
      </c>
      <c r="BJ175" s="157">
        <f>千葉!E175</f>
        <v>5.6</v>
      </c>
      <c r="BK175" s="157">
        <f>千葉!F175</f>
        <v>6.3</v>
      </c>
      <c r="BL175" s="157">
        <f>千葉!G175</f>
        <v>5.0999999999999996</v>
      </c>
      <c r="BM175" s="157">
        <f>千葉!H175</f>
        <v>6.8</v>
      </c>
      <c r="BN175" s="157">
        <f>千葉!I175</f>
        <v>4.3</v>
      </c>
      <c r="BO175" s="157">
        <f>千葉!J175</f>
        <v>6.6</v>
      </c>
      <c r="BP175" s="157">
        <f>千葉!K175</f>
        <v>8.1999999999999993</v>
      </c>
      <c r="BQ175" s="157">
        <f>千葉!L175</f>
        <v>3.9</v>
      </c>
      <c r="BR175" s="157">
        <f>千葉!M175</f>
        <v>5.0999999999999996</v>
      </c>
      <c r="BS175" s="157">
        <f>千葉!N175</f>
        <v>5.5</v>
      </c>
      <c r="BT175" s="157">
        <f>千葉!O175</f>
        <v>6</v>
      </c>
      <c r="BU175" s="157">
        <f>千葉!P175</f>
        <v>7.8</v>
      </c>
      <c r="BV175" s="157">
        <f>千葉!Q175</f>
        <v>7.1</v>
      </c>
      <c r="BW175" s="157">
        <f>千葉!R175</f>
        <v>3.8</v>
      </c>
      <c r="BX175" s="157">
        <f>千葉!S175</f>
        <v>0.2</v>
      </c>
      <c r="BY175" s="157">
        <f>千葉!T175</f>
        <v>5.5</v>
      </c>
      <c r="BZ175" s="157">
        <f>千葉!V175</f>
        <v>7.5</v>
      </c>
      <c r="CA175" s="157">
        <f>東京!B175</f>
        <v>8.6</v>
      </c>
      <c r="CB175" s="157">
        <f>東京!C175</f>
        <v>10.3</v>
      </c>
      <c r="CC175" s="157">
        <f>東京!D175</f>
        <v>7.1</v>
      </c>
      <c r="CD175" s="157">
        <f>東京!E175</f>
        <v>7.1</v>
      </c>
      <c r="CE175" s="157">
        <f>東京!F175</f>
        <v>9.6</v>
      </c>
      <c r="CF175" s="157">
        <f>東京!G175</f>
        <v>9.6</v>
      </c>
      <c r="CG175" s="157">
        <f>東京!H175</f>
        <v>8.8000000000000007</v>
      </c>
      <c r="CH175" s="157">
        <f>東京!I175</f>
        <v>8</v>
      </c>
      <c r="CI175" s="157">
        <f>神奈川!B175</f>
        <v>11.8</v>
      </c>
      <c r="CJ175" s="157">
        <f>神奈川!C175</f>
        <v>15.4</v>
      </c>
      <c r="CK175" s="157">
        <f>神奈川!D175</f>
        <v>8.6</v>
      </c>
      <c r="CL175" s="157">
        <f>神奈川!E175</f>
        <v>9.3000000000000007</v>
      </c>
      <c r="CM175" s="157">
        <f>神奈川!F175</f>
        <v>8.3000000000000007</v>
      </c>
      <c r="CN175" s="157">
        <f>神奈川!G175</f>
        <v>7</v>
      </c>
      <c r="CO175" s="157">
        <f>神奈川!H175</f>
        <v>9.1999999999999993</v>
      </c>
      <c r="CP175" s="157">
        <f>神奈川!I175</f>
        <v>9.4</v>
      </c>
      <c r="CQ175" s="157">
        <f>神奈川!J175</f>
        <v>5.7</v>
      </c>
      <c r="CR175" s="157">
        <f>神奈川!K175</f>
        <v>7.9</v>
      </c>
      <c r="CS175" s="157">
        <f>神奈川!L175</f>
        <v>5.3</v>
      </c>
      <c r="CT175" s="157">
        <f>神奈川!M175</f>
        <v>5.0999999999999996</v>
      </c>
      <c r="CU175" s="157">
        <f>神奈川!N175</f>
        <v>10</v>
      </c>
      <c r="CV175" s="157">
        <f>山梨!B175</f>
        <v>9</v>
      </c>
      <c r="CW175" s="157">
        <f>山梨!C175</f>
        <v>6.9</v>
      </c>
      <c r="CX175" s="157">
        <f>山梨!D175</f>
        <v>10.100000000000001</v>
      </c>
      <c r="CY175" s="157">
        <f>山梨!E175</f>
        <v>14.4</v>
      </c>
      <c r="CZ175" s="157">
        <f>長野!B175</f>
        <v>7.7</v>
      </c>
      <c r="DA175" s="157">
        <f>長野!C175</f>
        <v>7.8</v>
      </c>
      <c r="DB175" s="157">
        <f>長野!D175</f>
        <v>5.6</v>
      </c>
      <c r="DC175" s="157">
        <f>長野!E175</f>
        <v>6</v>
      </c>
      <c r="DD175" s="157">
        <f>長野!F175</f>
        <v>10.5</v>
      </c>
      <c r="DE175" s="157">
        <f>長野!G175</f>
        <v>5.5</v>
      </c>
      <c r="DF175" s="157">
        <f>静岡!B175</f>
        <v>6.7</v>
      </c>
      <c r="DG175" s="157" t="str">
        <f>静岡!C175</f>
        <v>-</v>
      </c>
      <c r="DH175" s="157">
        <f>静岡!D175</f>
        <v>7.9</v>
      </c>
      <c r="DI175" s="157">
        <f>静岡!E175</f>
        <v>6.9</v>
      </c>
      <c r="DJ175" s="157">
        <f>静岡!F175</f>
        <v>7.4</v>
      </c>
      <c r="DK175" s="157">
        <f>静岡!G175</f>
        <v>7.2</v>
      </c>
      <c r="DL175" s="157">
        <f>静岡!H175</f>
        <v>8</v>
      </c>
      <c r="DM175" s="157">
        <f>静岡!I175</f>
        <v>5.9</v>
      </c>
      <c r="DN175" s="157">
        <f>静岡!J175</f>
        <v>4.8</v>
      </c>
      <c r="DO175" s="157">
        <f>静岡!K175</f>
        <v>6.1</v>
      </c>
      <c r="DP175" s="157">
        <f>静岡!L175</f>
        <v>5.7</v>
      </c>
      <c r="DQ175" s="157">
        <f>静岡!M175</f>
        <v>5.0999999999999996</v>
      </c>
      <c r="DR175" s="157">
        <f>静岡!N175</f>
        <v>8.5</v>
      </c>
      <c r="DS175" s="157">
        <f>静岡!O175</f>
        <v>8.1999999999999993</v>
      </c>
      <c r="DT175" s="157">
        <f>静岡!P175</f>
        <v>8.1999999999999993</v>
      </c>
      <c r="DU175" s="157">
        <f>静岡!Q175</f>
        <v>6</v>
      </c>
      <c r="DV175" s="157">
        <f>静岡!R175</f>
        <v>8.3000000000000007</v>
      </c>
      <c r="DW175" s="157" t="str">
        <f>静岡!S175</f>
        <v/>
      </c>
      <c r="DX175" s="157">
        <f>静岡!T175</f>
        <v>7.1</v>
      </c>
      <c r="DY175" s="157">
        <f>静岡!U175</f>
        <v>7.1</v>
      </c>
      <c r="DZ175" s="157">
        <f>静岡!V175</f>
        <v>5.6000000000000005</v>
      </c>
      <c r="EA175" s="157">
        <f>静岡!W175</f>
        <v>11.4</v>
      </c>
      <c r="EB175" s="157">
        <f>静岡!X175</f>
        <v>5.5</v>
      </c>
      <c r="EC175" s="157">
        <f>静岡!Y175</f>
        <v>6</v>
      </c>
      <c r="ED175" s="157">
        <f>静岡!Z175</f>
        <v>8.4</v>
      </c>
      <c r="EE175" s="157">
        <f>静岡!AA175</f>
        <v>6.1000000000000005</v>
      </c>
      <c r="EF175" s="157">
        <f>静岡!AB175</f>
        <v>6.8</v>
      </c>
      <c r="EG175" s="157">
        <f>静岡!AC175</f>
        <v>7</v>
      </c>
    </row>
    <row r="176" spans="1:137" ht="20.100000000000001" customHeight="1" x14ac:dyDescent="0.15">
      <c r="A176" s="25">
        <v>42999</v>
      </c>
      <c r="B176" s="28">
        <f>茨城!B176</f>
        <v>2.5</v>
      </c>
      <c r="C176" s="28">
        <f>茨城!C176</f>
        <v>2</v>
      </c>
      <c r="D176" s="28">
        <f>茨城!D176</f>
        <v>0.9</v>
      </c>
      <c r="E176" s="28">
        <f>茨城!E176</f>
        <v>2.6</v>
      </c>
      <c r="F176" s="28">
        <f>茨城!F176</f>
        <v>1.8</v>
      </c>
      <c r="G176" s="28">
        <f>茨城!G176</f>
        <v>1.2</v>
      </c>
      <c r="H176" s="28">
        <f>茨城!H176</f>
        <v>1.8</v>
      </c>
      <c r="I176" s="28">
        <f>茨城!I176</f>
        <v>2.5</v>
      </c>
      <c r="J176" s="28">
        <f>茨城!J176</f>
        <v>4.0999999999999996</v>
      </c>
      <c r="K176" s="28">
        <f>茨城!K176</f>
        <v>3</v>
      </c>
      <c r="L176" s="28">
        <f>茨城!L176</f>
        <v>1.3</v>
      </c>
      <c r="M176" s="28">
        <f>茨城!M176</f>
        <v>1.2</v>
      </c>
      <c r="N176" s="28">
        <f>茨城!N176</f>
        <v>0.5</v>
      </c>
      <c r="O176" s="28">
        <f>茨城!O176</f>
        <v>1.2</v>
      </c>
      <c r="P176" s="28">
        <f>茨城!P176</f>
        <v>4.4000000000000004</v>
      </c>
      <c r="Q176" s="28">
        <f>茨城!Q176</f>
        <v>1.8</v>
      </c>
      <c r="R176" s="28">
        <f>茨城!R176</f>
        <v>2.6</v>
      </c>
      <c r="S176" s="28">
        <f>茨城!S176</f>
        <v>2.4</v>
      </c>
      <c r="T176" s="28">
        <f>栃木!B176</f>
        <v>0.3</v>
      </c>
      <c r="U176" s="28">
        <f>栃木!C176</f>
        <v>2.6</v>
      </c>
      <c r="V176" s="28">
        <f>栃木!D176</f>
        <v>1.2</v>
      </c>
      <c r="W176" s="28">
        <f>栃木!E176</f>
        <v>2.2000000000000002</v>
      </c>
      <c r="X176" s="28">
        <f>栃木!F176</f>
        <v>4.5</v>
      </c>
      <c r="Y176" s="28">
        <f>栃木!G176</f>
        <v>1.5</v>
      </c>
      <c r="Z176" s="28">
        <f>栃木!H176</f>
        <v>2.2999999999999998</v>
      </c>
      <c r="AA176" s="28">
        <f>栃木!I176</f>
        <v>0.5</v>
      </c>
      <c r="AB176" s="28">
        <f>栃木!J176</f>
        <v>-0.7</v>
      </c>
      <c r="AC176" s="28">
        <f>栃木!K176</f>
        <v>1.6</v>
      </c>
      <c r="AD176" s="28">
        <f>栃木!L176</f>
        <v>2.4</v>
      </c>
      <c r="AE176" s="157">
        <f>群馬!B176</f>
        <v>1.3</v>
      </c>
      <c r="AF176" s="157">
        <f>群馬!C176</f>
        <v>4.2</v>
      </c>
      <c r="AG176" s="157">
        <f>群馬!D176</f>
        <v>5.8</v>
      </c>
      <c r="AH176" s="157">
        <f>群馬!E176</f>
        <v>5.8</v>
      </c>
      <c r="AI176" s="157">
        <f>群馬!F176</f>
        <v>4.5999999999999996</v>
      </c>
      <c r="AJ176" s="157">
        <f>群馬!G176</f>
        <v>1.2</v>
      </c>
      <c r="AK176" s="157">
        <f>群馬!H176</f>
        <v>0.4</v>
      </c>
      <c r="AL176" s="157">
        <f>群馬!I176</f>
        <v>2.2000000000000002</v>
      </c>
      <c r="AM176" s="157">
        <f>埼玉!B176</f>
        <v>4.9000000000000004</v>
      </c>
      <c r="AN176" s="157">
        <f>埼玉!C176</f>
        <v>2.8</v>
      </c>
      <c r="AO176" s="157">
        <f>埼玉!D176</f>
        <v>5.3</v>
      </c>
      <c r="AP176" s="157">
        <f>埼玉!E176</f>
        <v>3.5</v>
      </c>
      <c r="AQ176" s="157">
        <f>埼玉!F176</f>
        <v>2.2000000000000002</v>
      </c>
      <c r="AR176" s="157">
        <f>埼玉!G176</f>
        <v>2</v>
      </c>
      <c r="AS176" s="157">
        <f>埼玉!H176</f>
        <v>4.4000000000000004</v>
      </c>
      <c r="AT176" s="157">
        <f>埼玉!I176</f>
        <v>5.2</v>
      </c>
      <c r="AU176" s="157">
        <f>埼玉!J176</f>
        <v>5.0999999999999996</v>
      </c>
      <c r="AV176" s="157">
        <f>埼玉!K176</f>
        <v>3</v>
      </c>
      <c r="AW176" s="157">
        <f>埼玉!L176</f>
        <v>4.4000000000000004</v>
      </c>
      <c r="AX176" s="157">
        <f>埼玉!M176</f>
        <v>1.7</v>
      </c>
      <c r="AY176" s="157">
        <f>埼玉!N176</f>
        <v>2</v>
      </c>
      <c r="AZ176" s="157">
        <f>埼玉!O176</f>
        <v>2.5</v>
      </c>
      <c r="BA176" s="157">
        <f>埼玉!P176</f>
        <v>2.8</v>
      </c>
      <c r="BB176" s="157">
        <f>埼玉!Q176</f>
        <v>3.4</v>
      </c>
      <c r="BC176" s="157">
        <f>埼玉!R176</f>
        <v>4.5</v>
      </c>
      <c r="BD176" s="157">
        <f>埼玉!S176</f>
        <v>3.6</v>
      </c>
      <c r="BE176" s="157">
        <f>埼玉!T176</f>
        <v>2.4</v>
      </c>
      <c r="BF176" s="157">
        <f>埼玉!U176</f>
        <v>2.4</v>
      </c>
      <c r="BG176" s="157">
        <f>千葉!B176</f>
        <v>4</v>
      </c>
      <c r="BH176" s="157">
        <f>千葉!C176</f>
        <v>3.2</v>
      </c>
      <c r="BI176" s="157">
        <f>千葉!D176</f>
        <v>4.9000000000000004</v>
      </c>
      <c r="BJ176" s="157">
        <f>千葉!E176</f>
        <v>0.5</v>
      </c>
      <c r="BK176" s="157">
        <f>千葉!F176</f>
        <v>3.5</v>
      </c>
      <c r="BL176" s="157">
        <f>千葉!G176</f>
        <v>1.3</v>
      </c>
      <c r="BM176" s="157">
        <f>千葉!H176</f>
        <v>1.3</v>
      </c>
      <c r="BN176" s="157">
        <f>千葉!I176</f>
        <v>1.3</v>
      </c>
      <c r="BO176" s="157">
        <f>千葉!J176</f>
        <v>1.5</v>
      </c>
      <c r="BP176" s="157">
        <f>千葉!K176</f>
        <v>2.6</v>
      </c>
      <c r="BQ176" s="157">
        <f>千葉!L176</f>
        <v>-1.3</v>
      </c>
      <c r="BR176" s="157">
        <f>千葉!M176</f>
        <v>3</v>
      </c>
      <c r="BS176" s="157">
        <f>千葉!N176</f>
        <v>1.7</v>
      </c>
      <c r="BT176" s="157">
        <f>千葉!O176</f>
        <v>1.5</v>
      </c>
      <c r="BU176" s="157">
        <f>千葉!P176</f>
        <v>3.8</v>
      </c>
      <c r="BV176" s="157">
        <f>千葉!Q176</f>
        <v>1.8</v>
      </c>
      <c r="BW176" s="157">
        <f>千葉!R176</f>
        <v>1.8</v>
      </c>
      <c r="BX176" s="157">
        <f>千葉!S176</f>
        <v>-1.9</v>
      </c>
      <c r="BY176" s="157">
        <f>千葉!T176</f>
        <v>1.5</v>
      </c>
      <c r="BZ176" s="157">
        <f>千葉!V176</f>
        <v>-0.1</v>
      </c>
      <c r="CA176" s="157">
        <f>東京!B176</f>
        <v>3.1</v>
      </c>
      <c r="CB176" s="157">
        <f>東京!C176</f>
        <v>3.2</v>
      </c>
      <c r="CC176" s="157">
        <f>東京!D176</f>
        <v>4.8</v>
      </c>
      <c r="CD176" s="157">
        <f>東京!E176</f>
        <v>2.2999999999999998</v>
      </c>
      <c r="CE176" s="157">
        <f>東京!F176</f>
        <v>2.4</v>
      </c>
      <c r="CF176" s="157">
        <f>東京!G176</f>
        <v>2.7</v>
      </c>
      <c r="CG176" s="157">
        <f>東京!H176</f>
        <v>1.3</v>
      </c>
      <c r="CH176" s="157">
        <f>東京!I176</f>
        <v>1.4</v>
      </c>
      <c r="CI176" s="157">
        <f>神奈川!B176</f>
        <v>6.3</v>
      </c>
      <c r="CJ176" s="157">
        <f>神奈川!C176</f>
        <v>5.6</v>
      </c>
      <c r="CK176" s="157">
        <f>神奈川!D176</f>
        <v>2.2000000000000002</v>
      </c>
      <c r="CL176" s="157">
        <f>神奈川!E176</f>
        <v>2.5</v>
      </c>
      <c r="CM176" s="157">
        <f>神奈川!F176</f>
        <v>1.4</v>
      </c>
      <c r="CN176" s="157">
        <f>神奈川!G176</f>
        <v>1.4</v>
      </c>
      <c r="CO176" s="157">
        <f>神奈川!H176</f>
        <v>2.5</v>
      </c>
      <c r="CP176" s="157">
        <f>神奈川!I176</f>
        <v>2.4</v>
      </c>
      <c r="CQ176" s="157">
        <f>神奈川!J176</f>
        <v>1.4</v>
      </c>
      <c r="CR176" s="157">
        <f>神奈川!K176</f>
        <v>1.6</v>
      </c>
      <c r="CS176" s="157">
        <f>神奈川!L176</f>
        <v>3.1</v>
      </c>
      <c r="CT176" s="157">
        <f>神奈川!M176</f>
        <v>1.8</v>
      </c>
      <c r="CU176" s="157">
        <f>神奈川!N176</f>
        <v>3.1</v>
      </c>
      <c r="CV176" s="157">
        <f>山梨!B176</f>
        <v>3.5</v>
      </c>
      <c r="CW176" s="157">
        <f>山梨!C176</f>
        <v>1</v>
      </c>
      <c r="CX176" s="157">
        <f>山梨!D176</f>
        <v>4.1000000000000005</v>
      </c>
      <c r="CY176" s="157">
        <f>山梨!E176</f>
        <v>5.3000000000000007</v>
      </c>
      <c r="CZ176" s="157">
        <f>長野!B176</f>
        <v>3.3</v>
      </c>
      <c r="DA176" s="157">
        <f>長野!C176</f>
        <v>4.0999999999999996</v>
      </c>
      <c r="DB176" s="157">
        <f>長野!D176</f>
        <v>-0.7</v>
      </c>
      <c r="DC176" s="157">
        <f>長野!E176</f>
        <v>2.2000000000000002</v>
      </c>
      <c r="DD176" s="157">
        <f>長野!F176</f>
        <v>3</v>
      </c>
      <c r="DE176" s="157">
        <f>長野!G176</f>
        <v>1</v>
      </c>
      <c r="DF176" s="157">
        <f>静岡!B176</f>
        <v>1.8</v>
      </c>
      <c r="DG176" s="157" t="str">
        <f>静岡!C176</f>
        <v>-</v>
      </c>
      <c r="DH176" s="157">
        <f>静岡!D176</f>
        <v>2.7</v>
      </c>
      <c r="DI176" s="157">
        <f>静岡!E176</f>
        <v>0.5</v>
      </c>
      <c r="DJ176" s="157">
        <f>静岡!F176</f>
        <v>2.1</v>
      </c>
      <c r="DK176" s="157">
        <f>静岡!G176</f>
        <v>6.1</v>
      </c>
      <c r="DL176" s="157">
        <f>静岡!H176</f>
        <v>7.1</v>
      </c>
      <c r="DM176" s="157">
        <f>静岡!I176</f>
        <v>3.3</v>
      </c>
      <c r="DN176" s="157">
        <f>静岡!J176</f>
        <v>0.9</v>
      </c>
      <c r="DO176" s="157">
        <f>静岡!K176</f>
        <v>1.6</v>
      </c>
      <c r="DP176" s="157">
        <f>静岡!L176</f>
        <v>0.6</v>
      </c>
      <c r="DQ176" s="157">
        <f>静岡!M176</f>
        <v>0.5</v>
      </c>
      <c r="DR176" s="157">
        <f>静岡!N176</f>
        <v>4.3</v>
      </c>
      <c r="DS176" s="157">
        <f>静岡!O176</f>
        <v>3.4</v>
      </c>
      <c r="DT176" s="157">
        <f>静岡!P176</f>
        <v>2.9</v>
      </c>
      <c r="DU176" s="157">
        <f>静岡!Q176</f>
        <v>2.9</v>
      </c>
      <c r="DV176" s="157">
        <f>静岡!R176</f>
        <v>4</v>
      </c>
      <c r="DW176" s="157" t="str">
        <f>静岡!S176</f>
        <v/>
      </c>
      <c r="DX176" s="157">
        <f>静岡!T176</f>
        <v>2.1</v>
      </c>
      <c r="DY176" s="157">
        <f>静岡!U176</f>
        <v>2.2000000000000002</v>
      </c>
      <c r="DZ176" s="157">
        <f>静岡!V176</f>
        <v>1</v>
      </c>
      <c r="EA176" s="157">
        <f>静岡!W176</f>
        <v>4.5</v>
      </c>
      <c r="EB176" s="157">
        <f>静岡!X176</f>
        <v>1.5</v>
      </c>
      <c r="EC176" s="157">
        <f>静岡!Y176</f>
        <v>3.4000000000000004</v>
      </c>
      <c r="ED176" s="157">
        <f>静岡!Z176</f>
        <v>2.5</v>
      </c>
      <c r="EE176" s="157">
        <f>静岡!AA176</f>
        <v>3</v>
      </c>
      <c r="EF176" s="157">
        <f>静岡!AB176</f>
        <v>2.5</v>
      </c>
      <c r="EG176" s="157">
        <f>静岡!AC176</f>
        <v>2</v>
      </c>
    </row>
    <row r="177" spans="1:137" ht="20.100000000000001" customHeight="1" x14ac:dyDescent="0.15">
      <c r="A177" s="25">
        <v>43000</v>
      </c>
      <c r="B177" s="28">
        <f>茨城!B177</f>
        <v>4.9000000000000004</v>
      </c>
      <c r="C177" s="28">
        <f>茨城!C177</f>
        <v>5.9</v>
      </c>
      <c r="D177" s="28">
        <f>茨城!D177</f>
        <v>4.8</v>
      </c>
      <c r="E177" s="28">
        <f>茨城!E177</f>
        <v>7.5</v>
      </c>
      <c r="F177" s="28">
        <f>茨城!F177</f>
        <v>2.2000000000000002</v>
      </c>
      <c r="G177" s="28">
        <f>茨城!G177</f>
        <v>2.6</v>
      </c>
      <c r="H177" s="28">
        <f>茨城!H177</f>
        <v>6.9</v>
      </c>
      <c r="I177" s="28">
        <f>茨城!I177</f>
        <v>4.9000000000000004</v>
      </c>
      <c r="J177" s="28">
        <f>茨城!J177</f>
        <v>6.3</v>
      </c>
      <c r="K177" s="28">
        <f>茨城!K177</f>
        <v>7.3</v>
      </c>
      <c r="L177" s="28">
        <f>茨城!L177</f>
        <v>5.6</v>
      </c>
      <c r="M177" s="28">
        <f>茨城!M177</f>
        <v>6.6</v>
      </c>
      <c r="N177" s="28">
        <f>茨城!N177</f>
        <v>5.5</v>
      </c>
      <c r="O177" s="28">
        <f>茨城!O177</f>
        <v>4.7</v>
      </c>
      <c r="P177" s="28">
        <f>茨城!P177</f>
        <v>6</v>
      </c>
      <c r="Q177" s="28">
        <f>茨城!Q177</f>
        <v>6.4</v>
      </c>
      <c r="R177" s="28">
        <f>茨城!R177</f>
        <v>6.6</v>
      </c>
      <c r="S177" s="28">
        <f>茨城!S177</f>
        <v>7</v>
      </c>
      <c r="T177" s="28">
        <f>栃木!B177</f>
        <v>4.3</v>
      </c>
      <c r="U177" s="28">
        <f>栃木!C177</f>
        <v>6.7</v>
      </c>
      <c r="V177" s="28">
        <f>栃木!D177</f>
        <v>3.4</v>
      </c>
      <c r="W177" s="28">
        <f>栃木!E177</f>
        <v>5.0999999999999996</v>
      </c>
      <c r="X177" s="28">
        <f>栃木!F177</f>
        <v>8.3000000000000007</v>
      </c>
      <c r="Y177" s="28">
        <f>栃木!G177</f>
        <v>4.4000000000000004</v>
      </c>
      <c r="Z177" s="28">
        <f>栃木!H177</f>
        <v>1.8</v>
      </c>
      <c r="AA177" s="28">
        <f>栃木!I177</f>
        <v>2.8</v>
      </c>
      <c r="AB177" s="28">
        <f>栃木!J177</f>
        <v>1.4</v>
      </c>
      <c r="AC177" s="28">
        <f>栃木!K177</f>
        <v>1.6</v>
      </c>
      <c r="AD177" s="28">
        <f>栃木!L177</f>
        <v>3.3</v>
      </c>
      <c r="AE177" s="157">
        <f>群馬!B177</f>
        <v>1.6</v>
      </c>
      <c r="AF177" s="157">
        <f>群馬!C177</f>
        <v>5.2</v>
      </c>
      <c r="AG177" s="157">
        <f>群馬!D177</f>
        <v>8.5</v>
      </c>
      <c r="AH177" s="157">
        <f>群馬!E177</f>
        <v>4</v>
      </c>
      <c r="AI177" s="157">
        <f>群馬!F177</f>
        <v>9.4</v>
      </c>
      <c r="AJ177" s="157">
        <f>群馬!G177</f>
        <v>-0.1</v>
      </c>
      <c r="AK177" s="157">
        <f>群馬!H177</f>
        <v>1.6</v>
      </c>
      <c r="AL177" s="157">
        <f>群馬!I177</f>
        <v>2.6</v>
      </c>
      <c r="AM177" s="157">
        <f>埼玉!B177</f>
        <v>10</v>
      </c>
      <c r="AN177" s="157">
        <f>埼玉!C177</f>
        <v>7.4</v>
      </c>
      <c r="AO177" s="157">
        <f>埼玉!D177</f>
        <v>11.3</v>
      </c>
      <c r="AP177" s="157">
        <f>埼玉!E177</f>
        <v>12.5</v>
      </c>
      <c r="AQ177" s="157">
        <f>埼玉!F177</f>
        <v>6.4</v>
      </c>
      <c r="AR177" s="157">
        <f>埼玉!G177</f>
        <v>6.5</v>
      </c>
      <c r="AS177" s="157">
        <f>埼玉!H177</f>
        <v>8.9</v>
      </c>
      <c r="AT177" s="157">
        <f>埼玉!I177</f>
        <v>10.1</v>
      </c>
      <c r="AU177" s="157">
        <f>埼玉!J177</f>
        <v>9.4</v>
      </c>
      <c r="AV177" s="157">
        <f>埼玉!K177</f>
        <v>8.6</v>
      </c>
      <c r="AW177" s="157">
        <f>埼玉!L177</f>
        <v>7.9</v>
      </c>
      <c r="AX177" s="157">
        <f>埼玉!M177</f>
        <v>3.9</v>
      </c>
      <c r="AY177" s="157">
        <f>埼玉!N177</f>
        <v>4.3</v>
      </c>
      <c r="AZ177" s="157">
        <f>埼玉!O177</f>
        <v>4.0999999999999996</v>
      </c>
      <c r="BA177" s="157">
        <f>埼玉!P177</f>
        <v>2.2999999999999998</v>
      </c>
      <c r="BB177" s="157">
        <f>埼玉!Q177</f>
        <v>4</v>
      </c>
      <c r="BC177" s="157">
        <f>埼玉!R177</f>
        <v>7.7</v>
      </c>
      <c r="BD177" s="157">
        <f>埼玉!S177</f>
        <v>5.0999999999999996</v>
      </c>
      <c r="BE177" s="157">
        <f>埼玉!T177</f>
        <v>7.7</v>
      </c>
      <c r="BF177" s="157">
        <f>埼玉!U177</f>
        <v>5.0999999999999996</v>
      </c>
      <c r="BG177" s="157">
        <f>千葉!B177</f>
        <v>9.1</v>
      </c>
      <c r="BH177" s="157">
        <f>千葉!C177</f>
        <v>8</v>
      </c>
      <c r="BI177" s="157">
        <f>千葉!D177</f>
        <v>10.3</v>
      </c>
      <c r="BJ177" s="157">
        <f>千葉!E177</f>
        <v>8</v>
      </c>
      <c r="BK177" s="157">
        <f>千葉!F177</f>
        <v>8.3000000000000007</v>
      </c>
      <c r="BL177" s="157">
        <f>千葉!G177</f>
        <v>6.8</v>
      </c>
      <c r="BM177" s="157">
        <f>千葉!H177</f>
        <v>6.4</v>
      </c>
      <c r="BN177" s="157">
        <f>千葉!I177</f>
        <v>4.8</v>
      </c>
      <c r="BO177" s="157">
        <f>千葉!J177</f>
        <v>6.8</v>
      </c>
      <c r="BP177" s="157">
        <f>千葉!K177</f>
        <v>6</v>
      </c>
      <c r="BQ177" s="157">
        <f>千葉!L177</f>
        <v>7.2</v>
      </c>
      <c r="BR177" s="157">
        <f>千葉!M177</f>
        <v>8.5</v>
      </c>
      <c r="BS177" s="157">
        <f>千葉!N177</f>
        <v>8.1</v>
      </c>
      <c r="BT177" s="157">
        <f>千葉!O177</f>
        <v>6</v>
      </c>
      <c r="BU177" s="157">
        <f>千葉!P177</f>
        <v>7.5</v>
      </c>
      <c r="BV177" s="157">
        <f>千葉!Q177</f>
        <v>8.3000000000000007</v>
      </c>
      <c r="BW177" s="157">
        <f>千葉!R177</f>
        <v>8.6</v>
      </c>
      <c r="BX177" s="157">
        <f>千葉!S177</f>
        <v>2.6</v>
      </c>
      <c r="BY177" s="157">
        <f>千葉!T177</f>
        <v>5.4</v>
      </c>
      <c r="BZ177" s="157">
        <f>千葉!V177</f>
        <v>8.5</v>
      </c>
      <c r="CA177" s="157">
        <f>東京!B177</f>
        <v>11</v>
      </c>
      <c r="CB177" s="157">
        <f>東京!C177</f>
        <v>7.6</v>
      </c>
      <c r="CC177" s="157">
        <f>東京!D177</f>
        <v>6</v>
      </c>
      <c r="CD177" s="157">
        <f>東京!E177</f>
        <v>8.8000000000000007</v>
      </c>
      <c r="CE177" s="157">
        <f>東京!F177</f>
        <v>6</v>
      </c>
      <c r="CF177" s="157">
        <f>東京!G177</f>
        <v>6</v>
      </c>
      <c r="CG177" s="157">
        <f>東京!H177</f>
        <v>4</v>
      </c>
      <c r="CH177" s="157">
        <f>東京!I177</f>
        <v>4</v>
      </c>
      <c r="CI177" s="157">
        <f>神奈川!B177</f>
        <v>16.2</v>
      </c>
      <c r="CJ177" s="157">
        <f>神奈川!C177</f>
        <v>14.3</v>
      </c>
      <c r="CK177" s="157">
        <f>神奈川!D177</f>
        <v>14.3</v>
      </c>
      <c r="CL177" s="157">
        <f>神奈川!E177</f>
        <v>9.1999999999999993</v>
      </c>
      <c r="CM177" s="157">
        <f>神奈川!F177</f>
        <v>5.8</v>
      </c>
      <c r="CN177" s="157">
        <f>神奈川!G177</f>
        <v>5.3</v>
      </c>
      <c r="CO177" s="157">
        <f>神奈川!H177</f>
        <v>7</v>
      </c>
      <c r="CP177" s="157">
        <f>神奈川!I177</f>
        <v>10.9</v>
      </c>
      <c r="CQ177" s="157">
        <f>神奈川!J177</f>
        <v>7.8</v>
      </c>
      <c r="CR177" s="157">
        <f>神奈川!K177</f>
        <v>16.2</v>
      </c>
      <c r="CS177" s="157">
        <f>神奈川!L177</f>
        <v>14.8</v>
      </c>
      <c r="CT177" s="157">
        <f>神奈川!M177</f>
        <v>13.7</v>
      </c>
      <c r="CU177" s="157">
        <f>神奈川!N177</f>
        <v>7.5</v>
      </c>
      <c r="CV177" s="157">
        <f>山梨!B177</f>
        <v>6.3000000000000007</v>
      </c>
      <c r="CW177" s="157">
        <f>山梨!C177</f>
        <v>3.7</v>
      </c>
      <c r="CX177" s="157">
        <f>山梨!D177</f>
        <v>7.8000000000000007</v>
      </c>
      <c r="CY177" s="157">
        <f>山梨!E177</f>
        <v>8.5</v>
      </c>
      <c r="CZ177" s="157">
        <f>長野!B177</f>
        <v>4.5</v>
      </c>
      <c r="DA177" s="157">
        <f>長野!C177</f>
        <v>5.8</v>
      </c>
      <c r="DB177" s="157">
        <f>長野!D177</f>
        <v>2.9</v>
      </c>
      <c r="DC177" s="157">
        <f>長野!E177</f>
        <v>5</v>
      </c>
      <c r="DD177" s="157">
        <f>長野!F177</f>
        <v>17</v>
      </c>
      <c r="DE177" s="157">
        <f>長野!G177</f>
        <v>2.5</v>
      </c>
      <c r="DF177" s="157">
        <f>静岡!B177</f>
        <v>8.6</v>
      </c>
      <c r="DG177" s="157" t="str">
        <f>静岡!C177</f>
        <v>-</v>
      </c>
      <c r="DH177" s="157">
        <f>静岡!D177</f>
        <v>8.6999999999999993</v>
      </c>
      <c r="DI177" s="157">
        <f>静岡!E177</f>
        <v>7.5</v>
      </c>
      <c r="DJ177" s="157">
        <f>静岡!F177</f>
        <v>10.1</v>
      </c>
      <c r="DK177" s="157">
        <f>静岡!G177</f>
        <v>9</v>
      </c>
      <c r="DL177" s="157">
        <f>静岡!H177</f>
        <v>21.2</v>
      </c>
      <c r="DM177" s="157">
        <f>静岡!I177</f>
        <v>7</v>
      </c>
      <c r="DN177" s="157">
        <f>静岡!J177</f>
        <v>10.4</v>
      </c>
      <c r="DO177" s="157">
        <f>静岡!K177</f>
        <v>3.8</v>
      </c>
      <c r="DP177" s="157">
        <f>静岡!L177</f>
        <v>7.3</v>
      </c>
      <c r="DQ177" s="157">
        <f>静岡!M177</f>
        <v>4.8</v>
      </c>
      <c r="DR177" s="157">
        <f>静岡!N177</f>
        <v>9.1</v>
      </c>
      <c r="DS177" s="157">
        <f>静岡!O177</f>
        <v>13.9</v>
      </c>
      <c r="DT177" s="157">
        <f>静岡!P177</f>
        <v>9.4</v>
      </c>
      <c r="DU177" s="157">
        <f>静岡!Q177</f>
        <v>7.6</v>
      </c>
      <c r="DV177" s="157">
        <f>静岡!R177</f>
        <v>8.8000000000000007</v>
      </c>
      <c r="DW177" s="157" t="str">
        <f>静岡!S177</f>
        <v/>
      </c>
      <c r="DX177" s="157">
        <f>静岡!T177</f>
        <v>8.4</v>
      </c>
      <c r="DY177" s="157">
        <f>静岡!U177</f>
        <v>11.9</v>
      </c>
      <c r="DZ177" s="157">
        <f>静岡!V177</f>
        <v>2.1</v>
      </c>
      <c r="EA177" s="157">
        <f>静岡!W177</f>
        <v>7.5</v>
      </c>
      <c r="EB177" s="157">
        <f>静岡!X177</f>
        <v>5.3000000000000007</v>
      </c>
      <c r="EC177" s="157">
        <f>静岡!Y177</f>
        <v>6.4</v>
      </c>
      <c r="ED177" s="157">
        <f>静岡!Z177</f>
        <v>3.6</v>
      </c>
      <c r="EE177" s="157">
        <f>静岡!AA177</f>
        <v>6.1000000000000005</v>
      </c>
      <c r="EF177" s="157">
        <f>静岡!AB177</f>
        <v>6.8</v>
      </c>
      <c r="EG177" s="157">
        <f>静岡!AC177</f>
        <v>7.4</v>
      </c>
    </row>
    <row r="178" spans="1:137" ht="20.100000000000001" customHeight="1" x14ac:dyDescent="0.15">
      <c r="A178" s="25">
        <v>43001</v>
      </c>
      <c r="B178" s="28">
        <f>茨城!B178</f>
        <v>5.3</v>
      </c>
      <c r="C178" s="28">
        <f>茨城!C178</f>
        <v>6.3</v>
      </c>
      <c r="D178" s="28">
        <f>茨城!D178</f>
        <v>5.5</v>
      </c>
      <c r="E178" s="28">
        <f>茨城!E178</f>
        <v>6.8</v>
      </c>
      <c r="F178" s="28">
        <f>茨城!F178</f>
        <v>5.3</v>
      </c>
      <c r="G178" s="28">
        <f>茨城!G178</f>
        <v>3.5</v>
      </c>
      <c r="H178" s="28">
        <f>茨城!H178</f>
        <v>6.5</v>
      </c>
      <c r="I178" s="28">
        <f>茨城!I178</f>
        <v>4.5999999999999996</v>
      </c>
      <c r="J178" s="28">
        <f>茨城!J178</f>
        <v>6</v>
      </c>
      <c r="K178" s="28">
        <f>茨城!K178</f>
        <v>4.5</v>
      </c>
      <c r="L178" s="28">
        <f>茨城!L178</f>
        <v>7.6</v>
      </c>
      <c r="M178" s="28">
        <f>茨城!M178</f>
        <v>9.3000000000000007</v>
      </c>
      <c r="N178" s="28">
        <f>茨城!N178</f>
        <v>6.7</v>
      </c>
      <c r="O178" s="28">
        <f>茨城!O178</f>
        <v>7.5</v>
      </c>
      <c r="P178" s="28">
        <f>茨城!P178</f>
        <v>9.4</v>
      </c>
      <c r="Q178" s="28">
        <f>茨城!Q178</f>
        <v>8.9</v>
      </c>
      <c r="R178" s="28">
        <f>茨城!R178</f>
        <v>6.8</v>
      </c>
      <c r="S178" s="28">
        <f>茨城!S178</f>
        <v>7.4</v>
      </c>
      <c r="T178" s="28">
        <f>栃木!B178</f>
        <v>7.7</v>
      </c>
      <c r="U178" s="28">
        <f>栃木!C178</f>
        <v>10.7</v>
      </c>
      <c r="V178" s="28">
        <f>栃木!D178</f>
        <v>6.9</v>
      </c>
      <c r="W178" s="28">
        <f>栃木!E178</f>
        <v>8.8000000000000007</v>
      </c>
      <c r="X178" s="28">
        <f>栃木!F178</f>
        <v>11.5</v>
      </c>
      <c r="Y178" s="28">
        <f>栃木!G178</f>
        <v>6.7</v>
      </c>
      <c r="Z178" s="28">
        <f>栃木!H178</f>
        <v>5.8</v>
      </c>
      <c r="AA178" s="28">
        <f>栃木!I178</f>
        <v>6.1</v>
      </c>
      <c r="AB178" s="28">
        <f>栃木!J178</f>
        <v>4.4000000000000004</v>
      </c>
      <c r="AC178" s="28">
        <f>栃木!K178</f>
        <v>3.7</v>
      </c>
      <c r="AD178" s="28">
        <f>栃木!L178</f>
        <v>5.5</v>
      </c>
      <c r="AE178" s="157">
        <f>群馬!B178</f>
        <v>6.3</v>
      </c>
      <c r="AF178" s="157">
        <f>群馬!C178</f>
        <v>10.7</v>
      </c>
      <c r="AG178" s="157">
        <f>群馬!D178</f>
        <v>7.3</v>
      </c>
      <c r="AH178" s="157">
        <f>群馬!E178</f>
        <v>9.8000000000000007</v>
      </c>
      <c r="AI178" s="157">
        <f>群馬!F178</f>
        <v>11.1</v>
      </c>
      <c r="AJ178" s="157">
        <f>群馬!G178</f>
        <v>5.6</v>
      </c>
      <c r="AK178" s="157">
        <f>群馬!H178</f>
        <v>8.1</v>
      </c>
      <c r="AL178" s="157">
        <f>群馬!I178</f>
        <v>8.6</v>
      </c>
      <c r="AM178" s="157">
        <f>埼玉!B178</f>
        <v>7.5</v>
      </c>
      <c r="AN178" s="157">
        <f>埼玉!C178</f>
        <v>9.5</v>
      </c>
      <c r="AO178" s="157">
        <f>埼玉!D178</f>
        <v>10.6</v>
      </c>
      <c r="AP178" s="157">
        <f>埼玉!E178</f>
        <v>11.6</v>
      </c>
      <c r="AQ178" s="157">
        <f>埼玉!F178</f>
        <v>6.6</v>
      </c>
      <c r="AR178" s="157">
        <f>埼玉!G178</f>
        <v>8.1999999999999993</v>
      </c>
      <c r="AS178" s="157">
        <f>埼玉!H178</f>
        <v>10.1</v>
      </c>
      <c r="AT178" s="157">
        <f>埼玉!I178</f>
        <v>11.3</v>
      </c>
      <c r="AU178" s="157">
        <f>埼玉!J178</f>
        <v>10.6</v>
      </c>
      <c r="AV178" s="157">
        <f>埼玉!K178</f>
        <v>8.8000000000000007</v>
      </c>
      <c r="AW178" s="157">
        <f>埼玉!L178</f>
        <v>8.4</v>
      </c>
      <c r="AX178" s="157">
        <f>埼玉!M178</f>
        <v>9.6</v>
      </c>
      <c r="AY178" s="157">
        <f>埼玉!N178</f>
        <v>8.1</v>
      </c>
      <c r="AZ178" s="157">
        <f>埼玉!O178</f>
        <v>10</v>
      </c>
      <c r="BA178" s="157">
        <f>埼玉!P178</f>
        <v>9.3000000000000007</v>
      </c>
      <c r="BB178" s="157">
        <f>埼玉!Q178</f>
        <v>10.199999999999999</v>
      </c>
      <c r="BC178" s="157">
        <f>埼玉!R178</f>
        <v>8</v>
      </c>
      <c r="BD178" s="157">
        <f>埼玉!S178</f>
        <v>7.3</v>
      </c>
      <c r="BE178" s="157">
        <f>埼玉!T178</f>
        <v>8.6999999999999993</v>
      </c>
      <c r="BF178" s="157">
        <f>埼玉!U178</f>
        <v>8.1</v>
      </c>
      <c r="BG178" s="157">
        <f>千葉!B178</f>
        <v>9.5</v>
      </c>
      <c r="BH178" s="157">
        <f>千葉!C178</f>
        <v>7.8</v>
      </c>
      <c r="BI178" s="157">
        <f>千葉!D178</f>
        <v>7.1</v>
      </c>
      <c r="BJ178" s="157">
        <f>千葉!E178</f>
        <v>7.2</v>
      </c>
      <c r="BK178" s="157">
        <f>千葉!F178</f>
        <v>7.9</v>
      </c>
      <c r="BL178" s="157">
        <f>千葉!G178</f>
        <v>5.7</v>
      </c>
      <c r="BM178" s="157">
        <f>千葉!H178</f>
        <v>5.8</v>
      </c>
      <c r="BN178" s="157">
        <f>千葉!I178</f>
        <v>4.5999999999999996</v>
      </c>
      <c r="BO178" s="157">
        <f>千葉!J178</f>
        <v>6.8</v>
      </c>
      <c r="BP178" s="157">
        <f>千葉!K178</f>
        <v>8.5</v>
      </c>
      <c r="BQ178" s="157">
        <f>千葉!L178</f>
        <v>3.6</v>
      </c>
      <c r="BR178" s="157">
        <f>千葉!M178</f>
        <v>6.1</v>
      </c>
      <c r="BS178" s="157">
        <f>千葉!N178</f>
        <v>5.0999999999999996</v>
      </c>
      <c r="BT178" s="157">
        <f>千葉!O178</f>
        <v>5.5</v>
      </c>
      <c r="BU178" s="157">
        <f>千葉!P178</f>
        <v>9.1</v>
      </c>
      <c r="BV178" s="157">
        <f>千葉!Q178</f>
        <v>7.6</v>
      </c>
      <c r="BW178" s="157">
        <f>千葉!R178</f>
        <v>4</v>
      </c>
      <c r="BX178" s="157">
        <f>千葉!S178</f>
        <v>1</v>
      </c>
      <c r="BY178" s="157">
        <f>千葉!T178</f>
        <v>5.9</v>
      </c>
      <c r="BZ178" s="157">
        <f>千葉!V178</f>
        <v>9.1</v>
      </c>
      <c r="CA178" s="157">
        <f>東京!B178</f>
        <v>7.8</v>
      </c>
      <c r="CB178" s="157">
        <f>東京!C178</f>
        <v>9</v>
      </c>
      <c r="CC178" s="157">
        <f>東京!D178</f>
        <v>6.8</v>
      </c>
      <c r="CD178" s="157">
        <f>東京!E178</f>
        <v>7.7</v>
      </c>
      <c r="CE178" s="157">
        <f>東京!F178</f>
        <v>8.6999999999999993</v>
      </c>
      <c r="CF178" s="157">
        <f>東京!G178</f>
        <v>8.8000000000000007</v>
      </c>
      <c r="CG178" s="157">
        <f>東京!H178</f>
        <v>7.4</v>
      </c>
      <c r="CH178" s="157">
        <f>東京!I178</f>
        <v>5.9</v>
      </c>
      <c r="CI178" s="157">
        <f>神奈川!B178</f>
        <v>11.8</v>
      </c>
      <c r="CJ178" s="157">
        <f>神奈川!C178</f>
        <v>12.9</v>
      </c>
      <c r="CK178" s="157">
        <f>神奈川!D178</f>
        <v>10.1</v>
      </c>
      <c r="CL178" s="157">
        <f>神奈川!E178</f>
        <v>7.4</v>
      </c>
      <c r="CM178" s="157">
        <f>神奈川!F178</f>
        <v>7</v>
      </c>
      <c r="CN178" s="157">
        <f>神奈川!G178</f>
        <v>6.1</v>
      </c>
      <c r="CO178" s="157">
        <f>神奈川!H178</f>
        <v>8.3000000000000007</v>
      </c>
      <c r="CP178" s="157">
        <f>神奈川!I178</f>
        <v>8.9</v>
      </c>
      <c r="CQ178" s="157">
        <f>神奈川!J178</f>
        <v>7.3</v>
      </c>
      <c r="CR178" s="157">
        <f>神奈川!K178</f>
        <v>11.8</v>
      </c>
      <c r="CS178" s="157">
        <f>神奈川!L178</f>
        <v>10.4</v>
      </c>
      <c r="CT178" s="157">
        <f>神奈川!M178</f>
        <v>10.1</v>
      </c>
      <c r="CU178" s="157">
        <f>神奈川!N178</f>
        <v>9.8000000000000007</v>
      </c>
      <c r="CV178" s="157">
        <f>山梨!B178</f>
        <v>6.6000000000000005</v>
      </c>
      <c r="CW178" s="157">
        <f>山梨!C178</f>
        <v>7.1000000000000005</v>
      </c>
      <c r="CX178" s="157">
        <f>山梨!D178</f>
        <v>9.8000000000000007</v>
      </c>
      <c r="CY178" s="157">
        <f>山梨!E178</f>
        <v>9.4</v>
      </c>
      <c r="CZ178" s="157">
        <f>長野!B178</f>
        <v>8.3000000000000007</v>
      </c>
      <c r="DA178" s="157">
        <f>長野!C178</f>
        <v>6.8</v>
      </c>
      <c r="DB178" s="157">
        <f>長野!D178</f>
        <v>6.5</v>
      </c>
      <c r="DC178" s="157">
        <f>長野!E178</f>
        <v>8</v>
      </c>
      <c r="DD178" s="157">
        <f>長野!F178</f>
        <v>12</v>
      </c>
      <c r="DE178" s="157">
        <f>長野!G178</f>
        <v>4.9000000000000004</v>
      </c>
      <c r="DF178" s="157">
        <f>静岡!B178</f>
        <v>6.7</v>
      </c>
      <c r="DG178" s="157" t="str">
        <f>静岡!C178</f>
        <v>-</v>
      </c>
      <c r="DH178" s="157">
        <f>静岡!D178</f>
        <v>6</v>
      </c>
      <c r="DI178" s="157">
        <f>静岡!E178</f>
        <v>7</v>
      </c>
      <c r="DJ178" s="157">
        <f>静岡!F178</f>
        <v>7.2</v>
      </c>
      <c r="DK178" s="157">
        <f>静岡!G178</f>
        <v>7.3</v>
      </c>
      <c r="DL178" s="157">
        <f>静岡!H178</f>
        <v>7.7</v>
      </c>
      <c r="DM178" s="157">
        <f>静岡!I178</f>
        <v>6.9</v>
      </c>
      <c r="DN178" s="157">
        <f>静岡!J178</f>
        <v>8.3000000000000007</v>
      </c>
      <c r="DO178" s="157">
        <f>静岡!K178</f>
        <v>7.5</v>
      </c>
      <c r="DP178" s="157">
        <f>静岡!L178</f>
        <v>8.1999999999999993</v>
      </c>
      <c r="DQ178" s="157">
        <f>静岡!M178</f>
        <v>10.1</v>
      </c>
      <c r="DR178" s="157">
        <f>静岡!N178</f>
        <v>8.9</v>
      </c>
      <c r="DS178" s="157">
        <f>静岡!O178</f>
        <v>7.6</v>
      </c>
      <c r="DT178" s="157">
        <f>静岡!P178</f>
        <v>9.1</v>
      </c>
      <c r="DU178" s="157">
        <f>静岡!Q178</f>
        <v>8.4</v>
      </c>
      <c r="DV178" s="157">
        <f>静岡!R178</f>
        <v>7.6</v>
      </c>
      <c r="DW178" s="157" t="str">
        <f>静岡!S178</f>
        <v/>
      </c>
      <c r="DX178" s="157">
        <f>静岡!T178</f>
        <v>6.4</v>
      </c>
      <c r="DY178" s="157">
        <f>静岡!U178</f>
        <v>5</v>
      </c>
      <c r="DZ178" s="157">
        <f>静岡!V178</f>
        <v>6.8000000000000007</v>
      </c>
      <c r="EA178" s="157">
        <f>静岡!W178</f>
        <v>10.5</v>
      </c>
      <c r="EB178" s="157">
        <f>静岡!X178</f>
        <v>9.3000000000000007</v>
      </c>
      <c r="EC178" s="157">
        <f>静岡!Y178</f>
        <v>8.3000000000000007</v>
      </c>
      <c r="ED178" s="157">
        <f>静岡!Z178</f>
        <v>8.1</v>
      </c>
      <c r="EE178" s="157">
        <f>静岡!AA178</f>
        <v>9.4</v>
      </c>
      <c r="EF178" s="157">
        <f>静岡!AB178</f>
        <v>6.7</v>
      </c>
      <c r="EG178" s="157">
        <f>静岡!AC178</f>
        <v>6.5</v>
      </c>
    </row>
    <row r="179" spans="1:137" ht="20.100000000000001" customHeight="1" x14ac:dyDescent="0.15">
      <c r="A179" s="25">
        <v>43002</v>
      </c>
      <c r="B179" s="28">
        <f>茨城!B179</f>
        <v>4.8</v>
      </c>
      <c r="C179" s="28">
        <f>茨城!C179</f>
        <v>7.1</v>
      </c>
      <c r="D179" s="28">
        <f>茨城!D179</f>
        <v>4.9000000000000004</v>
      </c>
      <c r="E179" s="28">
        <f>茨城!E179</f>
        <v>5.7</v>
      </c>
      <c r="F179" s="28">
        <f>茨城!F179</f>
        <v>5.9</v>
      </c>
      <c r="G179" s="28">
        <f>茨城!G179</f>
        <v>4.5999999999999996</v>
      </c>
      <c r="H179" s="28">
        <f>茨城!H179</f>
        <v>4.3</v>
      </c>
      <c r="I179" s="28">
        <f>茨城!I179</f>
        <v>4.4000000000000004</v>
      </c>
      <c r="J179" s="28">
        <f>茨城!J179</f>
        <v>8.3000000000000007</v>
      </c>
      <c r="K179" s="28">
        <f>茨城!K179</f>
        <v>6.4</v>
      </c>
      <c r="L179" s="28">
        <f>茨城!L179</f>
        <v>5.6</v>
      </c>
      <c r="M179" s="28">
        <f>茨城!M179</f>
        <v>6.7</v>
      </c>
      <c r="N179" s="28">
        <f>茨城!N179</f>
        <v>4.3</v>
      </c>
      <c r="O179" s="28">
        <f>茨城!O179</f>
        <v>6.6</v>
      </c>
      <c r="P179" s="28">
        <f>茨城!P179</f>
        <v>7.4</v>
      </c>
      <c r="Q179" s="28">
        <f>茨城!Q179</f>
        <v>5.9</v>
      </c>
      <c r="R179" s="28">
        <f>茨城!R179</f>
        <v>6.5</v>
      </c>
      <c r="S179" s="28">
        <f>茨城!S179</f>
        <v>7.3</v>
      </c>
      <c r="T179" s="28">
        <f>栃木!B179</f>
        <v>7.5</v>
      </c>
      <c r="U179" s="28">
        <f>栃木!C179</f>
        <v>11.5</v>
      </c>
      <c r="V179" s="28">
        <f>栃木!D179</f>
        <v>6.8</v>
      </c>
      <c r="W179" s="28">
        <f>栃木!E179</f>
        <v>8.6</v>
      </c>
      <c r="X179" s="28">
        <f>栃木!F179</f>
        <v>10.3</v>
      </c>
      <c r="Y179" s="28">
        <f>栃木!G179</f>
        <v>5.7</v>
      </c>
      <c r="Z179" s="28">
        <f>栃木!H179</f>
        <v>6.5</v>
      </c>
      <c r="AA179" s="28">
        <f>栃木!I179</f>
        <v>5</v>
      </c>
      <c r="AB179" s="28">
        <f>栃木!J179</f>
        <v>5.0999999999999996</v>
      </c>
      <c r="AC179" s="28">
        <f>栃木!K179</f>
        <v>4.4000000000000004</v>
      </c>
      <c r="AD179" s="28">
        <f>栃木!L179</f>
        <v>5.5</v>
      </c>
      <c r="AE179" s="157">
        <f>群馬!B179</f>
        <v>11.4</v>
      </c>
      <c r="AF179" s="157">
        <f>群馬!C179</f>
        <v>10.1</v>
      </c>
      <c r="AG179" s="157">
        <f>群馬!D179</f>
        <v>9.6999999999999993</v>
      </c>
      <c r="AH179" s="157">
        <f>群馬!E179</f>
        <v>12.5</v>
      </c>
      <c r="AI179" s="157">
        <f>群馬!F179</f>
        <v>10.4</v>
      </c>
      <c r="AJ179" s="157">
        <f>群馬!G179</f>
        <v>10.6</v>
      </c>
      <c r="AK179" s="157">
        <f>群馬!H179</f>
        <v>11.3</v>
      </c>
      <c r="AL179" s="157">
        <f>群馬!I179</f>
        <v>13.3</v>
      </c>
      <c r="AM179" s="157">
        <f>埼玉!B179</f>
        <v>11</v>
      </c>
      <c r="AN179" s="157">
        <f>埼玉!C179</f>
        <v>14.2</v>
      </c>
      <c r="AO179" s="157">
        <f>埼玉!D179</f>
        <v>9.3000000000000007</v>
      </c>
      <c r="AP179" s="157">
        <f>埼玉!E179</f>
        <v>8.1999999999999993</v>
      </c>
      <c r="AQ179" s="157">
        <f>埼玉!F179</f>
        <v>9.6</v>
      </c>
      <c r="AR179" s="157">
        <f>埼玉!G179</f>
        <v>10.9</v>
      </c>
      <c r="AS179" s="157">
        <f>埼玉!H179</f>
        <v>10.7</v>
      </c>
      <c r="AT179" s="157">
        <f>埼玉!I179</f>
        <v>9.6</v>
      </c>
      <c r="AU179" s="157">
        <f>埼玉!J179</f>
        <v>11.8</v>
      </c>
      <c r="AV179" s="157">
        <f>埼玉!K179</f>
        <v>12.3</v>
      </c>
      <c r="AW179" s="157">
        <f>埼玉!L179</f>
        <v>10.5</v>
      </c>
      <c r="AX179" s="157">
        <f>埼玉!M179</f>
        <v>13.4</v>
      </c>
      <c r="AY179" s="157">
        <f>埼玉!N179</f>
        <v>10.5</v>
      </c>
      <c r="AZ179" s="157">
        <f>埼玉!O179</f>
        <v>11.8</v>
      </c>
      <c r="BA179" s="157">
        <f>埼玉!P179</f>
        <v>13.8</v>
      </c>
      <c r="BB179" s="157">
        <f>埼玉!Q179</f>
        <v>15.9</v>
      </c>
      <c r="BC179" s="157">
        <f>埼玉!R179</f>
        <v>7.9</v>
      </c>
      <c r="BD179" s="157">
        <f>埼玉!S179</f>
        <v>13.8</v>
      </c>
      <c r="BE179" s="157">
        <f>埼玉!T179</f>
        <v>10.3</v>
      </c>
      <c r="BF179" s="157">
        <f>埼玉!U179</f>
        <v>10.1</v>
      </c>
      <c r="BG179" s="157">
        <f>千葉!B179</f>
        <v>8.5</v>
      </c>
      <c r="BH179" s="157">
        <f>千葉!C179</f>
        <v>6</v>
      </c>
      <c r="BI179" s="157">
        <f>千葉!D179</f>
        <v>11.6</v>
      </c>
      <c r="BJ179" s="157">
        <f>千葉!E179</f>
        <v>11.3</v>
      </c>
      <c r="BK179" s="157">
        <f>千葉!F179</f>
        <v>8.3000000000000007</v>
      </c>
      <c r="BL179" s="157">
        <f>千葉!G179</f>
        <v>6.3</v>
      </c>
      <c r="BM179" s="157">
        <f>千葉!H179</f>
        <v>5.4</v>
      </c>
      <c r="BN179" s="157">
        <f>千葉!I179</f>
        <v>5.4</v>
      </c>
      <c r="BO179" s="157">
        <f>千葉!J179</f>
        <v>6</v>
      </c>
      <c r="BP179" s="157">
        <f>千葉!K179</f>
        <v>7.6</v>
      </c>
      <c r="BQ179" s="157">
        <f>千葉!L179</f>
        <v>6</v>
      </c>
      <c r="BR179" s="157">
        <f>千葉!M179</f>
        <v>9.4</v>
      </c>
      <c r="BS179" s="157">
        <f>千葉!N179</f>
        <v>7.3</v>
      </c>
      <c r="BT179" s="157">
        <f>千葉!O179</f>
        <v>5.3</v>
      </c>
      <c r="BU179" s="157">
        <f>千葉!P179</f>
        <v>6.9</v>
      </c>
      <c r="BV179" s="157">
        <f>千葉!Q179</f>
        <v>6.4</v>
      </c>
      <c r="BW179" s="157">
        <f>千葉!R179</f>
        <v>11</v>
      </c>
      <c r="BX179" s="157">
        <f>千葉!S179</f>
        <v>1.8</v>
      </c>
      <c r="BY179" s="157">
        <f>千葉!T179</f>
        <v>5.9</v>
      </c>
      <c r="BZ179" s="157">
        <f>千葉!V179</f>
        <v>6.9</v>
      </c>
      <c r="CA179" s="157">
        <f>東京!B179</f>
        <v>7.8</v>
      </c>
      <c r="CB179" s="157">
        <f>東京!C179</f>
        <v>8.6999999999999993</v>
      </c>
      <c r="CC179" s="157">
        <f>東京!D179</f>
        <v>6.9</v>
      </c>
      <c r="CD179" s="157">
        <f>東京!E179</f>
        <v>7.8</v>
      </c>
      <c r="CE179" s="157">
        <f>東京!F179</f>
        <v>10.9</v>
      </c>
      <c r="CF179" s="157">
        <f>東京!G179</f>
        <v>10</v>
      </c>
      <c r="CG179" s="157">
        <f>東京!H179</f>
        <v>11</v>
      </c>
      <c r="CH179" s="157">
        <f>東京!I179</f>
        <v>9.3000000000000007</v>
      </c>
      <c r="CI179" s="157">
        <f>神奈川!B179</f>
        <v>15</v>
      </c>
      <c r="CJ179" s="157">
        <f>神奈川!C179</f>
        <v>18.8</v>
      </c>
      <c r="CK179" s="157">
        <f>神奈川!D179</f>
        <v>11</v>
      </c>
      <c r="CL179" s="157">
        <f>神奈川!E179</f>
        <v>9.1</v>
      </c>
      <c r="CM179" s="157">
        <f>神奈川!F179</f>
        <v>9.5</v>
      </c>
      <c r="CN179" s="157">
        <f>神奈川!G179</f>
        <v>12.4</v>
      </c>
      <c r="CO179" s="157">
        <f>神奈川!H179</f>
        <v>13.4</v>
      </c>
      <c r="CP179" s="157">
        <f>神奈川!I179</f>
        <v>14.1</v>
      </c>
      <c r="CQ179" s="157">
        <f>神奈川!J179</f>
        <v>8.6999999999999993</v>
      </c>
      <c r="CR179" s="157">
        <f>神奈川!K179</f>
        <v>15.4</v>
      </c>
      <c r="CS179" s="157">
        <f>神奈川!L179</f>
        <v>14.9</v>
      </c>
      <c r="CT179" s="157">
        <f>神奈川!M179</f>
        <v>16.2</v>
      </c>
      <c r="CU179" s="157">
        <f>神奈川!N179</f>
        <v>13.5</v>
      </c>
      <c r="CV179" s="157">
        <f>山梨!B179</f>
        <v>10.3</v>
      </c>
      <c r="CW179" s="157">
        <f>山梨!C179</f>
        <v>8.8000000000000007</v>
      </c>
      <c r="CX179" s="157">
        <f>山梨!D179</f>
        <v>12.8</v>
      </c>
      <c r="CY179" s="157">
        <f>山梨!E179</f>
        <v>15.8</v>
      </c>
      <c r="CZ179" s="157">
        <f>長野!B179</f>
        <v>11.3</v>
      </c>
      <c r="DA179" s="157">
        <f>長野!C179</f>
        <v>12.6</v>
      </c>
      <c r="DB179" s="157">
        <f>長野!D179</f>
        <v>9.3000000000000007</v>
      </c>
      <c r="DC179" s="157">
        <f>長野!E179</f>
        <v>10.6</v>
      </c>
      <c r="DD179" s="157">
        <f>長野!F179</f>
        <v>19.8</v>
      </c>
      <c r="DE179" s="157">
        <f>長野!G179</f>
        <v>10</v>
      </c>
      <c r="DF179" s="157">
        <f>静岡!B179</f>
        <v>11.4</v>
      </c>
      <c r="DG179" s="157" t="str">
        <f>静岡!C179</f>
        <v>-</v>
      </c>
      <c r="DH179" s="157">
        <f>静岡!D179</f>
        <v>8.6</v>
      </c>
      <c r="DI179" s="157">
        <f>静岡!E179</f>
        <v>10</v>
      </c>
      <c r="DJ179" s="157">
        <f>静岡!F179</f>
        <v>8.4</v>
      </c>
      <c r="DK179" s="157">
        <f>静岡!G179</f>
        <v>8.6</v>
      </c>
      <c r="DL179" s="157">
        <f>静岡!H179</f>
        <v>14.3</v>
      </c>
      <c r="DM179" s="157">
        <f>静岡!I179</f>
        <v>9.3000000000000007</v>
      </c>
      <c r="DN179" s="157">
        <f>静岡!J179</f>
        <v>9.3000000000000007</v>
      </c>
      <c r="DO179" s="157">
        <f>静岡!K179</f>
        <v>7.2</v>
      </c>
      <c r="DP179" s="157">
        <f>静岡!L179</f>
        <v>11.4</v>
      </c>
      <c r="DQ179" s="157">
        <f>静岡!M179</f>
        <v>14.2</v>
      </c>
      <c r="DR179" s="157">
        <f>静岡!N179</f>
        <v>10.3</v>
      </c>
      <c r="DS179" s="157">
        <f>静岡!O179</f>
        <v>12.3</v>
      </c>
      <c r="DT179" s="157">
        <f>静岡!P179</f>
        <v>11.3</v>
      </c>
      <c r="DU179" s="157">
        <f>静岡!Q179</f>
        <v>8.8000000000000007</v>
      </c>
      <c r="DV179" s="157">
        <f>静岡!R179</f>
        <v>10.3</v>
      </c>
      <c r="DW179" s="157">
        <f>静岡!S179</f>
        <v>10.8</v>
      </c>
      <c r="DX179" s="157">
        <f>静岡!T179</f>
        <v>9.8000000000000007</v>
      </c>
      <c r="DY179" s="157">
        <f>静岡!U179</f>
        <v>9.6</v>
      </c>
      <c r="DZ179" s="157">
        <f>静岡!V179</f>
        <v>8.6</v>
      </c>
      <c r="EA179" s="157">
        <f>静岡!W179</f>
        <v>13.3</v>
      </c>
      <c r="EB179" s="157">
        <f>静岡!X179</f>
        <v>9.5</v>
      </c>
      <c r="EC179" s="157">
        <f>静岡!Y179</f>
        <v>11.4</v>
      </c>
      <c r="ED179" s="157">
        <f>静岡!Z179</f>
        <v>11.200000000000001</v>
      </c>
      <c r="EE179" s="157">
        <f>静岡!AA179</f>
        <v>12.600000000000001</v>
      </c>
      <c r="EF179" s="157">
        <f>静岡!AB179</f>
        <v>6.3</v>
      </c>
      <c r="EG179" s="157">
        <f>静岡!AC179</f>
        <v>9.5</v>
      </c>
    </row>
    <row r="180" spans="1:137" ht="20.100000000000001" customHeight="1" x14ac:dyDescent="0.15">
      <c r="A180" s="25">
        <v>43003</v>
      </c>
      <c r="B180" s="28">
        <f>茨城!B180</f>
        <v>6.5</v>
      </c>
      <c r="C180" s="28">
        <f>茨城!C180</f>
        <v>10.3</v>
      </c>
      <c r="D180" s="28">
        <f>茨城!D180</f>
        <v>5.3</v>
      </c>
      <c r="E180" s="28">
        <f>茨城!E180</f>
        <v>3.1</v>
      </c>
      <c r="F180" s="28">
        <f>茨城!F180</f>
        <v>5.3</v>
      </c>
      <c r="G180" s="28">
        <f>茨城!G180</f>
        <v>4</v>
      </c>
      <c r="H180" s="28">
        <f>茨城!H180</f>
        <v>5.3</v>
      </c>
      <c r="I180" s="28">
        <f>茨城!I180</f>
        <v>6</v>
      </c>
      <c r="J180" s="28">
        <f>茨城!J180</f>
        <v>8</v>
      </c>
      <c r="K180" s="28">
        <f>茨城!K180</f>
        <v>6.3</v>
      </c>
      <c r="L180" s="28">
        <f>茨城!L180</f>
        <v>5.6</v>
      </c>
      <c r="M180" s="28">
        <f>茨城!M180</f>
        <v>6.3</v>
      </c>
      <c r="N180" s="28">
        <f>茨城!N180</f>
        <v>3.8</v>
      </c>
      <c r="O180" s="28">
        <f>茨城!O180</f>
        <v>6.5</v>
      </c>
      <c r="P180" s="28">
        <f>茨城!P180</f>
        <v>7.4</v>
      </c>
      <c r="Q180" s="28">
        <f>茨城!Q180</f>
        <v>4.5999999999999996</v>
      </c>
      <c r="R180" s="28">
        <f>茨城!R180</f>
        <v>6</v>
      </c>
      <c r="S180" s="28">
        <f>茨城!S180</f>
        <v>6.5</v>
      </c>
      <c r="T180" s="28">
        <f>栃木!B180</f>
        <v>5.9</v>
      </c>
      <c r="U180" s="28">
        <f>栃木!C180</f>
        <v>9.3000000000000007</v>
      </c>
      <c r="V180" s="28">
        <f>栃木!D180</f>
        <v>6</v>
      </c>
      <c r="W180" s="28">
        <f>栃木!E180</f>
        <v>7</v>
      </c>
      <c r="X180" s="28">
        <f>栃木!F180</f>
        <v>9.5</v>
      </c>
      <c r="Y180" s="28">
        <f>栃木!G180</f>
        <v>5.0999999999999996</v>
      </c>
      <c r="Z180" s="28">
        <f>栃木!H180</f>
        <v>6.5</v>
      </c>
      <c r="AA180" s="28">
        <f>栃木!I180</f>
        <v>5.5</v>
      </c>
      <c r="AB180" s="28">
        <f>栃木!J180</f>
        <v>5.5</v>
      </c>
      <c r="AC180" s="28">
        <f>栃木!K180</f>
        <v>5.2</v>
      </c>
      <c r="AD180" s="28">
        <f>栃木!L180</f>
        <v>4.9000000000000004</v>
      </c>
      <c r="AE180" s="157">
        <f>群馬!B180</f>
        <v>7.5</v>
      </c>
      <c r="AF180" s="157">
        <f>群馬!C180</f>
        <v>9.8000000000000007</v>
      </c>
      <c r="AG180" s="157">
        <f>群馬!D180</f>
        <v>6.6</v>
      </c>
      <c r="AH180" s="157">
        <f>群馬!E180</f>
        <v>4.9000000000000004</v>
      </c>
      <c r="AI180" s="157">
        <f>群馬!F180</f>
        <v>8.6999999999999993</v>
      </c>
      <c r="AJ180" s="157">
        <f>群馬!G180</f>
        <v>6.9</v>
      </c>
      <c r="AK180" s="157">
        <f>群馬!H180</f>
        <v>5.7</v>
      </c>
      <c r="AL180" s="157">
        <f>群馬!I180</f>
        <v>5.9</v>
      </c>
      <c r="AM180" s="157">
        <f>埼玉!B180</f>
        <v>4.2</v>
      </c>
      <c r="AN180" s="157">
        <f>埼玉!C180</f>
        <v>5.4</v>
      </c>
      <c r="AO180" s="157">
        <f>埼玉!D180</f>
        <v>1</v>
      </c>
      <c r="AP180" s="157">
        <f>埼玉!E180</f>
        <v>0.1</v>
      </c>
      <c r="AQ180" s="157">
        <f>埼玉!F180</f>
        <v>4.3</v>
      </c>
      <c r="AR180" s="157">
        <f>埼玉!G180</f>
        <v>5.6</v>
      </c>
      <c r="AS180" s="157">
        <f>埼玉!H180</f>
        <v>8.9</v>
      </c>
      <c r="AT180" s="157">
        <f>埼玉!I180</f>
        <v>7</v>
      </c>
      <c r="AU180" s="157">
        <f>埼玉!J180</f>
        <v>10.6</v>
      </c>
      <c r="AV180" s="157">
        <f>埼玉!K180</f>
        <v>5.6</v>
      </c>
      <c r="AW180" s="157">
        <f>埼玉!L180</f>
        <v>4.7</v>
      </c>
      <c r="AX180" s="157">
        <f>埼玉!M180</f>
        <v>9.8000000000000007</v>
      </c>
      <c r="AY180" s="157">
        <f>埼玉!N180</f>
        <v>6.6</v>
      </c>
      <c r="AZ180" s="157">
        <f>埼玉!O180</f>
        <v>7.5</v>
      </c>
      <c r="BA180" s="157">
        <f>埼玉!P180</f>
        <v>9.1999999999999993</v>
      </c>
      <c r="BB180" s="157">
        <f>埼玉!Q180</f>
        <v>10.8</v>
      </c>
      <c r="BC180" s="157">
        <f>埼玉!R180</f>
        <v>6.3</v>
      </c>
      <c r="BD180" s="157">
        <f>埼玉!S180</f>
        <v>5.4</v>
      </c>
      <c r="BE180" s="157">
        <f>埼玉!T180</f>
        <v>5.4</v>
      </c>
      <c r="BF180" s="157">
        <f>埼玉!U180</f>
        <v>7</v>
      </c>
      <c r="BG180" s="157">
        <f>千葉!B180</f>
        <v>7.7</v>
      </c>
      <c r="BH180" s="157">
        <f>千葉!C180</f>
        <v>4.0999999999999996</v>
      </c>
      <c r="BI180" s="157">
        <f>千葉!D180</f>
        <v>8.6999999999999993</v>
      </c>
      <c r="BJ180" s="157">
        <f>千葉!E180</f>
        <v>6.8</v>
      </c>
      <c r="BK180" s="157">
        <f>千葉!F180</f>
        <v>4.5</v>
      </c>
      <c r="BL180" s="157">
        <f>千葉!G180</f>
        <v>6.4</v>
      </c>
      <c r="BM180" s="157">
        <f>千葉!H180</f>
        <v>4.5999999999999996</v>
      </c>
      <c r="BN180" s="157">
        <f>千葉!I180</f>
        <v>5.8</v>
      </c>
      <c r="BO180" s="157">
        <f>千葉!J180</f>
        <v>7.5</v>
      </c>
      <c r="BP180" s="157">
        <f>千葉!K180</f>
        <v>5.3</v>
      </c>
      <c r="BQ180" s="157">
        <f>千葉!L180</f>
        <v>7</v>
      </c>
      <c r="BR180" s="157">
        <f>千葉!M180</f>
        <v>6.3</v>
      </c>
      <c r="BS180" s="157">
        <f>千葉!N180</f>
        <v>6.4</v>
      </c>
      <c r="BT180" s="157">
        <f>千葉!O180</f>
        <v>4.5999999999999996</v>
      </c>
      <c r="BU180" s="157">
        <f>千葉!P180</f>
        <v>6.4</v>
      </c>
      <c r="BV180" s="157">
        <f>千葉!Q180</f>
        <v>5.3</v>
      </c>
      <c r="BW180" s="157">
        <f>千葉!R180</f>
        <v>6.4</v>
      </c>
      <c r="BX180" s="157">
        <f>千葉!S180</f>
        <v>1.7</v>
      </c>
      <c r="BY180" s="157">
        <f>千葉!T180</f>
        <v>6.9</v>
      </c>
      <c r="BZ180" s="157">
        <f>千葉!V180</f>
        <v>7.1</v>
      </c>
      <c r="CA180" s="157">
        <f>東京!B180</f>
        <v>6.5</v>
      </c>
      <c r="CB180" s="157">
        <f>東京!C180</f>
        <v>6.3</v>
      </c>
      <c r="CC180" s="157">
        <f>東京!D180</f>
        <v>4.9000000000000004</v>
      </c>
      <c r="CD180" s="157">
        <f>東京!E180</f>
        <v>6.3</v>
      </c>
      <c r="CE180" s="157">
        <f>東京!F180</f>
        <v>6.1</v>
      </c>
      <c r="CF180" s="157">
        <f>東京!G180</f>
        <v>6.2</v>
      </c>
      <c r="CG180" s="157">
        <f>東京!H180</f>
        <v>6.3</v>
      </c>
      <c r="CH180" s="157">
        <f>東京!I180</f>
        <v>6</v>
      </c>
      <c r="CI180" s="157">
        <f>神奈川!B180</f>
        <v>12.9</v>
      </c>
      <c r="CJ180" s="157">
        <f>神奈川!C180</f>
        <v>14.8</v>
      </c>
      <c r="CK180" s="157">
        <f>神奈川!D180</f>
        <v>8.8000000000000007</v>
      </c>
      <c r="CL180" s="157">
        <f>神奈川!E180</f>
        <v>10.5</v>
      </c>
      <c r="CM180" s="157" t="str">
        <f>神奈川!F180</f>
        <v>-</v>
      </c>
      <c r="CN180" s="157">
        <f>神奈川!G180</f>
        <v>7.2</v>
      </c>
      <c r="CO180" s="157">
        <f>神奈川!H180</f>
        <v>8.3000000000000007</v>
      </c>
      <c r="CP180" s="157">
        <f>神奈川!I180</f>
        <v>8.5</v>
      </c>
      <c r="CQ180" s="157">
        <f>神奈川!J180</f>
        <v>7</v>
      </c>
      <c r="CR180" s="157">
        <f>神奈川!K180</f>
        <v>13.7</v>
      </c>
      <c r="CS180" s="157">
        <f>神奈川!L180</f>
        <v>13.2</v>
      </c>
      <c r="CT180" s="157">
        <f>神奈川!M180</f>
        <v>12.8</v>
      </c>
      <c r="CU180" s="157">
        <f>神奈川!N180</f>
        <v>10.8</v>
      </c>
      <c r="CV180" s="157">
        <f>山梨!B180</f>
        <v>6.7</v>
      </c>
      <c r="CW180" s="157">
        <f>山梨!C180</f>
        <v>5.8000000000000007</v>
      </c>
      <c r="CX180" s="157">
        <f>山梨!D180</f>
        <v>11.9</v>
      </c>
      <c r="CY180" s="157">
        <f>山梨!E180</f>
        <v>10.100000000000001</v>
      </c>
      <c r="CZ180" s="157">
        <f>長野!B180</f>
        <v>4.5999999999999996</v>
      </c>
      <c r="DA180" s="157">
        <f>長野!C180</f>
        <v>6.9</v>
      </c>
      <c r="DB180" s="157">
        <f>長野!D180</f>
        <v>3.9</v>
      </c>
      <c r="DC180" s="157">
        <f>長野!E180</f>
        <v>5.3</v>
      </c>
      <c r="DD180" s="157">
        <f>長野!F180</f>
        <v>5.2</v>
      </c>
      <c r="DE180" s="157">
        <f>長野!G180</f>
        <v>7</v>
      </c>
      <c r="DF180" s="157">
        <f>静岡!B180</f>
        <v>8.5</v>
      </c>
      <c r="DG180" s="157" t="str">
        <f>静岡!C180</f>
        <v>-</v>
      </c>
      <c r="DH180" s="157">
        <f>静岡!D180</f>
        <v>7.7</v>
      </c>
      <c r="DI180" s="157">
        <f>静岡!E180</f>
        <v>10.7</v>
      </c>
      <c r="DJ180" s="157">
        <f>静岡!F180</f>
        <v>6</v>
      </c>
      <c r="DK180" s="157">
        <f>静岡!G180</f>
        <v>8.5</v>
      </c>
      <c r="DL180" s="157">
        <f>静岡!H180</f>
        <v>8.1</v>
      </c>
      <c r="DM180" s="157">
        <f>静岡!I180</f>
        <v>8.1999999999999993</v>
      </c>
      <c r="DN180" s="157">
        <f>静岡!J180</f>
        <v>7.6</v>
      </c>
      <c r="DO180" s="157">
        <f>静岡!K180</f>
        <v>9</v>
      </c>
      <c r="DP180" s="157">
        <f>静岡!L180</f>
        <v>4.8</v>
      </c>
      <c r="DQ180" s="157">
        <f>静岡!M180</f>
        <v>8.9</v>
      </c>
      <c r="DR180" s="157">
        <f>静岡!N180</f>
        <v>8.5</v>
      </c>
      <c r="DS180" s="157">
        <f>静岡!O180</f>
        <v>10.1</v>
      </c>
      <c r="DT180" s="157">
        <f>静岡!P180</f>
        <v>10.5</v>
      </c>
      <c r="DU180" s="157">
        <f>静岡!Q180</f>
        <v>8.8000000000000007</v>
      </c>
      <c r="DV180" s="157">
        <f>静岡!R180</f>
        <v>9.4</v>
      </c>
      <c r="DW180" s="157">
        <f>静岡!S180</f>
        <v>11.3</v>
      </c>
      <c r="DX180" s="157">
        <f>静岡!T180</f>
        <v>6.8</v>
      </c>
      <c r="DY180" s="157">
        <f>静岡!U180</f>
        <v>9.5</v>
      </c>
      <c r="DZ180" s="157">
        <f>静岡!V180</f>
        <v>7.6000000000000005</v>
      </c>
      <c r="EA180" s="157">
        <f>静岡!W180</f>
        <v>12.4</v>
      </c>
      <c r="EB180" s="157">
        <f>静岡!X180</f>
        <v>9.2000000000000011</v>
      </c>
      <c r="EC180" s="157">
        <f>静岡!Y180</f>
        <v>9.5</v>
      </c>
      <c r="ED180" s="157">
        <f>静岡!Z180</f>
        <v>9.9</v>
      </c>
      <c r="EE180" s="157">
        <f>静岡!AA180</f>
        <v>7.7</v>
      </c>
      <c r="EF180" s="157">
        <f>静岡!AB180</f>
        <v>9.3000000000000007</v>
      </c>
      <c r="EG180" s="157">
        <f>静岡!AC180</f>
        <v>11.1</v>
      </c>
    </row>
    <row r="181" spans="1:137" ht="20.100000000000001" customHeight="1" x14ac:dyDescent="0.15">
      <c r="A181" s="25">
        <v>43004</v>
      </c>
      <c r="B181" s="28">
        <f>茨城!B181</f>
        <v>4</v>
      </c>
      <c r="C181" s="28">
        <f>茨城!C181</f>
        <v>4.3</v>
      </c>
      <c r="D181" s="28">
        <f>茨城!D181</f>
        <v>4.2</v>
      </c>
      <c r="E181" s="28">
        <f>茨城!E181</f>
        <v>3.2</v>
      </c>
      <c r="F181" s="28">
        <f>茨城!F181</f>
        <v>2.5</v>
      </c>
      <c r="G181" s="28">
        <f>茨城!G181</f>
        <v>3.2</v>
      </c>
      <c r="H181" s="28">
        <f>茨城!H181</f>
        <v>5.6</v>
      </c>
      <c r="I181" s="28">
        <f>茨城!I181</f>
        <v>5.2</v>
      </c>
      <c r="J181" s="28">
        <f>茨城!J181</f>
        <v>6.7</v>
      </c>
      <c r="K181" s="28">
        <f>茨城!K181</f>
        <v>5.7</v>
      </c>
      <c r="L181" s="28">
        <f>茨城!L181</f>
        <v>4.4000000000000004</v>
      </c>
      <c r="M181" s="28">
        <f>茨城!M181</f>
        <v>5</v>
      </c>
      <c r="N181" s="28">
        <f>茨城!N181</f>
        <v>4.5999999999999996</v>
      </c>
      <c r="O181" s="28">
        <f>茨城!O181</f>
        <v>1.6</v>
      </c>
      <c r="P181" s="28">
        <f>茨城!P181</f>
        <v>5.2</v>
      </c>
      <c r="Q181" s="28">
        <f>茨城!Q181</f>
        <v>3.8</v>
      </c>
      <c r="R181" s="28">
        <f>茨城!R181</f>
        <v>3.3</v>
      </c>
      <c r="S181" s="28">
        <f>茨城!S181</f>
        <v>4.3</v>
      </c>
      <c r="T181" s="28">
        <f>栃木!B181</f>
        <v>3.3</v>
      </c>
      <c r="U181" s="28">
        <f>栃木!C181</f>
        <v>5.5</v>
      </c>
      <c r="V181" s="28">
        <f>栃木!D181</f>
        <v>3.3</v>
      </c>
      <c r="W181" s="28">
        <f>栃木!E181</f>
        <v>6</v>
      </c>
      <c r="X181" s="28">
        <f>栃木!F181</f>
        <v>6.8</v>
      </c>
      <c r="Y181" s="28">
        <f>栃木!G181</f>
        <v>2.6</v>
      </c>
      <c r="Z181" s="28">
        <f>栃木!H181</f>
        <v>4.0999999999999996</v>
      </c>
      <c r="AA181" s="28">
        <f>栃木!I181</f>
        <v>3.5</v>
      </c>
      <c r="AB181" s="28">
        <f>栃木!J181</f>
        <v>3.8</v>
      </c>
      <c r="AC181" s="28">
        <f>栃木!K181</f>
        <v>3.7</v>
      </c>
      <c r="AD181" s="28">
        <f>栃木!L181</f>
        <v>5</v>
      </c>
      <c r="AE181" s="157">
        <f>群馬!B181</f>
        <v>4.3</v>
      </c>
      <c r="AF181" s="157">
        <f>群馬!C181</f>
        <v>6.4</v>
      </c>
      <c r="AG181" s="157">
        <f>群馬!D181</f>
        <v>5.4</v>
      </c>
      <c r="AH181" s="157">
        <f>群馬!E181</f>
        <v>6.1</v>
      </c>
      <c r="AI181" s="157">
        <f>群馬!F181</f>
        <v>6.7</v>
      </c>
      <c r="AJ181" s="157">
        <f>群馬!G181</f>
        <v>2.5</v>
      </c>
      <c r="AK181" s="157">
        <f>群馬!H181</f>
        <v>4.2</v>
      </c>
      <c r="AL181" s="157">
        <f>群馬!I181</f>
        <v>2.9</v>
      </c>
      <c r="AM181" s="157">
        <f>埼玉!B181</f>
        <v>4.2</v>
      </c>
      <c r="AN181" s="157">
        <f>埼玉!C181</f>
        <v>0.7</v>
      </c>
      <c r="AO181" s="157">
        <f>埼玉!D181</f>
        <v>3.2</v>
      </c>
      <c r="AP181" s="157">
        <f>埼玉!E181</f>
        <v>2.7</v>
      </c>
      <c r="AQ181" s="157">
        <f>埼玉!F181</f>
        <v>3.4</v>
      </c>
      <c r="AR181" s="157">
        <f>埼玉!G181</f>
        <v>2.5</v>
      </c>
      <c r="AS181" s="157">
        <f>埼玉!H181</f>
        <v>6.9</v>
      </c>
      <c r="AT181" s="157">
        <f>埼玉!I181</f>
        <v>7</v>
      </c>
      <c r="AU181" s="157">
        <f>埼玉!J181</f>
        <v>7</v>
      </c>
      <c r="AV181" s="157">
        <f>埼玉!K181</f>
        <v>4.3</v>
      </c>
      <c r="AW181" s="157">
        <f>埼玉!L181</f>
        <v>4</v>
      </c>
      <c r="AX181" s="157">
        <f>埼玉!M181</f>
        <v>1.3</v>
      </c>
      <c r="AY181" s="157">
        <f>埼玉!N181</f>
        <v>4.5</v>
      </c>
      <c r="AZ181" s="157">
        <f>埼玉!O181</f>
        <v>4.5</v>
      </c>
      <c r="BA181" s="157">
        <f>埼玉!P181</f>
        <v>4</v>
      </c>
      <c r="BB181" s="157">
        <f>埼玉!Q181</f>
        <v>4.3</v>
      </c>
      <c r="BC181" s="157">
        <f>埼玉!R181</f>
        <v>5.5</v>
      </c>
      <c r="BD181" s="157">
        <f>埼玉!S181</f>
        <v>3.2</v>
      </c>
      <c r="BE181" s="157">
        <f>埼玉!T181</f>
        <v>5.0999999999999996</v>
      </c>
      <c r="BF181" s="157">
        <f>埼玉!U181</f>
        <v>4.7</v>
      </c>
      <c r="BG181" s="157">
        <f>千葉!B181</f>
        <v>4</v>
      </c>
      <c r="BH181" s="157">
        <f>千葉!C181</f>
        <v>3.7</v>
      </c>
      <c r="BI181" s="157">
        <f>千葉!D181</f>
        <v>6.6</v>
      </c>
      <c r="BJ181" s="157">
        <f>千葉!E181</f>
        <v>4.5999999999999996</v>
      </c>
      <c r="BK181" s="157">
        <f>千葉!F181</f>
        <v>3.8</v>
      </c>
      <c r="BL181" s="157">
        <f>千葉!G181</f>
        <v>4.5999999999999996</v>
      </c>
      <c r="BM181" s="157">
        <f>千葉!H181</f>
        <v>4</v>
      </c>
      <c r="BN181" s="157">
        <f>千葉!I181</f>
        <v>4.0999999999999996</v>
      </c>
      <c r="BO181" s="157">
        <f>千葉!J181</f>
        <v>5.2</v>
      </c>
      <c r="BP181" s="157">
        <f>千葉!K181</f>
        <v>4.8</v>
      </c>
      <c r="BQ181" s="157">
        <f>千葉!L181</f>
        <v>3.7</v>
      </c>
      <c r="BR181" s="157">
        <f>千葉!M181</f>
        <v>6</v>
      </c>
      <c r="BS181" s="157">
        <f>千葉!N181</f>
        <v>6.5</v>
      </c>
      <c r="BT181" s="157">
        <f>千葉!O181</f>
        <v>3.8</v>
      </c>
      <c r="BU181" s="157">
        <f>千葉!P181</f>
        <v>5.2</v>
      </c>
      <c r="BV181" s="157">
        <f>千葉!Q181</f>
        <v>4.5</v>
      </c>
      <c r="BW181" s="157">
        <f>千葉!R181</f>
        <v>6.2</v>
      </c>
      <c r="BX181" s="157">
        <f>千葉!S181</f>
        <v>1.5</v>
      </c>
      <c r="BY181" s="157">
        <f>千葉!T181</f>
        <v>5</v>
      </c>
      <c r="BZ181" s="157">
        <f>千葉!V181</f>
        <v>5</v>
      </c>
      <c r="CA181" s="157">
        <f>東京!B181</f>
        <v>5.8</v>
      </c>
      <c r="CB181" s="157">
        <f>東京!C181</f>
        <v>5.8</v>
      </c>
      <c r="CC181" s="157">
        <f>東京!D181</f>
        <v>5.4</v>
      </c>
      <c r="CD181" s="157">
        <f>東京!E181</f>
        <v>5.0999999999999996</v>
      </c>
      <c r="CE181" s="157">
        <f>東京!F181</f>
        <v>3.8</v>
      </c>
      <c r="CF181" s="157">
        <f>東京!G181</f>
        <v>4.7</v>
      </c>
      <c r="CG181" s="157">
        <f>東京!H181</f>
        <v>3.2</v>
      </c>
      <c r="CH181" s="157">
        <f>東京!I181</f>
        <v>2.8</v>
      </c>
      <c r="CI181" s="157">
        <f>神奈川!B181</f>
        <v>8.5</v>
      </c>
      <c r="CJ181" s="157">
        <f>神奈川!C181</f>
        <v>5.0999999999999996</v>
      </c>
      <c r="CK181" s="157">
        <f>神奈川!D181</f>
        <v>5.5</v>
      </c>
      <c r="CL181" s="157">
        <f>神奈川!E181</f>
        <v>5.4</v>
      </c>
      <c r="CM181" s="157" t="str">
        <f>神奈川!F181</f>
        <v>-</v>
      </c>
      <c r="CN181" s="157">
        <f>神奈川!G181</f>
        <v>2.7</v>
      </c>
      <c r="CO181" s="157">
        <f>神奈川!H181</f>
        <v>3</v>
      </c>
      <c r="CP181" s="157">
        <f>神奈川!I181</f>
        <v>2.8</v>
      </c>
      <c r="CQ181" s="157">
        <f>神奈川!J181</f>
        <v>0</v>
      </c>
      <c r="CR181" s="157">
        <f>神奈川!K181</f>
        <v>6.3</v>
      </c>
      <c r="CS181" s="157">
        <f>神奈川!L181</f>
        <v>5</v>
      </c>
      <c r="CT181" s="157">
        <f>神奈川!M181</f>
        <v>6</v>
      </c>
      <c r="CU181" s="157">
        <f>神奈川!N181</f>
        <v>3.3</v>
      </c>
      <c r="CV181" s="157">
        <f>山梨!B181</f>
        <v>1.4000000000000001</v>
      </c>
      <c r="CW181" s="157">
        <f>山梨!C181</f>
        <v>1.2000000000000002</v>
      </c>
      <c r="CX181" s="157">
        <f>山梨!D181</f>
        <v>6.5</v>
      </c>
      <c r="CY181" s="157">
        <f>山梨!E181</f>
        <v>2.5</v>
      </c>
      <c r="CZ181" s="157">
        <f>長野!B181</f>
        <v>4.8</v>
      </c>
      <c r="DA181" s="157">
        <f>長野!C181</f>
        <v>5.5</v>
      </c>
      <c r="DB181" s="157">
        <f>長野!D181</f>
        <v>5.2</v>
      </c>
      <c r="DC181" s="157">
        <f>長野!E181</f>
        <v>3.9</v>
      </c>
      <c r="DD181" s="157">
        <f>長野!F181</f>
        <v>2.5</v>
      </c>
      <c r="DE181" s="157">
        <f>長野!G181</f>
        <v>2.6</v>
      </c>
      <c r="DF181" s="157">
        <f>静岡!B181</f>
        <v>4.4000000000000004</v>
      </c>
      <c r="DG181" s="157" t="str">
        <f>静岡!C181</f>
        <v>-</v>
      </c>
      <c r="DH181" s="157">
        <f>静岡!D181</f>
        <v>1.3</v>
      </c>
      <c r="DI181" s="157">
        <f>静岡!E181</f>
        <v>1.9</v>
      </c>
      <c r="DJ181" s="157">
        <f>静岡!F181</f>
        <v>3.1</v>
      </c>
      <c r="DK181" s="157">
        <f>静岡!G181</f>
        <v>2.6</v>
      </c>
      <c r="DL181" s="157">
        <f>静岡!H181</f>
        <v>3.8</v>
      </c>
      <c r="DM181" s="157">
        <f>静岡!I181</f>
        <v>3.9</v>
      </c>
      <c r="DN181" s="157">
        <f>静岡!J181</f>
        <v>1.5</v>
      </c>
      <c r="DO181" s="157">
        <f>静岡!K181</f>
        <v>3.1</v>
      </c>
      <c r="DP181" s="157">
        <f>静岡!L181</f>
        <v>1.4</v>
      </c>
      <c r="DQ181" s="157">
        <f>静岡!M181</f>
        <v>3.3</v>
      </c>
      <c r="DR181" s="157">
        <f>静岡!N181</f>
        <v>3.9</v>
      </c>
      <c r="DS181" s="157">
        <f>静岡!O181</f>
        <v>3.5</v>
      </c>
      <c r="DT181" s="157">
        <f>静岡!P181</f>
        <v>3.6</v>
      </c>
      <c r="DU181" s="157">
        <f>静岡!Q181</f>
        <v>2.9</v>
      </c>
      <c r="DV181" s="157">
        <f>静岡!R181</f>
        <v>4.3</v>
      </c>
      <c r="DW181" s="157">
        <f>静岡!S181</f>
        <v>2.5</v>
      </c>
      <c r="DX181" s="157">
        <f>静岡!T181</f>
        <v>2.1</v>
      </c>
      <c r="DY181" s="157">
        <f>静岡!U181</f>
        <v>4.7</v>
      </c>
      <c r="DZ181" s="157">
        <f>静岡!V181</f>
        <v>2.4000000000000004</v>
      </c>
      <c r="EA181" s="157">
        <f>静岡!W181</f>
        <v>6.4</v>
      </c>
      <c r="EB181" s="157">
        <f>静岡!X181</f>
        <v>3.2</v>
      </c>
      <c r="EC181" s="157">
        <f>静岡!Y181</f>
        <v>4.2</v>
      </c>
      <c r="ED181" s="157">
        <f>静岡!Z181</f>
        <v>4.1000000000000005</v>
      </c>
      <c r="EE181" s="157">
        <f>静岡!AA181</f>
        <v>4.1000000000000005</v>
      </c>
      <c r="EF181" s="157">
        <f>静岡!AB181</f>
        <v>3.2</v>
      </c>
      <c r="EG181" s="157">
        <f>静岡!AC181</f>
        <v>2.2000000000000002</v>
      </c>
    </row>
    <row r="182" spans="1:137" ht="20.100000000000001" customHeight="1" x14ac:dyDescent="0.15">
      <c r="A182" s="25">
        <v>43005</v>
      </c>
      <c r="B182" s="28">
        <f>茨城!B182</f>
        <v>2.6</v>
      </c>
      <c r="C182" s="28">
        <f>茨城!C182</f>
        <v>3.6</v>
      </c>
      <c r="D182" s="28">
        <f>茨城!D182</f>
        <v>2.2999999999999998</v>
      </c>
      <c r="E182" s="28">
        <f>茨城!E182</f>
        <v>1.6</v>
      </c>
      <c r="F182" s="28">
        <f>茨城!F182</f>
        <v>1.8</v>
      </c>
      <c r="G182" s="28">
        <f>茨城!G182</f>
        <v>2.1</v>
      </c>
      <c r="H182" s="28">
        <f>茨城!H182</f>
        <v>2.1</v>
      </c>
      <c r="I182" s="28">
        <f>茨城!I182</f>
        <v>3.3</v>
      </c>
      <c r="J182" s="28">
        <f>茨城!J182</f>
        <v>6.3</v>
      </c>
      <c r="K182" s="28">
        <f>茨城!K182</f>
        <v>4.4000000000000004</v>
      </c>
      <c r="L182" s="28">
        <f>茨城!L182</f>
        <v>2.8</v>
      </c>
      <c r="M182" s="28">
        <f>茨城!M182</f>
        <v>2.9</v>
      </c>
      <c r="N182" s="28">
        <f>茨城!N182</f>
        <v>2.8</v>
      </c>
      <c r="O182" s="28">
        <f>茨城!O182</f>
        <v>3.1</v>
      </c>
      <c r="P182" s="28">
        <f>茨城!P182</f>
        <v>4.3</v>
      </c>
      <c r="Q182" s="28">
        <f>茨城!Q182</f>
        <v>4.0999999999999996</v>
      </c>
      <c r="R182" s="28">
        <f>茨城!R182</f>
        <v>5.0999999999999996</v>
      </c>
      <c r="S182" s="28">
        <f>茨城!S182</f>
        <v>3.9</v>
      </c>
      <c r="T182" s="28">
        <f>栃木!B182</f>
        <v>2.2999999999999998</v>
      </c>
      <c r="U182" s="28">
        <f>栃木!C182</f>
        <v>3.5</v>
      </c>
      <c r="V182" s="28">
        <f>栃木!D182</f>
        <v>1.8</v>
      </c>
      <c r="W182" s="28">
        <f>栃木!E182</f>
        <v>3.5</v>
      </c>
      <c r="X182" s="28">
        <f>栃木!F182</f>
        <v>4.3</v>
      </c>
      <c r="Y182" s="28">
        <f>栃木!G182</f>
        <v>3.3</v>
      </c>
      <c r="Z182" s="28">
        <f>栃木!H182</f>
        <v>3.2</v>
      </c>
      <c r="AA182" s="28">
        <f>栃木!I182</f>
        <v>1.3</v>
      </c>
      <c r="AB182" s="28">
        <f>栃木!J182</f>
        <v>1.4</v>
      </c>
      <c r="AC182" s="28">
        <f>栃木!K182</f>
        <v>0.8</v>
      </c>
      <c r="AD182" s="28">
        <f>栃木!L182</f>
        <v>2.8</v>
      </c>
      <c r="AE182" s="157">
        <f>群馬!B182</f>
        <v>2.8</v>
      </c>
      <c r="AF182" s="157">
        <f>群馬!C182</f>
        <v>5.7</v>
      </c>
      <c r="AG182" s="157">
        <f>群馬!D182</f>
        <v>7.3</v>
      </c>
      <c r="AH182" s="157">
        <f>群馬!E182</f>
        <v>3.5</v>
      </c>
      <c r="AI182" s="157">
        <f>群馬!F182</f>
        <v>6.6</v>
      </c>
      <c r="AJ182" s="157">
        <f>群馬!G182</f>
        <v>2.9</v>
      </c>
      <c r="AK182" s="157">
        <f>群馬!H182</f>
        <v>2</v>
      </c>
      <c r="AL182" s="157">
        <f>群馬!I182</f>
        <v>3</v>
      </c>
      <c r="AM182" s="157">
        <f>埼玉!B182</f>
        <v>5.6</v>
      </c>
      <c r="AN182" s="157">
        <f>埼玉!C182</f>
        <v>2.4</v>
      </c>
      <c r="AO182" s="157">
        <f>埼玉!D182</f>
        <v>6.6</v>
      </c>
      <c r="AP182" s="157">
        <f>埼玉!E182</f>
        <v>6.7</v>
      </c>
      <c r="AQ182" s="157">
        <f>埼玉!F182</f>
        <v>3.1</v>
      </c>
      <c r="AR182" s="157">
        <f>埼玉!G182</f>
        <v>3.6</v>
      </c>
      <c r="AS182" s="157">
        <f>埼玉!H182</f>
        <v>7.2</v>
      </c>
      <c r="AT182" s="157">
        <f>埼玉!I182</f>
        <v>7.6</v>
      </c>
      <c r="AU182" s="157">
        <f>埼玉!J182</f>
        <v>8.1</v>
      </c>
      <c r="AV182" s="157">
        <f>埼玉!K182</f>
        <v>4.5</v>
      </c>
      <c r="AW182" s="157">
        <f>埼玉!L182</f>
        <v>2.1</v>
      </c>
      <c r="AX182" s="157">
        <f>埼玉!M182</f>
        <v>4.0999999999999996</v>
      </c>
      <c r="AY182" s="157">
        <f>埼玉!N182</f>
        <v>3.7</v>
      </c>
      <c r="AZ182" s="157">
        <f>埼玉!O182</f>
        <v>3.4</v>
      </c>
      <c r="BA182" s="157">
        <f>埼玉!P182</f>
        <v>3</v>
      </c>
      <c r="BB182" s="157">
        <f>埼玉!Q182</f>
        <v>4.0999999999999996</v>
      </c>
      <c r="BC182" s="157">
        <f>埼玉!R182</f>
        <v>7.5</v>
      </c>
      <c r="BD182" s="157">
        <f>埼玉!S182</f>
        <v>5.5</v>
      </c>
      <c r="BE182" s="157">
        <f>埼玉!T182</f>
        <v>5.7</v>
      </c>
      <c r="BF182" s="157">
        <f>埼玉!U182</f>
        <v>4.5</v>
      </c>
      <c r="BG182" s="157">
        <f>千葉!B182</f>
        <v>5.4</v>
      </c>
      <c r="BH182" s="157">
        <f>千葉!C182</f>
        <v>4.5</v>
      </c>
      <c r="BI182" s="157">
        <f>千葉!D182</f>
        <v>5.4</v>
      </c>
      <c r="BJ182" s="157">
        <f>千葉!E182</f>
        <v>3.2</v>
      </c>
      <c r="BK182" s="157">
        <f>千葉!F182</f>
        <v>5.5</v>
      </c>
      <c r="BL182" s="157">
        <f>千葉!G182</f>
        <v>3</v>
      </c>
      <c r="BM182" s="157">
        <f>千葉!H182</f>
        <v>3.4</v>
      </c>
      <c r="BN182" s="157">
        <f>千葉!I182</f>
        <v>2.9</v>
      </c>
      <c r="BO182" s="157">
        <f>千葉!J182</f>
        <v>2.8</v>
      </c>
      <c r="BP182" s="157">
        <f>千葉!K182</f>
        <v>5.4</v>
      </c>
      <c r="BQ182" s="157">
        <f>千葉!L182</f>
        <v>2.8</v>
      </c>
      <c r="BR182" s="157">
        <f>千葉!M182</f>
        <v>4.5999999999999996</v>
      </c>
      <c r="BS182" s="157">
        <f>千葉!N182</f>
        <v>4</v>
      </c>
      <c r="BT182" s="157">
        <f>千葉!O182</f>
        <v>3.9</v>
      </c>
      <c r="BU182" s="157">
        <f>千葉!P182</f>
        <v>5.2</v>
      </c>
      <c r="BV182" s="157">
        <f>千葉!Q182</f>
        <v>4.7</v>
      </c>
      <c r="BW182" s="157">
        <f>千葉!R182</f>
        <v>4.5999999999999996</v>
      </c>
      <c r="BX182" s="157">
        <f>千葉!S182</f>
        <v>-2.5</v>
      </c>
      <c r="BY182" s="157">
        <f>千葉!T182</f>
        <v>3.6</v>
      </c>
      <c r="BZ182" s="157">
        <f>千葉!V182</f>
        <v>4.2</v>
      </c>
      <c r="CA182" s="157">
        <f>東京!B182</f>
        <v>6.3</v>
      </c>
      <c r="CB182" s="157">
        <f>東京!C182</f>
        <v>6</v>
      </c>
      <c r="CC182" s="157">
        <f>東京!D182</f>
        <v>6.7</v>
      </c>
      <c r="CD182" s="157">
        <f>東京!E182</f>
        <v>5.5</v>
      </c>
      <c r="CE182" s="157">
        <f>東京!F182</f>
        <v>3.9</v>
      </c>
      <c r="CF182" s="157">
        <f>東京!G182</f>
        <v>4.4000000000000004</v>
      </c>
      <c r="CG182" s="157">
        <f>東京!H182</f>
        <v>2.5</v>
      </c>
      <c r="CH182" s="157">
        <f>東京!I182</f>
        <v>3</v>
      </c>
      <c r="CI182" s="157">
        <f>神奈川!B182</f>
        <v>8.1999999999999993</v>
      </c>
      <c r="CJ182" s="157">
        <f>神奈川!C182</f>
        <v>4.5</v>
      </c>
      <c r="CK182" s="157">
        <f>神奈川!D182</f>
        <v>4.8</v>
      </c>
      <c r="CL182" s="157">
        <f>神奈川!E182</f>
        <v>5.8</v>
      </c>
      <c r="CM182" s="157">
        <f>神奈川!F182</f>
        <v>3.4</v>
      </c>
      <c r="CN182" s="157">
        <f>神奈川!G182</f>
        <v>2.8</v>
      </c>
      <c r="CO182" s="157">
        <f>神奈川!H182</f>
        <v>5.4</v>
      </c>
      <c r="CP182" s="157">
        <f>神奈川!I182</f>
        <v>5.3</v>
      </c>
      <c r="CQ182" s="157">
        <f>神奈川!J182</f>
        <v>-0.6</v>
      </c>
      <c r="CR182" s="157">
        <f>神奈川!K182</f>
        <v>4.5999999999999996</v>
      </c>
      <c r="CS182" s="157">
        <f>神奈川!L182</f>
        <v>5.9</v>
      </c>
      <c r="CT182" s="157">
        <f>神奈川!M182</f>
        <v>4.0999999999999996</v>
      </c>
      <c r="CU182" s="157">
        <f>神奈川!N182</f>
        <v>4.3</v>
      </c>
      <c r="CV182" s="157">
        <f>山梨!B182</f>
        <v>2.3000000000000003</v>
      </c>
      <c r="CW182" s="157">
        <f>山梨!C182</f>
        <v>1.4000000000000001</v>
      </c>
      <c r="CX182" s="157">
        <f>山梨!D182</f>
        <v>5.3000000000000007</v>
      </c>
      <c r="CY182" s="157">
        <f>山梨!E182</f>
        <v>2.5</v>
      </c>
      <c r="CZ182" s="157">
        <f>長野!B182</f>
        <v>2.9</v>
      </c>
      <c r="DA182" s="157">
        <f>長野!C182</f>
        <v>3.6</v>
      </c>
      <c r="DB182" s="157">
        <f>長野!D182</f>
        <v>-0.4</v>
      </c>
      <c r="DC182" s="157">
        <f>長野!E182</f>
        <v>2.2999999999999998</v>
      </c>
      <c r="DD182" s="157">
        <f>長野!F182</f>
        <v>2.2999999999999998</v>
      </c>
      <c r="DE182" s="157">
        <f>長野!G182</f>
        <v>1.5</v>
      </c>
      <c r="DF182" s="157">
        <f>静岡!B182</f>
        <v>2.6</v>
      </c>
      <c r="DG182" s="157" t="str">
        <f>静岡!C182</f>
        <v>-</v>
      </c>
      <c r="DH182" s="157">
        <f>静岡!D182</f>
        <v>3.4</v>
      </c>
      <c r="DI182" s="157">
        <f>静岡!E182</f>
        <v>1.5</v>
      </c>
      <c r="DJ182" s="157">
        <f>静岡!F182</f>
        <v>3.6</v>
      </c>
      <c r="DK182" s="157">
        <f>静岡!G182</f>
        <v>4.4000000000000004</v>
      </c>
      <c r="DL182" s="157">
        <f>静岡!H182</f>
        <v>5.7</v>
      </c>
      <c r="DM182" s="157">
        <f>静岡!I182</f>
        <v>2.4</v>
      </c>
      <c r="DN182" s="157">
        <f>静岡!J182</f>
        <v>0.5</v>
      </c>
      <c r="DO182" s="157">
        <f>静岡!K182</f>
        <v>3</v>
      </c>
      <c r="DP182" s="157">
        <f>静岡!L182</f>
        <v>1.7</v>
      </c>
      <c r="DQ182" s="157">
        <f>静岡!M182</f>
        <v>2.2000000000000002</v>
      </c>
      <c r="DR182" s="157">
        <f>静岡!N182</f>
        <v>4.3</v>
      </c>
      <c r="DS182" s="157">
        <f>静岡!O182</f>
        <v>1.8</v>
      </c>
      <c r="DT182" s="157">
        <f>静岡!P182</f>
        <v>3.3</v>
      </c>
      <c r="DU182" s="157">
        <f>静岡!Q182</f>
        <v>1.5</v>
      </c>
      <c r="DV182" s="157">
        <f>静岡!R182</f>
        <v>6.1</v>
      </c>
      <c r="DW182" s="157">
        <f>静岡!S182</f>
        <v>2.9</v>
      </c>
      <c r="DX182" s="157">
        <f>静岡!T182</f>
        <v>4.4000000000000004</v>
      </c>
      <c r="DY182" s="157">
        <f>静岡!U182</f>
        <v>1.7</v>
      </c>
      <c r="DZ182" s="157">
        <f>静岡!V182</f>
        <v>0.60000000000000009</v>
      </c>
      <c r="EA182" s="157">
        <f>静岡!W182</f>
        <v>6.2</v>
      </c>
      <c r="EB182" s="157">
        <f>静岡!X182</f>
        <v>3.1</v>
      </c>
      <c r="EC182" s="157">
        <f>静岡!Y182</f>
        <v>3.2</v>
      </c>
      <c r="ED182" s="157">
        <f>静岡!Z182</f>
        <v>3.8000000000000003</v>
      </c>
      <c r="EE182" s="157">
        <f>静岡!AA182</f>
        <v>2.5</v>
      </c>
      <c r="EF182" s="157">
        <f>静岡!AB182</f>
        <v>5.4</v>
      </c>
      <c r="EG182" s="157">
        <f>静岡!AC182</f>
        <v>1.4</v>
      </c>
    </row>
    <row r="183" spans="1:137" ht="20.100000000000001" customHeight="1" x14ac:dyDescent="0.15">
      <c r="A183" s="25">
        <v>43006</v>
      </c>
      <c r="B183" s="28">
        <f>茨城!B183</f>
        <v>4.5</v>
      </c>
      <c r="C183" s="28">
        <f>茨城!C183</f>
        <v>5.4</v>
      </c>
      <c r="D183" s="28">
        <f>茨城!D183</f>
        <v>3.8</v>
      </c>
      <c r="E183" s="28">
        <f>茨城!E183</f>
        <v>5.8</v>
      </c>
      <c r="F183" s="28">
        <f>茨城!F183</f>
        <v>3.7</v>
      </c>
      <c r="G183" s="28">
        <f>茨城!G183</f>
        <v>4.4000000000000004</v>
      </c>
      <c r="H183" s="28">
        <f>茨城!H183</f>
        <v>6.3</v>
      </c>
      <c r="I183" s="28">
        <f>茨城!I183</f>
        <v>6.4</v>
      </c>
      <c r="J183" s="28">
        <f>茨城!J183</f>
        <v>8.4</v>
      </c>
      <c r="K183" s="28">
        <f>茨城!K183</f>
        <v>6.7</v>
      </c>
      <c r="L183" s="28">
        <f>茨城!L183</f>
        <v>6.3</v>
      </c>
      <c r="M183" s="28">
        <f>茨城!M183</f>
        <v>8.8000000000000007</v>
      </c>
      <c r="N183" s="28">
        <f>茨城!N183</f>
        <v>5.7</v>
      </c>
      <c r="O183" s="28">
        <f>茨城!O183</f>
        <v>6.1</v>
      </c>
      <c r="P183" s="28">
        <f>茨城!P183</f>
        <v>7.5</v>
      </c>
      <c r="Q183" s="28">
        <f>茨城!Q183</f>
        <v>8.5</v>
      </c>
      <c r="R183" s="28">
        <f>茨城!R183</f>
        <v>8</v>
      </c>
      <c r="S183" s="28">
        <f>茨城!S183</f>
        <v>7.7</v>
      </c>
      <c r="T183" s="28">
        <f>栃木!B183</f>
        <v>5.5</v>
      </c>
      <c r="U183" s="28">
        <f>栃木!C183</f>
        <v>8.5</v>
      </c>
      <c r="V183" s="28">
        <f>栃木!D183</f>
        <v>3.4</v>
      </c>
      <c r="W183" s="28">
        <f>栃木!E183</f>
        <v>4.9000000000000004</v>
      </c>
      <c r="X183" s="28">
        <f>栃木!F183</f>
        <v>10.199999999999999</v>
      </c>
      <c r="Y183" s="28">
        <f>栃木!G183</f>
        <v>3.7</v>
      </c>
      <c r="Z183" s="28">
        <f>栃木!H183</f>
        <v>4</v>
      </c>
      <c r="AA183" s="28">
        <f>栃木!I183</f>
        <v>3.1</v>
      </c>
      <c r="AB183" s="28">
        <f>栃木!J183</f>
        <v>1.9</v>
      </c>
      <c r="AC183" s="28">
        <f>栃木!K183</f>
        <v>3.5</v>
      </c>
      <c r="AD183" s="28">
        <f>栃木!L183</f>
        <v>6.8</v>
      </c>
      <c r="AE183" s="157">
        <f>群馬!B183</f>
        <v>4.0999999999999996</v>
      </c>
      <c r="AF183" s="157">
        <f>群馬!C183</f>
        <v>6.6</v>
      </c>
      <c r="AG183" s="157">
        <f>群馬!D183</f>
        <v>6.5</v>
      </c>
      <c r="AH183" s="157">
        <f>群馬!E183</f>
        <v>5.2</v>
      </c>
      <c r="AI183" s="157">
        <f>群馬!F183</f>
        <v>10.8</v>
      </c>
      <c r="AJ183" s="157">
        <f>群馬!G183</f>
        <v>4.3</v>
      </c>
      <c r="AK183" s="157">
        <f>群馬!H183</f>
        <v>2.8</v>
      </c>
      <c r="AL183" s="157">
        <f>群馬!I183</f>
        <v>4.9000000000000004</v>
      </c>
      <c r="AM183" s="157">
        <f>埼玉!B183</f>
        <v>9.1</v>
      </c>
      <c r="AN183" s="157">
        <f>埼玉!C183</f>
        <v>7.9</v>
      </c>
      <c r="AO183" s="157">
        <f>埼玉!D183</f>
        <v>11.5</v>
      </c>
      <c r="AP183" s="157">
        <f>埼玉!E183</f>
        <v>13.4</v>
      </c>
      <c r="AQ183" s="157">
        <f>埼玉!F183</f>
        <v>7.9</v>
      </c>
      <c r="AR183" s="157">
        <f>埼玉!G183</f>
        <v>7</v>
      </c>
      <c r="AS183" s="157">
        <f>埼玉!H183</f>
        <v>9.1999999999999993</v>
      </c>
      <c r="AT183" s="157">
        <f>埼玉!I183</f>
        <v>10.6</v>
      </c>
      <c r="AU183" s="157">
        <f>埼玉!J183</f>
        <v>10.6</v>
      </c>
      <c r="AV183" s="157">
        <f>埼玉!K183</f>
        <v>11.5</v>
      </c>
      <c r="AW183" s="157" t="str">
        <f>埼玉!L183</f>
        <v xml:space="preserve"> </v>
      </c>
      <c r="AX183" s="157">
        <f>埼玉!M183</f>
        <v>5</v>
      </c>
      <c r="AY183" s="157">
        <f>埼玉!N183</f>
        <v>5.8</v>
      </c>
      <c r="AZ183" s="157">
        <f>埼玉!O183</f>
        <v>6.3</v>
      </c>
      <c r="BA183" s="157">
        <f>埼玉!P183</f>
        <v>6.4</v>
      </c>
      <c r="BB183" s="157">
        <f>埼玉!Q183</f>
        <v>5.9</v>
      </c>
      <c r="BC183" s="157">
        <f>埼玉!R183</f>
        <v>9.5</v>
      </c>
      <c r="BD183" s="157">
        <f>埼玉!S183</f>
        <v>5.3</v>
      </c>
      <c r="BE183" s="157">
        <f>埼玉!T183</f>
        <v>8.8000000000000007</v>
      </c>
      <c r="BF183" s="157">
        <f>埼玉!U183</f>
        <v>7.4</v>
      </c>
      <c r="BG183" s="157">
        <f>千葉!B183</f>
        <v>8.6999999999999993</v>
      </c>
      <c r="BH183" s="157">
        <f>千葉!C183</f>
        <v>8.3000000000000007</v>
      </c>
      <c r="BI183" s="157">
        <f>千葉!D183</f>
        <v>6.8</v>
      </c>
      <c r="BJ183" s="157">
        <f>千葉!E183</f>
        <v>7.1</v>
      </c>
      <c r="BK183" s="157">
        <f>千葉!F183</f>
        <v>7.3</v>
      </c>
      <c r="BL183" s="157">
        <f>千葉!G183</f>
        <v>6.5</v>
      </c>
      <c r="BM183" s="157">
        <f>千葉!H183</f>
        <v>7.3</v>
      </c>
      <c r="BN183" s="157">
        <f>千葉!I183</f>
        <v>7.7</v>
      </c>
      <c r="BO183" s="157">
        <f>千葉!J183</f>
        <v>9.9</v>
      </c>
      <c r="BP183" s="157">
        <f>千葉!K183</f>
        <v>8.1</v>
      </c>
      <c r="BQ183" s="157">
        <f>千葉!L183</f>
        <v>4.5</v>
      </c>
      <c r="BR183" s="157">
        <f>千葉!M183</f>
        <v>8.3000000000000007</v>
      </c>
      <c r="BS183" s="157">
        <f>千葉!N183</f>
        <v>7.2</v>
      </c>
      <c r="BT183" s="157">
        <f>千葉!O183</f>
        <v>8.3000000000000007</v>
      </c>
      <c r="BU183" s="157">
        <f>千葉!P183</f>
        <v>8.6</v>
      </c>
      <c r="BV183" s="157">
        <f>千葉!Q183</f>
        <v>8.8000000000000007</v>
      </c>
      <c r="BW183" s="157">
        <f>千葉!R183</f>
        <v>3.7</v>
      </c>
      <c r="BX183" s="157">
        <f>千葉!S183</f>
        <v>0.4</v>
      </c>
      <c r="BY183" s="157">
        <f>千葉!T183</f>
        <v>9</v>
      </c>
      <c r="BZ183" s="157">
        <f>千葉!V183</f>
        <v>8.3000000000000007</v>
      </c>
      <c r="CA183" s="157">
        <f>東京!B183</f>
        <v>9.5</v>
      </c>
      <c r="CB183" s="157">
        <f>東京!C183</f>
        <v>8.4</v>
      </c>
      <c r="CC183" s="157">
        <f>東京!D183</f>
        <v>8.8000000000000007</v>
      </c>
      <c r="CD183" s="157">
        <f>東京!E183</f>
        <v>9.1</v>
      </c>
      <c r="CE183" s="157">
        <f>東京!F183</f>
        <v>7.3</v>
      </c>
      <c r="CF183" s="157">
        <f>東京!G183</f>
        <v>6.9</v>
      </c>
      <c r="CG183" s="157">
        <f>東京!H183</f>
        <v>5.0999999999999996</v>
      </c>
      <c r="CH183" s="157">
        <f>東京!I183</f>
        <v>5.2</v>
      </c>
      <c r="CI183" s="157">
        <f>神奈川!B183</f>
        <v>10</v>
      </c>
      <c r="CJ183" s="157">
        <f>神奈川!C183</f>
        <v>9.3000000000000007</v>
      </c>
      <c r="CK183" s="157">
        <f>神奈川!D183</f>
        <v>8.6</v>
      </c>
      <c r="CL183" s="157">
        <f>神奈川!E183</f>
        <v>7.3</v>
      </c>
      <c r="CM183" s="157">
        <f>神奈川!F183</f>
        <v>5.6</v>
      </c>
      <c r="CN183" s="157">
        <f>神奈川!G183</f>
        <v>6.5</v>
      </c>
      <c r="CO183" s="157">
        <f>神奈川!H183</f>
        <v>7.2</v>
      </c>
      <c r="CP183" s="157">
        <f>神奈川!I183</f>
        <v>8.5</v>
      </c>
      <c r="CQ183" s="157">
        <f>神奈川!J183</f>
        <v>4.7</v>
      </c>
      <c r="CR183" s="157">
        <f>神奈川!K183</f>
        <v>11</v>
      </c>
      <c r="CS183" s="157">
        <f>神奈川!L183</f>
        <v>8.6</v>
      </c>
      <c r="CT183" s="157">
        <f>神奈川!M183</f>
        <v>8</v>
      </c>
      <c r="CU183" s="157">
        <f>神奈川!N183</f>
        <v>7.6</v>
      </c>
      <c r="CV183" s="157">
        <f>山梨!B183</f>
        <v>5.2</v>
      </c>
      <c r="CW183" s="157">
        <f>山梨!C183</f>
        <v>4.7</v>
      </c>
      <c r="CX183" s="157">
        <f>山梨!D183</f>
        <v>8.2000000000000011</v>
      </c>
      <c r="CY183" s="157">
        <f>山梨!E183</f>
        <v>5.3000000000000007</v>
      </c>
      <c r="CZ183" s="157">
        <f>長野!B183</f>
        <v>5.5</v>
      </c>
      <c r="DA183" s="157">
        <f>長野!C183</f>
        <v>7</v>
      </c>
      <c r="DB183" s="157">
        <f>長野!D183</f>
        <v>2.2000000000000002</v>
      </c>
      <c r="DC183" s="157">
        <f>長野!E183</f>
        <v>5.0999999999999996</v>
      </c>
      <c r="DD183" s="157">
        <f>長野!F183</f>
        <v>4.2</v>
      </c>
      <c r="DE183" s="157">
        <f>長野!G183</f>
        <v>2.7</v>
      </c>
      <c r="DF183" s="157">
        <f>静岡!B183</f>
        <v>7.3</v>
      </c>
      <c r="DG183" s="157" t="str">
        <f>静岡!C183</f>
        <v>-</v>
      </c>
      <c r="DH183" s="157">
        <f>静岡!D183</f>
        <v>5.8</v>
      </c>
      <c r="DI183" s="157">
        <f>静岡!E183</f>
        <v>6.6</v>
      </c>
      <c r="DJ183" s="157">
        <f>静岡!F183</f>
        <v>5.7</v>
      </c>
      <c r="DK183" s="157">
        <f>静岡!G183</f>
        <v>5.6</v>
      </c>
      <c r="DL183" s="157">
        <f>静岡!H183</f>
        <v>12</v>
      </c>
      <c r="DM183" s="157">
        <f>静岡!I183</f>
        <v>6.5</v>
      </c>
      <c r="DN183" s="157">
        <f>静岡!J183</f>
        <v>6.7</v>
      </c>
      <c r="DO183" s="157">
        <f>静岡!K183</f>
        <v>8.6999999999999993</v>
      </c>
      <c r="DP183" s="157">
        <f>静岡!L183</f>
        <v>7.8</v>
      </c>
      <c r="DQ183" s="157">
        <f>静岡!M183</f>
        <v>10.1</v>
      </c>
      <c r="DR183" s="157">
        <f>静岡!N183</f>
        <v>6.3</v>
      </c>
      <c r="DS183" s="157">
        <f>静岡!O183</f>
        <v>7.8</v>
      </c>
      <c r="DT183" s="157">
        <f>静岡!P183</f>
        <v>7</v>
      </c>
      <c r="DU183" s="157">
        <f>静岡!Q183</f>
        <v>7.4</v>
      </c>
      <c r="DV183" s="157">
        <f>静岡!R183</f>
        <v>8.1</v>
      </c>
      <c r="DW183" s="157">
        <f>静岡!S183</f>
        <v>7.1</v>
      </c>
      <c r="DX183" s="157">
        <f>静岡!T183</f>
        <v>5.4</v>
      </c>
      <c r="DY183" s="157">
        <f>静岡!U183</f>
        <v>6.6</v>
      </c>
      <c r="DZ183" s="157">
        <f>静岡!V183</f>
        <v>4.9000000000000004</v>
      </c>
      <c r="EA183" s="157">
        <f>静岡!W183</f>
        <v>9.5</v>
      </c>
      <c r="EB183" s="157">
        <f>静岡!X183</f>
        <v>7.3000000000000007</v>
      </c>
      <c r="EC183" s="157">
        <f>静岡!Y183</f>
        <v>8.6</v>
      </c>
      <c r="ED183" s="157">
        <f>静岡!Z183</f>
        <v>7.5</v>
      </c>
      <c r="EE183" s="157">
        <f>静岡!AA183</f>
        <v>8</v>
      </c>
      <c r="EF183" s="157">
        <f>静岡!AB183</f>
        <v>9</v>
      </c>
      <c r="EG183" s="157">
        <f>静岡!AC183</f>
        <v>4.5</v>
      </c>
    </row>
    <row r="184" spans="1:137" ht="20.100000000000001" customHeight="1" x14ac:dyDescent="0.15">
      <c r="A184" s="25">
        <v>43007</v>
      </c>
      <c r="B184" s="28">
        <f>茨城!B184</f>
        <v>6.3</v>
      </c>
      <c r="C184" s="28">
        <f>茨城!C184</f>
        <v>5.7</v>
      </c>
      <c r="D184" s="28">
        <f>茨城!D184</f>
        <v>5.3</v>
      </c>
      <c r="E184" s="28">
        <f>茨城!E184</f>
        <v>5.9</v>
      </c>
      <c r="F184" s="28">
        <f>茨城!F184</f>
        <v>5.0999999999999996</v>
      </c>
      <c r="G184" s="28">
        <f>茨城!G184</f>
        <v>3.1</v>
      </c>
      <c r="H184" s="28">
        <f>茨城!H184</f>
        <v>7.8</v>
      </c>
      <c r="I184" s="28">
        <f>茨城!I184</f>
        <v>4.5999999999999996</v>
      </c>
      <c r="J184" s="28">
        <f>茨城!J184</f>
        <v>6.2</v>
      </c>
      <c r="K184" s="28">
        <f>茨城!K184</f>
        <v>6.9</v>
      </c>
      <c r="L184" s="28">
        <f>茨城!L184</f>
        <v>6.9</v>
      </c>
      <c r="M184" s="28">
        <f>茨城!M184</f>
        <v>6.8</v>
      </c>
      <c r="N184" s="28">
        <f>茨城!N184</f>
        <v>6.4</v>
      </c>
      <c r="O184" s="28">
        <f>茨城!O184</f>
        <v>9.1</v>
      </c>
      <c r="P184" s="28">
        <f>茨城!P184</f>
        <v>7.9</v>
      </c>
      <c r="Q184" s="28">
        <f>茨城!Q184</f>
        <v>7.9</v>
      </c>
      <c r="R184" s="28">
        <f>茨城!R184</f>
        <v>9.1999999999999993</v>
      </c>
      <c r="S184" s="28">
        <f>茨城!S184</f>
        <v>7.3</v>
      </c>
      <c r="T184" s="28">
        <f>栃木!B184</f>
        <v>7.3</v>
      </c>
      <c r="U184" s="28">
        <f>栃木!C184</f>
        <v>11.5</v>
      </c>
      <c r="V184" s="28">
        <f>栃木!D184</f>
        <v>6</v>
      </c>
      <c r="W184" s="28">
        <f>栃木!E184</f>
        <v>7.5</v>
      </c>
      <c r="X184" s="28">
        <f>栃木!F184</f>
        <v>10.1</v>
      </c>
      <c r="Y184" s="28">
        <f>栃木!G184</f>
        <v>7.8</v>
      </c>
      <c r="Z184" s="28">
        <f>栃木!H184</f>
        <v>6</v>
      </c>
      <c r="AA184" s="28">
        <f>栃木!I184</f>
        <v>6.2</v>
      </c>
      <c r="AB184" s="28">
        <f>栃木!J184</f>
        <v>4.5</v>
      </c>
      <c r="AC184" s="28">
        <f>栃木!K184</f>
        <v>5.4</v>
      </c>
      <c r="AD184" s="28">
        <f>栃木!L184</f>
        <v>6.8</v>
      </c>
      <c r="AE184" s="157">
        <f>群馬!B184</f>
        <v>5.3</v>
      </c>
      <c r="AF184" s="157">
        <f>群馬!C184</f>
        <v>9.3000000000000007</v>
      </c>
      <c r="AG184" s="157">
        <f>群馬!D184</f>
        <v>10.199999999999999</v>
      </c>
      <c r="AH184" s="157">
        <f>群馬!E184</f>
        <v>8.6</v>
      </c>
      <c r="AI184" s="157">
        <f>群馬!F184</f>
        <v>11.4</v>
      </c>
      <c r="AJ184" s="157">
        <f>群馬!G184</f>
        <v>7.5</v>
      </c>
      <c r="AK184" s="157">
        <f>群馬!H184</f>
        <v>8</v>
      </c>
      <c r="AL184" s="157">
        <f>群馬!I184</f>
        <v>8.1</v>
      </c>
      <c r="AM184" s="157">
        <f>埼玉!B184</f>
        <v>11</v>
      </c>
      <c r="AN184" s="157">
        <f>埼玉!C184</f>
        <v>7.6</v>
      </c>
      <c r="AO184" s="157">
        <f>埼玉!D184</f>
        <v>8.9</v>
      </c>
      <c r="AP184" s="157">
        <f>埼玉!E184</f>
        <v>7.8</v>
      </c>
      <c r="AQ184" s="157">
        <f>埼玉!F184</f>
        <v>8.4</v>
      </c>
      <c r="AR184" s="157">
        <f>埼玉!G184</f>
        <v>8.8000000000000007</v>
      </c>
      <c r="AS184" s="157">
        <f>埼玉!H184</f>
        <v>12.5</v>
      </c>
      <c r="AT184" s="157">
        <f>埼玉!I184</f>
        <v>11.8</v>
      </c>
      <c r="AU184" s="157">
        <f>埼玉!J184</f>
        <v>13.2</v>
      </c>
      <c r="AV184" s="157">
        <f>埼玉!K184</f>
        <v>11</v>
      </c>
      <c r="AW184" s="157" t="str">
        <f>埼玉!L184</f>
        <v xml:space="preserve"> </v>
      </c>
      <c r="AX184" s="157">
        <f>埼玉!M184</f>
        <v>9.3000000000000007</v>
      </c>
      <c r="AY184" s="157">
        <f>埼玉!N184</f>
        <v>9.6999999999999993</v>
      </c>
      <c r="AZ184" s="157">
        <f>埼玉!O184</f>
        <v>9.6</v>
      </c>
      <c r="BA184" s="157">
        <f>埼玉!P184</f>
        <v>11.5</v>
      </c>
      <c r="BB184" s="157">
        <f>埼玉!Q184</f>
        <v>9.6999999999999993</v>
      </c>
      <c r="BC184" s="157">
        <f>埼玉!R184</f>
        <v>11</v>
      </c>
      <c r="BD184" s="157">
        <f>埼玉!S184</f>
        <v>8.8000000000000007</v>
      </c>
      <c r="BE184" s="157">
        <f>埼玉!T184</f>
        <v>9.8000000000000007</v>
      </c>
      <c r="BF184" s="157">
        <f>埼玉!U184</f>
        <v>10.3</v>
      </c>
      <c r="BG184" s="157">
        <f>千葉!B184</f>
        <v>11</v>
      </c>
      <c r="BH184" s="157">
        <f>千葉!C184</f>
        <v>8.8000000000000007</v>
      </c>
      <c r="BI184" s="157">
        <f>千葉!D184</f>
        <v>8.3000000000000007</v>
      </c>
      <c r="BJ184" s="157">
        <f>千葉!E184</f>
        <v>7</v>
      </c>
      <c r="BK184" s="157">
        <f>千葉!F184</f>
        <v>9.6</v>
      </c>
      <c r="BL184" s="157">
        <f>千葉!G184</f>
        <v>5.5</v>
      </c>
      <c r="BM184" s="157">
        <f>千葉!H184</f>
        <v>7.4</v>
      </c>
      <c r="BN184" s="157">
        <f>千葉!I184</f>
        <v>5</v>
      </c>
      <c r="BO184" s="157">
        <f>千葉!J184</f>
        <v>6.3</v>
      </c>
      <c r="BP184" s="157">
        <f>千葉!K184</f>
        <v>10.3</v>
      </c>
      <c r="BQ184" s="157">
        <f>千葉!L184</f>
        <v>2.9</v>
      </c>
      <c r="BR184" s="157">
        <f>千葉!M184</f>
        <v>8.6999999999999993</v>
      </c>
      <c r="BS184" s="157">
        <f>千葉!N184</f>
        <v>7.3</v>
      </c>
      <c r="BT184" s="157">
        <f>千葉!O184</f>
        <v>7.9</v>
      </c>
      <c r="BU184" s="157">
        <f>千葉!P184</f>
        <v>10.7</v>
      </c>
      <c r="BV184" s="157">
        <f>千葉!Q184</f>
        <v>9</v>
      </c>
      <c r="BW184" s="157">
        <f>千葉!R184</f>
        <v>7.2</v>
      </c>
      <c r="BX184" s="157">
        <f>千葉!S184</f>
        <v>3.2</v>
      </c>
      <c r="BY184" s="157">
        <f>千葉!T184</f>
        <v>6.2</v>
      </c>
      <c r="BZ184" s="157">
        <f>千葉!V184</f>
        <v>7.4</v>
      </c>
      <c r="CA184" s="157">
        <f>東京!B184</f>
        <v>10.6</v>
      </c>
      <c r="CB184" s="157">
        <f>東京!C184</f>
        <v>12.2</v>
      </c>
      <c r="CC184" s="157">
        <f>東京!D184</f>
        <v>9.6999999999999993</v>
      </c>
      <c r="CD184" s="157">
        <f>東京!E184</f>
        <v>10.7</v>
      </c>
      <c r="CE184" s="157">
        <f>東京!F184</f>
        <v>9.5</v>
      </c>
      <c r="CF184" s="157">
        <f>東京!G184</f>
        <v>10.4</v>
      </c>
      <c r="CG184" s="157">
        <f>東京!H184</f>
        <v>6.5</v>
      </c>
      <c r="CH184" s="157">
        <f>東京!I184</f>
        <v>7.9</v>
      </c>
      <c r="CI184" s="157">
        <f>神奈川!B184</f>
        <v>14</v>
      </c>
      <c r="CJ184" s="157">
        <f>神奈川!C184</f>
        <v>11.4</v>
      </c>
      <c r="CK184" s="157">
        <f>神奈川!D184</f>
        <v>12.1</v>
      </c>
      <c r="CL184" s="157">
        <f>神奈川!E184</f>
        <v>12</v>
      </c>
      <c r="CM184" s="157">
        <f>神奈川!F184</f>
        <v>7.7</v>
      </c>
      <c r="CN184" s="157">
        <f>神奈川!G184</f>
        <v>8.1</v>
      </c>
      <c r="CO184" s="157">
        <f>神奈川!H184</f>
        <v>7.3</v>
      </c>
      <c r="CP184" s="157">
        <f>神奈川!I184</f>
        <v>9.5</v>
      </c>
      <c r="CQ184" s="157">
        <f>神奈川!J184</f>
        <v>2.2000000000000002</v>
      </c>
      <c r="CR184" s="157">
        <f>神奈川!K184</f>
        <v>11</v>
      </c>
      <c r="CS184" s="157">
        <f>神奈川!L184</f>
        <v>10.3</v>
      </c>
      <c r="CT184" s="157">
        <f>神奈川!M184</f>
        <v>7.9</v>
      </c>
      <c r="CU184" s="157">
        <f>神奈川!N184</f>
        <v>9.1</v>
      </c>
      <c r="CV184" s="157">
        <f>山梨!B184</f>
        <v>5.8000000000000007</v>
      </c>
      <c r="CW184" s="157">
        <f>山梨!C184</f>
        <v>4.8000000000000007</v>
      </c>
      <c r="CX184" s="157">
        <f>山梨!D184</f>
        <v>8.4</v>
      </c>
      <c r="CY184" s="157">
        <f>山梨!E184</f>
        <v>8.3000000000000007</v>
      </c>
      <c r="CZ184" s="157">
        <f>長野!B184</f>
        <v>4</v>
      </c>
      <c r="DA184" s="157">
        <f>長野!C184</f>
        <v>5</v>
      </c>
      <c r="DB184" s="157">
        <f>長野!D184</f>
        <v>2.2000000000000002</v>
      </c>
      <c r="DC184" s="157">
        <f>長野!E184</f>
        <v>4.3</v>
      </c>
      <c r="DD184" s="157">
        <f>長野!F184</f>
        <v>7</v>
      </c>
      <c r="DE184" s="157">
        <f>長野!G184</f>
        <v>2.2999999999999998</v>
      </c>
      <c r="DF184" s="157">
        <f>静岡!B184</f>
        <v>4.5999999999999996</v>
      </c>
      <c r="DG184" s="157" t="str">
        <f>静岡!C184</f>
        <v>-</v>
      </c>
      <c r="DH184" s="157">
        <f>静岡!D184</f>
        <v>4.9000000000000004</v>
      </c>
      <c r="DI184" s="157">
        <f>静岡!E184</f>
        <v>6.1</v>
      </c>
      <c r="DJ184" s="157">
        <f>静岡!F184</f>
        <v>3.3</v>
      </c>
      <c r="DK184" s="157">
        <f>静岡!G184</f>
        <v>4.5999999999999996</v>
      </c>
      <c r="DL184" s="157">
        <f>静岡!H184</f>
        <v>9.1999999999999993</v>
      </c>
      <c r="DM184" s="157">
        <f>静岡!I184</f>
        <v>3.3</v>
      </c>
      <c r="DN184" s="157">
        <f>静岡!J184</f>
        <v>2.2000000000000002</v>
      </c>
      <c r="DO184" s="157">
        <f>静岡!K184</f>
        <v>4.7</v>
      </c>
      <c r="DP184" s="157">
        <f>静岡!L184</f>
        <v>2.1</v>
      </c>
      <c r="DQ184" s="157">
        <f>静岡!M184</f>
        <v>4.0999999999999996</v>
      </c>
      <c r="DR184" s="157">
        <f>静岡!N184</f>
        <v>5.7</v>
      </c>
      <c r="DS184" s="157">
        <f>静岡!O184</f>
        <v>5.3</v>
      </c>
      <c r="DT184" s="157">
        <f>静岡!P184</f>
        <v>5.0999999999999996</v>
      </c>
      <c r="DU184" s="157">
        <f>静岡!Q184</f>
        <v>1.4</v>
      </c>
      <c r="DV184" s="157">
        <f>静岡!R184</f>
        <v>5.5</v>
      </c>
      <c r="DW184" s="157">
        <f>静岡!S184</f>
        <v>4.4000000000000004</v>
      </c>
      <c r="DX184" s="157">
        <f>静岡!T184</f>
        <v>3.3</v>
      </c>
      <c r="DY184" s="157">
        <f>静岡!U184</f>
        <v>4.3</v>
      </c>
      <c r="DZ184" s="157">
        <f>静岡!V184</f>
        <v>2</v>
      </c>
      <c r="EA184" s="157">
        <f>静岡!W184</f>
        <v>6.3000000000000007</v>
      </c>
      <c r="EB184" s="157">
        <f>静岡!X184</f>
        <v>3.3000000000000003</v>
      </c>
      <c r="EC184" s="157">
        <f>静岡!Y184</f>
        <v>1.8</v>
      </c>
      <c r="ED184" s="157">
        <f>静岡!Z184</f>
        <v>3.9000000000000004</v>
      </c>
      <c r="EE184" s="157">
        <f>静岡!AA184</f>
        <v>2.1</v>
      </c>
      <c r="EF184" s="157">
        <f>静岡!AB184</f>
        <v>5.2</v>
      </c>
      <c r="EG184" s="157">
        <f>静岡!AC184</f>
        <v>4.3</v>
      </c>
    </row>
    <row r="185" spans="1:137" ht="20.100000000000001" customHeight="1" x14ac:dyDescent="0.15">
      <c r="A185" s="25">
        <v>43008</v>
      </c>
      <c r="B185" s="28">
        <f>茨城!B185</f>
        <v>3</v>
      </c>
      <c r="C185" s="28">
        <f>茨城!C185</f>
        <v>3.4</v>
      </c>
      <c r="D185" s="28">
        <f>茨城!D185</f>
        <v>2.6</v>
      </c>
      <c r="E185" s="28">
        <f>茨城!E185</f>
        <v>6.2</v>
      </c>
      <c r="F185" s="28">
        <f>茨城!F185</f>
        <v>2</v>
      </c>
      <c r="G185" s="28">
        <f>茨城!G185</f>
        <v>0</v>
      </c>
      <c r="H185" s="28">
        <f>茨城!H185</f>
        <v>2.4</v>
      </c>
      <c r="I185" s="28">
        <f>茨城!I185</f>
        <v>4.2</v>
      </c>
      <c r="J185" s="28">
        <f>茨城!J185</f>
        <v>5.8</v>
      </c>
      <c r="K185" s="28">
        <f>茨城!K185</f>
        <v>5.5</v>
      </c>
      <c r="L185" s="28">
        <f>茨城!L185</f>
        <v>3</v>
      </c>
      <c r="M185" s="28">
        <f>茨城!M185</f>
        <v>2.5</v>
      </c>
      <c r="N185" s="28">
        <f>茨城!N185</f>
        <v>3.3</v>
      </c>
      <c r="O185" s="28">
        <f>茨城!O185</f>
        <v>2.6</v>
      </c>
      <c r="P185" s="28">
        <f>茨城!P185</f>
        <v>2.8</v>
      </c>
      <c r="Q185" s="28">
        <f>茨城!Q185</f>
        <v>2.2999999999999998</v>
      </c>
      <c r="R185" s="28">
        <f>茨城!R185</f>
        <v>2.8</v>
      </c>
      <c r="S185" s="28">
        <f>茨城!S185</f>
        <v>2.9</v>
      </c>
      <c r="T185" s="28">
        <f>栃木!B185</f>
        <v>-0.3</v>
      </c>
      <c r="U185" s="28">
        <f>栃木!C185</f>
        <v>4.0999999999999996</v>
      </c>
      <c r="V185" s="28">
        <f>栃木!D185</f>
        <v>0.5</v>
      </c>
      <c r="W185" s="28">
        <f>栃木!E185</f>
        <v>2.6</v>
      </c>
      <c r="X185" s="28">
        <f>栃木!F185</f>
        <v>5.4</v>
      </c>
      <c r="Y185" s="28">
        <f>栃木!G185</f>
        <v>2.4</v>
      </c>
      <c r="Z185" s="28">
        <f>栃木!H185</f>
        <v>1.8</v>
      </c>
      <c r="AA185" s="28">
        <f>栃木!I185</f>
        <v>0.5</v>
      </c>
      <c r="AB185" s="28">
        <f>栃木!J185</f>
        <v>0.4</v>
      </c>
      <c r="AC185" s="28">
        <f>栃木!K185</f>
        <v>1.6</v>
      </c>
      <c r="AD185" s="28">
        <f>栃木!L185</f>
        <v>2</v>
      </c>
      <c r="AE185" s="157">
        <f>群馬!B185</f>
        <v>1.3</v>
      </c>
      <c r="AF185" s="157">
        <f>群馬!C185</f>
        <v>5.5</v>
      </c>
      <c r="AG185" s="157">
        <f>群馬!D185</f>
        <v>6.8</v>
      </c>
      <c r="AH185" s="157">
        <f>群馬!E185</f>
        <v>4.3</v>
      </c>
      <c r="AI185" s="157">
        <f>群馬!F185</f>
        <v>7.3</v>
      </c>
      <c r="AJ185" s="157">
        <f>群馬!G185</f>
        <v>2</v>
      </c>
      <c r="AK185" s="157">
        <f>群馬!H185</f>
        <v>0.9</v>
      </c>
      <c r="AL185" s="157">
        <f>群馬!I185</f>
        <v>2.2999999999999998</v>
      </c>
      <c r="AM185" s="157">
        <f>埼玉!B185</f>
        <v>8.8000000000000007</v>
      </c>
      <c r="AN185" s="157">
        <f>埼玉!C185</f>
        <v>3.3</v>
      </c>
      <c r="AO185" s="157">
        <f>埼玉!D185</f>
        <v>11.2</v>
      </c>
      <c r="AP185" s="157">
        <f>埼玉!E185</f>
        <v>8.9</v>
      </c>
      <c r="AQ185" s="157">
        <f>埼玉!F185</f>
        <v>4.5</v>
      </c>
      <c r="AR185" s="157">
        <f>埼玉!G185</f>
        <v>4.5</v>
      </c>
      <c r="AS185" s="157">
        <f>埼玉!H185</f>
        <v>7.1</v>
      </c>
      <c r="AT185" s="157">
        <f>埼玉!I185</f>
        <v>7.3</v>
      </c>
      <c r="AU185" s="157">
        <f>埼玉!J185</f>
        <v>7.6</v>
      </c>
      <c r="AV185" s="157">
        <f>埼玉!K185</f>
        <v>5.4</v>
      </c>
      <c r="AW185" s="157" t="str">
        <f>埼玉!L185</f>
        <v xml:space="preserve"> </v>
      </c>
      <c r="AX185" s="157">
        <f>埼玉!M185</f>
        <v>2.5</v>
      </c>
      <c r="AY185" s="157">
        <f>埼玉!N185</f>
        <v>4.2</v>
      </c>
      <c r="AZ185" s="157">
        <f>埼玉!O185</f>
        <v>3.8</v>
      </c>
      <c r="BA185" s="157">
        <f>埼玉!P185</f>
        <v>4</v>
      </c>
      <c r="BB185" s="157">
        <f>埼玉!Q185</f>
        <v>3.3</v>
      </c>
      <c r="BC185" s="157">
        <f>埼玉!R185</f>
        <v>6</v>
      </c>
      <c r="BD185" s="157">
        <f>埼玉!S185</f>
        <v>4.2</v>
      </c>
      <c r="BE185" s="157">
        <f>埼玉!T185</f>
        <v>4.5</v>
      </c>
      <c r="BF185" s="157">
        <f>埼玉!U185</f>
        <v>4.9000000000000004</v>
      </c>
      <c r="BG185" s="157">
        <f>千葉!B185</f>
        <v>3.9</v>
      </c>
      <c r="BH185" s="157">
        <f>千葉!C185</f>
        <v>6.9</v>
      </c>
      <c r="BI185" s="157">
        <f>千葉!D185</f>
        <v>8.6999999999999993</v>
      </c>
      <c r="BJ185" s="157">
        <f>千葉!E185</f>
        <v>5.2</v>
      </c>
      <c r="BK185" s="157">
        <f>千葉!F185</f>
        <v>6.3</v>
      </c>
      <c r="BL185" s="157">
        <f>千葉!G185</f>
        <v>7.5</v>
      </c>
      <c r="BM185" s="157">
        <f>千葉!H185</f>
        <v>3.4</v>
      </c>
      <c r="BN185" s="157">
        <f>千葉!I185</f>
        <v>5.0999999999999996</v>
      </c>
      <c r="BO185" s="157">
        <f>千葉!J185</f>
        <v>4.7</v>
      </c>
      <c r="BP185" s="157">
        <f>千葉!K185</f>
        <v>4.5</v>
      </c>
      <c r="BQ185" s="157">
        <f>千葉!L185</f>
        <v>1</v>
      </c>
      <c r="BR185" s="157">
        <f>千葉!M185</f>
        <v>6.9</v>
      </c>
      <c r="BS185" s="157">
        <f>千葉!N185</f>
        <v>6.3</v>
      </c>
      <c r="BT185" s="157">
        <f>千葉!O185</f>
        <v>4.5</v>
      </c>
      <c r="BU185" s="157">
        <f>千葉!P185</f>
        <v>6</v>
      </c>
      <c r="BV185" s="157">
        <f>千葉!Q185</f>
        <v>4.0999999999999996</v>
      </c>
      <c r="BW185" s="157">
        <f>千葉!R185</f>
        <v>6.1</v>
      </c>
      <c r="BX185" s="157">
        <f>千葉!S185</f>
        <v>0.8</v>
      </c>
      <c r="BY185" s="157">
        <f>千葉!T185</f>
        <v>5</v>
      </c>
      <c r="BZ185" s="157">
        <f>千葉!V185</f>
        <v>2.8</v>
      </c>
      <c r="CA185" s="157">
        <f>東京!B185</f>
        <v>6</v>
      </c>
      <c r="CB185" s="157">
        <f>東京!C185</f>
        <v>7.2</v>
      </c>
      <c r="CC185" s="157">
        <f>東京!D185</f>
        <v>6.4</v>
      </c>
      <c r="CD185" s="157">
        <f>東京!E185</f>
        <v>6.6</v>
      </c>
      <c r="CE185" s="157">
        <f>東京!F185</f>
        <v>4.5</v>
      </c>
      <c r="CF185" s="157">
        <f>東京!G185</f>
        <v>5.0999999999999996</v>
      </c>
      <c r="CG185" s="157">
        <f>東京!H185</f>
        <v>2.8</v>
      </c>
      <c r="CH185" s="157">
        <f>東京!I185</f>
        <v>2.8</v>
      </c>
      <c r="CI185" s="157">
        <f>神奈川!B185</f>
        <v>9.6</v>
      </c>
      <c r="CJ185" s="157">
        <f>神奈川!C185</f>
        <v>9.1999999999999993</v>
      </c>
      <c r="CK185" s="157">
        <f>神奈川!D185</f>
        <v>8.6</v>
      </c>
      <c r="CL185" s="157">
        <f>神奈川!E185</f>
        <v>6.4</v>
      </c>
      <c r="CM185" s="157">
        <f>神奈川!F185</f>
        <v>2.7</v>
      </c>
      <c r="CN185" s="157">
        <f>神奈川!G185</f>
        <v>-0.1</v>
      </c>
      <c r="CO185" s="157">
        <f>神奈川!H185</f>
        <v>3.4</v>
      </c>
      <c r="CP185" s="157">
        <f>神奈川!I185</f>
        <v>6.2</v>
      </c>
      <c r="CQ185" s="157">
        <f>神奈川!J185</f>
        <v>3</v>
      </c>
      <c r="CR185" s="157">
        <f>神奈川!K185</f>
        <v>8.6999999999999993</v>
      </c>
      <c r="CS185" s="157">
        <f>神奈川!L185</f>
        <v>12.5</v>
      </c>
      <c r="CT185" s="157">
        <f>神奈川!M185</f>
        <v>10.7</v>
      </c>
      <c r="CU185" s="157">
        <f>神奈川!N185</f>
        <v>6.3</v>
      </c>
      <c r="CV185" s="157">
        <f>山梨!B185</f>
        <v>3</v>
      </c>
      <c r="CW185" s="157">
        <f>山梨!C185</f>
        <v>0.70000000000000007</v>
      </c>
      <c r="CX185" s="157">
        <f>山梨!D185</f>
        <v>6.2</v>
      </c>
      <c r="CY185" s="157">
        <f>山梨!E185</f>
        <v>2.5</v>
      </c>
      <c r="CZ185" s="157">
        <f>長野!B185</f>
        <v>3.2</v>
      </c>
      <c r="DA185" s="157">
        <f>長野!C185</f>
        <v>4</v>
      </c>
      <c r="DB185" s="157">
        <f>長野!D185</f>
        <v>-0.5</v>
      </c>
      <c r="DC185" s="157">
        <f>長野!E185</f>
        <v>2.9</v>
      </c>
      <c r="DD185" s="157">
        <f>長野!F185</f>
        <v>5</v>
      </c>
      <c r="DE185" s="157">
        <f>長野!G185</f>
        <v>0.6</v>
      </c>
      <c r="DF185" s="157">
        <f>静岡!B185</f>
        <v>6.1</v>
      </c>
      <c r="DG185" s="157" t="str">
        <f>静岡!C185</f>
        <v>-</v>
      </c>
      <c r="DH185" s="157">
        <f>静岡!D185</f>
        <v>1.2</v>
      </c>
      <c r="DI185" s="157">
        <f>静岡!E185</f>
        <v>1.9</v>
      </c>
      <c r="DJ185" s="157">
        <f>静岡!F185</f>
        <v>2.2999999999999998</v>
      </c>
      <c r="DK185" s="157">
        <f>静岡!G185</f>
        <v>2.1</v>
      </c>
      <c r="DL185" s="157">
        <f>静岡!H185</f>
        <v>10</v>
      </c>
      <c r="DM185" s="157">
        <f>静岡!I185</f>
        <v>3.3</v>
      </c>
      <c r="DN185" s="157">
        <f>静岡!J185</f>
        <v>3.4</v>
      </c>
      <c r="DO185" s="157">
        <f>静岡!K185</f>
        <v>6.9</v>
      </c>
      <c r="DP185" s="157">
        <f>静岡!L185</f>
        <v>3.7</v>
      </c>
      <c r="DQ185" s="157">
        <f>静岡!M185</f>
        <v>14.8</v>
      </c>
      <c r="DR185" s="157">
        <f>静岡!N185</f>
        <v>4.9000000000000004</v>
      </c>
      <c r="DS185" s="157">
        <f>静岡!O185</f>
        <v>8.6999999999999993</v>
      </c>
      <c r="DT185" s="157">
        <f>静岡!P185</f>
        <v>3.9</v>
      </c>
      <c r="DU185" s="157">
        <f>静岡!Q185</f>
        <v>3.9</v>
      </c>
      <c r="DV185" s="157">
        <f>静岡!R185</f>
        <v>4.5999999999999996</v>
      </c>
      <c r="DW185" s="157">
        <f>静岡!S185</f>
        <v>6.2</v>
      </c>
      <c r="DX185" s="157">
        <f>静岡!T185</f>
        <v>3</v>
      </c>
      <c r="DY185" s="157">
        <f>静岡!U185</f>
        <v>6.7</v>
      </c>
      <c r="DZ185" s="157">
        <f>静岡!V185</f>
        <v>2.7</v>
      </c>
      <c r="EA185" s="157">
        <f>静岡!W185</f>
        <v>5.5</v>
      </c>
      <c r="EB185" s="157">
        <f>静岡!X185</f>
        <v>6.8000000000000007</v>
      </c>
      <c r="EC185" s="157">
        <f>静岡!Y185</f>
        <v>8.3000000000000007</v>
      </c>
      <c r="ED185" s="157">
        <f>静岡!Z185</f>
        <v>3.9000000000000004</v>
      </c>
      <c r="EE185" s="157">
        <f>静岡!AA185</f>
        <v>5.7</v>
      </c>
      <c r="EF185" s="157">
        <f>静岡!AB185</f>
        <v>1.6</v>
      </c>
      <c r="EG185" s="157">
        <f>静岡!AC185</f>
        <v>4.5</v>
      </c>
    </row>
    <row r="186" spans="1:137" ht="20.100000000000001" customHeight="1" x14ac:dyDescent="0.15">
      <c r="A186" s="25">
        <v>43009</v>
      </c>
      <c r="B186" s="28">
        <f>茨城!B186</f>
        <v>8.8000000000000007</v>
      </c>
      <c r="C186" s="28">
        <f>茨城!C186</f>
        <v>7.1</v>
      </c>
      <c r="D186" s="28">
        <f>茨城!D186</f>
        <v>8.6999999999999993</v>
      </c>
      <c r="E186" s="28" t="str">
        <f>茨城!E186</f>
        <v>-</v>
      </c>
      <c r="F186" s="28">
        <f>茨城!F186</f>
        <v>7</v>
      </c>
      <c r="G186" s="28">
        <f>茨城!G186</f>
        <v>5.6</v>
      </c>
      <c r="H186" s="28">
        <f>茨城!H186</f>
        <v>11.5</v>
      </c>
      <c r="I186" s="28">
        <f>茨城!I186</f>
        <v>10.3</v>
      </c>
      <c r="J186" s="28">
        <f>茨城!J186</f>
        <v>9.1999999999999993</v>
      </c>
      <c r="K186" s="28">
        <f>茨城!K186</f>
        <v>10.199999999999999</v>
      </c>
      <c r="L186" s="28">
        <f>茨城!L186</f>
        <v>10.9</v>
      </c>
      <c r="M186" s="28">
        <f>茨城!M186</f>
        <v>11.3</v>
      </c>
      <c r="N186" s="28">
        <f>茨城!N186</f>
        <v>10.9</v>
      </c>
      <c r="O186" s="28">
        <f>茨城!O186</f>
        <v>10.199999999999999</v>
      </c>
      <c r="P186" s="28">
        <f>茨城!P186</f>
        <v>7.3</v>
      </c>
      <c r="Q186" s="28">
        <f>茨城!Q186</f>
        <v>7.3</v>
      </c>
      <c r="R186" s="28">
        <f>茨城!R186</f>
        <v>9.3000000000000007</v>
      </c>
      <c r="S186" s="28">
        <f>茨城!S186</f>
        <v>6</v>
      </c>
      <c r="T186" s="28">
        <f>栃木!B186</f>
        <v>3.6</v>
      </c>
      <c r="U186" s="28">
        <f>栃木!C186</f>
        <v>5.8</v>
      </c>
      <c r="V186" s="28">
        <f>栃木!D186</f>
        <v>4.0999999999999996</v>
      </c>
      <c r="W186" s="28">
        <f>栃木!E186</f>
        <v>16.2</v>
      </c>
      <c r="X186" s="28">
        <f>栃木!F186</f>
        <v>7.3</v>
      </c>
      <c r="Y186" s="28">
        <f>栃木!G186</f>
        <v>5.5</v>
      </c>
      <c r="Z186" s="28">
        <f>栃木!H186</f>
        <v>5.5</v>
      </c>
      <c r="AA186" s="28">
        <f>栃木!I186</f>
        <v>5.3</v>
      </c>
      <c r="AB186" s="28">
        <f>栃木!J186</f>
        <v>3.9</v>
      </c>
      <c r="AC186" s="28">
        <f>栃木!K186</f>
        <v>5</v>
      </c>
      <c r="AD186" s="28">
        <f>栃木!L186</f>
        <v>5.5</v>
      </c>
      <c r="AE186" s="157">
        <f>群馬!B186</f>
        <v>5.3</v>
      </c>
      <c r="AF186" s="157">
        <f>群馬!C186</f>
        <v>6.3</v>
      </c>
      <c r="AG186" s="157">
        <f>群馬!D186</f>
        <v>5</v>
      </c>
      <c r="AH186" s="157">
        <f>群馬!E186</f>
        <v>3.1</v>
      </c>
      <c r="AI186" s="157">
        <f>群馬!F186</f>
        <v>6.8</v>
      </c>
      <c r="AJ186" s="157">
        <f>群馬!G186</f>
        <v>1.7</v>
      </c>
      <c r="AK186" s="157">
        <f>群馬!H186</f>
        <v>5</v>
      </c>
      <c r="AL186" s="157">
        <f>群馬!I186</f>
        <v>3.5</v>
      </c>
      <c r="AM186" s="157">
        <f>埼玉!B186</f>
        <v>7.7</v>
      </c>
      <c r="AN186" s="157">
        <f>埼玉!C186</f>
        <v>10.4</v>
      </c>
      <c r="AO186" s="157">
        <f>埼玉!D186</f>
        <v>8.6999999999999993</v>
      </c>
      <c r="AP186" s="157">
        <f>埼玉!E186</f>
        <v>11.2</v>
      </c>
      <c r="AQ186" s="157">
        <f>埼玉!F186</f>
        <v>8.9</v>
      </c>
      <c r="AR186" s="157">
        <f>埼玉!G186</f>
        <v>8</v>
      </c>
      <c r="AS186" s="157">
        <f>埼玉!H186</f>
        <v>10.5</v>
      </c>
      <c r="AT186" s="157">
        <f>埼玉!I186</f>
        <v>7</v>
      </c>
      <c r="AU186" s="157">
        <f>埼玉!J186</f>
        <v>8.4</v>
      </c>
      <c r="AV186" s="157">
        <f>埼玉!K186</f>
        <v>8</v>
      </c>
      <c r="AW186" s="157" t="str">
        <f>埼玉!L186</f>
        <v xml:space="preserve"> </v>
      </c>
      <c r="AX186" s="157">
        <f>埼玉!M186</f>
        <v>4.5</v>
      </c>
      <c r="AY186" s="157">
        <f>埼玉!N186</f>
        <v>7.3</v>
      </c>
      <c r="AZ186" s="157">
        <f>埼玉!O186</f>
        <v>6.2</v>
      </c>
      <c r="BA186" s="157">
        <f>埼玉!P186</f>
        <v>4.2</v>
      </c>
      <c r="BB186" s="157">
        <f>埼玉!Q186</f>
        <v>6</v>
      </c>
      <c r="BC186" s="157">
        <f>埼玉!R186</f>
        <v>9.3000000000000007</v>
      </c>
      <c r="BD186" s="157">
        <f>埼玉!S186</f>
        <v>4.4000000000000004</v>
      </c>
      <c r="BE186" s="157">
        <f>埼玉!T186</f>
        <v>10.7</v>
      </c>
      <c r="BF186" s="157">
        <f>埼玉!U186</f>
        <v>8.1</v>
      </c>
      <c r="BG186" s="157">
        <f>千葉!B186</f>
        <v>13.3</v>
      </c>
      <c r="BH186" s="157">
        <f>千葉!C186</f>
        <v>10.5</v>
      </c>
      <c r="BI186" s="157">
        <f>千葉!D186</f>
        <v>15.8</v>
      </c>
      <c r="BJ186" s="157">
        <f>千葉!E186</f>
        <v>11.5</v>
      </c>
      <c r="BK186" s="157">
        <f>千葉!F186</f>
        <v>10</v>
      </c>
      <c r="BL186" s="157">
        <f>千葉!G186</f>
        <v>9.4</v>
      </c>
      <c r="BM186" s="157">
        <f>千葉!H186</f>
        <v>9.6999999999999993</v>
      </c>
      <c r="BN186" s="157">
        <f>千葉!I186</f>
        <v>9.4</v>
      </c>
      <c r="BO186" s="157">
        <f>千葉!J186</f>
        <v>10</v>
      </c>
      <c r="BP186" s="157">
        <f>千葉!K186</f>
        <v>10.3</v>
      </c>
      <c r="BQ186" s="157">
        <f>千葉!L186</f>
        <v>11</v>
      </c>
      <c r="BR186" s="157">
        <f>千葉!M186</f>
        <v>9.8000000000000007</v>
      </c>
      <c r="BS186" s="157">
        <f>千葉!N186</f>
        <v>11.5</v>
      </c>
      <c r="BT186" s="157">
        <f>千葉!O186</f>
        <v>11.3</v>
      </c>
      <c r="BU186" s="157">
        <f>千葉!P186</f>
        <v>10.4</v>
      </c>
      <c r="BV186" s="157">
        <f>千葉!Q186</f>
        <v>11</v>
      </c>
      <c r="BW186" s="157">
        <f>千葉!R186</f>
        <v>11.2</v>
      </c>
      <c r="BX186" s="157">
        <f>千葉!S186</f>
        <v>6.1</v>
      </c>
      <c r="BY186" s="157">
        <f>千葉!T186</f>
        <v>10</v>
      </c>
      <c r="BZ186" s="157">
        <f>千葉!V186</f>
        <v>11.1</v>
      </c>
      <c r="CA186" s="157">
        <f>東京!B186</f>
        <v>10.7</v>
      </c>
      <c r="CB186" s="157">
        <f>東京!C186</f>
        <v>10.6</v>
      </c>
      <c r="CC186" s="157">
        <f>東京!D186</f>
        <v>10.1</v>
      </c>
      <c r="CD186" s="157">
        <f>東京!E186</f>
        <v>12</v>
      </c>
      <c r="CE186" s="157">
        <f>東京!F186</f>
        <v>8.9</v>
      </c>
      <c r="CF186" s="157">
        <f>東京!G186</f>
        <v>9.1</v>
      </c>
      <c r="CG186" s="157">
        <f>東京!H186</f>
        <v>7.3</v>
      </c>
      <c r="CH186" s="157">
        <f>東京!I186</f>
        <v>7.7</v>
      </c>
      <c r="CI186" s="157">
        <f>神奈川!B186</f>
        <v>13.3</v>
      </c>
      <c r="CJ186" s="157">
        <f>神奈川!C186</f>
        <v>13.1</v>
      </c>
      <c r="CK186" s="157">
        <f>神奈川!D186</f>
        <v>12.1</v>
      </c>
      <c r="CL186" s="157">
        <f>神奈川!E186</f>
        <v>10.8</v>
      </c>
      <c r="CM186" s="157">
        <f>神奈川!F186</f>
        <v>7.4</v>
      </c>
      <c r="CN186" s="157">
        <f>神奈川!G186</f>
        <v>9</v>
      </c>
      <c r="CO186" s="157">
        <f>神奈川!H186</f>
        <v>10</v>
      </c>
      <c r="CP186" s="157">
        <f>神奈川!I186</f>
        <v>9.9</v>
      </c>
      <c r="CQ186" s="157" t="str">
        <f>神奈川!J186</f>
        <v>-</v>
      </c>
      <c r="CR186" s="157">
        <f>神奈川!K186</f>
        <v>11.3</v>
      </c>
      <c r="CS186" s="157">
        <f>神奈川!L186</f>
        <v>10.9</v>
      </c>
      <c r="CT186" s="157">
        <f>神奈川!M186</f>
        <v>11.2</v>
      </c>
      <c r="CU186" s="157">
        <f>神奈川!N186</f>
        <v>8.1999999999999993</v>
      </c>
      <c r="CV186" s="157">
        <f>山梨!B186</f>
        <v>2.1</v>
      </c>
      <c r="CW186" s="157">
        <f>山梨!C186</f>
        <v>5.8000000000000007</v>
      </c>
      <c r="CX186" s="157">
        <f>山梨!D186</f>
        <v>9.6000000000000014</v>
      </c>
      <c r="CY186" s="157">
        <f>山梨!E186</f>
        <v>5.8000000000000007</v>
      </c>
      <c r="CZ186" s="157">
        <f>長野!B186</f>
        <v>6</v>
      </c>
      <c r="DA186" s="157">
        <f>長野!C186</f>
        <v>6.6</v>
      </c>
      <c r="DB186" s="157">
        <f>長野!D186</f>
        <v>2.5</v>
      </c>
      <c r="DC186" s="157">
        <f>長野!E186</f>
        <v>5.0999999999999996</v>
      </c>
      <c r="DD186" s="157">
        <f>長野!F186</f>
        <v>5.7</v>
      </c>
      <c r="DE186" s="157">
        <f>長野!G186</f>
        <v>2</v>
      </c>
      <c r="DF186" s="157">
        <f>静岡!B186</f>
        <v>11.9</v>
      </c>
      <c r="DG186" s="157" t="str">
        <f>静岡!C186</f>
        <v>-</v>
      </c>
      <c r="DH186" s="157">
        <f>静岡!D186</f>
        <v>9.6999999999999993</v>
      </c>
      <c r="DI186" s="157">
        <f>静岡!E186</f>
        <v>10.6</v>
      </c>
      <c r="DJ186" s="157">
        <f>静岡!F186</f>
        <v>10.1</v>
      </c>
      <c r="DK186" s="157">
        <f>静岡!G186</f>
        <v>9.6</v>
      </c>
      <c r="DL186" s="157">
        <f>静岡!H186</f>
        <v>8.6999999999999993</v>
      </c>
      <c r="DM186" s="157">
        <f>静岡!I186</f>
        <v>10.199999999999999</v>
      </c>
      <c r="DN186" s="157">
        <f>静岡!J186</f>
        <v>5.8</v>
      </c>
      <c r="DO186" s="157" t="str">
        <f>静岡!K186</f>
        <v>-</v>
      </c>
      <c r="DP186" s="157" t="str">
        <f>静岡!L186</f>
        <v>-</v>
      </c>
      <c r="DQ186" s="157" t="str">
        <f>静岡!M186</f>
        <v>-</v>
      </c>
      <c r="DR186" s="157">
        <f>静岡!N186</f>
        <v>6.5</v>
      </c>
      <c r="DS186" s="157">
        <f>静岡!O186</f>
        <v>5.9</v>
      </c>
      <c r="DT186" s="157">
        <f>静岡!P186</f>
        <v>6.7</v>
      </c>
      <c r="DU186" s="157" t="str">
        <f>静岡!Q186</f>
        <v/>
      </c>
      <c r="DV186" s="157" t="str">
        <f>静岡!R186</f>
        <v/>
      </c>
      <c r="DW186" s="157">
        <f>静岡!S186</f>
        <v>9.6999999999999993</v>
      </c>
      <c r="DX186" s="157" t="str">
        <f>静岡!T186</f>
        <v/>
      </c>
      <c r="DY186" s="157" t="str">
        <f>静岡!U186</f>
        <v/>
      </c>
      <c r="DZ186" s="157">
        <f>静岡!V186</f>
        <v>4.7</v>
      </c>
      <c r="EA186" s="157">
        <f>静岡!W186</f>
        <v>9.5</v>
      </c>
      <c r="EB186" s="157">
        <f>静岡!X186</f>
        <v>12.3</v>
      </c>
      <c r="EC186" s="157" t="str">
        <f>静岡!Y186</f>
        <v>zzzz</v>
      </c>
      <c r="ED186" s="157">
        <f>静岡!Z186</f>
        <v>13</v>
      </c>
      <c r="EE186" s="157">
        <f>静岡!AA186</f>
        <v>10.600000000000001</v>
      </c>
      <c r="EF186" s="157">
        <f>静岡!AB186</f>
        <v>8.1999999999999993</v>
      </c>
      <c r="EG186" s="157">
        <f>静岡!AC186</f>
        <v>6.9</v>
      </c>
    </row>
    <row r="187" spans="1:137" ht="20.100000000000001" customHeight="1" x14ac:dyDescent="0.15">
      <c r="A187" s="25">
        <v>43010</v>
      </c>
      <c r="B187" s="28">
        <f>茨城!B187</f>
        <v>7.5</v>
      </c>
      <c r="C187" s="28">
        <f>茨城!C187</f>
        <v>10.4</v>
      </c>
      <c r="D187" s="28">
        <f>茨城!D187</f>
        <v>7.8</v>
      </c>
      <c r="E187" s="28">
        <f>茨城!E187</f>
        <v>9</v>
      </c>
      <c r="F187" s="28">
        <f>茨城!F187</f>
        <v>9.4</v>
      </c>
      <c r="G187" s="28">
        <f>茨城!G187</f>
        <v>8.9</v>
      </c>
      <c r="H187" s="28">
        <f>茨城!H187</f>
        <v>9.6</v>
      </c>
      <c r="I187" s="28">
        <f>茨城!I187</f>
        <v>10</v>
      </c>
      <c r="J187" s="28">
        <f>茨城!J187</f>
        <v>9.6</v>
      </c>
      <c r="K187" s="28">
        <f>茨城!K187</f>
        <v>9.8000000000000007</v>
      </c>
      <c r="L187" s="28">
        <f>茨城!L187</f>
        <v>12.5</v>
      </c>
      <c r="M187" s="28">
        <f>茨城!M187</f>
        <v>11.2</v>
      </c>
      <c r="N187" s="28">
        <f>茨城!N187</f>
        <v>10.9</v>
      </c>
      <c r="O187" s="28">
        <f>茨城!O187</f>
        <v>9.5</v>
      </c>
      <c r="P187" s="28">
        <f>茨城!P187</f>
        <v>12.6</v>
      </c>
      <c r="Q187" s="28">
        <f>茨城!Q187</f>
        <v>11.5</v>
      </c>
      <c r="R187" s="28">
        <f>茨城!R187</f>
        <v>12.8</v>
      </c>
      <c r="S187" s="28">
        <f>茨城!S187</f>
        <v>10.9</v>
      </c>
      <c r="T187" s="28">
        <f>栃木!B187</f>
        <v>8.1999999999999993</v>
      </c>
      <c r="U187" s="28">
        <f>栃木!C187</f>
        <v>9.5</v>
      </c>
      <c r="V187" s="28">
        <f>栃木!D187</f>
        <v>6.7</v>
      </c>
      <c r="W187" s="28">
        <f>栃木!E187</f>
        <v>6.6</v>
      </c>
      <c r="X187" s="28">
        <f>栃木!F187</f>
        <v>13.4</v>
      </c>
      <c r="Y187" s="28">
        <f>栃木!G187</f>
        <v>10.6</v>
      </c>
      <c r="Z187" s="28">
        <f>栃木!H187</f>
        <v>5.9</v>
      </c>
      <c r="AA187" s="28">
        <f>栃木!I187</f>
        <v>6</v>
      </c>
      <c r="AB187" s="28">
        <f>栃木!J187</f>
        <v>4.5</v>
      </c>
      <c r="AC187" s="28">
        <f>栃木!K187</f>
        <v>6.5</v>
      </c>
      <c r="AD187" s="28">
        <f>栃木!L187</f>
        <v>9.9</v>
      </c>
      <c r="AE187" s="157">
        <f>群馬!B187</f>
        <v>5.7</v>
      </c>
      <c r="AF187" s="157">
        <f>群馬!C187</f>
        <v>9.6</v>
      </c>
      <c r="AG187" s="157">
        <f>群馬!D187</f>
        <v>9.5</v>
      </c>
      <c r="AH187" s="157">
        <f>群馬!E187</f>
        <v>7.2</v>
      </c>
      <c r="AI187" s="157">
        <f>群馬!F187</f>
        <v>12</v>
      </c>
      <c r="AJ187" s="157">
        <f>群馬!G187</f>
        <v>5.9</v>
      </c>
      <c r="AK187" s="157">
        <f>群馬!H187</f>
        <v>6.6</v>
      </c>
      <c r="AL187" s="157">
        <f>群馬!I187</f>
        <v>6.7</v>
      </c>
      <c r="AM187" s="157">
        <f>埼玉!B187</f>
        <v>9.5</v>
      </c>
      <c r="AN187" s="157">
        <f>埼玉!C187</f>
        <v>7</v>
      </c>
      <c r="AO187" s="157">
        <f>埼玉!D187</f>
        <v>9.6</v>
      </c>
      <c r="AP187" s="157">
        <f>埼玉!E187</f>
        <v>9.5</v>
      </c>
      <c r="AQ187" s="157">
        <f>埼玉!F187</f>
        <v>10</v>
      </c>
      <c r="AR187" s="157">
        <f>埼玉!G187</f>
        <v>9.4</v>
      </c>
      <c r="AS187" s="157">
        <f>埼玉!H187</f>
        <v>12.4</v>
      </c>
      <c r="AT187" s="157">
        <f>埼玉!I187</f>
        <v>9.3000000000000007</v>
      </c>
      <c r="AU187" s="157">
        <f>埼玉!J187</f>
        <v>12.8</v>
      </c>
      <c r="AV187" s="157">
        <f>埼玉!K187</f>
        <v>10.199999999999999</v>
      </c>
      <c r="AW187" s="157" t="str">
        <f>埼玉!L187</f>
        <v xml:space="preserve"> </v>
      </c>
      <c r="AX187" s="157">
        <f>埼玉!M187</f>
        <v>10.4</v>
      </c>
      <c r="AY187" s="157">
        <f>埼玉!N187</f>
        <v>10.8</v>
      </c>
      <c r="AZ187" s="157">
        <f>埼玉!O187</f>
        <v>11.3</v>
      </c>
      <c r="BA187" s="157">
        <f>埼玉!P187</f>
        <v>10.8</v>
      </c>
      <c r="BB187" s="157">
        <f>埼玉!Q187</f>
        <v>11.7</v>
      </c>
      <c r="BC187" s="157">
        <f>埼玉!R187</f>
        <v>10</v>
      </c>
      <c r="BD187" s="157">
        <f>埼玉!S187</f>
        <v>8.6999999999999993</v>
      </c>
      <c r="BE187" s="157">
        <f>埼玉!T187</f>
        <v>10.5</v>
      </c>
      <c r="BF187" s="157">
        <f>埼玉!U187</f>
        <v>11.8</v>
      </c>
      <c r="BG187" s="157">
        <f>千葉!B187</f>
        <v>11.3</v>
      </c>
      <c r="BH187" s="157">
        <f>千葉!C187</f>
        <v>10</v>
      </c>
      <c r="BI187" s="157">
        <f>千葉!D187</f>
        <v>13.4</v>
      </c>
      <c r="BJ187" s="157">
        <f>千葉!E187</f>
        <v>12.6</v>
      </c>
      <c r="BK187" s="157">
        <f>千葉!F187</f>
        <v>10.7</v>
      </c>
      <c r="BL187" s="157">
        <f>千葉!G187</f>
        <v>11.1</v>
      </c>
      <c r="BM187" s="157">
        <f>千葉!H187</f>
        <v>10.5</v>
      </c>
      <c r="BN187" s="157">
        <f>千葉!I187</f>
        <v>10</v>
      </c>
      <c r="BO187" s="157">
        <f>千葉!J187</f>
        <v>12.8</v>
      </c>
      <c r="BP187" s="157">
        <f>千葉!K187</f>
        <v>10.6</v>
      </c>
      <c r="BQ187" s="157">
        <f>千葉!L187</f>
        <v>9.8000000000000007</v>
      </c>
      <c r="BR187" s="157">
        <f>千葉!M187</f>
        <v>11.7</v>
      </c>
      <c r="BS187" s="157">
        <f>千葉!N187</f>
        <v>10.9</v>
      </c>
      <c r="BT187" s="157">
        <f>千葉!O187</f>
        <v>10.4</v>
      </c>
      <c r="BU187" s="157">
        <f>千葉!P187</f>
        <v>11.5</v>
      </c>
      <c r="BV187" s="157">
        <f>千葉!Q187</f>
        <v>11.5</v>
      </c>
      <c r="BW187" s="157">
        <f>千葉!R187</f>
        <v>9.3000000000000007</v>
      </c>
      <c r="BX187" s="157">
        <f>千葉!S187</f>
        <v>5.9</v>
      </c>
      <c r="BY187" s="157">
        <f>千葉!T187</f>
        <v>11.6</v>
      </c>
      <c r="BZ187" s="157">
        <f>千葉!V187</f>
        <v>12.5</v>
      </c>
      <c r="CA187" s="157">
        <f>東京!B187</f>
        <v>12.5</v>
      </c>
      <c r="CB187" s="157">
        <f>東京!C187</f>
        <v>12.3</v>
      </c>
      <c r="CC187" s="157">
        <f>東京!D187</f>
        <v>10.8</v>
      </c>
      <c r="CD187" s="157">
        <f>東京!E187</f>
        <v>11</v>
      </c>
      <c r="CE187" s="157">
        <f>東京!F187</f>
        <v>12.4</v>
      </c>
      <c r="CF187" s="157">
        <f>東京!G187</f>
        <v>11.9</v>
      </c>
      <c r="CG187" s="157">
        <f>東京!H187</f>
        <v>10.5</v>
      </c>
      <c r="CH187" s="157">
        <f>東京!I187</f>
        <v>10.8</v>
      </c>
      <c r="CI187" s="157">
        <f>神奈川!B187</f>
        <v>14.5</v>
      </c>
      <c r="CJ187" s="157">
        <f>神奈川!C187</f>
        <v>17.3</v>
      </c>
      <c r="CK187" s="157">
        <f>神奈川!D187</f>
        <v>14</v>
      </c>
      <c r="CL187" s="157">
        <f>神奈川!E187</f>
        <v>13</v>
      </c>
      <c r="CM187" s="157">
        <f>神奈川!F187</f>
        <v>11.8</v>
      </c>
      <c r="CN187" s="157">
        <f>神奈川!G187</f>
        <v>11.3</v>
      </c>
      <c r="CO187" s="157">
        <f>神奈川!H187</f>
        <v>12.5</v>
      </c>
      <c r="CP187" s="157">
        <f>神奈川!I187</f>
        <v>12.8</v>
      </c>
      <c r="CQ187" s="157" t="str">
        <f>神奈川!J187</f>
        <v>-</v>
      </c>
      <c r="CR187" s="157">
        <f>神奈川!K187</f>
        <v>14</v>
      </c>
      <c r="CS187" s="157">
        <f>神奈川!L187</f>
        <v>10.8</v>
      </c>
      <c r="CT187" s="157">
        <f>神奈川!M187</f>
        <v>10.199999999999999</v>
      </c>
      <c r="CU187" s="157">
        <f>神奈川!N187</f>
        <v>12.3</v>
      </c>
      <c r="CV187" s="157">
        <f>山梨!B187</f>
        <v>10.100000000000001</v>
      </c>
      <c r="CW187" s="157">
        <f>山梨!C187</f>
        <v>9.8000000000000007</v>
      </c>
      <c r="CX187" s="157">
        <f>山梨!D187</f>
        <v>12.700000000000001</v>
      </c>
      <c r="CY187" s="157">
        <f>山梨!E187</f>
        <v>9.4</v>
      </c>
      <c r="CZ187" s="157">
        <f>長野!B187</f>
        <v>6.5</v>
      </c>
      <c r="DA187" s="157">
        <f>長野!C187</f>
        <v>6.8</v>
      </c>
      <c r="DB187" s="157">
        <f>長野!D187</f>
        <v>2.5</v>
      </c>
      <c r="DC187" s="157">
        <f>長野!E187</f>
        <v>6.1</v>
      </c>
      <c r="DD187" s="157">
        <f>長野!F187</f>
        <v>6.4</v>
      </c>
      <c r="DE187" s="157">
        <f>長野!G187</f>
        <v>2.7</v>
      </c>
      <c r="DF187" s="157">
        <f>静岡!B187</f>
        <v>9.8000000000000007</v>
      </c>
      <c r="DG187" s="157" t="str">
        <f>静岡!C187</f>
        <v>-</v>
      </c>
      <c r="DH187" s="157">
        <f>静岡!D187</f>
        <v>11.9</v>
      </c>
      <c r="DI187" s="157">
        <f>静岡!E187</f>
        <v>12.1</v>
      </c>
      <c r="DJ187" s="157">
        <f>静岡!F187</f>
        <v>13.1</v>
      </c>
      <c r="DK187" s="157">
        <f>静岡!G187</f>
        <v>12.5</v>
      </c>
      <c r="DL187" s="157">
        <f>静岡!H187</f>
        <v>9.3000000000000007</v>
      </c>
      <c r="DM187" s="157">
        <f>静岡!I187</f>
        <v>9.9</v>
      </c>
      <c r="DN187" s="157">
        <f>静岡!J187</f>
        <v>11.8</v>
      </c>
      <c r="DO187" s="157">
        <f>静岡!K187</f>
        <v>9.5</v>
      </c>
      <c r="DP187" s="157">
        <f>静岡!L187</f>
        <v>10.6</v>
      </c>
      <c r="DQ187" s="157" t="str">
        <f>静岡!M187</f>
        <v>-</v>
      </c>
      <c r="DR187" s="157">
        <f>静岡!N187</f>
        <v>11.8</v>
      </c>
      <c r="DS187" s="157">
        <f>静岡!O187</f>
        <v>13</v>
      </c>
      <c r="DT187" s="157">
        <f>静岡!P187</f>
        <v>12.4</v>
      </c>
      <c r="DU187" s="157">
        <f>静岡!Q187</f>
        <v>10.9</v>
      </c>
      <c r="DV187" s="157">
        <f>静岡!R187</f>
        <v>14</v>
      </c>
      <c r="DW187" s="157">
        <f>静岡!S187</f>
        <v>12.1</v>
      </c>
      <c r="DX187" s="157">
        <f>静岡!T187</f>
        <v>12</v>
      </c>
      <c r="DY187" s="157">
        <f>静岡!U187</f>
        <v>8</v>
      </c>
      <c r="DZ187" s="157">
        <f>静岡!V187</f>
        <v>5.7</v>
      </c>
      <c r="EA187" s="157">
        <f>静岡!W187</f>
        <v>11.4</v>
      </c>
      <c r="EB187" s="157">
        <f>静岡!X187</f>
        <v>6.1000000000000005</v>
      </c>
      <c r="EC187" s="157">
        <f>静岡!Y187</f>
        <v>15.100000000000001</v>
      </c>
      <c r="ED187" s="157">
        <f>静岡!Z187</f>
        <v>10.4</v>
      </c>
      <c r="EE187" s="157">
        <f>静岡!AA187</f>
        <v>9.2000000000000011</v>
      </c>
      <c r="EF187" s="157">
        <f>静岡!AB187</f>
        <v>12.5</v>
      </c>
      <c r="EG187" s="157">
        <f>静岡!AC187</f>
        <v>9.9</v>
      </c>
    </row>
    <row r="188" spans="1:137" ht="20.100000000000001" customHeight="1" x14ac:dyDescent="0.15">
      <c r="A188" s="25">
        <v>43011</v>
      </c>
      <c r="B188" s="28">
        <f>茨城!B188</f>
        <v>9</v>
      </c>
      <c r="C188" s="28">
        <f>茨城!C188</f>
        <v>9.5</v>
      </c>
      <c r="D188" s="28">
        <f>茨城!D188</f>
        <v>8.9</v>
      </c>
      <c r="E188" s="28">
        <f>茨城!E188</f>
        <v>6.9</v>
      </c>
      <c r="F188" s="28">
        <f>茨城!F188</f>
        <v>8.1</v>
      </c>
      <c r="G188" s="28">
        <f>茨城!G188</f>
        <v>8.1</v>
      </c>
      <c r="H188" s="28">
        <f>茨城!H188</f>
        <v>8.1999999999999993</v>
      </c>
      <c r="I188" s="28">
        <f>茨城!I188</f>
        <v>8.1999999999999993</v>
      </c>
      <c r="J188" s="28">
        <f>茨城!J188</f>
        <v>10.4</v>
      </c>
      <c r="K188" s="28">
        <f>茨城!K188</f>
        <v>9.9</v>
      </c>
      <c r="L188" s="28">
        <f>茨城!L188</f>
        <v>10.199999999999999</v>
      </c>
      <c r="M188" s="28">
        <f>茨城!M188</f>
        <v>11.3</v>
      </c>
      <c r="N188" s="28">
        <f>茨城!N188</f>
        <v>8.6999999999999993</v>
      </c>
      <c r="O188" s="28">
        <f>茨城!O188</f>
        <v>12.2</v>
      </c>
      <c r="P188" s="28">
        <f>茨城!P188</f>
        <v>11</v>
      </c>
      <c r="Q188" s="28">
        <f>茨城!Q188</f>
        <v>10.3</v>
      </c>
      <c r="R188" s="28">
        <f>茨城!R188</f>
        <v>11.9</v>
      </c>
      <c r="S188" s="28">
        <f>茨城!S188</f>
        <v>9.9</v>
      </c>
      <c r="T188" s="28">
        <f>栃木!B188</f>
        <v>9.6999999999999993</v>
      </c>
      <c r="U188" s="28">
        <f>栃木!C188</f>
        <v>13.6</v>
      </c>
      <c r="V188" s="28">
        <f>栃木!D188</f>
        <v>9.5</v>
      </c>
      <c r="W188" s="28">
        <f>栃木!E188</f>
        <v>11.7</v>
      </c>
      <c r="X188" s="28">
        <f>栃木!F188</f>
        <v>11.9</v>
      </c>
      <c r="Y188" s="28">
        <f>栃木!G188</f>
        <v>8</v>
      </c>
      <c r="Z188" s="28">
        <f>栃木!H188</f>
        <v>7.6</v>
      </c>
      <c r="AA188" s="28">
        <f>栃木!I188</f>
        <v>7.6</v>
      </c>
      <c r="AB188" s="28">
        <f>栃木!J188</f>
        <v>5.5</v>
      </c>
      <c r="AC188" s="28">
        <f>栃木!K188</f>
        <v>7.3</v>
      </c>
      <c r="AD188" s="28">
        <f>栃木!L188</f>
        <v>9.5</v>
      </c>
      <c r="AE188" s="157">
        <f>群馬!B188</f>
        <v>10</v>
      </c>
      <c r="AF188" s="157">
        <f>群馬!C188</f>
        <v>14.3</v>
      </c>
      <c r="AG188" s="157">
        <f>群馬!D188</f>
        <v>12.6</v>
      </c>
      <c r="AH188" s="157">
        <f>群馬!E188</f>
        <v>11.2</v>
      </c>
      <c r="AI188" s="157">
        <f>群馬!F188</f>
        <v>15.5</v>
      </c>
      <c r="AJ188" s="157">
        <f>群馬!G188</f>
        <v>11.2</v>
      </c>
      <c r="AK188" s="157">
        <f>群馬!H188</f>
        <v>11.4</v>
      </c>
      <c r="AL188" s="157">
        <f>群馬!I188</f>
        <v>12.8</v>
      </c>
      <c r="AM188" s="157">
        <f>埼玉!B188</f>
        <v>11.8</v>
      </c>
      <c r="AN188" s="157">
        <f>埼玉!C188</f>
        <v>15</v>
      </c>
      <c r="AO188" s="157">
        <f>埼玉!D188</f>
        <v>10.8</v>
      </c>
      <c r="AP188" s="157">
        <f>埼玉!E188</f>
        <v>10.9</v>
      </c>
      <c r="AQ188" s="157">
        <f>埼玉!F188</f>
        <v>13.8</v>
      </c>
      <c r="AR188" s="157">
        <f>埼玉!G188</f>
        <v>14.9</v>
      </c>
      <c r="AS188" s="157">
        <f>埼玉!H188</f>
        <v>14.3</v>
      </c>
      <c r="AT188" s="157">
        <f>埼玉!I188</f>
        <v>12.6</v>
      </c>
      <c r="AU188" s="157">
        <f>埼玉!J188</f>
        <v>14.9</v>
      </c>
      <c r="AV188" s="157">
        <f>埼玉!K188</f>
        <v>15.2</v>
      </c>
      <c r="AW188" s="157" t="str">
        <f>埼玉!L188</f>
        <v xml:space="preserve"> </v>
      </c>
      <c r="AX188" s="157">
        <f>埼玉!M188</f>
        <v>14.5</v>
      </c>
      <c r="AY188" s="157">
        <f>埼玉!N188</f>
        <v>15.9</v>
      </c>
      <c r="AZ188" s="157">
        <f>埼玉!O188</f>
        <v>14.4</v>
      </c>
      <c r="BA188" s="157">
        <f>埼玉!P188</f>
        <v>14.5</v>
      </c>
      <c r="BB188" s="157">
        <f>埼玉!Q188</f>
        <v>15.1</v>
      </c>
      <c r="BC188" s="157">
        <f>埼玉!R188</f>
        <v>11.4</v>
      </c>
      <c r="BD188" s="157">
        <f>埼玉!S188</f>
        <v>12.3</v>
      </c>
      <c r="BE188" s="157">
        <f>埼玉!T188</f>
        <v>13.2</v>
      </c>
      <c r="BF188" s="157">
        <f>埼玉!U188</f>
        <v>13.9</v>
      </c>
      <c r="BG188" s="157">
        <f>千葉!B188</f>
        <v>13.1</v>
      </c>
      <c r="BH188" s="157">
        <f>千葉!C188</f>
        <v>11.2</v>
      </c>
      <c r="BI188" s="157">
        <f>千葉!D188</f>
        <v>17</v>
      </c>
      <c r="BJ188" s="157">
        <f>千葉!E188</f>
        <v>16.7</v>
      </c>
      <c r="BK188" s="157">
        <f>千葉!F188</f>
        <v>11.2</v>
      </c>
      <c r="BL188" s="157">
        <f>千葉!G188</f>
        <v>11.2</v>
      </c>
      <c r="BM188" s="157">
        <f>千葉!H188</f>
        <v>10.9</v>
      </c>
      <c r="BN188" s="157">
        <f>千葉!I188</f>
        <v>9.4</v>
      </c>
      <c r="BO188" s="157">
        <f>千葉!J188</f>
        <v>12.5</v>
      </c>
      <c r="BP188" s="157">
        <f>千葉!K188</f>
        <v>10.9</v>
      </c>
      <c r="BQ188" s="157">
        <f>千葉!L188</f>
        <v>11.5</v>
      </c>
      <c r="BR188" s="157">
        <f>千葉!M188</f>
        <v>14.5</v>
      </c>
      <c r="BS188" s="157">
        <f>千葉!N188</f>
        <v>10.8</v>
      </c>
      <c r="BT188" s="157">
        <f>千葉!O188</f>
        <v>10.3</v>
      </c>
      <c r="BU188" s="157">
        <f>千葉!P188</f>
        <v>12.4</v>
      </c>
      <c r="BV188" s="157">
        <f>千葉!Q188</f>
        <v>11.4</v>
      </c>
      <c r="BW188" s="157">
        <f>千葉!R188</f>
        <v>15.3</v>
      </c>
      <c r="BX188" s="157">
        <f>千葉!S188</f>
        <v>5</v>
      </c>
      <c r="BY188" s="157">
        <f>千葉!T188</f>
        <v>9.6999999999999993</v>
      </c>
      <c r="BZ188" s="157">
        <f>千葉!V188</f>
        <v>14.3</v>
      </c>
      <c r="CA188" s="157">
        <f>東京!B188</f>
        <v>13.5</v>
      </c>
      <c r="CB188" s="157">
        <f>東京!C188</f>
        <v>14.1</v>
      </c>
      <c r="CC188" s="157">
        <f>東京!D188</f>
        <v>11.2</v>
      </c>
      <c r="CD188" s="157">
        <f>東京!E188</f>
        <v>11.8</v>
      </c>
      <c r="CE188" s="157">
        <f>東京!F188</f>
        <v>14.3</v>
      </c>
      <c r="CF188" s="157">
        <f>東京!G188</f>
        <v>13.5</v>
      </c>
      <c r="CG188" s="157">
        <f>東京!H188</f>
        <v>14.3</v>
      </c>
      <c r="CH188" s="157">
        <f>東京!I188</f>
        <v>12.2</v>
      </c>
      <c r="CI188" s="157">
        <f>神奈川!B188</f>
        <v>17.899999999999999</v>
      </c>
      <c r="CJ188" s="157">
        <f>神奈川!C188</f>
        <v>20.5</v>
      </c>
      <c r="CK188" s="157">
        <f>神奈川!D188</f>
        <v>14.5</v>
      </c>
      <c r="CL188" s="157">
        <f>神奈川!E188</f>
        <v>13.8</v>
      </c>
      <c r="CM188" s="157">
        <f>神奈川!F188</f>
        <v>13.6</v>
      </c>
      <c r="CN188" s="157">
        <f>神奈川!G188</f>
        <v>15.1</v>
      </c>
      <c r="CO188" s="157">
        <f>神奈川!H188</f>
        <v>15.9</v>
      </c>
      <c r="CP188" s="157">
        <f>神奈川!I188</f>
        <v>18.5</v>
      </c>
      <c r="CQ188" s="157" t="str">
        <f>神奈川!J188</f>
        <v>-</v>
      </c>
      <c r="CR188" s="157">
        <f>神奈川!K188</f>
        <v>15</v>
      </c>
      <c r="CS188" s="157">
        <f>神奈川!L188</f>
        <v>17.7</v>
      </c>
      <c r="CT188" s="157">
        <f>神奈川!M188</f>
        <v>16.7</v>
      </c>
      <c r="CU188" s="157">
        <f>神奈川!N188</f>
        <v>16.2</v>
      </c>
      <c r="CV188" s="157">
        <f>山梨!B188</f>
        <v>16.100000000000001</v>
      </c>
      <c r="CW188" s="157">
        <f>山梨!C188</f>
        <v>13.200000000000001</v>
      </c>
      <c r="CX188" s="157">
        <f>山梨!D188</f>
        <v>15.5</v>
      </c>
      <c r="CY188" s="157">
        <f>山梨!E188</f>
        <v>18.8</v>
      </c>
      <c r="CZ188" s="157">
        <f>長野!B188</f>
        <v>7.5</v>
      </c>
      <c r="DA188" s="157">
        <f>長野!C188</f>
        <v>8.6999999999999993</v>
      </c>
      <c r="DB188" s="157">
        <f>長野!D188</f>
        <v>6.7</v>
      </c>
      <c r="DC188" s="157">
        <f>長野!E188</f>
        <v>9.5</v>
      </c>
      <c r="DD188" s="157">
        <f>長野!F188</f>
        <v>10.6</v>
      </c>
      <c r="DE188" s="157">
        <f>長野!G188</f>
        <v>5.5</v>
      </c>
      <c r="DF188" s="157">
        <f>静岡!B188</f>
        <v>12.9</v>
      </c>
      <c r="DG188" s="157" t="str">
        <f>静岡!C188</f>
        <v>-</v>
      </c>
      <c r="DH188" s="157" t="str">
        <f>静岡!D188</f>
        <v>-</v>
      </c>
      <c r="DI188" s="157">
        <f>静岡!E188</f>
        <v>14.8</v>
      </c>
      <c r="DJ188" s="157">
        <f>静岡!F188</f>
        <v>14.9</v>
      </c>
      <c r="DK188" s="157">
        <f>静岡!G188</f>
        <v>15.7</v>
      </c>
      <c r="DL188" s="157">
        <f>静岡!H188</f>
        <v>18.3</v>
      </c>
      <c r="DM188" s="157">
        <f>静岡!I188</f>
        <v>12.8</v>
      </c>
      <c r="DN188" s="157">
        <f>静岡!J188</f>
        <v>14</v>
      </c>
      <c r="DO188" s="157">
        <f>静岡!K188</f>
        <v>26.2</v>
      </c>
      <c r="DP188" s="157">
        <f>静岡!L188</f>
        <v>15.2</v>
      </c>
      <c r="DQ188" s="157" t="str">
        <f>静岡!M188</f>
        <v>-</v>
      </c>
      <c r="DR188" s="157">
        <f>静岡!N188</f>
        <v>16.3</v>
      </c>
      <c r="DS188" s="157">
        <f>静岡!O188</f>
        <v>17.600000000000001</v>
      </c>
      <c r="DT188" s="157">
        <f>静岡!P188</f>
        <v>16.100000000000001</v>
      </c>
      <c r="DU188" s="157">
        <f>静岡!Q188</f>
        <v>12.8</v>
      </c>
      <c r="DV188" s="157">
        <f>静岡!R188</f>
        <v>15.3</v>
      </c>
      <c r="DW188" s="157">
        <f>静岡!S188</f>
        <v>16.2</v>
      </c>
      <c r="DX188" s="157">
        <f>静岡!T188</f>
        <v>15.8</v>
      </c>
      <c r="DY188" s="157">
        <f>静岡!U188</f>
        <v>15.4</v>
      </c>
      <c r="DZ188" s="157">
        <f>静岡!V188</f>
        <v>12.3</v>
      </c>
      <c r="EA188" s="157">
        <f>静岡!W188</f>
        <v>18.2</v>
      </c>
      <c r="EB188" s="157">
        <f>静岡!X188</f>
        <v>15</v>
      </c>
      <c r="EC188" s="157">
        <f>静岡!Y188</f>
        <v>14</v>
      </c>
      <c r="ED188" s="157">
        <f>静岡!Z188</f>
        <v>15.9</v>
      </c>
      <c r="EE188" s="157">
        <f>静岡!AA188</f>
        <v>16</v>
      </c>
      <c r="EF188" s="157" t="str">
        <f>静岡!AB188</f>
        <v>-</v>
      </c>
      <c r="EG188" s="157">
        <f>静岡!AC188</f>
        <v>13.8</v>
      </c>
    </row>
    <row r="189" spans="1:137" ht="20.100000000000001" customHeight="1" x14ac:dyDescent="0.15">
      <c r="A189" s="25">
        <v>43012</v>
      </c>
      <c r="B189" s="28">
        <f>茨城!B189</f>
        <v>7.8</v>
      </c>
      <c r="C189" s="28">
        <f>茨城!C189</f>
        <v>10.6</v>
      </c>
      <c r="D189" s="28">
        <f>茨城!D189</f>
        <v>8.6</v>
      </c>
      <c r="E189" s="28">
        <f>茨城!E189</f>
        <v>8.1999999999999993</v>
      </c>
      <c r="F189" s="28">
        <f>茨城!F189</f>
        <v>9.1</v>
      </c>
      <c r="G189" s="28">
        <f>茨城!G189</f>
        <v>9.1</v>
      </c>
      <c r="H189" s="28">
        <f>茨城!H189</f>
        <v>7.1</v>
      </c>
      <c r="I189" s="28">
        <f>茨城!I189</f>
        <v>7</v>
      </c>
      <c r="J189" s="28">
        <f>茨城!J189</f>
        <v>7.1</v>
      </c>
      <c r="K189" s="28">
        <f>茨城!K189</f>
        <v>6.5</v>
      </c>
      <c r="L189" s="28">
        <f>茨城!L189</f>
        <v>9.1</v>
      </c>
      <c r="M189" s="28">
        <f>茨城!M189</f>
        <v>8.4</v>
      </c>
      <c r="N189" s="28">
        <f>茨城!N189</f>
        <v>7.8</v>
      </c>
      <c r="O189" s="28">
        <f>茨城!O189</f>
        <v>9.1</v>
      </c>
      <c r="P189" s="28">
        <f>茨城!P189</f>
        <v>10.6</v>
      </c>
      <c r="Q189" s="28">
        <f>茨城!Q189</f>
        <v>9.3000000000000007</v>
      </c>
      <c r="R189" s="28">
        <f>茨城!R189</f>
        <v>10.1</v>
      </c>
      <c r="S189" s="28">
        <f>茨城!S189</f>
        <v>14</v>
      </c>
      <c r="T189" s="28">
        <f>栃木!B189</f>
        <v>10.1</v>
      </c>
      <c r="U189" s="28">
        <f>栃木!C189</f>
        <v>13.1</v>
      </c>
      <c r="V189" s="28">
        <f>栃木!D189</f>
        <v>9.8000000000000007</v>
      </c>
      <c r="W189" s="28">
        <f>栃木!E189</f>
        <v>12.1</v>
      </c>
      <c r="X189" s="28">
        <f>栃木!F189</f>
        <v>14.1</v>
      </c>
      <c r="Y189" s="28">
        <f>栃木!G189</f>
        <v>9.1999999999999993</v>
      </c>
      <c r="Z189" s="28">
        <f>栃木!H189</f>
        <v>10.3</v>
      </c>
      <c r="AA189" s="28">
        <f>栃木!I189</f>
        <v>8.1</v>
      </c>
      <c r="AB189" s="28">
        <f>栃木!J189</f>
        <v>6.6</v>
      </c>
      <c r="AC189" s="28">
        <f>栃木!K189</f>
        <v>8.3000000000000007</v>
      </c>
      <c r="AD189" s="28">
        <f>栃木!L189</f>
        <v>10</v>
      </c>
      <c r="AE189" s="157">
        <f>群馬!B189</f>
        <v>12.1</v>
      </c>
      <c r="AF189" s="157">
        <f>群馬!C189</f>
        <v>14.3</v>
      </c>
      <c r="AG189" s="157">
        <f>群馬!D189</f>
        <v>13.3</v>
      </c>
      <c r="AH189" s="157">
        <f>群馬!E189</f>
        <v>15</v>
      </c>
      <c r="AI189" s="157">
        <f>群馬!F189</f>
        <v>14.5</v>
      </c>
      <c r="AJ189" s="157">
        <f>群馬!G189</f>
        <v>12.7</v>
      </c>
      <c r="AK189" s="157">
        <f>群馬!H189</f>
        <v>12.8</v>
      </c>
      <c r="AL189" s="157">
        <f>群馬!I189</f>
        <v>13.4</v>
      </c>
      <c r="AM189" s="157">
        <f>埼玉!B189</f>
        <v>15.2</v>
      </c>
      <c r="AN189" s="157">
        <f>埼玉!C189</f>
        <v>10.5</v>
      </c>
      <c r="AO189" s="157">
        <f>埼玉!D189</f>
        <v>11.6</v>
      </c>
      <c r="AP189" s="157">
        <f>埼玉!E189</f>
        <v>10.3</v>
      </c>
      <c r="AQ189" s="157">
        <f>埼玉!F189</f>
        <v>9.4</v>
      </c>
      <c r="AR189" s="157">
        <f>埼玉!G189</f>
        <v>12.4</v>
      </c>
      <c r="AS189" s="157">
        <f>埼玉!H189</f>
        <v>16.3</v>
      </c>
      <c r="AT189" s="157">
        <f>埼玉!I189</f>
        <v>14.1</v>
      </c>
      <c r="AU189" s="157">
        <f>埼玉!J189</f>
        <v>16.2</v>
      </c>
      <c r="AV189" s="157">
        <f>埼玉!K189</f>
        <v>15.4</v>
      </c>
      <c r="AW189" s="157" t="str">
        <f>埼玉!L189</f>
        <v xml:space="preserve"> </v>
      </c>
      <c r="AX189" s="157">
        <f>埼玉!M189</f>
        <v>11.9</v>
      </c>
      <c r="AY189" s="157">
        <f>埼玉!N189</f>
        <v>12.6</v>
      </c>
      <c r="AZ189" s="157">
        <f>埼玉!O189</f>
        <v>12.1</v>
      </c>
      <c r="BA189" s="157">
        <f>埼玉!P189</f>
        <v>12.3</v>
      </c>
      <c r="BB189" s="157">
        <f>埼玉!Q189</f>
        <v>14.1</v>
      </c>
      <c r="BC189" s="157">
        <f>埼玉!R189</f>
        <v>10.8</v>
      </c>
      <c r="BD189" s="157">
        <f>埼玉!S189</f>
        <v>12.5</v>
      </c>
      <c r="BE189" s="157">
        <f>埼玉!T189</f>
        <v>13.3</v>
      </c>
      <c r="BF189" s="157">
        <f>埼玉!U189</f>
        <v>13</v>
      </c>
      <c r="BG189" s="157">
        <f>千葉!B189</f>
        <v>12</v>
      </c>
      <c r="BH189" s="157">
        <f>千葉!C189</f>
        <v>9.1</v>
      </c>
      <c r="BI189" s="157">
        <f>千葉!D189</f>
        <v>9.8000000000000007</v>
      </c>
      <c r="BJ189" s="157">
        <f>千葉!E189</f>
        <v>9.6999999999999993</v>
      </c>
      <c r="BK189" s="157">
        <f>千葉!F189</f>
        <v>8.6999999999999993</v>
      </c>
      <c r="BL189" s="157">
        <f>千葉!G189</f>
        <v>6.9</v>
      </c>
      <c r="BM189" s="157">
        <f>千葉!H189</f>
        <v>7.4</v>
      </c>
      <c r="BN189" s="157">
        <f>千葉!I189</f>
        <v>6.2</v>
      </c>
      <c r="BO189" s="157">
        <f>千葉!J189</f>
        <v>6.6</v>
      </c>
      <c r="BP189" s="157">
        <f>千葉!K189</f>
        <v>8.9</v>
      </c>
      <c r="BQ189" s="157">
        <f>千葉!L189</f>
        <v>4.9000000000000004</v>
      </c>
      <c r="BR189" s="157">
        <f>千葉!M189</f>
        <v>9.4</v>
      </c>
      <c r="BS189" s="157">
        <f>千葉!N189</f>
        <v>9</v>
      </c>
      <c r="BT189" s="157">
        <f>千葉!O189</f>
        <v>7.4</v>
      </c>
      <c r="BU189" s="157">
        <f>千葉!P189</f>
        <v>10</v>
      </c>
      <c r="BV189" s="157">
        <f>千葉!Q189</f>
        <v>8.8000000000000007</v>
      </c>
      <c r="BW189" s="157">
        <f>千葉!R189</f>
        <v>7.4</v>
      </c>
      <c r="BX189" s="157">
        <f>千葉!S189</f>
        <v>4.5</v>
      </c>
      <c r="BY189" s="157">
        <f>千葉!T189</f>
        <v>7.1</v>
      </c>
      <c r="BZ189" s="157">
        <f>千葉!V189</f>
        <v>9.4</v>
      </c>
      <c r="CA189" s="157">
        <f>東京!B189</f>
        <v>9.5</v>
      </c>
      <c r="CB189" s="157">
        <f>東京!C189</f>
        <v>11.9</v>
      </c>
      <c r="CC189" s="157">
        <f>東京!D189</f>
        <v>8.9</v>
      </c>
      <c r="CD189" s="157">
        <f>東京!E189</f>
        <v>9.1</v>
      </c>
      <c r="CE189" s="157">
        <f>東京!F189</f>
        <v>11</v>
      </c>
      <c r="CF189" s="157">
        <f>東京!G189</f>
        <v>10.6</v>
      </c>
      <c r="CG189" s="157">
        <f>東京!H189</f>
        <v>9.8000000000000007</v>
      </c>
      <c r="CH189" s="157">
        <f>東京!I189</f>
        <v>8.6</v>
      </c>
      <c r="CI189" s="157">
        <f>神奈川!B189</f>
        <v>13.3</v>
      </c>
      <c r="CJ189" s="157">
        <f>神奈川!C189</f>
        <v>15.6</v>
      </c>
      <c r="CK189" s="157">
        <f>神奈川!D189</f>
        <v>10.4</v>
      </c>
      <c r="CL189" s="157">
        <f>神奈川!E189</f>
        <v>10.9</v>
      </c>
      <c r="CM189" s="157">
        <f>神奈川!F189</f>
        <v>9.8000000000000007</v>
      </c>
      <c r="CN189" s="157">
        <f>神奈川!G189</f>
        <v>11</v>
      </c>
      <c r="CO189" s="157">
        <f>神奈川!H189</f>
        <v>12.3</v>
      </c>
      <c r="CP189" s="157">
        <f>神奈川!I189</f>
        <v>11.4</v>
      </c>
      <c r="CQ189" s="157" t="str">
        <f>神奈川!J189</f>
        <v>-</v>
      </c>
      <c r="CR189" s="157">
        <f>神奈川!K189</f>
        <v>11.6</v>
      </c>
      <c r="CS189" s="157">
        <f>神奈川!L189</f>
        <v>8.8000000000000007</v>
      </c>
      <c r="CT189" s="157">
        <f>神奈川!M189</f>
        <v>8.8000000000000007</v>
      </c>
      <c r="CU189" s="157">
        <f>神奈川!N189</f>
        <v>11.7</v>
      </c>
      <c r="CV189" s="157">
        <f>山梨!B189</f>
        <v>16</v>
      </c>
      <c r="CW189" s="157">
        <f>山梨!C189</f>
        <v>10</v>
      </c>
      <c r="CX189" s="157">
        <f>山梨!D189</f>
        <v>13.700000000000001</v>
      </c>
      <c r="CY189" s="157">
        <f>山梨!E189</f>
        <v>16.8</v>
      </c>
      <c r="CZ189" s="157">
        <f>長野!B189</f>
        <v>10.6</v>
      </c>
      <c r="DA189" s="157">
        <f>長野!C189</f>
        <v>11.7</v>
      </c>
      <c r="DB189" s="157">
        <f>長野!D189</f>
        <v>12.9</v>
      </c>
      <c r="DC189" s="157">
        <f>長野!E189</f>
        <v>13.3</v>
      </c>
      <c r="DD189" s="157">
        <f>長野!F189</f>
        <v>10.5</v>
      </c>
      <c r="DE189" s="157">
        <f>長野!G189</f>
        <v>7.4</v>
      </c>
      <c r="DF189" s="157">
        <f>静岡!B189</f>
        <v>12.4</v>
      </c>
      <c r="DG189" s="157">
        <f>静岡!C189</f>
        <v>9.8000000000000007</v>
      </c>
      <c r="DH189" s="157" t="str">
        <f>静岡!D189</f>
        <v>-</v>
      </c>
      <c r="DI189" s="157">
        <f>静岡!E189</f>
        <v>12.1</v>
      </c>
      <c r="DJ189" s="157">
        <f>静岡!F189</f>
        <v>16.7</v>
      </c>
      <c r="DK189" s="157">
        <f>静岡!G189</f>
        <v>17.3</v>
      </c>
      <c r="DL189" s="157">
        <f>静岡!H189</f>
        <v>22.9</v>
      </c>
      <c r="DM189" s="157">
        <f>静岡!I189</f>
        <v>14.5</v>
      </c>
      <c r="DN189" s="157">
        <f>静岡!J189</f>
        <v>14.5</v>
      </c>
      <c r="DO189" s="157">
        <f>静岡!K189</f>
        <v>15.3</v>
      </c>
      <c r="DP189" s="157">
        <f>静岡!L189</f>
        <v>13</v>
      </c>
      <c r="DQ189" s="157">
        <f>静岡!M189</f>
        <v>14.7</v>
      </c>
      <c r="DR189" s="157">
        <f>静岡!N189</f>
        <v>16.100000000000001</v>
      </c>
      <c r="DS189" s="157">
        <f>静岡!O189</f>
        <v>15.4</v>
      </c>
      <c r="DT189" s="157">
        <f>静岡!P189</f>
        <v>15.2</v>
      </c>
      <c r="DU189" s="157">
        <f>静岡!Q189</f>
        <v>12.4</v>
      </c>
      <c r="DV189" s="157">
        <f>静岡!R189</f>
        <v>16.100000000000001</v>
      </c>
      <c r="DW189" s="157">
        <f>静岡!S189</f>
        <v>15.3</v>
      </c>
      <c r="DX189" s="157">
        <f>静岡!T189</f>
        <v>14.1</v>
      </c>
      <c r="DY189" s="157">
        <f>静岡!U189</f>
        <v>19</v>
      </c>
      <c r="DZ189" s="157">
        <f>静岡!V189</f>
        <v>12.700000000000001</v>
      </c>
      <c r="EA189" s="157">
        <f>静岡!W189</f>
        <v>18</v>
      </c>
      <c r="EB189" s="157">
        <f>静岡!X189</f>
        <v>14.700000000000001</v>
      </c>
      <c r="EC189" s="157">
        <f>静岡!Y189</f>
        <v>16.3</v>
      </c>
      <c r="ED189" s="157">
        <f>静岡!Z189</f>
        <v>14.8</v>
      </c>
      <c r="EE189" s="157">
        <f>静岡!AA189</f>
        <v>16.2</v>
      </c>
      <c r="EF189" s="157" t="str">
        <f>静岡!AB189</f>
        <v>-</v>
      </c>
      <c r="EG189" s="157">
        <f>静岡!AC189</f>
        <v>13.2</v>
      </c>
    </row>
    <row r="190" spans="1:137" ht="20.100000000000001" customHeight="1" x14ac:dyDescent="0.15">
      <c r="A190" s="25">
        <v>43013</v>
      </c>
      <c r="B190" s="28">
        <f>茨城!B190</f>
        <v>8.1</v>
      </c>
      <c r="C190" s="28">
        <f>茨城!C190</f>
        <v>10.1</v>
      </c>
      <c r="D190" s="28">
        <f>茨城!D190</f>
        <v>7.6</v>
      </c>
      <c r="E190" s="28">
        <f>茨城!E190</f>
        <v>9.3000000000000007</v>
      </c>
      <c r="F190" s="28">
        <f>茨城!F190</f>
        <v>8.9</v>
      </c>
      <c r="G190" s="28">
        <f>茨城!G190</f>
        <v>7.6</v>
      </c>
      <c r="H190" s="28">
        <f>茨城!H190</f>
        <v>6.8</v>
      </c>
      <c r="I190" s="28">
        <f>茨城!I190</f>
        <v>6.5</v>
      </c>
      <c r="J190" s="28">
        <f>茨城!J190</f>
        <v>9.1999999999999993</v>
      </c>
      <c r="K190" s="28">
        <f>茨城!K190</f>
        <v>8</v>
      </c>
      <c r="L190" s="28">
        <f>茨城!L190</f>
        <v>11.3</v>
      </c>
      <c r="M190" s="28">
        <f>茨城!M190</f>
        <v>9.4</v>
      </c>
      <c r="N190" s="28">
        <f>茨城!N190</f>
        <v>8.1</v>
      </c>
      <c r="O190" s="28">
        <f>茨城!O190</f>
        <v>9</v>
      </c>
      <c r="P190" s="28">
        <f>茨城!P190</f>
        <v>9.8000000000000007</v>
      </c>
      <c r="Q190" s="28">
        <f>茨城!Q190</f>
        <v>10.1</v>
      </c>
      <c r="R190" s="28">
        <f>茨城!R190</f>
        <v>8.5</v>
      </c>
      <c r="S190" s="28">
        <f>茨城!S190</f>
        <v>10.199999999999999</v>
      </c>
      <c r="T190" s="28">
        <f>栃木!B190</f>
        <v>7.7</v>
      </c>
      <c r="U190" s="28">
        <f>栃木!C190</f>
        <v>10.8</v>
      </c>
      <c r="V190" s="28">
        <f>栃木!D190</f>
        <v>7.8</v>
      </c>
      <c r="W190" s="28">
        <f>栃木!E190</f>
        <v>8.6</v>
      </c>
      <c r="X190" s="28">
        <f>栃木!F190</f>
        <v>12.2</v>
      </c>
      <c r="Y190" s="28">
        <f>栃木!G190</f>
        <v>9.4</v>
      </c>
      <c r="Z190" s="28">
        <f>栃木!H190</f>
        <v>11.2</v>
      </c>
      <c r="AA190" s="28">
        <f>栃木!I190</f>
        <v>7.9</v>
      </c>
      <c r="AB190" s="28">
        <f>栃木!J190</f>
        <v>5.5</v>
      </c>
      <c r="AC190" s="28">
        <f>栃木!K190</f>
        <v>8.4</v>
      </c>
      <c r="AD190" s="28">
        <f>栃木!L190</f>
        <v>9.5</v>
      </c>
      <c r="AE190" s="157">
        <f>群馬!B190</f>
        <v>12.5</v>
      </c>
      <c r="AF190" s="157">
        <f>群馬!C190</f>
        <v>13.2</v>
      </c>
      <c r="AG190" s="157">
        <f>群馬!D190</f>
        <v>13.5</v>
      </c>
      <c r="AH190" s="157">
        <f>群馬!E190</f>
        <v>16.3</v>
      </c>
      <c r="AI190" s="157">
        <f>群馬!F190</f>
        <v>13.5</v>
      </c>
      <c r="AJ190" s="157">
        <f>群馬!G190</f>
        <v>12.3</v>
      </c>
      <c r="AK190" s="157">
        <f>群馬!H190</f>
        <v>14</v>
      </c>
      <c r="AL190" s="157">
        <f>群馬!I190</f>
        <v>12.6</v>
      </c>
      <c r="AM190" s="157">
        <f>埼玉!B190</f>
        <v>15.1</v>
      </c>
      <c r="AN190" s="157">
        <f>埼玉!C190</f>
        <v>10.5</v>
      </c>
      <c r="AO190" s="157">
        <f>埼玉!D190</f>
        <v>11.8</v>
      </c>
      <c r="AP190" s="157">
        <f>埼玉!E190</f>
        <v>11.1</v>
      </c>
      <c r="AQ190" s="157">
        <f>埼玉!F190</f>
        <v>10.8</v>
      </c>
      <c r="AR190" s="157">
        <f>埼玉!G190</f>
        <v>10.5</v>
      </c>
      <c r="AS190" s="157">
        <f>埼玉!H190</f>
        <v>15.6</v>
      </c>
      <c r="AT190" s="157">
        <f>埼玉!I190</f>
        <v>15.1</v>
      </c>
      <c r="AU190" s="157">
        <f>埼玉!J190</f>
        <v>15.1</v>
      </c>
      <c r="AV190" s="157">
        <f>埼玉!K190</f>
        <v>14</v>
      </c>
      <c r="AW190" s="157">
        <f>埼玉!L190</f>
        <v>12.7</v>
      </c>
      <c r="AX190" s="157">
        <f>埼玉!M190</f>
        <v>15.6</v>
      </c>
      <c r="AY190" s="157">
        <f>埼玉!N190</f>
        <v>11.8</v>
      </c>
      <c r="AZ190" s="157">
        <f>埼玉!O190</f>
        <v>11.6</v>
      </c>
      <c r="BA190" s="157">
        <f>埼玉!P190</f>
        <v>12.8</v>
      </c>
      <c r="BB190" s="157">
        <f>埼玉!Q190</f>
        <v>12.5</v>
      </c>
      <c r="BC190" s="157">
        <f>埼玉!R190</f>
        <v>10.8</v>
      </c>
      <c r="BD190" s="157">
        <f>埼玉!S190</f>
        <v>14.3</v>
      </c>
      <c r="BE190" s="157">
        <f>埼玉!T190</f>
        <v>13.6</v>
      </c>
      <c r="BF190" s="157">
        <f>埼玉!U190</f>
        <v>13</v>
      </c>
      <c r="BG190" s="157">
        <f>千葉!B190</f>
        <v>10.1</v>
      </c>
      <c r="BH190" s="157">
        <f>千葉!C190</f>
        <v>9.4</v>
      </c>
      <c r="BI190" s="157">
        <f>千葉!D190</f>
        <v>6.4</v>
      </c>
      <c r="BJ190" s="157">
        <f>千葉!E190</f>
        <v>7.5</v>
      </c>
      <c r="BK190" s="157">
        <f>千葉!F190</f>
        <v>8.9</v>
      </c>
      <c r="BL190" s="157">
        <f>千葉!G190</f>
        <v>4.8</v>
      </c>
      <c r="BM190" s="157">
        <f>千葉!H190</f>
        <v>6.8</v>
      </c>
      <c r="BN190" s="157">
        <f>千葉!I190</f>
        <v>4.9000000000000004</v>
      </c>
      <c r="BO190" s="157">
        <f>千葉!J190</f>
        <v>5.7</v>
      </c>
      <c r="BP190" s="157">
        <f>千葉!K190</f>
        <v>9.6</v>
      </c>
      <c r="BQ190" s="157">
        <f>千葉!L190</f>
        <v>1.2</v>
      </c>
      <c r="BR190" s="157">
        <f>千葉!M190</f>
        <v>9.5</v>
      </c>
      <c r="BS190" s="157">
        <f>千葉!N190</f>
        <v>7.4</v>
      </c>
      <c r="BT190" s="157">
        <f>千葉!O190</f>
        <v>8.1999999999999993</v>
      </c>
      <c r="BU190" s="157">
        <f>千葉!P190</f>
        <v>11.1</v>
      </c>
      <c r="BV190" s="157">
        <f>千葉!Q190</f>
        <v>8.9</v>
      </c>
      <c r="BW190" s="157">
        <f>千葉!R190</f>
        <v>8.8000000000000007</v>
      </c>
      <c r="BX190" s="157">
        <f>千葉!S190</f>
        <v>1.3</v>
      </c>
      <c r="BY190" s="157">
        <f>千葉!T190</f>
        <v>5.5</v>
      </c>
      <c r="BZ190" s="157">
        <f>千葉!V190</f>
        <v>10.1</v>
      </c>
      <c r="CA190" s="157">
        <f>東京!B190</f>
        <v>10.8</v>
      </c>
      <c r="CB190" s="157">
        <f>東京!C190</f>
        <v>13.3</v>
      </c>
      <c r="CC190" s="157">
        <f>東京!D190</f>
        <v>10.4</v>
      </c>
      <c r="CD190" s="157">
        <f>東京!E190</f>
        <v>9.3000000000000007</v>
      </c>
      <c r="CE190" s="157">
        <f>東京!F190</f>
        <v>10.5</v>
      </c>
      <c r="CF190" s="157">
        <f>東京!G190</f>
        <v>12.1</v>
      </c>
      <c r="CG190" s="157">
        <f>東京!H190</f>
        <v>7.5</v>
      </c>
      <c r="CH190" s="157">
        <f>東京!I190</f>
        <v>8.1</v>
      </c>
      <c r="CI190" s="157">
        <f>神奈川!B190</f>
        <v>14.2</v>
      </c>
      <c r="CJ190" s="157">
        <f>神奈川!C190</f>
        <v>12</v>
      </c>
      <c r="CK190" s="157">
        <f>神奈川!D190</f>
        <v>10.8</v>
      </c>
      <c r="CL190" s="157">
        <f>神奈川!E190</f>
        <v>12.6</v>
      </c>
      <c r="CM190" s="157">
        <f>神奈川!F190</f>
        <v>9.4</v>
      </c>
      <c r="CN190" s="157">
        <f>神奈川!G190</f>
        <v>7.8</v>
      </c>
      <c r="CO190" s="157">
        <f>神奈川!H190</f>
        <v>8.1999999999999993</v>
      </c>
      <c r="CP190" s="157">
        <f>神奈川!I190</f>
        <v>10.3</v>
      </c>
      <c r="CQ190" s="157" t="str">
        <f>神奈川!J190</f>
        <v>-</v>
      </c>
      <c r="CR190" s="157">
        <f>神奈川!K190</f>
        <v>9.9</v>
      </c>
      <c r="CS190" s="157">
        <f>神奈川!L190</f>
        <v>11</v>
      </c>
      <c r="CT190" s="157">
        <f>神奈川!M190</f>
        <v>10.3</v>
      </c>
      <c r="CU190" s="157">
        <f>神奈川!N190</f>
        <v>9.1</v>
      </c>
      <c r="CV190" s="157">
        <f>山梨!B190</f>
        <v>12.8</v>
      </c>
      <c r="CW190" s="157">
        <f>山梨!C190</f>
        <v>5</v>
      </c>
      <c r="CX190" s="157">
        <f>山梨!D190</f>
        <v>9.3000000000000007</v>
      </c>
      <c r="CY190" s="157">
        <f>山梨!E190</f>
        <v>11.3</v>
      </c>
      <c r="CZ190" s="157">
        <f>長野!B190</f>
        <v>9.5</v>
      </c>
      <c r="DA190" s="157">
        <f>長野!C190</f>
        <v>13.4</v>
      </c>
      <c r="DB190" s="157">
        <f>長野!D190</f>
        <v>6.1</v>
      </c>
      <c r="DC190" s="157">
        <f>長野!E190</f>
        <v>10.3</v>
      </c>
      <c r="DD190" s="157">
        <f>長野!F190</f>
        <v>11.1</v>
      </c>
      <c r="DE190" s="157">
        <f>長野!G190</f>
        <v>6.8</v>
      </c>
      <c r="DF190" s="157">
        <f>静岡!B190</f>
        <v>5.2</v>
      </c>
      <c r="DG190" s="157">
        <f>静岡!C190</f>
        <v>5.5</v>
      </c>
      <c r="DH190" s="157">
        <f>静岡!D190</f>
        <v>7.5</v>
      </c>
      <c r="DI190" s="157">
        <f>静岡!E190</f>
        <v>4.9000000000000004</v>
      </c>
      <c r="DJ190" s="157">
        <f>静岡!F190</f>
        <v>7</v>
      </c>
      <c r="DK190" s="157">
        <f>静岡!G190</f>
        <v>9.8000000000000007</v>
      </c>
      <c r="DL190" s="157">
        <f>静岡!H190</f>
        <v>10.6</v>
      </c>
      <c r="DM190" s="157">
        <f>静岡!I190</f>
        <v>8.3000000000000007</v>
      </c>
      <c r="DN190" s="157">
        <f>静岡!J190</f>
        <v>8.1</v>
      </c>
      <c r="DO190" s="157">
        <f>静岡!K190</f>
        <v>10.9</v>
      </c>
      <c r="DP190" s="157">
        <f>静岡!L190</f>
        <v>9.1</v>
      </c>
      <c r="DQ190" s="157">
        <f>静岡!M190</f>
        <v>8.4</v>
      </c>
      <c r="DR190" s="157">
        <f>静岡!N190</f>
        <v>9.8000000000000007</v>
      </c>
      <c r="DS190" s="157">
        <f>静岡!O190</f>
        <v>11.3</v>
      </c>
      <c r="DT190" s="157">
        <f>静岡!P190</f>
        <v>9.5</v>
      </c>
      <c r="DU190" s="157">
        <f>静岡!Q190</f>
        <v>9.3000000000000007</v>
      </c>
      <c r="DV190" s="157">
        <f>静岡!R190</f>
        <v>8.1</v>
      </c>
      <c r="DW190" s="157">
        <f>静岡!S190</f>
        <v>7.5</v>
      </c>
      <c r="DX190" s="157">
        <f>静岡!T190</f>
        <v>8.8000000000000007</v>
      </c>
      <c r="DY190" s="157">
        <f>静岡!U190</f>
        <v>9.1</v>
      </c>
      <c r="DZ190" s="157">
        <f>静岡!V190</f>
        <v>6</v>
      </c>
      <c r="EA190" s="157">
        <f>静岡!W190</f>
        <v>10.3</v>
      </c>
      <c r="EB190" s="157">
        <f>静岡!X190</f>
        <v>8</v>
      </c>
      <c r="EC190" s="157">
        <f>静岡!Y190</f>
        <v>9.5</v>
      </c>
      <c r="ED190" s="157">
        <f>静岡!Z190</f>
        <v>9.3000000000000007</v>
      </c>
      <c r="EE190" s="157">
        <f>静岡!AA190</f>
        <v>11.600000000000001</v>
      </c>
      <c r="EF190" s="157">
        <f>静岡!AB190</f>
        <v>5.8</v>
      </c>
      <c r="EG190" s="157">
        <f>静岡!AC190</f>
        <v>6.5</v>
      </c>
    </row>
    <row r="191" spans="1:137" ht="20.100000000000001" customHeight="1" x14ac:dyDescent="0.15">
      <c r="A191" s="25">
        <v>43014</v>
      </c>
      <c r="B191" s="28">
        <f>茨城!B191</f>
        <v>8.3000000000000007</v>
      </c>
      <c r="C191" s="28">
        <f>茨城!C191</f>
        <v>9.5</v>
      </c>
      <c r="D191" s="28">
        <f>茨城!D191</f>
        <v>7</v>
      </c>
      <c r="E191" s="28">
        <f>茨城!E191</f>
        <v>11.4</v>
      </c>
      <c r="F191" s="28">
        <f>茨城!F191</f>
        <v>7.5</v>
      </c>
      <c r="G191" s="28">
        <f>茨城!G191</f>
        <v>4.8</v>
      </c>
      <c r="H191" s="28">
        <f>茨城!H191</f>
        <v>8.4</v>
      </c>
      <c r="I191" s="28">
        <f>茨城!I191</f>
        <v>7.8</v>
      </c>
      <c r="J191" s="28">
        <f>茨城!J191</f>
        <v>7.2</v>
      </c>
      <c r="K191" s="28">
        <f>茨城!K191</f>
        <v>6</v>
      </c>
      <c r="L191" s="28">
        <f>茨城!L191</f>
        <v>8.3000000000000007</v>
      </c>
      <c r="M191" s="28">
        <f>茨城!M191</f>
        <v>11.6</v>
      </c>
      <c r="N191" s="28">
        <f>茨城!N191</f>
        <v>9.5</v>
      </c>
      <c r="O191" s="28">
        <f>茨城!O191</f>
        <v>9.8000000000000007</v>
      </c>
      <c r="P191" s="28">
        <f>茨城!P191</f>
        <v>12.7</v>
      </c>
      <c r="Q191" s="28">
        <f>茨城!Q191</f>
        <v>9.1</v>
      </c>
      <c r="R191" s="28">
        <f>茨城!R191</f>
        <v>10</v>
      </c>
      <c r="S191" s="28">
        <f>茨城!S191</f>
        <v>8.1999999999999993</v>
      </c>
      <c r="T191" s="28">
        <f>栃木!B191</f>
        <v>7.9</v>
      </c>
      <c r="U191" s="28">
        <f>栃木!C191</f>
        <v>9.3000000000000007</v>
      </c>
      <c r="V191" s="28">
        <f>栃木!D191</f>
        <v>5.9</v>
      </c>
      <c r="W191" s="28">
        <f>栃木!E191</f>
        <v>6.3</v>
      </c>
      <c r="X191" s="28">
        <f>栃木!F191</f>
        <v>12.9</v>
      </c>
      <c r="Y191" s="28">
        <f>栃木!G191</f>
        <v>8</v>
      </c>
      <c r="Z191" s="28">
        <f>栃木!H191</f>
        <v>7</v>
      </c>
      <c r="AA191" s="28">
        <f>栃木!I191</f>
        <v>6.5</v>
      </c>
      <c r="AB191" s="28">
        <f>栃木!J191</f>
        <v>4.4000000000000004</v>
      </c>
      <c r="AC191" s="28">
        <f>栃木!K191</f>
        <v>7.3</v>
      </c>
      <c r="AD191" s="28">
        <f>栃木!L191</f>
        <v>6.2</v>
      </c>
      <c r="AE191" s="157">
        <f>群馬!B191</f>
        <v>8.3000000000000007</v>
      </c>
      <c r="AF191" s="157">
        <f>群馬!C191</f>
        <v>12.9</v>
      </c>
      <c r="AG191" s="157">
        <f>群馬!D191</f>
        <v>11.4</v>
      </c>
      <c r="AH191" s="157">
        <f>群馬!E191</f>
        <v>12.9</v>
      </c>
      <c r="AI191" s="157">
        <f>群馬!F191</f>
        <v>12.7</v>
      </c>
      <c r="AJ191" s="157">
        <f>群馬!G191</f>
        <v>5.9</v>
      </c>
      <c r="AK191" s="157">
        <f>群馬!H191</f>
        <v>10</v>
      </c>
      <c r="AL191" s="157">
        <f>群馬!I191</f>
        <v>6.5</v>
      </c>
      <c r="AM191" s="157">
        <f>埼玉!B191</f>
        <v>12.8</v>
      </c>
      <c r="AN191" s="157">
        <f>埼玉!C191</f>
        <v>13.9</v>
      </c>
      <c r="AO191" s="157">
        <f>埼玉!D191</f>
        <v>16.7</v>
      </c>
      <c r="AP191" s="157">
        <f>埼玉!E191</f>
        <v>14.9</v>
      </c>
      <c r="AQ191" s="157">
        <f>埼玉!F191</f>
        <v>9.1</v>
      </c>
      <c r="AR191" s="157">
        <f>埼玉!G191</f>
        <v>9.3000000000000007</v>
      </c>
      <c r="AS191" s="157">
        <f>埼玉!H191</f>
        <v>11.1</v>
      </c>
      <c r="AT191" s="157">
        <f>埼玉!I191</f>
        <v>13.3</v>
      </c>
      <c r="AU191" s="157" t="str">
        <f>埼玉!J191</f>
        <v xml:space="preserve"> </v>
      </c>
      <c r="AV191" s="157">
        <f>埼玉!K191</f>
        <v>12</v>
      </c>
      <c r="AW191" s="157">
        <f>埼玉!L191</f>
        <v>13.4</v>
      </c>
      <c r="AX191" s="157">
        <f>埼玉!M191</f>
        <v>11.8</v>
      </c>
      <c r="AY191" s="157">
        <f>埼玉!N191</f>
        <v>8</v>
      </c>
      <c r="AZ191" s="157">
        <f>埼玉!O191</f>
        <v>8.6999999999999993</v>
      </c>
      <c r="BA191" s="157">
        <f>埼玉!P191</f>
        <v>11.2</v>
      </c>
      <c r="BB191" s="157">
        <f>埼玉!Q191</f>
        <v>12</v>
      </c>
      <c r="BC191" s="157">
        <f>埼玉!R191</f>
        <v>11.7</v>
      </c>
      <c r="BD191" s="157">
        <f>埼玉!S191</f>
        <v>13</v>
      </c>
      <c r="BE191" s="157">
        <f>埼玉!T191</f>
        <v>10.3</v>
      </c>
      <c r="BF191" s="157">
        <f>埼玉!U191</f>
        <v>8.9</v>
      </c>
      <c r="BG191" s="157">
        <f>千葉!B191</f>
        <v>10</v>
      </c>
      <c r="BH191" s="157">
        <f>千葉!C191</f>
        <v>11.8</v>
      </c>
      <c r="BI191" s="157">
        <f>千葉!D191</f>
        <v>7</v>
      </c>
      <c r="BJ191" s="157">
        <f>千葉!E191</f>
        <v>8.6999999999999993</v>
      </c>
      <c r="BK191" s="157">
        <f>千葉!F191</f>
        <v>12.2</v>
      </c>
      <c r="BL191" s="157">
        <f>千葉!G191</f>
        <v>10.9</v>
      </c>
      <c r="BM191" s="157">
        <f>千葉!H191</f>
        <v>7.8</v>
      </c>
      <c r="BN191" s="157">
        <f>千葉!I191</f>
        <v>6.3</v>
      </c>
      <c r="BO191" s="157">
        <f>千葉!J191</f>
        <v>8.6</v>
      </c>
      <c r="BP191" s="157">
        <f>千葉!K191</f>
        <v>12.3</v>
      </c>
      <c r="BQ191" s="157">
        <f>千葉!L191</f>
        <v>5.9</v>
      </c>
      <c r="BR191" s="157">
        <f>千葉!M191</f>
        <v>9.5</v>
      </c>
      <c r="BS191" s="157">
        <f>千葉!N191</f>
        <v>12</v>
      </c>
      <c r="BT191" s="157">
        <f>千葉!O191</f>
        <v>10.8</v>
      </c>
      <c r="BU191" s="157">
        <f>千葉!P191</f>
        <v>11.2</v>
      </c>
      <c r="BV191" s="157">
        <f>千葉!Q191</f>
        <v>10.6</v>
      </c>
      <c r="BW191" s="157">
        <f>千葉!R191</f>
        <v>6.9</v>
      </c>
      <c r="BX191" s="157">
        <f>千葉!S191</f>
        <v>2.5</v>
      </c>
      <c r="BY191" s="157">
        <f>千葉!T191</f>
        <v>7.1</v>
      </c>
      <c r="BZ191" s="157">
        <f>千葉!V191</f>
        <v>10</v>
      </c>
      <c r="CA191" s="157">
        <f>東京!B191</f>
        <v>12.5</v>
      </c>
      <c r="CB191" s="157">
        <f>東京!C191</f>
        <v>13</v>
      </c>
      <c r="CC191" s="157">
        <f>東京!D191</f>
        <v>13.6</v>
      </c>
      <c r="CD191" s="157">
        <f>東京!E191</f>
        <v>14.3</v>
      </c>
      <c r="CE191" s="157">
        <f>東京!F191</f>
        <v>9.6999999999999993</v>
      </c>
      <c r="CF191" s="157">
        <f>東京!G191</f>
        <v>9.9</v>
      </c>
      <c r="CG191" s="157">
        <f>東京!H191</f>
        <v>7</v>
      </c>
      <c r="CH191" s="157">
        <f>東京!I191</f>
        <v>7.9</v>
      </c>
      <c r="CI191" s="157">
        <f>神奈川!B191</f>
        <v>14.3</v>
      </c>
      <c r="CJ191" s="157">
        <f>神奈川!C191</f>
        <v>12.6</v>
      </c>
      <c r="CK191" s="157">
        <f>神奈川!D191</f>
        <v>15.5</v>
      </c>
      <c r="CL191" s="157">
        <f>神奈川!E191</f>
        <v>10.199999999999999</v>
      </c>
      <c r="CM191" s="157">
        <f>神奈川!F191</f>
        <v>7.4</v>
      </c>
      <c r="CN191" s="157">
        <f>神奈川!G191</f>
        <v>5.4</v>
      </c>
      <c r="CO191" s="157">
        <f>神奈川!H191</f>
        <v>8.1</v>
      </c>
      <c r="CP191" s="157">
        <f>神奈川!I191</f>
        <v>9.9</v>
      </c>
      <c r="CQ191" s="157" t="str">
        <f>神奈川!J191</f>
        <v>-</v>
      </c>
      <c r="CR191" s="157">
        <f>神奈川!K191</f>
        <v>12.3</v>
      </c>
      <c r="CS191" s="157">
        <f>神奈川!L191</f>
        <v>13.6</v>
      </c>
      <c r="CT191" s="157">
        <f>神奈川!M191</f>
        <v>14</v>
      </c>
      <c r="CU191" s="157">
        <f>神奈川!N191</f>
        <v>7.8</v>
      </c>
      <c r="CV191" s="157">
        <f>山梨!B191</f>
        <v>8.7000000000000011</v>
      </c>
      <c r="CW191" s="157">
        <f>山梨!C191</f>
        <v>2.2000000000000002</v>
      </c>
      <c r="CX191" s="157">
        <f>山梨!D191</f>
        <v>5.7</v>
      </c>
      <c r="CY191" s="157">
        <f>山梨!E191</f>
        <v>8.2000000000000011</v>
      </c>
      <c r="CZ191" s="157">
        <f>長野!B191</f>
        <v>6.9</v>
      </c>
      <c r="DA191" s="157" t="str">
        <f>長野!C191</f>
        <v>欠測</v>
      </c>
      <c r="DB191" s="157">
        <f>長野!D191</f>
        <v>3.9</v>
      </c>
      <c r="DC191" s="157">
        <f>長野!E191</f>
        <v>4.4000000000000004</v>
      </c>
      <c r="DD191" s="157">
        <f>長野!F191</f>
        <v>13.8</v>
      </c>
      <c r="DE191" s="157">
        <f>長野!G191</f>
        <v>2.5</v>
      </c>
      <c r="DF191" s="157">
        <f>静岡!B191</f>
        <v>7.8</v>
      </c>
      <c r="DG191" s="157">
        <f>静岡!C191</f>
        <v>6.8</v>
      </c>
      <c r="DH191" s="157">
        <f>静岡!D191</f>
        <v>8.6</v>
      </c>
      <c r="DI191" s="157">
        <f>静岡!E191</f>
        <v>6.6</v>
      </c>
      <c r="DJ191" s="157">
        <f>静岡!F191</f>
        <v>5.3</v>
      </c>
      <c r="DK191" s="157">
        <f>静岡!G191</f>
        <v>6.2</v>
      </c>
      <c r="DL191" s="157">
        <f>静岡!H191</f>
        <v>12.7</v>
      </c>
      <c r="DM191" s="157">
        <f>静岡!I191</f>
        <v>5.5</v>
      </c>
      <c r="DN191" s="157">
        <f>静岡!J191</f>
        <v>7.7</v>
      </c>
      <c r="DO191" s="157">
        <f>静岡!K191</f>
        <v>5.9</v>
      </c>
      <c r="DP191" s="157">
        <f>静岡!L191</f>
        <v>8.6999999999999993</v>
      </c>
      <c r="DQ191" s="157">
        <f>静岡!M191</f>
        <v>11.5</v>
      </c>
      <c r="DR191" s="157">
        <f>静岡!N191</f>
        <v>6.3</v>
      </c>
      <c r="DS191" s="157">
        <f>静岡!O191</f>
        <v>10.3</v>
      </c>
      <c r="DT191" s="157">
        <f>静岡!P191</f>
        <v>6.4</v>
      </c>
      <c r="DU191" s="157">
        <f>静岡!Q191</f>
        <v>5.2</v>
      </c>
      <c r="DV191" s="157">
        <f>静岡!R191</f>
        <v>9.4</v>
      </c>
      <c r="DW191" s="157">
        <f>静岡!S191</f>
        <v>9.1999999999999993</v>
      </c>
      <c r="DX191" s="157">
        <f>静岡!T191</f>
        <v>7.1</v>
      </c>
      <c r="DY191" s="157">
        <f>静岡!U191</f>
        <v>11.5</v>
      </c>
      <c r="DZ191" s="157">
        <f>静岡!V191</f>
        <v>3.7</v>
      </c>
      <c r="EA191" s="157">
        <f>静岡!W191</f>
        <v>8</v>
      </c>
      <c r="EB191" s="157">
        <f>静岡!X191</f>
        <v>5.3000000000000007</v>
      </c>
      <c r="EC191" s="157">
        <f>静岡!Y191</f>
        <v>7.1000000000000005</v>
      </c>
      <c r="ED191" s="157">
        <f>静岡!Z191</f>
        <v>6.3000000000000007</v>
      </c>
      <c r="EE191" s="157">
        <f>静岡!AA191</f>
        <v>8.2000000000000011</v>
      </c>
      <c r="EF191" s="157">
        <f>静岡!AB191</f>
        <v>7.1</v>
      </c>
      <c r="EG191" s="157">
        <f>静岡!AC191</f>
        <v>5.6</v>
      </c>
    </row>
    <row r="192" spans="1:137" ht="20.100000000000001" customHeight="1" x14ac:dyDescent="0.15">
      <c r="A192" s="25">
        <v>43015</v>
      </c>
      <c r="B192" s="28">
        <f>茨城!B192</f>
        <v>4.2</v>
      </c>
      <c r="C192" s="28">
        <f>茨城!C192</f>
        <v>5.7</v>
      </c>
      <c r="D192" s="28">
        <f>茨城!D192</f>
        <v>6</v>
      </c>
      <c r="E192" s="28">
        <f>茨城!E192</f>
        <v>5</v>
      </c>
      <c r="F192" s="28">
        <f>茨城!F192</f>
        <v>5.7</v>
      </c>
      <c r="G192" s="28">
        <f>茨城!G192</f>
        <v>3.8</v>
      </c>
      <c r="H192" s="28">
        <f>茨城!H192</f>
        <v>8.8000000000000007</v>
      </c>
      <c r="I192" s="28">
        <f>茨城!I192</f>
        <v>8.6999999999999993</v>
      </c>
      <c r="J192" s="28">
        <f>茨城!J192</f>
        <v>8.8000000000000007</v>
      </c>
      <c r="K192" s="28">
        <f>茨城!K192</f>
        <v>7.8</v>
      </c>
      <c r="L192" s="28">
        <f>茨城!L192</f>
        <v>5.5</v>
      </c>
      <c r="M192" s="28">
        <f>茨城!M192</f>
        <v>7.7</v>
      </c>
      <c r="N192" s="28">
        <f>茨城!N192</f>
        <v>8.5</v>
      </c>
      <c r="O192" s="28">
        <f>茨城!O192</f>
        <v>7.2</v>
      </c>
      <c r="P192" s="28">
        <f>茨城!P192</f>
        <v>6.7</v>
      </c>
      <c r="Q192" s="28">
        <f>茨城!Q192</f>
        <v>5.0999999999999996</v>
      </c>
      <c r="R192" s="28">
        <f>茨城!R192</f>
        <v>6.5</v>
      </c>
      <c r="S192" s="28">
        <f>茨城!S192</f>
        <v>5.4</v>
      </c>
      <c r="T192" s="28">
        <f>栃木!B192</f>
        <v>4.5999999999999996</v>
      </c>
      <c r="U192" s="28">
        <f>栃木!C192</f>
        <v>5.7</v>
      </c>
      <c r="V192" s="28">
        <f>栃木!D192</f>
        <v>3.6</v>
      </c>
      <c r="W192" s="28">
        <f>栃木!E192</f>
        <v>5.6</v>
      </c>
      <c r="X192" s="28">
        <f>栃木!F192</f>
        <v>7.9</v>
      </c>
      <c r="Y192" s="28">
        <f>栃木!G192</f>
        <v>4.5999999999999996</v>
      </c>
      <c r="Z192" s="28">
        <f>栃木!H192</f>
        <v>3.8</v>
      </c>
      <c r="AA192" s="28">
        <f>栃木!I192</f>
        <v>2.5</v>
      </c>
      <c r="AB192" s="28">
        <f>栃木!J192</f>
        <v>1</v>
      </c>
      <c r="AC192" s="28">
        <f>栃木!K192</f>
        <v>3.8</v>
      </c>
      <c r="AD192" s="28">
        <f>栃木!L192</f>
        <v>5.3</v>
      </c>
      <c r="AE192" s="157">
        <f>群馬!B192</f>
        <v>3.2</v>
      </c>
      <c r="AF192" s="157">
        <f>群馬!C192</f>
        <v>4.2</v>
      </c>
      <c r="AG192" s="157">
        <f>群馬!D192</f>
        <v>4.8</v>
      </c>
      <c r="AH192" s="157">
        <f>群馬!E192</f>
        <v>2.4</v>
      </c>
      <c r="AI192" s="157">
        <f>群馬!F192</f>
        <v>7.1</v>
      </c>
      <c r="AJ192" s="157">
        <f>群馬!G192</f>
        <v>3.1</v>
      </c>
      <c r="AK192" s="157">
        <f>群馬!H192</f>
        <v>4.3</v>
      </c>
      <c r="AL192" s="157">
        <f>群馬!I192</f>
        <v>2.7</v>
      </c>
      <c r="AM192" s="157">
        <f>埼玉!B192</f>
        <v>6.6</v>
      </c>
      <c r="AN192" s="157">
        <f>埼玉!C192</f>
        <v>7.2</v>
      </c>
      <c r="AO192" s="157">
        <f>埼玉!D192</f>
        <v>5.5</v>
      </c>
      <c r="AP192" s="157">
        <f>埼玉!E192</f>
        <v>8.1</v>
      </c>
      <c r="AQ192" s="157">
        <f>埼玉!F192</f>
        <v>3.7</v>
      </c>
      <c r="AR192" s="157">
        <f>埼玉!G192</f>
        <v>4</v>
      </c>
      <c r="AS192" s="157">
        <f>埼玉!H192</f>
        <v>7.8</v>
      </c>
      <c r="AT192" s="157">
        <f>埼玉!I192</f>
        <v>7.8</v>
      </c>
      <c r="AU192" s="157" t="str">
        <f>埼玉!J192</f>
        <v xml:space="preserve"> </v>
      </c>
      <c r="AV192" s="157">
        <f>埼玉!K192</f>
        <v>6</v>
      </c>
      <c r="AW192" s="157">
        <f>埼玉!L192</f>
        <v>6.3</v>
      </c>
      <c r="AX192" s="157">
        <f>埼玉!M192</f>
        <v>5.3</v>
      </c>
      <c r="AY192" s="157">
        <f>埼玉!N192</f>
        <v>5.8</v>
      </c>
      <c r="AZ192" s="157">
        <f>埼玉!O192</f>
        <v>5.5</v>
      </c>
      <c r="BA192" s="157">
        <f>埼玉!P192</f>
        <v>5.3</v>
      </c>
      <c r="BB192" s="157">
        <f>埼玉!Q192</f>
        <v>6.8</v>
      </c>
      <c r="BC192" s="157">
        <f>埼玉!R192</f>
        <v>6.7</v>
      </c>
      <c r="BD192" s="157">
        <f>埼玉!S192</f>
        <v>4</v>
      </c>
      <c r="BE192" s="157">
        <f>埼玉!T192</f>
        <v>7.6</v>
      </c>
      <c r="BF192" s="157">
        <f>埼玉!U192</f>
        <v>6.9</v>
      </c>
      <c r="BG192" s="157">
        <f>千葉!B192</f>
        <v>11.8</v>
      </c>
      <c r="BH192" s="157">
        <f>千葉!C192</f>
        <v>10.5</v>
      </c>
      <c r="BI192" s="157">
        <f>千葉!D192</f>
        <v>10.3</v>
      </c>
      <c r="BJ192" s="157">
        <f>千葉!E192</f>
        <v>10.1</v>
      </c>
      <c r="BK192" s="157">
        <f>千葉!F192</f>
        <v>9.3000000000000007</v>
      </c>
      <c r="BL192" s="157">
        <f>千葉!G192</f>
        <v>7.5</v>
      </c>
      <c r="BM192" s="157">
        <f>千葉!H192</f>
        <v>9.4</v>
      </c>
      <c r="BN192" s="157">
        <f>千葉!I192</f>
        <v>7.4</v>
      </c>
      <c r="BO192" s="157">
        <f>千葉!J192</f>
        <v>10</v>
      </c>
      <c r="BP192" s="157">
        <f>千葉!K192</f>
        <v>8.4</v>
      </c>
      <c r="BQ192" s="157">
        <f>千葉!L192</f>
        <v>8.6</v>
      </c>
      <c r="BR192" s="157">
        <f>千葉!M192</f>
        <v>8.6999999999999993</v>
      </c>
      <c r="BS192" s="157">
        <f>千葉!N192</f>
        <v>10.7</v>
      </c>
      <c r="BT192" s="157">
        <f>千葉!O192</f>
        <v>10</v>
      </c>
      <c r="BU192" s="157">
        <f>千葉!P192</f>
        <v>10.6</v>
      </c>
      <c r="BV192" s="157">
        <f>千葉!Q192</f>
        <v>9.5</v>
      </c>
      <c r="BW192" s="157">
        <f>千葉!R192</f>
        <v>8.6999999999999993</v>
      </c>
      <c r="BX192" s="157">
        <f>千葉!S192</f>
        <v>7</v>
      </c>
      <c r="BY192" s="157">
        <f>千葉!T192</f>
        <v>9</v>
      </c>
      <c r="BZ192" s="157">
        <f>千葉!V192</f>
        <v>9.1999999999999993</v>
      </c>
      <c r="CA192" s="157">
        <f>東京!B192</f>
        <v>7.8</v>
      </c>
      <c r="CB192" s="157">
        <f>東京!C192</f>
        <v>7.9</v>
      </c>
      <c r="CC192" s="157">
        <f>東京!D192</f>
        <v>7.4</v>
      </c>
      <c r="CD192" s="157">
        <f>東京!E192</f>
        <v>11.7</v>
      </c>
      <c r="CE192" s="157">
        <f>東京!F192</f>
        <v>6.6</v>
      </c>
      <c r="CF192" s="157">
        <f>東京!G192</f>
        <v>7.3</v>
      </c>
      <c r="CG192" s="157">
        <f>東京!H192</f>
        <v>4.0999999999999996</v>
      </c>
      <c r="CH192" s="157">
        <f>東京!I192</f>
        <v>5.3</v>
      </c>
      <c r="CI192" s="157">
        <f>神奈川!B192</f>
        <v>11.5</v>
      </c>
      <c r="CJ192" s="157">
        <f>神奈川!C192</f>
        <v>11.9</v>
      </c>
      <c r="CK192" s="157">
        <f>神奈川!D192</f>
        <v>12.6</v>
      </c>
      <c r="CL192" s="157">
        <f>神奈川!E192</f>
        <v>9.5</v>
      </c>
      <c r="CM192" s="157">
        <f>神奈川!F192</f>
        <v>5.6</v>
      </c>
      <c r="CN192" s="157">
        <f>神奈川!G192</f>
        <v>5.0999999999999996</v>
      </c>
      <c r="CO192" s="157">
        <f>神奈川!H192</f>
        <v>5.9</v>
      </c>
      <c r="CP192" s="157">
        <f>神奈川!I192</f>
        <v>7.9</v>
      </c>
      <c r="CQ192" s="157" t="str">
        <f>神奈川!J192</f>
        <v>-</v>
      </c>
      <c r="CR192" s="157">
        <f>神奈川!K192</f>
        <v>8.6999999999999993</v>
      </c>
      <c r="CS192" s="157">
        <f>神奈川!L192</f>
        <v>9.1999999999999993</v>
      </c>
      <c r="CT192" s="157">
        <f>神奈川!M192</f>
        <v>8.5</v>
      </c>
      <c r="CU192" s="157">
        <f>神奈川!N192</f>
        <v>13</v>
      </c>
      <c r="CV192" s="157">
        <f>山梨!B192</f>
        <v>3.8000000000000003</v>
      </c>
      <c r="CW192" s="157">
        <f>山梨!C192</f>
        <v>5.7</v>
      </c>
      <c r="CX192" s="157">
        <f>山梨!D192</f>
        <v>9.8000000000000007</v>
      </c>
      <c r="CY192" s="157">
        <f>山梨!E192</f>
        <v>6</v>
      </c>
      <c r="CZ192" s="157">
        <f>長野!B192</f>
        <v>5.9</v>
      </c>
      <c r="DA192" s="157">
        <f>長野!C192</f>
        <v>21</v>
      </c>
      <c r="DB192" s="157">
        <f>長野!D192</f>
        <v>2.2999999999999998</v>
      </c>
      <c r="DC192" s="157">
        <f>長野!E192</f>
        <v>3.2</v>
      </c>
      <c r="DD192" s="157">
        <f>長野!F192</f>
        <v>9.6999999999999993</v>
      </c>
      <c r="DE192" s="157">
        <f>長野!G192</f>
        <v>3</v>
      </c>
      <c r="DF192" s="157">
        <f>静岡!B192</f>
        <v>8.3000000000000007</v>
      </c>
      <c r="DG192" s="157">
        <f>静岡!C192</f>
        <v>4.4000000000000004</v>
      </c>
      <c r="DH192" s="157">
        <f>静岡!D192</f>
        <v>6.6</v>
      </c>
      <c r="DI192" s="157">
        <f>静岡!E192</f>
        <v>8.1</v>
      </c>
      <c r="DJ192" s="157">
        <f>静岡!F192</f>
        <v>7.3</v>
      </c>
      <c r="DK192" s="157">
        <f>静岡!G192</f>
        <v>7.2</v>
      </c>
      <c r="DL192" s="157">
        <f>静岡!H192</f>
        <v>8.3000000000000007</v>
      </c>
      <c r="DM192" s="157">
        <f>静岡!I192</f>
        <v>5</v>
      </c>
      <c r="DN192" s="157">
        <f>静岡!J192</f>
        <v>3.1</v>
      </c>
      <c r="DO192" s="157">
        <f>静岡!K192</f>
        <v>6.9</v>
      </c>
      <c r="DP192" s="157">
        <f>静岡!L192</f>
        <v>7</v>
      </c>
      <c r="DQ192" s="157">
        <f>静岡!M192</f>
        <v>10.5</v>
      </c>
      <c r="DR192" s="157">
        <f>静岡!N192</f>
        <v>5.8</v>
      </c>
      <c r="DS192" s="157">
        <f>静岡!O192</f>
        <v>7.2</v>
      </c>
      <c r="DT192" s="157">
        <f>静岡!P192</f>
        <v>6</v>
      </c>
      <c r="DU192" s="157">
        <f>静岡!Q192</f>
        <v>5</v>
      </c>
      <c r="DV192" s="157">
        <f>静岡!R192</f>
        <v>9.3000000000000007</v>
      </c>
      <c r="DW192" s="157">
        <f>静岡!S192</f>
        <v>8.5</v>
      </c>
      <c r="DX192" s="157">
        <f>静岡!T192</f>
        <v>8.1</v>
      </c>
      <c r="DY192" s="157">
        <f>静岡!U192</f>
        <v>8.6</v>
      </c>
      <c r="DZ192" s="157">
        <f>静岡!V192</f>
        <v>4.2</v>
      </c>
      <c r="EA192" s="157">
        <f>静岡!W192</f>
        <v>8.9</v>
      </c>
      <c r="EB192" s="157">
        <f>静岡!X192</f>
        <v>6</v>
      </c>
      <c r="EC192" s="157">
        <f>静岡!Y192</f>
        <v>7.4</v>
      </c>
      <c r="ED192" s="157">
        <f>静岡!Z192</f>
        <v>7.4</v>
      </c>
      <c r="EE192" s="157">
        <f>静岡!AA192</f>
        <v>9</v>
      </c>
      <c r="EF192" s="157">
        <f>静岡!AB192</f>
        <v>6.7</v>
      </c>
      <c r="EG192" s="157">
        <f>静岡!AC192</f>
        <v>5.0999999999999996</v>
      </c>
    </row>
    <row r="193" spans="1:137" ht="20.100000000000001" customHeight="1" x14ac:dyDescent="0.15">
      <c r="A193" s="25">
        <v>43016</v>
      </c>
      <c r="B193" s="28">
        <f>茨城!B193</f>
        <v>4.3</v>
      </c>
      <c r="C193" s="28">
        <f>茨城!C193</f>
        <v>6.3</v>
      </c>
      <c r="D193" s="28">
        <f>茨城!D193</f>
        <v>2.4</v>
      </c>
      <c r="E193" s="28">
        <f>茨城!E193</f>
        <v>2.9</v>
      </c>
      <c r="F193" s="28">
        <f>茨城!F193</f>
        <v>4.0999999999999996</v>
      </c>
      <c r="G193" s="28">
        <f>茨城!G193</f>
        <v>4.0999999999999996</v>
      </c>
      <c r="H193" s="28">
        <f>茨城!H193</f>
        <v>4.7</v>
      </c>
      <c r="I193" s="28">
        <f>茨城!I193</f>
        <v>3.6</v>
      </c>
      <c r="J193" s="28">
        <f>茨城!J193</f>
        <v>4.3</v>
      </c>
      <c r="K193" s="28">
        <f>茨城!K193</f>
        <v>3.5</v>
      </c>
      <c r="L193" s="28">
        <f>茨城!L193</f>
        <v>5.2</v>
      </c>
      <c r="M193" s="28">
        <f>茨城!M193</f>
        <v>5.9</v>
      </c>
      <c r="N193" s="28">
        <f>茨城!N193</f>
        <v>4</v>
      </c>
      <c r="O193" s="28">
        <f>茨城!O193</f>
        <v>5.3</v>
      </c>
      <c r="P193" s="28">
        <f>茨城!P193</f>
        <v>6</v>
      </c>
      <c r="Q193" s="28">
        <f>茨城!Q193</f>
        <v>4.9000000000000004</v>
      </c>
      <c r="R193" s="28">
        <f>茨城!R193</f>
        <v>5.2</v>
      </c>
      <c r="S193" s="28">
        <f>茨城!S193</f>
        <v>7.8</v>
      </c>
      <c r="T193" s="28">
        <f>栃木!B193</f>
        <v>7.1</v>
      </c>
      <c r="U193" s="28">
        <f>栃木!C193</f>
        <v>7</v>
      </c>
      <c r="V193" s="28">
        <f>栃木!D193</f>
        <v>4.7</v>
      </c>
      <c r="W193" s="28">
        <f>栃木!E193</f>
        <v>7.2</v>
      </c>
      <c r="X193" s="28">
        <f>栃木!F193</f>
        <v>8</v>
      </c>
      <c r="Y193" s="28">
        <f>栃木!G193</f>
        <v>5.2</v>
      </c>
      <c r="Z193" s="28">
        <f>栃木!H193</f>
        <v>6.3</v>
      </c>
      <c r="AA193" s="28">
        <f>栃木!I193</f>
        <v>2.9</v>
      </c>
      <c r="AB193" s="28">
        <f>栃木!J193</f>
        <v>4</v>
      </c>
      <c r="AC193" s="28">
        <f>栃木!K193</f>
        <v>4.7</v>
      </c>
      <c r="AD193" s="28">
        <f>栃木!L193</f>
        <v>5.5</v>
      </c>
      <c r="AE193" s="157">
        <f>群馬!B193</f>
        <v>6.5</v>
      </c>
      <c r="AF193" s="157">
        <f>群馬!C193</f>
        <v>6.8</v>
      </c>
      <c r="AG193" s="157">
        <f>群馬!D193</f>
        <v>6.3</v>
      </c>
      <c r="AH193" s="157">
        <f>群馬!E193</f>
        <v>5.9</v>
      </c>
      <c r="AI193" s="157">
        <f>群馬!F193</f>
        <v>8.3000000000000007</v>
      </c>
      <c r="AJ193" s="157">
        <f>群馬!G193</f>
        <v>4.4000000000000004</v>
      </c>
      <c r="AK193" s="157">
        <f>群馬!H193</f>
        <v>4.5999999999999996</v>
      </c>
      <c r="AL193" s="157">
        <f>群馬!I193</f>
        <v>6</v>
      </c>
      <c r="AM193" s="157">
        <f>埼玉!B193</f>
        <v>7</v>
      </c>
      <c r="AN193" s="157">
        <f>埼玉!C193</f>
        <v>3.4</v>
      </c>
      <c r="AO193" s="157">
        <f>埼玉!D193</f>
        <v>1</v>
      </c>
      <c r="AP193" s="157">
        <f>埼玉!E193</f>
        <v>-0.7</v>
      </c>
      <c r="AQ193" s="157">
        <f>埼玉!F193</f>
        <v>7.6</v>
      </c>
      <c r="AR193" s="157">
        <f>埼玉!G193</f>
        <v>6.6</v>
      </c>
      <c r="AS193" s="157">
        <f>埼玉!H193</f>
        <v>8.3000000000000007</v>
      </c>
      <c r="AT193" s="157">
        <f>埼玉!I193</f>
        <v>6.8</v>
      </c>
      <c r="AU193" s="157" t="str">
        <f>埼玉!J193</f>
        <v xml:space="preserve"> </v>
      </c>
      <c r="AV193" s="157">
        <f>埼玉!K193</f>
        <v>8.8000000000000007</v>
      </c>
      <c r="AW193" s="157">
        <f>埼玉!L193</f>
        <v>7.2</v>
      </c>
      <c r="AX193" s="157">
        <f>埼玉!M193</f>
        <v>6.4</v>
      </c>
      <c r="AY193" s="157">
        <f>埼玉!N193</f>
        <v>8</v>
      </c>
      <c r="AZ193" s="157">
        <f>埼玉!O193</f>
        <v>7.5</v>
      </c>
      <c r="BA193" s="157">
        <f>埼玉!P193</f>
        <v>7</v>
      </c>
      <c r="BB193" s="157">
        <f>埼玉!Q193</f>
        <v>7.2</v>
      </c>
      <c r="BC193" s="157">
        <f>埼玉!R193</f>
        <v>4.9000000000000004</v>
      </c>
      <c r="BD193" s="157">
        <f>埼玉!S193</f>
        <v>6</v>
      </c>
      <c r="BE193" s="157">
        <f>埼玉!T193</f>
        <v>5.6</v>
      </c>
      <c r="BF193" s="157">
        <f>埼玉!U193</f>
        <v>8.1999999999999993</v>
      </c>
      <c r="BG193" s="157">
        <f>千葉!B193</f>
        <v>5.5</v>
      </c>
      <c r="BH193" s="157">
        <f>千葉!C193</f>
        <v>3.5</v>
      </c>
      <c r="BI193" s="157">
        <f>千葉!D193</f>
        <v>6.9</v>
      </c>
      <c r="BJ193" s="157">
        <f>千葉!E193</f>
        <v>7.8</v>
      </c>
      <c r="BK193" s="157">
        <f>千葉!F193</f>
        <v>4.3</v>
      </c>
      <c r="BL193" s="157">
        <f>千葉!G193</f>
        <v>5.3</v>
      </c>
      <c r="BM193" s="157">
        <f>千葉!H193</f>
        <v>10.199999999999999</v>
      </c>
      <c r="BN193" s="157">
        <f>千葉!I193</f>
        <v>4.5999999999999996</v>
      </c>
      <c r="BO193" s="157">
        <f>千葉!J193</f>
        <v>7.1</v>
      </c>
      <c r="BP193" s="157">
        <f>千葉!K193</f>
        <v>5.9</v>
      </c>
      <c r="BQ193" s="157">
        <f>千葉!L193</f>
        <v>3.5</v>
      </c>
      <c r="BR193" s="157">
        <f>千葉!M193</f>
        <v>6.3</v>
      </c>
      <c r="BS193" s="157">
        <f>千葉!N193</f>
        <v>5.5</v>
      </c>
      <c r="BT193" s="157">
        <f>千葉!O193</f>
        <v>4.5</v>
      </c>
      <c r="BU193" s="157">
        <f>千葉!P193</f>
        <v>5.8</v>
      </c>
      <c r="BV193" s="157">
        <f>千葉!Q193</f>
        <v>5.4</v>
      </c>
      <c r="BW193" s="157">
        <f>千葉!R193</f>
        <v>4.8</v>
      </c>
      <c r="BX193" s="157">
        <f>千葉!S193</f>
        <v>-0.3</v>
      </c>
      <c r="BY193" s="157">
        <f>千葉!T193</f>
        <v>5.6</v>
      </c>
      <c r="BZ193" s="157">
        <f>千葉!V193</f>
        <v>6.6</v>
      </c>
      <c r="CA193" s="157">
        <f>東京!B193</f>
        <v>5.8</v>
      </c>
      <c r="CB193" s="157">
        <f>東京!C193</f>
        <v>6.6</v>
      </c>
      <c r="CC193" s="157">
        <f>東京!D193</f>
        <v>5</v>
      </c>
      <c r="CD193" s="157">
        <f>東京!E193</f>
        <v>6.1</v>
      </c>
      <c r="CE193" s="157">
        <f>東京!F193</f>
        <v>7.2</v>
      </c>
      <c r="CF193" s="157">
        <f>東京!G193</f>
        <v>5</v>
      </c>
      <c r="CG193" s="157">
        <f>東京!H193</f>
        <v>6</v>
      </c>
      <c r="CH193" s="157">
        <f>東京!I193</f>
        <v>5.9</v>
      </c>
      <c r="CI193" s="157">
        <f>神奈川!B193</f>
        <v>9.6</v>
      </c>
      <c r="CJ193" s="157">
        <f>神奈川!C193</f>
        <v>9.9</v>
      </c>
      <c r="CK193" s="157">
        <f>神奈川!D193</f>
        <v>7.7</v>
      </c>
      <c r="CL193" s="157">
        <f>神奈川!E193</f>
        <v>7.2</v>
      </c>
      <c r="CM193" s="157">
        <f>神奈川!F193</f>
        <v>6</v>
      </c>
      <c r="CN193" s="157">
        <f>神奈川!G193</f>
        <v>6.5</v>
      </c>
      <c r="CO193" s="157">
        <f>神奈川!H193</f>
        <v>5.7</v>
      </c>
      <c r="CP193" s="157">
        <f>神奈川!I193</f>
        <v>6</v>
      </c>
      <c r="CQ193" s="157" t="str">
        <f>神奈川!J193</f>
        <v>-</v>
      </c>
      <c r="CR193" s="157">
        <f>神奈川!K193</f>
        <v>5.6</v>
      </c>
      <c r="CS193" s="157">
        <f>神奈川!L193</f>
        <v>6.5</v>
      </c>
      <c r="CT193" s="157">
        <f>神奈川!M193</f>
        <v>5.0999999999999996</v>
      </c>
      <c r="CU193" s="157">
        <f>神奈川!N193</f>
        <v>11.4</v>
      </c>
      <c r="CV193" s="157">
        <f>山梨!B193</f>
        <v>7.8000000000000007</v>
      </c>
      <c r="CW193" s="157">
        <f>山梨!C193</f>
        <v>5.8000000000000007</v>
      </c>
      <c r="CX193" s="157">
        <f>山梨!D193</f>
        <v>9.1</v>
      </c>
      <c r="CY193" s="157">
        <f>山梨!E193</f>
        <v>8.4</v>
      </c>
      <c r="CZ193" s="157">
        <f>長野!B193</f>
        <v>22.1</v>
      </c>
      <c r="DA193" s="157">
        <f>長野!C193</f>
        <v>6.9</v>
      </c>
      <c r="DB193" s="157">
        <f>長野!D193</f>
        <v>4.5999999999999996</v>
      </c>
      <c r="DC193" s="157">
        <f>長野!E193</f>
        <v>6</v>
      </c>
      <c r="DD193" s="157">
        <f>長野!F193</f>
        <v>14.2</v>
      </c>
      <c r="DE193" s="157">
        <f>長野!G193</f>
        <v>1.7</v>
      </c>
      <c r="DF193" s="157">
        <f>静岡!B193</f>
        <v>8</v>
      </c>
      <c r="DG193" s="157">
        <f>静岡!C193</f>
        <v>6</v>
      </c>
      <c r="DH193" s="157">
        <f>静岡!D193</f>
        <v>7.4</v>
      </c>
      <c r="DI193" s="157">
        <f>静岡!E193</f>
        <v>11.2</v>
      </c>
      <c r="DJ193" s="157">
        <f>静岡!F193</f>
        <v>9.4</v>
      </c>
      <c r="DK193" s="157">
        <f>静岡!G193</f>
        <v>11.3</v>
      </c>
      <c r="DL193" s="157">
        <f>静岡!H193</f>
        <v>9.1999999999999993</v>
      </c>
      <c r="DM193" s="157">
        <f>静岡!I193</f>
        <v>7.2</v>
      </c>
      <c r="DN193" s="157">
        <f>静岡!J193</f>
        <v>8.1</v>
      </c>
      <c r="DO193" s="157">
        <f>静岡!K193</f>
        <v>6.8</v>
      </c>
      <c r="DP193" s="157">
        <f>静岡!L193</f>
        <v>6.3</v>
      </c>
      <c r="DQ193" s="157">
        <f>静岡!M193</f>
        <v>9.3000000000000007</v>
      </c>
      <c r="DR193" s="157">
        <f>静岡!N193</f>
        <v>8.3000000000000007</v>
      </c>
      <c r="DS193" s="157">
        <f>静岡!O193</f>
        <v>8</v>
      </c>
      <c r="DT193" s="157">
        <f>静岡!P193</f>
        <v>9.3000000000000007</v>
      </c>
      <c r="DU193" s="157">
        <f>静岡!Q193</f>
        <v>7.7</v>
      </c>
      <c r="DV193" s="157">
        <f>静岡!R193</f>
        <v>11.7</v>
      </c>
      <c r="DW193" s="157">
        <f>静岡!S193</f>
        <v>11.4</v>
      </c>
      <c r="DX193" s="157">
        <f>静岡!T193</f>
        <v>9.5</v>
      </c>
      <c r="DY193" s="157">
        <f>静岡!U193</f>
        <v>7.7</v>
      </c>
      <c r="DZ193" s="157">
        <f>静岡!V193</f>
        <v>5.3000000000000007</v>
      </c>
      <c r="EA193" s="157">
        <f>静岡!W193</f>
        <v>9.2000000000000011</v>
      </c>
      <c r="EB193" s="157">
        <f>静岡!X193</f>
        <v>5.5</v>
      </c>
      <c r="EC193" s="157">
        <f>静岡!Y193</f>
        <v>6.8000000000000007</v>
      </c>
      <c r="ED193" s="157">
        <f>静岡!Z193</f>
        <v>6.4</v>
      </c>
      <c r="EE193" s="157">
        <f>静岡!AA193</f>
        <v>6.2</v>
      </c>
      <c r="EF193" s="157">
        <f>静岡!AB193</f>
        <v>8</v>
      </c>
      <c r="EG193" s="157">
        <f>静岡!AC193</f>
        <v>8.1999999999999993</v>
      </c>
    </row>
    <row r="194" spans="1:137" ht="20.100000000000001" customHeight="1" x14ac:dyDescent="0.15">
      <c r="A194" s="25">
        <v>43017</v>
      </c>
      <c r="B194" s="28">
        <f>茨城!B194</f>
        <v>4.2</v>
      </c>
      <c r="C194" s="28">
        <f>茨城!C194</f>
        <v>7.3</v>
      </c>
      <c r="D194" s="28">
        <f>茨城!D194</f>
        <v>4.7</v>
      </c>
      <c r="E194" s="28">
        <f>茨城!E194</f>
        <v>5.9</v>
      </c>
      <c r="F194" s="28">
        <f>茨城!F194</f>
        <v>6.3</v>
      </c>
      <c r="G194" s="28">
        <f>茨城!G194</f>
        <v>3.6</v>
      </c>
      <c r="H194" s="28">
        <f>茨城!H194</f>
        <v>8.4</v>
      </c>
      <c r="I194" s="28">
        <f>茨城!I194</f>
        <v>5.5</v>
      </c>
      <c r="J194" s="28">
        <f>茨城!J194</f>
        <v>4.8</v>
      </c>
      <c r="K194" s="28">
        <f>茨城!K194</f>
        <v>4.5</v>
      </c>
      <c r="L194" s="28">
        <f>茨城!L194</f>
        <v>6.9</v>
      </c>
      <c r="M194" s="28">
        <f>茨城!M194</f>
        <v>6.7</v>
      </c>
      <c r="N194" s="28">
        <f>茨城!N194</f>
        <v>5.6</v>
      </c>
      <c r="O194" s="28">
        <f>茨城!O194</f>
        <v>7.5</v>
      </c>
      <c r="P194" s="28">
        <f>茨城!P194</f>
        <v>7.9</v>
      </c>
      <c r="Q194" s="28">
        <f>茨城!Q194</f>
        <v>6.8</v>
      </c>
      <c r="R194" s="28">
        <f>茨城!R194</f>
        <v>13</v>
      </c>
      <c r="S194" s="28">
        <f>茨城!S194</f>
        <v>8.6999999999999993</v>
      </c>
      <c r="T194" s="28">
        <f>栃木!B194</f>
        <v>10.199999999999999</v>
      </c>
      <c r="U194" s="28">
        <f>栃木!C194</f>
        <v>10.6</v>
      </c>
      <c r="V194" s="28">
        <f>栃木!D194</f>
        <v>8.6999999999999993</v>
      </c>
      <c r="W194" s="28">
        <f>栃木!E194</f>
        <v>10.4</v>
      </c>
      <c r="X194" s="28">
        <f>栃木!F194</f>
        <v>11.3</v>
      </c>
      <c r="Y194" s="28">
        <f>栃木!G194</f>
        <v>7.9</v>
      </c>
      <c r="Z194" s="28">
        <f>栃木!H194</f>
        <v>10.199999999999999</v>
      </c>
      <c r="AA194" s="28">
        <f>栃木!I194</f>
        <v>7.2</v>
      </c>
      <c r="AB194" s="28">
        <f>栃木!J194</f>
        <v>7.2</v>
      </c>
      <c r="AC194" s="28">
        <f>栃木!K194</f>
        <v>5.9</v>
      </c>
      <c r="AD194" s="28">
        <f>栃木!L194</f>
        <v>6.2</v>
      </c>
      <c r="AE194" s="157">
        <f>群馬!B194</f>
        <v>11.2</v>
      </c>
      <c r="AF194" s="157">
        <f>群馬!C194</f>
        <v>11.1</v>
      </c>
      <c r="AG194" s="157">
        <f>群馬!D194</f>
        <v>10.1</v>
      </c>
      <c r="AH194" s="157">
        <f>群馬!E194</f>
        <v>13.6</v>
      </c>
      <c r="AI194" s="157">
        <f>群馬!F194</f>
        <v>11.8</v>
      </c>
      <c r="AJ194" s="157">
        <f>群馬!G194</f>
        <v>9.8000000000000007</v>
      </c>
      <c r="AK194" s="157">
        <f>群馬!H194</f>
        <v>11</v>
      </c>
      <c r="AL194" s="157">
        <f>群馬!I194</f>
        <v>10.7</v>
      </c>
      <c r="AM194" s="157">
        <f>埼玉!B194</f>
        <v>12.9</v>
      </c>
      <c r="AN194" s="157">
        <f>埼玉!C194</f>
        <v>9.8000000000000007</v>
      </c>
      <c r="AO194" s="157">
        <f>埼玉!D194</f>
        <v>9.9</v>
      </c>
      <c r="AP194" s="157">
        <f>埼玉!E194</f>
        <v>9.9</v>
      </c>
      <c r="AQ194" s="157">
        <f>埼玉!F194</f>
        <v>10.199999999999999</v>
      </c>
      <c r="AR194" s="157">
        <f>埼玉!G194</f>
        <v>12</v>
      </c>
      <c r="AS194" s="157">
        <f>埼玉!H194</f>
        <v>12.7</v>
      </c>
      <c r="AT194" s="157">
        <f>埼玉!I194</f>
        <v>11.4</v>
      </c>
      <c r="AU194" s="157">
        <f>埼玉!J194</f>
        <v>12.1</v>
      </c>
      <c r="AV194" s="157">
        <f>埼玉!K194</f>
        <v>11.9</v>
      </c>
      <c r="AW194" s="157">
        <f>埼玉!L194</f>
        <v>13.1</v>
      </c>
      <c r="AX194" s="157">
        <f>埼玉!M194</f>
        <v>13.3</v>
      </c>
      <c r="AY194" s="157">
        <f>埼玉!N194</f>
        <v>11.9</v>
      </c>
      <c r="AZ194" s="157">
        <f>埼玉!O194</f>
        <v>13</v>
      </c>
      <c r="BA194" s="157">
        <f>埼玉!P194</f>
        <v>12.8</v>
      </c>
      <c r="BB194" s="157">
        <f>埼玉!Q194</f>
        <v>11.4</v>
      </c>
      <c r="BC194" s="157">
        <f>埼玉!R194</f>
        <v>8.9</v>
      </c>
      <c r="BD194" s="157">
        <f>埼玉!S194</f>
        <v>14.2</v>
      </c>
      <c r="BE194" s="157">
        <f>埼玉!T194</f>
        <v>10</v>
      </c>
      <c r="BF194" s="157">
        <f>埼玉!U194</f>
        <v>10.3</v>
      </c>
      <c r="BG194" s="157">
        <f>千葉!B194</f>
        <v>11.2</v>
      </c>
      <c r="BH194" s="157">
        <f>千葉!C194</f>
        <v>8.6999999999999993</v>
      </c>
      <c r="BI194" s="157">
        <f>千葉!D194</f>
        <v>8.3000000000000007</v>
      </c>
      <c r="BJ194" s="157">
        <f>千葉!E194</f>
        <v>8.8000000000000007</v>
      </c>
      <c r="BK194" s="157">
        <f>千葉!F194</f>
        <v>9.6</v>
      </c>
      <c r="BL194" s="157">
        <f>千葉!G194</f>
        <v>5.7</v>
      </c>
      <c r="BM194" s="157">
        <f>千葉!H194</f>
        <v>6.8</v>
      </c>
      <c r="BN194" s="157">
        <f>千葉!I194</f>
        <v>5</v>
      </c>
      <c r="BO194" s="157">
        <f>千葉!J194</f>
        <v>7</v>
      </c>
      <c r="BP194" s="157">
        <f>千葉!K194</f>
        <v>8.5</v>
      </c>
      <c r="BQ194" s="157">
        <f>千葉!L194</f>
        <v>3.9</v>
      </c>
      <c r="BR194" s="157">
        <f>千葉!M194</f>
        <v>8</v>
      </c>
      <c r="BS194" s="157">
        <f>千葉!N194</f>
        <v>6.9</v>
      </c>
      <c r="BT194" s="157">
        <f>千葉!O194</f>
        <v>6.7</v>
      </c>
      <c r="BU194" s="157">
        <f>千葉!P194</f>
        <v>7.5</v>
      </c>
      <c r="BV194" s="157">
        <f>千葉!Q194</f>
        <v>7.8</v>
      </c>
      <c r="BW194" s="157">
        <f>千葉!R194</f>
        <v>7.8</v>
      </c>
      <c r="BX194" s="157">
        <f>千葉!S194</f>
        <v>0.4</v>
      </c>
      <c r="BY194" s="157">
        <f>千葉!T194</f>
        <v>6.9</v>
      </c>
      <c r="BZ194" s="157">
        <f>千葉!V194</f>
        <v>8.3000000000000007</v>
      </c>
      <c r="CA194" s="157">
        <f>東京!B194</f>
        <v>9.6</v>
      </c>
      <c r="CB194" s="157">
        <f>東京!C194</f>
        <v>10.7</v>
      </c>
      <c r="CC194" s="157">
        <f>東京!D194</f>
        <v>8.3000000000000007</v>
      </c>
      <c r="CD194" s="157">
        <f>東京!E194</f>
        <v>8.1999999999999993</v>
      </c>
      <c r="CE194" s="157">
        <f>東京!F194</f>
        <v>10.1</v>
      </c>
      <c r="CF194" s="157">
        <f>東京!G194</f>
        <v>10.199999999999999</v>
      </c>
      <c r="CG194" s="157">
        <f>東京!H194</f>
        <v>9</v>
      </c>
      <c r="CH194" s="157">
        <f>東京!I194</f>
        <v>8.1</v>
      </c>
      <c r="CI194" s="157">
        <f>神奈川!B194</f>
        <v>12.5</v>
      </c>
      <c r="CJ194" s="157">
        <f>神奈川!C194</f>
        <v>13</v>
      </c>
      <c r="CK194" s="157">
        <f>神奈川!D194</f>
        <v>10.4</v>
      </c>
      <c r="CL194" s="157">
        <f>神奈川!E194</f>
        <v>10.7</v>
      </c>
      <c r="CM194" s="157">
        <f>神奈川!F194</f>
        <v>8.6</v>
      </c>
      <c r="CN194" s="157">
        <f>神奈川!G194</f>
        <v>10.7</v>
      </c>
      <c r="CO194" s="157">
        <f>神奈川!H194</f>
        <v>10.7</v>
      </c>
      <c r="CP194" s="157">
        <f>神奈川!I194</f>
        <v>10.4</v>
      </c>
      <c r="CQ194" s="157" t="str">
        <f>神奈川!J194</f>
        <v>-</v>
      </c>
      <c r="CR194" s="157">
        <f>神奈川!K194</f>
        <v>11.5</v>
      </c>
      <c r="CS194" s="157">
        <f>神奈川!L194</f>
        <v>8.8000000000000007</v>
      </c>
      <c r="CT194" s="157">
        <f>神奈川!M194</f>
        <v>9.5</v>
      </c>
      <c r="CU194" s="157">
        <f>神奈川!N194</f>
        <v>10.9</v>
      </c>
      <c r="CV194" s="157">
        <f>山梨!B194</f>
        <v>13.3</v>
      </c>
      <c r="CW194" s="157">
        <f>山梨!C194</f>
        <v>8.9</v>
      </c>
      <c r="CX194" s="157">
        <f>山梨!D194</f>
        <v>13</v>
      </c>
      <c r="CY194" s="157">
        <f>山梨!E194</f>
        <v>12.100000000000001</v>
      </c>
      <c r="CZ194" s="157">
        <f>長野!B194</f>
        <v>8.1999999999999993</v>
      </c>
      <c r="DA194" s="157">
        <f>長野!C194</f>
        <v>8.9</v>
      </c>
      <c r="DB194" s="157">
        <f>長野!D194</f>
        <v>9.3000000000000007</v>
      </c>
      <c r="DC194" s="157">
        <f>長野!E194</f>
        <v>7.1</v>
      </c>
      <c r="DD194" s="157">
        <f>長野!F194</f>
        <v>10.1</v>
      </c>
      <c r="DE194" s="157">
        <f>長野!G194</f>
        <v>3.1</v>
      </c>
      <c r="DF194" s="157">
        <f>静岡!B194</f>
        <v>11.9</v>
      </c>
      <c r="DG194" s="157">
        <f>静岡!C194</f>
        <v>9</v>
      </c>
      <c r="DH194" s="157">
        <f>静岡!D194</f>
        <v>10.8</v>
      </c>
      <c r="DI194" s="157">
        <f>静岡!E194</f>
        <v>12.5</v>
      </c>
      <c r="DJ194" s="157">
        <f>静岡!F194</f>
        <v>11.4</v>
      </c>
      <c r="DK194" s="157">
        <f>静岡!G194</f>
        <v>12</v>
      </c>
      <c r="DL194" s="157">
        <f>静岡!H194</f>
        <v>10.3</v>
      </c>
      <c r="DM194" s="157">
        <f>静岡!I194</f>
        <v>9.8000000000000007</v>
      </c>
      <c r="DN194" s="157">
        <f>静岡!J194</f>
        <v>10.5</v>
      </c>
      <c r="DO194" s="157">
        <f>静岡!K194</f>
        <v>11.7</v>
      </c>
      <c r="DP194" s="157">
        <f>静岡!L194</f>
        <v>12</v>
      </c>
      <c r="DQ194" s="157">
        <f>静岡!M194</f>
        <v>13.5</v>
      </c>
      <c r="DR194" s="157">
        <f>静岡!N194</f>
        <v>11.3</v>
      </c>
      <c r="DS194" s="157">
        <f>静岡!O194</f>
        <v>13.5</v>
      </c>
      <c r="DT194" s="157">
        <f>静岡!P194</f>
        <v>11.3</v>
      </c>
      <c r="DU194" s="157">
        <f>静岡!Q194</f>
        <v>10.6</v>
      </c>
      <c r="DV194" s="157">
        <f>静岡!R194</f>
        <v>12.2</v>
      </c>
      <c r="DW194" s="157">
        <f>静岡!S194</f>
        <v>11.5</v>
      </c>
      <c r="DX194" s="157">
        <f>静岡!T194</f>
        <v>11.4</v>
      </c>
      <c r="DY194" s="157">
        <f>静岡!U194</f>
        <v>11.5</v>
      </c>
      <c r="DZ194" s="157">
        <f>静岡!V194</f>
        <v>10</v>
      </c>
      <c r="EA194" s="157">
        <f>静岡!W194</f>
        <v>13.5</v>
      </c>
      <c r="EB194" s="157">
        <f>静岡!X194</f>
        <v>10.8</v>
      </c>
      <c r="EC194" s="157">
        <f>静岡!Y194</f>
        <v>11.100000000000001</v>
      </c>
      <c r="ED194" s="157">
        <f>静岡!Z194</f>
        <v>9.9</v>
      </c>
      <c r="EE194" s="157">
        <f>静岡!AA194</f>
        <v>11.200000000000001</v>
      </c>
      <c r="EF194" s="157">
        <f>静岡!AB194</f>
        <v>9.3000000000000007</v>
      </c>
      <c r="EG194" s="157">
        <f>静岡!AC194</f>
        <v>10.4</v>
      </c>
    </row>
    <row r="195" spans="1:137" ht="20.100000000000001" customHeight="1" x14ac:dyDescent="0.15">
      <c r="A195" s="25">
        <v>43018</v>
      </c>
      <c r="B195" s="28">
        <f>茨城!B195</f>
        <v>4.7</v>
      </c>
      <c r="C195" s="28">
        <f>茨城!C195</f>
        <v>8</v>
      </c>
      <c r="D195" s="28">
        <f>茨城!D195</f>
        <v>5.5</v>
      </c>
      <c r="E195" s="28">
        <f>茨城!E195</f>
        <v>5.4</v>
      </c>
      <c r="F195" s="28">
        <f>茨城!F195</f>
        <v>6.9</v>
      </c>
      <c r="G195" s="28">
        <f>茨城!G195</f>
        <v>4.9000000000000004</v>
      </c>
      <c r="H195" s="28">
        <f>茨城!H195</f>
        <v>6.7</v>
      </c>
      <c r="I195" s="28">
        <f>茨城!I195</f>
        <v>5.2</v>
      </c>
      <c r="J195" s="28">
        <f>茨城!J195</f>
        <v>5</v>
      </c>
      <c r="K195" s="28">
        <f>茨城!K195</f>
        <v>4</v>
      </c>
      <c r="L195" s="28">
        <f>茨城!L195</f>
        <v>7.1</v>
      </c>
      <c r="M195" s="28">
        <f>茨城!M195</f>
        <v>8.5</v>
      </c>
      <c r="N195" s="28">
        <f>茨城!N195</f>
        <v>6.2</v>
      </c>
      <c r="O195" s="28">
        <f>茨城!O195</f>
        <v>9.4</v>
      </c>
      <c r="P195" s="28">
        <f>茨城!P195</f>
        <v>8.8000000000000007</v>
      </c>
      <c r="Q195" s="28">
        <f>茨城!Q195</f>
        <v>9.1</v>
      </c>
      <c r="R195" s="28">
        <f>茨城!R195</f>
        <v>9.1</v>
      </c>
      <c r="S195" s="28">
        <f>茨城!S195</f>
        <v>10.5</v>
      </c>
      <c r="T195" s="28">
        <f>栃木!B195</f>
        <v>10.8</v>
      </c>
      <c r="U195" s="28">
        <f>栃木!C195</f>
        <v>12.9</v>
      </c>
      <c r="V195" s="28">
        <f>栃木!D195</f>
        <v>10.199999999999999</v>
      </c>
      <c r="W195" s="28">
        <f>栃木!E195</f>
        <v>12.2</v>
      </c>
      <c r="X195" s="28">
        <f>栃木!F195</f>
        <v>14.1</v>
      </c>
      <c r="Y195" s="28">
        <f>栃木!G195</f>
        <v>7.1</v>
      </c>
      <c r="Z195" s="28">
        <f>栃木!H195</f>
        <v>8.3000000000000007</v>
      </c>
      <c r="AA195" s="28">
        <f>栃木!I195</f>
        <v>8.5</v>
      </c>
      <c r="AB195" s="28">
        <f>栃木!J195</f>
        <v>7.6</v>
      </c>
      <c r="AC195" s="28">
        <f>栃木!K195</f>
        <v>4.9000000000000004</v>
      </c>
      <c r="AD195" s="28">
        <f>栃木!L195</f>
        <v>7.8</v>
      </c>
      <c r="AE195" s="157">
        <f>群馬!B195</f>
        <v>13.3</v>
      </c>
      <c r="AF195" s="157">
        <f>群馬!C195</f>
        <v>14.9</v>
      </c>
      <c r="AG195" s="157">
        <f>群馬!D195</f>
        <v>13.4</v>
      </c>
      <c r="AH195" s="157">
        <f>群馬!E195</f>
        <v>16.8</v>
      </c>
      <c r="AI195" s="157">
        <f>群馬!F195</f>
        <v>13.3</v>
      </c>
      <c r="AJ195" s="157">
        <f>群馬!G195</f>
        <v>14.7</v>
      </c>
      <c r="AK195" s="157">
        <f>群馬!H195</f>
        <v>15.9</v>
      </c>
      <c r="AL195" s="157">
        <f>群馬!I195</f>
        <v>14.2</v>
      </c>
      <c r="AM195" s="157">
        <f>埼玉!B195</f>
        <v>12.6</v>
      </c>
      <c r="AN195" s="157">
        <f>埼玉!C195</f>
        <v>13.9</v>
      </c>
      <c r="AO195" s="157">
        <f>埼玉!D195</f>
        <v>10.8</v>
      </c>
      <c r="AP195" s="157">
        <f>埼玉!E195</f>
        <v>10.7</v>
      </c>
      <c r="AQ195" s="157">
        <f>埼玉!F195</f>
        <v>13.1</v>
      </c>
      <c r="AR195" s="157">
        <f>埼玉!G195</f>
        <v>15.4</v>
      </c>
      <c r="AS195" s="157">
        <f>埼玉!H195</f>
        <v>12.5</v>
      </c>
      <c r="AT195" s="157">
        <f>埼玉!I195</f>
        <v>13.8</v>
      </c>
      <c r="AU195" s="157">
        <f>埼玉!J195</f>
        <v>13.7</v>
      </c>
      <c r="AV195" s="157">
        <f>埼玉!K195</f>
        <v>12.2</v>
      </c>
      <c r="AW195" s="157">
        <f>埼玉!L195</f>
        <v>12</v>
      </c>
      <c r="AX195" s="157">
        <f>埼玉!M195</f>
        <v>13.7</v>
      </c>
      <c r="AY195" s="157">
        <f>埼玉!N195</f>
        <v>13.6</v>
      </c>
      <c r="AZ195" s="157">
        <f>埼玉!O195</f>
        <v>13.4</v>
      </c>
      <c r="BA195" s="157">
        <f>埼玉!P195</f>
        <v>14.9</v>
      </c>
      <c r="BB195" s="157">
        <f>埼玉!Q195</f>
        <v>14.8</v>
      </c>
      <c r="BC195" s="157">
        <f>埼玉!R195</f>
        <v>9.6999999999999993</v>
      </c>
      <c r="BD195" s="157">
        <f>埼玉!S195</f>
        <v>14.3</v>
      </c>
      <c r="BE195" s="157">
        <f>埼玉!T195</f>
        <v>11.3</v>
      </c>
      <c r="BF195" s="157">
        <f>埼玉!U195</f>
        <v>11</v>
      </c>
      <c r="BG195" s="157">
        <f>千葉!B195</f>
        <v>9.8000000000000007</v>
      </c>
      <c r="BH195" s="157">
        <f>千葉!C195</f>
        <v>9</v>
      </c>
      <c r="BI195" s="157">
        <f>千葉!D195</f>
        <v>7.3</v>
      </c>
      <c r="BJ195" s="157">
        <f>千葉!E195</f>
        <v>9.5</v>
      </c>
      <c r="BK195" s="157">
        <f>千葉!F195</f>
        <v>10.199999999999999</v>
      </c>
      <c r="BL195" s="157">
        <f>千葉!G195</f>
        <v>5.5</v>
      </c>
      <c r="BM195" s="157">
        <f>千葉!H195</f>
        <v>7.3</v>
      </c>
      <c r="BN195" s="157">
        <f>千葉!I195</f>
        <v>5.8</v>
      </c>
      <c r="BO195" s="157">
        <f>千葉!J195</f>
        <v>9.4</v>
      </c>
      <c r="BP195" s="157">
        <f>千葉!K195</f>
        <v>9</v>
      </c>
      <c r="BQ195" s="157">
        <f>千葉!L195</f>
        <v>4.2</v>
      </c>
      <c r="BR195" s="157">
        <f>千葉!M195</f>
        <v>8.6</v>
      </c>
      <c r="BS195" s="157" t="str">
        <f>千葉!N195</f>
        <v>zzz</v>
      </c>
      <c r="BT195" s="157">
        <f>千葉!O195</f>
        <v>8.4</v>
      </c>
      <c r="BU195" s="157">
        <f>千葉!P195</f>
        <v>9.9</v>
      </c>
      <c r="BV195" s="157">
        <f>千葉!Q195</f>
        <v>9.1</v>
      </c>
      <c r="BW195" s="157">
        <f>千葉!R195</f>
        <v>8</v>
      </c>
      <c r="BX195" s="157">
        <f>千葉!S195</f>
        <v>1.1000000000000001</v>
      </c>
      <c r="BY195" s="157">
        <f>千葉!T195</f>
        <v>5.7</v>
      </c>
      <c r="BZ195" s="157" t="str">
        <f>千葉!V195</f>
        <v>***</v>
      </c>
      <c r="CA195" s="157">
        <f>東京!B195</f>
        <v>10.7</v>
      </c>
      <c r="CB195" s="157">
        <f>東京!C195</f>
        <v>11.3</v>
      </c>
      <c r="CC195" s="157">
        <f>東京!D195</f>
        <v>9.1999999999999993</v>
      </c>
      <c r="CD195" s="157">
        <f>東京!E195</f>
        <v>10</v>
      </c>
      <c r="CE195" s="157">
        <f>東京!F195</f>
        <v>12.6</v>
      </c>
      <c r="CF195" s="157">
        <f>東京!G195</f>
        <v>11.8</v>
      </c>
      <c r="CG195" s="157">
        <f>東京!H195</f>
        <v>13.2</v>
      </c>
      <c r="CH195" s="157">
        <f>東京!I195</f>
        <v>10.4</v>
      </c>
      <c r="CI195" s="157">
        <f>神奈川!B195</f>
        <v>15.9</v>
      </c>
      <c r="CJ195" s="157">
        <f>神奈川!C195</f>
        <v>15.2</v>
      </c>
      <c r="CK195" s="157">
        <f>神奈川!D195</f>
        <v>12.9</v>
      </c>
      <c r="CL195" s="157">
        <f>神奈川!E195</f>
        <v>11.3</v>
      </c>
      <c r="CM195" s="157">
        <f>神奈川!F195</f>
        <v>10</v>
      </c>
      <c r="CN195" s="157">
        <f>神奈川!G195</f>
        <v>15.2</v>
      </c>
      <c r="CO195" s="157">
        <f>神奈川!H195</f>
        <v>13.3</v>
      </c>
      <c r="CP195" s="157">
        <f>神奈川!I195</f>
        <v>12.9</v>
      </c>
      <c r="CQ195" s="157" t="str">
        <f>神奈川!J195</f>
        <v>-</v>
      </c>
      <c r="CR195" s="157">
        <f>神奈川!K195</f>
        <v>12.5</v>
      </c>
      <c r="CS195" s="157">
        <f>神奈川!L195</f>
        <v>12.6</v>
      </c>
      <c r="CT195" s="157">
        <f>神奈川!M195</f>
        <v>11.8</v>
      </c>
      <c r="CU195" s="157">
        <f>神奈川!N195</f>
        <v>11.1</v>
      </c>
      <c r="CV195" s="157">
        <f>山梨!B195</f>
        <v>14.600000000000001</v>
      </c>
      <c r="CW195" s="157">
        <f>山梨!C195</f>
        <v>12.3</v>
      </c>
      <c r="CX195" s="157">
        <f>山梨!D195</f>
        <v>20.3</v>
      </c>
      <c r="CY195" s="157">
        <f>山梨!E195</f>
        <v>16.5</v>
      </c>
      <c r="CZ195" s="157">
        <f>長野!B195</f>
        <v>11.2</v>
      </c>
      <c r="DA195" s="157">
        <f>長野!C195</f>
        <v>11.3</v>
      </c>
      <c r="DB195" s="157">
        <f>長野!D195</f>
        <v>14</v>
      </c>
      <c r="DC195" s="157">
        <f>長野!E195</f>
        <v>11.1</v>
      </c>
      <c r="DD195" s="157">
        <f>長野!F195</f>
        <v>12.3</v>
      </c>
      <c r="DE195" s="157">
        <f>長野!G195</f>
        <v>7.7</v>
      </c>
      <c r="DF195" s="157">
        <f>静岡!B195</f>
        <v>12.4</v>
      </c>
      <c r="DG195" s="157">
        <f>静岡!C195</f>
        <v>10.5</v>
      </c>
      <c r="DH195" s="157">
        <f>静岡!D195</f>
        <v>13.9</v>
      </c>
      <c r="DI195" s="157">
        <f>静岡!E195</f>
        <v>13</v>
      </c>
      <c r="DJ195" s="157">
        <f>静岡!F195</f>
        <v>11.5</v>
      </c>
      <c r="DK195" s="157">
        <f>静岡!G195</f>
        <v>11.8</v>
      </c>
      <c r="DL195" s="157">
        <f>静岡!H195</f>
        <v>11</v>
      </c>
      <c r="DM195" s="157">
        <f>静岡!I195</f>
        <v>10.3</v>
      </c>
      <c r="DN195" s="157">
        <f>静岡!J195</f>
        <v>11.4</v>
      </c>
      <c r="DO195" s="157">
        <f>静岡!K195</f>
        <v>10.4</v>
      </c>
      <c r="DP195" s="157">
        <f>静岡!L195</f>
        <v>10.5</v>
      </c>
      <c r="DQ195" s="157">
        <f>静岡!M195</f>
        <v>12.8</v>
      </c>
      <c r="DR195" s="157" t="str">
        <f>静岡!N195</f>
        <v/>
      </c>
      <c r="DS195" s="157">
        <f>静岡!O195</f>
        <v>14.7</v>
      </c>
      <c r="DT195" s="157">
        <f>静岡!P195</f>
        <v>13.7</v>
      </c>
      <c r="DU195" s="157">
        <f>静岡!Q195</f>
        <v>10.6</v>
      </c>
      <c r="DV195" s="157">
        <f>静岡!R195</f>
        <v>14.8</v>
      </c>
      <c r="DW195" s="157">
        <f>静岡!S195</f>
        <v>13.9</v>
      </c>
      <c r="DX195" s="157">
        <f>静岡!T195</f>
        <v>13.2</v>
      </c>
      <c r="DY195" s="157">
        <f>静岡!U195</f>
        <v>14.3</v>
      </c>
      <c r="DZ195" s="157">
        <f>静岡!V195</f>
        <v>10.100000000000001</v>
      </c>
      <c r="EA195" s="157">
        <f>静岡!W195</f>
        <v>15.100000000000001</v>
      </c>
      <c r="EB195" s="157">
        <f>静岡!X195</f>
        <v>11.5</v>
      </c>
      <c r="EC195" s="157">
        <f>静岡!Y195</f>
        <v>13.8</v>
      </c>
      <c r="ED195" s="157">
        <f>静岡!Z195</f>
        <v>10.3</v>
      </c>
      <c r="EE195" s="157">
        <f>静岡!AA195</f>
        <v>12.9</v>
      </c>
      <c r="EF195" s="157">
        <f>静岡!AB195</f>
        <v>13.3</v>
      </c>
      <c r="EG195" s="157">
        <f>静岡!AC195</f>
        <v>11.8</v>
      </c>
    </row>
    <row r="196" spans="1:137" ht="20.100000000000001" customHeight="1" x14ac:dyDescent="0.15">
      <c r="A196" s="25">
        <v>43019</v>
      </c>
      <c r="B196" s="28">
        <f>茨城!B196</f>
        <v>4.7</v>
      </c>
      <c r="C196" s="28">
        <f>茨城!C196</f>
        <v>5.8</v>
      </c>
      <c r="D196" s="28">
        <f>茨城!D196</f>
        <v>5.0999999999999996</v>
      </c>
      <c r="E196" s="28">
        <f>茨城!E196</f>
        <v>5.8</v>
      </c>
      <c r="F196" s="28">
        <f>茨城!F196</f>
        <v>4.8</v>
      </c>
      <c r="G196" s="28">
        <f>茨城!G196</f>
        <v>5.2</v>
      </c>
      <c r="H196" s="28">
        <f>茨城!H196</f>
        <v>4.5</v>
      </c>
      <c r="I196" s="28">
        <f>茨城!I196</f>
        <v>5.2</v>
      </c>
      <c r="J196" s="28">
        <f>茨城!J196</f>
        <v>5.8</v>
      </c>
      <c r="K196" s="28">
        <f>茨城!K196</f>
        <v>4.5999999999999996</v>
      </c>
      <c r="L196" s="28">
        <f>茨城!L196</f>
        <v>6.3</v>
      </c>
      <c r="M196" s="28">
        <f>茨城!M196</f>
        <v>6.2</v>
      </c>
      <c r="N196" s="28">
        <f>茨城!N196</f>
        <v>4</v>
      </c>
      <c r="O196" s="28">
        <f>茨城!O196</f>
        <v>6.5</v>
      </c>
      <c r="P196" s="28">
        <f>茨城!P196</f>
        <v>8.3000000000000007</v>
      </c>
      <c r="Q196" s="28">
        <f>茨城!Q196</f>
        <v>8.4</v>
      </c>
      <c r="R196" s="28">
        <f>茨城!R196</f>
        <v>8.5</v>
      </c>
      <c r="S196" s="28">
        <f>茨城!S196</f>
        <v>6.3</v>
      </c>
      <c r="T196" s="28">
        <f>栃木!B196</f>
        <v>4.5</v>
      </c>
      <c r="U196" s="28">
        <f>栃木!C196</f>
        <v>8.6999999999999993</v>
      </c>
      <c r="V196" s="28">
        <f>栃木!D196</f>
        <v>6</v>
      </c>
      <c r="W196" s="28">
        <f>栃木!E196</f>
        <v>7.4</v>
      </c>
      <c r="X196" s="28">
        <f>栃木!F196</f>
        <v>7.3</v>
      </c>
      <c r="Y196" s="28">
        <f>栃木!G196</f>
        <v>6.6</v>
      </c>
      <c r="Z196" s="28">
        <f>栃木!H196</f>
        <v>5</v>
      </c>
      <c r="AA196" s="28">
        <f>栃木!I196</f>
        <v>3.8</v>
      </c>
      <c r="AB196" s="28">
        <f>栃木!J196</f>
        <v>3.4</v>
      </c>
      <c r="AC196" s="28">
        <f>栃木!K196</f>
        <v>4.7</v>
      </c>
      <c r="AD196" s="28">
        <f>栃木!L196</f>
        <v>9.3000000000000007</v>
      </c>
      <c r="AE196" s="157">
        <f>群馬!B196</f>
        <v>12.5</v>
      </c>
      <c r="AF196" s="157">
        <f>群馬!C196</f>
        <v>14.3</v>
      </c>
      <c r="AG196" s="157">
        <f>群馬!D196</f>
        <v>11.9</v>
      </c>
      <c r="AH196" s="157">
        <f>群馬!E196</f>
        <v>14.7</v>
      </c>
      <c r="AI196" s="157">
        <f>群馬!F196</f>
        <v>9.9</v>
      </c>
      <c r="AJ196" s="157">
        <f>群馬!G196</f>
        <v>13.6</v>
      </c>
      <c r="AK196" s="157">
        <f>群馬!H196</f>
        <v>12.2</v>
      </c>
      <c r="AL196" s="157">
        <f>群馬!I196</f>
        <v>10.5</v>
      </c>
      <c r="AM196" s="157">
        <f>埼玉!B196</f>
        <v>8.3000000000000007</v>
      </c>
      <c r="AN196" s="157">
        <f>埼玉!C196</f>
        <v>13</v>
      </c>
      <c r="AO196" s="157">
        <f>埼玉!D196</f>
        <v>11.5</v>
      </c>
      <c r="AP196" s="157">
        <f>埼玉!E196</f>
        <v>12.8</v>
      </c>
      <c r="AQ196" s="157">
        <f>埼玉!F196</f>
        <v>11.4</v>
      </c>
      <c r="AR196" s="157">
        <f>埼玉!G196</f>
        <v>12.5</v>
      </c>
      <c r="AS196" s="157">
        <f>埼玉!H196</f>
        <v>14.3</v>
      </c>
      <c r="AT196" s="157">
        <f>埼玉!I196</f>
        <v>11.3</v>
      </c>
      <c r="AU196" s="157">
        <f>埼玉!J196</f>
        <v>10.4</v>
      </c>
      <c r="AV196" s="157">
        <f>埼玉!K196</f>
        <v>10.3</v>
      </c>
      <c r="AW196" s="157">
        <f>埼玉!L196</f>
        <v>8.6999999999999993</v>
      </c>
      <c r="AX196" s="157">
        <f>埼玉!M196</f>
        <v>13.7</v>
      </c>
      <c r="AY196" s="157">
        <f>埼玉!N196</f>
        <v>11.8</v>
      </c>
      <c r="AZ196" s="157">
        <f>埼玉!O196</f>
        <v>11.6</v>
      </c>
      <c r="BA196" s="157">
        <f>埼玉!P196</f>
        <v>14</v>
      </c>
      <c r="BB196" s="157">
        <f>埼玉!Q196</f>
        <v>12.4</v>
      </c>
      <c r="BC196" s="157">
        <f>埼玉!R196</f>
        <v>9.5</v>
      </c>
      <c r="BD196" s="157">
        <f>埼玉!S196</f>
        <v>11.2</v>
      </c>
      <c r="BE196" s="157">
        <f>埼玉!T196</f>
        <v>12.6</v>
      </c>
      <c r="BF196" s="157">
        <f>埼玉!U196</f>
        <v>10.8</v>
      </c>
      <c r="BG196" s="157">
        <f>千葉!B196</f>
        <v>7.9</v>
      </c>
      <c r="BH196" s="157">
        <f>千葉!C196</f>
        <v>8.3000000000000007</v>
      </c>
      <c r="BI196" s="157">
        <f>千葉!D196</f>
        <v>11.5</v>
      </c>
      <c r="BJ196" s="157">
        <f>千葉!E196</f>
        <v>12.5</v>
      </c>
      <c r="BK196" s="157">
        <f>千葉!F196</f>
        <v>8.5</v>
      </c>
      <c r="BL196" s="157">
        <f>千葉!G196</f>
        <v>9</v>
      </c>
      <c r="BM196" s="157">
        <f>千葉!H196</f>
        <v>7.4</v>
      </c>
      <c r="BN196" s="157">
        <f>千葉!I196</f>
        <v>8.5</v>
      </c>
      <c r="BO196" s="157">
        <f>千葉!J196</f>
        <v>7.5</v>
      </c>
      <c r="BP196" s="157">
        <f>千葉!K196</f>
        <v>7.9</v>
      </c>
      <c r="BQ196" s="157">
        <f>千葉!L196</f>
        <v>6.2</v>
      </c>
      <c r="BR196" s="157">
        <f>千葉!M196</f>
        <v>13.3</v>
      </c>
      <c r="BS196" s="157" t="str">
        <f>千葉!N196</f>
        <v>zzz</v>
      </c>
      <c r="BT196" s="157">
        <f>千葉!O196</f>
        <v>7.3</v>
      </c>
      <c r="BU196" s="157">
        <f>千葉!P196</f>
        <v>7.3</v>
      </c>
      <c r="BV196" s="157">
        <f>千葉!Q196</f>
        <v>8.4</v>
      </c>
      <c r="BW196" s="157">
        <f>千葉!R196</f>
        <v>13.5</v>
      </c>
      <c r="BX196" s="157">
        <f>千葉!S196</f>
        <v>2.2000000000000002</v>
      </c>
      <c r="BY196" s="157">
        <f>千葉!T196</f>
        <v>8.8000000000000007</v>
      </c>
      <c r="BZ196" s="157">
        <f>千葉!V196</f>
        <v>9.3000000000000007</v>
      </c>
      <c r="CA196" s="157">
        <f>東京!B196</f>
        <v>15.3</v>
      </c>
      <c r="CB196" s="157">
        <f>東京!C196</f>
        <v>12.5</v>
      </c>
      <c r="CC196" s="157">
        <f>東京!D196</f>
        <v>10.4</v>
      </c>
      <c r="CD196" s="157">
        <f>東京!E196</f>
        <v>12.4</v>
      </c>
      <c r="CE196" s="157">
        <f>東京!F196</f>
        <v>16.3</v>
      </c>
      <c r="CF196" s="157">
        <f>東京!G196</f>
        <v>15.3</v>
      </c>
      <c r="CG196" s="157">
        <f>東京!H196</f>
        <v>14.7</v>
      </c>
      <c r="CH196" s="157">
        <f>東京!I196</f>
        <v>16.3</v>
      </c>
      <c r="CI196" s="157">
        <f>神奈川!B196</f>
        <v>21.2</v>
      </c>
      <c r="CJ196" s="157">
        <f>神奈川!C196</f>
        <v>20.7</v>
      </c>
      <c r="CK196" s="157">
        <f>神奈川!D196</f>
        <v>20.399999999999999</v>
      </c>
      <c r="CL196" s="157">
        <f>神奈川!E196</f>
        <v>15.7</v>
      </c>
      <c r="CM196" s="157">
        <f>神奈川!F196</f>
        <v>13.1</v>
      </c>
      <c r="CN196" s="157">
        <f>神奈川!G196</f>
        <v>16.899999999999999</v>
      </c>
      <c r="CO196" s="157">
        <f>神奈川!H196</f>
        <v>18.100000000000001</v>
      </c>
      <c r="CP196" s="157">
        <f>神奈川!I196</f>
        <v>16.7</v>
      </c>
      <c r="CQ196" s="157" t="str">
        <f>神奈川!J196</f>
        <v>-</v>
      </c>
      <c r="CR196" s="157">
        <f>神奈川!K196</f>
        <v>19.100000000000001</v>
      </c>
      <c r="CS196" s="157">
        <f>神奈川!L196</f>
        <v>15</v>
      </c>
      <c r="CT196" s="157">
        <f>神奈川!M196</f>
        <v>18.100000000000001</v>
      </c>
      <c r="CU196" s="157">
        <f>神奈川!N196</f>
        <v>16</v>
      </c>
      <c r="CV196" s="157">
        <f>山梨!B196</f>
        <v>10.4</v>
      </c>
      <c r="CW196" s="157">
        <f>山梨!C196</f>
        <v>7.2</v>
      </c>
      <c r="CX196" s="157" t="str">
        <f>山梨!D196</f>
        <v>***</v>
      </c>
      <c r="CY196" s="157">
        <f>山梨!E196</f>
        <v>13.100000000000001</v>
      </c>
      <c r="CZ196" s="157">
        <f>長野!B196</f>
        <v>3.2</v>
      </c>
      <c r="DA196" s="157">
        <f>長野!C196</f>
        <v>8.8000000000000007</v>
      </c>
      <c r="DB196" s="157">
        <f>長野!D196</f>
        <v>9.3000000000000007</v>
      </c>
      <c r="DC196" s="157">
        <f>長野!E196</f>
        <v>7.1</v>
      </c>
      <c r="DD196" s="157">
        <f>長野!F196</f>
        <v>13.3</v>
      </c>
      <c r="DE196" s="157">
        <f>長野!G196</f>
        <v>5.2</v>
      </c>
      <c r="DF196" s="157">
        <f>静岡!B196</f>
        <v>11.5</v>
      </c>
      <c r="DG196" s="157">
        <f>静岡!C196</f>
        <v>11.7</v>
      </c>
      <c r="DH196" s="157">
        <f>静岡!D196</f>
        <v>11</v>
      </c>
      <c r="DI196" s="157">
        <f>静岡!E196</f>
        <v>10.9</v>
      </c>
      <c r="DJ196" s="157">
        <f>静岡!F196</f>
        <v>9.8000000000000007</v>
      </c>
      <c r="DK196" s="157">
        <f>静岡!G196</f>
        <v>10</v>
      </c>
      <c r="DL196" s="157">
        <f>静岡!H196</f>
        <v>18.399999999999999</v>
      </c>
      <c r="DM196" s="157">
        <f>静岡!I196</f>
        <v>9.9</v>
      </c>
      <c r="DN196" s="157">
        <f>静岡!J196</f>
        <v>11.3</v>
      </c>
      <c r="DO196" s="157">
        <f>静岡!K196</f>
        <v>11.8</v>
      </c>
      <c r="DP196" s="157">
        <f>静岡!L196</f>
        <v>11.4</v>
      </c>
      <c r="DQ196" s="157">
        <f>静岡!M196</f>
        <v>11.3</v>
      </c>
      <c r="DR196" s="157">
        <f>静岡!N196</f>
        <v>11.4</v>
      </c>
      <c r="DS196" s="157">
        <f>静岡!O196</f>
        <v>15</v>
      </c>
      <c r="DT196" s="157">
        <f>静岡!P196</f>
        <v>10.8</v>
      </c>
      <c r="DU196" s="157">
        <f>静岡!Q196</f>
        <v>8.4</v>
      </c>
      <c r="DV196" s="157">
        <f>静岡!R196</f>
        <v>12.1</v>
      </c>
      <c r="DW196" s="157">
        <f>静岡!S196</f>
        <v>11.1</v>
      </c>
      <c r="DX196" s="157">
        <f>静岡!T196</f>
        <v>9.9</v>
      </c>
      <c r="DY196" s="157">
        <f>静岡!U196</f>
        <v>12.8</v>
      </c>
      <c r="DZ196" s="157">
        <f>静岡!V196</f>
        <v>7.4</v>
      </c>
      <c r="EA196" s="157">
        <f>静岡!W196</f>
        <v>11.4</v>
      </c>
      <c r="EB196" s="157">
        <f>静岡!X196</f>
        <v>9.5</v>
      </c>
      <c r="EC196" s="157">
        <f>静岡!Y196</f>
        <v>6.4</v>
      </c>
      <c r="ED196" s="157">
        <f>静岡!Z196</f>
        <v>9.5</v>
      </c>
      <c r="EE196" s="157">
        <f>静岡!AA196</f>
        <v>8.2000000000000011</v>
      </c>
      <c r="EF196" s="157">
        <f>静岡!AB196</f>
        <v>8.8000000000000007</v>
      </c>
      <c r="EG196" s="157">
        <f>静岡!AC196</f>
        <v>9.6999999999999993</v>
      </c>
    </row>
    <row r="197" spans="1:137" ht="20.100000000000001" customHeight="1" x14ac:dyDescent="0.15">
      <c r="A197" s="25">
        <v>43020</v>
      </c>
      <c r="B197" s="28">
        <f>茨城!B197</f>
        <v>3.4</v>
      </c>
      <c r="C197" s="28">
        <f>茨城!C197</f>
        <v>5.6</v>
      </c>
      <c r="D197" s="28">
        <f>茨城!D197</f>
        <v>3.2</v>
      </c>
      <c r="E197" s="28">
        <f>茨城!E197</f>
        <v>0.7</v>
      </c>
      <c r="F197" s="28">
        <f>茨城!F197</f>
        <v>3.3</v>
      </c>
      <c r="G197" s="28">
        <f>茨城!G197</f>
        <v>2.2000000000000002</v>
      </c>
      <c r="H197" s="28">
        <f>茨城!H197</f>
        <v>2.7</v>
      </c>
      <c r="I197" s="28">
        <f>茨城!I197</f>
        <v>3.3</v>
      </c>
      <c r="J197" s="28">
        <f>茨城!J197</f>
        <v>4.4000000000000004</v>
      </c>
      <c r="K197" s="28">
        <f>茨城!K197</f>
        <v>2.8</v>
      </c>
      <c r="L197" s="28">
        <f>茨城!L197</f>
        <v>2.4</v>
      </c>
      <c r="M197" s="28">
        <f>茨城!M197</f>
        <v>3.6</v>
      </c>
      <c r="N197" s="28">
        <f>茨城!N197</f>
        <v>3.6</v>
      </c>
      <c r="O197" s="28">
        <f>茨城!O197</f>
        <v>3.6</v>
      </c>
      <c r="P197" s="28">
        <f>茨城!P197</f>
        <v>3</v>
      </c>
      <c r="Q197" s="28">
        <f>茨城!Q197</f>
        <v>2.5</v>
      </c>
      <c r="R197" s="28">
        <f>茨城!R197</f>
        <v>2.9</v>
      </c>
      <c r="S197" s="28">
        <f>茨城!S197</f>
        <v>4</v>
      </c>
      <c r="T197" s="28">
        <f>栃木!B197</f>
        <v>3</v>
      </c>
      <c r="U197" s="28">
        <f>栃木!C197</f>
        <v>2.2000000000000002</v>
      </c>
      <c r="V197" s="28">
        <f>栃木!D197</f>
        <v>3.2</v>
      </c>
      <c r="W197" s="28">
        <f>栃木!E197</f>
        <v>1.7</v>
      </c>
      <c r="X197" s="28">
        <f>栃木!F197</f>
        <v>5.5</v>
      </c>
      <c r="Y197" s="28">
        <f>栃木!G197</f>
        <v>2.1</v>
      </c>
      <c r="Z197" s="28">
        <f>栃木!H197</f>
        <v>1.5</v>
      </c>
      <c r="AA197" s="28">
        <f>栃木!I197</f>
        <v>0.5</v>
      </c>
      <c r="AB197" s="28">
        <f>栃木!J197</f>
        <v>0.1</v>
      </c>
      <c r="AC197" s="28">
        <f>栃木!K197</f>
        <v>1</v>
      </c>
      <c r="AD197" s="28">
        <f>栃木!L197</f>
        <v>3.8</v>
      </c>
      <c r="AE197" s="157">
        <f>群馬!B197</f>
        <v>0.9</v>
      </c>
      <c r="AF197" s="157">
        <f>群馬!C197</f>
        <v>5.5</v>
      </c>
      <c r="AG197" s="157">
        <f>群馬!D197</f>
        <v>3.5</v>
      </c>
      <c r="AH197" s="157">
        <f>群馬!E197</f>
        <v>1.5</v>
      </c>
      <c r="AI197" s="157">
        <f>群馬!F197</f>
        <v>5.3</v>
      </c>
      <c r="AJ197" s="157">
        <f>群馬!G197</f>
        <v>0.9</v>
      </c>
      <c r="AK197" s="157">
        <f>群馬!H197</f>
        <v>2</v>
      </c>
      <c r="AL197" s="157">
        <f>群馬!I197</f>
        <v>3.4</v>
      </c>
      <c r="AM197" s="157">
        <f>埼玉!B197</f>
        <v>3.3</v>
      </c>
      <c r="AN197" s="157">
        <f>埼玉!C197</f>
        <v>1.9</v>
      </c>
      <c r="AO197" s="157">
        <f>埼玉!D197</f>
        <v>1.3</v>
      </c>
      <c r="AP197" s="157">
        <f>埼玉!E197</f>
        <v>1.9</v>
      </c>
      <c r="AQ197" s="157">
        <f>埼玉!F197</f>
        <v>6.3</v>
      </c>
      <c r="AR197" s="157">
        <f>埼玉!G197</f>
        <v>2.8</v>
      </c>
      <c r="AS197" s="157">
        <f>埼玉!H197</f>
        <v>4.8</v>
      </c>
      <c r="AT197" s="157">
        <f>埼玉!I197</f>
        <v>4</v>
      </c>
      <c r="AU197" s="157">
        <f>埼玉!J197</f>
        <v>5.2</v>
      </c>
      <c r="AV197" s="157">
        <f>埼玉!K197</f>
        <v>2.1</v>
      </c>
      <c r="AW197" s="157">
        <f>埼玉!L197</f>
        <v>1.2</v>
      </c>
      <c r="AX197" s="157">
        <f>埼玉!M197</f>
        <v>3</v>
      </c>
      <c r="AY197" s="157">
        <f>埼玉!N197</f>
        <v>3.8</v>
      </c>
      <c r="AZ197" s="157">
        <f>埼玉!O197</f>
        <v>3.5</v>
      </c>
      <c r="BA197" s="157">
        <f>埼玉!P197</f>
        <v>2.6</v>
      </c>
      <c r="BB197" s="157">
        <f>埼玉!Q197</f>
        <v>4.2</v>
      </c>
      <c r="BC197" s="157">
        <f>埼玉!R197</f>
        <v>4.0999999999999996</v>
      </c>
      <c r="BD197" s="157">
        <f>埼玉!S197</f>
        <v>1.7</v>
      </c>
      <c r="BE197" s="157">
        <f>埼玉!T197</f>
        <v>3</v>
      </c>
      <c r="BF197" s="157">
        <f>埼玉!U197</f>
        <v>2.7</v>
      </c>
      <c r="BG197" s="157">
        <f>千葉!B197</f>
        <v>5.4</v>
      </c>
      <c r="BH197" s="157">
        <f>千葉!C197</f>
        <v>3.8</v>
      </c>
      <c r="BI197" s="157">
        <f>千葉!D197</f>
        <v>7.4</v>
      </c>
      <c r="BJ197" s="157">
        <f>千葉!E197</f>
        <v>5.8</v>
      </c>
      <c r="BK197" s="157">
        <f>千葉!F197</f>
        <v>4.2</v>
      </c>
      <c r="BL197" s="157">
        <f>千葉!G197</f>
        <v>4.5999999999999996</v>
      </c>
      <c r="BM197" s="157">
        <f>千葉!H197</f>
        <v>3.5</v>
      </c>
      <c r="BN197" s="157">
        <f>千葉!I197</f>
        <v>4.0999999999999996</v>
      </c>
      <c r="BO197" s="157">
        <f>千葉!J197</f>
        <v>2</v>
      </c>
      <c r="BP197" s="157">
        <f>千葉!K197</f>
        <v>4.4000000000000004</v>
      </c>
      <c r="BQ197" s="157">
        <f>千葉!L197</f>
        <v>6.8</v>
      </c>
      <c r="BR197" s="157">
        <f>千葉!M197</f>
        <v>5.8</v>
      </c>
      <c r="BS197" s="157">
        <f>千葉!N197</f>
        <v>5.8</v>
      </c>
      <c r="BT197" s="157">
        <f>千葉!O197</f>
        <v>4.2</v>
      </c>
      <c r="BU197" s="157">
        <f>千葉!P197</f>
        <v>4.8</v>
      </c>
      <c r="BV197" s="157">
        <f>千葉!Q197</f>
        <v>5.2</v>
      </c>
      <c r="BW197" s="157">
        <f>千葉!R197</f>
        <v>4</v>
      </c>
      <c r="BX197" s="157">
        <f>千葉!S197</f>
        <v>0.2</v>
      </c>
      <c r="BY197" s="157">
        <f>千葉!T197</f>
        <v>4</v>
      </c>
      <c r="BZ197" s="157">
        <f>千葉!V197</f>
        <v>5.7</v>
      </c>
      <c r="CA197" s="157">
        <f>東京!B197</f>
        <v>6.3</v>
      </c>
      <c r="CB197" s="157">
        <f>東京!C197</f>
        <v>5.3</v>
      </c>
      <c r="CC197" s="157">
        <f>東京!D197</f>
        <v>4.0999999999999996</v>
      </c>
      <c r="CD197" s="157">
        <f>東京!E197</f>
        <v>5.8</v>
      </c>
      <c r="CE197" s="157">
        <f>東京!F197</f>
        <v>3.6</v>
      </c>
      <c r="CF197" s="157">
        <f>東京!G197</f>
        <v>4.0999999999999996</v>
      </c>
      <c r="CG197" s="157">
        <f>東京!H197</f>
        <v>4.0999999999999996</v>
      </c>
      <c r="CH197" s="157">
        <f>東京!I197</f>
        <v>3.3</v>
      </c>
      <c r="CI197" s="157">
        <f>神奈川!B197</f>
        <v>8.8000000000000007</v>
      </c>
      <c r="CJ197" s="157">
        <f>神奈川!C197</f>
        <v>7.1</v>
      </c>
      <c r="CK197" s="157">
        <f>神奈川!D197</f>
        <v>7.2</v>
      </c>
      <c r="CL197" s="157">
        <f>神奈川!E197</f>
        <v>5.7</v>
      </c>
      <c r="CM197" s="157">
        <f>神奈川!F197</f>
        <v>2.7</v>
      </c>
      <c r="CN197" s="157">
        <f>神奈川!G197</f>
        <v>2.4</v>
      </c>
      <c r="CO197" s="157">
        <f>神奈川!H197</f>
        <v>4.8</v>
      </c>
      <c r="CP197" s="157">
        <f>神奈川!I197</f>
        <v>3.5</v>
      </c>
      <c r="CQ197" s="157" t="str">
        <f>神奈川!J197</f>
        <v>-</v>
      </c>
      <c r="CR197" s="157">
        <f>神奈川!K197</f>
        <v>7.8</v>
      </c>
      <c r="CS197" s="157">
        <f>神奈川!L197</f>
        <v>5.8</v>
      </c>
      <c r="CT197" s="157">
        <f>神奈川!M197</f>
        <v>5.3</v>
      </c>
      <c r="CU197" s="157">
        <f>神奈川!N197</f>
        <v>6</v>
      </c>
      <c r="CV197" s="157">
        <f>山梨!B197</f>
        <v>2.2000000000000002</v>
      </c>
      <c r="CW197" s="157">
        <f>山梨!C197</f>
        <v>5.7</v>
      </c>
      <c r="CX197" s="157">
        <f>山梨!D197</f>
        <v>8.7000000000000011</v>
      </c>
      <c r="CY197" s="157">
        <f>山梨!E197</f>
        <v>4.6000000000000005</v>
      </c>
      <c r="CZ197" s="157">
        <f>長野!B197</f>
        <v>2</v>
      </c>
      <c r="DA197" s="157">
        <f>長野!C197</f>
        <v>4.0999999999999996</v>
      </c>
      <c r="DB197" s="157">
        <f>長野!D197</f>
        <v>2</v>
      </c>
      <c r="DC197" s="157">
        <f>長野!E197</f>
        <v>2.4</v>
      </c>
      <c r="DD197" s="157">
        <f>長野!F197</f>
        <v>1.5</v>
      </c>
      <c r="DE197" s="157">
        <f>長野!G197</f>
        <v>1.6</v>
      </c>
      <c r="DF197" s="157">
        <f>静岡!B197</f>
        <v>4.4000000000000004</v>
      </c>
      <c r="DG197" s="157">
        <f>静岡!C197</f>
        <v>3.6</v>
      </c>
      <c r="DH197" s="157">
        <f>静岡!D197</f>
        <v>4.3</v>
      </c>
      <c r="DI197" s="157">
        <f>静岡!E197</f>
        <v>5.2</v>
      </c>
      <c r="DJ197" s="157">
        <f>静岡!F197</f>
        <v>5.8</v>
      </c>
      <c r="DK197" s="157">
        <f>静岡!G197</f>
        <v>5</v>
      </c>
      <c r="DL197" s="157">
        <f>静岡!H197</f>
        <v>4.5999999999999996</v>
      </c>
      <c r="DM197" s="157">
        <f>静岡!I197</f>
        <v>3.8</v>
      </c>
      <c r="DN197" s="157">
        <f>静岡!J197</f>
        <v>3.2</v>
      </c>
      <c r="DO197" s="157">
        <f>静岡!K197</f>
        <v>2.4</v>
      </c>
      <c r="DP197" s="157">
        <f>静岡!L197</f>
        <v>1.3</v>
      </c>
      <c r="DQ197" s="157">
        <f>静岡!M197</f>
        <v>1.6</v>
      </c>
      <c r="DR197" s="157">
        <f>静岡!N197</f>
        <v>7</v>
      </c>
      <c r="DS197" s="157">
        <f>静岡!O197</f>
        <v>5.4</v>
      </c>
      <c r="DT197" s="157">
        <f>静岡!P197</f>
        <v>7.3</v>
      </c>
      <c r="DU197" s="157">
        <f>静岡!Q197</f>
        <v>5.0999999999999996</v>
      </c>
      <c r="DV197" s="157">
        <f>静岡!R197</f>
        <v>6.8</v>
      </c>
      <c r="DW197" s="157">
        <f>静岡!S197</f>
        <v>6.9</v>
      </c>
      <c r="DX197" s="157">
        <f>静岡!T197</f>
        <v>5.8</v>
      </c>
      <c r="DY197" s="157">
        <f>静岡!U197</f>
        <v>4.2</v>
      </c>
      <c r="DZ197" s="157">
        <f>静岡!V197</f>
        <v>0.30000000000000004</v>
      </c>
      <c r="EA197" s="157">
        <f>静岡!W197</f>
        <v>4.9000000000000004</v>
      </c>
      <c r="EB197" s="157">
        <f>静岡!X197</f>
        <v>1.8</v>
      </c>
      <c r="EC197" s="157" t="str">
        <f>静岡!Y197</f>
        <v>zzzz</v>
      </c>
      <c r="ED197" s="157">
        <f>静岡!Z197</f>
        <v>1.8</v>
      </c>
      <c r="EE197" s="157">
        <f>静岡!AA197</f>
        <v>0.9</v>
      </c>
      <c r="EF197" s="157">
        <f>静岡!AB197</f>
        <v>5.3</v>
      </c>
      <c r="EG197" s="157">
        <f>静岡!AC197</f>
        <v>4.0999999999999996</v>
      </c>
    </row>
    <row r="198" spans="1:137" ht="20.100000000000001" customHeight="1" x14ac:dyDescent="0.15">
      <c r="A198" s="25">
        <v>43021</v>
      </c>
      <c r="B198" s="28">
        <f>茨城!B198</f>
        <v>4</v>
      </c>
      <c r="C198" s="28">
        <f>茨城!C198</f>
        <v>5.9</v>
      </c>
      <c r="D198" s="28">
        <f>茨城!D198</f>
        <v>4.7</v>
      </c>
      <c r="E198" s="28">
        <f>茨城!E198</f>
        <v>4.3</v>
      </c>
      <c r="F198" s="28">
        <f>茨城!F198</f>
        <v>2.9</v>
      </c>
      <c r="G198" s="28">
        <f>茨城!G198</f>
        <v>3.1</v>
      </c>
      <c r="H198" s="28">
        <f>茨城!H198</f>
        <v>4.8</v>
      </c>
      <c r="I198" s="28">
        <f>茨城!I198</f>
        <v>3.2</v>
      </c>
      <c r="J198" s="28">
        <f>茨城!J198</f>
        <v>4.4000000000000004</v>
      </c>
      <c r="K198" s="28">
        <f>茨城!K198</f>
        <v>3.5</v>
      </c>
      <c r="L198" s="28">
        <f>茨城!L198</f>
        <v>5.3</v>
      </c>
      <c r="M198" s="28">
        <f>茨城!M198</f>
        <v>4.7</v>
      </c>
      <c r="N198" s="28">
        <f>茨城!N198</f>
        <v>4.9000000000000004</v>
      </c>
      <c r="O198" s="28">
        <f>茨城!O198</f>
        <v>6.4</v>
      </c>
      <c r="P198" s="28">
        <f>茨城!P198</f>
        <v>5.8</v>
      </c>
      <c r="Q198" s="28">
        <f>茨城!Q198</f>
        <v>5.0999999999999996</v>
      </c>
      <c r="R198" s="28">
        <f>茨城!R198</f>
        <v>5.9</v>
      </c>
      <c r="S198" s="28">
        <f>茨城!S198</f>
        <v>7.3</v>
      </c>
      <c r="T198" s="28">
        <f>栃木!B198</f>
        <v>3.8</v>
      </c>
      <c r="U198" s="28">
        <f>栃木!C198</f>
        <v>4.4000000000000004</v>
      </c>
      <c r="V198" s="28">
        <f>栃木!D198</f>
        <v>2.9</v>
      </c>
      <c r="W198" s="28">
        <f>栃木!E198</f>
        <v>4</v>
      </c>
      <c r="X198" s="28">
        <f>栃木!F198</f>
        <v>6.8</v>
      </c>
      <c r="Y198" s="28">
        <f>栃木!G198</f>
        <v>2.9</v>
      </c>
      <c r="Z198" s="28">
        <f>栃木!H198</f>
        <v>3.7</v>
      </c>
      <c r="AA198" s="28">
        <f>栃木!I198</f>
        <v>3</v>
      </c>
      <c r="AB198" s="28">
        <f>栃木!J198</f>
        <v>4</v>
      </c>
      <c r="AC198" s="28">
        <f>栃木!K198</f>
        <v>3.5</v>
      </c>
      <c r="AD198" s="28">
        <f>栃木!L198</f>
        <v>5.9</v>
      </c>
      <c r="AE198" s="157">
        <f>群馬!B198</f>
        <v>4</v>
      </c>
      <c r="AF198" s="157">
        <f>群馬!C198</f>
        <v>7.9</v>
      </c>
      <c r="AG198" s="157">
        <f>群馬!D198</f>
        <v>6.2</v>
      </c>
      <c r="AH198" s="157">
        <f>群馬!E198</f>
        <v>6.4</v>
      </c>
      <c r="AI198" s="157">
        <f>群馬!F198</f>
        <v>8.1</v>
      </c>
      <c r="AJ198" s="157">
        <f>群馬!G198</f>
        <v>2.9</v>
      </c>
      <c r="AK198" s="157">
        <f>群馬!H198</f>
        <v>3.3</v>
      </c>
      <c r="AL198" s="157">
        <f>群馬!I198</f>
        <v>5.5</v>
      </c>
      <c r="AM198" s="157">
        <f>埼玉!B198</f>
        <v>6.3</v>
      </c>
      <c r="AN198" s="157">
        <f>埼玉!C198</f>
        <v>4.5</v>
      </c>
      <c r="AO198" s="157">
        <f>埼玉!D198</f>
        <v>4.5</v>
      </c>
      <c r="AP198" s="157">
        <f>埼玉!E198</f>
        <v>3.9</v>
      </c>
      <c r="AQ198" s="157">
        <f>埼玉!F198</f>
        <v>2.1</v>
      </c>
      <c r="AR198" s="157">
        <f>埼玉!G198</f>
        <v>8.1999999999999993</v>
      </c>
      <c r="AS198" s="157">
        <f>埼玉!H198</f>
        <v>8.8000000000000007</v>
      </c>
      <c r="AT198" s="157">
        <f>埼玉!I198</f>
        <v>9.5</v>
      </c>
      <c r="AU198" s="157">
        <f>埼玉!J198</f>
        <v>9.8000000000000007</v>
      </c>
      <c r="AV198" s="157">
        <f>埼玉!K198</f>
        <v>8</v>
      </c>
      <c r="AW198" s="157">
        <f>埼玉!L198</f>
        <v>7.7</v>
      </c>
      <c r="AX198" s="157">
        <f>埼玉!M198</f>
        <v>5.8</v>
      </c>
      <c r="AY198" s="157">
        <f>埼玉!N198</f>
        <v>8.3000000000000007</v>
      </c>
      <c r="AZ198" s="157">
        <f>埼玉!O198</f>
        <v>7</v>
      </c>
      <c r="BA198" s="157">
        <f>埼玉!P198</f>
        <v>7</v>
      </c>
      <c r="BB198" s="157">
        <f>埼玉!Q198</f>
        <v>7.3</v>
      </c>
      <c r="BC198" s="157">
        <f>埼玉!R198</f>
        <v>5.8</v>
      </c>
      <c r="BD198" s="157">
        <f>埼玉!S198</f>
        <v>6</v>
      </c>
      <c r="BE198" s="157">
        <f>埼玉!T198</f>
        <v>7</v>
      </c>
      <c r="BF198" s="157">
        <f>埼玉!U198</f>
        <v>7.2</v>
      </c>
      <c r="BG198" s="157">
        <f>千葉!B198</f>
        <v>3.3</v>
      </c>
      <c r="BH198" s="157">
        <f>千葉!C198</f>
        <v>4.5</v>
      </c>
      <c r="BI198" s="157">
        <f>千葉!D198</f>
        <v>7.2</v>
      </c>
      <c r="BJ198" s="157">
        <f>千葉!E198</f>
        <v>7.4</v>
      </c>
      <c r="BK198" s="157">
        <f>千葉!F198</f>
        <v>6.3</v>
      </c>
      <c r="BL198" s="157">
        <f>千葉!G198</f>
        <v>4.8</v>
      </c>
      <c r="BM198" s="157">
        <f>千葉!H198</f>
        <v>4.5999999999999996</v>
      </c>
      <c r="BN198" s="157">
        <f>千葉!I198</f>
        <v>4</v>
      </c>
      <c r="BO198" s="157">
        <f>千葉!J198</f>
        <v>5.5</v>
      </c>
      <c r="BP198" s="157">
        <f>千葉!K198</f>
        <v>6.8</v>
      </c>
      <c r="BQ198" s="157">
        <f>千葉!L198</f>
        <v>3.4</v>
      </c>
      <c r="BR198" s="157">
        <f>千葉!M198</f>
        <v>7.5</v>
      </c>
      <c r="BS198" s="157">
        <f>千葉!N198</f>
        <v>7.3</v>
      </c>
      <c r="BT198" s="157">
        <f>千葉!O198</f>
        <v>5</v>
      </c>
      <c r="BU198" s="157">
        <f>千葉!P198</f>
        <v>6.1</v>
      </c>
      <c r="BV198" s="157">
        <f>千葉!Q198</f>
        <v>7</v>
      </c>
      <c r="BW198" s="157">
        <f>千葉!R198</f>
        <v>2.7</v>
      </c>
      <c r="BX198" s="157">
        <f>千葉!S198</f>
        <v>0.3</v>
      </c>
      <c r="BY198" s="157">
        <f>千葉!T198</f>
        <v>4.8</v>
      </c>
      <c r="BZ198" s="157">
        <f>千葉!V198</f>
        <v>6.8</v>
      </c>
      <c r="CA198" s="157">
        <f>東京!B198</f>
        <v>6.8</v>
      </c>
      <c r="CB198" s="157">
        <f>東京!C198</f>
        <v>7.8</v>
      </c>
      <c r="CC198" s="157">
        <f>東京!D198</f>
        <v>6.7</v>
      </c>
      <c r="CD198" s="157">
        <f>東京!E198</f>
        <v>5.7</v>
      </c>
      <c r="CE198" s="157">
        <f>東京!F198</f>
        <v>7.7</v>
      </c>
      <c r="CF198" s="157">
        <f>東京!G198</f>
        <v>6.4</v>
      </c>
      <c r="CG198" s="157">
        <f>東京!H198</f>
        <v>5.5</v>
      </c>
      <c r="CH198" s="157">
        <f>東京!I198</f>
        <v>6.1</v>
      </c>
      <c r="CI198" s="157">
        <f>神奈川!B198</f>
        <v>6.7</v>
      </c>
      <c r="CJ198" s="157">
        <f>神奈川!C198</f>
        <v>6.3</v>
      </c>
      <c r="CK198" s="157">
        <f>神奈川!D198</f>
        <v>6.9</v>
      </c>
      <c r="CL198" s="157">
        <f>神奈川!E198</f>
        <v>7.9</v>
      </c>
      <c r="CM198" s="157">
        <f>神奈川!F198</f>
        <v>5.5</v>
      </c>
      <c r="CN198" s="157">
        <f>神奈川!G198</f>
        <v>3.3</v>
      </c>
      <c r="CO198" s="157">
        <f>神奈川!H198</f>
        <v>6.1</v>
      </c>
      <c r="CP198" s="157">
        <f>神奈川!I198</f>
        <v>5.8</v>
      </c>
      <c r="CQ198" s="157" t="str">
        <f>神奈川!J198</f>
        <v>-</v>
      </c>
      <c r="CR198" s="157">
        <f>神奈川!K198</f>
        <v>6.1</v>
      </c>
      <c r="CS198" s="157">
        <f>神奈川!L198</f>
        <v>5.0999999999999996</v>
      </c>
      <c r="CT198" s="157">
        <f>神奈川!M198</f>
        <v>4.3</v>
      </c>
      <c r="CU198" s="157">
        <f>神奈川!N198</f>
        <v>6.8</v>
      </c>
      <c r="CV198" s="157">
        <f>山梨!B198</f>
        <v>5</v>
      </c>
      <c r="CW198" s="157">
        <f>山梨!C198</f>
        <v>4.5</v>
      </c>
      <c r="CX198" s="157">
        <f>山梨!D198</f>
        <v>5.1000000000000005</v>
      </c>
      <c r="CY198" s="157">
        <f>山梨!E198</f>
        <v>7.1000000000000005</v>
      </c>
      <c r="CZ198" s="157">
        <f>長野!B198</f>
        <v>7.3</v>
      </c>
      <c r="DA198" s="157">
        <f>長野!C198</f>
        <v>6.4</v>
      </c>
      <c r="DB198" s="157">
        <f>長野!D198</f>
        <v>3.8</v>
      </c>
      <c r="DC198" s="157">
        <f>長野!E198</f>
        <v>5.3</v>
      </c>
      <c r="DD198" s="157">
        <f>長野!F198</f>
        <v>3.3</v>
      </c>
      <c r="DE198" s="157">
        <f>長野!G198</f>
        <v>0.5</v>
      </c>
      <c r="DF198" s="157">
        <f>静岡!B198</f>
        <v>5.8</v>
      </c>
      <c r="DG198" s="157">
        <f>静岡!C198</f>
        <v>3.8</v>
      </c>
      <c r="DH198" s="157">
        <f>静岡!D198</f>
        <v>2.4</v>
      </c>
      <c r="DI198" s="157">
        <f>静岡!E198</f>
        <v>4.8</v>
      </c>
      <c r="DJ198" s="157">
        <f>静岡!F198</f>
        <v>5.8</v>
      </c>
      <c r="DK198" s="157">
        <f>静岡!G198</f>
        <v>5.6</v>
      </c>
      <c r="DL198" s="157">
        <f>静岡!H198</f>
        <v>5.0999999999999996</v>
      </c>
      <c r="DM198" s="157">
        <f>静岡!I198</f>
        <v>5.2</v>
      </c>
      <c r="DN198" s="157">
        <f>静岡!J198</f>
        <v>3.6</v>
      </c>
      <c r="DO198" s="157">
        <f>静岡!K198</f>
        <v>4.5</v>
      </c>
      <c r="DP198" s="157">
        <f>静岡!L198</f>
        <v>4.5999999999999996</v>
      </c>
      <c r="DQ198" s="157">
        <f>静岡!M198</f>
        <v>7</v>
      </c>
      <c r="DR198" s="157">
        <f>静岡!N198</f>
        <v>6.3</v>
      </c>
      <c r="DS198" s="157">
        <f>静岡!O198</f>
        <v>4</v>
      </c>
      <c r="DT198" s="157">
        <f>静岡!P198</f>
        <v>5.3</v>
      </c>
      <c r="DU198" s="157">
        <f>静岡!Q198</f>
        <v>2.9</v>
      </c>
      <c r="DV198" s="157">
        <f>静岡!R198</f>
        <v>7.2</v>
      </c>
      <c r="DW198" s="157">
        <f>静岡!S198</f>
        <v>6.2</v>
      </c>
      <c r="DX198" s="157">
        <f>静岡!T198</f>
        <v>4.5999999999999996</v>
      </c>
      <c r="DY198" s="157">
        <f>静岡!U198</f>
        <v>4.7</v>
      </c>
      <c r="DZ198" s="157">
        <f>静岡!V198</f>
        <v>3.8000000000000003</v>
      </c>
      <c r="EA198" s="157">
        <f>静岡!W198</f>
        <v>7.7</v>
      </c>
      <c r="EB198" s="157">
        <f>静岡!X198</f>
        <v>5.9</v>
      </c>
      <c r="EC198" s="157" t="str">
        <f>静岡!Y198</f>
        <v>zzzz</v>
      </c>
      <c r="ED198" s="157">
        <f>静岡!Z198</f>
        <v>3.8000000000000003</v>
      </c>
      <c r="EE198" s="157">
        <f>静岡!AA198</f>
        <v>4.9000000000000004</v>
      </c>
      <c r="EF198" s="157">
        <f>静岡!AB198</f>
        <v>4.0999999999999996</v>
      </c>
      <c r="EG198" s="157">
        <f>静岡!AC198</f>
        <v>5.2</v>
      </c>
    </row>
    <row r="199" spans="1:137" ht="20.100000000000001" customHeight="1" x14ac:dyDescent="0.15">
      <c r="A199" s="25">
        <v>43022</v>
      </c>
      <c r="B199" s="28">
        <f>茨城!B199</f>
        <v>4.0999999999999996</v>
      </c>
      <c r="C199" s="28">
        <f>茨城!C199</f>
        <v>7.1</v>
      </c>
      <c r="D199" s="28">
        <f>茨城!D199</f>
        <v>3.9</v>
      </c>
      <c r="E199" s="28">
        <f>茨城!E199</f>
        <v>5.3</v>
      </c>
      <c r="F199" s="28">
        <f>茨城!F199</f>
        <v>5.3</v>
      </c>
      <c r="G199" s="28">
        <f>茨城!G199</f>
        <v>3.9</v>
      </c>
      <c r="H199" s="28">
        <f>茨城!H199</f>
        <v>5.2</v>
      </c>
      <c r="I199" s="28">
        <f>茨城!I199</f>
        <v>4.2</v>
      </c>
      <c r="J199" s="28">
        <f>茨城!J199</f>
        <v>4.3</v>
      </c>
      <c r="K199" s="28">
        <f>茨城!K199</f>
        <v>3.3</v>
      </c>
      <c r="L199" s="28">
        <f>茨城!L199</f>
        <v>5.5</v>
      </c>
      <c r="M199" s="28">
        <f>茨城!M199</f>
        <v>4.5</v>
      </c>
      <c r="N199" s="28">
        <f>茨城!N199</f>
        <v>4.2</v>
      </c>
      <c r="O199" s="28">
        <f>茨城!O199</f>
        <v>5.7</v>
      </c>
      <c r="P199" s="28">
        <f>茨城!P199</f>
        <v>6.5</v>
      </c>
      <c r="Q199" s="28">
        <f>茨城!Q199</f>
        <v>6.6</v>
      </c>
      <c r="R199" s="28">
        <f>茨城!R199</f>
        <v>5.7</v>
      </c>
      <c r="S199" s="28">
        <f>茨城!S199</f>
        <v>6.9</v>
      </c>
      <c r="T199" s="28">
        <f>栃木!B199</f>
        <v>7.4</v>
      </c>
      <c r="U199" s="28">
        <f>栃木!C199</f>
        <v>6.3</v>
      </c>
      <c r="V199" s="28">
        <f>栃木!D199</f>
        <v>5.4</v>
      </c>
      <c r="W199" s="28">
        <f>栃木!E199</f>
        <v>5.8</v>
      </c>
      <c r="X199" s="28">
        <f>栃木!F199</f>
        <v>8.3000000000000007</v>
      </c>
      <c r="Y199" s="28">
        <f>栃木!G199</f>
        <v>5.9</v>
      </c>
      <c r="Z199" s="28">
        <f>栃木!H199</f>
        <v>5.4</v>
      </c>
      <c r="AA199" s="28">
        <f>栃木!I199</f>
        <v>3.8</v>
      </c>
      <c r="AB199" s="28">
        <f>栃木!J199</f>
        <v>2.7</v>
      </c>
      <c r="AC199" s="28">
        <f>栃木!K199</f>
        <v>4.8</v>
      </c>
      <c r="AD199" s="28">
        <f>栃木!L199</f>
        <v>6</v>
      </c>
      <c r="AE199" s="157">
        <f>群馬!B199</f>
        <v>9.1</v>
      </c>
      <c r="AF199" s="157">
        <f>群馬!C199</f>
        <v>12</v>
      </c>
      <c r="AG199" s="157">
        <f>群馬!D199</f>
        <v>9</v>
      </c>
      <c r="AH199" s="157">
        <f>群馬!E199</f>
        <v>9.9</v>
      </c>
      <c r="AI199" s="157">
        <f>群馬!F199</f>
        <v>10.6</v>
      </c>
      <c r="AJ199" s="157">
        <f>群馬!G199</f>
        <v>6.3</v>
      </c>
      <c r="AK199" s="157">
        <f>群馬!H199</f>
        <v>8.6</v>
      </c>
      <c r="AL199" s="157">
        <f>群馬!I199</f>
        <v>9.3000000000000007</v>
      </c>
      <c r="AM199" s="157">
        <f>埼玉!B199</f>
        <v>11.2</v>
      </c>
      <c r="AN199" s="157">
        <f>埼玉!C199</f>
        <v>8.1999999999999993</v>
      </c>
      <c r="AO199" s="157">
        <f>埼玉!D199</f>
        <v>9</v>
      </c>
      <c r="AP199" s="157">
        <f>埼玉!E199</f>
        <v>8.1</v>
      </c>
      <c r="AQ199" s="157">
        <f>埼玉!F199</f>
        <v>4.3</v>
      </c>
      <c r="AR199" s="157">
        <f>埼玉!G199</f>
        <v>6</v>
      </c>
      <c r="AS199" s="157">
        <f>埼玉!H199</f>
        <v>9.6999999999999993</v>
      </c>
      <c r="AT199" s="157">
        <f>埼玉!I199</f>
        <v>9.8000000000000007</v>
      </c>
      <c r="AU199" s="157">
        <f>埼玉!J199</f>
        <v>10.7</v>
      </c>
      <c r="AV199" s="157">
        <f>埼玉!K199</f>
        <v>9.1999999999999993</v>
      </c>
      <c r="AW199" s="157">
        <f>埼玉!L199</f>
        <v>9.6</v>
      </c>
      <c r="AX199" s="157">
        <f>埼玉!M199</f>
        <v>6.9</v>
      </c>
      <c r="AY199" s="157">
        <f>埼玉!N199</f>
        <v>7.4</v>
      </c>
      <c r="AZ199" s="157">
        <f>埼玉!O199</f>
        <v>7.3</v>
      </c>
      <c r="BA199" s="157">
        <f>埼玉!P199</f>
        <v>7.6</v>
      </c>
      <c r="BB199" s="157">
        <f>埼玉!Q199</f>
        <v>8.6</v>
      </c>
      <c r="BC199" s="157">
        <f>埼玉!R199</f>
        <v>7.6</v>
      </c>
      <c r="BD199" s="157">
        <f>埼玉!S199</f>
        <v>9.1999999999999993</v>
      </c>
      <c r="BE199" s="157">
        <f>埼玉!T199</f>
        <v>9.4</v>
      </c>
      <c r="BF199" s="157">
        <f>埼玉!U199</f>
        <v>7.6</v>
      </c>
      <c r="BG199" s="157">
        <f>千葉!B199</f>
        <v>7.1</v>
      </c>
      <c r="BH199" s="157">
        <f>千葉!C199</f>
        <v>7.3</v>
      </c>
      <c r="BI199" s="157">
        <f>千葉!D199</f>
        <v>7.1</v>
      </c>
      <c r="BJ199" s="157">
        <f>千葉!E199</f>
        <v>6.5</v>
      </c>
      <c r="BK199" s="157">
        <f>千葉!F199</f>
        <v>8.1999999999999993</v>
      </c>
      <c r="BL199" s="157">
        <f>千葉!G199</f>
        <v>4.3</v>
      </c>
      <c r="BM199" s="157">
        <f>千葉!H199</f>
        <v>4.9000000000000004</v>
      </c>
      <c r="BN199" s="157">
        <f>千葉!I199</f>
        <v>4.0999999999999996</v>
      </c>
      <c r="BO199" s="157">
        <f>千葉!J199</f>
        <v>3.6</v>
      </c>
      <c r="BP199" s="157">
        <f>千葉!K199</f>
        <v>7.3</v>
      </c>
      <c r="BQ199" s="157">
        <f>千葉!L199</f>
        <v>3.9</v>
      </c>
      <c r="BR199" s="157">
        <f>千葉!M199</f>
        <v>6.5</v>
      </c>
      <c r="BS199" s="157">
        <f>千葉!N199</f>
        <v>6</v>
      </c>
      <c r="BT199" s="157">
        <f>千葉!O199</f>
        <v>6.2</v>
      </c>
      <c r="BU199" s="157">
        <f>千葉!P199</f>
        <v>7.5</v>
      </c>
      <c r="BV199" s="157">
        <f>千葉!Q199</f>
        <v>7</v>
      </c>
      <c r="BW199" s="157">
        <f>千葉!R199</f>
        <v>4.9000000000000004</v>
      </c>
      <c r="BX199" s="157">
        <f>千葉!S199</f>
        <v>-1</v>
      </c>
      <c r="BY199" s="157">
        <f>千葉!T199</f>
        <v>6</v>
      </c>
      <c r="BZ199" s="157">
        <f>千葉!V199</f>
        <v>5.4</v>
      </c>
      <c r="CA199" s="157">
        <f>東京!B199</f>
        <v>7</v>
      </c>
      <c r="CB199" s="157">
        <f>東京!C199</f>
        <v>8.6999999999999993</v>
      </c>
      <c r="CC199" s="157">
        <f>東京!D199</f>
        <v>7.5</v>
      </c>
      <c r="CD199" s="157">
        <f>東京!E199</f>
        <v>7.8</v>
      </c>
      <c r="CE199" s="157">
        <f>東京!F199</f>
        <v>7.3</v>
      </c>
      <c r="CF199" s="157">
        <f>東京!G199</f>
        <v>7.6</v>
      </c>
      <c r="CG199" s="157">
        <f>東京!H199</f>
        <v>5.0999999999999996</v>
      </c>
      <c r="CH199" s="157">
        <f>東京!I199</f>
        <v>5.3</v>
      </c>
      <c r="CI199" s="157">
        <f>神奈川!B199</f>
        <v>9.1</v>
      </c>
      <c r="CJ199" s="157">
        <f>神奈川!C199</f>
        <v>7.4</v>
      </c>
      <c r="CK199" s="157">
        <f>神奈川!D199</f>
        <v>7.7</v>
      </c>
      <c r="CL199" s="157">
        <f>神奈川!E199</f>
        <v>7.8</v>
      </c>
      <c r="CM199" s="157">
        <f>神奈川!F199</f>
        <v>6.7</v>
      </c>
      <c r="CN199" s="157">
        <f>神奈川!G199</f>
        <v>4.8</v>
      </c>
      <c r="CO199" s="157">
        <f>神奈川!H199</f>
        <v>6.5</v>
      </c>
      <c r="CP199" s="157">
        <f>神奈川!I199</f>
        <v>7.2</v>
      </c>
      <c r="CQ199" s="157" t="str">
        <f>神奈川!J199</f>
        <v>-</v>
      </c>
      <c r="CR199" s="157">
        <f>神奈川!K199</f>
        <v>7</v>
      </c>
      <c r="CS199" s="157">
        <f>神奈川!L199</f>
        <v>7.3</v>
      </c>
      <c r="CT199" s="157">
        <f>神奈川!M199</f>
        <v>7.2</v>
      </c>
      <c r="CU199" s="157">
        <f>神奈川!N199</f>
        <v>6.2</v>
      </c>
      <c r="CV199" s="157">
        <f>山梨!B199</f>
        <v>4.3</v>
      </c>
      <c r="CW199" s="157">
        <f>山梨!C199</f>
        <v>4.3</v>
      </c>
      <c r="CX199" s="157">
        <f>山梨!D199</f>
        <v>6.5</v>
      </c>
      <c r="CY199" s="157">
        <f>山梨!E199</f>
        <v>5.1000000000000005</v>
      </c>
      <c r="CZ199" s="157">
        <f>長野!B199</f>
        <v>7.9</v>
      </c>
      <c r="DA199" s="157">
        <f>長野!C199</f>
        <v>7.4</v>
      </c>
      <c r="DB199" s="157">
        <f>長野!D199</f>
        <v>4.5</v>
      </c>
      <c r="DC199" s="157">
        <f>長野!E199</f>
        <v>5</v>
      </c>
      <c r="DD199" s="157">
        <f>長野!F199</f>
        <v>6.5</v>
      </c>
      <c r="DE199" s="157">
        <f>長野!G199</f>
        <v>5.8</v>
      </c>
      <c r="DF199" s="157">
        <f>静岡!B199</f>
        <v>5.3</v>
      </c>
      <c r="DG199" s="157">
        <f>静岡!C199</f>
        <v>4</v>
      </c>
      <c r="DH199" s="157">
        <f>静岡!D199</f>
        <v>5.2</v>
      </c>
      <c r="DI199" s="157">
        <f>静岡!E199</f>
        <v>4.2</v>
      </c>
      <c r="DJ199" s="157">
        <f>静岡!F199</f>
        <v>4</v>
      </c>
      <c r="DK199" s="157">
        <f>静岡!G199</f>
        <v>5.0999999999999996</v>
      </c>
      <c r="DL199" s="157">
        <f>静岡!H199</f>
        <v>9.1999999999999993</v>
      </c>
      <c r="DM199" s="157">
        <f>静岡!I199</f>
        <v>3.9</v>
      </c>
      <c r="DN199" s="157">
        <f>静岡!J199</f>
        <v>3.1</v>
      </c>
      <c r="DO199" s="157">
        <f>静岡!K199</f>
        <v>4.0999999999999996</v>
      </c>
      <c r="DP199" s="157">
        <f>静岡!L199</f>
        <v>6.3</v>
      </c>
      <c r="DQ199" s="157">
        <f>静岡!M199</f>
        <v>16.8</v>
      </c>
      <c r="DR199" s="157">
        <f>静岡!N199</f>
        <v>6.4</v>
      </c>
      <c r="DS199" s="157">
        <f>静岡!O199</f>
        <v>5.9</v>
      </c>
      <c r="DT199" s="157">
        <f>静岡!P199</f>
        <v>5.6</v>
      </c>
      <c r="DU199" s="157">
        <f>静岡!Q199</f>
        <v>3.6</v>
      </c>
      <c r="DV199" s="157">
        <f>静岡!R199</f>
        <v>6.7</v>
      </c>
      <c r="DW199" s="157">
        <f>静岡!S199</f>
        <v>6.8</v>
      </c>
      <c r="DX199" s="157">
        <f>静岡!T199</f>
        <v>4.5999999999999996</v>
      </c>
      <c r="DY199" s="157">
        <f>静岡!U199</f>
        <v>6.2</v>
      </c>
      <c r="DZ199" s="157">
        <f>静岡!V199</f>
        <v>10</v>
      </c>
      <c r="EA199" s="157">
        <f>静岡!W199</f>
        <v>9.2000000000000011</v>
      </c>
      <c r="EB199" s="157">
        <f>静岡!X199</f>
        <v>8.6</v>
      </c>
      <c r="EC199" s="157" t="str">
        <f>静岡!Y199</f>
        <v>zzzz</v>
      </c>
      <c r="ED199" s="157">
        <f>静岡!Z199</f>
        <v>7.3000000000000007</v>
      </c>
      <c r="EE199" s="157">
        <f>静岡!AA199</f>
        <v>7.5</v>
      </c>
      <c r="EF199" s="157">
        <f>静岡!AB199</f>
        <v>3.6</v>
      </c>
      <c r="EG199" s="157">
        <f>静岡!AC199</f>
        <v>4.7</v>
      </c>
    </row>
    <row r="200" spans="1:137" ht="20.100000000000001" customHeight="1" x14ac:dyDescent="0.15">
      <c r="A200" s="25">
        <v>43023</v>
      </c>
      <c r="B200" s="28">
        <f>茨城!B200</f>
        <v>6.9</v>
      </c>
      <c r="C200" s="28">
        <f>茨城!C200</f>
        <v>7.8</v>
      </c>
      <c r="D200" s="28">
        <f>茨城!D200</f>
        <v>7.9</v>
      </c>
      <c r="E200" s="28">
        <f>茨城!E200</f>
        <v>9.5</v>
      </c>
      <c r="F200" s="28">
        <f>茨城!F200</f>
        <v>9.1999999999999993</v>
      </c>
      <c r="G200" s="28">
        <f>茨城!G200</f>
        <v>5.6</v>
      </c>
      <c r="H200" s="28">
        <f>茨城!H200</f>
        <v>10.3</v>
      </c>
      <c r="I200" s="28">
        <f>茨城!I200</f>
        <v>6</v>
      </c>
      <c r="J200" s="28">
        <f>茨城!J200</f>
        <v>5.5</v>
      </c>
      <c r="K200" s="28">
        <f>茨城!K200</f>
        <v>6.2</v>
      </c>
      <c r="L200" s="28">
        <f>茨城!L200</f>
        <v>10.8</v>
      </c>
      <c r="M200" s="28">
        <f>茨城!M200</f>
        <v>10.6</v>
      </c>
      <c r="N200" s="28">
        <f>茨城!N200</f>
        <v>7.3</v>
      </c>
      <c r="O200" s="28">
        <f>茨城!O200</f>
        <v>10.6</v>
      </c>
      <c r="P200" s="28">
        <f>茨城!P200</f>
        <v>10.4</v>
      </c>
      <c r="Q200" s="28">
        <f>茨城!Q200</f>
        <v>10.1</v>
      </c>
      <c r="R200" s="28">
        <f>茨城!R200</f>
        <v>9</v>
      </c>
      <c r="S200" s="28">
        <f>茨城!S200</f>
        <v>12.6</v>
      </c>
      <c r="T200" s="28">
        <f>栃木!B200</f>
        <v>8.8000000000000007</v>
      </c>
      <c r="U200" s="28">
        <f>栃木!C200</f>
        <v>9.6999999999999993</v>
      </c>
      <c r="V200" s="28">
        <f>栃木!D200</f>
        <v>8.4</v>
      </c>
      <c r="W200" s="28">
        <f>栃木!E200</f>
        <v>7.8</v>
      </c>
      <c r="X200" s="28">
        <f>栃木!F200</f>
        <v>12.8</v>
      </c>
      <c r="Y200" s="28">
        <f>栃木!G200</f>
        <v>9.9</v>
      </c>
      <c r="Z200" s="28">
        <f>栃木!H200</f>
        <v>8</v>
      </c>
      <c r="AA200" s="28">
        <f>栃木!I200</f>
        <v>6.8</v>
      </c>
      <c r="AB200" s="28">
        <f>栃木!J200</f>
        <v>4.5</v>
      </c>
      <c r="AC200" s="28" t="str">
        <f>栃木!K200</f>
        <v>zzz</v>
      </c>
      <c r="AD200" s="28">
        <f>栃木!L200</f>
        <v>9.6</v>
      </c>
      <c r="AE200" s="157">
        <f>群馬!B200</f>
        <v>11.3</v>
      </c>
      <c r="AF200" s="157">
        <f>群馬!C200</f>
        <v>12.8</v>
      </c>
      <c r="AG200" s="157">
        <f>群馬!D200</f>
        <v>12.1</v>
      </c>
      <c r="AH200" s="157">
        <f>群馬!E200</f>
        <v>12.1</v>
      </c>
      <c r="AI200" s="157">
        <f>群馬!F200</f>
        <v>12.5</v>
      </c>
      <c r="AJ200" s="157">
        <f>群馬!G200</f>
        <v>8.5</v>
      </c>
      <c r="AK200" s="157">
        <f>群馬!H200</f>
        <v>9.8000000000000007</v>
      </c>
      <c r="AL200" s="157">
        <f>群馬!I200</f>
        <v>9.3000000000000007</v>
      </c>
      <c r="AM200" s="157">
        <f>埼玉!B200</f>
        <v>15</v>
      </c>
      <c r="AN200" s="157">
        <f>埼玉!C200</f>
        <v>10.7</v>
      </c>
      <c r="AO200" s="157">
        <f>埼玉!D200</f>
        <v>17.899999999999999</v>
      </c>
      <c r="AP200" s="157">
        <f>埼玉!E200</f>
        <v>10.8</v>
      </c>
      <c r="AQ200" s="157">
        <f>埼玉!F200</f>
        <v>11</v>
      </c>
      <c r="AR200" s="157">
        <f>埼玉!G200</f>
        <v>11.7</v>
      </c>
      <c r="AS200" s="157">
        <f>埼玉!H200</f>
        <v>14.5</v>
      </c>
      <c r="AT200" s="157">
        <f>埼玉!I200</f>
        <v>15.6</v>
      </c>
      <c r="AU200" s="157">
        <f>埼玉!J200</f>
        <v>16.8</v>
      </c>
      <c r="AV200" s="157">
        <f>埼玉!K200</f>
        <v>13.4</v>
      </c>
      <c r="AW200" s="157">
        <f>埼玉!L200</f>
        <v>13.5</v>
      </c>
      <c r="AX200" s="157">
        <f>埼玉!M200</f>
        <v>11.7</v>
      </c>
      <c r="AY200" s="157">
        <f>埼玉!N200</f>
        <v>11.8</v>
      </c>
      <c r="AZ200" s="157">
        <f>埼玉!O200</f>
        <v>11</v>
      </c>
      <c r="BA200" s="157">
        <f>埼玉!P200</f>
        <v>11.8</v>
      </c>
      <c r="BB200" s="157">
        <f>埼玉!Q200</f>
        <v>12</v>
      </c>
      <c r="BC200" s="157">
        <f>埼玉!R200</f>
        <v>9.5</v>
      </c>
      <c r="BD200" s="157">
        <f>埼玉!S200</f>
        <v>11.3</v>
      </c>
      <c r="BE200" s="157">
        <f>埼玉!T200</f>
        <v>11.4</v>
      </c>
      <c r="BF200" s="157">
        <f>埼玉!U200</f>
        <v>12.4</v>
      </c>
      <c r="BG200" s="157">
        <f>千葉!B200</f>
        <v>9.1</v>
      </c>
      <c r="BH200" s="157">
        <f>千葉!C200</f>
        <v>9.3000000000000007</v>
      </c>
      <c r="BI200" s="157">
        <f>千葉!D200</f>
        <v>5.9</v>
      </c>
      <c r="BJ200" s="157">
        <f>千葉!E200</f>
        <v>10.3</v>
      </c>
      <c r="BK200" s="157">
        <f>千葉!F200</f>
        <v>7.6</v>
      </c>
      <c r="BL200" s="157">
        <f>千葉!G200</f>
        <v>6</v>
      </c>
      <c r="BM200" s="157">
        <f>千葉!H200</f>
        <v>8.4</v>
      </c>
      <c r="BN200" s="157">
        <f>千葉!I200</f>
        <v>6</v>
      </c>
      <c r="BO200" s="157">
        <f>千葉!J200</f>
        <v>7.5</v>
      </c>
      <c r="BP200" s="157">
        <f>千葉!K200</f>
        <v>9.5</v>
      </c>
      <c r="BQ200" s="157">
        <f>千葉!L200</f>
        <v>4.4000000000000004</v>
      </c>
      <c r="BR200" s="157">
        <f>千葉!M200</f>
        <v>9</v>
      </c>
      <c r="BS200" s="157">
        <f>千葉!N200</f>
        <v>8.6</v>
      </c>
      <c r="BT200" s="157">
        <f>千葉!O200</f>
        <v>8.4</v>
      </c>
      <c r="BU200" s="157">
        <f>千葉!P200</f>
        <v>10.9</v>
      </c>
      <c r="BV200" s="157">
        <f>千葉!Q200</f>
        <v>9.8000000000000007</v>
      </c>
      <c r="BW200" s="157">
        <f>千葉!R200</f>
        <v>4.0999999999999996</v>
      </c>
      <c r="BX200" s="157">
        <f>千葉!S200</f>
        <v>0.6</v>
      </c>
      <c r="BY200" s="157">
        <f>千葉!T200</f>
        <v>7.2</v>
      </c>
      <c r="BZ200" s="157">
        <f>千葉!V200</f>
        <v>8.3000000000000007</v>
      </c>
      <c r="CA200" s="157">
        <f>東京!B200</f>
        <v>9.5</v>
      </c>
      <c r="CB200" s="157">
        <f>東京!C200</f>
        <v>11</v>
      </c>
      <c r="CC200" s="157">
        <f>東京!D200</f>
        <v>8.8000000000000007</v>
      </c>
      <c r="CD200" s="157">
        <f>東京!E200</f>
        <v>9.1</v>
      </c>
      <c r="CE200" s="157">
        <f>東京!F200</f>
        <v>11.5</v>
      </c>
      <c r="CF200" s="157">
        <f>東京!G200</f>
        <v>11.3</v>
      </c>
      <c r="CG200" s="157">
        <f>東京!H200</f>
        <v>8.4</v>
      </c>
      <c r="CH200" s="157">
        <f>東京!I200</f>
        <v>8.6</v>
      </c>
      <c r="CI200" s="157">
        <f>神奈川!B200</f>
        <v>13.8</v>
      </c>
      <c r="CJ200" s="157">
        <f>神奈川!C200</f>
        <v>14.5</v>
      </c>
      <c r="CK200" s="157" t="str">
        <f>神奈川!D200</f>
        <v>-</v>
      </c>
      <c r="CL200" s="157">
        <f>神奈川!E200</f>
        <v>11.4</v>
      </c>
      <c r="CM200" s="157">
        <f>神奈川!F200</f>
        <v>10.7</v>
      </c>
      <c r="CN200" s="157">
        <f>神奈川!G200</f>
        <v>10.4</v>
      </c>
      <c r="CO200" s="157">
        <f>神奈川!H200</f>
        <v>9.9</v>
      </c>
      <c r="CP200" s="157">
        <f>神奈川!I200</f>
        <v>14.1</v>
      </c>
      <c r="CQ200" s="157" t="str">
        <f>神奈川!J200</f>
        <v>-</v>
      </c>
      <c r="CR200" s="157">
        <f>神奈川!K200</f>
        <v>13.2</v>
      </c>
      <c r="CS200" s="157">
        <f>神奈川!L200</f>
        <v>11.8</v>
      </c>
      <c r="CT200" s="157">
        <f>神奈川!M200</f>
        <v>11.8</v>
      </c>
      <c r="CU200" s="157">
        <f>神奈川!N200</f>
        <v>11.2</v>
      </c>
      <c r="CV200" s="157">
        <f>山梨!B200</f>
        <v>6.7</v>
      </c>
      <c r="CW200" s="157">
        <f>山梨!C200</f>
        <v>6</v>
      </c>
      <c r="CX200" s="157">
        <f>山梨!D200</f>
        <v>9.4</v>
      </c>
      <c r="CY200" s="157">
        <f>山梨!E200</f>
        <v>11</v>
      </c>
      <c r="CZ200" s="157">
        <f>長野!B200</f>
        <v>9.1999999999999993</v>
      </c>
      <c r="DA200" s="157">
        <f>長野!C200</f>
        <v>6.3</v>
      </c>
      <c r="DB200" s="157">
        <f>長野!D200</f>
        <v>4.5999999999999996</v>
      </c>
      <c r="DC200" s="157">
        <f>長野!E200</f>
        <v>6.3</v>
      </c>
      <c r="DD200" s="157">
        <f>長野!F200</f>
        <v>6.7</v>
      </c>
      <c r="DE200" s="157">
        <f>長野!G200</f>
        <v>3.3</v>
      </c>
      <c r="DF200" s="157">
        <f>静岡!B200</f>
        <v>9.4</v>
      </c>
      <c r="DG200" s="157">
        <f>静岡!C200</f>
        <v>9.5</v>
      </c>
      <c r="DH200" s="157">
        <f>静岡!D200</f>
        <v>10.7</v>
      </c>
      <c r="DI200" s="157">
        <f>静岡!E200</f>
        <v>10.4</v>
      </c>
      <c r="DJ200" s="157">
        <f>静岡!F200</f>
        <v>10</v>
      </c>
      <c r="DK200" s="157">
        <f>静岡!G200</f>
        <v>11.3</v>
      </c>
      <c r="DL200" s="157">
        <f>静岡!H200</f>
        <v>8.3000000000000007</v>
      </c>
      <c r="DM200" s="157">
        <f>静岡!I200</f>
        <v>7.4</v>
      </c>
      <c r="DN200" s="157">
        <f>静岡!J200</f>
        <v>8</v>
      </c>
      <c r="DO200" s="157">
        <f>静岡!K200</f>
        <v>7.9</v>
      </c>
      <c r="DP200" s="157">
        <f>静岡!L200</f>
        <v>9.1</v>
      </c>
      <c r="DQ200" s="157">
        <f>静岡!M200</f>
        <v>10.8</v>
      </c>
      <c r="DR200" s="157">
        <f>静岡!N200</f>
        <v>9.8000000000000007</v>
      </c>
      <c r="DS200" s="157">
        <f>静岡!O200</f>
        <v>8.8000000000000007</v>
      </c>
      <c r="DT200" s="157">
        <f>静岡!P200</f>
        <v>10.1</v>
      </c>
      <c r="DU200" s="157">
        <f>静岡!Q200</f>
        <v>6.5</v>
      </c>
      <c r="DV200" s="157">
        <f>静岡!R200</f>
        <v>10.8</v>
      </c>
      <c r="DW200" s="157">
        <f>静岡!S200</f>
        <v>11.1</v>
      </c>
      <c r="DX200" s="157">
        <f>静岡!T200</f>
        <v>9.8000000000000007</v>
      </c>
      <c r="DY200" s="157">
        <f>静岡!U200</f>
        <v>12.6</v>
      </c>
      <c r="DZ200" s="157">
        <f>静岡!V200</f>
        <v>8.1</v>
      </c>
      <c r="EA200" s="157">
        <f>静岡!W200</f>
        <v>11</v>
      </c>
      <c r="EB200" s="157">
        <f>静岡!X200</f>
        <v>10.9</v>
      </c>
      <c r="EC200" s="157">
        <f>静岡!Y200</f>
        <v>6.8000000000000007</v>
      </c>
      <c r="ED200" s="157">
        <f>静岡!Z200</f>
        <v>10</v>
      </c>
      <c r="EE200" s="157">
        <f>静岡!AA200</f>
        <v>7.6000000000000005</v>
      </c>
      <c r="EF200" s="157">
        <f>静岡!AB200</f>
        <v>9.3000000000000007</v>
      </c>
      <c r="EG200" s="157">
        <f>静岡!AC200</f>
        <v>8.6999999999999993</v>
      </c>
    </row>
    <row r="201" spans="1:137" ht="20.100000000000001" customHeight="1" x14ac:dyDescent="0.15">
      <c r="A201" s="25">
        <v>43024</v>
      </c>
      <c r="B201" s="28">
        <f>茨城!B201</f>
        <v>8.1999999999999993</v>
      </c>
      <c r="C201" s="28">
        <f>茨城!C201</f>
        <v>10</v>
      </c>
      <c r="D201" s="28">
        <f>茨城!D201</f>
        <v>8.3000000000000007</v>
      </c>
      <c r="E201" s="28">
        <f>茨城!E201</f>
        <v>10.199999999999999</v>
      </c>
      <c r="F201" s="28">
        <f>茨城!F201</f>
        <v>8.8000000000000007</v>
      </c>
      <c r="G201" s="28">
        <f>茨城!G201</f>
        <v>6.5</v>
      </c>
      <c r="H201" s="28">
        <f>茨城!H201</f>
        <v>8.6999999999999993</v>
      </c>
      <c r="I201" s="28">
        <f>茨城!I201</f>
        <v>7</v>
      </c>
      <c r="J201" s="28">
        <f>茨城!J201</f>
        <v>6.3</v>
      </c>
      <c r="K201" s="28">
        <f>茨城!K201</f>
        <v>5</v>
      </c>
      <c r="L201" s="28">
        <f>茨城!L201</f>
        <v>9.6</v>
      </c>
      <c r="M201" s="28">
        <f>茨城!M201</f>
        <v>12</v>
      </c>
      <c r="N201" s="28">
        <f>茨城!N201</f>
        <v>9.5</v>
      </c>
      <c r="O201" s="28">
        <f>茨城!O201</f>
        <v>12.9</v>
      </c>
      <c r="P201" s="28">
        <f>茨城!P201</f>
        <v>11.9</v>
      </c>
      <c r="Q201" s="28">
        <f>茨城!Q201</f>
        <v>16.5</v>
      </c>
      <c r="R201" s="28">
        <f>茨城!R201</f>
        <v>14.1</v>
      </c>
      <c r="S201" s="28">
        <f>茨城!S201</f>
        <v>14.3</v>
      </c>
      <c r="T201" s="28">
        <f>栃木!B201</f>
        <v>9.9</v>
      </c>
      <c r="U201" s="28">
        <f>栃木!C201</f>
        <v>12.1</v>
      </c>
      <c r="V201" s="28">
        <f>栃木!D201</f>
        <v>8.1</v>
      </c>
      <c r="W201" s="28">
        <f>栃木!E201</f>
        <v>6.5</v>
      </c>
      <c r="X201" s="28">
        <f>栃木!F201</f>
        <v>14.2</v>
      </c>
      <c r="Y201" s="28">
        <f>栃木!G201</f>
        <v>13.6</v>
      </c>
      <c r="Z201" s="28">
        <f>栃木!H201</f>
        <v>7.8</v>
      </c>
      <c r="AA201" s="28">
        <f>栃木!I201</f>
        <v>6.2</v>
      </c>
      <c r="AB201" s="28">
        <f>栃木!J201</f>
        <v>4.3</v>
      </c>
      <c r="AC201" s="28">
        <f>栃木!K201</f>
        <v>8.6999999999999993</v>
      </c>
      <c r="AD201" s="28">
        <f>栃木!L201</f>
        <v>10.8</v>
      </c>
      <c r="AE201" s="157">
        <f>群馬!B201</f>
        <v>11.8</v>
      </c>
      <c r="AF201" s="157">
        <f>群馬!C201</f>
        <v>14.3</v>
      </c>
      <c r="AG201" s="157">
        <f>群馬!D201</f>
        <v>14.8</v>
      </c>
      <c r="AH201" s="157">
        <f>群馬!E201</f>
        <v>13.5</v>
      </c>
      <c r="AI201" s="157">
        <f>群馬!F201</f>
        <v>16.899999999999999</v>
      </c>
      <c r="AJ201" s="157">
        <f>群馬!G201</f>
        <v>9.3000000000000007</v>
      </c>
      <c r="AK201" s="157">
        <f>群馬!H201</f>
        <v>8</v>
      </c>
      <c r="AL201" s="157">
        <f>群馬!I201</f>
        <v>8.1999999999999993</v>
      </c>
      <c r="AM201" s="157">
        <f>埼玉!B201</f>
        <v>17.5</v>
      </c>
      <c r="AN201" s="157">
        <f>埼玉!C201</f>
        <v>8.1999999999999993</v>
      </c>
      <c r="AO201" s="157">
        <f>埼玉!D201</f>
        <v>17.600000000000001</v>
      </c>
      <c r="AP201" s="157">
        <f>埼玉!E201</f>
        <v>16.3</v>
      </c>
      <c r="AQ201" s="157">
        <f>埼玉!F201</f>
        <v>13.4</v>
      </c>
      <c r="AR201" s="157">
        <f>埼玉!G201</f>
        <v>13.7</v>
      </c>
      <c r="AS201" s="157">
        <f>埼玉!H201</f>
        <v>20.2</v>
      </c>
      <c r="AT201" s="157">
        <f>埼玉!I201</f>
        <v>20.5</v>
      </c>
      <c r="AU201" s="157">
        <f>埼玉!J201</f>
        <v>20.9</v>
      </c>
      <c r="AV201" s="157">
        <f>埼玉!K201</f>
        <v>17.3</v>
      </c>
      <c r="AW201" s="157">
        <f>埼玉!L201</f>
        <v>15.7</v>
      </c>
      <c r="AX201" s="157">
        <f>埼玉!M201</f>
        <v>12.7</v>
      </c>
      <c r="AY201" s="157">
        <f>埼玉!N201</f>
        <v>13.5</v>
      </c>
      <c r="AZ201" s="157">
        <f>埼玉!O201</f>
        <v>12.8</v>
      </c>
      <c r="BA201" s="157">
        <f>埼玉!P201</f>
        <v>12.3</v>
      </c>
      <c r="BB201" s="157">
        <f>埼玉!Q201</f>
        <v>12.1</v>
      </c>
      <c r="BC201" s="157">
        <f>埼玉!R201</f>
        <v>16</v>
      </c>
      <c r="BD201" s="157">
        <f>埼玉!S201</f>
        <v>13.4</v>
      </c>
      <c r="BE201" s="157">
        <f>埼玉!T201</f>
        <v>19.3</v>
      </c>
      <c r="BF201" s="157">
        <f>埼玉!U201</f>
        <v>17</v>
      </c>
      <c r="BG201" s="157">
        <f>千葉!B201</f>
        <v>15.6</v>
      </c>
      <c r="BH201" s="157">
        <f>千葉!C201</f>
        <v>13.5</v>
      </c>
      <c r="BI201" s="157">
        <f>千葉!D201</f>
        <v>10.7</v>
      </c>
      <c r="BJ201" s="157">
        <f>千葉!E201</f>
        <v>13.8</v>
      </c>
      <c r="BK201" s="157">
        <f>千葉!F201</f>
        <v>14.8</v>
      </c>
      <c r="BL201" s="157">
        <f>千葉!G201</f>
        <v>8.1999999999999993</v>
      </c>
      <c r="BM201" s="157">
        <f>千葉!H201</f>
        <v>11.3</v>
      </c>
      <c r="BN201" s="157">
        <f>千葉!I201</f>
        <v>8</v>
      </c>
      <c r="BO201" s="157">
        <f>千葉!J201</f>
        <v>8.6</v>
      </c>
      <c r="BP201" s="157">
        <f>千葉!K201</f>
        <v>16.2</v>
      </c>
      <c r="BQ201" s="157">
        <f>千葉!L201</f>
        <v>4.0999999999999996</v>
      </c>
      <c r="BR201" s="157">
        <f>千葉!M201</f>
        <v>11.8</v>
      </c>
      <c r="BS201" s="157">
        <f>千葉!N201</f>
        <v>13.3</v>
      </c>
      <c r="BT201" s="157">
        <f>千葉!O201</f>
        <v>13.5</v>
      </c>
      <c r="BU201" s="157">
        <f>千葉!P201</f>
        <v>14.5</v>
      </c>
      <c r="BV201" s="157">
        <f>千葉!Q201</f>
        <v>15.8</v>
      </c>
      <c r="BW201" s="157">
        <f>千葉!R201</f>
        <v>10.3</v>
      </c>
      <c r="BX201" s="157">
        <f>千葉!S201</f>
        <v>1.7</v>
      </c>
      <c r="BY201" s="157">
        <f>千葉!T201</f>
        <v>8.6</v>
      </c>
      <c r="BZ201" s="157">
        <f>千葉!V201</f>
        <v>13.1</v>
      </c>
      <c r="CA201" s="157">
        <f>東京!B201</f>
        <v>14.6</v>
      </c>
      <c r="CB201" s="157">
        <f>東京!C201</f>
        <v>17.399999999999999</v>
      </c>
      <c r="CC201" s="157">
        <f>東京!D201</f>
        <v>15.2</v>
      </c>
      <c r="CD201" s="157">
        <f>東京!E201</f>
        <v>14.2</v>
      </c>
      <c r="CE201" s="157">
        <f>東京!F201</f>
        <v>13</v>
      </c>
      <c r="CF201" s="157">
        <f>東京!G201</f>
        <v>17.5</v>
      </c>
      <c r="CG201" s="157">
        <f>東京!H201</f>
        <v>9</v>
      </c>
      <c r="CH201" s="157">
        <f>東京!I201</f>
        <v>11</v>
      </c>
      <c r="CI201" s="157">
        <f>神奈川!B201</f>
        <v>16.600000000000001</v>
      </c>
      <c r="CJ201" s="157">
        <f>神奈川!C201</f>
        <v>16.5</v>
      </c>
      <c r="CK201" s="157" t="str">
        <f>神奈川!D201</f>
        <v>-</v>
      </c>
      <c r="CL201" s="157">
        <f>神奈川!E201</f>
        <v>18</v>
      </c>
      <c r="CM201" s="157">
        <f>神奈川!F201</f>
        <v>13</v>
      </c>
      <c r="CN201" s="157">
        <f>神奈川!G201</f>
        <v>10.9</v>
      </c>
      <c r="CO201" s="157">
        <f>神奈川!H201</f>
        <v>12.3</v>
      </c>
      <c r="CP201" s="157">
        <f>神奈川!I201</f>
        <v>14.2</v>
      </c>
      <c r="CQ201" s="157" t="str">
        <f>神奈川!J201</f>
        <v>-</v>
      </c>
      <c r="CR201" s="157">
        <f>神奈川!K201</f>
        <v>16.899999999999999</v>
      </c>
      <c r="CS201" s="157">
        <f>神奈川!L201</f>
        <v>17</v>
      </c>
      <c r="CT201" s="157">
        <f>神奈川!M201</f>
        <v>16</v>
      </c>
      <c r="CU201" s="157">
        <f>神奈川!N201</f>
        <v>13.5</v>
      </c>
      <c r="CV201" s="157">
        <f>山梨!B201</f>
        <v>9.3000000000000007</v>
      </c>
      <c r="CW201" s="157">
        <f>山梨!C201</f>
        <v>6.6000000000000005</v>
      </c>
      <c r="CX201" s="157">
        <f>山梨!D201</f>
        <v>8.3000000000000007</v>
      </c>
      <c r="CY201" s="157">
        <f>山梨!E201</f>
        <v>11.700000000000001</v>
      </c>
      <c r="CZ201" s="157">
        <f>長野!B201</f>
        <v>10.199999999999999</v>
      </c>
      <c r="DA201" s="157">
        <f>長野!C201</f>
        <v>9.4</v>
      </c>
      <c r="DB201" s="157">
        <f>長野!D201</f>
        <v>4.2</v>
      </c>
      <c r="DC201" s="157">
        <f>長野!E201</f>
        <v>6.5</v>
      </c>
      <c r="DD201" s="157">
        <f>長野!F201</f>
        <v>6.1</v>
      </c>
      <c r="DE201" s="157">
        <f>長野!G201</f>
        <v>2.8</v>
      </c>
      <c r="DF201" s="157">
        <f>静岡!B201</f>
        <v>14</v>
      </c>
      <c r="DG201" s="157">
        <f>静岡!C201</f>
        <v>14.3</v>
      </c>
      <c r="DH201" s="157">
        <f>静岡!D201</f>
        <v>12.2</v>
      </c>
      <c r="DI201" s="157">
        <f>静岡!E201</f>
        <v>14.9</v>
      </c>
      <c r="DJ201" s="157">
        <f>静岡!F201</f>
        <v>10.1</v>
      </c>
      <c r="DK201" s="157">
        <f>静岡!G201</f>
        <v>10.9</v>
      </c>
      <c r="DL201" s="157">
        <f>静岡!H201</f>
        <v>14.5</v>
      </c>
      <c r="DM201" s="157">
        <f>静岡!I201</f>
        <v>9.3000000000000007</v>
      </c>
      <c r="DN201" s="157">
        <f>静岡!J201</f>
        <v>12.1</v>
      </c>
      <c r="DO201" s="157">
        <f>静岡!K201</f>
        <v>10.5</v>
      </c>
      <c r="DP201" s="157">
        <f>静岡!L201</f>
        <v>7.4</v>
      </c>
      <c r="DQ201" s="157">
        <f>静岡!M201</f>
        <v>17.600000000000001</v>
      </c>
      <c r="DR201" s="157">
        <f>静岡!N201</f>
        <v>9.5</v>
      </c>
      <c r="DS201" s="157">
        <f>静岡!O201</f>
        <v>8.1999999999999993</v>
      </c>
      <c r="DT201" s="157">
        <f>静岡!P201</f>
        <v>9.8000000000000007</v>
      </c>
      <c r="DU201" s="157">
        <f>静岡!Q201</f>
        <v>7.2</v>
      </c>
      <c r="DV201" s="157">
        <f>静岡!R201</f>
        <v>9.4</v>
      </c>
      <c r="DW201" s="157">
        <f>静岡!S201</f>
        <v>10.5</v>
      </c>
      <c r="DX201" s="157">
        <f>静岡!T201</f>
        <v>8</v>
      </c>
      <c r="DY201" s="157">
        <f>静岡!U201</f>
        <v>9.6</v>
      </c>
      <c r="DZ201" s="157">
        <f>静岡!V201</f>
        <v>3.7</v>
      </c>
      <c r="EA201" s="157">
        <f>静岡!W201</f>
        <v>7.8000000000000007</v>
      </c>
      <c r="EB201" s="157" t="str">
        <f>静岡!X201</f>
        <v>zzzz</v>
      </c>
      <c r="EC201" s="157">
        <f>静岡!Y201</f>
        <v>7.8000000000000007</v>
      </c>
      <c r="ED201" s="157">
        <f>静岡!Z201</f>
        <v>5.5</v>
      </c>
      <c r="EE201" s="157">
        <f>静岡!AA201</f>
        <v>5.8000000000000007</v>
      </c>
      <c r="EF201" s="157">
        <f>静岡!AB201</f>
        <v>13</v>
      </c>
      <c r="EG201" s="157">
        <f>静岡!AC201</f>
        <v>9</v>
      </c>
    </row>
    <row r="202" spans="1:137" ht="20.100000000000001" customHeight="1" x14ac:dyDescent="0.15">
      <c r="A202" s="25">
        <v>43025</v>
      </c>
      <c r="B202" s="28">
        <f>茨城!B202</f>
        <v>6.3</v>
      </c>
      <c r="C202" s="28">
        <f>茨城!C202</f>
        <v>7.6</v>
      </c>
      <c r="D202" s="28">
        <f>茨城!D202</f>
        <v>7.4</v>
      </c>
      <c r="E202" s="28">
        <f>茨城!E202</f>
        <v>8.4</v>
      </c>
      <c r="F202" s="28">
        <f>茨城!F202</f>
        <v>8.3000000000000007</v>
      </c>
      <c r="G202" s="28">
        <f>茨城!G202</f>
        <v>4.9000000000000004</v>
      </c>
      <c r="H202" s="28">
        <f>茨城!H202</f>
        <v>8.6</v>
      </c>
      <c r="I202" s="28">
        <f>茨城!I202</f>
        <v>7.1</v>
      </c>
      <c r="J202" s="28">
        <f>茨城!J202</f>
        <v>7.5</v>
      </c>
      <c r="K202" s="28">
        <f>茨城!K202</f>
        <v>6</v>
      </c>
      <c r="L202" s="28">
        <f>茨城!L202</f>
        <v>9.8000000000000007</v>
      </c>
      <c r="M202" s="28">
        <f>茨城!M202</f>
        <v>10.6</v>
      </c>
      <c r="N202" s="28">
        <f>茨城!N202</f>
        <v>7.9</v>
      </c>
      <c r="O202" s="28">
        <f>茨城!O202</f>
        <v>10.6</v>
      </c>
      <c r="P202" s="28">
        <f>茨城!P202</f>
        <v>10.1</v>
      </c>
      <c r="Q202" s="28">
        <f>茨城!Q202</f>
        <v>10.5</v>
      </c>
      <c r="R202" s="28">
        <f>茨城!R202</f>
        <v>10.199999999999999</v>
      </c>
      <c r="S202" s="28">
        <f>茨城!S202</f>
        <v>9.6999999999999993</v>
      </c>
      <c r="T202" s="28">
        <f>栃木!B202</f>
        <v>7.1</v>
      </c>
      <c r="U202" s="28">
        <f>栃木!C202</f>
        <v>7.6</v>
      </c>
      <c r="V202" s="28">
        <f>栃木!D202</f>
        <v>4.7</v>
      </c>
      <c r="W202" s="28">
        <f>栃木!E202</f>
        <v>3.8</v>
      </c>
      <c r="X202" s="28">
        <f>栃木!F202</f>
        <v>8.4</v>
      </c>
      <c r="Y202" s="28">
        <f>栃木!G202</f>
        <v>7.4</v>
      </c>
      <c r="Z202" s="28">
        <f>栃木!H202</f>
        <v>5.7</v>
      </c>
      <c r="AA202" s="28">
        <f>栃木!I202</f>
        <v>3.9</v>
      </c>
      <c r="AB202" s="28">
        <f>栃木!J202</f>
        <v>4.3</v>
      </c>
      <c r="AC202" s="28">
        <f>栃木!K202</f>
        <v>6.3</v>
      </c>
      <c r="AD202" s="28">
        <f>栃木!L202</f>
        <v>8.8000000000000007</v>
      </c>
      <c r="AE202" s="157">
        <f>群馬!B202</f>
        <v>7.3</v>
      </c>
      <c r="AF202" s="157">
        <f>群馬!C202</f>
        <v>10.8</v>
      </c>
      <c r="AG202" s="157">
        <f>群馬!D202</f>
        <v>10.199999999999999</v>
      </c>
      <c r="AH202" s="157">
        <f>群馬!E202</f>
        <v>6.7</v>
      </c>
      <c r="AI202" s="157">
        <f>群馬!F202</f>
        <v>13.1</v>
      </c>
      <c r="AJ202" s="157">
        <f>群馬!G202</f>
        <v>5.3</v>
      </c>
      <c r="AK202" s="157">
        <f>群馬!H202</f>
        <v>4.0999999999999996</v>
      </c>
      <c r="AL202" s="157">
        <f>群馬!I202</f>
        <v>6.1</v>
      </c>
      <c r="AM202" s="157">
        <f>埼玉!B202</f>
        <v>14.5</v>
      </c>
      <c r="AN202" s="157">
        <f>埼玉!C202</f>
        <v>8</v>
      </c>
      <c r="AO202" s="157">
        <f>埼玉!D202</f>
        <v>11</v>
      </c>
      <c r="AP202" s="157">
        <f>埼玉!E202</f>
        <v>10.8</v>
      </c>
      <c r="AQ202" s="157">
        <f>埼玉!F202</f>
        <v>9.4</v>
      </c>
      <c r="AR202" s="157">
        <f>埼玉!G202</f>
        <v>9.6999999999999993</v>
      </c>
      <c r="AS202" s="157">
        <f>埼玉!H202</f>
        <v>13.5</v>
      </c>
      <c r="AT202" s="157">
        <f>埼玉!I202</f>
        <v>12.3</v>
      </c>
      <c r="AU202" s="157">
        <f>埼玉!J202</f>
        <v>16.3</v>
      </c>
      <c r="AV202" s="157">
        <f>埼玉!K202</f>
        <v>12.3</v>
      </c>
      <c r="AW202" s="157">
        <f>埼玉!L202</f>
        <v>13.2</v>
      </c>
      <c r="AX202" s="157">
        <f>埼玉!M202</f>
        <v>8</v>
      </c>
      <c r="AY202" s="157">
        <f>埼玉!N202</f>
        <v>9.6</v>
      </c>
      <c r="AZ202" s="157">
        <f>埼玉!O202</f>
        <v>9.3000000000000007</v>
      </c>
      <c r="BA202" s="157">
        <f>埼玉!P202</f>
        <v>8.9</v>
      </c>
      <c r="BB202" s="157">
        <f>埼玉!Q202</f>
        <v>9.3000000000000007</v>
      </c>
      <c r="BC202" s="157">
        <f>埼玉!R202</f>
        <v>12.1</v>
      </c>
      <c r="BD202" s="157">
        <f>埼玉!S202</f>
        <v>10</v>
      </c>
      <c r="BE202" s="157">
        <f>埼玉!T202</f>
        <v>12.3</v>
      </c>
      <c r="BF202" s="157">
        <f>埼玉!U202</f>
        <v>12.2</v>
      </c>
      <c r="BG202" s="157">
        <f>千葉!B202</f>
        <v>11.2</v>
      </c>
      <c r="BH202" s="157">
        <f>千葉!C202</f>
        <v>10.5</v>
      </c>
      <c r="BI202" s="157">
        <f>千葉!D202</f>
        <v>10.4</v>
      </c>
      <c r="BJ202" s="157">
        <f>千葉!E202</f>
        <v>10.3</v>
      </c>
      <c r="BK202" s="157">
        <f>千葉!F202</f>
        <v>11.6</v>
      </c>
      <c r="BL202" s="157">
        <f>千葉!G202</f>
        <v>7.7</v>
      </c>
      <c r="BM202" s="157">
        <f>千葉!H202</f>
        <v>8.9</v>
      </c>
      <c r="BN202" s="157">
        <f>千葉!I202</f>
        <v>7.6</v>
      </c>
      <c r="BO202" s="157">
        <f>千葉!J202</f>
        <v>8.4</v>
      </c>
      <c r="BP202" s="157">
        <f>千葉!K202</f>
        <v>12.1</v>
      </c>
      <c r="BQ202" s="157">
        <f>千葉!L202</f>
        <v>5.5</v>
      </c>
      <c r="BR202" s="157">
        <f>千葉!M202</f>
        <v>8.6999999999999993</v>
      </c>
      <c r="BS202" s="157">
        <f>千葉!N202</f>
        <v>9.5</v>
      </c>
      <c r="BT202" s="157">
        <f>千葉!O202</f>
        <v>9.6999999999999993</v>
      </c>
      <c r="BU202" s="157">
        <f>千葉!P202</f>
        <v>12.1</v>
      </c>
      <c r="BV202" s="157">
        <f>千葉!Q202</f>
        <v>11.4</v>
      </c>
      <c r="BW202" s="157">
        <f>千葉!R202</f>
        <v>9.4</v>
      </c>
      <c r="BX202" s="157">
        <f>千葉!S202</f>
        <v>3.7</v>
      </c>
      <c r="BY202" s="157">
        <f>千葉!T202</f>
        <v>7.9</v>
      </c>
      <c r="BZ202" s="157">
        <f>千葉!V202</f>
        <v>10.4</v>
      </c>
      <c r="CA202" s="157">
        <f>東京!B202</f>
        <v>13.3</v>
      </c>
      <c r="CB202" s="157">
        <f>東京!C202</f>
        <v>13.4</v>
      </c>
      <c r="CC202" s="157">
        <f>東京!D202</f>
        <v>12.4</v>
      </c>
      <c r="CD202" s="157">
        <f>東京!E202</f>
        <v>11.8</v>
      </c>
      <c r="CE202" s="157">
        <f>東京!F202</f>
        <v>10</v>
      </c>
      <c r="CF202" s="157">
        <f>東京!G202</f>
        <v>11.6</v>
      </c>
      <c r="CG202" s="157">
        <f>東京!H202</f>
        <v>8.3000000000000007</v>
      </c>
      <c r="CH202" s="157">
        <f>東京!I202</f>
        <v>8.3000000000000007</v>
      </c>
      <c r="CI202" s="157">
        <f>神奈川!B202</f>
        <v>14.5</v>
      </c>
      <c r="CJ202" s="157">
        <f>神奈川!C202</f>
        <v>12.8</v>
      </c>
      <c r="CK202" s="157">
        <f>神奈川!D202</f>
        <v>12.3</v>
      </c>
      <c r="CL202" s="157">
        <f>神奈川!E202</f>
        <v>12.8</v>
      </c>
      <c r="CM202" s="157">
        <f>神奈川!F202</f>
        <v>10.1</v>
      </c>
      <c r="CN202" s="157">
        <f>神奈川!G202</f>
        <v>8.5</v>
      </c>
      <c r="CO202" s="157">
        <f>神奈川!H202</f>
        <v>12.2</v>
      </c>
      <c r="CP202" s="157">
        <f>神奈川!I202</f>
        <v>12.2</v>
      </c>
      <c r="CQ202" s="157" t="str">
        <f>神奈川!J202</f>
        <v>-</v>
      </c>
      <c r="CR202" s="157">
        <f>神奈川!K202</f>
        <v>15.2</v>
      </c>
      <c r="CS202" s="157">
        <f>神奈川!L202</f>
        <v>12</v>
      </c>
      <c r="CT202" s="157">
        <f>神奈川!M202</f>
        <v>11.5</v>
      </c>
      <c r="CU202" s="157">
        <f>神奈川!N202</f>
        <v>12.5</v>
      </c>
      <c r="CV202" s="157">
        <f>山梨!B202</f>
        <v>10.3</v>
      </c>
      <c r="CW202" s="157">
        <f>山梨!C202</f>
        <v>7.6000000000000005</v>
      </c>
      <c r="CX202" s="157">
        <f>山梨!D202</f>
        <v>12</v>
      </c>
      <c r="CY202" s="157">
        <f>山梨!E202</f>
        <v>11.200000000000001</v>
      </c>
      <c r="CZ202" s="157">
        <f>長野!B202</f>
        <v>5</v>
      </c>
      <c r="DA202" s="157">
        <f>長野!C202</f>
        <v>8.3000000000000007</v>
      </c>
      <c r="DB202" s="157">
        <f>長野!D202</f>
        <v>5.9</v>
      </c>
      <c r="DC202" s="157">
        <f>長野!E202</f>
        <v>7.1</v>
      </c>
      <c r="DD202" s="157">
        <f>長野!F202</f>
        <v>7.6</v>
      </c>
      <c r="DE202" s="157">
        <f>長野!G202</f>
        <v>1.7</v>
      </c>
      <c r="DF202" s="157">
        <f>静岡!B202</f>
        <v>9.6999999999999993</v>
      </c>
      <c r="DG202" s="157">
        <f>静岡!C202</f>
        <v>12.4</v>
      </c>
      <c r="DH202" s="157">
        <f>静岡!D202</f>
        <v>12.2</v>
      </c>
      <c r="DI202" s="157">
        <f>静岡!E202</f>
        <v>12.5</v>
      </c>
      <c r="DJ202" s="157">
        <f>静岡!F202</f>
        <v>9.3000000000000007</v>
      </c>
      <c r="DK202" s="157">
        <f>静岡!G202</f>
        <v>10.1</v>
      </c>
      <c r="DL202" s="157">
        <f>静岡!H202</f>
        <v>9</v>
      </c>
      <c r="DM202" s="157">
        <f>静岡!I202</f>
        <v>10.8</v>
      </c>
      <c r="DN202" s="157">
        <f>静岡!J202</f>
        <v>10.4</v>
      </c>
      <c r="DO202" s="157">
        <f>静岡!K202</f>
        <v>12.1</v>
      </c>
      <c r="DP202" s="157">
        <f>静岡!L202</f>
        <v>13.3</v>
      </c>
      <c r="DQ202" s="157">
        <f>静岡!M202</f>
        <v>13.2</v>
      </c>
      <c r="DR202" s="157">
        <f>静岡!N202</f>
        <v>9</v>
      </c>
      <c r="DS202" s="157">
        <f>静岡!O202</f>
        <v>9.4</v>
      </c>
      <c r="DT202" s="157">
        <f>静岡!P202</f>
        <v>9.6</v>
      </c>
      <c r="DU202" s="157">
        <f>静岡!Q202</f>
        <v>8.4</v>
      </c>
      <c r="DV202" s="157">
        <f>静岡!R202</f>
        <v>12</v>
      </c>
      <c r="DW202" s="157">
        <f>静岡!S202</f>
        <v>10.1</v>
      </c>
      <c r="DX202" s="157">
        <f>静岡!T202</f>
        <v>8.6</v>
      </c>
      <c r="DY202" s="157">
        <f>静岡!U202</f>
        <v>10.3</v>
      </c>
      <c r="DZ202" s="157">
        <f>静岡!V202</f>
        <v>6.5</v>
      </c>
      <c r="EA202" s="157">
        <f>静岡!W202</f>
        <v>11.8</v>
      </c>
      <c r="EB202" s="157" t="str">
        <f>静岡!X202</f>
        <v>zzzz</v>
      </c>
      <c r="EC202" s="157">
        <f>静岡!Y202</f>
        <v>12.700000000000001</v>
      </c>
      <c r="ED202" s="157">
        <f>静岡!Z202</f>
        <v>9.2000000000000011</v>
      </c>
      <c r="EE202" s="157">
        <f>静岡!AA202</f>
        <v>13.700000000000001</v>
      </c>
      <c r="EF202" s="157">
        <f>静岡!AB202</f>
        <v>9.8000000000000007</v>
      </c>
      <c r="EG202" s="157">
        <f>静岡!AC202</f>
        <v>9.1999999999999993</v>
      </c>
    </row>
    <row r="203" spans="1:137" ht="20.100000000000001" customHeight="1" x14ac:dyDescent="0.15">
      <c r="A203" s="25">
        <v>43026</v>
      </c>
      <c r="B203" s="28">
        <f>茨城!B203</f>
        <v>5.9</v>
      </c>
      <c r="C203" s="28">
        <f>茨城!C203</f>
        <v>7.5</v>
      </c>
      <c r="D203" s="28">
        <f>茨城!D203</f>
        <v>4.8</v>
      </c>
      <c r="E203" s="28">
        <f>茨城!E203</f>
        <v>6</v>
      </c>
      <c r="F203" s="28">
        <f>茨城!F203</f>
        <v>6.7</v>
      </c>
      <c r="G203" s="28">
        <f>茨城!G203</f>
        <v>6.9</v>
      </c>
      <c r="H203" s="28">
        <f>茨城!H203</f>
        <v>5.6</v>
      </c>
      <c r="I203" s="28">
        <f>茨城!I203</f>
        <v>5.6</v>
      </c>
      <c r="J203" s="28">
        <f>茨城!J203</f>
        <v>6</v>
      </c>
      <c r="K203" s="28">
        <f>茨城!K203</f>
        <v>5.6</v>
      </c>
      <c r="L203" s="28">
        <f>茨城!L203</f>
        <v>6.6</v>
      </c>
      <c r="M203" s="28">
        <f>茨城!M203</f>
        <v>6.8</v>
      </c>
      <c r="N203" s="28">
        <f>茨城!N203</f>
        <v>4.3</v>
      </c>
      <c r="O203" s="28">
        <f>茨城!O203</f>
        <v>6.9</v>
      </c>
      <c r="P203" s="28">
        <f>茨城!P203</f>
        <v>7.5</v>
      </c>
      <c r="Q203" s="28">
        <f>茨城!Q203</f>
        <v>7.9</v>
      </c>
      <c r="R203" s="28">
        <f>茨城!R203</f>
        <v>8</v>
      </c>
      <c r="S203" s="28">
        <f>茨城!S203</f>
        <v>8.8000000000000007</v>
      </c>
      <c r="T203" s="28">
        <f>栃木!B203</f>
        <v>8</v>
      </c>
      <c r="U203" s="28">
        <f>栃木!C203</f>
        <v>8.3000000000000007</v>
      </c>
      <c r="V203" s="28">
        <f>栃木!D203</f>
        <v>6</v>
      </c>
      <c r="W203" s="28">
        <f>栃木!E203</f>
        <v>6.8</v>
      </c>
      <c r="X203" s="28">
        <f>栃木!F203</f>
        <v>11.5</v>
      </c>
      <c r="Y203" s="28">
        <f>栃木!G203</f>
        <v>7.4</v>
      </c>
      <c r="Z203" s="28">
        <f>栃木!H203</f>
        <v>5.5</v>
      </c>
      <c r="AA203" s="28">
        <f>栃木!I203</f>
        <v>5.4</v>
      </c>
      <c r="AB203" s="28">
        <f>栃木!J203</f>
        <v>4.5999999999999996</v>
      </c>
      <c r="AC203" s="28">
        <f>栃木!K203</f>
        <v>6.5</v>
      </c>
      <c r="AD203" s="28">
        <f>栃木!L203</f>
        <v>8.1</v>
      </c>
      <c r="AE203" s="157">
        <f>群馬!B203</f>
        <v>8.9</v>
      </c>
      <c r="AF203" s="157">
        <f>群馬!C203</f>
        <v>13.3</v>
      </c>
      <c r="AG203" s="157">
        <f>群馬!D203</f>
        <v>10.5</v>
      </c>
      <c r="AH203" s="157">
        <f>群馬!E203</f>
        <v>12</v>
      </c>
      <c r="AI203" s="157">
        <f>群馬!F203</f>
        <v>12.3</v>
      </c>
      <c r="AJ203" s="157">
        <f>群馬!G203</f>
        <v>6.8</v>
      </c>
      <c r="AK203" s="157">
        <f>群馬!H203</f>
        <v>7.6</v>
      </c>
      <c r="AL203" s="157">
        <f>群馬!I203</f>
        <v>10.199999999999999</v>
      </c>
      <c r="AM203" s="157">
        <f>埼玉!B203</f>
        <v>10.8</v>
      </c>
      <c r="AN203" s="157">
        <f>埼玉!C203</f>
        <v>9.6999999999999993</v>
      </c>
      <c r="AO203" s="157">
        <f>埼玉!D203</f>
        <v>7.4</v>
      </c>
      <c r="AP203" s="157">
        <f>埼玉!E203</f>
        <v>7.7</v>
      </c>
      <c r="AQ203" s="157">
        <f>埼玉!F203</f>
        <v>8.5</v>
      </c>
      <c r="AR203" s="157">
        <f>埼玉!G203</f>
        <v>10</v>
      </c>
      <c r="AS203" s="157">
        <f>埼玉!H203</f>
        <v>11.1</v>
      </c>
      <c r="AT203" s="157">
        <f>埼玉!I203</f>
        <v>11.4</v>
      </c>
      <c r="AU203" s="157">
        <f>埼玉!J203</f>
        <v>12.2</v>
      </c>
      <c r="AV203" s="157">
        <f>埼玉!K203</f>
        <v>11.7</v>
      </c>
      <c r="AW203" s="157">
        <f>埼玉!L203</f>
        <v>10.8</v>
      </c>
      <c r="AX203" s="157">
        <f>埼玉!M203</f>
        <v>9.5</v>
      </c>
      <c r="AY203" s="157">
        <f>埼玉!N203</f>
        <v>9.6999999999999993</v>
      </c>
      <c r="AZ203" s="157">
        <f>埼玉!O203</f>
        <v>9.6</v>
      </c>
      <c r="BA203" s="157">
        <f>埼玉!P203</f>
        <v>10.4</v>
      </c>
      <c r="BB203" s="157">
        <f>埼玉!Q203</f>
        <v>10.5</v>
      </c>
      <c r="BC203" s="157">
        <f>埼玉!R203</f>
        <v>8.3000000000000007</v>
      </c>
      <c r="BD203" s="157">
        <f>埼玉!S203</f>
        <v>10</v>
      </c>
      <c r="BE203" s="157">
        <f>埼玉!T203</f>
        <v>12.1</v>
      </c>
      <c r="BF203" s="157">
        <f>埼玉!U203</f>
        <v>9.4</v>
      </c>
      <c r="BG203" s="157">
        <f>千葉!B203</f>
        <v>6.8</v>
      </c>
      <c r="BH203" s="157">
        <f>千葉!C203</f>
        <v>7.8</v>
      </c>
      <c r="BI203" s="157">
        <f>千葉!D203</f>
        <v>8.1</v>
      </c>
      <c r="BJ203" s="157">
        <f>千葉!E203</f>
        <v>9.3000000000000007</v>
      </c>
      <c r="BK203" s="157">
        <f>千葉!F203</f>
        <v>7.9</v>
      </c>
      <c r="BL203" s="157">
        <f>千葉!G203</f>
        <v>6.3</v>
      </c>
      <c r="BM203" s="157">
        <f>千葉!H203</f>
        <v>6.9</v>
      </c>
      <c r="BN203" s="157">
        <f>千葉!I203</f>
        <v>6</v>
      </c>
      <c r="BO203" s="157">
        <f>千葉!J203</f>
        <v>6.6</v>
      </c>
      <c r="BP203" s="157">
        <f>千葉!K203</f>
        <v>8.4</v>
      </c>
      <c r="BQ203" s="157">
        <f>千葉!L203</f>
        <v>4.8</v>
      </c>
      <c r="BR203" s="157">
        <f>千葉!M203</f>
        <v>8.3000000000000007</v>
      </c>
      <c r="BS203" s="157">
        <f>千葉!N203</f>
        <v>9</v>
      </c>
      <c r="BT203" s="157">
        <f>千葉!O203</f>
        <v>7</v>
      </c>
      <c r="BU203" s="157">
        <f>千葉!P203</f>
        <v>8.5</v>
      </c>
      <c r="BV203" s="157">
        <f>千葉!Q203</f>
        <v>8.5</v>
      </c>
      <c r="BW203" s="157">
        <f>千葉!R203</f>
        <v>7.1</v>
      </c>
      <c r="BX203" s="157">
        <f>千葉!S203</f>
        <v>1.4</v>
      </c>
      <c r="BY203" s="157">
        <f>千葉!T203</f>
        <v>8.1</v>
      </c>
      <c r="BZ203" s="157">
        <f>千葉!V203</f>
        <v>7.2</v>
      </c>
      <c r="CA203" s="157">
        <f>東京!B203</f>
        <v>9.8000000000000007</v>
      </c>
      <c r="CB203" s="157">
        <f>東京!C203</f>
        <v>10.4</v>
      </c>
      <c r="CC203" s="157">
        <f>東京!D203</f>
        <v>8.8000000000000007</v>
      </c>
      <c r="CD203" s="157">
        <f>東京!E203</f>
        <v>8.6</v>
      </c>
      <c r="CE203" s="157">
        <f>東京!F203</f>
        <v>8.5</v>
      </c>
      <c r="CF203" s="157">
        <f>東京!G203</f>
        <v>8.6999999999999993</v>
      </c>
      <c r="CG203" s="157">
        <f>東京!H203</f>
        <v>8.5</v>
      </c>
      <c r="CH203" s="157">
        <f>東京!I203</f>
        <v>7.2</v>
      </c>
      <c r="CI203" s="157">
        <f>神奈川!B203</f>
        <v>10.199999999999999</v>
      </c>
      <c r="CJ203" s="157">
        <f>神奈川!C203</f>
        <v>9.5</v>
      </c>
      <c r="CK203" s="157">
        <f>神奈川!D203</f>
        <v>9.1999999999999993</v>
      </c>
      <c r="CL203" s="157">
        <f>神奈川!E203</f>
        <v>9.3000000000000007</v>
      </c>
      <c r="CM203" s="157">
        <f>神奈川!F203</f>
        <v>8.1</v>
      </c>
      <c r="CN203" s="157">
        <f>神奈川!G203</f>
        <v>7.5</v>
      </c>
      <c r="CO203" s="157">
        <f>神奈川!H203</f>
        <v>8.1999999999999993</v>
      </c>
      <c r="CP203" s="157">
        <f>神奈川!I203</f>
        <v>8.4</v>
      </c>
      <c r="CQ203" s="157" t="str">
        <f>神奈川!J203</f>
        <v>-</v>
      </c>
      <c r="CR203" s="157">
        <f>神奈川!K203</f>
        <v>10.199999999999999</v>
      </c>
      <c r="CS203" s="157">
        <f>神奈川!L203</f>
        <v>8.8000000000000007</v>
      </c>
      <c r="CT203" s="157">
        <f>神奈川!M203</f>
        <v>9.5</v>
      </c>
      <c r="CU203" s="157">
        <f>神奈川!N203</f>
        <v>9.5</v>
      </c>
      <c r="CV203" s="157">
        <f>山梨!B203</f>
        <v>10.600000000000001</v>
      </c>
      <c r="CW203" s="157">
        <f>山梨!C203</f>
        <v>8.3000000000000007</v>
      </c>
      <c r="CX203" s="157">
        <f>山梨!D203</f>
        <v>11.9</v>
      </c>
      <c r="CY203" s="157">
        <f>山梨!E203</f>
        <v>10.200000000000001</v>
      </c>
      <c r="CZ203" s="157">
        <f>長野!B203</f>
        <v>6.6</v>
      </c>
      <c r="DA203" s="157">
        <f>長野!C203</f>
        <v>7.8</v>
      </c>
      <c r="DB203" s="157">
        <f>長野!D203</f>
        <v>7.6</v>
      </c>
      <c r="DC203" s="157">
        <f>長野!E203</f>
        <v>7.1</v>
      </c>
      <c r="DD203" s="157">
        <f>長野!F203</f>
        <v>10.9</v>
      </c>
      <c r="DE203" s="157">
        <f>長野!G203</f>
        <v>4.5</v>
      </c>
      <c r="DF203" s="157">
        <f>静岡!B203</f>
        <v>9.5</v>
      </c>
      <c r="DG203" s="157">
        <f>静岡!C203</f>
        <v>9.1999999999999993</v>
      </c>
      <c r="DH203" s="157">
        <f>静岡!D203</f>
        <v>9.8000000000000007</v>
      </c>
      <c r="DI203" s="157">
        <f>静岡!E203</f>
        <v>10.5</v>
      </c>
      <c r="DJ203" s="157">
        <f>静岡!F203</f>
        <v>11.4</v>
      </c>
      <c r="DK203" s="157">
        <f>静岡!G203</f>
        <v>13.3</v>
      </c>
      <c r="DL203" s="157">
        <f>静岡!H203</f>
        <v>14.8</v>
      </c>
      <c r="DM203" s="157">
        <f>静岡!I203</f>
        <v>10.6</v>
      </c>
      <c r="DN203" s="157">
        <f>静岡!J203</f>
        <v>9.6999999999999993</v>
      </c>
      <c r="DO203" s="157">
        <f>静岡!K203</f>
        <v>11.5</v>
      </c>
      <c r="DP203" s="157">
        <f>静岡!L203</f>
        <v>10.9</v>
      </c>
      <c r="DQ203" s="157">
        <f>静岡!M203</f>
        <v>16.899999999999999</v>
      </c>
      <c r="DR203" s="157">
        <f>静岡!N203</f>
        <v>11.8</v>
      </c>
      <c r="DS203" s="157">
        <f>静岡!O203</f>
        <v>11</v>
      </c>
      <c r="DT203" s="157">
        <f>静岡!P203</f>
        <v>11.5</v>
      </c>
      <c r="DU203" s="157">
        <f>静岡!Q203</f>
        <v>10</v>
      </c>
      <c r="DV203" s="157">
        <f>静岡!R203</f>
        <v>11.8</v>
      </c>
      <c r="DW203" s="157">
        <f>静岡!S203</f>
        <v>12.5</v>
      </c>
      <c r="DX203" s="157">
        <f>静岡!T203</f>
        <v>10.4</v>
      </c>
      <c r="DY203" s="157">
        <f>静岡!U203</f>
        <v>11.8</v>
      </c>
      <c r="DZ203" s="157">
        <f>静岡!V203</f>
        <v>8.3000000000000007</v>
      </c>
      <c r="EA203" s="157">
        <f>静岡!W203</f>
        <v>11.8</v>
      </c>
      <c r="EB203" s="157" t="str">
        <f>静岡!X203</f>
        <v>zzzz</v>
      </c>
      <c r="EC203" s="157">
        <f>静岡!Y203</f>
        <v>12.4</v>
      </c>
      <c r="ED203" s="157">
        <f>静岡!Z203</f>
        <v>10.5</v>
      </c>
      <c r="EE203" s="157">
        <f>静岡!AA203</f>
        <v>12.200000000000001</v>
      </c>
      <c r="EF203" s="157">
        <f>静岡!AB203</f>
        <v>9.1999999999999993</v>
      </c>
      <c r="EG203" s="157">
        <f>静岡!AC203</f>
        <v>9.5</v>
      </c>
    </row>
    <row r="204" spans="1:137" ht="20.100000000000001" customHeight="1" x14ac:dyDescent="0.15">
      <c r="A204" s="25">
        <v>43027</v>
      </c>
      <c r="B204" s="28">
        <f>茨城!B204</f>
        <v>4.3</v>
      </c>
      <c r="C204" s="28">
        <f>茨城!C204</f>
        <v>7</v>
      </c>
      <c r="D204" s="28">
        <f>茨城!D204</f>
        <v>4.8</v>
      </c>
      <c r="E204" s="28">
        <f>茨城!E204</f>
        <v>6.8</v>
      </c>
      <c r="F204" s="28">
        <f>茨城!F204</f>
        <v>5.2</v>
      </c>
      <c r="G204" s="28">
        <f>茨城!G204</f>
        <v>3.2</v>
      </c>
      <c r="H204" s="28">
        <f>茨城!H204</f>
        <v>4.4000000000000004</v>
      </c>
      <c r="I204" s="28">
        <f>茨城!I204</f>
        <v>4.3</v>
      </c>
      <c r="J204" s="28">
        <f>茨城!J204</f>
        <v>5.2</v>
      </c>
      <c r="K204" s="28">
        <f>茨城!K204</f>
        <v>4.9000000000000004</v>
      </c>
      <c r="L204" s="28">
        <f>茨城!L204</f>
        <v>5.6</v>
      </c>
      <c r="M204" s="28">
        <f>茨城!M204</f>
        <v>7.3</v>
      </c>
      <c r="N204" s="28">
        <f>茨城!N204</f>
        <v>5</v>
      </c>
      <c r="O204" s="28">
        <f>茨城!O204</f>
        <v>6.5</v>
      </c>
      <c r="P204" s="28">
        <f>茨城!P204</f>
        <v>8</v>
      </c>
      <c r="Q204" s="28">
        <f>茨城!Q204</f>
        <v>7.9</v>
      </c>
      <c r="R204" s="28">
        <f>茨城!R204</f>
        <v>5.9</v>
      </c>
      <c r="S204" s="28">
        <f>茨城!S204</f>
        <v>8.5</v>
      </c>
      <c r="T204" s="28">
        <f>栃木!B204</f>
        <v>5.2</v>
      </c>
      <c r="U204" s="28">
        <f>栃木!C204</f>
        <v>6.8</v>
      </c>
      <c r="V204" s="28">
        <f>栃木!D204</f>
        <v>6.5</v>
      </c>
      <c r="W204" s="28">
        <f>栃木!E204</f>
        <v>6.8</v>
      </c>
      <c r="X204" s="28">
        <f>栃木!F204</f>
        <v>8.6999999999999993</v>
      </c>
      <c r="Y204" s="28">
        <f>栃木!G204</f>
        <v>6.7</v>
      </c>
      <c r="Z204" s="28">
        <f>栃木!H204</f>
        <v>5.4</v>
      </c>
      <c r="AA204" s="28">
        <f>栃木!I204</f>
        <v>5.2</v>
      </c>
      <c r="AB204" s="28">
        <f>栃木!J204</f>
        <v>4.9000000000000004</v>
      </c>
      <c r="AC204" s="28">
        <f>栃木!K204</f>
        <v>5.6</v>
      </c>
      <c r="AD204" s="28">
        <f>栃木!L204</f>
        <v>8</v>
      </c>
      <c r="AE204" s="157">
        <f>群馬!B204</f>
        <v>9.6999999999999993</v>
      </c>
      <c r="AF204" s="157">
        <f>群馬!C204</f>
        <v>12.8</v>
      </c>
      <c r="AG204" s="157">
        <f>群馬!D204</f>
        <v>12.3</v>
      </c>
      <c r="AH204" s="157">
        <f>群馬!E204</f>
        <v>10.3</v>
      </c>
      <c r="AI204" s="157">
        <f>群馬!F204</f>
        <v>13</v>
      </c>
      <c r="AJ204" s="157">
        <f>群馬!G204</f>
        <v>6.5</v>
      </c>
      <c r="AK204" s="157">
        <f>群馬!H204</f>
        <v>5.7</v>
      </c>
      <c r="AL204" s="157">
        <f>群馬!I204</f>
        <v>7.4</v>
      </c>
      <c r="AM204" s="157">
        <f>埼玉!B204</f>
        <v>13.9</v>
      </c>
      <c r="AN204" s="157">
        <f>埼玉!C204</f>
        <v>7.3</v>
      </c>
      <c r="AO204" s="157">
        <f>埼玉!D204</f>
        <v>11.4</v>
      </c>
      <c r="AP204" s="157">
        <f>埼玉!E204</f>
        <v>11.3</v>
      </c>
      <c r="AQ204" s="157">
        <f>埼玉!F204</f>
        <v>7.7</v>
      </c>
      <c r="AR204" s="157">
        <f>埼玉!G204</f>
        <v>7.7</v>
      </c>
      <c r="AS204" s="157">
        <f>埼玉!H204</f>
        <v>13.3</v>
      </c>
      <c r="AT204" s="157">
        <f>埼玉!I204</f>
        <v>10.4</v>
      </c>
      <c r="AU204" s="157">
        <f>埼玉!J204</f>
        <v>12.2</v>
      </c>
      <c r="AV204" s="157">
        <f>埼玉!K204</f>
        <v>11.1</v>
      </c>
      <c r="AW204" s="157">
        <f>埼玉!L204</f>
        <v>11.7</v>
      </c>
      <c r="AX204" s="157">
        <f>埼玉!M204</f>
        <v>7</v>
      </c>
      <c r="AY204" s="157">
        <f>埼玉!N204</f>
        <v>8.3000000000000007</v>
      </c>
      <c r="AZ204" s="157">
        <f>埼玉!O204</f>
        <v>8.6</v>
      </c>
      <c r="BA204" s="157">
        <f>埼玉!P204</f>
        <v>8.8000000000000007</v>
      </c>
      <c r="BB204" s="157">
        <f>埼玉!Q204</f>
        <v>9.1</v>
      </c>
      <c r="BC204" s="157">
        <f>埼玉!R204</f>
        <v>9.1</v>
      </c>
      <c r="BD204" s="157">
        <f>埼玉!S204</f>
        <v>12</v>
      </c>
      <c r="BE204" s="157">
        <f>埼玉!T204</f>
        <v>10.9</v>
      </c>
      <c r="BF204" s="157">
        <f>埼玉!U204</f>
        <v>11</v>
      </c>
      <c r="BG204" s="157">
        <f>千葉!B204</f>
        <v>7.8</v>
      </c>
      <c r="BH204" s="157">
        <f>千葉!C204</f>
        <v>7.2</v>
      </c>
      <c r="BI204" s="157">
        <f>千葉!D204</f>
        <v>7.3</v>
      </c>
      <c r="BJ204" s="157">
        <f>千葉!E204</f>
        <v>6.8</v>
      </c>
      <c r="BK204" s="157">
        <f>千葉!F204</f>
        <v>7.5</v>
      </c>
      <c r="BL204" s="157">
        <f>千葉!G204</f>
        <v>4.9000000000000004</v>
      </c>
      <c r="BM204" s="157">
        <f>千葉!H204</f>
        <v>4.9000000000000004</v>
      </c>
      <c r="BN204" s="157">
        <f>千葉!I204</f>
        <v>4.0999999999999996</v>
      </c>
      <c r="BO204" s="157">
        <f>千葉!J204</f>
        <v>3.9</v>
      </c>
      <c r="BP204" s="157">
        <f>千葉!K204</f>
        <v>8</v>
      </c>
      <c r="BQ204" s="157">
        <f>千葉!L204</f>
        <v>5.4</v>
      </c>
      <c r="BR204" s="157">
        <f>千葉!M204</f>
        <v>8</v>
      </c>
      <c r="BS204" s="157">
        <f>千葉!N204</f>
        <v>6.6</v>
      </c>
      <c r="BT204" s="157">
        <f>千葉!O204</f>
        <v>5.9</v>
      </c>
      <c r="BU204" s="157">
        <f>千葉!P204</f>
        <v>7.2</v>
      </c>
      <c r="BV204" s="157">
        <f>千葉!Q204</f>
        <v>7.8</v>
      </c>
      <c r="BW204" s="157">
        <f>千葉!R204</f>
        <v>4.2</v>
      </c>
      <c r="BX204" s="157">
        <f>千葉!S204</f>
        <v>1.5</v>
      </c>
      <c r="BY204" s="157">
        <f>千葉!T204</f>
        <v>5.0999999999999996</v>
      </c>
      <c r="BZ204" s="157">
        <f>千葉!V204</f>
        <v>5.4</v>
      </c>
      <c r="CA204" s="157">
        <f>東京!B204</f>
        <v>9.1</v>
      </c>
      <c r="CB204" s="157">
        <f>東京!C204</f>
        <v>10.9</v>
      </c>
      <c r="CC204" s="157">
        <f>東京!D204</f>
        <v>8.9</v>
      </c>
      <c r="CD204" s="157">
        <f>東京!E204</f>
        <v>8.1999999999999993</v>
      </c>
      <c r="CE204" s="157">
        <f>東京!F204</f>
        <v>8.9</v>
      </c>
      <c r="CF204" s="157">
        <f>東京!G204</f>
        <v>10.6</v>
      </c>
      <c r="CG204" s="157">
        <f>東京!H204</f>
        <v>5.8</v>
      </c>
      <c r="CH204" s="157">
        <f>東京!I204</f>
        <v>7.3</v>
      </c>
      <c r="CI204" s="157">
        <f>神奈川!B204</f>
        <v>10.7</v>
      </c>
      <c r="CJ204" s="157">
        <f>神奈川!C204</f>
        <v>8.6999999999999993</v>
      </c>
      <c r="CK204" s="157">
        <f>神奈川!D204</f>
        <v>9.3000000000000007</v>
      </c>
      <c r="CL204" s="157">
        <f>神奈川!E204</f>
        <v>12</v>
      </c>
      <c r="CM204" s="157">
        <f>神奈川!F204</f>
        <v>8.4</v>
      </c>
      <c r="CN204" s="157">
        <f>神奈川!G204</f>
        <v>5.6</v>
      </c>
      <c r="CO204" s="157">
        <f>神奈川!H204</f>
        <v>7.1</v>
      </c>
      <c r="CP204" s="157">
        <f>神奈川!I204</f>
        <v>9.3000000000000007</v>
      </c>
      <c r="CQ204" s="157" t="str">
        <f>神奈川!J204</f>
        <v>-</v>
      </c>
      <c r="CR204" s="157">
        <f>神奈川!K204</f>
        <v>10.4</v>
      </c>
      <c r="CS204" s="157">
        <f>神奈川!L204</f>
        <v>8.5</v>
      </c>
      <c r="CT204" s="157">
        <f>神奈川!M204</f>
        <v>9.5</v>
      </c>
      <c r="CU204" s="157">
        <f>神奈川!N204</f>
        <v>7.1</v>
      </c>
      <c r="CV204" s="157">
        <f>山梨!B204</f>
        <v>9.9</v>
      </c>
      <c r="CW204" s="157">
        <f>山梨!C204</f>
        <v>6.8000000000000007</v>
      </c>
      <c r="CX204" s="157">
        <f>山梨!D204</f>
        <v>9.7000000000000011</v>
      </c>
      <c r="CY204" s="157">
        <f>山梨!E204</f>
        <v>8.9</v>
      </c>
      <c r="CZ204" s="157">
        <f>長野!B204</f>
        <v>6.3</v>
      </c>
      <c r="DA204" s="157">
        <f>長野!C204</f>
        <v>10.3</v>
      </c>
      <c r="DB204" s="157">
        <f>長野!D204</f>
        <v>7.3</v>
      </c>
      <c r="DC204" s="157">
        <f>長野!E204</f>
        <v>10.1</v>
      </c>
      <c r="DD204" s="157">
        <f>長野!F204</f>
        <v>6.5</v>
      </c>
      <c r="DE204" s="157">
        <f>長野!G204</f>
        <v>8.4</v>
      </c>
      <c r="DF204" s="157">
        <f>静岡!B204</f>
        <v>7.4</v>
      </c>
      <c r="DG204" s="157">
        <f>静岡!C204</f>
        <v>5</v>
      </c>
      <c r="DH204" s="157">
        <f>静岡!D204</f>
        <v>4.3</v>
      </c>
      <c r="DI204" s="157">
        <f>静岡!E204</f>
        <v>7.3</v>
      </c>
      <c r="DJ204" s="157">
        <f>静岡!F204</f>
        <v>10</v>
      </c>
      <c r="DK204" s="157">
        <f>静岡!G204</f>
        <v>10.199999999999999</v>
      </c>
      <c r="DL204" s="157">
        <f>静岡!H204</f>
        <v>14.1</v>
      </c>
      <c r="DM204" s="157">
        <f>静岡!I204</f>
        <v>9.1999999999999993</v>
      </c>
      <c r="DN204" s="157">
        <f>静岡!J204</f>
        <v>8</v>
      </c>
      <c r="DO204" s="157">
        <f>静岡!K204</f>
        <v>9.3000000000000007</v>
      </c>
      <c r="DP204" s="157">
        <f>静岡!L204</f>
        <v>9.4</v>
      </c>
      <c r="DQ204" s="157">
        <f>静岡!M204</f>
        <v>16</v>
      </c>
      <c r="DR204" s="157">
        <f>静岡!N204</f>
        <v>10.8</v>
      </c>
      <c r="DS204" s="157">
        <f>静岡!O204</f>
        <v>9.6</v>
      </c>
      <c r="DT204" s="157">
        <f>静岡!P204</f>
        <v>10.3</v>
      </c>
      <c r="DU204" s="157">
        <f>静岡!Q204</f>
        <v>7.2</v>
      </c>
      <c r="DV204" s="157">
        <f>静岡!R204</f>
        <v>11.9</v>
      </c>
      <c r="DW204" s="157">
        <f>静岡!S204</f>
        <v>9.1999999999999993</v>
      </c>
      <c r="DX204" s="157">
        <f>静岡!T204</f>
        <v>9.8000000000000007</v>
      </c>
      <c r="DY204" s="157">
        <f>静岡!U204</f>
        <v>10.199999999999999</v>
      </c>
      <c r="DZ204" s="157">
        <f>静岡!V204</f>
        <v>11.700000000000001</v>
      </c>
      <c r="EA204" s="157">
        <f>静岡!W204</f>
        <v>13.5</v>
      </c>
      <c r="EB204" s="157">
        <f>静岡!X204</f>
        <v>11</v>
      </c>
      <c r="EC204" s="157">
        <f>静岡!Y204</f>
        <v>10.100000000000001</v>
      </c>
      <c r="ED204" s="157">
        <f>静岡!Z204</f>
        <v>12.4</v>
      </c>
      <c r="EE204" s="157">
        <f>静岡!AA204</f>
        <v>10.700000000000001</v>
      </c>
      <c r="EF204" s="157">
        <f>静岡!AB204</f>
        <v>6.8</v>
      </c>
      <c r="EG204" s="157">
        <f>静岡!AC204</f>
        <v>9.1</v>
      </c>
    </row>
    <row r="205" spans="1:137" ht="20.100000000000001" customHeight="1" x14ac:dyDescent="0.15">
      <c r="A205" s="25">
        <v>43028</v>
      </c>
      <c r="B205" s="28">
        <f>茨城!B205</f>
        <v>5</v>
      </c>
      <c r="C205" s="28">
        <f>茨城!C205</f>
        <v>4.5999999999999996</v>
      </c>
      <c r="D205" s="28">
        <f>茨城!D205</f>
        <v>4.5</v>
      </c>
      <c r="E205" s="28">
        <f>茨城!E205</f>
        <v>6</v>
      </c>
      <c r="F205" s="28">
        <f>茨城!F205</f>
        <v>5</v>
      </c>
      <c r="G205" s="28">
        <f>茨城!G205</f>
        <v>7.6</v>
      </c>
      <c r="H205" s="28">
        <f>茨城!H205</f>
        <v>5.0999999999999996</v>
      </c>
      <c r="I205" s="28">
        <f>茨城!I205</f>
        <v>5.9</v>
      </c>
      <c r="J205" s="28">
        <f>茨城!J205</f>
        <v>6.3</v>
      </c>
      <c r="K205" s="28">
        <f>茨城!K205</f>
        <v>5.4</v>
      </c>
      <c r="L205" s="28">
        <f>茨城!L205</f>
        <v>6.8</v>
      </c>
      <c r="M205" s="28">
        <f>茨城!M205</f>
        <v>7</v>
      </c>
      <c r="N205" s="28">
        <f>茨城!N205</f>
        <v>5.0999999999999996</v>
      </c>
      <c r="O205" s="28">
        <f>茨城!O205</f>
        <v>6.5</v>
      </c>
      <c r="P205" s="28">
        <f>茨城!P205</f>
        <v>7.6</v>
      </c>
      <c r="Q205" s="28">
        <f>茨城!Q205</f>
        <v>7.5</v>
      </c>
      <c r="R205" s="28">
        <f>茨城!R205</f>
        <v>7.1</v>
      </c>
      <c r="S205" s="28">
        <f>茨城!S205</f>
        <v>5.9</v>
      </c>
      <c r="T205" s="28">
        <f>栃木!B205</f>
        <v>4.5999999999999996</v>
      </c>
      <c r="U205" s="28">
        <f>栃木!C205</f>
        <v>4.5999999999999996</v>
      </c>
      <c r="V205" s="28">
        <f>栃木!D205</f>
        <v>2.8</v>
      </c>
      <c r="W205" s="28">
        <f>栃木!E205</f>
        <v>1.3</v>
      </c>
      <c r="X205" s="28">
        <f>栃木!F205</f>
        <v>7.1</v>
      </c>
      <c r="Y205" s="28">
        <f>栃木!G205</f>
        <v>5</v>
      </c>
      <c r="Z205" s="28">
        <f>栃木!H205</f>
        <v>3.4</v>
      </c>
      <c r="AA205" s="28">
        <f>栃木!I205</f>
        <v>1.8</v>
      </c>
      <c r="AB205" s="28">
        <f>栃木!J205</f>
        <v>1.7</v>
      </c>
      <c r="AC205" s="28">
        <f>栃木!K205</f>
        <v>4.2</v>
      </c>
      <c r="AD205" s="28">
        <f>栃木!L205</f>
        <v>7.1</v>
      </c>
      <c r="AE205" s="157">
        <f>群馬!B205</f>
        <v>2.2999999999999998</v>
      </c>
      <c r="AF205" s="157">
        <f>群馬!C205</f>
        <v>6.3</v>
      </c>
      <c r="AG205" s="157">
        <f>群馬!D205</f>
        <v>7.1</v>
      </c>
      <c r="AH205" s="157">
        <f>群馬!E205</f>
        <v>3.2</v>
      </c>
      <c r="AI205" s="157">
        <f>群馬!F205</f>
        <v>9</v>
      </c>
      <c r="AJ205" s="157">
        <f>群馬!G205</f>
        <v>2.7</v>
      </c>
      <c r="AK205" s="157">
        <f>群馬!H205</f>
        <v>2.7</v>
      </c>
      <c r="AL205" s="157">
        <f>群馬!I205</f>
        <v>5</v>
      </c>
      <c r="AM205" s="157">
        <f>埼玉!B205</f>
        <v>6</v>
      </c>
      <c r="AN205" s="157">
        <f>埼玉!C205</f>
        <v>5.7</v>
      </c>
      <c r="AO205" s="157">
        <f>埼玉!D205</f>
        <v>6.6</v>
      </c>
      <c r="AP205" s="157">
        <f>埼玉!E205</f>
        <v>6.4</v>
      </c>
      <c r="AQ205" s="157">
        <f>埼玉!F205</f>
        <v>6.8</v>
      </c>
      <c r="AR205" s="157">
        <f>埼玉!G205</f>
        <v>6.2</v>
      </c>
      <c r="AS205" s="157">
        <f>埼玉!H205</f>
        <v>8.6</v>
      </c>
      <c r="AT205" s="157">
        <f>埼玉!I205</f>
        <v>8.1999999999999993</v>
      </c>
      <c r="AU205" s="157" t="str">
        <f>埼玉!J205</f>
        <v xml:space="preserve"> </v>
      </c>
      <c r="AV205" s="157">
        <f>埼玉!K205</f>
        <v>6.8</v>
      </c>
      <c r="AW205" s="157">
        <f>埼玉!L205</f>
        <v>6.2</v>
      </c>
      <c r="AX205" s="157">
        <f>埼玉!M205</f>
        <v>4.5</v>
      </c>
      <c r="AY205" s="157">
        <f>埼玉!N205</f>
        <v>6.2</v>
      </c>
      <c r="AZ205" s="157">
        <f>埼玉!O205</f>
        <v>5.4</v>
      </c>
      <c r="BA205" s="157">
        <f>埼玉!P205</f>
        <v>5.8</v>
      </c>
      <c r="BB205" s="157">
        <f>埼玉!Q205</f>
        <v>6.5</v>
      </c>
      <c r="BC205" s="157">
        <f>埼玉!R205</f>
        <v>7</v>
      </c>
      <c r="BD205" s="157">
        <f>埼玉!S205</f>
        <v>4.5999999999999996</v>
      </c>
      <c r="BE205" s="157">
        <f>埼玉!T205</f>
        <v>6.6</v>
      </c>
      <c r="BF205" s="157">
        <f>埼玉!U205</f>
        <v>7</v>
      </c>
      <c r="BG205" s="157">
        <f>千葉!B205</f>
        <v>6.8</v>
      </c>
      <c r="BH205" s="157">
        <f>千葉!C205</f>
        <v>6.5</v>
      </c>
      <c r="BI205" s="157">
        <f>千葉!D205</f>
        <v>8.3000000000000007</v>
      </c>
      <c r="BJ205" s="157">
        <f>千葉!E205</f>
        <v>6.7</v>
      </c>
      <c r="BK205" s="157" t="str">
        <f>千葉!F205</f>
        <v>zzz</v>
      </c>
      <c r="BL205" s="157">
        <f>千葉!G205</f>
        <v>5.3</v>
      </c>
      <c r="BM205" s="157">
        <f>千葉!H205</f>
        <v>6</v>
      </c>
      <c r="BN205" s="157">
        <f>千葉!I205</f>
        <v>5.0999999999999996</v>
      </c>
      <c r="BO205" s="157">
        <f>千葉!J205</f>
        <v>6.1</v>
      </c>
      <c r="BP205" s="157">
        <f>千葉!K205</f>
        <v>7.6</v>
      </c>
      <c r="BQ205" s="157">
        <f>千葉!L205</f>
        <v>3.2</v>
      </c>
      <c r="BR205" s="157">
        <f>千葉!M205</f>
        <v>5.7</v>
      </c>
      <c r="BS205" s="157">
        <f>千葉!N205</f>
        <v>6.3</v>
      </c>
      <c r="BT205" s="157">
        <f>千葉!O205</f>
        <v>6.5</v>
      </c>
      <c r="BU205" s="157">
        <f>千葉!P205</f>
        <v>8.3000000000000007</v>
      </c>
      <c r="BV205" s="157">
        <f>千葉!Q205</f>
        <v>8</v>
      </c>
      <c r="BW205" s="157">
        <f>千葉!R205</f>
        <v>5.2</v>
      </c>
      <c r="BX205" s="157">
        <f>千葉!S205</f>
        <v>2.6</v>
      </c>
      <c r="BY205" s="157">
        <f>千葉!T205</f>
        <v>5.8</v>
      </c>
      <c r="BZ205" s="157">
        <f>千葉!V205</f>
        <v>6.6</v>
      </c>
      <c r="CA205" s="157">
        <f>東京!B205</f>
        <v>7.8</v>
      </c>
      <c r="CB205" s="157">
        <f>東京!C205</f>
        <v>8</v>
      </c>
      <c r="CC205" s="157">
        <f>東京!D205</f>
        <v>7.8</v>
      </c>
      <c r="CD205" s="157">
        <f>東京!E205</f>
        <v>7.3</v>
      </c>
      <c r="CE205" s="157">
        <f>東京!F205</f>
        <v>6.4</v>
      </c>
      <c r="CF205" s="157">
        <f>東京!G205</f>
        <v>7.6</v>
      </c>
      <c r="CG205" s="157">
        <f>東京!H205</f>
        <v>5.0999999999999996</v>
      </c>
      <c r="CH205" s="157">
        <f>東京!I205</f>
        <v>5.3</v>
      </c>
      <c r="CI205" s="157">
        <f>神奈川!B205</f>
        <v>8.8000000000000007</v>
      </c>
      <c r="CJ205" s="157">
        <f>神奈川!C205</f>
        <v>6.2</v>
      </c>
      <c r="CK205" s="157">
        <f>神奈川!D205</f>
        <v>7.8</v>
      </c>
      <c r="CL205" s="157">
        <f>神奈川!E205</f>
        <v>8.9</v>
      </c>
      <c r="CM205" s="157">
        <f>神奈川!F205</f>
        <v>5.3</v>
      </c>
      <c r="CN205" s="157">
        <f>神奈川!G205</f>
        <v>3.5</v>
      </c>
      <c r="CO205" s="157">
        <f>神奈川!H205</f>
        <v>6.1</v>
      </c>
      <c r="CP205" s="157">
        <f>神奈川!I205</f>
        <v>8.1999999999999993</v>
      </c>
      <c r="CQ205" s="157" t="str">
        <f>神奈川!J205</f>
        <v>-</v>
      </c>
      <c r="CR205" s="157">
        <f>神奈川!K205</f>
        <v>8.1999999999999993</v>
      </c>
      <c r="CS205" s="157">
        <f>神奈川!L205</f>
        <v>8</v>
      </c>
      <c r="CT205" s="157">
        <f>神奈川!M205</f>
        <v>7.7</v>
      </c>
      <c r="CU205" s="157">
        <f>神奈川!N205</f>
        <v>8</v>
      </c>
      <c r="CV205" s="157">
        <f>山梨!B205</f>
        <v>6.5</v>
      </c>
      <c r="CW205" s="157">
        <f>山梨!C205</f>
        <v>5.1000000000000005</v>
      </c>
      <c r="CX205" s="157">
        <f>山梨!D205</f>
        <v>6.9</v>
      </c>
      <c r="CY205" s="157">
        <f>山梨!E205</f>
        <v>8.1</v>
      </c>
      <c r="CZ205" s="157">
        <f>長野!B205</f>
        <v>4.5</v>
      </c>
      <c r="DA205" s="157">
        <f>長野!C205</f>
        <v>7.8</v>
      </c>
      <c r="DB205" s="157">
        <f>長野!D205</f>
        <v>4.4000000000000004</v>
      </c>
      <c r="DC205" s="157">
        <f>長野!E205</f>
        <v>6</v>
      </c>
      <c r="DD205" s="157">
        <f>長野!F205</f>
        <v>4.8</v>
      </c>
      <c r="DE205" s="157">
        <f>長野!G205</f>
        <v>0.5</v>
      </c>
      <c r="DF205" s="157">
        <f>静岡!B205</f>
        <v>7.5</v>
      </c>
      <c r="DG205" s="157">
        <f>静岡!C205</f>
        <v>6.7</v>
      </c>
      <c r="DH205" s="157">
        <f>静岡!D205</f>
        <v>6.2</v>
      </c>
      <c r="DI205" s="157">
        <f>静岡!E205</f>
        <v>7</v>
      </c>
      <c r="DJ205" s="157">
        <f>静岡!F205</f>
        <v>7</v>
      </c>
      <c r="DK205" s="157">
        <f>静岡!G205</f>
        <v>6.5</v>
      </c>
      <c r="DL205" s="157">
        <f>静岡!H205</f>
        <v>7</v>
      </c>
      <c r="DM205" s="157">
        <f>静岡!I205</f>
        <v>7.3</v>
      </c>
      <c r="DN205" s="157">
        <f>静岡!J205</f>
        <v>7.9</v>
      </c>
      <c r="DO205" s="157">
        <f>静岡!K205</f>
        <v>8.4</v>
      </c>
      <c r="DP205" s="157">
        <f>静岡!L205</f>
        <v>8.4</v>
      </c>
      <c r="DQ205" s="157">
        <f>静岡!M205</f>
        <v>9.5</v>
      </c>
      <c r="DR205" s="157">
        <f>静岡!N205</f>
        <v>8.8000000000000007</v>
      </c>
      <c r="DS205" s="157">
        <f>静岡!O205</f>
        <v>8.1</v>
      </c>
      <c r="DT205" s="157">
        <f>静岡!P205</f>
        <v>7.9</v>
      </c>
      <c r="DU205" s="157">
        <f>静岡!Q205</f>
        <v>7</v>
      </c>
      <c r="DV205" s="157">
        <f>静岡!R205</f>
        <v>8.1</v>
      </c>
      <c r="DW205" s="157">
        <f>静岡!S205</f>
        <v>8</v>
      </c>
      <c r="DX205" s="157">
        <f>静岡!T205</f>
        <v>7.3</v>
      </c>
      <c r="DY205" s="157">
        <f>静岡!U205</f>
        <v>7</v>
      </c>
      <c r="DZ205" s="157">
        <f>静岡!V205</f>
        <v>4.2</v>
      </c>
      <c r="EA205" s="157">
        <f>静岡!W205</f>
        <v>10.5</v>
      </c>
      <c r="EB205" s="157">
        <f>静岡!X205</f>
        <v>9.9</v>
      </c>
      <c r="EC205" s="157">
        <f>静岡!Y205</f>
        <v>10.600000000000001</v>
      </c>
      <c r="ED205" s="157">
        <f>静岡!Z205</f>
        <v>7.9</v>
      </c>
      <c r="EE205" s="157">
        <f>静岡!AA205</f>
        <v>9.8000000000000007</v>
      </c>
      <c r="EF205" s="157">
        <f>静岡!AB205</f>
        <v>7</v>
      </c>
      <c r="EG205" s="157">
        <f>静岡!AC205</f>
        <v>8.3000000000000007</v>
      </c>
    </row>
    <row r="206" spans="1:137" ht="20.100000000000001" customHeight="1" x14ac:dyDescent="0.15">
      <c r="A206" s="25">
        <v>43029</v>
      </c>
      <c r="B206" s="28">
        <f>茨城!B206</f>
        <v>5.4</v>
      </c>
      <c r="C206" s="28">
        <f>茨城!C206</f>
        <v>5.0999999999999996</v>
      </c>
      <c r="D206" s="28">
        <f>茨城!D206</f>
        <v>4.8</v>
      </c>
      <c r="E206" s="28">
        <f>茨城!E206</f>
        <v>6</v>
      </c>
      <c r="F206" s="28">
        <f>茨城!F206</f>
        <v>7.8</v>
      </c>
      <c r="G206" s="28">
        <f>茨城!G206</f>
        <v>4.5</v>
      </c>
      <c r="H206" s="28">
        <f>茨城!H206</f>
        <v>4.4000000000000004</v>
      </c>
      <c r="I206" s="28">
        <f>茨城!I206</f>
        <v>4.5</v>
      </c>
      <c r="J206" s="28">
        <f>茨城!J206</f>
        <v>5</v>
      </c>
      <c r="K206" s="28">
        <f>茨城!K206</f>
        <v>5.0999999999999996</v>
      </c>
      <c r="L206" s="28">
        <f>茨城!L206</f>
        <v>6.9</v>
      </c>
      <c r="M206" s="28">
        <f>茨城!M206</f>
        <v>8.1</v>
      </c>
      <c r="N206" s="28">
        <f>茨城!N206</f>
        <v>5.5</v>
      </c>
      <c r="O206" s="28">
        <f>茨城!O206</f>
        <v>4.9000000000000004</v>
      </c>
      <c r="P206" s="28">
        <f>茨城!P206</f>
        <v>8.8000000000000007</v>
      </c>
      <c r="Q206" s="28">
        <f>茨城!Q206</f>
        <v>8.4</v>
      </c>
      <c r="R206" s="28">
        <f>茨城!R206</f>
        <v>8.6</v>
      </c>
      <c r="S206" s="28">
        <f>茨城!S206</f>
        <v>6.7</v>
      </c>
      <c r="T206" s="28">
        <f>栃木!B206</f>
        <v>4.0999999999999996</v>
      </c>
      <c r="U206" s="28">
        <f>栃木!C206</f>
        <v>4.2</v>
      </c>
      <c r="V206" s="28">
        <f>栃木!D206</f>
        <v>4</v>
      </c>
      <c r="W206" s="28">
        <f>栃木!E206</f>
        <v>1.5</v>
      </c>
      <c r="X206" s="28">
        <f>栃木!F206</f>
        <v>6.5</v>
      </c>
      <c r="Y206" s="28">
        <f>栃木!G206</f>
        <v>8</v>
      </c>
      <c r="Z206" s="28">
        <f>栃木!H206</f>
        <v>3.6</v>
      </c>
      <c r="AA206" s="28">
        <f>栃木!I206</f>
        <v>1.6</v>
      </c>
      <c r="AB206" s="28">
        <f>栃木!J206</f>
        <v>2.7</v>
      </c>
      <c r="AC206" s="28">
        <f>栃木!K206</f>
        <v>3.9</v>
      </c>
      <c r="AD206" s="28">
        <f>栃木!L206</f>
        <v>7.6</v>
      </c>
      <c r="AE206" s="157">
        <f>群馬!B206</f>
        <v>5.6</v>
      </c>
      <c r="AF206" s="157">
        <f>群馬!C206</f>
        <v>5.4</v>
      </c>
      <c r="AG206" s="157">
        <f>群馬!D206</f>
        <v>6.8</v>
      </c>
      <c r="AH206" s="157">
        <f>群馬!E206</f>
        <v>5.5</v>
      </c>
      <c r="AI206" s="157">
        <f>群馬!F206</f>
        <v>9.1</v>
      </c>
      <c r="AJ206" s="157">
        <f>群馬!G206</f>
        <v>3.6</v>
      </c>
      <c r="AK206" s="157">
        <f>群馬!H206</f>
        <v>2.5</v>
      </c>
      <c r="AL206" s="157">
        <f>群馬!I206</f>
        <v>6</v>
      </c>
      <c r="AM206" s="157">
        <f>埼玉!B206</f>
        <v>6.8</v>
      </c>
      <c r="AN206" s="157">
        <f>埼玉!C206</f>
        <v>4.4000000000000004</v>
      </c>
      <c r="AO206" s="157">
        <f>埼玉!D206</f>
        <v>5.9</v>
      </c>
      <c r="AP206" s="157">
        <f>埼玉!E206</f>
        <v>6.5</v>
      </c>
      <c r="AQ206" s="157">
        <f>埼玉!F206</f>
        <v>4.8</v>
      </c>
      <c r="AR206" s="157">
        <f>埼玉!G206</f>
        <v>5.5</v>
      </c>
      <c r="AS206" s="157">
        <f>埼玉!H206</f>
        <v>8.3000000000000007</v>
      </c>
      <c r="AT206" s="157">
        <f>埼玉!I206</f>
        <v>7.9</v>
      </c>
      <c r="AU206" s="157" t="str">
        <f>埼玉!J206</f>
        <v xml:space="preserve"> </v>
      </c>
      <c r="AV206" s="157">
        <f>埼玉!K206</f>
        <v>7.8</v>
      </c>
      <c r="AW206" s="157">
        <f>埼玉!L206</f>
        <v>6</v>
      </c>
      <c r="AX206" s="157">
        <f>埼玉!M206</f>
        <v>6.3</v>
      </c>
      <c r="AY206" s="157">
        <f>埼玉!N206</f>
        <v>6.3</v>
      </c>
      <c r="AZ206" s="157">
        <f>埼玉!O206</f>
        <v>5.6</v>
      </c>
      <c r="BA206" s="157">
        <f>埼玉!P206</f>
        <v>5.4</v>
      </c>
      <c r="BB206" s="157">
        <f>埼玉!Q206</f>
        <v>6</v>
      </c>
      <c r="BC206" s="157">
        <f>埼玉!R206</f>
        <v>5.9</v>
      </c>
      <c r="BD206" s="157">
        <f>埼玉!S206</f>
        <v>7.9</v>
      </c>
      <c r="BE206" s="157">
        <f>埼玉!T206</f>
        <v>6.1</v>
      </c>
      <c r="BF206" s="157">
        <f>埼玉!U206</f>
        <v>6.5</v>
      </c>
      <c r="BG206" s="157">
        <f>千葉!B206</f>
        <v>5.2</v>
      </c>
      <c r="BH206" s="157">
        <f>千葉!C206</f>
        <v>6.9</v>
      </c>
      <c r="BI206" s="157">
        <f>千葉!D206</f>
        <v>7</v>
      </c>
      <c r="BJ206" s="157">
        <f>千葉!E206</f>
        <v>6.8</v>
      </c>
      <c r="BK206" s="157">
        <f>千葉!F206</f>
        <v>6.8</v>
      </c>
      <c r="BL206" s="157">
        <f>千葉!G206</f>
        <v>7.8</v>
      </c>
      <c r="BM206" s="157">
        <f>千葉!H206</f>
        <v>6.2</v>
      </c>
      <c r="BN206" s="157">
        <f>千葉!I206</f>
        <v>5.4</v>
      </c>
      <c r="BO206" s="157">
        <f>千葉!J206</f>
        <v>6.9</v>
      </c>
      <c r="BP206" s="157">
        <f>千葉!K206</f>
        <v>7.3</v>
      </c>
      <c r="BQ206" s="157">
        <f>千葉!L206</f>
        <v>5</v>
      </c>
      <c r="BR206" s="157">
        <f>千葉!M206</f>
        <v>7.7</v>
      </c>
      <c r="BS206" s="157">
        <f>千葉!N206</f>
        <v>6.7</v>
      </c>
      <c r="BT206" s="157">
        <f>千葉!O206</f>
        <v>5.6</v>
      </c>
      <c r="BU206" s="157">
        <f>千葉!P206</f>
        <v>7.7</v>
      </c>
      <c r="BV206" s="157">
        <f>千葉!Q206</f>
        <v>7</v>
      </c>
      <c r="BW206" s="157">
        <f>千葉!R206</f>
        <v>4.9000000000000004</v>
      </c>
      <c r="BX206" s="157">
        <f>千葉!S206</f>
        <v>1.4</v>
      </c>
      <c r="BY206" s="157">
        <f>千葉!T206</f>
        <v>8.1999999999999993</v>
      </c>
      <c r="BZ206" s="157">
        <f>千葉!V206</f>
        <v>8.4</v>
      </c>
      <c r="CA206" s="157">
        <f>東京!B206</f>
        <v>5.8</v>
      </c>
      <c r="CB206" s="157">
        <f>東京!C206</f>
        <v>7.5</v>
      </c>
      <c r="CC206" s="157">
        <f>東京!D206</f>
        <v>6.1</v>
      </c>
      <c r="CD206" s="157">
        <f>東京!E206</f>
        <v>6.4</v>
      </c>
      <c r="CE206" s="157">
        <f>東京!F206</f>
        <v>5.8</v>
      </c>
      <c r="CF206" s="157">
        <f>東京!G206</f>
        <v>5.8</v>
      </c>
      <c r="CG206" s="157">
        <f>東京!H206</f>
        <v>4.4000000000000004</v>
      </c>
      <c r="CH206" s="157">
        <f>東京!I206</f>
        <v>5.0999999999999996</v>
      </c>
      <c r="CI206" s="157">
        <f>神奈川!B206</f>
        <v>6.8</v>
      </c>
      <c r="CJ206" s="157">
        <f>神奈川!C206</f>
        <v>5.3</v>
      </c>
      <c r="CK206" s="157">
        <f>神奈川!D206</f>
        <v>6.5</v>
      </c>
      <c r="CL206" s="157">
        <f>神奈川!E206</f>
        <v>7.5</v>
      </c>
      <c r="CM206" s="157">
        <f>神奈川!F206</f>
        <v>4.5</v>
      </c>
      <c r="CN206" s="157">
        <f>神奈川!G206</f>
        <v>4.7</v>
      </c>
      <c r="CO206" s="157">
        <f>神奈川!H206</f>
        <v>3.2</v>
      </c>
      <c r="CP206" s="157">
        <f>神奈川!I206</f>
        <v>6.3</v>
      </c>
      <c r="CQ206" s="157" t="str">
        <f>神奈川!J206</f>
        <v>-</v>
      </c>
      <c r="CR206" s="157">
        <f>神奈川!K206</f>
        <v>6.4</v>
      </c>
      <c r="CS206" s="157">
        <f>神奈川!L206</f>
        <v>7.3</v>
      </c>
      <c r="CT206" s="157">
        <f>神奈川!M206</f>
        <v>6.4</v>
      </c>
      <c r="CU206" s="157">
        <f>神奈川!N206</f>
        <v>6.5</v>
      </c>
      <c r="CV206" s="157">
        <f>山梨!B206</f>
        <v>5</v>
      </c>
      <c r="CW206" s="157">
        <f>山梨!C206</f>
        <v>3.3000000000000003</v>
      </c>
      <c r="CX206" s="157">
        <f>山梨!D206</f>
        <v>4.2</v>
      </c>
      <c r="CY206" s="157">
        <f>山梨!E206</f>
        <v>6.3000000000000007</v>
      </c>
      <c r="CZ206" s="157">
        <f>長野!B206</f>
        <v>6.8</v>
      </c>
      <c r="DA206" s="157">
        <f>長野!C206</f>
        <v>9</v>
      </c>
      <c r="DB206" s="157">
        <f>長野!D206</f>
        <v>4.3</v>
      </c>
      <c r="DC206" s="157">
        <f>長野!E206</f>
        <v>6.9</v>
      </c>
      <c r="DD206" s="157">
        <f>長野!F206</f>
        <v>5.4</v>
      </c>
      <c r="DE206" s="157">
        <f>長野!G206</f>
        <v>0.8</v>
      </c>
      <c r="DF206" s="157">
        <f>静岡!B206</f>
        <v>5.8</v>
      </c>
      <c r="DG206" s="157">
        <f>静岡!C206</f>
        <v>5.5</v>
      </c>
      <c r="DH206" s="157">
        <f>静岡!D206</f>
        <v>5.5</v>
      </c>
      <c r="DI206" s="157">
        <f>静岡!E206</f>
        <v>5.0999999999999996</v>
      </c>
      <c r="DJ206" s="157">
        <f>静岡!F206</f>
        <v>6.2</v>
      </c>
      <c r="DK206" s="157">
        <f>静岡!G206</f>
        <v>5.2</v>
      </c>
      <c r="DL206" s="157">
        <f>静岡!H206</f>
        <v>4.5</v>
      </c>
      <c r="DM206" s="157">
        <f>静岡!I206</f>
        <v>2.9</v>
      </c>
      <c r="DN206" s="157">
        <f>静岡!J206</f>
        <v>1.5</v>
      </c>
      <c r="DO206" s="157">
        <f>静岡!K206</f>
        <v>5.6</v>
      </c>
      <c r="DP206" s="157">
        <f>静岡!L206</f>
        <v>5.4</v>
      </c>
      <c r="DQ206" s="157">
        <f>静岡!M206</f>
        <v>8</v>
      </c>
      <c r="DR206" s="157">
        <f>静岡!N206</f>
        <v>3.8</v>
      </c>
      <c r="DS206" s="157">
        <f>静岡!O206</f>
        <v>3.6</v>
      </c>
      <c r="DT206" s="157">
        <f>静岡!P206</f>
        <v>3.9</v>
      </c>
      <c r="DU206" s="157">
        <f>静岡!Q206</f>
        <v>3</v>
      </c>
      <c r="DV206" s="157">
        <f>静岡!R206</f>
        <v>7.1</v>
      </c>
      <c r="DW206" s="157">
        <f>静岡!S206</f>
        <v>4.9000000000000004</v>
      </c>
      <c r="DX206" s="157">
        <f>静岡!T206</f>
        <v>4.5</v>
      </c>
      <c r="DY206" s="157">
        <f>静岡!U206</f>
        <v>3.1</v>
      </c>
      <c r="DZ206" s="157">
        <f>静岡!V206</f>
        <v>0.30000000000000004</v>
      </c>
      <c r="EA206" s="157">
        <f>静岡!W206</f>
        <v>4.4000000000000004</v>
      </c>
      <c r="EB206" s="157">
        <f>静岡!X206</f>
        <v>4.6000000000000005</v>
      </c>
      <c r="EC206" s="157">
        <f>静岡!Y206</f>
        <v>5.3000000000000007</v>
      </c>
      <c r="ED206" s="157">
        <f>静岡!Z206</f>
        <v>2.6</v>
      </c>
      <c r="EE206" s="157">
        <f>静岡!AA206</f>
        <v>4.7</v>
      </c>
      <c r="EF206" s="157">
        <f>静岡!AB206</f>
        <v>6.3</v>
      </c>
      <c r="EG206" s="157">
        <f>静岡!AC206</f>
        <v>3.5</v>
      </c>
    </row>
    <row r="207" spans="1:137" ht="20.100000000000001" customHeight="1" x14ac:dyDescent="0.15">
      <c r="A207" s="25">
        <v>43030</v>
      </c>
      <c r="B207" s="28">
        <f>茨城!B207</f>
        <v>6.3</v>
      </c>
      <c r="C207" s="28">
        <f>茨城!C207</f>
        <v>7.9</v>
      </c>
      <c r="D207" s="28">
        <f>茨城!D207</f>
        <v>6.3</v>
      </c>
      <c r="E207" s="28">
        <f>茨城!E207</f>
        <v>9</v>
      </c>
      <c r="F207" s="28">
        <f>茨城!F207</f>
        <v>9.8000000000000007</v>
      </c>
      <c r="G207" s="28">
        <f>茨城!G207</f>
        <v>6.9</v>
      </c>
      <c r="H207" s="28">
        <f>茨城!H207</f>
        <v>8</v>
      </c>
      <c r="I207" s="28">
        <f>茨城!I207</f>
        <v>7.5</v>
      </c>
      <c r="J207" s="28">
        <f>茨城!J207</f>
        <v>7.2</v>
      </c>
      <c r="K207" s="28">
        <f>茨城!K207</f>
        <v>7.9</v>
      </c>
      <c r="L207" s="28">
        <f>茨城!L207</f>
        <v>9.1</v>
      </c>
      <c r="M207" s="28">
        <f>茨城!M207</f>
        <v>13.6</v>
      </c>
      <c r="N207" s="28">
        <f>茨城!N207</f>
        <v>9.6</v>
      </c>
      <c r="O207" s="28">
        <f>茨城!O207</f>
        <v>10.8</v>
      </c>
      <c r="P207" s="28">
        <f>茨城!P207</f>
        <v>8.5</v>
      </c>
      <c r="Q207" s="28">
        <f>茨城!Q207</f>
        <v>9.9</v>
      </c>
      <c r="R207" s="28">
        <f>茨城!R207</f>
        <v>10.3</v>
      </c>
      <c r="S207" s="28">
        <f>茨城!S207</f>
        <v>10.8</v>
      </c>
      <c r="T207" s="28">
        <f>栃木!B207</f>
        <v>10.7</v>
      </c>
      <c r="U207" s="28">
        <f>栃木!C207</f>
        <v>11</v>
      </c>
      <c r="V207" s="28">
        <f>栃木!D207</f>
        <v>9.8000000000000007</v>
      </c>
      <c r="W207" s="28">
        <f>栃木!E207</f>
        <v>6.3</v>
      </c>
      <c r="X207" s="28">
        <f>栃木!F207</f>
        <v>10.199999999999999</v>
      </c>
      <c r="Y207" s="28">
        <f>栃木!G207</f>
        <v>7.4</v>
      </c>
      <c r="Z207" s="28">
        <f>栃木!H207</f>
        <v>6.5</v>
      </c>
      <c r="AA207" s="28">
        <f>栃木!I207</f>
        <v>6.1</v>
      </c>
      <c r="AB207" s="28">
        <f>栃木!J207</f>
        <v>5.5</v>
      </c>
      <c r="AC207" s="28">
        <f>栃木!K207</f>
        <v>6.5</v>
      </c>
      <c r="AD207" s="28">
        <f>栃木!L207</f>
        <v>7.6</v>
      </c>
      <c r="AE207" s="157">
        <f>群馬!B207</f>
        <v>9.4</v>
      </c>
      <c r="AF207" s="157">
        <f>群馬!C207</f>
        <v>12.4</v>
      </c>
      <c r="AG207" s="157">
        <f>群馬!D207</f>
        <v>13</v>
      </c>
      <c r="AH207" s="157">
        <f>群馬!E207</f>
        <v>10.199999999999999</v>
      </c>
      <c r="AI207" s="157">
        <f>群馬!F207</f>
        <v>16.2</v>
      </c>
      <c r="AJ207" s="157">
        <f>群馬!G207</f>
        <v>6.8</v>
      </c>
      <c r="AK207" s="157">
        <f>群馬!H207</f>
        <v>6.9</v>
      </c>
      <c r="AL207" s="157">
        <f>群馬!I207</f>
        <v>9.4</v>
      </c>
      <c r="AM207" s="157">
        <f>埼玉!B207</f>
        <v>14.3</v>
      </c>
      <c r="AN207" s="157">
        <f>埼玉!C207</f>
        <v>9.8000000000000007</v>
      </c>
      <c r="AO207" s="157">
        <f>埼玉!D207</f>
        <v>11.2</v>
      </c>
      <c r="AP207" s="157">
        <f>埼玉!E207</f>
        <v>10.5</v>
      </c>
      <c r="AQ207" s="157">
        <f>埼玉!F207</f>
        <v>9.6</v>
      </c>
      <c r="AR207" s="157">
        <f>埼玉!G207</f>
        <v>12</v>
      </c>
      <c r="AS207" s="157">
        <f>埼玉!H207</f>
        <v>13.3</v>
      </c>
      <c r="AT207" s="157">
        <f>埼玉!I207</f>
        <v>14.2</v>
      </c>
      <c r="AU207" s="157" t="str">
        <f>埼玉!J207</f>
        <v xml:space="preserve"> </v>
      </c>
      <c r="AV207" s="157">
        <f>埼玉!K207</f>
        <v>13.5</v>
      </c>
      <c r="AW207" s="157">
        <f>埼玉!L207</f>
        <v>13.5</v>
      </c>
      <c r="AX207" s="157">
        <f>埼玉!M207</f>
        <v>9.6</v>
      </c>
      <c r="AY207" s="157">
        <f>埼玉!N207</f>
        <v>10.3</v>
      </c>
      <c r="AZ207" s="157">
        <f>埼玉!O207</f>
        <v>11.7</v>
      </c>
      <c r="BA207" s="157">
        <f>埼玉!P207</f>
        <v>10.8</v>
      </c>
      <c r="BB207" s="157">
        <f>埼玉!Q207</f>
        <v>10.6</v>
      </c>
      <c r="BC207" s="157">
        <f>埼玉!R207</f>
        <v>10.7</v>
      </c>
      <c r="BD207" s="157">
        <f>埼玉!S207</f>
        <v>13.6</v>
      </c>
      <c r="BE207" s="157">
        <f>埼玉!T207</f>
        <v>10.6</v>
      </c>
      <c r="BF207" s="157">
        <f>埼玉!U207</f>
        <v>11.1</v>
      </c>
      <c r="BG207" s="157">
        <f>千葉!B207</f>
        <v>9.8000000000000007</v>
      </c>
      <c r="BH207" s="157">
        <f>千葉!C207</f>
        <v>11.5</v>
      </c>
      <c r="BI207" s="157" t="str">
        <f>千葉!D207</f>
        <v>zzz</v>
      </c>
      <c r="BJ207" s="157">
        <f>千葉!E207</f>
        <v>12</v>
      </c>
      <c r="BK207" s="157">
        <f>千葉!F207</f>
        <v>12.1</v>
      </c>
      <c r="BL207" s="157">
        <f>千葉!G207</f>
        <v>8.4</v>
      </c>
      <c r="BM207" s="157">
        <f>千葉!H207</f>
        <v>10.5</v>
      </c>
      <c r="BN207" s="157">
        <f>千葉!I207</f>
        <v>8.1</v>
      </c>
      <c r="BO207" s="157">
        <f>千葉!J207</f>
        <v>12.2</v>
      </c>
      <c r="BP207" s="157">
        <f>千葉!K207</f>
        <v>12</v>
      </c>
      <c r="BQ207" s="157">
        <f>千葉!L207</f>
        <v>7.1</v>
      </c>
      <c r="BR207" s="157">
        <f>千葉!M207</f>
        <v>11.5</v>
      </c>
      <c r="BS207" s="157">
        <f>千葉!N207</f>
        <v>11</v>
      </c>
      <c r="BT207" s="157">
        <f>千葉!O207</f>
        <v>11</v>
      </c>
      <c r="BU207" s="157">
        <f>千葉!P207</f>
        <v>13.7</v>
      </c>
      <c r="BV207" s="157">
        <f>千葉!Q207</f>
        <v>12</v>
      </c>
      <c r="BW207" s="157">
        <f>千葉!R207</f>
        <v>8.3000000000000007</v>
      </c>
      <c r="BX207" s="157">
        <f>千葉!S207</f>
        <v>4.9000000000000004</v>
      </c>
      <c r="BY207" s="157">
        <f>千葉!T207</f>
        <v>9.9</v>
      </c>
      <c r="BZ207" s="157">
        <f>千葉!V207</f>
        <v>12.3</v>
      </c>
      <c r="CA207" s="157">
        <f>東京!B207</f>
        <v>11.3</v>
      </c>
      <c r="CB207" s="157">
        <f>東京!C207</f>
        <v>11.8</v>
      </c>
      <c r="CC207" s="157">
        <f>東京!D207</f>
        <v>10.7</v>
      </c>
      <c r="CD207" s="157">
        <f>東京!E207</f>
        <v>10.5</v>
      </c>
      <c r="CE207" s="157">
        <f>東京!F207</f>
        <v>9.3000000000000007</v>
      </c>
      <c r="CF207" s="157">
        <f>東京!G207</f>
        <v>9.8000000000000007</v>
      </c>
      <c r="CG207" s="157">
        <f>東京!H207</f>
        <v>7.5</v>
      </c>
      <c r="CH207" s="157">
        <f>東京!I207</f>
        <v>7.8</v>
      </c>
      <c r="CI207" s="157">
        <f>神奈川!B207</f>
        <v>12.5</v>
      </c>
      <c r="CJ207" s="157">
        <f>神奈川!C207</f>
        <v>11.4</v>
      </c>
      <c r="CK207" s="157">
        <f>神奈川!D207</f>
        <v>11.4</v>
      </c>
      <c r="CL207" s="157">
        <f>神奈川!E207</f>
        <v>11.4</v>
      </c>
      <c r="CM207" s="157">
        <f>神奈川!F207</f>
        <v>8.6999999999999993</v>
      </c>
      <c r="CN207" s="157">
        <f>神奈川!G207</f>
        <v>7.1</v>
      </c>
      <c r="CO207" s="157">
        <f>神奈川!H207</f>
        <v>7.9</v>
      </c>
      <c r="CP207" s="157">
        <f>神奈川!I207</f>
        <v>10</v>
      </c>
      <c r="CQ207" s="157" t="str">
        <f>神奈川!J207</f>
        <v>-</v>
      </c>
      <c r="CR207" s="157">
        <f>神奈川!K207</f>
        <v>12</v>
      </c>
      <c r="CS207" s="157">
        <f>神奈川!L207</f>
        <v>12.2</v>
      </c>
      <c r="CT207" s="157">
        <f>神奈川!M207</f>
        <v>12.9</v>
      </c>
      <c r="CU207" s="157">
        <f>神奈川!N207</f>
        <v>9.5</v>
      </c>
      <c r="CV207" s="157">
        <f>山梨!B207</f>
        <v>10.100000000000001</v>
      </c>
      <c r="CW207" s="157">
        <f>山梨!C207</f>
        <v>6.4</v>
      </c>
      <c r="CX207" s="157">
        <f>山梨!D207</f>
        <v>5</v>
      </c>
      <c r="CY207" s="157">
        <f>山梨!E207</f>
        <v>10.8</v>
      </c>
      <c r="CZ207" s="157">
        <f>長野!B207</f>
        <v>11</v>
      </c>
      <c r="DA207" s="157">
        <f>長野!C207</f>
        <v>12.9</v>
      </c>
      <c r="DB207" s="157">
        <f>長野!D207</f>
        <v>6.4</v>
      </c>
      <c r="DC207" s="157">
        <f>長野!E207</f>
        <v>8.6</v>
      </c>
      <c r="DD207" s="157">
        <f>長野!F207</f>
        <v>10.5</v>
      </c>
      <c r="DE207" s="157">
        <f>長野!G207</f>
        <v>2.7</v>
      </c>
      <c r="DF207" s="157">
        <f>静岡!B207</f>
        <v>8.5</v>
      </c>
      <c r="DG207" s="157">
        <f>静岡!C207</f>
        <v>7.1</v>
      </c>
      <c r="DH207" s="157">
        <f>静岡!D207</f>
        <v>8.8000000000000007</v>
      </c>
      <c r="DI207" s="157">
        <f>静岡!E207</f>
        <v>9.1999999999999993</v>
      </c>
      <c r="DJ207" s="157">
        <f>静岡!F207</f>
        <v>8.6999999999999993</v>
      </c>
      <c r="DK207" s="157">
        <f>静岡!G207</f>
        <v>8.4</v>
      </c>
      <c r="DL207" s="157">
        <f>静岡!H207</f>
        <v>3</v>
      </c>
      <c r="DM207" s="157">
        <f>静岡!I207</f>
        <v>6.9</v>
      </c>
      <c r="DN207" s="157">
        <f>静岡!J207</f>
        <v>6.5</v>
      </c>
      <c r="DO207" s="157">
        <f>静岡!K207</f>
        <v>8.1999999999999993</v>
      </c>
      <c r="DP207" s="157">
        <f>静岡!L207</f>
        <v>8.6999999999999993</v>
      </c>
      <c r="DQ207" s="157">
        <f>静岡!M207</f>
        <v>10.3</v>
      </c>
      <c r="DR207" s="157">
        <f>静岡!N207</f>
        <v>7.5</v>
      </c>
      <c r="DS207" s="157">
        <f>静岡!O207</f>
        <v>7.3</v>
      </c>
      <c r="DT207" s="157">
        <f>静岡!P207</f>
        <v>7.4</v>
      </c>
      <c r="DU207" s="157">
        <f>静岡!Q207</f>
        <v>6.8</v>
      </c>
      <c r="DV207" s="157">
        <f>静岡!R207</f>
        <v>9.5</v>
      </c>
      <c r="DW207" s="157">
        <f>静岡!S207</f>
        <v>8.1</v>
      </c>
      <c r="DX207" s="157">
        <f>静岡!T207</f>
        <v>6.9</v>
      </c>
      <c r="DY207" s="157">
        <f>静岡!U207</f>
        <v>6.5</v>
      </c>
      <c r="DZ207" s="157">
        <f>静岡!V207</f>
        <v>5.2</v>
      </c>
      <c r="EA207" s="157">
        <f>静岡!W207</f>
        <v>6.9</v>
      </c>
      <c r="EB207" s="157">
        <f>静岡!X207</f>
        <v>8</v>
      </c>
      <c r="EC207" s="157">
        <f>静岡!Y207</f>
        <v>7.8000000000000007</v>
      </c>
      <c r="ED207" s="157">
        <f>静岡!Z207</f>
        <v>5.9</v>
      </c>
      <c r="EE207" s="157">
        <f>静岡!AA207</f>
        <v>9.1</v>
      </c>
      <c r="EF207" s="157">
        <f>静岡!AB207</f>
        <v>7.8</v>
      </c>
      <c r="EG207" s="157">
        <f>静岡!AC207</f>
        <v>7.7</v>
      </c>
    </row>
    <row r="208" spans="1:137" ht="20.100000000000001" customHeight="1" x14ac:dyDescent="0.15">
      <c r="A208" s="25">
        <v>43031</v>
      </c>
      <c r="B208" s="28">
        <f>茨城!B208</f>
        <v>6.9</v>
      </c>
      <c r="C208" s="28">
        <f>茨城!C208</f>
        <v>8.5</v>
      </c>
      <c r="D208" s="28">
        <f>茨城!D208</f>
        <v>11</v>
      </c>
      <c r="E208" s="28">
        <f>茨城!E208</f>
        <v>11.9</v>
      </c>
      <c r="F208" s="28">
        <f>茨城!F208</f>
        <v>13</v>
      </c>
      <c r="G208" s="28">
        <f>茨城!G208</f>
        <v>9.6</v>
      </c>
      <c r="H208" s="28">
        <f>茨城!H208</f>
        <v>13.6</v>
      </c>
      <c r="I208" s="28">
        <f>茨城!I208</f>
        <v>10</v>
      </c>
      <c r="J208" s="28">
        <f>茨城!J208</f>
        <v>9.5</v>
      </c>
      <c r="K208" s="28">
        <f>茨城!K208</f>
        <v>10.199999999999999</v>
      </c>
      <c r="L208" s="28">
        <f>茨城!L208</f>
        <v>10.8</v>
      </c>
      <c r="M208" s="28">
        <f>茨城!M208</f>
        <v>17</v>
      </c>
      <c r="N208" s="28">
        <f>茨城!N208</f>
        <v>10.4</v>
      </c>
      <c r="O208" s="28">
        <f>茨城!O208</f>
        <v>17</v>
      </c>
      <c r="P208" s="28">
        <f>茨城!P208</f>
        <v>15.3</v>
      </c>
      <c r="Q208" s="28">
        <f>茨城!Q208</f>
        <v>15.3</v>
      </c>
      <c r="R208" s="28">
        <f>茨城!R208</f>
        <v>14.2</v>
      </c>
      <c r="S208" s="28">
        <f>茨城!S208</f>
        <v>11.7</v>
      </c>
      <c r="T208" s="28">
        <f>栃木!B208</f>
        <v>8.3000000000000007</v>
      </c>
      <c r="U208" s="28">
        <f>栃木!C208</f>
        <v>10.5</v>
      </c>
      <c r="V208" s="28">
        <f>栃木!D208</f>
        <v>5.9</v>
      </c>
      <c r="W208" s="28">
        <f>栃木!E208</f>
        <v>4.5999999999999996</v>
      </c>
      <c r="X208" s="28">
        <f>栃木!F208</f>
        <v>14.5</v>
      </c>
      <c r="Y208" s="28">
        <f>栃木!G208</f>
        <v>13.4</v>
      </c>
      <c r="Z208" s="28">
        <f>栃木!H208</f>
        <v>8.5</v>
      </c>
      <c r="AA208" s="28">
        <f>栃木!I208</f>
        <v>7</v>
      </c>
      <c r="AB208" s="28">
        <f>栃木!J208</f>
        <v>6.1</v>
      </c>
      <c r="AC208" s="28">
        <f>栃木!K208</f>
        <v>8.5</v>
      </c>
      <c r="AD208" s="28">
        <f>栃木!L208</f>
        <v>12.5</v>
      </c>
      <c r="AE208" s="157">
        <f>群馬!B208</f>
        <v>9.6999999999999993</v>
      </c>
      <c r="AF208" s="157">
        <f>群馬!C208</f>
        <v>13.4</v>
      </c>
      <c r="AG208" s="157">
        <f>群馬!D208</f>
        <v>13.8</v>
      </c>
      <c r="AH208" s="157">
        <f>群馬!E208</f>
        <v>14.8</v>
      </c>
      <c r="AI208" s="157">
        <f>群馬!F208</f>
        <v>16.899999999999999</v>
      </c>
      <c r="AJ208" s="157">
        <f>群馬!G208</f>
        <v>9.6</v>
      </c>
      <c r="AK208" s="157">
        <f>群馬!H208</f>
        <v>7.9</v>
      </c>
      <c r="AL208" s="157">
        <f>群馬!I208</f>
        <v>11.2</v>
      </c>
      <c r="AM208" s="157">
        <f>埼玉!B208</f>
        <v>14.7</v>
      </c>
      <c r="AN208" s="157">
        <f>埼玉!C208</f>
        <v>10.5</v>
      </c>
      <c r="AO208" s="157">
        <f>埼玉!D208</f>
        <v>13</v>
      </c>
      <c r="AP208" s="157">
        <f>埼玉!E208</f>
        <v>12.2</v>
      </c>
      <c r="AQ208" s="157">
        <f>埼玉!F208</f>
        <v>10.5</v>
      </c>
      <c r="AR208" s="157">
        <f>埼玉!G208</f>
        <v>12.5</v>
      </c>
      <c r="AS208" s="157">
        <f>埼玉!H208</f>
        <v>17.7</v>
      </c>
      <c r="AT208" s="157">
        <f>埼玉!I208</f>
        <v>17.3</v>
      </c>
      <c r="AU208" s="157" t="str">
        <f>埼玉!J208</f>
        <v xml:space="preserve"> </v>
      </c>
      <c r="AV208" s="157">
        <f>埼玉!K208</f>
        <v>15.9</v>
      </c>
      <c r="AW208" s="157">
        <f>埼玉!L208</f>
        <v>13.9</v>
      </c>
      <c r="AX208" s="157">
        <f>埼玉!M208</f>
        <v>15</v>
      </c>
      <c r="AY208" s="157">
        <f>埼玉!N208</f>
        <v>11.9</v>
      </c>
      <c r="AZ208" s="157">
        <f>埼玉!O208</f>
        <v>14</v>
      </c>
      <c r="BA208" s="157">
        <f>埼玉!P208</f>
        <v>13.7</v>
      </c>
      <c r="BB208" s="157">
        <f>埼玉!Q208</f>
        <v>13.3</v>
      </c>
      <c r="BC208" s="157">
        <f>埼玉!R208</f>
        <v>14.7</v>
      </c>
      <c r="BD208" s="157">
        <f>埼玉!S208</f>
        <v>12.2</v>
      </c>
      <c r="BE208" s="157">
        <f>埼玉!T208</f>
        <v>16.2</v>
      </c>
      <c r="BF208" s="157">
        <f>埼玉!U208</f>
        <v>14.5</v>
      </c>
      <c r="BG208" s="157">
        <f>千葉!B208</f>
        <v>11.2</v>
      </c>
      <c r="BH208" s="157">
        <f>千葉!C208</f>
        <v>14.3</v>
      </c>
      <c r="BI208" s="157">
        <f>千葉!D208</f>
        <v>9.1999999999999993</v>
      </c>
      <c r="BJ208" s="157">
        <f>千葉!E208</f>
        <v>12.5</v>
      </c>
      <c r="BK208" s="157">
        <f>千葉!F208</f>
        <v>14.3</v>
      </c>
      <c r="BL208" s="157">
        <f>千葉!G208</f>
        <v>11.5</v>
      </c>
      <c r="BM208" s="157">
        <f>千葉!H208</f>
        <v>13.2</v>
      </c>
      <c r="BN208" s="157">
        <f>千葉!I208</f>
        <v>11.2</v>
      </c>
      <c r="BO208" s="157">
        <f>千葉!J208</f>
        <v>13.2</v>
      </c>
      <c r="BP208" s="157">
        <f>千葉!K208</f>
        <v>16.7</v>
      </c>
      <c r="BQ208" s="157">
        <f>千葉!L208</f>
        <v>9.1999999999999993</v>
      </c>
      <c r="BR208" s="157">
        <f>千葉!M208</f>
        <v>11.9</v>
      </c>
      <c r="BS208" s="157">
        <f>千葉!N208</f>
        <v>11.6</v>
      </c>
      <c r="BT208" s="157">
        <f>千葉!O208</f>
        <v>14.8</v>
      </c>
      <c r="BU208" s="157">
        <f>千葉!P208</f>
        <v>18.600000000000001</v>
      </c>
      <c r="BV208" s="157">
        <f>千葉!Q208</f>
        <v>15</v>
      </c>
      <c r="BW208" s="157">
        <f>千葉!R208</f>
        <v>9.6</v>
      </c>
      <c r="BX208" s="157">
        <f>千葉!S208</f>
        <v>5.2</v>
      </c>
      <c r="BY208" s="157">
        <f>千葉!T208</f>
        <v>11.1</v>
      </c>
      <c r="BZ208" s="157">
        <f>千葉!V208</f>
        <v>15.5</v>
      </c>
      <c r="CA208" s="157">
        <f>東京!B208</f>
        <v>13.1</v>
      </c>
      <c r="CB208" s="157">
        <f>東京!C208</f>
        <v>14.8</v>
      </c>
      <c r="CC208" s="157">
        <f>東京!D208</f>
        <v>16.100000000000001</v>
      </c>
      <c r="CD208" s="157">
        <f>東京!E208</f>
        <v>13.7</v>
      </c>
      <c r="CE208" s="157">
        <f>東京!F208</f>
        <v>10.9</v>
      </c>
      <c r="CF208" s="157">
        <f>東京!G208</f>
        <v>12</v>
      </c>
      <c r="CG208" s="157">
        <f>東京!H208</f>
        <v>10.5</v>
      </c>
      <c r="CH208" s="157">
        <f>東京!I208</f>
        <v>9.3000000000000007</v>
      </c>
      <c r="CI208" s="157">
        <f>神奈川!B208</f>
        <v>13.5</v>
      </c>
      <c r="CJ208" s="157">
        <f>神奈川!C208</f>
        <v>9.9</v>
      </c>
      <c r="CK208" s="157">
        <f>神奈川!D208</f>
        <v>11.8</v>
      </c>
      <c r="CL208" s="157">
        <f>神奈川!E208</f>
        <v>12.9</v>
      </c>
      <c r="CM208" s="157">
        <f>神奈川!F208</f>
        <v>9.3000000000000007</v>
      </c>
      <c r="CN208" s="157">
        <f>神奈川!G208</f>
        <v>12.7</v>
      </c>
      <c r="CO208" s="157">
        <f>神奈川!H208</f>
        <v>10.6</v>
      </c>
      <c r="CP208" s="157">
        <f>神奈川!I208</f>
        <v>10.3</v>
      </c>
      <c r="CQ208" s="157" t="str">
        <f>神奈川!J208</f>
        <v>-</v>
      </c>
      <c r="CR208" s="157">
        <f>神奈川!K208</f>
        <v>10.4</v>
      </c>
      <c r="CS208" s="157">
        <f>神奈川!L208</f>
        <v>12.8</v>
      </c>
      <c r="CT208" s="157">
        <f>神奈川!M208</f>
        <v>11.3</v>
      </c>
      <c r="CU208" s="157">
        <f>神奈川!N208</f>
        <v>10.8</v>
      </c>
      <c r="CV208" s="157">
        <f>山梨!B208</f>
        <v>15</v>
      </c>
      <c r="CW208" s="157">
        <f>山梨!C208</f>
        <v>7.6000000000000005</v>
      </c>
      <c r="CX208" s="157">
        <f>山梨!D208</f>
        <v>9.9</v>
      </c>
      <c r="CY208" s="157">
        <f>山梨!E208</f>
        <v>18</v>
      </c>
      <c r="CZ208" s="157">
        <f>長野!B208</f>
        <v>9.6999999999999993</v>
      </c>
      <c r="DA208" s="157">
        <f>長野!C208</f>
        <v>14</v>
      </c>
      <c r="DB208" s="157">
        <f>長野!D208</f>
        <v>6</v>
      </c>
      <c r="DC208" s="157">
        <f>長野!E208</f>
        <v>11.9</v>
      </c>
      <c r="DD208" s="157">
        <f>長野!F208</f>
        <v>9.5</v>
      </c>
      <c r="DE208" s="157">
        <f>長野!G208</f>
        <v>3.2</v>
      </c>
      <c r="DF208" s="157">
        <f>静岡!B208</f>
        <v>8.4</v>
      </c>
      <c r="DG208" s="157">
        <f>静岡!C208</f>
        <v>9.4</v>
      </c>
      <c r="DH208" s="157">
        <f>静岡!D208</f>
        <v>9.3000000000000007</v>
      </c>
      <c r="DI208" s="157">
        <f>静岡!E208</f>
        <v>11.9</v>
      </c>
      <c r="DJ208" s="157">
        <f>静岡!F208</f>
        <v>14</v>
      </c>
      <c r="DK208" s="157">
        <f>静岡!G208</f>
        <v>13</v>
      </c>
      <c r="DL208" s="157">
        <f>静岡!H208</f>
        <v>9.5</v>
      </c>
      <c r="DM208" s="157">
        <f>静岡!I208</f>
        <v>7.1</v>
      </c>
      <c r="DN208" s="157">
        <f>静岡!J208</f>
        <v>8.8000000000000007</v>
      </c>
      <c r="DO208" s="157">
        <f>静岡!K208</f>
        <v>10.1</v>
      </c>
      <c r="DP208" s="157">
        <f>静岡!L208</f>
        <v>8.8000000000000007</v>
      </c>
      <c r="DQ208" s="157">
        <f>静岡!M208</f>
        <v>8.4</v>
      </c>
      <c r="DR208" s="157">
        <f>静岡!N208</f>
        <v>9.1999999999999993</v>
      </c>
      <c r="DS208" s="157">
        <f>静岡!O208</f>
        <v>5.0999999999999996</v>
      </c>
      <c r="DT208" s="157">
        <f>静岡!P208</f>
        <v>9.1</v>
      </c>
      <c r="DU208" s="157">
        <f>静岡!Q208</f>
        <v>5.8</v>
      </c>
      <c r="DV208" s="157">
        <f>静岡!R208</f>
        <v>12.5</v>
      </c>
      <c r="DW208" s="157">
        <f>静岡!S208</f>
        <v>10.199999999999999</v>
      </c>
      <c r="DX208" s="157">
        <f>静岡!T208</f>
        <v>8.1</v>
      </c>
      <c r="DY208" s="157">
        <f>静岡!U208</f>
        <v>7.7</v>
      </c>
      <c r="DZ208" s="157">
        <f>静岡!V208</f>
        <v>5</v>
      </c>
      <c r="EA208" s="157">
        <f>静岡!W208</f>
        <v>7.4</v>
      </c>
      <c r="EB208" s="157">
        <f>静岡!X208</f>
        <v>7.7</v>
      </c>
      <c r="EC208" s="157">
        <f>静岡!Y208</f>
        <v>8</v>
      </c>
      <c r="ED208" s="157">
        <f>静岡!Z208</f>
        <v>5.4</v>
      </c>
      <c r="EE208" s="157">
        <f>静岡!AA208</f>
        <v>7.3000000000000007</v>
      </c>
      <c r="EF208" s="157">
        <f>静岡!AB208</f>
        <v>6.1</v>
      </c>
      <c r="EG208" s="157">
        <f>静岡!AC208</f>
        <v>8.5</v>
      </c>
    </row>
    <row r="209" spans="1:137" ht="20.100000000000001" customHeight="1" x14ac:dyDescent="0.15">
      <c r="A209" s="25">
        <v>43032</v>
      </c>
      <c r="B209" s="28">
        <f>茨城!B209</f>
        <v>6</v>
      </c>
      <c r="C209" s="28">
        <f>茨城!C209</f>
        <v>8.3000000000000007</v>
      </c>
      <c r="D209" s="28">
        <f>茨城!D209</f>
        <v>7.4</v>
      </c>
      <c r="E209" s="28">
        <f>茨城!E209</f>
        <v>9</v>
      </c>
      <c r="F209" s="28">
        <f>茨城!F209</f>
        <v>6.5</v>
      </c>
      <c r="G209" s="28">
        <f>茨城!G209</f>
        <v>4</v>
      </c>
      <c r="H209" s="28">
        <f>茨城!H209</f>
        <v>7.2</v>
      </c>
      <c r="I209" s="28">
        <f>茨城!I209</f>
        <v>6.8</v>
      </c>
      <c r="J209" s="28" t="str">
        <f>茨城!J209</f>
        <v>-</v>
      </c>
      <c r="K209" s="28">
        <f>茨城!K209</f>
        <v>6.4</v>
      </c>
      <c r="L209" s="28">
        <f>茨城!L209</f>
        <v>7.1</v>
      </c>
      <c r="M209" s="28">
        <f>茨城!M209</f>
        <v>7.7</v>
      </c>
      <c r="N209" s="28">
        <f>茨城!N209</f>
        <v>6.9</v>
      </c>
      <c r="O209" s="28">
        <f>茨城!O209</f>
        <v>7.8</v>
      </c>
      <c r="P209" s="28">
        <f>茨城!P209</f>
        <v>8.6</v>
      </c>
      <c r="Q209" s="28">
        <f>茨城!Q209</f>
        <v>7.2</v>
      </c>
      <c r="R209" s="28">
        <f>茨城!R209</f>
        <v>7.5</v>
      </c>
      <c r="S209" s="28">
        <f>茨城!S209</f>
        <v>6.5</v>
      </c>
      <c r="T209" s="28">
        <f>栃木!B209</f>
        <v>5.3</v>
      </c>
      <c r="U209" s="28">
        <f>栃木!C209</f>
        <v>6.5</v>
      </c>
      <c r="V209" s="28">
        <f>栃木!D209</f>
        <v>4.4000000000000004</v>
      </c>
      <c r="W209" s="28">
        <f>栃木!E209</f>
        <v>3.6</v>
      </c>
      <c r="X209" s="28">
        <f>栃木!F209</f>
        <v>8.9</v>
      </c>
      <c r="Y209" s="28">
        <f>栃木!G209</f>
        <v>5.9</v>
      </c>
      <c r="Z209" s="28">
        <f>栃木!H209</f>
        <v>6.4</v>
      </c>
      <c r="AA209" s="28">
        <f>栃木!I209</f>
        <v>3.9</v>
      </c>
      <c r="AB209" s="28">
        <f>栃木!J209</f>
        <v>4.5999999999999996</v>
      </c>
      <c r="AC209" s="28">
        <f>栃木!K209</f>
        <v>5.8</v>
      </c>
      <c r="AD209" s="28">
        <f>栃木!L209</f>
        <v>6.2</v>
      </c>
      <c r="AE209" s="157">
        <f>群馬!B209</f>
        <v>7.2</v>
      </c>
      <c r="AF209" s="157">
        <f>群馬!C209</f>
        <v>9.8000000000000007</v>
      </c>
      <c r="AG209" s="157">
        <f>群馬!D209</f>
        <v>9.6</v>
      </c>
      <c r="AH209" s="157">
        <f>群馬!E209</f>
        <v>9.4</v>
      </c>
      <c r="AI209" s="157">
        <f>群馬!F209</f>
        <v>11.5</v>
      </c>
      <c r="AJ209" s="157">
        <f>群馬!G209</f>
        <v>5.9</v>
      </c>
      <c r="AK209" s="157">
        <f>群馬!H209</f>
        <v>6.3</v>
      </c>
      <c r="AL209" s="157">
        <f>群馬!I209</f>
        <v>7.6</v>
      </c>
      <c r="AM209" s="157">
        <f>埼玉!B209</f>
        <v>11.5</v>
      </c>
      <c r="AN209" s="157">
        <f>埼玉!C209</f>
        <v>10.4</v>
      </c>
      <c r="AO209" s="157">
        <f>埼玉!D209</f>
        <v>13.7</v>
      </c>
      <c r="AP209" s="157">
        <f>埼玉!E209</f>
        <v>13.6</v>
      </c>
      <c r="AQ209" s="157">
        <f>埼玉!F209</f>
        <v>9.5</v>
      </c>
      <c r="AR209" s="157">
        <f>埼玉!G209</f>
        <v>11.5</v>
      </c>
      <c r="AS209" s="157">
        <f>埼玉!H209</f>
        <v>12.3</v>
      </c>
      <c r="AT209" s="157">
        <f>埼玉!I209</f>
        <v>11</v>
      </c>
      <c r="AU209" s="157" t="str">
        <f>埼玉!J209</f>
        <v xml:space="preserve"> </v>
      </c>
      <c r="AV209" s="157">
        <f>埼玉!K209</f>
        <v>11.1</v>
      </c>
      <c r="AW209" s="157">
        <f>埼玉!L209</f>
        <v>9.8000000000000007</v>
      </c>
      <c r="AX209" s="157">
        <f>埼玉!M209</f>
        <v>9.6</v>
      </c>
      <c r="AY209" s="157">
        <f>埼玉!N209</f>
        <v>9.9</v>
      </c>
      <c r="AZ209" s="157">
        <f>埼玉!O209</f>
        <v>9.8000000000000007</v>
      </c>
      <c r="BA209" s="157">
        <f>埼玉!P209</f>
        <v>8.9</v>
      </c>
      <c r="BB209" s="157">
        <f>埼玉!Q209</f>
        <v>9.8000000000000007</v>
      </c>
      <c r="BC209" s="157">
        <f>埼玉!R209</f>
        <v>9.1999999999999993</v>
      </c>
      <c r="BD209" s="157">
        <f>埼玉!S209</f>
        <v>9.6999999999999993</v>
      </c>
      <c r="BE209" s="157">
        <f>埼玉!T209</f>
        <v>9.6999999999999993</v>
      </c>
      <c r="BF209" s="157">
        <f>埼玉!U209</f>
        <v>9.5</v>
      </c>
      <c r="BG209" s="157">
        <f>千葉!B209</f>
        <v>9.9</v>
      </c>
      <c r="BH209" s="157">
        <f>千葉!C209</f>
        <v>9.1999999999999993</v>
      </c>
      <c r="BI209" s="157">
        <f>千葉!D209</f>
        <v>5</v>
      </c>
      <c r="BJ209" s="157">
        <f>千葉!E209</f>
        <v>7.7</v>
      </c>
      <c r="BK209" s="157">
        <f>千葉!F209</f>
        <v>10</v>
      </c>
      <c r="BL209" s="157">
        <f>千葉!G209</f>
        <v>6.7</v>
      </c>
      <c r="BM209" s="157">
        <f>千葉!H209</f>
        <v>6.4</v>
      </c>
      <c r="BN209" s="157">
        <f>千葉!I209</f>
        <v>5.7</v>
      </c>
      <c r="BO209" s="157">
        <f>千葉!J209</f>
        <v>7.5</v>
      </c>
      <c r="BP209" s="157">
        <f>千葉!K209</f>
        <v>9.8000000000000007</v>
      </c>
      <c r="BQ209" s="157">
        <f>千葉!L209</f>
        <v>4.5</v>
      </c>
      <c r="BR209" s="157">
        <f>千葉!M209</f>
        <v>9.4</v>
      </c>
      <c r="BS209" s="157">
        <f>千葉!N209</f>
        <v>8.1</v>
      </c>
      <c r="BT209" s="157">
        <f>千葉!O209</f>
        <v>8.3000000000000007</v>
      </c>
      <c r="BU209" s="157">
        <f>千葉!P209</f>
        <v>9.8000000000000007</v>
      </c>
      <c r="BV209" s="157">
        <f>千葉!Q209</f>
        <v>9.3000000000000007</v>
      </c>
      <c r="BW209" s="157">
        <f>千葉!R209</f>
        <v>7.9</v>
      </c>
      <c r="BX209" s="157">
        <f>千葉!S209</f>
        <v>2.2999999999999998</v>
      </c>
      <c r="BY209" s="157">
        <f>千葉!T209</f>
        <v>7.1</v>
      </c>
      <c r="BZ209" s="157">
        <f>千葉!V209</f>
        <v>8</v>
      </c>
      <c r="CA209" s="157">
        <f>東京!B209</f>
        <v>9.8000000000000007</v>
      </c>
      <c r="CB209" s="157">
        <f>東京!C209</f>
        <v>11.8</v>
      </c>
      <c r="CC209" s="157">
        <f>東京!D209</f>
        <v>9.5</v>
      </c>
      <c r="CD209" s="157">
        <f>東京!E209</f>
        <v>9.1999999999999993</v>
      </c>
      <c r="CE209" s="157">
        <f>東京!F209</f>
        <v>9</v>
      </c>
      <c r="CF209" s="157">
        <f>東京!G209</f>
        <v>0</v>
      </c>
      <c r="CG209" s="157">
        <f>東京!H209</f>
        <v>7.3</v>
      </c>
      <c r="CH209" s="157">
        <f>東京!I209</f>
        <v>6.9</v>
      </c>
      <c r="CI209" s="157">
        <f>神奈川!B209</f>
        <v>12.1</v>
      </c>
      <c r="CJ209" s="157">
        <f>神奈川!C209</f>
        <v>10.199999999999999</v>
      </c>
      <c r="CK209" s="157">
        <f>神奈川!D209</f>
        <v>9.5</v>
      </c>
      <c r="CL209" s="157">
        <f>神奈川!E209</f>
        <v>9.3000000000000007</v>
      </c>
      <c r="CM209" s="157">
        <f>神奈川!F209</f>
        <v>7.6</v>
      </c>
      <c r="CN209" s="157">
        <f>神奈川!G209</f>
        <v>5</v>
      </c>
      <c r="CO209" s="157">
        <f>神奈川!H209</f>
        <v>8.4</v>
      </c>
      <c r="CP209" s="157">
        <f>神奈川!I209</f>
        <v>10.9</v>
      </c>
      <c r="CQ209" s="157" t="str">
        <f>神奈川!J209</f>
        <v>-</v>
      </c>
      <c r="CR209" s="157">
        <f>神奈川!K209</f>
        <v>11.5</v>
      </c>
      <c r="CS209" s="157">
        <f>神奈川!L209</f>
        <v>10.7</v>
      </c>
      <c r="CT209" s="157">
        <f>神奈川!M209</f>
        <v>9.6</v>
      </c>
      <c r="CU209" s="157">
        <f>神奈川!N209</f>
        <v>10.1</v>
      </c>
      <c r="CV209" s="157">
        <f>山梨!B209</f>
        <v>13.100000000000001</v>
      </c>
      <c r="CW209" s="157">
        <f>山梨!C209</f>
        <v>6.1000000000000005</v>
      </c>
      <c r="CX209" s="157">
        <f>山梨!D209</f>
        <v>9.7000000000000011</v>
      </c>
      <c r="CY209" s="157">
        <f>山梨!E209</f>
        <v>11.200000000000001</v>
      </c>
      <c r="CZ209" s="157">
        <f>長野!B209</f>
        <v>10.3</v>
      </c>
      <c r="DA209" s="157">
        <f>長野!C209</f>
        <v>12.2</v>
      </c>
      <c r="DB209" s="157">
        <f>長野!D209</f>
        <v>8</v>
      </c>
      <c r="DC209" s="157">
        <f>長野!E209</f>
        <v>9.5</v>
      </c>
      <c r="DD209" s="157">
        <f>長野!F209</f>
        <v>10.9</v>
      </c>
      <c r="DE209" s="157">
        <f>長野!G209</f>
        <v>0</v>
      </c>
      <c r="DF209" s="157">
        <f>静岡!B209</f>
        <v>9.5</v>
      </c>
      <c r="DG209" s="157">
        <f>静岡!C209</f>
        <v>7.4</v>
      </c>
      <c r="DH209" s="157">
        <f>静岡!D209</f>
        <v>8.4</v>
      </c>
      <c r="DI209" s="157">
        <f>静岡!E209</f>
        <v>9.3000000000000007</v>
      </c>
      <c r="DJ209" s="157">
        <f>静岡!F209</f>
        <v>8.5</v>
      </c>
      <c r="DK209" s="157">
        <f>静岡!G209</f>
        <v>9.5</v>
      </c>
      <c r="DL209" s="157">
        <f>静岡!H209</f>
        <v>14.2</v>
      </c>
      <c r="DM209" s="157">
        <f>静岡!I209</f>
        <v>8.6999999999999993</v>
      </c>
      <c r="DN209" s="157">
        <f>静岡!J209</f>
        <v>9.8000000000000007</v>
      </c>
      <c r="DO209" s="157">
        <f>静岡!K209</f>
        <v>9.6</v>
      </c>
      <c r="DP209" s="157">
        <f>静岡!L209</f>
        <v>10.1</v>
      </c>
      <c r="DQ209" s="157">
        <f>静岡!M209</f>
        <v>18.899999999999999</v>
      </c>
      <c r="DR209" s="157">
        <f>静岡!N209</f>
        <v>7.9</v>
      </c>
      <c r="DS209" s="157" t="str">
        <f>静岡!O209</f>
        <v/>
      </c>
      <c r="DT209" s="157">
        <f>静岡!P209</f>
        <v>9.3000000000000007</v>
      </c>
      <c r="DU209" s="157">
        <f>静岡!Q209</f>
        <v>8</v>
      </c>
      <c r="DV209" s="157">
        <f>静岡!R209</f>
        <v>13.5</v>
      </c>
      <c r="DW209" s="157">
        <f>静岡!S209</f>
        <v>9.4</v>
      </c>
      <c r="DX209" s="157">
        <f>静岡!T209</f>
        <v>8.6999999999999993</v>
      </c>
      <c r="DY209" s="157">
        <f>静岡!U209</f>
        <v>10.199999999999999</v>
      </c>
      <c r="DZ209" s="157">
        <f>静岡!V209</f>
        <v>6.5</v>
      </c>
      <c r="EA209" s="157">
        <f>静岡!W209</f>
        <v>9.8000000000000007</v>
      </c>
      <c r="EB209" s="157">
        <f>静岡!X209</f>
        <v>10.200000000000001</v>
      </c>
      <c r="EC209" s="157">
        <f>静岡!Y209</f>
        <v>9.7000000000000011</v>
      </c>
      <c r="ED209" s="157">
        <f>静岡!Z209</f>
        <v>7.9</v>
      </c>
      <c r="EE209" s="157">
        <f>静岡!AA209</f>
        <v>10.8</v>
      </c>
      <c r="EF209" s="157">
        <f>静岡!AB209</f>
        <v>8.1999999999999993</v>
      </c>
      <c r="EG209" s="157">
        <f>静岡!AC209</f>
        <v>6.6</v>
      </c>
    </row>
    <row r="210" spans="1:137" ht="20.100000000000001" customHeight="1" x14ac:dyDescent="0.15">
      <c r="A210" s="25">
        <v>43033</v>
      </c>
      <c r="B210" s="28">
        <f>茨城!B210</f>
        <v>13</v>
      </c>
      <c r="C210" s="28">
        <f>茨城!C210</f>
        <v>15.8</v>
      </c>
      <c r="D210" s="28">
        <f>茨城!D210</f>
        <v>12.9</v>
      </c>
      <c r="E210" s="28">
        <f>茨城!E210</f>
        <v>13.8</v>
      </c>
      <c r="F210" s="28">
        <f>茨城!F210</f>
        <v>12.5</v>
      </c>
      <c r="G210" s="28">
        <f>茨城!G210</f>
        <v>8.3000000000000007</v>
      </c>
      <c r="H210" s="28">
        <f>茨城!H210</f>
        <v>15.2</v>
      </c>
      <c r="I210" s="28">
        <f>茨城!I210</f>
        <v>12.4</v>
      </c>
      <c r="J210" s="28" t="str">
        <f>茨城!J210</f>
        <v>-</v>
      </c>
      <c r="K210" s="28">
        <f>茨城!K210</f>
        <v>12.9</v>
      </c>
      <c r="L210" s="28">
        <f>茨城!L210</f>
        <v>13.9</v>
      </c>
      <c r="M210" s="28">
        <f>茨城!M210</f>
        <v>18.2</v>
      </c>
      <c r="N210" s="28">
        <f>茨城!N210</f>
        <v>14.8</v>
      </c>
      <c r="O210" s="28">
        <f>茨城!O210</f>
        <v>14.5</v>
      </c>
      <c r="P210" s="28">
        <f>茨城!P210</f>
        <v>14.8</v>
      </c>
      <c r="Q210" s="28">
        <f>茨城!Q210</f>
        <v>14.8</v>
      </c>
      <c r="R210" s="28">
        <f>茨城!R210</f>
        <v>14.7</v>
      </c>
      <c r="S210" s="28">
        <f>茨城!S210</f>
        <v>13.5</v>
      </c>
      <c r="T210" s="28">
        <f>栃木!B210</f>
        <v>13.6</v>
      </c>
      <c r="U210" s="28">
        <f>栃木!C210</f>
        <v>15.8</v>
      </c>
      <c r="V210" s="28">
        <f>栃木!D210</f>
        <v>12.4</v>
      </c>
      <c r="W210" s="28">
        <f>栃木!E210</f>
        <v>8.5</v>
      </c>
      <c r="X210" s="28">
        <f>栃木!F210</f>
        <v>14.9</v>
      </c>
      <c r="Y210" s="28">
        <f>栃木!G210</f>
        <v>12.5</v>
      </c>
      <c r="Z210" s="28">
        <f>栃木!H210</f>
        <v>12.8</v>
      </c>
      <c r="AA210" s="28">
        <f>栃木!I210</f>
        <v>10.3</v>
      </c>
      <c r="AB210" s="28">
        <f>栃木!J210</f>
        <v>11.8</v>
      </c>
      <c r="AC210" s="28">
        <f>栃木!K210</f>
        <v>9.4</v>
      </c>
      <c r="AD210" s="28">
        <f>栃木!L210</f>
        <v>12.9</v>
      </c>
      <c r="AE210" s="157">
        <f>群馬!B210</f>
        <v>11.5</v>
      </c>
      <c r="AF210" s="157">
        <f>群馬!C210</f>
        <v>16.100000000000001</v>
      </c>
      <c r="AG210" s="157">
        <f>群馬!D210</f>
        <v>15.7</v>
      </c>
      <c r="AH210" s="157">
        <f>群馬!E210</f>
        <v>10.9</v>
      </c>
      <c r="AI210" s="157">
        <f>群馬!F210</f>
        <v>18.399999999999999</v>
      </c>
      <c r="AJ210" s="157">
        <f>群馬!G210</f>
        <v>12.4</v>
      </c>
      <c r="AK210" s="157">
        <f>群馬!H210</f>
        <v>8.4</v>
      </c>
      <c r="AL210" s="157">
        <f>群馬!I210</f>
        <v>9.8000000000000007</v>
      </c>
      <c r="AM210" s="157">
        <f>埼玉!B210</f>
        <v>15.7</v>
      </c>
      <c r="AN210" s="157">
        <f>埼玉!C210</f>
        <v>10.199999999999999</v>
      </c>
      <c r="AO210" s="157">
        <f>埼玉!D210</f>
        <v>13.4</v>
      </c>
      <c r="AP210" s="157">
        <f>埼玉!E210</f>
        <v>14.3</v>
      </c>
      <c r="AQ210" s="157">
        <f>埼玉!F210</f>
        <v>14.8</v>
      </c>
      <c r="AR210" s="157">
        <f>埼玉!G210</f>
        <v>16</v>
      </c>
      <c r="AS210" s="157">
        <f>埼玉!H210</f>
        <v>17.3</v>
      </c>
      <c r="AT210" s="157">
        <f>埼玉!I210</f>
        <v>17.8</v>
      </c>
      <c r="AU210" s="157" t="str">
        <f>埼玉!J210</f>
        <v xml:space="preserve"> </v>
      </c>
      <c r="AV210" s="157">
        <f>埼玉!K210</f>
        <v>18.2</v>
      </c>
      <c r="AW210" s="157">
        <f>埼玉!L210</f>
        <v>17.100000000000001</v>
      </c>
      <c r="AX210" s="157">
        <f>埼玉!M210</f>
        <v>10.3</v>
      </c>
      <c r="AY210" s="157">
        <f>埼玉!N210</f>
        <v>16.399999999999999</v>
      </c>
      <c r="AZ210" s="157">
        <f>埼玉!O210</f>
        <v>13.7</v>
      </c>
      <c r="BA210" s="157">
        <f>埼玉!P210</f>
        <v>11.9</v>
      </c>
      <c r="BB210" s="157">
        <f>埼玉!Q210</f>
        <v>11.5</v>
      </c>
      <c r="BC210" s="157">
        <f>埼玉!R210</f>
        <v>15.3</v>
      </c>
      <c r="BD210" s="157">
        <f>埼玉!S210</f>
        <v>14.8</v>
      </c>
      <c r="BE210" s="157">
        <f>埼玉!T210</f>
        <v>17.399999999999999</v>
      </c>
      <c r="BF210" s="157">
        <f>埼玉!U210</f>
        <v>15.4</v>
      </c>
      <c r="BG210" s="157">
        <f>千葉!B210</f>
        <v>14.2</v>
      </c>
      <c r="BH210" s="157">
        <f>千葉!C210</f>
        <v>15.7</v>
      </c>
      <c r="BI210" s="157" t="str">
        <f>千葉!D210</f>
        <v>zzz</v>
      </c>
      <c r="BJ210" s="157">
        <f>千葉!E210</f>
        <v>18.3</v>
      </c>
      <c r="BK210" s="157">
        <f>千葉!F210</f>
        <v>15.2</v>
      </c>
      <c r="BL210" s="157">
        <f>千葉!G210</f>
        <v>13.3</v>
      </c>
      <c r="BM210" s="157">
        <f>千葉!H210</f>
        <v>13</v>
      </c>
      <c r="BN210" s="157">
        <f>千葉!I210</f>
        <v>12</v>
      </c>
      <c r="BO210" s="157">
        <f>千葉!J210</f>
        <v>15.1</v>
      </c>
      <c r="BP210" s="157">
        <f>千葉!K210</f>
        <v>15.3</v>
      </c>
      <c r="BQ210" s="157">
        <f>千葉!L210</f>
        <v>13</v>
      </c>
      <c r="BR210" s="157">
        <f>千葉!M210</f>
        <v>15</v>
      </c>
      <c r="BS210" s="157">
        <f>千葉!N210</f>
        <v>15.1</v>
      </c>
      <c r="BT210" s="157">
        <f>千葉!O210</f>
        <v>13.8</v>
      </c>
      <c r="BU210" s="157">
        <f>千葉!P210</f>
        <v>16.600000000000001</v>
      </c>
      <c r="BV210" s="157">
        <f>千葉!Q210</f>
        <v>15.2</v>
      </c>
      <c r="BW210" s="157">
        <f>千葉!R210</f>
        <v>13</v>
      </c>
      <c r="BX210" s="157">
        <f>千葉!S210</f>
        <v>9.6</v>
      </c>
      <c r="BY210" s="157">
        <f>千葉!T210</f>
        <v>13.4</v>
      </c>
      <c r="BZ210" s="157" t="str">
        <f>千葉!V210</f>
        <v>***</v>
      </c>
      <c r="CA210" s="157">
        <f>東京!B210</f>
        <v>16.399999999999999</v>
      </c>
      <c r="CB210" s="157">
        <f>東京!C210</f>
        <v>16.5</v>
      </c>
      <c r="CC210" s="157">
        <f>東京!D210</f>
        <v>14.8</v>
      </c>
      <c r="CD210" s="157">
        <f>東京!E210</f>
        <v>15.9</v>
      </c>
      <c r="CE210" s="157">
        <f>東京!F210</f>
        <v>14.8</v>
      </c>
      <c r="CF210" s="157">
        <f>東京!G210</f>
        <v>0</v>
      </c>
      <c r="CG210" s="157">
        <f>東京!H210</f>
        <v>11.3</v>
      </c>
      <c r="CH210" s="157">
        <f>東京!I210</f>
        <v>12.5</v>
      </c>
      <c r="CI210" s="157">
        <f>神奈川!B210</f>
        <v>17.8</v>
      </c>
      <c r="CJ210" s="157">
        <f>神奈川!C210</f>
        <v>15.8</v>
      </c>
      <c r="CK210" s="157">
        <f>神奈川!D210</f>
        <v>16.7</v>
      </c>
      <c r="CL210" s="157">
        <f>神奈川!E210</f>
        <v>15.7</v>
      </c>
      <c r="CM210" s="157">
        <f>神奈川!F210</f>
        <v>13.3</v>
      </c>
      <c r="CN210" s="157">
        <f>神奈川!G210</f>
        <v>12.5</v>
      </c>
      <c r="CO210" s="157">
        <f>神奈川!H210</f>
        <v>12.3</v>
      </c>
      <c r="CP210" s="157">
        <f>神奈川!I210</f>
        <v>15</v>
      </c>
      <c r="CQ210" s="157" t="str">
        <f>神奈川!J210</f>
        <v>-</v>
      </c>
      <c r="CR210" s="157">
        <f>神奈川!K210</f>
        <v>16.8</v>
      </c>
      <c r="CS210" s="157">
        <f>神奈川!L210</f>
        <v>16.600000000000001</v>
      </c>
      <c r="CT210" s="157">
        <f>神奈川!M210</f>
        <v>16.100000000000001</v>
      </c>
      <c r="CU210" s="157">
        <f>神奈川!N210</f>
        <v>14.6</v>
      </c>
      <c r="CV210" s="157">
        <f>山梨!B210</f>
        <v>12.200000000000001</v>
      </c>
      <c r="CW210" s="157">
        <f>山梨!C210</f>
        <v>9.7000000000000011</v>
      </c>
      <c r="CX210" s="157">
        <f>山梨!D210</f>
        <v>9.9</v>
      </c>
      <c r="CY210" s="157">
        <f>山梨!E210</f>
        <v>12.200000000000001</v>
      </c>
      <c r="CZ210" s="157">
        <f>長野!B210</f>
        <v>11</v>
      </c>
      <c r="DA210" s="157">
        <f>長野!C210</f>
        <v>12.9</v>
      </c>
      <c r="DB210" s="157">
        <f>長野!D210</f>
        <v>10.8</v>
      </c>
      <c r="DC210" s="157">
        <f>長野!E210</f>
        <v>10.3</v>
      </c>
      <c r="DD210" s="157">
        <f>長野!F210</f>
        <v>9.3000000000000007</v>
      </c>
      <c r="DE210" s="157">
        <f>長野!G210</f>
        <v>5.0999999999999996</v>
      </c>
      <c r="DF210" s="157">
        <f>静岡!B210</f>
        <v>15.6</v>
      </c>
      <c r="DG210" s="157">
        <f>静岡!C210</f>
        <v>14.9</v>
      </c>
      <c r="DH210" s="157">
        <f>静岡!D210</f>
        <v>14.5</v>
      </c>
      <c r="DI210" s="157">
        <f>静岡!E210</f>
        <v>15.9</v>
      </c>
      <c r="DJ210" s="157">
        <f>静岡!F210</f>
        <v>14.5</v>
      </c>
      <c r="DK210" s="157">
        <f>静岡!G210</f>
        <v>16.100000000000001</v>
      </c>
      <c r="DL210" s="157">
        <f>静岡!H210</f>
        <v>20.6</v>
      </c>
      <c r="DM210" s="157">
        <f>静岡!I210</f>
        <v>14.3</v>
      </c>
      <c r="DN210" s="157">
        <f>静岡!J210</f>
        <v>14.4</v>
      </c>
      <c r="DO210" s="157">
        <f>静岡!K210</f>
        <v>15</v>
      </c>
      <c r="DP210" s="157">
        <f>静岡!L210</f>
        <v>14.9</v>
      </c>
      <c r="DQ210" s="157">
        <f>静岡!M210</f>
        <v>19.3</v>
      </c>
      <c r="DR210" s="157">
        <f>静岡!N210</f>
        <v>14.1</v>
      </c>
      <c r="DS210" s="157">
        <f>静岡!O210</f>
        <v>14.1</v>
      </c>
      <c r="DT210" s="157">
        <f>静岡!P210</f>
        <v>14.3</v>
      </c>
      <c r="DU210" s="157">
        <f>静岡!Q210</f>
        <v>13.3</v>
      </c>
      <c r="DV210" s="157">
        <f>静岡!R210</f>
        <v>14.1</v>
      </c>
      <c r="DW210" s="157">
        <f>静岡!S210</f>
        <v>14</v>
      </c>
      <c r="DX210" s="157">
        <f>静岡!T210</f>
        <v>13.5</v>
      </c>
      <c r="DY210" s="157">
        <f>静岡!U210</f>
        <v>16.899999999999999</v>
      </c>
      <c r="DZ210" s="157">
        <f>静岡!V210</f>
        <v>9.5</v>
      </c>
      <c r="EA210" s="157">
        <f>静岡!W210</f>
        <v>15.3</v>
      </c>
      <c r="EB210" s="157">
        <f>静岡!X210</f>
        <v>13.5</v>
      </c>
      <c r="EC210" s="157">
        <f>静岡!Y210</f>
        <v>13.700000000000001</v>
      </c>
      <c r="ED210" s="157">
        <f>静岡!Z210</f>
        <v>14.3</v>
      </c>
      <c r="EE210" s="157">
        <f>静岡!AA210</f>
        <v>14.100000000000001</v>
      </c>
      <c r="EF210" s="157">
        <f>静岡!AB210</f>
        <v>14.6</v>
      </c>
      <c r="EG210" s="157">
        <f>静岡!AC210</f>
        <v>13.4</v>
      </c>
    </row>
    <row r="211" spans="1:137" ht="20.100000000000001" customHeight="1" x14ac:dyDescent="0.15">
      <c r="A211" s="25">
        <v>43034</v>
      </c>
      <c r="B211" s="28">
        <f>茨城!B211</f>
        <v>9.5</v>
      </c>
      <c r="C211" s="28">
        <f>茨城!C211</f>
        <v>10.9</v>
      </c>
      <c r="D211" s="28">
        <f>茨城!D211</f>
        <v>12</v>
      </c>
      <c r="E211" s="28">
        <f>茨城!E211</f>
        <v>15.9</v>
      </c>
      <c r="F211" s="28">
        <f>茨城!F211</f>
        <v>14.2</v>
      </c>
      <c r="G211" s="28">
        <f>茨城!G211</f>
        <v>10.8</v>
      </c>
      <c r="H211" s="28">
        <f>茨城!H211</f>
        <v>16</v>
      </c>
      <c r="I211" s="28">
        <f>茨城!I211</f>
        <v>12.2</v>
      </c>
      <c r="J211" s="28">
        <f>茨城!J211</f>
        <v>13.5</v>
      </c>
      <c r="K211" s="28">
        <f>茨城!K211</f>
        <v>15.3</v>
      </c>
      <c r="L211" s="28">
        <f>茨城!L211</f>
        <v>14.9</v>
      </c>
      <c r="M211" s="28">
        <f>茨城!M211</f>
        <v>14.8</v>
      </c>
      <c r="N211" s="28">
        <f>茨城!N211</f>
        <v>15.5</v>
      </c>
      <c r="O211" s="28">
        <f>茨城!O211</f>
        <v>15.4</v>
      </c>
      <c r="P211" s="28">
        <f>茨城!P211</f>
        <v>17</v>
      </c>
      <c r="Q211" s="28">
        <f>茨城!Q211</f>
        <v>14.2</v>
      </c>
      <c r="R211" s="28">
        <f>茨城!R211</f>
        <v>15.2</v>
      </c>
      <c r="S211" s="28">
        <f>茨城!S211</f>
        <v>15.3</v>
      </c>
      <c r="T211" s="28">
        <f>栃木!B211</f>
        <v>15.8</v>
      </c>
      <c r="U211" s="28">
        <f>栃木!C211</f>
        <v>15.8</v>
      </c>
      <c r="V211" s="28">
        <f>栃木!D211</f>
        <v>13.3</v>
      </c>
      <c r="W211" s="28">
        <f>栃木!E211</f>
        <v>12.5</v>
      </c>
      <c r="X211" s="28">
        <f>栃木!F211</f>
        <v>17</v>
      </c>
      <c r="Y211" s="28">
        <f>栃木!G211</f>
        <v>14</v>
      </c>
      <c r="Z211" s="28">
        <f>栃木!H211</f>
        <v>14</v>
      </c>
      <c r="AA211" s="28">
        <f>栃木!I211</f>
        <v>12.3</v>
      </c>
      <c r="AB211" s="28">
        <f>栃木!J211</f>
        <v>10.3</v>
      </c>
      <c r="AC211" s="28">
        <f>栃木!K211</f>
        <v>11.2</v>
      </c>
      <c r="AD211" s="28">
        <f>栃木!L211</f>
        <v>13.8</v>
      </c>
      <c r="AE211" s="157">
        <f>群馬!B211</f>
        <v>17.5</v>
      </c>
      <c r="AF211" s="157">
        <f>群馬!C211</f>
        <v>21.4</v>
      </c>
      <c r="AG211" s="157">
        <f>群馬!D211</f>
        <v>19.2</v>
      </c>
      <c r="AH211" s="157">
        <f>群馬!E211</f>
        <v>18.399999999999999</v>
      </c>
      <c r="AI211" s="157">
        <f>群馬!F211</f>
        <v>22.9</v>
      </c>
      <c r="AJ211" s="157">
        <f>群馬!G211</f>
        <v>17.100000000000001</v>
      </c>
      <c r="AK211" s="157">
        <f>群馬!H211</f>
        <v>12.5</v>
      </c>
      <c r="AL211" s="157">
        <f>群馬!I211</f>
        <v>15.9</v>
      </c>
      <c r="AM211" s="157">
        <f>埼玉!B211</f>
        <v>22.4</v>
      </c>
      <c r="AN211" s="157">
        <f>埼玉!C211</f>
        <v>16.2</v>
      </c>
      <c r="AO211" s="157">
        <f>埼玉!D211</f>
        <v>18.399999999999999</v>
      </c>
      <c r="AP211" s="157">
        <f>埼玉!E211</f>
        <v>20</v>
      </c>
      <c r="AQ211" s="157">
        <f>埼玉!F211</f>
        <v>18.2</v>
      </c>
      <c r="AR211" s="157">
        <f>埼玉!G211</f>
        <v>20.3</v>
      </c>
      <c r="AS211" s="157">
        <f>埼玉!H211</f>
        <v>21.6</v>
      </c>
      <c r="AT211" s="157">
        <f>埼玉!I211</f>
        <v>22.3</v>
      </c>
      <c r="AU211" s="157" t="str">
        <f>埼玉!J211</f>
        <v xml:space="preserve"> </v>
      </c>
      <c r="AV211" s="157">
        <f>埼玉!K211</f>
        <v>22.9</v>
      </c>
      <c r="AW211" s="157">
        <f>埼玉!L211</f>
        <v>21.9</v>
      </c>
      <c r="AX211" s="157">
        <f>埼玉!M211</f>
        <v>17.399999999999999</v>
      </c>
      <c r="AY211" s="157">
        <f>埼玉!N211</f>
        <v>20.6</v>
      </c>
      <c r="AZ211" s="157">
        <f>埼玉!O211</f>
        <v>19.3</v>
      </c>
      <c r="BA211" s="157">
        <f>埼玉!P211</f>
        <v>19.899999999999999</v>
      </c>
      <c r="BB211" s="157">
        <f>埼玉!Q211</f>
        <v>18.5</v>
      </c>
      <c r="BC211" s="157">
        <f>埼玉!R211</f>
        <v>18.5</v>
      </c>
      <c r="BD211" s="157">
        <f>埼玉!S211</f>
        <v>18.600000000000001</v>
      </c>
      <c r="BE211" s="157">
        <f>埼玉!T211</f>
        <v>18.8</v>
      </c>
      <c r="BF211" s="157">
        <f>埼玉!U211</f>
        <v>20.100000000000001</v>
      </c>
      <c r="BG211" s="157">
        <f>千葉!B211</f>
        <v>14.4</v>
      </c>
      <c r="BH211" s="157">
        <f>千葉!C211</f>
        <v>18.3</v>
      </c>
      <c r="BI211" s="157">
        <f>千葉!D211</f>
        <v>14.3</v>
      </c>
      <c r="BJ211" s="157">
        <f>千葉!E211</f>
        <v>20.5</v>
      </c>
      <c r="BK211" s="157">
        <f>千葉!F211</f>
        <v>18.399999999999999</v>
      </c>
      <c r="BL211" s="157">
        <f>千葉!G211</f>
        <v>15.1</v>
      </c>
      <c r="BM211" s="157">
        <f>千葉!H211</f>
        <v>14.3</v>
      </c>
      <c r="BN211" s="157">
        <f>千葉!I211</f>
        <v>11.8</v>
      </c>
      <c r="BO211" s="157">
        <f>千葉!J211</f>
        <v>19.3</v>
      </c>
      <c r="BP211" s="157">
        <f>千葉!K211</f>
        <v>17.3</v>
      </c>
      <c r="BQ211" s="157">
        <f>千葉!L211</f>
        <v>9.5</v>
      </c>
      <c r="BR211" s="157">
        <f>千葉!M211</f>
        <v>17</v>
      </c>
      <c r="BS211" s="157">
        <f>千葉!N211</f>
        <v>15.3</v>
      </c>
      <c r="BT211" s="157">
        <f>千葉!O211</f>
        <v>14.9</v>
      </c>
      <c r="BU211" s="157">
        <f>千葉!P211</f>
        <v>19.5</v>
      </c>
      <c r="BV211" s="157">
        <f>千葉!Q211</f>
        <v>16</v>
      </c>
      <c r="BW211" s="157">
        <f>千葉!R211</f>
        <v>14.3</v>
      </c>
      <c r="BX211" s="157">
        <f>千葉!S211</f>
        <v>11.8</v>
      </c>
      <c r="BY211" s="157">
        <f>千葉!T211</f>
        <v>13.9</v>
      </c>
      <c r="BZ211" s="157" t="str">
        <f>千葉!V211</f>
        <v>***</v>
      </c>
      <c r="CA211" s="157">
        <f>東京!B211</f>
        <v>18.899999999999999</v>
      </c>
      <c r="CB211" s="157">
        <f>東京!C211</f>
        <v>19.399999999999999</v>
      </c>
      <c r="CC211" s="157">
        <f>東京!D211</f>
        <v>15.8</v>
      </c>
      <c r="CD211" s="157">
        <f>東京!E211</f>
        <v>16.3</v>
      </c>
      <c r="CE211" s="157">
        <f>東京!F211</f>
        <v>19.100000000000001</v>
      </c>
      <c r="CF211" s="157">
        <f>東京!G211</f>
        <v>0</v>
      </c>
      <c r="CG211" s="157">
        <f>東京!H211</f>
        <v>16.100000000000001</v>
      </c>
      <c r="CH211" s="157">
        <f>東京!I211</f>
        <v>15</v>
      </c>
      <c r="CI211" s="157">
        <f>神奈川!B211</f>
        <v>20</v>
      </c>
      <c r="CJ211" s="157">
        <f>神奈川!C211</f>
        <v>21.1</v>
      </c>
      <c r="CK211" s="157">
        <f>神奈川!D211</f>
        <v>18.3</v>
      </c>
      <c r="CL211" s="157">
        <f>神奈川!E211</f>
        <v>18.7</v>
      </c>
      <c r="CM211" s="157">
        <f>神奈川!F211</f>
        <v>16.3</v>
      </c>
      <c r="CN211" s="157">
        <f>神奈川!G211</f>
        <v>16.399999999999999</v>
      </c>
      <c r="CO211" s="157">
        <f>神奈川!H211</f>
        <v>16.3</v>
      </c>
      <c r="CP211" s="157">
        <f>神奈川!I211</f>
        <v>20.100000000000001</v>
      </c>
      <c r="CQ211" s="157" t="str">
        <f>神奈川!J211</f>
        <v>-</v>
      </c>
      <c r="CR211" s="157">
        <f>神奈川!K211</f>
        <v>23.6</v>
      </c>
      <c r="CS211" s="157">
        <f>神奈川!L211</f>
        <v>21.2</v>
      </c>
      <c r="CT211" s="157">
        <f>神奈川!M211</f>
        <v>19.600000000000001</v>
      </c>
      <c r="CU211" s="157">
        <f>神奈川!N211</f>
        <v>15.9</v>
      </c>
      <c r="CV211" s="157">
        <f>山梨!B211</f>
        <v>15.4</v>
      </c>
      <c r="CW211" s="157">
        <f>山梨!C211</f>
        <v>13.4</v>
      </c>
      <c r="CX211" s="157">
        <f>山梨!D211</f>
        <v>15.600000000000001</v>
      </c>
      <c r="CY211" s="157">
        <f>山梨!E211</f>
        <v>17.2</v>
      </c>
      <c r="CZ211" s="157">
        <f>長野!B211</f>
        <v>16.100000000000001</v>
      </c>
      <c r="DA211" s="157">
        <f>長野!C211</f>
        <v>10.9</v>
      </c>
      <c r="DB211" s="157">
        <f>長野!D211</f>
        <v>12</v>
      </c>
      <c r="DC211" s="157">
        <f>長野!E211</f>
        <v>10.6</v>
      </c>
      <c r="DD211" s="157">
        <f>長野!F211</f>
        <v>16.7</v>
      </c>
      <c r="DE211" s="157">
        <f>長野!G211</f>
        <v>3.7</v>
      </c>
      <c r="DF211" s="157">
        <f>静岡!B211</f>
        <v>15.1</v>
      </c>
      <c r="DG211" s="157">
        <f>静岡!C211</f>
        <v>14</v>
      </c>
      <c r="DH211" s="157">
        <f>静岡!D211</f>
        <v>16.5</v>
      </c>
      <c r="DI211" s="157">
        <f>静岡!E211</f>
        <v>20</v>
      </c>
      <c r="DJ211" s="157">
        <f>静岡!F211</f>
        <v>15.8</v>
      </c>
      <c r="DK211" s="157">
        <f>静岡!G211</f>
        <v>16</v>
      </c>
      <c r="DL211" s="157">
        <f>静岡!H211</f>
        <v>19.100000000000001</v>
      </c>
      <c r="DM211" s="157">
        <f>静岡!I211</f>
        <v>16.2</v>
      </c>
      <c r="DN211" s="157">
        <f>静岡!J211</f>
        <v>17</v>
      </c>
      <c r="DO211" s="157">
        <f>静岡!K211</f>
        <v>18.5</v>
      </c>
      <c r="DP211" s="157">
        <f>静岡!L211</f>
        <v>15.8</v>
      </c>
      <c r="DQ211" s="157">
        <f>静岡!M211</f>
        <v>19.7</v>
      </c>
      <c r="DR211" s="157">
        <f>静岡!N211</f>
        <v>18.600000000000001</v>
      </c>
      <c r="DS211" s="157">
        <f>静岡!O211</f>
        <v>17.600000000000001</v>
      </c>
      <c r="DT211" s="157">
        <f>静岡!P211</f>
        <v>18.399999999999999</v>
      </c>
      <c r="DU211" s="157" t="str">
        <f>静岡!Q211</f>
        <v/>
      </c>
      <c r="DV211" s="157">
        <f>静岡!R211</f>
        <v>19.8</v>
      </c>
      <c r="DW211" s="157">
        <f>静岡!S211</f>
        <v>16.2</v>
      </c>
      <c r="DX211" s="157">
        <f>静岡!T211</f>
        <v>17.3</v>
      </c>
      <c r="DY211" s="157">
        <f>静岡!U211</f>
        <v>16</v>
      </c>
      <c r="DZ211" s="157">
        <f>静岡!V211</f>
        <v>11.200000000000001</v>
      </c>
      <c r="EA211" s="157">
        <f>静岡!W211</f>
        <v>16.600000000000001</v>
      </c>
      <c r="EB211" s="157">
        <f>静岡!X211</f>
        <v>15.4</v>
      </c>
      <c r="EC211" s="157">
        <f>静岡!Y211</f>
        <v>16.3</v>
      </c>
      <c r="ED211" s="157">
        <f>静岡!Z211</f>
        <v>15.100000000000001</v>
      </c>
      <c r="EE211" s="157">
        <f>静岡!AA211</f>
        <v>16.2</v>
      </c>
      <c r="EF211" s="157">
        <f>静岡!AB211</f>
        <v>16</v>
      </c>
      <c r="EG211" s="157">
        <f>静岡!AC211</f>
        <v>16.100000000000001</v>
      </c>
    </row>
    <row r="212" spans="1:137" ht="20.100000000000001" customHeight="1" x14ac:dyDescent="0.15">
      <c r="A212" s="25">
        <v>43035</v>
      </c>
      <c r="B212" s="28">
        <f>茨城!B212</f>
        <v>5.7</v>
      </c>
      <c r="C212" s="28">
        <f>茨城!C212</f>
        <v>7.2</v>
      </c>
      <c r="D212" s="28">
        <f>茨城!D212</f>
        <v>8.6</v>
      </c>
      <c r="E212" s="28">
        <f>茨城!E212</f>
        <v>10.8</v>
      </c>
      <c r="F212" s="28">
        <f>茨城!F212</f>
        <v>6</v>
      </c>
      <c r="G212" s="28">
        <f>茨城!G212</f>
        <v>6.1</v>
      </c>
      <c r="H212" s="28">
        <f>茨城!H212</f>
        <v>7.9</v>
      </c>
      <c r="I212" s="28">
        <f>茨城!I212</f>
        <v>5.9</v>
      </c>
      <c r="J212" s="28">
        <f>茨城!J212</f>
        <v>6.4</v>
      </c>
      <c r="K212" s="28">
        <f>茨城!K212</f>
        <v>6.5</v>
      </c>
      <c r="L212" s="28">
        <f>茨城!L212</f>
        <v>11.3</v>
      </c>
      <c r="M212" s="28">
        <f>茨城!M212</f>
        <v>12.5</v>
      </c>
      <c r="N212" s="28">
        <f>茨城!N212</f>
        <v>7.8</v>
      </c>
      <c r="O212" s="28">
        <f>茨城!O212</f>
        <v>12.3</v>
      </c>
      <c r="P212" s="28">
        <f>茨城!P212</f>
        <v>11.5</v>
      </c>
      <c r="Q212" s="28">
        <f>茨城!Q212</f>
        <v>12.6</v>
      </c>
      <c r="R212" s="28">
        <f>茨城!R212</f>
        <v>12.5</v>
      </c>
      <c r="S212" s="28">
        <f>茨城!S212</f>
        <v>10.8</v>
      </c>
      <c r="T212" s="28">
        <f>栃木!B212</f>
        <v>8</v>
      </c>
      <c r="U212" s="28">
        <f>栃木!C212</f>
        <v>10.7</v>
      </c>
      <c r="V212" s="28">
        <f>栃木!D212</f>
        <v>7.6</v>
      </c>
      <c r="W212" s="28">
        <f>栃木!E212</f>
        <v>6.1</v>
      </c>
      <c r="X212" s="28">
        <f>栃木!F212</f>
        <v>12.3</v>
      </c>
      <c r="Y212" s="28">
        <f>栃木!G212</f>
        <v>9.8000000000000007</v>
      </c>
      <c r="Z212" s="28">
        <f>栃木!H212</f>
        <v>7.8</v>
      </c>
      <c r="AA212" s="28">
        <f>栃木!I212</f>
        <v>6.1</v>
      </c>
      <c r="AB212" s="28">
        <f>栃木!J212</f>
        <v>4.4000000000000004</v>
      </c>
      <c r="AC212" s="28">
        <f>栃木!K212</f>
        <v>7.1</v>
      </c>
      <c r="AD212" s="28">
        <f>栃木!L212</f>
        <v>9.4</v>
      </c>
      <c r="AE212" s="157">
        <f>群馬!B212</f>
        <v>12.3</v>
      </c>
      <c r="AF212" s="157">
        <f>群馬!C212</f>
        <v>14.8</v>
      </c>
      <c r="AG212" s="157">
        <f>群馬!D212</f>
        <v>17.2</v>
      </c>
      <c r="AH212" s="157">
        <f>群馬!E212</f>
        <v>12.3</v>
      </c>
      <c r="AI212" s="157">
        <f>群馬!F212</f>
        <v>16</v>
      </c>
      <c r="AJ212" s="157">
        <f>群馬!G212</f>
        <v>10.4</v>
      </c>
      <c r="AK212" s="157">
        <f>群馬!H212</f>
        <v>8.8000000000000007</v>
      </c>
      <c r="AL212" s="157">
        <f>群馬!I212</f>
        <v>7.2</v>
      </c>
      <c r="AM212" s="157">
        <f>埼玉!B212</f>
        <v>16</v>
      </c>
      <c r="AN212" s="157">
        <f>埼玉!C212</f>
        <v>15.7</v>
      </c>
      <c r="AO212" s="157">
        <f>埼玉!D212</f>
        <v>17.5</v>
      </c>
      <c r="AP212" s="157">
        <f>埼玉!E212</f>
        <v>18.7</v>
      </c>
      <c r="AQ212" s="157">
        <f>埼玉!F212</f>
        <v>17.7</v>
      </c>
      <c r="AR212" s="157">
        <f>埼玉!G212</f>
        <v>18</v>
      </c>
      <c r="AS212" s="157">
        <f>埼玉!H212</f>
        <v>17.100000000000001</v>
      </c>
      <c r="AT212" s="157">
        <f>埼玉!I212</f>
        <v>16.899999999999999</v>
      </c>
      <c r="AU212" s="157" t="str">
        <f>埼玉!J212</f>
        <v xml:space="preserve"> </v>
      </c>
      <c r="AV212" s="157">
        <f>埼玉!K212</f>
        <v>18.100000000000001</v>
      </c>
      <c r="AW212" s="157">
        <f>埼玉!L212</f>
        <v>16.899999999999999</v>
      </c>
      <c r="AX212" s="157">
        <f>埼玉!M212</f>
        <v>15.8</v>
      </c>
      <c r="AY212" s="157">
        <f>埼玉!N212</f>
        <v>17.100000000000001</v>
      </c>
      <c r="AZ212" s="157">
        <f>埼玉!O212</f>
        <v>16.2</v>
      </c>
      <c r="BA212" s="157">
        <f>埼玉!P212</f>
        <v>15</v>
      </c>
      <c r="BB212" s="157">
        <f>埼玉!Q212</f>
        <v>16.100000000000001</v>
      </c>
      <c r="BC212" s="157">
        <f>埼玉!R212</f>
        <v>18.3</v>
      </c>
      <c r="BD212" s="157">
        <f>埼玉!S212</f>
        <v>14.3</v>
      </c>
      <c r="BE212" s="157">
        <f>埼玉!T212</f>
        <v>18.100000000000001</v>
      </c>
      <c r="BF212" s="157">
        <f>埼玉!U212</f>
        <v>18.5</v>
      </c>
      <c r="BG212" s="157">
        <f>千葉!B212</f>
        <v>11.3</v>
      </c>
      <c r="BH212" s="157">
        <f>千葉!C212</f>
        <v>7.8</v>
      </c>
      <c r="BI212" s="157">
        <f>千葉!D212</f>
        <v>7.9</v>
      </c>
      <c r="BJ212" s="157">
        <f>千葉!E212</f>
        <v>8.1999999999999993</v>
      </c>
      <c r="BK212" s="157">
        <f>千葉!F212</f>
        <v>14.3</v>
      </c>
      <c r="BL212" s="157">
        <f>千葉!G212</f>
        <v>5.7</v>
      </c>
      <c r="BM212" s="157">
        <f>千葉!H212</f>
        <v>6.6</v>
      </c>
      <c r="BN212" s="157">
        <f>千葉!I212</f>
        <v>4.5999999999999996</v>
      </c>
      <c r="BO212" s="157" t="str">
        <f>千葉!J212</f>
        <v>zzz</v>
      </c>
      <c r="BP212" s="157">
        <f>千葉!K212</f>
        <v>13.8</v>
      </c>
      <c r="BQ212" s="157">
        <f>千葉!L212</f>
        <v>5</v>
      </c>
      <c r="BR212" s="157">
        <f>千葉!M212</f>
        <v>7.7</v>
      </c>
      <c r="BS212" s="157">
        <f>千葉!N212</f>
        <v>7.6</v>
      </c>
      <c r="BT212" s="157">
        <f>千葉!O212</f>
        <v>6.5</v>
      </c>
      <c r="BU212" s="157">
        <f>千葉!P212</f>
        <v>13.6</v>
      </c>
      <c r="BV212" s="157">
        <f>千葉!Q212</f>
        <v>8.9</v>
      </c>
      <c r="BW212" s="157">
        <f>千葉!R212</f>
        <v>5.5</v>
      </c>
      <c r="BX212" s="157">
        <f>千葉!S212</f>
        <v>3.8</v>
      </c>
      <c r="BY212" s="157">
        <f>千葉!T212</f>
        <v>5.8</v>
      </c>
      <c r="BZ212" s="157">
        <f>千葉!V212</f>
        <v>7.8</v>
      </c>
      <c r="CA212" s="157">
        <f>東京!B212</f>
        <v>13</v>
      </c>
      <c r="CB212" s="157">
        <f>東京!C212</f>
        <v>19.2</v>
      </c>
      <c r="CC212" s="157">
        <f>東京!D212</f>
        <v>16.2</v>
      </c>
      <c r="CD212" s="157">
        <f>東京!E212</f>
        <v>9.8000000000000007</v>
      </c>
      <c r="CE212" s="157">
        <f>東京!F212</f>
        <v>18.5</v>
      </c>
      <c r="CF212" s="157">
        <f>東京!G212</f>
        <v>17</v>
      </c>
      <c r="CG212" s="157">
        <f>東京!H212</f>
        <v>14.9</v>
      </c>
      <c r="CH212" s="157">
        <f>東京!I212</f>
        <v>13.6</v>
      </c>
      <c r="CI212" s="157">
        <f>神奈川!B212</f>
        <v>15</v>
      </c>
      <c r="CJ212" s="157">
        <f>神奈川!C212</f>
        <v>15.3</v>
      </c>
      <c r="CK212" s="157">
        <f>神奈川!D212</f>
        <v>12.5</v>
      </c>
      <c r="CL212" s="157">
        <f>神奈川!E212</f>
        <v>14.3</v>
      </c>
      <c r="CM212" s="157">
        <f>神奈川!F212</f>
        <v>11.9</v>
      </c>
      <c r="CN212" s="157">
        <f>神奈川!G212</f>
        <v>13.7</v>
      </c>
      <c r="CO212" s="157">
        <f>神奈川!H212</f>
        <v>11.3</v>
      </c>
      <c r="CP212" s="157">
        <f>神奈川!I212</f>
        <v>14.4</v>
      </c>
      <c r="CQ212" s="157" t="str">
        <f>神奈川!J212</f>
        <v>-</v>
      </c>
      <c r="CR212" s="157">
        <f>神奈川!K212</f>
        <v>10.4</v>
      </c>
      <c r="CS212" s="157">
        <f>神奈川!L212</f>
        <v>7.7</v>
      </c>
      <c r="CT212" s="157">
        <f>神奈川!M212</f>
        <v>9.9</v>
      </c>
      <c r="CU212" s="157">
        <f>神奈川!N212</f>
        <v>14.9</v>
      </c>
      <c r="CV212" s="157">
        <f>山梨!B212</f>
        <v>7.9</v>
      </c>
      <c r="CW212" s="157">
        <f>山梨!C212</f>
        <v>4.9000000000000004</v>
      </c>
      <c r="CX212" s="157">
        <f>山梨!D212</f>
        <v>8.7000000000000011</v>
      </c>
      <c r="CY212" s="157">
        <f>山梨!E212</f>
        <v>8.6</v>
      </c>
      <c r="CZ212" s="157">
        <f>長野!B212</f>
        <v>7.8</v>
      </c>
      <c r="DA212" s="157">
        <f>長野!C212</f>
        <v>7.9</v>
      </c>
      <c r="DB212" s="157">
        <f>長野!D212</f>
        <v>6</v>
      </c>
      <c r="DC212" s="157">
        <f>長野!E212</f>
        <v>6.2</v>
      </c>
      <c r="DD212" s="157">
        <f>長野!F212</f>
        <v>9.8000000000000007</v>
      </c>
      <c r="DE212" s="157">
        <f>長野!G212</f>
        <v>3.8</v>
      </c>
      <c r="DF212" s="157">
        <f>静岡!B212</f>
        <v>8.1999999999999993</v>
      </c>
      <c r="DG212" s="157">
        <f>静岡!C212</f>
        <v>6.3</v>
      </c>
      <c r="DH212" s="157">
        <f>静岡!D212</f>
        <v>8.8000000000000007</v>
      </c>
      <c r="DI212" s="157">
        <f>静岡!E212</f>
        <v>8</v>
      </c>
      <c r="DJ212" s="157">
        <f>静岡!F212</f>
        <v>7.1</v>
      </c>
      <c r="DK212" s="157">
        <f>静岡!G212</f>
        <v>7.9</v>
      </c>
      <c r="DL212" s="157">
        <f>静岡!H212</f>
        <v>15.1</v>
      </c>
      <c r="DM212" s="157">
        <f>静岡!I212</f>
        <v>11.4</v>
      </c>
      <c r="DN212" s="157">
        <f>静岡!J212</f>
        <v>7.8</v>
      </c>
      <c r="DO212" s="157">
        <f>静岡!K212</f>
        <v>7.8</v>
      </c>
      <c r="DP212" s="157">
        <f>静岡!L212</f>
        <v>8.6</v>
      </c>
      <c r="DQ212" s="157">
        <f>静岡!M212</f>
        <v>7.8</v>
      </c>
      <c r="DR212" s="157">
        <f>静岡!N212</f>
        <v>7.8</v>
      </c>
      <c r="DS212" s="157">
        <f>静岡!O212</f>
        <v>8.6</v>
      </c>
      <c r="DT212" s="157">
        <f>静岡!P212</f>
        <v>7.7</v>
      </c>
      <c r="DU212" s="157" t="str">
        <f>静岡!Q212</f>
        <v/>
      </c>
      <c r="DV212" s="157">
        <f>静岡!R212</f>
        <v>11</v>
      </c>
      <c r="DW212" s="157">
        <f>静岡!S212</f>
        <v>10.3</v>
      </c>
      <c r="DX212" s="157">
        <f>静岡!T212</f>
        <v>8.1999999999999993</v>
      </c>
      <c r="DY212" s="157">
        <f>静岡!U212</f>
        <v>9</v>
      </c>
      <c r="DZ212" s="157">
        <f>静岡!V212</f>
        <v>5.5</v>
      </c>
      <c r="EA212" s="157">
        <f>静岡!W212</f>
        <v>8.9</v>
      </c>
      <c r="EB212" s="157">
        <f>静岡!X212</f>
        <v>6.2</v>
      </c>
      <c r="EC212" s="157">
        <f>静岡!Y212</f>
        <v>7.6000000000000005</v>
      </c>
      <c r="ED212" s="157">
        <f>静岡!Z212</f>
        <v>7.9</v>
      </c>
      <c r="EE212" s="157">
        <f>静岡!AA212</f>
        <v>7.8000000000000007</v>
      </c>
      <c r="EF212" s="157" t="str">
        <f>静岡!AB212</f>
        <v>-</v>
      </c>
      <c r="EG212" s="157">
        <f>静岡!AC212</f>
        <v>8.6999999999999993</v>
      </c>
    </row>
    <row r="213" spans="1:137" ht="20.100000000000001" customHeight="1" x14ac:dyDescent="0.15">
      <c r="A213" s="25">
        <v>43036</v>
      </c>
      <c r="B213" s="28">
        <f>茨城!B213</f>
        <v>5.0999999999999996</v>
      </c>
      <c r="C213" s="28">
        <f>茨城!C213</f>
        <v>4.5999999999999996</v>
      </c>
      <c r="D213" s="28">
        <f>茨城!D213</f>
        <v>5.3</v>
      </c>
      <c r="E213" s="28">
        <f>茨城!E213</f>
        <v>5.8</v>
      </c>
      <c r="F213" s="28">
        <f>茨城!F213</f>
        <v>6.2</v>
      </c>
      <c r="G213" s="28">
        <f>茨城!G213</f>
        <v>4.9000000000000004</v>
      </c>
      <c r="H213" s="28">
        <f>茨城!H213</f>
        <v>7.6</v>
      </c>
      <c r="I213" s="28">
        <f>茨城!I213</f>
        <v>4.9000000000000004</v>
      </c>
      <c r="J213" s="28">
        <f>茨城!J213</f>
        <v>5.8</v>
      </c>
      <c r="K213" s="28">
        <f>茨城!K213</f>
        <v>5.7</v>
      </c>
      <c r="L213" s="28">
        <f>茨城!L213</f>
        <v>9.1999999999999993</v>
      </c>
      <c r="M213" s="28">
        <f>茨城!M213</f>
        <v>7.2</v>
      </c>
      <c r="N213" s="28">
        <f>茨城!N213</f>
        <v>7.4</v>
      </c>
      <c r="O213" s="28">
        <f>茨城!O213</f>
        <v>7.7</v>
      </c>
      <c r="P213" s="28">
        <f>茨城!P213</f>
        <v>7.8</v>
      </c>
      <c r="Q213" s="28">
        <f>茨城!Q213</f>
        <v>8</v>
      </c>
      <c r="R213" s="28">
        <f>茨城!R213</f>
        <v>9.6999999999999993</v>
      </c>
      <c r="S213" s="28">
        <f>茨城!S213</f>
        <v>7.9</v>
      </c>
      <c r="T213" s="28">
        <f>栃木!B213</f>
        <v>5.2</v>
      </c>
      <c r="U213" s="28">
        <f>栃木!C213</f>
        <v>6.5</v>
      </c>
      <c r="V213" s="28">
        <f>栃木!D213</f>
        <v>6.5</v>
      </c>
      <c r="W213" s="28">
        <f>栃木!E213</f>
        <v>4.8</v>
      </c>
      <c r="X213" s="28">
        <f>栃木!F213</f>
        <v>8.9</v>
      </c>
      <c r="Y213" s="28">
        <f>栃木!G213</f>
        <v>5.3</v>
      </c>
      <c r="Z213" s="28">
        <f>栃木!H213</f>
        <v>6.3</v>
      </c>
      <c r="AA213" s="28">
        <f>栃木!I213</f>
        <v>4.5999999999999996</v>
      </c>
      <c r="AB213" s="28">
        <f>栃木!J213</f>
        <v>3.1</v>
      </c>
      <c r="AC213" s="28">
        <f>栃木!K213</f>
        <v>4.3</v>
      </c>
      <c r="AD213" s="28">
        <f>栃木!L213</f>
        <v>5.9</v>
      </c>
      <c r="AE213" s="157">
        <f>群馬!B213</f>
        <v>5.5</v>
      </c>
      <c r="AF213" s="157">
        <f>群馬!C213</f>
        <v>9.3000000000000007</v>
      </c>
      <c r="AG213" s="157">
        <f>群馬!D213</f>
        <v>9.6999999999999993</v>
      </c>
      <c r="AH213" s="157">
        <f>群馬!E213</f>
        <v>7</v>
      </c>
      <c r="AI213" s="157">
        <f>群馬!F213</f>
        <v>11.3</v>
      </c>
      <c r="AJ213" s="157">
        <f>群馬!G213</f>
        <v>6.1</v>
      </c>
      <c r="AK213" s="157">
        <f>群馬!H213</f>
        <v>6.2</v>
      </c>
      <c r="AL213" s="157">
        <f>群馬!I213</f>
        <v>6.2</v>
      </c>
      <c r="AM213" s="157">
        <f>埼玉!B213</f>
        <v>7.9</v>
      </c>
      <c r="AN213" s="157">
        <f>埼玉!C213</f>
        <v>6.8</v>
      </c>
      <c r="AO213" s="157">
        <f>埼玉!D213</f>
        <v>8</v>
      </c>
      <c r="AP213" s="157">
        <f>埼玉!E213</f>
        <v>5.2</v>
      </c>
      <c r="AQ213" s="157">
        <f>埼玉!F213</f>
        <v>8.1</v>
      </c>
      <c r="AR213" s="157">
        <f>埼玉!G213</f>
        <v>7.3</v>
      </c>
      <c r="AS213" s="157">
        <f>埼玉!H213</f>
        <v>10.199999999999999</v>
      </c>
      <c r="AT213" s="157">
        <f>埼玉!I213</f>
        <v>11.1</v>
      </c>
      <c r="AU213" s="157" t="str">
        <f>埼玉!J213</f>
        <v xml:space="preserve"> </v>
      </c>
      <c r="AV213" s="157">
        <f>埼玉!K213</f>
        <v>7.8</v>
      </c>
      <c r="AW213" s="157">
        <f>埼玉!L213</f>
        <v>8.1999999999999993</v>
      </c>
      <c r="AX213" s="157">
        <f>埼玉!M213</f>
        <v>7.6</v>
      </c>
      <c r="AY213" s="157">
        <f>埼玉!N213</f>
        <v>9.6999999999999993</v>
      </c>
      <c r="AZ213" s="157">
        <f>埼玉!O213</f>
        <v>9</v>
      </c>
      <c r="BA213" s="157">
        <f>埼玉!P213</f>
        <v>8.4</v>
      </c>
      <c r="BB213" s="157">
        <f>埼玉!Q213</f>
        <v>9.3000000000000007</v>
      </c>
      <c r="BC213" s="157">
        <f>埼玉!R213</f>
        <v>8.6999999999999993</v>
      </c>
      <c r="BD213" s="157">
        <f>埼玉!S213</f>
        <v>8.5</v>
      </c>
      <c r="BE213" s="157">
        <f>埼玉!T213</f>
        <v>8</v>
      </c>
      <c r="BF213" s="157">
        <f>埼玉!U213</f>
        <v>7.9</v>
      </c>
      <c r="BG213" s="157">
        <f>千葉!B213</f>
        <v>7</v>
      </c>
      <c r="BH213" s="157">
        <f>千葉!C213</f>
        <v>6.8</v>
      </c>
      <c r="BI213" s="157">
        <f>千葉!D213</f>
        <v>10.5</v>
      </c>
      <c r="BJ213" s="157">
        <f>千葉!E213</f>
        <v>9.3000000000000007</v>
      </c>
      <c r="BK213" s="157">
        <f>千葉!F213</f>
        <v>7.2</v>
      </c>
      <c r="BL213" s="157">
        <f>千葉!G213</f>
        <v>7.7</v>
      </c>
      <c r="BM213" s="157">
        <f>千葉!H213</f>
        <v>8.1</v>
      </c>
      <c r="BN213" s="157">
        <f>千葉!I213</f>
        <v>6</v>
      </c>
      <c r="BO213" s="157" t="str">
        <f>千葉!J213</f>
        <v>zzz</v>
      </c>
      <c r="BP213" s="157">
        <f>千葉!K213</f>
        <v>7.8</v>
      </c>
      <c r="BQ213" s="157">
        <f>千葉!L213</f>
        <v>8.3000000000000007</v>
      </c>
      <c r="BR213" s="157">
        <f>千葉!M213</f>
        <v>8.8000000000000007</v>
      </c>
      <c r="BS213" s="157">
        <f>千葉!N213</f>
        <v>8</v>
      </c>
      <c r="BT213" s="157">
        <f>千葉!O213</f>
        <v>7.2</v>
      </c>
      <c r="BU213" s="157">
        <f>千葉!P213</f>
        <v>8.6</v>
      </c>
      <c r="BV213" s="157">
        <f>千葉!Q213</f>
        <v>8.3000000000000007</v>
      </c>
      <c r="BW213" s="157">
        <f>千葉!R213</f>
        <v>8.1999999999999993</v>
      </c>
      <c r="BX213" s="157">
        <f>千葉!S213</f>
        <v>1.3</v>
      </c>
      <c r="BY213" s="157">
        <f>千葉!T213</f>
        <v>6.5</v>
      </c>
      <c r="BZ213" s="157">
        <f>千葉!V213</f>
        <v>9.5</v>
      </c>
      <c r="CA213" s="157">
        <f>東京!B213</f>
        <v>9</v>
      </c>
      <c r="CB213" s="157">
        <f>東京!C213</f>
        <v>10</v>
      </c>
      <c r="CC213" s="157">
        <f>東京!D213</f>
        <v>8.4</v>
      </c>
      <c r="CD213" s="157">
        <f>東京!E213</f>
        <v>8.8000000000000007</v>
      </c>
      <c r="CE213" s="157">
        <f>東京!F213</f>
        <v>10.1</v>
      </c>
      <c r="CF213" s="157">
        <f>東京!G213</f>
        <v>9.1</v>
      </c>
      <c r="CG213" s="157">
        <f>東京!H213</f>
        <v>8.3000000000000007</v>
      </c>
      <c r="CH213" s="157">
        <f>東京!I213</f>
        <v>8.4</v>
      </c>
      <c r="CI213" s="157">
        <f>神奈川!B213</f>
        <v>12.2</v>
      </c>
      <c r="CJ213" s="157">
        <f>神奈川!C213</f>
        <v>11.3</v>
      </c>
      <c r="CK213" s="157">
        <f>神奈川!D213</f>
        <v>10.8</v>
      </c>
      <c r="CL213" s="157">
        <f>神奈川!E213</f>
        <v>10</v>
      </c>
      <c r="CM213" s="157">
        <f>神奈川!F213</f>
        <v>8</v>
      </c>
      <c r="CN213" s="157">
        <f>神奈川!G213</f>
        <v>6</v>
      </c>
      <c r="CO213" s="157">
        <f>神奈川!H213</f>
        <v>7.9</v>
      </c>
      <c r="CP213" s="157">
        <f>神奈川!I213</f>
        <v>8.8000000000000007</v>
      </c>
      <c r="CQ213" s="157" t="str">
        <f>神奈川!J213</f>
        <v>-</v>
      </c>
      <c r="CR213" s="157">
        <f>神奈川!K213</f>
        <v>10.8</v>
      </c>
      <c r="CS213" s="157">
        <f>神奈川!L213</f>
        <v>10</v>
      </c>
      <c r="CT213" s="157">
        <f>神奈川!M213</f>
        <v>8</v>
      </c>
      <c r="CU213" s="157">
        <f>神奈川!N213</f>
        <v>8.4</v>
      </c>
      <c r="CV213" s="157">
        <f>山梨!B213</f>
        <v>7.5</v>
      </c>
      <c r="CW213" s="157">
        <f>山梨!C213</f>
        <v>7.3000000000000007</v>
      </c>
      <c r="CX213" s="157">
        <f>山梨!D213</f>
        <v>8</v>
      </c>
      <c r="CY213" s="157">
        <f>山梨!E213</f>
        <v>10.5</v>
      </c>
      <c r="CZ213" s="157">
        <f>長野!B213</f>
        <v>5.6</v>
      </c>
      <c r="DA213" s="157">
        <f>長野!C213</f>
        <v>8.1999999999999993</v>
      </c>
      <c r="DB213" s="157">
        <f>長野!D213</f>
        <v>5.5</v>
      </c>
      <c r="DC213" s="157">
        <f>長野!E213</f>
        <v>4.5999999999999996</v>
      </c>
      <c r="DD213" s="157">
        <f>長野!F213</f>
        <v>12</v>
      </c>
      <c r="DE213" s="157">
        <f>長野!G213</f>
        <v>1.3</v>
      </c>
      <c r="DF213" s="157">
        <f>静岡!B213</f>
        <v>8</v>
      </c>
      <c r="DG213" s="157">
        <f>静岡!C213</f>
        <v>7.1</v>
      </c>
      <c r="DH213" s="157">
        <f>静岡!D213</f>
        <v>7.7</v>
      </c>
      <c r="DI213" s="157">
        <f>静岡!E213</f>
        <v>10.1</v>
      </c>
      <c r="DJ213" s="157">
        <f>静岡!F213</f>
        <v>8.8000000000000007</v>
      </c>
      <c r="DK213" s="157">
        <f>静岡!G213</f>
        <v>7</v>
      </c>
      <c r="DL213" s="157">
        <f>静岡!H213</f>
        <v>6</v>
      </c>
      <c r="DM213" s="157">
        <f>静岡!I213</f>
        <v>6.5</v>
      </c>
      <c r="DN213" s="157">
        <f>静岡!J213</f>
        <v>6.2</v>
      </c>
      <c r="DO213" s="157">
        <f>静岡!K213</f>
        <v>6.9</v>
      </c>
      <c r="DP213" s="157">
        <f>静岡!L213</f>
        <v>7</v>
      </c>
      <c r="DQ213" s="157">
        <f>静岡!M213</f>
        <v>7.6</v>
      </c>
      <c r="DR213" s="157">
        <f>静岡!N213</f>
        <v>8</v>
      </c>
      <c r="DS213" s="157">
        <f>静岡!O213</f>
        <v>7.8</v>
      </c>
      <c r="DT213" s="157">
        <f>静岡!P213</f>
        <v>7</v>
      </c>
      <c r="DU213" s="157" t="str">
        <f>静岡!Q213</f>
        <v/>
      </c>
      <c r="DV213" s="157">
        <f>静岡!R213</f>
        <v>9.6999999999999993</v>
      </c>
      <c r="DW213" s="157">
        <f>静岡!S213</f>
        <v>9</v>
      </c>
      <c r="DX213" s="157">
        <f>静岡!T213</f>
        <v>8.3000000000000007</v>
      </c>
      <c r="DY213" s="157">
        <f>静岡!U213</f>
        <v>7.4</v>
      </c>
      <c r="DZ213" s="157">
        <f>静岡!V213</f>
        <v>3.6</v>
      </c>
      <c r="EA213" s="157">
        <f>静岡!W213</f>
        <v>7</v>
      </c>
      <c r="EB213" s="157">
        <f>静岡!X213</f>
        <v>6.1000000000000005</v>
      </c>
      <c r="EC213" s="157">
        <f>静岡!Y213</f>
        <v>7</v>
      </c>
      <c r="ED213" s="157">
        <f>静岡!Z213</f>
        <v>5</v>
      </c>
      <c r="EE213" s="157">
        <f>静岡!AA213</f>
        <v>6</v>
      </c>
      <c r="EF213" s="157">
        <f>静岡!AB213</f>
        <v>7.4</v>
      </c>
      <c r="EG213" s="157">
        <f>静岡!AC213</f>
        <v>6.5</v>
      </c>
    </row>
    <row r="214" spans="1:137" ht="20.100000000000001" customHeight="1" x14ac:dyDescent="0.15">
      <c r="A214" s="25">
        <v>43037</v>
      </c>
      <c r="B214" s="28">
        <f>茨城!B214</f>
        <v>5.8</v>
      </c>
      <c r="C214" s="28">
        <f>茨城!C214</f>
        <v>12.7</v>
      </c>
      <c r="D214" s="28" t="str">
        <f>茨城!D214</f>
        <v>-</v>
      </c>
      <c r="E214" s="28">
        <f>茨城!E214</f>
        <v>8.8000000000000007</v>
      </c>
      <c r="F214" s="28">
        <f>茨城!F214</f>
        <v>6.9</v>
      </c>
      <c r="G214" s="28">
        <f>茨城!G214</f>
        <v>5.2</v>
      </c>
      <c r="H214" s="28">
        <f>茨城!H214</f>
        <v>8.5</v>
      </c>
      <c r="I214" s="28">
        <f>茨城!I214</f>
        <v>8.5</v>
      </c>
      <c r="J214" s="28">
        <f>茨城!J214</f>
        <v>9.3000000000000007</v>
      </c>
      <c r="K214" s="28" t="str">
        <f>茨城!K214</f>
        <v>-</v>
      </c>
      <c r="L214" s="28">
        <f>茨城!L214</f>
        <v>9.9</v>
      </c>
      <c r="M214" s="28">
        <f>茨城!M214</f>
        <v>10.3</v>
      </c>
      <c r="N214" s="28">
        <f>茨城!N214</f>
        <v>8.9</v>
      </c>
      <c r="O214" s="28">
        <f>茨城!O214</f>
        <v>10.8</v>
      </c>
      <c r="P214" s="28">
        <f>茨城!P214</f>
        <v>8.8000000000000007</v>
      </c>
      <c r="Q214" s="28">
        <f>茨城!Q214</f>
        <v>9</v>
      </c>
      <c r="R214" s="28">
        <f>茨城!R214</f>
        <v>12.7</v>
      </c>
      <c r="S214" s="28">
        <f>茨城!S214</f>
        <v>9.8000000000000007</v>
      </c>
      <c r="T214" s="28">
        <f>栃木!B214</f>
        <v>7.8</v>
      </c>
      <c r="U214" s="28">
        <f>栃木!C214</f>
        <v>8.6999999999999993</v>
      </c>
      <c r="V214" s="28">
        <f>栃木!D214</f>
        <v>7.8</v>
      </c>
      <c r="W214" s="28">
        <f>栃木!E214</f>
        <v>7.5</v>
      </c>
      <c r="X214" s="28">
        <f>栃木!F214</f>
        <v>10.199999999999999</v>
      </c>
      <c r="Y214" s="28">
        <f>栃木!G214</f>
        <v>7.5</v>
      </c>
      <c r="Z214" s="28">
        <f>栃木!H214</f>
        <v>6.5</v>
      </c>
      <c r="AA214" s="28">
        <f>栃木!I214</f>
        <v>6.5</v>
      </c>
      <c r="AB214" s="28">
        <f>栃木!J214</f>
        <v>3.1</v>
      </c>
      <c r="AC214" s="28">
        <f>栃木!K214</f>
        <v>4.9000000000000004</v>
      </c>
      <c r="AD214" s="28">
        <f>栃木!L214</f>
        <v>6.6</v>
      </c>
      <c r="AE214" s="157">
        <f>群馬!B214</f>
        <v>5.5</v>
      </c>
      <c r="AF214" s="157">
        <f>群馬!C214</f>
        <v>11.8</v>
      </c>
      <c r="AG214" s="157">
        <f>群馬!D214</f>
        <v>11.4</v>
      </c>
      <c r="AH214" s="157">
        <f>群馬!E214</f>
        <v>7.7</v>
      </c>
      <c r="AI214" s="157">
        <f>群馬!F214</f>
        <v>12.8</v>
      </c>
      <c r="AJ214" s="157">
        <f>群馬!G214</f>
        <v>6.2</v>
      </c>
      <c r="AK214" s="157">
        <f>群馬!H214</f>
        <v>7.1</v>
      </c>
      <c r="AL214" s="157">
        <f>群馬!I214</f>
        <v>7.9</v>
      </c>
      <c r="AM214" s="157">
        <f>埼玉!B214</f>
        <v>11.7</v>
      </c>
      <c r="AN214" s="157">
        <f>埼玉!C214</f>
        <v>10</v>
      </c>
      <c r="AO214" s="157">
        <f>埼玉!D214</f>
        <v>11.7</v>
      </c>
      <c r="AP214" s="157">
        <f>埼玉!E214</f>
        <v>12.7</v>
      </c>
      <c r="AQ214" s="157">
        <f>埼玉!F214</f>
        <v>11.8</v>
      </c>
      <c r="AR214" s="157">
        <f>埼玉!G214</f>
        <v>10.8</v>
      </c>
      <c r="AS214" s="157">
        <f>埼玉!H214</f>
        <v>13.6</v>
      </c>
      <c r="AT214" s="157">
        <f>埼玉!I214</f>
        <v>14.3</v>
      </c>
      <c r="AU214" s="157" t="str">
        <f>埼玉!J214</f>
        <v xml:space="preserve"> </v>
      </c>
      <c r="AV214" s="157">
        <f>埼玉!K214</f>
        <v>11.8</v>
      </c>
      <c r="AW214" s="157">
        <f>埼玉!L214</f>
        <v>10.6</v>
      </c>
      <c r="AX214" s="157">
        <f>埼玉!M214</f>
        <v>8.6999999999999993</v>
      </c>
      <c r="AY214" s="157">
        <f>埼玉!N214</f>
        <v>11.6</v>
      </c>
      <c r="AZ214" s="157">
        <f>埼玉!O214</f>
        <v>12.7</v>
      </c>
      <c r="BA214" s="157">
        <f>埼玉!P214</f>
        <v>8.9</v>
      </c>
      <c r="BB214" s="157">
        <f>埼玉!Q214</f>
        <v>10.6</v>
      </c>
      <c r="BC214" s="157">
        <f>埼玉!R214</f>
        <v>12.5</v>
      </c>
      <c r="BD214" s="157">
        <f>埼玉!S214</f>
        <v>8.6</v>
      </c>
      <c r="BE214" s="157">
        <f>埼玉!T214</f>
        <v>12.2</v>
      </c>
      <c r="BF214" s="157">
        <f>埼玉!U214</f>
        <v>12.3</v>
      </c>
      <c r="BG214" s="157">
        <f>千葉!B214</f>
        <v>9.6999999999999993</v>
      </c>
      <c r="BH214" s="157">
        <f>千葉!C214</f>
        <v>12.4</v>
      </c>
      <c r="BI214" s="157">
        <f>千葉!D214</f>
        <v>12.5</v>
      </c>
      <c r="BJ214" s="157">
        <f>千葉!E214</f>
        <v>12.1</v>
      </c>
      <c r="BK214" s="157">
        <f>千葉!F214</f>
        <v>12.3</v>
      </c>
      <c r="BL214" s="157">
        <f>千葉!G214</f>
        <v>10.3</v>
      </c>
      <c r="BM214" s="157" t="str">
        <f>千葉!H214</f>
        <v>zzz</v>
      </c>
      <c r="BN214" s="157">
        <f>千葉!I214</f>
        <v>9.8000000000000007</v>
      </c>
      <c r="BO214" s="157" t="str">
        <f>千葉!J214</f>
        <v>zzz</v>
      </c>
      <c r="BP214" s="157">
        <f>千葉!K214</f>
        <v>10.7</v>
      </c>
      <c r="BQ214" s="157">
        <f>千葉!L214</f>
        <v>8</v>
      </c>
      <c r="BR214" s="157">
        <f>千葉!M214</f>
        <v>10.8</v>
      </c>
      <c r="BS214" s="157">
        <f>千葉!N214</f>
        <v>12</v>
      </c>
      <c r="BT214" s="157">
        <f>千葉!O214</f>
        <v>10.7</v>
      </c>
      <c r="BU214" s="157">
        <f>千葉!P214</f>
        <v>12.8</v>
      </c>
      <c r="BV214" s="157">
        <f>千葉!Q214</f>
        <v>11.5</v>
      </c>
      <c r="BW214" s="157">
        <f>千葉!R214</f>
        <v>6.6</v>
      </c>
      <c r="BX214" s="157">
        <f>千葉!S214</f>
        <v>4.3</v>
      </c>
      <c r="BY214" s="157">
        <f>千葉!T214</f>
        <v>12.3</v>
      </c>
      <c r="BZ214" s="157">
        <f>千葉!V214</f>
        <v>12.8</v>
      </c>
      <c r="CA214" s="157">
        <f>東京!B214</f>
        <v>14.6</v>
      </c>
      <c r="CB214" s="157">
        <f>東京!C214</f>
        <v>14.5</v>
      </c>
      <c r="CC214" s="157">
        <f>東京!D214</f>
        <v>11.9</v>
      </c>
      <c r="CD214" s="157">
        <f>東京!E214</f>
        <v>12.8</v>
      </c>
      <c r="CE214" s="157">
        <f>東京!F214</f>
        <v>11.4</v>
      </c>
      <c r="CF214" s="157">
        <f>東京!G214</f>
        <v>11.4</v>
      </c>
      <c r="CG214" s="157">
        <f>東京!H214</f>
        <v>9.4</v>
      </c>
      <c r="CH214" s="157">
        <f>東京!I214</f>
        <v>9.1999999999999993</v>
      </c>
      <c r="CI214" s="157">
        <f>神奈川!B214</f>
        <v>13.4</v>
      </c>
      <c r="CJ214" s="157">
        <f>神奈川!C214</f>
        <v>12</v>
      </c>
      <c r="CK214" s="157">
        <f>神奈川!D214</f>
        <v>12.7</v>
      </c>
      <c r="CL214" s="157">
        <f>神奈川!E214</f>
        <v>12.9</v>
      </c>
      <c r="CM214" s="157">
        <f>神奈川!F214</f>
        <v>9.6</v>
      </c>
      <c r="CN214" s="157">
        <f>神奈川!G214</f>
        <v>9.1</v>
      </c>
      <c r="CO214" s="157">
        <f>神奈川!H214</f>
        <v>9.3000000000000007</v>
      </c>
      <c r="CP214" s="157">
        <f>神奈川!I214</f>
        <v>11.8</v>
      </c>
      <c r="CQ214" s="157" t="str">
        <f>神奈川!J214</f>
        <v>-</v>
      </c>
      <c r="CR214" s="157">
        <f>神奈川!K214</f>
        <v>11</v>
      </c>
      <c r="CS214" s="157">
        <f>神奈川!L214</f>
        <v>10.5</v>
      </c>
      <c r="CT214" s="157">
        <f>神奈川!M214</f>
        <v>11.4</v>
      </c>
      <c r="CU214" s="157">
        <f>神奈川!N214</f>
        <v>12.4</v>
      </c>
      <c r="CV214" s="157">
        <f>山梨!B214</f>
        <v>8.5</v>
      </c>
      <c r="CW214" s="157">
        <f>山梨!C214</f>
        <v>6.3000000000000007</v>
      </c>
      <c r="CX214" s="157">
        <f>山梨!D214</f>
        <v>8.1</v>
      </c>
      <c r="CY214" s="157">
        <f>山梨!E214</f>
        <v>10.8</v>
      </c>
      <c r="CZ214" s="157">
        <f>長野!B214</f>
        <v>6</v>
      </c>
      <c r="DA214" s="157">
        <f>長野!C214</f>
        <v>7.3</v>
      </c>
      <c r="DB214" s="157">
        <f>長野!D214</f>
        <v>4.7</v>
      </c>
      <c r="DC214" s="157">
        <f>長野!E214</f>
        <v>7.2</v>
      </c>
      <c r="DD214" s="157">
        <f>長野!F214</f>
        <v>7.7</v>
      </c>
      <c r="DE214" s="157">
        <f>長野!G214</f>
        <v>3</v>
      </c>
      <c r="DF214" s="157">
        <f>静岡!B214</f>
        <v>11.4</v>
      </c>
      <c r="DG214" s="157">
        <f>静岡!C214</f>
        <v>8.9</v>
      </c>
      <c r="DH214" s="157">
        <f>静岡!D214</f>
        <v>8</v>
      </c>
      <c r="DI214" s="157">
        <f>静岡!E214</f>
        <v>10</v>
      </c>
      <c r="DJ214" s="157">
        <f>静岡!F214</f>
        <v>10.8</v>
      </c>
      <c r="DK214" s="157">
        <f>静岡!G214</f>
        <v>9.8000000000000007</v>
      </c>
      <c r="DL214" s="157">
        <f>静岡!H214</f>
        <v>10.8</v>
      </c>
      <c r="DM214" s="157">
        <f>静岡!I214</f>
        <v>10.3</v>
      </c>
      <c r="DN214" s="157">
        <f>静岡!J214</f>
        <v>10.8</v>
      </c>
      <c r="DO214" s="157">
        <f>静岡!K214</f>
        <v>11.3</v>
      </c>
      <c r="DP214" s="157">
        <f>静岡!L214</f>
        <v>14.3</v>
      </c>
      <c r="DQ214" s="157">
        <f>静岡!M214</f>
        <v>12.5</v>
      </c>
      <c r="DR214" s="157">
        <f>静岡!N214</f>
        <v>8.1</v>
      </c>
      <c r="DS214" s="157">
        <f>静岡!O214</f>
        <v>8.6</v>
      </c>
      <c r="DT214" s="157">
        <f>静岡!P214</f>
        <v>8.3000000000000007</v>
      </c>
      <c r="DU214" s="157" t="str">
        <f>静岡!Q214</f>
        <v/>
      </c>
      <c r="DV214" s="157">
        <f>静岡!R214</f>
        <v>9.5</v>
      </c>
      <c r="DW214" s="157">
        <f>静岡!S214</f>
        <v>10.7</v>
      </c>
      <c r="DX214" s="157">
        <f>静岡!T214</f>
        <v>7.8</v>
      </c>
      <c r="DY214" s="157">
        <f>静岡!U214</f>
        <v>8.6</v>
      </c>
      <c r="DZ214" s="157">
        <f>静岡!V214</f>
        <v>8.1</v>
      </c>
      <c r="EA214" s="157">
        <f>静岡!W214</f>
        <v>11.700000000000001</v>
      </c>
      <c r="EB214" s="157">
        <f>静岡!X214</f>
        <v>10.5</v>
      </c>
      <c r="EC214" s="157">
        <f>静岡!Y214</f>
        <v>11.100000000000001</v>
      </c>
      <c r="ED214" s="157">
        <f>静岡!Z214</f>
        <v>10.3</v>
      </c>
      <c r="EE214" s="157">
        <f>静岡!AA214</f>
        <v>3.7</v>
      </c>
      <c r="EF214" s="157">
        <f>静岡!AB214</f>
        <v>9.6999999999999993</v>
      </c>
      <c r="EG214" s="157">
        <f>静岡!AC214</f>
        <v>8.6</v>
      </c>
    </row>
    <row r="215" spans="1:137" ht="20.100000000000001" customHeight="1" x14ac:dyDescent="0.15">
      <c r="A215" s="25">
        <v>43038</v>
      </c>
      <c r="B215" s="28">
        <f>茨城!B215</f>
        <v>2.8</v>
      </c>
      <c r="C215" s="28">
        <f>茨城!C215</f>
        <v>3.5</v>
      </c>
      <c r="D215" s="28" t="str">
        <f>茨城!D215</f>
        <v>-</v>
      </c>
      <c r="E215" s="28">
        <f>茨城!E215</f>
        <v>5.5</v>
      </c>
      <c r="F215" s="28">
        <f>茨城!F215</f>
        <v>3.5</v>
      </c>
      <c r="G215" s="28">
        <f>茨城!G215</f>
        <v>3.5</v>
      </c>
      <c r="H215" s="28">
        <f>茨城!H215</f>
        <v>5.2</v>
      </c>
      <c r="I215" s="28" t="str">
        <f>茨城!I215</f>
        <v>-</v>
      </c>
      <c r="J215" s="28">
        <f>茨城!J215</f>
        <v>6</v>
      </c>
      <c r="K215" s="28" t="str">
        <f>茨城!K215</f>
        <v>-</v>
      </c>
      <c r="L215" s="28">
        <f>茨城!L215</f>
        <v>5.5</v>
      </c>
      <c r="M215" s="28">
        <f>茨城!M215</f>
        <v>10.8</v>
      </c>
      <c r="N215" s="28">
        <f>茨城!N215</f>
        <v>5.9</v>
      </c>
      <c r="O215" s="28">
        <f>茨城!O215</f>
        <v>7.5</v>
      </c>
      <c r="P215" s="28">
        <f>茨城!P215</f>
        <v>8.5</v>
      </c>
      <c r="Q215" s="28">
        <f>茨城!Q215</f>
        <v>8</v>
      </c>
      <c r="R215" s="28">
        <f>茨城!R215</f>
        <v>7.2</v>
      </c>
      <c r="S215" s="28">
        <f>茨城!S215</f>
        <v>6.8</v>
      </c>
      <c r="T215" s="28">
        <f>栃木!B215</f>
        <v>6.2</v>
      </c>
      <c r="U215" s="28">
        <f>栃木!C215</f>
        <v>5.5</v>
      </c>
      <c r="V215" s="28">
        <f>栃木!D215</f>
        <v>5.4</v>
      </c>
      <c r="W215" s="28">
        <f>栃木!E215</f>
        <v>4.3</v>
      </c>
      <c r="X215" s="28">
        <f>栃木!F215</f>
        <v>7.9</v>
      </c>
      <c r="Y215" s="28">
        <f>栃木!G215</f>
        <v>5</v>
      </c>
      <c r="Z215" s="28">
        <f>栃木!H215</f>
        <v>1.1000000000000001</v>
      </c>
      <c r="AA215" s="28">
        <f>栃木!I215</f>
        <v>3.3</v>
      </c>
      <c r="AB215" s="28">
        <f>栃木!J215</f>
        <v>1.4</v>
      </c>
      <c r="AC215" s="28">
        <f>栃木!K215</f>
        <v>1.1000000000000001</v>
      </c>
      <c r="AD215" s="28">
        <f>栃木!L215</f>
        <v>6</v>
      </c>
      <c r="AE215" s="157">
        <f>群馬!B215</f>
        <v>2.6</v>
      </c>
      <c r="AF215" s="157">
        <f>群馬!C215</f>
        <v>7.1</v>
      </c>
      <c r="AG215" s="157">
        <f>群馬!D215</f>
        <v>7</v>
      </c>
      <c r="AH215" s="157">
        <f>群馬!E215</f>
        <v>4.4000000000000004</v>
      </c>
      <c r="AI215" s="157">
        <f>群馬!F215</f>
        <v>9.5</v>
      </c>
      <c r="AJ215" s="157">
        <f>群馬!G215</f>
        <v>3.5</v>
      </c>
      <c r="AK215" s="157">
        <f>群馬!H215</f>
        <v>2.4</v>
      </c>
      <c r="AL215" s="157">
        <f>群馬!I215</f>
        <v>5.8</v>
      </c>
      <c r="AM215" s="157">
        <f>埼玉!B215</f>
        <v>9.8000000000000007</v>
      </c>
      <c r="AN215" s="157">
        <f>埼玉!C215</f>
        <v>8.1999999999999993</v>
      </c>
      <c r="AO215" s="157">
        <f>埼玉!D215</f>
        <v>7.9</v>
      </c>
      <c r="AP215" s="157">
        <f>埼玉!E215</f>
        <v>8.6999999999999993</v>
      </c>
      <c r="AQ215" s="157">
        <f>埼玉!F215</f>
        <v>7.9</v>
      </c>
      <c r="AR215" s="157">
        <f>埼玉!G215</f>
        <v>8.8000000000000007</v>
      </c>
      <c r="AS215" s="157">
        <f>埼玉!H215</f>
        <v>10.199999999999999</v>
      </c>
      <c r="AT215" s="157">
        <f>埼玉!I215</f>
        <v>10.9</v>
      </c>
      <c r="AU215" s="157" t="str">
        <f>埼玉!J215</f>
        <v xml:space="preserve"> </v>
      </c>
      <c r="AV215" s="157">
        <f>埼玉!K215</f>
        <v>9.6</v>
      </c>
      <c r="AW215" s="157">
        <f>埼玉!L215</f>
        <v>6.3</v>
      </c>
      <c r="AX215" s="157">
        <f>埼玉!M215</f>
        <v>6.8</v>
      </c>
      <c r="AY215" s="157">
        <f>埼玉!N215</f>
        <v>9.3000000000000007</v>
      </c>
      <c r="AZ215" s="157">
        <f>埼玉!O215</f>
        <v>8</v>
      </c>
      <c r="BA215" s="157">
        <f>埼玉!P215</f>
        <v>6.8</v>
      </c>
      <c r="BB215" s="157">
        <f>埼玉!Q215</f>
        <v>8</v>
      </c>
      <c r="BC215" s="157">
        <f>埼玉!R215</f>
        <v>9.5</v>
      </c>
      <c r="BD215" s="157">
        <f>埼玉!S215</f>
        <v>4.5</v>
      </c>
      <c r="BE215" s="157">
        <f>埼玉!T215</f>
        <v>8.3000000000000007</v>
      </c>
      <c r="BF215" s="157">
        <f>埼玉!U215</f>
        <v>10.1</v>
      </c>
      <c r="BG215" s="157">
        <f>千葉!B215</f>
        <v>8.3000000000000007</v>
      </c>
      <c r="BH215" s="157">
        <f>千葉!C215</f>
        <v>9.9</v>
      </c>
      <c r="BI215" s="157">
        <f>千葉!D215</f>
        <v>10</v>
      </c>
      <c r="BJ215" s="157">
        <f>千葉!E215</f>
        <v>11.4</v>
      </c>
      <c r="BK215" s="157">
        <f>千葉!F215</f>
        <v>10.3</v>
      </c>
      <c r="BL215" s="157">
        <f>千葉!G215</f>
        <v>9.9</v>
      </c>
      <c r="BM215" s="157">
        <f>千葉!H215</f>
        <v>8.1999999999999993</v>
      </c>
      <c r="BN215" s="157">
        <f>千葉!I215</f>
        <v>8.1999999999999993</v>
      </c>
      <c r="BO215" s="157">
        <f>千葉!J215</f>
        <v>10.199999999999999</v>
      </c>
      <c r="BP215" s="157">
        <f>千葉!K215</f>
        <v>8.9</v>
      </c>
      <c r="BQ215" s="157">
        <f>千葉!L215</f>
        <v>7.5</v>
      </c>
      <c r="BR215" s="157">
        <f>千葉!M215</f>
        <v>8.6</v>
      </c>
      <c r="BS215" s="157">
        <f>千葉!N215</f>
        <v>9.5</v>
      </c>
      <c r="BT215" s="157">
        <f>千葉!O215</f>
        <v>8.8000000000000007</v>
      </c>
      <c r="BU215" s="157">
        <f>千葉!P215</f>
        <v>9.8000000000000007</v>
      </c>
      <c r="BV215" s="157">
        <f>千葉!Q215</f>
        <v>10.5</v>
      </c>
      <c r="BW215" s="157">
        <f>千葉!R215</f>
        <v>4.5999999999999996</v>
      </c>
      <c r="BX215" s="157">
        <f>千葉!S215</f>
        <v>2.2999999999999998</v>
      </c>
      <c r="BY215" s="157">
        <f>千葉!T215</f>
        <v>10.8</v>
      </c>
      <c r="BZ215" s="157">
        <f>千葉!V215</f>
        <v>11.4</v>
      </c>
      <c r="CA215" s="157">
        <f>東京!B215</f>
        <v>12.5</v>
      </c>
      <c r="CB215" s="157">
        <f>東京!C215</f>
        <v>10.6</v>
      </c>
      <c r="CC215" s="157">
        <f>東京!D215</f>
        <v>9.6</v>
      </c>
      <c r="CD215" s="157">
        <f>東京!E215</f>
        <v>10.3</v>
      </c>
      <c r="CE215" s="157">
        <f>東京!F215</f>
        <v>9.6</v>
      </c>
      <c r="CF215" s="157">
        <f>東京!G215</f>
        <v>9.8000000000000007</v>
      </c>
      <c r="CG215" s="157">
        <f>東京!H215</f>
        <v>9.3000000000000007</v>
      </c>
      <c r="CH215" s="157">
        <f>東京!I215</f>
        <v>7.9</v>
      </c>
      <c r="CI215" s="157">
        <f>神奈川!B215</f>
        <v>10.4</v>
      </c>
      <c r="CJ215" s="157">
        <f>神奈川!C215</f>
        <v>9.3000000000000007</v>
      </c>
      <c r="CK215" s="157">
        <f>神奈川!D215</f>
        <v>10.5</v>
      </c>
      <c r="CL215" s="157">
        <f>神奈川!E215</f>
        <v>11</v>
      </c>
      <c r="CM215" s="157">
        <f>神奈川!F215</f>
        <v>7.4</v>
      </c>
      <c r="CN215" s="157">
        <f>神奈川!G215</f>
        <v>5</v>
      </c>
      <c r="CO215" s="157">
        <f>神奈川!H215</f>
        <v>8.1</v>
      </c>
      <c r="CP215" s="157">
        <f>神奈川!I215</f>
        <v>10.1</v>
      </c>
      <c r="CQ215" s="157" t="str">
        <f>神奈川!J215</f>
        <v>-</v>
      </c>
      <c r="CR215" s="157">
        <f>神奈川!K215</f>
        <v>8.1999999999999993</v>
      </c>
      <c r="CS215" s="157">
        <f>神奈川!L215</f>
        <v>7.9</v>
      </c>
      <c r="CT215" s="157">
        <f>神奈川!M215</f>
        <v>8</v>
      </c>
      <c r="CU215" s="157">
        <f>神奈川!N215</f>
        <v>10.199999999999999</v>
      </c>
      <c r="CV215" s="157">
        <f>山梨!B215</f>
        <v>7.2</v>
      </c>
      <c r="CW215" s="157">
        <f>山梨!C215</f>
        <v>4.7</v>
      </c>
      <c r="CX215" s="157">
        <f>山梨!D215</f>
        <v>7.2</v>
      </c>
      <c r="CY215" s="157">
        <f>山梨!E215</f>
        <v>8</v>
      </c>
      <c r="CZ215" s="157">
        <f>長野!B215</f>
        <v>5.9</v>
      </c>
      <c r="DA215" s="157">
        <f>長野!C215</f>
        <v>7.5</v>
      </c>
      <c r="DB215" s="157">
        <f>長野!D215</f>
        <v>4.5</v>
      </c>
      <c r="DC215" s="157">
        <f>長野!E215</f>
        <v>6.5</v>
      </c>
      <c r="DD215" s="157">
        <f>長野!F215</f>
        <v>6.7</v>
      </c>
      <c r="DE215" s="157">
        <f>長野!G215</f>
        <v>3.2</v>
      </c>
      <c r="DF215" s="157">
        <f>静岡!B215</f>
        <v>8.3000000000000007</v>
      </c>
      <c r="DG215" s="157">
        <f>静岡!C215</f>
        <v>8.3000000000000007</v>
      </c>
      <c r="DH215" s="157">
        <f>静岡!D215</f>
        <v>7.8</v>
      </c>
      <c r="DI215" s="157">
        <f>静岡!E215</f>
        <v>8.8000000000000007</v>
      </c>
      <c r="DJ215" s="157">
        <f>静岡!F215</f>
        <v>9.4</v>
      </c>
      <c r="DK215" s="157">
        <f>静岡!G215</f>
        <v>8.4</v>
      </c>
      <c r="DL215" s="157">
        <f>静岡!H215</f>
        <v>11.3</v>
      </c>
      <c r="DM215" s="157">
        <f>静岡!I215</f>
        <v>6.7</v>
      </c>
      <c r="DN215" s="157">
        <f>静岡!J215</f>
        <v>6.5</v>
      </c>
      <c r="DO215" s="157">
        <f>静岡!K215</f>
        <v>8.6999999999999993</v>
      </c>
      <c r="DP215" s="157">
        <f>静岡!L215</f>
        <v>8.3000000000000007</v>
      </c>
      <c r="DQ215" s="157">
        <f>静岡!M215</f>
        <v>9.1999999999999993</v>
      </c>
      <c r="DR215" s="157">
        <f>静岡!N215</f>
        <v>6.8</v>
      </c>
      <c r="DS215" s="157">
        <f>静岡!O215</f>
        <v>6.8</v>
      </c>
      <c r="DT215" s="157">
        <f>静岡!P215</f>
        <v>6.9</v>
      </c>
      <c r="DU215" s="157" t="str">
        <f>静岡!Q215</f>
        <v/>
      </c>
      <c r="DV215" s="157">
        <f>静岡!R215</f>
        <v>8.4</v>
      </c>
      <c r="DW215" s="157">
        <f>静岡!S215</f>
        <v>6.2</v>
      </c>
      <c r="DX215" s="157">
        <f>静岡!T215</f>
        <v>7.5</v>
      </c>
      <c r="DY215" s="157">
        <f>静岡!U215</f>
        <v>7.4</v>
      </c>
      <c r="DZ215" s="157">
        <f>静岡!V215</f>
        <v>4.1000000000000005</v>
      </c>
      <c r="EA215" s="157">
        <f>静岡!W215</f>
        <v>8.9</v>
      </c>
      <c r="EB215" s="157">
        <f>静岡!X215</f>
        <v>7.4</v>
      </c>
      <c r="EC215" s="157">
        <f>静岡!Y215</f>
        <v>8.4</v>
      </c>
      <c r="ED215" s="157">
        <f>静岡!Z215</f>
        <v>5.5</v>
      </c>
      <c r="EE215" s="157" t="str">
        <f>静岡!AA215</f>
        <v>zzzz</v>
      </c>
      <c r="EF215" s="157">
        <f>静岡!AB215</f>
        <v>8.1</v>
      </c>
      <c r="EG215" s="157">
        <f>静岡!AC215</f>
        <v>7.1</v>
      </c>
    </row>
    <row r="216" spans="1:137" ht="20.100000000000001" customHeight="1" x14ac:dyDescent="0.15">
      <c r="A216" s="25">
        <v>43039</v>
      </c>
      <c r="B216" s="28">
        <f>茨城!B216</f>
        <v>0.8</v>
      </c>
      <c r="C216" s="28">
        <f>茨城!C216</f>
        <v>6.3</v>
      </c>
      <c r="D216" s="28">
        <f>茨城!D216</f>
        <v>3.1</v>
      </c>
      <c r="E216" s="28">
        <f>茨城!E216</f>
        <v>1.1000000000000001</v>
      </c>
      <c r="F216" s="28">
        <f>茨城!F216</f>
        <v>2.5</v>
      </c>
      <c r="G216" s="28">
        <f>茨城!G216</f>
        <v>2.5</v>
      </c>
      <c r="H216" s="28">
        <f>茨城!H216</f>
        <v>3.3</v>
      </c>
      <c r="I216" s="28" t="str">
        <f>茨城!I216</f>
        <v>-</v>
      </c>
      <c r="J216" s="28">
        <f>茨城!J216</f>
        <v>3.5</v>
      </c>
      <c r="K216" s="28">
        <f>茨城!K216</f>
        <v>4.9000000000000004</v>
      </c>
      <c r="L216" s="28">
        <f>茨城!L216</f>
        <v>5</v>
      </c>
      <c r="M216" s="28">
        <f>茨城!M216</f>
        <v>3.1</v>
      </c>
      <c r="N216" s="28">
        <f>茨城!N216</f>
        <v>3.9</v>
      </c>
      <c r="O216" s="28">
        <f>茨城!O216</f>
        <v>2.5</v>
      </c>
      <c r="P216" s="28">
        <f>茨城!P216</f>
        <v>2.9</v>
      </c>
      <c r="Q216" s="28">
        <f>茨城!Q216</f>
        <v>4.8</v>
      </c>
      <c r="R216" s="28">
        <f>茨城!R216</f>
        <v>6.5</v>
      </c>
      <c r="S216" s="28">
        <f>茨城!S216</f>
        <v>4</v>
      </c>
      <c r="T216" s="28">
        <f>栃木!B216</f>
        <v>2.2999999999999998</v>
      </c>
      <c r="U216" s="28">
        <f>栃木!C216</f>
        <v>1.3</v>
      </c>
      <c r="V216" s="28">
        <f>栃木!D216</f>
        <v>1.4</v>
      </c>
      <c r="W216" s="28">
        <f>栃木!E216</f>
        <v>-0.3</v>
      </c>
      <c r="X216" s="28">
        <f>栃木!F216</f>
        <v>5.5</v>
      </c>
      <c r="Y216" s="28">
        <f>栃木!G216</f>
        <v>3</v>
      </c>
      <c r="Z216" s="28">
        <f>栃木!H216</f>
        <v>1.8</v>
      </c>
      <c r="AA216" s="28">
        <f>栃木!I216</f>
        <v>-0.5</v>
      </c>
      <c r="AB216" s="28">
        <f>栃木!J216</f>
        <v>0.3</v>
      </c>
      <c r="AC216" s="28">
        <f>栃木!K216</f>
        <v>-0.8</v>
      </c>
      <c r="AD216" s="28">
        <f>栃木!L216</f>
        <v>3.1</v>
      </c>
      <c r="AE216" s="157">
        <f>群馬!B216</f>
        <v>1.1000000000000001</v>
      </c>
      <c r="AF216" s="157">
        <f>群馬!C216</f>
        <v>4.5999999999999996</v>
      </c>
      <c r="AG216" s="157">
        <f>群馬!D216</f>
        <v>3.9</v>
      </c>
      <c r="AH216" s="157">
        <f>群馬!E216</f>
        <v>4.0999999999999996</v>
      </c>
      <c r="AI216" s="157">
        <f>群馬!F216</f>
        <v>7</v>
      </c>
      <c r="AJ216" s="157">
        <f>群馬!G216</f>
        <v>2.4</v>
      </c>
      <c r="AK216" s="157">
        <f>群馬!H216</f>
        <v>1.9</v>
      </c>
      <c r="AL216" s="157">
        <f>群馬!I216</f>
        <v>3.3</v>
      </c>
      <c r="AM216" s="157">
        <f>埼玉!B216</f>
        <v>1.8</v>
      </c>
      <c r="AN216" s="157">
        <f>埼玉!C216</f>
        <v>3.4</v>
      </c>
      <c r="AO216" s="157">
        <f>埼玉!D216</f>
        <v>4</v>
      </c>
      <c r="AP216" s="157">
        <f>埼玉!E216</f>
        <v>3</v>
      </c>
      <c r="AQ216" s="157">
        <f>埼玉!F216</f>
        <v>4.3</v>
      </c>
      <c r="AR216" s="157">
        <f>埼玉!G216</f>
        <v>4.5</v>
      </c>
      <c r="AS216" s="157">
        <f>埼玉!H216</f>
        <v>6.7</v>
      </c>
      <c r="AT216" s="157">
        <f>埼玉!I216</f>
        <v>3.5</v>
      </c>
      <c r="AU216" s="157">
        <f>埼玉!J216</f>
        <v>6.6</v>
      </c>
      <c r="AV216" s="157">
        <f>埼玉!K216</f>
        <v>3</v>
      </c>
      <c r="AW216" s="157">
        <f>埼玉!L216</f>
        <v>1.8</v>
      </c>
      <c r="AX216" s="157">
        <f>埼玉!M216</f>
        <v>3.6</v>
      </c>
      <c r="AY216" s="157">
        <f>埼玉!N216</f>
        <v>4.3</v>
      </c>
      <c r="AZ216" s="157">
        <f>埼玉!O216</f>
        <v>4.2</v>
      </c>
      <c r="BA216" s="157">
        <f>埼玉!P216</f>
        <v>4.5999999999999996</v>
      </c>
      <c r="BB216" s="157">
        <f>埼玉!Q216</f>
        <v>5.5</v>
      </c>
      <c r="BC216" s="157">
        <f>埼玉!R216</f>
        <v>3.8</v>
      </c>
      <c r="BD216" s="157">
        <f>埼玉!S216</f>
        <v>1.8</v>
      </c>
      <c r="BE216" s="157">
        <f>埼玉!T216</f>
        <v>3.3</v>
      </c>
      <c r="BF216" s="157">
        <f>埼玉!U216</f>
        <v>3.7</v>
      </c>
      <c r="BG216" s="157">
        <f>千葉!B216</f>
        <v>3.1</v>
      </c>
      <c r="BH216" s="157">
        <f>千葉!C216</f>
        <v>5</v>
      </c>
      <c r="BI216" s="157">
        <f>千葉!D216</f>
        <v>7.7</v>
      </c>
      <c r="BJ216" s="157">
        <f>千葉!E216</f>
        <v>8</v>
      </c>
      <c r="BK216" s="157">
        <f>千葉!F216</f>
        <v>4.4000000000000004</v>
      </c>
      <c r="BL216" s="157">
        <f>千葉!G216</f>
        <v>8.9</v>
      </c>
      <c r="BM216" s="157">
        <f>千葉!H216</f>
        <v>5.0999999999999996</v>
      </c>
      <c r="BN216" s="157">
        <f>千葉!I216</f>
        <v>6.3</v>
      </c>
      <c r="BO216" s="157">
        <f>千葉!J216</f>
        <v>6.7</v>
      </c>
      <c r="BP216" s="157">
        <f>千葉!K216</f>
        <v>6</v>
      </c>
      <c r="BQ216" s="157">
        <f>千葉!L216</f>
        <v>4.3</v>
      </c>
      <c r="BR216" s="157">
        <f>千葉!M216</f>
        <v>6.4</v>
      </c>
      <c r="BS216" s="157">
        <f>千葉!N216</f>
        <v>7.1</v>
      </c>
      <c r="BT216" s="157">
        <f>千葉!O216</f>
        <v>5.5</v>
      </c>
      <c r="BU216" s="157">
        <f>千葉!P216</f>
        <v>6</v>
      </c>
      <c r="BV216" s="157">
        <f>千葉!Q216</f>
        <v>8</v>
      </c>
      <c r="BW216" s="157">
        <f>千葉!R216</f>
        <v>6.4</v>
      </c>
      <c r="BX216" s="157">
        <f>千葉!S216</f>
        <v>1.3</v>
      </c>
      <c r="BY216" s="157">
        <f>千葉!T216</f>
        <v>7.5</v>
      </c>
      <c r="BZ216" s="157">
        <f>千葉!V216</f>
        <v>5.5</v>
      </c>
      <c r="CA216" s="157">
        <f>東京!B216</f>
        <v>6.7</v>
      </c>
      <c r="CB216" s="157">
        <f>東京!C216</f>
        <v>5.7</v>
      </c>
      <c r="CC216" s="157">
        <f>東京!D216</f>
        <v>6</v>
      </c>
      <c r="CD216" s="157">
        <f>東京!E216</f>
        <v>5.8</v>
      </c>
      <c r="CE216" s="157">
        <f>東京!F216</f>
        <v>6.1</v>
      </c>
      <c r="CF216" s="157">
        <f>東京!G216</f>
        <v>5.8</v>
      </c>
      <c r="CG216" s="157">
        <f>東京!H216</f>
        <v>5.5</v>
      </c>
      <c r="CH216" s="157">
        <f>東京!I216</f>
        <v>5</v>
      </c>
      <c r="CI216" s="157">
        <f>神奈川!B216</f>
        <v>6.6</v>
      </c>
      <c r="CJ216" s="157">
        <f>神奈川!C216</f>
        <v>4.5</v>
      </c>
      <c r="CK216" s="157">
        <f>神奈川!D216</f>
        <v>6.1</v>
      </c>
      <c r="CL216" s="157">
        <f>神奈川!E216</f>
        <v>6.7</v>
      </c>
      <c r="CM216" s="157">
        <f>神奈川!F216</f>
        <v>4</v>
      </c>
      <c r="CN216" s="157">
        <f>神奈川!G216</f>
        <v>4.0999999999999996</v>
      </c>
      <c r="CO216" s="157">
        <f>神奈川!H216</f>
        <v>5.8</v>
      </c>
      <c r="CP216" s="157">
        <f>神奈川!I216</f>
        <v>6.5</v>
      </c>
      <c r="CQ216" s="157" t="str">
        <f>神奈川!J216</f>
        <v>-</v>
      </c>
      <c r="CR216" s="157">
        <f>神奈川!K216</f>
        <v>7.1</v>
      </c>
      <c r="CS216" s="157">
        <f>神奈川!L216</f>
        <v>7.7</v>
      </c>
      <c r="CT216" s="157">
        <f>神奈川!M216</f>
        <v>7.4</v>
      </c>
      <c r="CU216" s="157">
        <f>神奈川!N216</f>
        <v>7.8</v>
      </c>
      <c r="CV216" s="157">
        <f>山梨!B216</f>
        <v>3.3000000000000003</v>
      </c>
      <c r="CW216" s="157">
        <f>山梨!C216</f>
        <v>4.6000000000000005</v>
      </c>
      <c r="CX216" s="157">
        <f>山梨!D216</f>
        <v>4</v>
      </c>
      <c r="CY216" s="157">
        <f>山梨!E216</f>
        <v>6.6000000000000005</v>
      </c>
      <c r="CZ216" s="157">
        <f>長野!B216</f>
        <v>4.2</v>
      </c>
      <c r="DA216" s="157">
        <f>長野!C216</f>
        <v>7.1</v>
      </c>
      <c r="DB216" s="157">
        <f>長野!D216</f>
        <v>0.3</v>
      </c>
      <c r="DC216" s="157">
        <f>長野!E216</f>
        <v>4.4000000000000004</v>
      </c>
      <c r="DD216" s="157">
        <f>長野!F216</f>
        <v>4.7</v>
      </c>
      <c r="DE216" s="157">
        <f>長野!G216</f>
        <v>0.4</v>
      </c>
      <c r="DF216" s="157">
        <f>静岡!B216</f>
        <v>5.6</v>
      </c>
      <c r="DG216" s="157">
        <f>静岡!C216</f>
        <v>4.5999999999999996</v>
      </c>
      <c r="DH216" s="157">
        <f>静岡!D216</f>
        <v>6.4</v>
      </c>
      <c r="DI216" s="157">
        <f>静岡!E216</f>
        <v>6.5</v>
      </c>
      <c r="DJ216" s="157">
        <f>静岡!F216</f>
        <v>7.5</v>
      </c>
      <c r="DK216" s="157">
        <f>静岡!G216</f>
        <v>6.5</v>
      </c>
      <c r="DL216" s="157">
        <f>静岡!H216</f>
        <v>11</v>
      </c>
      <c r="DM216" s="157" t="str">
        <f>静岡!I216</f>
        <v>-</v>
      </c>
      <c r="DN216" s="157">
        <f>静岡!J216</f>
        <v>2.9</v>
      </c>
      <c r="DO216" s="157">
        <f>静岡!K216</f>
        <v>4</v>
      </c>
      <c r="DP216" s="157">
        <f>静岡!L216</f>
        <v>6.2</v>
      </c>
      <c r="DQ216" s="157">
        <f>静岡!M216</f>
        <v>4.2</v>
      </c>
      <c r="DR216" s="157">
        <f>静岡!N216</f>
        <v>4.8</v>
      </c>
      <c r="DS216" s="157">
        <f>静岡!O216</f>
        <v>5.6</v>
      </c>
      <c r="DT216" s="157">
        <f>静岡!P216</f>
        <v>3.9</v>
      </c>
      <c r="DU216" s="157" t="str">
        <f>静岡!Q216</f>
        <v/>
      </c>
      <c r="DV216" s="157">
        <f>静岡!R216</f>
        <v>7.6</v>
      </c>
      <c r="DW216" s="157">
        <f>静岡!S216</f>
        <v>6.8</v>
      </c>
      <c r="DX216" s="157">
        <f>静岡!T216</f>
        <v>4.5</v>
      </c>
      <c r="DY216" s="157">
        <f>静岡!U216</f>
        <v>4.5</v>
      </c>
      <c r="DZ216" s="157">
        <f>静岡!V216</f>
        <v>1.9000000000000001</v>
      </c>
      <c r="EA216" s="157">
        <f>静岡!W216</f>
        <v>4.5</v>
      </c>
      <c r="EB216" s="157">
        <f>静岡!X216</f>
        <v>3.2</v>
      </c>
      <c r="EC216" s="157">
        <f>静岡!Y216</f>
        <v>3.1</v>
      </c>
      <c r="ED216" s="157">
        <f>静岡!Z216</f>
        <v>2</v>
      </c>
      <c r="EE216" s="157" t="str">
        <f>静岡!AA216</f>
        <v>zzzz</v>
      </c>
      <c r="EF216" s="157">
        <f>静岡!AB216</f>
        <v>7</v>
      </c>
      <c r="EG216" s="157">
        <f>静岡!AC216</f>
        <v>3.8</v>
      </c>
    </row>
    <row r="217" spans="1:137" ht="20.100000000000001" customHeight="1" x14ac:dyDescent="0.15">
      <c r="A217" s="25">
        <v>43040</v>
      </c>
      <c r="B217" s="28">
        <f>茨城!B217</f>
        <v>7.4</v>
      </c>
      <c r="C217" s="28">
        <f>茨城!C217</f>
        <v>7.1</v>
      </c>
      <c r="D217" s="28">
        <f>茨城!D217</f>
        <v>2.2999999999999998</v>
      </c>
      <c r="E217" s="28">
        <f>茨城!E217</f>
        <v>3.2</v>
      </c>
      <c r="F217" s="28">
        <f>茨城!F217</f>
        <v>2.1</v>
      </c>
      <c r="G217" s="28">
        <f>茨城!G217</f>
        <v>2.7</v>
      </c>
      <c r="H217" s="28">
        <f>茨城!H217</f>
        <v>4.4000000000000004</v>
      </c>
      <c r="I217" s="28">
        <f>茨城!I217</f>
        <v>3.5</v>
      </c>
      <c r="J217" s="28">
        <f>茨城!J217</f>
        <v>5.2</v>
      </c>
      <c r="K217" s="28">
        <f>茨城!K217</f>
        <v>4.5</v>
      </c>
      <c r="L217" s="28">
        <f>茨城!L217</f>
        <v>7.2</v>
      </c>
      <c r="M217" s="28">
        <f>茨城!M217</f>
        <v>6.9</v>
      </c>
      <c r="N217" s="28">
        <f>茨城!N217</f>
        <v>4.8</v>
      </c>
      <c r="O217" s="28">
        <f>茨城!O217</f>
        <v>3.9</v>
      </c>
      <c r="P217" s="28">
        <f>茨城!P217</f>
        <v>3.7</v>
      </c>
      <c r="Q217" s="28">
        <f>茨城!Q217</f>
        <v>6.9</v>
      </c>
      <c r="R217" s="28">
        <f>茨城!R217</f>
        <v>7.1</v>
      </c>
      <c r="S217" s="28">
        <f>茨城!S217</f>
        <v>7</v>
      </c>
      <c r="T217" s="28">
        <f>栃木!B217</f>
        <v>4.5</v>
      </c>
      <c r="U217" s="28">
        <f>栃木!C217</f>
        <v>1.8</v>
      </c>
      <c r="V217" s="28">
        <f>栃木!D217</f>
        <v>1.5</v>
      </c>
      <c r="W217" s="28">
        <f>栃木!E217</f>
        <v>1.1000000000000001</v>
      </c>
      <c r="X217" s="28">
        <f>栃木!F217</f>
        <v>6.8</v>
      </c>
      <c r="Y217" s="28">
        <f>栃木!G217</f>
        <v>3.7</v>
      </c>
      <c r="Z217" s="28">
        <f>栃木!H217</f>
        <v>1.4</v>
      </c>
      <c r="AA217" s="28">
        <f>栃木!I217</f>
        <v>0.1</v>
      </c>
      <c r="AB217" s="28">
        <f>栃木!J217</f>
        <v>1.3</v>
      </c>
      <c r="AC217" s="28">
        <f>栃木!K217</f>
        <v>1</v>
      </c>
      <c r="AD217" s="28">
        <f>栃木!L217</f>
        <v>4.9000000000000004</v>
      </c>
      <c r="AE217" s="157">
        <f>群馬!B217</f>
        <v>1.8</v>
      </c>
      <c r="AF217" s="157">
        <f>群馬!C217</f>
        <v>5.2</v>
      </c>
      <c r="AG217" s="157">
        <f>群馬!D217</f>
        <v>4.0999999999999996</v>
      </c>
      <c r="AH217" s="157">
        <f>群馬!E217</f>
        <v>3.8</v>
      </c>
      <c r="AI217" s="157">
        <f>群馬!F217</f>
        <v>7.8</v>
      </c>
      <c r="AJ217" s="157">
        <f>群馬!G217</f>
        <v>2</v>
      </c>
      <c r="AK217" s="157">
        <f>群馬!H217</f>
        <v>1.2</v>
      </c>
      <c r="AL217" s="157">
        <f>群馬!I217</f>
        <v>4.5</v>
      </c>
      <c r="AM217" s="157">
        <f>埼玉!B217</f>
        <v>5.2</v>
      </c>
      <c r="AN217" s="157">
        <f>埼玉!C217</f>
        <v>4</v>
      </c>
      <c r="AO217" s="157">
        <f>埼玉!D217</f>
        <v>3.8</v>
      </c>
      <c r="AP217" s="157">
        <f>埼玉!E217</f>
        <v>3.5</v>
      </c>
      <c r="AQ217" s="157">
        <f>埼玉!F217</f>
        <v>3.1</v>
      </c>
      <c r="AR217" s="157">
        <f>埼玉!G217</f>
        <v>3.8</v>
      </c>
      <c r="AS217" s="157">
        <f>埼玉!H217</f>
        <v>7.6</v>
      </c>
      <c r="AT217" s="157">
        <f>埼玉!I217</f>
        <v>7.6</v>
      </c>
      <c r="AU217" s="157">
        <f>埼玉!J217</f>
        <v>7.3</v>
      </c>
      <c r="AV217" s="157">
        <f>埼玉!K217</f>
        <v>4.2</v>
      </c>
      <c r="AW217" s="157">
        <f>埼玉!L217</f>
        <v>2.9</v>
      </c>
      <c r="AX217" s="157">
        <f>埼玉!M217</f>
        <v>5.3</v>
      </c>
      <c r="AY217" s="157">
        <f>埼玉!N217</f>
        <v>3.9</v>
      </c>
      <c r="AZ217" s="157">
        <f>埼玉!O217</f>
        <v>5</v>
      </c>
      <c r="BA217" s="157">
        <f>埼玉!P217</f>
        <v>4.0999999999999996</v>
      </c>
      <c r="BB217" s="157">
        <f>埼玉!Q217</f>
        <v>5.5</v>
      </c>
      <c r="BC217" s="157">
        <f>埼玉!R217</f>
        <v>3</v>
      </c>
      <c r="BD217" s="157">
        <f>埼玉!S217</f>
        <v>3.3</v>
      </c>
      <c r="BE217" s="157">
        <f>埼玉!T217</f>
        <v>6.7</v>
      </c>
      <c r="BF217" s="157">
        <f>埼玉!U217</f>
        <v>3.6</v>
      </c>
      <c r="BG217" s="157">
        <f>千葉!B217</f>
        <v>1.6</v>
      </c>
      <c r="BH217" s="157">
        <f>千葉!C217</f>
        <v>5.0999999999999996</v>
      </c>
      <c r="BI217" s="157">
        <f>千葉!D217</f>
        <v>5.3</v>
      </c>
      <c r="BJ217" s="157">
        <f>千葉!E217</f>
        <v>6.5</v>
      </c>
      <c r="BK217" s="157">
        <f>千葉!F217</f>
        <v>5.0999999999999996</v>
      </c>
      <c r="BL217" s="157">
        <f>千葉!G217</f>
        <v>7.3</v>
      </c>
      <c r="BM217" s="157">
        <f>千葉!H217</f>
        <v>7.3</v>
      </c>
      <c r="BN217" s="157">
        <f>千葉!I217</f>
        <v>6</v>
      </c>
      <c r="BO217" s="157">
        <f>千葉!J217</f>
        <v>8</v>
      </c>
      <c r="BP217" s="157">
        <f>千葉!K217</f>
        <v>5.8</v>
      </c>
      <c r="BQ217" s="157">
        <f>千葉!L217</f>
        <v>2.1</v>
      </c>
      <c r="BR217" s="157">
        <f>千葉!M217</f>
        <v>6</v>
      </c>
      <c r="BS217" s="157">
        <f>千葉!N217</f>
        <v>6.4</v>
      </c>
      <c r="BT217" s="157">
        <f>千葉!O217</f>
        <v>5.5</v>
      </c>
      <c r="BU217" s="157">
        <f>千葉!P217</f>
        <v>5.9</v>
      </c>
      <c r="BV217" s="157">
        <f>千葉!Q217</f>
        <v>7.6</v>
      </c>
      <c r="BW217" s="157">
        <f>千葉!R217</f>
        <v>4</v>
      </c>
      <c r="BX217" s="157">
        <f>千葉!S217</f>
        <v>3</v>
      </c>
      <c r="BY217" s="157">
        <f>千葉!T217</f>
        <v>7.1</v>
      </c>
      <c r="BZ217" s="157">
        <f>千葉!V217</f>
        <v>4</v>
      </c>
      <c r="CA217" s="157">
        <f>東京!B217</f>
        <v>6</v>
      </c>
      <c r="CB217" s="157">
        <f>東京!C217</f>
        <v>5.9</v>
      </c>
      <c r="CC217" s="157">
        <f>東京!D217</f>
        <v>5.9</v>
      </c>
      <c r="CD217" s="157">
        <f>東京!E217</f>
        <v>5.0999999999999996</v>
      </c>
      <c r="CE217" s="157">
        <f>東京!F217</f>
        <v>5</v>
      </c>
      <c r="CF217" s="157">
        <f>東京!G217</f>
        <v>4.7</v>
      </c>
      <c r="CG217" s="157">
        <f>東京!H217</f>
        <v>3.9</v>
      </c>
      <c r="CH217" s="157">
        <f>東京!I217</f>
        <v>4.5</v>
      </c>
      <c r="CI217" s="157">
        <f>神奈川!B217</f>
        <v>5.5</v>
      </c>
      <c r="CJ217" s="157">
        <f>神奈川!C217</f>
        <v>5</v>
      </c>
      <c r="CK217" s="157">
        <f>神奈川!D217</f>
        <v>5</v>
      </c>
      <c r="CL217" s="157">
        <f>神奈川!E217</f>
        <v>7</v>
      </c>
      <c r="CM217" s="157">
        <f>神奈川!F217</f>
        <v>3.8</v>
      </c>
      <c r="CN217" s="157">
        <f>神奈川!G217</f>
        <v>0.9</v>
      </c>
      <c r="CO217" s="157">
        <f>神奈川!H217</f>
        <v>3.6</v>
      </c>
      <c r="CP217" s="157">
        <f>神奈川!I217</f>
        <v>5.0999999999999996</v>
      </c>
      <c r="CQ217" s="157" t="str">
        <f>神奈川!J217</f>
        <v>-</v>
      </c>
      <c r="CR217" s="157">
        <f>神奈川!K217</f>
        <v>8.1</v>
      </c>
      <c r="CS217" s="157">
        <f>神奈川!L217</f>
        <v>6.3</v>
      </c>
      <c r="CT217" s="157">
        <f>神奈川!M217</f>
        <v>5.8</v>
      </c>
      <c r="CU217" s="157">
        <f>神奈川!N217</f>
        <v>10.4</v>
      </c>
      <c r="CV217" s="157">
        <f>山梨!B217</f>
        <v>5.5</v>
      </c>
      <c r="CW217" s="157">
        <f>山梨!C217</f>
        <v>5.9</v>
      </c>
      <c r="CX217" s="157">
        <f>山梨!D217</f>
        <v>5.8000000000000007</v>
      </c>
      <c r="CY217" s="157">
        <f>山梨!E217</f>
        <v>6.1000000000000005</v>
      </c>
      <c r="CZ217" s="157">
        <f>長野!B217</f>
        <v>4.9000000000000004</v>
      </c>
      <c r="DA217" s="157">
        <f>長野!C217</f>
        <v>7</v>
      </c>
      <c r="DB217" s="157">
        <f>長野!D217</f>
        <v>1.5</v>
      </c>
      <c r="DC217" s="157">
        <f>長野!E217</f>
        <v>4.5</v>
      </c>
      <c r="DD217" s="157" t="str">
        <f>長野!F217</f>
        <v>欠測</v>
      </c>
      <c r="DE217" s="157">
        <f>長野!G217</f>
        <v>0.1</v>
      </c>
      <c r="DF217" s="157">
        <f>静岡!B217</f>
        <v>7.9</v>
      </c>
      <c r="DG217" s="157">
        <f>静岡!C217</f>
        <v>7</v>
      </c>
      <c r="DH217" s="157">
        <f>静岡!D217</f>
        <v>10.199999999999999</v>
      </c>
      <c r="DI217" s="157">
        <f>静岡!E217</f>
        <v>7.7</v>
      </c>
      <c r="DJ217" s="157">
        <f>静岡!F217</f>
        <v>8.3000000000000007</v>
      </c>
      <c r="DK217" s="157">
        <f>静岡!G217</f>
        <v>9.6</v>
      </c>
      <c r="DL217" s="157">
        <f>静岡!H217</f>
        <v>7</v>
      </c>
      <c r="DM217" s="157">
        <f>静岡!I217</f>
        <v>7.2</v>
      </c>
      <c r="DN217" s="157">
        <f>静岡!J217</f>
        <v>10.3</v>
      </c>
      <c r="DO217" s="157">
        <f>静岡!K217</f>
        <v>9.3000000000000007</v>
      </c>
      <c r="DP217" s="157">
        <f>静岡!L217</f>
        <v>5.8</v>
      </c>
      <c r="DQ217" s="157">
        <f>静岡!M217</f>
        <v>6.6</v>
      </c>
      <c r="DR217" s="157">
        <f>静岡!N217</f>
        <v>8.3000000000000007</v>
      </c>
      <c r="DS217" s="157">
        <f>静岡!O217</f>
        <v>8</v>
      </c>
      <c r="DT217" s="157">
        <f>静岡!P217</f>
        <v>8.4</v>
      </c>
      <c r="DU217" s="157" t="str">
        <f>静岡!Q217</f>
        <v/>
      </c>
      <c r="DV217" s="157">
        <f>静岡!R217</f>
        <v>7.2</v>
      </c>
      <c r="DW217" s="157">
        <f>静岡!S217</f>
        <v>9.1</v>
      </c>
      <c r="DX217" s="157">
        <f>静岡!T217</f>
        <v>6.4</v>
      </c>
      <c r="DY217" s="157">
        <f>静岡!U217</f>
        <v>7.5</v>
      </c>
      <c r="DZ217" s="157">
        <f>静岡!V217</f>
        <v>0</v>
      </c>
      <c r="EA217" s="157">
        <f>静岡!W217</f>
        <v>3</v>
      </c>
      <c r="EB217" s="157">
        <f>静岡!X217</f>
        <v>2.8000000000000003</v>
      </c>
      <c r="EC217" s="157">
        <f>静岡!Y217</f>
        <v>4.2</v>
      </c>
      <c r="ED217" s="157">
        <f>静岡!Z217</f>
        <v>1.7000000000000002</v>
      </c>
      <c r="EE217" s="157" t="str">
        <f>静岡!AA217</f>
        <v>zzzz</v>
      </c>
      <c r="EF217" s="157">
        <f>静岡!AB217</f>
        <v>10.3</v>
      </c>
      <c r="EG217" s="157">
        <f>静岡!AC217</f>
        <v>7.5</v>
      </c>
    </row>
    <row r="218" spans="1:137" ht="20.100000000000001" customHeight="1" x14ac:dyDescent="0.15">
      <c r="A218" s="25">
        <v>43041</v>
      </c>
      <c r="B218" s="28">
        <f>茨城!B218</f>
        <v>2.8</v>
      </c>
      <c r="C218" s="28">
        <f>茨城!C218</f>
        <v>2.6</v>
      </c>
      <c r="D218" s="28">
        <f>茨城!D218</f>
        <v>4.0999999999999996</v>
      </c>
      <c r="E218" s="28">
        <f>茨城!E218</f>
        <v>4</v>
      </c>
      <c r="F218" s="28">
        <f>茨城!F218</f>
        <v>5.8</v>
      </c>
      <c r="G218" s="28">
        <f>茨城!G218</f>
        <v>2.9</v>
      </c>
      <c r="H218" s="28">
        <f>茨城!H218</f>
        <v>7.5</v>
      </c>
      <c r="I218" s="28">
        <f>茨城!I218</f>
        <v>4.5999999999999996</v>
      </c>
      <c r="J218" s="28">
        <f>茨城!J218</f>
        <v>5.6</v>
      </c>
      <c r="K218" s="28">
        <f>茨城!K218</f>
        <v>4.2</v>
      </c>
      <c r="L218" s="28">
        <f>茨城!L218</f>
        <v>5.4</v>
      </c>
      <c r="M218" s="28">
        <f>茨城!M218</f>
        <v>11.4</v>
      </c>
      <c r="N218" s="28">
        <f>茨城!N218</f>
        <v>6.6</v>
      </c>
      <c r="O218" s="28">
        <f>茨城!O218</f>
        <v>9.6999999999999993</v>
      </c>
      <c r="P218" s="28">
        <f>茨城!P218</f>
        <v>11.6</v>
      </c>
      <c r="Q218" s="28">
        <f>茨城!Q218</f>
        <v>11.7</v>
      </c>
      <c r="R218" s="28">
        <f>茨城!R218</f>
        <v>10.9</v>
      </c>
      <c r="S218" s="28">
        <f>茨城!S218</f>
        <v>12.6</v>
      </c>
      <c r="T218" s="28">
        <f>栃木!B218</f>
        <v>7.4</v>
      </c>
      <c r="U218" s="28">
        <f>栃木!C218</f>
        <v>7.8</v>
      </c>
      <c r="V218" s="28">
        <f>栃木!D218</f>
        <v>4</v>
      </c>
      <c r="W218" s="28">
        <f>栃木!E218</f>
        <v>3.1</v>
      </c>
      <c r="X218" s="28">
        <f>栃木!F218</f>
        <v>10.4</v>
      </c>
      <c r="Y218" s="28">
        <f>栃木!G218</f>
        <v>7.3</v>
      </c>
      <c r="Z218" s="28">
        <f>栃木!H218</f>
        <v>4.4000000000000004</v>
      </c>
      <c r="AA218" s="28">
        <f>栃木!I218</f>
        <v>3.5</v>
      </c>
      <c r="AB218" s="28">
        <f>栃木!J218</f>
        <v>1.8</v>
      </c>
      <c r="AC218" s="28">
        <f>栃木!K218</f>
        <v>2.2000000000000002</v>
      </c>
      <c r="AD218" s="28">
        <f>栃木!L218</f>
        <v>5.3</v>
      </c>
      <c r="AE218" s="157">
        <f>群馬!B218</f>
        <v>2.8</v>
      </c>
      <c r="AF218" s="157">
        <f>群馬!C218</f>
        <v>9</v>
      </c>
      <c r="AG218" s="157">
        <f>群馬!D218</f>
        <v>9</v>
      </c>
      <c r="AH218" s="157">
        <f>群馬!E218</f>
        <v>4</v>
      </c>
      <c r="AI218" s="157">
        <f>群馬!F218</f>
        <v>12.8</v>
      </c>
      <c r="AJ218" s="157">
        <f>群馬!G218</f>
        <v>4.0999999999999996</v>
      </c>
      <c r="AK218" s="157">
        <f>群馬!H218</f>
        <v>3.2</v>
      </c>
      <c r="AL218" s="157">
        <f>群馬!I218</f>
        <v>5.4</v>
      </c>
      <c r="AM218" s="157">
        <f>埼玉!B218</f>
        <v>16.2</v>
      </c>
      <c r="AN218" s="157">
        <f>埼玉!C218</f>
        <v>5.7</v>
      </c>
      <c r="AO218" s="157">
        <f>埼玉!D218</f>
        <v>6.9</v>
      </c>
      <c r="AP218" s="157">
        <f>埼玉!E218</f>
        <v>7.5</v>
      </c>
      <c r="AQ218" s="157">
        <f>埼玉!F218</f>
        <v>7.9</v>
      </c>
      <c r="AR218" s="157">
        <f>埼玉!G218</f>
        <v>8.4</v>
      </c>
      <c r="AS218" s="157">
        <f>埼玉!H218</f>
        <v>12.6</v>
      </c>
      <c r="AT218" s="157">
        <f>埼玉!I218</f>
        <v>14.3</v>
      </c>
      <c r="AU218" s="157">
        <f>埼玉!J218</f>
        <v>15.5</v>
      </c>
      <c r="AV218" s="157">
        <f>埼玉!K218</f>
        <v>13.6</v>
      </c>
      <c r="AW218" s="157">
        <f>埼玉!L218</f>
        <v>15.3</v>
      </c>
      <c r="AX218" s="157">
        <f>埼玉!M218</f>
        <v>6.9</v>
      </c>
      <c r="AY218" s="157">
        <f>埼玉!N218</f>
        <v>9.3000000000000007</v>
      </c>
      <c r="AZ218" s="157">
        <f>埼玉!O218</f>
        <v>8.1</v>
      </c>
      <c r="BA218" s="157">
        <f>埼玉!P218</f>
        <v>7.3</v>
      </c>
      <c r="BB218" s="157">
        <f>埼玉!Q218</f>
        <v>7.4</v>
      </c>
      <c r="BC218" s="157">
        <f>埼玉!R218</f>
        <v>8.5</v>
      </c>
      <c r="BD218" s="157">
        <f>埼玉!S218</f>
        <v>10.3</v>
      </c>
      <c r="BE218" s="157">
        <f>埼玉!T218</f>
        <v>9</v>
      </c>
      <c r="BF218" s="157">
        <f>埼玉!U218</f>
        <v>10.1</v>
      </c>
      <c r="BG218" s="157">
        <f>千葉!B218</f>
        <v>4.8</v>
      </c>
      <c r="BH218" s="157">
        <f>千葉!C218</f>
        <v>8.9</v>
      </c>
      <c r="BI218" s="157">
        <f>千葉!D218</f>
        <v>8.1999999999999993</v>
      </c>
      <c r="BJ218" s="157">
        <f>千葉!E218</f>
        <v>9.4</v>
      </c>
      <c r="BK218" s="157">
        <f>千葉!F218</f>
        <v>9</v>
      </c>
      <c r="BL218" s="157">
        <f>千葉!G218</f>
        <v>6.7</v>
      </c>
      <c r="BM218" s="157">
        <f>千葉!H218</f>
        <v>7.5</v>
      </c>
      <c r="BN218" s="157">
        <f>千葉!I218</f>
        <v>6.8</v>
      </c>
      <c r="BO218" s="157">
        <f>千葉!J218</f>
        <v>8.6999999999999993</v>
      </c>
      <c r="BP218" s="157">
        <f>千葉!K218</f>
        <v>10</v>
      </c>
      <c r="BQ218" s="157">
        <f>千葉!L218</f>
        <v>3.4</v>
      </c>
      <c r="BR218" s="157">
        <f>千葉!M218</f>
        <v>8</v>
      </c>
      <c r="BS218" s="157">
        <f>千葉!N218</f>
        <v>7.5</v>
      </c>
      <c r="BT218" s="157">
        <f>千葉!O218</f>
        <v>8.9</v>
      </c>
      <c r="BU218" s="157">
        <f>千葉!P218</f>
        <v>10.6</v>
      </c>
      <c r="BV218" s="157">
        <f>千葉!Q218</f>
        <v>10.1</v>
      </c>
      <c r="BW218" s="157">
        <f>千葉!R218</f>
        <v>5.6</v>
      </c>
      <c r="BX218" s="157">
        <f>千葉!S218</f>
        <v>-0.2</v>
      </c>
      <c r="BY218" s="157">
        <f>千葉!T218</f>
        <v>9.3000000000000007</v>
      </c>
      <c r="BZ218" s="157">
        <f>千葉!V218</f>
        <v>6.5</v>
      </c>
      <c r="CA218" s="157">
        <f>東京!B218</f>
        <v>10.7</v>
      </c>
      <c r="CB218" s="157">
        <f>東京!C218</f>
        <v>9</v>
      </c>
      <c r="CC218" s="157">
        <f>東京!D218</f>
        <v>7.7</v>
      </c>
      <c r="CD218" s="157">
        <f>東京!E218</f>
        <v>8</v>
      </c>
      <c r="CE218" s="157">
        <f>東京!F218</f>
        <v>8.3000000000000007</v>
      </c>
      <c r="CF218" s="157">
        <f>東京!G218</f>
        <v>8.1</v>
      </c>
      <c r="CG218" s="157">
        <f>東京!H218</f>
        <v>6.2</v>
      </c>
      <c r="CH218" s="157">
        <f>東京!I218</f>
        <v>7.2</v>
      </c>
      <c r="CI218" s="157">
        <f>神奈川!B218</f>
        <v>7.7</v>
      </c>
      <c r="CJ218" s="157">
        <f>神奈川!C218</f>
        <v>9</v>
      </c>
      <c r="CK218" s="157">
        <f>神奈川!D218</f>
        <v>7.9</v>
      </c>
      <c r="CL218" s="157">
        <f>神奈川!E218</f>
        <v>8.5</v>
      </c>
      <c r="CM218" s="157">
        <f>神奈川!F218</f>
        <v>6.3</v>
      </c>
      <c r="CN218" s="157">
        <f>神奈川!G218</f>
        <v>3.2</v>
      </c>
      <c r="CO218" s="157">
        <f>神奈川!H218</f>
        <v>6.1</v>
      </c>
      <c r="CP218" s="157">
        <f>神奈川!I218</f>
        <v>8.6999999999999993</v>
      </c>
      <c r="CQ218" s="157" t="str">
        <f>神奈川!J218</f>
        <v>-</v>
      </c>
      <c r="CR218" s="157">
        <f>神奈川!K218</f>
        <v>10.7</v>
      </c>
      <c r="CS218" s="157">
        <f>神奈川!L218</f>
        <v>8.8000000000000007</v>
      </c>
      <c r="CT218" s="157">
        <f>神奈川!M218</f>
        <v>9</v>
      </c>
      <c r="CU218" s="157">
        <f>神奈川!N218</f>
        <v>6.8</v>
      </c>
      <c r="CV218" s="157">
        <f>山梨!B218</f>
        <v>8.2000000000000011</v>
      </c>
      <c r="CW218" s="157">
        <f>山梨!C218</f>
        <v>7.4</v>
      </c>
      <c r="CX218" s="157">
        <f>山梨!D218</f>
        <v>6.3000000000000007</v>
      </c>
      <c r="CY218" s="157">
        <f>山梨!E218</f>
        <v>8.7000000000000011</v>
      </c>
      <c r="CZ218" s="157">
        <f>長野!B218</f>
        <v>6.9</v>
      </c>
      <c r="DA218" s="157">
        <f>長野!C218</f>
        <v>6.6</v>
      </c>
      <c r="DB218" s="157">
        <f>長野!D218</f>
        <v>4.3</v>
      </c>
      <c r="DC218" s="157">
        <f>長野!E218</f>
        <v>6.5</v>
      </c>
      <c r="DD218" s="157" t="str">
        <f>長野!F218</f>
        <v>欠測</v>
      </c>
      <c r="DE218" s="157">
        <f>長野!G218</f>
        <v>0.5</v>
      </c>
      <c r="DF218" s="157">
        <f>静岡!B218</f>
        <v>6.9</v>
      </c>
      <c r="DG218" s="157">
        <f>静岡!C218</f>
        <v>5.6</v>
      </c>
      <c r="DH218" s="157">
        <f>静岡!D218</f>
        <v>6.4</v>
      </c>
      <c r="DI218" s="157">
        <f>静岡!E218</f>
        <v>6.8</v>
      </c>
      <c r="DJ218" s="157">
        <f>静岡!F218</f>
        <v>9.9</v>
      </c>
      <c r="DK218" s="157">
        <f>静岡!G218</f>
        <v>10.3</v>
      </c>
      <c r="DL218" s="157">
        <f>静岡!H218</f>
        <v>12.8</v>
      </c>
      <c r="DM218" s="157">
        <f>静岡!I218</f>
        <v>10</v>
      </c>
      <c r="DN218" s="157">
        <f>静岡!J218</f>
        <v>10.4</v>
      </c>
      <c r="DO218" s="157">
        <f>静岡!K218</f>
        <v>11.8</v>
      </c>
      <c r="DP218" s="157">
        <f>静岡!L218</f>
        <v>10.3</v>
      </c>
      <c r="DQ218" s="157">
        <f>静岡!M218</f>
        <v>12.9</v>
      </c>
      <c r="DR218" s="157">
        <f>静岡!N218</f>
        <v>9.6999999999999993</v>
      </c>
      <c r="DS218" s="157">
        <f>静岡!O218</f>
        <v>9.6999999999999993</v>
      </c>
      <c r="DT218" s="157">
        <f>静岡!P218</f>
        <v>9.3000000000000007</v>
      </c>
      <c r="DU218" s="157" t="str">
        <f>静岡!Q218</f>
        <v/>
      </c>
      <c r="DV218" s="157">
        <f>静岡!R218</f>
        <v>6.6</v>
      </c>
      <c r="DW218" s="157">
        <f>静岡!S218</f>
        <v>9.5</v>
      </c>
      <c r="DX218" s="157">
        <f>静岡!T218</f>
        <v>8.1</v>
      </c>
      <c r="DY218" s="157">
        <f>静岡!U218</f>
        <v>8.8000000000000007</v>
      </c>
      <c r="DZ218" s="157">
        <f>静岡!V218</f>
        <v>3.3000000000000003</v>
      </c>
      <c r="EA218" s="157">
        <f>静岡!W218</f>
        <v>8.3000000000000007</v>
      </c>
      <c r="EB218" s="157">
        <f>静岡!X218</f>
        <v>8.5</v>
      </c>
      <c r="EC218" s="157">
        <f>静岡!Y218</f>
        <v>9.2000000000000011</v>
      </c>
      <c r="ED218" s="157">
        <f>静岡!Z218</f>
        <v>5.9</v>
      </c>
      <c r="EE218" s="157">
        <f>静岡!AA218</f>
        <v>15.8</v>
      </c>
      <c r="EF218" s="157">
        <f>静岡!AB218</f>
        <v>6.4</v>
      </c>
      <c r="EG218" s="157">
        <f>静岡!AC218</f>
        <v>10</v>
      </c>
    </row>
    <row r="219" spans="1:137" ht="20.100000000000001" customHeight="1" x14ac:dyDescent="0.15">
      <c r="A219" s="25">
        <v>43042</v>
      </c>
      <c r="B219" s="28">
        <f>茨城!B219</f>
        <v>5.2</v>
      </c>
      <c r="C219" s="28">
        <f>茨城!C219</f>
        <v>3</v>
      </c>
      <c r="D219" s="28">
        <f>茨城!D219</f>
        <v>9.3000000000000007</v>
      </c>
      <c r="E219" s="28">
        <f>茨城!E219</f>
        <v>8.6999999999999993</v>
      </c>
      <c r="F219" s="28">
        <f>茨城!F219</f>
        <v>9.8000000000000007</v>
      </c>
      <c r="G219" s="28">
        <f>茨城!G219</f>
        <v>9.1999999999999993</v>
      </c>
      <c r="H219" s="28">
        <f>茨城!H219</f>
        <v>9.3000000000000007</v>
      </c>
      <c r="I219" s="28">
        <f>茨城!I219</f>
        <v>6.9</v>
      </c>
      <c r="J219" s="28">
        <f>茨城!J219</f>
        <v>12.4</v>
      </c>
      <c r="K219" s="28">
        <f>茨城!K219</f>
        <v>8.9</v>
      </c>
      <c r="L219" s="28">
        <f>茨城!L219</f>
        <v>9.1</v>
      </c>
      <c r="M219" s="28">
        <f>茨城!M219</f>
        <v>10.9</v>
      </c>
      <c r="N219" s="28">
        <f>茨城!N219</f>
        <v>8.1</v>
      </c>
      <c r="O219" s="28">
        <f>茨城!O219</f>
        <v>14.8</v>
      </c>
      <c r="P219" s="28">
        <f>茨城!P219</f>
        <v>12.9</v>
      </c>
      <c r="Q219" s="28">
        <f>茨城!Q219</f>
        <v>13</v>
      </c>
      <c r="R219" s="28">
        <f>茨城!R219</f>
        <v>14.5</v>
      </c>
      <c r="S219" s="28">
        <f>茨城!S219</f>
        <v>13.2</v>
      </c>
      <c r="T219" s="28">
        <f>栃木!B219</f>
        <v>11.3</v>
      </c>
      <c r="U219" s="28">
        <f>栃木!C219</f>
        <v>13.5</v>
      </c>
      <c r="V219" s="28">
        <f>栃木!D219</f>
        <v>9.6999999999999993</v>
      </c>
      <c r="W219" s="28">
        <f>栃木!E219</f>
        <v>7.7</v>
      </c>
      <c r="X219" s="28">
        <f>栃木!F219</f>
        <v>16.100000000000001</v>
      </c>
      <c r="Y219" s="28">
        <f>栃木!G219</f>
        <v>13.9</v>
      </c>
      <c r="Z219" s="28">
        <f>栃木!H219</f>
        <v>10</v>
      </c>
      <c r="AA219" s="28">
        <f>栃木!I219</f>
        <v>8.3000000000000007</v>
      </c>
      <c r="AB219" s="28">
        <f>栃木!J219</f>
        <v>6.7</v>
      </c>
      <c r="AC219" s="28">
        <f>栃木!K219</f>
        <v>8.8000000000000007</v>
      </c>
      <c r="AD219" s="28">
        <f>栃木!L219</f>
        <v>12</v>
      </c>
      <c r="AE219" s="157">
        <f>群馬!B219</f>
        <v>11.8</v>
      </c>
      <c r="AF219" s="157">
        <f>群馬!C219</f>
        <v>19.3</v>
      </c>
      <c r="AG219" s="157">
        <f>群馬!D219</f>
        <v>17.600000000000001</v>
      </c>
      <c r="AH219" s="157">
        <f>群馬!E219</f>
        <v>12</v>
      </c>
      <c r="AI219" s="157">
        <f>群馬!F219</f>
        <v>19.399999999999999</v>
      </c>
      <c r="AJ219" s="157">
        <f>群馬!G219</f>
        <v>12.5</v>
      </c>
      <c r="AK219" s="157">
        <f>群馬!H219</f>
        <v>9.3000000000000007</v>
      </c>
      <c r="AL219" s="157">
        <f>群馬!I219</f>
        <v>14.2</v>
      </c>
      <c r="AM219" s="157">
        <f>埼玉!B219</f>
        <v>18.5</v>
      </c>
      <c r="AN219" s="157">
        <f>埼玉!C219</f>
        <v>0</v>
      </c>
      <c r="AO219" s="157">
        <f>埼玉!D219</f>
        <v>12.2</v>
      </c>
      <c r="AP219" s="157">
        <f>埼玉!E219</f>
        <v>13.2</v>
      </c>
      <c r="AQ219" s="157">
        <f>埼玉!F219</f>
        <v>10.7</v>
      </c>
      <c r="AR219" s="157">
        <f>埼玉!G219</f>
        <v>11.3</v>
      </c>
      <c r="AS219" s="157">
        <f>埼玉!H219</f>
        <v>16.8</v>
      </c>
      <c r="AT219" s="157">
        <f>埼玉!I219</f>
        <v>20.2</v>
      </c>
      <c r="AU219" s="157">
        <f>埼玉!J219</f>
        <v>21.1</v>
      </c>
      <c r="AV219" s="157">
        <f>埼玉!K219</f>
        <v>14.5</v>
      </c>
      <c r="AW219" s="157">
        <f>埼玉!L219</f>
        <v>14.6</v>
      </c>
      <c r="AX219" s="157">
        <f>埼玉!M219</f>
        <v>10.199999999999999</v>
      </c>
      <c r="AY219" s="157">
        <f>埼玉!N219</f>
        <v>12</v>
      </c>
      <c r="AZ219" s="157">
        <f>埼玉!O219</f>
        <v>11.7</v>
      </c>
      <c r="BA219" s="157">
        <f>埼玉!P219</f>
        <v>15.1</v>
      </c>
      <c r="BB219" s="157">
        <f>埼玉!Q219</f>
        <v>11.6</v>
      </c>
      <c r="BC219" s="157">
        <f>埼玉!R219</f>
        <v>11.3</v>
      </c>
      <c r="BD219" s="157">
        <f>埼玉!S219</f>
        <v>14.2</v>
      </c>
      <c r="BE219" s="157">
        <f>埼玉!T219</f>
        <v>13.3</v>
      </c>
      <c r="BF219" s="157">
        <f>埼玉!U219</f>
        <v>13.1</v>
      </c>
      <c r="BG219" s="157">
        <f>千葉!B219</f>
        <v>9.8000000000000007</v>
      </c>
      <c r="BH219" s="157">
        <f>千葉!C219</f>
        <v>14.1</v>
      </c>
      <c r="BI219" s="157">
        <f>千葉!D219</f>
        <v>6.9</v>
      </c>
      <c r="BJ219" s="157">
        <f>千葉!E219</f>
        <v>14.6</v>
      </c>
      <c r="BK219" s="157">
        <f>千葉!F219</f>
        <v>12.5</v>
      </c>
      <c r="BL219" s="157">
        <f>千葉!G219</f>
        <v>9.9</v>
      </c>
      <c r="BM219" s="157">
        <f>千葉!H219</f>
        <v>12.4</v>
      </c>
      <c r="BN219" s="157">
        <f>千葉!I219</f>
        <v>7.2</v>
      </c>
      <c r="BO219" s="157">
        <f>千葉!J219</f>
        <v>11.4</v>
      </c>
      <c r="BP219" s="157">
        <f>千葉!K219</f>
        <v>14.8</v>
      </c>
      <c r="BQ219" s="157">
        <f>千葉!L219</f>
        <v>3.4</v>
      </c>
      <c r="BR219" s="157">
        <f>千葉!M219</f>
        <v>14.6</v>
      </c>
      <c r="BS219" s="157">
        <f>千葉!N219</f>
        <v>11.1</v>
      </c>
      <c r="BT219" s="157">
        <f>千葉!O219</f>
        <v>14.6</v>
      </c>
      <c r="BU219" s="157">
        <f>千葉!P219</f>
        <v>17.7</v>
      </c>
      <c r="BV219" s="157">
        <f>千葉!Q219</f>
        <v>15.1</v>
      </c>
      <c r="BW219" s="157">
        <f>千葉!R219</f>
        <v>9.8000000000000007</v>
      </c>
      <c r="BX219" s="157">
        <f>千葉!S219</f>
        <v>2.4</v>
      </c>
      <c r="BY219" s="157">
        <f>千葉!T219</f>
        <v>12</v>
      </c>
      <c r="BZ219" s="157">
        <f>千葉!V219</f>
        <v>14</v>
      </c>
      <c r="CA219" s="157">
        <f>東京!B219</f>
        <v>12.5</v>
      </c>
      <c r="CB219" s="157">
        <f>東京!C219</f>
        <v>15.1</v>
      </c>
      <c r="CC219" s="157">
        <f>東京!D219</f>
        <v>13</v>
      </c>
      <c r="CD219" s="157">
        <f>東京!E219</f>
        <v>11.7</v>
      </c>
      <c r="CE219" s="157">
        <f>東京!F219</f>
        <v>9.9</v>
      </c>
      <c r="CF219" s="157">
        <f>東京!G219</f>
        <v>12</v>
      </c>
      <c r="CG219" s="157">
        <f>東京!H219</f>
        <v>7.9</v>
      </c>
      <c r="CH219" s="157">
        <f>東京!I219</f>
        <v>8.4</v>
      </c>
      <c r="CI219" s="157">
        <f>神奈川!B219</f>
        <v>13.2</v>
      </c>
      <c r="CJ219" s="157">
        <f>神奈川!C219</f>
        <v>12.2</v>
      </c>
      <c r="CK219" s="157">
        <f>神奈川!D219</f>
        <v>12.4</v>
      </c>
      <c r="CL219" s="157">
        <f>神奈川!E219</f>
        <v>13.2</v>
      </c>
      <c r="CM219" s="157">
        <f>神奈川!F219</f>
        <v>8.4</v>
      </c>
      <c r="CN219" s="157">
        <f>神奈川!G219</f>
        <v>3.9</v>
      </c>
      <c r="CO219" s="157">
        <f>神奈川!H219</f>
        <v>8.4</v>
      </c>
      <c r="CP219" s="157">
        <f>神奈川!I219</f>
        <v>11.6</v>
      </c>
      <c r="CQ219" s="157" t="str">
        <f>神奈川!J219</f>
        <v>-</v>
      </c>
      <c r="CR219" s="157">
        <f>神奈川!K219</f>
        <v>16.3</v>
      </c>
      <c r="CS219" s="157">
        <f>神奈川!L219</f>
        <v>15.9</v>
      </c>
      <c r="CT219" s="157">
        <f>神奈川!M219</f>
        <v>14.6</v>
      </c>
      <c r="CU219" s="157">
        <f>神奈川!N219</f>
        <v>10.4</v>
      </c>
      <c r="CV219" s="157">
        <f>山梨!B219</f>
        <v>11.3</v>
      </c>
      <c r="CW219" s="157">
        <f>山梨!C219</f>
        <v>7</v>
      </c>
      <c r="CX219" s="157">
        <f>山梨!D219</f>
        <v>7.5</v>
      </c>
      <c r="CY219" s="157">
        <f>山梨!E219</f>
        <v>13</v>
      </c>
      <c r="CZ219" s="157">
        <f>長野!B219</f>
        <v>10.3</v>
      </c>
      <c r="DA219" s="157">
        <f>長野!C219</f>
        <v>15.1</v>
      </c>
      <c r="DB219" s="157">
        <f>長野!D219</f>
        <v>7.5</v>
      </c>
      <c r="DC219" s="157">
        <f>長野!E219</f>
        <v>9.8000000000000007</v>
      </c>
      <c r="DD219" s="157">
        <f>長野!F219</f>
        <v>22.4</v>
      </c>
      <c r="DE219" s="157">
        <f>長野!G219</f>
        <v>2.5</v>
      </c>
      <c r="DF219" s="157">
        <f>静岡!B219</f>
        <v>6.7</v>
      </c>
      <c r="DG219" s="157">
        <f>静岡!C219</f>
        <v>4.9000000000000004</v>
      </c>
      <c r="DH219" s="157">
        <f>静岡!D219</f>
        <v>10.3</v>
      </c>
      <c r="DI219" s="157">
        <f>静岡!E219</f>
        <v>9.4</v>
      </c>
      <c r="DJ219" s="157">
        <f>静岡!F219</f>
        <v>11.8</v>
      </c>
      <c r="DK219" s="157">
        <f>静岡!G219</f>
        <v>10.7</v>
      </c>
      <c r="DL219" s="157">
        <f>静岡!H219</f>
        <v>18.899999999999999</v>
      </c>
      <c r="DM219" s="157">
        <f>静岡!I219</f>
        <v>7.8</v>
      </c>
      <c r="DN219" s="157">
        <f>静岡!J219</f>
        <v>8.6</v>
      </c>
      <c r="DO219" s="157">
        <f>静岡!K219</f>
        <v>11</v>
      </c>
      <c r="DP219" s="157">
        <f>静岡!L219</f>
        <v>9.1</v>
      </c>
      <c r="DQ219" s="157">
        <f>静岡!M219</f>
        <v>18.100000000000001</v>
      </c>
      <c r="DR219" s="157">
        <f>静岡!N219</f>
        <v>9.5</v>
      </c>
      <c r="DS219" s="157">
        <f>静岡!O219</f>
        <v>8.8000000000000007</v>
      </c>
      <c r="DT219" s="157">
        <f>静岡!P219</f>
        <v>9</v>
      </c>
      <c r="DU219" s="157">
        <f>静岡!Q219</f>
        <v>4.2</v>
      </c>
      <c r="DV219" s="157">
        <f>静岡!R219</f>
        <v>10.6</v>
      </c>
      <c r="DW219" s="157">
        <f>静岡!S219</f>
        <v>9.8000000000000007</v>
      </c>
      <c r="DX219" s="157">
        <f>静岡!T219</f>
        <v>7.8</v>
      </c>
      <c r="DY219" s="157">
        <f>静岡!U219</f>
        <v>8.3000000000000007</v>
      </c>
      <c r="DZ219" s="157">
        <f>静岡!V219</f>
        <v>6.6000000000000005</v>
      </c>
      <c r="EA219" s="157">
        <f>静岡!W219</f>
        <v>10</v>
      </c>
      <c r="EB219" s="157">
        <f>静岡!X219</f>
        <v>10.9</v>
      </c>
      <c r="EC219" s="157">
        <f>静岡!Y219</f>
        <v>10.600000000000001</v>
      </c>
      <c r="ED219" s="157">
        <f>静岡!Z219</f>
        <v>9.8000000000000007</v>
      </c>
      <c r="EE219" s="157">
        <f>静岡!AA219</f>
        <v>10.8</v>
      </c>
      <c r="EF219" s="157">
        <f>静岡!AB219</f>
        <v>9.6</v>
      </c>
      <c r="EG219" s="157">
        <f>静岡!AC219</f>
        <v>7.9</v>
      </c>
    </row>
    <row r="220" spans="1:137" ht="20.100000000000001" customHeight="1" x14ac:dyDescent="0.15">
      <c r="A220" s="25">
        <v>43043</v>
      </c>
      <c r="B220" s="28">
        <f>茨城!B220</f>
        <v>8.3000000000000007</v>
      </c>
      <c r="C220" s="28">
        <f>茨城!C220</f>
        <v>6.3</v>
      </c>
      <c r="D220" s="28">
        <f>茨城!D220</f>
        <v>9.6</v>
      </c>
      <c r="E220" s="28">
        <f>茨城!E220</f>
        <v>13.6</v>
      </c>
      <c r="F220" s="28">
        <f>茨城!F220</f>
        <v>13</v>
      </c>
      <c r="G220" s="28">
        <f>茨城!G220</f>
        <v>10.8</v>
      </c>
      <c r="H220" s="28">
        <f>茨城!H220</f>
        <v>12.1</v>
      </c>
      <c r="I220" s="28">
        <f>茨城!I220</f>
        <v>7.9</v>
      </c>
      <c r="J220" s="28">
        <f>茨城!J220</f>
        <v>10.5</v>
      </c>
      <c r="K220" s="28">
        <f>茨城!K220</f>
        <v>9.6</v>
      </c>
      <c r="L220" s="28">
        <f>茨城!L220</f>
        <v>14.6</v>
      </c>
      <c r="M220" s="28">
        <f>茨城!M220</f>
        <v>22.1</v>
      </c>
      <c r="N220" s="28">
        <f>茨城!N220</f>
        <v>15.6</v>
      </c>
      <c r="O220" s="28">
        <f>茨城!O220</f>
        <v>33.200000000000003</v>
      </c>
      <c r="P220" s="28">
        <f>茨城!P220</f>
        <v>23.3</v>
      </c>
      <c r="Q220" s="28">
        <f>茨城!Q220</f>
        <v>32.200000000000003</v>
      </c>
      <c r="R220" s="28">
        <f>茨城!R220</f>
        <v>32.5</v>
      </c>
      <c r="S220" s="28">
        <f>茨城!S220</f>
        <v>20.7</v>
      </c>
      <c r="T220" s="28">
        <f>栃木!B220</f>
        <v>14.8</v>
      </c>
      <c r="U220" s="28">
        <f>栃木!C220</f>
        <v>17.600000000000001</v>
      </c>
      <c r="V220" s="28">
        <f>栃木!D220</f>
        <v>11.8</v>
      </c>
      <c r="W220" s="28" t="str">
        <f>栃木!E220</f>
        <v>zzz</v>
      </c>
      <c r="X220" s="28">
        <f>栃木!F220</f>
        <v>30</v>
      </c>
      <c r="Y220" s="28">
        <f>栃木!G220</f>
        <v>20.5</v>
      </c>
      <c r="Z220" s="28">
        <f>栃木!H220</f>
        <v>14</v>
      </c>
      <c r="AA220" s="28">
        <f>栃木!I220</f>
        <v>12</v>
      </c>
      <c r="AB220" s="28">
        <f>栃木!J220</f>
        <v>9</v>
      </c>
      <c r="AC220" s="28">
        <f>栃木!K220</f>
        <v>14.7</v>
      </c>
      <c r="AD220" s="28">
        <f>栃木!L220</f>
        <v>19.399999999999999</v>
      </c>
      <c r="AE220" s="157">
        <f>群馬!B220</f>
        <v>21.2</v>
      </c>
      <c r="AF220" s="157">
        <f>群馬!C220</f>
        <v>16.8</v>
      </c>
      <c r="AG220" s="157">
        <f>群馬!D220</f>
        <v>21.7</v>
      </c>
      <c r="AH220" s="157">
        <f>群馬!E220</f>
        <v>16.399999999999999</v>
      </c>
      <c r="AI220" s="157">
        <f>群馬!F220</f>
        <v>28.8</v>
      </c>
      <c r="AJ220" s="157">
        <f>群馬!G220</f>
        <v>14.8</v>
      </c>
      <c r="AK220" s="157">
        <f>群馬!H220</f>
        <v>12.2</v>
      </c>
      <c r="AL220" s="157">
        <f>群馬!I220</f>
        <v>12.1</v>
      </c>
      <c r="AM220" s="157">
        <f>埼玉!B220</f>
        <v>25.4</v>
      </c>
      <c r="AN220" s="157" t="str">
        <f>埼玉!C220</f>
        <v xml:space="preserve"> </v>
      </c>
      <c r="AO220" s="157">
        <f>埼玉!D220</f>
        <v>23</v>
      </c>
      <c r="AP220" s="157">
        <f>埼玉!E220</f>
        <v>23.3</v>
      </c>
      <c r="AQ220" s="157">
        <f>埼玉!F220</f>
        <v>13.5</v>
      </c>
      <c r="AR220" s="157">
        <f>埼玉!G220</f>
        <v>14.1</v>
      </c>
      <c r="AS220" s="157">
        <f>埼玉!H220</f>
        <v>31.1</v>
      </c>
      <c r="AT220" s="157">
        <f>埼玉!I220</f>
        <v>33.9</v>
      </c>
      <c r="AU220" s="157">
        <f>埼玉!J220</f>
        <v>43.6</v>
      </c>
      <c r="AV220" s="157">
        <f>埼玉!K220</f>
        <v>21</v>
      </c>
      <c r="AW220" s="157">
        <f>埼玉!L220</f>
        <v>21.3</v>
      </c>
      <c r="AX220" s="157">
        <f>埼玉!M220</f>
        <v>13.5</v>
      </c>
      <c r="AY220" s="157">
        <f>埼玉!N220</f>
        <v>14.6</v>
      </c>
      <c r="AZ220" s="157">
        <f>埼玉!O220</f>
        <v>13.5</v>
      </c>
      <c r="BA220" s="157">
        <f>埼玉!P220</f>
        <v>17.7</v>
      </c>
      <c r="BB220" s="157">
        <f>埼玉!Q220</f>
        <v>15.6</v>
      </c>
      <c r="BC220" s="157">
        <f>埼玉!R220</f>
        <v>24.9</v>
      </c>
      <c r="BD220" s="157">
        <f>埼玉!S220</f>
        <v>18.5</v>
      </c>
      <c r="BE220" s="157">
        <f>埼玉!T220</f>
        <v>26.4</v>
      </c>
      <c r="BF220" s="157">
        <f>埼玉!U220</f>
        <v>20.399999999999999</v>
      </c>
      <c r="BG220" s="157">
        <f>千葉!B220</f>
        <v>27.4</v>
      </c>
      <c r="BH220" s="157">
        <f>千葉!C220</f>
        <v>27</v>
      </c>
      <c r="BI220" s="157">
        <f>千葉!D220</f>
        <v>9.3000000000000007</v>
      </c>
      <c r="BJ220" s="157">
        <f>千葉!E220</f>
        <v>22.7</v>
      </c>
      <c r="BK220" s="157">
        <f>千葉!F220</f>
        <v>27.5</v>
      </c>
      <c r="BL220" s="157">
        <f>千葉!G220</f>
        <v>20.5</v>
      </c>
      <c r="BM220" s="157">
        <f>千葉!H220</f>
        <v>21.9</v>
      </c>
      <c r="BN220" s="157">
        <f>千葉!I220</f>
        <v>10.1</v>
      </c>
      <c r="BO220" s="157">
        <f>千葉!J220</f>
        <v>11.2</v>
      </c>
      <c r="BP220" s="157">
        <f>千葉!K220</f>
        <v>31.3</v>
      </c>
      <c r="BQ220" s="157">
        <f>千葉!L220</f>
        <v>12.7</v>
      </c>
      <c r="BR220" s="157">
        <f>千葉!M220</f>
        <v>23.6</v>
      </c>
      <c r="BS220" s="157">
        <f>千葉!N220</f>
        <v>22.6</v>
      </c>
      <c r="BT220" s="157">
        <f>千葉!O220</f>
        <v>28.6</v>
      </c>
      <c r="BU220" s="157">
        <f>千葉!P220</f>
        <v>30.3</v>
      </c>
      <c r="BV220" s="157">
        <f>千葉!Q220</f>
        <v>30</v>
      </c>
      <c r="BW220" s="157">
        <f>千葉!R220</f>
        <v>18.899999999999999</v>
      </c>
      <c r="BX220" s="157">
        <f>千葉!S220</f>
        <v>4.3</v>
      </c>
      <c r="BY220" s="157">
        <f>千葉!T220</f>
        <v>10.4</v>
      </c>
      <c r="BZ220" s="157">
        <f>千葉!V220</f>
        <v>27.7</v>
      </c>
      <c r="CA220" s="157">
        <f>東京!B220</f>
        <v>24.7</v>
      </c>
      <c r="CB220" s="157">
        <f>東京!C220</f>
        <v>28</v>
      </c>
      <c r="CC220" s="157">
        <f>東京!D220</f>
        <v>26.7</v>
      </c>
      <c r="CD220" s="157">
        <f>東京!E220</f>
        <v>26.5</v>
      </c>
      <c r="CE220" s="157">
        <f>東京!F220</f>
        <v>13.8</v>
      </c>
      <c r="CF220" s="157">
        <f>東京!G220</f>
        <v>20.6</v>
      </c>
      <c r="CG220" s="157">
        <f>東京!H220</f>
        <v>9.5</v>
      </c>
      <c r="CH220" s="157">
        <f>東京!I220</f>
        <v>12.4</v>
      </c>
      <c r="CI220" s="157">
        <f>神奈川!B220</f>
        <v>20.5</v>
      </c>
      <c r="CJ220" s="157">
        <f>神奈川!C220</f>
        <v>15.2</v>
      </c>
      <c r="CK220" s="157">
        <f>神奈川!D220</f>
        <v>24.1</v>
      </c>
      <c r="CL220" s="157">
        <f>神奈川!E220</f>
        <v>21.5</v>
      </c>
      <c r="CM220" s="157">
        <f>神奈川!F220</f>
        <v>13</v>
      </c>
      <c r="CN220" s="157">
        <f>神奈川!G220</f>
        <v>6.8</v>
      </c>
      <c r="CO220" s="157">
        <f>神奈川!H220</f>
        <v>9.1</v>
      </c>
      <c r="CP220" s="157">
        <f>神奈川!I220</f>
        <v>13.6</v>
      </c>
      <c r="CQ220" s="157" t="str">
        <f>神奈川!J220</f>
        <v>-</v>
      </c>
      <c r="CR220" s="157">
        <f>神奈川!K220</f>
        <v>18.399999999999999</v>
      </c>
      <c r="CS220" s="157">
        <f>神奈川!L220</f>
        <v>21</v>
      </c>
      <c r="CT220" s="157">
        <f>神奈川!M220</f>
        <v>19.8</v>
      </c>
      <c r="CU220" s="157">
        <f>神奈川!N220</f>
        <v>11.8</v>
      </c>
      <c r="CV220" s="157">
        <f>山梨!B220</f>
        <v>17.5</v>
      </c>
      <c r="CW220" s="157">
        <f>山梨!C220</f>
        <v>4.5</v>
      </c>
      <c r="CX220" s="157">
        <f>山梨!D220</f>
        <v>8.2000000000000011</v>
      </c>
      <c r="CY220" s="157">
        <f>山梨!E220</f>
        <v>16.2</v>
      </c>
      <c r="CZ220" s="157">
        <f>長野!B220</f>
        <v>14.9</v>
      </c>
      <c r="DA220" s="157">
        <f>長野!C220</f>
        <v>12.8</v>
      </c>
      <c r="DB220" s="157">
        <f>長野!D220</f>
        <v>7</v>
      </c>
      <c r="DC220" s="157">
        <f>長野!E220</f>
        <v>11.5</v>
      </c>
      <c r="DD220" s="157">
        <f>長野!F220</f>
        <v>15.3</v>
      </c>
      <c r="DE220" s="157">
        <f>長野!G220</f>
        <v>2.8</v>
      </c>
      <c r="DF220" s="157">
        <f>静岡!B220</f>
        <v>4.8</v>
      </c>
      <c r="DG220" s="157">
        <f>静岡!C220</f>
        <v>5.7</v>
      </c>
      <c r="DH220" s="157">
        <f>静岡!D220</f>
        <v>8.9</v>
      </c>
      <c r="DI220" s="157">
        <f>静岡!E220</f>
        <v>5.3</v>
      </c>
      <c r="DJ220" s="157">
        <f>静岡!F220</f>
        <v>8.3000000000000007</v>
      </c>
      <c r="DK220" s="157">
        <f>静岡!G220</f>
        <v>7.5</v>
      </c>
      <c r="DL220" s="157">
        <f>静岡!H220</f>
        <v>10.4</v>
      </c>
      <c r="DM220" s="157">
        <f>静岡!I220</f>
        <v>5.2</v>
      </c>
      <c r="DN220" s="157">
        <f>静岡!J220</f>
        <v>4.5999999999999996</v>
      </c>
      <c r="DO220" s="157">
        <f>静岡!K220</f>
        <v>5.5</v>
      </c>
      <c r="DP220" s="157">
        <f>静岡!L220</f>
        <v>6</v>
      </c>
      <c r="DQ220" s="157">
        <f>静岡!M220</f>
        <v>13.4</v>
      </c>
      <c r="DR220" s="157">
        <f>静岡!N220</f>
        <v>6.9</v>
      </c>
      <c r="DS220" s="157">
        <f>静岡!O220</f>
        <v>6.5</v>
      </c>
      <c r="DT220" s="157">
        <f>静岡!P220</f>
        <v>6.5</v>
      </c>
      <c r="DU220" s="157">
        <f>静岡!Q220</f>
        <v>4.9000000000000004</v>
      </c>
      <c r="DV220" s="157">
        <f>静岡!R220</f>
        <v>8.1999999999999993</v>
      </c>
      <c r="DW220" s="157">
        <f>静岡!S220</f>
        <v>7.7</v>
      </c>
      <c r="DX220" s="157">
        <f>静岡!T220</f>
        <v>5.7</v>
      </c>
      <c r="DY220" s="157">
        <f>静岡!U220</f>
        <v>9.3000000000000007</v>
      </c>
      <c r="DZ220" s="157">
        <f>静岡!V220</f>
        <v>1.3</v>
      </c>
      <c r="EA220" s="157">
        <f>静岡!W220</f>
        <v>6.5</v>
      </c>
      <c r="EB220" s="157">
        <f>静岡!X220</f>
        <v>6.1000000000000005</v>
      </c>
      <c r="EC220" s="157">
        <f>静岡!Y220</f>
        <v>5.9</v>
      </c>
      <c r="ED220" s="157">
        <f>静岡!Z220</f>
        <v>4.5</v>
      </c>
      <c r="EE220" s="157">
        <f>静岡!AA220</f>
        <v>7.2</v>
      </c>
      <c r="EF220" s="157" t="str">
        <f>静岡!AB220</f>
        <v>-</v>
      </c>
      <c r="EG220" s="157">
        <f>静岡!AC220</f>
        <v>4.5999999999999996</v>
      </c>
    </row>
    <row r="221" spans="1:137" ht="20.100000000000001" customHeight="1" x14ac:dyDescent="0.15">
      <c r="A221" s="25">
        <v>43044</v>
      </c>
      <c r="B221" s="28">
        <f>茨城!B221</f>
        <v>6</v>
      </c>
      <c r="C221" s="28">
        <f>茨城!C221</f>
        <v>5.9</v>
      </c>
      <c r="D221" s="28">
        <f>茨城!D221</f>
        <v>8.6</v>
      </c>
      <c r="E221" s="28">
        <f>茨城!E221</f>
        <v>10.6</v>
      </c>
      <c r="F221" s="28">
        <f>茨城!F221</f>
        <v>9.5</v>
      </c>
      <c r="G221" s="28" t="str">
        <f>茨城!G221</f>
        <v>-</v>
      </c>
      <c r="H221" s="28">
        <f>茨城!H221</f>
        <v>8</v>
      </c>
      <c r="I221" s="28">
        <f>茨城!I221</f>
        <v>6.5</v>
      </c>
      <c r="J221" s="28">
        <f>茨城!J221</f>
        <v>6.8</v>
      </c>
      <c r="K221" s="28">
        <f>茨城!K221</f>
        <v>6</v>
      </c>
      <c r="L221" s="28">
        <f>茨城!L221</f>
        <v>9.3000000000000007</v>
      </c>
      <c r="M221" s="28">
        <f>茨城!M221</f>
        <v>17.399999999999999</v>
      </c>
      <c r="N221" s="28">
        <f>茨城!N221</f>
        <v>10.6</v>
      </c>
      <c r="O221" s="28">
        <f>茨城!O221</f>
        <v>17.399999999999999</v>
      </c>
      <c r="P221" s="28">
        <f>茨城!P221</f>
        <v>14.1</v>
      </c>
      <c r="Q221" s="28">
        <f>茨城!Q221</f>
        <v>14.3</v>
      </c>
      <c r="R221" s="28">
        <f>茨城!R221</f>
        <v>13</v>
      </c>
      <c r="S221" s="28">
        <f>茨城!S221</f>
        <v>11.5</v>
      </c>
      <c r="T221" s="28">
        <f>栃木!B221</f>
        <v>11.9</v>
      </c>
      <c r="U221" s="28">
        <f>栃木!C221</f>
        <v>14.5</v>
      </c>
      <c r="V221" s="28">
        <f>栃木!D221</f>
        <v>9</v>
      </c>
      <c r="W221" s="28" t="str">
        <f>栃木!E221</f>
        <v>zzz</v>
      </c>
      <c r="X221" s="28">
        <f>栃木!F221</f>
        <v>15.1</v>
      </c>
      <c r="Y221" s="28">
        <f>栃木!G221</f>
        <v>12.2</v>
      </c>
      <c r="Z221" s="28">
        <f>栃木!H221</f>
        <v>12.2</v>
      </c>
      <c r="AA221" s="28">
        <f>栃木!I221</f>
        <v>10.7</v>
      </c>
      <c r="AB221" s="28">
        <f>栃木!J221</f>
        <v>7.6</v>
      </c>
      <c r="AC221" s="28">
        <f>栃木!K221</f>
        <v>9.6999999999999993</v>
      </c>
      <c r="AD221" s="28">
        <f>栃木!L221</f>
        <v>11.6</v>
      </c>
      <c r="AE221" s="157">
        <f>群馬!B221</f>
        <v>13.1</v>
      </c>
      <c r="AF221" s="157">
        <f>群馬!C221</f>
        <v>11.6</v>
      </c>
      <c r="AG221" s="157">
        <f>群馬!D221</f>
        <v>15.7</v>
      </c>
      <c r="AH221" s="157">
        <f>群馬!E221</f>
        <v>13.3</v>
      </c>
      <c r="AI221" s="157">
        <f>群馬!F221</f>
        <v>18.2</v>
      </c>
      <c r="AJ221" s="157">
        <f>群馬!G221</f>
        <v>11.5</v>
      </c>
      <c r="AK221" s="157">
        <f>群馬!H221</f>
        <v>10</v>
      </c>
      <c r="AL221" s="157">
        <f>群馬!I221</f>
        <v>9.8000000000000007</v>
      </c>
      <c r="AM221" s="157">
        <f>埼玉!B221</f>
        <v>18.8</v>
      </c>
      <c r="AN221" s="157" t="str">
        <f>埼玉!C221</f>
        <v xml:space="preserve"> </v>
      </c>
      <c r="AO221" s="157">
        <f>埼玉!D221</f>
        <v>16.899999999999999</v>
      </c>
      <c r="AP221" s="157">
        <f>埼玉!E221</f>
        <v>20.3</v>
      </c>
      <c r="AQ221" s="157">
        <f>埼玉!F221</f>
        <v>19.2</v>
      </c>
      <c r="AR221" s="157">
        <f>埼玉!G221</f>
        <v>16</v>
      </c>
      <c r="AS221" s="157">
        <f>埼玉!H221</f>
        <v>19.7</v>
      </c>
      <c r="AT221" s="157">
        <f>埼玉!I221</f>
        <v>18</v>
      </c>
      <c r="AU221" s="157">
        <f>埼玉!J221</f>
        <v>19.3</v>
      </c>
      <c r="AV221" s="157">
        <f>埼玉!K221</f>
        <v>23</v>
      </c>
      <c r="AW221" s="157">
        <f>埼玉!L221</f>
        <v>19.8</v>
      </c>
      <c r="AX221" s="157">
        <f>埼玉!M221</f>
        <v>17.100000000000001</v>
      </c>
      <c r="AY221" s="157">
        <f>埼玉!N221</f>
        <v>16.5</v>
      </c>
      <c r="AZ221" s="157">
        <f>埼玉!O221</f>
        <v>14.7</v>
      </c>
      <c r="BA221" s="157">
        <f>埼玉!P221</f>
        <v>14.8</v>
      </c>
      <c r="BB221" s="157">
        <f>埼玉!Q221</f>
        <v>15.6</v>
      </c>
      <c r="BC221" s="157">
        <f>埼玉!R221</f>
        <v>16.8</v>
      </c>
      <c r="BD221" s="157">
        <f>埼玉!S221</f>
        <v>18.100000000000001</v>
      </c>
      <c r="BE221" s="157">
        <f>埼玉!T221</f>
        <v>16</v>
      </c>
      <c r="BF221" s="157">
        <f>埼玉!U221</f>
        <v>22</v>
      </c>
      <c r="BG221" s="157">
        <f>千葉!B221</f>
        <v>17</v>
      </c>
      <c r="BH221" s="157">
        <f>千葉!C221</f>
        <v>17.3</v>
      </c>
      <c r="BI221" s="157">
        <f>千葉!D221</f>
        <v>5</v>
      </c>
      <c r="BJ221" s="157">
        <f>千葉!E221</f>
        <v>18.2</v>
      </c>
      <c r="BK221" s="157">
        <f>千葉!F221</f>
        <v>17</v>
      </c>
      <c r="BL221" s="157">
        <f>千葉!G221</f>
        <v>11.5</v>
      </c>
      <c r="BM221" s="157">
        <f>千葉!H221</f>
        <v>12.5</v>
      </c>
      <c r="BN221" s="157">
        <f>千葉!I221</f>
        <v>9.1</v>
      </c>
      <c r="BO221" s="157">
        <f>千葉!J221</f>
        <v>10</v>
      </c>
      <c r="BP221" s="157">
        <f>千葉!K221</f>
        <v>16.600000000000001</v>
      </c>
      <c r="BQ221" s="157">
        <f>千葉!L221</f>
        <v>6.6</v>
      </c>
      <c r="BR221" s="157">
        <f>千葉!M221</f>
        <v>14.3</v>
      </c>
      <c r="BS221" s="157">
        <f>千葉!N221</f>
        <v>14.8</v>
      </c>
      <c r="BT221" s="157">
        <f>千葉!O221</f>
        <v>18.600000000000001</v>
      </c>
      <c r="BU221" s="157">
        <f>千葉!P221</f>
        <v>18.2</v>
      </c>
      <c r="BV221" s="157">
        <f>千葉!Q221</f>
        <v>19.8</v>
      </c>
      <c r="BW221" s="157">
        <f>千葉!R221</f>
        <v>18</v>
      </c>
      <c r="BX221" s="157">
        <f>千葉!S221</f>
        <v>3.5</v>
      </c>
      <c r="BY221" s="157">
        <f>千葉!T221</f>
        <v>9.1999999999999993</v>
      </c>
      <c r="BZ221" s="157">
        <f>千葉!V221</f>
        <v>14.8</v>
      </c>
      <c r="CA221" s="157">
        <f>東京!B221</f>
        <v>20.6</v>
      </c>
      <c r="CB221" s="157">
        <f>東京!C221</f>
        <v>23.2</v>
      </c>
      <c r="CC221" s="157">
        <f>東京!D221</f>
        <v>18.3</v>
      </c>
      <c r="CD221" s="157">
        <f>東京!E221</f>
        <v>18.8</v>
      </c>
      <c r="CE221" s="157">
        <f>東京!F221</f>
        <v>19.5</v>
      </c>
      <c r="CF221" s="157">
        <f>東京!G221</f>
        <v>23.6</v>
      </c>
      <c r="CG221" s="157">
        <f>東京!H221</f>
        <v>11</v>
      </c>
      <c r="CH221" s="157">
        <f>東京!I221</f>
        <v>0</v>
      </c>
      <c r="CI221" s="157">
        <f>神奈川!B221</f>
        <v>23.4</v>
      </c>
      <c r="CJ221" s="157">
        <f>神奈川!C221</f>
        <v>21.9</v>
      </c>
      <c r="CK221" s="157">
        <f>神奈川!D221</f>
        <v>24.6</v>
      </c>
      <c r="CL221" s="157">
        <f>神奈川!E221</f>
        <v>24.8</v>
      </c>
      <c r="CM221" s="157">
        <f>神奈川!F221</f>
        <v>15.8</v>
      </c>
      <c r="CN221" s="157">
        <f>神奈川!G221</f>
        <v>12.1</v>
      </c>
      <c r="CO221" s="157">
        <f>神奈川!H221</f>
        <v>14.5</v>
      </c>
      <c r="CP221" s="157">
        <f>神奈川!I221</f>
        <v>19.5</v>
      </c>
      <c r="CQ221" s="157" t="str">
        <f>神奈川!J221</f>
        <v>-</v>
      </c>
      <c r="CR221" s="157">
        <f>神奈川!K221</f>
        <v>24.6</v>
      </c>
      <c r="CS221" s="157">
        <f>神奈川!L221</f>
        <v>23.7</v>
      </c>
      <c r="CT221" s="157">
        <f>神奈川!M221</f>
        <v>23.4</v>
      </c>
      <c r="CU221" s="157">
        <f>神奈川!N221</f>
        <v>13</v>
      </c>
      <c r="CV221" s="157">
        <f>山梨!B221</f>
        <v>14.600000000000001</v>
      </c>
      <c r="CW221" s="157">
        <f>山梨!C221</f>
        <v>6.1000000000000005</v>
      </c>
      <c r="CX221" s="157">
        <f>山梨!D221</f>
        <v>7.4</v>
      </c>
      <c r="CY221" s="157">
        <f>山梨!E221</f>
        <v>12.5</v>
      </c>
      <c r="CZ221" s="157">
        <f>長野!B221</f>
        <v>15.3</v>
      </c>
      <c r="DA221" s="157">
        <f>長野!C221</f>
        <v>14.3</v>
      </c>
      <c r="DB221" s="157">
        <f>長野!D221</f>
        <v>5.3</v>
      </c>
      <c r="DC221" s="157">
        <f>長野!E221</f>
        <v>7.3</v>
      </c>
      <c r="DD221" s="157">
        <f>長野!F221</f>
        <v>11.9</v>
      </c>
      <c r="DE221" s="157">
        <f>長野!G221</f>
        <v>1.2</v>
      </c>
      <c r="DF221" s="157">
        <f>静岡!B221</f>
        <v>8.8000000000000007</v>
      </c>
      <c r="DG221" s="157">
        <f>静岡!C221</f>
        <v>9.5</v>
      </c>
      <c r="DH221" s="157">
        <f>静岡!D221</f>
        <v>9.1</v>
      </c>
      <c r="DI221" s="157">
        <f>静岡!E221</f>
        <v>8.8000000000000007</v>
      </c>
      <c r="DJ221" s="157">
        <f>静岡!F221</f>
        <v>8.4</v>
      </c>
      <c r="DK221" s="157">
        <f>静岡!G221</f>
        <v>7.6</v>
      </c>
      <c r="DL221" s="157">
        <f>静岡!H221</f>
        <v>17.5</v>
      </c>
      <c r="DM221" s="157">
        <f>静岡!I221</f>
        <v>5</v>
      </c>
      <c r="DN221" s="157">
        <f>静岡!J221</f>
        <v>5.8</v>
      </c>
      <c r="DO221" s="157">
        <f>静岡!K221</f>
        <v>8.1</v>
      </c>
      <c r="DP221" s="157">
        <f>静岡!L221</f>
        <v>7.6</v>
      </c>
      <c r="DQ221" s="157">
        <f>静岡!M221</f>
        <v>10.4</v>
      </c>
      <c r="DR221" s="157">
        <f>静岡!N221</f>
        <v>5.2</v>
      </c>
      <c r="DS221" s="157">
        <f>静岡!O221</f>
        <v>5.9</v>
      </c>
      <c r="DT221" s="157">
        <f>静岡!P221</f>
        <v>6.7</v>
      </c>
      <c r="DU221" s="157">
        <f>静岡!Q221</f>
        <v>4.0999999999999996</v>
      </c>
      <c r="DV221" s="157">
        <f>静岡!R221</f>
        <v>8.5</v>
      </c>
      <c r="DW221" s="157">
        <f>静岡!S221</f>
        <v>10.8</v>
      </c>
      <c r="DX221" s="157">
        <f>静岡!T221</f>
        <v>6.1</v>
      </c>
      <c r="DY221" s="157">
        <f>静岡!U221</f>
        <v>10.1</v>
      </c>
      <c r="DZ221" s="157">
        <f>静岡!V221</f>
        <v>3.9000000000000004</v>
      </c>
      <c r="EA221" s="157">
        <f>静岡!W221</f>
        <v>7.8000000000000007</v>
      </c>
      <c r="EB221" s="157">
        <f>静岡!X221</f>
        <v>6.9</v>
      </c>
      <c r="EC221" s="157">
        <f>静岡!Y221</f>
        <v>8.3000000000000007</v>
      </c>
      <c r="ED221" s="157">
        <f>静岡!Z221</f>
        <v>5</v>
      </c>
      <c r="EE221" s="157">
        <f>静岡!AA221</f>
        <v>6.3000000000000007</v>
      </c>
      <c r="EF221" s="157">
        <f>静岡!AB221</f>
        <v>7.1</v>
      </c>
      <c r="EG221" s="157">
        <f>静岡!AC221</f>
        <v>6.4</v>
      </c>
    </row>
    <row r="222" spans="1:137" ht="20.100000000000001" customHeight="1" x14ac:dyDescent="0.15">
      <c r="A222" s="25">
        <v>43045</v>
      </c>
      <c r="B222" s="28">
        <f>茨城!B222</f>
        <v>6.4</v>
      </c>
      <c r="C222" s="28">
        <f>茨城!C222</f>
        <v>8.3000000000000007</v>
      </c>
      <c r="D222" s="28">
        <f>茨城!D222</f>
        <v>7.8</v>
      </c>
      <c r="E222" s="28">
        <f>茨城!E222</f>
        <v>6.6</v>
      </c>
      <c r="F222" s="28">
        <f>茨城!F222</f>
        <v>6.3</v>
      </c>
      <c r="G222" s="28">
        <f>茨城!G222</f>
        <v>5.9</v>
      </c>
      <c r="H222" s="28">
        <f>茨城!H222</f>
        <v>7.7</v>
      </c>
      <c r="I222" s="28">
        <f>茨城!I222</f>
        <v>5.5</v>
      </c>
      <c r="J222" s="28">
        <f>茨城!J222</f>
        <v>6.3</v>
      </c>
      <c r="K222" s="28">
        <f>茨城!K222</f>
        <v>5.7</v>
      </c>
      <c r="L222" s="28">
        <f>茨城!L222</f>
        <v>9.1</v>
      </c>
      <c r="M222" s="28">
        <f>茨城!M222</f>
        <v>10.8</v>
      </c>
      <c r="N222" s="28">
        <f>茨城!N222</f>
        <v>7.7</v>
      </c>
      <c r="O222" s="28">
        <f>茨城!O222</f>
        <v>10.199999999999999</v>
      </c>
      <c r="P222" s="28">
        <f>茨城!P222</f>
        <v>9.3000000000000007</v>
      </c>
      <c r="Q222" s="28">
        <f>茨城!Q222</f>
        <v>9.1</v>
      </c>
      <c r="R222" s="28">
        <f>茨城!R222</f>
        <v>8.5</v>
      </c>
      <c r="S222" s="28">
        <f>茨城!S222</f>
        <v>6.8</v>
      </c>
      <c r="T222" s="28">
        <f>栃木!B222</f>
        <v>5.5</v>
      </c>
      <c r="U222" s="28">
        <f>栃木!C222</f>
        <v>10.1</v>
      </c>
      <c r="V222" s="28">
        <f>栃木!D222</f>
        <v>6.9</v>
      </c>
      <c r="W222" s="28">
        <f>栃木!E222</f>
        <v>6.7</v>
      </c>
      <c r="X222" s="28">
        <f>栃木!F222</f>
        <v>9.3000000000000007</v>
      </c>
      <c r="Y222" s="28">
        <f>栃木!G222</f>
        <v>6.5</v>
      </c>
      <c r="Z222" s="28">
        <f>栃木!H222</f>
        <v>6.9</v>
      </c>
      <c r="AA222" s="28">
        <f>栃木!I222</f>
        <v>5.8</v>
      </c>
      <c r="AB222" s="28">
        <f>栃木!J222</f>
        <v>6.5</v>
      </c>
      <c r="AC222" s="28">
        <f>栃木!K222</f>
        <v>5.9</v>
      </c>
      <c r="AD222" s="28">
        <f>栃木!L222</f>
        <v>7.4</v>
      </c>
      <c r="AE222" s="157">
        <f>群馬!B222</f>
        <v>7.5</v>
      </c>
      <c r="AF222" s="157">
        <f>群馬!C222</f>
        <v>8.6</v>
      </c>
      <c r="AG222" s="157">
        <f>群馬!D222</f>
        <v>10.199999999999999</v>
      </c>
      <c r="AH222" s="157">
        <f>群馬!E222</f>
        <v>8</v>
      </c>
      <c r="AI222" s="157">
        <f>群馬!F222</f>
        <v>8.8000000000000007</v>
      </c>
      <c r="AJ222" s="157">
        <f>群馬!G222</f>
        <v>8.9</v>
      </c>
      <c r="AK222" s="157">
        <f>群馬!H222</f>
        <v>8.3000000000000007</v>
      </c>
      <c r="AL222" s="157">
        <f>群馬!I222</f>
        <v>7.2</v>
      </c>
      <c r="AM222" s="157">
        <f>埼玉!B222</f>
        <v>8.1999999999999993</v>
      </c>
      <c r="AN222" s="157" t="str">
        <f>埼玉!C222</f>
        <v xml:space="preserve"> </v>
      </c>
      <c r="AO222" s="157">
        <f>埼玉!D222</f>
        <v>10.3</v>
      </c>
      <c r="AP222" s="157">
        <f>埼玉!E222</f>
        <v>7.6</v>
      </c>
      <c r="AQ222" s="157">
        <f>埼玉!F222</f>
        <v>9.6</v>
      </c>
      <c r="AR222" s="157">
        <f>埼玉!G222</f>
        <v>8.9</v>
      </c>
      <c r="AS222" s="157">
        <f>埼玉!H222</f>
        <v>12.7</v>
      </c>
      <c r="AT222" s="157">
        <f>埼玉!I222</f>
        <v>10.5</v>
      </c>
      <c r="AU222" s="157">
        <f>埼玉!J222</f>
        <v>11.2</v>
      </c>
      <c r="AV222" s="157">
        <f>埼玉!K222</f>
        <v>10.8</v>
      </c>
      <c r="AW222" s="157">
        <f>埼玉!L222</f>
        <v>10.4</v>
      </c>
      <c r="AX222" s="157">
        <f>埼玉!M222</f>
        <v>12.2</v>
      </c>
      <c r="AY222" s="157">
        <f>埼玉!N222</f>
        <v>10.199999999999999</v>
      </c>
      <c r="AZ222" s="157">
        <f>埼玉!O222</f>
        <v>11.6</v>
      </c>
      <c r="BA222" s="157">
        <f>埼玉!P222</f>
        <v>11.3</v>
      </c>
      <c r="BB222" s="157">
        <f>埼玉!Q222</f>
        <v>14.2</v>
      </c>
      <c r="BC222" s="157">
        <f>埼玉!R222</f>
        <v>10.8</v>
      </c>
      <c r="BD222" s="157">
        <f>埼玉!S222</f>
        <v>12.2</v>
      </c>
      <c r="BE222" s="157">
        <f>埼玉!T222</f>
        <v>9.5</v>
      </c>
      <c r="BF222" s="157">
        <f>埼玉!U222</f>
        <v>11.6</v>
      </c>
      <c r="BG222" s="157">
        <f>千葉!B222</f>
        <v>12.5</v>
      </c>
      <c r="BH222" s="157">
        <f>千葉!C222</f>
        <v>9.1999999999999993</v>
      </c>
      <c r="BI222" s="157">
        <f>千葉!D222</f>
        <v>5.7</v>
      </c>
      <c r="BJ222" s="157">
        <f>千葉!E222</f>
        <v>7</v>
      </c>
      <c r="BK222" s="157">
        <f>千葉!F222</f>
        <v>8.9</v>
      </c>
      <c r="BL222" s="157">
        <f>千葉!G222</f>
        <v>5.2</v>
      </c>
      <c r="BM222" s="157">
        <f>千葉!H222</f>
        <v>6</v>
      </c>
      <c r="BN222" s="157">
        <f>千葉!I222</f>
        <v>4.2</v>
      </c>
      <c r="BO222" s="157">
        <f>千葉!J222</f>
        <v>5.4</v>
      </c>
      <c r="BP222" s="157">
        <f>千葉!K222</f>
        <v>11.9</v>
      </c>
      <c r="BQ222" s="157">
        <f>千葉!L222</f>
        <v>2.8</v>
      </c>
      <c r="BR222" s="157">
        <f>千葉!M222</f>
        <v>7</v>
      </c>
      <c r="BS222" s="157">
        <f>千葉!N222</f>
        <v>9.5</v>
      </c>
      <c r="BT222" s="157">
        <f>千葉!O222</f>
        <v>9.6999999999999993</v>
      </c>
      <c r="BU222" s="157">
        <f>千葉!P222</f>
        <v>11.2</v>
      </c>
      <c r="BV222" s="157">
        <f>千葉!Q222</f>
        <v>12.8</v>
      </c>
      <c r="BW222" s="157">
        <f>千葉!R222</f>
        <v>6.5</v>
      </c>
      <c r="BX222" s="157">
        <f>千葉!S222</f>
        <v>-0.3</v>
      </c>
      <c r="BY222" s="157">
        <f>千葉!T222</f>
        <v>6.3</v>
      </c>
      <c r="BZ222" s="157">
        <f>千葉!V222</f>
        <v>8.5</v>
      </c>
      <c r="CA222" s="157">
        <f>東京!B222</f>
        <v>14.3</v>
      </c>
      <c r="CB222" s="157">
        <f>東京!C222</f>
        <v>16.7</v>
      </c>
      <c r="CC222" s="157">
        <f>東京!D222</f>
        <v>13.6</v>
      </c>
      <c r="CD222" s="157">
        <f>東京!E222</f>
        <v>12.8</v>
      </c>
      <c r="CE222" s="157">
        <f>東京!F222</f>
        <v>11.8</v>
      </c>
      <c r="CF222" s="157">
        <f>東京!G222</f>
        <v>13.6</v>
      </c>
      <c r="CG222" s="157">
        <f>東京!H222</f>
        <v>7.6</v>
      </c>
      <c r="CH222" s="157">
        <f>東京!I222</f>
        <v>0</v>
      </c>
      <c r="CI222" s="157">
        <f>神奈川!B222</f>
        <v>13.9</v>
      </c>
      <c r="CJ222" s="157">
        <f>神奈川!C222</f>
        <v>11.8</v>
      </c>
      <c r="CK222" s="157">
        <f>神奈川!D222</f>
        <v>16.899999999999999</v>
      </c>
      <c r="CL222" s="157">
        <f>神奈川!E222</f>
        <v>16.100000000000001</v>
      </c>
      <c r="CM222" s="157">
        <f>神奈川!F222</f>
        <v>7.9</v>
      </c>
      <c r="CN222" s="157">
        <f>神奈川!G222</f>
        <v>8.6999999999999993</v>
      </c>
      <c r="CO222" s="157">
        <f>神奈川!H222</f>
        <v>8.8000000000000007</v>
      </c>
      <c r="CP222" s="157">
        <f>神奈川!I222</f>
        <v>10</v>
      </c>
      <c r="CQ222" s="157" t="str">
        <f>神奈川!J222</f>
        <v>-</v>
      </c>
      <c r="CR222" s="157">
        <f>神奈川!K222</f>
        <v>13</v>
      </c>
      <c r="CS222" s="157">
        <f>神奈川!L222</f>
        <v>13</v>
      </c>
      <c r="CT222" s="157">
        <f>神奈川!M222</f>
        <v>13.9</v>
      </c>
      <c r="CU222" s="157">
        <f>神奈川!N222</f>
        <v>8.3000000000000007</v>
      </c>
      <c r="CV222" s="157">
        <f>山梨!B222</f>
        <v>6.4</v>
      </c>
      <c r="CW222" s="157">
        <f>山梨!C222</f>
        <v>3.2</v>
      </c>
      <c r="CX222" s="157">
        <f>山梨!D222</f>
        <v>8.4</v>
      </c>
      <c r="CY222" s="157">
        <f>山梨!E222</f>
        <v>10.200000000000001</v>
      </c>
      <c r="CZ222" s="157">
        <f>長野!B222</f>
        <v>9.5</v>
      </c>
      <c r="DA222" s="157">
        <f>長野!C222</f>
        <v>7</v>
      </c>
      <c r="DB222" s="157">
        <f>長野!D222</f>
        <v>2.8</v>
      </c>
      <c r="DC222" s="157">
        <f>長野!E222</f>
        <v>3.9</v>
      </c>
      <c r="DD222" s="157">
        <f>長野!F222</f>
        <v>8</v>
      </c>
      <c r="DE222" s="157">
        <f>長野!G222</f>
        <v>2</v>
      </c>
      <c r="DF222" s="157">
        <f>静岡!B222</f>
        <v>6.3</v>
      </c>
      <c r="DG222" s="157">
        <f>静岡!C222</f>
        <v>6.2</v>
      </c>
      <c r="DH222" s="157">
        <f>静岡!D222</f>
        <v>4.5</v>
      </c>
      <c r="DI222" s="157">
        <f>静岡!E222</f>
        <v>6.4</v>
      </c>
      <c r="DJ222" s="157">
        <f>静岡!F222</f>
        <v>3.3</v>
      </c>
      <c r="DK222" s="157">
        <f>静岡!G222</f>
        <v>3.7</v>
      </c>
      <c r="DL222" s="157">
        <f>静岡!H222</f>
        <v>5</v>
      </c>
      <c r="DM222" s="157">
        <f>静岡!I222</f>
        <v>3.1</v>
      </c>
      <c r="DN222" s="157">
        <f>静岡!J222</f>
        <v>2</v>
      </c>
      <c r="DO222" s="157">
        <f>静岡!K222</f>
        <v>3.4</v>
      </c>
      <c r="DP222" s="157">
        <f>静岡!L222</f>
        <v>2.2000000000000002</v>
      </c>
      <c r="DQ222" s="157">
        <f>静岡!M222</f>
        <v>1.3</v>
      </c>
      <c r="DR222" s="157">
        <f>静岡!N222</f>
        <v>3.8</v>
      </c>
      <c r="DS222" s="157">
        <f>静岡!O222</f>
        <v>4.5999999999999996</v>
      </c>
      <c r="DT222" s="157">
        <f>静岡!P222</f>
        <v>3.4</v>
      </c>
      <c r="DU222" s="157">
        <f>静岡!Q222</f>
        <v>1.1000000000000001</v>
      </c>
      <c r="DV222" s="157">
        <f>静岡!R222</f>
        <v>4.8</v>
      </c>
      <c r="DW222" s="157">
        <f>静岡!S222</f>
        <v>6.5</v>
      </c>
      <c r="DX222" s="157">
        <f>静岡!T222</f>
        <v>3.3</v>
      </c>
      <c r="DY222" s="157">
        <f>静岡!U222</f>
        <v>4.9000000000000004</v>
      </c>
      <c r="DZ222" s="157">
        <f>静岡!V222</f>
        <v>1</v>
      </c>
      <c r="EA222" s="157">
        <f>静岡!W222</f>
        <v>5.5</v>
      </c>
      <c r="EB222" s="157">
        <f>静岡!X222</f>
        <v>2.8000000000000003</v>
      </c>
      <c r="EC222" s="157">
        <f>静岡!Y222</f>
        <v>2.9000000000000004</v>
      </c>
      <c r="ED222" s="157">
        <f>静岡!Z222</f>
        <v>2.8000000000000003</v>
      </c>
      <c r="EE222" s="157">
        <f>静岡!AA222</f>
        <v>2.7</v>
      </c>
      <c r="EF222" s="157">
        <f>静岡!AB222</f>
        <v>7.8</v>
      </c>
      <c r="EG222" s="157">
        <f>静岡!AC222</f>
        <v>3.9</v>
      </c>
    </row>
    <row r="223" spans="1:137" ht="20.100000000000001" customHeight="1" x14ac:dyDescent="0.15">
      <c r="A223" s="25">
        <v>43046</v>
      </c>
      <c r="B223" s="28">
        <f>茨城!B223</f>
        <v>7</v>
      </c>
      <c r="C223" s="28">
        <f>茨城!C223</f>
        <v>8.6</v>
      </c>
      <c r="D223" s="28">
        <f>茨城!D223</f>
        <v>6.9</v>
      </c>
      <c r="E223" s="28">
        <f>茨城!E223</f>
        <v>6.7</v>
      </c>
      <c r="F223" s="28">
        <f>茨城!F223</f>
        <v>7.5</v>
      </c>
      <c r="G223" s="28">
        <f>茨城!G223</f>
        <v>7.8</v>
      </c>
      <c r="H223" s="28">
        <f>茨城!H223</f>
        <v>7.3</v>
      </c>
      <c r="I223" s="28">
        <f>茨城!I223</f>
        <v>8.6</v>
      </c>
      <c r="J223" s="28">
        <f>茨城!J223</f>
        <v>10</v>
      </c>
      <c r="K223" s="28">
        <f>茨城!K223</f>
        <v>8.6</v>
      </c>
      <c r="L223" s="28">
        <f>茨城!L223</f>
        <v>8.8000000000000007</v>
      </c>
      <c r="M223" s="28">
        <f>茨城!M223</f>
        <v>8.6999999999999993</v>
      </c>
      <c r="N223" s="28">
        <f>茨城!N223</f>
        <v>7.5</v>
      </c>
      <c r="O223" s="28">
        <f>茨城!O223</f>
        <v>8.3000000000000007</v>
      </c>
      <c r="P223" s="28">
        <f>茨城!P223</f>
        <v>8.8000000000000007</v>
      </c>
      <c r="Q223" s="28">
        <f>茨城!Q223</f>
        <v>8</v>
      </c>
      <c r="R223" s="28">
        <f>茨城!R223</f>
        <v>9.6</v>
      </c>
      <c r="S223" s="28">
        <f>茨城!S223</f>
        <v>8.4</v>
      </c>
      <c r="T223" s="28">
        <f>栃木!B223</f>
        <v>6.3</v>
      </c>
      <c r="U223" s="28">
        <f>栃木!C223</f>
        <v>6.7</v>
      </c>
      <c r="V223" s="28">
        <f>栃木!D223</f>
        <v>6.5</v>
      </c>
      <c r="W223" s="28">
        <f>栃木!E223</f>
        <v>5.5</v>
      </c>
      <c r="X223" s="28">
        <f>栃木!F223</f>
        <v>10</v>
      </c>
      <c r="Y223" s="28">
        <f>栃木!G223</f>
        <v>7.7</v>
      </c>
      <c r="Z223" s="28">
        <f>栃木!H223</f>
        <v>7</v>
      </c>
      <c r="AA223" s="28">
        <f>栃木!I223</f>
        <v>7.5</v>
      </c>
      <c r="AB223" s="28">
        <f>栃木!J223</f>
        <v>5.5</v>
      </c>
      <c r="AC223" s="28">
        <f>栃木!K223</f>
        <v>6.7</v>
      </c>
      <c r="AD223" s="28">
        <f>栃木!L223</f>
        <v>6.8</v>
      </c>
      <c r="AE223" s="157">
        <f>群馬!B223</f>
        <v>5.0999999999999996</v>
      </c>
      <c r="AF223" s="157">
        <f>群馬!C223</f>
        <v>8.9</v>
      </c>
      <c r="AG223" s="157">
        <f>群馬!D223</f>
        <v>10.1</v>
      </c>
      <c r="AH223" s="157">
        <f>群馬!E223</f>
        <v>7.8</v>
      </c>
      <c r="AI223" s="157">
        <f>群馬!F223</f>
        <v>10.7</v>
      </c>
      <c r="AJ223" s="157">
        <f>群馬!G223</f>
        <v>3.7</v>
      </c>
      <c r="AK223" s="157">
        <f>群馬!H223</f>
        <v>5.4</v>
      </c>
      <c r="AL223" s="157">
        <f>群馬!I223</f>
        <v>6.1</v>
      </c>
      <c r="AM223" s="157">
        <f>埼玉!B223</f>
        <v>9.1</v>
      </c>
      <c r="AN223" s="157" t="str">
        <f>埼玉!C223</f>
        <v xml:space="preserve"> </v>
      </c>
      <c r="AO223" s="157">
        <f>埼玉!D223</f>
        <v>8.5</v>
      </c>
      <c r="AP223" s="157">
        <f>埼玉!E223</f>
        <v>7.8</v>
      </c>
      <c r="AQ223" s="157">
        <f>埼玉!F223</f>
        <v>7.9</v>
      </c>
      <c r="AR223" s="157">
        <f>埼玉!G223</f>
        <v>7.5</v>
      </c>
      <c r="AS223" s="157">
        <f>埼玉!H223</f>
        <v>11.5</v>
      </c>
      <c r="AT223" s="157">
        <f>埼玉!I223</f>
        <v>11</v>
      </c>
      <c r="AU223" s="157">
        <f>埼玉!J223</f>
        <v>10.9</v>
      </c>
      <c r="AV223" s="157">
        <f>埼玉!K223</f>
        <v>10.5</v>
      </c>
      <c r="AW223" s="157">
        <f>埼玉!L223</f>
        <v>8.6999999999999993</v>
      </c>
      <c r="AX223" s="157">
        <f>埼玉!M223</f>
        <v>7</v>
      </c>
      <c r="AY223" s="157">
        <f>埼玉!N223</f>
        <v>7.5</v>
      </c>
      <c r="AZ223" s="157">
        <f>埼玉!O223</f>
        <v>6.5</v>
      </c>
      <c r="BA223" s="157">
        <f>埼玉!P223</f>
        <v>7.4</v>
      </c>
      <c r="BB223" s="157">
        <f>埼玉!Q223</f>
        <v>7.3</v>
      </c>
      <c r="BC223" s="157">
        <f>埼玉!R223</f>
        <v>8.6</v>
      </c>
      <c r="BD223" s="157">
        <f>埼玉!S223</f>
        <v>7.7</v>
      </c>
      <c r="BE223" s="157">
        <f>埼玉!T223</f>
        <v>8.5</v>
      </c>
      <c r="BF223" s="157">
        <f>埼玉!U223</f>
        <v>8.1</v>
      </c>
      <c r="BG223" s="157">
        <f>千葉!B223</f>
        <v>6.3</v>
      </c>
      <c r="BH223" s="157" t="str">
        <f>千葉!C223</f>
        <v>zzz</v>
      </c>
      <c r="BI223" s="157">
        <f>千葉!D223</f>
        <v>8.8000000000000007</v>
      </c>
      <c r="BJ223" s="157">
        <f>千葉!E223</f>
        <v>9</v>
      </c>
      <c r="BK223" s="157">
        <f>千葉!F223</f>
        <v>7.7</v>
      </c>
      <c r="BL223" s="157">
        <f>千葉!G223</f>
        <v>7.8</v>
      </c>
      <c r="BM223" s="157">
        <f>千葉!H223</f>
        <v>7</v>
      </c>
      <c r="BN223" s="157">
        <f>千葉!I223</f>
        <v>7.2</v>
      </c>
      <c r="BO223" s="157">
        <f>千葉!J223</f>
        <v>8.8000000000000007</v>
      </c>
      <c r="BP223" s="157">
        <f>千葉!K223</f>
        <v>8.6</v>
      </c>
      <c r="BQ223" s="157">
        <f>千葉!L223</f>
        <v>8.8000000000000007</v>
      </c>
      <c r="BR223" s="157">
        <f>千葉!M223</f>
        <v>9.6</v>
      </c>
      <c r="BS223" s="157">
        <f>千葉!N223</f>
        <v>8.5</v>
      </c>
      <c r="BT223" s="157">
        <f>千葉!O223</f>
        <v>7</v>
      </c>
      <c r="BU223" s="157">
        <f>千葉!P223</f>
        <v>8.8000000000000007</v>
      </c>
      <c r="BV223" s="157">
        <f>千葉!Q223</f>
        <v>8.3000000000000007</v>
      </c>
      <c r="BW223" s="157">
        <f>千葉!R223</f>
        <v>7.3</v>
      </c>
      <c r="BX223" s="157">
        <f>千葉!S223</f>
        <v>5.0999999999999996</v>
      </c>
      <c r="BY223" s="157">
        <f>千葉!T223</f>
        <v>8.1999999999999993</v>
      </c>
      <c r="BZ223" s="157">
        <f>千葉!V223</f>
        <v>8</v>
      </c>
      <c r="CA223" s="157">
        <f>東京!B223</f>
        <v>10</v>
      </c>
      <c r="CB223" s="157">
        <f>東京!C223</f>
        <v>9.6</v>
      </c>
      <c r="CC223" s="157">
        <f>東京!D223</f>
        <v>8</v>
      </c>
      <c r="CD223" s="157">
        <f>東京!E223</f>
        <v>8.9</v>
      </c>
      <c r="CE223" s="157">
        <f>東京!F223</f>
        <v>8.1</v>
      </c>
      <c r="CF223" s="157">
        <f>東京!G223</f>
        <v>7.5</v>
      </c>
      <c r="CG223" s="157">
        <f>東京!H223</f>
        <v>7.1</v>
      </c>
      <c r="CH223" s="157">
        <f>東京!I223</f>
        <v>0</v>
      </c>
      <c r="CI223" s="157">
        <f>神奈川!B223</f>
        <v>10.8</v>
      </c>
      <c r="CJ223" s="157">
        <f>神奈川!C223</f>
        <v>8</v>
      </c>
      <c r="CK223" s="157">
        <f>神奈川!D223</f>
        <v>8.9</v>
      </c>
      <c r="CL223" s="157">
        <f>神奈川!E223</f>
        <v>8</v>
      </c>
      <c r="CM223" s="157">
        <f>神奈川!F223</f>
        <v>6.4</v>
      </c>
      <c r="CN223" s="157">
        <f>神奈川!G223</f>
        <v>5.3</v>
      </c>
      <c r="CO223" s="157">
        <f>神奈川!H223</f>
        <v>8.8000000000000007</v>
      </c>
      <c r="CP223" s="157">
        <f>神奈川!I223</f>
        <v>8.6999999999999993</v>
      </c>
      <c r="CQ223" s="157" t="str">
        <f>神奈川!J223</f>
        <v>-</v>
      </c>
      <c r="CR223" s="157">
        <f>神奈川!K223</f>
        <v>10.3</v>
      </c>
      <c r="CS223" s="157">
        <f>神奈川!L223</f>
        <v>8.6999999999999993</v>
      </c>
      <c r="CT223" s="157">
        <f>神奈川!M223</f>
        <v>8.6999999999999993</v>
      </c>
      <c r="CU223" s="157">
        <f>神奈川!N223</f>
        <v>7.5</v>
      </c>
      <c r="CV223" s="157">
        <f>山梨!B223</f>
        <v>6.1000000000000005</v>
      </c>
      <c r="CW223" s="157">
        <f>山梨!C223</f>
        <v>5.7</v>
      </c>
      <c r="CX223" s="157">
        <f>山梨!D223</f>
        <v>7.8000000000000007</v>
      </c>
      <c r="CY223" s="157">
        <f>山梨!E223</f>
        <v>6.2</v>
      </c>
      <c r="CZ223" s="157">
        <f>長野!B223</f>
        <v>5.8</v>
      </c>
      <c r="DA223" s="157">
        <f>長野!C223</f>
        <v>5.8</v>
      </c>
      <c r="DB223" s="157">
        <f>長野!D223</f>
        <v>4.4000000000000004</v>
      </c>
      <c r="DC223" s="157">
        <f>長野!E223</f>
        <v>3.9</v>
      </c>
      <c r="DD223" s="157">
        <f>長野!F223</f>
        <v>3.4</v>
      </c>
      <c r="DE223" s="157">
        <f>長野!G223</f>
        <v>2.5</v>
      </c>
      <c r="DF223" s="157">
        <f>静岡!B223</f>
        <v>9.5</v>
      </c>
      <c r="DG223" s="157">
        <f>静岡!C223</f>
        <v>8.1</v>
      </c>
      <c r="DH223" s="157">
        <f>静岡!D223</f>
        <v>6.2</v>
      </c>
      <c r="DI223" s="157">
        <f>静岡!E223</f>
        <v>8.4</v>
      </c>
      <c r="DJ223" s="157">
        <f>静岡!F223</f>
        <v>8.6999999999999993</v>
      </c>
      <c r="DK223" s="157">
        <f>静岡!G223</f>
        <v>10.1</v>
      </c>
      <c r="DL223" s="157">
        <f>静岡!H223</f>
        <v>10.9</v>
      </c>
      <c r="DM223" s="157">
        <f>静岡!I223</f>
        <v>7.8</v>
      </c>
      <c r="DN223" s="157">
        <f>静岡!J223</f>
        <v>7.3</v>
      </c>
      <c r="DO223" s="157">
        <f>静岡!K223</f>
        <v>9.6999999999999993</v>
      </c>
      <c r="DP223" s="157">
        <f>静岡!L223</f>
        <v>11.4</v>
      </c>
      <c r="DQ223" s="157">
        <f>静岡!M223</f>
        <v>10.199999999999999</v>
      </c>
      <c r="DR223" s="157">
        <f>静岡!N223</f>
        <v>7.7</v>
      </c>
      <c r="DS223" s="157">
        <f>静岡!O223</f>
        <v>7</v>
      </c>
      <c r="DT223" s="157">
        <f>静岡!P223</f>
        <v>7.6</v>
      </c>
      <c r="DU223" s="157">
        <f>静岡!Q223</f>
        <v>7</v>
      </c>
      <c r="DV223" s="157">
        <f>静岡!R223</f>
        <v>5.6</v>
      </c>
      <c r="DW223" s="157">
        <f>静岡!S223</f>
        <v>8.9</v>
      </c>
      <c r="DX223" s="157">
        <f>静岡!T223</f>
        <v>6.5</v>
      </c>
      <c r="DY223" s="157">
        <f>静岡!U223</f>
        <v>8.1999999999999993</v>
      </c>
      <c r="DZ223" s="157">
        <f>静岡!V223</f>
        <v>4</v>
      </c>
      <c r="EA223" s="157">
        <f>静岡!W223</f>
        <v>8.7000000000000011</v>
      </c>
      <c r="EB223" s="157">
        <f>静岡!X223</f>
        <v>7.9</v>
      </c>
      <c r="EC223" s="157">
        <f>静岡!Y223</f>
        <v>9.5</v>
      </c>
      <c r="ED223" s="157">
        <f>静岡!Z223</f>
        <v>6.7</v>
      </c>
      <c r="EE223" s="157">
        <f>静岡!AA223</f>
        <v>9.8000000000000007</v>
      </c>
      <c r="EF223" s="157">
        <f>静岡!AB223</f>
        <v>8.5</v>
      </c>
      <c r="EG223" s="157">
        <f>静岡!AC223</f>
        <v>5.5</v>
      </c>
    </row>
    <row r="224" spans="1:137" ht="20.100000000000001" customHeight="1" x14ac:dyDescent="0.15">
      <c r="A224" s="25">
        <v>43047</v>
      </c>
      <c r="B224" s="28">
        <f>茨城!B224</f>
        <v>9.4</v>
      </c>
      <c r="C224" s="28">
        <f>茨城!C224</f>
        <v>12.5</v>
      </c>
      <c r="D224" s="28">
        <f>茨城!D224</f>
        <v>10.5</v>
      </c>
      <c r="E224" s="28">
        <f>茨城!E224</f>
        <v>12.1</v>
      </c>
      <c r="F224" s="28">
        <f>茨城!F224</f>
        <v>11.2</v>
      </c>
      <c r="G224" s="28">
        <f>茨城!G224</f>
        <v>11.2</v>
      </c>
      <c r="H224" s="28">
        <f>茨城!H224</f>
        <v>11.3</v>
      </c>
      <c r="I224" s="28">
        <f>茨城!I224</f>
        <v>9.9</v>
      </c>
      <c r="J224" s="28">
        <f>茨城!J224</f>
        <v>11.8</v>
      </c>
      <c r="K224" s="28">
        <f>茨城!K224</f>
        <v>9.8000000000000007</v>
      </c>
      <c r="L224" s="28">
        <f>茨城!L224</f>
        <v>11.3</v>
      </c>
      <c r="M224" s="28">
        <f>茨城!M224</f>
        <v>12.1</v>
      </c>
      <c r="N224" s="28">
        <f>茨城!N224</f>
        <v>10.6</v>
      </c>
      <c r="O224" s="28">
        <f>茨城!O224</f>
        <v>12.6</v>
      </c>
      <c r="P224" s="28">
        <f>茨城!P224</f>
        <v>13.4</v>
      </c>
      <c r="Q224" s="28">
        <f>茨城!Q224</f>
        <v>15.7</v>
      </c>
      <c r="R224" s="28">
        <f>茨城!R224</f>
        <v>13.5</v>
      </c>
      <c r="S224" s="28">
        <f>茨城!S224</f>
        <v>11.5</v>
      </c>
      <c r="T224" s="28">
        <f>栃木!B224</f>
        <v>10.5</v>
      </c>
      <c r="U224" s="28">
        <f>栃木!C224</f>
        <v>11.2</v>
      </c>
      <c r="V224" s="28">
        <f>栃木!D224</f>
        <v>11.8</v>
      </c>
      <c r="W224" s="28">
        <f>栃木!E224</f>
        <v>9.5</v>
      </c>
      <c r="X224" s="28">
        <f>栃木!F224</f>
        <v>15</v>
      </c>
      <c r="Y224" s="28">
        <f>栃木!G224</f>
        <v>12</v>
      </c>
      <c r="Z224" s="28">
        <f>栃木!H224</f>
        <v>11.5</v>
      </c>
      <c r="AA224" s="28">
        <f>栃木!I224</f>
        <v>11.5</v>
      </c>
      <c r="AB224" s="28">
        <f>栃木!J224</f>
        <v>9.1999999999999993</v>
      </c>
      <c r="AC224" s="28">
        <f>栃木!K224</f>
        <v>10.5</v>
      </c>
      <c r="AD224" s="28">
        <f>栃木!L224</f>
        <v>13</v>
      </c>
      <c r="AE224" s="157">
        <f>群馬!B224</f>
        <v>14.8</v>
      </c>
      <c r="AF224" s="157">
        <f>群馬!C224</f>
        <v>13.7</v>
      </c>
      <c r="AG224" s="157">
        <f>群馬!D224</f>
        <v>15</v>
      </c>
      <c r="AH224" s="157">
        <f>群馬!E224</f>
        <v>14.5</v>
      </c>
      <c r="AI224" s="157">
        <f>群馬!F224</f>
        <v>14.7</v>
      </c>
      <c r="AJ224" s="157">
        <f>群馬!G224</f>
        <v>12.1</v>
      </c>
      <c r="AK224" s="157">
        <f>群馬!H224</f>
        <v>11.1</v>
      </c>
      <c r="AL224" s="157">
        <f>群馬!I224</f>
        <v>12.7</v>
      </c>
      <c r="AM224" s="157">
        <f>埼玉!B224</f>
        <v>16.3</v>
      </c>
      <c r="AN224" s="157" t="str">
        <f>埼玉!C224</f>
        <v xml:space="preserve"> </v>
      </c>
      <c r="AO224" s="157">
        <f>埼玉!D224</f>
        <v>12.9</v>
      </c>
      <c r="AP224" s="157">
        <f>埼玉!E224</f>
        <v>14.4</v>
      </c>
      <c r="AQ224" s="157">
        <f>埼玉!F224</f>
        <v>13.2</v>
      </c>
      <c r="AR224" s="157">
        <f>埼玉!G224</f>
        <v>13.2</v>
      </c>
      <c r="AS224" s="157">
        <f>埼玉!H224</f>
        <v>16.399999999999999</v>
      </c>
      <c r="AT224" s="157">
        <f>埼玉!I224</f>
        <v>16.5</v>
      </c>
      <c r="AU224" s="157">
        <f>埼玉!J224</f>
        <v>16.100000000000001</v>
      </c>
      <c r="AV224" s="157">
        <f>埼玉!K224</f>
        <v>17.5</v>
      </c>
      <c r="AW224" s="157">
        <f>埼玉!L224</f>
        <v>15.8</v>
      </c>
      <c r="AX224" s="157">
        <f>埼玉!M224</f>
        <v>13.1</v>
      </c>
      <c r="AY224" s="157">
        <f>埼玉!N224</f>
        <v>13.7</v>
      </c>
      <c r="AZ224" s="157">
        <f>埼玉!O224</f>
        <v>13.8</v>
      </c>
      <c r="BA224" s="157">
        <f>埼玉!P224</f>
        <v>13.3</v>
      </c>
      <c r="BB224" s="157">
        <f>埼玉!Q224</f>
        <v>14.6</v>
      </c>
      <c r="BC224" s="157">
        <f>埼玉!R224</f>
        <v>14.6</v>
      </c>
      <c r="BD224" s="157">
        <f>埼玉!S224</f>
        <v>14.8</v>
      </c>
      <c r="BE224" s="157">
        <f>埼玉!T224</f>
        <v>14.2</v>
      </c>
      <c r="BF224" s="157">
        <f>埼玉!U224</f>
        <v>14.9</v>
      </c>
      <c r="BG224" s="157">
        <f>千葉!B224</f>
        <v>9.6999999999999993</v>
      </c>
      <c r="BH224" s="157" t="str">
        <f>千葉!C224</f>
        <v>zzz</v>
      </c>
      <c r="BI224" s="157">
        <f>千葉!D224</f>
        <v>13.8</v>
      </c>
      <c r="BJ224" s="157">
        <f>千葉!E224</f>
        <v>12.4</v>
      </c>
      <c r="BK224" s="157">
        <f>千葉!F224</f>
        <v>14.1</v>
      </c>
      <c r="BL224" s="157">
        <f>千葉!G224</f>
        <v>10.7</v>
      </c>
      <c r="BM224" s="157">
        <f>千葉!H224</f>
        <v>10</v>
      </c>
      <c r="BN224" s="157">
        <f>千葉!I224</f>
        <v>9.9</v>
      </c>
      <c r="BO224" s="157">
        <f>千葉!J224</f>
        <v>12.8</v>
      </c>
      <c r="BP224" s="157">
        <f>千葉!K224</f>
        <v>13.5</v>
      </c>
      <c r="BQ224" s="157">
        <f>千葉!L224</f>
        <v>10.8</v>
      </c>
      <c r="BR224" s="157">
        <f>千葉!M224</f>
        <v>10.3</v>
      </c>
      <c r="BS224" s="157">
        <f>千葉!N224</f>
        <v>11.4</v>
      </c>
      <c r="BT224" s="157">
        <f>千葉!O224</f>
        <v>11.6</v>
      </c>
      <c r="BU224" s="157">
        <f>千葉!P224</f>
        <v>13.6</v>
      </c>
      <c r="BV224" s="157">
        <f>千葉!Q224</f>
        <v>13</v>
      </c>
      <c r="BW224" s="157">
        <f>千葉!R224</f>
        <v>12.7</v>
      </c>
      <c r="BX224" s="157">
        <f>千葉!S224</f>
        <v>6</v>
      </c>
      <c r="BY224" s="157">
        <f>千葉!T224</f>
        <v>10.199999999999999</v>
      </c>
      <c r="BZ224" s="157">
        <f>千葉!V224</f>
        <v>10.8</v>
      </c>
      <c r="CA224" s="157">
        <f>東京!B224</f>
        <v>14.5</v>
      </c>
      <c r="CB224" s="157">
        <f>東京!C224</f>
        <v>14.3</v>
      </c>
      <c r="CC224" s="157">
        <f>東京!D224</f>
        <v>14</v>
      </c>
      <c r="CD224" s="157">
        <f>東京!E224</f>
        <v>13.5</v>
      </c>
      <c r="CE224" s="157">
        <f>東京!F224</f>
        <v>14.2</v>
      </c>
      <c r="CF224" s="157">
        <f>東京!G224</f>
        <v>14</v>
      </c>
      <c r="CG224" s="157">
        <f>東京!H224</f>
        <v>11.4</v>
      </c>
      <c r="CH224" s="157">
        <f>東京!I224</f>
        <v>12.1</v>
      </c>
      <c r="CI224" s="157">
        <f>神奈川!B224</f>
        <v>14.5</v>
      </c>
      <c r="CJ224" s="157">
        <f>神奈川!C224</f>
        <v>13.2</v>
      </c>
      <c r="CK224" s="157">
        <f>神奈川!D224</f>
        <v>12.6</v>
      </c>
      <c r="CL224" s="157">
        <f>神奈川!E224</f>
        <v>13.3</v>
      </c>
      <c r="CM224" s="157">
        <f>神奈川!F224</f>
        <v>11.8</v>
      </c>
      <c r="CN224" s="157">
        <f>神奈川!G224</f>
        <v>11</v>
      </c>
      <c r="CO224" s="157">
        <f>神奈川!H224</f>
        <v>12.6</v>
      </c>
      <c r="CP224" s="157">
        <f>神奈川!I224</f>
        <v>16.5</v>
      </c>
      <c r="CQ224" s="157" t="str">
        <f>神奈川!J224</f>
        <v>-</v>
      </c>
      <c r="CR224" s="157">
        <f>神奈川!K224</f>
        <v>14</v>
      </c>
      <c r="CS224" s="157">
        <f>神奈川!L224</f>
        <v>13.7</v>
      </c>
      <c r="CT224" s="157">
        <f>神奈川!M224</f>
        <v>14.3</v>
      </c>
      <c r="CU224" s="157">
        <f>神奈川!N224</f>
        <v>11.2</v>
      </c>
      <c r="CV224" s="157">
        <f>山梨!B224</f>
        <v>8.9</v>
      </c>
      <c r="CW224" s="157">
        <f>山梨!C224</f>
        <v>9.3000000000000007</v>
      </c>
      <c r="CX224" s="157">
        <f>山梨!D224</f>
        <v>12.5</v>
      </c>
      <c r="CY224" s="157">
        <f>山梨!E224</f>
        <v>7.6000000000000005</v>
      </c>
      <c r="CZ224" s="157">
        <f>長野!B224</f>
        <v>8.6999999999999993</v>
      </c>
      <c r="DA224" s="157">
        <f>長野!C224</f>
        <v>9.4</v>
      </c>
      <c r="DB224" s="157">
        <f>長野!D224</f>
        <v>6.3</v>
      </c>
      <c r="DC224" s="157">
        <f>長野!E224</f>
        <v>9</v>
      </c>
      <c r="DD224" s="157">
        <f>長野!F224</f>
        <v>13.1</v>
      </c>
      <c r="DE224" s="157">
        <f>長野!G224</f>
        <v>4.8</v>
      </c>
      <c r="DF224" s="157">
        <f>静岡!B224</f>
        <v>13.4</v>
      </c>
      <c r="DG224" s="157">
        <f>静岡!C224</f>
        <v>13.5</v>
      </c>
      <c r="DH224" s="157">
        <f>静岡!D224</f>
        <v>10.6</v>
      </c>
      <c r="DI224" s="157">
        <f>静岡!E224</f>
        <v>12.8</v>
      </c>
      <c r="DJ224" s="157">
        <f>静岡!F224</f>
        <v>12.8</v>
      </c>
      <c r="DK224" s="157">
        <f>静岡!G224</f>
        <v>14</v>
      </c>
      <c r="DL224" s="157">
        <f>静岡!H224</f>
        <v>13.3</v>
      </c>
      <c r="DM224" s="157">
        <f>静岡!I224</f>
        <v>12.3</v>
      </c>
      <c r="DN224" s="157">
        <f>静岡!J224</f>
        <v>12.7</v>
      </c>
      <c r="DO224" s="157">
        <f>静岡!K224</f>
        <v>13.3</v>
      </c>
      <c r="DP224" s="157">
        <f>静岡!L224</f>
        <v>8</v>
      </c>
      <c r="DQ224" s="157">
        <f>静岡!M224</f>
        <v>17.3</v>
      </c>
      <c r="DR224" s="157">
        <f>静岡!N224</f>
        <v>12</v>
      </c>
      <c r="DS224" s="157">
        <f>静岡!O224</f>
        <v>11.9</v>
      </c>
      <c r="DT224" s="157">
        <f>静岡!P224</f>
        <v>12.8</v>
      </c>
      <c r="DU224" s="157">
        <f>静岡!Q224</f>
        <v>9.3000000000000007</v>
      </c>
      <c r="DV224" s="157">
        <f>静岡!R224</f>
        <v>10.4</v>
      </c>
      <c r="DW224" s="157">
        <f>静岡!S224</f>
        <v>12.5</v>
      </c>
      <c r="DX224" s="157">
        <f>静岡!T224</f>
        <v>12.5</v>
      </c>
      <c r="DY224" s="157">
        <f>静岡!U224</f>
        <v>13.5</v>
      </c>
      <c r="DZ224" s="157">
        <f>静岡!V224</f>
        <v>9.2000000000000011</v>
      </c>
      <c r="EA224" s="157">
        <f>静岡!W224</f>
        <v>12.600000000000001</v>
      </c>
      <c r="EB224" s="157">
        <f>静岡!X224</f>
        <v>11.8</v>
      </c>
      <c r="EC224" s="157">
        <f>静岡!Y224</f>
        <v>13.100000000000001</v>
      </c>
      <c r="ED224" s="157">
        <f>静岡!Z224</f>
        <v>11.9</v>
      </c>
      <c r="EE224" s="157">
        <f>静岡!AA224</f>
        <v>12</v>
      </c>
      <c r="EF224" s="157">
        <f>静岡!AB224</f>
        <v>11.5</v>
      </c>
      <c r="EG224" s="157">
        <f>静岡!AC224</f>
        <v>11.8</v>
      </c>
    </row>
    <row r="225" spans="1:137" ht="20.100000000000001" customHeight="1" x14ac:dyDescent="0.15">
      <c r="A225" s="25">
        <v>43048</v>
      </c>
      <c r="B225" s="28">
        <f>茨城!B225</f>
        <v>6</v>
      </c>
      <c r="C225" s="28">
        <f>茨城!C225</f>
        <v>5.9</v>
      </c>
      <c r="D225" s="28">
        <f>茨城!D225</f>
        <v>7.7</v>
      </c>
      <c r="E225" s="28">
        <f>茨城!E225</f>
        <v>9.5</v>
      </c>
      <c r="F225" s="28">
        <f>茨城!F225</f>
        <v>5.2</v>
      </c>
      <c r="G225" s="28">
        <f>茨城!G225</f>
        <v>5.3</v>
      </c>
      <c r="H225" s="28">
        <f>茨城!H225</f>
        <v>9</v>
      </c>
      <c r="I225" s="28">
        <f>茨城!I225</f>
        <v>5.7</v>
      </c>
      <c r="J225" s="28">
        <f>茨城!J225</f>
        <v>6</v>
      </c>
      <c r="K225" s="28">
        <f>茨城!K225</f>
        <v>5.9</v>
      </c>
      <c r="L225" s="28">
        <f>茨城!L225</f>
        <v>9</v>
      </c>
      <c r="M225" s="28">
        <f>茨城!M225</f>
        <v>12</v>
      </c>
      <c r="N225" s="28">
        <f>茨城!N225</f>
        <v>9.6999999999999993</v>
      </c>
      <c r="O225" s="28">
        <f>茨城!O225</f>
        <v>12.4</v>
      </c>
      <c r="P225" s="28">
        <f>茨城!P225</f>
        <v>15.5</v>
      </c>
      <c r="Q225" s="28">
        <f>茨城!Q225</f>
        <v>15.3</v>
      </c>
      <c r="R225" s="28">
        <f>茨城!R225</f>
        <v>12.8</v>
      </c>
      <c r="S225" s="28">
        <f>茨城!S225</f>
        <v>11</v>
      </c>
      <c r="T225" s="28">
        <f>栃木!B225</f>
        <v>12</v>
      </c>
      <c r="U225" s="28">
        <f>栃木!C225</f>
        <v>13.1</v>
      </c>
      <c r="V225" s="28">
        <f>栃木!D225</f>
        <v>14</v>
      </c>
      <c r="W225" s="28">
        <f>栃木!E225</f>
        <v>7</v>
      </c>
      <c r="X225" s="28">
        <f>栃木!F225</f>
        <v>16.399999999999999</v>
      </c>
      <c r="Y225" s="28" t="str">
        <f>栃木!G225</f>
        <v>zzz</v>
      </c>
      <c r="Z225" s="28">
        <f>栃木!H225</f>
        <v>6.9</v>
      </c>
      <c r="AA225" s="28">
        <f>栃木!I225</f>
        <v>6.9</v>
      </c>
      <c r="AB225" s="28">
        <f>栃木!J225</f>
        <v>5.2</v>
      </c>
      <c r="AC225" s="28">
        <f>栃木!K225</f>
        <v>5.6</v>
      </c>
      <c r="AD225" s="28">
        <f>栃木!L225</f>
        <v>8.4</v>
      </c>
      <c r="AE225" s="157">
        <f>群馬!B225</f>
        <v>15.4</v>
      </c>
      <c r="AF225" s="157">
        <f>群馬!C225</f>
        <v>17</v>
      </c>
      <c r="AG225" s="157">
        <f>群馬!D225</f>
        <v>16.399999999999999</v>
      </c>
      <c r="AH225" s="157">
        <f>群馬!E225</f>
        <v>14.7</v>
      </c>
      <c r="AI225" s="157">
        <f>群馬!F225</f>
        <v>17.5</v>
      </c>
      <c r="AJ225" s="157">
        <f>群馬!G225</f>
        <v>16.399999999999999</v>
      </c>
      <c r="AK225" s="157">
        <f>群馬!H225</f>
        <v>12.8</v>
      </c>
      <c r="AL225" s="157">
        <f>群馬!I225</f>
        <v>8.6999999999999993</v>
      </c>
      <c r="AM225" s="157">
        <f>埼玉!B225</f>
        <v>17</v>
      </c>
      <c r="AN225" s="157" t="str">
        <f>埼玉!C225</f>
        <v xml:space="preserve"> </v>
      </c>
      <c r="AO225" s="157">
        <f>埼玉!D225</f>
        <v>15.8</v>
      </c>
      <c r="AP225" s="157">
        <f>埼玉!E225</f>
        <v>14.5</v>
      </c>
      <c r="AQ225" s="157">
        <f>埼玉!F225</f>
        <v>14.8</v>
      </c>
      <c r="AR225" s="157">
        <f>埼玉!G225</f>
        <v>15.5</v>
      </c>
      <c r="AS225" s="157">
        <f>埼玉!H225</f>
        <v>18.8</v>
      </c>
      <c r="AT225" s="157">
        <f>埼玉!I225</f>
        <v>19.3</v>
      </c>
      <c r="AU225" s="157">
        <f>埼玉!J225</f>
        <v>20</v>
      </c>
      <c r="AV225" s="157">
        <f>埼玉!K225</f>
        <v>17.3</v>
      </c>
      <c r="AW225" s="157">
        <f>埼玉!L225</f>
        <v>15.8</v>
      </c>
      <c r="AX225" s="157">
        <f>埼玉!M225</f>
        <v>15.7</v>
      </c>
      <c r="AY225" s="157">
        <f>埼玉!N225</f>
        <v>16.3</v>
      </c>
      <c r="AZ225" s="157">
        <f>埼玉!O225</f>
        <v>14.1</v>
      </c>
      <c r="BA225" s="157">
        <f>埼玉!P225</f>
        <v>13.5</v>
      </c>
      <c r="BB225" s="157">
        <f>埼玉!Q225</f>
        <v>15.4</v>
      </c>
      <c r="BC225" s="157">
        <f>埼玉!R225</f>
        <v>15.4</v>
      </c>
      <c r="BD225" s="157">
        <f>埼玉!S225</f>
        <v>15.3</v>
      </c>
      <c r="BE225" s="157">
        <f>埼玉!T225</f>
        <v>15.6</v>
      </c>
      <c r="BF225" s="157">
        <f>埼玉!U225</f>
        <v>18.899999999999999</v>
      </c>
      <c r="BG225" s="157">
        <f>千葉!B225</f>
        <v>15.5</v>
      </c>
      <c r="BH225" s="157">
        <f>千葉!C225</f>
        <v>15.2</v>
      </c>
      <c r="BI225" s="157">
        <f>千葉!D225</f>
        <v>7.7</v>
      </c>
      <c r="BJ225" s="157">
        <f>千葉!E225</f>
        <v>14.4</v>
      </c>
      <c r="BK225" s="157">
        <f>千葉!F225</f>
        <v>15.2</v>
      </c>
      <c r="BL225" s="157">
        <f>千葉!G225</f>
        <v>11.6</v>
      </c>
      <c r="BM225" s="157">
        <f>千葉!H225</f>
        <v>10.3</v>
      </c>
      <c r="BN225" s="157">
        <f>千葉!I225</f>
        <v>8</v>
      </c>
      <c r="BO225" s="157">
        <f>千葉!J225</f>
        <v>5.5</v>
      </c>
      <c r="BP225" s="157">
        <f>千葉!K225</f>
        <v>17.2</v>
      </c>
      <c r="BQ225" s="157">
        <f>千葉!L225</f>
        <v>4.2</v>
      </c>
      <c r="BR225" s="157">
        <f>千葉!M225</f>
        <v>14.8</v>
      </c>
      <c r="BS225" s="157">
        <f>千葉!N225</f>
        <v>18.7</v>
      </c>
      <c r="BT225" s="157">
        <f>千葉!O225</f>
        <v>19</v>
      </c>
      <c r="BU225" s="157">
        <f>千葉!P225</f>
        <v>15.4</v>
      </c>
      <c r="BV225" s="157">
        <f>千葉!Q225</f>
        <v>18.5</v>
      </c>
      <c r="BW225" s="157">
        <f>千葉!R225</f>
        <v>10.8</v>
      </c>
      <c r="BX225" s="157">
        <f>千葉!S225</f>
        <v>0.8</v>
      </c>
      <c r="BY225" s="157">
        <f>千葉!T225</f>
        <v>6.8</v>
      </c>
      <c r="BZ225" s="157">
        <f>千葉!V225</f>
        <v>14</v>
      </c>
      <c r="CA225" s="157">
        <f>東京!B225</f>
        <v>20.5</v>
      </c>
      <c r="CB225" s="157">
        <f>東京!C225</f>
        <v>20</v>
      </c>
      <c r="CC225" s="157">
        <f>東京!D225</f>
        <v>19.5</v>
      </c>
      <c r="CD225" s="157">
        <f>東京!E225</f>
        <v>20.399999999999999</v>
      </c>
      <c r="CE225" s="157">
        <f>東京!F225</f>
        <v>17.3</v>
      </c>
      <c r="CF225" s="157">
        <f>東京!G225</f>
        <v>16.7</v>
      </c>
      <c r="CG225" s="157">
        <f>東京!H225</f>
        <v>13.2</v>
      </c>
      <c r="CH225" s="157">
        <f>東京!I225</f>
        <v>16.3</v>
      </c>
      <c r="CI225" s="157">
        <f>神奈川!B225</f>
        <v>17.2</v>
      </c>
      <c r="CJ225" s="157">
        <f>神奈川!C225</f>
        <v>14</v>
      </c>
      <c r="CK225" s="157">
        <f>神奈川!D225</f>
        <v>18.2</v>
      </c>
      <c r="CL225" s="157">
        <f>神奈川!E225</f>
        <v>16.5</v>
      </c>
      <c r="CM225" s="157">
        <f>神奈川!F225</f>
        <v>11.2</v>
      </c>
      <c r="CN225" s="157">
        <f>神奈川!G225</f>
        <v>11.9</v>
      </c>
      <c r="CO225" s="157">
        <f>神奈川!H225</f>
        <v>13.1</v>
      </c>
      <c r="CP225" s="157">
        <f>神奈川!I225</f>
        <v>14.4</v>
      </c>
      <c r="CQ225" s="157" t="str">
        <f>神奈川!J225</f>
        <v>-</v>
      </c>
      <c r="CR225" s="157">
        <f>神奈川!K225</f>
        <v>14.4</v>
      </c>
      <c r="CS225" s="157">
        <f>神奈川!L225</f>
        <v>19.3</v>
      </c>
      <c r="CT225" s="157">
        <f>神奈川!M225</f>
        <v>18</v>
      </c>
      <c r="CU225" s="157">
        <f>神奈川!N225</f>
        <v>10.8</v>
      </c>
      <c r="CV225" s="157">
        <f>山梨!B225</f>
        <v>16.2</v>
      </c>
      <c r="CW225" s="157">
        <f>山梨!C225</f>
        <v>5.5</v>
      </c>
      <c r="CX225" s="157">
        <f>山梨!D225</f>
        <v>10.600000000000001</v>
      </c>
      <c r="CY225" s="157">
        <f>山梨!E225</f>
        <v>16.400000000000002</v>
      </c>
      <c r="CZ225" s="157">
        <f>長野!B225</f>
        <v>9.1999999999999993</v>
      </c>
      <c r="DA225" s="157">
        <f>長野!C225</f>
        <v>8.8000000000000007</v>
      </c>
      <c r="DB225" s="157">
        <f>長野!D225</f>
        <v>7.2</v>
      </c>
      <c r="DC225" s="157">
        <f>長野!E225</f>
        <v>13.7</v>
      </c>
      <c r="DD225" s="157">
        <f>長野!F225</f>
        <v>20.7</v>
      </c>
      <c r="DE225" s="157">
        <f>長野!G225</f>
        <v>6.6</v>
      </c>
      <c r="DF225" s="157">
        <f>静岡!B225</f>
        <v>4.3</v>
      </c>
      <c r="DG225" s="157">
        <f>静岡!C225</f>
        <v>5.5</v>
      </c>
      <c r="DH225" s="157">
        <f>静岡!D225</f>
        <v>8.1</v>
      </c>
      <c r="DI225" s="157">
        <f>静岡!E225</f>
        <v>5.0999999999999996</v>
      </c>
      <c r="DJ225" s="157">
        <f>静岡!F225</f>
        <v>8.3000000000000007</v>
      </c>
      <c r="DK225" s="157">
        <f>静岡!G225</f>
        <v>9.4</v>
      </c>
      <c r="DL225" s="157">
        <f>静岡!H225</f>
        <v>11.4</v>
      </c>
      <c r="DM225" s="157">
        <f>静岡!I225</f>
        <v>6.3</v>
      </c>
      <c r="DN225" s="157">
        <f>静岡!J225</f>
        <v>6.5</v>
      </c>
      <c r="DO225" s="157">
        <f>静岡!K225</f>
        <v>9.3000000000000007</v>
      </c>
      <c r="DP225" s="157">
        <f>静岡!L225</f>
        <v>5.7</v>
      </c>
      <c r="DQ225" s="157">
        <f>静岡!M225</f>
        <v>7.9</v>
      </c>
      <c r="DR225" s="157">
        <f>静岡!N225</f>
        <v>9.1999999999999993</v>
      </c>
      <c r="DS225" s="157">
        <f>静岡!O225</f>
        <v>8.6</v>
      </c>
      <c r="DT225" s="157">
        <f>静岡!P225</f>
        <v>8.5</v>
      </c>
      <c r="DU225" s="157">
        <f>静岡!Q225</f>
        <v>3.1</v>
      </c>
      <c r="DV225" s="157">
        <f>静岡!R225</f>
        <v>7.7</v>
      </c>
      <c r="DW225" s="157">
        <f>静岡!S225</f>
        <v>12.2</v>
      </c>
      <c r="DX225" s="157">
        <f>静岡!T225</f>
        <v>7.5</v>
      </c>
      <c r="DY225" s="157">
        <f>静岡!U225</f>
        <v>8</v>
      </c>
      <c r="DZ225" s="157">
        <f>静岡!V225</f>
        <v>6.3000000000000007</v>
      </c>
      <c r="EA225" s="157">
        <f>静岡!W225</f>
        <v>9.4</v>
      </c>
      <c r="EB225" s="157">
        <f>静岡!X225</f>
        <v>5.6000000000000005</v>
      </c>
      <c r="EC225" s="157">
        <f>静岡!Y225</f>
        <v>5.1000000000000005</v>
      </c>
      <c r="ED225" s="157">
        <f>静岡!Z225</f>
        <v>7.4</v>
      </c>
      <c r="EE225" s="157">
        <f>静岡!AA225</f>
        <v>5.9</v>
      </c>
      <c r="EF225" s="157">
        <f>静岡!AB225</f>
        <v>7.1</v>
      </c>
      <c r="EG225" s="157">
        <f>静岡!AC225</f>
        <v>7</v>
      </c>
    </row>
    <row r="226" spans="1:137" ht="20.100000000000001" customHeight="1" x14ac:dyDescent="0.15">
      <c r="A226" s="25">
        <v>43049</v>
      </c>
      <c r="B226" s="28">
        <f>茨城!B226</f>
        <v>6.6</v>
      </c>
      <c r="C226" s="28">
        <f>茨城!C226</f>
        <v>7.3</v>
      </c>
      <c r="D226" s="28">
        <f>茨城!D226</f>
        <v>5.7</v>
      </c>
      <c r="E226" s="28">
        <f>茨城!E226</f>
        <v>5.8</v>
      </c>
      <c r="F226" s="28">
        <f>茨城!F226</f>
        <v>4.8</v>
      </c>
      <c r="G226" s="28">
        <f>茨城!G226</f>
        <v>5.4</v>
      </c>
      <c r="H226" s="28">
        <f>茨城!H226</f>
        <v>6.2</v>
      </c>
      <c r="I226" s="28">
        <f>茨城!I226</f>
        <v>7.7</v>
      </c>
      <c r="J226" s="28">
        <f>茨城!J226</f>
        <v>8.5</v>
      </c>
      <c r="K226" s="28">
        <f>茨城!K226</f>
        <v>8.3000000000000007</v>
      </c>
      <c r="L226" s="28">
        <f>茨城!L226</f>
        <v>7.2</v>
      </c>
      <c r="M226" s="28">
        <f>茨城!M226</f>
        <v>14</v>
      </c>
      <c r="N226" s="28">
        <f>茨城!N226</f>
        <v>10.3</v>
      </c>
      <c r="O226" s="28">
        <f>茨城!O226</f>
        <v>13.1</v>
      </c>
      <c r="P226" s="28">
        <f>茨城!P226</f>
        <v>12.5</v>
      </c>
      <c r="Q226" s="28">
        <f>茨城!Q226</f>
        <v>12.3</v>
      </c>
      <c r="R226" s="28">
        <f>茨城!R226</f>
        <v>12.8</v>
      </c>
      <c r="S226" s="28">
        <f>茨城!S226</f>
        <v>8</v>
      </c>
      <c r="T226" s="28">
        <f>栃木!B226</f>
        <v>5</v>
      </c>
      <c r="U226" s="28">
        <f>栃木!C226</f>
        <v>5.3</v>
      </c>
      <c r="V226" s="28">
        <f>栃木!D226</f>
        <v>4.2</v>
      </c>
      <c r="W226" s="28">
        <f>栃木!E226</f>
        <v>3.4</v>
      </c>
      <c r="X226" s="28">
        <f>栃木!F226</f>
        <v>10.3</v>
      </c>
      <c r="Y226" s="28" t="str">
        <f>栃木!G226</f>
        <v>zzz</v>
      </c>
      <c r="Z226" s="28">
        <f>栃木!H226</f>
        <v>4.8</v>
      </c>
      <c r="AA226" s="28">
        <f>栃木!I226</f>
        <v>3.3</v>
      </c>
      <c r="AB226" s="28">
        <f>栃木!J226</f>
        <v>4.0999999999999996</v>
      </c>
      <c r="AC226" s="28">
        <f>栃木!K226</f>
        <v>3.8</v>
      </c>
      <c r="AD226" s="28">
        <f>栃木!L226</f>
        <v>7.3</v>
      </c>
      <c r="AE226" s="157">
        <f>群馬!B226</f>
        <v>8.1999999999999993</v>
      </c>
      <c r="AF226" s="157">
        <f>群馬!C226</f>
        <v>6.3</v>
      </c>
      <c r="AG226" s="157">
        <f>群馬!D226</f>
        <v>11.5</v>
      </c>
      <c r="AH226" s="157">
        <f>群馬!E226</f>
        <v>4.7</v>
      </c>
      <c r="AI226" s="157">
        <f>群馬!F226</f>
        <v>12</v>
      </c>
      <c r="AJ226" s="157">
        <f>群馬!G226</f>
        <v>4.9000000000000004</v>
      </c>
      <c r="AK226" s="157">
        <f>群馬!H226</f>
        <v>3.9</v>
      </c>
      <c r="AL226" s="157">
        <f>群馬!I226</f>
        <v>4.9000000000000004</v>
      </c>
      <c r="AM226" s="157">
        <f>埼玉!B226</f>
        <v>10.7</v>
      </c>
      <c r="AN226" s="157" t="str">
        <f>埼玉!C226</f>
        <v xml:space="preserve"> </v>
      </c>
      <c r="AO226" s="157">
        <f>埼玉!D226</f>
        <v>11.6</v>
      </c>
      <c r="AP226" s="157">
        <f>埼玉!E226</f>
        <v>12.4</v>
      </c>
      <c r="AQ226" s="157">
        <f>埼玉!F226</f>
        <v>6.8</v>
      </c>
      <c r="AR226" s="157">
        <f>埼玉!G226</f>
        <v>6.5</v>
      </c>
      <c r="AS226" s="157">
        <f>埼玉!H226</f>
        <v>15</v>
      </c>
      <c r="AT226" s="157">
        <f>埼玉!I226</f>
        <v>11.8</v>
      </c>
      <c r="AU226" s="157">
        <f>埼玉!J226</f>
        <v>14.3</v>
      </c>
      <c r="AV226" s="157">
        <f>埼玉!K226</f>
        <v>9.6999999999999993</v>
      </c>
      <c r="AW226" s="157">
        <f>埼玉!L226</f>
        <v>11.5</v>
      </c>
      <c r="AX226" s="157">
        <f>埼玉!M226</f>
        <v>5.5</v>
      </c>
      <c r="AY226" s="157">
        <f>埼玉!N226</f>
        <v>5.6</v>
      </c>
      <c r="AZ226" s="157">
        <f>埼玉!O226</f>
        <v>5.8</v>
      </c>
      <c r="BA226" s="157">
        <f>埼玉!P226</f>
        <v>5.3</v>
      </c>
      <c r="BB226" s="157">
        <f>埼玉!Q226</f>
        <v>6.8</v>
      </c>
      <c r="BC226" s="157">
        <f>埼玉!R226</f>
        <v>11</v>
      </c>
      <c r="BD226" s="157">
        <f>埼玉!S226</f>
        <v>7.2</v>
      </c>
      <c r="BE226" s="157">
        <f>埼玉!T226</f>
        <v>10.5</v>
      </c>
      <c r="BF226" s="157">
        <f>埼玉!U226</f>
        <v>9.4</v>
      </c>
      <c r="BG226" s="157">
        <f>千葉!B226</f>
        <v>11.1</v>
      </c>
      <c r="BH226" s="157">
        <f>千葉!C226</f>
        <v>10.1</v>
      </c>
      <c r="BI226" s="157">
        <f>千葉!D226</f>
        <v>8</v>
      </c>
      <c r="BJ226" s="157">
        <f>千葉!E226</f>
        <v>11.9</v>
      </c>
      <c r="BK226" s="157">
        <f>千葉!F226</f>
        <v>11.2</v>
      </c>
      <c r="BL226" s="157">
        <f>千葉!G226</f>
        <v>11.1</v>
      </c>
      <c r="BM226" s="157">
        <f>千葉!H226</f>
        <v>8.6999999999999993</v>
      </c>
      <c r="BN226" s="157">
        <f>千葉!I226</f>
        <v>11.3</v>
      </c>
      <c r="BO226" s="157">
        <f>千葉!J226</f>
        <v>8.5</v>
      </c>
      <c r="BP226" s="157">
        <f>千葉!K226</f>
        <v>15.3</v>
      </c>
      <c r="BQ226" s="157">
        <f>千葉!L226</f>
        <v>4.7</v>
      </c>
      <c r="BR226" s="157">
        <f>千葉!M226</f>
        <v>12.9</v>
      </c>
      <c r="BS226" s="157">
        <f>千葉!N226</f>
        <v>15.3</v>
      </c>
      <c r="BT226" s="157">
        <f>千葉!O226</f>
        <v>13.1</v>
      </c>
      <c r="BU226" s="157">
        <f>千葉!P226</f>
        <v>11.9</v>
      </c>
      <c r="BV226" s="157">
        <f>千葉!Q226</f>
        <v>13.3</v>
      </c>
      <c r="BW226" s="157">
        <f>千葉!R226</f>
        <v>13.3</v>
      </c>
      <c r="BX226" s="157">
        <f>千葉!S226</f>
        <v>2</v>
      </c>
      <c r="BY226" s="157">
        <f>千葉!T226</f>
        <v>11.5</v>
      </c>
      <c r="BZ226" s="157">
        <f>千葉!V226</f>
        <v>10.5</v>
      </c>
      <c r="CA226" s="157">
        <f>東京!B226</f>
        <v>16.7</v>
      </c>
      <c r="CB226" s="157">
        <f>東京!C226</f>
        <v>16.7</v>
      </c>
      <c r="CC226" s="157">
        <f>東京!D226</f>
        <v>15.2</v>
      </c>
      <c r="CD226" s="157">
        <f>東京!E226</f>
        <v>17</v>
      </c>
      <c r="CE226" s="157">
        <f>東京!F226</f>
        <v>7.9</v>
      </c>
      <c r="CF226" s="157">
        <f>東京!G226</f>
        <v>12.8</v>
      </c>
      <c r="CG226" s="157">
        <f>東京!H226</f>
        <v>3.8</v>
      </c>
      <c r="CH226" s="157">
        <f>東京!I226</f>
        <v>7.8</v>
      </c>
      <c r="CI226" s="157">
        <f>神奈川!B226</f>
        <v>13.8</v>
      </c>
      <c r="CJ226" s="157">
        <f>神奈川!C226</f>
        <v>12.2</v>
      </c>
      <c r="CK226" s="157">
        <f>神奈川!D226</f>
        <v>16</v>
      </c>
      <c r="CL226" s="157">
        <f>神奈川!E226</f>
        <v>15</v>
      </c>
      <c r="CM226" s="157">
        <f>神奈川!F226</f>
        <v>7.5</v>
      </c>
      <c r="CN226" s="157">
        <f>神奈川!G226</f>
        <v>3.5</v>
      </c>
      <c r="CO226" s="157">
        <f>神奈川!H226</f>
        <v>6</v>
      </c>
      <c r="CP226" s="157">
        <f>神奈川!I226</f>
        <v>9.6999999999999993</v>
      </c>
      <c r="CQ226" s="157" t="str">
        <f>神奈川!J226</f>
        <v>-</v>
      </c>
      <c r="CR226" s="157">
        <f>神奈川!K226</f>
        <v>14.1</v>
      </c>
      <c r="CS226" s="157">
        <f>神奈川!L226</f>
        <v>13.4</v>
      </c>
      <c r="CT226" s="157">
        <f>神奈川!M226</f>
        <v>14.4</v>
      </c>
      <c r="CU226" s="157">
        <f>神奈川!N226</f>
        <v>13</v>
      </c>
      <c r="CV226" s="157">
        <f>山梨!B226</f>
        <v>14.3</v>
      </c>
      <c r="CW226" s="157">
        <f>山梨!C226</f>
        <v>3.7</v>
      </c>
      <c r="CX226" s="157">
        <f>山梨!D226</f>
        <v>5</v>
      </c>
      <c r="CY226" s="157">
        <f>山梨!E226</f>
        <v>7.4</v>
      </c>
      <c r="CZ226" s="157">
        <f>長野!B226</f>
        <v>5</v>
      </c>
      <c r="DA226" s="157">
        <f>長野!C226</f>
        <v>30.8</v>
      </c>
      <c r="DB226" s="157">
        <f>長野!D226</f>
        <v>4.0999999999999996</v>
      </c>
      <c r="DC226" s="157">
        <f>長野!E226</f>
        <v>5.4</v>
      </c>
      <c r="DD226" s="157">
        <f>長野!F226</f>
        <v>4.2</v>
      </c>
      <c r="DE226" s="157">
        <f>長野!G226</f>
        <v>1.7</v>
      </c>
      <c r="DF226" s="157">
        <f>静岡!B226</f>
        <v>7.8</v>
      </c>
      <c r="DG226" s="157">
        <f>静岡!C226</f>
        <v>6.5</v>
      </c>
      <c r="DH226" s="157">
        <f>静岡!D226</f>
        <v>8.5</v>
      </c>
      <c r="DI226" s="157">
        <f>静岡!E226</f>
        <v>6.5</v>
      </c>
      <c r="DJ226" s="157">
        <f>静岡!F226</f>
        <v>8.8000000000000007</v>
      </c>
      <c r="DK226" s="157">
        <f>静岡!G226</f>
        <v>9.6999999999999993</v>
      </c>
      <c r="DL226" s="157">
        <f>静岡!H226</f>
        <v>17.8</v>
      </c>
      <c r="DM226" s="157">
        <f>静岡!I226</f>
        <v>6</v>
      </c>
      <c r="DN226" s="157">
        <f>静岡!J226</f>
        <v>6.6</v>
      </c>
      <c r="DO226" s="157">
        <f>静岡!K226</f>
        <v>7</v>
      </c>
      <c r="DP226" s="157">
        <f>静岡!L226</f>
        <v>8</v>
      </c>
      <c r="DQ226" s="157">
        <f>静岡!M226</f>
        <v>6.8</v>
      </c>
      <c r="DR226" s="157">
        <f>静岡!N226</f>
        <v>6.5</v>
      </c>
      <c r="DS226" s="157">
        <f>静岡!O226</f>
        <v>6.5</v>
      </c>
      <c r="DT226" s="157">
        <f>静岡!P226</f>
        <v>7.7</v>
      </c>
      <c r="DU226" s="157">
        <f>静岡!Q226</f>
        <v>6.1</v>
      </c>
      <c r="DV226" s="157">
        <f>静岡!R226</f>
        <v>6.1</v>
      </c>
      <c r="DW226" s="157">
        <f>静岡!S226</f>
        <v>9.3000000000000007</v>
      </c>
      <c r="DX226" s="157">
        <f>静岡!T226</f>
        <v>6.4</v>
      </c>
      <c r="DY226" s="157">
        <f>静岡!U226</f>
        <v>7.2</v>
      </c>
      <c r="DZ226" s="157">
        <f>静岡!V226</f>
        <v>3.3000000000000003</v>
      </c>
      <c r="EA226" s="157">
        <f>静岡!W226</f>
        <v>7.3000000000000007</v>
      </c>
      <c r="EB226" s="157">
        <f>静岡!X226</f>
        <v>7</v>
      </c>
      <c r="EC226" s="157">
        <f>静岡!Y226</f>
        <v>8</v>
      </c>
      <c r="ED226" s="157">
        <f>静岡!Z226</f>
        <v>6.4</v>
      </c>
      <c r="EE226" s="157">
        <f>静岡!AA226</f>
        <v>7.7</v>
      </c>
      <c r="EF226" s="157">
        <f>静岡!AB226</f>
        <v>8.9</v>
      </c>
      <c r="EG226" s="157">
        <f>静岡!AC226</f>
        <v>6.6</v>
      </c>
    </row>
    <row r="227" spans="1:137" ht="20.100000000000001" customHeight="1" x14ac:dyDescent="0.15">
      <c r="A227" s="25">
        <v>43050</v>
      </c>
      <c r="B227" s="28">
        <f>茨城!B227</f>
        <v>12.6</v>
      </c>
      <c r="C227" s="28">
        <f>茨城!C227</f>
        <v>14.9</v>
      </c>
      <c r="D227" s="28">
        <f>茨城!D227</f>
        <v>15.9</v>
      </c>
      <c r="E227" s="28">
        <f>茨城!E227</f>
        <v>15.4</v>
      </c>
      <c r="F227" s="28">
        <f>茨城!F227</f>
        <v>13.7</v>
      </c>
      <c r="G227" s="28">
        <f>茨城!G227</f>
        <v>13.1</v>
      </c>
      <c r="H227" s="28">
        <f>茨城!H227</f>
        <v>15</v>
      </c>
      <c r="I227" s="28">
        <f>茨城!I227</f>
        <v>14.8</v>
      </c>
      <c r="J227" s="28">
        <f>茨城!J227</f>
        <v>15.5</v>
      </c>
      <c r="K227" s="28">
        <f>茨城!K227</f>
        <v>13.8</v>
      </c>
      <c r="L227" s="28">
        <f>茨城!L227</f>
        <v>17.2</v>
      </c>
      <c r="M227" s="28">
        <f>茨城!M227</f>
        <v>17.100000000000001</v>
      </c>
      <c r="N227" s="28">
        <f>茨城!N227</f>
        <v>15.5</v>
      </c>
      <c r="O227" s="28">
        <f>茨城!O227</f>
        <v>15.3</v>
      </c>
      <c r="P227" s="28">
        <f>茨城!P227</f>
        <v>19</v>
      </c>
      <c r="Q227" s="28">
        <f>茨城!Q227</f>
        <v>16.7</v>
      </c>
      <c r="R227" s="28">
        <f>茨城!R227</f>
        <v>16.3</v>
      </c>
      <c r="S227" s="28">
        <f>茨城!S227</f>
        <v>17.399999999999999</v>
      </c>
      <c r="T227" s="28">
        <f>栃木!B227</f>
        <v>12.4</v>
      </c>
      <c r="U227" s="28">
        <f>栃木!C227</f>
        <v>14.1</v>
      </c>
      <c r="V227" s="28">
        <f>栃木!D227</f>
        <v>12</v>
      </c>
      <c r="W227" s="28">
        <f>栃木!E227</f>
        <v>10.8</v>
      </c>
      <c r="X227" s="28">
        <f>栃木!F227</f>
        <v>17.399999999999999</v>
      </c>
      <c r="Y227" s="28" t="str">
        <f>栃木!G227</f>
        <v>zzz</v>
      </c>
      <c r="Z227" s="28">
        <f>栃木!H227</f>
        <v>14.3</v>
      </c>
      <c r="AA227" s="28">
        <f>栃木!I227</f>
        <v>13.2</v>
      </c>
      <c r="AB227" s="28">
        <f>栃木!J227</f>
        <v>13.3</v>
      </c>
      <c r="AC227" s="28">
        <f>栃木!K227</f>
        <v>11.5</v>
      </c>
      <c r="AD227" s="28">
        <f>栃木!L227</f>
        <v>18.3</v>
      </c>
      <c r="AE227" s="157">
        <f>群馬!B227</f>
        <v>14</v>
      </c>
      <c r="AF227" s="157">
        <f>群馬!C227</f>
        <v>17.399999999999999</v>
      </c>
      <c r="AG227" s="157">
        <f>群馬!D227</f>
        <v>17.100000000000001</v>
      </c>
      <c r="AH227" s="157">
        <f>群馬!E227</f>
        <v>16</v>
      </c>
      <c r="AI227" s="157">
        <f>群馬!F227</f>
        <v>17.7</v>
      </c>
      <c r="AJ227" s="157">
        <f>群馬!G227</f>
        <v>10.199999999999999</v>
      </c>
      <c r="AK227" s="157">
        <f>群馬!H227</f>
        <v>12</v>
      </c>
      <c r="AL227" s="157">
        <f>群馬!I227</f>
        <v>12.6</v>
      </c>
      <c r="AM227" s="157">
        <f>埼玉!B227</f>
        <v>16.600000000000001</v>
      </c>
      <c r="AN227" s="157" t="str">
        <f>埼玉!C227</f>
        <v xml:space="preserve"> </v>
      </c>
      <c r="AO227" s="157">
        <f>埼玉!D227</f>
        <v>13.8</v>
      </c>
      <c r="AP227" s="157">
        <f>埼玉!E227</f>
        <v>15.7</v>
      </c>
      <c r="AQ227" s="157">
        <f>埼玉!F227</f>
        <v>12.5</v>
      </c>
      <c r="AR227" s="157">
        <f>埼玉!G227</f>
        <v>12</v>
      </c>
      <c r="AS227" s="157">
        <f>埼玉!H227</f>
        <v>18.8</v>
      </c>
      <c r="AT227" s="157">
        <f>埼玉!I227</f>
        <v>18.399999999999999</v>
      </c>
      <c r="AU227" s="157">
        <f>埼玉!J227</f>
        <v>19.7</v>
      </c>
      <c r="AV227" s="157">
        <f>埼玉!K227</f>
        <v>16.5</v>
      </c>
      <c r="AW227" s="157">
        <f>埼玉!L227</f>
        <v>15.2</v>
      </c>
      <c r="AX227" s="157">
        <f>埼玉!M227</f>
        <v>11.8</v>
      </c>
      <c r="AY227" s="157">
        <f>埼玉!N227</f>
        <v>14.8</v>
      </c>
      <c r="AZ227" s="157">
        <f>埼玉!O227</f>
        <v>13</v>
      </c>
      <c r="BA227" s="157">
        <f>埼玉!P227</f>
        <v>12.3</v>
      </c>
      <c r="BB227" s="157">
        <f>埼玉!Q227</f>
        <v>12.9</v>
      </c>
      <c r="BC227" s="157">
        <f>埼玉!R227</f>
        <v>15</v>
      </c>
      <c r="BD227" s="157">
        <f>埼玉!S227</f>
        <v>14.7</v>
      </c>
      <c r="BE227" s="157">
        <f>埼玉!T227</f>
        <v>14.8</v>
      </c>
      <c r="BF227" s="157">
        <f>埼玉!U227</f>
        <v>14.8</v>
      </c>
      <c r="BG227" s="157">
        <f>千葉!B227</f>
        <v>12.3</v>
      </c>
      <c r="BH227" s="157">
        <f>千葉!C227</f>
        <v>15.3</v>
      </c>
      <c r="BI227" s="157">
        <f>千葉!D227</f>
        <v>13.2</v>
      </c>
      <c r="BJ227" s="157">
        <f>千葉!E227</f>
        <v>17.399999999999999</v>
      </c>
      <c r="BK227" s="157">
        <f>千葉!F227</f>
        <v>15.3</v>
      </c>
      <c r="BL227" s="157">
        <f>千葉!G227</f>
        <v>15.9</v>
      </c>
      <c r="BM227" s="157">
        <f>千葉!H227</f>
        <v>14.6</v>
      </c>
      <c r="BN227" s="157">
        <f>千葉!I227</f>
        <v>13.8</v>
      </c>
      <c r="BO227" s="157">
        <f>千葉!J227</f>
        <v>21.9</v>
      </c>
      <c r="BP227" s="157">
        <f>千葉!K227</f>
        <v>14.8</v>
      </c>
      <c r="BQ227" s="157">
        <f>千葉!L227</f>
        <v>10.5</v>
      </c>
      <c r="BR227" s="157">
        <f>千葉!M227</f>
        <v>13.2</v>
      </c>
      <c r="BS227" s="157">
        <f>千葉!N227</f>
        <v>13.3</v>
      </c>
      <c r="BT227" s="157">
        <f>千葉!O227</f>
        <v>14</v>
      </c>
      <c r="BU227" s="157">
        <f>千葉!P227</f>
        <v>17.3</v>
      </c>
      <c r="BV227" s="157">
        <f>千葉!Q227</f>
        <v>14.8</v>
      </c>
      <c r="BW227" s="157">
        <f>千葉!R227</f>
        <v>11.4</v>
      </c>
      <c r="BX227" s="157">
        <f>千葉!S227</f>
        <v>9.9</v>
      </c>
      <c r="BY227" s="157">
        <f>千葉!T227</f>
        <v>16.100000000000001</v>
      </c>
      <c r="BZ227" s="157">
        <f>千葉!V227</f>
        <v>14</v>
      </c>
      <c r="CA227" s="157">
        <f>東京!B227</f>
        <v>15.5</v>
      </c>
      <c r="CB227" s="157">
        <f>東京!C227</f>
        <v>16.5</v>
      </c>
      <c r="CC227" s="157">
        <f>東京!D227</f>
        <v>14.3</v>
      </c>
      <c r="CD227" s="157">
        <f>東京!E227</f>
        <v>15.3</v>
      </c>
      <c r="CE227" s="157">
        <f>東京!F227</f>
        <v>13.1</v>
      </c>
      <c r="CF227" s="157">
        <f>東京!G227</f>
        <v>14.8</v>
      </c>
      <c r="CG227" s="157">
        <f>東京!H227</f>
        <v>10.7</v>
      </c>
      <c r="CH227" s="157">
        <f>東京!I227</f>
        <v>11.8</v>
      </c>
      <c r="CI227" s="157">
        <f>神奈川!B227</f>
        <v>17.5</v>
      </c>
      <c r="CJ227" s="157">
        <f>神奈川!C227</f>
        <v>14.4</v>
      </c>
      <c r="CK227" s="157">
        <f>神奈川!D227</f>
        <v>17</v>
      </c>
      <c r="CL227" s="157">
        <f>神奈川!E227</f>
        <v>16.399999999999999</v>
      </c>
      <c r="CM227" s="157">
        <f>神奈川!F227</f>
        <v>12.1</v>
      </c>
      <c r="CN227" s="157">
        <f>神奈川!G227</f>
        <v>9.6999999999999993</v>
      </c>
      <c r="CO227" s="157">
        <f>神奈川!H227</f>
        <v>10.199999999999999</v>
      </c>
      <c r="CP227" s="157">
        <f>神奈川!I227</f>
        <v>15</v>
      </c>
      <c r="CQ227" s="157" t="str">
        <f>神奈川!J227</f>
        <v>-</v>
      </c>
      <c r="CR227" s="157">
        <f>神奈川!K227</f>
        <v>16.2</v>
      </c>
      <c r="CS227" s="157">
        <f>神奈川!L227</f>
        <v>14.7</v>
      </c>
      <c r="CT227" s="157">
        <f>神奈川!M227</f>
        <v>13.5</v>
      </c>
      <c r="CU227" s="157">
        <f>神奈川!N227</f>
        <v>10.9</v>
      </c>
      <c r="CV227" s="157">
        <f>山梨!B227</f>
        <v>11</v>
      </c>
      <c r="CW227" s="157">
        <f>山梨!C227</f>
        <v>8.8000000000000007</v>
      </c>
      <c r="CX227" s="157">
        <f>山梨!D227</f>
        <v>9.9</v>
      </c>
      <c r="CY227" s="157">
        <f>山梨!E227</f>
        <v>12.700000000000001</v>
      </c>
      <c r="CZ227" s="157">
        <f>長野!B227</f>
        <v>15.2</v>
      </c>
      <c r="DA227" s="157">
        <f>長野!C227</f>
        <v>22.8</v>
      </c>
      <c r="DB227" s="157">
        <f>長野!D227</f>
        <v>8.1999999999999993</v>
      </c>
      <c r="DC227" s="157">
        <f>長野!E227</f>
        <v>6.6</v>
      </c>
      <c r="DD227" s="157">
        <f>長野!F227</f>
        <v>10.8</v>
      </c>
      <c r="DE227" s="157">
        <f>長野!G227</f>
        <v>3.6</v>
      </c>
      <c r="DF227" s="157">
        <f>静岡!B227</f>
        <v>11.7</v>
      </c>
      <c r="DG227" s="157">
        <f>静岡!C227</f>
        <v>10.3</v>
      </c>
      <c r="DH227" s="157">
        <f>静岡!D227</f>
        <v>9.3000000000000007</v>
      </c>
      <c r="DI227" s="157">
        <f>静岡!E227</f>
        <v>12</v>
      </c>
      <c r="DJ227" s="157">
        <f>静岡!F227</f>
        <v>9.8000000000000007</v>
      </c>
      <c r="DK227" s="157">
        <f>静岡!G227</f>
        <v>10</v>
      </c>
      <c r="DL227" s="157">
        <f>静岡!H227</f>
        <v>12</v>
      </c>
      <c r="DM227" s="157">
        <f>静岡!I227</f>
        <v>10.8</v>
      </c>
      <c r="DN227" s="157">
        <f>静岡!J227</f>
        <v>8.9</v>
      </c>
      <c r="DO227" s="157">
        <f>静岡!K227</f>
        <v>11.8</v>
      </c>
      <c r="DP227" s="157">
        <f>静岡!L227</f>
        <v>10.6</v>
      </c>
      <c r="DQ227" s="157">
        <f>静岡!M227</f>
        <v>15.5</v>
      </c>
      <c r="DR227" s="157">
        <f>静岡!N227</f>
        <v>11.2</v>
      </c>
      <c r="DS227" s="157">
        <f>静岡!O227</f>
        <v>10.5</v>
      </c>
      <c r="DT227" s="157">
        <f>静岡!P227</f>
        <v>10.5</v>
      </c>
      <c r="DU227" s="157">
        <f>静岡!Q227</f>
        <v>7.1</v>
      </c>
      <c r="DV227" s="157">
        <f>静岡!R227</f>
        <v>13.6</v>
      </c>
      <c r="DW227" s="157">
        <f>静岡!S227</f>
        <v>11.1</v>
      </c>
      <c r="DX227" s="157">
        <f>静岡!T227</f>
        <v>10.4</v>
      </c>
      <c r="DY227" s="157">
        <f>静岡!U227</f>
        <v>9.3000000000000007</v>
      </c>
      <c r="DZ227" s="157">
        <f>静岡!V227</f>
        <v>7.8000000000000007</v>
      </c>
      <c r="EA227" s="157">
        <f>静岡!W227</f>
        <v>11.8</v>
      </c>
      <c r="EB227" s="157">
        <f>静岡!X227</f>
        <v>12.3</v>
      </c>
      <c r="EC227" s="157">
        <f>静岡!Y227</f>
        <v>12</v>
      </c>
      <c r="ED227" s="157">
        <f>静岡!Z227</f>
        <v>11</v>
      </c>
      <c r="EE227" s="157">
        <f>静岡!AA227</f>
        <v>12.3</v>
      </c>
      <c r="EF227" s="157">
        <f>静岡!AB227</f>
        <v>9.1999999999999993</v>
      </c>
      <c r="EG227" s="157">
        <f>静岡!AC227</f>
        <v>10.1</v>
      </c>
    </row>
    <row r="228" spans="1:137" ht="20.100000000000001" customHeight="1" x14ac:dyDescent="0.15">
      <c r="A228" s="25">
        <v>43051</v>
      </c>
      <c r="B228" s="28">
        <f>茨城!B228</f>
        <v>13.2</v>
      </c>
      <c r="C228" s="28">
        <f>茨城!C228</f>
        <v>14.9</v>
      </c>
      <c r="D228" s="28">
        <f>茨城!D228</f>
        <v>19.2</v>
      </c>
      <c r="E228" s="28">
        <f>茨城!E228</f>
        <v>20.2</v>
      </c>
      <c r="F228" s="28">
        <f>茨城!F228</f>
        <v>16.8</v>
      </c>
      <c r="G228" s="28">
        <f>茨城!G228</f>
        <v>14</v>
      </c>
      <c r="H228" s="28">
        <f>茨城!H228</f>
        <v>16.5</v>
      </c>
      <c r="I228" s="28">
        <f>茨城!I228</f>
        <v>12.8</v>
      </c>
      <c r="J228" s="28">
        <f>茨城!J228</f>
        <v>12.8</v>
      </c>
      <c r="K228" s="28">
        <f>茨城!K228</f>
        <v>12.3</v>
      </c>
      <c r="L228" s="28">
        <f>茨城!L228</f>
        <v>20.399999999999999</v>
      </c>
      <c r="M228" s="28">
        <f>茨城!M228</f>
        <v>25.5</v>
      </c>
      <c r="N228" s="28">
        <f>茨城!N228</f>
        <v>18.3</v>
      </c>
      <c r="O228" s="28">
        <f>茨城!O228</f>
        <v>26.1</v>
      </c>
      <c r="P228" s="28">
        <f>茨城!P228</f>
        <v>21.3</v>
      </c>
      <c r="Q228" s="28">
        <f>茨城!Q228</f>
        <v>27.7</v>
      </c>
      <c r="R228" s="28">
        <f>茨城!R228</f>
        <v>26.8</v>
      </c>
      <c r="S228" s="28">
        <f>茨城!S228</f>
        <v>18.600000000000001</v>
      </c>
      <c r="T228" s="28">
        <f>栃木!B228</f>
        <v>19.399999999999999</v>
      </c>
      <c r="U228" s="28">
        <f>栃木!C228</f>
        <v>22</v>
      </c>
      <c r="V228" s="28">
        <f>栃木!D228</f>
        <v>19.5</v>
      </c>
      <c r="W228" s="28">
        <f>栃木!E228</f>
        <v>15.2</v>
      </c>
      <c r="X228" s="28">
        <f>栃木!F228</f>
        <v>24.3</v>
      </c>
      <c r="Y228" s="28" t="str">
        <f>栃木!G228</f>
        <v>zzz</v>
      </c>
      <c r="Z228" s="28">
        <f>栃木!H228</f>
        <v>18.8</v>
      </c>
      <c r="AA228" s="28">
        <f>栃木!I228</f>
        <v>18.100000000000001</v>
      </c>
      <c r="AB228" s="28">
        <f>栃木!J228</f>
        <v>15</v>
      </c>
      <c r="AC228" s="28">
        <f>栃木!K228</f>
        <v>16.3</v>
      </c>
      <c r="AD228" s="28">
        <f>栃木!L228</f>
        <v>20.5</v>
      </c>
      <c r="AE228" s="157">
        <f>群馬!B228</f>
        <v>18.399999999999999</v>
      </c>
      <c r="AF228" s="157">
        <f>群馬!C228</f>
        <v>25.8</v>
      </c>
      <c r="AG228" s="157">
        <f>群馬!D228</f>
        <v>22.4</v>
      </c>
      <c r="AH228" s="157">
        <f>群馬!E228</f>
        <v>20.100000000000001</v>
      </c>
      <c r="AI228" s="157">
        <f>群馬!F228</f>
        <v>25.3</v>
      </c>
      <c r="AJ228" s="157">
        <f>群馬!G228</f>
        <v>18.600000000000001</v>
      </c>
      <c r="AK228" s="157">
        <f>群馬!H228</f>
        <v>16.399999999999999</v>
      </c>
      <c r="AL228" s="157">
        <f>群馬!I228</f>
        <v>15.2</v>
      </c>
      <c r="AM228" s="157">
        <f>埼玉!B228</f>
        <v>23.4</v>
      </c>
      <c r="AN228" s="157">
        <f>埼玉!C228</f>
        <v>25.1</v>
      </c>
      <c r="AO228" s="157">
        <f>埼玉!D228</f>
        <v>22.5</v>
      </c>
      <c r="AP228" s="157">
        <f>埼玉!E228</f>
        <v>22.6</v>
      </c>
      <c r="AQ228" s="157">
        <f>埼玉!F228</f>
        <v>19.3</v>
      </c>
      <c r="AR228" s="157">
        <f>埼玉!G228</f>
        <v>20.6</v>
      </c>
      <c r="AS228" s="157">
        <f>埼玉!H228</f>
        <v>26.6</v>
      </c>
      <c r="AT228" s="157">
        <f>埼玉!I228</f>
        <v>27.8</v>
      </c>
      <c r="AU228" s="157">
        <f>埼玉!J228</f>
        <v>26.4</v>
      </c>
      <c r="AV228" s="157">
        <f>埼玉!K228</f>
        <v>22.9</v>
      </c>
      <c r="AW228" s="157">
        <f>埼玉!L228</f>
        <v>23.5</v>
      </c>
      <c r="AX228" s="157">
        <f>埼玉!M228</f>
        <v>19.5</v>
      </c>
      <c r="AY228" s="157">
        <f>埼玉!N228</f>
        <v>21.6</v>
      </c>
      <c r="AZ228" s="157">
        <f>埼玉!O228</f>
        <v>19.3</v>
      </c>
      <c r="BA228" s="157">
        <f>埼玉!P228</f>
        <v>19.600000000000001</v>
      </c>
      <c r="BB228" s="157">
        <f>埼玉!Q228</f>
        <v>19.2</v>
      </c>
      <c r="BC228" s="157">
        <f>埼玉!R228</f>
        <v>24.8</v>
      </c>
      <c r="BD228" s="157">
        <f>埼玉!S228</f>
        <v>21.3</v>
      </c>
      <c r="BE228" s="157">
        <f>埼玉!T228</f>
        <v>23.5</v>
      </c>
      <c r="BF228" s="157">
        <f>埼玉!U228</f>
        <v>23.5</v>
      </c>
      <c r="BG228" s="157">
        <f>千葉!B228</f>
        <v>24.2</v>
      </c>
      <c r="BH228" s="157">
        <f>千葉!C228</f>
        <v>24.8</v>
      </c>
      <c r="BI228" s="157">
        <f>千葉!D228</f>
        <v>14.6</v>
      </c>
      <c r="BJ228" s="157">
        <f>千葉!E228</f>
        <v>26.1</v>
      </c>
      <c r="BK228" s="157">
        <f>千葉!F228</f>
        <v>26.2</v>
      </c>
      <c r="BL228" s="157">
        <f>千葉!G228</f>
        <v>19.899999999999999</v>
      </c>
      <c r="BM228" s="157">
        <f>千葉!H228</f>
        <v>17.600000000000001</v>
      </c>
      <c r="BN228" s="157">
        <f>千葉!I228</f>
        <v>16.600000000000001</v>
      </c>
      <c r="BO228" s="157">
        <f>千葉!J228</f>
        <v>16.899999999999999</v>
      </c>
      <c r="BP228" s="157">
        <f>千葉!K228</f>
        <v>26.3</v>
      </c>
      <c r="BQ228" s="157">
        <f>千葉!L228</f>
        <v>8.1999999999999993</v>
      </c>
      <c r="BR228" s="157">
        <f>千葉!M228</f>
        <v>24</v>
      </c>
      <c r="BS228" s="157">
        <f>千葉!N228</f>
        <v>25.4</v>
      </c>
      <c r="BT228" s="157">
        <f>千葉!O228</f>
        <v>24.7</v>
      </c>
      <c r="BU228" s="157">
        <f>千葉!P228</f>
        <v>26</v>
      </c>
      <c r="BV228" s="157">
        <f>千葉!Q228</f>
        <v>26.2</v>
      </c>
      <c r="BW228" s="157">
        <f>千葉!R228</f>
        <v>23.8</v>
      </c>
      <c r="BX228" s="157">
        <f>千葉!S228</f>
        <v>8.3000000000000007</v>
      </c>
      <c r="BY228" s="157">
        <f>千葉!T228</f>
        <v>15.4</v>
      </c>
      <c r="BZ228" s="157">
        <f>千葉!V228</f>
        <v>22.2</v>
      </c>
      <c r="CA228" s="157">
        <f>東京!B228</f>
        <v>26.7</v>
      </c>
      <c r="CB228" s="157">
        <f>東京!C228</f>
        <v>26.2</v>
      </c>
      <c r="CC228" s="157">
        <f>東京!D228</f>
        <v>25.2</v>
      </c>
      <c r="CD228" s="157">
        <f>東京!E228</f>
        <v>26.8</v>
      </c>
      <c r="CE228" s="157">
        <f>東京!F228</f>
        <v>20.6</v>
      </c>
      <c r="CF228" s="157">
        <f>東京!G228</f>
        <v>23.8</v>
      </c>
      <c r="CG228" s="157">
        <f>東京!H228</f>
        <v>17.5</v>
      </c>
      <c r="CH228" s="157">
        <f>東京!I228</f>
        <v>18.3</v>
      </c>
      <c r="CI228" s="157">
        <f>神奈川!B228</f>
        <v>26.7</v>
      </c>
      <c r="CJ228" s="157">
        <f>神奈川!C228</f>
        <v>23.4</v>
      </c>
      <c r="CK228" s="157">
        <f>神奈川!D228</f>
        <v>27</v>
      </c>
      <c r="CL228" s="157">
        <f>神奈川!E228</f>
        <v>24.4</v>
      </c>
      <c r="CM228" s="157">
        <f>神奈川!F228</f>
        <v>19.600000000000001</v>
      </c>
      <c r="CN228" s="157">
        <f>神奈川!G228</f>
        <v>17.7</v>
      </c>
      <c r="CO228" s="157">
        <f>神奈川!H228</f>
        <v>17.100000000000001</v>
      </c>
      <c r="CP228" s="157">
        <f>神奈川!I228</f>
        <v>21.1</v>
      </c>
      <c r="CQ228" s="157" t="str">
        <f>神奈川!J228</f>
        <v>-</v>
      </c>
      <c r="CR228" s="157">
        <f>神奈川!K228</f>
        <v>25.7</v>
      </c>
      <c r="CS228" s="157">
        <f>神奈川!L228</f>
        <v>24.7</v>
      </c>
      <c r="CT228" s="157">
        <f>神奈川!M228</f>
        <v>23.8</v>
      </c>
      <c r="CU228" s="157">
        <f>神奈川!N228</f>
        <v>17.8</v>
      </c>
      <c r="CV228" s="157">
        <f>山梨!B228</f>
        <v>15.8</v>
      </c>
      <c r="CW228" s="157">
        <f>山梨!C228</f>
        <v>9.4</v>
      </c>
      <c r="CX228" s="157">
        <f>山梨!D228</f>
        <v>13.200000000000001</v>
      </c>
      <c r="CY228" s="157">
        <f>山梨!E228</f>
        <v>14.100000000000001</v>
      </c>
      <c r="CZ228" s="157">
        <f>長野!B228</f>
        <v>16.399999999999999</v>
      </c>
      <c r="DA228" s="157">
        <f>長野!C228</f>
        <v>16.899999999999999</v>
      </c>
      <c r="DB228" s="157">
        <f>長野!D228</f>
        <v>7.2</v>
      </c>
      <c r="DC228" s="157">
        <f>長野!E228</f>
        <v>7.9</v>
      </c>
      <c r="DD228" s="157">
        <f>長野!F228</f>
        <v>18.899999999999999</v>
      </c>
      <c r="DE228" s="157">
        <f>長野!G228</f>
        <v>2.6</v>
      </c>
      <c r="DF228" s="157">
        <f>静岡!B228</f>
        <v>15.2</v>
      </c>
      <c r="DG228" s="157">
        <f>静岡!C228</f>
        <v>14.3</v>
      </c>
      <c r="DH228" s="157">
        <f>静岡!D228</f>
        <v>14.6</v>
      </c>
      <c r="DI228" s="157">
        <f>静岡!E228</f>
        <v>11</v>
      </c>
      <c r="DJ228" s="157">
        <f>静岡!F228</f>
        <v>13.3</v>
      </c>
      <c r="DK228" s="157">
        <f>静岡!G228</f>
        <v>13.4</v>
      </c>
      <c r="DL228" s="157">
        <f>静岡!H228</f>
        <v>18.8</v>
      </c>
      <c r="DM228" s="157">
        <f>静岡!I228</f>
        <v>13.3</v>
      </c>
      <c r="DN228" s="157">
        <f>静岡!J228</f>
        <v>12.8</v>
      </c>
      <c r="DO228" s="157">
        <f>静岡!K228</f>
        <v>15.8</v>
      </c>
      <c r="DP228" s="157">
        <f>静岡!L228</f>
        <v>16.2</v>
      </c>
      <c r="DQ228" s="157">
        <f>静岡!M228</f>
        <v>21.4</v>
      </c>
      <c r="DR228" s="157">
        <f>静岡!N228</f>
        <v>12.3</v>
      </c>
      <c r="DS228" s="157">
        <f>静岡!O228</f>
        <v>11.5</v>
      </c>
      <c r="DT228" s="157">
        <f>静岡!P228</f>
        <v>12.5</v>
      </c>
      <c r="DU228" s="157">
        <f>静岡!Q228</f>
        <v>7.5</v>
      </c>
      <c r="DV228" s="157">
        <f>静岡!R228</f>
        <v>13.3</v>
      </c>
      <c r="DW228" s="157">
        <f>静岡!S228</f>
        <v>16.2</v>
      </c>
      <c r="DX228" s="157">
        <f>静岡!T228</f>
        <v>13</v>
      </c>
      <c r="DY228" s="157">
        <f>静岡!U228</f>
        <v>14.3</v>
      </c>
      <c r="DZ228" s="157">
        <f>静岡!V228</f>
        <v>9.9</v>
      </c>
      <c r="EA228" s="157">
        <f>静岡!W228</f>
        <v>16.100000000000001</v>
      </c>
      <c r="EB228" s="157">
        <f>静岡!X228</f>
        <v>14.200000000000001</v>
      </c>
      <c r="EC228" s="157">
        <f>静岡!Y228</f>
        <v>14.100000000000001</v>
      </c>
      <c r="ED228" s="157">
        <f>静岡!Z228</f>
        <v>12</v>
      </c>
      <c r="EE228" s="157">
        <f>静岡!AA228</f>
        <v>12.600000000000001</v>
      </c>
      <c r="EF228" s="157">
        <f>静岡!AB228</f>
        <v>12.8</v>
      </c>
      <c r="EG228" s="157">
        <f>静岡!AC228</f>
        <v>13.3</v>
      </c>
    </row>
    <row r="229" spans="1:137" ht="20.100000000000001" customHeight="1" x14ac:dyDescent="0.15">
      <c r="A229" s="25">
        <v>43052</v>
      </c>
      <c r="B229" s="28">
        <f>茨城!B229</f>
        <v>6.2</v>
      </c>
      <c r="C229" s="28">
        <f>茨城!C229</f>
        <v>9.8000000000000007</v>
      </c>
      <c r="D229" s="28">
        <f>茨城!D229</f>
        <v>8.6</v>
      </c>
      <c r="E229" s="28">
        <f>茨城!E229</f>
        <v>7.3</v>
      </c>
      <c r="F229" s="28">
        <f>茨城!F229</f>
        <v>9.4</v>
      </c>
      <c r="G229" s="28">
        <f>茨城!G229</f>
        <v>9</v>
      </c>
      <c r="H229" s="28">
        <f>茨城!H229</f>
        <v>6.8</v>
      </c>
      <c r="I229" s="28">
        <f>茨城!I229</f>
        <v>6.7</v>
      </c>
      <c r="J229" s="28">
        <f>茨城!J229</f>
        <v>6.7</v>
      </c>
      <c r="K229" s="28">
        <f>茨城!K229</f>
        <v>6.3</v>
      </c>
      <c r="L229" s="28">
        <f>茨城!L229</f>
        <v>8.3000000000000007</v>
      </c>
      <c r="M229" s="28">
        <f>茨城!M229</f>
        <v>12.3</v>
      </c>
      <c r="N229" s="28">
        <f>茨城!N229</f>
        <v>6.9</v>
      </c>
      <c r="O229" s="28">
        <f>茨城!O229</f>
        <v>10</v>
      </c>
      <c r="P229" s="28">
        <f>茨城!P229</f>
        <v>13</v>
      </c>
      <c r="Q229" s="28">
        <f>茨城!Q229</f>
        <v>13.5</v>
      </c>
      <c r="R229" s="28">
        <f>茨城!R229</f>
        <v>11.8</v>
      </c>
      <c r="S229" s="28">
        <f>茨城!S229</f>
        <v>13.7</v>
      </c>
      <c r="T229" s="28">
        <f>栃木!B229</f>
        <v>11.8</v>
      </c>
      <c r="U229" s="28">
        <f>栃木!C229</f>
        <v>13.1</v>
      </c>
      <c r="V229" s="28">
        <f>栃木!D229</f>
        <v>7.7</v>
      </c>
      <c r="W229" s="28">
        <f>栃木!E229</f>
        <v>8</v>
      </c>
      <c r="X229" s="28">
        <f>栃木!F229</f>
        <v>15.5</v>
      </c>
      <c r="Y229" s="28" t="str">
        <f>栃木!G229</f>
        <v>zzz</v>
      </c>
      <c r="Z229" s="28">
        <f>栃木!H229</f>
        <v>6.8</v>
      </c>
      <c r="AA229" s="28">
        <f>栃木!I229</f>
        <v>6.1</v>
      </c>
      <c r="AB229" s="28">
        <f>栃木!J229</f>
        <v>4.3</v>
      </c>
      <c r="AC229" s="28">
        <f>栃木!K229</f>
        <v>8.5</v>
      </c>
      <c r="AD229" s="28">
        <f>栃木!L229</f>
        <v>10.8</v>
      </c>
      <c r="AE229" s="157">
        <f>群馬!B229</f>
        <v>11.4</v>
      </c>
      <c r="AF229" s="157">
        <f>群馬!C229</f>
        <v>14.9</v>
      </c>
      <c r="AG229" s="157">
        <f>群馬!D229</f>
        <v>16.600000000000001</v>
      </c>
      <c r="AH229" s="157">
        <f>群馬!E229</f>
        <v>8.6</v>
      </c>
      <c r="AI229" s="157">
        <f>群馬!F229</f>
        <v>16.899999999999999</v>
      </c>
      <c r="AJ229" s="157">
        <f>群馬!G229</f>
        <v>10</v>
      </c>
      <c r="AK229" s="157">
        <f>群馬!H229</f>
        <v>8.9</v>
      </c>
      <c r="AL229" s="157">
        <f>群馬!I229</f>
        <v>5.7</v>
      </c>
      <c r="AM229" s="157">
        <f>埼玉!B229</f>
        <v>16.399999999999999</v>
      </c>
      <c r="AN229" s="157">
        <f>埼玉!C229</f>
        <v>12.9</v>
      </c>
      <c r="AO229" s="157">
        <f>埼玉!D229</f>
        <v>16.2</v>
      </c>
      <c r="AP229" s="157">
        <f>埼玉!E229</f>
        <v>14.7</v>
      </c>
      <c r="AQ229" s="157">
        <f>埼玉!F229</f>
        <v>16.100000000000001</v>
      </c>
      <c r="AR229" s="157">
        <f>埼玉!G229</f>
        <v>15.4</v>
      </c>
      <c r="AS229" s="157">
        <f>埼玉!H229</f>
        <v>20.2</v>
      </c>
      <c r="AT229" s="157">
        <f>埼玉!I229</f>
        <v>20.3</v>
      </c>
      <c r="AU229" s="157">
        <f>埼玉!J229</f>
        <v>19</v>
      </c>
      <c r="AV229" s="157">
        <f>埼玉!K229</f>
        <v>17.100000000000001</v>
      </c>
      <c r="AW229" s="157">
        <f>埼玉!L229</f>
        <v>15.6</v>
      </c>
      <c r="AX229" s="157">
        <f>埼玉!M229</f>
        <v>15.3</v>
      </c>
      <c r="AY229" s="157">
        <f>埼玉!N229</f>
        <v>16.100000000000001</v>
      </c>
      <c r="AZ229" s="157">
        <f>埼玉!O229</f>
        <v>13.3</v>
      </c>
      <c r="BA229" s="157">
        <f>埼玉!P229</f>
        <v>13</v>
      </c>
      <c r="BB229" s="157">
        <f>埼玉!Q229</f>
        <v>16.100000000000001</v>
      </c>
      <c r="BC229" s="157">
        <f>埼玉!R229</f>
        <v>13.7</v>
      </c>
      <c r="BD229" s="157">
        <f>埼玉!S229</f>
        <v>14.8</v>
      </c>
      <c r="BE229" s="157">
        <f>埼玉!T229</f>
        <v>17</v>
      </c>
      <c r="BF229" s="157">
        <f>埼玉!U229</f>
        <v>17.899999999999999</v>
      </c>
      <c r="BG229" s="157">
        <f>千葉!B229</f>
        <v>10.3</v>
      </c>
      <c r="BH229" s="157">
        <f>千葉!C229</f>
        <v>11.5</v>
      </c>
      <c r="BI229" s="157">
        <f>千葉!D229</f>
        <v>11.7</v>
      </c>
      <c r="BJ229" s="157">
        <f>千葉!E229</f>
        <v>12.8</v>
      </c>
      <c r="BK229" s="157">
        <f>千葉!F229</f>
        <v>12.5</v>
      </c>
      <c r="BL229" s="157">
        <f>千葉!G229</f>
        <v>9.6999999999999993</v>
      </c>
      <c r="BM229" s="157">
        <f>千葉!H229</f>
        <v>8.1</v>
      </c>
      <c r="BN229" s="157">
        <f>千葉!I229</f>
        <v>8.3000000000000007</v>
      </c>
      <c r="BO229" s="157">
        <f>千葉!J229</f>
        <v>5.3</v>
      </c>
      <c r="BP229" s="157">
        <f>千葉!K229</f>
        <v>12.5</v>
      </c>
      <c r="BQ229" s="157">
        <f>千葉!L229</f>
        <v>7.4</v>
      </c>
      <c r="BR229" s="157">
        <f>千葉!M229</f>
        <v>9.4</v>
      </c>
      <c r="BS229" s="157">
        <f>千葉!N229</f>
        <v>10.5</v>
      </c>
      <c r="BT229" s="157">
        <f>千葉!O229</f>
        <v>11.2</v>
      </c>
      <c r="BU229" s="157">
        <f>千葉!P229</f>
        <v>13.8</v>
      </c>
      <c r="BV229" s="157">
        <f>千葉!Q229</f>
        <v>13.1</v>
      </c>
      <c r="BW229" s="157">
        <f>千葉!R229</f>
        <v>7.4</v>
      </c>
      <c r="BX229" s="157">
        <f>千葉!S229</f>
        <v>1</v>
      </c>
      <c r="BY229" s="157">
        <f>千葉!T229</f>
        <v>8.5</v>
      </c>
      <c r="BZ229" s="157">
        <f>千葉!V229</f>
        <v>9.8000000000000007</v>
      </c>
      <c r="CA229" s="157">
        <f>東京!B229</f>
        <v>15</v>
      </c>
      <c r="CB229" s="157">
        <f>東京!C229</f>
        <v>16.5</v>
      </c>
      <c r="CC229" s="157">
        <f>東京!D229</f>
        <v>13.7</v>
      </c>
      <c r="CD229" s="157">
        <f>東京!E229</f>
        <v>13.8</v>
      </c>
      <c r="CE229" s="157">
        <f>東京!F229</f>
        <v>18.2</v>
      </c>
      <c r="CF229" s="157">
        <f>東京!G229</f>
        <v>15.8</v>
      </c>
      <c r="CG229" s="157">
        <f>東京!H229</f>
        <v>13.3</v>
      </c>
      <c r="CH229" s="157">
        <f>東京!I229</f>
        <v>13.8</v>
      </c>
      <c r="CI229" s="157">
        <f>神奈川!B229</f>
        <v>14.8</v>
      </c>
      <c r="CJ229" s="157">
        <f>神奈川!C229</f>
        <v>16</v>
      </c>
      <c r="CK229" s="157">
        <f>神奈川!D229</f>
        <v>14.3</v>
      </c>
      <c r="CL229" s="157">
        <f>神奈川!E229</f>
        <v>16.399999999999999</v>
      </c>
      <c r="CM229" s="157">
        <f>神奈川!F229</f>
        <v>13.1</v>
      </c>
      <c r="CN229" s="157">
        <f>神奈川!G229</f>
        <v>14</v>
      </c>
      <c r="CO229" s="157">
        <f>神奈川!H229</f>
        <v>14.5</v>
      </c>
      <c r="CP229" s="157">
        <f>神奈川!I229</f>
        <v>14.4</v>
      </c>
      <c r="CQ229" s="157" t="str">
        <f>神奈川!J229</f>
        <v>-</v>
      </c>
      <c r="CR229" s="157">
        <f>神奈川!K229</f>
        <v>13.8</v>
      </c>
      <c r="CS229" s="157">
        <f>神奈川!L229</f>
        <v>12.7</v>
      </c>
      <c r="CT229" s="157">
        <f>神奈川!M229</f>
        <v>12.8</v>
      </c>
      <c r="CU229" s="157" t="str">
        <f>神奈川!N229</f>
        <v>-</v>
      </c>
      <c r="CV229" s="157">
        <f>山梨!B229</f>
        <v>12.9</v>
      </c>
      <c r="CW229" s="157">
        <f>山梨!C229</f>
        <v>11.600000000000001</v>
      </c>
      <c r="CX229" s="157">
        <f>山梨!D229</f>
        <v>11.600000000000001</v>
      </c>
      <c r="CY229" s="157">
        <f>山梨!E229</f>
        <v>15</v>
      </c>
      <c r="CZ229" s="157">
        <f>長野!B229</f>
        <v>3.5</v>
      </c>
      <c r="DA229" s="157">
        <f>長野!C229</f>
        <v>6.8</v>
      </c>
      <c r="DB229" s="157">
        <f>長野!D229</f>
        <v>5.0999999999999996</v>
      </c>
      <c r="DC229" s="157">
        <f>長野!E229</f>
        <v>5.2</v>
      </c>
      <c r="DD229" s="157">
        <f>長野!F229</f>
        <v>7.6</v>
      </c>
      <c r="DE229" s="157">
        <f>長野!G229</f>
        <v>2.2999999999999998</v>
      </c>
      <c r="DF229" s="157">
        <f>静岡!B229</f>
        <v>11.8</v>
      </c>
      <c r="DG229" s="157">
        <f>静岡!C229</f>
        <v>13.6</v>
      </c>
      <c r="DH229" s="157">
        <f>静岡!D229</f>
        <v>12</v>
      </c>
      <c r="DI229" s="157">
        <f>静岡!E229</f>
        <v>14.7</v>
      </c>
      <c r="DJ229" s="157">
        <f>静岡!F229</f>
        <v>13.4</v>
      </c>
      <c r="DK229" s="157">
        <f>静岡!G229</f>
        <v>13.1</v>
      </c>
      <c r="DL229" s="157">
        <f>静岡!H229</f>
        <v>14.4</v>
      </c>
      <c r="DM229" s="157">
        <f>静岡!I229</f>
        <v>13.2</v>
      </c>
      <c r="DN229" s="157">
        <f>静岡!J229</f>
        <v>12.5</v>
      </c>
      <c r="DO229" s="157">
        <f>静岡!K229</f>
        <v>15.9</v>
      </c>
      <c r="DP229" s="157">
        <f>静岡!L229</f>
        <v>16.5</v>
      </c>
      <c r="DQ229" s="157">
        <f>静岡!M229</f>
        <v>14.5</v>
      </c>
      <c r="DR229" s="157">
        <f>静岡!N229</f>
        <v>13.3</v>
      </c>
      <c r="DS229" s="157">
        <f>静岡!O229</f>
        <v>12.5</v>
      </c>
      <c r="DT229" s="157">
        <f>静岡!P229</f>
        <v>12.8</v>
      </c>
      <c r="DU229" s="157">
        <f>静岡!Q229</f>
        <v>5.5</v>
      </c>
      <c r="DV229" s="157">
        <f>静岡!R229</f>
        <v>12.5</v>
      </c>
      <c r="DW229" s="157">
        <f>静岡!S229</f>
        <v>14.7</v>
      </c>
      <c r="DX229" s="157">
        <f>静岡!T229</f>
        <v>12.7</v>
      </c>
      <c r="DY229" s="157">
        <f>静岡!U229</f>
        <v>15.6</v>
      </c>
      <c r="DZ229" s="157">
        <f>静岡!V229</f>
        <v>7.9</v>
      </c>
      <c r="EA229" s="157">
        <f>静岡!W229</f>
        <v>17</v>
      </c>
      <c r="EB229" s="157">
        <f>静岡!X229</f>
        <v>13.3</v>
      </c>
      <c r="EC229" s="157">
        <f>静岡!Y229</f>
        <v>14.100000000000001</v>
      </c>
      <c r="ED229" s="157">
        <f>静岡!Z229</f>
        <v>13.8</v>
      </c>
      <c r="EE229" s="157">
        <f>静岡!AA229</f>
        <v>14.600000000000001</v>
      </c>
      <c r="EF229" s="157">
        <f>静岡!AB229</f>
        <v>13.1</v>
      </c>
      <c r="EG229" s="157">
        <f>静岡!AC229</f>
        <v>13.7</v>
      </c>
    </row>
    <row r="230" spans="1:137" ht="20.100000000000001" customHeight="1" x14ac:dyDescent="0.15">
      <c r="A230" s="25">
        <v>43053</v>
      </c>
      <c r="B230" s="28">
        <f>茨城!B230</f>
        <v>3.2</v>
      </c>
      <c r="C230" s="28">
        <f>茨城!C230</f>
        <v>5.3</v>
      </c>
      <c r="D230" s="28">
        <f>茨城!D230</f>
        <v>3.8</v>
      </c>
      <c r="E230" s="28">
        <f>茨城!E230</f>
        <v>4.4000000000000004</v>
      </c>
      <c r="F230" s="28" t="str">
        <f>茨城!F230</f>
        <v>-</v>
      </c>
      <c r="G230" s="28">
        <f>茨城!G230</f>
        <v>4.0999999999999996</v>
      </c>
      <c r="H230" s="28">
        <f>茨城!H230</f>
        <v>3.9</v>
      </c>
      <c r="I230" s="28">
        <f>茨城!I230</f>
        <v>4.0999999999999996</v>
      </c>
      <c r="J230" s="28">
        <f>茨城!J230</f>
        <v>6.1</v>
      </c>
      <c r="K230" s="28">
        <f>茨城!K230</f>
        <v>4.3</v>
      </c>
      <c r="L230" s="28">
        <f>茨城!L230</f>
        <v>4.0999999999999996</v>
      </c>
      <c r="M230" s="28">
        <f>茨城!M230</f>
        <v>5.0999999999999996</v>
      </c>
      <c r="N230" s="28">
        <f>茨城!N230</f>
        <v>3.5</v>
      </c>
      <c r="O230" s="28">
        <f>茨城!O230</f>
        <v>4.8</v>
      </c>
      <c r="P230" s="28">
        <f>茨城!P230</f>
        <v>5</v>
      </c>
      <c r="Q230" s="28">
        <f>茨城!Q230</f>
        <v>4.8</v>
      </c>
      <c r="R230" s="28">
        <f>茨城!R230</f>
        <v>5.5</v>
      </c>
      <c r="S230" s="28">
        <f>茨城!S230</f>
        <v>7.1</v>
      </c>
      <c r="T230" s="28">
        <f>栃木!B230</f>
        <v>5</v>
      </c>
      <c r="U230" s="28">
        <f>栃木!C230</f>
        <v>4.9000000000000004</v>
      </c>
      <c r="V230" s="28">
        <f>栃木!D230</f>
        <v>5</v>
      </c>
      <c r="W230" s="28">
        <f>栃木!E230</f>
        <v>3.8</v>
      </c>
      <c r="X230" s="28">
        <f>栃木!F230</f>
        <v>7.3</v>
      </c>
      <c r="Y230" s="28" t="str">
        <f>栃木!G230</f>
        <v>zzz</v>
      </c>
      <c r="Z230" s="28">
        <f>栃木!H230</f>
        <v>4.8</v>
      </c>
      <c r="AA230" s="28">
        <f>栃木!I230</f>
        <v>3.5</v>
      </c>
      <c r="AB230" s="28">
        <f>栃木!J230</f>
        <v>3.3</v>
      </c>
      <c r="AC230" s="28">
        <f>栃木!K230</f>
        <v>4</v>
      </c>
      <c r="AD230" s="28">
        <f>栃木!L230</f>
        <v>4.7</v>
      </c>
      <c r="AE230" s="157">
        <f>群馬!B230</f>
        <v>3</v>
      </c>
      <c r="AF230" s="157">
        <f>群馬!C230</f>
        <v>9.3000000000000007</v>
      </c>
      <c r="AG230" s="157">
        <f>群馬!D230</f>
        <v>8.9</v>
      </c>
      <c r="AH230" s="157">
        <f>群馬!E230</f>
        <v>5</v>
      </c>
      <c r="AI230" s="157">
        <f>群馬!F230</f>
        <v>9.9</v>
      </c>
      <c r="AJ230" s="157">
        <f>群馬!G230</f>
        <v>2.9</v>
      </c>
      <c r="AK230" s="157">
        <f>群馬!H230</f>
        <v>3.3</v>
      </c>
      <c r="AL230" s="157">
        <f>群馬!I230</f>
        <v>4.3</v>
      </c>
      <c r="AM230" s="157">
        <f>埼玉!B230</f>
        <v>5.5</v>
      </c>
      <c r="AN230" s="157">
        <f>埼玉!C230</f>
        <v>4</v>
      </c>
      <c r="AO230" s="157">
        <f>埼玉!D230</f>
        <v>6.8</v>
      </c>
      <c r="AP230" s="157">
        <f>埼玉!E230</f>
        <v>6.4</v>
      </c>
      <c r="AQ230" s="157">
        <f>埼玉!F230</f>
        <v>6.6</v>
      </c>
      <c r="AR230" s="157">
        <f>埼玉!G230</f>
        <v>4.0999999999999996</v>
      </c>
      <c r="AS230" s="157">
        <f>埼玉!H230</f>
        <v>9.1999999999999993</v>
      </c>
      <c r="AT230" s="157">
        <f>埼玉!I230</f>
        <v>8.3000000000000007</v>
      </c>
      <c r="AU230" s="157">
        <f>埼玉!J230</f>
        <v>9.6</v>
      </c>
      <c r="AV230" s="157">
        <f>埼玉!K230</f>
        <v>7.3</v>
      </c>
      <c r="AW230" s="157">
        <f>埼玉!L230</f>
        <v>6.8</v>
      </c>
      <c r="AX230" s="157">
        <f>埼玉!M230</f>
        <v>4.5</v>
      </c>
      <c r="AY230" s="157">
        <f>埼玉!N230</f>
        <v>6.8</v>
      </c>
      <c r="AZ230" s="157">
        <f>埼玉!O230</f>
        <v>5.2</v>
      </c>
      <c r="BA230" s="157">
        <f>埼玉!P230</f>
        <v>4.8</v>
      </c>
      <c r="BB230" s="157">
        <f>埼玉!Q230</f>
        <v>6.6</v>
      </c>
      <c r="BC230" s="157">
        <f>埼玉!R230</f>
        <v>6.1</v>
      </c>
      <c r="BD230" s="157">
        <f>埼玉!S230</f>
        <v>3.6</v>
      </c>
      <c r="BE230" s="157">
        <f>埼玉!T230</f>
        <v>7.1</v>
      </c>
      <c r="BF230" s="157">
        <f>埼玉!U230</f>
        <v>7.9</v>
      </c>
      <c r="BG230" s="157">
        <f>千葉!B230</f>
        <v>4</v>
      </c>
      <c r="BH230" s="157">
        <f>千葉!C230</f>
        <v>5.8</v>
      </c>
      <c r="BI230" s="157">
        <f>千葉!D230</f>
        <v>5.9</v>
      </c>
      <c r="BJ230" s="157">
        <f>千葉!E230</f>
        <v>6.3</v>
      </c>
      <c r="BK230" s="157">
        <f>千葉!F230</f>
        <v>6.1</v>
      </c>
      <c r="BL230" s="157">
        <f>千葉!G230</f>
        <v>5.0999999999999996</v>
      </c>
      <c r="BM230" s="157">
        <f>千葉!H230</f>
        <v>4.7</v>
      </c>
      <c r="BN230" s="157">
        <f>千葉!I230</f>
        <v>4.8</v>
      </c>
      <c r="BO230" s="157">
        <f>千葉!J230</f>
        <v>6</v>
      </c>
      <c r="BP230" s="157">
        <f>千葉!K230</f>
        <v>5.6</v>
      </c>
      <c r="BQ230" s="157">
        <f>千葉!L230</f>
        <v>3.8</v>
      </c>
      <c r="BR230" s="157">
        <f>千葉!M230</f>
        <v>6.7</v>
      </c>
      <c r="BS230" s="157">
        <f>千葉!N230</f>
        <v>6.5</v>
      </c>
      <c r="BT230" s="157">
        <f>千葉!O230</f>
        <v>5.7</v>
      </c>
      <c r="BU230" s="157">
        <f>千葉!P230</f>
        <v>6.3</v>
      </c>
      <c r="BV230" s="157">
        <f>千葉!Q230</f>
        <v>6.3</v>
      </c>
      <c r="BW230" s="157">
        <f>千葉!R230</f>
        <v>3.6</v>
      </c>
      <c r="BX230" s="157">
        <f>千葉!S230</f>
        <v>-2.2000000000000002</v>
      </c>
      <c r="BY230" s="157">
        <f>千葉!T230</f>
        <v>6.1</v>
      </c>
      <c r="BZ230" s="157">
        <f>千葉!V230</f>
        <v>5.4</v>
      </c>
      <c r="CA230" s="157">
        <f>東京!B230</f>
        <v>8</v>
      </c>
      <c r="CB230" s="157">
        <f>東京!C230</f>
        <v>8.1999999999999993</v>
      </c>
      <c r="CC230" s="157">
        <f>東京!D230</f>
        <v>6</v>
      </c>
      <c r="CD230" s="157">
        <f>東京!E230</f>
        <v>7</v>
      </c>
      <c r="CE230" s="157">
        <f>東京!F230</f>
        <v>7.8</v>
      </c>
      <c r="CF230" s="157">
        <f>東京!G230</f>
        <v>7.3</v>
      </c>
      <c r="CG230" s="157">
        <f>東京!H230</f>
        <v>5.5</v>
      </c>
      <c r="CH230" s="157">
        <f>東京!I230</f>
        <v>6.6</v>
      </c>
      <c r="CI230" s="157">
        <f>神奈川!B230</f>
        <v>7.6</v>
      </c>
      <c r="CJ230" s="157">
        <f>神奈川!C230</f>
        <v>6</v>
      </c>
      <c r="CK230" s="157">
        <f>神奈川!D230</f>
        <v>6.8</v>
      </c>
      <c r="CL230" s="157">
        <f>神奈川!E230</f>
        <v>9</v>
      </c>
      <c r="CM230" s="157">
        <f>神奈川!F230</f>
        <v>5.8</v>
      </c>
      <c r="CN230" s="157">
        <f>神奈川!G230</f>
        <v>3.5</v>
      </c>
      <c r="CO230" s="157">
        <f>神奈川!H230</f>
        <v>6.3</v>
      </c>
      <c r="CP230" s="157">
        <f>神奈川!I230</f>
        <v>7.6</v>
      </c>
      <c r="CQ230" s="157" t="str">
        <f>神奈川!J230</f>
        <v>-</v>
      </c>
      <c r="CR230" s="157">
        <f>神奈川!K230</f>
        <v>7.8</v>
      </c>
      <c r="CS230" s="157">
        <f>神奈川!L230</f>
        <v>6</v>
      </c>
      <c r="CT230" s="157">
        <f>神奈川!M230</f>
        <v>6</v>
      </c>
      <c r="CU230" s="157" t="str">
        <f>神奈川!N230</f>
        <v>-</v>
      </c>
      <c r="CV230" s="157">
        <f>山梨!B230</f>
        <v>3.8000000000000003</v>
      </c>
      <c r="CW230" s="157">
        <f>山梨!C230</f>
        <v>5</v>
      </c>
      <c r="CX230" s="157">
        <f>山梨!D230</f>
        <v>3.7</v>
      </c>
      <c r="CY230" s="157">
        <f>山梨!E230</f>
        <v>4.7</v>
      </c>
      <c r="CZ230" s="157" t="str">
        <f>長野!B230</f>
        <v>欠測</v>
      </c>
      <c r="DA230" s="157">
        <f>長野!C230</f>
        <v>6</v>
      </c>
      <c r="DB230" s="157">
        <f>長野!D230</f>
        <v>2.8</v>
      </c>
      <c r="DC230" s="157">
        <f>長野!E230</f>
        <v>3.7</v>
      </c>
      <c r="DD230" s="157">
        <f>長野!F230</f>
        <v>2.8</v>
      </c>
      <c r="DE230" s="157">
        <f>長野!G230</f>
        <v>-1.1000000000000001</v>
      </c>
      <c r="DF230" s="157">
        <f>静岡!B230</f>
        <v>5.8</v>
      </c>
      <c r="DG230" s="157">
        <f>静岡!C230</f>
        <v>5.9</v>
      </c>
      <c r="DH230" s="157">
        <f>静岡!D230</f>
        <v>4.5999999999999996</v>
      </c>
      <c r="DI230" s="157">
        <f>静岡!E230</f>
        <v>6.7</v>
      </c>
      <c r="DJ230" s="157">
        <f>静岡!F230</f>
        <v>6.2</v>
      </c>
      <c r="DK230" s="157">
        <f>静岡!G230</f>
        <v>6.5</v>
      </c>
      <c r="DL230" s="157">
        <f>静岡!H230</f>
        <v>5.9</v>
      </c>
      <c r="DM230" s="157">
        <f>静岡!I230</f>
        <v>6.3</v>
      </c>
      <c r="DN230" s="157">
        <f>静岡!J230</f>
        <v>5.4</v>
      </c>
      <c r="DO230" s="157">
        <f>静岡!K230</f>
        <v>6.3</v>
      </c>
      <c r="DP230" s="157">
        <f>静岡!L230</f>
        <v>6.9</v>
      </c>
      <c r="DQ230" s="157">
        <f>静岡!M230</f>
        <v>9.9</v>
      </c>
      <c r="DR230" s="157">
        <f>静岡!N230</f>
        <v>6.2</v>
      </c>
      <c r="DS230" s="157">
        <f>静岡!O230</f>
        <v>6.2</v>
      </c>
      <c r="DT230" s="157">
        <f>静岡!P230</f>
        <v>5.9</v>
      </c>
      <c r="DU230" s="157">
        <f>静岡!Q230</f>
        <v>3.1</v>
      </c>
      <c r="DV230" s="157">
        <f>静岡!R230</f>
        <v>6.9</v>
      </c>
      <c r="DW230" s="157">
        <f>静岡!S230</f>
        <v>6.3</v>
      </c>
      <c r="DX230" s="157">
        <f>静岡!T230</f>
        <v>5.5</v>
      </c>
      <c r="DY230" s="157">
        <f>静岡!U230</f>
        <v>4.3</v>
      </c>
      <c r="DZ230" s="157">
        <f>静岡!V230</f>
        <v>3.5</v>
      </c>
      <c r="EA230" s="157">
        <f>静岡!W230</f>
        <v>7.1000000000000005</v>
      </c>
      <c r="EB230" s="157">
        <f>静岡!X230</f>
        <v>5.8000000000000007</v>
      </c>
      <c r="EC230" s="157">
        <f>静岡!Y230</f>
        <v>8.7000000000000011</v>
      </c>
      <c r="ED230" s="157">
        <f>静岡!Z230</f>
        <v>5.4</v>
      </c>
      <c r="EE230" s="157">
        <f>静岡!AA230</f>
        <v>8.6</v>
      </c>
      <c r="EF230" s="157">
        <f>静岡!AB230</f>
        <v>6.1</v>
      </c>
      <c r="EG230" s="157">
        <f>静岡!AC230</f>
        <v>4.9000000000000004</v>
      </c>
    </row>
    <row r="231" spans="1:137" ht="20.100000000000001" customHeight="1" x14ac:dyDescent="0.15">
      <c r="A231" s="25">
        <v>43054</v>
      </c>
      <c r="B231" s="28">
        <f>茨城!B231</f>
        <v>1.9</v>
      </c>
      <c r="C231" s="28">
        <f>茨城!C231</f>
        <v>3.8</v>
      </c>
      <c r="D231" s="28">
        <f>茨城!D231</f>
        <v>4</v>
      </c>
      <c r="E231" s="28">
        <f>茨城!E231</f>
        <v>5</v>
      </c>
      <c r="F231" s="28" t="str">
        <f>茨城!F231</f>
        <v>-</v>
      </c>
      <c r="G231" s="28">
        <f>茨城!G231</f>
        <v>3.5</v>
      </c>
      <c r="H231" s="28">
        <f>茨城!H231</f>
        <v>5.2</v>
      </c>
      <c r="I231" s="28">
        <f>茨城!I231</f>
        <v>3.3</v>
      </c>
      <c r="J231" s="28">
        <f>茨城!J231</f>
        <v>3.4</v>
      </c>
      <c r="K231" s="28">
        <f>茨城!K231</f>
        <v>3.4</v>
      </c>
      <c r="L231" s="28">
        <f>茨城!L231</f>
        <v>3.5</v>
      </c>
      <c r="M231" s="28">
        <f>茨城!M231</f>
        <v>9.6999999999999993</v>
      </c>
      <c r="N231" s="28">
        <f>茨城!N231</f>
        <v>5</v>
      </c>
      <c r="O231" s="28">
        <f>茨城!O231</f>
        <v>8.9</v>
      </c>
      <c r="P231" s="28">
        <f>茨城!P231</f>
        <v>5.8</v>
      </c>
      <c r="Q231" s="28">
        <f>茨城!Q231</f>
        <v>8.6</v>
      </c>
      <c r="R231" s="28">
        <f>茨城!R231</f>
        <v>9.5</v>
      </c>
      <c r="S231" s="28">
        <f>茨城!S231</f>
        <v>8.6</v>
      </c>
      <c r="T231" s="28">
        <f>栃木!B231</f>
        <v>6.7</v>
      </c>
      <c r="U231" s="28">
        <f>栃木!C231</f>
        <v>8.3000000000000007</v>
      </c>
      <c r="V231" s="28">
        <f>栃木!D231</f>
        <v>6</v>
      </c>
      <c r="W231" s="28">
        <f>栃木!E231</f>
        <v>3</v>
      </c>
      <c r="X231" s="28">
        <f>栃木!F231</f>
        <v>8.4</v>
      </c>
      <c r="Y231" s="28" t="str">
        <f>栃木!G231</f>
        <v>zzz</v>
      </c>
      <c r="Z231" s="28">
        <f>栃木!H231</f>
        <v>4.4000000000000004</v>
      </c>
      <c r="AA231" s="28">
        <f>栃木!I231</f>
        <v>3.5</v>
      </c>
      <c r="AB231" s="28">
        <f>栃木!J231</f>
        <v>1.8</v>
      </c>
      <c r="AC231" s="28">
        <f>栃木!K231</f>
        <v>2</v>
      </c>
      <c r="AD231" s="28">
        <f>栃木!L231</f>
        <v>5.3</v>
      </c>
      <c r="AE231" s="157">
        <f>群馬!B231</f>
        <v>4.8</v>
      </c>
      <c r="AF231" s="157">
        <f>群馬!C231</f>
        <v>7.6</v>
      </c>
      <c r="AG231" s="157">
        <f>群馬!D231</f>
        <v>8.4</v>
      </c>
      <c r="AH231" s="157">
        <f>群馬!E231</f>
        <v>4</v>
      </c>
      <c r="AI231" s="157">
        <f>群馬!F231</f>
        <v>11.6</v>
      </c>
      <c r="AJ231" s="157">
        <f>群馬!G231</f>
        <v>3</v>
      </c>
      <c r="AK231" s="157">
        <f>群馬!H231</f>
        <v>1.9</v>
      </c>
      <c r="AL231" s="157">
        <f>群馬!I231</f>
        <v>3.8</v>
      </c>
      <c r="AM231" s="157">
        <f>埼玉!B231</f>
        <v>8.3000000000000007</v>
      </c>
      <c r="AN231" s="157">
        <f>埼玉!C231</f>
        <v>5.0999999999999996</v>
      </c>
      <c r="AO231" s="157">
        <f>埼玉!D231</f>
        <v>6.7</v>
      </c>
      <c r="AP231" s="157">
        <f>埼玉!E231</f>
        <v>6.3</v>
      </c>
      <c r="AQ231" s="157">
        <f>埼玉!F231</f>
        <v>6.7</v>
      </c>
      <c r="AR231" s="157" t="str">
        <f>埼玉!G231</f>
        <v xml:space="preserve"> </v>
      </c>
      <c r="AS231" s="157">
        <f>埼玉!H231</f>
        <v>10.9</v>
      </c>
      <c r="AT231" s="157">
        <f>埼玉!I231</f>
        <v>10.5</v>
      </c>
      <c r="AU231" s="157">
        <f>埼玉!J231</f>
        <v>10.1</v>
      </c>
      <c r="AV231" s="157">
        <f>埼玉!K231</f>
        <v>8.6</v>
      </c>
      <c r="AW231" s="157">
        <f>埼玉!L231</f>
        <v>7.8</v>
      </c>
      <c r="AX231" s="157">
        <f>埼玉!M231</f>
        <v>6.5</v>
      </c>
      <c r="AY231" s="157">
        <f>埼玉!N231</f>
        <v>7.5</v>
      </c>
      <c r="AZ231" s="157">
        <f>埼玉!O231</f>
        <v>6.1</v>
      </c>
      <c r="BA231" s="157">
        <f>埼玉!P231</f>
        <v>5.9</v>
      </c>
      <c r="BB231" s="157">
        <f>埼玉!Q231</f>
        <v>6.5</v>
      </c>
      <c r="BC231" s="157">
        <f>埼玉!R231</f>
        <v>7.7</v>
      </c>
      <c r="BD231" s="157">
        <f>埼玉!S231</f>
        <v>9.3000000000000007</v>
      </c>
      <c r="BE231" s="157">
        <f>埼玉!T231</f>
        <v>7.2</v>
      </c>
      <c r="BF231" s="157">
        <f>埼玉!U231</f>
        <v>8.5</v>
      </c>
      <c r="BG231" s="157">
        <f>千葉!B231</f>
        <v>5.2</v>
      </c>
      <c r="BH231" s="157">
        <f>千葉!C231</f>
        <v>8.5</v>
      </c>
      <c r="BI231" s="157">
        <f>千葉!D231</f>
        <v>4.8</v>
      </c>
      <c r="BJ231" s="157">
        <f>千葉!E231</f>
        <v>6.7</v>
      </c>
      <c r="BK231" s="157">
        <f>千葉!F231</f>
        <v>8.3000000000000007</v>
      </c>
      <c r="BL231" s="157">
        <f>千葉!G231</f>
        <v>6.1</v>
      </c>
      <c r="BM231" s="157">
        <f>千葉!H231</f>
        <v>8.3000000000000007</v>
      </c>
      <c r="BN231" s="157">
        <f>千葉!I231</f>
        <v>5.4</v>
      </c>
      <c r="BO231" s="157">
        <f>千葉!J231</f>
        <v>9.5</v>
      </c>
      <c r="BP231" s="157" t="str">
        <f>千葉!K231</f>
        <v>zzz</v>
      </c>
      <c r="BQ231" s="157">
        <f>千葉!L231</f>
        <v>2.8</v>
      </c>
      <c r="BR231" s="157">
        <f>千葉!M231</f>
        <v>4.5</v>
      </c>
      <c r="BS231" s="157">
        <f>千葉!N231</f>
        <v>4.8</v>
      </c>
      <c r="BT231" s="157">
        <f>千葉!O231</f>
        <v>8.3000000000000007</v>
      </c>
      <c r="BU231" s="157">
        <f>千葉!P231</f>
        <v>9.3000000000000007</v>
      </c>
      <c r="BV231" s="157">
        <f>千葉!Q231</f>
        <v>10.4</v>
      </c>
      <c r="BW231" s="157">
        <f>千葉!R231</f>
        <v>3.3</v>
      </c>
      <c r="BX231" s="157">
        <f>千葉!S231</f>
        <v>-1.3</v>
      </c>
      <c r="BY231" s="157">
        <f>千葉!T231</f>
        <v>6.8</v>
      </c>
      <c r="BZ231" s="157">
        <f>千葉!V231</f>
        <v>7</v>
      </c>
      <c r="CA231" s="157">
        <f>東京!B231</f>
        <v>8</v>
      </c>
      <c r="CB231" s="157">
        <f>東京!C231</f>
        <v>7.5</v>
      </c>
      <c r="CC231" s="157">
        <f>東京!D231</f>
        <v>6.9</v>
      </c>
      <c r="CD231" s="157">
        <f>東京!E231</f>
        <v>6.7</v>
      </c>
      <c r="CE231" s="157">
        <f>東京!F231</f>
        <v>7.3</v>
      </c>
      <c r="CF231" s="157">
        <f>東京!G231</f>
        <v>6.9</v>
      </c>
      <c r="CG231" s="157">
        <f>東京!H231</f>
        <v>5</v>
      </c>
      <c r="CH231" s="157">
        <f>東京!I231</f>
        <v>6.4</v>
      </c>
      <c r="CI231" s="157">
        <f>神奈川!B231</f>
        <v>6.2</v>
      </c>
      <c r="CJ231" s="157">
        <f>神奈川!C231</f>
        <v>5</v>
      </c>
      <c r="CK231" s="157">
        <f>神奈川!D231</f>
        <v>6</v>
      </c>
      <c r="CL231" s="157">
        <f>神奈川!E231</f>
        <v>7.9</v>
      </c>
      <c r="CM231" s="157">
        <f>神奈川!F231</f>
        <v>5.2</v>
      </c>
      <c r="CN231" s="157" t="str">
        <f>神奈川!G231</f>
        <v/>
      </c>
      <c r="CO231" s="157">
        <f>神奈川!H231</f>
        <v>6.3</v>
      </c>
      <c r="CP231" s="157">
        <f>神奈川!I231</f>
        <v>7.4</v>
      </c>
      <c r="CQ231" s="157" t="str">
        <f>神奈川!J231</f>
        <v>-</v>
      </c>
      <c r="CR231" s="157">
        <f>神奈川!K231</f>
        <v>6.5</v>
      </c>
      <c r="CS231" s="157">
        <f>神奈川!L231</f>
        <v>5.2</v>
      </c>
      <c r="CT231" s="157">
        <f>神奈川!M231</f>
        <v>4.9000000000000004</v>
      </c>
      <c r="CU231" s="157">
        <f>神奈川!N231</f>
        <v>5.2</v>
      </c>
      <c r="CV231" s="157">
        <f>山梨!B231</f>
        <v>7.1000000000000005</v>
      </c>
      <c r="CW231" s="157">
        <f>山梨!C231</f>
        <v>4.7</v>
      </c>
      <c r="CX231" s="157">
        <f>山梨!D231</f>
        <v>6.2</v>
      </c>
      <c r="CY231" s="157">
        <f>山梨!E231</f>
        <v>7.6000000000000005</v>
      </c>
      <c r="CZ231" s="157" t="str">
        <f>長野!B231</f>
        <v>欠測</v>
      </c>
      <c r="DA231" s="157">
        <f>長野!C231</f>
        <v>9.6999999999999993</v>
      </c>
      <c r="DB231" s="157">
        <f>長野!D231</f>
        <v>4.7</v>
      </c>
      <c r="DC231" s="157">
        <f>長野!E231</f>
        <v>5.3</v>
      </c>
      <c r="DD231" s="157">
        <f>長野!F231</f>
        <v>7.2</v>
      </c>
      <c r="DE231" s="157">
        <f>長野!G231</f>
        <v>1.1000000000000001</v>
      </c>
      <c r="DF231" s="157">
        <f>静岡!B231</f>
        <v>5.3</v>
      </c>
      <c r="DG231" s="157">
        <f>静岡!C231</f>
        <v>5</v>
      </c>
      <c r="DH231" s="157">
        <f>静岡!D231</f>
        <v>5.8</v>
      </c>
      <c r="DI231" s="157">
        <f>静岡!E231</f>
        <v>6.8</v>
      </c>
      <c r="DJ231" s="157">
        <f>静岡!F231</f>
        <v>6.8</v>
      </c>
      <c r="DK231" s="157">
        <f>静岡!G231</f>
        <v>7</v>
      </c>
      <c r="DL231" s="157">
        <f>静岡!H231</f>
        <v>9.8000000000000007</v>
      </c>
      <c r="DM231" s="157">
        <f>静岡!I231</f>
        <v>6.7</v>
      </c>
      <c r="DN231" s="157">
        <f>静岡!J231</f>
        <v>5.5</v>
      </c>
      <c r="DO231" s="157">
        <f>静岡!K231</f>
        <v>6.3</v>
      </c>
      <c r="DP231" s="157">
        <f>静岡!L231</f>
        <v>5.5</v>
      </c>
      <c r="DQ231" s="157">
        <f>静岡!M231</f>
        <v>7.8</v>
      </c>
      <c r="DR231" s="157">
        <f>静岡!N231</f>
        <v>6.8</v>
      </c>
      <c r="DS231" s="157">
        <f>静岡!O231</f>
        <v>5.7</v>
      </c>
      <c r="DT231" s="157">
        <f>静岡!P231</f>
        <v>5.5</v>
      </c>
      <c r="DU231" s="157">
        <f>静岡!Q231</f>
        <v>5.5</v>
      </c>
      <c r="DV231" s="157">
        <f>静岡!R231</f>
        <v>4.8</v>
      </c>
      <c r="DW231" s="157" t="str">
        <f>静岡!S231</f>
        <v/>
      </c>
      <c r="DX231" s="157">
        <f>静岡!T231</f>
        <v>4.4000000000000004</v>
      </c>
      <c r="DY231" s="157">
        <f>静岡!U231</f>
        <v>4.7</v>
      </c>
      <c r="DZ231" s="157">
        <f>静岡!V231</f>
        <v>1.3</v>
      </c>
      <c r="EA231" s="157">
        <f>静岡!W231</f>
        <v>6.3000000000000007</v>
      </c>
      <c r="EB231" s="157">
        <f>静岡!X231</f>
        <v>5.7</v>
      </c>
      <c r="EC231" s="157">
        <f>静岡!Y231</f>
        <v>5.8000000000000007</v>
      </c>
      <c r="ED231" s="157">
        <f>静岡!Z231</f>
        <v>4.7</v>
      </c>
      <c r="EE231" s="157">
        <f>静岡!AA231</f>
        <v>5.7</v>
      </c>
      <c r="EF231" s="157">
        <f>静岡!AB231</f>
        <v>5.0999999999999996</v>
      </c>
      <c r="EG231" s="157">
        <f>静岡!AC231</f>
        <v>4.9000000000000004</v>
      </c>
    </row>
    <row r="232" spans="1:137" ht="20.100000000000001" customHeight="1" x14ac:dyDescent="0.15">
      <c r="A232" s="25">
        <v>43055</v>
      </c>
      <c r="B232" s="28">
        <f>茨城!B232</f>
        <v>4.5</v>
      </c>
      <c r="C232" s="28">
        <f>茨城!C232</f>
        <v>3</v>
      </c>
      <c r="D232" s="28">
        <f>茨城!D232</f>
        <v>5.9</v>
      </c>
      <c r="E232" s="28">
        <f>茨城!E232</f>
        <v>9</v>
      </c>
      <c r="F232" s="28">
        <f>茨城!F232</f>
        <v>6.1</v>
      </c>
      <c r="G232" s="28">
        <f>茨城!G232</f>
        <v>5.9</v>
      </c>
      <c r="H232" s="28">
        <f>茨城!H232</f>
        <v>9.6999999999999993</v>
      </c>
      <c r="I232" s="28">
        <f>茨城!I232</f>
        <v>5.3</v>
      </c>
      <c r="J232" s="28">
        <f>茨城!J232</f>
        <v>6.8</v>
      </c>
      <c r="K232" s="28">
        <f>茨城!K232</f>
        <v>6.5</v>
      </c>
      <c r="L232" s="28">
        <f>茨城!L232</f>
        <v>8.9</v>
      </c>
      <c r="M232" s="28">
        <f>茨城!M232</f>
        <v>16.3</v>
      </c>
      <c r="N232" s="28">
        <f>茨城!N232</f>
        <v>11.5</v>
      </c>
      <c r="O232" s="28">
        <f>茨城!O232</f>
        <v>12.1</v>
      </c>
      <c r="P232" s="28">
        <f>茨城!P232</f>
        <v>11.4</v>
      </c>
      <c r="Q232" s="28">
        <f>茨城!Q232</f>
        <v>13.7</v>
      </c>
      <c r="R232" s="28">
        <f>茨城!R232</f>
        <v>14</v>
      </c>
      <c r="S232" s="28">
        <f>茨城!S232</f>
        <v>14</v>
      </c>
      <c r="T232" s="28">
        <f>栃木!B232</f>
        <v>9.5</v>
      </c>
      <c r="U232" s="28">
        <f>栃木!C232</f>
        <v>10.5</v>
      </c>
      <c r="V232" s="28">
        <f>栃木!D232</f>
        <v>7.4</v>
      </c>
      <c r="W232" s="28">
        <f>栃木!E232</f>
        <v>6</v>
      </c>
      <c r="X232" s="28">
        <f>栃木!F232</f>
        <v>12.9</v>
      </c>
      <c r="Y232" s="28" t="str">
        <f>栃木!G232</f>
        <v>zzz</v>
      </c>
      <c r="Z232" s="28">
        <f>栃木!H232</f>
        <v>8.5</v>
      </c>
      <c r="AA232" s="28">
        <f>栃木!I232</f>
        <v>6.2</v>
      </c>
      <c r="AB232" s="28">
        <f>栃木!J232</f>
        <v>4.5</v>
      </c>
      <c r="AC232" s="28">
        <f>栃木!K232</f>
        <v>5.8</v>
      </c>
      <c r="AD232" s="28">
        <f>栃木!L232</f>
        <v>9.1999999999999993</v>
      </c>
      <c r="AE232" s="157">
        <f>群馬!B232</f>
        <v>10.4</v>
      </c>
      <c r="AF232" s="157">
        <f>群馬!C232</f>
        <v>10</v>
      </c>
      <c r="AG232" s="157">
        <f>群馬!D232</f>
        <v>13.4</v>
      </c>
      <c r="AH232" s="157">
        <f>群馬!E232</f>
        <v>10.5</v>
      </c>
      <c r="AI232" s="157">
        <f>群馬!F232</f>
        <v>15.3</v>
      </c>
      <c r="AJ232" s="157">
        <f>群馬!G232</f>
        <v>8.6</v>
      </c>
      <c r="AK232" s="157">
        <f>群馬!H232</f>
        <v>7.2</v>
      </c>
      <c r="AL232" s="157">
        <f>群馬!I232</f>
        <v>10.8</v>
      </c>
      <c r="AM232" s="157">
        <f>埼玉!B232</f>
        <v>17.100000000000001</v>
      </c>
      <c r="AN232" s="157">
        <f>埼玉!C232</f>
        <v>9.9</v>
      </c>
      <c r="AO232" s="157">
        <f>埼玉!D232</f>
        <v>13.7</v>
      </c>
      <c r="AP232" s="157">
        <f>埼玉!E232</f>
        <v>15</v>
      </c>
      <c r="AQ232" s="157">
        <f>埼玉!F232</f>
        <v>10.199999999999999</v>
      </c>
      <c r="AR232" s="157" t="str">
        <f>埼玉!G232</f>
        <v xml:space="preserve"> </v>
      </c>
      <c r="AS232" s="157">
        <f>埼玉!H232</f>
        <v>18.3</v>
      </c>
      <c r="AT232" s="157">
        <f>埼玉!I232</f>
        <v>16.8</v>
      </c>
      <c r="AU232" s="157">
        <f>埼玉!J232</f>
        <v>16.7</v>
      </c>
      <c r="AV232" s="157">
        <f>埼玉!K232</f>
        <v>14.3</v>
      </c>
      <c r="AW232" s="157">
        <f>埼玉!L232</f>
        <v>14.2</v>
      </c>
      <c r="AX232" s="157">
        <f>埼玉!M232</f>
        <v>9.4</v>
      </c>
      <c r="AY232" s="157">
        <f>埼玉!N232</f>
        <v>11.3</v>
      </c>
      <c r="AZ232" s="157">
        <f>埼玉!O232</f>
        <v>12.3</v>
      </c>
      <c r="BA232" s="157">
        <f>埼玉!P232</f>
        <v>10</v>
      </c>
      <c r="BB232" s="157">
        <f>埼玉!Q232</f>
        <v>11.3</v>
      </c>
      <c r="BC232" s="157">
        <f>埼玉!R232</f>
        <v>13.6</v>
      </c>
      <c r="BD232" s="157">
        <f>埼玉!S232</f>
        <v>14.3</v>
      </c>
      <c r="BE232" s="157">
        <f>埼玉!T232</f>
        <v>16</v>
      </c>
      <c r="BF232" s="157">
        <f>埼玉!U232</f>
        <v>15</v>
      </c>
      <c r="BG232" s="157">
        <f>千葉!B232</f>
        <v>8.4</v>
      </c>
      <c r="BH232" s="157">
        <f>千葉!C232</f>
        <v>12.5</v>
      </c>
      <c r="BI232" s="157">
        <f>千葉!D232</f>
        <v>8.9</v>
      </c>
      <c r="BJ232" s="157">
        <f>千葉!E232</f>
        <v>15.9</v>
      </c>
      <c r="BK232" s="157">
        <f>千葉!F232</f>
        <v>12.6</v>
      </c>
      <c r="BL232" s="157">
        <f>千葉!G232</f>
        <v>8.6</v>
      </c>
      <c r="BM232" s="157">
        <f>千葉!H232</f>
        <v>10.9</v>
      </c>
      <c r="BN232" s="157">
        <f>千葉!I232</f>
        <v>5.7</v>
      </c>
      <c r="BO232" s="157">
        <f>千葉!J232</f>
        <v>11.4</v>
      </c>
      <c r="BP232" s="157">
        <f>千葉!K232</f>
        <v>13.4</v>
      </c>
      <c r="BQ232" s="157">
        <f>千葉!L232</f>
        <v>3.3</v>
      </c>
      <c r="BR232" s="157">
        <f>千葉!M232</f>
        <v>12.2</v>
      </c>
      <c r="BS232" s="157">
        <f>千葉!N232</f>
        <v>11</v>
      </c>
      <c r="BT232" s="157">
        <f>千葉!O232</f>
        <v>13</v>
      </c>
      <c r="BU232" s="157">
        <f>千葉!P232</f>
        <v>13.6</v>
      </c>
      <c r="BV232" s="157">
        <f>千葉!Q232</f>
        <v>13.6</v>
      </c>
      <c r="BW232" s="157">
        <f>千葉!R232</f>
        <v>11.5</v>
      </c>
      <c r="BX232" s="157">
        <f>千葉!S232</f>
        <v>2</v>
      </c>
      <c r="BY232" s="157">
        <f>千葉!T232</f>
        <v>8.3000000000000007</v>
      </c>
      <c r="BZ232" s="157">
        <f>千葉!V232</f>
        <v>12.9</v>
      </c>
      <c r="CA232" s="157">
        <f>東京!B232</f>
        <v>15.8</v>
      </c>
      <c r="CB232" s="157">
        <f>東京!C232</f>
        <v>16.5</v>
      </c>
      <c r="CC232" s="157">
        <f>東京!D232</f>
        <v>14</v>
      </c>
      <c r="CD232" s="157">
        <f>東京!E232</f>
        <v>14.1</v>
      </c>
      <c r="CE232" s="157">
        <f>東京!F232</f>
        <v>11.5</v>
      </c>
      <c r="CF232" s="157">
        <f>東京!G232</f>
        <v>13.8</v>
      </c>
      <c r="CG232" s="157">
        <f>東京!H232</f>
        <v>8.3000000000000007</v>
      </c>
      <c r="CH232" s="157">
        <f>東京!I232</f>
        <v>9.3000000000000007</v>
      </c>
      <c r="CI232" s="157">
        <f>神奈川!B232</f>
        <v>16.8</v>
      </c>
      <c r="CJ232" s="157">
        <f>神奈川!C232</f>
        <v>11.9</v>
      </c>
      <c r="CK232" s="157">
        <f>神奈川!D232</f>
        <v>15.4</v>
      </c>
      <c r="CL232" s="157">
        <f>神奈川!E232</f>
        <v>16.5</v>
      </c>
      <c r="CM232" s="157">
        <f>神奈川!F232</f>
        <v>10.5</v>
      </c>
      <c r="CN232" s="157" t="str">
        <f>神奈川!G232</f>
        <v/>
      </c>
      <c r="CO232" s="157">
        <f>神奈川!H232</f>
        <v>6.7</v>
      </c>
      <c r="CP232" s="157">
        <f>神奈川!I232</f>
        <v>12.3</v>
      </c>
      <c r="CQ232" s="157" t="str">
        <f>神奈川!J232</f>
        <v>-</v>
      </c>
      <c r="CR232" s="157">
        <f>神奈川!K232</f>
        <v>14.4</v>
      </c>
      <c r="CS232" s="157">
        <f>神奈川!L232</f>
        <v>13.8</v>
      </c>
      <c r="CT232" s="157">
        <f>神奈川!M232</f>
        <v>13</v>
      </c>
      <c r="CU232" s="157">
        <f>神奈川!N232</f>
        <v>7.4</v>
      </c>
      <c r="CV232" s="157">
        <f>山梨!B232</f>
        <v>9.3000000000000007</v>
      </c>
      <c r="CW232" s="157">
        <f>山梨!C232</f>
        <v>5.8000000000000007</v>
      </c>
      <c r="CX232" s="157">
        <f>山梨!D232</f>
        <v>5.6000000000000005</v>
      </c>
      <c r="CY232" s="157">
        <f>山梨!E232</f>
        <v>10.4</v>
      </c>
      <c r="CZ232" s="157">
        <f>長野!B232</f>
        <v>10.1</v>
      </c>
      <c r="DA232" s="157">
        <f>長野!C232</f>
        <v>9.6999999999999993</v>
      </c>
      <c r="DB232" s="157">
        <f>長野!D232</f>
        <v>11.7</v>
      </c>
      <c r="DC232" s="157">
        <f>長野!E232</f>
        <v>6.2</v>
      </c>
      <c r="DD232" s="157">
        <f>長野!F232</f>
        <v>11.7</v>
      </c>
      <c r="DE232" s="157">
        <f>長野!G232</f>
        <v>1.3</v>
      </c>
      <c r="DF232" s="157">
        <f>静岡!B232</f>
        <v>6.2</v>
      </c>
      <c r="DG232" s="157">
        <f>静岡!C232</f>
        <v>5.0999999999999996</v>
      </c>
      <c r="DH232" s="157">
        <f>静岡!D232</f>
        <v>8.3000000000000007</v>
      </c>
      <c r="DI232" s="157">
        <f>静岡!E232</f>
        <v>7.8</v>
      </c>
      <c r="DJ232" s="157">
        <f>静岡!F232</f>
        <v>8.1</v>
      </c>
      <c r="DK232" s="157">
        <f>静岡!G232</f>
        <v>7.5</v>
      </c>
      <c r="DL232" s="157">
        <f>静岡!H232</f>
        <v>11.5</v>
      </c>
      <c r="DM232" s="157">
        <f>静岡!I232</f>
        <v>7</v>
      </c>
      <c r="DN232" s="157">
        <f>静岡!J232</f>
        <v>7.5</v>
      </c>
      <c r="DO232" s="157">
        <f>静岡!K232</f>
        <v>10.4</v>
      </c>
      <c r="DP232" s="157">
        <f>静岡!L232</f>
        <v>9.6</v>
      </c>
      <c r="DQ232" s="157">
        <f>静岡!M232</f>
        <v>13.4</v>
      </c>
      <c r="DR232" s="157">
        <f>静岡!N232</f>
        <v>7.3</v>
      </c>
      <c r="DS232" s="157">
        <f>静岡!O232</f>
        <v>6.9</v>
      </c>
      <c r="DT232" s="157">
        <f>静岡!P232</f>
        <v>7.3</v>
      </c>
      <c r="DU232" s="157">
        <f>静岡!Q232</f>
        <v>4</v>
      </c>
      <c r="DV232" s="157">
        <f>静岡!R232</f>
        <v>7.4</v>
      </c>
      <c r="DW232" s="157" t="str">
        <f>静岡!S232</f>
        <v/>
      </c>
      <c r="DX232" s="157">
        <f>静岡!T232</f>
        <v>6.6</v>
      </c>
      <c r="DY232" s="157">
        <f>静岡!U232</f>
        <v>6.1</v>
      </c>
      <c r="DZ232" s="157">
        <f>静岡!V232</f>
        <v>3.3000000000000003</v>
      </c>
      <c r="EA232" s="157">
        <f>静岡!W232</f>
        <v>7.1000000000000005</v>
      </c>
      <c r="EB232" s="157">
        <f>静岡!X232</f>
        <v>9.3000000000000007</v>
      </c>
      <c r="EC232" s="157">
        <f>静岡!Y232</f>
        <v>7.5</v>
      </c>
      <c r="ED232" s="157">
        <f>静岡!Z232</f>
        <v>6.6000000000000005</v>
      </c>
      <c r="EE232" s="157">
        <f>静岡!AA232</f>
        <v>7.8000000000000007</v>
      </c>
      <c r="EF232" s="157">
        <f>静岡!AB232</f>
        <v>3.7</v>
      </c>
      <c r="EG232" s="157">
        <f>静岡!AC232</f>
        <v>4.0999999999999996</v>
      </c>
    </row>
    <row r="233" spans="1:137" ht="20.100000000000001" customHeight="1" x14ac:dyDescent="0.15">
      <c r="A233" s="25">
        <v>43056</v>
      </c>
      <c r="B233" s="28">
        <f>茨城!B233</f>
        <v>3.5</v>
      </c>
      <c r="C233" s="28">
        <f>茨城!C233</f>
        <v>6.2</v>
      </c>
      <c r="D233" s="28">
        <f>茨城!D233</f>
        <v>7.3</v>
      </c>
      <c r="E233" s="28">
        <f>茨城!E233</f>
        <v>8.5</v>
      </c>
      <c r="F233" s="28">
        <f>茨城!F233</f>
        <v>6.1</v>
      </c>
      <c r="G233" s="28">
        <f>茨城!G233</f>
        <v>4.5</v>
      </c>
      <c r="H233" s="28">
        <f>茨城!H233</f>
        <v>8.4</v>
      </c>
      <c r="I233" s="28">
        <f>茨城!I233</f>
        <v>10.4</v>
      </c>
      <c r="J233" s="28">
        <f>茨城!J233</f>
        <v>10</v>
      </c>
      <c r="K233" s="28">
        <f>茨城!K233</f>
        <v>8.8000000000000007</v>
      </c>
      <c r="L233" s="28">
        <f>茨城!L233</f>
        <v>7.8</v>
      </c>
      <c r="M233" s="28">
        <f>茨城!M233</f>
        <v>16.2</v>
      </c>
      <c r="N233" s="28">
        <f>茨城!N233</f>
        <v>12.6</v>
      </c>
      <c r="O233" s="28">
        <f>茨城!O233</f>
        <v>14.8</v>
      </c>
      <c r="P233" s="28">
        <f>茨城!P233</f>
        <v>11.2</v>
      </c>
      <c r="Q233" s="28">
        <f>茨城!Q233</f>
        <v>15.3</v>
      </c>
      <c r="R233" s="28">
        <f>茨城!R233</f>
        <v>17.399999999999999</v>
      </c>
      <c r="S233" s="28">
        <f>茨城!S233</f>
        <v>13.9</v>
      </c>
      <c r="T233" s="28">
        <f>栃木!B233</f>
        <v>7.8</v>
      </c>
      <c r="U233" s="28">
        <f>栃木!C233</f>
        <v>10.5</v>
      </c>
      <c r="V233" s="28">
        <f>栃木!D233</f>
        <v>5</v>
      </c>
      <c r="W233" s="28">
        <f>栃木!E233</f>
        <v>3.8</v>
      </c>
      <c r="X233" s="28">
        <f>栃木!F233</f>
        <v>13.4</v>
      </c>
      <c r="Y233" s="28" t="str">
        <f>栃木!G233</f>
        <v>zzz</v>
      </c>
      <c r="Z233" s="28">
        <f>栃木!H233</f>
        <v>6.8</v>
      </c>
      <c r="AA233" s="28">
        <f>栃木!I233</f>
        <v>6.4</v>
      </c>
      <c r="AB233" s="28">
        <f>栃木!J233</f>
        <v>3.3</v>
      </c>
      <c r="AC233" s="28">
        <f>栃木!K233</f>
        <v>6.3</v>
      </c>
      <c r="AD233" s="28">
        <f>栃木!L233</f>
        <v>8.3000000000000007</v>
      </c>
      <c r="AE233" s="157">
        <f>群馬!B233</f>
        <v>6</v>
      </c>
      <c r="AF233" s="157">
        <f>群馬!C233</f>
        <v>12.4</v>
      </c>
      <c r="AG233" s="157">
        <f>群馬!D233</f>
        <v>11.3</v>
      </c>
      <c r="AH233" s="157">
        <f>群馬!E233</f>
        <v>6.5</v>
      </c>
      <c r="AI233" s="157">
        <f>群馬!F233</f>
        <v>14.4</v>
      </c>
      <c r="AJ233" s="157">
        <f>群馬!G233</f>
        <v>4.5</v>
      </c>
      <c r="AK233" s="157">
        <f>群馬!H233</f>
        <v>3.6</v>
      </c>
      <c r="AL233" s="157">
        <f>群馬!I233</f>
        <v>6.8</v>
      </c>
      <c r="AM233" s="157">
        <f>埼玉!B233</f>
        <v>13.2</v>
      </c>
      <c r="AN233" s="157">
        <f>埼玉!C233</f>
        <v>9</v>
      </c>
      <c r="AO233" s="157">
        <f>埼玉!D233</f>
        <v>11.8</v>
      </c>
      <c r="AP233" s="157">
        <f>埼玉!E233</f>
        <v>14.4</v>
      </c>
      <c r="AQ233" s="157">
        <f>埼玉!F233</f>
        <v>11.9</v>
      </c>
      <c r="AR233" s="157" t="str">
        <f>埼玉!G233</f>
        <v xml:space="preserve"> </v>
      </c>
      <c r="AS233" s="157">
        <f>埼玉!H233</f>
        <v>15.5</v>
      </c>
      <c r="AT233" s="157">
        <f>埼玉!I233</f>
        <v>14.1</v>
      </c>
      <c r="AU233" s="157">
        <f>埼玉!J233</f>
        <v>14.9</v>
      </c>
      <c r="AV233" s="157">
        <f>埼玉!K233</f>
        <v>13.3</v>
      </c>
      <c r="AW233" s="157">
        <f>埼玉!L233</f>
        <v>10.7</v>
      </c>
      <c r="AX233" s="157">
        <f>埼玉!M233</f>
        <v>8.8000000000000007</v>
      </c>
      <c r="AY233" s="157">
        <f>埼玉!N233</f>
        <v>11.4</v>
      </c>
      <c r="AZ233" s="157">
        <f>埼玉!O233</f>
        <v>10.6</v>
      </c>
      <c r="BA233" s="157">
        <f>埼玉!P233</f>
        <v>7.8</v>
      </c>
      <c r="BB233" s="157">
        <f>埼玉!Q233</f>
        <v>8.6999999999999993</v>
      </c>
      <c r="BC233" s="157">
        <f>埼玉!R233</f>
        <v>13.3</v>
      </c>
      <c r="BD233" s="157">
        <f>埼玉!S233</f>
        <v>8.3000000000000007</v>
      </c>
      <c r="BE233" s="157">
        <f>埼玉!T233</f>
        <v>13</v>
      </c>
      <c r="BF233" s="157">
        <f>埼玉!U233</f>
        <v>12.8</v>
      </c>
      <c r="BG233" s="157">
        <f>千葉!B233</f>
        <v>10.9</v>
      </c>
      <c r="BH233" s="157">
        <f>千葉!C233</f>
        <v>12.4</v>
      </c>
      <c r="BI233" s="157">
        <f>千葉!D233</f>
        <v>9.8000000000000007</v>
      </c>
      <c r="BJ233" s="157">
        <f>千葉!E233</f>
        <v>13.4</v>
      </c>
      <c r="BK233" s="157">
        <f>千葉!F233</f>
        <v>14.1</v>
      </c>
      <c r="BL233" s="157">
        <f>千葉!G233</f>
        <v>10.4</v>
      </c>
      <c r="BM233" s="157">
        <f>千葉!H233</f>
        <v>10.3</v>
      </c>
      <c r="BN233" s="157">
        <f>千葉!I233</f>
        <v>11.2</v>
      </c>
      <c r="BO233" s="157">
        <f>千葉!J233</f>
        <v>13.8</v>
      </c>
      <c r="BP233" s="157">
        <f>千葉!K233</f>
        <v>13.9</v>
      </c>
      <c r="BQ233" s="157">
        <f>千葉!L233</f>
        <v>6.4</v>
      </c>
      <c r="BR233" s="157">
        <f>千葉!M233</f>
        <v>11.7</v>
      </c>
      <c r="BS233" s="157">
        <f>千葉!N233</f>
        <v>11.2</v>
      </c>
      <c r="BT233" s="157">
        <f>千葉!O233</f>
        <v>13.4</v>
      </c>
      <c r="BU233" s="157">
        <f>千葉!P233</f>
        <v>15.2</v>
      </c>
      <c r="BV233" s="157">
        <f>千葉!Q233</f>
        <v>14.5</v>
      </c>
      <c r="BW233" s="157">
        <f>千葉!R233</f>
        <v>10</v>
      </c>
      <c r="BX233" s="157">
        <f>千葉!S233</f>
        <v>6.3</v>
      </c>
      <c r="BY233" s="157">
        <f>千葉!T233</f>
        <v>12.1</v>
      </c>
      <c r="BZ233" s="157">
        <f>千葉!V233</f>
        <v>12.8</v>
      </c>
      <c r="CA233" s="157">
        <f>東京!B233</f>
        <v>15.7</v>
      </c>
      <c r="CB233" s="157">
        <f>東京!C233</f>
        <v>15.8</v>
      </c>
      <c r="CC233" s="157">
        <f>東京!D233</f>
        <v>13.5</v>
      </c>
      <c r="CD233" s="157">
        <f>東京!E233</f>
        <v>15.3</v>
      </c>
      <c r="CE233" s="157">
        <f>東京!F233</f>
        <v>11.6</v>
      </c>
      <c r="CF233" s="157">
        <f>東京!G233</f>
        <v>11.8</v>
      </c>
      <c r="CG233" s="157">
        <f>東京!H233</f>
        <v>7.1</v>
      </c>
      <c r="CH233" s="157">
        <f>東京!I233</f>
        <v>9.1999999999999993</v>
      </c>
      <c r="CI233" s="157">
        <f>神奈川!B233</f>
        <v>13.8</v>
      </c>
      <c r="CJ233" s="157">
        <f>神奈川!C233</f>
        <v>11.3</v>
      </c>
      <c r="CK233" s="157">
        <f>神奈川!D233</f>
        <v>14</v>
      </c>
      <c r="CL233" s="157">
        <f>神奈川!E233</f>
        <v>13.5</v>
      </c>
      <c r="CM233" s="157">
        <f>神奈川!F233</f>
        <v>9.5</v>
      </c>
      <c r="CN233" s="157">
        <f>神奈川!G233</f>
        <v>5.5</v>
      </c>
      <c r="CO233" s="157">
        <f>神奈川!H233</f>
        <v>9.5</v>
      </c>
      <c r="CP233" s="157">
        <f>神奈川!I233</f>
        <v>11</v>
      </c>
      <c r="CQ233" s="157" t="str">
        <f>神奈川!J233</f>
        <v>-</v>
      </c>
      <c r="CR233" s="157">
        <f>神奈川!K233</f>
        <v>15</v>
      </c>
      <c r="CS233" s="157">
        <f>神奈川!L233</f>
        <v>14.8</v>
      </c>
      <c r="CT233" s="157">
        <f>神奈川!M233</f>
        <v>15.3</v>
      </c>
      <c r="CU233" s="157">
        <f>神奈川!N233</f>
        <v>10.9</v>
      </c>
      <c r="CV233" s="157">
        <f>山梨!B233</f>
        <v>11</v>
      </c>
      <c r="CW233" s="157">
        <f>山梨!C233</f>
        <v>6.3000000000000007</v>
      </c>
      <c r="CX233" s="157">
        <f>山梨!D233</f>
        <v>8.6</v>
      </c>
      <c r="CY233" s="157">
        <f>山梨!E233</f>
        <v>9.8000000000000007</v>
      </c>
      <c r="CZ233" s="157">
        <f>長野!B233</f>
        <v>6.7</v>
      </c>
      <c r="DA233" s="157">
        <f>長野!C233</f>
        <v>9.8000000000000007</v>
      </c>
      <c r="DB233" s="157">
        <f>長野!D233</f>
        <v>10.5</v>
      </c>
      <c r="DC233" s="157">
        <f>長野!E233</f>
        <v>7.8</v>
      </c>
      <c r="DD233" s="157">
        <f>長野!F233</f>
        <v>9.5</v>
      </c>
      <c r="DE233" s="157">
        <f>長野!G233</f>
        <v>2.6</v>
      </c>
      <c r="DF233" s="157">
        <f>静岡!B233</f>
        <v>11</v>
      </c>
      <c r="DG233" s="157">
        <f>静岡!C233</f>
        <v>10.4</v>
      </c>
      <c r="DH233" s="157">
        <f>静岡!D233</f>
        <v>10.199999999999999</v>
      </c>
      <c r="DI233" s="157">
        <f>静岡!E233</f>
        <v>8.5</v>
      </c>
      <c r="DJ233" s="157">
        <f>静岡!F233</f>
        <v>12.1</v>
      </c>
      <c r="DK233" s="157">
        <f>静岡!G233</f>
        <v>11</v>
      </c>
      <c r="DL233" s="157">
        <f>静岡!H233</f>
        <v>12.4</v>
      </c>
      <c r="DM233" s="157">
        <f>静岡!I233</f>
        <v>9.1</v>
      </c>
      <c r="DN233" s="157">
        <f>静岡!J233</f>
        <v>10.199999999999999</v>
      </c>
      <c r="DO233" s="157">
        <f>静岡!K233</f>
        <v>11.9</v>
      </c>
      <c r="DP233" s="157">
        <f>静岡!L233</f>
        <v>10.3</v>
      </c>
      <c r="DQ233" s="157">
        <f>静岡!M233</f>
        <v>13.5</v>
      </c>
      <c r="DR233" s="157">
        <f>静岡!N233</f>
        <v>9.6999999999999993</v>
      </c>
      <c r="DS233" s="157">
        <f>静岡!O233</f>
        <v>9.1</v>
      </c>
      <c r="DT233" s="157">
        <f>静岡!P233</f>
        <v>10</v>
      </c>
      <c r="DU233" s="157">
        <f>静岡!Q233</f>
        <v>6.4</v>
      </c>
      <c r="DV233" s="157">
        <f>静岡!R233</f>
        <v>10.9</v>
      </c>
      <c r="DW233" s="157" t="str">
        <f>静岡!S233</f>
        <v/>
      </c>
      <c r="DX233" s="157">
        <f>静岡!T233</f>
        <v>9.5</v>
      </c>
      <c r="DY233" s="157">
        <f>静岡!U233</f>
        <v>11</v>
      </c>
      <c r="DZ233" s="157">
        <f>静岡!V233</f>
        <v>3.7</v>
      </c>
      <c r="EA233" s="157">
        <f>静岡!W233</f>
        <v>8.5</v>
      </c>
      <c r="EB233" s="157">
        <f>静岡!X233</f>
        <v>9.9</v>
      </c>
      <c r="EC233" s="157">
        <f>静岡!Y233</f>
        <v>10.700000000000001</v>
      </c>
      <c r="ED233" s="157">
        <f>静岡!Z233</f>
        <v>6.3000000000000007</v>
      </c>
      <c r="EE233" s="157">
        <f>静岡!AA233</f>
        <v>10.4</v>
      </c>
      <c r="EF233" s="157">
        <f>静岡!AB233</f>
        <v>10.9</v>
      </c>
      <c r="EG233" s="157">
        <f>静岡!AC233</f>
        <v>6.4</v>
      </c>
    </row>
    <row r="234" spans="1:137" ht="20.100000000000001" customHeight="1" x14ac:dyDescent="0.15">
      <c r="A234" s="25">
        <v>43057</v>
      </c>
      <c r="B234" s="28">
        <f>茨城!B234</f>
        <v>4.5</v>
      </c>
      <c r="C234" s="28">
        <f>茨城!C234</f>
        <v>6.9</v>
      </c>
      <c r="D234" s="28">
        <f>茨城!D234</f>
        <v>3.4</v>
      </c>
      <c r="E234" s="28">
        <f>茨城!E234</f>
        <v>5.8</v>
      </c>
      <c r="F234" s="28">
        <f>茨城!F234</f>
        <v>5.8</v>
      </c>
      <c r="G234" s="28">
        <f>茨城!G234</f>
        <v>5.3</v>
      </c>
      <c r="H234" s="28">
        <f>茨城!H234</f>
        <v>3.8</v>
      </c>
      <c r="I234" s="28">
        <f>茨城!I234</f>
        <v>4</v>
      </c>
      <c r="J234" s="28">
        <f>茨城!J234</f>
        <v>4.3</v>
      </c>
      <c r="K234" s="28">
        <f>茨城!K234</f>
        <v>3.4</v>
      </c>
      <c r="L234" s="28">
        <f>茨城!L234</f>
        <v>6.9</v>
      </c>
      <c r="M234" s="28">
        <f>茨城!M234</f>
        <v>7.5</v>
      </c>
      <c r="N234" s="28">
        <f>茨城!N234</f>
        <v>5.7</v>
      </c>
      <c r="O234" s="28">
        <f>茨城!O234</f>
        <v>7.1</v>
      </c>
      <c r="P234" s="28">
        <f>茨城!P234</f>
        <v>7.8</v>
      </c>
      <c r="Q234" s="28">
        <f>茨城!Q234</f>
        <v>6.8</v>
      </c>
      <c r="R234" s="28">
        <f>茨城!R234</f>
        <v>8.4</v>
      </c>
      <c r="S234" s="28">
        <f>茨城!S234</f>
        <v>7.4</v>
      </c>
      <c r="T234" s="28">
        <f>栃木!B234</f>
        <v>6.5</v>
      </c>
      <c r="U234" s="28">
        <f>栃木!C234</f>
        <v>9.6999999999999993</v>
      </c>
      <c r="V234" s="28">
        <f>栃木!D234</f>
        <v>4.7</v>
      </c>
      <c r="W234" s="28">
        <f>栃木!E234</f>
        <v>5.5</v>
      </c>
      <c r="X234" s="28">
        <f>栃木!F234</f>
        <v>10</v>
      </c>
      <c r="Y234" s="28" t="str">
        <f>栃木!G234</f>
        <v>zzz</v>
      </c>
      <c r="Z234" s="28">
        <f>栃木!H234</f>
        <v>5.8</v>
      </c>
      <c r="AA234" s="28">
        <f>栃木!I234</f>
        <v>5.9</v>
      </c>
      <c r="AB234" s="28">
        <f>栃木!J234</f>
        <v>4.9000000000000004</v>
      </c>
      <c r="AC234" s="28">
        <f>栃木!K234</f>
        <v>4.3</v>
      </c>
      <c r="AD234" s="28">
        <f>栃木!L234</f>
        <v>7.5</v>
      </c>
      <c r="AE234" s="157">
        <f>群馬!B234</f>
        <v>11.7</v>
      </c>
      <c r="AF234" s="157">
        <f>群馬!C234</f>
        <v>11.6</v>
      </c>
      <c r="AG234" s="157">
        <f>群馬!D234</f>
        <v>11.4</v>
      </c>
      <c r="AH234" s="157">
        <f>群馬!E234</f>
        <v>10.9</v>
      </c>
      <c r="AI234" s="157">
        <f>群馬!F234</f>
        <v>13.4</v>
      </c>
      <c r="AJ234" s="157">
        <f>群馬!G234</f>
        <v>7.5</v>
      </c>
      <c r="AK234" s="157">
        <f>群馬!H234</f>
        <v>7.4</v>
      </c>
      <c r="AL234" s="157">
        <f>群馬!I234</f>
        <v>8.8000000000000007</v>
      </c>
      <c r="AM234" s="157">
        <f>埼玉!B234</f>
        <v>9.8000000000000007</v>
      </c>
      <c r="AN234" s="157">
        <f>埼玉!C234</f>
        <v>7.3</v>
      </c>
      <c r="AO234" s="157">
        <f>埼玉!D234</f>
        <v>7.2</v>
      </c>
      <c r="AP234" s="157">
        <f>埼玉!E234</f>
        <v>6.5</v>
      </c>
      <c r="AQ234" s="157">
        <f>埼玉!F234</f>
        <v>7.3</v>
      </c>
      <c r="AR234" s="157" t="str">
        <f>埼玉!G234</f>
        <v xml:space="preserve"> </v>
      </c>
      <c r="AS234" s="157">
        <f>埼玉!H234</f>
        <v>10.5</v>
      </c>
      <c r="AT234" s="157">
        <f>埼玉!I234</f>
        <v>10.5</v>
      </c>
      <c r="AU234" s="157">
        <f>埼玉!J234</f>
        <v>11.2</v>
      </c>
      <c r="AV234" s="157">
        <f>埼玉!K234</f>
        <v>11.1</v>
      </c>
      <c r="AW234" s="157">
        <f>埼玉!L234</f>
        <v>8.6</v>
      </c>
      <c r="AX234" s="157">
        <f>埼玉!M234</f>
        <v>9.6</v>
      </c>
      <c r="AY234" s="157">
        <f>埼玉!N234</f>
        <v>10.6</v>
      </c>
      <c r="AZ234" s="157">
        <f>埼玉!O234</f>
        <v>11</v>
      </c>
      <c r="BA234" s="157">
        <f>埼玉!P234</f>
        <v>9.3000000000000007</v>
      </c>
      <c r="BB234" s="157">
        <f>埼玉!Q234</f>
        <v>10.3</v>
      </c>
      <c r="BC234" s="157">
        <f>埼玉!R234</f>
        <v>6.9</v>
      </c>
      <c r="BD234" s="157">
        <f>埼玉!S234</f>
        <v>10.4</v>
      </c>
      <c r="BE234" s="157">
        <f>埼玉!T234</f>
        <v>7.2</v>
      </c>
      <c r="BF234" s="157">
        <f>埼玉!U234</f>
        <v>8.5</v>
      </c>
      <c r="BG234" s="157">
        <f>千葉!B234</f>
        <v>5.3</v>
      </c>
      <c r="BH234" s="157">
        <f>千葉!C234</f>
        <v>7.6</v>
      </c>
      <c r="BI234" s="157">
        <f>千葉!D234</f>
        <v>6.9</v>
      </c>
      <c r="BJ234" s="157">
        <f>千葉!E234</f>
        <v>9.3000000000000007</v>
      </c>
      <c r="BK234" s="157">
        <f>千葉!F234</f>
        <v>7.4</v>
      </c>
      <c r="BL234" s="157">
        <f>千葉!G234</f>
        <v>5.8</v>
      </c>
      <c r="BM234" s="157">
        <f>千葉!H234</f>
        <v>6.5</v>
      </c>
      <c r="BN234" s="157">
        <f>千葉!I234</f>
        <v>5</v>
      </c>
      <c r="BO234" s="157">
        <f>千葉!J234</f>
        <v>6.1</v>
      </c>
      <c r="BP234" s="157">
        <f>千葉!K234</f>
        <v>8</v>
      </c>
      <c r="BQ234" s="157">
        <f>千葉!L234</f>
        <v>5.3</v>
      </c>
      <c r="BR234" s="157">
        <f>千葉!M234</f>
        <v>6.8</v>
      </c>
      <c r="BS234" s="157">
        <f>千葉!N234</f>
        <v>7.6</v>
      </c>
      <c r="BT234" s="157">
        <f>千葉!O234</f>
        <v>7</v>
      </c>
      <c r="BU234" s="157">
        <f>千葉!P234</f>
        <v>8.1</v>
      </c>
      <c r="BV234" s="157">
        <f>千葉!Q234</f>
        <v>7.4</v>
      </c>
      <c r="BW234" s="157">
        <f>千葉!R234</f>
        <v>3.9</v>
      </c>
      <c r="BX234" s="157">
        <f>千葉!S234</f>
        <v>-1.8</v>
      </c>
      <c r="BY234" s="157">
        <f>千葉!T234</f>
        <v>6</v>
      </c>
      <c r="BZ234" s="157">
        <f>千葉!V234</f>
        <v>7</v>
      </c>
      <c r="CA234" s="157">
        <f>東京!B234</f>
        <v>7.3</v>
      </c>
      <c r="CB234" s="157">
        <f>東京!C234</f>
        <v>8.8000000000000007</v>
      </c>
      <c r="CC234" s="157">
        <f>東京!D234</f>
        <v>7.5</v>
      </c>
      <c r="CD234" s="157">
        <f>東京!E234</f>
        <v>8</v>
      </c>
      <c r="CE234" s="157">
        <f>東京!F234</f>
        <v>9</v>
      </c>
      <c r="CF234" s="157">
        <f>東京!G234</f>
        <v>8.3000000000000007</v>
      </c>
      <c r="CG234" s="157">
        <f>東京!H234</f>
        <v>8.4</v>
      </c>
      <c r="CH234" s="157">
        <f>東京!I234</f>
        <v>7.9</v>
      </c>
      <c r="CI234" s="157">
        <f>神奈川!B234</f>
        <v>9.1999999999999993</v>
      </c>
      <c r="CJ234" s="157">
        <f>神奈川!C234</f>
        <v>8.6</v>
      </c>
      <c r="CK234" s="157">
        <f>神奈川!D234</f>
        <v>8.3000000000000007</v>
      </c>
      <c r="CL234" s="157">
        <f>神奈川!E234</f>
        <v>9.6999999999999993</v>
      </c>
      <c r="CM234" s="157">
        <f>神奈川!F234</f>
        <v>6.9</v>
      </c>
      <c r="CN234" s="157">
        <f>神奈川!G234</f>
        <v>5.8</v>
      </c>
      <c r="CO234" s="157">
        <f>神奈川!H234</f>
        <v>8.9</v>
      </c>
      <c r="CP234" s="157">
        <f>神奈川!I234</f>
        <v>9</v>
      </c>
      <c r="CQ234" s="157" t="str">
        <f>神奈川!J234</f>
        <v>-</v>
      </c>
      <c r="CR234" s="157">
        <f>神奈川!K234</f>
        <v>7.1</v>
      </c>
      <c r="CS234" s="157">
        <f>神奈川!L234</f>
        <v>8.4</v>
      </c>
      <c r="CT234" s="157">
        <f>神奈川!M234</f>
        <v>8.3000000000000007</v>
      </c>
      <c r="CU234" s="157">
        <f>神奈川!N234</f>
        <v>10.5</v>
      </c>
      <c r="CV234" s="157">
        <f>山梨!B234</f>
        <v>11.200000000000001</v>
      </c>
      <c r="CW234" s="157">
        <f>山梨!C234</f>
        <v>7.8000000000000007</v>
      </c>
      <c r="CX234" s="157">
        <f>山梨!D234</f>
        <v>8.5</v>
      </c>
      <c r="CY234" s="157">
        <f>山梨!E234</f>
        <v>13.8</v>
      </c>
      <c r="CZ234" s="157">
        <f>長野!B234</f>
        <v>9.3000000000000007</v>
      </c>
      <c r="DA234" s="157">
        <f>長野!C234</f>
        <v>11</v>
      </c>
      <c r="DB234" s="157">
        <f>長野!D234</f>
        <v>11.3</v>
      </c>
      <c r="DC234" s="157">
        <f>長野!E234</f>
        <v>8.9</v>
      </c>
      <c r="DD234" s="157">
        <f>長野!F234</f>
        <v>11.4</v>
      </c>
      <c r="DE234" s="157">
        <f>長野!G234</f>
        <v>2</v>
      </c>
      <c r="DF234" s="157">
        <f>静岡!B234</f>
        <v>8</v>
      </c>
      <c r="DG234" s="157">
        <f>静岡!C234</f>
        <v>6.6</v>
      </c>
      <c r="DH234" s="157">
        <f>静岡!D234</f>
        <v>10.9</v>
      </c>
      <c r="DI234" s="157">
        <f>静岡!E234</f>
        <v>8.9</v>
      </c>
      <c r="DJ234" s="157">
        <f>静岡!F234</f>
        <v>12.6</v>
      </c>
      <c r="DK234" s="157">
        <f>静岡!G234</f>
        <v>12.5</v>
      </c>
      <c r="DL234" s="157">
        <f>静岡!H234</f>
        <v>14.8</v>
      </c>
      <c r="DM234" s="157">
        <f>静岡!I234</f>
        <v>12.5</v>
      </c>
      <c r="DN234" s="157">
        <f>静岡!J234</f>
        <v>11.7</v>
      </c>
      <c r="DO234" s="157">
        <f>静岡!K234</f>
        <v>14.8</v>
      </c>
      <c r="DP234" s="157">
        <f>静岡!L234</f>
        <v>14.2</v>
      </c>
      <c r="DQ234" s="157">
        <f>静岡!M234</f>
        <v>13.1</v>
      </c>
      <c r="DR234" s="157">
        <f>静岡!N234</f>
        <v>11.7</v>
      </c>
      <c r="DS234" s="157">
        <f>静岡!O234</f>
        <v>10.5</v>
      </c>
      <c r="DT234" s="157">
        <f>静岡!P234</f>
        <v>11.8</v>
      </c>
      <c r="DU234" s="157">
        <f>静岡!Q234</f>
        <v>7.5</v>
      </c>
      <c r="DV234" s="157">
        <f>静岡!R234</f>
        <v>10.5</v>
      </c>
      <c r="DW234" s="157" t="str">
        <f>静岡!S234</f>
        <v/>
      </c>
      <c r="DX234" s="157">
        <f>静岡!T234</f>
        <v>11.1</v>
      </c>
      <c r="DY234" s="157">
        <f>静岡!U234</f>
        <v>11.4</v>
      </c>
      <c r="DZ234" s="157">
        <f>静岡!V234</f>
        <v>4.7</v>
      </c>
      <c r="EA234" s="157">
        <f>静岡!W234</f>
        <v>11.100000000000001</v>
      </c>
      <c r="EB234" s="157">
        <f>静岡!X234</f>
        <v>11</v>
      </c>
      <c r="EC234" s="157">
        <f>静岡!Y234</f>
        <v>12</v>
      </c>
      <c r="ED234" s="157">
        <f>静岡!Z234</f>
        <v>9.1</v>
      </c>
      <c r="EE234" s="157">
        <f>静岡!AA234</f>
        <v>12.700000000000001</v>
      </c>
      <c r="EF234" s="157">
        <f>静岡!AB234</f>
        <v>9.1999999999999993</v>
      </c>
      <c r="EG234" s="157">
        <f>静岡!AC234</f>
        <v>10.8</v>
      </c>
    </row>
    <row r="235" spans="1:137" ht="20.100000000000001" customHeight="1" x14ac:dyDescent="0.15">
      <c r="A235" s="25">
        <v>43058</v>
      </c>
      <c r="B235" s="28">
        <f>茨城!B235</f>
        <v>2.9</v>
      </c>
      <c r="C235" s="28">
        <f>茨城!C235</f>
        <v>4.5999999999999996</v>
      </c>
      <c r="D235" s="28">
        <f>茨城!D235</f>
        <v>5.7</v>
      </c>
      <c r="E235" s="28">
        <f>茨城!E235</f>
        <v>7.9</v>
      </c>
      <c r="F235" s="28">
        <f>茨城!F235</f>
        <v>5.3</v>
      </c>
      <c r="G235" s="28">
        <f>茨城!G235</f>
        <v>6</v>
      </c>
      <c r="H235" s="28">
        <f>茨城!H235</f>
        <v>7.5</v>
      </c>
      <c r="I235" s="28">
        <f>茨城!I235</f>
        <v>6.9</v>
      </c>
      <c r="J235" s="28">
        <f>茨城!J235</f>
        <v>6.7</v>
      </c>
      <c r="K235" s="28">
        <f>茨城!K235</f>
        <v>6.3</v>
      </c>
      <c r="L235" s="28">
        <f>茨城!L235</f>
        <v>6.9</v>
      </c>
      <c r="M235" s="28">
        <f>茨城!M235</f>
        <v>12.3</v>
      </c>
      <c r="N235" s="28">
        <f>茨城!N235</f>
        <v>9.1999999999999993</v>
      </c>
      <c r="O235" s="28">
        <f>茨城!O235</f>
        <v>12.2</v>
      </c>
      <c r="P235" s="28">
        <f>茨城!P235</f>
        <v>9.3000000000000007</v>
      </c>
      <c r="Q235" s="28">
        <f>茨城!Q235</f>
        <v>13.8</v>
      </c>
      <c r="R235" s="28">
        <f>茨城!R235</f>
        <v>10.4</v>
      </c>
      <c r="S235" s="28">
        <f>茨城!S235</f>
        <v>11.7</v>
      </c>
      <c r="T235" s="28">
        <f>栃木!B235</f>
        <v>9</v>
      </c>
      <c r="U235" s="28">
        <f>栃木!C235</f>
        <v>13.5</v>
      </c>
      <c r="V235" s="28">
        <f>栃木!D235</f>
        <v>8.1</v>
      </c>
      <c r="W235" s="28">
        <f>栃木!E235</f>
        <v>5</v>
      </c>
      <c r="X235" s="28">
        <f>栃木!F235</f>
        <v>13.1</v>
      </c>
      <c r="Y235" s="28" t="str">
        <f>栃木!G235</f>
        <v>zzz</v>
      </c>
      <c r="Z235" s="28">
        <f>栃木!H235</f>
        <v>4.5</v>
      </c>
      <c r="AA235" s="28">
        <f>栃木!I235</f>
        <v>4.9000000000000004</v>
      </c>
      <c r="AB235" s="28">
        <f>栃木!J235</f>
        <v>3</v>
      </c>
      <c r="AC235" s="28">
        <f>栃木!K235</f>
        <v>3.3</v>
      </c>
      <c r="AD235" s="28">
        <f>栃木!L235</f>
        <v>6.9</v>
      </c>
      <c r="AE235" s="157">
        <f>群馬!B235</f>
        <v>5.0999999999999996</v>
      </c>
      <c r="AF235" s="157">
        <f>群馬!C235</f>
        <v>11.9</v>
      </c>
      <c r="AG235" s="157">
        <f>群馬!D235</f>
        <v>12.6</v>
      </c>
      <c r="AH235" s="157">
        <f>群馬!E235</f>
        <v>6</v>
      </c>
      <c r="AI235" s="157">
        <f>群馬!F235</f>
        <v>16.5</v>
      </c>
      <c r="AJ235" s="157">
        <f>群馬!G235</f>
        <v>8.3000000000000007</v>
      </c>
      <c r="AK235" s="157">
        <f>群馬!H235</f>
        <v>7.1</v>
      </c>
      <c r="AL235" s="157">
        <f>群馬!I235</f>
        <v>8.4</v>
      </c>
      <c r="AM235" s="157">
        <f>埼玉!B235</f>
        <v>13</v>
      </c>
      <c r="AN235" s="157">
        <f>埼玉!C235</f>
        <v>9.3000000000000007</v>
      </c>
      <c r="AO235" s="157">
        <f>埼玉!D235</f>
        <v>12.1</v>
      </c>
      <c r="AP235" s="157">
        <f>埼玉!E235</f>
        <v>12.8</v>
      </c>
      <c r="AQ235" s="157">
        <f>埼玉!F235</f>
        <v>10.8</v>
      </c>
      <c r="AR235" s="157" t="str">
        <f>埼玉!G235</f>
        <v xml:space="preserve"> </v>
      </c>
      <c r="AS235" s="157">
        <f>埼玉!H235</f>
        <v>16</v>
      </c>
      <c r="AT235" s="157">
        <f>埼玉!I235</f>
        <v>13.6</v>
      </c>
      <c r="AU235" s="157">
        <f>埼玉!J235</f>
        <v>15.5</v>
      </c>
      <c r="AV235" s="157">
        <f>埼玉!K235</f>
        <v>11.2</v>
      </c>
      <c r="AW235" s="157">
        <f>埼玉!L235</f>
        <v>15.8</v>
      </c>
      <c r="AX235" s="157">
        <f>埼玉!M235</f>
        <v>7.3</v>
      </c>
      <c r="AY235" s="157">
        <f>埼玉!N235</f>
        <v>8</v>
      </c>
      <c r="AZ235" s="157">
        <f>埼玉!O235</f>
        <v>8.1999999999999993</v>
      </c>
      <c r="BA235" s="157">
        <f>埼玉!P235</f>
        <v>8.1999999999999993</v>
      </c>
      <c r="BB235" s="157">
        <f>埼玉!Q235</f>
        <v>9.3000000000000007</v>
      </c>
      <c r="BC235" s="157">
        <f>埼玉!R235</f>
        <v>11.8</v>
      </c>
      <c r="BD235" s="157">
        <f>埼玉!S235</f>
        <v>6.7</v>
      </c>
      <c r="BE235" s="157">
        <f>埼玉!T235</f>
        <v>11.8</v>
      </c>
      <c r="BF235" s="157">
        <f>埼玉!U235</f>
        <v>13.5</v>
      </c>
      <c r="BG235" s="157" t="str">
        <f>千葉!B235</f>
        <v>zzz</v>
      </c>
      <c r="BH235" s="157">
        <f>千葉!C235</f>
        <v>10</v>
      </c>
      <c r="BI235" s="157">
        <f>千葉!D235</f>
        <v>9.9</v>
      </c>
      <c r="BJ235" s="157">
        <f>千葉!E235</f>
        <v>10.9</v>
      </c>
      <c r="BK235" s="157">
        <f>千葉!F235</f>
        <v>10.1</v>
      </c>
      <c r="BL235" s="157">
        <f>千葉!G235</f>
        <v>9.5</v>
      </c>
      <c r="BM235" s="157">
        <f>千葉!H235</f>
        <v>9.3000000000000007</v>
      </c>
      <c r="BN235" s="157">
        <f>千葉!I235</f>
        <v>8.4</v>
      </c>
      <c r="BO235" s="157">
        <f>千葉!J235</f>
        <v>6.8</v>
      </c>
      <c r="BP235" s="157">
        <f>千葉!K235</f>
        <v>12.3</v>
      </c>
      <c r="BQ235" s="157">
        <f>千葉!L235</f>
        <v>7.7</v>
      </c>
      <c r="BR235" s="157">
        <f>千葉!M235</f>
        <v>9.5</v>
      </c>
      <c r="BS235" s="157">
        <f>千葉!N235</f>
        <v>11.5</v>
      </c>
      <c r="BT235" s="157">
        <f>千葉!O235</f>
        <v>12</v>
      </c>
      <c r="BU235" s="157">
        <f>千葉!P235</f>
        <v>11.4</v>
      </c>
      <c r="BV235" s="157">
        <f>千葉!Q235</f>
        <v>13.5</v>
      </c>
      <c r="BW235" s="157">
        <f>千葉!R235</f>
        <v>9.3000000000000007</v>
      </c>
      <c r="BX235" s="157">
        <f>千葉!S235</f>
        <v>2.4</v>
      </c>
      <c r="BY235" s="157">
        <f>千葉!T235</f>
        <v>8.6</v>
      </c>
      <c r="BZ235" s="157">
        <f>千葉!V235</f>
        <v>10.1</v>
      </c>
      <c r="CA235" s="157">
        <f>東京!B235</f>
        <v>15</v>
      </c>
      <c r="CB235" s="157">
        <f>東京!C235</f>
        <v>16.5</v>
      </c>
      <c r="CC235" s="157">
        <f>東京!D235</f>
        <v>13.1</v>
      </c>
      <c r="CD235" s="157">
        <f>東京!E235</f>
        <v>13.4</v>
      </c>
      <c r="CE235" s="157">
        <f>東京!F235</f>
        <v>13.5</v>
      </c>
      <c r="CF235" s="157">
        <f>東京!G235</f>
        <v>12.6</v>
      </c>
      <c r="CG235" s="157">
        <f>東京!H235</f>
        <v>10.1</v>
      </c>
      <c r="CH235" s="157">
        <f>東京!I235</f>
        <v>12.4</v>
      </c>
      <c r="CI235" s="157">
        <f>神奈川!B235</f>
        <v>13.8</v>
      </c>
      <c r="CJ235" s="157">
        <f>神奈川!C235</f>
        <v>13</v>
      </c>
      <c r="CK235" s="157">
        <f>神奈川!D235</f>
        <v>15.4</v>
      </c>
      <c r="CL235" s="157">
        <f>神奈川!E235</f>
        <v>14</v>
      </c>
      <c r="CM235" s="157">
        <f>神奈川!F235</f>
        <v>9.8000000000000007</v>
      </c>
      <c r="CN235" s="157">
        <f>神奈川!G235</f>
        <v>9</v>
      </c>
      <c r="CO235" s="157" t="str">
        <f>神奈川!H235</f>
        <v/>
      </c>
      <c r="CP235" s="157">
        <f>神奈川!I235</f>
        <v>13.5</v>
      </c>
      <c r="CQ235" s="157" t="str">
        <f>神奈川!J235</f>
        <v>-</v>
      </c>
      <c r="CR235" s="157">
        <f>神奈川!K235</f>
        <v>15.1</v>
      </c>
      <c r="CS235" s="157">
        <f>神奈川!L235</f>
        <v>15.3</v>
      </c>
      <c r="CT235" s="157">
        <f>神奈川!M235</f>
        <v>14.3</v>
      </c>
      <c r="CU235" s="157">
        <f>神奈川!N235</f>
        <v>12.7</v>
      </c>
      <c r="CV235" s="157">
        <f>山梨!B235</f>
        <v>15</v>
      </c>
      <c r="CW235" s="157">
        <f>山梨!C235</f>
        <v>10.9</v>
      </c>
      <c r="CX235" s="157">
        <f>山梨!D235</f>
        <v>10.100000000000001</v>
      </c>
      <c r="CY235" s="157">
        <f>山梨!E235</f>
        <v>14.3</v>
      </c>
      <c r="CZ235" s="157">
        <f>長野!B235</f>
        <v>4.5999999999999996</v>
      </c>
      <c r="DA235" s="157" t="str">
        <f>長野!C235</f>
        <v>欠測</v>
      </c>
      <c r="DB235" s="157">
        <f>長野!D235</f>
        <v>8.1999999999999993</v>
      </c>
      <c r="DC235" s="157">
        <f>長野!E235</f>
        <v>7.5</v>
      </c>
      <c r="DD235" s="157" t="str">
        <f>長野!F235</f>
        <v>欠測</v>
      </c>
      <c r="DE235" s="157">
        <f>長野!G235</f>
        <v>2.2000000000000002</v>
      </c>
      <c r="DF235" s="157">
        <f>静岡!B235</f>
        <v>11.8</v>
      </c>
      <c r="DG235" s="157">
        <f>静岡!C235</f>
        <v>10.3</v>
      </c>
      <c r="DH235" s="157">
        <f>静岡!D235</f>
        <v>12.2</v>
      </c>
      <c r="DI235" s="157">
        <f>静岡!E235</f>
        <v>13.3</v>
      </c>
      <c r="DJ235" s="157">
        <f>静岡!F235</f>
        <v>13.4</v>
      </c>
      <c r="DK235" s="157">
        <f>静岡!G235</f>
        <v>13.3</v>
      </c>
      <c r="DL235" s="157">
        <f>静岡!H235</f>
        <v>17.2</v>
      </c>
      <c r="DM235" s="157">
        <f>静岡!I235</f>
        <v>12.2</v>
      </c>
      <c r="DN235" s="157">
        <f>静岡!J235</f>
        <v>11.7</v>
      </c>
      <c r="DO235" s="157">
        <f>静岡!K235</f>
        <v>9.9</v>
      </c>
      <c r="DP235" s="157">
        <f>静岡!L235</f>
        <v>8.6</v>
      </c>
      <c r="DQ235" s="157">
        <f>静岡!M235</f>
        <v>9.4</v>
      </c>
      <c r="DR235" s="157">
        <f>静岡!N235</f>
        <v>13.6</v>
      </c>
      <c r="DS235" s="157">
        <f>静岡!O235</f>
        <v>12.5</v>
      </c>
      <c r="DT235" s="157">
        <f>静岡!P235</f>
        <v>13.7</v>
      </c>
      <c r="DU235" s="157">
        <f>静岡!Q235</f>
        <v>6.5</v>
      </c>
      <c r="DV235" s="157">
        <f>静岡!R235</f>
        <v>12</v>
      </c>
      <c r="DW235" s="157" t="str">
        <f>静岡!S235</f>
        <v/>
      </c>
      <c r="DX235" s="157">
        <f>静岡!T235</f>
        <v>12.8</v>
      </c>
      <c r="DY235" s="157">
        <f>静岡!U235</f>
        <v>16</v>
      </c>
      <c r="DZ235" s="157">
        <f>静岡!V235</f>
        <v>4.2</v>
      </c>
      <c r="EA235" s="157">
        <f>静岡!W235</f>
        <v>7.4</v>
      </c>
      <c r="EB235" s="157">
        <f>静岡!X235</f>
        <v>6.3000000000000007</v>
      </c>
      <c r="EC235" s="157">
        <f>静岡!Y235</f>
        <v>6.9</v>
      </c>
      <c r="ED235" s="157">
        <f>静岡!Z235</f>
        <v>5.1000000000000005</v>
      </c>
      <c r="EE235" s="157">
        <f>静岡!AA235</f>
        <v>8.9</v>
      </c>
      <c r="EF235" s="157">
        <f>静岡!AB235</f>
        <v>12.8</v>
      </c>
      <c r="EG235" s="157">
        <f>静岡!AC235</f>
        <v>12.4</v>
      </c>
    </row>
    <row r="236" spans="1:137" ht="20.100000000000001" customHeight="1" x14ac:dyDescent="0.15">
      <c r="A236" s="25">
        <v>43059</v>
      </c>
      <c r="B236" s="28" t="str">
        <f>茨城!B236</f>
        <v>-</v>
      </c>
      <c r="C236" s="28">
        <f>茨城!C236</f>
        <v>4.8</v>
      </c>
      <c r="D236" s="28">
        <f>茨城!D236</f>
        <v>4.2</v>
      </c>
      <c r="E236" s="28">
        <f>茨城!E236</f>
        <v>4.8</v>
      </c>
      <c r="F236" s="28">
        <f>茨城!F236</f>
        <v>4.9000000000000004</v>
      </c>
      <c r="G236" s="28">
        <f>茨城!G236</f>
        <v>3.8</v>
      </c>
      <c r="H236" s="28">
        <f>茨城!H236</f>
        <v>7.4</v>
      </c>
      <c r="I236" s="28">
        <f>茨城!I236</f>
        <v>5.5</v>
      </c>
      <c r="J236" s="28">
        <f>茨城!J236</f>
        <v>6.2</v>
      </c>
      <c r="K236" s="28">
        <f>茨城!K236</f>
        <v>5.3</v>
      </c>
      <c r="L236" s="28">
        <f>茨城!L236</f>
        <v>5.3</v>
      </c>
      <c r="M236" s="28">
        <f>茨城!M236</f>
        <v>8</v>
      </c>
      <c r="N236" s="28">
        <f>茨城!N236</f>
        <v>6.8</v>
      </c>
      <c r="O236" s="28">
        <f>茨城!O236</f>
        <v>5.9</v>
      </c>
      <c r="P236" s="28">
        <f>茨城!P236</f>
        <v>8.1</v>
      </c>
      <c r="Q236" s="28">
        <f>茨城!Q236</f>
        <v>6.9</v>
      </c>
      <c r="R236" s="28">
        <f>茨城!R236</f>
        <v>6.6</v>
      </c>
      <c r="S236" s="28">
        <f>茨城!S236</f>
        <v>8.6999999999999993</v>
      </c>
      <c r="T236" s="28">
        <f>栃木!B236</f>
        <v>4.3</v>
      </c>
      <c r="U236" s="28">
        <f>栃木!C236</f>
        <v>5.5</v>
      </c>
      <c r="V236" s="28">
        <f>栃木!D236</f>
        <v>2.9</v>
      </c>
      <c r="W236" s="28">
        <f>栃木!E236</f>
        <v>3.6</v>
      </c>
      <c r="X236" s="28">
        <f>栃木!F236</f>
        <v>7.4</v>
      </c>
      <c r="Y236" s="28" t="str">
        <f>栃木!G236</f>
        <v>zzz</v>
      </c>
      <c r="Z236" s="28">
        <f>栃木!H236</f>
        <v>4.5</v>
      </c>
      <c r="AA236" s="28">
        <f>栃木!I236</f>
        <v>1.6</v>
      </c>
      <c r="AB236" s="28">
        <f>栃木!J236</f>
        <v>3.8</v>
      </c>
      <c r="AC236" s="28">
        <f>栃木!K236</f>
        <v>3.3</v>
      </c>
      <c r="AD236" s="28">
        <f>栃木!L236</f>
        <v>5.3</v>
      </c>
      <c r="AE236" s="157">
        <f>群馬!B236</f>
        <v>2.6</v>
      </c>
      <c r="AF236" s="157">
        <f>群馬!C236</f>
        <v>6.3</v>
      </c>
      <c r="AG236" s="157">
        <f>群馬!D236</f>
        <v>7.4</v>
      </c>
      <c r="AH236" s="157">
        <f>群馬!E236</f>
        <v>4.7</v>
      </c>
      <c r="AI236" s="157">
        <f>群馬!F236</f>
        <v>8</v>
      </c>
      <c r="AJ236" s="157">
        <f>群馬!G236</f>
        <v>1.1000000000000001</v>
      </c>
      <c r="AK236" s="157">
        <f>群馬!H236</f>
        <v>2.4</v>
      </c>
      <c r="AL236" s="157">
        <f>群馬!I236</f>
        <v>4.8</v>
      </c>
      <c r="AM236" s="157">
        <f>埼玉!B236</f>
        <v>5</v>
      </c>
      <c r="AN236" s="157">
        <f>埼玉!C236</f>
        <v>4.2</v>
      </c>
      <c r="AO236" s="157">
        <f>埼玉!D236</f>
        <v>5.7</v>
      </c>
      <c r="AP236" s="157">
        <f>埼玉!E236</f>
        <v>4.9000000000000004</v>
      </c>
      <c r="AQ236" s="157">
        <f>埼玉!F236</f>
        <v>4.4000000000000004</v>
      </c>
      <c r="AR236" s="157" t="str">
        <f>埼玉!G236</f>
        <v xml:space="preserve"> </v>
      </c>
      <c r="AS236" s="157">
        <f>埼玉!H236</f>
        <v>8.1</v>
      </c>
      <c r="AT236" s="157">
        <f>埼玉!I236</f>
        <v>6.2</v>
      </c>
      <c r="AU236" s="157">
        <f>埼玉!J236</f>
        <v>9</v>
      </c>
      <c r="AV236" s="157">
        <f>埼玉!K236</f>
        <v>5.2</v>
      </c>
      <c r="AW236" s="157">
        <f>埼玉!L236</f>
        <v>5.8</v>
      </c>
      <c r="AX236" s="157">
        <f>埼玉!M236</f>
        <v>3.8</v>
      </c>
      <c r="AY236" s="157">
        <f>埼玉!N236</f>
        <v>6.6</v>
      </c>
      <c r="AZ236" s="157">
        <f>埼玉!O236</f>
        <v>5.8</v>
      </c>
      <c r="BA236" s="157">
        <f>埼玉!P236</f>
        <v>3.4</v>
      </c>
      <c r="BB236" s="157">
        <f>埼玉!Q236</f>
        <v>5.2</v>
      </c>
      <c r="BC236" s="157">
        <f>埼玉!R236</f>
        <v>5.9</v>
      </c>
      <c r="BD236" s="157">
        <f>埼玉!S236</f>
        <v>4</v>
      </c>
      <c r="BE236" s="157">
        <f>埼玉!T236</f>
        <v>5.8</v>
      </c>
      <c r="BF236" s="157">
        <f>埼玉!U236</f>
        <v>7</v>
      </c>
      <c r="BG236" s="157" t="str">
        <f>千葉!B236</f>
        <v>zzz</v>
      </c>
      <c r="BH236" s="157">
        <f>千葉!C236</f>
        <v>5.8</v>
      </c>
      <c r="BI236" s="157">
        <f>千葉!D236</f>
        <v>5.5</v>
      </c>
      <c r="BJ236" s="157">
        <f>千葉!E236</f>
        <v>5.9</v>
      </c>
      <c r="BK236" s="157">
        <f>千葉!F236</f>
        <v>5.6</v>
      </c>
      <c r="BL236" s="157">
        <f>千葉!G236</f>
        <v>5.9</v>
      </c>
      <c r="BM236" s="157">
        <f>千葉!H236</f>
        <v>4.8</v>
      </c>
      <c r="BN236" s="157">
        <f>千葉!I236</f>
        <v>4.8</v>
      </c>
      <c r="BO236" s="157">
        <f>千葉!J236</f>
        <v>9.8000000000000007</v>
      </c>
      <c r="BP236" s="157">
        <f>千葉!K236</f>
        <v>5.3</v>
      </c>
      <c r="BQ236" s="157">
        <f>千葉!L236</f>
        <v>5</v>
      </c>
      <c r="BR236" s="157">
        <f>千葉!M236</f>
        <v>5.2</v>
      </c>
      <c r="BS236" s="157">
        <f>千葉!N236</f>
        <v>5.3</v>
      </c>
      <c r="BT236" s="157">
        <f>千葉!O236</f>
        <v>5.3</v>
      </c>
      <c r="BU236" s="157">
        <f>千葉!P236</f>
        <v>6.9</v>
      </c>
      <c r="BV236" s="157">
        <f>千葉!Q236</f>
        <v>7.2</v>
      </c>
      <c r="BW236" s="157">
        <f>千葉!R236</f>
        <v>3.5</v>
      </c>
      <c r="BX236" s="157">
        <f>千葉!S236</f>
        <v>0.1</v>
      </c>
      <c r="BY236" s="157">
        <f>千葉!T236</f>
        <v>6.8</v>
      </c>
      <c r="BZ236" s="157">
        <f>千葉!V236</f>
        <v>4.7</v>
      </c>
      <c r="CA236" s="157">
        <f>東京!B236</f>
        <v>7.7</v>
      </c>
      <c r="CB236" s="157">
        <f>東京!C236</f>
        <v>6.8</v>
      </c>
      <c r="CC236" s="157">
        <f>東京!D236</f>
        <v>4.9000000000000004</v>
      </c>
      <c r="CD236" s="157">
        <f>東京!E236</f>
        <v>7.3</v>
      </c>
      <c r="CE236" s="157">
        <f>東京!F236</f>
        <v>6</v>
      </c>
      <c r="CF236" s="157">
        <f>東京!G236</f>
        <v>6</v>
      </c>
      <c r="CG236" s="157">
        <f>東京!H236</f>
        <v>5.5</v>
      </c>
      <c r="CH236" s="157">
        <f>東京!I236</f>
        <v>4.8</v>
      </c>
      <c r="CI236" s="157">
        <f>神奈川!B236</f>
        <v>6.8</v>
      </c>
      <c r="CJ236" s="157">
        <f>神奈川!C236</f>
        <v>4.9000000000000004</v>
      </c>
      <c r="CK236" s="157">
        <f>神奈川!D236</f>
        <v>5.5</v>
      </c>
      <c r="CL236" s="157">
        <f>神奈川!E236</f>
        <v>7.2</v>
      </c>
      <c r="CM236" s="157">
        <f>神奈川!F236</f>
        <v>4</v>
      </c>
      <c r="CN236" s="157">
        <f>神奈川!G236</f>
        <v>1.7</v>
      </c>
      <c r="CO236" s="157" t="str">
        <f>神奈川!H236</f>
        <v/>
      </c>
      <c r="CP236" s="157" t="str">
        <f>神奈川!I236</f>
        <v>-</v>
      </c>
      <c r="CQ236" s="157" t="str">
        <f>神奈川!J236</f>
        <v>-</v>
      </c>
      <c r="CR236" s="157">
        <f>神奈川!K236</f>
        <v>6.8</v>
      </c>
      <c r="CS236" s="157">
        <f>神奈川!L236</f>
        <v>4.4000000000000004</v>
      </c>
      <c r="CT236" s="157">
        <f>神奈川!M236</f>
        <v>4.7</v>
      </c>
      <c r="CU236" s="157">
        <f>神奈川!N236</f>
        <v>4.5</v>
      </c>
      <c r="CV236" s="157">
        <f>山梨!B236</f>
        <v>3.6</v>
      </c>
      <c r="CW236" s="157">
        <f>山梨!C236</f>
        <v>4</v>
      </c>
      <c r="CX236" s="157">
        <f>山梨!D236</f>
        <v>5.3000000000000007</v>
      </c>
      <c r="CY236" s="157">
        <f>山梨!E236</f>
        <v>6</v>
      </c>
      <c r="CZ236" s="157">
        <f>長野!B236</f>
        <v>8.3000000000000007</v>
      </c>
      <c r="DA236" s="157" t="str">
        <f>長野!C236</f>
        <v>欠測</v>
      </c>
      <c r="DB236" s="157" t="str">
        <f>長野!D236</f>
        <v>欠測</v>
      </c>
      <c r="DC236" s="157">
        <f>長野!E236</f>
        <v>5</v>
      </c>
      <c r="DD236" s="157" t="str">
        <f>長野!F236</f>
        <v>欠測</v>
      </c>
      <c r="DE236" s="157">
        <f>長野!G236</f>
        <v>3.2</v>
      </c>
      <c r="DF236" s="157">
        <f>静岡!B236</f>
        <v>4.4000000000000004</v>
      </c>
      <c r="DG236" s="157">
        <f>静岡!C236</f>
        <v>5</v>
      </c>
      <c r="DH236" s="157">
        <f>静岡!D236</f>
        <v>4.3</v>
      </c>
      <c r="DI236" s="157">
        <f>静岡!E236</f>
        <v>5.6</v>
      </c>
      <c r="DJ236" s="157">
        <f>静岡!F236</f>
        <v>5.9</v>
      </c>
      <c r="DK236" s="157">
        <f>静岡!G236</f>
        <v>6.7</v>
      </c>
      <c r="DL236" s="157">
        <f>静岡!H236</f>
        <v>5.6</v>
      </c>
      <c r="DM236" s="157">
        <f>静岡!I236</f>
        <v>6.9</v>
      </c>
      <c r="DN236" s="157">
        <f>静岡!J236</f>
        <v>6.9</v>
      </c>
      <c r="DO236" s="157">
        <f>静岡!K236</f>
        <v>9.8000000000000007</v>
      </c>
      <c r="DP236" s="157">
        <f>静岡!L236</f>
        <v>5.5</v>
      </c>
      <c r="DQ236" s="157">
        <f>静岡!M236</f>
        <v>6.4</v>
      </c>
      <c r="DR236" s="157">
        <f>静岡!N236</f>
        <v>8.1</v>
      </c>
      <c r="DS236" s="157">
        <f>静岡!O236</f>
        <v>7.6</v>
      </c>
      <c r="DT236" s="157">
        <f>静岡!P236</f>
        <v>7.6</v>
      </c>
      <c r="DU236" s="157">
        <f>静岡!Q236</f>
        <v>6.5</v>
      </c>
      <c r="DV236" s="157">
        <f>静岡!R236</f>
        <v>6.3</v>
      </c>
      <c r="DW236" s="157" t="str">
        <f>静岡!S236</f>
        <v/>
      </c>
      <c r="DX236" s="157">
        <f>静岡!T236</f>
        <v>4.4000000000000004</v>
      </c>
      <c r="DY236" s="157">
        <f>静岡!U236</f>
        <v>4.0999999999999996</v>
      </c>
      <c r="DZ236" s="157">
        <f>静岡!V236</f>
        <v>1.3</v>
      </c>
      <c r="EA236" s="157">
        <f>静岡!W236</f>
        <v>3.6</v>
      </c>
      <c r="EB236" s="157">
        <f>静岡!X236</f>
        <v>3.5</v>
      </c>
      <c r="EC236" s="157">
        <f>静岡!Y236</f>
        <v>2.4000000000000004</v>
      </c>
      <c r="ED236" s="157">
        <f>静岡!Z236</f>
        <v>2.7</v>
      </c>
      <c r="EE236" s="157">
        <f>静岡!AA236</f>
        <v>6.6000000000000005</v>
      </c>
      <c r="EF236" s="157">
        <f>静岡!AB236</f>
        <v>3.9</v>
      </c>
      <c r="EG236" s="157">
        <f>静岡!AC236</f>
        <v>7.4</v>
      </c>
    </row>
    <row r="237" spans="1:137" ht="20.100000000000001" customHeight="1" x14ac:dyDescent="0.15">
      <c r="A237" s="25">
        <v>43060</v>
      </c>
      <c r="B237" s="28" t="str">
        <f>茨城!B237</f>
        <v>-</v>
      </c>
      <c r="C237" s="28">
        <f>茨城!C237</f>
        <v>7.9</v>
      </c>
      <c r="D237" s="28">
        <f>茨城!D237</f>
        <v>9.8000000000000007</v>
      </c>
      <c r="E237" s="28">
        <f>茨城!E237</f>
        <v>12.2</v>
      </c>
      <c r="F237" s="28">
        <f>茨城!F237</f>
        <v>7.8</v>
      </c>
      <c r="G237" s="28">
        <f>茨城!G237</f>
        <v>9.1</v>
      </c>
      <c r="H237" s="28">
        <f>茨城!H237</f>
        <v>14.6</v>
      </c>
      <c r="I237" s="28">
        <f>茨城!I237</f>
        <v>10.3</v>
      </c>
      <c r="J237" s="28">
        <f>茨城!J237</f>
        <v>11</v>
      </c>
      <c r="K237" s="28">
        <f>茨城!K237</f>
        <v>9.8000000000000007</v>
      </c>
      <c r="L237" s="28">
        <f>茨城!L237</f>
        <v>12.5</v>
      </c>
      <c r="M237" s="28">
        <f>茨城!M237</f>
        <v>20.7</v>
      </c>
      <c r="N237" s="28">
        <f>茨城!N237</f>
        <v>14.3</v>
      </c>
      <c r="O237" s="28">
        <f>茨城!O237</f>
        <v>18.5</v>
      </c>
      <c r="P237" s="28">
        <f>茨城!P237</f>
        <v>18.5</v>
      </c>
      <c r="Q237" s="28">
        <f>茨城!Q237</f>
        <v>23.8</v>
      </c>
      <c r="R237" s="28">
        <f>茨城!R237</f>
        <v>22.3</v>
      </c>
      <c r="S237" s="28">
        <f>茨城!S237</f>
        <v>17.399999999999999</v>
      </c>
      <c r="T237" s="28">
        <f>栃木!B237</f>
        <v>14.5</v>
      </c>
      <c r="U237" s="28">
        <f>栃木!C237</f>
        <v>13.6</v>
      </c>
      <c r="V237" s="28">
        <f>栃木!D237</f>
        <v>9</v>
      </c>
      <c r="W237" s="28">
        <f>栃木!E237</f>
        <v>6.6</v>
      </c>
      <c r="X237" s="28">
        <f>栃木!F237</f>
        <v>16.899999999999999</v>
      </c>
      <c r="Y237" s="28">
        <f>栃木!G237</f>
        <v>16.100000000000001</v>
      </c>
      <c r="Z237" s="28">
        <f>栃木!H237</f>
        <v>13.8</v>
      </c>
      <c r="AA237" s="28">
        <f>栃木!I237</f>
        <v>10</v>
      </c>
      <c r="AB237" s="28">
        <f>栃木!J237</f>
        <v>8.5</v>
      </c>
      <c r="AC237" s="28">
        <f>栃木!K237</f>
        <v>7</v>
      </c>
      <c r="AD237" s="28">
        <f>栃木!L237</f>
        <v>12.9</v>
      </c>
      <c r="AE237" s="157">
        <f>群馬!B237</f>
        <v>9.9</v>
      </c>
      <c r="AF237" s="157">
        <f>群馬!C237</f>
        <v>12.9</v>
      </c>
      <c r="AG237" s="157">
        <f>群馬!D237</f>
        <v>15</v>
      </c>
      <c r="AH237" s="157">
        <f>群馬!E237</f>
        <v>8.4</v>
      </c>
      <c r="AI237" s="157">
        <f>群馬!F237</f>
        <v>17.5</v>
      </c>
      <c r="AJ237" s="157">
        <f>群馬!G237</f>
        <v>6.5</v>
      </c>
      <c r="AK237" s="157">
        <f>群馬!H237</f>
        <v>5</v>
      </c>
      <c r="AL237" s="157">
        <f>群馬!I237</f>
        <v>7</v>
      </c>
      <c r="AM237" s="157">
        <f>埼玉!B237</f>
        <v>17.5</v>
      </c>
      <c r="AN237" s="157">
        <f>埼玉!C237</f>
        <v>10</v>
      </c>
      <c r="AO237" s="157">
        <f>埼玉!D237</f>
        <v>18.2</v>
      </c>
      <c r="AP237" s="157">
        <f>埼玉!E237</f>
        <v>19.2</v>
      </c>
      <c r="AQ237" s="157">
        <f>埼玉!F237</f>
        <v>13.2</v>
      </c>
      <c r="AR237" s="157" t="str">
        <f>埼玉!G237</f>
        <v xml:space="preserve"> </v>
      </c>
      <c r="AS237" s="157">
        <f>埼玉!H237</f>
        <v>20.399999999999999</v>
      </c>
      <c r="AT237" s="157">
        <f>埼玉!I237</f>
        <v>20.3</v>
      </c>
      <c r="AU237" s="157">
        <f>埼玉!J237</f>
        <v>19.100000000000001</v>
      </c>
      <c r="AV237" s="157">
        <f>埼玉!K237</f>
        <v>16.399999999999999</v>
      </c>
      <c r="AW237" s="157">
        <f>埼玉!L237</f>
        <v>14.3</v>
      </c>
      <c r="AX237" s="157">
        <f>埼玉!M237</f>
        <v>11.8</v>
      </c>
      <c r="AY237" s="157">
        <f>埼玉!N237</f>
        <v>13.8</v>
      </c>
      <c r="AZ237" s="157">
        <f>埼玉!O237</f>
        <v>12.1</v>
      </c>
      <c r="BA237" s="157">
        <f>埼玉!P237</f>
        <v>9.3000000000000007</v>
      </c>
      <c r="BB237" s="157">
        <f>埼玉!Q237</f>
        <v>9.6999999999999993</v>
      </c>
      <c r="BC237" s="157">
        <f>埼玉!R237</f>
        <v>18.5</v>
      </c>
      <c r="BD237" s="157">
        <f>埼玉!S237</f>
        <v>12.3</v>
      </c>
      <c r="BE237" s="157">
        <f>埼玉!T237</f>
        <v>21.8</v>
      </c>
      <c r="BF237" s="157">
        <f>埼玉!U237</f>
        <v>17.5</v>
      </c>
      <c r="BG237" s="157">
        <f>千葉!B237</f>
        <v>13.2</v>
      </c>
      <c r="BH237" s="157">
        <f>千葉!C237</f>
        <v>17.5</v>
      </c>
      <c r="BI237" s="157">
        <f>千葉!D237</f>
        <v>8.1</v>
      </c>
      <c r="BJ237" s="157">
        <f>千葉!E237</f>
        <v>13.8</v>
      </c>
      <c r="BK237" s="157">
        <f>千葉!F237</f>
        <v>19.2</v>
      </c>
      <c r="BL237" s="157">
        <f>千葉!G237</f>
        <v>10</v>
      </c>
      <c r="BM237" s="157">
        <f>千葉!H237</f>
        <v>12</v>
      </c>
      <c r="BN237" s="157">
        <f>千葉!I237</f>
        <v>9.9</v>
      </c>
      <c r="BO237" s="157">
        <f>千葉!J237</f>
        <v>17.399999999999999</v>
      </c>
      <c r="BP237" s="157">
        <f>千葉!K237</f>
        <v>19.8</v>
      </c>
      <c r="BQ237" s="157">
        <f>千葉!L237</f>
        <v>3.5</v>
      </c>
      <c r="BR237" s="157">
        <f>千葉!M237</f>
        <v>14.9</v>
      </c>
      <c r="BS237" s="157">
        <f>千葉!N237</f>
        <v>14</v>
      </c>
      <c r="BT237" s="157">
        <f>千葉!O237</f>
        <v>16.8</v>
      </c>
      <c r="BU237" s="157">
        <f>千葉!P237</f>
        <v>18.3</v>
      </c>
      <c r="BV237" s="157">
        <f>千葉!Q237</f>
        <v>18.399999999999999</v>
      </c>
      <c r="BW237" s="157">
        <f>千葉!R237</f>
        <v>5.3</v>
      </c>
      <c r="BX237" s="157">
        <f>千葉!S237</f>
        <v>6.1</v>
      </c>
      <c r="BY237" s="157">
        <f>千葉!T237</f>
        <v>12</v>
      </c>
      <c r="BZ237" s="157">
        <f>千葉!V237</f>
        <v>15.2</v>
      </c>
      <c r="CA237" s="157">
        <f>東京!B237</f>
        <v>24.6</v>
      </c>
      <c r="CB237" s="157">
        <f>東京!C237</f>
        <v>25.3</v>
      </c>
      <c r="CC237" s="157">
        <f>東京!D237</f>
        <v>23.1</v>
      </c>
      <c r="CD237" s="157">
        <f>東京!E237</f>
        <v>18.3</v>
      </c>
      <c r="CE237" s="157">
        <f>東京!F237</f>
        <v>14.6</v>
      </c>
      <c r="CF237" s="157">
        <f>東京!G237</f>
        <v>17.2</v>
      </c>
      <c r="CG237" s="157">
        <f>東京!H237</f>
        <v>11.7</v>
      </c>
      <c r="CH237" s="157">
        <f>東京!I237</f>
        <v>12.4</v>
      </c>
      <c r="CI237" s="157">
        <f>神奈川!B237</f>
        <v>15.6</v>
      </c>
      <c r="CJ237" s="157">
        <f>神奈川!C237</f>
        <v>12.6</v>
      </c>
      <c r="CK237" s="157">
        <f>神奈川!D237</f>
        <v>18.899999999999999</v>
      </c>
      <c r="CL237" s="157">
        <f>神奈川!E237</f>
        <v>18.5</v>
      </c>
      <c r="CM237" s="157">
        <f>神奈川!F237</f>
        <v>12</v>
      </c>
      <c r="CN237" s="157">
        <f>神奈川!G237</f>
        <v>9.8000000000000007</v>
      </c>
      <c r="CO237" s="157">
        <f>神奈川!H237</f>
        <v>12</v>
      </c>
      <c r="CP237" s="157" t="str">
        <f>神奈川!I237</f>
        <v>-</v>
      </c>
      <c r="CQ237" s="157" t="str">
        <f>神奈川!J237</f>
        <v>-</v>
      </c>
      <c r="CR237" s="157">
        <f>神奈川!K237</f>
        <v>14.7</v>
      </c>
      <c r="CS237" s="157">
        <f>神奈川!L237</f>
        <v>13.5</v>
      </c>
      <c r="CT237" s="157">
        <f>神奈川!M237</f>
        <v>13.8</v>
      </c>
      <c r="CU237" s="157">
        <f>神奈川!N237</f>
        <v>11.7</v>
      </c>
      <c r="CV237" s="157">
        <f>山梨!B237</f>
        <v>10.9</v>
      </c>
      <c r="CW237" s="157">
        <f>山梨!C237</f>
        <v>7.3000000000000007</v>
      </c>
      <c r="CX237" s="157">
        <f>山梨!D237</f>
        <v>8.2000000000000011</v>
      </c>
      <c r="CY237" s="157">
        <f>山梨!E237</f>
        <v>10.8</v>
      </c>
      <c r="CZ237" s="157">
        <f>長野!B237</f>
        <v>11.3</v>
      </c>
      <c r="DA237" s="157">
        <f>長野!C237</f>
        <v>17</v>
      </c>
      <c r="DB237" s="157" t="str">
        <f>長野!D237</f>
        <v>欠測</v>
      </c>
      <c r="DC237" s="157" t="str">
        <f>長野!E237</f>
        <v>欠測</v>
      </c>
      <c r="DD237" s="157">
        <f>長野!F237</f>
        <v>17.5</v>
      </c>
      <c r="DE237" s="157">
        <f>長野!G237</f>
        <v>2.2000000000000002</v>
      </c>
      <c r="DF237" s="157">
        <f>静岡!B237</f>
        <v>11</v>
      </c>
      <c r="DG237" s="157">
        <f>静岡!C237</f>
        <v>9.1999999999999993</v>
      </c>
      <c r="DH237" s="157">
        <f>静岡!D237</f>
        <v>11.3</v>
      </c>
      <c r="DI237" s="157">
        <f>静岡!E237</f>
        <v>10.5</v>
      </c>
      <c r="DJ237" s="157">
        <f>静岡!F237</f>
        <v>13</v>
      </c>
      <c r="DK237" s="157">
        <f>静岡!G237</f>
        <v>12.3</v>
      </c>
      <c r="DL237" s="157">
        <f>静岡!H237</f>
        <v>12.6</v>
      </c>
      <c r="DM237" s="157">
        <f>静岡!I237</f>
        <v>10.199999999999999</v>
      </c>
      <c r="DN237" s="157">
        <f>静岡!J237</f>
        <v>10.8</v>
      </c>
      <c r="DO237" s="157">
        <f>静岡!K237</f>
        <v>13.4</v>
      </c>
      <c r="DP237" s="157">
        <f>静岡!L237</f>
        <v>12.7</v>
      </c>
      <c r="DQ237" s="157">
        <f>静岡!M237</f>
        <v>16.399999999999999</v>
      </c>
      <c r="DR237" s="157">
        <f>静岡!N237</f>
        <v>10.6</v>
      </c>
      <c r="DS237" s="157">
        <f>静岡!O237</f>
        <v>10.5</v>
      </c>
      <c r="DT237" s="157">
        <f>静岡!P237</f>
        <v>11.7</v>
      </c>
      <c r="DU237" s="157">
        <f>静岡!Q237</f>
        <v>8.3000000000000007</v>
      </c>
      <c r="DV237" s="157">
        <f>静岡!R237</f>
        <v>10.5</v>
      </c>
      <c r="DW237" s="157" t="str">
        <f>静岡!S237</f>
        <v/>
      </c>
      <c r="DX237" s="157">
        <f>静岡!T237</f>
        <v>10.3</v>
      </c>
      <c r="DY237" s="157">
        <f>静岡!U237</f>
        <v>10.3</v>
      </c>
      <c r="DZ237" s="157">
        <f>静岡!V237</f>
        <v>4.7</v>
      </c>
      <c r="EA237" s="157">
        <f>静岡!W237</f>
        <v>8</v>
      </c>
      <c r="EB237" s="157">
        <f>静岡!X237</f>
        <v>8</v>
      </c>
      <c r="EC237" s="157">
        <f>静岡!Y237</f>
        <v>10</v>
      </c>
      <c r="ED237" s="157">
        <f>静岡!Z237</f>
        <v>7.7</v>
      </c>
      <c r="EE237" s="157">
        <f>静岡!AA237</f>
        <v>9</v>
      </c>
      <c r="EF237" s="157">
        <f>静岡!AB237</f>
        <v>9.9</v>
      </c>
      <c r="EG237" s="157">
        <f>静岡!AC237</f>
        <v>9.9</v>
      </c>
    </row>
    <row r="238" spans="1:137" ht="20.100000000000001" customHeight="1" x14ac:dyDescent="0.15">
      <c r="A238" s="25">
        <v>43061</v>
      </c>
      <c r="B238" s="28">
        <f>茨城!B238</f>
        <v>3.5</v>
      </c>
      <c r="C238" s="28">
        <f>茨城!C238</f>
        <v>5</v>
      </c>
      <c r="D238" s="28">
        <f>茨城!D238</f>
        <v>10.1</v>
      </c>
      <c r="E238" s="28">
        <f>茨城!E238</f>
        <v>12</v>
      </c>
      <c r="F238" s="28">
        <f>茨城!F238</f>
        <v>8.1999999999999993</v>
      </c>
      <c r="G238" s="28">
        <f>茨城!G238</f>
        <v>9</v>
      </c>
      <c r="H238" s="28">
        <f>茨城!H238</f>
        <v>11.4</v>
      </c>
      <c r="I238" s="28">
        <f>茨城!I238</f>
        <v>11.1</v>
      </c>
      <c r="J238" s="28">
        <f>茨城!J238</f>
        <v>12.8</v>
      </c>
      <c r="K238" s="28">
        <f>茨城!K238</f>
        <v>8.9</v>
      </c>
      <c r="L238" s="28">
        <f>茨城!L238</f>
        <v>10.9</v>
      </c>
      <c r="M238" s="28">
        <f>茨城!M238</f>
        <v>21.6</v>
      </c>
      <c r="N238" s="28">
        <f>茨城!N238</f>
        <v>16.3</v>
      </c>
      <c r="O238" s="28">
        <f>茨城!O238</f>
        <v>24.1</v>
      </c>
      <c r="P238" s="28">
        <f>茨城!P238</f>
        <v>23.8</v>
      </c>
      <c r="Q238" s="28">
        <f>茨城!Q238</f>
        <v>27.6</v>
      </c>
      <c r="R238" s="28">
        <f>茨城!R238</f>
        <v>24.5</v>
      </c>
      <c r="S238" s="28">
        <f>茨城!S238</f>
        <v>22.8</v>
      </c>
      <c r="T238" s="28">
        <f>栃木!B238</f>
        <v>12.1</v>
      </c>
      <c r="U238" s="28">
        <f>栃木!C238</f>
        <v>15.4</v>
      </c>
      <c r="V238" s="28">
        <f>栃木!D238</f>
        <v>10.7</v>
      </c>
      <c r="W238" s="28">
        <f>栃木!E238</f>
        <v>7.4</v>
      </c>
      <c r="X238" s="28">
        <f>栃木!F238</f>
        <v>23.8</v>
      </c>
      <c r="Y238" s="28">
        <f>栃木!G238</f>
        <v>20.5</v>
      </c>
      <c r="Z238" s="28">
        <f>栃木!H238</f>
        <v>6.8</v>
      </c>
      <c r="AA238" s="28">
        <f>栃木!I238</f>
        <v>9.9</v>
      </c>
      <c r="AB238" s="28">
        <f>栃木!J238</f>
        <v>5</v>
      </c>
      <c r="AC238" s="28">
        <f>栃木!K238</f>
        <v>8.8000000000000007</v>
      </c>
      <c r="AD238" s="28">
        <f>栃木!L238</f>
        <v>14.8</v>
      </c>
      <c r="AE238" s="157">
        <f>群馬!B238</f>
        <v>8.1</v>
      </c>
      <c r="AF238" s="157">
        <f>群馬!C238</f>
        <v>11.7</v>
      </c>
      <c r="AG238" s="157">
        <f>群馬!D238</f>
        <v>16.100000000000001</v>
      </c>
      <c r="AH238" s="157">
        <f>群馬!E238</f>
        <v>7.9</v>
      </c>
      <c r="AI238" s="157">
        <f>群馬!F238</f>
        <v>18.2</v>
      </c>
      <c r="AJ238" s="157">
        <f>群馬!G238</f>
        <v>9.1999999999999993</v>
      </c>
      <c r="AK238" s="157">
        <f>群馬!H238</f>
        <v>4.8</v>
      </c>
      <c r="AL238" s="157">
        <f>群馬!I238</f>
        <v>6.9</v>
      </c>
      <c r="AM238" s="157">
        <f>埼玉!B238</f>
        <v>15</v>
      </c>
      <c r="AN238" s="157">
        <f>埼玉!C238</f>
        <v>13.2</v>
      </c>
      <c r="AO238" s="157">
        <f>埼玉!D238</f>
        <v>15.1</v>
      </c>
      <c r="AP238" s="157">
        <f>埼玉!E238</f>
        <v>14.2</v>
      </c>
      <c r="AQ238" s="157">
        <f>埼玉!F238</f>
        <v>15.8</v>
      </c>
      <c r="AR238" s="157">
        <f>埼玉!G238</f>
        <v>14.8</v>
      </c>
      <c r="AS238" s="157">
        <f>埼玉!H238</f>
        <v>19.399999999999999</v>
      </c>
      <c r="AT238" s="157">
        <f>埼玉!I238</f>
        <v>22.7</v>
      </c>
      <c r="AU238" s="157">
        <f>埼玉!J238</f>
        <v>21.1</v>
      </c>
      <c r="AV238" s="157">
        <f>埼玉!K238</f>
        <v>17.2</v>
      </c>
      <c r="AW238" s="157">
        <f>埼玉!L238</f>
        <v>13.1</v>
      </c>
      <c r="AX238" s="157">
        <f>埼玉!M238</f>
        <v>14</v>
      </c>
      <c r="AY238" s="157">
        <f>埼玉!N238</f>
        <v>16</v>
      </c>
      <c r="AZ238" s="157">
        <f>埼玉!O238</f>
        <v>14.6</v>
      </c>
      <c r="BA238" s="157">
        <f>埼玉!P238</f>
        <v>10.6</v>
      </c>
      <c r="BB238" s="157">
        <f>埼玉!Q238</f>
        <v>16.7</v>
      </c>
      <c r="BC238" s="157">
        <f>埼玉!R238</f>
        <v>21.1</v>
      </c>
      <c r="BD238" s="157">
        <f>埼玉!S238</f>
        <v>11.5</v>
      </c>
      <c r="BE238" s="157">
        <f>埼玉!T238</f>
        <v>20.6</v>
      </c>
      <c r="BF238" s="157">
        <f>埼玉!U238</f>
        <v>16.5</v>
      </c>
      <c r="BG238" s="157">
        <f>千葉!B238</f>
        <v>18</v>
      </c>
      <c r="BH238" s="157">
        <f>千葉!C238</f>
        <v>18.3</v>
      </c>
      <c r="BI238" s="157">
        <f>千葉!D238</f>
        <v>7.6</v>
      </c>
      <c r="BJ238" s="157">
        <f>千葉!E238</f>
        <v>13.3</v>
      </c>
      <c r="BK238" s="157">
        <f>千葉!F238</f>
        <v>21.2</v>
      </c>
      <c r="BL238" s="157">
        <f>千葉!G238</f>
        <v>10.5</v>
      </c>
      <c r="BM238" s="157">
        <f>千葉!H238</f>
        <v>12.8</v>
      </c>
      <c r="BN238" s="157">
        <f>千葉!I238</f>
        <v>11.6</v>
      </c>
      <c r="BO238" s="157">
        <f>千葉!J238</f>
        <v>10.5</v>
      </c>
      <c r="BP238" s="157">
        <f>千葉!K238</f>
        <v>25.8</v>
      </c>
      <c r="BQ238" s="157">
        <f>千葉!L238</f>
        <v>5.3</v>
      </c>
      <c r="BR238" s="157">
        <f>千葉!M238</f>
        <v>12.9</v>
      </c>
      <c r="BS238" s="157">
        <f>千葉!N238</f>
        <v>15.8</v>
      </c>
      <c r="BT238" s="157">
        <f>千葉!O238</f>
        <v>22.2</v>
      </c>
      <c r="BU238" s="157">
        <f>千葉!P238</f>
        <v>22</v>
      </c>
      <c r="BV238" s="157">
        <f>千葉!Q238</f>
        <v>26.4</v>
      </c>
      <c r="BW238" s="157">
        <f>千葉!R238</f>
        <v>10.5</v>
      </c>
      <c r="BX238" s="157">
        <f>千葉!S238</f>
        <v>6.8</v>
      </c>
      <c r="BY238" s="157">
        <f>千葉!T238</f>
        <v>13.6</v>
      </c>
      <c r="BZ238" s="157">
        <f>千葉!V238</f>
        <v>15</v>
      </c>
      <c r="CA238" s="157">
        <f>東京!B238</f>
        <v>22.3</v>
      </c>
      <c r="CB238" s="157">
        <f>東京!C238</f>
        <v>21.6</v>
      </c>
      <c r="CC238" s="157">
        <f>東京!D238</f>
        <v>25.3</v>
      </c>
      <c r="CD238" s="157">
        <f>東京!E238</f>
        <v>23</v>
      </c>
      <c r="CE238" s="157">
        <f>東京!F238</f>
        <v>21.3</v>
      </c>
      <c r="CF238" s="157">
        <f>東京!G238</f>
        <v>18.2</v>
      </c>
      <c r="CG238" s="157">
        <f>東京!H238</f>
        <v>14.5</v>
      </c>
      <c r="CH238" s="157">
        <f>東京!I238</f>
        <v>21.5</v>
      </c>
      <c r="CI238" s="157">
        <f>神奈川!B238</f>
        <v>18.3</v>
      </c>
      <c r="CJ238" s="157">
        <f>神奈川!C238</f>
        <v>22.5</v>
      </c>
      <c r="CK238" s="157">
        <f>神奈川!D238</f>
        <v>21</v>
      </c>
      <c r="CL238" s="157">
        <f>神奈川!E238</f>
        <v>20.9</v>
      </c>
      <c r="CM238" s="157">
        <f>神奈川!F238</f>
        <v>15.6</v>
      </c>
      <c r="CN238" s="157">
        <f>神奈川!G238</f>
        <v>17</v>
      </c>
      <c r="CO238" s="157">
        <f>神奈川!H238</f>
        <v>17.2</v>
      </c>
      <c r="CP238" s="157">
        <f>神奈川!I238</f>
        <v>17.100000000000001</v>
      </c>
      <c r="CQ238" s="157" t="str">
        <f>神奈川!J238</f>
        <v>-</v>
      </c>
      <c r="CR238" s="157">
        <f>神奈川!K238</f>
        <v>18.899999999999999</v>
      </c>
      <c r="CS238" s="157">
        <f>神奈川!L238</f>
        <v>16.5</v>
      </c>
      <c r="CT238" s="157">
        <f>神奈川!M238</f>
        <v>14.8</v>
      </c>
      <c r="CU238" s="157">
        <f>神奈川!N238</f>
        <v>17.100000000000001</v>
      </c>
      <c r="CV238" s="157">
        <f>山梨!B238</f>
        <v>20.700000000000003</v>
      </c>
      <c r="CW238" s="157">
        <f>山梨!C238</f>
        <v>14</v>
      </c>
      <c r="CX238" s="157">
        <f>山梨!D238</f>
        <v>13.200000000000001</v>
      </c>
      <c r="CY238" s="157">
        <f>山梨!E238</f>
        <v>20.5</v>
      </c>
      <c r="CZ238" s="157">
        <f>長野!B238</f>
        <v>9.1999999999999993</v>
      </c>
      <c r="DA238" s="157">
        <f>長野!C238</f>
        <v>12.6</v>
      </c>
      <c r="DB238" s="157" t="str">
        <f>長野!D238</f>
        <v>欠測</v>
      </c>
      <c r="DC238" s="157" t="str">
        <f>長野!E238</f>
        <v>欠測</v>
      </c>
      <c r="DD238" s="157">
        <f>長野!F238</f>
        <v>13.5</v>
      </c>
      <c r="DE238" s="157">
        <f>長野!G238</f>
        <v>-1.6</v>
      </c>
      <c r="DF238" s="157">
        <f>静岡!B238</f>
        <v>9.9</v>
      </c>
      <c r="DG238" s="157">
        <f>静岡!C238</f>
        <v>12.3</v>
      </c>
      <c r="DH238" s="157">
        <f>静岡!D238</f>
        <v>12.7</v>
      </c>
      <c r="DI238" s="157">
        <f>静岡!E238</f>
        <v>11.3</v>
      </c>
      <c r="DJ238" s="157">
        <f>静岡!F238</f>
        <v>13</v>
      </c>
      <c r="DK238" s="157">
        <f>静岡!G238</f>
        <v>12.2</v>
      </c>
      <c r="DL238" s="157">
        <f>静岡!H238</f>
        <v>14.3</v>
      </c>
      <c r="DM238" s="157">
        <f>静岡!I238</f>
        <v>7.8</v>
      </c>
      <c r="DN238" s="157">
        <f>静岡!J238</f>
        <v>8.5</v>
      </c>
      <c r="DO238" s="157">
        <f>静岡!K238</f>
        <v>9.4</v>
      </c>
      <c r="DP238" s="157">
        <f>静岡!L238</f>
        <v>6.6</v>
      </c>
      <c r="DQ238" s="157">
        <f>静岡!M238</f>
        <v>11.3</v>
      </c>
      <c r="DR238" s="157">
        <f>静岡!N238</f>
        <v>11.3</v>
      </c>
      <c r="DS238" s="157">
        <f>静岡!O238</f>
        <v>10.1</v>
      </c>
      <c r="DT238" s="157">
        <f>静岡!P238</f>
        <v>10.9</v>
      </c>
      <c r="DU238" s="157">
        <f>静岡!Q238</f>
        <v>4.7</v>
      </c>
      <c r="DV238" s="157">
        <f>静岡!R238</f>
        <v>11.4</v>
      </c>
      <c r="DW238" s="157" t="str">
        <f>静岡!S238</f>
        <v/>
      </c>
      <c r="DX238" s="157">
        <f>静岡!T238</f>
        <v>10.9</v>
      </c>
      <c r="DY238" s="157">
        <f>静岡!U238</f>
        <v>13.9</v>
      </c>
      <c r="DZ238" s="157">
        <f>静岡!V238</f>
        <v>3.5</v>
      </c>
      <c r="EA238" s="157">
        <f>静岡!W238</f>
        <v>7.1000000000000005</v>
      </c>
      <c r="EB238" s="157">
        <f>静岡!X238</f>
        <v>6.4</v>
      </c>
      <c r="EC238" s="157">
        <f>静岡!Y238</f>
        <v>6.8000000000000007</v>
      </c>
      <c r="ED238" s="157">
        <f>静岡!Z238</f>
        <v>4.3</v>
      </c>
      <c r="EE238" s="157">
        <f>静岡!AA238</f>
        <v>7.2</v>
      </c>
      <c r="EF238" s="157">
        <f>静岡!AB238</f>
        <v>10.4</v>
      </c>
      <c r="EG238" s="157">
        <f>静岡!AC238</f>
        <v>9.9</v>
      </c>
    </row>
    <row r="239" spans="1:137" ht="20.100000000000001" customHeight="1" x14ac:dyDescent="0.15">
      <c r="A239" s="25">
        <v>43062</v>
      </c>
      <c r="B239" s="28">
        <f>茨城!B239</f>
        <v>1.8</v>
      </c>
      <c r="C239" s="28">
        <f>茨城!C239</f>
        <v>0.3</v>
      </c>
      <c r="D239" s="28">
        <f>茨城!D239</f>
        <v>1.8</v>
      </c>
      <c r="E239" s="28">
        <f>茨城!E239</f>
        <v>2.9</v>
      </c>
      <c r="F239" s="28">
        <f>茨城!F239</f>
        <v>0.6</v>
      </c>
      <c r="G239" s="28">
        <f>茨城!G239</f>
        <v>2.5</v>
      </c>
      <c r="H239" s="28">
        <f>茨城!H239</f>
        <v>2.8</v>
      </c>
      <c r="I239" s="28">
        <f>茨城!I239</f>
        <v>1.8</v>
      </c>
      <c r="J239" s="28">
        <f>茨城!J239</f>
        <v>3.4</v>
      </c>
      <c r="K239" s="28">
        <f>茨城!K239</f>
        <v>2.1</v>
      </c>
      <c r="L239" s="28">
        <f>茨城!L239</f>
        <v>3.3</v>
      </c>
      <c r="M239" s="28">
        <f>茨城!M239</f>
        <v>5.8</v>
      </c>
      <c r="N239" s="28">
        <f>茨城!N239</f>
        <v>3.4</v>
      </c>
      <c r="O239" s="28">
        <f>茨城!O239</f>
        <v>9</v>
      </c>
      <c r="P239" s="28">
        <f>茨城!P239</f>
        <v>4.8</v>
      </c>
      <c r="Q239" s="28">
        <f>茨城!Q239</f>
        <v>4.7</v>
      </c>
      <c r="R239" s="28">
        <f>茨城!R239</f>
        <v>7.8</v>
      </c>
      <c r="S239" s="28">
        <f>茨城!S239</f>
        <v>2.8</v>
      </c>
      <c r="T239" s="28">
        <f>栃木!B239</f>
        <v>1.6</v>
      </c>
      <c r="U239" s="28">
        <f>栃木!C239</f>
        <v>0.8</v>
      </c>
      <c r="V239" s="28">
        <f>栃木!D239</f>
        <v>1.8</v>
      </c>
      <c r="W239" s="28">
        <f>栃木!E239</f>
        <v>-0.3</v>
      </c>
      <c r="X239" s="28">
        <f>栃木!F239</f>
        <v>3.7</v>
      </c>
      <c r="Y239" s="28">
        <f>栃木!G239</f>
        <v>2.8</v>
      </c>
      <c r="Z239" s="28">
        <f>栃木!H239</f>
        <v>-1.8</v>
      </c>
      <c r="AA239" s="28">
        <f>栃木!I239</f>
        <v>-1</v>
      </c>
      <c r="AB239" s="28">
        <f>栃木!J239</f>
        <v>-0.5</v>
      </c>
      <c r="AC239" s="28">
        <f>栃木!K239</f>
        <v>-1</v>
      </c>
      <c r="AD239" s="28">
        <f>栃木!L239</f>
        <v>3.6</v>
      </c>
      <c r="AE239" s="157">
        <f>群馬!B239</f>
        <v>0</v>
      </c>
      <c r="AF239" s="157">
        <f>群馬!C239</f>
        <v>2.6</v>
      </c>
      <c r="AG239" s="157">
        <f>群馬!D239</f>
        <v>3</v>
      </c>
      <c r="AH239" s="157">
        <f>群馬!E239</f>
        <v>1.8</v>
      </c>
      <c r="AI239" s="157">
        <f>群馬!F239</f>
        <v>4.3</v>
      </c>
      <c r="AJ239" s="157">
        <f>群馬!G239</f>
        <v>-0.4</v>
      </c>
      <c r="AK239" s="157">
        <f>群馬!H239</f>
        <v>0.9</v>
      </c>
      <c r="AL239" s="157">
        <f>群馬!I239</f>
        <v>2.2999999999999998</v>
      </c>
      <c r="AM239" s="157">
        <f>埼玉!B239</f>
        <v>2.2999999999999998</v>
      </c>
      <c r="AN239" s="157">
        <f>埼玉!C239</f>
        <v>4.7</v>
      </c>
      <c r="AO239" s="157">
        <f>埼玉!D239</f>
        <v>2.7</v>
      </c>
      <c r="AP239" s="157">
        <f>埼玉!E239</f>
        <v>2.4</v>
      </c>
      <c r="AQ239" s="157">
        <f>埼玉!F239</f>
        <v>2.2000000000000002</v>
      </c>
      <c r="AR239" s="157">
        <f>埼玉!G239</f>
        <v>2.8</v>
      </c>
      <c r="AS239" s="157">
        <f>埼玉!H239</f>
        <v>3.7</v>
      </c>
      <c r="AT239" s="157">
        <f>埼玉!I239</f>
        <v>3.8</v>
      </c>
      <c r="AU239" s="157">
        <f>埼玉!J239</f>
        <v>4.2</v>
      </c>
      <c r="AV239" s="157">
        <f>埼玉!K239</f>
        <v>2.2999999999999998</v>
      </c>
      <c r="AW239" s="157">
        <f>埼玉!L239</f>
        <v>0.6</v>
      </c>
      <c r="AX239" s="157">
        <f>埼玉!M239</f>
        <v>1.9</v>
      </c>
      <c r="AY239" s="157">
        <f>埼玉!N239</f>
        <v>2.8</v>
      </c>
      <c r="AZ239" s="157">
        <f>埼玉!O239</f>
        <v>2.5</v>
      </c>
      <c r="BA239" s="157">
        <f>埼玉!P239</f>
        <v>2.9</v>
      </c>
      <c r="BB239" s="157">
        <f>埼玉!Q239</f>
        <v>5.7</v>
      </c>
      <c r="BC239" s="157">
        <f>埼玉!R239</f>
        <v>5.8</v>
      </c>
      <c r="BD239" s="157">
        <f>埼玉!S239</f>
        <v>0.4</v>
      </c>
      <c r="BE239" s="157">
        <f>埼玉!T239</f>
        <v>3.8</v>
      </c>
      <c r="BF239" s="157">
        <f>埼玉!U239</f>
        <v>2.2999999999999998</v>
      </c>
      <c r="BG239" s="157">
        <f>千葉!B239</f>
        <v>2.8</v>
      </c>
      <c r="BH239" s="157">
        <f>千葉!C239</f>
        <v>8</v>
      </c>
      <c r="BI239" s="157">
        <f>千葉!D239</f>
        <v>4.2</v>
      </c>
      <c r="BJ239" s="157">
        <f>千葉!E239</f>
        <v>5</v>
      </c>
      <c r="BK239" s="157">
        <f>千葉!F239</f>
        <v>6.1</v>
      </c>
      <c r="BL239" s="157">
        <f>千葉!G239</f>
        <v>5.5</v>
      </c>
      <c r="BM239" s="157">
        <f>千葉!H239</f>
        <v>5.0999999999999996</v>
      </c>
      <c r="BN239" s="157">
        <f>千葉!I239</f>
        <v>5.4</v>
      </c>
      <c r="BO239" s="157">
        <f>千葉!J239</f>
        <v>5.8</v>
      </c>
      <c r="BP239" s="157">
        <f>千葉!K239</f>
        <v>7.3</v>
      </c>
      <c r="BQ239" s="157">
        <f>千葉!L239</f>
        <v>0.4</v>
      </c>
      <c r="BR239" s="157">
        <f>千葉!M239</f>
        <v>4.8</v>
      </c>
      <c r="BS239" s="157">
        <f>千葉!N239</f>
        <v>5.2</v>
      </c>
      <c r="BT239" s="157">
        <f>千葉!O239</f>
        <v>7.5</v>
      </c>
      <c r="BU239" s="157">
        <f>千葉!P239</f>
        <v>10.5</v>
      </c>
      <c r="BV239" s="157">
        <f>千葉!Q239</f>
        <v>9</v>
      </c>
      <c r="BW239" s="157">
        <f>千葉!R239</f>
        <v>0.6</v>
      </c>
      <c r="BX239" s="157">
        <f>千葉!S239</f>
        <v>0.1</v>
      </c>
      <c r="BY239" s="157">
        <f>千葉!T239</f>
        <v>7.5</v>
      </c>
      <c r="BZ239" s="157">
        <f>千葉!V239</f>
        <v>6.4</v>
      </c>
      <c r="CA239" s="157">
        <f>東京!B239</f>
        <v>4.5</v>
      </c>
      <c r="CB239" s="157">
        <f>東京!C239</f>
        <v>4.9000000000000004</v>
      </c>
      <c r="CC239" s="157">
        <f>東京!D239</f>
        <v>5.3</v>
      </c>
      <c r="CD239" s="157">
        <f>東京!E239</f>
        <v>6.1</v>
      </c>
      <c r="CE239" s="157">
        <f>東京!F239</f>
        <v>3.9</v>
      </c>
      <c r="CF239" s="157">
        <f>東京!G239</f>
        <v>2.6</v>
      </c>
      <c r="CG239" s="157">
        <f>東京!H239</f>
        <v>2.5</v>
      </c>
      <c r="CH239" s="157">
        <f>東京!I239</f>
        <v>5.6</v>
      </c>
      <c r="CI239" s="157">
        <f>神奈川!B239</f>
        <v>3.3</v>
      </c>
      <c r="CJ239" s="157">
        <f>神奈川!C239</f>
        <v>1.9</v>
      </c>
      <c r="CK239" s="157">
        <f>神奈川!D239</f>
        <v>3.9</v>
      </c>
      <c r="CL239" s="157">
        <f>神奈川!E239</f>
        <v>6.3</v>
      </c>
      <c r="CM239" s="157">
        <f>神奈川!F239</f>
        <v>1.4</v>
      </c>
      <c r="CN239" s="157">
        <f>神奈川!G239</f>
        <v>1.7</v>
      </c>
      <c r="CO239" s="157">
        <f>神奈川!H239</f>
        <v>4.3</v>
      </c>
      <c r="CP239" s="157">
        <f>神奈川!I239</f>
        <v>3.4</v>
      </c>
      <c r="CQ239" s="157" t="str">
        <f>神奈川!J239</f>
        <v>-</v>
      </c>
      <c r="CR239" s="157">
        <f>神奈川!K239</f>
        <v>4.8</v>
      </c>
      <c r="CS239" s="157">
        <f>神奈川!L239</f>
        <v>4.5999999999999996</v>
      </c>
      <c r="CT239" s="157">
        <f>神奈川!M239</f>
        <v>5.2</v>
      </c>
      <c r="CU239" s="157">
        <f>神奈川!N239</f>
        <v>6.7</v>
      </c>
      <c r="CV239" s="157">
        <f>山梨!B239</f>
        <v>5.3000000000000007</v>
      </c>
      <c r="CW239" s="157">
        <f>山梨!C239</f>
        <v>3</v>
      </c>
      <c r="CX239" s="157">
        <f>山梨!D239</f>
        <v>3.3000000000000003</v>
      </c>
      <c r="CY239" s="157">
        <f>山梨!E239</f>
        <v>3.8000000000000003</v>
      </c>
      <c r="CZ239" s="157">
        <f>長野!B239</f>
        <v>1</v>
      </c>
      <c r="DA239" s="157">
        <f>長野!C239</f>
        <v>3.9</v>
      </c>
      <c r="DB239" s="157">
        <f>長野!D239</f>
        <v>2.5</v>
      </c>
      <c r="DC239" s="157">
        <f>長野!E239</f>
        <v>2.8</v>
      </c>
      <c r="DD239" s="157">
        <f>長野!F239</f>
        <v>1.7</v>
      </c>
      <c r="DE239" s="157">
        <f>長野!G239</f>
        <v>-0.5</v>
      </c>
      <c r="DF239" s="157">
        <f>静岡!B239</f>
        <v>3.6</v>
      </c>
      <c r="DG239" s="157">
        <f>静岡!C239</f>
        <v>4</v>
      </c>
      <c r="DH239" s="157">
        <f>静岡!D239</f>
        <v>5.5</v>
      </c>
      <c r="DI239" s="157">
        <f>静岡!E239</f>
        <v>5.5</v>
      </c>
      <c r="DJ239" s="157">
        <f>静岡!F239</f>
        <v>5.4</v>
      </c>
      <c r="DK239" s="157">
        <f>静岡!G239</f>
        <v>7.3</v>
      </c>
      <c r="DL239" s="157">
        <f>静岡!H239</f>
        <v>6.2</v>
      </c>
      <c r="DM239" s="157">
        <f>静岡!I239</f>
        <v>2.2000000000000002</v>
      </c>
      <c r="DN239" s="157">
        <f>静岡!J239</f>
        <v>2.2000000000000002</v>
      </c>
      <c r="DO239" s="157">
        <f>静岡!K239</f>
        <v>2.9</v>
      </c>
      <c r="DP239" s="157">
        <f>静岡!L239</f>
        <v>1.9</v>
      </c>
      <c r="DQ239" s="157">
        <f>静岡!M239</f>
        <v>3</v>
      </c>
      <c r="DR239" s="157">
        <f>静岡!N239</f>
        <v>3.8</v>
      </c>
      <c r="DS239" s="157">
        <f>静岡!O239</f>
        <v>3.8</v>
      </c>
      <c r="DT239" s="157">
        <f>静岡!P239</f>
        <v>2.7</v>
      </c>
      <c r="DU239" s="157">
        <f>静岡!Q239</f>
        <v>2.5</v>
      </c>
      <c r="DV239" s="157">
        <f>静岡!R239</f>
        <v>4.3</v>
      </c>
      <c r="DW239" s="157" t="str">
        <f>静岡!S239</f>
        <v/>
      </c>
      <c r="DX239" s="157">
        <f>静岡!T239</f>
        <v>3.3</v>
      </c>
      <c r="DY239" s="157">
        <f>静岡!U239</f>
        <v>4.7</v>
      </c>
      <c r="DZ239" s="157">
        <f>静岡!V239</f>
        <v>-0.2</v>
      </c>
      <c r="EA239" s="157">
        <f>静岡!W239</f>
        <v>2.2000000000000002</v>
      </c>
      <c r="EB239" s="157">
        <f>静岡!X239</f>
        <v>1.6</v>
      </c>
      <c r="EC239" s="157">
        <f>静岡!Y239</f>
        <v>1.9000000000000001</v>
      </c>
      <c r="ED239" s="157">
        <f>静岡!Z239</f>
        <v>-0.4</v>
      </c>
      <c r="EE239" s="157">
        <f>静岡!AA239</f>
        <v>2</v>
      </c>
      <c r="EF239" s="157">
        <f>静岡!AB239</f>
        <v>5.8</v>
      </c>
      <c r="EG239" s="157">
        <f>静岡!AC239</f>
        <v>3</v>
      </c>
    </row>
    <row r="240" spans="1:137" ht="20.100000000000001" customHeight="1" x14ac:dyDescent="0.15">
      <c r="A240" s="25">
        <v>43063</v>
      </c>
      <c r="B240" s="28">
        <f>茨城!B240</f>
        <v>1.8</v>
      </c>
      <c r="C240" s="28">
        <f>茨城!C240</f>
        <v>3.2</v>
      </c>
      <c r="D240" s="28">
        <f>茨城!D240</f>
        <v>2.5</v>
      </c>
      <c r="E240" s="28">
        <f>茨城!E240</f>
        <v>5.2</v>
      </c>
      <c r="F240" s="28">
        <f>茨城!F240</f>
        <v>3.9</v>
      </c>
      <c r="G240" s="28">
        <f>茨城!G240</f>
        <v>5.4</v>
      </c>
      <c r="H240" s="28">
        <f>茨城!H240</f>
        <v>3.6</v>
      </c>
      <c r="I240" s="28">
        <f>茨城!I240</f>
        <v>2.2000000000000002</v>
      </c>
      <c r="J240" s="28">
        <f>茨城!J240</f>
        <v>2.9</v>
      </c>
      <c r="K240" s="28">
        <f>茨城!K240</f>
        <v>1.4</v>
      </c>
      <c r="L240" s="28">
        <f>茨城!L240</f>
        <v>4.5</v>
      </c>
      <c r="M240" s="28">
        <f>茨城!M240</f>
        <v>2.8</v>
      </c>
      <c r="N240" s="28">
        <f>茨城!N240</f>
        <v>3.5</v>
      </c>
      <c r="O240" s="28">
        <f>茨城!O240</f>
        <v>6</v>
      </c>
      <c r="P240" s="28">
        <f>茨城!P240</f>
        <v>8.4</v>
      </c>
      <c r="Q240" s="28">
        <f>茨城!Q240</f>
        <v>9.1999999999999993</v>
      </c>
      <c r="R240" s="28">
        <f>茨城!R240</f>
        <v>6.7</v>
      </c>
      <c r="S240" s="28">
        <f>茨城!S240</f>
        <v>10.9</v>
      </c>
      <c r="T240" s="28">
        <f>栃木!B240</f>
        <v>6.1</v>
      </c>
      <c r="U240" s="28">
        <f>栃木!C240</f>
        <v>5.7</v>
      </c>
      <c r="V240" s="28">
        <f>栃木!D240</f>
        <v>2</v>
      </c>
      <c r="W240" s="28">
        <f>栃木!E240</f>
        <v>1.6</v>
      </c>
      <c r="X240" s="28">
        <f>栃木!F240</f>
        <v>8.1</v>
      </c>
      <c r="Y240" s="28">
        <f>栃木!G240</f>
        <v>5.7</v>
      </c>
      <c r="Z240" s="28">
        <f>栃木!H240</f>
        <v>6</v>
      </c>
      <c r="AA240" s="28">
        <f>栃木!I240</f>
        <v>2.5</v>
      </c>
      <c r="AB240" s="28">
        <f>栃木!J240</f>
        <v>4.3</v>
      </c>
      <c r="AC240" s="28">
        <f>栃木!K240</f>
        <v>2.2999999999999998</v>
      </c>
      <c r="AD240" s="28">
        <f>栃木!L240</f>
        <v>6.8</v>
      </c>
      <c r="AE240" s="157">
        <f>群馬!B240</f>
        <v>5.9</v>
      </c>
      <c r="AF240" s="157">
        <f>群馬!C240</f>
        <v>7.5</v>
      </c>
      <c r="AG240" s="157">
        <f>群馬!D240</f>
        <v>8.6999999999999993</v>
      </c>
      <c r="AH240" s="157">
        <f>群馬!E240</f>
        <v>6</v>
      </c>
      <c r="AI240" s="157">
        <f>群馬!F240</f>
        <v>9.9</v>
      </c>
      <c r="AJ240" s="157">
        <f>群馬!G240</f>
        <v>1.4</v>
      </c>
      <c r="AK240" s="157">
        <f>群馬!H240</f>
        <v>2.5</v>
      </c>
      <c r="AL240" s="157">
        <f>群馬!I240</f>
        <v>4</v>
      </c>
      <c r="AM240" s="157">
        <f>埼玉!B240</f>
        <v>11.8</v>
      </c>
      <c r="AN240" s="157">
        <f>埼玉!C240</f>
        <v>5</v>
      </c>
      <c r="AO240" s="157">
        <f>埼玉!D240</f>
        <v>7.3</v>
      </c>
      <c r="AP240" s="157">
        <f>埼玉!E240</f>
        <v>6.2</v>
      </c>
      <c r="AQ240" s="157">
        <f>埼玉!F240</f>
        <v>5.8</v>
      </c>
      <c r="AR240" s="157">
        <f>埼玉!G240</f>
        <v>6.7</v>
      </c>
      <c r="AS240" s="157">
        <f>埼玉!H240</f>
        <v>12.5</v>
      </c>
      <c r="AT240" s="157">
        <f>埼玉!I240</f>
        <v>11.8</v>
      </c>
      <c r="AU240" s="157">
        <f>埼玉!J240</f>
        <v>11.9</v>
      </c>
      <c r="AV240" s="157">
        <f>埼玉!K240</f>
        <v>10.3</v>
      </c>
      <c r="AW240" s="157">
        <f>埼玉!L240</f>
        <v>10.9</v>
      </c>
      <c r="AX240" s="157">
        <f>埼玉!M240</f>
        <v>6.7</v>
      </c>
      <c r="AY240" s="157">
        <f>埼玉!N240</f>
        <v>8.1</v>
      </c>
      <c r="AZ240" s="157">
        <f>埼玉!O240</f>
        <v>7.8</v>
      </c>
      <c r="BA240" s="157">
        <f>埼玉!P240</f>
        <v>7</v>
      </c>
      <c r="BB240" s="157">
        <f>埼玉!Q240</f>
        <v>8.1999999999999993</v>
      </c>
      <c r="BC240" s="157">
        <f>埼玉!R240</f>
        <v>5.6</v>
      </c>
      <c r="BD240" s="157">
        <f>埼玉!S240</f>
        <v>7.7</v>
      </c>
      <c r="BE240" s="157">
        <f>埼玉!T240</f>
        <v>7.2</v>
      </c>
      <c r="BF240" s="157">
        <f>埼玉!U240</f>
        <v>9.8000000000000007</v>
      </c>
      <c r="BG240" s="157">
        <f>千葉!B240</f>
        <v>3.3</v>
      </c>
      <c r="BH240" s="157">
        <f>千葉!C240</f>
        <v>5.2</v>
      </c>
      <c r="BI240" s="157">
        <f>千葉!D240</f>
        <v>4.5</v>
      </c>
      <c r="BJ240" s="157">
        <f>千葉!E240</f>
        <v>7.9</v>
      </c>
      <c r="BK240" s="157">
        <f>千葉!F240</f>
        <v>5.6</v>
      </c>
      <c r="BL240" s="157">
        <f>千葉!G240</f>
        <v>3.8</v>
      </c>
      <c r="BM240" s="157">
        <f>千葉!H240</f>
        <v>3.9</v>
      </c>
      <c r="BN240" s="157">
        <f>千葉!I240</f>
        <v>3.4</v>
      </c>
      <c r="BO240" s="157">
        <f>千葉!J240</f>
        <v>3.6</v>
      </c>
      <c r="BP240" s="157">
        <f>千葉!K240</f>
        <v>6.4</v>
      </c>
      <c r="BQ240" s="157">
        <f>千葉!L240</f>
        <v>1.3</v>
      </c>
      <c r="BR240" s="157">
        <f>千葉!M240</f>
        <v>5.9</v>
      </c>
      <c r="BS240" s="157">
        <f>千葉!N240</f>
        <v>5.5</v>
      </c>
      <c r="BT240" s="157">
        <f>千葉!O240</f>
        <v>5.0999999999999996</v>
      </c>
      <c r="BU240" s="157">
        <f>千葉!P240</f>
        <v>5.4</v>
      </c>
      <c r="BV240" s="157">
        <f>千葉!Q240</f>
        <v>5.8</v>
      </c>
      <c r="BW240" s="157">
        <f>千葉!R240</f>
        <v>2.5</v>
      </c>
      <c r="BX240" s="157">
        <f>千葉!S240</f>
        <v>-0.3</v>
      </c>
      <c r="BY240" s="157">
        <f>千葉!T240</f>
        <v>4.9000000000000004</v>
      </c>
      <c r="BZ240" s="157">
        <f>千葉!V240</f>
        <v>1.9</v>
      </c>
      <c r="CA240" s="157">
        <f>東京!B240</f>
        <v>6.3</v>
      </c>
      <c r="CB240" s="157">
        <f>東京!C240</f>
        <v>7.4</v>
      </c>
      <c r="CC240" s="157">
        <f>東京!D240</f>
        <v>5.7</v>
      </c>
      <c r="CD240" s="157">
        <f>東京!E240</f>
        <v>6.3</v>
      </c>
      <c r="CE240" s="157">
        <f>東京!F240</f>
        <v>6.9</v>
      </c>
      <c r="CF240" s="157">
        <f>東京!G240</f>
        <v>5.8</v>
      </c>
      <c r="CG240" s="157">
        <f>東京!H240</f>
        <v>6.2</v>
      </c>
      <c r="CH240" s="157">
        <f>東京!I240</f>
        <v>5.5</v>
      </c>
      <c r="CI240" s="157">
        <f>神奈川!B240</f>
        <v>5.0999999999999996</v>
      </c>
      <c r="CJ240" s="157">
        <f>神奈川!C240</f>
        <v>3.9</v>
      </c>
      <c r="CK240" s="157">
        <f>神奈川!D240</f>
        <v>6</v>
      </c>
      <c r="CL240" s="157">
        <f>神奈川!E240</f>
        <v>7.8</v>
      </c>
      <c r="CM240" s="157">
        <f>神奈川!F240</f>
        <v>3.9</v>
      </c>
      <c r="CN240" s="157">
        <f>神奈川!G240</f>
        <v>2.2000000000000002</v>
      </c>
      <c r="CO240" s="157">
        <f>神奈川!H240</f>
        <v>4.5999999999999996</v>
      </c>
      <c r="CP240" s="157">
        <f>神奈川!I240</f>
        <v>4.0999999999999996</v>
      </c>
      <c r="CQ240" s="157" t="str">
        <f>神奈川!J240</f>
        <v>-</v>
      </c>
      <c r="CR240" s="157">
        <f>神奈川!K240</f>
        <v>5.4</v>
      </c>
      <c r="CS240" s="157">
        <f>神奈川!L240</f>
        <v>5.5</v>
      </c>
      <c r="CT240" s="157">
        <f>神奈川!M240</f>
        <v>5.4</v>
      </c>
      <c r="CU240" s="157">
        <f>神奈川!N240</f>
        <v>5.2</v>
      </c>
      <c r="CV240" s="157">
        <f>山梨!B240</f>
        <v>6.9</v>
      </c>
      <c r="CW240" s="157">
        <f>山梨!C240</f>
        <v>4.9000000000000004</v>
      </c>
      <c r="CX240" s="157">
        <f>山梨!D240</f>
        <v>1.9000000000000001</v>
      </c>
      <c r="CY240" s="157">
        <f>山梨!E240</f>
        <v>7.5</v>
      </c>
      <c r="CZ240" s="157">
        <f>長野!B240</f>
        <v>3.8</v>
      </c>
      <c r="DA240" s="157">
        <f>長野!C240</f>
        <v>13.5</v>
      </c>
      <c r="DB240" s="157">
        <f>長野!D240</f>
        <v>2.7</v>
      </c>
      <c r="DC240" s="157">
        <f>長野!E240</f>
        <v>7.9</v>
      </c>
      <c r="DD240" s="157">
        <f>長野!F240</f>
        <v>8.4</v>
      </c>
      <c r="DE240" s="157">
        <f>長野!G240</f>
        <v>-1.8</v>
      </c>
      <c r="DF240" s="157">
        <f>静岡!B240</f>
        <v>4.9000000000000004</v>
      </c>
      <c r="DG240" s="157">
        <f>静岡!C240</f>
        <v>4.5999999999999996</v>
      </c>
      <c r="DH240" s="157">
        <f>静岡!D240</f>
        <v>6.3</v>
      </c>
      <c r="DI240" s="157">
        <f>静岡!E240</f>
        <v>5.5</v>
      </c>
      <c r="DJ240" s="157">
        <f>静岡!F240</f>
        <v>7.1</v>
      </c>
      <c r="DK240" s="157">
        <f>静岡!G240</f>
        <v>7.8</v>
      </c>
      <c r="DL240" s="157">
        <f>静岡!H240</f>
        <v>12.5</v>
      </c>
      <c r="DM240" s="157">
        <f>静岡!I240</f>
        <v>5.8</v>
      </c>
      <c r="DN240" s="157">
        <f>静岡!J240</f>
        <v>8</v>
      </c>
      <c r="DO240" s="157">
        <f>静岡!K240</f>
        <v>10.5</v>
      </c>
      <c r="DP240" s="157">
        <f>静岡!L240</f>
        <v>5.5</v>
      </c>
      <c r="DQ240" s="157">
        <f>静岡!M240</f>
        <v>7.1</v>
      </c>
      <c r="DR240" s="157">
        <f>静岡!N240</f>
        <v>7</v>
      </c>
      <c r="DS240" s="157">
        <f>静岡!O240</f>
        <v>5.6</v>
      </c>
      <c r="DT240" s="157">
        <f>静岡!P240</f>
        <v>6.2</v>
      </c>
      <c r="DU240" s="157">
        <f>静岡!Q240</f>
        <v>2.9</v>
      </c>
      <c r="DV240" s="157">
        <f>静岡!R240</f>
        <v>6.5</v>
      </c>
      <c r="DW240" s="157" t="str">
        <f>静岡!S240</f>
        <v/>
      </c>
      <c r="DX240" s="157">
        <f>静岡!T240</f>
        <v>6.1</v>
      </c>
      <c r="DY240" s="157">
        <f>静岡!U240</f>
        <v>6.9</v>
      </c>
      <c r="DZ240" s="157">
        <f>静岡!V240</f>
        <v>0.9</v>
      </c>
      <c r="EA240" s="157">
        <f>静岡!W240</f>
        <v>3.4000000000000004</v>
      </c>
      <c r="EB240" s="157">
        <f>静岡!X240</f>
        <v>4.3</v>
      </c>
      <c r="EC240" s="157">
        <f>静岡!Y240</f>
        <v>6.1000000000000005</v>
      </c>
      <c r="ED240" s="157">
        <f>静岡!Z240</f>
        <v>0.5</v>
      </c>
      <c r="EE240" s="157">
        <f>静岡!AA240</f>
        <v>4.7</v>
      </c>
      <c r="EF240" s="157">
        <f>静岡!AB240</f>
        <v>4.2</v>
      </c>
      <c r="EG240" s="157">
        <f>静岡!AC240</f>
        <v>6.5</v>
      </c>
    </row>
    <row r="241" spans="1:137" ht="20.100000000000001" customHeight="1" x14ac:dyDescent="0.15">
      <c r="A241" s="25">
        <v>43064</v>
      </c>
      <c r="B241" s="28">
        <f>茨城!B241</f>
        <v>4.5</v>
      </c>
      <c r="C241" s="28">
        <f>茨城!C241</f>
        <v>3.2</v>
      </c>
      <c r="D241" s="28">
        <f>茨城!D241</f>
        <v>7</v>
      </c>
      <c r="E241" s="28">
        <f>茨城!E241</f>
        <v>10.3</v>
      </c>
      <c r="F241" s="28">
        <f>茨城!F241</f>
        <v>7.3</v>
      </c>
      <c r="G241" s="28">
        <f>茨城!G241</f>
        <v>5.4</v>
      </c>
      <c r="H241" s="28">
        <f>茨城!H241</f>
        <v>6.8</v>
      </c>
      <c r="I241" s="28">
        <f>茨城!I241</f>
        <v>7.7</v>
      </c>
      <c r="J241" s="28">
        <f>茨城!J241</f>
        <v>9.4</v>
      </c>
      <c r="K241" s="28">
        <f>茨城!K241</f>
        <v>8.8000000000000007</v>
      </c>
      <c r="L241" s="28">
        <f>茨城!L241</f>
        <v>8.3000000000000007</v>
      </c>
      <c r="M241" s="28">
        <f>茨城!M241</f>
        <v>13</v>
      </c>
      <c r="N241" s="28">
        <f>茨城!N241</f>
        <v>10.3</v>
      </c>
      <c r="O241" s="28">
        <f>茨城!O241</f>
        <v>14.4</v>
      </c>
      <c r="P241" s="28">
        <f>茨城!P241</f>
        <v>15</v>
      </c>
      <c r="Q241" s="28">
        <f>茨城!Q241</f>
        <v>18.3</v>
      </c>
      <c r="R241" s="28">
        <f>茨城!R241</f>
        <v>18</v>
      </c>
      <c r="S241" s="28">
        <f>茨城!S241</f>
        <v>14.2</v>
      </c>
      <c r="T241" s="28">
        <f>栃木!B241</f>
        <v>6.1</v>
      </c>
      <c r="U241" s="28">
        <f>栃木!C241</f>
        <v>10.4</v>
      </c>
      <c r="V241" s="28">
        <f>栃木!D241</f>
        <v>4.3</v>
      </c>
      <c r="W241" s="28">
        <f>栃木!E241</f>
        <v>5</v>
      </c>
      <c r="X241" s="28">
        <f>栃木!F241</f>
        <v>12.7</v>
      </c>
      <c r="Y241" s="28">
        <f>栃木!G241</f>
        <v>12</v>
      </c>
      <c r="Z241" s="28">
        <f>栃木!H241</f>
        <v>7.5</v>
      </c>
      <c r="AA241" s="28">
        <f>栃木!I241</f>
        <v>6.2</v>
      </c>
      <c r="AB241" s="28">
        <f>栃木!J241</f>
        <v>4</v>
      </c>
      <c r="AC241" s="28">
        <f>栃木!K241</f>
        <v>4.8</v>
      </c>
      <c r="AD241" s="28">
        <f>栃木!L241</f>
        <v>12.3</v>
      </c>
      <c r="AE241" s="157">
        <f>群馬!B241</f>
        <v>8.5</v>
      </c>
      <c r="AF241" s="157">
        <f>群馬!C241</f>
        <v>9.6</v>
      </c>
      <c r="AG241" s="157">
        <f>群馬!D241</f>
        <v>12</v>
      </c>
      <c r="AH241" s="157">
        <f>群馬!E241</f>
        <v>9.8000000000000007</v>
      </c>
      <c r="AI241" s="157">
        <f>群馬!F241</f>
        <v>14.8</v>
      </c>
      <c r="AJ241" s="157">
        <f>群馬!G241</f>
        <v>8.5</v>
      </c>
      <c r="AK241" s="157">
        <f>群馬!H241</f>
        <v>7.5</v>
      </c>
      <c r="AL241" s="157">
        <f>群馬!I241</f>
        <v>10.3</v>
      </c>
      <c r="AM241" s="157">
        <f>埼玉!B241</f>
        <v>18</v>
      </c>
      <c r="AN241" s="157">
        <f>埼玉!C241</f>
        <v>9.8000000000000007</v>
      </c>
      <c r="AO241" s="157">
        <f>埼玉!D241</f>
        <v>12.6</v>
      </c>
      <c r="AP241" s="157">
        <f>埼玉!E241</f>
        <v>13.5</v>
      </c>
      <c r="AQ241" s="157">
        <f>埼玉!F241</f>
        <v>10.7</v>
      </c>
      <c r="AR241" s="157">
        <f>埼玉!G241</f>
        <v>11.2</v>
      </c>
      <c r="AS241" s="157">
        <f>埼玉!H241</f>
        <v>18.600000000000001</v>
      </c>
      <c r="AT241" s="157">
        <f>埼玉!I241</f>
        <v>17.8</v>
      </c>
      <c r="AU241" s="157">
        <f>埼玉!J241</f>
        <v>18.899999999999999</v>
      </c>
      <c r="AV241" s="157">
        <f>埼玉!K241</f>
        <v>15</v>
      </c>
      <c r="AW241" s="157">
        <f>埼玉!L241</f>
        <v>14</v>
      </c>
      <c r="AX241" s="157">
        <f>埼玉!M241</f>
        <v>10.7</v>
      </c>
      <c r="AY241" s="157">
        <f>埼玉!N241</f>
        <v>12</v>
      </c>
      <c r="AZ241" s="157">
        <f>埼玉!O241</f>
        <v>11.8</v>
      </c>
      <c r="BA241" s="157">
        <f>埼玉!P241</f>
        <v>12.1</v>
      </c>
      <c r="BB241" s="157">
        <f>埼玉!Q241</f>
        <v>10.5</v>
      </c>
      <c r="BC241" s="157">
        <f>埼玉!R241</f>
        <v>12.9</v>
      </c>
      <c r="BD241" s="157">
        <f>埼玉!S241</f>
        <v>10.1</v>
      </c>
      <c r="BE241" s="157">
        <f>埼玉!T241</f>
        <v>14.3</v>
      </c>
      <c r="BF241" s="157">
        <f>埼玉!U241</f>
        <v>15</v>
      </c>
      <c r="BG241" s="157">
        <f>千葉!B241</f>
        <v>9.9</v>
      </c>
      <c r="BH241" s="157">
        <f>千葉!C241</f>
        <v>11.7</v>
      </c>
      <c r="BI241" s="157">
        <f>千葉!D241</f>
        <v>9.6999999999999993</v>
      </c>
      <c r="BJ241" s="157">
        <f>千葉!E241</f>
        <v>12.4</v>
      </c>
      <c r="BK241" s="157">
        <f>千葉!F241</f>
        <v>14</v>
      </c>
      <c r="BL241" s="157">
        <f>千葉!G241</f>
        <v>12.7</v>
      </c>
      <c r="BM241" s="157">
        <f>千葉!H241</f>
        <v>12.8</v>
      </c>
      <c r="BN241" s="157">
        <f>千葉!I241</f>
        <v>10.4</v>
      </c>
      <c r="BO241" s="157">
        <f>千葉!J241</f>
        <v>12.2</v>
      </c>
      <c r="BP241" s="157">
        <f>千葉!K241</f>
        <v>13.9</v>
      </c>
      <c r="BQ241" s="157">
        <f>千葉!L241</f>
        <v>5.3</v>
      </c>
      <c r="BR241" s="157">
        <f>千葉!M241</f>
        <v>13.8</v>
      </c>
      <c r="BS241" s="157">
        <f>千葉!N241</f>
        <v>13</v>
      </c>
      <c r="BT241" s="157">
        <f>千葉!O241</f>
        <v>13.6</v>
      </c>
      <c r="BU241" s="157">
        <f>千葉!P241</f>
        <v>15.9</v>
      </c>
      <c r="BV241" s="157">
        <f>千葉!Q241</f>
        <v>14.4</v>
      </c>
      <c r="BW241" s="157">
        <f>千葉!R241</f>
        <v>8.5</v>
      </c>
      <c r="BX241" s="157">
        <f>千葉!S241</f>
        <v>3.8</v>
      </c>
      <c r="BY241" s="157">
        <f>千葉!T241</f>
        <v>11.8</v>
      </c>
      <c r="BZ241" s="157">
        <f>千葉!V241</f>
        <v>12.3</v>
      </c>
      <c r="CA241" s="157">
        <f>東京!B241</f>
        <v>17.399999999999999</v>
      </c>
      <c r="CB241" s="157">
        <f>東京!C241</f>
        <v>21.7</v>
      </c>
      <c r="CC241" s="157">
        <f>東京!D241</f>
        <v>16.8</v>
      </c>
      <c r="CD241" s="157">
        <f>東京!E241</f>
        <v>16.8</v>
      </c>
      <c r="CE241" s="157">
        <f>東京!F241</f>
        <v>11.5</v>
      </c>
      <c r="CF241" s="157">
        <f>東京!G241</f>
        <v>16.600000000000001</v>
      </c>
      <c r="CG241" s="157">
        <f>東京!H241</f>
        <v>7.7</v>
      </c>
      <c r="CH241" s="157">
        <f>東京!I241</f>
        <v>9.8000000000000007</v>
      </c>
      <c r="CI241" s="157">
        <f>神奈川!B241</f>
        <v>13.6</v>
      </c>
      <c r="CJ241" s="157">
        <f>神奈川!C241</f>
        <v>9.9</v>
      </c>
      <c r="CK241" s="157">
        <f>神奈川!D241</f>
        <v>17.899999999999999</v>
      </c>
      <c r="CL241" s="157">
        <f>神奈川!E241</f>
        <v>16.7</v>
      </c>
      <c r="CM241" s="157">
        <f>神奈川!F241</f>
        <v>10.199999999999999</v>
      </c>
      <c r="CN241" s="157">
        <f>神奈川!G241</f>
        <v>7.3</v>
      </c>
      <c r="CO241" s="157">
        <f>神奈川!H241</f>
        <v>6.6</v>
      </c>
      <c r="CP241" s="157">
        <f>神奈川!I241</f>
        <v>7.6</v>
      </c>
      <c r="CQ241" s="157" t="str">
        <f>神奈川!J241</f>
        <v>-</v>
      </c>
      <c r="CR241" s="157">
        <f>神奈川!K241</f>
        <v>14.2</v>
      </c>
      <c r="CS241" s="157">
        <f>神奈川!L241</f>
        <v>12.8</v>
      </c>
      <c r="CT241" s="157">
        <f>神奈川!M241</f>
        <v>12.6</v>
      </c>
      <c r="CU241" s="157">
        <f>神奈川!N241</f>
        <v>8.1</v>
      </c>
      <c r="CV241" s="157">
        <f>山梨!B241</f>
        <v>10.9</v>
      </c>
      <c r="CW241" s="157">
        <f>山梨!C241</f>
        <v>6.6000000000000005</v>
      </c>
      <c r="CX241" s="157">
        <f>山梨!D241</f>
        <v>5.8000000000000007</v>
      </c>
      <c r="CY241" s="157">
        <f>山梨!E241</f>
        <v>9.9</v>
      </c>
      <c r="CZ241" s="157">
        <f>長野!B241</f>
        <v>12.2</v>
      </c>
      <c r="DA241" s="157">
        <f>長野!C241</f>
        <v>10.1</v>
      </c>
      <c r="DB241" s="157">
        <f>長野!D241</f>
        <v>6</v>
      </c>
      <c r="DC241" s="157">
        <f>長野!E241</f>
        <v>8</v>
      </c>
      <c r="DD241" s="157">
        <f>長野!F241</f>
        <v>11.4</v>
      </c>
      <c r="DE241" s="157">
        <f>長野!G241</f>
        <v>1.5</v>
      </c>
      <c r="DF241" s="157">
        <f>静岡!B241</f>
        <v>9.5</v>
      </c>
      <c r="DG241" s="157">
        <f>静岡!C241</f>
        <v>6.1</v>
      </c>
      <c r="DH241" s="157">
        <f>静岡!D241</f>
        <v>10.3</v>
      </c>
      <c r="DI241" s="157">
        <f>静岡!E241</f>
        <v>8.5</v>
      </c>
      <c r="DJ241" s="157">
        <f>静岡!F241</f>
        <v>9.5</v>
      </c>
      <c r="DK241" s="157">
        <f>静岡!G241</f>
        <v>9</v>
      </c>
      <c r="DL241" s="157">
        <f>静岡!H241</f>
        <v>12.6</v>
      </c>
      <c r="DM241" s="157">
        <f>静岡!I241</f>
        <v>11.9</v>
      </c>
      <c r="DN241" s="157">
        <f>静岡!J241</f>
        <v>19.899999999999999</v>
      </c>
      <c r="DO241" s="157">
        <f>静岡!K241</f>
        <v>10.5</v>
      </c>
      <c r="DP241" s="157">
        <f>静岡!L241</f>
        <v>10.7</v>
      </c>
      <c r="DQ241" s="157">
        <f>静岡!M241</f>
        <v>17.8</v>
      </c>
      <c r="DR241" s="157">
        <f>静岡!N241</f>
        <v>8</v>
      </c>
      <c r="DS241" s="157">
        <f>静岡!O241</f>
        <v>7.3</v>
      </c>
      <c r="DT241" s="157">
        <f>静岡!P241</f>
        <v>8.5</v>
      </c>
      <c r="DU241" s="157">
        <f>静岡!Q241</f>
        <v>3.9</v>
      </c>
      <c r="DV241" s="157">
        <f>静岡!R241</f>
        <v>8.3000000000000007</v>
      </c>
      <c r="DW241" s="157" t="str">
        <f>静岡!S241</f>
        <v/>
      </c>
      <c r="DX241" s="157">
        <f>静岡!T241</f>
        <v>7.5</v>
      </c>
      <c r="DY241" s="157">
        <f>静岡!U241</f>
        <v>8.9</v>
      </c>
      <c r="DZ241" s="157">
        <f>静岡!V241</f>
        <v>3.8000000000000003</v>
      </c>
      <c r="EA241" s="157">
        <f>静岡!W241</f>
        <v>7.2</v>
      </c>
      <c r="EB241" s="157">
        <f>静岡!X241</f>
        <v>8.8000000000000007</v>
      </c>
      <c r="EC241" s="157">
        <f>静岡!Y241</f>
        <v>8.9</v>
      </c>
      <c r="ED241" s="157">
        <f>静岡!Z241</f>
        <v>3.5</v>
      </c>
      <c r="EE241" s="157">
        <f>静岡!AA241</f>
        <v>8.2000000000000011</v>
      </c>
      <c r="EF241" s="157">
        <f>静岡!AB241</f>
        <v>9.3000000000000007</v>
      </c>
      <c r="EG241" s="157">
        <f>静岡!AC241</f>
        <v>8.4</v>
      </c>
    </row>
    <row r="242" spans="1:137" ht="20.100000000000001" customHeight="1" x14ac:dyDescent="0.15">
      <c r="A242" s="25">
        <v>43065</v>
      </c>
      <c r="B242" s="28">
        <f>茨城!B242</f>
        <v>7.1</v>
      </c>
      <c r="C242" s="28">
        <f>茨城!C242</f>
        <v>9.3000000000000007</v>
      </c>
      <c r="D242" s="28">
        <f>茨城!D242</f>
        <v>9.8000000000000007</v>
      </c>
      <c r="E242" s="28">
        <f>茨城!E242</f>
        <v>12.6</v>
      </c>
      <c r="F242" s="28">
        <f>茨城!F242</f>
        <v>11.2</v>
      </c>
      <c r="G242" s="28">
        <f>茨城!G242</f>
        <v>10.8</v>
      </c>
      <c r="H242" s="28">
        <f>茨城!H242</f>
        <v>14.5</v>
      </c>
      <c r="I242" s="28">
        <f>茨城!I242</f>
        <v>12.8</v>
      </c>
      <c r="J242" s="28">
        <f>茨城!J242</f>
        <v>14.7</v>
      </c>
      <c r="K242" s="28">
        <f>茨城!K242</f>
        <v>12.2</v>
      </c>
      <c r="L242" s="28">
        <f>茨城!L242</f>
        <v>12</v>
      </c>
      <c r="M242" s="28">
        <f>茨城!M242</f>
        <v>18.600000000000001</v>
      </c>
      <c r="N242" s="28">
        <f>茨城!N242</f>
        <v>16.8</v>
      </c>
      <c r="O242" s="28">
        <f>茨城!O242</f>
        <v>15.3</v>
      </c>
      <c r="P242" s="28">
        <f>茨城!P242</f>
        <v>17.5</v>
      </c>
      <c r="Q242" s="28">
        <f>茨城!Q242</f>
        <v>20</v>
      </c>
      <c r="R242" s="28">
        <f>茨城!R242</f>
        <v>16.899999999999999</v>
      </c>
      <c r="S242" s="28">
        <f>茨城!S242</f>
        <v>14.5</v>
      </c>
      <c r="T242" s="28">
        <f>栃木!B242</f>
        <v>9</v>
      </c>
      <c r="U242" s="28">
        <f>栃木!C242</f>
        <v>13.4</v>
      </c>
      <c r="V242" s="28">
        <f>栃木!D242</f>
        <v>7.3</v>
      </c>
      <c r="W242" s="28">
        <f>栃木!E242</f>
        <v>5.8</v>
      </c>
      <c r="X242" s="28">
        <f>栃木!F242</f>
        <v>14.8</v>
      </c>
      <c r="Y242" s="28">
        <f>栃木!G242</f>
        <v>11</v>
      </c>
      <c r="Z242" s="28">
        <f>栃木!H242</f>
        <v>7.8</v>
      </c>
      <c r="AA242" s="28">
        <f>栃木!I242</f>
        <v>6.1</v>
      </c>
      <c r="AB242" s="28">
        <f>栃木!J242</f>
        <v>5.5</v>
      </c>
      <c r="AC242" s="28">
        <f>栃木!K242</f>
        <v>6.7</v>
      </c>
      <c r="AD242" s="28">
        <f>栃木!L242</f>
        <v>12.1</v>
      </c>
      <c r="AE242" s="157">
        <f>群馬!B242</f>
        <v>8.6</v>
      </c>
      <c r="AF242" s="157">
        <f>群馬!C242</f>
        <v>11.9</v>
      </c>
      <c r="AG242" s="157">
        <f>群馬!D242</f>
        <v>13.5</v>
      </c>
      <c r="AH242" s="157">
        <f>群馬!E242</f>
        <v>9.6</v>
      </c>
      <c r="AI242" s="157">
        <f>群馬!F242</f>
        <v>16.3</v>
      </c>
      <c r="AJ242" s="157">
        <f>群馬!G242</f>
        <v>7.6</v>
      </c>
      <c r="AK242" s="157">
        <f>群馬!H242</f>
        <v>5.4</v>
      </c>
      <c r="AL242" s="157">
        <f>群馬!I242</f>
        <v>8</v>
      </c>
      <c r="AM242" s="157">
        <f>埼玉!B242</f>
        <v>18.5</v>
      </c>
      <c r="AN242" s="157">
        <f>埼玉!C242</f>
        <v>12.2</v>
      </c>
      <c r="AO242" s="157">
        <f>埼玉!D242</f>
        <v>13.1</v>
      </c>
      <c r="AP242" s="157">
        <f>埼玉!E242</f>
        <v>14.9</v>
      </c>
      <c r="AQ242" s="157">
        <f>埼玉!F242</f>
        <v>12.6</v>
      </c>
      <c r="AR242" s="157">
        <f>埼玉!G242</f>
        <v>12.4</v>
      </c>
      <c r="AS242" s="157">
        <f>埼玉!H242</f>
        <v>15.2</v>
      </c>
      <c r="AT242" s="157">
        <f>埼玉!I242</f>
        <v>18.5</v>
      </c>
      <c r="AU242" s="157">
        <f>埼玉!J242</f>
        <v>17.100000000000001</v>
      </c>
      <c r="AV242" s="157">
        <f>埼玉!K242</f>
        <v>19.399999999999999</v>
      </c>
      <c r="AW242" s="157">
        <f>埼玉!L242</f>
        <v>16.600000000000001</v>
      </c>
      <c r="AX242" s="157">
        <f>埼玉!M242</f>
        <v>11.1</v>
      </c>
      <c r="AY242" s="157">
        <f>埼玉!N242</f>
        <v>13.2</v>
      </c>
      <c r="AZ242" s="157">
        <f>埼玉!O242</f>
        <v>12.8</v>
      </c>
      <c r="BA242" s="157">
        <f>埼玉!P242</f>
        <v>10.5</v>
      </c>
      <c r="BB242" s="157">
        <f>埼玉!Q242</f>
        <v>11.6</v>
      </c>
      <c r="BC242" s="157">
        <f>埼玉!R242</f>
        <v>14.3</v>
      </c>
      <c r="BD242" s="157">
        <f>埼玉!S242</f>
        <v>11.4</v>
      </c>
      <c r="BE242" s="157">
        <f>埼玉!T242</f>
        <v>12.9</v>
      </c>
      <c r="BF242" s="157">
        <f>埼玉!U242</f>
        <v>15</v>
      </c>
      <c r="BG242" s="157">
        <f>千葉!B242</f>
        <v>9.6999999999999993</v>
      </c>
      <c r="BH242" s="157">
        <f>千葉!C242</f>
        <v>16</v>
      </c>
      <c r="BI242" s="157">
        <f>千葉!D242</f>
        <v>12.9</v>
      </c>
      <c r="BJ242" s="157">
        <f>千葉!E242</f>
        <v>16.5</v>
      </c>
      <c r="BK242" s="157">
        <f>千葉!F242</f>
        <v>14</v>
      </c>
      <c r="BL242" s="157">
        <f>千葉!G242</f>
        <v>12.7</v>
      </c>
      <c r="BM242" s="157">
        <f>千葉!H242</f>
        <v>12.9</v>
      </c>
      <c r="BN242" s="157">
        <f>千葉!I242</f>
        <v>13.3</v>
      </c>
      <c r="BO242" s="157">
        <f>千葉!J242</f>
        <v>24.4</v>
      </c>
      <c r="BP242" s="157">
        <f>千葉!K242</f>
        <v>14</v>
      </c>
      <c r="BQ242" s="157">
        <f>千葉!L242</f>
        <v>11.3</v>
      </c>
      <c r="BR242" s="157">
        <f>千葉!M242</f>
        <v>16.3</v>
      </c>
      <c r="BS242" s="157">
        <f>千葉!N242</f>
        <v>13.5</v>
      </c>
      <c r="BT242" s="157">
        <f>千葉!O242</f>
        <v>15.4</v>
      </c>
      <c r="BU242" s="157">
        <f>千葉!P242</f>
        <v>16.2</v>
      </c>
      <c r="BV242" s="157">
        <f>千葉!Q242</f>
        <v>15.4</v>
      </c>
      <c r="BW242" s="157">
        <f>千葉!R242</f>
        <v>11.5</v>
      </c>
      <c r="BX242" s="157">
        <f>千葉!S242</f>
        <v>10</v>
      </c>
      <c r="BY242" s="157">
        <f>千葉!T242</f>
        <v>17.7</v>
      </c>
      <c r="BZ242" s="157">
        <f>千葉!V242</f>
        <v>16.2</v>
      </c>
      <c r="CA242" s="157">
        <f>東京!B242</f>
        <v>17.600000000000001</v>
      </c>
      <c r="CB242" s="157">
        <f>東京!C242</f>
        <v>16.899999999999999</v>
      </c>
      <c r="CC242" s="157">
        <f>東京!D242</f>
        <v>14.6</v>
      </c>
      <c r="CD242" s="157">
        <f>東京!E242</f>
        <v>17</v>
      </c>
      <c r="CE242" s="157">
        <f>東京!F242</f>
        <v>11.7</v>
      </c>
      <c r="CF242" s="157">
        <f>東京!G242</f>
        <v>13.8</v>
      </c>
      <c r="CG242" s="157">
        <f>東京!H242</f>
        <v>9.4</v>
      </c>
      <c r="CH242" s="157">
        <f>東京!I242</f>
        <v>11.3</v>
      </c>
      <c r="CI242" s="157">
        <f>神奈川!B242</f>
        <v>15</v>
      </c>
      <c r="CJ242" s="157">
        <f>神奈川!C242</f>
        <v>19.399999999999999</v>
      </c>
      <c r="CK242" s="157">
        <f>神奈川!D242</f>
        <v>16.100000000000001</v>
      </c>
      <c r="CL242" s="157">
        <f>神奈川!E242</f>
        <v>15.7</v>
      </c>
      <c r="CM242" s="157">
        <f>神奈川!F242</f>
        <v>11.9</v>
      </c>
      <c r="CN242" s="157">
        <f>神奈川!G242</f>
        <v>10.199999999999999</v>
      </c>
      <c r="CO242" s="157">
        <f>神奈川!H242</f>
        <v>13.4</v>
      </c>
      <c r="CP242" s="157">
        <f>神奈川!I242</f>
        <v>12.3</v>
      </c>
      <c r="CQ242" s="157" t="str">
        <f>神奈川!J242</f>
        <v>-</v>
      </c>
      <c r="CR242" s="157">
        <f>神奈川!K242</f>
        <v>16.2</v>
      </c>
      <c r="CS242" s="157" t="str">
        <f>神奈川!L242</f>
        <v>-</v>
      </c>
      <c r="CT242" s="157" t="str">
        <f>神奈川!M242</f>
        <v>-</v>
      </c>
      <c r="CU242" s="157">
        <f>神奈川!N242</f>
        <v>13.1</v>
      </c>
      <c r="CV242" s="157">
        <f>山梨!B242</f>
        <v>16.8</v>
      </c>
      <c r="CW242" s="157">
        <f>山梨!C242</f>
        <v>8.3000000000000007</v>
      </c>
      <c r="CX242" s="157">
        <f>山梨!D242</f>
        <v>6.8000000000000007</v>
      </c>
      <c r="CY242" s="157">
        <f>山梨!E242</f>
        <v>15.100000000000001</v>
      </c>
      <c r="CZ242" s="157">
        <f>長野!B242</f>
        <v>12.3</v>
      </c>
      <c r="DA242" s="157">
        <f>長野!C242</f>
        <v>18.3</v>
      </c>
      <c r="DB242" s="157">
        <f>長野!D242</f>
        <v>12.6</v>
      </c>
      <c r="DC242" s="157">
        <f>長野!E242</f>
        <v>13.3</v>
      </c>
      <c r="DD242" s="157">
        <f>長野!F242</f>
        <v>17.399999999999999</v>
      </c>
      <c r="DE242" s="157">
        <f>長野!G242</f>
        <v>5.0999999999999996</v>
      </c>
      <c r="DF242" s="157">
        <f>静岡!B242</f>
        <v>13.6</v>
      </c>
      <c r="DG242" s="157">
        <f>静岡!C242</f>
        <v>12.4</v>
      </c>
      <c r="DH242" s="157">
        <f>静岡!D242</f>
        <v>9.6999999999999993</v>
      </c>
      <c r="DI242" s="157">
        <f>静岡!E242</f>
        <v>16.899999999999999</v>
      </c>
      <c r="DJ242" s="157">
        <f>静岡!F242</f>
        <v>14.2</v>
      </c>
      <c r="DK242" s="157">
        <f>静岡!G242</f>
        <v>13.8</v>
      </c>
      <c r="DL242" s="157">
        <f>静岡!H242</f>
        <v>15.1</v>
      </c>
      <c r="DM242" s="157">
        <f>静岡!I242</f>
        <v>15.8</v>
      </c>
      <c r="DN242" s="157">
        <f>静岡!J242</f>
        <v>16.5</v>
      </c>
      <c r="DO242" s="157">
        <f>静岡!K242</f>
        <v>18</v>
      </c>
      <c r="DP242" s="157">
        <f>静岡!L242</f>
        <v>15.6</v>
      </c>
      <c r="DQ242" s="157">
        <f>静岡!M242</f>
        <v>23.8</v>
      </c>
      <c r="DR242" s="157">
        <f>静岡!N242</f>
        <v>12.2</v>
      </c>
      <c r="DS242" s="157">
        <f>静岡!O242</f>
        <v>10.4</v>
      </c>
      <c r="DT242" s="157">
        <f>静岡!P242</f>
        <v>13.8</v>
      </c>
      <c r="DU242" s="157">
        <f>静岡!Q242</f>
        <v>7.9</v>
      </c>
      <c r="DV242" s="157">
        <f>静岡!R242</f>
        <v>12.7</v>
      </c>
      <c r="DW242" s="157" t="str">
        <f>静岡!S242</f>
        <v/>
      </c>
      <c r="DX242" s="157">
        <f>静岡!T242</f>
        <v>10.6</v>
      </c>
      <c r="DY242" s="157">
        <f>静岡!U242</f>
        <v>12</v>
      </c>
      <c r="DZ242" s="157">
        <f>静岡!V242</f>
        <v>11.5</v>
      </c>
      <c r="EA242" s="157">
        <f>静岡!W242</f>
        <v>13</v>
      </c>
      <c r="EB242" s="157">
        <f>静岡!X242</f>
        <v>15.100000000000001</v>
      </c>
      <c r="EC242" s="157">
        <f>静岡!Y242</f>
        <v>16.400000000000002</v>
      </c>
      <c r="ED242" s="157">
        <f>静岡!Z242</f>
        <v>10.700000000000001</v>
      </c>
      <c r="EE242" s="157">
        <f>静岡!AA242</f>
        <v>15.4</v>
      </c>
      <c r="EF242" s="157">
        <f>静岡!AB242</f>
        <v>15.4</v>
      </c>
      <c r="EG242" s="157">
        <f>静岡!AC242</f>
        <v>15</v>
      </c>
    </row>
    <row r="243" spans="1:137" ht="20.100000000000001" customHeight="1" x14ac:dyDescent="0.15">
      <c r="A243" s="25">
        <v>43066</v>
      </c>
      <c r="B243" s="28">
        <f>茨城!B243</f>
        <v>6.2</v>
      </c>
      <c r="C243" s="28">
        <f>茨城!C243</f>
        <v>9</v>
      </c>
      <c r="D243" s="28">
        <f>茨城!D243</f>
        <v>11.2</v>
      </c>
      <c r="E243" s="28">
        <f>茨城!E243</f>
        <v>14.5</v>
      </c>
      <c r="F243" s="28">
        <f>茨城!F243</f>
        <v>9</v>
      </c>
      <c r="G243" s="28">
        <f>茨城!G243</f>
        <v>7.4</v>
      </c>
      <c r="H243" s="28">
        <f>茨城!H243</f>
        <v>13.6</v>
      </c>
      <c r="I243" s="28">
        <f>茨城!I243</f>
        <v>12.2</v>
      </c>
      <c r="J243" s="28">
        <f>茨城!J243</f>
        <v>15.1</v>
      </c>
      <c r="K243" s="28">
        <f>茨城!K243</f>
        <v>14</v>
      </c>
      <c r="L243" s="28">
        <f>茨城!L243</f>
        <v>13.1</v>
      </c>
      <c r="M243" s="28">
        <f>茨城!M243</f>
        <v>20.9</v>
      </c>
      <c r="N243" s="28">
        <f>茨城!N243</f>
        <v>13.7</v>
      </c>
      <c r="O243" s="28">
        <f>茨城!O243</f>
        <v>22.3</v>
      </c>
      <c r="P243" s="28">
        <f>茨城!P243</f>
        <v>20.399999999999999</v>
      </c>
      <c r="Q243" s="28">
        <f>茨城!Q243</f>
        <v>22.8</v>
      </c>
      <c r="R243" s="28">
        <f>茨城!R243</f>
        <v>21.5</v>
      </c>
      <c r="S243" s="28">
        <f>茨城!S243</f>
        <v>14.5</v>
      </c>
      <c r="T243" s="28">
        <f>栃木!B243</f>
        <v>12.6</v>
      </c>
      <c r="U243" s="28">
        <f>栃木!C243</f>
        <v>16.8</v>
      </c>
      <c r="V243" s="28">
        <f>栃木!D243</f>
        <v>7.4</v>
      </c>
      <c r="W243" s="28">
        <f>栃木!E243</f>
        <v>7.2</v>
      </c>
      <c r="X243" s="28">
        <f>栃木!F243</f>
        <v>16.2</v>
      </c>
      <c r="Y243" s="28">
        <f>栃木!G243</f>
        <v>15.1</v>
      </c>
      <c r="Z243" s="28">
        <f>栃木!H243</f>
        <v>11.5</v>
      </c>
      <c r="AA243" s="28">
        <f>栃木!I243</f>
        <v>10.1</v>
      </c>
      <c r="AB243" s="28">
        <f>栃木!J243</f>
        <v>8.3000000000000007</v>
      </c>
      <c r="AC243" s="28">
        <f>栃木!K243</f>
        <v>8.1</v>
      </c>
      <c r="AD243" s="28">
        <f>栃木!L243</f>
        <v>14.2</v>
      </c>
      <c r="AE243" s="157">
        <f>群馬!B243</f>
        <v>12</v>
      </c>
      <c r="AF243" s="157">
        <f>群馬!C243</f>
        <v>15.3</v>
      </c>
      <c r="AG243" s="157">
        <f>群馬!D243</f>
        <v>17.7</v>
      </c>
      <c r="AH243" s="157">
        <f>群馬!E243</f>
        <v>13.9</v>
      </c>
      <c r="AI243" s="157">
        <f>群馬!F243</f>
        <v>19.7</v>
      </c>
      <c r="AJ243" s="157">
        <f>群馬!G243</f>
        <v>14.5</v>
      </c>
      <c r="AK243" s="157">
        <f>群馬!H243</f>
        <v>12.4</v>
      </c>
      <c r="AL243" s="157">
        <f>群馬!I243</f>
        <v>13.2</v>
      </c>
      <c r="AM243" s="157">
        <f>埼玉!B243</f>
        <v>20.399999999999999</v>
      </c>
      <c r="AN243" s="157">
        <f>埼玉!C243</f>
        <v>15.4</v>
      </c>
      <c r="AO243" s="157">
        <f>埼玉!D243</f>
        <v>19.5</v>
      </c>
      <c r="AP243" s="157">
        <f>埼玉!E243</f>
        <v>20.100000000000001</v>
      </c>
      <c r="AQ243" s="157">
        <f>埼玉!F243</f>
        <v>15.3</v>
      </c>
      <c r="AR243" s="157">
        <f>埼玉!G243</f>
        <v>16.3</v>
      </c>
      <c r="AS243" s="157">
        <f>埼玉!H243</f>
        <v>22.8</v>
      </c>
      <c r="AT243" s="157">
        <f>埼玉!I243</f>
        <v>23.4</v>
      </c>
      <c r="AU243" s="157">
        <f>埼玉!J243</f>
        <v>22.2</v>
      </c>
      <c r="AV243" s="157">
        <f>埼玉!K243</f>
        <v>18.899999999999999</v>
      </c>
      <c r="AW243" s="157">
        <f>埼玉!L243</f>
        <v>17.2</v>
      </c>
      <c r="AX243" s="157">
        <f>埼玉!M243</f>
        <v>15.3</v>
      </c>
      <c r="AY243" s="157">
        <f>埼玉!N243</f>
        <v>17.3</v>
      </c>
      <c r="AZ243" s="157">
        <f>埼玉!O243</f>
        <v>17.8</v>
      </c>
      <c r="BA243" s="157">
        <f>埼玉!P243</f>
        <v>15.9</v>
      </c>
      <c r="BB243" s="157">
        <f>埼玉!Q243</f>
        <v>15</v>
      </c>
      <c r="BC243" s="157">
        <f>埼玉!R243</f>
        <v>19</v>
      </c>
      <c r="BD243" s="157">
        <f>埼玉!S243</f>
        <v>15</v>
      </c>
      <c r="BE243" s="157">
        <f>埼玉!T243</f>
        <v>21.9</v>
      </c>
      <c r="BF243" s="157">
        <f>埼玉!U243</f>
        <v>21</v>
      </c>
      <c r="BG243" s="157">
        <f>千葉!B243</f>
        <v>19</v>
      </c>
      <c r="BH243" s="157">
        <f>千葉!C243</f>
        <v>17</v>
      </c>
      <c r="BI243" s="157">
        <f>千葉!D243</f>
        <v>10.199999999999999</v>
      </c>
      <c r="BJ243" s="157">
        <f>千葉!E243</f>
        <v>14.8</v>
      </c>
      <c r="BK243" s="157">
        <f>千葉!F243</f>
        <v>17.5</v>
      </c>
      <c r="BL243" s="157">
        <f>千葉!G243</f>
        <v>13.2</v>
      </c>
      <c r="BM243" s="157">
        <f>千葉!H243</f>
        <v>15.3</v>
      </c>
      <c r="BN243" s="157">
        <f>千葉!I243</f>
        <v>14.3</v>
      </c>
      <c r="BO243" s="157">
        <f>千葉!J243</f>
        <v>14</v>
      </c>
      <c r="BP243" s="157">
        <f>千葉!K243</f>
        <v>20.100000000000001</v>
      </c>
      <c r="BQ243" s="157">
        <f>千葉!L243</f>
        <v>8.4</v>
      </c>
      <c r="BR243" s="157">
        <f>千葉!M243</f>
        <v>15.8</v>
      </c>
      <c r="BS243" s="157">
        <f>千葉!N243</f>
        <v>17</v>
      </c>
      <c r="BT243" s="157">
        <f>千葉!O243</f>
        <v>23.5</v>
      </c>
      <c r="BU243" s="157">
        <f>千葉!P243</f>
        <v>19</v>
      </c>
      <c r="BV243" s="157">
        <f>千葉!Q243</f>
        <v>21.6</v>
      </c>
      <c r="BW243" s="157">
        <f>千葉!R243</f>
        <v>11.1</v>
      </c>
      <c r="BX243" s="157">
        <f>千葉!S243</f>
        <v>6.1</v>
      </c>
      <c r="BY243" s="157">
        <f>千葉!T243</f>
        <v>13.1</v>
      </c>
      <c r="BZ243" s="157">
        <f>千葉!V243</f>
        <v>19.100000000000001</v>
      </c>
      <c r="CA243" s="157">
        <f>東京!B243</f>
        <v>28</v>
      </c>
      <c r="CB243" s="157">
        <f>東京!C243</f>
        <v>29.1</v>
      </c>
      <c r="CC243" s="157">
        <f>東京!D243</f>
        <v>22.5</v>
      </c>
      <c r="CD243" s="157">
        <f>東京!E243</f>
        <v>24.2</v>
      </c>
      <c r="CE243" s="157">
        <f>東京!F243</f>
        <v>17.600000000000001</v>
      </c>
      <c r="CF243" s="157">
        <f>東京!G243</f>
        <v>23.4</v>
      </c>
      <c r="CG243" s="157">
        <f>東京!H243</f>
        <v>12.7</v>
      </c>
      <c r="CH243" s="157">
        <f>東京!I243</f>
        <v>17.5</v>
      </c>
      <c r="CI243" s="157">
        <f>神奈川!B243</f>
        <v>22</v>
      </c>
      <c r="CJ243" s="157">
        <f>神奈川!C243</f>
        <v>19.5</v>
      </c>
      <c r="CK243" s="157">
        <f>神奈川!D243</f>
        <v>28.6</v>
      </c>
      <c r="CL243" s="157">
        <f>神奈川!E243</f>
        <v>25.4</v>
      </c>
      <c r="CM243" s="157">
        <f>神奈川!F243</f>
        <v>15.9</v>
      </c>
      <c r="CN243" s="157">
        <f>神奈川!G243</f>
        <v>13.1</v>
      </c>
      <c r="CO243" s="157">
        <f>神奈川!H243</f>
        <v>13.8</v>
      </c>
      <c r="CP243" s="157">
        <f>神奈川!I243</f>
        <v>13.1</v>
      </c>
      <c r="CQ243" s="157" t="str">
        <f>神奈川!J243</f>
        <v>-</v>
      </c>
      <c r="CR243" s="157">
        <f>神奈川!K243</f>
        <v>18.8</v>
      </c>
      <c r="CS243" s="157" t="str">
        <f>神奈川!L243</f>
        <v>-</v>
      </c>
      <c r="CT243" s="157" t="str">
        <f>神奈川!M243</f>
        <v>-</v>
      </c>
      <c r="CU243" s="157">
        <f>神奈川!N243</f>
        <v>13.5</v>
      </c>
      <c r="CV243" s="157">
        <f>山梨!B243</f>
        <v>18.600000000000001</v>
      </c>
      <c r="CW243" s="157">
        <f>山梨!C243</f>
        <v>8</v>
      </c>
      <c r="CX243" s="157">
        <f>山梨!D243</f>
        <v>11.8</v>
      </c>
      <c r="CY243" s="157">
        <f>山梨!E243</f>
        <v>17</v>
      </c>
      <c r="CZ243" s="157">
        <f>長野!B243</f>
        <v>14.4</v>
      </c>
      <c r="DA243" s="157">
        <f>長野!C243</f>
        <v>16.100000000000001</v>
      </c>
      <c r="DB243" s="157">
        <f>長野!D243</f>
        <v>8.6</v>
      </c>
      <c r="DC243" s="157">
        <f>長野!E243</f>
        <v>12.5</v>
      </c>
      <c r="DD243" s="157">
        <f>長野!F243</f>
        <v>12.5</v>
      </c>
      <c r="DE243" s="157" t="str">
        <f>長野!G243</f>
        <v>欠測</v>
      </c>
      <c r="DF243" s="157">
        <f>静岡!B243</f>
        <v>11.1</v>
      </c>
      <c r="DG243" s="157">
        <f>静岡!C243</f>
        <v>9.9</v>
      </c>
      <c r="DH243" s="157">
        <f>静岡!D243</f>
        <v>13.4</v>
      </c>
      <c r="DI243" s="157">
        <f>静岡!E243</f>
        <v>7.9</v>
      </c>
      <c r="DJ243" s="157">
        <f>静岡!F243</f>
        <v>13.4</v>
      </c>
      <c r="DK243" s="157">
        <f>静岡!G243</f>
        <v>14.1</v>
      </c>
      <c r="DL243" s="157">
        <f>静岡!H243</f>
        <v>24.8</v>
      </c>
      <c r="DM243" s="157">
        <f>静岡!I243</f>
        <v>15.6</v>
      </c>
      <c r="DN243" s="157">
        <f>静岡!J243</f>
        <v>17.899999999999999</v>
      </c>
      <c r="DO243" s="157">
        <f>静岡!K243</f>
        <v>16.2</v>
      </c>
      <c r="DP243" s="157">
        <f>静岡!L243</f>
        <v>17.8</v>
      </c>
      <c r="DQ243" s="157">
        <f>静岡!M243</f>
        <v>31.6</v>
      </c>
      <c r="DR243" s="157">
        <f>静岡!N243</f>
        <v>11.7</v>
      </c>
      <c r="DS243" s="157">
        <f>静岡!O243</f>
        <v>12.1</v>
      </c>
      <c r="DT243" s="157">
        <f>静岡!P243</f>
        <v>14.1</v>
      </c>
      <c r="DU243" s="157">
        <f>静岡!Q243</f>
        <v>11</v>
      </c>
      <c r="DV243" s="157">
        <f>静岡!R243</f>
        <v>13.5</v>
      </c>
      <c r="DW243" s="157" t="str">
        <f>静岡!S243</f>
        <v/>
      </c>
      <c r="DX243" s="157">
        <f>静岡!T243</f>
        <v>12.5</v>
      </c>
      <c r="DY243" s="157">
        <f>静岡!U243</f>
        <v>17.7</v>
      </c>
      <c r="DZ243" s="157">
        <f>静岡!V243</f>
        <v>12.9</v>
      </c>
      <c r="EA243" s="157">
        <f>静岡!W243</f>
        <v>14.200000000000001</v>
      </c>
      <c r="EB243" s="157">
        <f>静岡!X243</f>
        <v>16.5</v>
      </c>
      <c r="EC243" s="157">
        <f>静岡!Y243</f>
        <v>15.9</v>
      </c>
      <c r="ED243" s="157">
        <f>静岡!Z243</f>
        <v>13.4</v>
      </c>
      <c r="EE243" s="157">
        <f>静岡!AA243</f>
        <v>17.900000000000002</v>
      </c>
      <c r="EF243" s="157">
        <f>静岡!AB243</f>
        <v>11.3</v>
      </c>
      <c r="EG243" s="157">
        <f>静岡!AC243</f>
        <v>11.8</v>
      </c>
    </row>
    <row r="244" spans="1:137" ht="20.100000000000001" customHeight="1" x14ac:dyDescent="0.15">
      <c r="A244" s="25">
        <v>43067</v>
      </c>
      <c r="B244" s="28">
        <f>茨城!B244</f>
        <v>11</v>
      </c>
      <c r="C244" s="28">
        <f>茨城!C244</f>
        <v>13.5</v>
      </c>
      <c r="D244" s="28">
        <f>茨城!D244</f>
        <v>14.6</v>
      </c>
      <c r="E244" s="28">
        <f>茨城!E244</f>
        <v>17.3</v>
      </c>
      <c r="F244" s="28">
        <f>茨城!F244</f>
        <v>12.8</v>
      </c>
      <c r="G244" s="28">
        <f>茨城!G244</f>
        <v>16.2</v>
      </c>
      <c r="H244" s="28">
        <f>茨城!H244</f>
        <v>20</v>
      </c>
      <c r="I244" s="28">
        <f>茨城!I244</f>
        <v>15.5</v>
      </c>
      <c r="J244" s="28">
        <f>茨城!J244</f>
        <v>19.3</v>
      </c>
      <c r="K244" s="28">
        <f>茨城!K244</f>
        <v>19</v>
      </c>
      <c r="L244" s="28">
        <f>茨城!L244</f>
        <v>19</v>
      </c>
      <c r="M244" s="28">
        <f>茨城!M244</f>
        <v>28.5</v>
      </c>
      <c r="N244" s="28">
        <f>茨城!N244</f>
        <v>26.2</v>
      </c>
      <c r="O244" s="28">
        <f>茨城!O244</f>
        <v>28.1</v>
      </c>
      <c r="P244" s="28">
        <f>茨城!P244</f>
        <v>23.9</v>
      </c>
      <c r="Q244" s="28">
        <f>茨城!Q244</f>
        <v>30.8</v>
      </c>
      <c r="R244" s="28">
        <f>茨城!R244</f>
        <v>30.5</v>
      </c>
      <c r="S244" s="28">
        <f>茨城!S244</f>
        <v>22</v>
      </c>
      <c r="T244" s="28">
        <f>栃木!B244</f>
        <v>13</v>
      </c>
      <c r="U244" s="28">
        <f>栃木!C244</f>
        <v>19</v>
      </c>
      <c r="V244" s="28">
        <f>栃木!D244</f>
        <v>10.5</v>
      </c>
      <c r="W244" s="28">
        <f>栃木!E244</f>
        <v>10.5</v>
      </c>
      <c r="X244" s="28">
        <f>栃木!F244</f>
        <v>19.100000000000001</v>
      </c>
      <c r="Y244" s="28">
        <f>栃木!G244</f>
        <v>20.5</v>
      </c>
      <c r="Z244" s="28">
        <f>栃木!H244</f>
        <v>13.5</v>
      </c>
      <c r="AA244" s="28">
        <f>栃木!I244</f>
        <v>9.8000000000000007</v>
      </c>
      <c r="AB244" s="28">
        <f>栃木!J244</f>
        <v>9.1</v>
      </c>
      <c r="AC244" s="28">
        <f>栃木!K244</f>
        <v>9.8000000000000007</v>
      </c>
      <c r="AD244" s="28">
        <f>栃木!L244</f>
        <v>18.899999999999999</v>
      </c>
      <c r="AE244" s="157">
        <f>群馬!B244</f>
        <v>11.3</v>
      </c>
      <c r="AF244" s="157">
        <f>群馬!C244</f>
        <v>17.2</v>
      </c>
      <c r="AG244" s="157">
        <f>群馬!D244</f>
        <v>24.1</v>
      </c>
      <c r="AH244" s="157">
        <f>群馬!E244</f>
        <v>14.6</v>
      </c>
      <c r="AI244" s="157">
        <f>群馬!F244</f>
        <v>28.9</v>
      </c>
      <c r="AJ244" s="157">
        <f>群馬!G244</f>
        <v>11.5</v>
      </c>
      <c r="AK244" s="157">
        <f>群馬!H244</f>
        <v>11</v>
      </c>
      <c r="AL244" s="157">
        <f>群馬!I244</f>
        <v>8</v>
      </c>
      <c r="AM244" s="157">
        <f>埼玉!B244</f>
        <v>26.8</v>
      </c>
      <c r="AN244" s="157">
        <f>埼玉!C244</f>
        <v>13.9</v>
      </c>
      <c r="AO244" s="157">
        <f>埼玉!D244</f>
        <v>26.3</v>
      </c>
      <c r="AP244" s="157">
        <f>埼玉!E244</f>
        <v>27.4</v>
      </c>
      <c r="AQ244" s="157">
        <f>埼玉!F244</f>
        <v>18.2</v>
      </c>
      <c r="AR244" s="157">
        <f>埼玉!G244</f>
        <v>18.3</v>
      </c>
      <c r="AS244" s="157">
        <f>埼玉!H244</f>
        <v>30.8</v>
      </c>
      <c r="AT244" s="157">
        <f>埼玉!I244</f>
        <v>29.5</v>
      </c>
      <c r="AU244" s="157">
        <f>埼玉!J244</f>
        <v>31.3</v>
      </c>
      <c r="AV244" s="157">
        <f>埼玉!K244</f>
        <v>23.2</v>
      </c>
      <c r="AW244" s="157">
        <f>埼玉!L244</f>
        <v>23.7</v>
      </c>
      <c r="AX244" s="157">
        <f>埼玉!M244</f>
        <v>18.399999999999999</v>
      </c>
      <c r="AY244" s="157">
        <f>埼玉!N244</f>
        <v>18.600000000000001</v>
      </c>
      <c r="AZ244" s="157">
        <f>埼玉!O244</f>
        <v>16.600000000000001</v>
      </c>
      <c r="BA244" s="157">
        <f>埼玉!P244</f>
        <v>14.9</v>
      </c>
      <c r="BB244" s="157">
        <f>埼玉!Q244</f>
        <v>15.4</v>
      </c>
      <c r="BC244" s="157">
        <f>埼玉!R244</f>
        <v>25.4</v>
      </c>
      <c r="BD244" s="157">
        <f>埼玉!S244</f>
        <v>17.100000000000001</v>
      </c>
      <c r="BE244" s="157">
        <f>埼玉!T244</f>
        <v>27.4</v>
      </c>
      <c r="BF244" s="157">
        <f>埼玉!U244</f>
        <v>26.3</v>
      </c>
      <c r="BG244" s="157">
        <f>千葉!B244</f>
        <v>25.1</v>
      </c>
      <c r="BH244" s="157">
        <f>千葉!C244</f>
        <v>26.1</v>
      </c>
      <c r="BI244" s="157">
        <f>千葉!D244</f>
        <v>18.3</v>
      </c>
      <c r="BJ244" s="157">
        <f>千葉!E244</f>
        <v>28.7</v>
      </c>
      <c r="BK244" s="157">
        <f>千葉!F244</f>
        <v>25.9</v>
      </c>
      <c r="BL244" s="157">
        <f>千葉!G244</f>
        <v>24.1</v>
      </c>
      <c r="BM244" s="157">
        <f>千葉!H244</f>
        <v>19.100000000000001</v>
      </c>
      <c r="BN244" s="157">
        <f>千葉!I244</f>
        <v>28.5</v>
      </c>
      <c r="BO244" s="157">
        <f>千葉!J244</f>
        <v>28</v>
      </c>
      <c r="BP244" s="157">
        <f>千葉!K244</f>
        <v>29.1</v>
      </c>
      <c r="BQ244" s="157">
        <f>千葉!L244</f>
        <v>14.9</v>
      </c>
      <c r="BR244" s="157">
        <f>千葉!M244</f>
        <v>30.8</v>
      </c>
      <c r="BS244" s="157">
        <f>千葉!N244</f>
        <v>27.3</v>
      </c>
      <c r="BT244" s="157">
        <f>千葉!O244</f>
        <v>29</v>
      </c>
      <c r="BU244" s="157">
        <f>千葉!P244</f>
        <v>25.3</v>
      </c>
      <c r="BV244" s="157">
        <f>千葉!Q244</f>
        <v>29.9</v>
      </c>
      <c r="BW244" s="157">
        <f>千葉!R244</f>
        <v>26.3</v>
      </c>
      <c r="BX244" s="157">
        <f>千葉!S244</f>
        <v>13.6</v>
      </c>
      <c r="BY244" s="157">
        <f>千葉!T244</f>
        <v>28.5</v>
      </c>
      <c r="BZ244" s="157">
        <f>千葉!V244</f>
        <v>29.2</v>
      </c>
      <c r="CA244" s="157">
        <f>東京!B244</f>
        <v>35</v>
      </c>
      <c r="CB244" s="157">
        <f>東京!C244</f>
        <v>34.700000000000003</v>
      </c>
      <c r="CC244" s="157">
        <f>東京!D244</f>
        <v>30.1</v>
      </c>
      <c r="CD244" s="157">
        <f>東京!E244</f>
        <v>32.200000000000003</v>
      </c>
      <c r="CE244" s="157">
        <f>東京!F244</f>
        <v>18.8</v>
      </c>
      <c r="CF244" s="157">
        <f>東京!G244</f>
        <v>24.9</v>
      </c>
      <c r="CG244" s="157">
        <f>東京!H244</f>
        <v>14.5</v>
      </c>
      <c r="CH244" s="157">
        <f>東京!I244</f>
        <v>21.4</v>
      </c>
      <c r="CI244" s="157">
        <f>神奈川!B244</f>
        <v>32.700000000000003</v>
      </c>
      <c r="CJ244" s="157">
        <f>神奈川!C244</f>
        <v>36.799999999999997</v>
      </c>
      <c r="CK244" s="157">
        <f>神奈川!D244</f>
        <v>36.4</v>
      </c>
      <c r="CL244" s="157">
        <f>神奈川!E244</f>
        <v>31.6</v>
      </c>
      <c r="CM244" s="157">
        <f>神奈川!F244</f>
        <v>21.1</v>
      </c>
      <c r="CN244" s="157">
        <f>神奈川!G244</f>
        <v>15.3</v>
      </c>
      <c r="CO244" s="157">
        <f>神奈川!H244</f>
        <v>17.5</v>
      </c>
      <c r="CP244" s="157">
        <f>神奈川!I244</f>
        <v>21.4</v>
      </c>
      <c r="CQ244" s="157" t="str">
        <f>神奈川!J244</f>
        <v>-</v>
      </c>
      <c r="CR244" s="157" t="str">
        <f>神奈川!K244</f>
        <v>-</v>
      </c>
      <c r="CS244" s="157">
        <f>神奈川!L244</f>
        <v>29</v>
      </c>
      <c r="CT244" s="157">
        <f>神奈川!M244</f>
        <v>29.8</v>
      </c>
      <c r="CU244" s="157">
        <f>神奈川!N244</f>
        <v>21.7</v>
      </c>
      <c r="CV244" s="157">
        <f>山梨!B244</f>
        <v>15.600000000000001</v>
      </c>
      <c r="CW244" s="157">
        <f>山梨!C244</f>
        <v>8.2000000000000011</v>
      </c>
      <c r="CX244" s="157">
        <f>山梨!D244</f>
        <v>8.6</v>
      </c>
      <c r="CY244" s="157">
        <f>山梨!E244</f>
        <v>15.200000000000001</v>
      </c>
      <c r="CZ244" s="157">
        <f>長野!B244</f>
        <v>16.5</v>
      </c>
      <c r="DA244" s="157">
        <f>長野!C244</f>
        <v>13.8</v>
      </c>
      <c r="DB244" s="157">
        <f>長野!D244</f>
        <v>9.6</v>
      </c>
      <c r="DC244" s="157">
        <f>長野!E244</f>
        <v>11.3</v>
      </c>
      <c r="DD244" s="157" t="str">
        <f>長野!F244</f>
        <v>欠測</v>
      </c>
      <c r="DE244" s="157" t="str">
        <f>長野!G244</f>
        <v>欠測</v>
      </c>
      <c r="DF244" s="157">
        <f>静岡!B244</f>
        <v>13.8</v>
      </c>
      <c r="DG244" s="157">
        <f>静岡!C244</f>
        <v>18.5</v>
      </c>
      <c r="DH244" s="157">
        <f>静岡!D244</f>
        <v>17.5</v>
      </c>
      <c r="DI244" s="157">
        <f>静岡!E244</f>
        <v>22.1</v>
      </c>
      <c r="DJ244" s="157">
        <f>静岡!F244</f>
        <v>15.5</v>
      </c>
      <c r="DK244" s="157">
        <f>静岡!G244</f>
        <v>16.7</v>
      </c>
      <c r="DL244" s="157">
        <f>静岡!H244</f>
        <v>14.4</v>
      </c>
      <c r="DM244" s="157">
        <f>静岡!I244</f>
        <v>13.4</v>
      </c>
      <c r="DN244" s="157">
        <f>静岡!J244</f>
        <v>17.600000000000001</v>
      </c>
      <c r="DO244" s="157">
        <f>静岡!K244</f>
        <v>17.899999999999999</v>
      </c>
      <c r="DP244" s="157">
        <f>静岡!L244</f>
        <v>15.4</v>
      </c>
      <c r="DQ244" s="157">
        <f>静岡!M244</f>
        <v>20.8</v>
      </c>
      <c r="DR244" s="157">
        <f>静岡!N244</f>
        <v>14.3</v>
      </c>
      <c r="DS244" s="157">
        <f>静岡!O244</f>
        <v>13.3</v>
      </c>
      <c r="DT244" s="157">
        <f>静岡!P244</f>
        <v>16.7</v>
      </c>
      <c r="DU244" s="157">
        <f>静岡!Q244</f>
        <v>11.7</v>
      </c>
      <c r="DV244" s="157">
        <f>静岡!R244</f>
        <v>15.3</v>
      </c>
      <c r="DW244" s="157" t="str">
        <f>静岡!S244</f>
        <v/>
      </c>
      <c r="DX244" s="157">
        <f>静岡!T244</f>
        <v>15</v>
      </c>
      <c r="DY244" s="157">
        <f>静岡!U244</f>
        <v>17</v>
      </c>
      <c r="DZ244" s="157">
        <f>静岡!V244</f>
        <v>14</v>
      </c>
      <c r="EA244" s="157">
        <f>静岡!W244</f>
        <v>16.400000000000002</v>
      </c>
      <c r="EB244" s="157">
        <f>静岡!X244</f>
        <v>17.3</v>
      </c>
      <c r="EC244" s="157">
        <f>静岡!Y244</f>
        <v>17.600000000000001</v>
      </c>
      <c r="ED244" s="157">
        <f>静岡!Z244</f>
        <v>12.8</v>
      </c>
      <c r="EE244" s="157">
        <f>静岡!AA244</f>
        <v>16.100000000000001</v>
      </c>
      <c r="EF244" s="157">
        <f>静岡!AB244</f>
        <v>19.8</v>
      </c>
      <c r="EG244" s="157">
        <f>静岡!AC244</f>
        <v>14.1</v>
      </c>
    </row>
    <row r="245" spans="1:137" ht="20.100000000000001" customHeight="1" x14ac:dyDescent="0.15">
      <c r="A245" s="25">
        <v>43068</v>
      </c>
      <c r="B245" s="28">
        <f>茨城!B245</f>
        <v>7.6</v>
      </c>
      <c r="C245" s="28">
        <f>茨城!C245</f>
        <v>9.1999999999999993</v>
      </c>
      <c r="D245" s="28">
        <f>茨城!D245</f>
        <v>10.3</v>
      </c>
      <c r="E245" s="28" t="str">
        <f>茨城!E245</f>
        <v>-</v>
      </c>
      <c r="F245" s="28">
        <f>茨城!F245</f>
        <v>7.4</v>
      </c>
      <c r="G245" s="28">
        <f>茨城!G245</f>
        <v>6.1</v>
      </c>
      <c r="H245" s="28">
        <f>茨城!H245</f>
        <v>9.6</v>
      </c>
      <c r="I245" s="28">
        <f>茨城!I245</f>
        <v>8.6999999999999993</v>
      </c>
      <c r="J245" s="28">
        <f>茨城!J245</f>
        <v>10.199999999999999</v>
      </c>
      <c r="K245" s="28">
        <f>茨城!K245</f>
        <v>10</v>
      </c>
      <c r="L245" s="28">
        <f>茨城!L245</f>
        <v>10.4</v>
      </c>
      <c r="M245" s="28">
        <f>茨城!M245</f>
        <v>11.3</v>
      </c>
      <c r="N245" s="28">
        <f>茨城!N245</f>
        <v>10.8</v>
      </c>
      <c r="O245" s="28">
        <f>茨城!O245</f>
        <v>11.9</v>
      </c>
      <c r="P245" s="28">
        <f>茨城!P245</f>
        <v>9.6</v>
      </c>
      <c r="Q245" s="28">
        <f>茨城!Q245</f>
        <v>11.5</v>
      </c>
      <c r="R245" s="28">
        <f>茨城!R245</f>
        <v>11.2</v>
      </c>
      <c r="S245" s="28">
        <f>茨城!S245</f>
        <v>10.5</v>
      </c>
      <c r="T245" s="28">
        <f>栃木!B245</f>
        <v>8.4</v>
      </c>
      <c r="U245" s="28">
        <f>栃木!C245</f>
        <v>9.8000000000000007</v>
      </c>
      <c r="V245" s="28">
        <f>栃木!D245</f>
        <v>7.7</v>
      </c>
      <c r="W245" s="28">
        <f>栃木!E245</f>
        <v>7.5</v>
      </c>
      <c r="X245" s="28">
        <f>栃木!F245</f>
        <v>13.5</v>
      </c>
      <c r="Y245" s="28">
        <f>栃木!G245</f>
        <v>8.1</v>
      </c>
      <c r="Z245" s="28">
        <f>栃木!H245</f>
        <v>7.2</v>
      </c>
      <c r="AA245" s="28">
        <f>栃木!I245</f>
        <v>6.9</v>
      </c>
      <c r="AB245" s="28">
        <f>栃木!J245</f>
        <v>4.5</v>
      </c>
      <c r="AC245" s="28">
        <f>栃木!K245</f>
        <v>6.4</v>
      </c>
      <c r="AD245" s="28">
        <f>栃木!L245</f>
        <v>8.1999999999999993</v>
      </c>
      <c r="AE245" s="157">
        <f>群馬!B245</f>
        <v>7.6</v>
      </c>
      <c r="AF245" s="157">
        <f>群馬!C245</f>
        <v>10.9</v>
      </c>
      <c r="AG245" s="157">
        <f>群馬!D245</f>
        <v>11.1</v>
      </c>
      <c r="AH245" s="157">
        <f>群馬!E245</f>
        <v>9.1999999999999993</v>
      </c>
      <c r="AI245" s="157">
        <f>群馬!F245</f>
        <v>15.3</v>
      </c>
      <c r="AJ245" s="157">
        <f>群馬!G245</f>
        <v>5.5</v>
      </c>
      <c r="AK245" s="157">
        <f>群馬!H245</f>
        <v>7.7</v>
      </c>
      <c r="AL245" s="157">
        <f>群馬!I245</f>
        <v>9.8000000000000007</v>
      </c>
      <c r="AM245" s="157">
        <f>埼玉!B245</f>
        <v>10.3</v>
      </c>
      <c r="AN245" s="157">
        <f>埼玉!C245</f>
        <v>5</v>
      </c>
      <c r="AO245" s="157">
        <f>埼玉!D245</f>
        <v>12.4</v>
      </c>
      <c r="AP245" s="157">
        <f>埼玉!E245</f>
        <v>10.9</v>
      </c>
      <c r="AQ245" s="157">
        <f>埼玉!F245</f>
        <v>7.9</v>
      </c>
      <c r="AR245" s="157">
        <f>埼玉!G245</f>
        <v>7.3</v>
      </c>
      <c r="AS245" s="157">
        <f>埼玉!H245</f>
        <v>15.7</v>
      </c>
      <c r="AT245" s="157">
        <f>埼玉!I245</f>
        <v>13.8</v>
      </c>
      <c r="AU245" s="157">
        <f>埼玉!J245</f>
        <v>15.5</v>
      </c>
      <c r="AV245" s="157">
        <f>埼玉!K245</f>
        <v>7.6</v>
      </c>
      <c r="AW245" s="157">
        <f>埼玉!L245</f>
        <v>7.2</v>
      </c>
      <c r="AX245" s="157">
        <f>埼玉!M245</f>
        <v>5.3</v>
      </c>
      <c r="AY245" s="157">
        <f>埼玉!N245</f>
        <v>8.1999999999999993</v>
      </c>
      <c r="AZ245" s="157">
        <f>埼玉!O245</f>
        <v>7.9</v>
      </c>
      <c r="BA245" s="157">
        <f>埼玉!P245</f>
        <v>6.6</v>
      </c>
      <c r="BB245" s="157">
        <f>埼玉!Q245</f>
        <v>6.8</v>
      </c>
      <c r="BC245" s="157">
        <f>埼玉!R245</f>
        <v>12.8</v>
      </c>
      <c r="BD245" s="157">
        <f>埼玉!S245</f>
        <v>6.2</v>
      </c>
      <c r="BE245" s="157">
        <f>埼玉!T245</f>
        <v>11</v>
      </c>
      <c r="BF245" s="157">
        <f>埼玉!U245</f>
        <v>10.9</v>
      </c>
      <c r="BG245" s="157">
        <f>千葉!B245</f>
        <v>11</v>
      </c>
      <c r="BH245" s="157">
        <f>千葉!C245</f>
        <v>11.5</v>
      </c>
      <c r="BI245" s="157">
        <f>千葉!D245</f>
        <v>12.4</v>
      </c>
      <c r="BJ245" s="157">
        <f>千葉!E245</f>
        <v>14.5</v>
      </c>
      <c r="BK245" s="157">
        <f>千葉!F245</f>
        <v>12.4</v>
      </c>
      <c r="BL245" s="157">
        <f>千葉!G245</f>
        <v>10</v>
      </c>
      <c r="BM245" s="157">
        <f>千葉!H245</f>
        <v>9.4</v>
      </c>
      <c r="BN245" s="157">
        <f>千葉!I245</f>
        <v>9.3000000000000007</v>
      </c>
      <c r="BO245" s="157">
        <f>千葉!J245</f>
        <v>13</v>
      </c>
      <c r="BP245" s="157">
        <f>千葉!K245</f>
        <v>12.5</v>
      </c>
      <c r="BQ245" s="157">
        <f>千葉!L245</f>
        <v>9.3000000000000007</v>
      </c>
      <c r="BR245" s="157">
        <f>千葉!M245</f>
        <v>11</v>
      </c>
      <c r="BS245" s="157">
        <f>千葉!N245</f>
        <v>10.6</v>
      </c>
      <c r="BT245" s="157">
        <f>千葉!O245</f>
        <v>10</v>
      </c>
      <c r="BU245" s="157">
        <f>千葉!P245</f>
        <v>12.8</v>
      </c>
      <c r="BV245" s="157">
        <f>千葉!Q245</f>
        <v>12.3</v>
      </c>
      <c r="BW245" s="157">
        <f>千葉!R245</f>
        <v>10.8</v>
      </c>
      <c r="BX245" s="157">
        <f>千葉!S245</f>
        <v>6.3</v>
      </c>
      <c r="BY245" s="157">
        <f>千葉!T245</f>
        <v>10.1</v>
      </c>
      <c r="BZ245" s="157">
        <f>千葉!V245</f>
        <v>8.9</v>
      </c>
      <c r="CA245" s="157">
        <f>東京!B245</f>
        <v>14.8</v>
      </c>
      <c r="CB245" s="157">
        <f>東京!C245</f>
        <v>15.2</v>
      </c>
      <c r="CC245" s="157">
        <f>東京!D245</f>
        <v>12.7</v>
      </c>
      <c r="CD245" s="157">
        <f>東京!E245</f>
        <v>14.3</v>
      </c>
      <c r="CE245" s="157">
        <f>東京!F245</f>
        <v>11</v>
      </c>
      <c r="CF245" s="157">
        <f>東京!G245</f>
        <v>12.8</v>
      </c>
      <c r="CG245" s="157">
        <f>東京!H245</f>
        <v>9.4</v>
      </c>
      <c r="CH245" s="157">
        <f>東京!I245</f>
        <v>11.8</v>
      </c>
      <c r="CI245" s="157">
        <f>神奈川!B245</f>
        <v>14.2</v>
      </c>
      <c r="CJ245" s="157">
        <f>神奈川!C245</f>
        <v>11.1</v>
      </c>
      <c r="CK245" s="157">
        <f>神奈川!D245</f>
        <v>15</v>
      </c>
      <c r="CL245" s="157">
        <f>神奈川!E245</f>
        <v>13.9</v>
      </c>
      <c r="CM245" s="157">
        <f>神奈川!F245</f>
        <v>10.8</v>
      </c>
      <c r="CN245" s="157">
        <f>神奈川!G245</f>
        <v>8.5</v>
      </c>
      <c r="CO245" s="157">
        <f>神奈川!H245</f>
        <v>10.9</v>
      </c>
      <c r="CP245" s="157">
        <f>神奈川!I245</f>
        <v>9.4</v>
      </c>
      <c r="CQ245" s="157" t="str">
        <f>神奈川!J245</f>
        <v>-</v>
      </c>
      <c r="CR245" s="157" t="str">
        <f>神奈川!K245</f>
        <v>-</v>
      </c>
      <c r="CS245" s="157">
        <f>神奈川!L245</f>
        <v>14</v>
      </c>
      <c r="CT245" s="157">
        <f>神奈川!M245</f>
        <v>13.5</v>
      </c>
      <c r="CU245" s="157">
        <f>神奈川!N245</f>
        <v>12</v>
      </c>
      <c r="CV245" s="157">
        <f>山梨!B245</f>
        <v>7.2</v>
      </c>
      <c r="CW245" s="157">
        <f>山梨!C245</f>
        <v>7.3000000000000007</v>
      </c>
      <c r="CX245" s="157">
        <f>山梨!D245</f>
        <v>8.5</v>
      </c>
      <c r="CY245" s="157">
        <f>山梨!E245</f>
        <v>8.4</v>
      </c>
      <c r="CZ245" s="157">
        <f>長野!B245</f>
        <v>6.9</v>
      </c>
      <c r="DA245" s="157">
        <f>長野!C245</f>
        <v>10</v>
      </c>
      <c r="DB245" s="157">
        <f>長野!D245</f>
        <v>6.5</v>
      </c>
      <c r="DC245" s="157">
        <f>長野!E245</f>
        <v>7</v>
      </c>
      <c r="DD245" s="157" t="str">
        <f>長野!F245</f>
        <v>欠測</v>
      </c>
      <c r="DE245" s="157" t="str">
        <f>長野!G245</f>
        <v>欠測</v>
      </c>
      <c r="DF245" s="157">
        <f>静岡!B245</f>
        <v>12.8</v>
      </c>
      <c r="DG245" s="157">
        <f>静岡!C245</f>
        <v>9.4</v>
      </c>
      <c r="DH245" s="157">
        <f>静岡!D245</f>
        <v>10.8</v>
      </c>
      <c r="DI245" s="157">
        <f>静岡!E245</f>
        <v>15.4</v>
      </c>
      <c r="DJ245" s="157">
        <f>静岡!F245</f>
        <v>10.4</v>
      </c>
      <c r="DK245" s="157">
        <f>静岡!G245</f>
        <v>10.7</v>
      </c>
      <c r="DL245" s="157">
        <f>静岡!H245</f>
        <v>15.5</v>
      </c>
      <c r="DM245" s="157">
        <f>静岡!I245</f>
        <v>9.6</v>
      </c>
      <c r="DN245" s="157">
        <f>静岡!J245</f>
        <v>9.6999999999999993</v>
      </c>
      <c r="DO245" s="157">
        <f>静岡!K245</f>
        <v>8.9</v>
      </c>
      <c r="DP245" s="157">
        <f>静岡!L245</f>
        <v>10.5</v>
      </c>
      <c r="DQ245" s="157">
        <f>静岡!M245</f>
        <v>10</v>
      </c>
      <c r="DR245" s="157">
        <f>静岡!N245</f>
        <v>9.4</v>
      </c>
      <c r="DS245" s="157">
        <f>静岡!O245</f>
        <v>8.4</v>
      </c>
      <c r="DT245" s="157">
        <f>静岡!P245</f>
        <v>9.1999999999999993</v>
      </c>
      <c r="DU245" s="157">
        <f>静岡!Q245</f>
        <v>6.7</v>
      </c>
      <c r="DV245" s="157">
        <f>静岡!R245</f>
        <v>10.4</v>
      </c>
      <c r="DW245" s="157" t="str">
        <f>静岡!S245</f>
        <v/>
      </c>
      <c r="DX245" s="157">
        <f>静岡!T245</f>
        <v>8.5</v>
      </c>
      <c r="DY245" s="157">
        <f>静岡!U245</f>
        <v>9.9</v>
      </c>
      <c r="DZ245" s="157">
        <f>静岡!V245</f>
        <v>6.7</v>
      </c>
      <c r="EA245" s="157">
        <f>静岡!W245</f>
        <v>8.7000000000000011</v>
      </c>
      <c r="EB245" s="157">
        <f>静岡!X245</f>
        <v>6.6000000000000005</v>
      </c>
      <c r="EC245" s="157">
        <f>静岡!Y245</f>
        <v>8.2000000000000011</v>
      </c>
      <c r="ED245" s="157">
        <f>静岡!Z245</f>
        <v>6.9</v>
      </c>
      <c r="EE245" s="157">
        <f>静岡!AA245</f>
        <v>10.3</v>
      </c>
      <c r="EF245" s="157">
        <f>静岡!AB245</f>
        <v>12.3</v>
      </c>
      <c r="EG245" s="157">
        <f>静岡!AC245</f>
        <v>8.6</v>
      </c>
    </row>
    <row r="246" spans="1:137" ht="20.100000000000001" customHeight="1" x14ac:dyDescent="0.15">
      <c r="A246" s="25">
        <v>43069</v>
      </c>
      <c r="B246" s="28">
        <f>茨城!B246</f>
        <v>2.2999999999999998</v>
      </c>
      <c r="C246" s="28">
        <f>茨城!C246</f>
        <v>4.2</v>
      </c>
      <c r="D246" s="28">
        <f>茨城!D246</f>
        <v>4.5</v>
      </c>
      <c r="E246" s="28" t="str">
        <f>茨城!E246</f>
        <v>-</v>
      </c>
      <c r="F246" s="28">
        <f>茨城!F246</f>
        <v>3.7</v>
      </c>
      <c r="G246" s="28">
        <f>茨城!G246</f>
        <v>3.9</v>
      </c>
      <c r="H246" s="28">
        <f>茨城!H246</f>
        <v>7.3</v>
      </c>
      <c r="I246" s="28">
        <f>茨城!I246</f>
        <v>6</v>
      </c>
      <c r="J246" s="28">
        <f>茨城!J246</f>
        <v>8</v>
      </c>
      <c r="K246" s="28">
        <f>茨城!K246</f>
        <v>8.9</v>
      </c>
      <c r="L246" s="28">
        <f>茨城!L246</f>
        <v>7</v>
      </c>
      <c r="M246" s="28">
        <f>茨城!M246</f>
        <v>10.1</v>
      </c>
      <c r="N246" s="28">
        <f>茨城!N246</f>
        <v>9.6</v>
      </c>
      <c r="O246" s="28">
        <f>茨城!O246</f>
        <v>10.6</v>
      </c>
      <c r="P246" s="28">
        <f>茨城!P246</f>
        <v>9</v>
      </c>
      <c r="Q246" s="28">
        <f>茨城!Q246</f>
        <v>11.7</v>
      </c>
      <c r="R246" s="28">
        <f>茨城!R246</f>
        <v>10.4</v>
      </c>
      <c r="S246" s="28">
        <f>茨城!S246</f>
        <v>10.4</v>
      </c>
      <c r="T246" s="28">
        <f>栃木!B246</f>
        <v>4.2</v>
      </c>
      <c r="U246" s="28">
        <f>栃木!C246</f>
        <v>5.8</v>
      </c>
      <c r="V246" s="28">
        <f>栃木!D246</f>
        <v>4.7</v>
      </c>
      <c r="W246" s="28">
        <f>栃木!E246</f>
        <v>4</v>
      </c>
      <c r="X246" s="28">
        <f>栃木!F246</f>
        <v>10.8</v>
      </c>
      <c r="Y246" s="28">
        <f>栃木!G246</f>
        <v>5.2</v>
      </c>
      <c r="Z246" s="28">
        <f>栃木!H246</f>
        <v>2.1</v>
      </c>
      <c r="AA246" s="28">
        <f>栃木!I246</f>
        <v>2</v>
      </c>
      <c r="AB246" s="28">
        <f>栃木!J246</f>
        <v>1.7</v>
      </c>
      <c r="AC246" s="28">
        <f>栃木!K246</f>
        <v>1.8</v>
      </c>
      <c r="AD246" s="28">
        <f>栃木!L246</f>
        <v>5.3</v>
      </c>
      <c r="AE246" s="157">
        <f>群馬!B246</f>
        <v>6.8</v>
      </c>
      <c r="AF246" s="157">
        <f>群馬!C246</f>
        <v>11.9</v>
      </c>
      <c r="AG246" s="157">
        <f>群馬!D246</f>
        <v>11.5</v>
      </c>
      <c r="AH246" s="157">
        <f>群馬!E246</f>
        <v>8.4</v>
      </c>
      <c r="AI246" s="157">
        <f>群馬!F246</f>
        <v>13.3</v>
      </c>
      <c r="AJ246" s="157">
        <f>群馬!G246</f>
        <v>7</v>
      </c>
      <c r="AK246" s="157">
        <f>群馬!H246</f>
        <v>6.8</v>
      </c>
      <c r="AL246" s="157">
        <f>群馬!I246</f>
        <v>10.1</v>
      </c>
      <c r="AM246" s="157">
        <f>埼玉!B246</f>
        <v>10.9</v>
      </c>
      <c r="AN246" s="157">
        <f>埼玉!C246</f>
        <v>8.9</v>
      </c>
      <c r="AO246" s="157">
        <f>埼玉!D246</f>
        <v>10.1</v>
      </c>
      <c r="AP246" s="157">
        <f>埼玉!E246</f>
        <v>11.9</v>
      </c>
      <c r="AQ246" s="157">
        <f>埼玉!F246</f>
        <v>10.4</v>
      </c>
      <c r="AR246" s="157">
        <f>埼玉!G246</f>
        <v>10.9</v>
      </c>
      <c r="AS246" s="157">
        <f>埼玉!H246</f>
        <v>13.2</v>
      </c>
      <c r="AT246" s="157">
        <f>埼玉!I246</f>
        <v>14</v>
      </c>
      <c r="AU246" s="157">
        <f>埼玉!J246</f>
        <v>13.3</v>
      </c>
      <c r="AV246" s="157">
        <f>埼玉!K246</f>
        <v>11.8</v>
      </c>
      <c r="AW246" s="157">
        <f>埼玉!L246</f>
        <v>10.4</v>
      </c>
      <c r="AX246" s="157">
        <f>埼玉!M246</f>
        <v>11</v>
      </c>
      <c r="AY246" s="157">
        <f>埼玉!N246</f>
        <v>12.3</v>
      </c>
      <c r="AZ246" s="157">
        <f>埼玉!O246</f>
        <v>11.5</v>
      </c>
      <c r="BA246" s="157">
        <f>埼玉!P246</f>
        <v>11.2</v>
      </c>
      <c r="BB246" s="157">
        <f>埼玉!Q246</f>
        <v>9.6999999999999993</v>
      </c>
      <c r="BC246" s="157">
        <f>埼玉!R246</f>
        <v>12.2</v>
      </c>
      <c r="BD246" s="157">
        <f>埼玉!S246</f>
        <v>10.9</v>
      </c>
      <c r="BE246" s="157">
        <f>埼玉!T246</f>
        <v>10.6</v>
      </c>
      <c r="BF246" s="157">
        <f>埼玉!U246</f>
        <v>11.7</v>
      </c>
      <c r="BG246" s="157">
        <f>千葉!B246</f>
        <v>8.6999999999999993</v>
      </c>
      <c r="BH246" s="157">
        <f>千葉!C246</f>
        <v>12.3</v>
      </c>
      <c r="BI246" s="157">
        <f>千葉!D246</f>
        <v>10.199999999999999</v>
      </c>
      <c r="BJ246" s="157">
        <f>千葉!E246</f>
        <v>10.9</v>
      </c>
      <c r="BK246" s="157">
        <f>千葉!F246</f>
        <v>13</v>
      </c>
      <c r="BL246" s="157">
        <f>千葉!G246</f>
        <v>11.7</v>
      </c>
      <c r="BM246" s="157">
        <f>千葉!H246</f>
        <v>9.4</v>
      </c>
      <c r="BN246" s="157">
        <f>千葉!I246</f>
        <v>10.9</v>
      </c>
      <c r="BO246" s="157">
        <f>千葉!J246</f>
        <v>15.5</v>
      </c>
      <c r="BP246" s="157">
        <f>千葉!K246</f>
        <v>13</v>
      </c>
      <c r="BQ246" s="157">
        <f>千葉!L246</f>
        <v>6.4</v>
      </c>
      <c r="BR246" s="157">
        <f>千葉!M246</f>
        <v>9.8000000000000007</v>
      </c>
      <c r="BS246" s="157">
        <f>千葉!N246</f>
        <v>10.7</v>
      </c>
      <c r="BT246" s="157">
        <f>千葉!O246</f>
        <v>12.3</v>
      </c>
      <c r="BU246" s="157">
        <f>千葉!P246</f>
        <v>13.1</v>
      </c>
      <c r="BV246" s="157">
        <f>千葉!Q246</f>
        <v>14.1</v>
      </c>
      <c r="BW246" s="157">
        <f>千葉!R246</f>
        <v>6.9</v>
      </c>
      <c r="BX246" s="157">
        <f>千葉!S246</f>
        <v>1.8</v>
      </c>
      <c r="BY246" s="157">
        <f>千葉!T246</f>
        <v>14.2</v>
      </c>
      <c r="BZ246" s="157">
        <f>千葉!V246</f>
        <v>12.4</v>
      </c>
      <c r="CA246" s="157">
        <f>東京!B246</f>
        <v>15.5</v>
      </c>
      <c r="CB246" s="157">
        <f>東京!C246</f>
        <v>14.5</v>
      </c>
      <c r="CC246" s="157">
        <f>東京!D246</f>
        <v>12.6</v>
      </c>
      <c r="CD246" s="157">
        <f>東京!E246</f>
        <v>13.5</v>
      </c>
      <c r="CE246" s="157">
        <f>東京!F246</f>
        <v>12.3</v>
      </c>
      <c r="CF246" s="157">
        <f>東京!G246</f>
        <v>11</v>
      </c>
      <c r="CG246" s="157">
        <f>東京!H246</f>
        <v>10.199999999999999</v>
      </c>
      <c r="CH246" s="157">
        <f>東京!I246</f>
        <v>11.2</v>
      </c>
      <c r="CI246" s="157">
        <f>神奈川!B246</f>
        <v>11.8</v>
      </c>
      <c r="CJ246" s="157">
        <f>神奈川!C246</f>
        <v>9.3000000000000007</v>
      </c>
      <c r="CK246" s="157">
        <f>神奈川!D246</f>
        <v>13.4</v>
      </c>
      <c r="CL246" s="157">
        <f>神奈川!E246</f>
        <v>12.3</v>
      </c>
      <c r="CM246" s="157">
        <f>神奈川!F246</f>
        <v>9.3000000000000007</v>
      </c>
      <c r="CN246" s="157">
        <f>神奈川!G246</f>
        <v>8.4</v>
      </c>
      <c r="CO246" s="157">
        <f>神奈川!H246</f>
        <v>10.5</v>
      </c>
      <c r="CP246" s="157">
        <f>神奈川!I246</f>
        <v>8.9</v>
      </c>
      <c r="CQ246" s="157" t="str">
        <f>神奈川!J246</f>
        <v>-</v>
      </c>
      <c r="CR246" s="157">
        <f>神奈川!K246</f>
        <v>13.6</v>
      </c>
      <c r="CS246" s="157">
        <f>神奈川!L246</f>
        <v>10.3</v>
      </c>
      <c r="CT246" s="157">
        <f>神奈川!M246</f>
        <v>10.5</v>
      </c>
      <c r="CU246" s="157">
        <f>神奈川!N246</f>
        <v>11.3</v>
      </c>
      <c r="CV246" s="157">
        <f>山梨!B246</f>
        <v>10.9</v>
      </c>
      <c r="CW246" s="157">
        <f>山梨!C246</f>
        <v>8.1</v>
      </c>
      <c r="CX246" s="157">
        <f>山梨!D246</f>
        <v>5.8000000000000007</v>
      </c>
      <c r="CY246" s="157">
        <f>山梨!E246</f>
        <v>11</v>
      </c>
      <c r="CZ246" s="157">
        <f>長野!B246</f>
        <v>7.1</v>
      </c>
      <c r="DA246" s="157">
        <f>長野!C246</f>
        <v>12.6</v>
      </c>
      <c r="DB246" s="157">
        <f>長野!D246</f>
        <v>7.7</v>
      </c>
      <c r="DC246" s="157">
        <f>長野!E246</f>
        <v>14.6</v>
      </c>
      <c r="DD246" s="157" t="str">
        <f>長野!F246</f>
        <v>欠測</v>
      </c>
      <c r="DE246" s="157">
        <f>長野!G246</f>
        <v>8.6</v>
      </c>
      <c r="DF246" s="157">
        <f>静岡!B246</f>
        <v>12.8</v>
      </c>
      <c r="DG246" s="157">
        <f>静岡!C246</f>
        <v>8.9</v>
      </c>
      <c r="DH246" s="157">
        <f>静岡!D246</f>
        <v>10.5</v>
      </c>
      <c r="DI246" s="157">
        <f>静岡!E246</f>
        <v>14.3</v>
      </c>
      <c r="DJ246" s="157">
        <f>静岡!F246</f>
        <v>11.4</v>
      </c>
      <c r="DK246" s="157">
        <f>静岡!G246</f>
        <v>12.7</v>
      </c>
      <c r="DL246" s="157">
        <f>静岡!H246</f>
        <v>11.5</v>
      </c>
      <c r="DM246" s="157">
        <f>静岡!I246</f>
        <v>14.8</v>
      </c>
      <c r="DN246" s="157">
        <f>静岡!J246</f>
        <v>28.3</v>
      </c>
      <c r="DO246" s="157">
        <f>静岡!K246</f>
        <v>15</v>
      </c>
      <c r="DP246" s="157">
        <f>静岡!L246</f>
        <v>18.399999999999999</v>
      </c>
      <c r="DQ246" s="157">
        <f>静岡!M246</f>
        <v>18.5</v>
      </c>
      <c r="DR246" s="157">
        <f>静岡!N246</f>
        <v>12.8</v>
      </c>
      <c r="DS246" s="157">
        <f>静岡!O246</f>
        <v>12.1</v>
      </c>
      <c r="DT246" s="157">
        <f>静岡!P246</f>
        <v>12.5</v>
      </c>
      <c r="DU246" s="157">
        <f>静岡!Q246</f>
        <v>10.8</v>
      </c>
      <c r="DV246" s="157">
        <f>静岡!R246</f>
        <v>12.9</v>
      </c>
      <c r="DW246" s="157" t="str">
        <f>静岡!S246</f>
        <v/>
      </c>
      <c r="DX246" s="157">
        <f>静岡!T246</f>
        <v>11.6</v>
      </c>
      <c r="DY246" s="157">
        <f>静岡!U246</f>
        <v>9.5</v>
      </c>
      <c r="DZ246" s="157">
        <f>静岡!V246</f>
        <v>12</v>
      </c>
      <c r="EA246" s="157">
        <f>静岡!W246</f>
        <v>13.3</v>
      </c>
      <c r="EB246" s="157">
        <f>静岡!X246</f>
        <v>12.9</v>
      </c>
      <c r="EC246" s="157">
        <f>静岡!Y246</f>
        <v>15.5</v>
      </c>
      <c r="ED246" s="157">
        <f>静岡!Z246</f>
        <v>10.9</v>
      </c>
      <c r="EE246" s="157">
        <f>静岡!AA246</f>
        <v>15.700000000000001</v>
      </c>
      <c r="EF246" s="157">
        <f>静岡!AB246</f>
        <v>11.4</v>
      </c>
      <c r="EG246" s="157">
        <f>静岡!AC246</f>
        <v>12.3</v>
      </c>
    </row>
    <row r="247" spans="1:137" ht="20.100000000000001" customHeight="1" x14ac:dyDescent="0.15">
      <c r="A247" s="25">
        <v>43070</v>
      </c>
      <c r="B247" s="28">
        <f>茨城!B247</f>
        <v>3.8</v>
      </c>
      <c r="C247" s="28">
        <f>茨城!C247</f>
        <v>5.8</v>
      </c>
      <c r="D247" s="28">
        <f>茨城!D247</f>
        <v>5</v>
      </c>
      <c r="E247" s="28">
        <f>茨城!E247</f>
        <v>5.9</v>
      </c>
      <c r="F247" s="28">
        <f>茨城!F247</f>
        <v>4.2</v>
      </c>
      <c r="G247" s="28">
        <f>茨城!G247</f>
        <v>2.5</v>
      </c>
      <c r="H247" s="28">
        <f>茨城!H247</f>
        <v>6.2</v>
      </c>
      <c r="I247" s="28">
        <f>茨城!I247</f>
        <v>6.3</v>
      </c>
      <c r="J247" s="28">
        <f>茨城!J247</f>
        <v>6.4</v>
      </c>
      <c r="K247" s="28">
        <f>茨城!K247</f>
        <v>7.4</v>
      </c>
      <c r="L247" s="28">
        <f>茨城!L247</f>
        <v>6.1</v>
      </c>
      <c r="M247" s="28">
        <f>茨城!M247</f>
        <v>7.4</v>
      </c>
      <c r="N247" s="28">
        <f>茨城!N247</f>
        <v>6.4</v>
      </c>
      <c r="O247" s="28">
        <f>茨城!O247</f>
        <v>6.4</v>
      </c>
      <c r="P247" s="28">
        <f>茨城!P247</f>
        <v>8.5</v>
      </c>
      <c r="Q247" s="28">
        <f>茨城!Q247</f>
        <v>7.8</v>
      </c>
      <c r="R247" s="28">
        <f>茨城!R247</f>
        <v>9</v>
      </c>
      <c r="S247" s="28">
        <f>茨城!S247</f>
        <v>6.4</v>
      </c>
      <c r="T247" s="28">
        <f>栃木!B247</f>
        <v>5.4</v>
      </c>
      <c r="U247" s="28">
        <f>栃木!C247</f>
        <v>3.4</v>
      </c>
      <c r="V247" s="28">
        <f>栃木!D247</f>
        <v>3.7</v>
      </c>
      <c r="W247" s="28">
        <f>栃木!E247</f>
        <v>1.5</v>
      </c>
      <c r="X247" s="28">
        <f>栃木!F247</f>
        <v>9.3000000000000007</v>
      </c>
      <c r="Y247" s="28">
        <f>栃木!G247</f>
        <v>5.0999999999999996</v>
      </c>
      <c r="Z247" s="28">
        <f>栃木!H247</f>
        <v>3.7</v>
      </c>
      <c r="AA247" s="28">
        <f>栃木!I247</f>
        <v>4</v>
      </c>
      <c r="AB247" s="28">
        <f>栃木!J247</f>
        <v>2.4</v>
      </c>
      <c r="AC247" s="28">
        <f>栃木!K247</f>
        <v>2.9</v>
      </c>
      <c r="AD247" s="28">
        <f>栃木!L247</f>
        <v>5</v>
      </c>
      <c r="AE247" s="157">
        <f>群馬!B247</f>
        <v>5.8</v>
      </c>
      <c r="AF247" s="157">
        <f>群馬!C247</f>
        <v>8.4</v>
      </c>
      <c r="AG247" s="157">
        <f>群馬!D247</f>
        <v>9.3000000000000007</v>
      </c>
      <c r="AH247" s="157">
        <f>群馬!E247</f>
        <v>5.7</v>
      </c>
      <c r="AI247" s="157">
        <f>群馬!F247</f>
        <v>10.7</v>
      </c>
      <c r="AJ247" s="157">
        <f>群馬!G247</f>
        <v>4.5</v>
      </c>
      <c r="AK247" s="157">
        <f>群馬!H247</f>
        <v>4.5</v>
      </c>
      <c r="AL247" s="157">
        <f>群馬!I247</f>
        <v>8.1</v>
      </c>
      <c r="AM247" s="157">
        <f>埼玉!B247</f>
        <v>7.9</v>
      </c>
      <c r="AN247" s="157">
        <f>埼玉!C247</f>
        <v>10.6</v>
      </c>
      <c r="AO247" s="157">
        <f>埼玉!D247</f>
        <v>7</v>
      </c>
      <c r="AP247" s="157">
        <f>埼玉!E247</f>
        <v>6.1</v>
      </c>
      <c r="AQ247" s="157">
        <f>埼玉!F247</f>
        <v>6.9</v>
      </c>
      <c r="AR247" s="157">
        <f>埼玉!G247</f>
        <v>6.4</v>
      </c>
      <c r="AS247" s="157">
        <f>埼玉!H247</f>
        <v>9.9</v>
      </c>
      <c r="AT247" s="157">
        <f>埼玉!I247</f>
        <v>8.3000000000000007</v>
      </c>
      <c r="AU247" s="157">
        <f>埼玉!J247</f>
        <v>9.9</v>
      </c>
      <c r="AV247" s="157">
        <f>埼玉!K247</f>
        <v>8.6999999999999993</v>
      </c>
      <c r="AW247" s="157">
        <f>埼玉!L247</f>
        <v>8.1999999999999993</v>
      </c>
      <c r="AX247" s="157">
        <f>埼玉!M247</f>
        <v>8</v>
      </c>
      <c r="AY247" s="157">
        <f>埼玉!N247</f>
        <v>7</v>
      </c>
      <c r="AZ247" s="157">
        <f>埼玉!O247</f>
        <v>8.5</v>
      </c>
      <c r="BA247" s="157">
        <f>埼玉!P247</f>
        <v>8.6</v>
      </c>
      <c r="BB247" s="157">
        <f>埼玉!Q247</f>
        <v>10.1</v>
      </c>
      <c r="BC247" s="157">
        <f>埼玉!R247</f>
        <v>7.9</v>
      </c>
      <c r="BD247" s="157">
        <f>埼玉!S247</f>
        <v>6.2</v>
      </c>
      <c r="BE247" s="157">
        <f>埼玉!T247</f>
        <v>7.8</v>
      </c>
      <c r="BF247" s="157">
        <f>埼玉!U247</f>
        <v>7</v>
      </c>
      <c r="BG247" s="157">
        <f>千葉!B247</f>
        <v>6.3</v>
      </c>
      <c r="BH247" s="157">
        <f>千葉!C247</f>
        <v>7.9</v>
      </c>
      <c r="BI247" s="157">
        <f>千葉!D247</f>
        <v>13.7</v>
      </c>
      <c r="BJ247" s="157">
        <f>千葉!E247</f>
        <v>11.4</v>
      </c>
      <c r="BK247" s="157">
        <f>千葉!F247</f>
        <v>8</v>
      </c>
      <c r="BL247" s="157">
        <f>千葉!G247</f>
        <v>11.7</v>
      </c>
      <c r="BM247" s="157">
        <f>千葉!H247</f>
        <v>7</v>
      </c>
      <c r="BN247" s="157">
        <f>千葉!I247</f>
        <v>10.3</v>
      </c>
      <c r="BO247" s="157">
        <f>千葉!J247</f>
        <v>9.9</v>
      </c>
      <c r="BP247" s="157">
        <f>千葉!K247</f>
        <v>7.7</v>
      </c>
      <c r="BQ247" s="157">
        <f>千葉!L247</f>
        <v>7.4</v>
      </c>
      <c r="BR247" s="157">
        <f>千葉!M247</f>
        <v>7.8</v>
      </c>
      <c r="BS247" s="157">
        <f>千葉!N247</f>
        <v>8.1999999999999993</v>
      </c>
      <c r="BT247" s="157">
        <f>千葉!O247</f>
        <v>8</v>
      </c>
      <c r="BU247" s="157">
        <f>千葉!P247</f>
        <v>8.8000000000000007</v>
      </c>
      <c r="BV247" s="157">
        <f>千葉!Q247</f>
        <v>9.6999999999999993</v>
      </c>
      <c r="BW247" s="157">
        <f>千葉!R247</f>
        <v>6.5</v>
      </c>
      <c r="BX247" s="157">
        <f>千葉!S247</f>
        <v>1.4</v>
      </c>
      <c r="BY247" s="157">
        <f>千葉!T247</f>
        <v>10.3</v>
      </c>
      <c r="BZ247" s="157">
        <f>千葉!V247</f>
        <v>7.3</v>
      </c>
      <c r="CA247" s="157">
        <f>東京!B247</f>
        <v>8.9</v>
      </c>
      <c r="CB247" s="157">
        <f>東京!C247</f>
        <v>8.9</v>
      </c>
      <c r="CC247" s="157">
        <f>東京!D247</f>
        <v>8.6999999999999993</v>
      </c>
      <c r="CD247" s="157">
        <f>東京!E247</f>
        <v>9.3000000000000007</v>
      </c>
      <c r="CE247" s="157">
        <f>東京!F247</f>
        <v>8</v>
      </c>
      <c r="CF247" s="157">
        <f>東京!G247</f>
        <v>6.6</v>
      </c>
      <c r="CG247" s="157">
        <f>東京!H247</f>
        <v>8.5</v>
      </c>
      <c r="CH247" s="157">
        <f>東京!I247</f>
        <v>7.5</v>
      </c>
      <c r="CI247" s="157">
        <f>神奈川!B247</f>
        <v>8.8000000000000007</v>
      </c>
      <c r="CJ247" s="157">
        <f>神奈川!C247</f>
        <v>9</v>
      </c>
      <c r="CK247" s="157">
        <f>神奈川!D247</f>
        <v>10</v>
      </c>
      <c r="CL247" s="157">
        <f>神奈川!E247</f>
        <v>9.4</v>
      </c>
      <c r="CM247" s="157">
        <f>神奈川!F247</f>
        <v>6.1</v>
      </c>
      <c r="CN247" s="157">
        <f>神奈川!G247</f>
        <v>5.8</v>
      </c>
      <c r="CO247" s="157">
        <f>神奈川!H247</f>
        <v>9.8000000000000007</v>
      </c>
      <c r="CP247" s="157">
        <f>神奈川!I247</f>
        <v>8.8000000000000007</v>
      </c>
      <c r="CQ247" s="157" t="str">
        <f>神奈川!J247</f>
        <v>-</v>
      </c>
      <c r="CR247" s="157">
        <f>神奈川!K247</f>
        <v>11.9</v>
      </c>
      <c r="CS247" s="157">
        <f>神奈川!L247</f>
        <v>11.5</v>
      </c>
      <c r="CT247" s="157">
        <f>神奈川!M247</f>
        <v>11.5</v>
      </c>
      <c r="CU247" s="157">
        <f>神奈川!N247</f>
        <v>13.6</v>
      </c>
      <c r="CV247" s="157">
        <f>山梨!B247</f>
        <v>12</v>
      </c>
      <c r="CW247" s="157">
        <f>山梨!C247</f>
        <v>7.5</v>
      </c>
      <c r="CX247" s="157">
        <f>山梨!D247</f>
        <v>6.8000000000000007</v>
      </c>
      <c r="CY247" s="157">
        <f>山梨!E247</f>
        <v>13.700000000000001</v>
      </c>
      <c r="CZ247" s="157">
        <f>長野!B247</f>
        <v>6.3</v>
      </c>
      <c r="DA247" s="157">
        <f>長野!C247</f>
        <v>9.4</v>
      </c>
      <c r="DB247" s="157">
        <f>長野!D247</f>
        <v>8.5</v>
      </c>
      <c r="DC247" s="157">
        <f>長野!E247</f>
        <v>11.3</v>
      </c>
      <c r="DD247" s="157">
        <f>長野!F247</f>
        <v>12.5</v>
      </c>
      <c r="DE247" s="157">
        <f>長野!G247</f>
        <v>11.3</v>
      </c>
      <c r="DF247" s="157">
        <f>静岡!B247</f>
        <v>20.3</v>
      </c>
      <c r="DG247" s="157">
        <f>静岡!C247</f>
        <v>15.8</v>
      </c>
      <c r="DH247" s="157">
        <f>静岡!D247</f>
        <v>18.3</v>
      </c>
      <c r="DI247" s="157">
        <f>静岡!E247</f>
        <v>19.5</v>
      </c>
      <c r="DJ247" s="157">
        <f>静岡!F247</f>
        <v>15</v>
      </c>
      <c r="DK247" s="157">
        <f>静岡!G247</f>
        <v>15.8</v>
      </c>
      <c r="DL247" s="157">
        <f>静岡!H247</f>
        <v>19</v>
      </c>
      <c r="DM247" s="157">
        <f>静岡!I247</f>
        <v>19.3</v>
      </c>
      <c r="DN247" s="157">
        <f>静岡!J247</f>
        <v>18.5</v>
      </c>
      <c r="DO247" s="157">
        <f>静岡!K247</f>
        <v>20</v>
      </c>
      <c r="DP247" s="157">
        <f>静岡!L247</f>
        <v>20.100000000000001</v>
      </c>
      <c r="DQ247" s="157">
        <f>静岡!M247</f>
        <v>25.5</v>
      </c>
      <c r="DR247" s="157">
        <f>静岡!N247</f>
        <v>14.4</v>
      </c>
      <c r="DS247" s="157" t="str">
        <f>静岡!O247</f>
        <v/>
      </c>
      <c r="DT247" s="157">
        <f>静岡!P247</f>
        <v>15.5</v>
      </c>
      <c r="DU247" s="157">
        <f>静岡!Q247</f>
        <v>12.2</v>
      </c>
      <c r="DV247" s="157">
        <f>静岡!R247</f>
        <v>12.8</v>
      </c>
      <c r="DW247" s="157" t="str">
        <f>静岡!S247</f>
        <v/>
      </c>
      <c r="DX247" s="157">
        <f>静岡!T247</f>
        <v>12.7</v>
      </c>
      <c r="DY247" s="157">
        <f>静岡!U247</f>
        <v>12</v>
      </c>
      <c r="DZ247" s="157">
        <f>静岡!V247</f>
        <v>16</v>
      </c>
      <c r="EA247" s="157">
        <f>静岡!W247</f>
        <v>18.2</v>
      </c>
      <c r="EB247" s="157">
        <f>静岡!X247</f>
        <v>18.7</v>
      </c>
      <c r="EC247" s="157">
        <f>静岡!Y247</f>
        <v>20.400000000000002</v>
      </c>
      <c r="ED247" s="157">
        <f>静岡!Z247</f>
        <v>16.3</v>
      </c>
      <c r="EE247" s="157">
        <f>静岡!AA247</f>
        <v>21.6</v>
      </c>
      <c r="EF247" s="157">
        <f>静岡!AB247</f>
        <v>18.5</v>
      </c>
      <c r="EG247" s="157">
        <f>静岡!AC247</f>
        <v>18.3</v>
      </c>
    </row>
    <row r="248" spans="1:137" ht="20.100000000000001" customHeight="1" x14ac:dyDescent="0.15">
      <c r="A248" s="25">
        <v>43071</v>
      </c>
      <c r="B248" s="28">
        <f>茨城!B248</f>
        <v>5</v>
      </c>
      <c r="C248" s="28">
        <f>茨城!C248</f>
        <v>6.4</v>
      </c>
      <c r="D248" s="28">
        <f>茨城!D248</f>
        <v>6.7</v>
      </c>
      <c r="E248" s="28">
        <f>茨城!E248</f>
        <v>9.9</v>
      </c>
      <c r="F248" s="28">
        <f>茨城!F248</f>
        <v>9</v>
      </c>
      <c r="G248" s="28">
        <f>茨城!G248</f>
        <v>6.2</v>
      </c>
      <c r="H248" s="28">
        <f>茨城!H248</f>
        <v>8.5</v>
      </c>
      <c r="I248" s="28">
        <f>茨城!I248</f>
        <v>6.5</v>
      </c>
      <c r="J248" s="28">
        <f>茨城!J248</f>
        <v>7</v>
      </c>
      <c r="K248" s="28">
        <f>茨城!K248</f>
        <v>5.9</v>
      </c>
      <c r="L248" s="28">
        <f>茨城!L248</f>
        <v>9.4</v>
      </c>
      <c r="M248" s="28">
        <f>茨城!M248</f>
        <v>13.2</v>
      </c>
      <c r="N248" s="28">
        <f>茨城!N248</f>
        <v>8.4</v>
      </c>
      <c r="O248" s="28">
        <f>茨城!O248</f>
        <v>15.8</v>
      </c>
      <c r="P248" s="28">
        <f>茨城!P248</f>
        <v>13.2</v>
      </c>
      <c r="Q248" s="28">
        <f>茨城!Q248</f>
        <v>13.7</v>
      </c>
      <c r="R248" s="28">
        <f>茨城!R248</f>
        <v>15.8</v>
      </c>
      <c r="S248" s="28">
        <f>茨城!S248</f>
        <v>11.4</v>
      </c>
      <c r="T248" s="28">
        <f>栃木!B248</f>
        <v>8.8000000000000007</v>
      </c>
      <c r="U248" s="28">
        <f>栃木!C248</f>
        <v>7.4</v>
      </c>
      <c r="V248" s="28">
        <f>栃木!D248</f>
        <v>7.6</v>
      </c>
      <c r="W248" s="28">
        <f>栃木!E248</f>
        <v>5.4</v>
      </c>
      <c r="X248" s="28">
        <f>栃木!F248</f>
        <v>12.1</v>
      </c>
      <c r="Y248" s="28">
        <f>栃木!G248</f>
        <v>12.8</v>
      </c>
      <c r="Z248" s="28">
        <f>栃木!H248</f>
        <v>9.3000000000000007</v>
      </c>
      <c r="AA248" s="28">
        <f>栃木!I248</f>
        <v>7</v>
      </c>
      <c r="AB248" s="28">
        <f>栃木!J248</f>
        <v>6.6</v>
      </c>
      <c r="AC248" s="28">
        <f>栃木!K248</f>
        <v>7.5</v>
      </c>
      <c r="AD248" s="28">
        <f>栃木!L248</f>
        <v>14</v>
      </c>
      <c r="AE248" s="157">
        <f>群馬!B248</f>
        <v>7.5</v>
      </c>
      <c r="AF248" s="157">
        <f>群馬!C248</f>
        <v>9</v>
      </c>
      <c r="AG248" s="157">
        <f>群馬!D248</f>
        <v>10</v>
      </c>
      <c r="AH248" s="157">
        <f>群馬!E248</f>
        <v>8.5</v>
      </c>
      <c r="AI248" s="157">
        <f>群馬!F248</f>
        <v>12</v>
      </c>
      <c r="AJ248" s="157">
        <f>群馬!G248</f>
        <v>5.8</v>
      </c>
      <c r="AK248" s="157">
        <f>群馬!H248</f>
        <v>3.6</v>
      </c>
      <c r="AL248" s="157">
        <f>群馬!I248</f>
        <v>6.1</v>
      </c>
      <c r="AM248" s="157">
        <f>埼玉!B248</f>
        <v>14.6</v>
      </c>
      <c r="AN248" s="157">
        <f>埼玉!C248</f>
        <v>8.1</v>
      </c>
      <c r="AO248" s="157">
        <f>埼玉!D248</f>
        <v>11.6</v>
      </c>
      <c r="AP248" s="157">
        <f>埼玉!E248</f>
        <v>11.3</v>
      </c>
      <c r="AQ248" s="157">
        <f>埼玉!F248</f>
        <v>8.6</v>
      </c>
      <c r="AR248" s="157">
        <f>埼玉!G248</f>
        <v>9.6999999999999993</v>
      </c>
      <c r="AS248" s="157">
        <f>埼玉!H248</f>
        <v>16.8</v>
      </c>
      <c r="AT248" s="157">
        <f>埼玉!I248</f>
        <v>13.5</v>
      </c>
      <c r="AU248" s="157">
        <f>埼玉!J248</f>
        <v>14.7</v>
      </c>
      <c r="AV248" s="157">
        <f>埼玉!K248</f>
        <v>11.5</v>
      </c>
      <c r="AW248" s="157">
        <f>埼玉!L248</f>
        <v>10.1</v>
      </c>
      <c r="AX248" s="157">
        <f>埼玉!M248</f>
        <v>9</v>
      </c>
      <c r="AY248" s="157">
        <f>埼玉!N248</f>
        <v>10.6</v>
      </c>
      <c r="AZ248" s="157">
        <f>埼玉!O248</f>
        <v>9.1999999999999993</v>
      </c>
      <c r="BA248" s="157">
        <f>埼玉!P248</f>
        <v>9.1</v>
      </c>
      <c r="BB248" s="157">
        <f>埼玉!Q248</f>
        <v>9.4</v>
      </c>
      <c r="BC248" s="157">
        <f>埼玉!R248</f>
        <v>11.8</v>
      </c>
      <c r="BD248" s="157">
        <f>埼玉!S248</f>
        <v>9.1999999999999993</v>
      </c>
      <c r="BE248" s="157">
        <f>埼玉!T248</f>
        <v>10.5</v>
      </c>
      <c r="BF248" s="157">
        <f>埼玉!U248</f>
        <v>11.8</v>
      </c>
      <c r="BG248" s="157">
        <f>千葉!B248</f>
        <v>12.4</v>
      </c>
      <c r="BH248" s="157">
        <f>千葉!C248</f>
        <v>14.8</v>
      </c>
      <c r="BI248" s="157">
        <f>千葉!D248</f>
        <v>10.199999999999999</v>
      </c>
      <c r="BJ248" s="157">
        <f>千葉!E248</f>
        <v>12.9</v>
      </c>
      <c r="BK248" s="157">
        <f>千葉!F248</f>
        <v>13.7</v>
      </c>
      <c r="BL248" s="157">
        <f>千葉!G248</f>
        <v>9.8000000000000007</v>
      </c>
      <c r="BM248" s="157">
        <f>千葉!H248</f>
        <v>9.4</v>
      </c>
      <c r="BN248" s="157">
        <f>千葉!I248</f>
        <v>9.1</v>
      </c>
      <c r="BO248" s="157">
        <f>千葉!J248</f>
        <v>11.9</v>
      </c>
      <c r="BP248" s="157">
        <f>千葉!K248</f>
        <v>16.2</v>
      </c>
      <c r="BQ248" s="157">
        <f>千葉!L248</f>
        <v>8.1999999999999993</v>
      </c>
      <c r="BR248" s="157">
        <f>千葉!M248</f>
        <v>13.3</v>
      </c>
      <c r="BS248" s="157">
        <f>千葉!N248</f>
        <v>12.5</v>
      </c>
      <c r="BT248" s="157">
        <f>千葉!O248</f>
        <v>14.9</v>
      </c>
      <c r="BU248" s="157">
        <f>千葉!P248</f>
        <v>17.100000000000001</v>
      </c>
      <c r="BV248" s="157">
        <f>千葉!Q248</f>
        <v>16.600000000000001</v>
      </c>
      <c r="BW248" s="157">
        <f>千葉!R248</f>
        <v>11</v>
      </c>
      <c r="BX248" s="157">
        <f>千葉!S248</f>
        <v>3</v>
      </c>
      <c r="BY248" s="157">
        <f>千葉!T248</f>
        <v>9.8000000000000007</v>
      </c>
      <c r="BZ248" s="157">
        <f>千葉!V248</f>
        <v>10.3</v>
      </c>
      <c r="CA248" s="157">
        <f>東京!B248</f>
        <v>12.9</v>
      </c>
      <c r="CB248" s="157">
        <f>東京!C248</f>
        <v>13.9</v>
      </c>
      <c r="CC248" s="157">
        <f>東京!D248</f>
        <v>12.3</v>
      </c>
      <c r="CD248" s="157">
        <f>東京!E248</f>
        <v>13.5</v>
      </c>
      <c r="CE248" s="157">
        <f>東京!F248</f>
        <v>10.8</v>
      </c>
      <c r="CF248" s="157">
        <f>東京!G248</f>
        <v>11.8</v>
      </c>
      <c r="CG248" s="157">
        <f>東京!H248</f>
        <v>8.6</v>
      </c>
      <c r="CH248" s="157">
        <f>東京!I248</f>
        <v>9.9</v>
      </c>
      <c r="CI248" s="157">
        <f>神奈川!B248</f>
        <v>10.3</v>
      </c>
      <c r="CJ248" s="157">
        <f>神奈川!C248</f>
        <v>7.7</v>
      </c>
      <c r="CK248" s="157">
        <f>神奈川!D248</f>
        <v>11.6</v>
      </c>
      <c r="CL248" s="157">
        <f>神奈川!E248</f>
        <v>12.7</v>
      </c>
      <c r="CM248" s="157">
        <f>神奈川!F248</f>
        <v>8.1999999999999993</v>
      </c>
      <c r="CN248" s="157">
        <f>神奈川!G248</f>
        <v>4.9000000000000004</v>
      </c>
      <c r="CO248" s="157">
        <f>神奈川!H248</f>
        <v>6.3</v>
      </c>
      <c r="CP248" s="157" t="str">
        <f>神奈川!I248</f>
        <v>-</v>
      </c>
      <c r="CQ248" s="157" t="str">
        <f>神奈川!J248</f>
        <v>-</v>
      </c>
      <c r="CR248" s="157">
        <f>神奈川!K248</f>
        <v>10.199999999999999</v>
      </c>
      <c r="CS248" s="157">
        <f>神奈川!L248</f>
        <v>11.1</v>
      </c>
      <c r="CT248" s="157">
        <f>神奈川!M248</f>
        <v>11.1</v>
      </c>
      <c r="CU248" s="157">
        <f>神奈川!N248</f>
        <v>11.6</v>
      </c>
      <c r="CV248" s="157">
        <f>山梨!B248</f>
        <v>12.3</v>
      </c>
      <c r="CW248" s="157">
        <f>山梨!C248</f>
        <v>7.8000000000000007</v>
      </c>
      <c r="CX248" s="157">
        <f>山梨!D248</f>
        <v>5.1000000000000005</v>
      </c>
      <c r="CY248" s="157">
        <f>山梨!E248</f>
        <v>22</v>
      </c>
      <c r="CZ248" s="157">
        <f>長野!B248</f>
        <v>10.3</v>
      </c>
      <c r="DA248" s="157">
        <f>長野!C248</f>
        <v>12.5</v>
      </c>
      <c r="DB248" s="157">
        <f>長野!D248</f>
        <v>4.9000000000000004</v>
      </c>
      <c r="DC248" s="157">
        <f>長野!E248</f>
        <v>11.4</v>
      </c>
      <c r="DD248" s="157">
        <f>長野!F248</f>
        <v>9.6</v>
      </c>
      <c r="DE248" s="157">
        <f>長野!G248</f>
        <v>5.8</v>
      </c>
      <c r="DF248" s="157">
        <f>静岡!B248</f>
        <v>6.3</v>
      </c>
      <c r="DG248" s="157">
        <f>静岡!C248</f>
        <v>5.8</v>
      </c>
      <c r="DH248" s="157">
        <f>静岡!D248</f>
        <v>8.9</v>
      </c>
      <c r="DI248" s="157">
        <f>静岡!E248</f>
        <v>7.8</v>
      </c>
      <c r="DJ248" s="157">
        <f>静岡!F248</f>
        <v>11</v>
      </c>
      <c r="DK248" s="157">
        <f>静岡!G248</f>
        <v>14</v>
      </c>
      <c r="DL248" s="157">
        <f>静岡!H248</f>
        <v>10</v>
      </c>
      <c r="DM248" s="157">
        <f>静岡!I248</f>
        <v>9.6</v>
      </c>
      <c r="DN248" s="157">
        <f>静岡!J248</f>
        <v>9.6999999999999993</v>
      </c>
      <c r="DO248" s="157">
        <f>静岡!K248</f>
        <v>13.2</v>
      </c>
      <c r="DP248" s="157">
        <f>静岡!L248</f>
        <v>11.3</v>
      </c>
      <c r="DQ248" s="157">
        <f>静岡!M248</f>
        <v>20.3</v>
      </c>
      <c r="DR248" s="157">
        <f>静岡!N248</f>
        <v>10.4</v>
      </c>
      <c r="DS248" s="157" t="str">
        <f>静岡!O248</f>
        <v/>
      </c>
      <c r="DT248" s="157">
        <f>静岡!P248</f>
        <v>10.6</v>
      </c>
      <c r="DU248" s="157">
        <f>静岡!Q248</f>
        <v>7.5</v>
      </c>
      <c r="DV248" s="157">
        <f>静岡!R248</f>
        <v>8.6</v>
      </c>
      <c r="DW248" s="157" t="str">
        <f>静岡!S248</f>
        <v/>
      </c>
      <c r="DX248" s="157">
        <f>静岡!T248</f>
        <v>8.8000000000000007</v>
      </c>
      <c r="DY248" s="157">
        <f>静岡!U248</f>
        <v>8.8000000000000007</v>
      </c>
      <c r="DZ248" s="157">
        <f>静岡!V248</f>
        <v>8.3000000000000007</v>
      </c>
      <c r="EA248" s="157">
        <f>静岡!W248</f>
        <v>10.600000000000001</v>
      </c>
      <c r="EB248" s="157">
        <f>静岡!X248</f>
        <v>13.3</v>
      </c>
      <c r="EC248" s="157">
        <f>静岡!Y248</f>
        <v>13.4</v>
      </c>
      <c r="ED248" s="157">
        <f>静岡!Z248</f>
        <v>9.5</v>
      </c>
      <c r="EE248" s="157">
        <f>静岡!AA248</f>
        <v>12.700000000000001</v>
      </c>
      <c r="EF248" s="157">
        <f>静岡!AB248</f>
        <v>7.4</v>
      </c>
      <c r="EG248" s="157">
        <f>静岡!AC248</f>
        <v>8.6999999999999993</v>
      </c>
    </row>
    <row r="249" spans="1:137" ht="20.100000000000001" customHeight="1" x14ac:dyDescent="0.15">
      <c r="A249" s="25">
        <v>43072</v>
      </c>
      <c r="B249" s="28">
        <f>茨城!B249</f>
        <v>7</v>
      </c>
      <c r="C249" s="28">
        <f>茨城!C249</f>
        <v>10</v>
      </c>
      <c r="D249" s="28">
        <f>茨城!D249</f>
        <v>15.8</v>
      </c>
      <c r="E249" s="28">
        <f>茨城!E249</f>
        <v>18.5</v>
      </c>
      <c r="F249" s="28">
        <f>茨城!F249</f>
        <v>11</v>
      </c>
      <c r="G249" s="28">
        <f>茨城!G249</f>
        <v>13.5</v>
      </c>
      <c r="H249" s="28">
        <f>茨城!H249</f>
        <v>17.5</v>
      </c>
      <c r="I249" s="28">
        <f>茨城!I249</f>
        <v>15.1</v>
      </c>
      <c r="J249" s="28">
        <f>茨城!J249</f>
        <v>15</v>
      </c>
      <c r="K249" s="28">
        <f>茨城!K249</f>
        <v>14.9</v>
      </c>
      <c r="L249" s="28">
        <f>茨城!L249</f>
        <v>18.3</v>
      </c>
      <c r="M249" s="28">
        <f>茨城!M249</f>
        <v>24.2</v>
      </c>
      <c r="N249" s="28">
        <f>茨城!N249</f>
        <v>16.899999999999999</v>
      </c>
      <c r="O249" s="28">
        <f>茨城!O249</f>
        <v>17.399999999999999</v>
      </c>
      <c r="P249" s="28">
        <f>茨城!P249</f>
        <v>27.2</v>
      </c>
      <c r="Q249" s="28">
        <f>茨城!Q249</f>
        <v>28.8</v>
      </c>
      <c r="R249" s="28">
        <f>茨城!R249</f>
        <v>25.1</v>
      </c>
      <c r="S249" s="28">
        <f>茨城!S249</f>
        <v>18.5</v>
      </c>
      <c r="T249" s="28">
        <f>栃木!B249</f>
        <v>13.5</v>
      </c>
      <c r="U249" s="28">
        <f>栃木!C249</f>
        <v>18.7</v>
      </c>
      <c r="V249" s="28">
        <f>栃木!D249</f>
        <v>11.3</v>
      </c>
      <c r="W249" s="28">
        <f>栃木!E249</f>
        <v>7.5</v>
      </c>
      <c r="X249" s="28">
        <f>栃木!F249</f>
        <v>23</v>
      </c>
      <c r="Y249" s="28">
        <f>栃木!G249</f>
        <v>25.8</v>
      </c>
      <c r="Z249" s="28">
        <f>栃木!H249</f>
        <v>19.3</v>
      </c>
      <c r="AA249" s="28">
        <f>栃木!I249</f>
        <v>10.5</v>
      </c>
      <c r="AB249" s="28">
        <f>栃木!J249</f>
        <v>9.3000000000000007</v>
      </c>
      <c r="AC249" s="28">
        <f>栃木!K249</f>
        <v>13.3</v>
      </c>
      <c r="AD249" s="28">
        <f>栃木!L249</f>
        <v>18.7</v>
      </c>
      <c r="AE249" s="157">
        <f>群馬!B249</f>
        <v>17.2</v>
      </c>
      <c r="AF249" s="157">
        <f>群馬!C249</f>
        <v>21</v>
      </c>
      <c r="AG249" s="157">
        <f>群馬!D249</f>
        <v>20.9</v>
      </c>
      <c r="AH249" s="157">
        <f>群馬!E249</f>
        <v>19.100000000000001</v>
      </c>
      <c r="AI249" s="157">
        <f>群馬!F249</f>
        <v>25.3</v>
      </c>
      <c r="AJ249" s="157">
        <f>群馬!G249</f>
        <v>13.3</v>
      </c>
      <c r="AK249" s="157">
        <f>群馬!H249</f>
        <v>8.8000000000000007</v>
      </c>
      <c r="AL249" s="157">
        <f>群馬!I249</f>
        <v>11.2</v>
      </c>
      <c r="AM249" s="157">
        <f>埼玉!B249</f>
        <v>21.4</v>
      </c>
      <c r="AN249" s="157">
        <f>埼玉!C249</f>
        <v>19.399999999999999</v>
      </c>
      <c r="AO249" s="157">
        <f>埼玉!D249</f>
        <v>17.3</v>
      </c>
      <c r="AP249" s="157">
        <f>埼玉!E249</f>
        <v>19.7</v>
      </c>
      <c r="AQ249" s="157">
        <f>埼玉!F249</f>
        <v>18</v>
      </c>
      <c r="AR249" s="157">
        <f>埼玉!G249</f>
        <v>19.3</v>
      </c>
      <c r="AS249" s="157">
        <f>埼玉!H249</f>
        <v>22.5</v>
      </c>
      <c r="AT249" s="157">
        <f>埼玉!I249</f>
        <v>21.4</v>
      </c>
      <c r="AU249" s="157">
        <f>埼玉!J249</f>
        <v>23.9</v>
      </c>
      <c r="AV249" s="157">
        <f>埼玉!K249</f>
        <v>8.6</v>
      </c>
      <c r="AW249" s="157">
        <f>埼玉!L249</f>
        <v>19.5</v>
      </c>
      <c r="AX249" s="157">
        <f>埼玉!M249</f>
        <v>14.1</v>
      </c>
      <c r="AY249" s="157">
        <f>埼玉!N249</f>
        <v>16.600000000000001</v>
      </c>
      <c r="AZ249" s="157">
        <f>埼玉!O249</f>
        <v>14.3</v>
      </c>
      <c r="BA249" s="157">
        <f>埼玉!P249</f>
        <v>14.3</v>
      </c>
      <c r="BB249" s="157">
        <f>埼玉!Q249</f>
        <v>19.100000000000001</v>
      </c>
      <c r="BC249" s="157">
        <f>埼玉!R249</f>
        <v>17.899999999999999</v>
      </c>
      <c r="BD249" s="157">
        <f>埼玉!S249</f>
        <v>17.2</v>
      </c>
      <c r="BE249" s="157">
        <f>埼玉!T249</f>
        <v>19.100000000000001</v>
      </c>
      <c r="BF249" s="157">
        <f>埼玉!U249</f>
        <v>20.8</v>
      </c>
      <c r="BG249" s="157">
        <f>千葉!B249</f>
        <v>18.7</v>
      </c>
      <c r="BH249" s="157">
        <f>千葉!C249</f>
        <v>19.100000000000001</v>
      </c>
      <c r="BI249" s="157">
        <f>千葉!D249</f>
        <v>12.4</v>
      </c>
      <c r="BJ249" s="157">
        <f>千葉!E249</f>
        <v>20.6</v>
      </c>
      <c r="BK249" s="157">
        <f>千葉!F249</f>
        <v>19</v>
      </c>
      <c r="BL249" s="157">
        <f>千葉!G249</f>
        <v>18.3</v>
      </c>
      <c r="BM249" s="157">
        <f>千葉!H249</f>
        <v>15.3</v>
      </c>
      <c r="BN249" s="157">
        <f>千葉!I249</f>
        <v>15.5</v>
      </c>
      <c r="BO249" s="157">
        <f>千葉!J249</f>
        <v>21.3</v>
      </c>
      <c r="BP249" s="157">
        <f>千葉!K249</f>
        <v>17.5</v>
      </c>
      <c r="BQ249" s="157">
        <f>千葉!L249</f>
        <v>8.9</v>
      </c>
      <c r="BR249" s="157">
        <f>千葉!M249</f>
        <v>19.8</v>
      </c>
      <c r="BS249" s="157">
        <f>千葉!N249</f>
        <v>19.3</v>
      </c>
      <c r="BT249" s="157">
        <f>千葉!O249</f>
        <v>19.399999999999999</v>
      </c>
      <c r="BU249" s="157">
        <f>千葉!P249</f>
        <v>18</v>
      </c>
      <c r="BV249" s="157">
        <f>千葉!Q249</f>
        <v>18.5</v>
      </c>
      <c r="BW249" s="157">
        <f>千葉!R249</f>
        <v>13.4</v>
      </c>
      <c r="BX249" s="157">
        <f>千葉!S249</f>
        <v>10.7</v>
      </c>
      <c r="BY249" s="157">
        <f>千葉!T249</f>
        <v>16.899999999999999</v>
      </c>
      <c r="BZ249" s="157">
        <f>千葉!V249</f>
        <v>16.5</v>
      </c>
      <c r="CA249" s="157">
        <f>東京!B249</f>
        <v>25</v>
      </c>
      <c r="CB249" s="157">
        <f>東京!C249</f>
        <v>22.8</v>
      </c>
      <c r="CC249" s="157">
        <f>東京!D249</f>
        <v>19.899999999999999</v>
      </c>
      <c r="CD249" s="157">
        <f>東京!E249</f>
        <v>24</v>
      </c>
      <c r="CE249" s="157">
        <f>東京!F249</f>
        <v>16.600000000000001</v>
      </c>
      <c r="CF249" s="157">
        <f>東京!G249</f>
        <v>17.5</v>
      </c>
      <c r="CG249" s="157">
        <f>東京!H249</f>
        <v>13.3</v>
      </c>
      <c r="CH249" s="157">
        <f>東京!I249</f>
        <v>15.6</v>
      </c>
      <c r="CI249" s="157">
        <f>神奈川!B249</f>
        <v>23.8</v>
      </c>
      <c r="CJ249" s="157">
        <f>神奈川!C249</f>
        <v>18.5</v>
      </c>
      <c r="CK249" s="157">
        <f>神奈川!D249</f>
        <v>26.7</v>
      </c>
      <c r="CL249" s="157">
        <f>神奈川!E249</f>
        <v>22.5</v>
      </c>
      <c r="CM249" s="157">
        <f>神奈川!F249</f>
        <v>16</v>
      </c>
      <c r="CN249" s="157">
        <f>神奈川!G249</f>
        <v>10.8</v>
      </c>
      <c r="CO249" s="157">
        <f>神奈川!H249</f>
        <v>13.6</v>
      </c>
      <c r="CP249" s="157">
        <f>神奈川!I249</f>
        <v>15.6</v>
      </c>
      <c r="CQ249" s="157" t="str">
        <f>神奈川!J249</f>
        <v>-</v>
      </c>
      <c r="CR249" s="157">
        <f>神奈川!K249</f>
        <v>20.2</v>
      </c>
      <c r="CS249" s="157">
        <f>神奈川!L249</f>
        <v>20.3</v>
      </c>
      <c r="CT249" s="157">
        <f>神奈川!M249</f>
        <v>20.100000000000001</v>
      </c>
      <c r="CU249" s="157">
        <f>神奈川!N249</f>
        <v>15.1</v>
      </c>
      <c r="CV249" s="157">
        <f>山梨!B249</f>
        <v>27.5</v>
      </c>
      <c r="CW249" s="157">
        <f>山梨!C249</f>
        <v>8.4</v>
      </c>
      <c r="CX249" s="157">
        <f>山梨!D249</f>
        <v>7.3000000000000007</v>
      </c>
      <c r="CY249" s="157">
        <f>山梨!E249</f>
        <v>25.3</v>
      </c>
      <c r="CZ249" s="157">
        <f>長野!B249</f>
        <v>13</v>
      </c>
      <c r="DA249" s="157">
        <f>長野!C249</f>
        <v>8</v>
      </c>
      <c r="DB249" s="157">
        <f>長野!D249</f>
        <v>9.9</v>
      </c>
      <c r="DC249" s="157">
        <f>長野!E249</f>
        <v>17</v>
      </c>
      <c r="DD249" s="157">
        <f>長野!F249</f>
        <v>30.7</v>
      </c>
      <c r="DE249" s="157">
        <f>長野!G249</f>
        <v>5.8</v>
      </c>
      <c r="DF249" s="157">
        <f>静岡!B249</f>
        <v>10.199999999999999</v>
      </c>
      <c r="DG249" s="157">
        <f>静岡!C249</f>
        <v>10.3</v>
      </c>
      <c r="DH249" s="157">
        <f>静岡!D249</f>
        <v>13.5</v>
      </c>
      <c r="DI249" s="157">
        <f>静岡!E249</f>
        <v>11.3</v>
      </c>
      <c r="DJ249" s="157">
        <f>静岡!F249</f>
        <v>11.1</v>
      </c>
      <c r="DK249" s="157">
        <f>静岡!G249</f>
        <v>12.8</v>
      </c>
      <c r="DL249" s="157">
        <f>静岡!H249</f>
        <v>17.399999999999999</v>
      </c>
      <c r="DM249" s="157">
        <f>静岡!I249</f>
        <v>13.1</v>
      </c>
      <c r="DN249" s="157">
        <f>静岡!J249</f>
        <v>14.1</v>
      </c>
      <c r="DO249" s="157">
        <f>静岡!K249</f>
        <v>16</v>
      </c>
      <c r="DP249" s="157">
        <f>静岡!L249</f>
        <v>14.8</v>
      </c>
      <c r="DQ249" s="157">
        <f>静岡!M249</f>
        <v>21</v>
      </c>
      <c r="DR249" s="157">
        <f>静岡!N249</f>
        <v>12.6</v>
      </c>
      <c r="DS249" s="157" t="str">
        <f>静岡!O249</f>
        <v/>
      </c>
      <c r="DT249" s="157">
        <f>静岡!P249</f>
        <v>14.2</v>
      </c>
      <c r="DU249" s="157">
        <f>静岡!Q249</f>
        <v>9.8000000000000007</v>
      </c>
      <c r="DV249" s="157">
        <f>静岡!R249</f>
        <v>12.3</v>
      </c>
      <c r="DW249" s="157" t="str">
        <f>静岡!S249</f>
        <v/>
      </c>
      <c r="DX249" s="157">
        <f>静岡!T249</f>
        <v>12.4</v>
      </c>
      <c r="DY249" s="157">
        <f>静岡!U249</f>
        <v>13.2</v>
      </c>
      <c r="DZ249" s="157">
        <f>静岡!V249</f>
        <v>9.9</v>
      </c>
      <c r="EA249" s="157">
        <f>静岡!W249</f>
        <v>13</v>
      </c>
      <c r="EB249" s="157">
        <f>静岡!X249</f>
        <v>13.9</v>
      </c>
      <c r="EC249" s="157">
        <f>静岡!Y249</f>
        <v>13.5</v>
      </c>
      <c r="ED249" s="157">
        <f>静岡!Z249</f>
        <v>10.100000000000001</v>
      </c>
      <c r="EE249" s="157">
        <f>静岡!AA249</f>
        <v>13.3</v>
      </c>
      <c r="EF249" s="157">
        <f>静岡!AB249</f>
        <v>13.2</v>
      </c>
      <c r="EG249" s="157">
        <f>静岡!AC249</f>
        <v>6.4</v>
      </c>
    </row>
    <row r="250" spans="1:137" ht="20.100000000000001" customHeight="1" x14ac:dyDescent="0.15">
      <c r="A250" s="25">
        <v>43073</v>
      </c>
      <c r="B250" s="28">
        <f>茨城!B250</f>
        <v>13.8</v>
      </c>
      <c r="C250" s="28">
        <f>茨城!C250</f>
        <v>19.5</v>
      </c>
      <c r="D250" s="28">
        <f>茨城!D250</f>
        <v>23.3</v>
      </c>
      <c r="E250" s="28">
        <f>茨城!E250</f>
        <v>25.3</v>
      </c>
      <c r="F250" s="28">
        <f>茨城!F250</f>
        <v>16.600000000000001</v>
      </c>
      <c r="G250" s="28">
        <f>茨城!G250</f>
        <v>17.100000000000001</v>
      </c>
      <c r="H250" s="28">
        <f>茨城!H250</f>
        <v>20</v>
      </c>
      <c r="I250" s="28">
        <f>茨城!I250</f>
        <v>16.8</v>
      </c>
      <c r="J250" s="28">
        <f>茨城!J250</f>
        <v>17.899999999999999</v>
      </c>
      <c r="K250" s="28">
        <f>茨城!K250</f>
        <v>14.9</v>
      </c>
      <c r="L250" s="28">
        <f>茨城!L250</f>
        <v>21.8</v>
      </c>
      <c r="M250" s="28">
        <f>茨城!M250</f>
        <v>32.1</v>
      </c>
      <c r="N250" s="28">
        <f>茨城!N250</f>
        <v>22.5</v>
      </c>
      <c r="O250" s="28">
        <f>茨城!O250</f>
        <v>29.5</v>
      </c>
      <c r="P250" s="28">
        <f>茨城!P250</f>
        <v>32.799999999999997</v>
      </c>
      <c r="Q250" s="28">
        <f>茨城!Q250</f>
        <v>41.8</v>
      </c>
      <c r="R250" s="28">
        <f>茨城!R250</f>
        <v>40.4</v>
      </c>
      <c r="S250" s="28">
        <f>茨城!S250</f>
        <v>22.8</v>
      </c>
      <c r="T250" s="28">
        <f>栃木!B250</f>
        <v>14.9</v>
      </c>
      <c r="U250" s="28">
        <f>栃木!C250</f>
        <v>18.600000000000001</v>
      </c>
      <c r="V250" s="28">
        <f>栃木!D250</f>
        <v>12.1</v>
      </c>
      <c r="W250" s="28">
        <f>栃木!E250</f>
        <v>8.4</v>
      </c>
      <c r="X250" s="28">
        <f>栃木!F250</f>
        <v>24.1</v>
      </c>
      <c r="Y250" s="28">
        <f>栃木!G250</f>
        <v>32.299999999999997</v>
      </c>
      <c r="Z250" s="28">
        <f>栃木!H250</f>
        <v>19</v>
      </c>
      <c r="AA250" s="28">
        <f>栃木!I250</f>
        <v>16</v>
      </c>
      <c r="AB250" s="28">
        <f>栃木!J250</f>
        <v>12.9</v>
      </c>
      <c r="AC250" s="28">
        <f>栃木!K250</f>
        <v>17.399999999999999</v>
      </c>
      <c r="AD250" s="28">
        <f>栃木!L250</f>
        <v>25.2</v>
      </c>
      <c r="AE250" s="157">
        <f>群馬!B250</f>
        <v>21</v>
      </c>
      <c r="AF250" s="157">
        <f>群馬!C250</f>
        <v>18.7</v>
      </c>
      <c r="AG250" s="157">
        <f>群馬!D250</f>
        <v>23.7</v>
      </c>
      <c r="AH250" s="157">
        <f>群馬!E250</f>
        <v>17.3</v>
      </c>
      <c r="AI250" s="157">
        <f>群馬!F250</f>
        <v>26.7</v>
      </c>
      <c r="AJ250" s="157">
        <f>群馬!G250</f>
        <v>9.5</v>
      </c>
      <c r="AK250" s="157">
        <f>群馬!H250</f>
        <v>10.199999999999999</v>
      </c>
      <c r="AL250" s="157">
        <f>群馬!I250</f>
        <v>5.4</v>
      </c>
      <c r="AM250" s="157">
        <f>埼玉!B250</f>
        <v>24.5</v>
      </c>
      <c r="AN250" s="157">
        <f>埼玉!C250</f>
        <v>20.3</v>
      </c>
      <c r="AO250" s="157">
        <f>埼玉!D250</f>
        <v>23.5</v>
      </c>
      <c r="AP250" s="157">
        <f>埼玉!E250</f>
        <v>25.3</v>
      </c>
      <c r="AQ250" s="157">
        <f>埼玉!F250</f>
        <v>19.7</v>
      </c>
      <c r="AR250" s="157">
        <f>埼玉!G250</f>
        <v>21.8</v>
      </c>
      <c r="AS250" s="157">
        <f>埼玉!H250</f>
        <v>29.3</v>
      </c>
      <c r="AT250" s="157">
        <f>埼玉!I250</f>
        <v>30.9</v>
      </c>
      <c r="AU250" s="157">
        <f>埼玉!J250</f>
        <v>26.7</v>
      </c>
      <c r="AV250" s="157">
        <f>埼玉!K250</f>
        <v>0</v>
      </c>
      <c r="AW250" s="157">
        <f>埼玉!L250</f>
        <v>20.7</v>
      </c>
      <c r="AX250" s="157" t="str">
        <f>埼玉!M250</f>
        <v xml:space="preserve"> </v>
      </c>
      <c r="AY250" s="157">
        <f>埼玉!N250</f>
        <v>18.8</v>
      </c>
      <c r="AZ250" s="157">
        <f>埼玉!O250</f>
        <v>17.5</v>
      </c>
      <c r="BA250" s="157">
        <f>埼玉!P250</f>
        <v>13.4</v>
      </c>
      <c r="BB250" s="157">
        <f>埼玉!Q250</f>
        <v>17.8</v>
      </c>
      <c r="BC250" s="157">
        <f>埼玉!R250</f>
        <v>22.3</v>
      </c>
      <c r="BD250" s="157">
        <f>埼玉!S250</f>
        <v>15.8</v>
      </c>
      <c r="BE250" s="157">
        <f>埼玉!T250</f>
        <v>29.1</v>
      </c>
      <c r="BF250" s="157">
        <f>埼玉!U250</f>
        <v>23.4</v>
      </c>
      <c r="BG250" s="157">
        <f>千葉!B250</f>
        <v>25.6</v>
      </c>
      <c r="BH250" s="157">
        <f>千葉!C250</f>
        <v>21.5</v>
      </c>
      <c r="BI250" s="157">
        <f>千葉!D250</f>
        <v>8.5</v>
      </c>
      <c r="BJ250" s="157">
        <f>千葉!E250</f>
        <v>19</v>
      </c>
      <c r="BK250" s="157">
        <f>千葉!F250</f>
        <v>24.4</v>
      </c>
      <c r="BL250" s="157">
        <f>千葉!G250</f>
        <v>12.3</v>
      </c>
      <c r="BM250" s="157">
        <f>千葉!H250</f>
        <v>16.3</v>
      </c>
      <c r="BN250" s="157">
        <f>千葉!I250</f>
        <v>13.9</v>
      </c>
      <c r="BO250" s="157">
        <f>千葉!J250</f>
        <v>17.8</v>
      </c>
      <c r="BP250" s="157">
        <f>千葉!K250</f>
        <v>28.7</v>
      </c>
      <c r="BQ250" s="157">
        <f>千葉!L250</f>
        <v>3.6</v>
      </c>
      <c r="BR250" s="157">
        <f>千葉!M250</f>
        <v>18.3</v>
      </c>
      <c r="BS250" s="157">
        <f>千葉!N250</f>
        <v>20.6</v>
      </c>
      <c r="BT250" s="157">
        <f>千葉!O250</f>
        <v>23.6</v>
      </c>
      <c r="BU250" s="157">
        <f>千葉!P250</f>
        <v>25.5</v>
      </c>
      <c r="BV250" s="157">
        <f>千葉!Q250</f>
        <v>25.8</v>
      </c>
      <c r="BW250" s="157">
        <f>千葉!R250</f>
        <v>14.7</v>
      </c>
      <c r="BX250" s="157">
        <f>千葉!S250</f>
        <v>11.3</v>
      </c>
      <c r="BY250" s="157">
        <f>千葉!T250</f>
        <v>16.3</v>
      </c>
      <c r="BZ250" s="157">
        <f>千葉!V250</f>
        <v>18.5</v>
      </c>
      <c r="CA250" s="157">
        <f>東京!B250</f>
        <v>26.6</v>
      </c>
      <c r="CB250" s="157">
        <f>東京!C250</f>
        <v>26.3</v>
      </c>
      <c r="CC250" s="157">
        <f>東京!D250</f>
        <v>26.6</v>
      </c>
      <c r="CD250" s="157">
        <f>東京!E250</f>
        <v>27.3</v>
      </c>
      <c r="CE250" s="157">
        <f>東京!F250</f>
        <v>16.600000000000001</v>
      </c>
      <c r="CF250" s="157">
        <f>東京!G250</f>
        <v>19.2</v>
      </c>
      <c r="CG250" s="157">
        <f>東京!H250</f>
        <v>13.3</v>
      </c>
      <c r="CH250" s="157">
        <f>東京!I250</f>
        <v>14.8</v>
      </c>
      <c r="CI250" s="157">
        <f>神奈川!B250</f>
        <v>22.2</v>
      </c>
      <c r="CJ250" s="157">
        <f>神奈川!C250</f>
        <v>17.100000000000001</v>
      </c>
      <c r="CK250" s="157">
        <f>神奈川!D250</f>
        <v>25.7</v>
      </c>
      <c r="CL250" s="157">
        <f>神奈川!E250</f>
        <v>20.8</v>
      </c>
      <c r="CM250" s="157">
        <f>神奈川!F250</f>
        <v>14.1</v>
      </c>
      <c r="CN250" s="157">
        <f>神奈川!G250</f>
        <v>8.3000000000000007</v>
      </c>
      <c r="CO250" s="157">
        <f>神奈川!H250</f>
        <v>11.2</v>
      </c>
      <c r="CP250" s="157">
        <f>神奈川!I250</f>
        <v>11.2</v>
      </c>
      <c r="CQ250" s="157" t="str">
        <f>神奈川!J250</f>
        <v>-</v>
      </c>
      <c r="CR250" s="157">
        <f>神奈川!K250</f>
        <v>20.6</v>
      </c>
      <c r="CS250" s="157">
        <f>神奈川!L250</f>
        <v>20.100000000000001</v>
      </c>
      <c r="CT250" s="157">
        <f>神奈川!M250</f>
        <v>20.8</v>
      </c>
      <c r="CU250" s="157">
        <f>神奈川!N250</f>
        <v>10.1</v>
      </c>
      <c r="CV250" s="157">
        <f>山梨!B250</f>
        <v>25.3</v>
      </c>
      <c r="CW250" s="157">
        <f>山梨!C250</f>
        <v>3.4000000000000004</v>
      </c>
      <c r="CX250" s="157">
        <f>山梨!D250</f>
        <v>10.100000000000001</v>
      </c>
      <c r="CY250" s="157">
        <f>山梨!E250</f>
        <v>19.700000000000003</v>
      </c>
      <c r="CZ250" s="157">
        <f>長野!B250</f>
        <v>11.1</v>
      </c>
      <c r="DA250" s="157">
        <f>長野!C250</f>
        <v>2.2999999999999998</v>
      </c>
      <c r="DB250" s="157">
        <f>長野!D250</f>
        <v>7</v>
      </c>
      <c r="DC250" s="157">
        <f>長野!E250</f>
        <v>5</v>
      </c>
      <c r="DD250" s="157" t="str">
        <f>長野!F250</f>
        <v>欠測</v>
      </c>
      <c r="DE250" s="157">
        <f>長野!G250</f>
        <v>2.7</v>
      </c>
      <c r="DF250" s="157">
        <f>静岡!B250</f>
        <v>8</v>
      </c>
      <c r="DG250" s="157">
        <f>静岡!C250</f>
        <v>8.9</v>
      </c>
      <c r="DH250" s="157">
        <f>静岡!D250</f>
        <v>13.5</v>
      </c>
      <c r="DI250" s="157">
        <f>静岡!E250</f>
        <v>8.6999999999999993</v>
      </c>
      <c r="DJ250" s="157">
        <f>静岡!F250</f>
        <v>12</v>
      </c>
      <c r="DK250" s="157">
        <f>静岡!G250</f>
        <v>10.4</v>
      </c>
      <c r="DL250" s="157">
        <f>静岡!H250</f>
        <v>20.2</v>
      </c>
      <c r="DM250" s="157">
        <f>静岡!I250</f>
        <v>8.1999999999999993</v>
      </c>
      <c r="DN250" s="157">
        <f>静岡!J250</f>
        <v>9.3000000000000007</v>
      </c>
      <c r="DO250" s="157">
        <f>静岡!K250</f>
        <v>8.6999999999999993</v>
      </c>
      <c r="DP250" s="157">
        <f>静岡!L250</f>
        <v>9</v>
      </c>
      <c r="DQ250" s="157">
        <f>静岡!M250</f>
        <v>13.2</v>
      </c>
      <c r="DR250" s="157">
        <f>静岡!N250</f>
        <v>8.6999999999999993</v>
      </c>
      <c r="DS250" s="157">
        <f>静岡!O250</f>
        <v>9.5</v>
      </c>
      <c r="DT250" s="157">
        <f>静岡!P250</f>
        <v>10.4</v>
      </c>
      <c r="DU250" s="157">
        <f>静岡!Q250</f>
        <v>8.5</v>
      </c>
      <c r="DV250" s="157">
        <f>静岡!R250</f>
        <v>10.199999999999999</v>
      </c>
      <c r="DW250" s="157" t="str">
        <f>静岡!S250</f>
        <v/>
      </c>
      <c r="DX250" s="157">
        <f>静岡!T250</f>
        <v>10.5</v>
      </c>
      <c r="DY250" s="157">
        <f>静岡!U250</f>
        <v>12</v>
      </c>
      <c r="DZ250" s="157">
        <f>静岡!V250</f>
        <v>7.3000000000000007</v>
      </c>
      <c r="EA250" s="157">
        <f>静岡!W250</f>
        <v>9.7000000000000011</v>
      </c>
      <c r="EB250" s="157">
        <f>静岡!X250</f>
        <v>9</v>
      </c>
      <c r="EC250" s="157">
        <f>静岡!Y250</f>
        <v>8</v>
      </c>
      <c r="ED250" s="157">
        <f>静岡!Z250</f>
        <v>8.4</v>
      </c>
      <c r="EE250" s="157">
        <f>静岡!AA250</f>
        <v>10.8</v>
      </c>
      <c r="EF250" s="157">
        <f>静岡!AB250</f>
        <v>10.8</v>
      </c>
      <c r="EG250" s="157">
        <f>静岡!AC250</f>
        <v>5.9</v>
      </c>
    </row>
    <row r="251" spans="1:137" ht="20.100000000000001" customHeight="1" x14ac:dyDescent="0.15">
      <c r="A251" s="25">
        <v>43074</v>
      </c>
      <c r="B251" s="28">
        <f>茨城!B251</f>
        <v>3.1</v>
      </c>
      <c r="C251" s="28">
        <f>茨城!C251</f>
        <v>6.1</v>
      </c>
      <c r="D251" s="28">
        <f>茨城!D251</f>
        <v>6.9</v>
      </c>
      <c r="E251" s="28">
        <f>茨城!E251</f>
        <v>5.9</v>
      </c>
      <c r="F251" s="28">
        <f>茨城!F251</f>
        <v>4.8</v>
      </c>
      <c r="G251" s="28">
        <f>茨城!G251</f>
        <v>3.6</v>
      </c>
      <c r="H251" s="28">
        <f>茨城!H251</f>
        <v>7.2</v>
      </c>
      <c r="I251" s="28">
        <f>茨城!I251</f>
        <v>7</v>
      </c>
      <c r="J251" s="28">
        <f>茨城!J251</f>
        <v>7.7</v>
      </c>
      <c r="K251" s="28">
        <f>茨城!K251</f>
        <v>7.3</v>
      </c>
      <c r="L251" s="28">
        <f>茨城!L251</f>
        <v>6.1</v>
      </c>
      <c r="M251" s="28">
        <f>茨城!M251</f>
        <v>15.8</v>
      </c>
      <c r="N251" s="28">
        <f>茨城!N251</f>
        <v>13.7</v>
      </c>
      <c r="O251" s="28">
        <f>茨城!O251</f>
        <v>11</v>
      </c>
      <c r="P251" s="28">
        <f>茨城!P251</f>
        <v>15.2</v>
      </c>
      <c r="Q251" s="28">
        <f>茨城!Q251</f>
        <v>12.8</v>
      </c>
      <c r="R251" s="28">
        <f>茨城!R251</f>
        <v>11</v>
      </c>
      <c r="S251" s="28">
        <f>茨城!S251</f>
        <v>8.5</v>
      </c>
      <c r="T251" s="28">
        <f>栃木!B251</f>
        <v>9.5</v>
      </c>
      <c r="U251" s="28">
        <f>栃木!C251</f>
        <v>7.9</v>
      </c>
      <c r="V251" s="28">
        <f>栃木!D251</f>
        <v>6.9</v>
      </c>
      <c r="W251" s="28">
        <f>栃木!E251</f>
        <v>1.2</v>
      </c>
      <c r="X251" s="28">
        <f>栃木!F251</f>
        <v>12.5</v>
      </c>
      <c r="Y251" s="28">
        <f>栃木!G251</f>
        <v>8.8000000000000007</v>
      </c>
      <c r="Z251" s="28">
        <f>栃木!H251</f>
        <v>2.4</v>
      </c>
      <c r="AA251" s="28">
        <f>栃木!I251</f>
        <v>5.4</v>
      </c>
      <c r="AB251" s="28">
        <f>栃木!J251</f>
        <v>1</v>
      </c>
      <c r="AC251" s="28">
        <f>栃木!K251</f>
        <v>4</v>
      </c>
      <c r="AD251" s="28">
        <f>栃木!L251</f>
        <v>6.5</v>
      </c>
      <c r="AE251" s="157">
        <f>群馬!B251</f>
        <v>-0.3</v>
      </c>
      <c r="AF251" s="157">
        <f>群馬!C251</f>
        <v>3.4</v>
      </c>
      <c r="AG251" s="157">
        <f>群馬!D251</f>
        <v>4.2</v>
      </c>
      <c r="AH251" s="157">
        <f>群馬!E251</f>
        <v>-0.3</v>
      </c>
      <c r="AI251" s="157">
        <f>群馬!F251</f>
        <v>8.4</v>
      </c>
      <c r="AJ251" s="157">
        <f>群馬!G251</f>
        <v>0.8</v>
      </c>
      <c r="AK251" s="157">
        <f>群馬!H251</f>
        <v>0.7</v>
      </c>
      <c r="AL251" s="157">
        <f>群馬!I251</f>
        <v>1.9</v>
      </c>
      <c r="AM251" s="157">
        <f>埼玉!B251</f>
        <v>1.8</v>
      </c>
      <c r="AN251" s="157">
        <f>埼玉!C251</f>
        <v>5.2</v>
      </c>
      <c r="AO251" s="157">
        <f>埼玉!D251</f>
        <v>4.7</v>
      </c>
      <c r="AP251" s="157">
        <f>埼玉!E251</f>
        <v>3.4</v>
      </c>
      <c r="AQ251" s="157">
        <f>埼玉!F251</f>
        <v>1.6</v>
      </c>
      <c r="AR251" s="157">
        <f>埼玉!G251</f>
        <v>3.1</v>
      </c>
      <c r="AS251" s="157">
        <f>埼玉!H251</f>
        <v>7.6</v>
      </c>
      <c r="AT251" s="157">
        <f>埼玉!I251</f>
        <v>9.4</v>
      </c>
      <c r="AU251" s="157">
        <f>埼玉!J251</f>
        <v>6.8</v>
      </c>
      <c r="AV251" s="157">
        <f>埼玉!K251</f>
        <v>0</v>
      </c>
      <c r="AW251" s="157">
        <f>埼玉!L251</f>
        <v>0.9</v>
      </c>
      <c r="AX251" s="157" t="str">
        <f>埼玉!M251</f>
        <v xml:space="preserve"> </v>
      </c>
      <c r="AY251" s="157">
        <f>埼玉!N251</f>
        <v>3.3</v>
      </c>
      <c r="AZ251" s="157">
        <f>埼玉!O251</f>
        <v>2.9</v>
      </c>
      <c r="BA251" s="157">
        <f>埼玉!P251</f>
        <v>2.5</v>
      </c>
      <c r="BB251" s="157">
        <f>埼玉!Q251</f>
        <v>7.8</v>
      </c>
      <c r="BC251" s="157">
        <f>埼玉!R251</f>
        <v>7.3</v>
      </c>
      <c r="BD251" s="157">
        <f>埼玉!S251</f>
        <v>0.9</v>
      </c>
      <c r="BE251" s="157">
        <f>埼玉!T251</f>
        <v>5.8</v>
      </c>
      <c r="BF251" s="157">
        <f>埼玉!U251</f>
        <v>3</v>
      </c>
      <c r="BG251" s="157">
        <f>千葉!B251</f>
        <v>7.9</v>
      </c>
      <c r="BH251" s="157">
        <f>千葉!C251</f>
        <v>7</v>
      </c>
      <c r="BI251" s="157">
        <f>千葉!D251</f>
        <v>7.1</v>
      </c>
      <c r="BJ251" s="157">
        <f>千葉!E251</f>
        <v>7.4</v>
      </c>
      <c r="BK251" s="157">
        <f>千葉!F251</f>
        <v>7</v>
      </c>
      <c r="BL251" s="157">
        <f>千葉!G251</f>
        <v>8</v>
      </c>
      <c r="BM251" s="157">
        <f>千葉!H251</f>
        <v>9.1</v>
      </c>
      <c r="BN251" s="157">
        <f>千葉!I251</f>
        <v>8.9</v>
      </c>
      <c r="BO251" s="157">
        <f>千葉!J251</f>
        <v>6.5</v>
      </c>
      <c r="BP251" s="157">
        <f>千葉!K251</f>
        <v>10.1</v>
      </c>
      <c r="BQ251" s="157">
        <f>千葉!L251</f>
        <v>6.3</v>
      </c>
      <c r="BR251" s="157">
        <f>千葉!M251</f>
        <v>8.9</v>
      </c>
      <c r="BS251" s="157">
        <f>千葉!N251</f>
        <v>7.7</v>
      </c>
      <c r="BT251" s="157">
        <f>千葉!O251</f>
        <v>7.5</v>
      </c>
      <c r="BU251" s="157">
        <f>千葉!P251</f>
        <v>11.1</v>
      </c>
      <c r="BV251" s="157">
        <f>千葉!Q251</f>
        <v>9.9</v>
      </c>
      <c r="BW251" s="157">
        <f>千葉!R251</f>
        <v>5.0999999999999996</v>
      </c>
      <c r="BX251" s="157">
        <f>千葉!S251</f>
        <v>3.7</v>
      </c>
      <c r="BY251" s="157">
        <f>千葉!T251</f>
        <v>8.6</v>
      </c>
      <c r="BZ251" s="157">
        <f>千葉!V251</f>
        <v>10.3</v>
      </c>
      <c r="CA251" s="157">
        <f>東京!B251</f>
        <v>7.7</v>
      </c>
      <c r="CB251" s="157">
        <f>東京!C251</f>
        <v>7.6</v>
      </c>
      <c r="CC251" s="157">
        <f>東京!D251</f>
        <v>7.3</v>
      </c>
      <c r="CD251" s="157">
        <f>東京!E251</f>
        <v>7.9</v>
      </c>
      <c r="CE251" s="157">
        <f>東京!F251</f>
        <v>4.2</v>
      </c>
      <c r="CF251" s="157">
        <f>東京!G251</f>
        <v>5</v>
      </c>
      <c r="CG251" s="157">
        <f>東京!H251</f>
        <v>2.5</v>
      </c>
      <c r="CH251" s="157">
        <f>東京!I251</f>
        <v>3.5</v>
      </c>
      <c r="CI251" s="157">
        <f>神奈川!B251</f>
        <v>7.7</v>
      </c>
      <c r="CJ251" s="157">
        <f>神奈川!C251</f>
        <v>4.3</v>
      </c>
      <c r="CK251" s="157">
        <f>神奈川!D251</f>
        <v>7</v>
      </c>
      <c r="CL251" s="157">
        <f>神奈川!E251</f>
        <v>6.1</v>
      </c>
      <c r="CM251" s="157">
        <f>神奈川!F251</f>
        <v>3</v>
      </c>
      <c r="CN251" s="157">
        <f>神奈川!G251</f>
        <v>2.6</v>
      </c>
      <c r="CO251" s="157">
        <f>神奈川!H251</f>
        <v>3</v>
      </c>
      <c r="CP251" s="157">
        <f>神奈川!I251</f>
        <v>2.6</v>
      </c>
      <c r="CQ251" s="157" t="str">
        <f>神奈川!J251</f>
        <v>-</v>
      </c>
      <c r="CR251" s="157">
        <f>神奈川!K251</f>
        <v>6.9</v>
      </c>
      <c r="CS251" s="157">
        <f>神奈川!L251</f>
        <v>4.2</v>
      </c>
      <c r="CT251" s="157">
        <f>神奈川!M251</f>
        <v>4</v>
      </c>
      <c r="CU251" s="157">
        <f>神奈川!N251</f>
        <v>3.8</v>
      </c>
      <c r="CV251" s="157">
        <f>山梨!B251</f>
        <v>7.7</v>
      </c>
      <c r="CW251" s="157">
        <f>山梨!C251</f>
        <v>3.1</v>
      </c>
      <c r="CX251" s="157">
        <f>山梨!D251</f>
        <v>4.7</v>
      </c>
      <c r="CY251" s="157">
        <f>山梨!E251</f>
        <v>7.5</v>
      </c>
      <c r="CZ251" s="157">
        <f>長野!B251</f>
        <v>2.7</v>
      </c>
      <c r="DA251" s="157">
        <f>長野!C251</f>
        <v>4.2</v>
      </c>
      <c r="DB251" s="157">
        <f>長野!D251</f>
        <v>2.7</v>
      </c>
      <c r="DC251" s="157">
        <f>長野!E251</f>
        <v>2.1</v>
      </c>
      <c r="DD251" s="157" t="str">
        <f>長野!F251</f>
        <v>欠測</v>
      </c>
      <c r="DE251" s="157">
        <f>長野!G251</f>
        <v>0.4</v>
      </c>
      <c r="DF251" s="157">
        <f>静岡!B251</f>
        <v>5.5</v>
      </c>
      <c r="DG251" s="157">
        <f>静岡!C251</f>
        <v>4.2</v>
      </c>
      <c r="DH251" s="157">
        <f>静岡!D251</f>
        <v>4.5</v>
      </c>
      <c r="DI251" s="157">
        <f>静岡!E251</f>
        <v>4.2</v>
      </c>
      <c r="DJ251" s="157">
        <f>静岡!F251</f>
        <v>6.3</v>
      </c>
      <c r="DK251" s="157">
        <f>静岡!G251</f>
        <v>5.8</v>
      </c>
      <c r="DL251" s="157">
        <f>静岡!H251</f>
        <v>8.3000000000000007</v>
      </c>
      <c r="DM251" s="157">
        <f>静岡!I251</f>
        <v>5.4</v>
      </c>
      <c r="DN251" s="157">
        <f>静岡!J251</f>
        <v>4.0999999999999996</v>
      </c>
      <c r="DO251" s="157">
        <f>静岡!K251</f>
        <v>6.4</v>
      </c>
      <c r="DP251" s="157">
        <f>静岡!L251</f>
        <v>5.0999999999999996</v>
      </c>
      <c r="DQ251" s="157">
        <f>静岡!M251</f>
        <v>5.7</v>
      </c>
      <c r="DR251" s="157">
        <f>静岡!N251</f>
        <v>5.4</v>
      </c>
      <c r="DS251" s="157">
        <f>静岡!O251</f>
        <v>5.5</v>
      </c>
      <c r="DT251" s="157">
        <f>静岡!P251</f>
        <v>6</v>
      </c>
      <c r="DU251" s="157">
        <f>静岡!Q251</f>
        <v>4.7</v>
      </c>
      <c r="DV251" s="157">
        <f>静岡!R251</f>
        <v>5.2</v>
      </c>
      <c r="DW251" s="157" t="str">
        <f>静岡!S251</f>
        <v/>
      </c>
      <c r="DX251" s="157">
        <f>静岡!T251</f>
        <v>4.5</v>
      </c>
      <c r="DY251" s="157">
        <f>静岡!U251</f>
        <v>4.5999999999999996</v>
      </c>
      <c r="DZ251" s="157">
        <f>静岡!V251</f>
        <v>2.4000000000000004</v>
      </c>
      <c r="EA251" s="157">
        <f>静岡!W251</f>
        <v>6.4</v>
      </c>
      <c r="EB251" s="157">
        <f>静岡!X251</f>
        <v>3.1</v>
      </c>
      <c r="EC251" s="157">
        <f>静岡!Y251</f>
        <v>5.4</v>
      </c>
      <c r="ED251" s="157">
        <f>静岡!Z251</f>
        <v>6</v>
      </c>
      <c r="EE251" s="157">
        <f>静岡!AA251</f>
        <v>7.1000000000000005</v>
      </c>
      <c r="EF251" s="157">
        <f>静岡!AB251</f>
        <v>5</v>
      </c>
      <c r="EG251" s="157">
        <f>静岡!AC251</f>
        <v>4.5999999999999996</v>
      </c>
    </row>
    <row r="252" spans="1:137" ht="20.100000000000001" customHeight="1" x14ac:dyDescent="0.15">
      <c r="A252" s="25">
        <v>43075</v>
      </c>
      <c r="B252" s="28">
        <f>茨城!B252</f>
        <v>2.2000000000000002</v>
      </c>
      <c r="C252" s="28">
        <f>茨城!C252</f>
        <v>4.8</v>
      </c>
      <c r="D252" s="28">
        <f>茨城!D252</f>
        <v>2.8</v>
      </c>
      <c r="E252" s="28">
        <f>茨城!E252</f>
        <v>4.5999999999999996</v>
      </c>
      <c r="F252" s="28">
        <f>茨城!F252</f>
        <v>3.7</v>
      </c>
      <c r="G252" s="28">
        <f>茨城!G252</f>
        <v>2.8</v>
      </c>
      <c r="H252" s="28">
        <f>茨城!H252</f>
        <v>3.5</v>
      </c>
      <c r="I252" s="28">
        <f>茨城!I252</f>
        <v>4</v>
      </c>
      <c r="J252" s="28">
        <f>茨城!J252</f>
        <v>5.7</v>
      </c>
      <c r="K252" s="28">
        <f>茨城!K252</f>
        <v>5.7</v>
      </c>
      <c r="L252" s="28">
        <f>茨城!L252</f>
        <v>3.6</v>
      </c>
      <c r="M252" s="28">
        <f>茨城!M252</f>
        <v>5.9</v>
      </c>
      <c r="N252" s="28">
        <f>茨城!N252</f>
        <v>4.5999999999999996</v>
      </c>
      <c r="O252" s="28">
        <f>茨城!O252</f>
        <v>7.3</v>
      </c>
      <c r="P252" s="28">
        <f>茨城!P252</f>
        <v>6.6</v>
      </c>
      <c r="Q252" s="28">
        <f>茨城!Q252</f>
        <v>8.5</v>
      </c>
      <c r="R252" s="28">
        <f>茨城!R252</f>
        <v>7.2</v>
      </c>
      <c r="S252" s="28">
        <f>茨城!S252</f>
        <v>6.3</v>
      </c>
      <c r="T252" s="28">
        <f>栃木!B252</f>
        <v>5.3</v>
      </c>
      <c r="U252" s="28">
        <f>栃木!C252</f>
        <v>8.6999999999999993</v>
      </c>
      <c r="V252" s="28">
        <f>栃木!D252</f>
        <v>4.8</v>
      </c>
      <c r="W252" s="28">
        <f>栃木!E252</f>
        <v>5.6</v>
      </c>
      <c r="X252" s="28">
        <f>栃木!F252</f>
        <v>7.5</v>
      </c>
      <c r="Y252" s="28">
        <f>栃木!G252</f>
        <v>3.7</v>
      </c>
      <c r="Z252" s="28">
        <f>栃木!H252</f>
        <v>5</v>
      </c>
      <c r="AA252" s="28">
        <f>栃木!I252</f>
        <v>4.8</v>
      </c>
      <c r="AB252" s="28">
        <f>栃木!J252</f>
        <v>3.3</v>
      </c>
      <c r="AC252" s="28">
        <f>栃木!K252</f>
        <v>2.8</v>
      </c>
      <c r="AD252" s="28">
        <f>栃木!L252</f>
        <v>5.6</v>
      </c>
      <c r="AE252" s="157">
        <f>群馬!B252</f>
        <v>6.2</v>
      </c>
      <c r="AF252" s="157">
        <f>群馬!C252</f>
        <v>15.6</v>
      </c>
      <c r="AG252" s="157">
        <f>群馬!D252</f>
        <v>10.6</v>
      </c>
      <c r="AH252" s="157">
        <f>群馬!E252</f>
        <v>8.4</v>
      </c>
      <c r="AI252" s="157">
        <f>群馬!F252</f>
        <v>10.199999999999999</v>
      </c>
      <c r="AJ252" s="157">
        <f>群馬!G252</f>
        <v>3.1</v>
      </c>
      <c r="AK252" s="157">
        <f>群馬!H252</f>
        <v>3.7</v>
      </c>
      <c r="AL252" s="157">
        <f>群馬!I252</f>
        <v>5</v>
      </c>
      <c r="AM252" s="157">
        <f>埼玉!B252</f>
        <v>8.6</v>
      </c>
      <c r="AN252" s="157">
        <f>埼玉!C252</f>
        <v>3.3</v>
      </c>
      <c r="AO252" s="157">
        <f>埼玉!D252</f>
        <v>9.5</v>
      </c>
      <c r="AP252" s="157">
        <f>埼玉!E252</f>
        <v>5.6</v>
      </c>
      <c r="AQ252" s="157">
        <f>埼玉!F252</f>
        <v>6.9</v>
      </c>
      <c r="AR252" s="157">
        <f>埼玉!G252</f>
        <v>7.1</v>
      </c>
      <c r="AS252" s="157">
        <f>埼玉!H252</f>
        <v>13.2</v>
      </c>
      <c r="AT252" s="157">
        <f>埼玉!I252</f>
        <v>9</v>
      </c>
      <c r="AU252" s="157">
        <f>埼玉!J252</f>
        <v>11.5</v>
      </c>
      <c r="AV252" s="157">
        <f>埼玉!K252</f>
        <v>0</v>
      </c>
      <c r="AW252" s="157">
        <f>埼玉!L252</f>
        <v>6.8</v>
      </c>
      <c r="AX252" s="157" t="str">
        <f>埼玉!M252</f>
        <v xml:space="preserve"> </v>
      </c>
      <c r="AY252" s="157">
        <f>埼玉!N252</f>
        <v>8.6</v>
      </c>
      <c r="AZ252" s="157">
        <f>埼玉!O252</f>
        <v>7</v>
      </c>
      <c r="BA252" s="157">
        <f>埼玉!P252</f>
        <v>7</v>
      </c>
      <c r="BB252" s="157">
        <f>埼玉!Q252</f>
        <v>7.5</v>
      </c>
      <c r="BC252" s="157">
        <f>埼玉!R252</f>
        <v>8.4</v>
      </c>
      <c r="BD252" s="157">
        <f>埼玉!S252</f>
        <v>6.5</v>
      </c>
      <c r="BE252" s="157">
        <f>埼玉!T252</f>
        <v>8.1</v>
      </c>
      <c r="BF252" s="157">
        <f>埼玉!U252</f>
        <v>10.5</v>
      </c>
      <c r="BG252" s="157">
        <f>千葉!B252</f>
        <v>8.8000000000000007</v>
      </c>
      <c r="BH252" s="157">
        <f>千葉!C252</f>
        <v>8</v>
      </c>
      <c r="BI252" s="157">
        <f>千葉!D252</f>
        <v>9.3000000000000007</v>
      </c>
      <c r="BJ252" s="157">
        <f>千葉!E252</f>
        <v>6.7</v>
      </c>
      <c r="BK252" s="157">
        <f>千葉!F252</f>
        <v>8.9</v>
      </c>
      <c r="BL252" s="157">
        <f>千葉!G252</f>
        <v>6.9</v>
      </c>
      <c r="BM252" s="157">
        <f>千葉!H252</f>
        <v>5</v>
      </c>
      <c r="BN252" s="157">
        <f>千葉!I252</f>
        <v>7.3</v>
      </c>
      <c r="BO252" s="157">
        <f>千葉!J252</f>
        <v>5.2</v>
      </c>
      <c r="BP252" s="157">
        <f>千葉!K252</f>
        <v>11.1</v>
      </c>
      <c r="BQ252" s="157">
        <f>千葉!L252</f>
        <v>4.9000000000000004</v>
      </c>
      <c r="BR252" s="157">
        <f>千葉!M252</f>
        <v>6.8</v>
      </c>
      <c r="BS252" s="157">
        <f>千葉!N252</f>
        <v>7.4</v>
      </c>
      <c r="BT252" s="157">
        <f>千葉!O252</f>
        <v>9.6</v>
      </c>
      <c r="BU252" s="157">
        <f>千葉!P252</f>
        <v>8</v>
      </c>
      <c r="BV252" s="157">
        <f>千葉!Q252</f>
        <v>10.6</v>
      </c>
      <c r="BW252" s="157">
        <f>千葉!R252</f>
        <v>3</v>
      </c>
      <c r="BX252" s="157">
        <f>千葉!S252</f>
        <v>0.7</v>
      </c>
      <c r="BY252" s="157">
        <f>千葉!T252</f>
        <v>7.5</v>
      </c>
      <c r="BZ252" s="157">
        <f>千葉!V252</f>
        <v>4.5</v>
      </c>
      <c r="CA252" s="157">
        <f>東京!B252</f>
        <v>11.5</v>
      </c>
      <c r="CB252" s="157">
        <f>東京!C252</f>
        <v>12</v>
      </c>
      <c r="CC252" s="157">
        <f>東京!D252</f>
        <v>10.5</v>
      </c>
      <c r="CD252" s="157">
        <f>東京!E252</f>
        <v>10.4</v>
      </c>
      <c r="CE252" s="157">
        <f>東京!F252</f>
        <v>10.8</v>
      </c>
      <c r="CF252" s="157">
        <f>東京!G252</f>
        <v>10.8</v>
      </c>
      <c r="CG252" s="157">
        <f>東京!H252</f>
        <v>6.3</v>
      </c>
      <c r="CH252" s="157">
        <f>東京!I252</f>
        <v>11.1</v>
      </c>
      <c r="CI252" s="157">
        <f>神奈川!B252</f>
        <v>9.6</v>
      </c>
      <c r="CJ252" s="157">
        <f>神奈川!C252</f>
        <v>7.6</v>
      </c>
      <c r="CK252" s="157">
        <f>神奈川!D252</f>
        <v>10.8</v>
      </c>
      <c r="CL252" s="157">
        <f>神奈川!E252</f>
        <v>10.5</v>
      </c>
      <c r="CM252" s="157">
        <f>神奈川!F252</f>
        <v>7.3</v>
      </c>
      <c r="CN252" s="157">
        <f>神奈川!G252</f>
        <v>5.2</v>
      </c>
      <c r="CO252" s="157">
        <f>神奈川!H252</f>
        <v>6.7</v>
      </c>
      <c r="CP252" s="157">
        <f>神奈川!I252</f>
        <v>6.6</v>
      </c>
      <c r="CQ252" s="157" t="str">
        <f>神奈川!J252</f>
        <v>-</v>
      </c>
      <c r="CR252" s="157">
        <f>神奈川!K252</f>
        <v>10.199999999999999</v>
      </c>
      <c r="CS252" s="157">
        <f>神奈川!L252</f>
        <v>9</v>
      </c>
      <c r="CT252" s="157">
        <f>神奈川!M252</f>
        <v>10.199999999999999</v>
      </c>
      <c r="CU252" s="157">
        <f>神奈川!N252</f>
        <v>9.6</v>
      </c>
      <c r="CV252" s="157">
        <f>山梨!B252</f>
        <v>9.8000000000000007</v>
      </c>
      <c r="CW252" s="157">
        <f>山梨!C252</f>
        <v>4.5</v>
      </c>
      <c r="CX252" s="157">
        <f>山梨!D252</f>
        <v>6</v>
      </c>
      <c r="CY252" s="157">
        <f>山梨!E252</f>
        <v>13.3</v>
      </c>
      <c r="CZ252" s="157">
        <f>長野!B252</f>
        <v>6.1</v>
      </c>
      <c r="DA252" s="157">
        <f>長野!C252</f>
        <v>5.8</v>
      </c>
      <c r="DB252" s="157">
        <f>長野!D252</f>
        <v>4.0999999999999996</v>
      </c>
      <c r="DC252" s="157">
        <f>長野!E252</f>
        <v>6.4</v>
      </c>
      <c r="DD252" s="157" t="str">
        <f>長野!F252</f>
        <v>欠測</v>
      </c>
      <c r="DE252" s="157">
        <f>長野!G252</f>
        <v>1.3</v>
      </c>
      <c r="DF252" s="157">
        <f>静岡!B252</f>
        <v>6.1</v>
      </c>
      <c r="DG252" s="157">
        <f>静岡!C252</f>
        <v>5.5</v>
      </c>
      <c r="DH252" s="157">
        <f>静岡!D252</f>
        <v>6.2</v>
      </c>
      <c r="DI252" s="157">
        <f>静岡!E252</f>
        <v>7.3</v>
      </c>
      <c r="DJ252" s="157">
        <f>静岡!F252</f>
        <v>7.2</v>
      </c>
      <c r="DK252" s="157">
        <f>静岡!G252</f>
        <v>9.4</v>
      </c>
      <c r="DL252" s="157">
        <f>静岡!H252</f>
        <v>5.8</v>
      </c>
      <c r="DM252" s="157">
        <f>静岡!I252</f>
        <v>7.1</v>
      </c>
      <c r="DN252" s="157">
        <f>静岡!J252</f>
        <v>5</v>
      </c>
      <c r="DO252" s="157">
        <f>静岡!K252</f>
        <v>7.9</v>
      </c>
      <c r="DP252" s="157">
        <f>静岡!L252</f>
        <v>4.3</v>
      </c>
      <c r="DQ252" s="157">
        <f>静岡!M252</f>
        <v>10.7</v>
      </c>
      <c r="DR252" s="157">
        <f>静岡!N252</f>
        <v>10.199999999999999</v>
      </c>
      <c r="DS252" s="157">
        <f>静岡!O252</f>
        <v>9.8000000000000007</v>
      </c>
      <c r="DT252" s="157">
        <f>静岡!P252</f>
        <v>9.1999999999999993</v>
      </c>
      <c r="DU252" s="157">
        <f>静岡!Q252</f>
        <v>4.2</v>
      </c>
      <c r="DV252" s="157">
        <f>静岡!R252</f>
        <v>8</v>
      </c>
      <c r="DW252" s="157" t="str">
        <f>静岡!S252</f>
        <v/>
      </c>
      <c r="DX252" s="157">
        <f>静岡!T252</f>
        <v>8.8000000000000007</v>
      </c>
      <c r="DY252" s="157">
        <f>静岡!U252</f>
        <v>7.5</v>
      </c>
      <c r="DZ252" s="157">
        <f>静岡!V252</f>
        <v>5.2</v>
      </c>
      <c r="EA252" s="157">
        <f>静岡!W252</f>
        <v>8.3000000000000007</v>
      </c>
      <c r="EB252" s="157">
        <f>静岡!X252</f>
        <v>5.6000000000000005</v>
      </c>
      <c r="EC252" s="157">
        <f>静岡!Y252</f>
        <v>6.5</v>
      </c>
      <c r="ED252" s="157">
        <f>静岡!Z252</f>
        <v>6.4</v>
      </c>
      <c r="EE252" s="157">
        <f>静岡!AA252</f>
        <v>6.2</v>
      </c>
      <c r="EF252" s="157">
        <f>静岡!AB252</f>
        <v>4.3</v>
      </c>
      <c r="EG252" s="157">
        <f>静岡!AC252</f>
        <v>8.4</v>
      </c>
    </row>
    <row r="253" spans="1:137" ht="20.100000000000001" customHeight="1" x14ac:dyDescent="0.15">
      <c r="A253" s="25">
        <v>43076</v>
      </c>
      <c r="B253" s="28">
        <f>茨城!B253</f>
        <v>2</v>
      </c>
      <c r="C253" s="28">
        <f>茨城!C253</f>
        <v>5.3</v>
      </c>
      <c r="D253" s="28">
        <f>茨城!D253</f>
        <v>4.3</v>
      </c>
      <c r="E253" s="28">
        <f>茨城!E253</f>
        <v>6.3</v>
      </c>
      <c r="F253" s="28">
        <f>茨城!F253</f>
        <v>3.1</v>
      </c>
      <c r="G253" s="28">
        <f>茨城!G253</f>
        <v>5</v>
      </c>
      <c r="H253" s="28">
        <f>茨城!H253</f>
        <v>7.8</v>
      </c>
      <c r="I253" s="28">
        <f>茨城!I253</f>
        <v>7.7</v>
      </c>
      <c r="J253" s="28">
        <f>茨城!J253</f>
        <v>8.6</v>
      </c>
      <c r="K253" s="28">
        <f>茨城!K253</f>
        <v>7.9</v>
      </c>
      <c r="L253" s="28">
        <f>茨城!L253</f>
        <v>6.3</v>
      </c>
      <c r="M253" s="28">
        <f>茨城!M253</f>
        <v>18.2</v>
      </c>
      <c r="N253" s="28">
        <f>茨城!N253</f>
        <v>14.1</v>
      </c>
      <c r="O253" s="28">
        <f>茨城!O253</f>
        <v>21.5</v>
      </c>
      <c r="P253" s="28">
        <f>茨城!P253</f>
        <v>12.3</v>
      </c>
      <c r="Q253" s="28">
        <f>茨城!Q253</f>
        <v>16.8</v>
      </c>
      <c r="R253" s="28">
        <f>茨城!R253</f>
        <v>18.7</v>
      </c>
      <c r="S253" s="28">
        <f>茨城!S253</f>
        <v>11.5</v>
      </c>
      <c r="T253" s="28">
        <f>栃木!B253</f>
        <v>9.6999999999999993</v>
      </c>
      <c r="U253" s="28">
        <f>栃木!C253</f>
        <v>14.1</v>
      </c>
      <c r="V253" s="28">
        <f>栃木!D253</f>
        <v>6</v>
      </c>
      <c r="W253" s="28">
        <f>栃木!E253</f>
        <v>1.9</v>
      </c>
      <c r="X253" s="28">
        <f>栃木!F253</f>
        <v>14.1</v>
      </c>
      <c r="Y253" s="28">
        <f>栃木!G253</f>
        <v>7.7</v>
      </c>
      <c r="Z253" s="28">
        <f>栃木!H253</f>
        <v>3.8</v>
      </c>
      <c r="AA253" s="28">
        <f>栃木!I253</f>
        <v>4.8</v>
      </c>
      <c r="AB253" s="28">
        <f>栃木!J253</f>
        <v>1.1000000000000001</v>
      </c>
      <c r="AC253" s="28">
        <f>栃木!K253</f>
        <v>2.1</v>
      </c>
      <c r="AD253" s="28">
        <f>栃木!L253</f>
        <v>6.6</v>
      </c>
      <c r="AE253" s="157">
        <f>群馬!B253</f>
        <v>10.199999999999999</v>
      </c>
      <c r="AF253" s="157">
        <f>群馬!C253</f>
        <v>13.8</v>
      </c>
      <c r="AG253" s="157">
        <f>群馬!D253</f>
        <v>13.8</v>
      </c>
      <c r="AH253" s="157">
        <f>群馬!E253</f>
        <v>4.9000000000000004</v>
      </c>
      <c r="AI253" s="157">
        <f>群馬!F253</f>
        <v>14.5</v>
      </c>
      <c r="AJ253" s="157">
        <f>群馬!G253</f>
        <v>3.1</v>
      </c>
      <c r="AK253" s="157">
        <f>群馬!H253</f>
        <v>1.5</v>
      </c>
      <c r="AL253" s="157">
        <f>群馬!I253</f>
        <v>3.9</v>
      </c>
      <c r="AM253" s="157">
        <f>埼玉!B253</f>
        <v>12.8</v>
      </c>
      <c r="AN253" s="157">
        <f>埼玉!C253</f>
        <v>6.3</v>
      </c>
      <c r="AO253" s="157">
        <f>埼玉!D253</f>
        <v>16.7</v>
      </c>
      <c r="AP253" s="157">
        <f>埼玉!E253</f>
        <v>18</v>
      </c>
      <c r="AQ253" s="157">
        <f>埼玉!F253</f>
        <v>13.8</v>
      </c>
      <c r="AR253" s="157">
        <f>埼玉!G253</f>
        <v>17.7</v>
      </c>
      <c r="AS253" s="157">
        <f>埼玉!H253</f>
        <v>22.4</v>
      </c>
      <c r="AT253" s="157">
        <f>埼玉!I253</f>
        <v>19.5</v>
      </c>
      <c r="AU253" s="157">
        <f>埼玉!J253</f>
        <v>17.899999999999999</v>
      </c>
      <c r="AV253" s="157">
        <f>埼玉!K253</f>
        <v>0</v>
      </c>
      <c r="AW253" s="157">
        <f>埼玉!L253</f>
        <v>13</v>
      </c>
      <c r="AX253" s="157" t="str">
        <f>埼玉!M253</f>
        <v xml:space="preserve"> </v>
      </c>
      <c r="AY253" s="157">
        <f>埼玉!N253</f>
        <v>18.600000000000001</v>
      </c>
      <c r="AZ253" s="157">
        <f>埼玉!O253</f>
        <v>8.8000000000000007</v>
      </c>
      <c r="BA253" s="157">
        <f>埼玉!P253</f>
        <v>9</v>
      </c>
      <c r="BB253" s="157">
        <f>埼玉!Q253</f>
        <v>6</v>
      </c>
      <c r="BC253" s="157">
        <f>埼玉!R253</f>
        <v>19.7</v>
      </c>
      <c r="BD253" s="157">
        <f>埼玉!S253</f>
        <v>11</v>
      </c>
      <c r="BE253" s="157">
        <f>埼玉!T253</f>
        <v>17.3</v>
      </c>
      <c r="BF253" s="157">
        <f>埼玉!U253</f>
        <v>22.6</v>
      </c>
      <c r="BG253" s="157">
        <f>千葉!B253</f>
        <v>21.2</v>
      </c>
      <c r="BH253" s="157">
        <f>千葉!C253</f>
        <v>17.8</v>
      </c>
      <c r="BI253" s="157">
        <f>千葉!D253</f>
        <v>11.4</v>
      </c>
      <c r="BJ253" s="157">
        <f>千葉!E253</f>
        <v>16.399999999999999</v>
      </c>
      <c r="BK253" s="157">
        <f>千葉!F253</f>
        <v>18.8</v>
      </c>
      <c r="BL253" s="157">
        <f>千葉!G253</f>
        <v>12.3</v>
      </c>
      <c r="BM253" s="157">
        <f>千葉!H253</f>
        <v>11.4</v>
      </c>
      <c r="BN253" s="157">
        <f>千葉!I253</f>
        <v>13.1</v>
      </c>
      <c r="BO253" s="157">
        <f>千葉!J253</f>
        <v>8.6999999999999993</v>
      </c>
      <c r="BP253" s="157">
        <f>千葉!K253</f>
        <v>26.9</v>
      </c>
      <c r="BQ253" s="157">
        <f>千葉!L253</f>
        <v>7.3</v>
      </c>
      <c r="BR253" s="157">
        <f>千葉!M253</f>
        <v>16.5</v>
      </c>
      <c r="BS253" s="157">
        <f>千葉!N253</f>
        <v>22.8</v>
      </c>
      <c r="BT253" s="157">
        <f>千葉!O253</f>
        <v>25.3</v>
      </c>
      <c r="BU253" s="157">
        <f>千葉!P253</f>
        <v>17.3</v>
      </c>
      <c r="BV253" s="157">
        <f>千葉!Q253</f>
        <v>25</v>
      </c>
      <c r="BW253" s="157">
        <f>千葉!R253</f>
        <v>10.7</v>
      </c>
      <c r="BX253" s="157">
        <f>千葉!S253</f>
        <v>2</v>
      </c>
      <c r="BY253" s="157">
        <f>千葉!T253</f>
        <v>13.2</v>
      </c>
      <c r="BZ253" s="157">
        <f>千葉!V253</f>
        <v>14.7</v>
      </c>
      <c r="CA253" s="157">
        <f>東京!B253</f>
        <v>32.5</v>
      </c>
      <c r="CB253" s="157">
        <f>東京!C253</f>
        <v>30.1</v>
      </c>
      <c r="CC253" s="157">
        <f>東京!D253</f>
        <v>30</v>
      </c>
      <c r="CD253" s="157">
        <f>東京!E253</f>
        <v>30.4</v>
      </c>
      <c r="CE253" s="157">
        <f>東京!F253</f>
        <v>16.8</v>
      </c>
      <c r="CF253" s="157">
        <f>東京!G253</f>
        <v>20.3</v>
      </c>
      <c r="CG253" s="157">
        <f>東京!H253</f>
        <v>7.6</v>
      </c>
      <c r="CH253" s="157">
        <f>東京!I253</f>
        <v>17.100000000000001</v>
      </c>
      <c r="CI253" s="157">
        <f>神奈川!B253</f>
        <v>20.399999999999999</v>
      </c>
      <c r="CJ253" s="157">
        <f>神奈川!C253</f>
        <v>15.3</v>
      </c>
      <c r="CK253" s="157">
        <f>神奈川!D253</f>
        <v>28.2</v>
      </c>
      <c r="CL253" s="157">
        <f>神奈川!E253</f>
        <v>25.8</v>
      </c>
      <c r="CM253" s="157">
        <f>神奈川!F253</f>
        <v>12.6</v>
      </c>
      <c r="CN253" s="157">
        <f>神奈川!G253</f>
        <v>7.7</v>
      </c>
      <c r="CO253" s="157">
        <f>神奈川!H253</f>
        <v>11.7</v>
      </c>
      <c r="CP253" s="157">
        <f>神奈川!I253</f>
        <v>11</v>
      </c>
      <c r="CQ253" s="157" t="str">
        <f>神奈川!J253</f>
        <v>-</v>
      </c>
      <c r="CR253" s="157">
        <f>神奈川!K253</f>
        <v>16.100000000000001</v>
      </c>
      <c r="CS253" s="157">
        <f>神奈川!L253</f>
        <v>14.4</v>
      </c>
      <c r="CT253" s="157">
        <f>神奈川!M253</f>
        <v>13</v>
      </c>
      <c r="CU253" s="157">
        <f>神奈川!N253</f>
        <v>10.5</v>
      </c>
      <c r="CV253" s="157">
        <f>山梨!B253</f>
        <v>11.200000000000001</v>
      </c>
      <c r="CW253" s="157">
        <f>山梨!C253</f>
        <v>7</v>
      </c>
      <c r="CX253" s="157">
        <f>山梨!D253</f>
        <v>8</v>
      </c>
      <c r="CY253" s="157">
        <f>山梨!E253</f>
        <v>11.100000000000001</v>
      </c>
      <c r="CZ253" s="157">
        <f>長野!B253</f>
        <v>7.5</v>
      </c>
      <c r="DA253" s="157">
        <f>長野!C253</f>
        <v>8</v>
      </c>
      <c r="DB253" s="157">
        <f>長野!D253</f>
        <v>3.4</v>
      </c>
      <c r="DC253" s="157">
        <f>長野!E253</f>
        <v>4.5</v>
      </c>
      <c r="DD253" s="157" t="str">
        <f>長野!F253</f>
        <v>欠測</v>
      </c>
      <c r="DE253" s="157">
        <f>長野!G253</f>
        <v>1.8</v>
      </c>
      <c r="DF253" s="157">
        <f>静岡!B253</f>
        <v>6.7</v>
      </c>
      <c r="DG253" s="157">
        <f>静岡!C253</f>
        <v>6</v>
      </c>
      <c r="DH253" s="157">
        <f>静岡!D253</f>
        <v>4.5</v>
      </c>
      <c r="DI253" s="157">
        <f>静岡!E253</f>
        <v>8.3000000000000007</v>
      </c>
      <c r="DJ253" s="157">
        <f>静岡!F253</f>
        <v>9</v>
      </c>
      <c r="DK253" s="157">
        <f>静岡!G253</f>
        <v>9.1</v>
      </c>
      <c r="DL253" s="157">
        <f>静岡!H253</f>
        <v>10.8</v>
      </c>
      <c r="DM253" s="157">
        <f>静岡!I253</f>
        <v>7.7</v>
      </c>
      <c r="DN253" s="157">
        <f>静岡!J253</f>
        <v>4.3</v>
      </c>
      <c r="DO253" s="157">
        <f>静岡!K253</f>
        <v>5.2</v>
      </c>
      <c r="DP253" s="157">
        <f>静岡!L253</f>
        <v>4.3</v>
      </c>
      <c r="DQ253" s="157">
        <f>静岡!M253</f>
        <v>4</v>
      </c>
      <c r="DR253" s="157">
        <f>静岡!N253</f>
        <v>4.9000000000000004</v>
      </c>
      <c r="DS253" s="157">
        <f>静岡!O253</f>
        <v>6</v>
      </c>
      <c r="DT253" s="157">
        <f>静岡!P253</f>
        <v>4.8</v>
      </c>
      <c r="DU253" s="157">
        <f>静岡!Q253</f>
        <v>5.8</v>
      </c>
      <c r="DV253" s="157">
        <f>静岡!R253</f>
        <v>8.5</v>
      </c>
      <c r="DW253" s="157" t="str">
        <f>静岡!S253</f>
        <v/>
      </c>
      <c r="DX253" s="157">
        <f>静岡!T253</f>
        <v>5.8</v>
      </c>
      <c r="DY253" s="157">
        <f>静岡!U253</f>
        <v>6.3</v>
      </c>
      <c r="DZ253" s="157">
        <f>静岡!V253</f>
        <v>2.2000000000000002</v>
      </c>
      <c r="EA253" s="157">
        <f>静岡!W253</f>
        <v>5</v>
      </c>
      <c r="EB253" s="157">
        <f>静岡!X253</f>
        <v>2.8000000000000003</v>
      </c>
      <c r="EC253" s="157">
        <f>静岡!Y253</f>
        <v>5</v>
      </c>
      <c r="ED253" s="157">
        <f>静岡!Z253</f>
        <v>4</v>
      </c>
      <c r="EE253" s="157">
        <f>静岡!AA253</f>
        <v>4</v>
      </c>
      <c r="EF253" s="157">
        <f>静岡!AB253</f>
        <v>7.5</v>
      </c>
      <c r="EG253" s="157">
        <f>静岡!AC253</f>
        <v>4.0999999999999996</v>
      </c>
    </row>
    <row r="254" spans="1:137" ht="20.100000000000001" customHeight="1" x14ac:dyDescent="0.15">
      <c r="A254" s="25">
        <v>43077</v>
      </c>
      <c r="B254" s="28">
        <f>茨城!B254</f>
        <v>2.2999999999999998</v>
      </c>
      <c r="C254" s="28">
        <f>茨城!C254</f>
        <v>2</v>
      </c>
      <c r="D254" s="28">
        <f>茨城!D254</f>
        <v>1.5</v>
      </c>
      <c r="E254" s="28">
        <f>茨城!E254</f>
        <v>2.5</v>
      </c>
      <c r="F254" s="28">
        <f>茨城!F254</f>
        <v>1</v>
      </c>
      <c r="G254" s="28">
        <f>茨城!G254</f>
        <v>1.5</v>
      </c>
      <c r="H254" s="28">
        <f>茨城!H254</f>
        <v>3.1</v>
      </c>
      <c r="I254" s="28">
        <f>茨城!I254</f>
        <v>2.2999999999999998</v>
      </c>
      <c r="J254" s="28">
        <f>茨城!J254</f>
        <v>2.5</v>
      </c>
      <c r="K254" s="28">
        <f>茨城!K254</f>
        <v>2.4</v>
      </c>
      <c r="L254" s="28">
        <f>茨城!L254</f>
        <v>3.7</v>
      </c>
      <c r="M254" s="28">
        <f>茨城!M254</f>
        <v>4.0999999999999996</v>
      </c>
      <c r="N254" s="28">
        <f>茨城!N254</f>
        <v>2.2000000000000002</v>
      </c>
      <c r="O254" s="28">
        <f>茨城!O254</f>
        <v>5.5</v>
      </c>
      <c r="P254" s="28">
        <f>茨城!P254</f>
        <v>4.5</v>
      </c>
      <c r="Q254" s="28">
        <f>茨城!Q254</f>
        <v>6.5</v>
      </c>
      <c r="R254" s="28">
        <f>茨城!R254</f>
        <v>6.5</v>
      </c>
      <c r="S254" s="28">
        <f>茨城!S254</f>
        <v>7.3</v>
      </c>
      <c r="T254" s="28">
        <f>栃木!B254</f>
        <v>6.1</v>
      </c>
      <c r="U254" s="28">
        <f>栃木!C254</f>
        <v>4.7</v>
      </c>
      <c r="V254" s="28">
        <f>栃木!D254</f>
        <v>9.4</v>
      </c>
      <c r="W254" s="28">
        <f>栃木!E254</f>
        <v>2.2000000000000002</v>
      </c>
      <c r="X254" s="28">
        <f>栃木!F254</f>
        <v>8.3000000000000007</v>
      </c>
      <c r="Y254" s="28">
        <f>栃木!G254</f>
        <v>2.8</v>
      </c>
      <c r="Z254" s="28">
        <f>栃木!H254</f>
        <v>2.2999999999999998</v>
      </c>
      <c r="AA254" s="28">
        <f>栃木!I254</f>
        <v>1.9</v>
      </c>
      <c r="AB254" s="28">
        <f>栃木!J254</f>
        <v>0.8</v>
      </c>
      <c r="AC254" s="28">
        <f>栃木!K254</f>
        <v>-0.5</v>
      </c>
      <c r="AD254" s="28">
        <f>栃木!L254</f>
        <v>1.8</v>
      </c>
      <c r="AE254" s="157">
        <f>群馬!B254</f>
        <v>1.7</v>
      </c>
      <c r="AF254" s="157">
        <f>群馬!C254</f>
        <v>5.5</v>
      </c>
      <c r="AG254" s="157">
        <f>群馬!D254</f>
        <v>7.4</v>
      </c>
      <c r="AH254" s="157">
        <f>群馬!E254</f>
        <v>0.9</v>
      </c>
      <c r="AI254" s="157">
        <f>群馬!F254</f>
        <v>7.7</v>
      </c>
      <c r="AJ254" s="157">
        <f>群馬!G254</f>
        <v>-0.8</v>
      </c>
      <c r="AK254" s="157">
        <f>群馬!H254</f>
        <v>1.2</v>
      </c>
      <c r="AL254" s="157">
        <f>群馬!I254</f>
        <v>2.1</v>
      </c>
      <c r="AM254" s="157" t="str">
        <f>埼玉!B254</f>
        <v xml:space="preserve"> </v>
      </c>
      <c r="AN254" s="157">
        <f>埼玉!C254</f>
        <v>3.4</v>
      </c>
      <c r="AO254" s="157">
        <f>埼玉!D254</f>
        <v>4.8</v>
      </c>
      <c r="AP254" s="157">
        <f>埼玉!E254</f>
        <v>3.6</v>
      </c>
      <c r="AQ254" s="157">
        <f>埼玉!F254</f>
        <v>3</v>
      </c>
      <c r="AR254" s="157">
        <f>埼玉!G254</f>
        <v>3.2</v>
      </c>
      <c r="AS254" s="157">
        <f>埼玉!H254</f>
        <v>6.5</v>
      </c>
      <c r="AT254" s="157">
        <f>埼玉!I254</f>
        <v>7</v>
      </c>
      <c r="AU254" s="157">
        <f>埼玉!J254</f>
        <v>7.1</v>
      </c>
      <c r="AV254" s="157">
        <f>埼玉!K254</f>
        <v>0</v>
      </c>
      <c r="AW254" s="157">
        <f>埼玉!L254</f>
        <v>3.7</v>
      </c>
      <c r="AX254" s="157" t="str">
        <f>埼玉!M254</f>
        <v xml:space="preserve"> </v>
      </c>
      <c r="AY254" s="157">
        <f>埼玉!N254</f>
        <v>4.9000000000000004</v>
      </c>
      <c r="AZ254" s="157">
        <f>埼玉!O254</f>
        <v>4.4000000000000004</v>
      </c>
      <c r="BA254" s="157">
        <f>埼玉!P254</f>
        <v>2.9</v>
      </c>
      <c r="BB254" s="157">
        <f>埼玉!Q254</f>
        <v>7.3</v>
      </c>
      <c r="BC254" s="157">
        <f>埼玉!R254</f>
        <v>3.8</v>
      </c>
      <c r="BD254" s="157">
        <f>埼玉!S254</f>
        <v>3</v>
      </c>
      <c r="BE254" s="157">
        <f>埼玉!T254</f>
        <v>3.6</v>
      </c>
      <c r="BF254" s="157">
        <f>埼玉!U254</f>
        <v>5.2</v>
      </c>
      <c r="BG254" s="157">
        <f>千葉!B254</f>
        <v>2.2999999999999998</v>
      </c>
      <c r="BH254" s="157">
        <f>千葉!C254</f>
        <v>5.0999999999999996</v>
      </c>
      <c r="BI254" s="157">
        <f>千葉!D254</f>
        <v>7.4</v>
      </c>
      <c r="BJ254" s="157">
        <f>千葉!E254</f>
        <v>7.1</v>
      </c>
      <c r="BK254" s="157">
        <f>千葉!F254</f>
        <v>4.2</v>
      </c>
      <c r="BL254" s="157">
        <f>千葉!G254</f>
        <v>3.9</v>
      </c>
      <c r="BM254" s="157">
        <f>千葉!H254</f>
        <v>3.8</v>
      </c>
      <c r="BN254" s="157">
        <f>千葉!I254</f>
        <v>3.3</v>
      </c>
      <c r="BO254" s="157">
        <f>千葉!J254</f>
        <v>2.7</v>
      </c>
      <c r="BP254" s="157">
        <f>千葉!K254</f>
        <v>5</v>
      </c>
      <c r="BQ254" s="157">
        <f>千葉!L254</f>
        <v>3.3</v>
      </c>
      <c r="BR254" s="157">
        <f>千葉!M254</f>
        <v>4.5999999999999996</v>
      </c>
      <c r="BS254" s="157">
        <f>千葉!N254</f>
        <v>5.6</v>
      </c>
      <c r="BT254" s="157">
        <f>千葉!O254</f>
        <v>6</v>
      </c>
      <c r="BU254" s="157">
        <f>千葉!P254</f>
        <v>6.4</v>
      </c>
      <c r="BV254" s="157">
        <f>千葉!Q254</f>
        <v>10.5</v>
      </c>
      <c r="BW254" s="157">
        <f>千葉!R254</f>
        <v>2.2999999999999998</v>
      </c>
      <c r="BX254" s="157">
        <f>千葉!S254</f>
        <v>-5</v>
      </c>
      <c r="BY254" s="157">
        <f>千葉!T254</f>
        <v>4.4000000000000004</v>
      </c>
      <c r="BZ254" s="157">
        <f>千葉!V254</f>
        <v>4.3</v>
      </c>
      <c r="CA254" s="157">
        <f>東京!B254</f>
        <v>6.1</v>
      </c>
      <c r="CB254" s="157">
        <f>東京!C254</f>
        <v>6.7</v>
      </c>
      <c r="CC254" s="157">
        <f>東京!D254</f>
        <v>4.7</v>
      </c>
      <c r="CD254" s="157">
        <f>東京!E254</f>
        <v>6</v>
      </c>
      <c r="CE254" s="157">
        <f>東京!F254</f>
        <v>5.8</v>
      </c>
      <c r="CF254" s="157">
        <f>東京!G254</f>
        <v>4.9000000000000004</v>
      </c>
      <c r="CG254" s="157">
        <f>東京!H254</f>
        <v>4.7</v>
      </c>
      <c r="CH254" s="157">
        <f>東京!I254</f>
        <v>5.7</v>
      </c>
      <c r="CI254" s="157">
        <f>神奈川!B254</f>
        <v>5.0999999999999996</v>
      </c>
      <c r="CJ254" s="157">
        <f>神奈川!C254</f>
        <v>4</v>
      </c>
      <c r="CK254" s="157">
        <f>神奈川!D254</f>
        <v>5.5</v>
      </c>
      <c r="CL254" s="157">
        <f>神奈川!E254</f>
        <v>6.1</v>
      </c>
      <c r="CM254" s="157">
        <f>神奈川!F254</f>
        <v>3.2</v>
      </c>
      <c r="CN254" s="157">
        <f>神奈川!G254</f>
        <v>0.3</v>
      </c>
      <c r="CO254" s="157">
        <f>神奈川!H254</f>
        <v>4</v>
      </c>
      <c r="CP254" s="157">
        <f>神奈川!I254</f>
        <v>3.7</v>
      </c>
      <c r="CQ254" s="157" t="str">
        <f>神奈川!J254</f>
        <v>-</v>
      </c>
      <c r="CR254" s="157">
        <f>神奈川!K254</f>
        <v>6.3</v>
      </c>
      <c r="CS254" s="157">
        <f>神奈川!L254</f>
        <v>5</v>
      </c>
      <c r="CT254" s="157">
        <f>神奈川!M254</f>
        <v>5.0999999999999996</v>
      </c>
      <c r="CU254" s="157">
        <f>神奈川!N254</f>
        <v>5.4</v>
      </c>
      <c r="CV254" s="157">
        <f>山梨!B254</f>
        <v>3.5</v>
      </c>
      <c r="CW254" s="157">
        <f>山梨!C254</f>
        <v>5.2</v>
      </c>
      <c r="CX254" s="157">
        <f>山梨!D254</f>
        <v>3.5</v>
      </c>
      <c r="CY254" s="157">
        <f>山梨!E254</f>
        <v>7.3000000000000007</v>
      </c>
      <c r="CZ254" s="157">
        <f>長野!B254</f>
        <v>2.6</v>
      </c>
      <c r="DA254" s="157">
        <f>長野!C254</f>
        <v>9.6</v>
      </c>
      <c r="DB254" s="157">
        <f>長野!D254</f>
        <v>0.6</v>
      </c>
      <c r="DC254" s="157">
        <f>長野!E254</f>
        <v>4.5</v>
      </c>
      <c r="DD254" s="157" t="str">
        <f>長野!F254</f>
        <v>欠測</v>
      </c>
      <c r="DE254" s="157">
        <f>長野!G254</f>
        <v>1.6</v>
      </c>
      <c r="DF254" s="157">
        <f>静岡!B254</f>
        <v>3.6</v>
      </c>
      <c r="DG254" s="157">
        <f>静岡!C254</f>
        <v>3.8</v>
      </c>
      <c r="DH254" s="157">
        <f>静岡!D254</f>
        <v>3.3</v>
      </c>
      <c r="DI254" s="157">
        <f>静岡!E254</f>
        <v>5.4</v>
      </c>
      <c r="DJ254" s="157">
        <f>静岡!F254</f>
        <v>4.2</v>
      </c>
      <c r="DK254" s="157">
        <f>静岡!G254</f>
        <v>3.8</v>
      </c>
      <c r="DL254" s="157">
        <f>静岡!H254</f>
        <v>1.8</v>
      </c>
      <c r="DM254" s="157">
        <f>静岡!I254</f>
        <v>3.4</v>
      </c>
      <c r="DN254" s="157">
        <f>静岡!J254</f>
        <v>0.3</v>
      </c>
      <c r="DO254" s="157">
        <f>静岡!K254</f>
        <v>2</v>
      </c>
      <c r="DP254" s="157">
        <f>静岡!L254</f>
        <v>0.4</v>
      </c>
      <c r="DQ254" s="157">
        <f>静岡!M254</f>
        <v>1.2</v>
      </c>
      <c r="DR254" s="157">
        <f>静岡!N254</f>
        <v>4.8</v>
      </c>
      <c r="DS254" s="157">
        <f>静岡!O254</f>
        <v>4.3</v>
      </c>
      <c r="DT254" s="157">
        <f>静岡!P254</f>
        <v>0.7</v>
      </c>
      <c r="DU254" s="157">
        <f>静岡!Q254</f>
        <v>-1</v>
      </c>
      <c r="DV254" s="157">
        <f>静岡!R254</f>
        <v>5.5</v>
      </c>
      <c r="DW254" s="157" t="str">
        <f>静岡!S254</f>
        <v/>
      </c>
      <c r="DX254" s="157">
        <f>静岡!T254</f>
        <v>4</v>
      </c>
      <c r="DY254" s="157">
        <f>静岡!U254</f>
        <v>2.2999999999999998</v>
      </c>
      <c r="DZ254" s="157">
        <f>静岡!V254</f>
        <v>-1.6</v>
      </c>
      <c r="EA254" s="157">
        <f>静岡!W254</f>
        <v>1.3</v>
      </c>
      <c r="EB254" s="157">
        <f>静岡!X254</f>
        <v>-0.8</v>
      </c>
      <c r="EC254" s="157">
        <f>静岡!Y254</f>
        <v>0.30000000000000004</v>
      </c>
      <c r="ED254" s="157">
        <f>静岡!Z254</f>
        <v>-1.2000000000000002</v>
      </c>
      <c r="EE254" s="157">
        <f>静岡!AA254</f>
        <v>-0.30000000000000004</v>
      </c>
      <c r="EF254" s="157">
        <f>静岡!AB254</f>
        <v>2.1</v>
      </c>
      <c r="EG254" s="157">
        <f>静岡!AC254</f>
        <v>1.3</v>
      </c>
    </row>
    <row r="255" spans="1:137" ht="20.100000000000001" customHeight="1" x14ac:dyDescent="0.15">
      <c r="A255" s="25">
        <v>43078</v>
      </c>
      <c r="B255" s="28">
        <f>茨城!B255</f>
        <v>0.7</v>
      </c>
      <c r="C255" s="28">
        <f>茨城!C255</f>
        <v>1.8</v>
      </c>
      <c r="D255" s="28">
        <f>茨城!D255</f>
        <v>2</v>
      </c>
      <c r="E255" s="28">
        <f>茨城!E255</f>
        <v>2.7</v>
      </c>
      <c r="F255" s="28">
        <f>茨城!F255</f>
        <v>0.5</v>
      </c>
      <c r="G255" s="28">
        <f>茨城!G255</f>
        <v>2.6</v>
      </c>
      <c r="H255" s="28">
        <f>茨城!H255</f>
        <v>4.2</v>
      </c>
      <c r="I255" s="28">
        <f>茨城!I255</f>
        <v>2.4</v>
      </c>
      <c r="J255" s="28">
        <f>茨城!J255</f>
        <v>2</v>
      </c>
      <c r="K255" s="28">
        <f>茨城!K255</f>
        <v>4.9000000000000004</v>
      </c>
      <c r="L255" s="28">
        <f>茨城!L255</f>
        <v>5.5</v>
      </c>
      <c r="M255" s="28">
        <f>茨城!M255</f>
        <v>3.5</v>
      </c>
      <c r="N255" s="28">
        <f>茨城!N255</f>
        <v>2.9</v>
      </c>
      <c r="O255" s="28">
        <f>茨城!O255</f>
        <v>5.5</v>
      </c>
      <c r="P255" s="28">
        <f>茨城!P255</f>
        <v>4.2</v>
      </c>
      <c r="Q255" s="28">
        <f>茨城!Q255</f>
        <v>4.4000000000000004</v>
      </c>
      <c r="R255" s="28">
        <f>茨城!R255</f>
        <v>6.4</v>
      </c>
      <c r="S255" s="28">
        <f>茨城!S255</f>
        <v>4.4000000000000004</v>
      </c>
      <c r="T255" s="28">
        <f>栃木!B255</f>
        <v>3.8</v>
      </c>
      <c r="U255" s="28">
        <f>栃木!C255</f>
        <v>0.2</v>
      </c>
      <c r="V255" s="28">
        <f>栃木!D255</f>
        <v>2.5</v>
      </c>
      <c r="W255" s="28">
        <f>栃木!E255</f>
        <v>-0.3</v>
      </c>
      <c r="X255" s="28">
        <f>栃木!F255</f>
        <v>5.5</v>
      </c>
      <c r="Y255" s="28">
        <f>栃木!G255</f>
        <v>2.1</v>
      </c>
      <c r="Z255" s="28">
        <f>栃木!H255</f>
        <v>0.7</v>
      </c>
      <c r="AA255" s="28">
        <f>栃木!I255</f>
        <v>-2</v>
      </c>
      <c r="AB255" s="28">
        <f>栃木!J255</f>
        <v>-0.7</v>
      </c>
      <c r="AC255" s="28">
        <f>栃木!K255</f>
        <v>0.1</v>
      </c>
      <c r="AD255" s="28">
        <f>栃木!L255</f>
        <v>4</v>
      </c>
      <c r="AE255" s="157">
        <f>群馬!B255</f>
        <v>1.3</v>
      </c>
      <c r="AF255" s="157">
        <f>群馬!C255</f>
        <v>2</v>
      </c>
      <c r="AG255" s="157">
        <f>群馬!D255</f>
        <v>3.6</v>
      </c>
      <c r="AH255" s="157">
        <f>群馬!E255</f>
        <v>0.8</v>
      </c>
      <c r="AI255" s="157">
        <f>群馬!F255</f>
        <v>2.8</v>
      </c>
      <c r="AJ255" s="157">
        <f>群馬!G255</f>
        <v>0.5</v>
      </c>
      <c r="AK255" s="157">
        <f>群馬!H255</f>
        <v>-0.1</v>
      </c>
      <c r="AL255" s="157">
        <f>群馬!I255</f>
        <v>2.2999999999999998</v>
      </c>
      <c r="AM255" s="157" t="str">
        <f>埼玉!B255</f>
        <v xml:space="preserve"> </v>
      </c>
      <c r="AN255" s="157">
        <f>埼玉!C255</f>
        <v>3.5</v>
      </c>
      <c r="AO255" s="157">
        <f>埼玉!D255</f>
        <v>2.5</v>
      </c>
      <c r="AP255" s="157">
        <f>埼玉!E255</f>
        <v>1</v>
      </c>
      <c r="AQ255" s="157">
        <f>埼玉!F255</f>
        <v>1.6</v>
      </c>
      <c r="AR255" s="157">
        <f>埼玉!G255</f>
        <v>1.9</v>
      </c>
      <c r="AS255" s="157">
        <f>埼玉!H255</f>
        <v>4.0999999999999996</v>
      </c>
      <c r="AT255" s="157">
        <f>埼玉!I255</f>
        <v>2.5</v>
      </c>
      <c r="AU255" s="157">
        <f>埼玉!J255</f>
        <v>4.3</v>
      </c>
      <c r="AV255" s="157">
        <f>埼玉!K255</f>
        <v>0</v>
      </c>
      <c r="AW255" s="157">
        <f>埼玉!L255</f>
        <v>-0.2</v>
      </c>
      <c r="AX255" s="157" t="str">
        <f>埼玉!M255</f>
        <v xml:space="preserve"> </v>
      </c>
      <c r="AY255" s="157">
        <f>埼玉!N255</f>
        <v>3.3</v>
      </c>
      <c r="AZ255" s="157">
        <f>埼玉!O255</f>
        <v>3.1</v>
      </c>
      <c r="BA255" s="157">
        <f>埼玉!P255</f>
        <v>2.1</v>
      </c>
      <c r="BB255" s="157">
        <f>埼玉!Q255</f>
        <v>5.5</v>
      </c>
      <c r="BC255" s="157">
        <f>埼玉!R255</f>
        <v>3</v>
      </c>
      <c r="BD255" s="157">
        <f>埼玉!S255</f>
        <v>0.3</v>
      </c>
      <c r="BE255" s="157">
        <f>埼玉!T255</f>
        <v>0.9</v>
      </c>
      <c r="BF255" s="157">
        <f>埼玉!U255</f>
        <v>5</v>
      </c>
      <c r="BG255" s="157">
        <f>千葉!B255</f>
        <v>1.4</v>
      </c>
      <c r="BH255" s="157">
        <f>千葉!C255</f>
        <v>3.8</v>
      </c>
      <c r="BI255" s="157">
        <f>千葉!D255</f>
        <v>4.0999999999999996</v>
      </c>
      <c r="BJ255" s="157">
        <f>千葉!E255</f>
        <v>2.2999999999999998</v>
      </c>
      <c r="BK255" s="157">
        <f>千葉!F255</f>
        <v>3.9</v>
      </c>
      <c r="BL255" s="157">
        <f>千葉!G255</f>
        <v>6.6</v>
      </c>
      <c r="BM255" s="157">
        <f>千葉!H255</f>
        <v>4.7</v>
      </c>
      <c r="BN255" s="157">
        <f>千葉!I255</f>
        <v>4.8</v>
      </c>
      <c r="BO255" s="157">
        <f>千葉!J255</f>
        <v>5.8</v>
      </c>
      <c r="BP255" s="157">
        <f>千葉!K255</f>
        <v>4.9000000000000004</v>
      </c>
      <c r="BQ255" s="157">
        <f>千葉!L255</f>
        <v>0.6</v>
      </c>
      <c r="BR255" s="157">
        <f>千葉!M255</f>
        <v>1.3</v>
      </c>
      <c r="BS255" s="157">
        <f>千葉!N255</f>
        <v>2.5</v>
      </c>
      <c r="BT255" s="157">
        <f>千葉!O255</f>
        <v>4.8</v>
      </c>
      <c r="BU255" s="157">
        <f>千葉!P255</f>
        <v>6.5</v>
      </c>
      <c r="BV255" s="157">
        <f>千葉!Q255</f>
        <v>4.7</v>
      </c>
      <c r="BW255" s="157">
        <f>千葉!R255</f>
        <v>-1.4</v>
      </c>
      <c r="BX255" s="157">
        <f>千葉!S255</f>
        <v>-1.3</v>
      </c>
      <c r="BY255" s="157">
        <f>千葉!T255</f>
        <v>6.3</v>
      </c>
      <c r="BZ255" s="157">
        <f>千葉!V255</f>
        <v>3.1</v>
      </c>
      <c r="CA255" s="157">
        <f>東京!B255</f>
        <v>3.5</v>
      </c>
      <c r="CB255" s="157">
        <f>東京!C255</f>
        <v>4.2</v>
      </c>
      <c r="CC255" s="157">
        <f>東京!D255</f>
        <v>4.5999999999999996</v>
      </c>
      <c r="CD255" s="157">
        <f>東京!E255</f>
        <v>3.8</v>
      </c>
      <c r="CE255" s="157">
        <f>東京!F255</f>
        <v>3.2</v>
      </c>
      <c r="CF255" s="157">
        <f>東京!G255</f>
        <v>2.6</v>
      </c>
      <c r="CG255" s="157">
        <f>東京!H255</f>
        <v>2.1</v>
      </c>
      <c r="CH255" s="157">
        <f>東京!I255</f>
        <v>3.5</v>
      </c>
      <c r="CI255" s="157">
        <f>神奈川!B255</f>
        <v>2.2999999999999998</v>
      </c>
      <c r="CJ255" s="157">
        <f>神奈川!C255</f>
        <v>0.6</v>
      </c>
      <c r="CK255" s="157">
        <f>神奈川!D255</f>
        <v>2.6</v>
      </c>
      <c r="CL255" s="157">
        <f>神奈川!E255</f>
        <v>4.3</v>
      </c>
      <c r="CM255" s="157">
        <f>神奈川!F255</f>
        <v>0.8</v>
      </c>
      <c r="CN255" s="157">
        <f>神奈川!G255</f>
        <v>0.7</v>
      </c>
      <c r="CO255" s="157">
        <f>神奈川!H255</f>
        <v>1.8</v>
      </c>
      <c r="CP255" s="157">
        <f>神奈川!I255</f>
        <v>1.4</v>
      </c>
      <c r="CQ255" s="157" t="str">
        <f>神奈川!J255</f>
        <v>-</v>
      </c>
      <c r="CR255" s="157">
        <f>神奈川!K255</f>
        <v>2.4</v>
      </c>
      <c r="CS255" s="157">
        <f>神奈川!L255</f>
        <v>3</v>
      </c>
      <c r="CT255" s="157">
        <f>神奈川!M255</f>
        <v>1.6</v>
      </c>
      <c r="CU255" s="157">
        <f>神奈川!N255</f>
        <v>5.6</v>
      </c>
      <c r="CV255" s="157">
        <f>山梨!B255</f>
        <v>1.3</v>
      </c>
      <c r="CW255" s="157">
        <f>山梨!C255</f>
        <v>2.5</v>
      </c>
      <c r="CX255" s="157">
        <f>山梨!D255</f>
        <v>2.5</v>
      </c>
      <c r="CY255" s="157">
        <f>山梨!E255</f>
        <v>5.5</v>
      </c>
      <c r="CZ255" s="157">
        <f>長野!B255</f>
        <v>2.5</v>
      </c>
      <c r="DA255" s="157">
        <f>長野!C255</f>
        <v>8.5</v>
      </c>
      <c r="DB255" s="157">
        <f>長野!D255</f>
        <v>1.5</v>
      </c>
      <c r="DC255" s="157">
        <f>長野!E255</f>
        <v>3.9</v>
      </c>
      <c r="DD255" s="157" t="str">
        <f>長野!F255</f>
        <v>欠測</v>
      </c>
      <c r="DE255" s="157">
        <f>長野!G255</f>
        <v>0.9</v>
      </c>
      <c r="DF255" s="157">
        <f>静岡!B255</f>
        <v>3.8</v>
      </c>
      <c r="DG255" s="157">
        <f>静岡!C255</f>
        <v>3.8</v>
      </c>
      <c r="DH255" s="157">
        <f>静岡!D255</f>
        <v>4.8</v>
      </c>
      <c r="DI255" s="157">
        <f>静岡!E255</f>
        <v>9</v>
      </c>
      <c r="DJ255" s="157">
        <f>静岡!F255</f>
        <v>3.8</v>
      </c>
      <c r="DK255" s="157">
        <f>静岡!G255</f>
        <v>3.7</v>
      </c>
      <c r="DL255" s="157">
        <f>静岡!H255</f>
        <v>1.9</v>
      </c>
      <c r="DM255" s="157">
        <f>静岡!I255</f>
        <v>1.8</v>
      </c>
      <c r="DN255" s="157">
        <f>静岡!J255</f>
        <v>16.2</v>
      </c>
      <c r="DO255" s="157">
        <f>静岡!K255</f>
        <v>2.2000000000000002</v>
      </c>
      <c r="DP255" s="157">
        <f>静岡!L255</f>
        <v>0.4</v>
      </c>
      <c r="DQ255" s="157">
        <f>静岡!M255</f>
        <v>2.6</v>
      </c>
      <c r="DR255" s="157">
        <f>静岡!N255</f>
        <v>4.3</v>
      </c>
      <c r="DS255" s="157">
        <f>静岡!O255</f>
        <v>3.6</v>
      </c>
      <c r="DT255" s="157">
        <f>静岡!P255</f>
        <v>2.2999999999999998</v>
      </c>
      <c r="DU255" s="157">
        <f>静岡!Q255</f>
        <v>-0.5</v>
      </c>
      <c r="DV255" s="157">
        <f>静岡!R255</f>
        <v>3</v>
      </c>
      <c r="DW255" s="157" t="str">
        <f>静岡!S255</f>
        <v/>
      </c>
      <c r="DX255" s="157">
        <f>静岡!T255</f>
        <v>4.9000000000000004</v>
      </c>
      <c r="DY255" s="157">
        <f>静岡!U255</f>
        <v>2</v>
      </c>
      <c r="DZ255" s="157">
        <f>静岡!V255</f>
        <v>-1</v>
      </c>
      <c r="EA255" s="157">
        <f>静岡!W255</f>
        <v>1</v>
      </c>
      <c r="EB255" s="157">
        <f>静岡!X255</f>
        <v>1.3</v>
      </c>
      <c r="EC255" s="157">
        <f>静岡!Y255</f>
        <v>1.8</v>
      </c>
      <c r="ED255" s="157">
        <f>静岡!Z255</f>
        <v>0</v>
      </c>
      <c r="EE255" s="157">
        <f>静岡!AA255</f>
        <v>0.9</v>
      </c>
      <c r="EF255" s="157">
        <f>静岡!AB255</f>
        <v>3.5</v>
      </c>
      <c r="EG255" s="157">
        <f>静岡!AC255</f>
        <v>1.3</v>
      </c>
    </row>
    <row r="256" spans="1:137" ht="20.100000000000001" customHeight="1" x14ac:dyDescent="0.15">
      <c r="A256" s="25">
        <v>43079</v>
      </c>
      <c r="B256" s="28">
        <f>茨城!B256</f>
        <v>0.7</v>
      </c>
      <c r="C256" s="28">
        <f>茨城!C256</f>
        <v>5.4</v>
      </c>
      <c r="D256" s="28">
        <f>茨城!D256</f>
        <v>3.8</v>
      </c>
      <c r="E256" s="28">
        <f>茨城!E256</f>
        <v>6.7</v>
      </c>
      <c r="F256" s="28">
        <f>茨城!F256</f>
        <v>3.1</v>
      </c>
      <c r="G256" s="28">
        <f>茨城!G256</f>
        <v>5.9</v>
      </c>
      <c r="H256" s="28">
        <f>茨城!H256</f>
        <v>5.3</v>
      </c>
      <c r="I256" s="28">
        <f>茨城!I256</f>
        <v>2.7</v>
      </c>
      <c r="J256" s="28">
        <f>茨城!J256</f>
        <v>3.2</v>
      </c>
      <c r="K256" s="28">
        <f>茨城!K256</f>
        <v>4.3</v>
      </c>
      <c r="L256" s="28">
        <f>茨城!L256</f>
        <v>8.1999999999999993</v>
      </c>
      <c r="M256" s="28">
        <f>茨城!M256</f>
        <v>9.3000000000000007</v>
      </c>
      <c r="N256" s="28">
        <f>茨城!N256</f>
        <v>7.1</v>
      </c>
      <c r="O256" s="28">
        <f>茨城!O256</f>
        <v>10.199999999999999</v>
      </c>
      <c r="P256" s="28">
        <f>茨城!P256</f>
        <v>10.8</v>
      </c>
      <c r="Q256" s="28">
        <f>茨城!Q256</f>
        <v>9.5</v>
      </c>
      <c r="R256" s="28">
        <f>茨城!R256</f>
        <v>11.7</v>
      </c>
      <c r="S256" s="28">
        <f>茨城!S256</f>
        <v>13.1</v>
      </c>
      <c r="T256" s="28">
        <f>栃木!B256</f>
        <v>6.9</v>
      </c>
      <c r="U256" s="28">
        <f>栃木!C256</f>
        <v>6.8</v>
      </c>
      <c r="V256" s="28">
        <f>栃木!D256</f>
        <v>1.7</v>
      </c>
      <c r="W256" s="28">
        <f>栃木!E256</f>
        <v>0.7</v>
      </c>
      <c r="X256" s="28">
        <f>栃木!F256</f>
        <v>11.4</v>
      </c>
      <c r="Y256" s="28">
        <f>栃木!G256</f>
        <v>9.1999999999999993</v>
      </c>
      <c r="Z256" s="28">
        <f>栃木!H256</f>
        <v>1.6</v>
      </c>
      <c r="AA256" s="28">
        <f>栃木!I256</f>
        <v>-1.8</v>
      </c>
      <c r="AB256" s="28">
        <f>栃木!J256</f>
        <v>0.6</v>
      </c>
      <c r="AC256" s="28">
        <f>栃木!K256</f>
        <v>2.4</v>
      </c>
      <c r="AD256" s="28">
        <f>栃木!L256</f>
        <v>14</v>
      </c>
      <c r="AE256" s="157">
        <f>群馬!B256</f>
        <v>1.2</v>
      </c>
      <c r="AF256" s="157">
        <f>群馬!C256</f>
        <v>5.0999999999999996</v>
      </c>
      <c r="AG256" s="157">
        <f>群馬!D256</f>
        <v>8.3000000000000007</v>
      </c>
      <c r="AH256" s="157">
        <f>群馬!E256</f>
        <v>3.5</v>
      </c>
      <c r="AI256" s="157">
        <f>群馬!F256</f>
        <v>8.3000000000000007</v>
      </c>
      <c r="AJ256" s="157">
        <f>群馬!G256</f>
        <v>1.3</v>
      </c>
      <c r="AK256" s="157">
        <f>群馬!H256</f>
        <v>0.4</v>
      </c>
      <c r="AL256" s="157">
        <f>群馬!I256</f>
        <v>3.3</v>
      </c>
      <c r="AM256" s="157" t="str">
        <f>埼玉!B256</f>
        <v xml:space="preserve"> </v>
      </c>
      <c r="AN256" s="157">
        <f>埼玉!C256</f>
        <v>5.6</v>
      </c>
      <c r="AO256" s="157">
        <f>埼玉!D256</f>
        <v>7</v>
      </c>
      <c r="AP256" s="157">
        <f>埼玉!E256</f>
        <v>6.4</v>
      </c>
      <c r="AQ256" s="157">
        <f>埼玉!F256</f>
        <v>5.7</v>
      </c>
      <c r="AR256" s="157">
        <f>埼玉!G256</f>
        <v>6.4</v>
      </c>
      <c r="AS256" s="157">
        <f>埼玉!H256</f>
        <v>10.7</v>
      </c>
      <c r="AT256" s="157">
        <f>埼玉!I256</f>
        <v>12.2</v>
      </c>
      <c r="AU256" s="157">
        <f>埼玉!J256</f>
        <v>10.9</v>
      </c>
      <c r="AV256" s="157">
        <f>埼玉!K256</f>
        <v>0</v>
      </c>
      <c r="AW256" s="157">
        <f>埼玉!L256</f>
        <v>8.6999999999999993</v>
      </c>
      <c r="AX256" s="157" t="str">
        <f>埼玉!M256</f>
        <v xml:space="preserve"> </v>
      </c>
      <c r="AY256" s="157">
        <f>埼玉!N256</f>
        <v>6</v>
      </c>
      <c r="AZ256" s="157">
        <f>埼玉!O256</f>
        <v>5.5</v>
      </c>
      <c r="BA256" s="157">
        <f>埼玉!P256</f>
        <v>3.8</v>
      </c>
      <c r="BB256" s="157">
        <f>埼玉!Q256</f>
        <v>6.5</v>
      </c>
      <c r="BC256" s="157">
        <f>埼玉!R256</f>
        <v>9</v>
      </c>
      <c r="BD256" s="157">
        <f>埼玉!S256</f>
        <v>5.3</v>
      </c>
      <c r="BE256" s="157">
        <f>埼玉!T256</f>
        <v>9.4</v>
      </c>
      <c r="BF256" s="157">
        <f>埼玉!U256</f>
        <v>7.4</v>
      </c>
      <c r="BG256" s="157">
        <f>千葉!B256</f>
        <v>11</v>
      </c>
      <c r="BH256" s="157">
        <f>千葉!C256</f>
        <v>10.7</v>
      </c>
      <c r="BI256" s="157">
        <f>千葉!D256</f>
        <v>5.5</v>
      </c>
      <c r="BJ256" s="157">
        <f>千葉!E256</f>
        <v>6</v>
      </c>
      <c r="BK256" s="157">
        <f>千葉!F256</f>
        <v>7.3</v>
      </c>
      <c r="BL256" s="157" t="str">
        <f>千葉!G256</f>
        <v>zzz</v>
      </c>
      <c r="BM256" s="157">
        <f>千葉!H256</f>
        <v>8.1999999999999993</v>
      </c>
      <c r="BN256" s="157">
        <f>千葉!I256</f>
        <v>4.8</v>
      </c>
      <c r="BO256" s="157">
        <f>千葉!J256</f>
        <v>4.3</v>
      </c>
      <c r="BP256" s="157">
        <f>千葉!K256</f>
        <v>10.1</v>
      </c>
      <c r="BQ256" s="157" t="str">
        <f>千葉!L256</f>
        <v>zzz</v>
      </c>
      <c r="BR256" s="157">
        <f>千葉!M256</f>
        <v>6</v>
      </c>
      <c r="BS256" s="157">
        <f>千葉!N256</f>
        <v>6.2</v>
      </c>
      <c r="BT256" s="157">
        <f>千葉!O256</f>
        <v>10.6</v>
      </c>
      <c r="BU256" s="157">
        <f>千葉!P256</f>
        <v>11.5</v>
      </c>
      <c r="BV256" s="157">
        <f>千葉!Q256</f>
        <v>15.7</v>
      </c>
      <c r="BW256" s="157">
        <f>千葉!R256</f>
        <v>2.7</v>
      </c>
      <c r="BX256" s="157">
        <f>千葉!S256</f>
        <v>-1.2</v>
      </c>
      <c r="BY256" s="157">
        <f>千葉!T256</f>
        <v>6.3</v>
      </c>
      <c r="BZ256" s="157">
        <f>千葉!V256</f>
        <v>6.6</v>
      </c>
      <c r="CA256" s="157">
        <f>東京!B256</f>
        <v>9</v>
      </c>
      <c r="CB256" s="157">
        <f>東京!C256</f>
        <v>9.6</v>
      </c>
      <c r="CC256" s="157">
        <f>東京!D256</f>
        <v>8.3000000000000007</v>
      </c>
      <c r="CD256" s="157">
        <f>東京!E256</f>
        <v>0</v>
      </c>
      <c r="CE256" s="157">
        <f>東京!F256</f>
        <v>6.3</v>
      </c>
      <c r="CF256" s="157">
        <f>東京!G256</f>
        <v>6.5</v>
      </c>
      <c r="CG256" s="157">
        <f>東京!H256</f>
        <v>4.5</v>
      </c>
      <c r="CH256" s="157">
        <f>東京!I256</f>
        <v>5.7</v>
      </c>
      <c r="CI256" s="157">
        <f>神奈川!B256</f>
        <v>6.2</v>
      </c>
      <c r="CJ256" s="157">
        <f>神奈川!C256</f>
        <v>4.0999999999999996</v>
      </c>
      <c r="CK256" s="157">
        <f>神奈川!D256</f>
        <v>6.3</v>
      </c>
      <c r="CL256" s="157">
        <f>神奈川!E256</f>
        <v>9.5</v>
      </c>
      <c r="CM256" s="157">
        <f>神奈川!F256</f>
        <v>4.5</v>
      </c>
      <c r="CN256" s="157">
        <f>神奈川!G256</f>
        <v>3</v>
      </c>
      <c r="CO256" s="157">
        <f>神奈川!H256</f>
        <v>3.7</v>
      </c>
      <c r="CP256" s="157">
        <f>神奈川!I256</f>
        <v>4.5</v>
      </c>
      <c r="CQ256" s="157" t="str">
        <f>神奈川!J256</f>
        <v>-</v>
      </c>
      <c r="CR256" s="157">
        <f>神奈川!K256</f>
        <v>5.8</v>
      </c>
      <c r="CS256" s="157">
        <f>神奈川!L256</f>
        <v>4.9000000000000004</v>
      </c>
      <c r="CT256" s="157">
        <f>神奈川!M256</f>
        <v>6</v>
      </c>
      <c r="CU256" s="157">
        <f>神奈川!N256</f>
        <v>8.4</v>
      </c>
      <c r="CV256" s="157">
        <f>山梨!B256</f>
        <v>8.8000000000000007</v>
      </c>
      <c r="CW256" s="157">
        <f>山梨!C256</f>
        <v>4</v>
      </c>
      <c r="CX256" s="157">
        <f>山梨!D256</f>
        <v>0.8</v>
      </c>
      <c r="CY256" s="157">
        <f>山梨!E256</f>
        <v>10.700000000000001</v>
      </c>
      <c r="CZ256" s="157">
        <f>長野!B256</f>
        <v>2.1</v>
      </c>
      <c r="DA256" s="157">
        <f>長野!C256</f>
        <v>8</v>
      </c>
      <c r="DB256" s="157">
        <f>長野!D256</f>
        <v>1.9</v>
      </c>
      <c r="DC256" s="157">
        <f>長野!E256</f>
        <v>5.9</v>
      </c>
      <c r="DD256" s="157" t="str">
        <f>長野!F256</f>
        <v>欠測</v>
      </c>
      <c r="DE256" s="157">
        <f>長野!G256</f>
        <v>-0.8</v>
      </c>
      <c r="DF256" s="157">
        <f>静岡!B256</f>
        <v>4.4000000000000004</v>
      </c>
      <c r="DG256" s="157">
        <f>静岡!C256</f>
        <v>4.9000000000000004</v>
      </c>
      <c r="DH256" s="157">
        <f>静岡!D256</f>
        <v>7.2</v>
      </c>
      <c r="DI256" s="157">
        <f>静岡!E256</f>
        <v>4.9000000000000004</v>
      </c>
      <c r="DJ256" s="157">
        <f>静岡!F256</f>
        <v>7.1</v>
      </c>
      <c r="DK256" s="157" t="str">
        <f>静岡!G256</f>
        <v>-</v>
      </c>
      <c r="DL256" s="157">
        <f>静岡!H256</f>
        <v>10.199999999999999</v>
      </c>
      <c r="DM256" s="157">
        <f>静岡!I256</f>
        <v>6.2</v>
      </c>
      <c r="DN256" s="157">
        <f>静岡!J256</f>
        <v>15.7</v>
      </c>
      <c r="DO256" s="157">
        <f>静岡!K256</f>
        <v>10.199999999999999</v>
      </c>
      <c r="DP256" s="157">
        <f>静岡!L256</f>
        <v>3.9</v>
      </c>
      <c r="DQ256" s="157">
        <f>静岡!M256</f>
        <v>5.6</v>
      </c>
      <c r="DR256" s="157">
        <f>静岡!N256</f>
        <v>7.1</v>
      </c>
      <c r="DS256" s="157">
        <f>静岡!O256</f>
        <v>5.4</v>
      </c>
      <c r="DT256" s="157">
        <f>静岡!P256</f>
        <v>5.6</v>
      </c>
      <c r="DU256" s="157">
        <f>静岡!Q256</f>
        <v>2</v>
      </c>
      <c r="DV256" s="157">
        <f>静岡!R256</f>
        <v>5.3</v>
      </c>
      <c r="DW256" s="157" t="str">
        <f>静岡!S256</f>
        <v/>
      </c>
      <c r="DX256" s="157">
        <f>静岡!T256</f>
        <v>3.5</v>
      </c>
      <c r="DY256" s="157">
        <f>静岡!U256</f>
        <v>5.5</v>
      </c>
      <c r="DZ256" s="157">
        <f>静岡!V256</f>
        <v>-0.9</v>
      </c>
      <c r="EA256" s="157">
        <f>静岡!W256</f>
        <v>2.5</v>
      </c>
      <c r="EB256" s="157">
        <f>静岡!X256</f>
        <v>0.9</v>
      </c>
      <c r="EC256" s="157">
        <f>静岡!Y256</f>
        <v>3.5</v>
      </c>
      <c r="ED256" s="157">
        <f>静岡!Z256</f>
        <v>0.2</v>
      </c>
      <c r="EE256" s="157">
        <f>静岡!AA256</f>
        <v>-0.4</v>
      </c>
      <c r="EF256" s="157">
        <f>静岡!AB256</f>
        <v>6</v>
      </c>
      <c r="EG256" s="157">
        <f>静岡!AC256</f>
        <v>7</v>
      </c>
    </row>
    <row r="257" spans="1:137" ht="20.100000000000001" customHeight="1" x14ac:dyDescent="0.15">
      <c r="A257" s="25">
        <v>43080</v>
      </c>
      <c r="B257" s="28">
        <f>茨城!B257</f>
        <v>2.5</v>
      </c>
      <c r="C257" s="28">
        <f>茨城!C257</f>
        <v>3.4</v>
      </c>
      <c r="D257" s="28">
        <f>茨城!D257</f>
        <v>2.5</v>
      </c>
      <c r="E257" s="28">
        <f>茨城!E257</f>
        <v>6.7</v>
      </c>
      <c r="F257" s="28">
        <f>茨城!F257</f>
        <v>3.1</v>
      </c>
      <c r="G257" s="28">
        <f>茨城!G257</f>
        <v>2.8</v>
      </c>
      <c r="H257" s="28">
        <f>茨城!H257</f>
        <v>3.9</v>
      </c>
      <c r="I257" s="28">
        <f>茨城!I257</f>
        <v>2.5</v>
      </c>
      <c r="J257" s="28">
        <f>茨城!J257</f>
        <v>2.2000000000000002</v>
      </c>
      <c r="K257" s="28">
        <f>茨城!K257</f>
        <v>1.3</v>
      </c>
      <c r="L257" s="28">
        <f>茨城!L257</f>
        <v>6.5</v>
      </c>
      <c r="M257" s="28">
        <f>茨城!M257</f>
        <v>10.199999999999999</v>
      </c>
      <c r="N257" s="28">
        <f>茨城!N257</f>
        <v>4.2</v>
      </c>
      <c r="O257" s="28">
        <f>茨城!O257</f>
        <v>16.5</v>
      </c>
      <c r="P257" s="28">
        <f>茨城!P257</f>
        <v>9.4</v>
      </c>
      <c r="Q257" s="28">
        <f>茨城!Q257</f>
        <v>11</v>
      </c>
      <c r="R257" s="28">
        <f>茨城!R257</f>
        <v>14.9</v>
      </c>
      <c r="S257" s="28">
        <f>茨城!S257</f>
        <v>10.7</v>
      </c>
      <c r="T257" s="28">
        <f>栃木!B257</f>
        <v>4.3</v>
      </c>
      <c r="U257" s="28">
        <f>栃木!C257</f>
        <v>9.4</v>
      </c>
      <c r="V257" s="28">
        <f>栃木!D257</f>
        <v>3.3</v>
      </c>
      <c r="W257" s="28">
        <f>栃木!E257</f>
        <v>2.6</v>
      </c>
      <c r="X257" s="28">
        <f>栃木!F257</f>
        <v>7.3</v>
      </c>
      <c r="Y257" s="28">
        <f>栃木!G257</f>
        <v>7</v>
      </c>
      <c r="Z257" s="28">
        <f>栃木!H257</f>
        <v>7</v>
      </c>
      <c r="AA257" s="28">
        <f>栃木!I257</f>
        <v>3.6</v>
      </c>
      <c r="AB257" s="28">
        <f>栃木!J257</f>
        <v>5.4</v>
      </c>
      <c r="AC257" s="28">
        <f>栃木!K257</f>
        <v>4.0999999999999996</v>
      </c>
      <c r="AD257" s="28">
        <f>栃木!L257</f>
        <v>6.7</v>
      </c>
      <c r="AE257" s="157">
        <f>群馬!B257</f>
        <v>9.1999999999999993</v>
      </c>
      <c r="AF257" s="157">
        <f>群馬!C257</f>
        <v>8.6</v>
      </c>
      <c r="AG257" s="157">
        <f>群馬!D257</f>
        <v>11.4</v>
      </c>
      <c r="AH257" s="157">
        <f>群馬!E257</f>
        <v>10.199999999999999</v>
      </c>
      <c r="AI257" s="157">
        <f>群馬!F257</f>
        <v>10.4</v>
      </c>
      <c r="AJ257" s="157">
        <f>群馬!G257</f>
        <v>5.5</v>
      </c>
      <c r="AK257" s="157">
        <f>群馬!H257</f>
        <v>3.8</v>
      </c>
      <c r="AL257" s="157">
        <f>群馬!I257</f>
        <v>3.6</v>
      </c>
      <c r="AM257" s="157" t="str">
        <f>埼玉!B257</f>
        <v xml:space="preserve"> </v>
      </c>
      <c r="AN257" s="157">
        <f>埼玉!C257</f>
        <v>6.5</v>
      </c>
      <c r="AO257" s="157">
        <f>埼玉!D257</f>
        <v>13.3</v>
      </c>
      <c r="AP257" s="157">
        <f>埼玉!E257</f>
        <v>11.1</v>
      </c>
      <c r="AQ257" s="157">
        <f>埼玉!F257</f>
        <v>8.9</v>
      </c>
      <c r="AR257" s="157">
        <f>埼玉!G257</f>
        <v>9.5</v>
      </c>
      <c r="AS257" s="157">
        <f>埼玉!H257</f>
        <v>17.5</v>
      </c>
      <c r="AT257" s="157">
        <f>埼玉!I257</f>
        <v>13.4</v>
      </c>
      <c r="AU257" s="157">
        <f>埼玉!J257</f>
        <v>16.3</v>
      </c>
      <c r="AV257" s="157">
        <f>埼玉!K257</f>
        <v>0</v>
      </c>
      <c r="AW257" s="157">
        <f>埼玉!L257</f>
        <v>11</v>
      </c>
      <c r="AX257" s="157" t="str">
        <f>埼玉!M257</f>
        <v xml:space="preserve"> </v>
      </c>
      <c r="AY257" s="157">
        <f>埼玉!N257</f>
        <v>9.6</v>
      </c>
      <c r="AZ257" s="157">
        <f>埼玉!O257</f>
        <v>8.9</v>
      </c>
      <c r="BA257" s="157">
        <f>埼玉!P257</f>
        <v>8.8000000000000007</v>
      </c>
      <c r="BB257" s="157">
        <f>埼玉!Q257</f>
        <v>8.8000000000000007</v>
      </c>
      <c r="BC257" s="157">
        <f>埼玉!R257</f>
        <v>14.3</v>
      </c>
      <c r="BD257" s="157">
        <f>埼玉!S257</f>
        <v>8</v>
      </c>
      <c r="BE257" s="157">
        <f>埼玉!T257</f>
        <v>17.100000000000001</v>
      </c>
      <c r="BF257" s="157">
        <f>埼玉!U257</f>
        <v>15.8</v>
      </c>
      <c r="BG257" s="157">
        <f>千葉!B257</f>
        <v>14</v>
      </c>
      <c r="BH257" s="157">
        <f>千葉!C257</f>
        <v>13.9</v>
      </c>
      <c r="BI257" s="157">
        <f>千葉!D257</f>
        <v>6.4</v>
      </c>
      <c r="BJ257" s="157">
        <f>千葉!E257</f>
        <v>7.8</v>
      </c>
      <c r="BK257" s="157">
        <f>千葉!F257</f>
        <v>17.8</v>
      </c>
      <c r="BL257" s="157" t="str">
        <f>千葉!G257</f>
        <v>zzz</v>
      </c>
      <c r="BM257" s="157">
        <f>千葉!H257</f>
        <v>7</v>
      </c>
      <c r="BN257" s="157">
        <f>千葉!I257</f>
        <v>5.3</v>
      </c>
      <c r="BO257" s="157">
        <f>千葉!J257</f>
        <v>4.7</v>
      </c>
      <c r="BP257" s="157">
        <f>千葉!K257</f>
        <v>18.399999999999999</v>
      </c>
      <c r="BQ257" s="157" t="str">
        <f>千葉!L257</f>
        <v>zzz</v>
      </c>
      <c r="BR257" s="157">
        <f>千葉!M257</f>
        <v>7.5</v>
      </c>
      <c r="BS257" s="157">
        <f>千葉!N257</f>
        <v>7.9</v>
      </c>
      <c r="BT257" s="157">
        <f>千葉!O257</f>
        <v>15.8</v>
      </c>
      <c r="BU257" s="157">
        <f>千葉!P257</f>
        <v>19.3</v>
      </c>
      <c r="BV257" s="157">
        <f>千葉!Q257</f>
        <v>18.2</v>
      </c>
      <c r="BW257" s="157">
        <f>千葉!R257</f>
        <v>6.2</v>
      </c>
      <c r="BX257" s="157">
        <f>千葉!S257</f>
        <v>-0.4</v>
      </c>
      <c r="BY257" s="157">
        <f>千葉!T257</f>
        <v>5.9</v>
      </c>
      <c r="BZ257" s="157">
        <f>千葉!V257</f>
        <v>9.9</v>
      </c>
      <c r="CA257" s="157">
        <f>東京!B257</f>
        <v>15.9</v>
      </c>
      <c r="CB257" s="157">
        <f>東京!C257</f>
        <v>17.2</v>
      </c>
      <c r="CC257" s="157">
        <f>東京!D257</f>
        <v>17.5</v>
      </c>
      <c r="CD257" s="157">
        <f>東京!E257</f>
        <v>0</v>
      </c>
      <c r="CE257" s="157">
        <f>東京!F257</f>
        <v>11.3</v>
      </c>
      <c r="CF257" s="157">
        <f>東京!G257</f>
        <v>15.3</v>
      </c>
      <c r="CG257" s="157">
        <f>東京!H257</f>
        <v>6.8</v>
      </c>
      <c r="CH257" s="157">
        <f>東京!I257</f>
        <v>10.1</v>
      </c>
      <c r="CI257" s="157">
        <f>神奈川!B257</f>
        <v>11.1</v>
      </c>
      <c r="CJ257" s="157">
        <f>神奈川!C257</f>
        <v>8.4</v>
      </c>
      <c r="CK257" s="157">
        <f>神奈川!D257</f>
        <v>13.3</v>
      </c>
      <c r="CL257" s="157">
        <f>神奈川!E257</f>
        <v>16.600000000000001</v>
      </c>
      <c r="CM257" s="157">
        <f>神奈川!F257</f>
        <v>10.1</v>
      </c>
      <c r="CN257" s="157">
        <f>神奈川!G257</f>
        <v>3.5</v>
      </c>
      <c r="CO257" s="157">
        <f>神奈川!H257</f>
        <v>4.3</v>
      </c>
      <c r="CP257" s="157">
        <f>神奈川!I257</f>
        <v>7.5</v>
      </c>
      <c r="CQ257" s="157" t="str">
        <f>神奈川!J257</f>
        <v>-</v>
      </c>
      <c r="CR257" s="157">
        <f>神奈川!K257</f>
        <v>10.1</v>
      </c>
      <c r="CS257" s="157">
        <f>神奈川!L257</f>
        <v>9.1999999999999993</v>
      </c>
      <c r="CT257" s="157">
        <f>神奈川!M257</f>
        <v>10.3</v>
      </c>
      <c r="CU257" s="157">
        <f>神奈川!N257</f>
        <v>6.1</v>
      </c>
      <c r="CV257" s="157">
        <f>山梨!B257</f>
        <v>16.600000000000001</v>
      </c>
      <c r="CW257" s="157">
        <f>山梨!C257</f>
        <v>4.4000000000000004</v>
      </c>
      <c r="CX257" s="157">
        <f>山梨!D257</f>
        <v>2.1</v>
      </c>
      <c r="CY257" s="157">
        <f>山梨!E257</f>
        <v>15.8</v>
      </c>
      <c r="CZ257" s="157">
        <f>長野!B257</f>
        <v>5.7</v>
      </c>
      <c r="DA257" s="157">
        <f>長野!C257</f>
        <v>11.7</v>
      </c>
      <c r="DB257" s="157">
        <f>長野!D257</f>
        <v>3.7</v>
      </c>
      <c r="DC257" s="157">
        <f>長野!E257</f>
        <v>9.3000000000000007</v>
      </c>
      <c r="DD257" s="157" t="str">
        <f>長野!F257</f>
        <v>欠測</v>
      </c>
      <c r="DE257" s="157">
        <f>長野!G257</f>
        <v>-0.3</v>
      </c>
      <c r="DF257" s="157">
        <f>静岡!B257</f>
        <v>3.7</v>
      </c>
      <c r="DG257" s="157">
        <f>静岡!C257</f>
        <v>3.4</v>
      </c>
      <c r="DH257" s="157">
        <f>静岡!D257</f>
        <v>5.2</v>
      </c>
      <c r="DI257" s="157">
        <f>静岡!E257</f>
        <v>4.3</v>
      </c>
      <c r="DJ257" s="157">
        <f>静岡!F257</f>
        <v>7.6</v>
      </c>
      <c r="DK257" s="157">
        <f>静岡!G257</f>
        <v>9.5</v>
      </c>
      <c r="DL257" s="157">
        <f>静岡!H257</f>
        <v>8.1999999999999993</v>
      </c>
      <c r="DM257" s="157">
        <f>静岡!I257</f>
        <v>4.0999999999999996</v>
      </c>
      <c r="DN257" s="157">
        <f>静岡!J257</f>
        <v>5.6</v>
      </c>
      <c r="DO257" s="157">
        <f>静岡!K257</f>
        <v>5.8</v>
      </c>
      <c r="DP257" s="157">
        <f>静岡!L257</f>
        <v>5.4</v>
      </c>
      <c r="DQ257" s="157">
        <f>静岡!M257</f>
        <v>18.899999999999999</v>
      </c>
      <c r="DR257" s="157">
        <f>静岡!N257</f>
        <v>8.4</v>
      </c>
      <c r="DS257" s="157">
        <f>静岡!O257</f>
        <v>5.7</v>
      </c>
      <c r="DT257" s="157">
        <f>静岡!P257</f>
        <v>5.5</v>
      </c>
      <c r="DU257" s="157">
        <f>静岡!Q257</f>
        <v>3.4</v>
      </c>
      <c r="DV257" s="157">
        <f>静岡!R257</f>
        <v>5.3</v>
      </c>
      <c r="DW257" s="157">
        <f>静岡!S257</f>
        <v>5.8</v>
      </c>
      <c r="DX257" s="157">
        <f>静岡!T257</f>
        <v>5.5</v>
      </c>
      <c r="DY257" s="157">
        <f>静岡!U257</f>
        <v>7</v>
      </c>
      <c r="DZ257" s="157">
        <f>静岡!V257</f>
        <v>2.8000000000000003</v>
      </c>
      <c r="EA257" s="157">
        <f>静岡!W257</f>
        <v>5.8000000000000007</v>
      </c>
      <c r="EB257" s="157" t="str">
        <f>静岡!X257</f>
        <v>zzzz</v>
      </c>
      <c r="EC257" s="157">
        <f>静岡!Y257</f>
        <v>6.7</v>
      </c>
      <c r="ED257" s="157">
        <f>静岡!Z257</f>
        <v>4</v>
      </c>
      <c r="EE257" s="157" t="str">
        <f>静岡!AA257</f>
        <v>zzzz</v>
      </c>
      <c r="EF257" s="157">
        <f>静岡!AB257</f>
        <v>3.4</v>
      </c>
      <c r="EG257" s="157">
        <f>静岡!AC257</f>
        <v>4.8</v>
      </c>
    </row>
    <row r="258" spans="1:137" ht="20.100000000000001" customHeight="1" x14ac:dyDescent="0.15">
      <c r="A258" s="25">
        <v>43081</v>
      </c>
      <c r="B258" s="28">
        <f>茨城!B258</f>
        <v>0.2</v>
      </c>
      <c r="C258" s="28">
        <f>茨城!C258</f>
        <v>1.9</v>
      </c>
      <c r="D258" s="28">
        <f>茨城!D258</f>
        <v>3.6</v>
      </c>
      <c r="E258" s="28">
        <f>茨城!E258</f>
        <v>2.2000000000000002</v>
      </c>
      <c r="F258" s="28">
        <f>茨城!F258</f>
        <v>-0.2</v>
      </c>
      <c r="G258" s="28">
        <f>茨城!G258</f>
        <v>1.6</v>
      </c>
      <c r="H258" s="28">
        <f>茨城!H258</f>
        <v>0.5</v>
      </c>
      <c r="I258" s="28">
        <f>茨城!I258</f>
        <v>1.3</v>
      </c>
      <c r="J258" s="28">
        <f>茨城!J258</f>
        <v>1.5</v>
      </c>
      <c r="K258" s="28">
        <f>茨城!K258</f>
        <v>3.4</v>
      </c>
      <c r="L258" s="28">
        <f>茨城!L258</f>
        <v>2</v>
      </c>
      <c r="M258" s="28">
        <f>茨城!M258</f>
        <v>4.7</v>
      </c>
      <c r="N258" s="28">
        <f>茨城!N258</f>
        <v>2.9</v>
      </c>
      <c r="O258" s="28">
        <f>茨城!O258</f>
        <v>5.9</v>
      </c>
      <c r="P258" s="28">
        <f>茨城!P258</f>
        <v>5.0999999999999996</v>
      </c>
      <c r="Q258" s="28">
        <f>茨城!Q258</f>
        <v>7.1</v>
      </c>
      <c r="R258" s="28">
        <f>茨城!R258</f>
        <v>6.3</v>
      </c>
      <c r="S258" s="28">
        <f>茨城!S258</f>
        <v>5.3</v>
      </c>
      <c r="T258" s="28">
        <f>栃木!B258</f>
        <v>2.2000000000000002</v>
      </c>
      <c r="U258" s="28">
        <f>栃木!C258</f>
        <v>2.2000000000000002</v>
      </c>
      <c r="V258" s="28">
        <f>栃木!D258</f>
        <v>2.8</v>
      </c>
      <c r="W258" s="28">
        <f>栃木!E258</f>
        <v>0.8</v>
      </c>
      <c r="X258" s="28">
        <f>栃木!F258</f>
        <v>5.4</v>
      </c>
      <c r="Y258" s="28">
        <f>栃木!G258</f>
        <v>1.3</v>
      </c>
      <c r="Z258" s="28">
        <f>栃木!H258</f>
        <v>-0.3</v>
      </c>
      <c r="AA258" s="28">
        <f>栃木!I258</f>
        <v>-0.4</v>
      </c>
      <c r="AB258" s="28">
        <f>栃木!J258</f>
        <v>0.9</v>
      </c>
      <c r="AC258" s="28">
        <f>栃木!K258</f>
        <v>2.9</v>
      </c>
      <c r="AD258" s="28">
        <f>栃木!L258</f>
        <v>4.4000000000000004</v>
      </c>
      <c r="AE258" s="157">
        <f>群馬!B258</f>
        <v>2.2000000000000002</v>
      </c>
      <c r="AF258" s="157">
        <f>群馬!C258</f>
        <v>6.7</v>
      </c>
      <c r="AG258" s="157">
        <f>群馬!D258</f>
        <v>6.4</v>
      </c>
      <c r="AH258" s="157">
        <f>群馬!E258</f>
        <v>5.8</v>
      </c>
      <c r="AI258" s="157">
        <f>群馬!F258</f>
        <v>7</v>
      </c>
      <c r="AJ258" s="157">
        <f>群馬!G258</f>
        <v>3.4</v>
      </c>
      <c r="AK258" s="157">
        <f>群馬!H258</f>
        <v>1.3</v>
      </c>
      <c r="AL258" s="157">
        <f>群馬!I258</f>
        <v>2.5</v>
      </c>
      <c r="AM258" s="157" t="str">
        <f>埼玉!B258</f>
        <v xml:space="preserve"> </v>
      </c>
      <c r="AN258" s="157">
        <f>埼玉!C258</f>
        <v>5.8</v>
      </c>
      <c r="AO258" s="157">
        <f>埼玉!D258</f>
        <v>4.7</v>
      </c>
      <c r="AP258" s="157">
        <f>埼玉!E258</f>
        <v>5</v>
      </c>
      <c r="AQ258" s="157">
        <f>埼玉!F258</f>
        <v>7.3</v>
      </c>
      <c r="AR258" s="157">
        <f>埼玉!G258</f>
        <v>7.8</v>
      </c>
      <c r="AS258" s="157">
        <f>埼玉!H258</f>
        <v>6.8</v>
      </c>
      <c r="AT258" s="157">
        <f>埼玉!I258</f>
        <v>5.5</v>
      </c>
      <c r="AU258" s="157">
        <f>埼玉!J258</f>
        <v>7.5</v>
      </c>
      <c r="AV258" s="157">
        <f>埼玉!K258</f>
        <v>10.4</v>
      </c>
      <c r="AW258" s="157">
        <f>埼玉!L258</f>
        <v>3.7</v>
      </c>
      <c r="AX258" s="157" t="str">
        <f>埼玉!M258</f>
        <v xml:space="preserve"> </v>
      </c>
      <c r="AY258" s="157">
        <f>埼玉!N258</f>
        <v>4.5999999999999996</v>
      </c>
      <c r="AZ258" s="157">
        <f>埼玉!O258</f>
        <v>2.9</v>
      </c>
      <c r="BA258" s="157">
        <f>埼玉!P258</f>
        <v>4.2</v>
      </c>
      <c r="BB258" s="157">
        <f>埼玉!Q258</f>
        <v>5.3</v>
      </c>
      <c r="BC258" s="157">
        <f>埼玉!R258</f>
        <v>4.3</v>
      </c>
      <c r="BD258" s="157">
        <f>埼玉!S258</f>
        <v>3.8</v>
      </c>
      <c r="BE258" s="157">
        <f>埼玉!T258</f>
        <v>3.7</v>
      </c>
      <c r="BF258" s="157">
        <f>埼玉!U258</f>
        <v>8.3000000000000007</v>
      </c>
      <c r="BG258" s="157">
        <f>千葉!B258</f>
        <v>1.8</v>
      </c>
      <c r="BH258" s="157">
        <f>千葉!C258</f>
        <v>4.5</v>
      </c>
      <c r="BI258" s="157" t="str">
        <f>千葉!D258</f>
        <v>zzz</v>
      </c>
      <c r="BJ258" s="157">
        <f>千葉!E258</f>
        <v>2.5</v>
      </c>
      <c r="BK258" s="157">
        <f>千葉!F258</f>
        <v>4.2</v>
      </c>
      <c r="BL258" s="157" t="str">
        <f>千葉!G258</f>
        <v>zzz</v>
      </c>
      <c r="BM258" s="157">
        <f>千葉!H258</f>
        <v>2.4</v>
      </c>
      <c r="BN258" s="157">
        <f>千葉!I258</f>
        <v>3.5</v>
      </c>
      <c r="BO258" s="157">
        <f>千葉!J258</f>
        <v>1.2</v>
      </c>
      <c r="BP258" s="157">
        <f>千葉!K258</f>
        <v>6.4</v>
      </c>
      <c r="BQ258" s="157" t="str">
        <f>千葉!L258</f>
        <v>zzz</v>
      </c>
      <c r="BR258" s="157">
        <f>千葉!M258</f>
        <v>2.7</v>
      </c>
      <c r="BS258" s="157">
        <f>千葉!N258</f>
        <v>4.0999999999999996</v>
      </c>
      <c r="BT258" s="157">
        <f>千葉!O258</f>
        <v>5.8</v>
      </c>
      <c r="BU258" s="157">
        <f>千葉!P258</f>
        <v>4.8</v>
      </c>
      <c r="BV258" s="157">
        <f>千葉!Q258</f>
        <v>6.4</v>
      </c>
      <c r="BW258" s="157" t="str">
        <f>千葉!R258</f>
        <v>zzz</v>
      </c>
      <c r="BX258" s="157">
        <f>千葉!S258</f>
        <v>-3.3</v>
      </c>
      <c r="BY258" s="157">
        <f>千葉!T258</f>
        <v>4.8</v>
      </c>
      <c r="BZ258" s="157">
        <f>千葉!V258</f>
        <v>1.2</v>
      </c>
      <c r="CA258" s="157">
        <f>東京!B258</f>
        <v>7.5</v>
      </c>
      <c r="CB258" s="157">
        <f>東京!C258</f>
        <v>8.3000000000000007</v>
      </c>
      <c r="CC258" s="157">
        <f>東京!D258</f>
        <v>7</v>
      </c>
      <c r="CD258" s="157">
        <f>東京!E258</f>
        <v>0</v>
      </c>
      <c r="CE258" s="157">
        <f>東京!F258</f>
        <v>6.9</v>
      </c>
      <c r="CF258" s="157">
        <f>東京!G258</f>
        <v>6.5</v>
      </c>
      <c r="CG258" s="157">
        <f>東京!H258</f>
        <v>4.7</v>
      </c>
      <c r="CH258" s="157">
        <f>東京!I258</f>
        <v>5.7</v>
      </c>
      <c r="CI258" s="157">
        <f>神奈川!B258</f>
        <v>5.0999999999999996</v>
      </c>
      <c r="CJ258" s="157">
        <f>神奈川!C258</f>
        <v>2.1</v>
      </c>
      <c r="CK258" s="157" t="str">
        <f>神奈川!D258</f>
        <v>-</v>
      </c>
      <c r="CL258" s="157">
        <f>神奈川!E258</f>
        <v>6.8</v>
      </c>
      <c r="CM258" s="157">
        <f>神奈川!F258</f>
        <v>2.7</v>
      </c>
      <c r="CN258" s="157">
        <f>神奈川!G258</f>
        <v>-0.1</v>
      </c>
      <c r="CO258" s="157">
        <f>神奈川!H258</f>
        <v>2.5</v>
      </c>
      <c r="CP258" s="157">
        <f>神奈川!I258</f>
        <v>2.2999999999999998</v>
      </c>
      <c r="CQ258" s="157" t="str">
        <f>神奈川!J258</f>
        <v>-</v>
      </c>
      <c r="CR258" s="157">
        <f>神奈川!K258</f>
        <v>5.5</v>
      </c>
      <c r="CS258" s="157">
        <f>神奈川!L258</f>
        <v>5.5</v>
      </c>
      <c r="CT258" s="157">
        <f>神奈川!M258</f>
        <v>6.1</v>
      </c>
      <c r="CU258" s="157">
        <f>神奈川!N258</f>
        <v>3.6</v>
      </c>
      <c r="CV258" s="157">
        <f>山梨!B258</f>
        <v>9.8000000000000007</v>
      </c>
      <c r="CW258" s="157">
        <f>山梨!C258</f>
        <v>1.9000000000000001</v>
      </c>
      <c r="CX258" s="157">
        <f>山梨!D258</f>
        <v>0.9</v>
      </c>
      <c r="CY258" s="157">
        <f>山梨!E258</f>
        <v>7.7</v>
      </c>
      <c r="CZ258" s="157">
        <f>長野!B258</f>
        <v>2</v>
      </c>
      <c r="DA258" s="157">
        <f>長野!C258</f>
        <v>3.5</v>
      </c>
      <c r="DB258" s="157">
        <f>長野!D258</f>
        <v>-0.5</v>
      </c>
      <c r="DC258" s="157">
        <f>長野!E258</f>
        <v>4.3</v>
      </c>
      <c r="DD258" s="157" t="str">
        <f>長野!F258</f>
        <v>欠測</v>
      </c>
      <c r="DE258" s="157">
        <f>長野!G258</f>
        <v>0.4</v>
      </c>
      <c r="DF258" s="157">
        <f>静岡!B258</f>
        <v>2.5</v>
      </c>
      <c r="DG258" s="157">
        <f>静岡!C258</f>
        <v>1.1000000000000001</v>
      </c>
      <c r="DH258" s="157">
        <f>静岡!D258</f>
        <v>5</v>
      </c>
      <c r="DI258" s="157">
        <f>静岡!E258</f>
        <v>0.8</v>
      </c>
      <c r="DJ258" s="157">
        <f>静岡!F258</f>
        <v>4</v>
      </c>
      <c r="DK258" s="157">
        <f>静岡!G258</f>
        <v>5.7</v>
      </c>
      <c r="DL258" s="157">
        <f>静岡!H258</f>
        <v>8.4</v>
      </c>
      <c r="DM258" s="157">
        <f>静岡!I258</f>
        <v>4.0999999999999996</v>
      </c>
      <c r="DN258" s="157">
        <f>静岡!J258</f>
        <v>2.9</v>
      </c>
      <c r="DO258" s="157">
        <f>静岡!K258</f>
        <v>3.2</v>
      </c>
      <c r="DP258" s="157">
        <f>静岡!L258</f>
        <v>3.1</v>
      </c>
      <c r="DQ258" s="157">
        <f>静岡!M258</f>
        <v>5.8</v>
      </c>
      <c r="DR258" s="157">
        <f>静岡!N258</f>
        <v>4.5</v>
      </c>
      <c r="DS258" s="157">
        <f>静岡!O258</f>
        <v>3.8</v>
      </c>
      <c r="DT258" s="157">
        <f>静岡!P258</f>
        <v>3.8</v>
      </c>
      <c r="DU258" s="157">
        <f>静岡!Q258</f>
        <v>3</v>
      </c>
      <c r="DV258" s="157">
        <f>静岡!R258</f>
        <v>2.2999999999999998</v>
      </c>
      <c r="DW258" s="157">
        <f>静岡!S258</f>
        <v>2.2999999999999998</v>
      </c>
      <c r="DX258" s="157">
        <f>静岡!T258</f>
        <v>2.8</v>
      </c>
      <c r="DY258" s="157">
        <f>静岡!U258</f>
        <v>5.7</v>
      </c>
      <c r="DZ258" s="157">
        <f>静岡!V258</f>
        <v>0.2</v>
      </c>
      <c r="EA258" s="157">
        <f>静岡!W258</f>
        <v>3.2</v>
      </c>
      <c r="EB258" s="157" t="str">
        <f>静岡!X258</f>
        <v>zzzz</v>
      </c>
      <c r="EC258" s="157">
        <f>静岡!Y258</f>
        <v>3.5</v>
      </c>
      <c r="ED258" s="157">
        <f>静岡!Z258</f>
        <v>0.4</v>
      </c>
      <c r="EE258" s="157" t="str">
        <f>静岡!AA258</f>
        <v>zzzz</v>
      </c>
      <c r="EF258" s="157">
        <f>静岡!AB258</f>
        <v>2.8</v>
      </c>
      <c r="EG258" s="157">
        <f>静岡!AC258</f>
        <v>4.5999999999999996</v>
      </c>
    </row>
    <row r="259" spans="1:137" ht="20.100000000000001" customHeight="1" x14ac:dyDescent="0.15">
      <c r="A259" s="25">
        <v>43082</v>
      </c>
      <c r="B259" s="28">
        <f>茨城!B259</f>
        <v>2.9</v>
      </c>
      <c r="C259" s="28">
        <f>茨城!C259</f>
        <v>4.5999999999999996</v>
      </c>
      <c r="D259" s="28">
        <f>茨城!D259</f>
        <v>3.4</v>
      </c>
      <c r="E259" s="28">
        <f>茨城!E259</f>
        <v>7.8</v>
      </c>
      <c r="F259" s="28">
        <f>茨城!F259</f>
        <v>3.5</v>
      </c>
      <c r="G259" s="28">
        <f>茨城!G259</f>
        <v>3</v>
      </c>
      <c r="H259" s="28" t="str">
        <f>茨城!H259</f>
        <v>-</v>
      </c>
      <c r="I259" s="28">
        <f>茨城!I259</f>
        <v>3.3</v>
      </c>
      <c r="J259" s="28">
        <f>茨城!J259</f>
        <v>3.7</v>
      </c>
      <c r="K259" s="28">
        <f>茨城!K259</f>
        <v>4</v>
      </c>
      <c r="L259" s="28">
        <f>茨城!L259</f>
        <v>4.4000000000000004</v>
      </c>
      <c r="M259" s="28">
        <f>茨城!M259</f>
        <v>3.7</v>
      </c>
      <c r="N259" s="28">
        <f>茨城!N259</f>
        <v>4.4000000000000004</v>
      </c>
      <c r="O259" s="28">
        <f>茨城!O259</f>
        <v>3.1</v>
      </c>
      <c r="P259" s="28">
        <f>茨城!P259</f>
        <v>5.4</v>
      </c>
      <c r="Q259" s="28">
        <f>茨城!Q259</f>
        <v>4.8</v>
      </c>
      <c r="R259" s="28">
        <f>茨城!R259</f>
        <v>4.5</v>
      </c>
      <c r="S259" s="28">
        <f>茨城!S259</f>
        <v>6.5</v>
      </c>
      <c r="T259" s="28">
        <f>栃木!B259</f>
        <v>3.4</v>
      </c>
      <c r="U259" s="28">
        <f>栃木!C259</f>
        <v>3.7</v>
      </c>
      <c r="V259" s="28">
        <f>栃木!D259</f>
        <v>3.7</v>
      </c>
      <c r="W259" s="28">
        <f>栃木!E259</f>
        <v>2.6</v>
      </c>
      <c r="X259" s="28">
        <f>栃木!F259</f>
        <v>8.6999999999999993</v>
      </c>
      <c r="Y259" s="28">
        <f>栃木!G259</f>
        <v>5</v>
      </c>
      <c r="Z259" s="28">
        <f>栃木!H259</f>
        <v>4.2</v>
      </c>
      <c r="AA259" s="28">
        <f>栃木!I259</f>
        <v>2.5</v>
      </c>
      <c r="AB259" s="28">
        <f>栃木!J259</f>
        <v>2.2000000000000002</v>
      </c>
      <c r="AC259" s="28">
        <f>栃木!K259</f>
        <v>3</v>
      </c>
      <c r="AD259" s="28">
        <f>栃木!L259</f>
        <v>5.5</v>
      </c>
      <c r="AE259" s="157">
        <f>群馬!B259</f>
        <v>3.1</v>
      </c>
      <c r="AF259" s="157">
        <f>群馬!C259</f>
        <v>5.6</v>
      </c>
      <c r="AG259" s="157">
        <f>群馬!D259</f>
        <v>6.3</v>
      </c>
      <c r="AH259" s="157">
        <f>群馬!E259</f>
        <v>4.0999999999999996</v>
      </c>
      <c r="AI259" s="157">
        <f>群馬!F259</f>
        <v>7.6</v>
      </c>
      <c r="AJ259" s="157">
        <f>群馬!G259</f>
        <v>2.8</v>
      </c>
      <c r="AK259" s="157">
        <f>群馬!H259</f>
        <v>2.2999999999999998</v>
      </c>
      <c r="AL259" s="157">
        <f>群馬!I259</f>
        <v>4</v>
      </c>
      <c r="AM259" s="157" t="str">
        <f>埼玉!B259</f>
        <v xml:space="preserve"> </v>
      </c>
      <c r="AN259" s="157">
        <f>埼玉!C259</f>
        <v>5.6</v>
      </c>
      <c r="AO259" s="157">
        <f>埼玉!D259</f>
        <v>5.6</v>
      </c>
      <c r="AP259" s="157">
        <f>埼玉!E259</f>
        <v>6.1</v>
      </c>
      <c r="AQ259" s="157">
        <f>埼玉!F259</f>
        <v>4.9000000000000004</v>
      </c>
      <c r="AR259" s="157">
        <f>埼玉!G259</f>
        <v>4.5999999999999996</v>
      </c>
      <c r="AS259" s="157">
        <f>埼玉!H259</f>
        <v>7.6</v>
      </c>
      <c r="AT259" s="157">
        <f>埼玉!I259</f>
        <v>6.4</v>
      </c>
      <c r="AU259" s="157">
        <f>埼玉!J259</f>
        <v>7.2</v>
      </c>
      <c r="AV259" s="157">
        <f>埼玉!K259</f>
        <v>9</v>
      </c>
      <c r="AW259" s="157">
        <f>埼玉!L259</f>
        <v>6.3</v>
      </c>
      <c r="AX259" s="157" t="str">
        <f>埼玉!M259</f>
        <v xml:space="preserve"> </v>
      </c>
      <c r="AY259" s="157">
        <f>埼玉!N259</f>
        <v>5.5</v>
      </c>
      <c r="AZ259" s="157">
        <f>埼玉!O259</f>
        <v>4.8</v>
      </c>
      <c r="BA259" s="157">
        <f>埼玉!P259</f>
        <v>4.9000000000000004</v>
      </c>
      <c r="BB259" s="157">
        <f>埼玉!Q259</f>
        <v>5.0999999999999996</v>
      </c>
      <c r="BC259" s="157">
        <f>埼玉!R259</f>
        <v>5.2</v>
      </c>
      <c r="BD259" s="157">
        <f>埼玉!S259</f>
        <v>1.8</v>
      </c>
      <c r="BE259" s="157">
        <f>埼玉!T259</f>
        <v>5.3</v>
      </c>
      <c r="BF259" s="157">
        <f>埼玉!U259</f>
        <v>6.6</v>
      </c>
      <c r="BG259" s="157">
        <f>千葉!B259</f>
        <v>5.0999999999999996</v>
      </c>
      <c r="BH259" s="157">
        <f>千葉!C259</f>
        <v>5.8</v>
      </c>
      <c r="BI259" s="157" t="str">
        <f>千葉!D259</f>
        <v>zzz</v>
      </c>
      <c r="BJ259" s="157">
        <f>千葉!E259</f>
        <v>6</v>
      </c>
      <c r="BK259" s="157">
        <f>千葉!F259</f>
        <v>5.5</v>
      </c>
      <c r="BL259" s="157">
        <f>千葉!G259</f>
        <v>6.3</v>
      </c>
      <c r="BM259" s="157">
        <f>千葉!H259</f>
        <v>3.1</v>
      </c>
      <c r="BN259" s="157">
        <f>千葉!I259</f>
        <v>4.7</v>
      </c>
      <c r="BO259" s="157">
        <f>千葉!J259</f>
        <v>5.5</v>
      </c>
      <c r="BP259" s="157">
        <f>千葉!K259</f>
        <v>4.9000000000000004</v>
      </c>
      <c r="BQ259" s="157">
        <f>千葉!L259</f>
        <v>3.3</v>
      </c>
      <c r="BR259" s="157">
        <f>千葉!M259</f>
        <v>5.5</v>
      </c>
      <c r="BS259" s="157">
        <f>千葉!N259</f>
        <v>6.2</v>
      </c>
      <c r="BT259" s="157">
        <f>千葉!O259</f>
        <v>7.5</v>
      </c>
      <c r="BU259" s="157">
        <f>千葉!P259</f>
        <v>4.9000000000000004</v>
      </c>
      <c r="BV259" s="157">
        <f>千葉!Q259</f>
        <v>7.2</v>
      </c>
      <c r="BW259" s="157" t="str">
        <f>千葉!R259</f>
        <v>zzz</v>
      </c>
      <c r="BX259" s="157">
        <f>千葉!S259</f>
        <v>0.4</v>
      </c>
      <c r="BY259" s="157">
        <f>千葉!T259</f>
        <v>5.8</v>
      </c>
      <c r="BZ259" s="157">
        <f>千葉!V259</f>
        <v>3.5</v>
      </c>
      <c r="CA259" s="157">
        <f>東京!B259</f>
        <v>8.4</v>
      </c>
      <c r="CB259" s="157">
        <f>東京!C259</f>
        <v>8.6</v>
      </c>
      <c r="CC259" s="157">
        <f>東京!D259</f>
        <v>8.1999999999999993</v>
      </c>
      <c r="CD259" s="157">
        <f>東京!E259</f>
        <v>6.6</v>
      </c>
      <c r="CE259" s="157">
        <f>東京!F259</f>
        <v>5.3</v>
      </c>
      <c r="CF259" s="157">
        <f>東京!G259</f>
        <v>6.3</v>
      </c>
      <c r="CG259" s="157">
        <f>東京!H259</f>
        <v>3.8</v>
      </c>
      <c r="CH259" s="157">
        <f>東京!I259</f>
        <v>5.3</v>
      </c>
      <c r="CI259" s="157">
        <f>神奈川!B259</f>
        <v>6.3</v>
      </c>
      <c r="CJ259" s="157">
        <f>神奈川!C259</f>
        <v>4.2</v>
      </c>
      <c r="CK259" s="157">
        <f>神奈川!D259</f>
        <v>6.8</v>
      </c>
      <c r="CL259" s="157">
        <f>神奈川!E259</f>
        <v>7.8</v>
      </c>
      <c r="CM259" s="157">
        <f>神奈川!F259</f>
        <v>4.4000000000000004</v>
      </c>
      <c r="CN259" s="157">
        <f>神奈川!G259</f>
        <v>1.1000000000000001</v>
      </c>
      <c r="CO259" s="157" t="str">
        <f>神奈川!H259</f>
        <v/>
      </c>
      <c r="CP259" s="157">
        <f>神奈川!I259</f>
        <v>6.4</v>
      </c>
      <c r="CQ259" s="157" t="str">
        <f>神奈川!J259</f>
        <v>-</v>
      </c>
      <c r="CR259" s="157">
        <f>神奈川!K259</f>
        <v>7.8</v>
      </c>
      <c r="CS259" s="157">
        <f>神奈川!L259</f>
        <v>6.5</v>
      </c>
      <c r="CT259" s="157">
        <f>神奈川!M259</f>
        <v>5.9</v>
      </c>
      <c r="CU259" s="157">
        <f>神奈川!N259</f>
        <v>4.2</v>
      </c>
      <c r="CV259" s="157" t="str">
        <f>山梨!B259</f>
        <v>***</v>
      </c>
      <c r="CW259" s="157">
        <f>山梨!C259</f>
        <v>4</v>
      </c>
      <c r="CX259" s="157">
        <f>山梨!D259</f>
        <v>4.8000000000000007</v>
      </c>
      <c r="CY259" s="157">
        <f>山梨!E259</f>
        <v>7.5</v>
      </c>
      <c r="CZ259" s="157">
        <f>長野!B259</f>
        <v>6.7</v>
      </c>
      <c r="DA259" s="157">
        <f>長野!C259</f>
        <v>8.9</v>
      </c>
      <c r="DB259" s="157">
        <f>長野!D259</f>
        <v>4.0999999999999996</v>
      </c>
      <c r="DC259" s="157">
        <f>長野!E259</f>
        <v>4.7</v>
      </c>
      <c r="DD259" s="157" t="str">
        <f>長野!F259</f>
        <v>欠測</v>
      </c>
      <c r="DE259" s="157">
        <f>長野!G259</f>
        <v>1.3</v>
      </c>
      <c r="DF259" s="157">
        <f>静岡!B259</f>
        <v>4.3</v>
      </c>
      <c r="DG259" s="157">
        <f>静岡!C259</f>
        <v>4.9000000000000004</v>
      </c>
      <c r="DH259" s="157">
        <f>静岡!D259</f>
        <v>5.5</v>
      </c>
      <c r="DI259" s="157">
        <f>静岡!E259</f>
        <v>7.3</v>
      </c>
      <c r="DJ259" s="157">
        <f>静岡!F259</f>
        <v>4</v>
      </c>
      <c r="DK259" s="157">
        <f>静岡!G259</f>
        <v>5.0999999999999996</v>
      </c>
      <c r="DL259" s="157">
        <f>静岡!H259</f>
        <v>5.0999999999999996</v>
      </c>
      <c r="DM259" s="157">
        <f>静岡!I259</f>
        <v>6.3</v>
      </c>
      <c r="DN259" s="157">
        <f>静岡!J259</f>
        <v>4.8</v>
      </c>
      <c r="DO259" s="157">
        <f>静岡!K259</f>
        <v>4.5</v>
      </c>
      <c r="DP259" s="157">
        <f>静岡!L259</f>
        <v>2.6</v>
      </c>
      <c r="DQ259" s="157">
        <f>静岡!M259</f>
        <v>8.1</v>
      </c>
      <c r="DR259" s="157">
        <f>静岡!N259</f>
        <v>6.1</v>
      </c>
      <c r="DS259" s="157">
        <f>静岡!O259</f>
        <v>5.6</v>
      </c>
      <c r="DT259" s="157">
        <f>静岡!P259</f>
        <v>5.0999999999999996</v>
      </c>
      <c r="DU259" s="157">
        <f>静岡!Q259</f>
        <v>3.3</v>
      </c>
      <c r="DV259" s="157">
        <f>静岡!R259</f>
        <v>4.5999999999999996</v>
      </c>
      <c r="DW259" s="157">
        <f>静岡!S259</f>
        <v>6</v>
      </c>
      <c r="DX259" s="157">
        <f>静岡!T259</f>
        <v>4</v>
      </c>
      <c r="DY259" s="157">
        <f>静岡!U259</f>
        <v>5.3</v>
      </c>
      <c r="DZ259" s="157">
        <f>静岡!V259</f>
        <v>1</v>
      </c>
      <c r="EA259" s="157">
        <f>静岡!W259</f>
        <v>2.3000000000000003</v>
      </c>
      <c r="EB259" s="157">
        <f>静岡!X259</f>
        <v>6</v>
      </c>
      <c r="EC259" s="157">
        <f>静岡!Y259</f>
        <v>4.3</v>
      </c>
      <c r="ED259" s="157">
        <f>静岡!Z259</f>
        <v>1.3</v>
      </c>
      <c r="EE259" s="157" t="str">
        <f>静岡!AA259</f>
        <v>zzzz</v>
      </c>
      <c r="EF259" s="157">
        <f>静岡!AB259</f>
        <v>5.2</v>
      </c>
      <c r="EG259" s="157">
        <f>静岡!AC259</f>
        <v>5.5</v>
      </c>
    </row>
    <row r="260" spans="1:137" ht="20.100000000000001" customHeight="1" x14ac:dyDescent="0.15">
      <c r="A260" s="25">
        <v>43083</v>
      </c>
      <c r="B260" s="28">
        <f>茨城!B260</f>
        <v>3.2</v>
      </c>
      <c r="C260" s="28">
        <f>茨城!C260</f>
        <v>5.4</v>
      </c>
      <c r="D260" s="28">
        <f>茨城!D260</f>
        <v>5</v>
      </c>
      <c r="E260" s="28">
        <f>茨城!E260</f>
        <v>6.3</v>
      </c>
      <c r="F260" s="28">
        <f>茨城!F260</f>
        <v>5.0999999999999996</v>
      </c>
      <c r="G260" s="28">
        <f>茨城!G260</f>
        <v>4</v>
      </c>
      <c r="H260" s="28" t="str">
        <f>茨城!H260</f>
        <v>-</v>
      </c>
      <c r="I260" s="28">
        <f>茨城!I260</f>
        <v>5.3</v>
      </c>
      <c r="J260" s="28">
        <f>茨城!J260</f>
        <v>6</v>
      </c>
      <c r="K260" s="28">
        <f>茨城!K260</f>
        <v>7.5</v>
      </c>
      <c r="L260" s="28">
        <f>茨城!L260</f>
        <v>4.7</v>
      </c>
      <c r="M260" s="28">
        <f>茨城!M260</f>
        <v>7.3</v>
      </c>
      <c r="N260" s="28">
        <f>茨城!N260</f>
        <v>7.3</v>
      </c>
      <c r="O260" s="28">
        <f>茨城!O260</f>
        <v>6</v>
      </c>
      <c r="P260" s="28">
        <f>茨城!P260</f>
        <v>8.8000000000000007</v>
      </c>
      <c r="Q260" s="28">
        <f>茨城!Q260</f>
        <v>8.8000000000000007</v>
      </c>
      <c r="R260" s="28">
        <f>茨城!R260</f>
        <v>8</v>
      </c>
      <c r="S260" s="28">
        <f>茨城!S260</f>
        <v>6.3</v>
      </c>
      <c r="T260" s="28">
        <f>栃木!B260</f>
        <v>6.6</v>
      </c>
      <c r="U260" s="28">
        <f>栃木!C260</f>
        <v>4</v>
      </c>
      <c r="V260" s="28">
        <f>栃木!D260</f>
        <v>4.9000000000000004</v>
      </c>
      <c r="W260" s="28">
        <f>栃木!E260</f>
        <v>3.3</v>
      </c>
      <c r="X260" s="28">
        <f>栃木!F260</f>
        <v>9.9</v>
      </c>
      <c r="Y260" s="28">
        <f>栃木!G260</f>
        <v>7.1</v>
      </c>
      <c r="Z260" s="28">
        <f>栃木!H260</f>
        <v>5.5</v>
      </c>
      <c r="AA260" s="28">
        <f>栃木!I260</f>
        <v>3.9</v>
      </c>
      <c r="AB260" s="28">
        <f>栃木!J260</f>
        <v>4.8</v>
      </c>
      <c r="AC260" s="28">
        <f>栃木!K260</f>
        <v>5</v>
      </c>
      <c r="AD260" s="28">
        <f>栃木!L260</f>
        <v>7.7</v>
      </c>
      <c r="AE260" s="157">
        <f>群馬!B260</f>
        <v>3.9</v>
      </c>
      <c r="AF260" s="157">
        <f>群馬!C260</f>
        <v>6.8</v>
      </c>
      <c r="AG260" s="157">
        <f>群馬!D260</f>
        <v>8.5</v>
      </c>
      <c r="AH260" s="157">
        <f>群馬!E260</f>
        <v>5.7</v>
      </c>
      <c r="AI260" s="157">
        <f>群馬!F260</f>
        <v>8.8000000000000007</v>
      </c>
      <c r="AJ260" s="157">
        <f>群馬!G260</f>
        <v>3</v>
      </c>
      <c r="AK260" s="157">
        <f>群馬!H260</f>
        <v>4</v>
      </c>
      <c r="AL260" s="157">
        <f>群馬!I260</f>
        <v>5.4</v>
      </c>
      <c r="AM260" s="157" t="str">
        <f>埼玉!B260</f>
        <v xml:space="preserve"> </v>
      </c>
      <c r="AN260" s="157">
        <f>埼玉!C260</f>
        <v>5.4</v>
      </c>
      <c r="AO260" s="157">
        <f>埼玉!D260</f>
        <v>7</v>
      </c>
      <c r="AP260" s="157">
        <f>埼玉!E260</f>
        <v>6.3</v>
      </c>
      <c r="AQ260" s="157">
        <f>埼玉!F260</f>
        <v>5.3</v>
      </c>
      <c r="AR260" s="157">
        <f>埼玉!G260</f>
        <v>5.6</v>
      </c>
      <c r="AS260" s="157">
        <f>埼玉!H260</f>
        <v>8.3000000000000007</v>
      </c>
      <c r="AT260" s="157">
        <f>埼玉!I260</f>
        <v>5.8</v>
      </c>
      <c r="AU260" s="157">
        <f>埼玉!J260</f>
        <v>8.6</v>
      </c>
      <c r="AV260" s="157">
        <f>埼玉!K260</f>
        <v>6</v>
      </c>
      <c r="AW260" s="157">
        <f>埼玉!L260</f>
        <v>5.2</v>
      </c>
      <c r="AX260" s="157">
        <f>埼玉!M260</f>
        <v>7.8</v>
      </c>
      <c r="AY260" s="157">
        <f>埼玉!N260</f>
        <v>6.1</v>
      </c>
      <c r="AZ260" s="157">
        <f>埼玉!O260</f>
        <v>6.3</v>
      </c>
      <c r="BA260" s="157">
        <f>埼玉!P260</f>
        <v>6.5</v>
      </c>
      <c r="BB260" s="157">
        <f>埼玉!Q260</f>
        <v>7</v>
      </c>
      <c r="BC260" s="157">
        <f>埼玉!R260</f>
        <v>6</v>
      </c>
      <c r="BD260" s="157" t="str">
        <f>埼玉!S260</f>
        <v xml:space="preserve"> </v>
      </c>
      <c r="BE260" s="157">
        <f>埼玉!T260</f>
        <v>6.4</v>
      </c>
      <c r="BF260" s="157">
        <f>埼玉!U260</f>
        <v>6.8</v>
      </c>
      <c r="BG260" s="157">
        <f>千葉!B260</f>
        <v>2.8</v>
      </c>
      <c r="BH260" s="157">
        <f>千葉!C260</f>
        <v>6.7</v>
      </c>
      <c r="BI260" s="157" t="str">
        <f>千葉!D260</f>
        <v>zzz</v>
      </c>
      <c r="BJ260" s="157">
        <f>千葉!E260</f>
        <v>6</v>
      </c>
      <c r="BK260" s="157">
        <f>千葉!F260</f>
        <v>6.4</v>
      </c>
      <c r="BL260" s="157">
        <f>千葉!G260</f>
        <v>6.8</v>
      </c>
      <c r="BM260" s="157">
        <f>千葉!H260</f>
        <v>4.7</v>
      </c>
      <c r="BN260" s="157">
        <f>千葉!I260</f>
        <v>6</v>
      </c>
      <c r="BO260" s="157">
        <f>千葉!J260</f>
        <v>7</v>
      </c>
      <c r="BP260" s="157">
        <f>千葉!K260</f>
        <v>6.9</v>
      </c>
      <c r="BQ260" s="157">
        <f>千葉!L260</f>
        <v>3.8</v>
      </c>
      <c r="BR260" s="157">
        <f>千葉!M260</f>
        <v>6</v>
      </c>
      <c r="BS260" s="157">
        <f>千葉!N260</f>
        <v>6.3</v>
      </c>
      <c r="BT260" s="157">
        <f>千葉!O260</f>
        <v>7.8</v>
      </c>
      <c r="BU260" s="157">
        <f>千葉!P260</f>
        <v>8.1</v>
      </c>
      <c r="BV260" s="157">
        <f>千葉!Q260</f>
        <v>7.7</v>
      </c>
      <c r="BW260" s="157" t="str">
        <f>千葉!R260</f>
        <v>zzz</v>
      </c>
      <c r="BX260" s="157">
        <f>千葉!S260</f>
        <v>1.7</v>
      </c>
      <c r="BY260" s="157">
        <f>千葉!T260</f>
        <v>7.4</v>
      </c>
      <c r="BZ260" s="157">
        <f>千葉!V260</f>
        <v>6.7</v>
      </c>
      <c r="CA260" s="157">
        <f>東京!B260</f>
        <v>9.3000000000000007</v>
      </c>
      <c r="CB260" s="157">
        <f>東京!C260</f>
        <v>8.6</v>
      </c>
      <c r="CC260" s="157">
        <f>東京!D260</f>
        <v>9.1</v>
      </c>
      <c r="CD260" s="157">
        <f>東京!E260</f>
        <v>7.7</v>
      </c>
      <c r="CE260" s="157">
        <f>東京!F260</f>
        <v>6.1</v>
      </c>
      <c r="CF260" s="157">
        <f>東京!G260</f>
        <v>7.1</v>
      </c>
      <c r="CG260" s="157">
        <f>東京!H260</f>
        <v>4</v>
      </c>
      <c r="CH260" s="157">
        <f>東京!I260</f>
        <v>5.4</v>
      </c>
      <c r="CI260" s="157">
        <f>神奈川!B260</f>
        <v>7.5</v>
      </c>
      <c r="CJ260" s="157">
        <f>神奈川!C260</f>
        <v>5.5</v>
      </c>
      <c r="CK260" s="157">
        <f>神奈川!D260</f>
        <v>7.7</v>
      </c>
      <c r="CL260" s="157">
        <f>神奈川!E260</f>
        <v>8.5</v>
      </c>
      <c r="CM260" s="157">
        <f>神奈川!F260</f>
        <v>4.8</v>
      </c>
      <c r="CN260" s="157">
        <f>神奈川!G260</f>
        <v>3.1</v>
      </c>
      <c r="CO260" s="157" t="str">
        <f>神奈川!H260</f>
        <v/>
      </c>
      <c r="CP260" s="157">
        <f>神奈川!I260</f>
        <v>5.4</v>
      </c>
      <c r="CQ260" s="157" t="str">
        <f>神奈川!J260</f>
        <v>-</v>
      </c>
      <c r="CR260" s="157">
        <f>神奈川!K260</f>
        <v>6.5</v>
      </c>
      <c r="CS260" s="157">
        <f>神奈川!L260</f>
        <v>6.4</v>
      </c>
      <c r="CT260" s="157">
        <f>神奈川!M260</f>
        <v>6.4</v>
      </c>
      <c r="CU260" s="157">
        <f>神奈川!N260</f>
        <v>7.3</v>
      </c>
      <c r="CV260" s="157">
        <f>山梨!B260</f>
        <v>6.7</v>
      </c>
      <c r="CW260" s="157">
        <f>山梨!C260</f>
        <v>3.5</v>
      </c>
      <c r="CX260" s="157">
        <f>山梨!D260</f>
        <v>4.5</v>
      </c>
      <c r="CY260" s="157">
        <f>山梨!E260</f>
        <v>7</v>
      </c>
      <c r="CZ260" s="157">
        <f>長野!B260</f>
        <v>6.6</v>
      </c>
      <c r="DA260" s="157">
        <f>長野!C260</f>
        <v>10</v>
      </c>
      <c r="DB260" s="157">
        <f>長野!D260</f>
        <v>4.7</v>
      </c>
      <c r="DC260" s="157">
        <f>長野!E260</f>
        <v>5.3</v>
      </c>
      <c r="DD260" s="157" t="str">
        <f>長野!F260</f>
        <v>欠測</v>
      </c>
      <c r="DE260" s="157">
        <f>長野!G260</f>
        <v>3.1</v>
      </c>
      <c r="DF260" s="157">
        <f>静岡!B260</f>
        <v>8</v>
      </c>
      <c r="DG260" s="157">
        <f>静岡!C260</f>
        <v>5.9</v>
      </c>
      <c r="DH260" s="157">
        <f>静岡!D260</f>
        <v>4.7</v>
      </c>
      <c r="DI260" s="157">
        <f>静岡!E260</f>
        <v>6.2</v>
      </c>
      <c r="DJ260" s="157">
        <f>静岡!F260</f>
        <v>6.1</v>
      </c>
      <c r="DK260" s="157">
        <f>静岡!G260</f>
        <v>7.1</v>
      </c>
      <c r="DL260" s="157">
        <f>静岡!H260</f>
        <v>8.6999999999999993</v>
      </c>
      <c r="DM260" s="157">
        <f>静岡!I260</f>
        <v>6.8</v>
      </c>
      <c r="DN260" s="157">
        <f>静岡!J260</f>
        <v>6</v>
      </c>
      <c r="DO260" s="157">
        <f>静岡!K260</f>
        <v>7.1</v>
      </c>
      <c r="DP260" s="157">
        <f>静岡!L260</f>
        <v>5.4</v>
      </c>
      <c r="DQ260" s="157">
        <f>静岡!M260</f>
        <v>6.2</v>
      </c>
      <c r="DR260" s="157">
        <f>静岡!N260</f>
        <v>4.9000000000000004</v>
      </c>
      <c r="DS260" s="157">
        <f>静岡!O260</f>
        <v>5.7</v>
      </c>
      <c r="DT260" s="157">
        <f>静岡!P260</f>
        <v>5.8</v>
      </c>
      <c r="DU260" s="157">
        <f>静岡!Q260</f>
        <v>3.4</v>
      </c>
      <c r="DV260" s="157">
        <f>静岡!R260</f>
        <v>5</v>
      </c>
      <c r="DW260" s="157">
        <f>静岡!S260</f>
        <v>6.1</v>
      </c>
      <c r="DX260" s="157">
        <f>静岡!T260</f>
        <v>4.5</v>
      </c>
      <c r="DY260" s="157">
        <f>静岡!U260</f>
        <v>5.3</v>
      </c>
      <c r="DZ260" s="157">
        <f>静岡!V260</f>
        <v>2.8000000000000003</v>
      </c>
      <c r="EA260" s="157">
        <f>静岡!W260</f>
        <v>5</v>
      </c>
      <c r="EB260" s="157">
        <f>静岡!X260</f>
        <v>5.4</v>
      </c>
      <c r="EC260" s="157">
        <f>静岡!Y260</f>
        <v>5.6000000000000005</v>
      </c>
      <c r="ED260" s="157">
        <f>静岡!Z260</f>
        <v>3.7</v>
      </c>
      <c r="EE260" s="157" t="str">
        <f>静岡!AA260</f>
        <v>zzzz</v>
      </c>
      <c r="EF260" s="157">
        <f>静岡!AB260</f>
        <v>6.1</v>
      </c>
      <c r="EG260" s="157">
        <f>静岡!AC260</f>
        <v>5</v>
      </c>
    </row>
    <row r="261" spans="1:137" ht="20.100000000000001" customHeight="1" x14ac:dyDescent="0.15">
      <c r="A261" s="25">
        <v>43084</v>
      </c>
      <c r="B261" s="28">
        <f>茨城!B261</f>
        <v>5.3</v>
      </c>
      <c r="C261" s="28">
        <f>茨城!C261</f>
        <v>7.8</v>
      </c>
      <c r="D261" s="28">
        <f>茨城!D261</f>
        <v>5.2</v>
      </c>
      <c r="E261" s="28">
        <f>茨城!E261</f>
        <v>7.5</v>
      </c>
      <c r="F261" s="28">
        <f>茨城!F261</f>
        <v>6.3</v>
      </c>
      <c r="G261" s="28">
        <f>茨城!G261</f>
        <v>5</v>
      </c>
      <c r="H261" s="28">
        <f>茨城!H261</f>
        <v>6.9</v>
      </c>
      <c r="I261" s="28">
        <f>茨城!I261</f>
        <v>6.1</v>
      </c>
      <c r="J261" s="28">
        <f>茨城!J261</f>
        <v>6.3</v>
      </c>
      <c r="K261" s="28">
        <f>茨城!K261</f>
        <v>7</v>
      </c>
      <c r="L261" s="28">
        <f>茨城!L261</f>
        <v>8.6</v>
      </c>
      <c r="M261" s="28">
        <f>茨城!M261</f>
        <v>10.199999999999999</v>
      </c>
      <c r="N261" s="28">
        <f>茨城!N261</f>
        <v>8</v>
      </c>
      <c r="O261" s="28">
        <f>茨城!O261</f>
        <v>8.8000000000000007</v>
      </c>
      <c r="P261" s="28">
        <f>茨城!P261</f>
        <v>12.3</v>
      </c>
      <c r="Q261" s="28">
        <f>茨城!Q261</f>
        <v>16.100000000000001</v>
      </c>
      <c r="R261" s="28">
        <f>茨城!R261</f>
        <v>12.6</v>
      </c>
      <c r="S261" s="28">
        <f>茨城!S261</f>
        <v>11.3</v>
      </c>
      <c r="T261" s="28">
        <f>栃木!B261</f>
        <v>8.5</v>
      </c>
      <c r="U261" s="28">
        <f>栃木!C261</f>
        <v>7.5</v>
      </c>
      <c r="V261" s="28">
        <f>栃木!D261</f>
        <v>6.3</v>
      </c>
      <c r="W261" s="28">
        <f>栃木!E261</f>
        <v>4.8</v>
      </c>
      <c r="X261" s="28">
        <f>栃木!F261</f>
        <v>14.2</v>
      </c>
      <c r="Y261" s="28">
        <f>栃木!G261</f>
        <v>6.2</v>
      </c>
      <c r="Z261" s="28">
        <f>栃木!H261</f>
        <v>3.7</v>
      </c>
      <c r="AA261" s="28">
        <f>栃木!I261</f>
        <v>4.0999999999999996</v>
      </c>
      <c r="AB261" s="28">
        <f>栃木!J261</f>
        <v>3</v>
      </c>
      <c r="AC261" s="28">
        <f>栃木!K261</f>
        <v>6.1</v>
      </c>
      <c r="AD261" s="28">
        <f>栃木!L261</f>
        <v>7</v>
      </c>
      <c r="AE261" s="157">
        <f>群馬!B261</f>
        <v>3.5</v>
      </c>
      <c r="AF261" s="157">
        <f>群馬!C261</f>
        <v>6.1</v>
      </c>
      <c r="AG261" s="157">
        <f>群馬!D261</f>
        <v>7.4</v>
      </c>
      <c r="AH261" s="157">
        <f>群馬!E261</f>
        <v>4.5</v>
      </c>
      <c r="AI261" s="157">
        <f>群馬!F261</f>
        <v>9.5</v>
      </c>
      <c r="AJ261" s="157">
        <f>群馬!G261</f>
        <v>3.6</v>
      </c>
      <c r="AK261" s="157">
        <f>群馬!H261</f>
        <v>3.7</v>
      </c>
      <c r="AL261" s="157">
        <f>群馬!I261</f>
        <v>6</v>
      </c>
      <c r="AM261" s="157" t="str">
        <f>埼玉!B261</f>
        <v xml:space="preserve"> </v>
      </c>
      <c r="AN261" s="157">
        <f>埼玉!C261</f>
        <v>6.1</v>
      </c>
      <c r="AO261" s="157">
        <f>埼玉!D261</f>
        <v>6.1</v>
      </c>
      <c r="AP261" s="157">
        <f>埼玉!E261</f>
        <v>6.9</v>
      </c>
      <c r="AQ261" s="157">
        <f>埼玉!F261</f>
        <v>6.1</v>
      </c>
      <c r="AR261" s="157">
        <f>埼玉!G261</f>
        <v>6.8</v>
      </c>
      <c r="AS261" s="157">
        <f>埼玉!H261</f>
        <v>7.8</v>
      </c>
      <c r="AT261" s="157">
        <f>埼玉!I261</f>
        <v>6.3</v>
      </c>
      <c r="AU261" s="157">
        <f>埼玉!J261</f>
        <v>8.6</v>
      </c>
      <c r="AV261" s="157">
        <f>埼玉!K261</f>
        <v>7.5</v>
      </c>
      <c r="AW261" s="157">
        <f>埼玉!L261</f>
        <v>6.6</v>
      </c>
      <c r="AX261" s="157">
        <f>埼玉!M261</f>
        <v>7</v>
      </c>
      <c r="AY261" s="157">
        <f>埼玉!N261</f>
        <v>6</v>
      </c>
      <c r="AZ261" s="157">
        <f>埼玉!O261</f>
        <v>7.3</v>
      </c>
      <c r="BA261" s="157">
        <f>埼玉!P261</f>
        <v>6.7</v>
      </c>
      <c r="BB261" s="157">
        <f>埼玉!Q261</f>
        <v>8.3000000000000007</v>
      </c>
      <c r="BC261" s="157">
        <f>埼玉!R261</f>
        <v>7.3</v>
      </c>
      <c r="BD261" s="157" t="str">
        <f>埼玉!S261</f>
        <v xml:space="preserve"> </v>
      </c>
      <c r="BE261" s="157">
        <f>埼玉!T261</f>
        <v>4.5</v>
      </c>
      <c r="BF261" s="157">
        <f>埼玉!U261</f>
        <v>6.8</v>
      </c>
      <c r="BG261" s="157">
        <f>千葉!B261</f>
        <v>6.3</v>
      </c>
      <c r="BH261" s="157">
        <f>千葉!C261</f>
        <v>8.6</v>
      </c>
      <c r="BI261" s="157">
        <f>千葉!D261</f>
        <v>8.3000000000000007</v>
      </c>
      <c r="BJ261" s="157">
        <f>千葉!E261</f>
        <v>8.1</v>
      </c>
      <c r="BK261" s="157">
        <f>千葉!F261</f>
        <v>7.3</v>
      </c>
      <c r="BL261" s="157">
        <f>千葉!G261</f>
        <v>12.3</v>
      </c>
      <c r="BM261" s="157">
        <f>千葉!H261</f>
        <v>7.3</v>
      </c>
      <c r="BN261" s="157">
        <f>千葉!I261</f>
        <v>9.6</v>
      </c>
      <c r="BO261" s="157">
        <f>千葉!J261</f>
        <v>12.8</v>
      </c>
      <c r="BP261" s="157">
        <f>千葉!K261</f>
        <v>8.5</v>
      </c>
      <c r="BQ261" s="157">
        <f>千葉!L261</f>
        <v>7.5</v>
      </c>
      <c r="BR261" s="157">
        <f>千葉!M261</f>
        <v>6.1</v>
      </c>
      <c r="BS261" s="157">
        <f>千葉!N261</f>
        <v>7.9</v>
      </c>
      <c r="BT261" s="157">
        <f>千葉!O261</f>
        <v>9.9</v>
      </c>
      <c r="BU261" s="157">
        <f>千葉!P261</f>
        <v>10.5</v>
      </c>
      <c r="BV261" s="157">
        <f>千葉!Q261</f>
        <v>9</v>
      </c>
      <c r="BW261" s="157">
        <f>千葉!R261</f>
        <v>1.9</v>
      </c>
      <c r="BX261" s="157">
        <f>千葉!S261</f>
        <v>2</v>
      </c>
      <c r="BY261" s="157">
        <f>千葉!T261</f>
        <v>9.9</v>
      </c>
      <c r="BZ261" s="157">
        <f>千葉!V261</f>
        <v>6.5</v>
      </c>
      <c r="CA261" s="157">
        <f>東京!B261</f>
        <v>7.7</v>
      </c>
      <c r="CB261" s="157">
        <f>東京!C261</f>
        <v>7.7</v>
      </c>
      <c r="CC261" s="157">
        <f>東京!D261</f>
        <v>8.3000000000000007</v>
      </c>
      <c r="CD261" s="157">
        <f>東京!E261</f>
        <v>6</v>
      </c>
      <c r="CE261" s="157">
        <f>東京!F261</f>
        <v>7</v>
      </c>
      <c r="CF261" s="157">
        <f>東京!G261</f>
        <v>6.1</v>
      </c>
      <c r="CG261" s="157">
        <f>東京!H261</f>
        <v>4.8</v>
      </c>
      <c r="CH261" s="157">
        <f>東京!I261</f>
        <v>5.9</v>
      </c>
      <c r="CI261" s="157">
        <f>神奈川!B261</f>
        <v>5.4</v>
      </c>
      <c r="CJ261" s="157">
        <f>神奈川!C261</f>
        <v>3.7</v>
      </c>
      <c r="CK261" s="157">
        <f>神奈川!D261</f>
        <v>6.3</v>
      </c>
      <c r="CL261" s="157">
        <f>神奈川!E261</f>
        <v>8.8000000000000007</v>
      </c>
      <c r="CM261" s="157">
        <f>神奈川!F261</f>
        <v>4.5</v>
      </c>
      <c r="CN261" s="157">
        <f>神奈川!G261</f>
        <v>3.7</v>
      </c>
      <c r="CO261" s="157">
        <f>神奈川!H261</f>
        <v>4.3</v>
      </c>
      <c r="CP261" s="157" t="str">
        <f>神奈川!I261</f>
        <v>-</v>
      </c>
      <c r="CQ261" s="157" t="str">
        <f>神奈川!J261</f>
        <v>-</v>
      </c>
      <c r="CR261" s="157">
        <f>神奈川!K261</f>
        <v>6.2</v>
      </c>
      <c r="CS261" s="157">
        <f>神奈川!L261</f>
        <v>7</v>
      </c>
      <c r="CT261" s="157">
        <f>神奈川!M261</f>
        <v>6</v>
      </c>
      <c r="CU261" s="157">
        <f>神奈川!N261</f>
        <v>8.9</v>
      </c>
      <c r="CV261" s="157">
        <f>山梨!B261</f>
        <v>8.6</v>
      </c>
      <c r="CW261" s="157">
        <f>山梨!C261</f>
        <v>5.8000000000000007</v>
      </c>
      <c r="CX261" s="157">
        <f>山梨!D261</f>
        <v>5.3000000000000007</v>
      </c>
      <c r="CY261" s="157">
        <f>山梨!E261</f>
        <v>10.200000000000001</v>
      </c>
      <c r="CZ261" s="157">
        <f>長野!B261</f>
        <v>8.1</v>
      </c>
      <c r="DA261" s="157" t="str">
        <f>長野!C261</f>
        <v>欠測</v>
      </c>
      <c r="DB261" s="157">
        <f>長野!D261</f>
        <v>6.2</v>
      </c>
      <c r="DC261" s="157">
        <f>長野!E261</f>
        <v>8.9</v>
      </c>
      <c r="DD261" s="157" t="str">
        <f>長野!F261</f>
        <v>欠測</v>
      </c>
      <c r="DE261" s="157">
        <f>長野!G261</f>
        <v>2.2999999999999998</v>
      </c>
      <c r="DF261" s="157">
        <f>静岡!B261</f>
        <v>8.4</v>
      </c>
      <c r="DG261" s="157">
        <f>静岡!C261</f>
        <v>8</v>
      </c>
      <c r="DH261" s="157">
        <f>静岡!D261</f>
        <v>9.9</v>
      </c>
      <c r="DI261" s="157">
        <f>静岡!E261</f>
        <v>8.1</v>
      </c>
      <c r="DJ261" s="157">
        <f>静岡!F261</f>
        <v>11</v>
      </c>
      <c r="DK261" s="157">
        <f>静岡!G261</f>
        <v>11.7</v>
      </c>
      <c r="DL261" s="157">
        <f>静岡!H261</f>
        <v>9.4</v>
      </c>
      <c r="DM261" s="157">
        <f>静岡!I261</f>
        <v>6.8</v>
      </c>
      <c r="DN261" s="157">
        <f>静岡!J261</f>
        <v>9.8000000000000007</v>
      </c>
      <c r="DO261" s="157">
        <f>静岡!K261</f>
        <v>7.6</v>
      </c>
      <c r="DP261" s="157">
        <f>静岡!L261</f>
        <v>5.6</v>
      </c>
      <c r="DQ261" s="157">
        <f>静岡!M261</f>
        <v>6</v>
      </c>
      <c r="DR261" s="157">
        <f>静岡!N261</f>
        <v>8.1999999999999993</v>
      </c>
      <c r="DS261" s="157">
        <f>静岡!O261</f>
        <v>7.4</v>
      </c>
      <c r="DT261" s="157">
        <f>静岡!P261</f>
        <v>7.9</v>
      </c>
      <c r="DU261" s="157">
        <f>静岡!Q261</f>
        <v>3.2</v>
      </c>
      <c r="DV261" s="157">
        <f>静岡!R261</f>
        <v>9.5</v>
      </c>
      <c r="DW261" s="157">
        <f>静岡!S261</f>
        <v>8.1</v>
      </c>
      <c r="DX261" s="157">
        <f>静岡!T261</f>
        <v>6.9</v>
      </c>
      <c r="DY261" s="157">
        <f>静岡!U261</f>
        <v>7.2</v>
      </c>
      <c r="DZ261" s="157">
        <f>静岡!V261</f>
        <v>1.7000000000000002</v>
      </c>
      <c r="EA261" s="157">
        <f>静岡!W261</f>
        <v>5.5</v>
      </c>
      <c r="EB261" s="157">
        <f>静岡!X261</f>
        <v>4.6000000000000005</v>
      </c>
      <c r="EC261" s="157">
        <f>静岡!Y261</f>
        <v>4.9000000000000004</v>
      </c>
      <c r="ED261" s="157">
        <f>静岡!Z261</f>
        <v>3.5</v>
      </c>
      <c r="EE261" s="157" t="str">
        <f>静岡!AA261</f>
        <v>zzzz</v>
      </c>
      <c r="EF261" s="157">
        <f>静岡!AB261</f>
        <v>12.3</v>
      </c>
      <c r="EG261" s="157">
        <f>静岡!AC261</f>
        <v>8.1</v>
      </c>
    </row>
    <row r="262" spans="1:137" ht="20.100000000000001" customHeight="1" x14ac:dyDescent="0.15">
      <c r="A262" s="25">
        <v>43085</v>
      </c>
      <c r="B262" s="28">
        <f>茨城!B262</f>
        <v>7.9</v>
      </c>
      <c r="C262" s="28">
        <f>茨城!C262</f>
        <v>4.0999999999999996</v>
      </c>
      <c r="D262" s="28">
        <f>茨城!D262</f>
        <v>10.3</v>
      </c>
      <c r="E262" s="28">
        <f>茨城!E262</f>
        <v>13.8</v>
      </c>
      <c r="F262" s="28">
        <f>茨城!F262</f>
        <v>10.8</v>
      </c>
      <c r="G262" s="28">
        <f>茨城!G262</f>
        <v>15.2</v>
      </c>
      <c r="H262" s="28">
        <f>茨城!H262</f>
        <v>24.4</v>
      </c>
      <c r="I262" s="28">
        <f>茨城!I262</f>
        <v>17.8</v>
      </c>
      <c r="J262" s="28">
        <f>茨城!J262</f>
        <v>18.3</v>
      </c>
      <c r="K262" s="28">
        <f>茨城!K262</f>
        <v>12.3</v>
      </c>
      <c r="L262" s="28">
        <f>茨城!L262</f>
        <v>30</v>
      </c>
      <c r="M262" s="28">
        <f>茨城!M262</f>
        <v>29.4</v>
      </c>
      <c r="N262" s="28">
        <f>茨城!N262</f>
        <v>30.7</v>
      </c>
      <c r="O262" s="28">
        <f>茨城!O262</f>
        <v>32.4</v>
      </c>
      <c r="P262" s="28">
        <f>茨城!P262</f>
        <v>29.6</v>
      </c>
      <c r="Q262" s="28">
        <f>茨城!Q262</f>
        <v>36.6</v>
      </c>
      <c r="R262" s="28">
        <f>茨城!R262</f>
        <v>40.799999999999997</v>
      </c>
      <c r="S262" s="28">
        <f>茨城!S262</f>
        <v>28.8</v>
      </c>
      <c r="T262" s="28">
        <f>栃木!B262</f>
        <v>15</v>
      </c>
      <c r="U262" s="28">
        <f>栃木!C262</f>
        <v>16.8</v>
      </c>
      <c r="V262" s="28">
        <f>栃木!D262</f>
        <v>10.3</v>
      </c>
      <c r="W262" s="28">
        <f>栃木!E262</f>
        <v>4.8</v>
      </c>
      <c r="X262" s="28">
        <f>栃木!F262</f>
        <v>25</v>
      </c>
      <c r="Y262" s="28">
        <f>栃木!G262</f>
        <v>20.8</v>
      </c>
      <c r="Z262" s="28">
        <f>栃木!H262</f>
        <v>12.8</v>
      </c>
      <c r="AA262" s="28">
        <f>栃木!I262</f>
        <v>8.6</v>
      </c>
      <c r="AB262" s="28">
        <f>栃木!J262</f>
        <v>8.5</v>
      </c>
      <c r="AC262" s="28" t="str">
        <f>栃木!K262</f>
        <v>zzz</v>
      </c>
      <c r="AD262" s="28">
        <f>栃木!L262</f>
        <v>16.7</v>
      </c>
      <c r="AE262" s="157">
        <f>群馬!B262</f>
        <v>6.6</v>
      </c>
      <c r="AF262" s="157">
        <f>群馬!C262</f>
        <v>12</v>
      </c>
      <c r="AG262" s="157">
        <f>群馬!D262</f>
        <v>12.6</v>
      </c>
      <c r="AH262" s="157">
        <f>群馬!E262</f>
        <v>6.4</v>
      </c>
      <c r="AI262" s="157">
        <f>群馬!F262</f>
        <v>19.899999999999999</v>
      </c>
      <c r="AJ262" s="157">
        <f>群馬!G262</f>
        <v>4.2</v>
      </c>
      <c r="AK262" s="157">
        <f>群馬!H262</f>
        <v>2.1</v>
      </c>
      <c r="AL262" s="157">
        <f>群馬!I262</f>
        <v>5</v>
      </c>
      <c r="AM262" s="157" t="str">
        <f>埼玉!B262</f>
        <v xml:space="preserve"> </v>
      </c>
      <c r="AN262" s="157">
        <f>埼玉!C262</f>
        <v>7.1</v>
      </c>
      <c r="AO262" s="157">
        <f>埼玉!D262</f>
        <v>18.100000000000001</v>
      </c>
      <c r="AP262" s="157">
        <f>埼玉!E262</f>
        <v>16.2</v>
      </c>
      <c r="AQ262" s="157">
        <f>埼玉!F262</f>
        <v>9.9</v>
      </c>
      <c r="AR262" s="157">
        <f>埼玉!G262</f>
        <v>11.3</v>
      </c>
      <c r="AS262" s="157">
        <f>埼玉!H262</f>
        <v>29.8</v>
      </c>
      <c r="AT262" s="157">
        <f>埼玉!I262</f>
        <v>27</v>
      </c>
      <c r="AU262" s="157">
        <f>埼玉!J262</f>
        <v>28.9</v>
      </c>
      <c r="AV262" s="157">
        <f>埼玉!K262</f>
        <v>13</v>
      </c>
      <c r="AW262" s="157">
        <f>埼玉!L262</f>
        <v>10.6</v>
      </c>
      <c r="AX262" s="157">
        <f>埼玉!M262</f>
        <v>7.8</v>
      </c>
      <c r="AY262" s="157">
        <f>埼玉!N262</f>
        <v>10.4</v>
      </c>
      <c r="AZ262" s="157">
        <f>埼玉!O262</f>
        <v>9.9</v>
      </c>
      <c r="BA262" s="157">
        <f>埼玉!P262</f>
        <v>8.9</v>
      </c>
      <c r="BB262" s="157">
        <f>埼玉!Q262</f>
        <v>10.8</v>
      </c>
      <c r="BC262" s="157">
        <f>埼玉!R262</f>
        <v>19.100000000000001</v>
      </c>
      <c r="BD262" s="157" t="str">
        <f>埼玉!S262</f>
        <v xml:space="preserve"> </v>
      </c>
      <c r="BE262" s="157">
        <f>埼玉!T262</f>
        <v>23.8</v>
      </c>
      <c r="BF262" s="157">
        <f>埼玉!U262</f>
        <v>16.600000000000001</v>
      </c>
      <c r="BG262" s="157">
        <f>千葉!B262</f>
        <v>22.3</v>
      </c>
      <c r="BH262" s="157">
        <f>千葉!C262</f>
        <v>25.7</v>
      </c>
      <c r="BI262" s="157">
        <f>千葉!D262</f>
        <v>12.1</v>
      </c>
      <c r="BJ262" s="157">
        <f>千葉!E262</f>
        <v>19.899999999999999</v>
      </c>
      <c r="BK262" s="157">
        <f>千葉!F262</f>
        <v>22.4</v>
      </c>
      <c r="BL262" s="157">
        <f>千葉!G262</f>
        <v>21.4</v>
      </c>
      <c r="BM262" s="157">
        <f>千葉!H262</f>
        <v>24.3</v>
      </c>
      <c r="BN262" s="157">
        <f>千葉!I262</f>
        <v>19.5</v>
      </c>
      <c r="BO262" s="157">
        <f>千葉!J262</f>
        <v>24</v>
      </c>
      <c r="BP262" s="157">
        <f>千葉!K262</f>
        <v>28.4</v>
      </c>
      <c r="BQ262" s="157">
        <f>千葉!L262</f>
        <v>8.1</v>
      </c>
      <c r="BR262" s="157">
        <f>千葉!M262</f>
        <v>22.7</v>
      </c>
      <c r="BS262" s="157">
        <f>千葉!N262</f>
        <v>20.6</v>
      </c>
      <c r="BT262" s="157">
        <f>千葉!O262</f>
        <v>27.5</v>
      </c>
      <c r="BU262" s="157">
        <f>千葉!P262</f>
        <v>31.5</v>
      </c>
      <c r="BV262" s="157">
        <f>千葉!Q262</f>
        <v>26.5</v>
      </c>
      <c r="BW262" s="157">
        <f>千葉!R262</f>
        <v>21</v>
      </c>
      <c r="BX262" s="157">
        <f>千葉!S262</f>
        <v>12.1</v>
      </c>
      <c r="BY262" s="157">
        <f>千葉!T262</f>
        <v>20.9</v>
      </c>
      <c r="BZ262" s="157">
        <f>千葉!V262</f>
        <v>27.2</v>
      </c>
      <c r="CA262" s="157">
        <f>東京!B262</f>
        <v>18.600000000000001</v>
      </c>
      <c r="CB262" s="157">
        <f>東京!C262</f>
        <v>22.5</v>
      </c>
      <c r="CC262" s="157">
        <f>東京!D262</f>
        <v>21.4</v>
      </c>
      <c r="CD262" s="157">
        <f>東京!E262</f>
        <v>19</v>
      </c>
      <c r="CE262" s="157">
        <f>東京!F262</f>
        <v>14.1</v>
      </c>
      <c r="CF262" s="157">
        <f>東京!G262</f>
        <v>18.8</v>
      </c>
      <c r="CG262" s="157">
        <f>東京!H262</f>
        <v>9.4</v>
      </c>
      <c r="CH262" s="157">
        <f>東京!I262</f>
        <v>13.2</v>
      </c>
      <c r="CI262" s="157">
        <f>神奈川!B262</f>
        <v>16.5</v>
      </c>
      <c r="CJ262" s="157">
        <f>神奈川!C262</f>
        <v>16</v>
      </c>
      <c r="CK262" s="157">
        <f>神奈川!D262</f>
        <v>19.5</v>
      </c>
      <c r="CL262" s="157">
        <f>神奈川!E262</f>
        <v>20</v>
      </c>
      <c r="CM262" s="157">
        <f>神奈川!F262</f>
        <v>13.8</v>
      </c>
      <c r="CN262" s="157">
        <f>神奈川!G262</f>
        <v>10</v>
      </c>
      <c r="CO262" s="157">
        <f>神奈川!H262</f>
        <v>14</v>
      </c>
      <c r="CP262" s="157" t="str">
        <f>神奈川!I262</f>
        <v>-</v>
      </c>
      <c r="CQ262" s="157" t="str">
        <f>神奈川!J262</f>
        <v>-</v>
      </c>
      <c r="CR262" s="157">
        <f>神奈川!K262</f>
        <v>13.3</v>
      </c>
      <c r="CS262" s="157">
        <f>神奈川!L262</f>
        <v>14.5</v>
      </c>
      <c r="CT262" s="157">
        <f>神奈川!M262</f>
        <v>11.9</v>
      </c>
      <c r="CU262" s="157">
        <f>神奈川!N262</f>
        <v>16.399999999999999</v>
      </c>
      <c r="CV262" s="157">
        <f>山梨!B262</f>
        <v>18.5</v>
      </c>
      <c r="CW262" s="157">
        <f>山梨!C262</f>
        <v>4.5</v>
      </c>
      <c r="CX262" s="157">
        <f>山梨!D262</f>
        <v>5.9</v>
      </c>
      <c r="CY262" s="157">
        <f>山梨!E262</f>
        <v>18.900000000000002</v>
      </c>
      <c r="CZ262" s="157">
        <f>長野!B262</f>
        <v>12.6</v>
      </c>
      <c r="DA262" s="157">
        <f>長野!C262</f>
        <v>10.1</v>
      </c>
      <c r="DB262" s="157">
        <f>長野!D262</f>
        <v>3.2</v>
      </c>
      <c r="DC262" s="157">
        <f>長野!E262</f>
        <v>7.2</v>
      </c>
      <c r="DD262" s="157" t="str">
        <f>長野!F262</f>
        <v>欠測</v>
      </c>
      <c r="DE262" s="157">
        <f>長野!G262</f>
        <v>3.4</v>
      </c>
      <c r="DF262" s="157">
        <f>静岡!B262</f>
        <v>5.7</v>
      </c>
      <c r="DG262" s="157">
        <f>静岡!C262</f>
        <v>5.4</v>
      </c>
      <c r="DH262" s="157">
        <f>静岡!D262</f>
        <v>8.5</v>
      </c>
      <c r="DI262" s="157">
        <f>静岡!E262</f>
        <v>5.0999999999999996</v>
      </c>
      <c r="DJ262" s="157">
        <f>静岡!F262</f>
        <v>8.3000000000000007</v>
      </c>
      <c r="DK262" s="157">
        <f>静岡!G262</f>
        <v>10.4</v>
      </c>
      <c r="DL262" s="157">
        <f>静岡!H262</f>
        <v>9.6999999999999993</v>
      </c>
      <c r="DM262" s="157">
        <f>静岡!I262</f>
        <v>6.8</v>
      </c>
      <c r="DN262" s="157">
        <f>静岡!J262</f>
        <v>8</v>
      </c>
      <c r="DO262" s="157">
        <f>静岡!K262</f>
        <v>9.9</v>
      </c>
      <c r="DP262" s="157">
        <f>静岡!L262</f>
        <v>6.8</v>
      </c>
      <c r="DQ262" s="157">
        <f>静岡!M262</f>
        <v>8.8000000000000007</v>
      </c>
      <c r="DR262" s="157">
        <f>静岡!N262</f>
        <v>6.2</v>
      </c>
      <c r="DS262" s="157">
        <f>静岡!O262</f>
        <v>6.9</v>
      </c>
      <c r="DT262" s="157">
        <f>静岡!P262</f>
        <v>7.7</v>
      </c>
      <c r="DU262" s="157">
        <f>静岡!Q262</f>
        <v>4.5</v>
      </c>
      <c r="DV262" s="157">
        <f>静岡!R262</f>
        <v>6.4</v>
      </c>
      <c r="DW262" s="157">
        <f>静岡!S262</f>
        <v>8.3000000000000007</v>
      </c>
      <c r="DX262" s="157">
        <f>静岡!T262</f>
        <v>6.8</v>
      </c>
      <c r="DY262" s="157">
        <f>静岡!U262</f>
        <v>8.3000000000000007</v>
      </c>
      <c r="DZ262" s="157">
        <f>静岡!V262</f>
        <v>4.5</v>
      </c>
      <c r="EA262" s="157">
        <f>静岡!W262</f>
        <v>5.8000000000000007</v>
      </c>
      <c r="EB262" s="157">
        <f>静岡!X262</f>
        <v>8.5</v>
      </c>
      <c r="EC262" s="157">
        <f>静岡!Y262</f>
        <v>8.3000000000000007</v>
      </c>
      <c r="ED262" s="157">
        <f>静岡!Z262</f>
        <v>4.9000000000000004</v>
      </c>
      <c r="EE262" s="157" t="str">
        <f>静岡!AA262</f>
        <v>zzzz</v>
      </c>
      <c r="EF262" s="157">
        <f>静岡!AB262</f>
        <v>7.6</v>
      </c>
      <c r="EG262" s="157">
        <f>静岡!AC262</f>
        <v>7.6</v>
      </c>
    </row>
    <row r="263" spans="1:137" ht="20.100000000000001" customHeight="1" x14ac:dyDescent="0.15">
      <c r="A263" s="25">
        <v>43086</v>
      </c>
      <c r="B263" s="28">
        <f>茨城!B263</f>
        <v>4.4000000000000004</v>
      </c>
      <c r="C263" s="28">
        <f>茨城!C263</f>
        <v>4.3</v>
      </c>
      <c r="D263" s="28">
        <f>茨城!D263</f>
        <v>12.3</v>
      </c>
      <c r="E263" s="28">
        <f>茨城!E263</f>
        <v>12.8</v>
      </c>
      <c r="F263" s="28">
        <f>茨城!F263</f>
        <v>11.1</v>
      </c>
      <c r="G263" s="28">
        <f>茨城!G263</f>
        <v>8.5</v>
      </c>
      <c r="H263" s="28">
        <f>茨城!H263</f>
        <v>19.3</v>
      </c>
      <c r="I263" s="28">
        <f>茨城!I263</f>
        <v>17</v>
      </c>
      <c r="J263" s="28">
        <f>茨城!J263</f>
        <v>15.8</v>
      </c>
      <c r="K263" s="28">
        <f>茨城!K263</f>
        <v>13.3</v>
      </c>
      <c r="L263" s="28">
        <f>茨城!L263</f>
        <v>25.1</v>
      </c>
      <c r="M263" s="28">
        <f>茨城!M263</f>
        <v>32.5</v>
      </c>
      <c r="N263" s="28">
        <f>茨城!N263</f>
        <v>26</v>
      </c>
      <c r="O263" s="28">
        <f>茨城!O263</f>
        <v>29.6</v>
      </c>
      <c r="P263" s="28">
        <f>茨城!P263</f>
        <v>29.1</v>
      </c>
      <c r="Q263" s="28">
        <f>茨城!Q263</f>
        <v>37.4</v>
      </c>
      <c r="R263" s="28">
        <f>茨城!R263</f>
        <v>36.5</v>
      </c>
      <c r="S263" s="28">
        <f>茨城!S263</f>
        <v>26.1</v>
      </c>
      <c r="T263" s="28">
        <f>栃木!B263</f>
        <v>12.5</v>
      </c>
      <c r="U263" s="28">
        <f>栃木!C263</f>
        <v>15.4</v>
      </c>
      <c r="V263" s="28">
        <f>栃木!D263</f>
        <v>7.9</v>
      </c>
      <c r="W263" s="28">
        <f>栃木!E263</f>
        <v>4.7</v>
      </c>
      <c r="X263" s="28">
        <f>栃木!F263</f>
        <v>24.8</v>
      </c>
      <c r="Y263" s="28">
        <f>栃木!G263</f>
        <v>20.399999999999999</v>
      </c>
      <c r="Z263" s="28">
        <f>栃木!H263</f>
        <v>10.5</v>
      </c>
      <c r="AA263" s="28">
        <f>栃木!I263</f>
        <v>7.6</v>
      </c>
      <c r="AB263" s="28">
        <f>栃木!J263</f>
        <v>6.6</v>
      </c>
      <c r="AC263" s="28">
        <f>栃木!K263</f>
        <v>13.2</v>
      </c>
      <c r="AD263" s="28">
        <f>栃木!L263</f>
        <v>17.600000000000001</v>
      </c>
      <c r="AE263" s="157">
        <f>群馬!B263</f>
        <v>10</v>
      </c>
      <c r="AF263" s="157">
        <f>群馬!C263</f>
        <v>14.9</v>
      </c>
      <c r="AG263" s="157">
        <f>群馬!D263</f>
        <v>17.5</v>
      </c>
      <c r="AH263" s="157">
        <f>群馬!E263</f>
        <v>6.9</v>
      </c>
      <c r="AI263" s="157">
        <f>群馬!F263</f>
        <v>22.8</v>
      </c>
      <c r="AJ263" s="157">
        <f>群馬!G263</f>
        <v>2.8</v>
      </c>
      <c r="AK263" s="157">
        <f>群馬!H263</f>
        <v>1.2</v>
      </c>
      <c r="AL263" s="157">
        <f>群馬!I263</f>
        <v>3.3</v>
      </c>
      <c r="AM263" s="157">
        <f>埼玉!B263</f>
        <v>28.2</v>
      </c>
      <c r="AN263" s="157">
        <f>埼玉!C263</f>
        <v>13</v>
      </c>
      <c r="AO263" s="157">
        <f>埼玉!D263</f>
        <v>19.5</v>
      </c>
      <c r="AP263" s="157">
        <f>埼玉!E263</f>
        <v>20.6</v>
      </c>
      <c r="AQ263" s="157">
        <f>埼玉!F263</f>
        <v>13.9</v>
      </c>
      <c r="AR263" s="157">
        <f>埼玉!G263</f>
        <v>15.6</v>
      </c>
      <c r="AS263" s="157">
        <f>埼玉!H263</f>
        <v>24.6</v>
      </c>
      <c r="AT263" s="157">
        <f>埼玉!I263</f>
        <v>27.3</v>
      </c>
      <c r="AU263" s="157">
        <f>埼玉!J263</f>
        <v>27</v>
      </c>
      <c r="AV263" s="157">
        <f>埼玉!K263</f>
        <v>20.2</v>
      </c>
      <c r="AW263" s="157">
        <f>埼玉!L263</f>
        <v>21.4</v>
      </c>
      <c r="AX263" s="157">
        <f>埼玉!M263</f>
        <v>12.4</v>
      </c>
      <c r="AY263" s="157">
        <f>埼玉!N263</f>
        <v>17.7</v>
      </c>
      <c r="AZ263" s="157">
        <f>埼玉!O263</f>
        <v>16.5</v>
      </c>
      <c r="BA263" s="157">
        <f>埼玉!P263</f>
        <v>12</v>
      </c>
      <c r="BB263" s="157">
        <f>埼玉!Q263</f>
        <v>14</v>
      </c>
      <c r="BC263" s="157">
        <f>埼玉!R263</f>
        <v>25.5</v>
      </c>
      <c r="BD263" s="157" t="str">
        <f>埼玉!S263</f>
        <v xml:space="preserve"> </v>
      </c>
      <c r="BE263" s="157">
        <f>埼玉!T263</f>
        <v>24.2</v>
      </c>
      <c r="BF263" s="157">
        <f>埼玉!U263</f>
        <v>22.2</v>
      </c>
      <c r="BG263" s="157">
        <f>千葉!B263</f>
        <v>29.1</v>
      </c>
      <c r="BH263" s="157">
        <f>千葉!C263</f>
        <v>23.8</v>
      </c>
      <c r="BI263" s="157">
        <f>千葉!D263</f>
        <v>10.6</v>
      </c>
      <c r="BJ263" s="157">
        <f>千葉!E263</f>
        <v>25.4</v>
      </c>
      <c r="BK263" s="157">
        <f>千葉!F263</f>
        <v>28</v>
      </c>
      <c r="BL263" s="157">
        <f>千葉!G263</f>
        <v>21.3</v>
      </c>
      <c r="BM263" s="157">
        <f>千葉!H263</f>
        <v>20.3</v>
      </c>
      <c r="BN263" s="157">
        <f>千葉!I263</f>
        <v>18.3</v>
      </c>
      <c r="BO263" s="157">
        <f>千葉!J263</f>
        <v>16.3</v>
      </c>
      <c r="BP263" s="157">
        <f>千葉!K263</f>
        <v>28.2</v>
      </c>
      <c r="BQ263" s="157">
        <f>千葉!L263</f>
        <v>12.3</v>
      </c>
      <c r="BR263" s="157">
        <f>千葉!M263</f>
        <v>23</v>
      </c>
      <c r="BS263" s="157" t="str">
        <f>千葉!N263</f>
        <v>zzz</v>
      </c>
      <c r="BT263" s="157">
        <f>千葉!O263</f>
        <v>27.6</v>
      </c>
      <c r="BU263" s="157">
        <f>千葉!P263</f>
        <v>28.9</v>
      </c>
      <c r="BV263" s="157">
        <f>千葉!Q263</f>
        <v>29.3</v>
      </c>
      <c r="BW263" s="157">
        <f>千葉!R263</f>
        <v>20.9</v>
      </c>
      <c r="BX263" s="157">
        <f>千葉!S263</f>
        <v>9.5</v>
      </c>
      <c r="BY263" s="157">
        <f>千葉!T263</f>
        <v>18.600000000000001</v>
      </c>
      <c r="BZ263" s="157">
        <f>千葉!V263</f>
        <v>21.4</v>
      </c>
      <c r="CA263" s="157">
        <f>東京!B263</f>
        <v>32.6</v>
      </c>
      <c r="CB263" s="157">
        <f>東京!C263</f>
        <v>31.1</v>
      </c>
      <c r="CC263" s="157">
        <f>東京!D263</f>
        <v>31.1</v>
      </c>
      <c r="CD263" s="157">
        <f>東京!E263</f>
        <v>31.3</v>
      </c>
      <c r="CE263" s="157">
        <f>東京!F263</f>
        <v>14.7</v>
      </c>
      <c r="CF263" s="157">
        <f>東京!G263</f>
        <v>24.8</v>
      </c>
      <c r="CG263" s="157">
        <f>東京!H263</f>
        <v>9.1999999999999993</v>
      </c>
      <c r="CH263" s="157">
        <f>東京!I263</f>
        <v>16.3</v>
      </c>
      <c r="CI263" s="157">
        <f>神奈川!B263</f>
        <v>27.4</v>
      </c>
      <c r="CJ263" s="157">
        <f>神奈川!C263</f>
        <v>24.9</v>
      </c>
      <c r="CK263" s="157">
        <f>神奈川!D263</f>
        <v>32.1</v>
      </c>
      <c r="CL263" s="157">
        <f>神奈川!E263</f>
        <v>28</v>
      </c>
      <c r="CM263" s="157">
        <f>神奈川!F263</f>
        <v>16.8</v>
      </c>
      <c r="CN263" s="157">
        <f>神奈川!G263</f>
        <v>9.3000000000000007</v>
      </c>
      <c r="CO263" s="157">
        <f>神奈川!H263</f>
        <v>13.1</v>
      </c>
      <c r="CP263" s="157" t="str">
        <f>神奈川!I263</f>
        <v>-</v>
      </c>
      <c r="CQ263" s="157" t="str">
        <f>神奈川!J263</f>
        <v>-</v>
      </c>
      <c r="CR263" s="157">
        <f>神奈川!K263</f>
        <v>24.3</v>
      </c>
      <c r="CS263" s="157">
        <f>神奈川!L263</f>
        <v>22.5</v>
      </c>
      <c r="CT263" s="157">
        <f>神奈川!M263</f>
        <v>21.2</v>
      </c>
      <c r="CU263" s="157">
        <f>神奈川!N263</f>
        <v>13.7</v>
      </c>
      <c r="CV263" s="157">
        <f>山梨!B263</f>
        <v>21</v>
      </c>
      <c r="CW263" s="157">
        <f>山梨!C263</f>
        <v>2.6</v>
      </c>
      <c r="CX263" s="157">
        <f>山梨!D263</f>
        <v>4.6000000000000005</v>
      </c>
      <c r="CY263" s="157">
        <f>山梨!E263</f>
        <v>11.3</v>
      </c>
      <c r="CZ263" s="157">
        <f>長野!B263</f>
        <v>9</v>
      </c>
      <c r="DA263" s="157">
        <f>長野!C263</f>
        <v>7</v>
      </c>
      <c r="DB263" s="157">
        <f>長野!D263</f>
        <v>2.7</v>
      </c>
      <c r="DC263" s="157">
        <f>長野!E263</f>
        <v>5.6</v>
      </c>
      <c r="DD263" s="157" t="str">
        <f>長野!F263</f>
        <v>欠測</v>
      </c>
      <c r="DE263" s="157">
        <f>長野!G263</f>
        <v>0.6</v>
      </c>
      <c r="DF263" s="157">
        <f>静岡!B263</f>
        <v>4.8</v>
      </c>
      <c r="DG263" s="157">
        <f>静岡!C263</f>
        <v>4.0999999999999996</v>
      </c>
      <c r="DH263" s="157">
        <f>静岡!D263</f>
        <v>6.8</v>
      </c>
      <c r="DI263" s="157">
        <f>静岡!E263</f>
        <v>4</v>
      </c>
      <c r="DJ263" s="157">
        <f>静岡!F263</f>
        <v>6.5</v>
      </c>
      <c r="DK263" s="157">
        <f>静岡!G263</f>
        <v>7.5</v>
      </c>
      <c r="DL263" s="157">
        <f>静岡!H263</f>
        <v>12</v>
      </c>
      <c r="DM263" s="157">
        <f>静岡!I263</f>
        <v>2.8</v>
      </c>
      <c r="DN263" s="157">
        <f>静岡!J263</f>
        <v>2.8</v>
      </c>
      <c r="DO263" s="157">
        <f>静岡!K263</f>
        <v>6.6</v>
      </c>
      <c r="DP263" s="157">
        <f>静岡!L263</f>
        <v>3.3</v>
      </c>
      <c r="DQ263" s="157">
        <f>静岡!M263</f>
        <v>10.3</v>
      </c>
      <c r="DR263" s="157">
        <f>静岡!N263</f>
        <v>4</v>
      </c>
      <c r="DS263" s="157">
        <f>静岡!O263</f>
        <v>3.8</v>
      </c>
      <c r="DT263" s="157">
        <f>静岡!P263</f>
        <v>4.5</v>
      </c>
      <c r="DU263" s="157">
        <f>静岡!Q263</f>
        <v>2.5</v>
      </c>
      <c r="DV263" s="157">
        <f>静岡!R263</f>
        <v>5.3</v>
      </c>
      <c r="DW263" s="157">
        <f>静岡!S263</f>
        <v>5.3</v>
      </c>
      <c r="DX263" s="157">
        <f>静岡!T263</f>
        <v>3.7</v>
      </c>
      <c r="DY263" s="157" t="str">
        <f>静岡!U263</f>
        <v/>
      </c>
      <c r="DZ263" s="157">
        <f>静岡!V263</f>
        <v>0.4</v>
      </c>
      <c r="EA263" s="157">
        <f>静岡!W263</f>
        <v>4.4000000000000004</v>
      </c>
      <c r="EB263" s="157">
        <f>静岡!X263</f>
        <v>5.5</v>
      </c>
      <c r="EC263" s="157">
        <f>静岡!Y263</f>
        <v>5.3000000000000007</v>
      </c>
      <c r="ED263" s="157">
        <f>静岡!Z263</f>
        <v>2.4000000000000004</v>
      </c>
      <c r="EE263" s="157">
        <f>静岡!AA263</f>
        <v>9.9</v>
      </c>
      <c r="EF263" s="157">
        <f>静岡!AB263</f>
        <v>5.2</v>
      </c>
      <c r="EG263" s="157">
        <f>静岡!AC263</f>
        <v>3.4</v>
      </c>
    </row>
    <row r="264" spans="1:137" ht="20.100000000000001" customHeight="1" x14ac:dyDescent="0.15">
      <c r="A264" s="25">
        <v>43087</v>
      </c>
      <c r="B264" s="28">
        <f>茨城!B264</f>
        <v>3.9</v>
      </c>
      <c r="C264" s="28">
        <f>茨城!C264</f>
        <v>4.0999999999999996</v>
      </c>
      <c r="D264" s="28">
        <f>茨城!D264</f>
        <v>5.7</v>
      </c>
      <c r="E264" s="28">
        <f>茨城!E264</f>
        <v>6.4</v>
      </c>
      <c r="F264" s="28">
        <f>茨城!F264</f>
        <v>4.5999999999999996</v>
      </c>
      <c r="G264" s="28" t="str">
        <f>茨城!G264</f>
        <v>-</v>
      </c>
      <c r="H264" s="28">
        <f>茨城!H264</f>
        <v>7.1</v>
      </c>
      <c r="I264" s="28">
        <f>茨城!I264</f>
        <v>7</v>
      </c>
      <c r="J264" s="28">
        <f>茨城!J264</f>
        <v>7.9</v>
      </c>
      <c r="K264" s="28">
        <f>茨城!K264</f>
        <v>7.1</v>
      </c>
      <c r="L264" s="28" t="str">
        <f>茨城!L264</f>
        <v>-</v>
      </c>
      <c r="M264" s="28">
        <f>茨城!M264</f>
        <v>17.5</v>
      </c>
      <c r="N264" s="28">
        <f>茨城!N264</f>
        <v>14.6</v>
      </c>
      <c r="O264" s="28">
        <f>茨城!O264</f>
        <v>11.9</v>
      </c>
      <c r="P264" s="28">
        <f>茨城!P264</f>
        <v>8.1</v>
      </c>
      <c r="Q264" s="28">
        <f>茨城!Q264</f>
        <v>12.4</v>
      </c>
      <c r="R264" s="28">
        <f>茨城!R264</f>
        <v>13.5</v>
      </c>
      <c r="S264" s="28">
        <f>茨城!S264</f>
        <v>6.8</v>
      </c>
      <c r="T264" s="28">
        <f>栃木!B264</f>
        <v>5.7</v>
      </c>
      <c r="U264" s="28">
        <f>栃木!C264</f>
        <v>3.1</v>
      </c>
      <c r="V264" s="28">
        <f>栃木!D264</f>
        <v>4.0999999999999996</v>
      </c>
      <c r="W264" s="28">
        <f>栃木!E264</f>
        <v>2.9</v>
      </c>
      <c r="X264" s="28">
        <f>栃木!F264</f>
        <v>9.3000000000000007</v>
      </c>
      <c r="Y264" s="28">
        <f>栃木!G264</f>
        <v>6.3</v>
      </c>
      <c r="Z264" s="28">
        <f>栃木!H264</f>
        <v>3.8</v>
      </c>
      <c r="AA264" s="28">
        <f>栃木!I264</f>
        <v>3</v>
      </c>
      <c r="AB264" s="28">
        <f>栃木!J264</f>
        <v>1.5</v>
      </c>
      <c r="AC264" s="28">
        <f>栃木!K264</f>
        <v>4.7</v>
      </c>
      <c r="AD264" s="28">
        <f>栃木!L264</f>
        <v>7.1</v>
      </c>
      <c r="AE264" s="157">
        <f>群馬!B264</f>
        <v>3</v>
      </c>
      <c r="AF264" s="157">
        <f>群馬!C264</f>
        <v>5.0999999999999996</v>
      </c>
      <c r="AG264" s="157">
        <f>群馬!D264</f>
        <v>5.8</v>
      </c>
      <c r="AH264" s="157">
        <f>群馬!E264</f>
        <v>4.9000000000000004</v>
      </c>
      <c r="AI264" s="157">
        <f>群馬!F264</f>
        <v>7.6</v>
      </c>
      <c r="AJ264" s="157">
        <f>群馬!G264</f>
        <v>2</v>
      </c>
      <c r="AK264" s="157">
        <f>群馬!H264</f>
        <v>1.5</v>
      </c>
      <c r="AL264" s="157">
        <f>群馬!I264</f>
        <v>3.7</v>
      </c>
      <c r="AM264" s="157">
        <f>埼玉!B264</f>
        <v>5.3</v>
      </c>
      <c r="AN264" s="157">
        <f>埼玉!C264</f>
        <v>7.9</v>
      </c>
      <c r="AO264" s="157">
        <f>埼玉!D264</f>
        <v>6.7</v>
      </c>
      <c r="AP264" s="157">
        <f>埼玉!E264</f>
        <v>8.8000000000000007</v>
      </c>
      <c r="AQ264" s="157">
        <f>埼玉!F264</f>
        <v>6</v>
      </c>
      <c r="AR264" s="157">
        <f>埼玉!G264</f>
        <v>6.3</v>
      </c>
      <c r="AS264" s="157">
        <f>埼玉!H264</f>
        <v>8.9</v>
      </c>
      <c r="AT264" s="157">
        <f>埼玉!I264</f>
        <v>6.6</v>
      </c>
      <c r="AU264" s="157">
        <f>埼玉!J264</f>
        <v>8.1999999999999993</v>
      </c>
      <c r="AV264" s="157">
        <f>埼玉!K264</f>
        <v>6.9</v>
      </c>
      <c r="AW264" s="157">
        <f>埼玉!L264</f>
        <v>5.8</v>
      </c>
      <c r="AX264" s="157">
        <f>埼玉!M264</f>
        <v>6.2</v>
      </c>
      <c r="AY264" s="157">
        <f>埼玉!N264</f>
        <v>4.8</v>
      </c>
      <c r="AZ264" s="157">
        <f>埼玉!O264</f>
        <v>6.6</v>
      </c>
      <c r="BA264" s="157">
        <f>埼玉!P264</f>
        <v>4.5</v>
      </c>
      <c r="BB264" s="157">
        <f>埼玉!Q264</f>
        <v>10</v>
      </c>
      <c r="BC264" s="157">
        <f>埼玉!R264</f>
        <v>9.1</v>
      </c>
      <c r="BD264" s="157" t="str">
        <f>埼玉!S264</f>
        <v xml:space="preserve"> </v>
      </c>
      <c r="BE264" s="157">
        <f>埼玉!T264</f>
        <v>6.8</v>
      </c>
      <c r="BF264" s="157">
        <f>埼玉!U264</f>
        <v>7</v>
      </c>
      <c r="BG264" s="157">
        <f>千葉!B264</f>
        <v>7.4</v>
      </c>
      <c r="BH264" s="157">
        <f>千葉!C264</f>
        <v>11</v>
      </c>
      <c r="BI264" s="157">
        <f>千葉!D264</f>
        <v>8.4</v>
      </c>
      <c r="BJ264" s="157">
        <f>千葉!E264</f>
        <v>7.1</v>
      </c>
      <c r="BK264" s="157">
        <f>千葉!F264</f>
        <v>9.4</v>
      </c>
      <c r="BL264" s="157">
        <f>千葉!G264</f>
        <v>8.4</v>
      </c>
      <c r="BM264" s="157" t="str">
        <f>千葉!H264</f>
        <v>zzz</v>
      </c>
      <c r="BN264" s="157">
        <f>千葉!I264</f>
        <v>9.1999999999999993</v>
      </c>
      <c r="BO264" s="157">
        <f>千葉!J264</f>
        <v>10.199999999999999</v>
      </c>
      <c r="BP264" s="157">
        <f>千葉!K264</f>
        <v>10.6</v>
      </c>
      <c r="BQ264" s="157">
        <f>千葉!L264</f>
        <v>6.1</v>
      </c>
      <c r="BR264" s="157" t="str">
        <f>千葉!M264</f>
        <v>zzz</v>
      </c>
      <c r="BS264" s="157" t="str">
        <f>千葉!N264</f>
        <v>zzz</v>
      </c>
      <c r="BT264" s="157">
        <f>千葉!O264</f>
        <v>10.8</v>
      </c>
      <c r="BU264" s="157">
        <f>千葉!P264</f>
        <v>12.1</v>
      </c>
      <c r="BV264" s="157">
        <f>千葉!Q264</f>
        <v>13.9</v>
      </c>
      <c r="BW264" s="157">
        <f>千葉!R264</f>
        <v>1.3</v>
      </c>
      <c r="BX264" s="157">
        <f>千葉!S264</f>
        <v>1.7</v>
      </c>
      <c r="BY264" s="157">
        <f>千葉!T264</f>
        <v>10.199999999999999</v>
      </c>
      <c r="BZ264" s="157">
        <f>千葉!V264</f>
        <v>8.5</v>
      </c>
      <c r="CA264" s="157">
        <f>東京!B264</f>
        <v>9.9</v>
      </c>
      <c r="CB264" s="157">
        <f>東京!C264</f>
        <v>10.3</v>
      </c>
      <c r="CC264" s="157">
        <f>東京!D264</f>
        <v>10.199999999999999</v>
      </c>
      <c r="CD264" s="157">
        <f>東京!E264</f>
        <v>8.6</v>
      </c>
      <c r="CE264" s="157">
        <f>東京!F264</f>
        <v>6.1</v>
      </c>
      <c r="CF264" s="157">
        <f>東京!G264</f>
        <v>8.5</v>
      </c>
      <c r="CG264" s="157">
        <f>東京!H264</f>
        <v>3.9</v>
      </c>
      <c r="CH264" s="157">
        <f>東京!I264</f>
        <v>5.5</v>
      </c>
      <c r="CI264" s="157">
        <f>神奈川!B264</f>
        <v>7.4</v>
      </c>
      <c r="CJ264" s="157">
        <f>神奈川!C264</f>
        <v>8.4</v>
      </c>
      <c r="CK264" s="157">
        <f>神奈川!D264</f>
        <v>9.1999999999999993</v>
      </c>
      <c r="CL264" s="157">
        <f>神奈川!E264</f>
        <v>10.199999999999999</v>
      </c>
      <c r="CM264" s="157">
        <f>神奈川!F264</f>
        <v>4.3</v>
      </c>
      <c r="CN264" s="157">
        <f>神奈川!G264</f>
        <v>3.5</v>
      </c>
      <c r="CO264" s="157">
        <f>神奈川!H264</f>
        <v>3.5</v>
      </c>
      <c r="CP264" s="157">
        <f>神奈川!I264</f>
        <v>6</v>
      </c>
      <c r="CQ264" s="157" t="str">
        <f>神奈川!J264</f>
        <v>-</v>
      </c>
      <c r="CR264" s="157">
        <f>神奈川!K264</f>
        <v>7.3</v>
      </c>
      <c r="CS264" s="157">
        <f>神奈川!L264</f>
        <v>7</v>
      </c>
      <c r="CT264" s="157">
        <f>神奈川!M264</f>
        <v>6.3</v>
      </c>
      <c r="CU264" s="157">
        <f>神奈川!N264</f>
        <v>5.2</v>
      </c>
      <c r="CV264" s="157">
        <f>山梨!B264</f>
        <v>7</v>
      </c>
      <c r="CW264" s="157">
        <f>山梨!C264</f>
        <v>3.3000000000000003</v>
      </c>
      <c r="CX264" s="157">
        <f>山梨!D264</f>
        <v>1.5</v>
      </c>
      <c r="CY264" s="157">
        <f>山梨!E264</f>
        <v>6.6000000000000005</v>
      </c>
      <c r="CZ264" s="157">
        <f>長野!B264</f>
        <v>5.0999999999999996</v>
      </c>
      <c r="DA264" s="157">
        <f>長野!C264</f>
        <v>6.5</v>
      </c>
      <c r="DB264" s="157">
        <f>長野!D264</f>
        <v>0.9</v>
      </c>
      <c r="DC264" s="157">
        <f>長野!E264</f>
        <v>4.3</v>
      </c>
      <c r="DD264" s="157" t="str">
        <f>長野!F264</f>
        <v>欠測</v>
      </c>
      <c r="DE264" s="157">
        <f>長野!G264</f>
        <v>3</v>
      </c>
      <c r="DF264" s="157">
        <f>静岡!B264</f>
        <v>8.5</v>
      </c>
      <c r="DG264" s="157">
        <f>静岡!C264</f>
        <v>5.5</v>
      </c>
      <c r="DH264" s="157">
        <f>静岡!D264</f>
        <v>4.5</v>
      </c>
      <c r="DI264" s="157">
        <f>静岡!E264</f>
        <v>7.4</v>
      </c>
      <c r="DJ264" s="157">
        <f>静岡!F264</f>
        <v>7.9</v>
      </c>
      <c r="DK264" s="157">
        <f>静岡!G264</f>
        <v>7.2</v>
      </c>
      <c r="DL264" s="157">
        <f>静岡!H264</f>
        <v>8.1</v>
      </c>
      <c r="DM264" s="157">
        <f>静岡!I264</f>
        <v>6.3</v>
      </c>
      <c r="DN264" s="157">
        <f>静岡!J264</f>
        <v>9.1</v>
      </c>
      <c r="DO264" s="157">
        <f>静岡!K264</f>
        <v>7.4</v>
      </c>
      <c r="DP264" s="157">
        <f>静岡!L264</f>
        <v>8.5</v>
      </c>
      <c r="DQ264" s="157">
        <f>静岡!M264</f>
        <v>9.1</v>
      </c>
      <c r="DR264" s="157">
        <f>静岡!N264</f>
        <v>4.5</v>
      </c>
      <c r="DS264" s="157">
        <f>静岡!O264</f>
        <v>4.5</v>
      </c>
      <c r="DT264" s="157">
        <f>静岡!P264</f>
        <v>4</v>
      </c>
      <c r="DU264" s="157">
        <f>静岡!Q264</f>
        <v>3.3</v>
      </c>
      <c r="DV264" s="157">
        <f>静岡!R264</f>
        <v>5</v>
      </c>
      <c r="DW264" s="157">
        <f>静岡!S264</f>
        <v>5.2</v>
      </c>
      <c r="DX264" s="157">
        <f>静岡!T264</f>
        <v>3</v>
      </c>
      <c r="DY264" s="157" t="str">
        <f>静岡!U264</f>
        <v/>
      </c>
      <c r="DZ264" s="157">
        <f>静岡!V264</f>
        <v>2.4000000000000004</v>
      </c>
      <c r="EA264" s="157">
        <f>静岡!W264</f>
        <v>5.2</v>
      </c>
      <c r="EB264" s="157">
        <f>静岡!X264</f>
        <v>6</v>
      </c>
      <c r="EC264" s="157">
        <f>静岡!Y264</f>
        <v>6.8000000000000007</v>
      </c>
      <c r="ED264" s="157">
        <f>静岡!Z264</f>
        <v>3.5</v>
      </c>
      <c r="EE264" s="157">
        <f>静岡!AA264</f>
        <v>6.7</v>
      </c>
      <c r="EF264" s="157">
        <f>静岡!AB264</f>
        <v>5.4</v>
      </c>
      <c r="EG264" s="157">
        <f>静岡!AC264</f>
        <v>5.5</v>
      </c>
    </row>
    <row r="265" spans="1:137" ht="20.100000000000001" customHeight="1" x14ac:dyDescent="0.15">
      <c r="A265" s="25">
        <v>43088</v>
      </c>
      <c r="B265" s="28">
        <f>茨城!B265</f>
        <v>2.9</v>
      </c>
      <c r="C265" s="28">
        <f>茨城!C265</f>
        <v>5.8</v>
      </c>
      <c r="D265" s="28">
        <f>茨城!D265</f>
        <v>8.1999999999999993</v>
      </c>
      <c r="E265" s="28">
        <f>茨城!E265</f>
        <v>9.3000000000000007</v>
      </c>
      <c r="F265" s="28">
        <f>茨城!F265</f>
        <v>7.4</v>
      </c>
      <c r="G265" s="28" t="str">
        <f>茨城!G265</f>
        <v>-</v>
      </c>
      <c r="H265" s="28">
        <f>茨城!H265</f>
        <v>5.5</v>
      </c>
      <c r="I265" s="28">
        <f>茨城!I265</f>
        <v>8.3000000000000007</v>
      </c>
      <c r="J265" s="28">
        <f>茨城!J265</f>
        <v>8</v>
      </c>
      <c r="K265" s="28">
        <f>茨城!K265</f>
        <v>6.7</v>
      </c>
      <c r="L265" s="28" t="str">
        <f>茨城!L265</f>
        <v>-</v>
      </c>
      <c r="M265" s="28">
        <f>茨城!M265</f>
        <v>10</v>
      </c>
      <c r="N265" s="28">
        <f>茨城!N265</f>
        <v>10</v>
      </c>
      <c r="O265" s="28">
        <f>茨城!O265</f>
        <v>8</v>
      </c>
      <c r="P265" s="28">
        <f>茨城!P265</f>
        <v>15.4</v>
      </c>
      <c r="Q265" s="28">
        <f>茨城!Q265</f>
        <v>13.4</v>
      </c>
      <c r="R265" s="28">
        <f>茨城!R265</f>
        <v>11.5</v>
      </c>
      <c r="S265" s="28">
        <f>茨城!S265</f>
        <v>10.3</v>
      </c>
      <c r="T265" s="28">
        <f>栃木!B265</f>
        <v>4.4000000000000004</v>
      </c>
      <c r="U265" s="28">
        <f>栃木!C265</f>
        <v>7.6</v>
      </c>
      <c r="V265" s="28">
        <f>栃木!D265</f>
        <v>5</v>
      </c>
      <c r="W265" s="28">
        <f>栃木!E265</f>
        <v>3.2</v>
      </c>
      <c r="X265" s="28">
        <f>栃木!F265</f>
        <v>10</v>
      </c>
      <c r="Y265" s="28">
        <f>栃木!G265</f>
        <v>12.8</v>
      </c>
      <c r="Z265" s="28">
        <f>栃木!H265</f>
        <v>4.2</v>
      </c>
      <c r="AA265" s="28">
        <f>栃木!I265</f>
        <v>3.8</v>
      </c>
      <c r="AB265" s="28">
        <f>栃木!J265</f>
        <v>1.5</v>
      </c>
      <c r="AC265" s="28">
        <f>栃木!K265</f>
        <v>8.5</v>
      </c>
      <c r="AD265" s="28">
        <f>栃木!L265</f>
        <v>11.5</v>
      </c>
      <c r="AE265" s="157">
        <f>群馬!B265</f>
        <v>3.9</v>
      </c>
      <c r="AF265" s="157">
        <f>群馬!C265</f>
        <v>6.8</v>
      </c>
      <c r="AG265" s="157">
        <f>群馬!D265</f>
        <v>6.8</v>
      </c>
      <c r="AH265" s="157">
        <f>群馬!E265</f>
        <v>8</v>
      </c>
      <c r="AI265" s="157">
        <f>群馬!F265</f>
        <v>10.8</v>
      </c>
      <c r="AJ265" s="157">
        <f>群馬!G265</f>
        <v>1.6</v>
      </c>
      <c r="AK265" s="157">
        <f>群馬!H265</f>
        <v>2.1</v>
      </c>
      <c r="AL265" s="157">
        <f>群馬!I265</f>
        <v>3.4</v>
      </c>
      <c r="AM265" s="157">
        <f>埼玉!B265</f>
        <v>7</v>
      </c>
      <c r="AN265" s="157">
        <f>埼玉!C265</f>
        <v>6.8</v>
      </c>
      <c r="AO265" s="157">
        <f>埼玉!D265</f>
        <v>8</v>
      </c>
      <c r="AP265" s="157">
        <f>埼玉!E265</f>
        <v>9.5</v>
      </c>
      <c r="AQ265" s="157">
        <f>埼玉!F265</f>
        <v>7.7</v>
      </c>
      <c r="AR265" s="157">
        <f>埼玉!G265</f>
        <v>6</v>
      </c>
      <c r="AS265" s="157">
        <f>埼玉!H265</f>
        <v>9.1</v>
      </c>
      <c r="AT265" s="157">
        <f>埼玉!I265</f>
        <v>9.6999999999999993</v>
      </c>
      <c r="AU265" s="157">
        <f>埼玉!J265</f>
        <v>10.5</v>
      </c>
      <c r="AV265" s="157">
        <f>埼玉!K265</f>
        <v>8.6</v>
      </c>
      <c r="AW265" s="157">
        <f>埼玉!L265</f>
        <v>7.3</v>
      </c>
      <c r="AX265" s="157">
        <f>埼玉!M265</f>
        <v>6.3</v>
      </c>
      <c r="AY265" s="157">
        <f>埼玉!N265</f>
        <v>6.9</v>
      </c>
      <c r="AZ265" s="157">
        <f>埼玉!O265</f>
        <v>8.9</v>
      </c>
      <c r="BA265" s="157">
        <f>埼玉!P265</f>
        <v>4.7</v>
      </c>
      <c r="BB265" s="157">
        <f>埼玉!Q265</f>
        <v>8.1</v>
      </c>
      <c r="BC265" s="157">
        <f>埼玉!R265</f>
        <v>10.3</v>
      </c>
      <c r="BD265" s="157" t="str">
        <f>埼玉!S265</f>
        <v xml:space="preserve"> </v>
      </c>
      <c r="BE265" s="157">
        <f>埼玉!T265</f>
        <v>9.9</v>
      </c>
      <c r="BF265" s="157">
        <f>埼玉!U265</f>
        <v>10.1</v>
      </c>
      <c r="BG265" s="157">
        <f>千葉!B265</f>
        <v>8.9</v>
      </c>
      <c r="BH265" s="157">
        <f>千葉!C265</f>
        <v>11</v>
      </c>
      <c r="BI265" s="157">
        <f>千葉!D265</f>
        <v>8.9</v>
      </c>
      <c r="BJ265" s="157" t="str">
        <f>千葉!E265</f>
        <v>zzz</v>
      </c>
      <c r="BK265" s="157">
        <f>千葉!F265</f>
        <v>10</v>
      </c>
      <c r="BL265" s="157">
        <f>千葉!G265</f>
        <v>8</v>
      </c>
      <c r="BM265" s="157" t="str">
        <f>千葉!H265</f>
        <v>zzz</v>
      </c>
      <c r="BN265" s="157">
        <f>千葉!I265</f>
        <v>8.1999999999999993</v>
      </c>
      <c r="BO265" s="157">
        <f>千葉!J265</f>
        <v>10.199999999999999</v>
      </c>
      <c r="BP265" s="157">
        <f>千葉!K265</f>
        <v>8.6</v>
      </c>
      <c r="BQ265" s="157">
        <f>千葉!L265</f>
        <v>4.8</v>
      </c>
      <c r="BR265" s="157" t="str">
        <f>千葉!M265</f>
        <v>zzz</v>
      </c>
      <c r="BS265" s="157" t="str">
        <f>千葉!N265</f>
        <v>zzz</v>
      </c>
      <c r="BT265" s="157" t="str">
        <f>千葉!O265</f>
        <v>zzz</v>
      </c>
      <c r="BU265" s="157">
        <f>千葉!P265</f>
        <v>11.6</v>
      </c>
      <c r="BV265" s="157" t="str">
        <f>千葉!Q265</f>
        <v>zzz</v>
      </c>
      <c r="BW265" s="157">
        <f>千葉!R265</f>
        <v>4.5</v>
      </c>
      <c r="BX265" s="157">
        <f>千葉!S265</f>
        <v>4.0999999999999996</v>
      </c>
      <c r="BY265" s="157">
        <f>千葉!T265</f>
        <v>9.1</v>
      </c>
      <c r="BZ265" s="157">
        <f>千葉!V265</f>
        <v>9.3000000000000007</v>
      </c>
      <c r="CA265" s="157">
        <f>東京!B265</f>
        <v>11.2</v>
      </c>
      <c r="CB265" s="157">
        <f>東京!C265</f>
        <v>11.7</v>
      </c>
      <c r="CC265" s="157">
        <f>東京!D265</f>
        <v>11.9</v>
      </c>
      <c r="CD265" s="157">
        <f>東京!E265</f>
        <v>11.3</v>
      </c>
      <c r="CE265" s="157">
        <f>東京!F265</f>
        <v>7.6</v>
      </c>
      <c r="CF265" s="157">
        <f>東京!G265</f>
        <v>9.5</v>
      </c>
      <c r="CG265" s="157">
        <f>東京!H265</f>
        <v>4.9000000000000004</v>
      </c>
      <c r="CH265" s="157">
        <f>東京!I265</f>
        <v>5.9</v>
      </c>
      <c r="CI265" s="157">
        <f>神奈川!B265</f>
        <v>10</v>
      </c>
      <c r="CJ265" s="157">
        <f>神奈川!C265</f>
        <v>8.1</v>
      </c>
      <c r="CK265" s="157">
        <f>神奈川!D265</f>
        <v>11.5</v>
      </c>
      <c r="CL265" s="157">
        <f>神奈川!E265</f>
        <v>10.1</v>
      </c>
      <c r="CM265" s="157">
        <f>神奈川!F265</f>
        <v>6.1</v>
      </c>
      <c r="CN265" s="157" t="str">
        <f>神奈川!G265</f>
        <v/>
      </c>
      <c r="CO265" s="157">
        <f>神奈川!H265</f>
        <v>5.2</v>
      </c>
      <c r="CP265" s="157">
        <f>神奈川!I265</f>
        <v>7</v>
      </c>
      <c r="CQ265" s="157" t="str">
        <f>神奈川!J265</f>
        <v>-</v>
      </c>
      <c r="CR265" s="157">
        <f>神奈川!K265</f>
        <v>10.6</v>
      </c>
      <c r="CS265" s="157">
        <f>神奈川!L265</f>
        <v>9</v>
      </c>
      <c r="CT265" s="157">
        <f>神奈川!M265</f>
        <v>8.5</v>
      </c>
      <c r="CU265" s="157">
        <f>神奈川!N265</f>
        <v>9.4</v>
      </c>
      <c r="CV265" s="157">
        <f>山梨!B265</f>
        <v>7</v>
      </c>
      <c r="CW265" s="157">
        <f>山梨!C265</f>
        <v>4.2</v>
      </c>
      <c r="CX265" s="157">
        <f>山梨!D265</f>
        <v>3.1</v>
      </c>
      <c r="CY265" s="157">
        <f>山梨!E265</f>
        <v>8.6</v>
      </c>
      <c r="CZ265" s="157">
        <f>長野!B265</f>
        <v>3.4</v>
      </c>
      <c r="DA265" s="157">
        <f>長野!C265</f>
        <v>4.4000000000000004</v>
      </c>
      <c r="DB265" s="157">
        <f>長野!D265</f>
        <v>4.0999999999999996</v>
      </c>
      <c r="DC265" s="157">
        <f>長野!E265</f>
        <v>6</v>
      </c>
      <c r="DD265" s="157" t="str">
        <f>長野!F265</f>
        <v>欠測</v>
      </c>
      <c r="DE265" s="157">
        <f>長野!G265</f>
        <v>3.7</v>
      </c>
      <c r="DF265" s="157">
        <f>静岡!B265</f>
        <v>10.5</v>
      </c>
      <c r="DG265" s="157">
        <f>静岡!C265</f>
        <v>8.6999999999999993</v>
      </c>
      <c r="DH265" s="157">
        <f>静岡!D265</f>
        <v>8.1999999999999993</v>
      </c>
      <c r="DI265" s="157">
        <f>静岡!E265</f>
        <v>11.1</v>
      </c>
      <c r="DJ265" s="157">
        <f>静岡!F265</f>
        <v>8.8000000000000007</v>
      </c>
      <c r="DK265" s="157">
        <f>静岡!G265</f>
        <v>9.6999999999999993</v>
      </c>
      <c r="DL265" s="157">
        <f>静岡!H265</f>
        <v>10.9</v>
      </c>
      <c r="DM265" s="157">
        <f>静岡!I265</f>
        <v>11.1</v>
      </c>
      <c r="DN265" s="157">
        <f>静岡!J265</f>
        <v>11.9</v>
      </c>
      <c r="DO265" s="157">
        <f>静岡!K265</f>
        <v>12.5</v>
      </c>
      <c r="DP265" s="157">
        <f>静岡!L265</f>
        <v>14</v>
      </c>
      <c r="DQ265" s="157">
        <f>静岡!M265</f>
        <v>14.9</v>
      </c>
      <c r="DR265" s="157" t="str">
        <f>静岡!N265</f>
        <v/>
      </c>
      <c r="DS265" s="157">
        <f>静岡!O265</f>
        <v>7</v>
      </c>
      <c r="DT265" s="157">
        <f>静岡!P265</f>
        <v>7.9</v>
      </c>
      <c r="DU265" s="157">
        <f>静岡!Q265</f>
        <v>4.4000000000000004</v>
      </c>
      <c r="DV265" s="157">
        <f>静岡!R265</f>
        <v>8.1</v>
      </c>
      <c r="DW265" s="157">
        <f>静岡!S265</f>
        <v>10.3</v>
      </c>
      <c r="DX265" s="157">
        <f>静岡!T265</f>
        <v>6.7</v>
      </c>
      <c r="DY265" s="157">
        <f>静岡!U265</f>
        <v>5.5</v>
      </c>
      <c r="DZ265" s="157">
        <f>静岡!V265</f>
        <v>7.2</v>
      </c>
      <c r="EA265" s="157">
        <f>静岡!W265</f>
        <v>9.5</v>
      </c>
      <c r="EB265" s="157">
        <f>静岡!X265</f>
        <v>11</v>
      </c>
      <c r="EC265" s="157">
        <f>静岡!Y265</f>
        <v>11.200000000000001</v>
      </c>
      <c r="ED265" s="157">
        <f>静岡!Z265</f>
        <v>8.6</v>
      </c>
      <c r="EE265" s="157">
        <f>静岡!AA265</f>
        <v>11.9</v>
      </c>
      <c r="EF265" s="157">
        <f>静岡!AB265</f>
        <v>6.1</v>
      </c>
      <c r="EG265" s="157">
        <f>静岡!AC265</f>
        <v>10.5</v>
      </c>
    </row>
    <row r="266" spans="1:137" ht="20.100000000000001" customHeight="1" x14ac:dyDescent="0.15">
      <c r="A266" s="25">
        <v>43089</v>
      </c>
      <c r="B266" s="28">
        <f>茨城!B266</f>
        <v>2.5</v>
      </c>
      <c r="C266" s="28">
        <f>茨城!C266</f>
        <v>5.5</v>
      </c>
      <c r="D266" s="28">
        <f>茨城!D266</f>
        <v>6.2</v>
      </c>
      <c r="E266" s="28">
        <f>茨城!E266</f>
        <v>8.5</v>
      </c>
      <c r="F266" s="28">
        <f>茨城!F266</f>
        <v>5.5</v>
      </c>
      <c r="G266" s="28">
        <f>茨城!G266</f>
        <v>6.6</v>
      </c>
      <c r="H266" s="28">
        <f>茨城!H266</f>
        <v>7.6</v>
      </c>
      <c r="I266" s="28">
        <f>茨城!I266</f>
        <v>7.8</v>
      </c>
      <c r="J266" s="28">
        <f>茨城!J266</f>
        <v>8.5</v>
      </c>
      <c r="K266" s="28">
        <f>茨城!K266</f>
        <v>7.3</v>
      </c>
      <c r="L266" s="28">
        <f>茨城!L266</f>
        <v>12.5</v>
      </c>
      <c r="M266" s="28">
        <f>茨城!M266</f>
        <v>15.4</v>
      </c>
      <c r="N266" s="28">
        <f>茨城!N266</f>
        <v>9.1999999999999993</v>
      </c>
      <c r="O266" s="28">
        <f>茨城!O266</f>
        <v>11.4</v>
      </c>
      <c r="P266" s="28">
        <f>茨城!P266</f>
        <v>13</v>
      </c>
      <c r="Q266" s="28">
        <f>茨城!Q266</f>
        <v>17</v>
      </c>
      <c r="R266" s="28">
        <f>茨城!R266</f>
        <v>19.7</v>
      </c>
      <c r="S266" s="28">
        <f>茨城!S266</f>
        <v>13.7</v>
      </c>
      <c r="T266" s="28">
        <f>栃木!B266</f>
        <v>7.5</v>
      </c>
      <c r="U266" s="28">
        <f>栃木!C266</f>
        <v>10.5</v>
      </c>
      <c r="V266" s="28">
        <f>栃木!D266</f>
        <v>4</v>
      </c>
      <c r="W266" s="28">
        <f>栃木!E266</f>
        <v>3.6</v>
      </c>
      <c r="X266" s="28">
        <f>栃木!F266</f>
        <v>14.3</v>
      </c>
      <c r="Y266" s="28">
        <f>栃木!G266</f>
        <v>11.3</v>
      </c>
      <c r="Z266" s="28">
        <f>栃木!H266</f>
        <v>2.8</v>
      </c>
      <c r="AA266" s="28">
        <f>栃木!I266</f>
        <v>2.1</v>
      </c>
      <c r="AB266" s="28">
        <f>栃木!J266</f>
        <v>1.9</v>
      </c>
      <c r="AC266" s="28">
        <f>栃木!K266</f>
        <v>4.3</v>
      </c>
      <c r="AD266" s="28">
        <f>栃木!L266</f>
        <v>8.5</v>
      </c>
      <c r="AE266" s="157">
        <f>群馬!B266</f>
        <v>5</v>
      </c>
      <c r="AF266" s="157">
        <f>群馬!C266</f>
        <v>12.2</v>
      </c>
      <c r="AG266" s="157">
        <f>群馬!D266</f>
        <v>13</v>
      </c>
      <c r="AH266" s="157">
        <f>群馬!E266</f>
        <v>7.2</v>
      </c>
      <c r="AI266" s="157">
        <f>群馬!F266</f>
        <v>15.1</v>
      </c>
      <c r="AJ266" s="157">
        <f>群馬!G266</f>
        <v>9.6</v>
      </c>
      <c r="AK266" s="157">
        <f>群馬!H266</f>
        <v>5.4</v>
      </c>
      <c r="AL266" s="157">
        <f>群馬!I266</f>
        <v>9.4</v>
      </c>
      <c r="AM266" s="157">
        <f>埼玉!B266</f>
        <v>12</v>
      </c>
      <c r="AN266" s="157">
        <f>埼玉!C266</f>
        <v>12.1</v>
      </c>
      <c r="AO266" s="157">
        <f>埼玉!D266</f>
        <v>14</v>
      </c>
      <c r="AP266" s="157">
        <f>埼玉!E266</f>
        <v>16.399999999999999</v>
      </c>
      <c r="AQ266" s="157">
        <f>埼玉!F266</f>
        <v>12.3</v>
      </c>
      <c r="AR266" s="157">
        <f>埼玉!G266</f>
        <v>12.4</v>
      </c>
      <c r="AS266" s="157">
        <f>埼玉!H266</f>
        <v>13.8</v>
      </c>
      <c r="AT266" s="157">
        <f>埼玉!I266</f>
        <v>14.5</v>
      </c>
      <c r="AU266" s="157">
        <f>埼玉!J266</f>
        <v>13.6</v>
      </c>
      <c r="AV266" s="157">
        <f>埼玉!K266</f>
        <v>14</v>
      </c>
      <c r="AW266" s="157">
        <f>埼玉!L266</f>
        <v>11.4</v>
      </c>
      <c r="AX266" s="157">
        <f>埼玉!M266</f>
        <v>11.6</v>
      </c>
      <c r="AY266" s="157">
        <f>埼玉!N266</f>
        <v>11.8</v>
      </c>
      <c r="AZ266" s="157">
        <f>埼玉!O266</f>
        <v>13.9</v>
      </c>
      <c r="BA266" s="157">
        <f>埼玉!P266</f>
        <v>10.9</v>
      </c>
      <c r="BB266" s="157">
        <f>埼玉!Q266</f>
        <v>15</v>
      </c>
      <c r="BC266" s="157">
        <f>埼玉!R266</f>
        <v>15.6</v>
      </c>
      <c r="BD266" s="157" t="str">
        <f>埼玉!S266</f>
        <v xml:space="preserve"> </v>
      </c>
      <c r="BE266" s="157">
        <f>埼玉!T266</f>
        <v>15.6</v>
      </c>
      <c r="BF266" s="157">
        <f>埼玉!U266</f>
        <v>15.8</v>
      </c>
      <c r="BG266" s="157">
        <f>千葉!B266</f>
        <v>13.1</v>
      </c>
      <c r="BH266" s="157">
        <f>千葉!C266</f>
        <v>13.3</v>
      </c>
      <c r="BI266" s="157">
        <f>千葉!D266</f>
        <v>13.2</v>
      </c>
      <c r="BJ266" s="157" t="str">
        <f>千葉!E266</f>
        <v>zzz</v>
      </c>
      <c r="BK266" s="157">
        <f>千葉!F266</f>
        <v>15.1</v>
      </c>
      <c r="BL266" s="157">
        <f>千葉!G266</f>
        <v>15.5</v>
      </c>
      <c r="BM266" s="157" t="str">
        <f>千葉!H266</f>
        <v>zzz</v>
      </c>
      <c r="BN266" s="157">
        <f>千葉!I266</f>
        <v>10.7</v>
      </c>
      <c r="BO266" s="157">
        <f>千葉!J266</f>
        <v>14.9</v>
      </c>
      <c r="BP266" s="157">
        <f>千葉!K266</f>
        <v>14.6</v>
      </c>
      <c r="BQ266" s="157">
        <f>千葉!L266</f>
        <v>7.5</v>
      </c>
      <c r="BR266" s="157">
        <f>千葉!M266</f>
        <v>15.9</v>
      </c>
      <c r="BS266" s="157">
        <f>千葉!N266</f>
        <v>13.6</v>
      </c>
      <c r="BT266" s="157" t="str">
        <f>千葉!O266</f>
        <v>zzz</v>
      </c>
      <c r="BU266" s="157">
        <f>千葉!P266</f>
        <v>13.8</v>
      </c>
      <c r="BV266" s="157" t="str">
        <f>千葉!Q266</f>
        <v>zzz</v>
      </c>
      <c r="BW266" s="157">
        <f>千葉!R266</f>
        <v>10.3</v>
      </c>
      <c r="BX266" s="157">
        <f>千葉!S266</f>
        <v>5.9</v>
      </c>
      <c r="BY266" s="157">
        <f>千葉!T266</f>
        <v>13</v>
      </c>
      <c r="BZ266" s="157">
        <f>千葉!V266</f>
        <v>11.9</v>
      </c>
      <c r="CA266" s="157">
        <f>東京!B266</f>
        <v>18.7</v>
      </c>
      <c r="CB266" s="157">
        <f>東京!C266</f>
        <v>18.7</v>
      </c>
      <c r="CC266" s="157">
        <f>東京!D266</f>
        <v>17.8</v>
      </c>
      <c r="CD266" s="157">
        <f>東京!E266</f>
        <v>16.100000000000001</v>
      </c>
      <c r="CE266" s="157">
        <f>東京!F266</f>
        <v>14.4</v>
      </c>
      <c r="CF266" s="157">
        <f>東京!G266</f>
        <v>15.2</v>
      </c>
      <c r="CG266" s="157">
        <f>東京!H266</f>
        <v>10</v>
      </c>
      <c r="CH266" s="157">
        <f>東京!I266</f>
        <v>13.4</v>
      </c>
      <c r="CI266" s="157">
        <f>神奈川!B266</f>
        <v>17.2</v>
      </c>
      <c r="CJ266" s="157">
        <f>神奈川!C266</f>
        <v>17.399999999999999</v>
      </c>
      <c r="CK266" s="157">
        <f>神奈川!D266</f>
        <v>18.3</v>
      </c>
      <c r="CL266" s="157">
        <f>神奈川!E266</f>
        <v>21.2</v>
      </c>
      <c r="CM266" s="157">
        <f>神奈川!F266</f>
        <v>13.6</v>
      </c>
      <c r="CN266" s="157" t="str">
        <f>神奈川!G266</f>
        <v/>
      </c>
      <c r="CO266" s="157">
        <f>神奈川!H266</f>
        <v>13.2</v>
      </c>
      <c r="CP266" s="157">
        <f>神奈川!I266</f>
        <v>14.1</v>
      </c>
      <c r="CQ266" s="157">
        <f>神奈川!J266</f>
        <v>17.100000000000001</v>
      </c>
      <c r="CR266" s="157">
        <f>神奈川!K266</f>
        <v>17.3</v>
      </c>
      <c r="CS266" s="157">
        <f>神奈川!L266</f>
        <v>16.5</v>
      </c>
      <c r="CT266" s="157">
        <f>神奈川!M266</f>
        <v>15.8</v>
      </c>
      <c r="CU266" s="157">
        <f>神奈川!N266</f>
        <v>15.3</v>
      </c>
      <c r="CV266" s="157">
        <f>山梨!B266</f>
        <v>13.700000000000001</v>
      </c>
      <c r="CW266" s="157">
        <f>山梨!C266</f>
        <v>10.5</v>
      </c>
      <c r="CX266" s="157">
        <f>山梨!D266</f>
        <v>8.4</v>
      </c>
      <c r="CY266" s="157">
        <f>山梨!E266</f>
        <v>14.4</v>
      </c>
      <c r="CZ266" s="157">
        <f>長野!B266</f>
        <v>5.7</v>
      </c>
      <c r="DA266" s="157">
        <f>長野!C266</f>
        <v>10.7</v>
      </c>
      <c r="DB266" s="157">
        <f>長野!D266</f>
        <v>8.6999999999999993</v>
      </c>
      <c r="DC266" s="157">
        <f>長野!E266</f>
        <v>16.399999999999999</v>
      </c>
      <c r="DD266" s="157" t="str">
        <f>長野!F266</f>
        <v>欠測</v>
      </c>
      <c r="DE266" s="157">
        <f>長野!G266</f>
        <v>9.1999999999999993</v>
      </c>
      <c r="DF266" s="157">
        <f>静岡!B266</f>
        <v>17.399999999999999</v>
      </c>
      <c r="DG266" s="157">
        <f>静岡!C266</f>
        <v>16.100000000000001</v>
      </c>
      <c r="DH266" s="157">
        <f>静岡!D266</f>
        <v>19.100000000000001</v>
      </c>
      <c r="DI266" s="157">
        <f>静岡!E266</f>
        <v>19.399999999999999</v>
      </c>
      <c r="DJ266" s="157">
        <f>静岡!F266</f>
        <v>16.600000000000001</v>
      </c>
      <c r="DK266" s="157">
        <f>静岡!G266</f>
        <v>17.8</v>
      </c>
      <c r="DL266" s="157">
        <f>静岡!H266</f>
        <v>19.899999999999999</v>
      </c>
      <c r="DM266" s="157">
        <f>静岡!I266</f>
        <v>19.5</v>
      </c>
      <c r="DN266" s="157">
        <f>静岡!J266</f>
        <v>20.2</v>
      </c>
      <c r="DO266" s="157">
        <f>静岡!K266</f>
        <v>23.6</v>
      </c>
      <c r="DP266" s="157">
        <f>静岡!L266</f>
        <v>22.4</v>
      </c>
      <c r="DQ266" s="157">
        <f>静岡!M266</f>
        <v>30.2</v>
      </c>
      <c r="DR266" s="157" t="str">
        <f>静岡!N266</f>
        <v/>
      </c>
      <c r="DS266" s="157">
        <f>静岡!O266</f>
        <v>14.3</v>
      </c>
      <c r="DT266" s="157">
        <f>静岡!P266</f>
        <v>16.3</v>
      </c>
      <c r="DU266" s="157">
        <f>静岡!Q266</f>
        <v>9.9</v>
      </c>
      <c r="DV266" s="157">
        <f>静岡!R266</f>
        <v>15.3</v>
      </c>
      <c r="DW266" s="157">
        <f>静岡!S266</f>
        <v>16.100000000000001</v>
      </c>
      <c r="DX266" s="157">
        <f>静岡!T266</f>
        <v>13.6</v>
      </c>
      <c r="DY266" s="157">
        <f>静岡!U266</f>
        <v>16.8</v>
      </c>
      <c r="DZ266" s="157">
        <f>静岡!V266</f>
        <v>17.2</v>
      </c>
      <c r="EA266" s="157">
        <f>静岡!W266</f>
        <v>19.700000000000003</v>
      </c>
      <c r="EB266" s="157">
        <f>静岡!X266</f>
        <v>19</v>
      </c>
      <c r="EC266" s="157">
        <f>静岡!Y266</f>
        <v>20.400000000000002</v>
      </c>
      <c r="ED266" s="157">
        <f>静岡!Z266</f>
        <v>17.7</v>
      </c>
      <c r="EE266" s="157">
        <f>静岡!AA266</f>
        <v>21.5</v>
      </c>
      <c r="EF266" s="157">
        <f>静岡!AB266</f>
        <v>16.8</v>
      </c>
      <c r="EG266" s="157">
        <f>静岡!AC266</f>
        <v>17.7</v>
      </c>
    </row>
    <row r="267" spans="1:137" ht="20.100000000000001" customHeight="1" x14ac:dyDescent="0.15">
      <c r="A267" s="25">
        <v>43090</v>
      </c>
      <c r="B267" s="28">
        <f>茨城!B267</f>
        <v>6.3</v>
      </c>
      <c r="C267" s="28">
        <f>茨城!C267</f>
        <v>6.4</v>
      </c>
      <c r="D267" s="28">
        <f>茨城!D267</f>
        <v>8.6999999999999993</v>
      </c>
      <c r="E267" s="28">
        <f>茨城!E267</f>
        <v>12</v>
      </c>
      <c r="F267" s="28">
        <f>茨城!F267</f>
        <v>9.8000000000000007</v>
      </c>
      <c r="G267" s="28">
        <f>茨城!G267</f>
        <v>8.9</v>
      </c>
      <c r="H267" s="28">
        <f>茨城!H267</f>
        <v>12</v>
      </c>
      <c r="I267" s="28">
        <f>茨城!I267</f>
        <v>9.3000000000000007</v>
      </c>
      <c r="J267" s="28">
        <f>茨城!J267</f>
        <v>11</v>
      </c>
      <c r="K267" s="28">
        <f>茨城!K267</f>
        <v>9.3000000000000007</v>
      </c>
      <c r="L267" s="28">
        <f>茨城!L267</f>
        <v>12.1</v>
      </c>
      <c r="M267" s="28">
        <f>茨城!M267</f>
        <v>23.8</v>
      </c>
      <c r="N267" s="28">
        <f>茨城!N267</f>
        <v>16.8</v>
      </c>
      <c r="O267" s="28">
        <f>茨城!O267</f>
        <v>16.3</v>
      </c>
      <c r="P267" s="28">
        <f>茨城!P267</f>
        <v>21.6</v>
      </c>
      <c r="Q267" s="28">
        <f>茨城!Q267</f>
        <v>24.8</v>
      </c>
      <c r="R267" s="28">
        <f>茨城!R267</f>
        <v>20.7</v>
      </c>
      <c r="S267" s="28">
        <f>茨城!S267</f>
        <v>19.100000000000001</v>
      </c>
      <c r="T267" s="28">
        <f>栃木!B267</f>
        <v>8.1999999999999993</v>
      </c>
      <c r="U267" s="28">
        <f>栃木!C267</f>
        <v>10.5</v>
      </c>
      <c r="V267" s="28">
        <f>栃木!D267</f>
        <v>6.1</v>
      </c>
      <c r="W267" s="28">
        <f>栃木!E267</f>
        <v>6.9</v>
      </c>
      <c r="X267" s="28">
        <f>栃木!F267</f>
        <v>13</v>
      </c>
      <c r="Y267" s="28">
        <f>栃木!G267</f>
        <v>17.600000000000001</v>
      </c>
      <c r="Z267" s="28">
        <f>栃木!H267</f>
        <v>6.6</v>
      </c>
      <c r="AA267" s="28">
        <f>栃木!I267</f>
        <v>6.8</v>
      </c>
      <c r="AB267" s="28">
        <f>栃木!J267</f>
        <v>3.9</v>
      </c>
      <c r="AC267" s="28">
        <f>栃木!K267</f>
        <v>9.1999999999999993</v>
      </c>
      <c r="AD267" s="28">
        <f>栃木!L267</f>
        <v>15</v>
      </c>
      <c r="AE267" s="157">
        <f>群馬!B267</f>
        <v>14.5</v>
      </c>
      <c r="AF267" s="157">
        <f>群馬!C267</f>
        <v>15</v>
      </c>
      <c r="AG267" s="157">
        <f>群馬!D267</f>
        <v>16.399999999999999</v>
      </c>
      <c r="AH267" s="157">
        <f>群馬!E267</f>
        <v>11.2</v>
      </c>
      <c r="AI267" s="157">
        <f>群馬!F267</f>
        <v>17.399999999999999</v>
      </c>
      <c r="AJ267" s="157">
        <f>群馬!G267</f>
        <v>12.6</v>
      </c>
      <c r="AK267" s="157">
        <f>群馬!H267</f>
        <v>11</v>
      </c>
      <c r="AL267" s="157">
        <f>群馬!I267</f>
        <v>10.6</v>
      </c>
      <c r="AM267" s="157">
        <f>埼玉!B267</f>
        <v>18.399999999999999</v>
      </c>
      <c r="AN267" s="157">
        <f>埼玉!C267</f>
        <v>15.7</v>
      </c>
      <c r="AO267" s="157">
        <f>埼玉!D267</f>
        <v>16.7</v>
      </c>
      <c r="AP267" s="157">
        <f>埼玉!E267</f>
        <v>16.899999999999999</v>
      </c>
      <c r="AQ267" s="157">
        <f>埼玉!F267</f>
        <v>13.9</v>
      </c>
      <c r="AR267" s="157">
        <f>埼玉!G267</f>
        <v>14.2</v>
      </c>
      <c r="AS267" s="157">
        <f>埼玉!H267</f>
        <v>23.5</v>
      </c>
      <c r="AT267" s="157">
        <f>埼玉!I267</f>
        <v>22.9</v>
      </c>
      <c r="AU267" s="157">
        <f>埼玉!J267</f>
        <v>21.4</v>
      </c>
      <c r="AV267" s="157">
        <f>埼玉!K267</f>
        <v>20.8</v>
      </c>
      <c r="AW267" s="157">
        <f>埼玉!L267</f>
        <v>19.8</v>
      </c>
      <c r="AX267" s="157">
        <f>埼玉!M267</f>
        <v>15.8</v>
      </c>
      <c r="AY267" s="157">
        <f>埼玉!N267</f>
        <v>17.399999999999999</v>
      </c>
      <c r="AZ267" s="157">
        <f>埼玉!O267</f>
        <v>17.399999999999999</v>
      </c>
      <c r="BA267" s="157">
        <f>埼玉!P267</f>
        <v>17.3</v>
      </c>
      <c r="BB267" s="157">
        <f>埼玉!Q267</f>
        <v>19.3</v>
      </c>
      <c r="BC267" s="157">
        <f>埼玉!R267</f>
        <v>15.8</v>
      </c>
      <c r="BD267" s="157">
        <f>埼玉!S267</f>
        <v>23.6</v>
      </c>
      <c r="BE267" s="157">
        <f>埼玉!T267</f>
        <v>20.2</v>
      </c>
      <c r="BF267" s="157">
        <f>埼玉!U267</f>
        <v>20.9</v>
      </c>
      <c r="BG267" s="157">
        <f>千葉!B267</f>
        <v>17.600000000000001</v>
      </c>
      <c r="BH267" s="157">
        <f>千葉!C267</f>
        <v>19</v>
      </c>
      <c r="BI267" s="157">
        <f>千葉!D267</f>
        <v>13.4</v>
      </c>
      <c r="BJ267" s="157" t="str">
        <f>千葉!E267</f>
        <v>zzz</v>
      </c>
      <c r="BK267" s="157">
        <f>千葉!F267</f>
        <v>17</v>
      </c>
      <c r="BL267" s="157">
        <f>千葉!G267</f>
        <v>14.3</v>
      </c>
      <c r="BM267" s="157">
        <f>千葉!H267</f>
        <v>15.8</v>
      </c>
      <c r="BN267" s="157">
        <f>千葉!I267</f>
        <v>10.7</v>
      </c>
      <c r="BO267" s="157">
        <f>千葉!J267</f>
        <v>19</v>
      </c>
      <c r="BP267" s="157">
        <f>千葉!K267</f>
        <v>15.7</v>
      </c>
      <c r="BQ267" s="157">
        <f>千葉!L267</f>
        <v>7.6</v>
      </c>
      <c r="BR267" s="157">
        <f>千葉!M267</f>
        <v>15.2</v>
      </c>
      <c r="BS267" s="157">
        <f>千葉!N267</f>
        <v>16.8</v>
      </c>
      <c r="BT267" s="157" t="str">
        <f>千葉!O267</f>
        <v>zzz</v>
      </c>
      <c r="BU267" s="157">
        <f>千葉!P267</f>
        <v>18.100000000000001</v>
      </c>
      <c r="BV267" s="157" t="str">
        <f>千葉!Q267</f>
        <v>zzz</v>
      </c>
      <c r="BW267" s="157">
        <f>千葉!R267</f>
        <v>12.7</v>
      </c>
      <c r="BX267" s="157">
        <f>千葉!S267</f>
        <v>5</v>
      </c>
      <c r="BY267" s="157">
        <f>千葉!T267</f>
        <v>15.5</v>
      </c>
      <c r="BZ267" s="157">
        <f>千葉!V267</f>
        <v>14.4</v>
      </c>
      <c r="CA267" s="157">
        <f>東京!B267</f>
        <v>20.9</v>
      </c>
      <c r="CB267" s="157">
        <f>東京!C267</f>
        <v>21.9</v>
      </c>
      <c r="CC267" s="157">
        <f>東京!D267</f>
        <v>18.8</v>
      </c>
      <c r="CD267" s="157">
        <f>東京!E267</f>
        <v>17.899999999999999</v>
      </c>
      <c r="CE267" s="157">
        <f>東京!F267</f>
        <v>17.3</v>
      </c>
      <c r="CF267" s="157">
        <f>東京!G267</f>
        <v>18</v>
      </c>
      <c r="CG267" s="157">
        <f>東京!H267</f>
        <v>13.7</v>
      </c>
      <c r="CH267" s="157">
        <f>東京!I267</f>
        <v>16</v>
      </c>
      <c r="CI267" s="157">
        <f>神奈川!B267</f>
        <v>17.7</v>
      </c>
      <c r="CJ267" s="157">
        <f>神奈川!C267</f>
        <v>22</v>
      </c>
      <c r="CK267" s="157">
        <f>神奈川!D267</f>
        <v>19.600000000000001</v>
      </c>
      <c r="CL267" s="157">
        <f>神奈川!E267</f>
        <v>21.7</v>
      </c>
      <c r="CM267" s="157">
        <f>神奈川!F267</f>
        <v>14.6</v>
      </c>
      <c r="CN267" s="157">
        <f>神奈川!G267</f>
        <v>15.5</v>
      </c>
      <c r="CO267" s="157">
        <f>神奈川!H267</f>
        <v>16.600000000000001</v>
      </c>
      <c r="CP267" s="157">
        <f>神奈川!I267</f>
        <v>17.8</v>
      </c>
      <c r="CQ267" s="157">
        <f>神奈川!J267</f>
        <v>17.5</v>
      </c>
      <c r="CR267" s="157">
        <f>神奈川!K267</f>
        <v>15.8</v>
      </c>
      <c r="CS267" s="157">
        <f>神奈川!L267</f>
        <v>15.9</v>
      </c>
      <c r="CT267" s="157">
        <f>神奈川!M267</f>
        <v>14.6</v>
      </c>
      <c r="CU267" s="157">
        <f>神奈川!N267</f>
        <v>18.100000000000001</v>
      </c>
      <c r="CV267" s="157">
        <f>山梨!B267</f>
        <v>20.400000000000002</v>
      </c>
      <c r="CW267" s="157">
        <f>山梨!C267</f>
        <v>13.8</v>
      </c>
      <c r="CX267" s="157">
        <f>山梨!D267</f>
        <v>11.8</v>
      </c>
      <c r="CY267" s="157">
        <f>山梨!E267</f>
        <v>17.8</v>
      </c>
      <c r="CZ267" s="157">
        <f>長野!B267</f>
        <v>11.9</v>
      </c>
      <c r="DA267" s="157">
        <f>長野!C267</f>
        <v>23.3</v>
      </c>
      <c r="DB267" s="157">
        <f>長野!D267</f>
        <v>11.2</v>
      </c>
      <c r="DC267" s="157">
        <f>長野!E267</f>
        <v>17.100000000000001</v>
      </c>
      <c r="DD267" s="157" t="str">
        <f>長野!F267</f>
        <v>欠測</v>
      </c>
      <c r="DE267" s="157">
        <f>長野!G267</f>
        <v>5.3</v>
      </c>
      <c r="DF267" s="157">
        <f>静岡!B267</f>
        <v>12.2</v>
      </c>
      <c r="DG267" s="157">
        <f>静岡!C267</f>
        <v>15.2</v>
      </c>
      <c r="DH267" s="157">
        <f>静岡!D267</f>
        <v>17.5</v>
      </c>
      <c r="DI267" s="157">
        <f>静岡!E267</f>
        <v>16</v>
      </c>
      <c r="DJ267" s="157">
        <f>静岡!F267</f>
        <v>20</v>
      </c>
      <c r="DK267" s="157">
        <f>静岡!G267</f>
        <v>19.7</v>
      </c>
      <c r="DL267" s="157">
        <f>静岡!H267</f>
        <v>13.6</v>
      </c>
      <c r="DM267" s="157">
        <f>静岡!I267</f>
        <v>14.7</v>
      </c>
      <c r="DN267" s="157">
        <f>静岡!J267</f>
        <v>17.2</v>
      </c>
      <c r="DO267" s="157">
        <f>静岡!K267</f>
        <v>20</v>
      </c>
      <c r="DP267" s="157">
        <f>静岡!L267</f>
        <v>16.7</v>
      </c>
      <c r="DQ267" s="157">
        <f>静岡!M267</f>
        <v>25.8</v>
      </c>
      <c r="DR267" s="157" t="str">
        <f>静岡!N267</f>
        <v/>
      </c>
      <c r="DS267" s="157">
        <f>静岡!O267</f>
        <v>14.3</v>
      </c>
      <c r="DT267" s="157">
        <f>静岡!P267</f>
        <v>16.2</v>
      </c>
      <c r="DU267" s="157">
        <f>静岡!Q267</f>
        <v>10.8</v>
      </c>
      <c r="DV267" s="157">
        <f>静岡!R267</f>
        <v>13.7</v>
      </c>
      <c r="DW267" s="157">
        <f>静岡!S267</f>
        <v>17.100000000000001</v>
      </c>
      <c r="DX267" s="157">
        <f>静岡!T267</f>
        <v>15</v>
      </c>
      <c r="DY267" s="157">
        <f>静岡!U267</f>
        <v>18.7</v>
      </c>
      <c r="DZ267" s="157">
        <f>静岡!V267</f>
        <v>13.5</v>
      </c>
      <c r="EA267" s="157">
        <f>静岡!W267</f>
        <v>15.5</v>
      </c>
      <c r="EB267" s="157">
        <f>静岡!X267</f>
        <v>16.900000000000002</v>
      </c>
      <c r="EC267" s="157">
        <f>静岡!Y267</f>
        <v>18</v>
      </c>
      <c r="ED267" s="157">
        <f>静岡!Z267</f>
        <v>15.600000000000001</v>
      </c>
      <c r="EE267" s="157">
        <f>静岡!AA267</f>
        <v>17.5</v>
      </c>
      <c r="EF267" s="157">
        <f>静岡!AB267</f>
        <v>13.4</v>
      </c>
      <c r="EG267" s="157">
        <f>静岡!AC267</f>
        <v>16.2</v>
      </c>
    </row>
    <row r="268" spans="1:137" ht="20.100000000000001" customHeight="1" x14ac:dyDescent="0.15">
      <c r="A268" s="25">
        <v>43091</v>
      </c>
      <c r="B268" s="28">
        <f>茨城!B268</f>
        <v>9.5</v>
      </c>
      <c r="C268" s="28">
        <f>茨城!C268</f>
        <v>7.1</v>
      </c>
      <c r="D268" s="28">
        <f>茨城!D268</f>
        <v>10.4</v>
      </c>
      <c r="E268" s="28">
        <f>茨城!E268</f>
        <v>13.3</v>
      </c>
      <c r="F268" s="28">
        <f>茨城!F268</f>
        <v>9.6</v>
      </c>
      <c r="G268" s="28">
        <f>茨城!G268</f>
        <v>12.7</v>
      </c>
      <c r="H268" s="28">
        <f>茨城!H268</f>
        <v>12.3</v>
      </c>
      <c r="I268" s="28">
        <f>茨城!I268</f>
        <v>13.3</v>
      </c>
      <c r="J268" s="28">
        <f>茨城!J268</f>
        <v>13.9</v>
      </c>
      <c r="K268" s="28">
        <f>茨城!K268</f>
        <v>11.2</v>
      </c>
      <c r="L268" s="28">
        <f>茨城!L268</f>
        <v>17.5</v>
      </c>
      <c r="M268" s="28">
        <f>茨城!M268</f>
        <v>37.299999999999997</v>
      </c>
      <c r="N268" s="28">
        <f>茨城!N268</f>
        <v>33</v>
      </c>
      <c r="O268" s="28">
        <f>茨城!O268</f>
        <v>46.5</v>
      </c>
      <c r="P268" s="28">
        <f>茨城!P268</f>
        <v>38.6</v>
      </c>
      <c r="Q268" s="28">
        <f>茨城!Q268</f>
        <v>48.6</v>
      </c>
      <c r="R268" s="28">
        <f>茨城!R268</f>
        <v>45.8</v>
      </c>
      <c r="S268" s="28">
        <f>茨城!S268</f>
        <v>29</v>
      </c>
      <c r="T268" s="28">
        <f>栃木!B268</f>
        <v>19.600000000000001</v>
      </c>
      <c r="U268" s="28">
        <f>栃木!C268</f>
        <v>25.1</v>
      </c>
      <c r="V268" s="28">
        <f>栃木!D268</f>
        <v>12.5</v>
      </c>
      <c r="W268" s="28">
        <f>栃木!E268</f>
        <v>7.5</v>
      </c>
      <c r="X268" s="28">
        <f>栃木!F268</f>
        <v>32.1</v>
      </c>
      <c r="Y268" s="28">
        <f>栃木!G268</f>
        <v>33</v>
      </c>
      <c r="Z268" s="28">
        <f>栃木!H268</f>
        <v>11.3</v>
      </c>
      <c r="AA268" s="28">
        <f>栃木!I268</f>
        <v>11.2</v>
      </c>
      <c r="AB268" s="28">
        <f>栃木!J268</f>
        <v>6.1</v>
      </c>
      <c r="AC268" s="28">
        <f>栃木!K268</f>
        <v>10.8</v>
      </c>
      <c r="AD268" s="28">
        <f>栃木!L268</f>
        <v>18.899999999999999</v>
      </c>
      <c r="AE268" s="157">
        <f>群馬!B268</f>
        <v>24.8</v>
      </c>
      <c r="AF268" s="157">
        <f>群馬!C268</f>
        <v>25.3</v>
      </c>
      <c r="AG268" s="157">
        <f>群馬!D268</f>
        <v>27.6</v>
      </c>
      <c r="AH268" s="157">
        <f>群馬!E268</f>
        <v>9.9</v>
      </c>
      <c r="AI268" s="157">
        <f>群馬!F268</f>
        <v>30.6</v>
      </c>
      <c r="AJ268" s="157">
        <f>群馬!G268</f>
        <v>17.899999999999999</v>
      </c>
      <c r="AK268" s="157">
        <f>群馬!H268</f>
        <v>11.1</v>
      </c>
      <c r="AL268" s="157">
        <f>群馬!I268</f>
        <v>9.4</v>
      </c>
      <c r="AM268" s="157">
        <f>埼玉!B268</f>
        <v>32.1</v>
      </c>
      <c r="AN268" s="157">
        <f>埼玉!C268</f>
        <v>19.100000000000001</v>
      </c>
      <c r="AO268" s="157">
        <f>埼玉!D268</f>
        <v>31</v>
      </c>
      <c r="AP268" s="157">
        <f>埼玉!E268</f>
        <v>27.3</v>
      </c>
      <c r="AQ268" s="157">
        <f>埼玉!F268</f>
        <v>21</v>
      </c>
      <c r="AR268" s="157">
        <f>埼玉!G268</f>
        <v>23.5</v>
      </c>
      <c r="AS268" s="157">
        <f>埼玉!H268</f>
        <v>42.4</v>
      </c>
      <c r="AT268" s="157">
        <f>埼玉!I268</f>
        <v>34.9</v>
      </c>
      <c r="AU268" s="157">
        <f>埼玉!J268</f>
        <v>37.4</v>
      </c>
      <c r="AV268" s="157">
        <f>埼玉!K268</f>
        <v>25.3</v>
      </c>
      <c r="AW268" s="157">
        <f>埼玉!L268</f>
        <v>28.4</v>
      </c>
      <c r="AX268" s="157">
        <f>埼玉!M268</f>
        <v>20.3</v>
      </c>
      <c r="AY268" s="157">
        <f>埼玉!N268</f>
        <v>24.6</v>
      </c>
      <c r="AZ268" s="157">
        <f>埼玉!O268</f>
        <v>24.2</v>
      </c>
      <c r="BA268" s="157">
        <f>埼玉!P268</f>
        <v>23.1</v>
      </c>
      <c r="BB268" s="157">
        <f>埼玉!Q268</f>
        <v>21.4</v>
      </c>
      <c r="BC268" s="157">
        <f>埼玉!R268</f>
        <v>31.9</v>
      </c>
      <c r="BD268" s="157">
        <f>埼玉!S268</f>
        <v>25</v>
      </c>
      <c r="BE268" s="157">
        <f>埼玉!T268</f>
        <v>36.200000000000003</v>
      </c>
      <c r="BF268" s="157">
        <f>埼玉!U268</f>
        <v>33.9</v>
      </c>
      <c r="BG268" s="157">
        <f>千葉!B268</f>
        <v>38.5</v>
      </c>
      <c r="BH268" s="157">
        <f>千葉!C268</f>
        <v>30.5</v>
      </c>
      <c r="BI268" s="157">
        <f>千葉!D268</f>
        <v>14.2</v>
      </c>
      <c r="BJ268" s="157">
        <f>千葉!E268</f>
        <v>27.3</v>
      </c>
      <c r="BK268" s="157">
        <f>千葉!F268</f>
        <v>32</v>
      </c>
      <c r="BL268" s="157">
        <f>千葉!G268</f>
        <v>25.5</v>
      </c>
      <c r="BM268" s="157">
        <f>千葉!H268</f>
        <v>30.8</v>
      </c>
      <c r="BN268" s="157">
        <f>千葉!I268</f>
        <v>24</v>
      </c>
      <c r="BO268" s="157">
        <f>千葉!J268</f>
        <v>19.399999999999999</v>
      </c>
      <c r="BP268" s="157">
        <f>千葉!K268</f>
        <v>37.9</v>
      </c>
      <c r="BQ268" s="157">
        <f>千葉!L268</f>
        <v>12</v>
      </c>
      <c r="BR268" s="157">
        <f>千葉!M268</f>
        <v>27.7</v>
      </c>
      <c r="BS268" s="157">
        <f>千葉!N268</f>
        <v>32</v>
      </c>
      <c r="BT268" s="157">
        <f>千葉!O268</f>
        <v>37.9</v>
      </c>
      <c r="BU268" s="157">
        <f>千葉!P268</f>
        <v>36.4</v>
      </c>
      <c r="BV268" s="157">
        <f>千葉!Q268</f>
        <v>39.700000000000003</v>
      </c>
      <c r="BW268" s="157">
        <f>千葉!R268</f>
        <v>18.7</v>
      </c>
      <c r="BX268" s="157">
        <f>千葉!S268</f>
        <v>9.6</v>
      </c>
      <c r="BY268" s="157">
        <f>千葉!T268</f>
        <v>24.8</v>
      </c>
      <c r="BZ268" s="157">
        <f>千葉!V268</f>
        <v>28.3</v>
      </c>
      <c r="CA268" s="157">
        <f>東京!B268</f>
        <v>37.700000000000003</v>
      </c>
      <c r="CB268" s="157">
        <f>東京!C268</f>
        <v>42</v>
      </c>
      <c r="CC268" s="157">
        <f>東京!D268</f>
        <v>39.799999999999997</v>
      </c>
      <c r="CD268" s="157">
        <f>東京!E268</f>
        <v>38.5</v>
      </c>
      <c r="CE268" s="157">
        <f>東京!F268</f>
        <v>27</v>
      </c>
      <c r="CF268" s="157">
        <f>東京!G268</f>
        <v>34.1</v>
      </c>
      <c r="CG268" s="157">
        <f>東京!H268</f>
        <v>19.7</v>
      </c>
      <c r="CH268" s="157">
        <f>東京!I268</f>
        <v>26</v>
      </c>
      <c r="CI268" s="157">
        <f>神奈川!B268</f>
        <v>32.1</v>
      </c>
      <c r="CJ268" s="157">
        <f>神奈川!C268</f>
        <v>32.6</v>
      </c>
      <c r="CK268" s="157">
        <f>神奈川!D268</f>
        <v>37.6</v>
      </c>
      <c r="CL268" s="157">
        <f>神奈川!E268</f>
        <v>38.5</v>
      </c>
      <c r="CM268" s="157">
        <f>神奈川!F268</f>
        <v>25.4</v>
      </c>
      <c r="CN268" s="157">
        <f>神奈川!G268</f>
        <v>19.3</v>
      </c>
      <c r="CO268" s="157">
        <f>神奈川!H268</f>
        <v>21.1</v>
      </c>
      <c r="CP268" s="157">
        <f>神奈川!I268</f>
        <v>23.8</v>
      </c>
      <c r="CQ268" s="157">
        <f>神奈川!J268</f>
        <v>17.7</v>
      </c>
      <c r="CR268" s="157">
        <f>神奈川!K268</f>
        <v>25.6</v>
      </c>
      <c r="CS268" s="157">
        <f>神奈川!L268</f>
        <v>22.1</v>
      </c>
      <c r="CT268" s="157">
        <f>神奈川!M268</f>
        <v>21.3</v>
      </c>
      <c r="CU268" s="157">
        <f>神奈川!N268</f>
        <v>22.2</v>
      </c>
      <c r="CV268" s="157">
        <f>山梨!B268</f>
        <v>39.200000000000003</v>
      </c>
      <c r="CW268" s="157">
        <f>山梨!C268</f>
        <v>8.8000000000000007</v>
      </c>
      <c r="CX268" s="157">
        <f>山梨!D268</f>
        <v>12</v>
      </c>
      <c r="CY268" s="157">
        <f>山梨!E268</f>
        <v>48.5</v>
      </c>
      <c r="CZ268" s="157">
        <f>長野!B268</f>
        <v>13.7</v>
      </c>
      <c r="DA268" s="157">
        <f>長野!C268</f>
        <v>9.4</v>
      </c>
      <c r="DB268" s="157">
        <f>長野!D268</f>
        <v>9.5</v>
      </c>
      <c r="DC268" s="157">
        <f>長野!E268</f>
        <v>8.9</v>
      </c>
      <c r="DD268" s="157" t="str">
        <f>長野!F268</f>
        <v>欠測</v>
      </c>
      <c r="DE268" s="157">
        <f>長野!G268</f>
        <v>2.7</v>
      </c>
      <c r="DF268" s="157">
        <f>静岡!B268</f>
        <v>12</v>
      </c>
      <c r="DG268" s="157">
        <f>静岡!C268</f>
        <v>12.3</v>
      </c>
      <c r="DH268" s="157">
        <f>静岡!D268</f>
        <v>13</v>
      </c>
      <c r="DI268" s="157">
        <f>静岡!E268</f>
        <v>12.5</v>
      </c>
      <c r="DJ268" s="157">
        <f>静岡!F268</f>
        <v>15.7</v>
      </c>
      <c r="DK268" s="157">
        <f>静岡!G268</f>
        <v>18</v>
      </c>
      <c r="DL268" s="157">
        <f>静岡!H268</f>
        <v>29.9</v>
      </c>
      <c r="DM268" s="157">
        <f>静岡!I268</f>
        <v>9.1999999999999993</v>
      </c>
      <c r="DN268" s="157">
        <f>静岡!J268</f>
        <v>9.1999999999999993</v>
      </c>
      <c r="DO268" s="157">
        <f>静岡!K268</f>
        <v>11</v>
      </c>
      <c r="DP268" s="157">
        <f>静岡!L268</f>
        <v>8.1</v>
      </c>
      <c r="DQ268" s="157">
        <f>静岡!M268</f>
        <v>18.3</v>
      </c>
      <c r="DR268" s="157">
        <f>静岡!N268</f>
        <v>13.8</v>
      </c>
      <c r="DS268" s="157">
        <f>静岡!O268</f>
        <v>11.3</v>
      </c>
      <c r="DT268" s="157">
        <f>静岡!P268</f>
        <v>12.3</v>
      </c>
      <c r="DU268" s="157">
        <f>静岡!Q268</f>
        <v>6.4</v>
      </c>
      <c r="DV268" s="157">
        <f>静岡!R268</f>
        <v>13.6</v>
      </c>
      <c r="DW268" s="157">
        <f>静岡!S268</f>
        <v>12</v>
      </c>
      <c r="DX268" s="157">
        <f>静岡!T268</f>
        <v>11.7</v>
      </c>
      <c r="DY268" s="157">
        <f>静岡!U268</f>
        <v>15.7</v>
      </c>
      <c r="DZ268" s="157">
        <f>静岡!V268</f>
        <v>7</v>
      </c>
      <c r="EA268" s="157">
        <f>静岡!W268</f>
        <v>10.5</v>
      </c>
      <c r="EB268" s="157">
        <f>静岡!X268</f>
        <v>10.3</v>
      </c>
      <c r="EC268" s="157">
        <f>静岡!Y268</f>
        <v>8.1</v>
      </c>
      <c r="ED268" s="157">
        <f>静岡!Z268</f>
        <v>8.3000000000000007</v>
      </c>
      <c r="EE268" s="157">
        <f>静岡!AA268</f>
        <v>7.2</v>
      </c>
      <c r="EF268" s="157">
        <f>静岡!AB268</f>
        <v>11.2</v>
      </c>
      <c r="EG268" s="157">
        <f>静岡!AC268</f>
        <v>10.5</v>
      </c>
    </row>
    <row r="269" spans="1:137" ht="20.100000000000001" customHeight="1" x14ac:dyDescent="0.15">
      <c r="A269" s="25">
        <v>43092</v>
      </c>
      <c r="B269" s="28">
        <f>茨城!B269</f>
        <v>7.3</v>
      </c>
      <c r="C269" s="28">
        <f>茨城!C269</f>
        <v>10</v>
      </c>
      <c r="D269" s="28">
        <f>茨城!D269</f>
        <v>11.5</v>
      </c>
      <c r="E269" s="28">
        <f>茨城!E269</f>
        <v>13.7</v>
      </c>
      <c r="F269" s="28">
        <f>茨城!F269</f>
        <v>14.3</v>
      </c>
      <c r="G269" s="28">
        <f>茨城!G269</f>
        <v>10.3</v>
      </c>
      <c r="H269" s="28">
        <f>茨城!H269</f>
        <v>13.8</v>
      </c>
      <c r="I269" s="28">
        <f>茨城!I269</f>
        <v>15.6</v>
      </c>
      <c r="J269" s="28">
        <f>茨城!J269</f>
        <v>14.5</v>
      </c>
      <c r="K269" s="28">
        <f>茨城!K269</f>
        <v>11.8</v>
      </c>
      <c r="L269" s="28">
        <f>茨城!L269</f>
        <v>15.9</v>
      </c>
      <c r="M269" s="28">
        <f>茨城!M269</f>
        <v>25</v>
      </c>
      <c r="N269" s="28">
        <f>茨城!N269</f>
        <v>22.7</v>
      </c>
      <c r="O269" s="28">
        <f>茨城!O269</f>
        <v>34.4</v>
      </c>
      <c r="P269" s="28">
        <f>茨城!P269</f>
        <v>27.6</v>
      </c>
      <c r="Q269" s="28">
        <f>茨城!Q269</f>
        <v>40.1</v>
      </c>
      <c r="R269" s="28">
        <f>茨城!R269</f>
        <v>39.200000000000003</v>
      </c>
      <c r="S269" s="28">
        <f>茨城!S269</f>
        <v>25.2</v>
      </c>
      <c r="T269" s="28">
        <f>栃木!B269</f>
        <v>16.3</v>
      </c>
      <c r="U269" s="28">
        <f>栃木!C269</f>
        <v>19.5</v>
      </c>
      <c r="V269" s="28">
        <f>栃木!D269</f>
        <v>14.3</v>
      </c>
      <c r="W269" s="28">
        <f>栃木!E269</f>
        <v>8</v>
      </c>
      <c r="X269" s="28">
        <f>栃木!F269</f>
        <v>28</v>
      </c>
      <c r="Y269" s="28">
        <f>栃木!G269</f>
        <v>27.8</v>
      </c>
      <c r="Z269" s="28">
        <f>栃木!H269</f>
        <v>17.5</v>
      </c>
      <c r="AA269" s="28">
        <f>栃木!I269</f>
        <v>20.9</v>
      </c>
      <c r="AB269" s="28">
        <f>栃木!J269</f>
        <v>10.9</v>
      </c>
      <c r="AC269" s="28">
        <f>栃木!K269</f>
        <v>18.399999999999999</v>
      </c>
      <c r="AD269" s="28">
        <f>栃木!L269</f>
        <v>19.899999999999999</v>
      </c>
      <c r="AE269" s="157">
        <f>群馬!B269</f>
        <v>11.9</v>
      </c>
      <c r="AF269" s="157">
        <f>群馬!C269</f>
        <v>18.5</v>
      </c>
      <c r="AG269" s="157">
        <f>群馬!D269</f>
        <v>24.1</v>
      </c>
      <c r="AH269" s="157">
        <f>群馬!E269</f>
        <v>12.6</v>
      </c>
      <c r="AI269" s="157">
        <f>群馬!F269</f>
        <v>25.6</v>
      </c>
      <c r="AJ269" s="157">
        <f>群馬!G269</f>
        <v>13.8</v>
      </c>
      <c r="AK269" s="157">
        <f>群馬!H269</f>
        <v>11.7</v>
      </c>
      <c r="AL269" s="157">
        <f>群馬!I269</f>
        <v>7.3</v>
      </c>
      <c r="AM269" s="157">
        <f>埼玉!B269</f>
        <v>30.8</v>
      </c>
      <c r="AN269" s="157">
        <f>埼玉!C269</f>
        <v>16.7</v>
      </c>
      <c r="AO269" s="157">
        <f>埼玉!D269</f>
        <v>29.8</v>
      </c>
      <c r="AP269" s="157">
        <f>埼玉!E269</f>
        <v>26.4</v>
      </c>
      <c r="AQ269" s="157">
        <f>埼玉!F269</f>
        <v>21.4</v>
      </c>
      <c r="AR269" s="157">
        <f>埼玉!G269</f>
        <v>22.8</v>
      </c>
      <c r="AS269" s="157">
        <f>埼玉!H269</f>
        <v>38.4</v>
      </c>
      <c r="AT269" s="157">
        <f>埼玉!I269</f>
        <v>31.2</v>
      </c>
      <c r="AU269" s="157">
        <f>埼玉!J269</f>
        <v>33.200000000000003</v>
      </c>
      <c r="AV269" s="157">
        <f>埼玉!K269</f>
        <v>31.8</v>
      </c>
      <c r="AW269" s="157">
        <f>埼玉!L269</f>
        <v>23.3</v>
      </c>
      <c r="AX269" s="157">
        <f>埼玉!M269</f>
        <v>18.5</v>
      </c>
      <c r="AY269" s="157">
        <f>埼玉!N269</f>
        <v>27.2</v>
      </c>
      <c r="AZ269" s="157">
        <f>埼玉!O269</f>
        <v>20.5</v>
      </c>
      <c r="BA269" s="157">
        <f>埼玉!P269</f>
        <v>18.899999999999999</v>
      </c>
      <c r="BB269" s="157">
        <f>埼玉!Q269</f>
        <v>20.399999999999999</v>
      </c>
      <c r="BC269" s="157">
        <f>埼玉!R269</f>
        <v>30.2</v>
      </c>
      <c r="BD269" s="157">
        <f>埼玉!S269</f>
        <v>14.6</v>
      </c>
      <c r="BE269" s="157">
        <f>埼玉!T269</f>
        <v>32.5</v>
      </c>
      <c r="BF269" s="157">
        <f>埼玉!U269</f>
        <v>39.299999999999997</v>
      </c>
      <c r="BG269" s="157">
        <f>千葉!B269</f>
        <v>25.3</v>
      </c>
      <c r="BH269" s="157">
        <f>千葉!C269</f>
        <v>29.5</v>
      </c>
      <c r="BI269" s="157">
        <f>千葉!D269</f>
        <v>12.2</v>
      </c>
      <c r="BJ269" s="157">
        <f>千葉!E269</f>
        <v>24.5</v>
      </c>
      <c r="BK269" s="157">
        <f>千葉!F269</f>
        <v>28.7</v>
      </c>
      <c r="BL269" s="157">
        <f>千葉!G269</f>
        <v>26.6</v>
      </c>
      <c r="BM269" s="157">
        <f>千葉!H269</f>
        <v>25.4</v>
      </c>
      <c r="BN269" s="157">
        <f>千葉!I269</f>
        <v>23.5</v>
      </c>
      <c r="BO269" s="157">
        <f>千葉!J269</f>
        <v>18.899999999999999</v>
      </c>
      <c r="BP269" s="157">
        <f>千葉!K269</f>
        <v>36.1</v>
      </c>
      <c r="BQ269" s="157">
        <f>千葉!L269</f>
        <v>10.199999999999999</v>
      </c>
      <c r="BR269" s="157">
        <f>千葉!M269</f>
        <v>22.6</v>
      </c>
      <c r="BS269" s="157">
        <f>千葉!N269</f>
        <v>27.8</v>
      </c>
      <c r="BT269" s="157">
        <f>千葉!O269</f>
        <v>35.6</v>
      </c>
      <c r="BU269" s="157">
        <f>千葉!P269</f>
        <v>33.299999999999997</v>
      </c>
      <c r="BV269" s="157">
        <f>千葉!Q269</f>
        <v>32.5</v>
      </c>
      <c r="BW269" s="157">
        <f>千葉!R269</f>
        <v>19.600000000000001</v>
      </c>
      <c r="BX269" s="157">
        <f>千葉!S269</f>
        <v>10</v>
      </c>
      <c r="BY269" s="157">
        <f>千葉!T269</f>
        <v>23.8</v>
      </c>
      <c r="BZ269" s="157">
        <f>千葉!V269</f>
        <v>27.4</v>
      </c>
      <c r="CA269" s="157">
        <f>東京!B269</f>
        <v>29.5</v>
      </c>
      <c r="CB269" s="157">
        <f>東京!C269</f>
        <v>36.4</v>
      </c>
      <c r="CC269" s="157">
        <f>東京!D269</f>
        <v>34.799999999999997</v>
      </c>
      <c r="CD269" s="157">
        <f>東京!E269</f>
        <v>32</v>
      </c>
      <c r="CE269" s="157">
        <f>東京!F269</f>
        <v>25</v>
      </c>
      <c r="CF269" s="157">
        <f>東京!G269</f>
        <v>29.4</v>
      </c>
      <c r="CG269" s="157">
        <f>東京!H269</f>
        <v>16.3</v>
      </c>
      <c r="CH269" s="157">
        <f>東京!I269</f>
        <v>21.6</v>
      </c>
      <c r="CI269" s="157">
        <f>神奈川!B269</f>
        <v>21.2</v>
      </c>
      <c r="CJ269" s="157">
        <f>神奈川!C269</f>
        <v>21.5</v>
      </c>
      <c r="CK269" s="157">
        <f>神奈川!D269</f>
        <v>27.5</v>
      </c>
      <c r="CL269" s="157">
        <f>神奈川!E269</f>
        <v>26.4</v>
      </c>
      <c r="CM269" s="157">
        <f>神奈川!F269</f>
        <v>17.2</v>
      </c>
      <c r="CN269" s="157">
        <f>神奈川!G269</f>
        <v>16.5</v>
      </c>
      <c r="CO269" s="157">
        <f>神奈川!H269</f>
        <v>19.100000000000001</v>
      </c>
      <c r="CP269" s="157">
        <f>神奈川!I269</f>
        <v>17.100000000000001</v>
      </c>
      <c r="CQ269" s="157">
        <f>神奈川!J269</f>
        <v>13.5</v>
      </c>
      <c r="CR269" s="157">
        <f>神奈川!K269</f>
        <v>18.8</v>
      </c>
      <c r="CS269" s="157">
        <f>神奈川!L269</f>
        <v>20.2</v>
      </c>
      <c r="CT269" s="157">
        <f>神奈川!M269</f>
        <v>20.399999999999999</v>
      </c>
      <c r="CU269" s="157">
        <f>神奈川!N269</f>
        <v>13</v>
      </c>
      <c r="CV269" s="157">
        <f>山梨!B269</f>
        <v>43.6</v>
      </c>
      <c r="CW269" s="157">
        <f>山梨!C269</f>
        <v>10.3</v>
      </c>
      <c r="CX269" s="157">
        <f>山梨!D269</f>
        <v>10.3</v>
      </c>
      <c r="CY269" s="157">
        <f>山梨!E269</f>
        <v>30.700000000000003</v>
      </c>
      <c r="CZ269" s="157">
        <f>長野!B269</f>
        <v>9.4</v>
      </c>
      <c r="DA269" s="157">
        <f>長野!C269</f>
        <v>7.7</v>
      </c>
      <c r="DB269" s="157">
        <f>長野!D269</f>
        <v>7.3</v>
      </c>
      <c r="DC269" s="157">
        <f>長野!E269</f>
        <v>5.5</v>
      </c>
      <c r="DD269" s="157" t="str">
        <f>長野!F269</f>
        <v>欠測</v>
      </c>
      <c r="DE269" s="157">
        <f>長野!G269</f>
        <v>2.8</v>
      </c>
      <c r="DF269" s="157">
        <f>静岡!B269</f>
        <v>9.1</v>
      </c>
      <c r="DG269" s="157">
        <f>静岡!C269</f>
        <v>6.8</v>
      </c>
      <c r="DH269" s="157">
        <f>静岡!D269</f>
        <v>9.6999999999999993</v>
      </c>
      <c r="DI269" s="157">
        <f>静岡!E269</f>
        <v>8.3000000000000007</v>
      </c>
      <c r="DJ269" s="157">
        <f>静岡!F269</f>
        <v>14.2</v>
      </c>
      <c r="DK269" s="157">
        <f>静岡!G269</f>
        <v>13.4</v>
      </c>
      <c r="DL269" s="157">
        <f>静岡!H269</f>
        <v>22</v>
      </c>
      <c r="DM269" s="157">
        <f>静岡!I269</f>
        <v>10.1</v>
      </c>
      <c r="DN269" s="157">
        <f>静岡!J269</f>
        <v>10.9</v>
      </c>
      <c r="DO269" s="157">
        <f>静岡!K269</f>
        <v>11.7</v>
      </c>
      <c r="DP269" s="157">
        <f>静岡!L269</f>
        <v>9.3000000000000007</v>
      </c>
      <c r="DQ269" s="157">
        <f>静岡!M269</f>
        <v>12.8</v>
      </c>
      <c r="DR269" s="157">
        <f>静岡!N269</f>
        <v>12</v>
      </c>
      <c r="DS269" s="157">
        <f>静岡!O269</f>
        <v>9.1</v>
      </c>
      <c r="DT269" s="157">
        <f>静岡!P269</f>
        <v>10.5</v>
      </c>
      <c r="DU269" s="157">
        <f>静岡!Q269</f>
        <v>5.7</v>
      </c>
      <c r="DV269" s="157">
        <f>静岡!R269</f>
        <v>9.8000000000000007</v>
      </c>
      <c r="DW269" s="157">
        <f>静岡!S269</f>
        <v>12.1</v>
      </c>
      <c r="DX269" s="157">
        <f>静岡!T269</f>
        <v>10.5</v>
      </c>
      <c r="DY269" s="157">
        <f>静岡!U269</f>
        <v>10.3</v>
      </c>
      <c r="DZ269" s="157">
        <f>静岡!V269</f>
        <v>6.1000000000000005</v>
      </c>
      <c r="EA269" s="157">
        <f>静岡!W269</f>
        <v>9.1</v>
      </c>
      <c r="EB269" s="157">
        <f>静岡!X269</f>
        <v>9.6000000000000014</v>
      </c>
      <c r="EC269" s="157">
        <f>静岡!Y269</f>
        <v>10</v>
      </c>
      <c r="ED269" s="157">
        <f>静岡!Z269</f>
        <v>7.8000000000000007</v>
      </c>
      <c r="EE269" s="157">
        <f>静岡!AA269</f>
        <v>9.5</v>
      </c>
      <c r="EF269" s="157">
        <f>静岡!AB269</f>
        <v>9.5</v>
      </c>
      <c r="EG269" s="157">
        <f>静岡!AC269</f>
        <v>10.3</v>
      </c>
    </row>
    <row r="270" spans="1:137" ht="20.100000000000001" customHeight="1" x14ac:dyDescent="0.15">
      <c r="A270" s="25">
        <v>43093</v>
      </c>
      <c r="B270" s="28">
        <f>茨城!B270</f>
        <v>1.3</v>
      </c>
      <c r="C270" s="28">
        <f>茨城!C270</f>
        <v>3.4</v>
      </c>
      <c r="D270" s="28">
        <f>茨城!D270</f>
        <v>2.9</v>
      </c>
      <c r="E270" s="28">
        <f>茨城!E270</f>
        <v>1.8</v>
      </c>
      <c r="F270" s="28">
        <f>茨城!F270</f>
        <v>0.8</v>
      </c>
      <c r="G270" s="28">
        <f>茨城!G270</f>
        <v>1.7</v>
      </c>
      <c r="H270" s="28">
        <f>茨城!H270</f>
        <v>3.6</v>
      </c>
      <c r="I270" s="28">
        <f>茨城!I270</f>
        <v>3.9</v>
      </c>
      <c r="J270" s="28">
        <f>茨城!J270</f>
        <v>5.6</v>
      </c>
      <c r="K270" s="28">
        <f>茨城!K270</f>
        <v>4.5999999999999996</v>
      </c>
      <c r="L270" s="28">
        <f>茨城!L270</f>
        <v>7.6</v>
      </c>
      <c r="M270" s="28">
        <f>茨城!M270</f>
        <v>14.1</v>
      </c>
      <c r="N270" s="28">
        <f>茨城!N270</f>
        <v>11</v>
      </c>
      <c r="O270" s="28">
        <f>茨城!O270</f>
        <v>9.1999999999999993</v>
      </c>
      <c r="P270" s="28">
        <f>茨城!P270</f>
        <v>9.9</v>
      </c>
      <c r="Q270" s="28">
        <f>茨城!Q270</f>
        <v>12.9</v>
      </c>
      <c r="R270" s="28">
        <f>茨城!R270</f>
        <v>11.7</v>
      </c>
      <c r="S270" s="28">
        <f>茨城!S270</f>
        <v>7.4</v>
      </c>
      <c r="T270" s="28">
        <f>栃木!B270</f>
        <v>5</v>
      </c>
      <c r="U270" s="28">
        <f>栃木!C270</f>
        <v>3.2</v>
      </c>
      <c r="V270" s="28">
        <f>栃木!D270</f>
        <v>1.7</v>
      </c>
      <c r="W270" s="28">
        <f>栃木!E270</f>
        <v>0.6</v>
      </c>
      <c r="X270" s="28">
        <f>栃木!F270</f>
        <v>9.5</v>
      </c>
      <c r="Y270" s="28">
        <f>栃木!G270</f>
        <v>5.0999999999999996</v>
      </c>
      <c r="Z270" s="28">
        <f>栃木!H270</f>
        <v>0.7</v>
      </c>
      <c r="AA270" s="28">
        <f>栃木!I270</f>
        <v>-0.3</v>
      </c>
      <c r="AB270" s="28">
        <f>栃木!J270</f>
        <v>-0.9</v>
      </c>
      <c r="AC270" s="28">
        <f>栃木!K270</f>
        <v>2.1</v>
      </c>
      <c r="AD270" s="28">
        <f>栃木!L270</f>
        <v>5.0999999999999996</v>
      </c>
      <c r="AE270" s="157">
        <f>群馬!B270</f>
        <v>1.2</v>
      </c>
      <c r="AF270" s="157">
        <f>群馬!C270</f>
        <v>0.8</v>
      </c>
      <c r="AG270" s="157">
        <f>群馬!D270</f>
        <v>3.8</v>
      </c>
      <c r="AH270" s="157">
        <f>群馬!E270</f>
        <v>0.4</v>
      </c>
      <c r="AI270" s="157">
        <f>群馬!F270</f>
        <v>5</v>
      </c>
      <c r="AJ270" s="157">
        <f>群馬!G270</f>
        <v>-0.1</v>
      </c>
      <c r="AK270" s="157">
        <f>群馬!H270</f>
        <v>1.4</v>
      </c>
      <c r="AL270" s="157">
        <f>群馬!I270</f>
        <v>2.5</v>
      </c>
      <c r="AM270" s="157">
        <f>埼玉!B270</f>
        <v>1</v>
      </c>
      <c r="AN270" s="157">
        <f>埼玉!C270</f>
        <v>3.5</v>
      </c>
      <c r="AO270" s="157">
        <f>埼玉!D270</f>
        <v>3.7</v>
      </c>
      <c r="AP270" s="157">
        <f>埼玉!E270</f>
        <v>2.9</v>
      </c>
      <c r="AQ270" s="157">
        <f>埼玉!F270</f>
        <v>3</v>
      </c>
      <c r="AR270" s="157">
        <f>埼玉!G270</f>
        <v>1.1000000000000001</v>
      </c>
      <c r="AS270" s="157">
        <f>埼玉!H270</f>
        <v>5.6</v>
      </c>
      <c r="AT270" s="157">
        <f>埼玉!I270</f>
        <v>4.0999999999999996</v>
      </c>
      <c r="AU270" s="157">
        <f>埼玉!J270</f>
        <v>5.9</v>
      </c>
      <c r="AV270" s="157">
        <f>埼玉!K270</f>
        <v>1.7</v>
      </c>
      <c r="AW270" s="157">
        <f>埼玉!L270</f>
        <v>-0.6</v>
      </c>
      <c r="AX270" s="157">
        <f>埼玉!M270</f>
        <v>1.6</v>
      </c>
      <c r="AY270" s="157">
        <f>埼玉!N270</f>
        <v>3.1</v>
      </c>
      <c r="AZ270" s="157">
        <f>埼玉!O270</f>
        <v>3</v>
      </c>
      <c r="BA270" s="157">
        <f>埼玉!P270</f>
        <v>3.3</v>
      </c>
      <c r="BB270" s="157">
        <f>埼玉!Q270</f>
        <v>7.8</v>
      </c>
      <c r="BC270" s="157">
        <f>埼玉!R270</f>
        <v>6.8</v>
      </c>
      <c r="BD270" s="157">
        <f>埼玉!S270</f>
        <v>-0.5</v>
      </c>
      <c r="BE270" s="157">
        <f>埼玉!T270</f>
        <v>5.5</v>
      </c>
      <c r="BF270" s="157">
        <f>埼玉!U270</f>
        <v>3.4</v>
      </c>
      <c r="BG270" s="157">
        <f>千葉!B270</f>
        <v>6.3</v>
      </c>
      <c r="BH270" s="157">
        <f>千葉!C270</f>
        <v>8.5</v>
      </c>
      <c r="BI270" s="157">
        <f>千葉!D270</f>
        <v>5.0999999999999996</v>
      </c>
      <c r="BJ270" s="157">
        <f>千葉!E270</f>
        <v>7.7</v>
      </c>
      <c r="BK270" s="157">
        <f>千葉!F270</f>
        <v>8.1</v>
      </c>
      <c r="BL270" s="157">
        <f>千葉!G270</f>
        <v>8.4</v>
      </c>
      <c r="BM270" s="157">
        <f>千葉!H270</f>
        <v>7.4</v>
      </c>
      <c r="BN270" s="157">
        <f>千葉!I270</f>
        <v>11.1</v>
      </c>
      <c r="BO270" s="157">
        <f>千葉!J270</f>
        <v>7.6</v>
      </c>
      <c r="BP270" s="157">
        <f>千葉!K270</f>
        <v>8.1999999999999993</v>
      </c>
      <c r="BQ270" s="157">
        <f>千葉!L270</f>
        <v>5.2</v>
      </c>
      <c r="BR270" s="157">
        <f>千葉!M270</f>
        <v>6.1</v>
      </c>
      <c r="BS270" s="157">
        <f>千葉!N270</f>
        <v>7.6</v>
      </c>
      <c r="BT270" s="157">
        <f>千葉!O270</f>
        <v>10</v>
      </c>
      <c r="BU270" s="157">
        <f>千葉!P270</f>
        <v>10.1</v>
      </c>
      <c r="BV270" s="157">
        <f>千葉!Q270</f>
        <v>8.5</v>
      </c>
      <c r="BW270" s="157">
        <f>千葉!R270</f>
        <v>2.6</v>
      </c>
      <c r="BX270" s="157">
        <f>千葉!S270</f>
        <v>1.4</v>
      </c>
      <c r="BY270" s="157">
        <f>千葉!T270</f>
        <v>11.3</v>
      </c>
      <c r="BZ270" s="157">
        <f>千葉!V270</f>
        <v>10.5</v>
      </c>
      <c r="CA270" s="157">
        <f>東京!B270</f>
        <v>4.3</v>
      </c>
      <c r="CB270" s="157">
        <f>東京!C270</f>
        <v>6.2</v>
      </c>
      <c r="CC270" s="157">
        <f>東京!D270</f>
        <v>6.7</v>
      </c>
      <c r="CD270" s="157">
        <f>東京!E270</f>
        <v>4.8</v>
      </c>
      <c r="CE270" s="157">
        <f>東京!F270</f>
        <v>5.3</v>
      </c>
      <c r="CF270" s="157">
        <f>東京!G270</f>
        <v>5.9</v>
      </c>
      <c r="CG270" s="157">
        <f>東京!H270</f>
        <v>3</v>
      </c>
      <c r="CH270" s="157">
        <f>東京!I270</f>
        <v>8.3000000000000007</v>
      </c>
      <c r="CI270" s="157">
        <f>神奈川!B270</f>
        <v>5.2</v>
      </c>
      <c r="CJ270" s="157">
        <f>神奈川!C270</f>
        <v>10.6</v>
      </c>
      <c r="CK270" s="157">
        <f>神奈川!D270</f>
        <v>4.5</v>
      </c>
      <c r="CL270" s="157">
        <f>神奈川!E270</f>
        <v>7.5</v>
      </c>
      <c r="CM270" s="157">
        <f>神奈川!F270</f>
        <v>3.5</v>
      </c>
      <c r="CN270" s="157">
        <f>神奈川!G270</f>
        <v>2.1</v>
      </c>
      <c r="CO270" s="157">
        <f>神奈川!H270</f>
        <v>4.5999999999999996</v>
      </c>
      <c r="CP270" s="157">
        <f>神奈川!I270</f>
        <v>7.2</v>
      </c>
      <c r="CQ270" s="157">
        <f>神奈川!J270</f>
        <v>8</v>
      </c>
      <c r="CR270" s="157">
        <f>神奈川!K270</f>
        <v>5.6</v>
      </c>
      <c r="CS270" s="157">
        <f>神奈川!L270</f>
        <v>5.5</v>
      </c>
      <c r="CT270" s="157">
        <f>神奈川!M270</f>
        <v>4.4000000000000004</v>
      </c>
      <c r="CU270" s="157">
        <f>神奈川!N270</f>
        <v>8.8000000000000007</v>
      </c>
      <c r="CV270" s="157">
        <f>山梨!B270</f>
        <v>6</v>
      </c>
      <c r="CW270" s="157">
        <f>山梨!C270</f>
        <v>2.3000000000000003</v>
      </c>
      <c r="CX270" s="157">
        <f>山梨!D270</f>
        <v>4.2</v>
      </c>
      <c r="CY270" s="157">
        <f>山梨!E270</f>
        <v>8</v>
      </c>
      <c r="CZ270" s="157">
        <f>長野!B270</f>
        <v>3.3</v>
      </c>
      <c r="DA270" s="157">
        <f>長野!C270</f>
        <v>9</v>
      </c>
      <c r="DB270" s="157">
        <f>長野!D270</f>
        <v>-1.6</v>
      </c>
      <c r="DC270" s="157">
        <f>長野!E270</f>
        <v>3.8</v>
      </c>
      <c r="DD270" s="157" t="str">
        <f>長野!F270</f>
        <v>欠測</v>
      </c>
      <c r="DE270" s="157">
        <f>長野!G270</f>
        <v>0.8</v>
      </c>
      <c r="DF270" s="157">
        <f>静岡!B270</f>
        <v>4.8</v>
      </c>
      <c r="DG270" s="157">
        <f>静岡!C270</f>
        <v>5.7</v>
      </c>
      <c r="DH270" s="157">
        <f>静岡!D270</f>
        <v>5</v>
      </c>
      <c r="DI270" s="157">
        <f>静岡!E270</f>
        <v>5.9</v>
      </c>
      <c r="DJ270" s="157">
        <f>静岡!F270</f>
        <v>5.9</v>
      </c>
      <c r="DK270" s="157">
        <f>静岡!G270</f>
        <v>5</v>
      </c>
      <c r="DL270" s="157">
        <f>静岡!H270</f>
        <v>6.6</v>
      </c>
      <c r="DM270" s="157">
        <f>静岡!I270</f>
        <v>4.3</v>
      </c>
      <c r="DN270" s="157">
        <f>静岡!J270</f>
        <v>2.9</v>
      </c>
      <c r="DO270" s="157">
        <f>静岡!K270</f>
        <v>3.9</v>
      </c>
      <c r="DP270" s="157">
        <f>静岡!L270</f>
        <v>2.2000000000000002</v>
      </c>
      <c r="DQ270" s="157">
        <f>静岡!M270</f>
        <v>1.8</v>
      </c>
      <c r="DR270" s="157">
        <f>静岡!N270</f>
        <v>3.3</v>
      </c>
      <c r="DS270" s="157">
        <f>静岡!O270</f>
        <v>4.0999999999999996</v>
      </c>
      <c r="DT270" s="157">
        <f>静岡!P270</f>
        <v>3.3</v>
      </c>
      <c r="DU270" s="157">
        <f>静岡!Q270</f>
        <v>3</v>
      </c>
      <c r="DV270" s="157">
        <f>静岡!R270</f>
        <v>5.9</v>
      </c>
      <c r="DW270" s="157">
        <f>静岡!S270</f>
        <v>6.4</v>
      </c>
      <c r="DX270" s="157">
        <f>静岡!T270</f>
        <v>3.5</v>
      </c>
      <c r="DY270" s="157">
        <f>静岡!U270</f>
        <v>4.8</v>
      </c>
      <c r="DZ270" s="157">
        <f>静岡!V270</f>
        <v>-0.60000000000000009</v>
      </c>
      <c r="EA270" s="157">
        <f>静岡!W270</f>
        <v>1.1000000000000001</v>
      </c>
      <c r="EB270" s="157">
        <f>静岡!X270</f>
        <v>1.4000000000000001</v>
      </c>
      <c r="EC270" s="157">
        <f>静岡!Y270</f>
        <v>2.8000000000000003</v>
      </c>
      <c r="ED270" s="157">
        <f>静岡!Z270</f>
        <v>1.3</v>
      </c>
      <c r="EE270" s="157">
        <f>静岡!AA270</f>
        <v>2.6</v>
      </c>
      <c r="EF270" s="157">
        <f>静岡!AB270</f>
        <v>6.5</v>
      </c>
      <c r="EG270" s="157">
        <f>静岡!AC270</f>
        <v>3.1</v>
      </c>
    </row>
    <row r="271" spans="1:137" ht="20.100000000000001" customHeight="1" x14ac:dyDescent="0.15">
      <c r="A271" s="25">
        <v>43094</v>
      </c>
      <c r="B271" s="28">
        <f>茨城!B271</f>
        <v>3.5</v>
      </c>
      <c r="C271" s="28">
        <f>茨城!C271</f>
        <v>5.5</v>
      </c>
      <c r="D271" s="28">
        <f>茨城!D271</f>
        <v>5.8</v>
      </c>
      <c r="E271" s="28">
        <f>茨城!E271</f>
        <v>8.4</v>
      </c>
      <c r="F271" s="28">
        <f>茨城!F271</f>
        <v>5.3</v>
      </c>
      <c r="G271" s="28">
        <f>茨城!G271</f>
        <v>5.2</v>
      </c>
      <c r="H271" s="28">
        <f>茨城!H271</f>
        <v>9.9</v>
      </c>
      <c r="I271" s="28">
        <f>茨城!I271</f>
        <v>6.9</v>
      </c>
      <c r="J271" s="28">
        <f>茨城!J271</f>
        <v>7.3</v>
      </c>
      <c r="K271" s="28">
        <f>茨城!K271</f>
        <v>5.9</v>
      </c>
      <c r="L271" s="28">
        <f>茨城!L271</f>
        <v>8.9</v>
      </c>
      <c r="M271" s="28">
        <f>茨城!M271</f>
        <v>9</v>
      </c>
      <c r="N271" s="28">
        <f>茨城!N271</f>
        <v>9.1</v>
      </c>
      <c r="O271" s="28">
        <f>茨城!O271</f>
        <v>10.7</v>
      </c>
      <c r="P271" s="28">
        <f>茨城!P271</f>
        <v>17.399999999999999</v>
      </c>
      <c r="Q271" s="28">
        <f>茨城!Q271</f>
        <v>18.3</v>
      </c>
      <c r="R271" s="28">
        <f>茨城!R271</f>
        <v>16.399999999999999</v>
      </c>
      <c r="S271" s="28" t="str">
        <f>茨城!S271</f>
        <v>-</v>
      </c>
      <c r="T271" s="28">
        <f>栃木!B271</f>
        <v>6.7</v>
      </c>
      <c r="U271" s="28">
        <f>栃木!C271</f>
        <v>7.6</v>
      </c>
      <c r="V271" s="28">
        <f>栃木!D271</f>
        <v>4.9000000000000004</v>
      </c>
      <c r="W271" s="28">
        <f>栃木!E271</f>
        <v>3.5</v>
      </c>
      <c r="X271" s="28">
        <f>栃木!F271</f>
        <v>11.8</v>
      </c>
      <c r="Y271" s="28">
        <f>栃木!G271</f>
        <v>13.6</v>
      </c>
      <c r="Z271" s="28">
        <f>栃木!H271</f>
        <v>6.8</v>
      </c>
      <c r="AA271" s="28">
        <f>栃木!I271</f>
        <v>4.5</v>
      </c>
      <c r="AB271" s="28">
        <f>栃木!J271</f>
        <v>5.0999999999999996</v>
      </c>
      <c r="AC271" s="28">
        <f>栃木!K271</f>
        <v>5.3</v>
      </c>
      <c r="AD271" s="28">
        <f>栃木!L271</f>
        <v>11.5</v>
      </c>
      <c r="AE271" s="157">
        <f>群馬!B271</f>
        <v>7.8</v>
      </c>
      <c r="AF271" s="157">
        <f>群馬!C271</f>
        <v>8.1</v>
      </c>
      <c r="AG271" s="157">
        <f>群馬!D271</f>
        <v>11.3</v>
      </c>
      <c r="AH271" s="157">
        <f>群馬!E271</f>
        <v>7.9</v>
      </c>
      <c r="AI271" s="157">
        <f>群馬!F271</f>
        <v>12.4</v>
      </c>
      <c r="AJ271" s="157">
        <f>群馬!G271</f>
        <v>3.9</v>
      </c>
      <c r="AK271" s="157">
        <f>群馬!H271</f>
        <v>2.9</v>
      </c>
      <c r="AL271" s="157">
        <f>群馬!I271</f>
        <v>3.7</v>
      </c>
      <c r="AM271" s="157">
        <f>埼玉!B271</f>
        <v>11.3</v>
      </c>
      <c r="AN271" s="157">
        <f>埼玉!C271</f>
        <v>6.3</v>
      </c>
      <c r="AO271" s="157">
        <f>埼玉!D271</f>
        <v>10.3</v>
      </c>
      <c r="AP271" s="157">
        <f>埼玉!E271</f>
        <v>9.5</v>
      </c>
      <c r="AQ271" s="157">
        <f>埼玉!F271</f>
        <v>6.8</v>
      </c>
      <c r="AR271" s="157">
        <f>埼玉!G271</f>
        <v>7.2</v>
      </c>
      <c r="AS271" s="157">
        <f>埼玉!H271</f>
        <v>14</v>
      </c>
      <c r="AT271" s="157">
        <f>埼玉!I271</f>
        <v>15.7</v>
      </c>
      <c r="AU271" s="157">
        <f>埼玉!J271</f>
        <v>14.7</v>
      </c>
      <c r="AV271" s="157">
        <f>埼玉!K271</f>
        <v>11.3</v>
      </c>
      <c r="AW271" s="157">
        <f>埼玉!L271</f>
        <v>10.5</v>
      </c>
      <c r="AX271" s="157">
        <f>埼玉!M271</f>
        <v>7.7</v>
      </c>
      <c r="AY271" s="157">
        <f>埼玉!N271</f>
        <v>10.5</v>
      </c>
      <c r="AZ271" s="157">
        <f>埼玉!O271</f>
        <v>8.6</v>
      </c>
      <c r="BA271" s="157">
        <f>埼玉!P271</f>
        <v>9.1999999999999993</v>
      </c>
      <c r="BB271" s="157">
        <f>埼玉!Q271</f>
        <v>9.8000000000000007</v>
      </c>
      <c r="BC271" s="157">
        <f>埼玉!R271</f>
        <v>11.4</v>
      </c>
      <c r="BD271" s="157">
        <f>埼玉!S271</f>
        <v>9.5</v>
      </c>
      <c r="BE271" s="157">
        <f>埼玉!T271</f>
        <v>13.4</v>
      </c>
      <c r="BF271" s="157">
        <f>埼玉!U271</f>
        <v>11.6</v>
      </c>
      <c r="BG271" s="157">
        <f>千葉!B271</f>
        <v>11.2</v>
      </c>
      <c r="BH271" s="157">
        <f>千葉!C271</f>
        <v>11.7</v>
      </c>
      <c r="BI271" s="157">
        <f>千葉!D271</f>
        <v>7.7</v>
      </c>
      <c r="BJ271" s="157">
        <f>千葉!E271</f>
        <v>8.8000000000000007</v>
      </c>
      <c r="BK271" s="157">
        <f>千葉!F271</f>
        <v>11.7</v>
      </c>
      <c r="BL271" s="157">
        <f>千葉!G271</f>
        <v>9.1999999999999993</v>
      </c>
      <c r="BM271" s="157">
        <f>千葉!H271</f>
        <v>8.1</v>
      </c>
      <c r="BN271" s="157">
        <f>千葉!I271</f>
        <v>7.6</v>
      </c>
      <c r="BO271" s="157">
        <f>千葉!J271</f>
        <v>9.9</v>
      </c>
      <c r="BP271" s="157">
        <f>千葉!K271</f>
        <v>13.8</v>
      </c>
      <c r="BQ271" s="157">
        <f>千葉!L271</f>
        <v>1.6</v>
      </c>
      <c r="BR271" s="157">
        <f>千葉!M271</f>
        <v>9.9</v>
      </c>
      <c r="BS271" s="157">
        <f>千葉!N271</f>
        <v>9</v>
      </c>
      <c r="BT271" s="157">
        <f>千葉!O271</f>
        <v>14.1</v>
      </c>
      <c r="BU271" s="157">
        <f>千葉!P271</f>
        <v>12</v>
      </c>
      <c r="BV271" s="157">
        <f>千葉!Q271</f>
        <v>16.600000000000001</v>
      </c>
      <c r="BW271" s="157">
        <f>千葉!R271</f>
        <v>6.1</v>
      </c>
      <c r="BX271" s="157">
        <f>千葉!S271</f>
        <v>2.5</v>
      </c>
      <c r="BY271" s="157">
        <f>千葉!T271</f>
        <v>8.9</v>
      </c>
      <c r="BZ271" s="157">
        <f>千葉!V271</f>
        <v>10</v>
      </c>
      <c r="CA271" s="157">
        <f>東京!B271</f>
        <v>13</v>
      </c>
      <c r="CB271" s="157">
        <f>東京!C271</f>
        <v>14.4</v>
      </c>
      <c r="CC271" s="157">
        <f>東京!D271</f>
        <v>13.9</v>
      </c>
      <c r="CD271" s="157">
        <f>東京!E271</f>
        <v>11.8</v>
      </c>
      <c r="CE271" s="157">
        <f>東京!F271</f>
        <v>9</v>
      </c>
      <c r="CF271" s="157">
        <f>東京!G271</f>
        <v>10</v>
      </c>
      <c r="CG271" s="157">
        <f>東京!H271</f>
        <v>6.8</v>
      </c>
      <c r="CH271" s="157">
        <f>東京!I271</f>
        <v>9.5</v>
      </c>
      <c r="CI271" s="157">
        <f>神奈川!B271</f>
        <v>10.199999999999999</v>
      </c>
      <c r="CJ271" s="157">
        <f>神奈川!C271</f>
        <v>12.1</v>
      </c>
      <c r="CK271" s="157">
        <f>神奈川!D271</f>
        <v>11.8</v>
      </c>
      <c r="CL271" s="157">
        <f>神奈川!E271</f>
        <v>13.7</v>
      </c>
      <c r="CM271" s="157">
        <f>神奈川!F271</f>
        <v>8.1</v>
      </c>
      <c r="CN271" s="157">
        <f>神奈川!G271</f>
        <v>3.9</v>
      </c>
      <c r="CO271" s="157">
        <f>神奈川!H271</f>
        <v>7.2</v>
      </c>
      <c r="CP271" s="157">
        <f>神奈川!I271</f>
        <v>9.5</v>
      </c>
      <c r="CQ271" s="157">
        <f>神奈川!J271</f>
        <v>7.5</v>
      </c>
      <c r="CR271" s="157">
        <f>神奈川!K271</f>
        <v>10</v>
      </c>
      <c r="CS271" s="157">
        <f>神奈川!L271</f>
        <v>9.3000000000000007</v>
      </c>
      <c r="CT271" s="157">
        <f>神奈川!M271</f>
        <v>7.9</v>
      </c>
      <c r="CU271" s="157">
        <f>神奈川!N271</f>
        <v>8.6999999999999993</v>
      </c>
      <c r="CV271" s="157">
        <f>山梨!B271</f>
        <v>10.4</v>
      </c>
      <c r="CW271" s="157">
        <f>山梨!C271</f>
        <v>5.2</v>
      </c>
      <c r="CX271" s="157">
        <f>山梨!D271</f>
        <v>4.4000000000000004</v>
      </c>
      <c r="CY271" s="157">
        <f>山梨!E271</f>
        <v>12.9</v>
      </c>
      <c r="CZ271" s="157">
        <f>長野!B271</f>
        <v>8</v>
      </c>
      <c r="DA271" s="157">
        <f>長野!C271</f>
        <v>14.8</v>
      </c>
      <c r="DB271" s="157">
        <f>長野!D271</f>
        <v>3.8</v>
      </c>
      <c r="DC271" s="157">
        <f>長野!E271</f>
        <v>8.1999999999999993</v>
      </c>
      <c r="DD271" s="157" t="str">
        <f>長野!F271</f>
        <v>欠測</v>
      </c>
      <c r="DE271" s="157">
        <f>長野!G271</f>
        <v>2.5</v>
      </c>
      <c r="DF271" s="157">
        <f>静岡!B271</f>
        <v>4.7</v>
      </c>
      <c r="DG271" s="157">
        <f>静岡!C271</f>
        <v>4.3</v>
      </c>
      <c r="DH271" s="157">
        <f>静岡!D271</f>
        <v>13.2</v>
      </c>
      <c r="DI271" s="157">
        <f>静岡!E271</f>
        <v>8.4</v>
      </c>
      <c r="DJ271" s="157">
        <f>静岡!F271</f>
        <v>6.3</v>
      </c>
      <c r="DK271" s="157">
        <f>静岡!G271</f>
        <v>6.5</v>
      </c>
      <c r="DL271" s="157">
        <f>静岡!H271</f>
        <v>5</v>
      </c>
      <c r="DM271" s="157">
        <f>静岡!I271</f>
        <v>4.9000000000000004</v>
      </c>
      <c r="DN271" s="157">
        <f>静岡!J271</f>
        <v>5.9</v>
      </c>
      <c r="DO271" s="157">
        <f>静岡!K271</f>
        <v>6.1</v>
      </c>
      <c r="DP271" s="157">
        <f>静岡!L271</f>
        <v>7</v>
      </c>
      <c r="DQ271" s="157">
        <f>静岡!M271</f>
        <v>5.9</v>
      </c>
      <c r="DR271" s="157">
        <f>静岡!N271</f>
        <v>5.7</v>
      </c>
      <c r="DS271" s="157">
        <f>静岡!O271</f>
        <v>5.9</v>
      </c>
      <c r="DT271" s="157">
        <f>静岡!P271</f>
        <v>5.7</v>
      </c>
      <c r="DU271" s="157">
        <f>静岡!Q271</f>
        <v>3.5</v>
      </c>
      <c r="DV271" s="157">
        <f>静岡!R271</f>
        <v>7.2</v>
      </c>
      <c r="DW271" s="157">
        <f>静岡!S271</f>
        <v>9.1999999999999993</v>
      </c>
      <c r="DX271" s="157">
        <f>静岡!T271</f>
        <v>4.4000000000000004</v>
      </c>
      <c r="DY271" s="157">
        <f>静岡!U271</f>
        <v>2.5</v>
      </c>
      <c r="DZ271" s="157">
        <f>静岡!V271</f>
        <v>1.1000000000000001</v>
      </c>
      <c r="EA271" s="157">
        <f>静岡!W271</f>
        <v>2</v>
      </c>
      <c r="EB271" s="157">
        <f>静岡!X271</f>
        <v>3.9000000000000004</v>
      </c>
      <c r="EC271" s="157">
        <f>静岡!Y271</f>
        <v>4.6000000000000005</v>
      </c>
      <c r="ED271" s="157">
        <f>静岡!Z271</f>
        <v>2.5</v>
      </c>
      <c r="EE271" s="157">
        <f>静岡!AA271</f>
        <v>5.4</v>
      </c>
      <c r="EF271" s="157">
        <f>静岡!AB271</f>
        <v>5.9</v>
      </c>
      <c r="EG271" s="157">
        <f>静岡!AC271</f>
        <v>5.5</v>
      </c>
    </row>
    <row r="272" spans="1:137" ht="20.100000000000001" customHeight="1" x14ac:dyDescent="0.15">
      <c r="A272" s="25">
        <v>43095</v>
      </c>
      <c r="B272" s="28">
        <f>茨城!B272</f>
        <v>5.5</v>
      </c>
      <c r="C272" s="28">
        <f>茨城!C272</f>
        <v>7.1</v>
      </c>
      <c r="D272" s="28">
        <f>茨城!D272</f>
        <v>13.7</v>
      </c>
      <c r="E272" s="28">
        <f>茨城!E272</f>
        <v>15.2</v>
      </c>
      <c r="F272" s="28">
        <f>茨城!F272</f>
        <v>10</v>
      </c>
      <c r="G272" s="28">
        <f>茨城!G272</f>
        <v>11.4</v>
      </c>
      <c r="H272" s="28">
        <f>茨城!H272</f>
        <v>20.8</v>
      </c>
      <c r="I272" s="28">
        <f>茨城!I272</f>
        <v>21.5</v>
      </c>
      <c r="J272" s="28">
        <f>茨城!J272</f>
        <v>23.3</v>
      </c>
      <c r="K272" s="28">
        <f>茨城!K272</f>
        <v>18</v>
      </c>
      <c r="L272" s="28">
        <f>茨城!L272</f>
        <v>22.6</v>
      </c>
      <c r="M272" s="28">
        <f>茨城!M272</f>
        <v>26.3</v>
      </c>
      <c r="N272" s="28">
        <f>茨城!N272</f>
        <v>31.1</v>
      </c>
      <c r="O272" s="28">
        <f>茨城!O272</f>
        <v>27.4</v>
      </c>
      <c r="P272" s="28">
        <f>茨城!P272</f>
        <v>25.6</v>
      </c>
      <c r="Q272" s="28">
        <f>茨城!Q272</f>
        <v>29.3</v>
      </c>
      <c r="R272" s="28">
        <f>茨城!R272</f>
        <v>29.6</v>
      </c>
      <c r="S272" s="28" t="str">
        <f>茨城!S272</f>
        <v>-</v>
      </c>
      <c r="T272" s="28">
        <f>栃木!B272</f>
        <v>13</v>
      </c>
      <c r="U272" s="28">
        <f>栃木!C272</f>
        <v>13.1</v>
      </c>
      <c r="V272" s="28">
        <f>栃木!D272</f>
        <v>6</v>
      </c>
      <c r="W272" s="28">
        <f>栃木!E272</f>
        <v>4</v>
      </c>
      <c r="X272" s="28">
        <f>栃木!F272</f>
        <v>16.5</v>
      </c>
      <c r="Y272" s="28">
        <f>栃木!G272</f>
        <v>24.4</v>
      </c>
      <c r="Z272" s="28">
        <f>栃木!H272</f>
        <v>12.9</v>
      </c>
      <c r="AA272" s="28">
        <f>栃木!I272</f>
        <v>8.5</v>
      </c>
      <c r="AB272" s="28">
        <f>栃木!J272</f>
        <v>8.9</v>
      </c>
      <c r="AC272" s="28">
        <f>栃木!K272</f>
        <v>11.8</v>
      </c>
      <c r="AD272" s="28">
        <f>栃木!L272</f>
        <v>26.7</v>
      </c>
      <c r="AE272" s="157">
        <f>群馬!B272</f>
        <v>14.3</v>
      </c>
      <c r="AF272" s="157">
        <f>群馬!C272</f>
        <v>13.9</v>
      </c>
      <c r="AG272" s="157">
        <f>群馬!D272</f>
        <v>17.899999999999999</v>
      </c>
      <c r="AH272" s="157">
        <f>群馬!E272</f>
        <v>7.8</v>
      </c>
      <c r="AI272" s="157">
        <f>群馬!F272</f>
        <v>21.4</v>
      </c>
      <c r="AJ272" s="157">
        <f>群馬!G272</f>
        <v>6.3</v>
      </c>
      <c r="AK272" s="157">
        <f>群馬!H272</f>
        <v>2.4</v>
      </c>
      <c r="AL272" s="157">
        <f>群馬!I272</f>
        <v>4.9000000000000004</v>
      </c>
      <c r="AM272" s="157">
        <f>埼玉!B272</f>
        <v>22.8</v>
      </c>
      <c r="AN272" s="157">
        <f>埼玉!C272</f>
        <v>11.7</v>
      </c>
      <c r="AO272" s="157">
        <f>埼玉!D272</f>
        <v>19.399999999999999</v>
      </c>
      <c r="AP272" s="157">
        <f>埼玉!E272</f>
        <v>19.600000000000001</v>
      </c>
      <c r="AQ272" s="157">
        <f>埼玉!F272</f>
        <v>15.3</v>
      </c>
      <c r="AR272" s="157">
        <f>埼玉!G272</f>
        <v>19.3</v>
      </c>
      <c r="AS272" s="157">
        <f>埼玉!H272</f>
        <v>28.9</v>
      </c>
      <c r="AT272" s="157">
        <f>埼玉!I272</f>
        <v>24.5</v>
      </c>
      <c r="AU272" s="157">
        <f>埼玉!J272</f>
        <v>28.2</v>
      </c>
      <c r="AV272" s="157">
        <f>埼玉!K272</f>
        <v>20.8</v>
      </c>
      <c r="AW272" s="157">
        <f>埼玉!L272</f>
        <v>19.8</v>
      </c>
      <c r="AX272" s="157">
        <f>埼玉!M272</f>
        <v>11.1</v>
      </c>
      <c r="AY272" s="157">
        <f>埼玉!N272</f>
        <v>19.5</v>
      </c>
      <c r="AZ272" s="157">
        <f>埼玉!O272</f>
        <v>13.8</v>
      </c>
      <c r="BA272" s="157">
        <f>埼玉!P272</f>
        <v>14</v>
      </c>
      <c r="BB272" s="157">
        <f>埼玉!Q272</f>
        <v>13.7</v>
      </c>
      <c r="BC272" s="157">
        <f>埼玉!R272</f>
        <v>22.8</v>
      </c>
      <c r="BD272" s="157">
        <f>埼玉!S272</f>
        <v>15.3</v>
      </c>
      <c r="BE272" s="157">
        <f>埼玉!T272</f>
        <v>24</v>
      </c>
      <c r="BF272" s="157">
        <f>埼玉!U272</f>
        <v>23.4</v>
      </c>
      <c r="BG272" s="157">
        <f>千葉!B272</f>
        <v>27.7</v>
      </c>
      <c r="BH272" s="157">
        <f>千葉!C272</f>
        <v>27.2</v>
      </c>
      <c r="BI272" s="157">
        <f>千葉!D272</f>
        <v>13.1</v>
      </c>
      <c r="BJ272" s="157">
        <f>千葉!E272</f>
        <v>27.4</v>
      </c>
      <c r="BK272" s="157">
        <f>千葉!F272</f>
        <v>28</v>
      </c>
      <c r="BL272" s="157">
        <f>千葉!G272</f>
        <v>22.8</v>
      </c>
      <c r="BM272" s="157">
        <f>千葉!H272</f>
        <v>27.1</v>
      </c>
      <c r="BN272" s="157">
        <f>千葉!I272</f>
        <v>22</v>
      </c>
      <c r="BO272" s="157">
        <f>千葉!J272</f>
        <v>28.1</v>
      </c>
      <c r="BP272" s="157">
        <f>千葉!K272</f>
        <v>30.5</v>
      </c>
      <c r="BQ272" s="157">
        <f>千葉!L272</f>
        <v>12.7</v>
      </c>
      <c r="BR272" s="157">
        <f>千葉!M272</f>
        <v>24.8</v>
      </c>
      <c r="BS272" s="157">
        <f>千葉!N272</f>
        <v>26</v>
      </c>
      <c r="BT272" s="157">
        <f>千葉!O272</f>
        <v>30.6</v>
      </c>
      <c r="BU272" s="157">
        <f>千葉!P272</f>
        <v>28.4</v>
      </c>
      <c r="BV272" s="157">
        <f>千葉!Q272</f>
        <v>30.7</v>
      </c>
      <c r="BW272" s="157">
        <f>千葉!R272</f>
        <v>22</v>
      </c>
      <c r="BX272" s="157">
        <f>千葉!S272</f>
        <v>18.5</v>
      </c>
      <c r="BY272" s="157">
        <f>千葉!T272</f>
        <v>25.3</v>
      </c>
      <c r="BZ272" s="157">
        <f>千葉!V272</f>
        <v>31.1</v>
      </c>
      <c r="CA272" s="157">
        <f>東京!B272</f>
        <v>28.7</v>
      </c>
      <c r="CB272" s="157">
        <f>東京!C272</f>
        <v>27.4</v>
      </c>
      <c r="CC272" s="157">
        <f>東京!D272</f>
        <v>26</v>
      </c>
      <c r="CD272" s="157">
        <f>東京!E272</f>
        <v>27.8</v>
      </c>
      <c r="CE272" s="157">
        <f>東京!F272</f>
        <v>17.399999999999999</v>
      </c>
      <c r="CF272" s="157">
        <f>東京!G272</f>
        <v>21.9</v>
      </c>
      <c r="CG272" s="157">
        <f>東京!H272</f>
        <v>10.5</v>
      </c>
      <c r="CH272" s="157">
        <f>東京!I272</f>
        <v>15.5</v>
      </c>
      <c r="CI272" s="157">
        <f>神奈川!B272</f>
        <v>24.8</v>
      </c>
      <c r="CJ272" s="157">
        <f>神奈川!C272</f>
        <v>25.2</v>
      </c>
      <c r="CK272" s="157">
        <f>神奈川!D272</f>
        <v>29.2</v>
      </c>
      <c r="CL272" s="157">
        <f>神奈川!E272</f>
        <v>26.1</v>
      </c>
      <c r="CM272" s="157">
        <f>神奈川!F272</f>
        <v>16.899999999999999</v>
      </c>
      <c r="CN272" s="157">
        <f>神奈川!G272</f>
        <v>8.1</v>
      </c>
      <c r="CO272" s="157">
        <f>神奈川!H272</f>
        <v>10</v>
      </c>
      <c r="CP272" s="157">
        <f>神奈川!I272</f>
        <v>18.600000000000001</v>
      </c>
      <c r="CQ272" s="157">
        <f>神奈川!J272</f>
        <v>10.5</v>
      </c>
      <c r="CR272" s="157">
        <f>神奈川!K272</f>
        <v>23.5</v>
      </c>
      <c r="CS272" s="157">
        <f>神奈川!L272</f>
        <v>21.3</v>
      </c>
      <c r="CT272" s="157">
        <f>神奈川!M272</f>
        <v>19.100000000000001</v>
      </c>
      <c r="CU272" s="157">
        <f>神奈川!N272</f>
        <v>15.3</v>
      </c>
      <c r="CV272" s="157">
        <f>山梨!B272</f>
        <v>15.8</v>
      </c>
      <c r="CW272" s="157">
        <f>山梨!C272</f>
        <v>5.4</v>
      </c>
      <c r="CX272" s="157">
        <f>山梨!D272</f>
        <v>5.8000000000000007</v>
      </c>
      <c r="CY272" s="157">
        <f>山梨!E272</f>
        <v>18</v>
      </c>
      <c r="CZ272" s="157">
        <f>長野!B272</f>
        <v>8.5</v>
      </c>
      <c r="DA272" s="157">
        <f>長野!C272</f>
        <v>9.9</v>
      </c>
      <c r="DB272" s="157">
        <f>長野!D272</f>
        <v>5.3</v>
      </c>
      <c r="DC272" s="157">
        <f>長野!E272</f>
        <v>9.6</v>
      </c>
      <c r="DD272" s="157" t="str">
        <f>長野!F272</f>
        <v>欠測</v>
      </c>
      <c r="DE272" s="157">
        <f>長野!G272</f>
        <v>-1.4</v>
      </c>
      <c r="DF272" s="157">
        <f>静岡!B272</f>
        <v>12.3</v>
      </c>
      <c r="DG272" s="157">
        <f>静岡!C272</f>
        <v>7.9</v>
      </c>
      <c r="DH272" s="157">
        <f>静岡!D272</f>
        <v>9.9</v>
      </c>
      <c r="DI272" s="157">
        <f>静岡!E272</f>
        <v>6.8</v>
      </c>
      <c r="DJ272" s="157">
        <f>静岡!F272</f>
        <v>11.2</v>
      </c>
      <c r="DK272" s="157">
        <f>静岡!G272</f>
        <v>11</v>
      </c>
      <c r="DL272" s="157">
        <f>静岡!H272</f>
        <v>12</v>
      </c>
      <c r="DM272" s="157">
        <f>静岡!I272</f>
        <v>6.8</v>
      </c>
      <c r="DN272" s="157">
        <f>静岡!J272</f>
        <v>8.5</v>
      </c>
      <c r="DO272" s="157">
        <f>静岡!K272</f>
        <v>8.1999999999999993</v>
      </c>
      <c r="DP272" s="157">
        <f>静岡!L272</f>
        <v>7.7</v>
      </c>
      <c r="DQ272" s="157">
        <f>静岡!M272</f>
        <v>11.2</v>
      </c>
      <c r="DR272" s="157">
        <f>静岡!N272</f>
        <v>9.8000000000000007</v>
      </c>
      <c r="DS272" s="157">
        <f>静岡!O272</f>
        <v>7.7</v>
      </c>
      <c r="DT272" s="157">
        <f>静岡!P272</f>
        <v>9.1999999999999993</v>
      </c>
      <c r="DU272" s="157">
        <f>静岡!Q272</f>
        <v>4.7</v>
      </c>
      <c r="DV272" s="157">
        <f>静岡!R272</f>
        <v>8</v>
      </c>
      <c r="DW272" s="157">
        <f>静岡!S272</f>
        <v>10.1</v>
      </c>
      <c r="DX272" s="157">
        <f>静岡!T272</f>
        <v>6.9</v>
      </c>
      <c r="DY272" s="157">
        <f>静岡!U272</f>
        <v>8</v>
      </c>
      <c r="DZ272" s="157">
        <f>静岡!V272</f>
        <v>3.3000000000000003</v>
      </c>
      <c r="EA272" s="157">
        <f>静岡!W272</f>
        <v>5.4</v>
      </c>
      <c r="EB272" s="157">
        <f>静岡!X272</f>
        <v>7.5</v>
      </c>
      <c r="EC272" s="157">
        <f>静岡!Y272</f>
        <v>8</v>
      </c>
      <c r="ED272" s="157">
        <f>静岡!Z272</f>
        <v>4.4000000000000004</v>
      </c>
      <c r="EE272" s="157">
        <f>静岡!AA272</f>
        <v>7.3000000000000007</v>
      </c>
      <c r="EF272" s="157">
        <f>静岡!AB272</f>
        <v>10.7</v>
      </c>
      <c r="EG272" s="157">
        <f>静岡!AC272</f>
        <v>9.3000000000000007</v>
      </c>
    </row>
    <row r="273" spans="1:137" ht="20.100000000000001" customHeight="1" x14ac:dyDescent="0.15">
      <c r="A273" s="25">
        <v>43096</v>
      </c>
      <c r="B273" s="28">
        <f>茨城!B273</f>
        <v>0.2</v>
      </c>
      <c r="C273" s="28">
        <f>茨城!C273</f>
        <v>1.7</v>
      </c>
      <c r="D273" s="28">
        <f>茨城!D273</f>
        <v>2.8</v>
      </c>
      <c r="E273" s="28">
        <f>茨城!E273</f>
        <v>3.8</v>
      </c>
      <c r="F273" s="28">
        <f>茨城!F273</f>
        <v>1.5</v>
      </c>
      <c r="G273" s="28">
        <f>茨城!G273</f>
        <v>7</v>
      </c>
      <c r="H273" s="28">
        <f>茨城!H273</f>
        <v>5.9</v>
      </c>
      <c r="I273" s="28">
        <f>茨城!I273</f>
        <v>12.8</v>
      </c>
      <c r="J273" s="28">
        <f>茨城!J273</f>
        <v>15.4</v>
      </c>
      <c r="K273" s="28">
        <f>茨城!K273</f>
        <v>15.6</v>
      </c>
      <c r="L273" s="28">
        <f>茨城!L273</f>
        <v>9.9</v>
      </c>
      <c r="M273" s="28">
        <f>茨城!M273</f>
        <v>19.100000000000001</v>
      </c>
      <c r="N273" s="28">
        <f>茨城!N273</f>
        <v>16.100000000000001</v>
      </c>
      <c r="O273" s="28">
        <f>茨城!O273</f>
        <v>14.4</v>
      </c>
      <c r="P273" s="28">
        <f>茨城!P273</f>
        <v>11.2</v>
      </c>
      <c r="Q273" s="28">
        <f>茨城!Q273</f>
        <v>15.2</v>
      </c>
      <c r="R273" s="28">
        <f>茨城!R273</f>
        <v>14.4</v>
      </c>
      <c r="S273" s="28">
        <f>茨城!S273</f>
        <v>8</v>
      </c>
      <c r="T273" s="28">
        <f>栃木!B273</f>
        <v>5</v>
      </c>
      <c r="U273" s="28">
        <f>栃木!C273</f>
        <v>6.3</v>
      </c>
      <c r="V273" s="28">
        <f>栃木!D273</f>
        <v>3.3</v>
      </c>
      <c r="W273" s="28">
        <f>栃木!E273</f>
        <v>1.5</v>
      </c>
      <c r="X273" s="28">
        <f>栃木!F273</f>
        <v>6.9</v>
      </c>
      <c r="Y273" s="28">
        <f>栃木!G273</f>
        <v>7</v>
      </c>
      <c r="Z273" s="28">
        <f>栃木!H273</f>
        <v>0.7</v>
      </c>
      <c r="AA273" s="28">
        <f>栃木!I273</f>
        <v>3.7</v>
      </c>
      <c r="AB273" s="28">
        <f>栃木!J273</f>
        <v>-0.2</v>
      </c>
      <c r="AC273" s="28">
        <f>栃木!K273</f>
        <v>5.8</v>
      </c>
      <c r="AD273" s="28">
        <f>栃木!L273</f>
        <v>7.3</v>
      </c>
      <c r="AE273" s="157">
        <f>群馬!B273</f>
        <v>1.5</v>
      </c>
      <c r="AF273" s="157">
        <f>群馬!C273</f>
        <v>4.7</v>
      </c>
      <c r="AG273" s="157">
        <f>群馬!D273</f>
        <v>5.0999999999999996</v>
      </c>
      <c r="AH273" s="157">
        <f>群馬!E273</f>
        <v>1.5</v>
      </c>
      <c r="AI273" s="157">
        <f>群馬!F273</f>
        <v>9.5</v>
      </c>
      <c r="AJ273" s="157">
        <f>群馬!G273</f>
        <v>2.2000000000000002</v>
      </c>
      <c r="AK273" s="157">
        <f>群馬!H273</f>
        <v>1</v>
      </c>
      <c r="AL273" s="157">
        <f>群馬!I273</f>
        <v>3.2</v>
      </c>
      <c r="AM273" s="157">
        <f>埼玉!B273</f>
        <v>4</v>
      </c>
      <c r="AN273" s="157">
        <f>埼玉!C273</f>
        <v>7.6</v>
      </c>
      <c r="AO273" s="157">
        <f>埼玉!D273</f>
        <v>7.1</v>
      </c>
      <c r="AP273" s="157">
        <f>埼玉!E273</f>
        <v>7.4</v>
      </c>
      <c r="AQ273" s="157">
        <f>埼玉!F273</f>
        <v>7.5</v>
      </c>
      <c r="AR273" s="157">
        <f>埼玉!G273</f>
        <v>7.5</v>
      </c>
      <c r="AS273" s="157">
        <f>埼玉!H273</f>
        <v>9</v>
      </c>
      <c r="AT273" s="157">
        <f>埼玉!I273</f>
        <v>8</v>
      </c>
      <c r="AU273" s="157">
        <f>埼玉!J273</f>
        <v>8.4</v>
      </c>
      <c r="AV273" s="157">
        <f>埼玉!K273</f>
        <v>6.2</v>
      </c>
      <c r="AW273" s="157">
        <f>埼玉!L273</f>
        <v>3</v>
      </c>
      <c r="AX273" s="157">
        <f>埼玉!M273</f>
        <v>4.2</v>
      </c>
      <c r="AY273" s="157">
        <f>埼玉!N273</f>
        <v>6.4</v>
      </c>
      <c r="AZ273" s="157">
        <f>埼玉!O273</f>
        <v>7.4</v>
      </c>
      <c r="BA273" s="157">
        <f>埼玉!P273</f>
        <v>5.3</v>
      </c>
      <c r="BB273" s="157">
        <f>埼玉!Q273</f>
        <v>9.4</v>
      </c>
      <c r="BC273" s="157">
        <f>埼玉!R273</f>
        <v>11</v>
      </c>
      <c r="BD273" s="157">
        <f>埼玉!S273</f>
        <v>2.8</v>
      </c>
      <c r="BE273" s="157">
        <f>埼玉!T273</f>
        <v>7.8</v>
      </c>
      <c r="BF273" s="157">
        <f>埼玉!U273</f>
        <v>7.6</v>
      </c>
      <c r="BG273" s="157">
        <f>千葉!B273</f>
        <v>9.9</v>
      </c>
      <c r="BH273" s="157">
        <f>千葉!C273</f>
        <v>11.5</v>
      </c>
      <c r="BI273" s="157">
        <f>千葉!D273</f>
        <v>12.9</v>
      </c>
      <c r="BJ273" s="157">
        <f>千葉!E273</f>
        <v>18.399999999999999</v>
      </c>
      <c r="BK273" s="157">
        <f>千葉!F273</f>
        <v>11.9</v>
      </c>
      <c r="BL273" s="157">
        <f>千葉!G273</f>
        <v>16.100000000000001</v>
      </c>
      <c r="BM273" s="157">
        <f>千葉!H273</f>
        <v>13.1</v>
      </c>
      <c r="BN273" s="157">
        <f>千葉!I273</f>
        <v>14</v>
      </c>
      <c r="BO273" s="157">
        <f>千葉!J273</f>
        <v>21</v>
      </c>
      <c r="BP273" s="157">
        <f>千葉!K273</f>
        <v>12.6</v>
      </c>
      <c r="BQ273" s="157">
        <f>千葉!L273</f>
        <v>10.1</v>
      </c>
      <c r="BR273" s="157">
        <f>千葉!M273</f>
        <v>12.6</v>
      </c>
      <c r="BS273" s="157">
        <f>千葉!N273</f>
        <v>10.8</v>
      </c>
      <c r="BT273" s="157">
        <f>千葉!O273</f>
        <v>15.3</v>
      </c>
      <c r="BU273" s="157">
        <f>千葉!P273</f>
        <v>16</v>
      </c>
      <c r="BV273" s="157">
        <f>千葉!Q273</f>
        <v>14.4</v>
      </c>
      <c r="BW273" s="157">
        <f>千葉!R273</f>
        <v>12.2</v>
      </c>
      <c r="BX273" s="157">
        <f>千葉!S273</f>
        <v>9.6999999999999993</v>
      </c>
      <c r="BY273" s="157">
        <f>千葉!T273</f>
        <v>15.8</v>
      </c>
      <c r="BZ273" s="157">
        <f>千葉!V273</f>
        <v>16.8</v>
      </c>
      <c r="CA273" s="157">
        <f>東京!B273</f>
        <v>14.3</v>
      </c>
      <c r="CB273" s="157">
        <f>東京!C273</f>
        <v>11.9</v>
      </c>
      <c r="CC273" s="157">
        <f>東京!D273</f>
        <v>12.2</v>
      </c>
      <c r="CD273" s="157">
        <f>東京!E273</f>
        <v>12</v>
      </c>
      <c r="CE273" s="157">
        <f>東京!F273</f>
        <v>9</v>
      </c>
      <c r="CF273" s="157">
        <f>東京!G273</f>
        <v>10.7</v>
      </c>
      <c r="CG273" s="157">
        <f>東京!H273</f>
        <v>7.6</v>
      </c>
      <c r="CH273" s="157">
        <f>東京!I273</f>
        <v>9.6999999999999993</v>
      </c>
      <c r="CI273" s="157">
        <f>神奈川!B273</f>
        <v>12.1</v>
      </c>
      <c r="CJ273" s="157">
        <f>神奈川!C273</f>
        <v>13.8</v>
      </c>
      <c r="CK273" s="157">
        <f>神奈川!D273</f>
        <v>14</v>
      </c>
      <c r="CL273" s="157">
        <f>神奈川!E273</f>
        <v>14.2</v>
      </c>
      <c r="CM273" s="157">
        <f>神奈川!F273</f>
        <v>8.4</v>
      </c>
      <c r="CN273" s="157">
        <f>神奈川!G273</f>
        <v>5.7</v>
      </c>
      <c r="CO273" s="157">
        <f>神奈川!H273</f>
        <v>8.8000000000000007</v>
      </c>
      <c r="CP273" s="157">
        <f>神奈川!I273</f>
        <v>10.4</v>
      </c>
      <c r="CQ273" s="157">
        <f>神奈川!J273</f>
        <v>10.5</v>
      </c>
      <c r="CR273" s="157">
        <f>神奈川!K273</f>
        <v>16.3</v>
      </c>
      <c r="CS273" s="157">
        <f>神奈川!L273</f>
        <v>14.2</v>
      </c>
      <c r="CT273" s="157">
        <f>神奈川!M273</f>
        <v>11.8</v>
      </c>
      <c r="CU273" s="157">
        <f>神奈川!N273</f>
        <v>12.2</v>
      </c>
      <c r="CV273" s="157">
        <f>山梨!B273</f>
        <v>12.3</v>
      </c>
      <c r="CW273" s="157">
        <f>山梨!C273</f>
        <v>3.8000000000000003</v>
      </c>
      <c r="CX273" s="157">
        <f>山梨!D273</f>
        <v>4.4000000000000004</v>
      </c>
      <c r="CY273" s="157">
        <f>山梨!E273</f>
        <v>8.9</v>
      </c>
      <c r="CZ273" s="157">
        <f>長野!B273</f>
        <v>4.5</v>
      </c>
      <c r="DA273" s="157">
        <f>長野!C273</f>
        <v>8.1</v>
      </c>
      <c r="DB273" s="157">
        <f>長野!D273</f>
        <v>2.9</v>
      </c>
      <c r="DC273" s="157">
        <f>長野!E273</f>
        <v>6.2</v>
      </c>
      <c r="DD273" s="157" t="str">
        <f>長野!F273</f>
        <v>欠測</v>
      </c>
      <c r="DE273" s="157">
        <f>長野!G273</f>
        <v>0.2</v>
      </c>
      <c r="DF273" s="157">
        <f>静岡!B273</f>
        <v>9.3000000000000007</v>
      </c>
      <c r="DG273" s="157">
        <f>静岡!C273</f>
        <v>8.1</v>
      </c>
      <c r="DH273" s="157">
        <f>静岡!D273</f>
        <v>10.4</v>
      </c>
      <c r="DI273" s="157">
        <f>静岡!E273</f>
        <v>9.3000000000000007</v>
      </c>
      <c r="DJ273" s="157">
        <f>静岡!F273</f>
        <v>11.5</v>
      </c>
      <c r="DK273" s="157">
        <f>静岡!G273</f>
        <v>9.6999999999999993</v>
      </c>
      <c r="DL273" s="157">
        <f>静岡!H273</f>
        <v>15.7</v>
      </c>
      <c r="DM273" s="157">
        <f>静岡!I273</f>
        <v>4.4000000000000004</v>
      </c>
      <c r="DN273" s="157">
        <f>静岡!J273</f>
        <v>4.0999999999999996</v>
      </c>
      <c r="DO273" s="157">
        <f>静岡!K273</f>
        <v>4.8</v>
      </c>
      <c r="DP273" s="157">
        <f>静岡!L273</f>
        <v>4.9000000000000004</v>
      </c>
      <c r="DQ273" s="157">
        <f>静岡!M273</f>
        <v>7.6</v>
      </c>
      <c r="DR273" s="157">
        <f>静岡!N273</f>
        <v>6</v>
      </c>
      <c r="DS273" s="157">
        <f>静岡!O273</f>
        <v>6.2</v>
      </c>
      <c r="DT273" s="157">
        <f>静岡!P273</f>
        <v>6.7</v>
      </c>
      <c r="DU273" s="157">
        <f>静岡!Q273</f>
        <v>4.8</v>
      </c>
      <c r="DV273" s="157">
        <f>静岡!R273</f>
        <v>6.3</v>
      </c>
      <c r="DW273" s="157">
        <f>静岡!S273</f>
        <v>8.6999999999999993</v>
      </c>
      <c r="DX273" s="157">
        <f>静岡!T273</f>
        <v>5.8</v>
      </c>
      <c r="DY273" s="157">
        <f>静岡!U273</f>
        <v>6.7</v>
      </c>
      <c r="DZ273" s="157">
        <f>静岡!V273</f>
        <v>2.2000000000000002</v>
      </c>
      <c r="EA273" s="157">
        <f>静岡!W273</f>
        <v>3.2</v>
      </c>
      <c r="EB273" s="157">
        <f>静岡!X273</f>
        <v>5.3000000000000007</v>
      </c>
      <c r="EC273" s="157">
        <f>静岡!Y273</f>
        <v>6.1000000000000005</v>
      </c>
      <c r="ED273" s="157">
        <f>静岡!Z273</f>
        <v>3.8000000000000003</v>
      </c>
      <c r="EE273" s="157">
        <f>静岡!AA273</f>
        <v>5</v>
      </c>
      <c r="EF273" s="157">
        <f>静岡!AB273</f>
        <v>11.7</v>
      </c>
      <c r="EG273" s="157">
        <f>静岡!AC273</f>
        <v>6.1</v>
      </c>
    </row>
    <row r="274" spans="1:137" ht="20.100000000000001" customHeight="1" x14ac:dyDescent="0.15">
      <c r="A274" s="25">
        <v>43097</v>
      </c>
      <c r="B274" s="28">
        <f>茨城!B274</f>
        <v>0.2</v>
      </c>
      <c r="C274" s="28">
        <f>茨城!C274</f>
        <v>-0.6</v>
      </c>
      <c r="D274" s="28">
        <f>茨城!D274</f>
        <v>1.4</v>
      </c>
      <c r="E274" s="28">
        <f>茨城!E274</f>
        <v>0.7</v>
      </c>
      <c r="F274" s="28">
        <f>茨城!F274</f>
        <v>1.1000000000000001</v>
      </c>
      <c r="G274" s="28">
        <f>茨城!G274</f>
        <v>0.6</v>
      </c>
      <c r="H274" s="28">
        <f>茨城!H274</f>
        <v>-0.5</v>
      </c>
      <c r="I274" s="28">
        <f>茨城!I274</f>
        <v>0.6</v>
      </c>
      <c r="J274" s="28">
        <f>茨城!J274</f>
        <v>0.3</v>
      </c>
      <c r="K274" s="28">
        <f>茨城!K274</f>
        <v>1.5</v>
      </c>
      <c r="L274" s="28">
        <f>茨城!L274</f>
        <v>1.2</v>
      </c>
      <c r="M274" s="28">
        <f>茨城!M274</f>
        <v>0.2</v>
      </c>
      <c r="N274" s="28">
        <f>茨城!N274</f>
        <v>1.1000000000000001</v>
      </c>
      <c r="O274" s="28">
        <f>茨城!O274</f>
        <v>0.5</v>
      </c>
      <c r="P274" s="28">
        <f>茨城!P274</f>
        <v>2</v>
      </c>
      <c r="Q274" s="28">
        <f>茨城!Q274</f>
        <v>1.4</v>
      </c>
      <c r="R274" s="28">
        <f>茨城!R274</f>
        <v>0.3</v>
      </c>
      <c r="S274" s="28">
        <f>茨城!S274</f>
        <v>0.9</v>
      </c>
      <c r="T274" s="28">
        <f>栃木!B274</f>
        <v>-0.2</v>
      </c>
      <c r="U274" s="28">
        <f>栃木!C274</f>
        <v>-0.8</v>
      </c>
      <c r="V274" s="28">
        <f>栃木!D274</f>
        <v>1.4</v>
      </c>
      <c r="W274" s="28">
        <f>栃木!E274</f>
        <v>1.4</v>
      </c>
      <c r="X274" s="28">
        <f>栃木!F274</f>
        <v>1.6</v>
      </c>
      <c r="Y274" s="28">
        <f>栃木!G274</f>
        <v>0.8</v>
      </c>
      <c r="Z274" s="28">
        <f>栃木!H274</f>
        <v>0.5</v>
      </c>
      <c r="AA274" s="28">
        <f>栃木!I274</f>
        <v>-0.4</v>
      </c>
      <c r="AB274" s="28">
        <f>栃木!J274</f>
        <v>-0.8</v>
      </c>
      <c r="AC274" s="28">
        <f>栃木!K274</f>
        <v>1.1000000000000001</v>
      </c>
      <c r="AD274" s="28">
        <f>栃木!L274</f>
        <v>4.9000000000000004</v>
      </c>
      <c r="AE274" s="157">
        <f>群馬!B274</f>
        <v>1</v>
      </c>
      <c r="AF274" s="157">
        <f>群馬!C274</f>
        <v>2.5</v>
      </c>
      <c r="AG274" s="157">
        <f>群馬!D274</f>
        <v>4.0999999999999996</v>
      </c>
      <c r="AH274" s="157">
        <f>群馬!E274</f>
        <v>0.6</v>
      </c>
      <c r="AI274" s="157">
        <f>群馬!F274</f>
        <v>1.8</v>
      </c>
      <c r="AJ274" s="157">
        <f>群馬!G274</f>
        <v>-0.4</v>
      </c>
      <c r="AK274" s="157">
        <f>群馬!H274</f>
        <v>1</v>
      </c>
      <c r="AL274" s="157">
        <f>群馬!I274</f>
        <v>2.2999999999999998</v>
      </c>
      <c r="AM274" s="157">
        <f>埼玉!B274</f>
        <v>-0.3</v>
      </c>
      <c r="AN274" s="157">
        <f>埼玉!C274</f>
        <v>-1.6</v>
      </c>
      <c r="AO274" s="157">
        <f>埼玉!D274</f>
        <v>1.4</v>
      </c>
      <c r="AP274" s="157">
        <f>埼玉!E274</f>
        <v>0</v>
      </c>
      <c r="AQ274" s="157">
        <f>埼玉!F274</f>
        <v>-0.9</v>
      </c>
      <c r="AR274" s="157">
        <f>埼玉!G274</f>
        <v>-1.2</v>
      </c>
      <c r="AS274" s="157">
        <f>埼玉!H274</f>
        <v>3.3</v>
      </c>
      <c r="AT274" s="157">
        <f>埼玉!I274</f>
        <v>1.2</v>
      </c>
      <c r="AU274" s="157">
        <f>埼玉!J274</f>
        <v>2.9</v>
      </c>
      <c r="AV274" s="157">
        <f>埼玉!K274</f>
        <v>0.4</v>
      </c>
      <c r="AW274" s="157">
        <f>埼玉!L274</f>
        <v>0.6</v>
      </c>
      <c r="AX274" s="157">
        <f>埼玉!M274</f>
        <v>1</v>
      </c>
      <c r="AY274" s="157">
        <f>埼玉!N274</f>
        <v>2.5</v>
      </c>
      <c r="AZ274" s="157">
        <f>埼玉!O274</f>
        <v>0.8</v>
      </c>
      <c r="BA274" s="157">
        <f>埼玉!P274</f>
        <v>2.2999999999999998</v>
      </c>
      <c r="BB274" s="157">
        <f>埼玉!Q274</f>
        <v>2.2999999999999998</v>
      </c>
      <c r="BC274" s="157">
        <f>埼玉!R274</f>
        <v>2</v>
      </c>
      <c r="BD274" s="157">
        <f>埼玉!S274</f>
        <v>0.4</v>
      </c>
      <c r="BE274" s="157">
        <f>埼玉!T274</f>
        <v>0.3</v>
      </c>
      <c r="BF274" s="157">
        <f>埼玉!U274</f>
        <v>1.9</v>
      </c>
      <c r="BG274" s="157">
        <f>千葉!B274</f>
        <v>0.5</v>
      </c>
      <c r="BH274" s="157">
        <f>千葉!C274</f>
        <v>1.1000000000000001</v>
      </c>
      <c r="BI274" s="157">
        <f>千葉!D274</f>
        <v>5.3</v>
      </c>
      <c r="BJ274" s="157">
        <f>千葉!E274</f>
        <v>1.4</v>
      </c>
      <c r="BK274" s="157">
        <f>千葉!F274</f>
        <v>0.3</v>
      </c>
      <c r="BL274" s="157">
        <f>千葉!G274</f>
        <v>3.7</v>
      </c>
      <c r="BM274" s="157">
        <f>千葉!H274</f>
        <v>1.5</v>
      </c>
      <c r="BN274" s="157">
        <f>千葉!I274</f>
        <v>1.7</v>
      </c>
      <c r="BO274" s="157">
        <f>千葉!J274</f>
        <v>0.5</v>
      </c>
      <c r="BP274" s="157">
        <f>千葉!K274</f>
        <v>1.6</v>
      </c>
      <c r="BQ274" s="157">
        <f>千葉!L274</f>
        <v>2.1</v>
      </c>
      <c r="BR274" s="157">
        <f>千葉!M274</f>
        <v>1.7</v>
      </c>
      <c r="BS274" s="157">
        <f>千葉!N274</f>
        <v>1.2</v>
      </c>
      <c r="BT274" s="157">
        <f>千葉!O274</f>
        <v>1.7</v>
      </c>
      <c r="BU274" s="157">
        <f>千葉!P274</f>
        <v>1.8</v>
      </c>
      <c r="BV274" s="157">
        <f>千葉!Q274</f>
        <v>1.4</v>
      </c>
      <c r="BW274" s="157">
        <f>千葉!R274</f>
        <v>-3</v>
      </c>
      <c r="BX274" s="157">
        <f>千葉!S274</f>
        <v>-2.5</v>
      </c>
      <c r="BY274" s="157">
        <f>千葉!T274</f>
        <v>3.3</v>
      </c>
      <c r="BZ274" s="157">
        <f>千葉!V274</f>
        <v>0.7</v>
      </c>
      <c r="CA274" s="157">
        <f>東京!B274</f>
        <v>3.1</v>
      </c>
      <c r="CB274" s="157">
        <f>東京!C274</f>
        <v>2.8</v>
      </c>
      <c r="CC274" s="157">
        <f>東京!D274</f>
        <v>1.5</v>
      </c>
      <c r="CD274" s="157">
        <f>東京!E274</f>
        <v>1.6</v>
      </c>
      <c r="CE274" s="157">
        <f>東京!F274</f>
        <v>2.4</v>
      </c>
      <c r="CF274" s="157">
        <f>東京!G274</f>
        <v>2.2999999999999998</v>
      </c>
      <c r="CG274" s="157">
        <f>東京!H274</f>
        <v>1.3</v>
      </c>
      <c r="CH274" s="157">
        <f>東京!I274</f>
        <v>2</v>
      </c>
      <c r="CI274" s="157">
        <f>神奈川!B274</f>
        <v>1.5</v>
      </c>
      <c r="CJ274" s="157">
        <f>神奈川!C274</f>
        <v>-0.1</v>
      </c>
      <c r="CK274" s="157">
        <f>神奈川!D274</f>
        <v>2.4</v>
      </c>
      <c r="CL274" s="157">
        <f>神奈川!E274</f>
        <v>3.8</v>
      </c>
      <c r="CM274" s="157">
        <f>神奈川!F274</f>
        <v>0.3</v>
      </c>
      <c r="CN274" s="157">
        <f>神奈川!G274</f>
        <v>-2.8</v>
      </c>
      <c r="CO274" s="157">
        <f>神奈川!H274</f>
        <v>0.4</v>
      </c>
      <c r="CP274" s="157">
        <f>神奈川!I274</f>
        <v>1.2</v>
      </c>
      <c r="CQ274" s="157">
        <f>神奈川!J274</f>
        <v>2.5</v>
      </c>
      <c r="CR274" s="157">
        <f>神奈川!K274</f>
        <v>1</v>
      </c>
      <c r="CS274" s="157">
        <f>神奈川!L274</f>
        <v>0.8</v>
      </c>
      <c r="CT274" s="157">
        <f>神奈川!M274</f>
        <v>-0.1</v>
      </c>
      <c r="CU274" s="157">
        <f>神奈川!N274</f>
        <v>5.4</v>
      </c>
      <c r="CV274" s="157">
        <f>山梨!B274</f>
        <v>1.5</v>
      </c>
      <c r="CW274" s="157">
        <f>山梨!C274</f>
        <v>1.8</v>
      </c>
      <c r="CX274" s="157">
        <f>山梨!D274</f>
        <v>1.7000000000000002</v>
      </c>
      <c r="CY274" s="157">
        <f>山梨!E274</f>
        <v>2.5</v>
      </c>
      <c r="CZ274" s="157">
        <f>長野!B274</f>
        <v>2.1</v>
      </c>
      <c r="DA274" s="157">
        <f>長野!C274</f>
        <v>7.7</v>
      </c>
      <c r="DB274" s="157">
        <f>長野!D274</f>
        <v>-0.9</v>
      </c>
      <c r="DC274" s="157">
        <f>長野!E274</f>
        <v>2.4</v>
      </c>
      <c r="DD274" s="157" t="str">
        <f>長野!F274</f>
        <v>欠測</v>
      </c>
      <c r="DE274" s="157">
        <f>長野!G274</f>
        <v>-3.9</v>
      </c>
      <c r="DF274" s="157">
        <f>静岡!B274</f>
        <v>3.2</v>
      </c>
      <c r="DG274" s="157">
        <f>静岡!C274</f>
        <v>1.6</v>
      </c>
      <c r="DH274" s="157">
        <f>静岡!D274</f>
        <v>1.3</v>
      </c>
      <c r="DI274" s="157">
        <f>静岡!E274</f>
        <v>2.8</v>
      </c>
      <c r="DJ274" s="157">
        <f>静岡!F274</f>
        <v>1.4</v>
      </c>
      <c r="DK274" s="157">
        <f>静岡!G274</f>
        <v>0.9</v>
      </c>
      <c r="DL274" s="157">
        <f>静岡!H274</f>
        <v>1</v>
      </c>
      <c r="DM274" s="157">
        <f>静岡!I274</f>
        <v>1.2</v>
      </c>
      <c r="DN274" s="157">
        <f>静岡!J274</f>
        <v>0.2</v>
      </c>
      <c r="DO274" s="157">
        <f>静岡!K274</f>
        <v>1.8</v>
      </c>
      <c r="DP274" s="157">
        <f>静岡!L274</f>
        <v>1.5</v>
      </c>
      <c r="DQ274" s="157">
        <f>静岡!M274</f>
        <v>1.9</v>
      </c>
      <c r="DR274" s="157">
        <f>静岡!N274</f>
        <v>2</v>
      </c>
      <c r="DS274" s="157">
        <f>静岡!O274</f>
        <v>2.2999999999999998</v>
      </c>
      <c r="DT274" s="157">
        <f>静岡!P274</f>
        <v>-0.1</v>
      </c>
      <c r="DU274" s="157">
        <f>静岡!Q274</f>
        <v>0.6</v>
      </c>
      <c r="DV274" s="157">
        <f>静岡!R274</f>
        <v>3.8</v>
      </c>
      <c r="DW274" s="157">
        <f>静岡!S274</f>
        <v>2.2999999999999998</v>
      </c>
      <c r="DX274" s="157">
        <f>静岡!T274</f>
        <v>2</v>
      </c>
      <c r="DY274" s="157">
        <f>静岡!U274</f>
        <v>-0.7</v>
      </c>
      <c r="DZ274" s="157">
        <f>静岡!V274</f>
        <v>-1.7000000000000002</v>
      </c>
      <c r="EA274" s="157">
        <f>静岡!W274</f>
        <v>-0.1</v>
      </c>
      <c r="EB274" s="157">
        <f>静岡!X274</f>
        <v>0.8</v>
      </c>
      <c r="EC274" s="157">
        <f>静岡!Y274</f>
        <v>1.3</v>
      </c>
      <c r="ED274" s="157">
        <f>静岡!Z274</f>
        <v>0.8</v>
      </c>
      <c r="EE274" s="157">
        <f>静岡!AA274</f>
        <v>1</v>
      </c>
      <c r="EF274" s="157">
        <f>静岡!AB274</f>
        <v>1.3</v>
      </c>
      <c r="EG274" s="157">
        <f>静岡!AC274</f>
        <v>0</v>
      </c>
    </row>
    <row r="275" spans="1:137" ht="20.100000000000001" customHeight="1" x14ac:dyDescent="0.15">
      <c r="A275" s="25">
        <v>43098</v>
      </c>
      <c r="B275" s="28">
        <f>茨城!B275</f>
        <v>0.5</v>
      </c>
      <c r="C275" s="28">
        <f>茨城!C275</f>
        <v>1.1000000000000001</v>
      </c>
      <c r="D275" s="28">
        <f>茨城!D275</f>
        <v>3.5</v>
      </c>
      <c r="E275" s="28">
        <f>茨城!E275</f>
        <v>4.5</v>
      </c>
      <c r="F275" s="28">
        <f>茨城!F275</f>
        <v>2.7</v>
      </c>
      <c r="G275" s="28">
        <f>茨城!G275</f>
        <v>1.4</v>
      </c>
      <c r="H275" s="28">
        <f>茨城!H275</f>
        <v>1.6</v>
      </c>
      <c r="I275" s="28">
        <f>茨城!I275</f>
        <v>1.5</v>
      </c>
      <c r="J275" s="28">
        <f>茨城!J275</f>
        <v>1.4</v>
      </c>
      <c r="K275" s="28">
        <f>茨城!K275</f>
        <v>1.4</v>
      </c>
      <c r="L275" s="28">
        <f>茨城!L275</f>
        <v>1.7</v>
      </c>
      <c r="M275" s="28">
        <f>茨城!M275</f>
        <v>0.4</v>
      </c>
      <c r="N275" s="28">
        <f>茨城!N275</f>
        <v>1.5</v>
      </c>
      <c r="O275" s="28">
        <f>茨城!O275</f>
        <v>-0.1</v>
      </c>
      <c r="P275" s="28">
        <f>茨城!P275</f>
        <v>1.6</v>
      </c>
      <c r="Q275" s="28">
        <f>茨城!Q275</f>
        <v>2.1</v>
      </c>
      <c r="R275" s="28">
        <f>茨城!R275</f>
        <v>0.3</v>
      </c>
      <c r="S275" s="28">
        <f>茨城!S275</f>
        <v>1.8</v>
      </c>
      <c r="T275" s="28">
        <f>栃木!B275</f>
        <v>0.5</v>
      </c>
      <c r="U275" s="28">
        <f>栃木!C275</f>
        <v>0.1</v>
      </c>
      <c r="V275" s="28">
        <f>栃木!D275</f>
        <v>1.5</v>
      </c>
      <c r="W275" s="28">
        <f>栃木!E275</f>
        <v>2.2999999999999998</v>
      </c>
      <c r="X275" s="28">
        <f>栃木!F275</f>
        <v>3.2</v>
      </c>
      <c r="Y275" s="28">
        <f>栃木!G275</f>
        <v>2.2999999999999998</v>
      </c>
      <c r="Z275" s="28">
        <f>栃木!H275</f>
        <v>3.4</v>
      </c>
      <c r="AA275" s="28">
        <f>栃木!I275</f>
        <v>2.8</v>
      </c>
      <c r="AB275" s="28">
        <f>栃木!J275</f>
        <v>1.9</v>
      </c>
      <c r="AC275" s="28">
        <f>栃木!K275</f>
        <v>2.9</v>
      </c>
      <c r="AD275" s="28">
        <f>栃木!L275</f>
        <v>3.8</v>
      </c>
      <c r="AE275" s="157">
        <f>群馬!B275</f>
        <v>0.9</v>
      </c>
      <c r="AF275" s="157">
        <f>群馬!C275</f>
        <v>4</v>
      </c>
      <c r="AG275" s="157">
        <f>群馬!D275</f>
        <v>3.9</v>
      </c>
      <c r="AH275" s="157">
        <f>群馬!E275</f>
        <v>1.6</v>
      </c>
      <c r="AI275" s="157">
        <f>群馬!F275</f>
        <v>3.8</v>
      </c>
      <c r="AJ275" s="157">
        <f>群馬!G275</f>
        <v>0.1</v>
      </c>
      <c r="AK275" s="157">
        <f>群馬!H275</f>
        <v>-0.5</v>
      </c>
      <c r="AL275" s="157">
        <f>群馬!I275</f>
        <v>2.1</v>
      </c>
      <c r="AM275" s="157">
        <f>埼玉!B275</f>
        <v>1.5</v>
      </c>
      <c r="AN275" s="157">
        <f>埼玉!C275</f>
        <v>2.2000000000000002</v>
      </c>
      <c r="AO275" s="157">
        <f>埼玉!D275</f>
        <v>2.6</v>
      </c>
      <c r="AP275" s="157">
        <f>埼玉!E275</f>
        <v>2.2999999999999998</v>
      </c>
      <c r="AQ275" s="157">
        <f>埼玉!F275</f>
        <v>2.4</v>
      </c>
      <c r="AR275" s="157">
        <f>埼玉!G275</f>
        <v>2.9</v>
      </c>
      <c r="AS275" s="157">
        <f>埼玉!H275</f>
        <v>3.3</v>
      </c>
      <c r="AT275" s="157">
        <f>埼玉!I275</f>
        <v>1.6</v>
      </c>
      <c r="AU275" s="157">
        <f>埼玉!J275</f>
        <v>4.3</v>
      </c>
      <c r="AV275" s="157">
        <f>埼玉!K275</f>
        <v>2.9</v>
      </c>
      <c r="AW275" s="157">
        <f>埼玉!L275</f>
        <v>2.2000000000000002</v>
      </c>
      <c r="AX275" s="157">
        <f>埼玉!M275</f>
        <v>1.7</v>
      </c>
      <c r="AY275" s="157">
        <f>埼玉!N275</f>
        <v>2.5</v>
      </c>
      <c r="AZ275" s="157">
        <f>埼玉!O275</f>
        <v>2.1</v>
      </c>
      <c r="BA275" s="157">
        <f>埼玉!P275</f>
        <v>2.6</v>
      </c>
      <c r="BB275" s="157">
        <f>埼玉!Q275</f>
        <v>4.5999999999999996</v>
      </c>
      <c r="BC275" s="157">
        <f>埼玉!R275</f>
        <v>1.6</v>
      </c>
      <c r="BD275" s="157">
        <f>埼玉!S275</f>
        <v>1.6</v>
      </c>
      <c r="BE275" s="157">
        <f>埼玉!T275</f>
        <v>0.1</v>
      </c>
      <c r="BF275" s="157">
        <f>埼玉!U275</f>
        <v>2.7</v>
      </c>
      <c r="BG275" s="157">
        <f>千葉!B275</f>
        <v>-1.1000000000000001</v>
      </c>
      <c r="BH275" s="157">
        <f>千葉!C275</f>
        <v>1.6</v>
      </c>
      <c r="BI275" s="157">
        <f>千葉!D275</f>
        <v>7.1</v>
      </c>
      <c r="BJ275" s="157">
        <f>千葉!E275</f>
        <v>2.6</v>
      </c>
      <c r="BK275" s="157">
        <f>千葉!F275</f>
        <v>1.6</v>
      </c>
      <c r="BL275" s="157">
        <f>千葉!G275</f>
        <v>4.2</v>
      </c>
      <c r="BM275" s="157">
        <f>千葉!H275</f>
        <v>1.5</v>
      </c>
      <c r="BN275" s="157">
        <f>千葉!I275</f>
        <v>2.8</v>
      </c>
      <c r="BO275" s="157">
        <f>千葉!J275</f>
        <v>1.8</v>
      </c>
      <c r="BP275" s="157">
        <f>千葉!K275</f>
        <v>1.2</v>
      </c>
      <c r="BQ275" s="157">
        <f>千葉!L275</f>
        <v>2.9</v>
      </c>
      <c r="BR275" s="157">
        <f>千葉!M275</f>
        <v>1.3</v>
      </c>
      <c r="BS275" s="157">
        <f>千葉!N275</f>
        <v>2.2000000000000002</v>
      </c>
      <c r="BT275" s="157">
        <f>千葉!O275</f>
        <v>2.6</v>
      </c>
      <c r="BU275" s="157">
        <f>千葉!P275</f>
        <v>2.8</v>
      </c>
      <c r="BV275" s="157">
        <f>千葉!Q275</f>
        <v>5.8</v>
      </c>
      <c r="BW275" s="157">
        <f>千葉!R275</f>
        <v>0.6</v>
      </c>
      <c r="BX275" s="157">
        <f>千葉!S275</f>
        <v>-3</v>
      </c>
      <c r="BY275" s="157">
        <f>千葉!T275</f>
        <v>4</v>
      </c>
      <c r="BZ275" s="157">
        <f>千葉!V275</f>
        <v>3.4</v>
      </c>
      <c r="CA275" s="157">
        <f>東京!B275</f>
        <v>3.3</v>
      </c>
      <c r="CB275" s="157">
        <f>東京!C275</f>
        <v>3.1</v>
      </c>
      <c r="CC275" s="157">
        <f>東京!D275</f>
        <v>2.7</v>
      </c>
      <c r="CD275" s="157">
        <f>東京!E275</f>
        <v>3.3</v>
      </c>
      <c r="CE275" s="157">
        <f>東京!F275</f>
        <v>3.3</v>
      </c>
      <c r="CF275" s="157">
        <f>東京!G275</f>
        <v>2.8</v>
      </c>
      <c r="CG275" s="157">
        <f>東京!H275</f>
        <v>1.9</v>
      </c>
      <c r="CH275" s="157">
        <f>東京!I275</f>
        <v>2.7</v>
      </c>
      <c r="CI275" s="157">
        <f>神奈川!B275</f>
        <v>2.2999999999999998</v>
      </c>
      <c r="CJ275" s="157">
        <f>神奈川!C275</f>
        <v>0.4</v>
      </c>
      <c r="CK275" s="157">
        <f>神奈川!D275</f>
        <v>3.5</v>
      </c>
      <c r="CL275" s="157">
        <f>神奈川!E275</f>
        <v>5.3</v>
      </c>
      <c r="CM275" s="157">
        <f>神奈川!F275</f>
        <v>1.5</v>
      </c>
      <c r="CN275" s="157">
        <f>神奈川!G275</f>
        <v>-1.4</v>
      </c>
      <c r="CO275" s="157">
        <f>神奈川!H275</f>
        <v>2.7</v>
      </c>
      <c r="CP275" s="157" t="str">
        <f>神奈川!I275</f>
        <v>-</v>
      </c>
      <c r="CQ275" s="157" t="str">
        <f>神奈川!J275</f>
        <v>-</v>
      </c>
      <c r="CR275" s="157">
        <f>神奈川!K275</f>
        <v>2.6</v>
      </c>
      <c r="CS275" s="157">
        <f>神奈川!L275</f>
        <v>3.3</v>
      </c>
      <c r="CT275" s="157">
        <f>神奈川!M275</f>
        <v>2.8</v>
      </c>
      <c r="CU275" s="157">
        <f>神奈川!N275</f>
        <v>6.5</v>
      </c>
      <c r="CV275" s="157">
        <f>山梨!B275</f>
        <v>4.1000000000000005</v>
      </c>
      <c r="CW275" s="157">
        <f>山梨!C275</f>
        <v>1.8</v>
      </c>
      <c r="CX275" s="157">
        <f>山梨!D275</f>
        <v>0.2</v>
      </c>
      <c r="CY275" s="157">
        <f>山梨!E275</f>
        <v>4.3</v>
      </c>
      <c r="CZ275" s="157">
        <f>長野!B275</f>
        <v>3</v>
      </c>
      <c r="DA275" s="157">
        <f>長野!C275</f>
        <v>5.5</v>
      </c>
      <c r="DB275" s="157">
        <f>長野!D275</f>
        <v>-1.4</v>
      </c>
      <c r="DC275" s="157">
        <f>長野!E275</f>
        <v>2.9</v>
      </c>
      <c r="DD275" s="157" t="str">
        <f>長野!F275</f>
        <v>欠測</v>
      </c>
      <c r="DE275" s="157">
        <f>長野!G275</f>
        <v>-2.9</v>
      </c>
      <c r="DF275" s="157">
        <f>静岡!B275</f>
        <v>4</v>
      </c>
      <c r="DG275" s="157">
        <f>静岡!C275</f>
        <v>3.3</v>
      </c>
      <c r="DH275" s="157">
        <f>静岡!D275</f>
        <v>4.5999999999999996</v>
      </c>
      <c r="DI275" s="157">
        <f>静岡!E275</f>
        <v>4</v>
      </c>
      <c r="DJ275" s="157">
        <f>静岡!F275</f>
        <v>3.4</v>
      </c>
      <c r="DK275" s="157">
        <f>静岡!G275</f>
        <v>2.6</v>
      </c>
      <c r="DL275" s="157">
        <f>静岡!H275</f>
        <v>1.8</v>
      </c>
      <c r="DM275" s="157" t="str">
        <f>静岡!I275</f>
        <v>-</v>
      </c>
      <c r="DN275" s="157">
        <f>静岡!J275</f>
        <v>0.6</v>
      </c>
      <c r="DO275" s="157">
        <f>静岡!K275</f>
        <v>3</v>
      </c>
      <c r="DP275" s="157">
        <f>静岡!L275</f>
        <v>2.4</v>
      </c>
      <c r="DQ275" s="157">
        <f>静岡!M275</f>
        <v>4</v>
      </c>
      <c r="DR275" s="157">
        <f>静岡!N275</f>
        <v>2.8</v>
      </c>
      <c r="DS275" s="157">
        <f>静岡!O275</f>
        <v>3.4</v>
      </c>
      <c r="DT275" s="157">
        <f>静岡!P275</f>
        <v>1.3</v>
      </c>
      <c r="DU275" s="157">
        <f>静岡!Q275</f>
        <v>1.3</v>
      </c>
      <c r="DV275" s="157">
        <f>静岡!R275</f>
        <v>4.4000000000000004</v>
      </c>
      <c r="DW275" s="157">
        <f>静岡!S275</f>
        <v>3.5</v>
      </c>
      <c r="DX275" s="157">
        <f>静岡!T275</f>
        <v>2.5</v>
      </c>
      <c r="DY275" s="157">
        <f>静岡!U275</f>
        <v>1</v>
      </c>
      <c r="DZ275" s="157">
        <f>静岡!V275</f>
        <v>-0.70000000000000007</v>
      </c>
      <c r="EA275" s="157">
        <f>静岡!W275</f>
        <v>0.5</v>
      </c>
      <c r="EB275" s="157">
        <f>静岡!X275</f>
        <v>2.8000000000000003</v>
      </c>
      <c r="EC275" s="157">
        <f>静岡!Y275</f>
        <v>3</v>
      </c>
      <c r="ED275" s="157">
        <f>静岡!Z275</f>
        <v>1</v>
      </c>
      <c r="EE275" s="157">
        <f>静岡!AA275</f>
        <v>3</v>
      </c>
      <c r="EF275" s="157">
        <f>静岡!AB275</f>
        <v>2.5</v>
      </c>
      <c r="EG275" s="157">
        <f>静岡!AC275</f>
        <v>0.6</v>
      </c>
    </row>
    <row r="276" spans="1:137" ht="20.100000000000001" customHeight="1" x14ac:dyDescent="0.15">
      <c r="A276" s="25">
        <v>43099</v>
      </c>
      <c r="B276" s="28">
        <f>茨城!B276</f>
        <v>1.3</v>
      </c>
      <c r="C276" s="28">
        <f>茨城!C276</f>
        <v>0.7</v>
      </c>
      <c r="D276" s="28">
        <f>茨城!D276</f>
        <v>4.8</v>
      </c>
      <c r="E276" s="28">
        <f>茨城!E276</f>
        <v>4.8</v>
      </c>
      <c r="F276" s="28">
        <f>茨城!F276</f>
        <v>3</v>
      </c>
      <c r="G276" s="28">
        <f>茨城!G276</f>
        <v>2.5</v>
      </c>
      <c r="H276" s="28">
        <f>茨城!H276</f>
        <v>7.5</v>
      </c>
      <c r="I276" s="28">
        <f>茨城!I276</f>
        <v>3.8</v>
      </c>
      <c r="J276" s="28">
        <f>茨城!J276</f>
        <v>3.8</v>
      </c>
      <c r="K276" s="28">
        <f>茨城!K276</f>
        <v>3</v>
      </c>
      <c r="L276" s="28">
        <f>茨城!L276</f>
        <v>2.9</v>
      </c>
      <c r="M276" s="28">
        <f>茨城!M276</f>
        <v>2.7</v>
      </c>
      <c r="N276" s="28">
        <f>茨城!N276</f>
        <v>2</v>
      </c>
      <c r="O276" s="28">
        <f>茨城!O276</f>
        <v>1.4</v>
      </c>
      <c r="P276" s="28">
        <f>茨城!P276</f>
        <v>6.8</v>
      </c>
      <c r="Q276" s="28">
        <f>茨城!Q276</f>
        <v>3.8</v>
      </c>
      <c r="R276" s="28">
        <f>茨城!R276</f>
        <v>2.7</v>
      </c>
      <c r="S276" s="28">
        <f>茨城!S276</f>
        <v>2</v>
      </c>
      <c r="T276" s="28">
        <f>栃木!B276</f>
        <v>3.5</v>
      </c>
      <c r="U276" s="28">
        <f>栃木!C276</f>
        <v>0.1</v>
      </c>
      <c r="V276" s="28">
        <f>栃木!D276</f>
        <v>1.8</v>
      </c>
      <c r="W276" s="28">
        <f>栃木!E276</f>
        <v>3.4</v>
      </c>
      <c r="X276" s="28">
        <f>栃木!F276</f>
        <v>3.5</v>
      </c>
      <c r="Y276" s="28">
        <f>栃木!G276</f>
        <v>5.0999999999999996</v>
      </c>
      <c r="Z276" s="28">
        <f>栃木!H276</f>
        <v>4.0999999999999996</v>
      </c>
      <c r="AA276" s="28">
        <f>栃木!I276</f>
        <v>1.3</v>
      </c>
      <c r="AB276" s="28">
        <f>栃木!J276</f>
        <v>1.5</v>
      </c>
      <c r="AC276" s="28">
        <f>栃木!K276</f>
        <v>4</v>
      </c>
      <c r="AD276" s="28">
        <f>栃木!L276</f>
        <v>5.7</v>
      </c>
      <c r="AE276" s="157">
        <f>群馬!B276</f>
        <v>2.2999999999999998</v>
      </c>
      <c r="AF276" s="157">
        <f>群馬!C276</f>
        <v>4.2</v>
      </c>
      <c r="AG276" s="157">
        <f>群馬!D276</f>
        <v>4.0999999999999996</v>
      </c>
      <c r="AH276" s="157">
        <f>群馬!E276</f>
        <v>2.2000000000000002</v>
      </c>
      <c r="AI276" s="157">
        <f>群馬!F276</f>
        <v>3.3</v>
      </c>
      <c r="AJ276" s="157">
        <f>群馬!G276</f>
        <v>1.3</v>
      </c>
      <c r="AK276" s="157">
        <f>群馬!H276</f>
        <v>3</v>
      </c>
      <c r="AL276" s="157">
        <f>群馬!I276</f>
        <v>2.7</v>
      </c>
      <c r="AM276" s="157">
        <f>埼玉!B276</f>
        <v>3</v>
      </c>
      <c r="AN276" s="157">
        <f>埼玉!C276</f>
        <v>1.4</v>
      </c>
      <c r="AO276" s="157">
        <f>埼玉!D276</f>
        <v>2.2999999999999998</v>
      </c>
      <c r="AP276" s="157">
        <f>埼玉!E276</f>
        <v>2.5</v>
      </c>
      <c r="AQ276" s="157">
        <f>埼玉!F276</f>
        <v>2.9</v>
      </c>
      <c r="AR276" s="157">
        <f>埼玉!G276</f>
        <v>3.1</v>
      </c>
      <c r="AS276" s="157">
        <f>埼玉!H276</f>
        <v>4.5</v>
      </c>
      <c r="AT276" s="157">
        <f>埼玉!I276</f>
        <v>3.5</v>
      </c>
      <c r="AU276" s="157">
        <f>埼玉!J276</f>
        <v>4.9000000000000004</v>
      </c>
      <c r="AV276" s="157">
        <f>埼玉!K276</f>
        <v>4.3</v>
      </c>
      <c r="AW276" s="157">
        <f>埼玉!L276</f>
        <v>2.6</v>
      </c>
      <c r="AX276" s="157">
        <f>埼玉!M276</f>
        <v>1.5</v>
      </c>
      <c r="AY276" s="157">
        <f>埼玉!N276</f>
        <v>2.7</v>
      </c>
      <c r="AZ276" s="157">
        <f>埼玉!O276</f>
        <v>2.2000000000000002</v>
      </c>
      <c r="BA276" s="157">
        <f>埼玉!P276</f>
        <v>3.1</v>
      </c>
      <c r="BB276" s="157">
        <f>埼玉!Q276</f>
        <v>3.3</v>
      </c>
      <c r="BC276" s="157">
        <f>埼玉!R276</f>
        <v>2</v>
      </c>
      <c r="BD276" s="157">
        <f>埼玉!S276</f>
        <v>2</v>
      </c>
      <c r="BE276" s="157">
        <f>埼玉!T276</f>
        <v>0.9</v>
      </c>
      <c r="BF276" s="157">
        <f>埼玉!U276</f>
        <v>2.9</v>
      </c>
      <c r="BG276" s="157">
        <f>千葉!B276</f>
        <v>-0.2</v>
      </c>
      <c r="BH276" s="157">
        <f>千葉!C276</f>
        <v>1.8</v>
      </c>
      <c r="BI276" s="157">
        <f>千葉!D276</f>
        <v>5.9</v>
      </c>
      <c r="BJ276" s="157">
        <f>千葉!E276</f>
        <v>2.1</v>
      </c>
      <c r="BK276" s="157">
        <f>千葉!F276</f>
        <v>2.5</v>
      </c>
      <c r="BL276" s="157">
        <f>千葉!G276</f>
        <v>3.3</v>
      </c>
      <c r="BM276" s="157">
        <f>千葉!H276</f>
        <v>3.2</v>
      </c>
      <c r="BN276" s="157">
        <f>千葉!I276</f>
        <v>1.8</v>
      </c>
      <c r="BO276" s="157">
        <f>千葉!J276</f>
        <v>3.1</v>
      </c>
      <c r="BP276" s="157">
        <f>千葉!K276</f>
        <v>2</v>
      </c>
      <c r="BQ276" s="157">
        <f>千葉!L276</f>
        <v>0.4</v>
      </c>
      <c r="BR276" s="157">
        <f>千葉!M276</f>
        <v>1.4</v>
      </c>
      <c r="BS276" s="157">
        <f>千葉!N276</f>
        <v>2.2999999999999998</v>
      </c>
      <c r="BT276" s="157">
        <f>千葉!O276</f>
        <v>2</v>
      </c>
      <c r="BU276" s="157">
        <f>千葉!P276</f>
        <v>3</v>
      </c>
      <c r="BV276" s="157">
        <f>千葉!Q276</f>
        <v>2</v>
      </c>
      <c r="BW276" s="157">
        <f>千葉!R276</f>
        <v>-0.4</v>
      </c>
      <c r="BX276" s="157">
        <f>千葉!S276</f>
        <v>-1.2</v>
      </c>
      <c r="BY276" s="157">
        <f>千葉!T276</f>
        <v>4.8</v>
      </c>
      <c r="BZ276" s="157">
        <f>千葉!V276</f>
        <v>1.3</v>
      </c>
      <c r="CA276" s="157">
        <f>東京!B276</f>
        <v>3</v>
      </c>
      <c r="CB276" s="157">
        <f>東京!C276</f>
        <v>3.6</v>
      </c>
      <c r="CC276" s="157">
        <f>東京!D276</f>
        <v>3</v>
      </c>
      <c r="CD276" s="157">
        <f>東京!E276</f>
        <v>2.8</v>
      </c>
      <c r="CE276" s="157">
        <f>東京!F276</f>
        <v>2.8</v>
      </c>
      <c r="CF276" s="157">
        <f>東京!G276</f>
        <v>3</v>
      </c>
      <c r="CG276" s="157">
        <f>東京!H276</f>
        <v>1.4</v>
      </c>
      <c r="CH276" s="157">
        <f>東京!I276</f>
        <v>2</v>
      </c>
      <c r="CI276" s="157">
        <f>神奈川!B276</f>
        <v>2.5</v>
      </c>
      <c r="CJ276" s="157">
        <f>神奈川!C276</f>
        <v>0.7</v>
      </c>
      <c r="CK276" s="157">
        <f>神奈川!D276</f>
        <v>2.5</v>
      </c>
      <c r="CL276" s="157">
        <f>神奈川!E276</f>
        <v>4.7</v>
      </c>
      <c r="CM276" s="157">
        <f>神奈川!F276</f>
        <v>1</v>
      </c>
      <c r="CN276" s="157">
        <f>神奈川!G276</f>
        <v>-2</v>
      </c>
      <c r="CO276" s="157">
        <f>神奈川!H276</f>
        <v>2</v>
      </c>
      <c r="CP276" s="157" t="str">
        <f>神奈川!I276</f>
        <v>-</v>
      </c>
      <c r="CQ276" s="157">
        <f>神奈川!J276</f>
        <v>5.9</v>
      </c>
      <c r="CR276" s="157">
        <f>神奈川!K276</f>
        <v>3.1</v>
      </c>
      <c r="CS276" s="157">
        <f>神奈川!L276</f>
        <v>2.4</v>
      </c>
      <c r="CT276" s="157">
        <f>神奈川!M276</f>
        <v>2.8</v>
      </c>
      <c r="CU276" s="157">
        <f>神奈川!N276</f>
        <v>5.8</v>
      </c>
      <c r="CV276" s="157">
        <f>山梨!B276</f>
        <v>2.8000000000000003</v>
      </c>
      <c r="CW276" s="157">
        <f>山梨!C276</f>
        <v>1.5</v>
      </c>
      <c r="CX276" s="157">
        <f>山梨!D276</f>
        <v>0.2</v>
      </c>
      <c r="CY276" s="157">
        <f>山梨!E276</f>
        <v>4.5</v>
      </c>
      <c r="CZ276" s="157">
        <f>長野!B276</f>
        <v>3.9</v>
      </c>
      <c r="DA276" s="157">
        <f>長野!C276</f>
        <v>9.9</v>
      </c>
      <c r="DB276" s="157">
        <f>長野!D276</f>
        <v>-0.9</v>
      </c>
      <c r="DC276" s="157">
        <f>長野!E276</f>
        <v>4.5</v>
      </c>
      <c r="DD276" s="157" t="str">
        <f>長野!F276</f>
        <v>欠測</v>
      </c>
      <c r="DE276" s="157">
        <f>長野!G276</f>
        <v>-2.2000000000000002</v>
      </c>
      <c r="DF276" s="157">
        <f>静岡!B276</f>
        <v>4.2</v>
      </c>
      <c r="DG276" s="157">
        <f>静岡!C276</f>
        <v>3.1</v>
      </c>
      <c r="DH276" s="157">
        <f>静岡!D276</f>
        <v>4.8</v>
      </c>
      <c r="DI276" s="157">
        <f>静岡!E276</f>
        <v>3.9</v>
      </c>
      <c r="DJ276" s="157">
        <f>静岡!F276</f>
        <v>3.2</v>
      </c>
      <c r="DK276" s="157">
        <f>静岡!G276</f>
        <v>2.9</v>
      </c>
      <c r="DL276" s="157">
        <f>静岡!H276</f>
        <v>4.4000000000000004</v>
      </c>
      <c r="DM276" s="157" t="str">
        <f>静岡!I276</f>
        <v>-</v>
      </c>
      <c r="DN276" s="157">
        <f>静岡!J276</f>
        <v>1.5</v>
      </c>
      <c r="DO276" s="157">
        <f>静岡!K276</f>
        <v>2.4</v>
      </c>
      <c r="DP276" s="157">
        <f>静岡!L276</f>
        <v>1.8</v>
      </c>
      <c r="DQ276" s="157">
        <f>静岡!M276</f>
        <v>3.9</v>
      </c>
      <c r="DR276" s="157">
        <f>静岡!N276</f>
        <v>3.7</v>
      </c>
      <c r="DS276" s="157">
        <f>静岡!O276</f>
        <v>3.6</v>
      </c>
      <c r="DT276" s="157">
        <f>静岡!P276</f>
        <v>3.6</v>
      </c>
      <c r="DU276" s="157">
        <f>静岡!Q276</f>
        <v>1.7</v>
      </c>
      <c r="DV276" s="157">
        <f>静岡!R276</f>
        <v>3.2</v>
      </c>
      <c r="DW276" s="157">
        <f>静岡!S276</f>
        <v>3</v>
      </c>
      <c r="DX276" s="157">
        <f>静岡!T276</f>
        <v>2.7</v>
      </c>
      <c r="DY276" s="157">
        <f>静岡!U276</f>
        <v>-0.6</v>
      </c>
      <c r="DZ276" s="157">
        <f>静岡!V276</f>
        <v>-1.4000000000000001</v>
      </c>
      <c r="EA276" s="157">
        <f>静岡!W276</f>
        <v>0.5</v>
      </c>
      <c r="EB276" s="157">
        <f>静岡!X276</f>
        <v>2.3000000000000003</v>
      </c>
      <c r="EC276" s="157">
        <f>静岡!Y276</f>
        <v>2.8000000000000003</v>
      </c>
      <c r="ED276" s="157">
        <f>静岡!Z276</f>
        <v>-0.1</v>
      </c>
      <c r="EE276" s="157">
        <f>静岡!AA276</f>
        <v>2.3000000000000003</v>
      </c>
      <c r="EF276" s="157">
        <f>静岡!AB276</f>
        <v>5.3</v>
      </c>
      <c r="EG276" s="157">
        <f>静岡!AC276</f>
        <v>1.2</v>
      </c>
    </row>
    <row r="277" spans="1:137" ht="20.100000000000001" customHeight="1" x14ac:dyDescent="0.15">
      <c r="A277" s="25">
        <v>43100</v>
      </c>
      <c r="B277" s="28">
        <f>茨城!B277</f>
        <v>1.7</v>
      </c>
      <c r="C277" s="28">
        <f>茨城!C277</f>
        <v>1.4</v>
      </c>
      <c r="D277" s="28">
        <f>茨城!D277</f>
        <v>4.9000000000000004</v>
      </c>
      <c r="E277" s="28">
        <f>茨城!E277</f>
        <v>8.1</v>
      </c>
      <c r="F277" s="28">
        <f>茨城!F277</f>
        <v>2.7</v>
      </c>
      <c r="G277" s="28">
        <f>茨城!G277</f>
        <v>3</v>
      </c>
      <c r="H277" s="28">
        <f>茨城!H277</f>
        <v>11.6</v>
      </c>
      <c r="I277" s="28">
        <f>茨城!I277</f>
        <v>8.5</v>
      </c>
      <c r="J277" s="28">
        <f>茨城!J277</f>
        <v>9.9</v>
      </c>
      <c r="K277" s="28">
        <f>茨城!K277</f>
        <v>8.4</v>
      </c>
      <c r="L277" s="28">
        <f>茨城!L277</f>
        <v>9</v>
      </c>
      <c r="M277" s="28">
        <f>茨城!M277</f>
        <v>6.2</v>
      </c>
      <c r="N277" s="28">
        <f>茨城!N277</f>
        <v>7.7</v>
      </c>
      <c r="O277" s="28">
        <f>茨城!O277</f>
        <v>6.3</v>
      </c>
      <c r="P277" s="28">
        <f>茨城!P277</f>
        <v>11.5</v>
      </c>
      <c r="Q277" s="28">
        <f>茨城!Q277</f>
        <v>12.2</v>
      </c>
      <c r="R277" s="28">
        <f>茨城!R277</f>
        <v>8.5</v>
      </c>
      <c r="S277" s="28">
        <f>茨城!S277</f>
        <v>7.3</v>
      </c>
      <c r="T277" s="28">
        <f>栃木!B277</f>
        <v>4.5</v>
      </c>
      <c r="U277" s="28">
        <f>栃木!C277</f>
        <v>1.8</v>
      </c>
      <c r="V277" s="28">
        <f>栃木!D277</f>
        <v>1.1000000000000001</v>
      </c>
      <c r="W277" s="28">
        <f>栃木!E277</f>
        <v>2.2999999999999998</v>
      </c>
      <c r="X277" s="28">
        <f>栃木!F277</f>
        <v>6.9</v>
      </c>
      <c r="Y277" s="28">
        <f>栃木!G277</f>
        <v>11.5</v>
      </c>
      <c r="Z277" s="28">
        <f>栃木!H277</f>
        <v>2.2999999999999998</v>
      </c>
      <c r="AA277" s="28">
        <f>栃木!I277</f>
        <v>2.6</v>
      </c>
      <c r="AB277" s="28">
        <f>栃木!J277</f>
        <v>1.7</v>
      </c>
      <c r="AC277" s="28">
        <f>栃木!K277</f>
        <v>3.3</v>
      </c>
      <c r="AD277" s="28">
        <f>栃木!L277</f>
        <v>8.8000000000000007</v>
      </c>
      <c r="AE277" s="157">
        <f>群馬!B277</f>
        <v>2.5</v>
      </c>
      <c r="AF277" s="157">
        <f>群馬!C277</f>
        <v>4.2</v>
      </c>
      <c r="AG277" s="157">
        <f>群馬!D277</f>
        <v>4.0999999999999996</v>
      </c>
      <c r="AH277" s="157">
        <f>群馬!E277</f>
        <v>5</v>
      </c>
      <c r="AI277" s="157">
        <f>群馬!F277</f>
        <v>4</v>
      </c>
      <c r="AJ277" s="157">
        <f>群馬!G277</f>
        <v>2</v>
      </c>
      <c r="AK277" s="157">
        <f>群馬!H277</f>
        <v>1.8</v>
      </c>
      <c r="AL277" s="157">
        <f>群馬!I277</f>
        <v>3</v>
      </c>
      <c r="AM277" s="157">
        <f>埼玉!B277</f>
        <v>3.5</v>
      </c>
      <c r="AN277" s="157">
        <f>埼玉!C277</f>
        <v>2.8</v>
      </c>
      <c r="AO277" s="157">
        <f>埼玉!D277</f>
        <v>3.4</v>
      </c>
      <c r="AP277" s="157">
        <f>埼玉!E277</f>
        <v>3.3</v>
      </c>
      <c r="AQ277" s="157">
        <f>埼玉!F277</f>
        <v>3.8</v>
      </c>
      <c r="AR277" s="157">
        <f>埼玉!G277</f>
        <v>4.5999999999999996</v>
      </c>
      <c r="AS277" s="157">
        <f>埼玉!H277</f>
        <v>5</v>
      </c>
      <c r="AT277" s="157">
        <f>埼玉!I277</f>
        <v>5.2</v>
      </c>
      <c r="AU277" s="157">
        <f>埼玉!J277</f>
        <v>5.3</v>
      </c>
      <c r="AV277" s="157">
        <f>埼玉!K277</f>
        <v>6.6</v>
      </c>
      <c r="AW277" s="157">
        <f>埼玉!L277</f>
        <v>4.7</v>
      </c>
      <c r="AX277" s="157">
        <f>埼玉!M277</f>
        <v>4.2</v>
      </c>
      <c r="AY277" s="157">
        <f>埼玉!N277</f>
        <v>4.2</v>
      </c>
      <c r="AZ277" s="157">
        <f>埼玉!O277</f>
        <v>6.1</v>
      </c>
      <c r="BA277" s="157">
        <f>埼玉!P277</f>
        <v>4.3</v>
      </c>
      <c r="BB277" s="157">
        <f>埼玉!Q277</f>
        <v>5.6</v>
      </c>
      <c r="BC277" s="157">
        <f>埼玉!R277</f>
        <v>3</v>
      </c>
      <c r="BD277" s="157">
        <f>埼玉!S277</f>
        <v>2.6</v>
      </c>
      <c r="BE277" s="157">
        <f>埼玉!T277</f>
        <v>2.5</v>
      </c>
      <c r="BF277" s="157">
        <f>埼玉!U277</f>
        <v>5.6</v>
      </c>
      <c r="BG277" s="157">
        <f>千葉!B277</f>
        <v>2.8</v>
      </c>
      <c r="BH277" s="157">
        <f>千葉!C277</f>
        <v>5.9</v>
      </c>
      <c r="BI277" s="157">
        <f>千葉!D277</f>
        <v>8.5</v>
      </c>
      <c r="BJ277" s="157">
        <f>千葉!E277</f>
        <v>7.1</v>
      </c>
      <c r="BK277" s="157">
        <f>千葉!F277</f>
        <v>5</v>
      </c>
      <c r="BL277" s="157">
        <f>千葉!G277</f>
        <v>12.3</v>
      </c>
      <c r="BM277" s="157">
        <f>千葉!H277</f>
        <v>13.8</v>
      </c>
      <c r="BN277" s="157">
        <f>千葉!I277</f>
        <v>8.8000000000000007</v>
      </c>
      <c r="BO277" s="157">
        <f>千葉!J277</f>
        <v>15.8</v>
      </c>
      <c r="BP277" s="157">
        <f>千葉!K277</f>
        <v>6.5</v>
      </c>
      <c r="BQ277" s="157">
        <f>千葉!L277</f>
        <v>4.5</v>
      </c>
      <c r="BR277" s="157">
        <f>千葉!M277</f>
        <v>5.6</v>
      </c>
      <c r="BS277" s="157">
        <f>千葉!N277</f>
        <v>5.2</v>
      </c>
      <c r="BT277" s="157">
        <f>千葉!O277</f>
        <v>10.4</v>
      </c>
      <c r="BU277" s="157">
        <f>千葉!P277</f>
        <v>9.5</v>
      </c>
      <c r="BV277" s="157">
        <f>千葉!Q277</f>
        <v>11.3</v>
      </c>
      <c r="BW277" s="157">
        <f>千葉!R277</f>
        <v>3</v>
      </c>
      <c r="BX277" s="157">
        <f>千葉!S277</f>
        <v>7.6</v>
      </c>
      <c r="BY277" s="157">
        <f>千葉!T277</f>
        <v>11.7</v>
      </c>
      <c r="BZ277" s="157">
        <f>千葉!V277</f>
        <v>7.3</v>
      </c>
      <c r="CA277" s="157">
        <f>東京!B277</f>
        <v>4.2</v>
      </c>
      <c r="CB277" s="157">
        <f>東京!C277</f>
        <v>5.6</v>
      </c>
      <c r="CC277" s="157">
        <f>東京!D277</f>
        <v>4.7</v>
      </c>
      <c r="CD277" s="157">
        <f>東京!E277</f>
        <v>4.5999999999999996</v>
      </c>
      <c r="CE277" s="157">
        <f>東京!F277</f>
        <v>4.8</v>
      </c>
      <c r="CF277" s="157">
        <f>東京!G277</f>
        <v>5.8</v>
      </c>
      <c r="CG277" s="157">
        <f>東京!H277</f>
        <v>2.6</v>
      </c>
      <c r="CH277" s="157">
        <f>東京!I277</f>
        <v>5.0999999999999996</v>
      </c>
      <c r="CI277" s="157">
        <f>神奈川!B277</f>
        <v>3.3</v>
      </c>
      <c r="CJ277" s="157">
        <f>神奈川!C277</f>
        <v>4.9000000000000004</v>
      </c>
      <c r="CK277" s="157">
        <f>神奈川!D277</f>
        <v>4</v>
      </c>
      <c r="CL277" s="157">
        <f>神奈川!E277</f>
        <v>5.8</v>
      </c>
      <c r="CM277" s="157">
        <f>神奈川!F277</f>
        <v>2.9</v>
      </c>
      <c r="CN277" s="157">
        <f>神奈川!G277</f>
        <v>3.2</v>
      </c>
      <c r="CO277" s="157">
        <f>神奈川!H277</f>
        <v>2.7</v>
      </c>
      <c r="CP277" s="157" t="str">
        <f>神奈川!I277</f>
        <v>-</v>
      </c>
      <c r="CQ277" s="157">
        <f>神奈川!J277</f>
        <v>6.9</v>
      </c>
      <c r="CR277" s="157">
        <f>神奈川!K277</f>
        <v>5.0999999999999996</v>
      </c>
      <c r="CS277" s="157">
        <f>神奈川!L277</f>
        <v>4.9000000000000004</v>
      </c>
      <c r="CT277" s="157">
        <f>神奈川!M277</f>
        <v>3.7</v>
      </c>
      <c r="CU277" s="157">
        <f>神奈川!N277</f>
        <v>6.2</v>
      </c>
      <c r="CV277" s="157">
        <f>山梨!B277</f>
        <v>5.9</v>
      </c>
      <c r="CW277" s="157">
        <f>山梨!C277</f>
        <v>3.7</v>
      </c>
      <c r="CX277" s="157">
        <f>山梨!D277</f>
        <v>1.7000000000000002</v>
      </c>
      <c r="CY277" s="157">
        <f>山梨!E277</f>
        <v>6.7</v>
      </c>
      <c r="CZ277" s="157">
        <f>長野!B277</f>
        <v>4.2</v>
      </c>
      <c r="DA277" s="157">
        <f>長野!C277</f>
        <v>10.6</v>
      </c>
      <c r="DB277" s="157">
        <f>長野!D277</f>
        <v>0.8</v>
      </c>
      <c r="DC277" s="157">
        <f>長野!E277</f>
        <v>6.8</v>
      </c>
      <c r="DD277" s="157" t="str">
        <f>長野!F277</f>
        <v>欠測</v>
      </c>
      <c r="DE277" s="157">
        <f>長野!G277</f>
        <v>-2.4</v>
      </c>
      <c r="DF277" s="157">
        <f>静岡!B277</f>
        <v>5.5</v>
      </c>
      <c r="DG277" s="157">
        <f>静岡!C277</f>
        <v>3.2</v>
      </c>
      <c r="DH277" s="157">
        <f>静岡!D277</f>
        <v>6.9</v>
      </c>
      <c r="DI277" s="157">
        <f>静岡!E277</f>
        <v>4.2</v>
      </c>
      <c r="DJ277" s="157">
        <f>静岡!F277</f>
        <v>5.3</v>
      </c>
      <c r="DK277" s="157">
        <f>静岡!G277</f>
        <v>5</v>
      </c>
      <c r="DL277" s="157">
        <f>静岡!H277</f>
        <v>7.7</v>
      </c>
      <c r="DM277" s="157" t="str">
        <f>静岡!I277</f>
        <v>-</v>
      </c>
      <c r="DN277" s="157">
        <f>静岡!J277</f>
        <v>2</v>
      </c>
      <c r="DO277" s="157">
        <f>静岡!K277</f>
        <v>9.4</v>
      </c>
      <c r="DP277" s="157">
        <f>静岡!L277</f>
        <v>2.2999999999999998</v>
      </c>
      <c r="DQ277" s="157">
        <f>静岡!M277</f>
        <v>4</v>
      </c>
      <c r="DR277" s="157">
        <f>静岡!N277</f>
        <v>5</v>
      </c>
      <c r="DS277" s="157">
        <f>静岡!O277</f>
        <v>4</v>
      </c>
      <c r="DT277" s="157">
        <f>静岡!P277</f>
        <v>4.7</v>
      </c>
      <c r="DU277" s="157">
        <f>静岡!Q277</f>
        <v>2.9</v>
      </c>
      <c r="DV277" s="157">
        <f>静岡!R277</f>
        <v>5.3</v>
      </c>
      <c r="DW277" s="157">
        <f>静岡!S277</f>
        <v>4.5</v>
      </c>
      <c r="DX277" s="157">
        <f>静岡!T277</f>
        <v>3.3</v>
      </c>
      <c r="DY277" s="157">
        <f>静岡!U277</f>
        <v>0.5</v>
      </c>
      <c r="DZ277" s="157">
        <f>静岡!V277</f>
        <v>-1.5</v>
      </c>
      <c r="EA277" s="157">
        <f>静岡!W277</f>
        <v>-1.3</v>
      </c>
      <c r="EB277" s="157">
        <f>静岡!X277</f>
        <v>3</v>
      </c>
      <c r="EC277" s="157">
        <f>静岡!Y277</f>
        <v>2.6</v>
      </c>
      <c r="ED277" s="157">
        <f>静岡!Z277</f>
        <v>-0.70000000000000007</v>
      </c>
      <c r="EE277" s="157">
        <f>静岡!AA277</f>
        <v>3.5</v>
      </c>
      <c r="EF277" s="157">
        <f>静岡!AB277</f>
        <v>6.5</v>
      </c>
      <c r="EG277" s="157">
        <f>静岡!AC277</f>
        <v>3.7</v>
      </c>
    </row>
    <row r="278" spans="1:137" ht="20.100000000000001" customHeight="1" x14ac:dyDescent="0.15">
      <c r="A278" s="25">
        <v>43101</v>
      </c>
      <c r="B278" s="28">
        <f>茨城!B278</f>
        <v>1.5</v>
      </c>
      <c r="C278" s="28">
        <f>茨城!C278</f>
        <v>0</v>
      </c>
      <c r="D278" s="28">
        <f>茨城!D278</f>
        <v>3.9</v>
      </c>
      <c r="E278" s="28">
        <f>茨城!E278</f>
        <v>5.3</v>
      </c>
      <c r="F278" s="28">
        <f>茨城!F278</f>
        <v>2.2999999999999998</v>
      </c>
      <c r="G278" s="28">
        <f>茨城!G278</f>
        <v>1.7</v>
      </c>
      <c r="H278" s="28">
        <f>茨城!H278</f>
        <v>13.3</v>
      </c>
      <c r="I278" s="28">
        <f>茨城!I278</f>
        <v>9.1</v>
      </c>
      <c r="J278" s="28">
        <f>茨城!J278</f>
        <v>9.1</v>
      </c>
      <c r="K278" s="28">
        <f>茨城!K278</f>
        <v>7.8</v>
      </c>
      <c r="L278" s="28">
        <f>茨城!L278</f>
        <v>6.7</v>
      </c>
      <c r="M278" s="28">
        <f>茨城!M278</f>
        <v>5.7</v>
      </c>
      <c r="N278" s="28">
        <f>茨城!N278</f>
        <v>5.0999999999999996</v>
      </c>
      <c r="O278" s="28">
        <f>茨城!O278</f>
        <v>5.3</v>
      </c>
      <c r="P278" s="28">
        <f>茨城!P278</f>
        <v>9</v>
      </c>
      <c r="Q278" s="28">
        <f>茨城!Q278</f>
        <v>10.3</v>
      </c>
      <c r="R278" s="28">
        <f>茨城!R278</f>
        <v>5.3</v>
      </c>
      <c r="S278" s="28">
        <f>茨城!S278</f>
        <v>8.8000000000000007</v>
      </c>
      <c r="T278" s="28">
        <f>栃木!B278</f>
        <v>1.7</v>
      </c>
      <c r="U278" s="28">
        <f>栃木!C278</f>
        <v>0.7</v>
      </c>
      <c r="V278" s="28">
        <f>栃木!D278</f>
        <v>2</v>
      </c>
      <c r="W278" s="28">
        <f>栃木!E278</f>
        <v>2.8</v>
      </c>
      <c r="X278" s="28">
        <f>栃木!F278</f>
        <v>9.9</v>
      </c>
      <c r="Y278" s="28">
        <f>栃木!G278</f>
        <v>5.9</v>
      </c>
      <c r="Z278" s="28">
        <f>栃木!H278</f>
        <v>2</v>
      </c>
      <c r="AA278" s="28">
        <f>栃木!I278</f>
        <v>2.1</v>
      </c>
      <c r="AB278" s="28">
        <f>栃木!J278</f>
        <v>0.9</v>
      </c>
      <c r="AC278" s="28">
        <f>栃木!K278</f>
        <v>2.5</v>
      </c>
      <c r="AD278" s="28">
        <f>栃木!L278</f>
        <v>5.5</v>
      </c>
      <c r="AE278" s="157">
        <f>群馬!B278</f>
        <v>2.2000000000000002</v>
      </c>
      <c r="AF278" s="157">
        <f>群馬!C278</f>
        <v>5.7</v>
      </c>
      <c r="AG278" s="157">
        <f>群馬!D278</f>
        <v>3.6</v>
      </c>
      <c r="AH278" s="157">
        <f>群馬!E278</f>
        <v>5.8</v>
      </c>
      <c r="AI278" s="157">
        <f>群馬!F278</f>
        <v>5.5</v>
      </c>
      <c r="AJ278" s="157">
        <f>群馬!G278</f>
        <v>-0.4</v>
      </c>
      <c r="AK278" s="157">
        <f>群馬!H278</f>
        <v>1.3</v>
      </c>
      <c r="AL278" s="157">
        <f>群馬!I278</f>
        <v>4.5</v>
      </c>
      <c r="AM278" s="157">
        <f>埼玉!B278</f>
        <v>5.4</v>
      </c>
      <c r="AN278" s="157">
        <f>埼玉!C278</f>
        <v>4.5</v>
      </c>
      <c r="AO278" s="157">
        <f>埼玉!D278</f>
        <v>7</v>
      </c>
      <c r="AP278" s="157">
        <f>埼玉!E278</f>
        <v>8.6999999999999993</v>
      </c>
      <c r="AQ278" s="157">
        <f>埼玉!F278</f>
        <v>6.1</v>
      </c>
      <c r="AR278" s="157">
        <f>埼玉!G278</f>
        <v>4.2</v>
      </c>
      <c r="AS278" s="157">
        <f>埼玉!H278</f>
        <v>7.9</v>
      </c>
      <c r="AT278" s="157">
        <f>埼玉!I278</f>
        <v>7.3</v>
      </c>
      <c r="AU278" s="157">
        <f>埼玉!J278</f>
        <v>7</v>
      </c>
      <c r="AV278" s="157">
        <f>埼玉!K278</f>
        <v>4.8</v>
      </c>
      <c r="AW278" s="157">
        <f>埼玉!L278</f>
        <v>5.0999999999999996</v>
      </c>
      <c r="AX278" s="157">
        <f>埼玉!M278</f>
        <v>3.4</v>
      </c>
      <c r="AY278" s="157">
        <f>埼玉!N278</f>
        <v>6.5</v>
      </c>
      <c r="AZ278" s="157">
        <f>埼玉!O278</f>
        <v>6.3</v>
      </c>
      <c r="BA278" s="157">
        <f>埼玉!P278</f>
        <v>4.5</v>
      </c>
      <c r="BB278" s="157">
        <f>埼玉!Q278</f>
        <v>6.7</v>
      </c>
      <c r="BC278" s="157">
        <f>埼玉!R278</f>
        <v>5.8</v>
      </c>
      <c r="BD278" s="157">
        <f>埼玉!S278</f>
        <v>3.6</v>
      </c>
      <c r="BE278" s="157">
        <f>埼玉!T278</f>
        <v>6.9</v>
      </c>
      <c r="BF278" s="157">
        <f>埼玉!U278</f>
        <v>7.7</v>
      </c>
      <c r="BG278" s="157">
        <f>千葉!B278</f>
        <v>5.6</v>
      </c>
      <c r="BH278" s="157">
        <f>千葉!C278</f>
        <v>9</v>
      </c>
      <c r="BI278" s="157">
        <f>千葉!D278</f>
        <v>8.5</v>
      </c>
      <c r="BJ278" s="157">
        <f>千葉!E278</f>
        <v>8</v>
      </c>
      <c r="BK278" s="157">
        <f>千葉!F278</f>
        <v>8.1999999999999993</v>
      </c>
      <c r="BL278" s="157">
        <f>千葉!G278</f>
        <v>10.5</v>
      </c>
      <c r="BM278" s="157">
        <f>千葉!H278</f>
        <v>9.8000000000000007</v>
      </c>
      <c r="BN278" s="157">
        <f>千葉!I278</f>
        <v>7.1</v>
      </c>
      <c r="BO278" s="157">
        <f>千葉!J278</f>
        <v>9.8000000000000007</v>
      </c>
      <c r="BP278" s="157">
        <f>千葉!K278</f>
        <v>6.2</v>
      </c>
      <c r="BQ278" s="157">
        <f>千葉!L278</f>
        <v>2.2999999999999998</v>
      </c>
      <c r="BR278" s="157">
        <f>千葉!M278</f>
        <v>6.4</v>
      </c>
      <c r="BS278" s="157">
        <f>千葉!N278</f>
        <v>7</v>
      </c>
      <c r="BT278" s="157">
        <f>千葉!O278</f>
        <v>10.1</v>
      </c>
      <c r="BU278" s="157">
        <f>千葉!P278</f>
        <v>7.9</v>
      </c>
      <c r="BV278" s="157">
        <f>千葉!Q278</f>
        <v>8.5</v>
      </c>
      <c r="BW278" s="157">
        <f>千葉!R278</f>
        <v>3.5</v>
      </c>
      <c r="BX278" s="157">
        <f>千葉!S278</f>
        <v>2.5</v>
      </c>
      <c r="BY278" s="157">
        <f>千葉!T278</f>
        <v>10.9</v>
      </c>
      <c r="BZ278" s="157">
        <f>千葉!V278</f>
        <v>5.5</v>
      </c>
      <c r="CA278" s="157">
        <f>東京!B278</f>
        <v>8.5</v>
      </c>
      <c r="CB278" s="157">
        <f>東京!C278</f>
        <v>12</v>
      </c>
      <c r="CC278" s="157">
        <f>東京!D278</f>
        <v>8.5</v>
      </c>
      <c r="CD278" s="157">
        <f>東京!E278</f>
        <v>8.6999999999999993</v>
      </c>
      <c r="CE278" s="157">
        <f>東京!F278</f>
        <v>8.1</v>
      </c>
      <c r="CF278" s="157">
        <f>東京!G278</f>
        <v>10.1</v>
      </c>
      <c r="CG278" s="157">
        <f>東京!H278</f>
        <v>4</v>
      </c>
      <c r="CH278" s="157">
        <f>東京!I278</f>
        <v>7.5</v>
      </c>
      <c r="CI278" s="157">
        <f>神奈川!B278</f>
        <v>8.1999999999999993</v>
      </c>
      <c r="CJ278" s="157">
        <f>神奈川!C278</f>
        <v>7.5</v>
      </c>
      <c r="CK278" s="157">
        <f>神奈川!D278</f>
        <v>10.3</v>
      </c>
      <c r="CL278" s="157">
        <f>神奈川!E278</f>
        <v>11.9</v>
      </c>
      <c r="CM278" s="157">
        <f>神奈川!F278</f>
        <v>6.1</v>
      </c>
      <c r="CN278" s="157">
        <f>神奈川!G278</f>
        <v>2</v>
      </c>
      <c r="CO278" s="157">
        <f>神奈川!H278</f>
        <v>2.5</v>
      </c>
      <c r="CP278" s="157">
        <f>神奈川!I278</f>
        <v>5.9</v>
      </c>
      <c r="CQ278" s="157">
        <f>神奈川!J278</f>
        <v>7.6</v>
      </c>
      <c r="CR278" s="157">
        <f>神奈川!K278</f>
        <v>6.9</v>
      </c>
      <c r="CS278" s="157">
        <f>神奈川!L278</f>
        <v>6</v>
      </c>
      <c r="CT278" s="157">
        <f>神奈川!M278</f>
        <v>7.5</v>
      </c>
      <c r="CU278" s="157">
        <f>神奈川!N278</f>
        <v>9.3000000000000007</v>
      </c>
      <c r="CV278" s="157">
        <f>山梨!B278</f>
        <v>8.4</v>
      </c>
      <c r="CW278" s="157">
        <f>山梨!C278</f>
        <v>3.2</v>
      </c>
      <c r="CX278" s="157">
        <f>山梨!D278</f>
        <v>1.8</v>
      </c>
      <c r="CY278" s="157">
        <f>山梨!E278</f>
        <v>6.6000000000000005</v>
      </c>
      <c r="CZ278" s="157">
        <f>長野!B278</f>
        <v>5.6</v>
      </c>
      <c r="DA278" s="157">
        <f>長野!C278</f>
        <v>8.5</v>
      </c>
      <c r="DB278" s="157">
        <f>長野!D278</f>
        <v>0.3</v>
      </c>
      <c r="DC278" s="157">
        <f>長野!E278</f>
        <v>5</v>
      </c>
      <c r="DD278" s="157" t="str">
        <f>長野!F278</f>
        <v>欠測</v>
      </c>
      <c r="DE278" s="157">
        <f>長野!G278</f>
        <v>-0.3</v>
      </c>
      <c r="DF278" s="157">
        <f>静岡!B278</f>
        <v>5.7</v>
      </c>
      <c r="DG278" s="157">
        <f>静岡!C278</f>
        <v>4.8</v>
      </c>
      <c r="DH278" s="157">
        <f>静岡!D278</f>
        <v>6</v>
      </c>
      <c r="DI278" s="157">
        <f>静岡!E278</f>
        <v>4.9000000000000004</v>
      </c>
      <c r="DJ278" s="157">
        <f>静岡!F278</f>
        <v>6.5</v>
      </c>
      <c r="DK278" s="157">
        <f>静岡!G278</f>
        <v>5.6</v>
      </c>
      <c r="DL278" s="157">
        <f>静岡!H278</f>
        <v>9.8000000000000007</v>
      </c>
      <c r="DM278" s="157" t="str">
        <f>静岡!I278</f>
        <v>-</v>
      </c>
      <c r="DN278" s="157">
        <f>静岡!J278</f>
        <v>1.5</v>
      </c>
      <c r="DO278" s="157">
        <f>静岡!K278</f>
        <v>4.8</v>
      </c>
      <c r="DP278" s="157">
        <f>静岡!L278</f>
        <v>3.6</v>
      </c>
      <c r="DQ278" s="157">
        <f>静岡!M278</f>
        <v>7.3</v>
      </c>
      <c r="DR278" s="157">
        <f>静岡!N278</f>
        <v>3.9</v>
      </c>
      <c r="DS278" s="157">
        <f>静岡!O278</f>
        <v>4</v>
      </c>
      <c r="DT278" s="157">
        <f>静岡!P278</f>
        <v>3.9</v>
      </c>
      <c r="DU278" s="157">
        <f>静岡!Q278</f>
        <v>3.5</v>
      </c>
      <c r="DV278" s="157">
        <f>静岡!R278</f>
        <v>4.4000000000000004</v>
      </c>
      <c r="DW278" s="157">
        <f>静岡!S278</f>
        <v>5.3</v>
      </c>
      <c r="DX278" s="157">
        <f>静岡!T278</f>
        <v>3.7</v>
      </c>
      <c r="DY278" s="157">
        <f>静岡!U278</f>
        <v>0.2</v>
      </c>
      <c r="DZ278" s="157">
        <f>静岡!V278</f>
        <v>-0.30000000000000004</v>
      </c>
      <c r="EA278" s="157">
        <f>静岡!W278</f>
        <v>1.3</v>
      </c>
      <c r="EB278" s="157">
        <f>静岡!X278</f>
        <v>4.5</v>
      </c>
      <c r="EC278" s="157">
        <f>静岡!Y278</f>
        <v>4.3</v>
      </c>
      <c r="ED278" s="157">
        <f>静岡!Z278</f>
        <v>1.1000000000000001</v>
      </c>
      <c r="EE278" s="157">
        <f>静岡!AA278</f>
        <v>3.8000000000000003</v>
      </c>
      <c r="EF278" s="157">
        <f>静岡!AB278</f>
        <v>5.0999999999999996</v>
      </c>
      <c r="EG278" s="157">
        <f>静岡!AC278</f>
        <v>4</v>
      </c>
    </row>
    <row r="279" spans="1:137" ht="20.100000000000001" customHeight="1" x14ac:dyDescent="0.15">
      <c r="A279" s="25">
        <v>43102</v>
      </c>
      <c r="B279" s="28">
        <f>茨城!B279</f>
        <v>1.2</v>
      </c>
      <c r="C279" s="28">
        <f>茨城!C279</f>
        <v>3.7</v>
      </c>
      <c r="D279" s="28">
        <f>茨城!D279</f>
        <v>0.8</v>
      </c>
      <c r="E279" s="28">
        <f>茨城!E279</f>
        <v>2.8</v>
      </c>
      <c r="F279" s="28">
        <f>茨城!F279</f>
        <v>1.3</v>
      </c>
      <c r="G279" s="28">
        <f>茨城!G279</f>
        <v>0.5</v>
      </c>
      <c r="H279" s="28">
        <f>茨城!H279</f>
        <v>1.5</v>
      </c>
      <c r="I279" s="28">
        <f>茨城!I279</f>
        <v>2.4</v>
      </c>
      <c r="J279" s="28">
        <f>茨城!J279</f>
        <v>2.6</v>
      </c>
      <c r="K279" s="28">
        <f>茨城!K279</f>
        <v>3.4</v>
      </c>
      <c r="L279" s="28">
        <f>茨城!L279</f>
        <v>3.1</v>
      </c>
      <c r="M279" s="28">
        <f>茨城!M279</f>
        <v>4</v>
      </c>
      <c r="N279" s="28">
        <f>茨城!N279</f>
        <v>2.9</v>
      </c>
      <c r="O279" s="28">
        <f>茨城!O279</f>
        <v>2.2999999999999998</v>
      </c>
      <c r="P279" s="28">
        <f>茨城!P279</f>
        <v>2.5</v>
      </c>
      <c r="Q279" s="28">
        <f>茨城!Q279</f>
        <v>2</v>
      </c>
      <c r="R279" s="28">
        <f>茨城!R279</f>
        <v>2.7</v>
      </c>
      <c r="S279" s="28">
        <f>茨城!S279</f>
        <v>2.7</v>
      </c>
      <c r="T279" s="28">
        <f>栃木!B279</f>
        <v>2</v>
      </c>
      <c r="U279" s="28">
        <f>栃木!C279</f>
        <v>1.4</v>
      </c>
      <c r="V279" s="28">
        <f>栃木!D279</f>
        <v>1.4</v>
      </c>
      <c r="W279" s="28">
        <f>栃木!E279</f>
        <v>0.9</v>
      </c>
      <c r="X279" s="28">
        <f>栃木!F279</f>
        <v>3.2</v>
      </c>
      <c r="Y279" s="28">
        <f>栃木!G279</f>
        <v>1.3</v>
      </c>
      <c r="Z279" s="28">
        <f>栃木!H279</f>
        <v>2.2999999999999998</v>
      </c>
      <c r="AA279" s="28">
        <f>栃木!I279</f>
        <v>1.2</v>
      </c>
      <c r="AB279" s="28">
        <f>栃木!J279</f>
        <v>-0.3</v>
      </c>
      <c r="AC279" s="28">
        <f>栃木!K279</f>
        <v>1.8</v>
      </c>
      <c r="AD279" s="28">
        <f>栃木!L279</f>
        <v>3.1</v>
      </c>
      <c r="AE279" s="157">
        <f>群馬!B279</f>
        <v>1.3</v>
      </c>
      <c r="AF279" s="157">
        <f>群馬!C279</f>
        <v>4.5</v>
      </c>
      <c r="AG279" s="157">
        <f>群馬!D279</f>
        <v>4.5</v>
      </c>
      <c r="AH279" s="157">
        <f>群馬!E279</f>
        <v>3</v>
      </c>
      <c r="AI279" s="157">
        <f>群馬!F279</f>
        <v>4.8</v>
      </c>
      <c r="AJ279" s="157">
        <f>群馬!G279</f>
        <v>0.5</v>
      </c>
      <c r="AK279" s="157">
        <f>群馬!H279</f>
        <v>-0.1</v>
      </c>
      <c r="AL279" s="157">
        <f>群馬!I279</f>
        <v>2.8</v>
      </c>
      <c r="AM279" s="157">
        <f>埼玉!B279</f>
        <v>3.6</v>
      </c>
      <c r="AN279" s="157">
        <f>埼玉!C279</f>
        <v>3.9</v>
      </c>
      <c r="AO279" s="157">
        <f>埼玉!D279</f>
        <v>2.8</v>
      </c>
      <c r="AP279" s="157">
        <f>埼玉!E279</f>
        <v>3.3</v>
      </c>
      <c r="AQ279" s="157">
        <f>埼玉!F279</f>
        <v>3.8</v>
      </c>
      <c r="AR279" s="157">
        <f>埼玉!G279</f>
        <v>3.5</v>
      </c>
      <c r="AS279" s="157">
        <f>埼玉!H279</f>
        <v>4.5</v>
      </c>
      <c r="AT279" s="157">
        <f>埼玉!I279</f>
        <v>3.7</v>
      </c>
      <c r="AU279" s="157">
        <f>埼玉!J279</f>
        <v>5.3</v>
      </c>
      <c r="AV279" s="157">
        <f>埼玉!K279</f>
        <v>3.5</v>
      </c>
      <c r="AW279" s="157">
        <f>埼玉!L279</f>
        <v>2.2000000000000002</v>
      </c>
      <c r="AX279" s="157">
        <f>埼玉!M279</f>
        <v>2.9</v>
      </c>
      <c r="AY279" s="157">
        <f>埼玉!N279</f>
        <v>3.9</v>
      </c>
      <c r="AZ279" s="157">
        <f>埼玉!O279</f>
        <v>2.8</v>
      </c>
      <c r="BA279" s="157">
        <f>埼玉!P279</f>
        <v>2.9</v>
      </c>
      <c r="BB279" s="157">
        <f>埼玉!Q279</f>
        <v>6</v>
      </c>
      <c r="BC279" s="157">
        <f>埼玉!R279</f>
        <v>3.5</v>
      </c>
      <c r="BD279" s="157">
        <f>埼玉!S279</f>
        <v>1.2</v>
      </c>
      <c r="BE279" s="157">
        <f>埼玉!T279</f>
        <v>2.2999999999999998</v>
      </c>
      <c r="BF279" s="157">
        <f>埼玉!U279</f>
        <v>3.9</v>
      </c>
      <c r="BG279" s="157">
        <f>千葉!B279</f>
        <v>1.8</v>
      </c>
      <c r="BH279" s="157">
        <f>千葉!C279</f>
        <v>3.9</v>
      </c>
      <c r="BI279" s="157">
        <f>千葉!D279</f>
        <v>8.1</v>
      </c>
      <c r="BJ279" s="157">
        <f>千葉!E279</f>
        <v>4.5999999999999996</v>
      </c>
      <c r="BK279" s="157">
        <f>千葉!F279</f>
        <v>4.4000000000000004</v>
      </c>
      <c r="BL279" s="157">
        <f>千葉!G279</f>
        <v>5.6</v>
      </c>
      <c r="BM279" s="157">
        <f>千葉!H279</f>
        <v>4.0999999999999996</v>
      </c>
      <c r="BN279" s="157">
        <f>千葉!I279</f>
        <v>4.5</v>
      </c>
      <c r="BO279" s="157">
        <f>千葉!J279</f>
        <v>2.8</v>
      </c>
      <c r="BP279" s="157">
        <f>千葉!K279</f>
        <v>4.3</v>
      </c>
      <c r="BQ279" s="157">
        <f>千葉!L279</f>
        <v>4.3</v>
      </c>
      <c r="BR279" s="157">
        <f>千葉!M279</f>
        <v>7.4</v>
      </c>
      <c r="BS279" s="157">
        <f>千葉!N279</f>
        <v>4</v>
      </c>
      <c r="BT279" s="157">
        <f>千葉!O279</f>
        <v>4.8</v>
      </c>
      <c r="BU279" s="157">
        <f>千葉!P279</f>
        <v>5.2</v>
      </c>
      <c r="BV279" s="157">
        <f>千葉!Q279</f>
        <v>4.5</v>
      </c>
      <c r="BW279" s="157">
        <f>千葉!R279</f>
        <v>2.6</v>
      </c>
      <c r="BX279" s="157">
        <f>千葉!S279</f>
        <v>-2.5</v>
      </c>
      <c r="BY279" s="157">
        <f>千葉!T279</f>
        <v>5.5</v>
      </c>
      <c r="BZ279" s="157">
        <f>千葉!V279</f>
        <v>3</v>
      </c>
      <c r="CA279" s="157">
        <f>東京!B279</f>
        <v>4.5999999999999996</v>
      </c>
      <c r="CB279" s="157">
        <f>東京!C279</f>
        <v>5</v>
      </c>
      <c r="CC279" s="157">
        <f>東京!D279</f>
        <v>4.2</v>
      </c>
      <c r="CD279" s="157">
        <f>東京!E279</f>
        <v>4.8</v>
      </c>
      <c r="CE279" s="157">
        <f>東京!F279</f>
        <v>4.9000000000000004</v>
      </c>
      <c r="CF279" s="157">
        <f>東京!G279</f>
        <v>4.3</v>
      </c>
      <c r="CG279" s="157">
        <f>東京!H279</f>
        <v>2.5</v>
      </c>
      <c r="CH279" s="157">
        <f>東京!I279</f>
        <v>4.3</v>
      </c>
      <c r="CI279" s="157">
        <f>神奈川!B279</f>
        <v>4.2</v>
      </c>
      <c r="CJ279" s="157">
        <f>神奈川!C279</f>
        <v>3.9</v>
      </c>
      <c r="CK279" s="157">
        <f>神奈川!D279</f>
        <v>4.2</v>
      </c>
      <c r="CL279" s="157">
        <f>神奈川!E279</f>
        <v>5.4</v>
      </c>
      <c r="CM279" s="157">
        <f>神奈川!F279</f>
        <v>2.8</v>
      </c>
      <c r="CN279" s="157">
        <f>神奈川!G279</f>
        <v>-0.5</v>
      </c>
      <c r="CO279" s="157">
        <f>神奈川!H279</f>
        <v>2.4</v>
      </c>
      <c r="CP279" s="157">
        <f>神奈川!I279</f>
        <v>3.2</v>
      </c>
      <c r="CQ279" s="157">
        <f>神奈川!J279</f>
        <v>6.9</v>
      </c>
      <c r="CR279" s="157">
        <f>神奈川!K279</f>
        <v>5.0999999999999996</v>
      </c>
      <c r="CS279" s="157">
        <f>神奈川!L279</f>
        <v>5.0999999999999996</v>
      </c>
      <c r="CT279" s="157">
        <f>神奈川!M279</f>
        <v>3.3</v>
      </c>
      <c r="CU279" s="157">
        <f>神奈川!N279</f>
        <v>6.1</v>
      </c>
      <c r="CV279" s="157">
        <f>山梨!B279</f>
        <v>6.1000000000000005</v>
      </c>
      <c r="CW279" s="157">
        <f>山梨!C279</f>
        <v>2.7</v>
      </c>
      <c r="CX279" s="157">
        <f>山梨!D279</f>
        <v>3.2</v>
      </c>
      <c r="CY279" s="157">
        <f>山梨!E279</f>
        <v>3.5</v>
      </c>
      <c r="CZ279" s="157">
        <f>長野!B279</f>
        <v>3.4</v>
      </c>
      <c r="DA279" s="157">
        <f>長野!C279</f>
        <v>6.5</v>
      </c>
      <c r="DB279" s="157">
        <f>長野!D279</f>
        <v>0.6</v>
      </c>
      <c r="DC279" s="157">
        <f>長野!E279</f>
        <v>5.0999999999999996</v>
      </c>
      <c r="DD279" s="157" t="str">
        <f>長野!F279</f>
        <v>欠測</v>
      </c>
      <c r="DE279" s="157">
        <f>長野!G279</f>
        <v>1.3</v>
      </c>
      <c r="DF279" s="157">
        <f>静岡!B279</f>
        <v>5.6</v>
      </c>
      <c r="DG279" s="157">
        <f>静岡!C279</f>
        <v>5.7</v>
      </c>
      <c r="DH279" s="157">
        <f>静岡!D279</f>
        <v>5.5</v>
      </c>
      <c r="DI279" s="157">
        <f>静岡!E279</f>
        <v>6.8</v>
      </c>
      <c r="DJ279" s="157">
        <f>静岡!F279</f>
        <v>5.6</v>
      </c>
      <c r="DK279" s="157">
        <f>静岡!G279</f>
        <v>6</v>
      </c>
      <c r="DL279" s="157">
        <f>静岡!H279</f>
        <v>9.3000000000000007</v>
      </c>
      <c r="DM279" s="157">
        <f>静岡!I279</f>
        <v>4</v>
      </c>
      <c r="DN279" s="157">
        <f>静岡!J279</f>
        <v>3.1</v>
      </c>
      <c r="DO279" s="157">
        <f>静岡!K279</f>
        <v>5.8</v>
      </c>
      <c r="DP279" s="157">
        <f>静岡!L279</f>
        <v>3.6</v>
      </c>
      <c r="DQ279" s="157">
        <f>静岡!M279</f>
        <v>7.3</v>
      </c>
      <c r="DR279" s="157">
        <f>静岡!N279</f>
        <v>5.5</v>
      </c>
      <c r="DS279" s="157">
        <f>静岡!O279</f>
        <v>5.7</v>
      </c>
      <c r="DT279" s="157">
        <f>静岡!P279</f>
        <v>5.3</v>
      </c>
      <c r="DU279" s="157">
        <f>静岡!Q279</f>
        <v>3</v>
      </c>
      <c r="DV279" s="157">
        <f>静岡!R279</f>
        <v>6.7</v>
      </c>
      <c r="DW279" s="157">
        <f>静岡!S279</f>
        <v>6.9</v>
      </c>
      <c r="DX279" s="157">
        <f>静岡!T279</f>
        <v>5.4</v>
      </c>
      <c r="DY279" s="157">
        <f>静岡!U279</f>
        <v>1.7</v>
      </c>
      <c r="DZ279" s="157">
        <f>静岡!V279</f>
        <v>2</v>
      </c>
      <c r="EA279" s="157">
        <f>静岡!W279</f>
        <v>2.5</v>
      </c>
      <c r="EB279" s="157">
        <f>静岡!X279</f>
        <v>4.9000000000000004</v>
      </c>
      <c r="EC279" s="157">
        <f>静岡!Y279</f>
        <v>5.9</v>
      </c>
      <c r="ED279" s="157">
        <f>静岡!Z279</f>
        <v>2.4000000000000004</v>
      </c>
      <c r="EE279" s="157">
        <f>静岡!AA279</f>
        <v>5.2</v>
      </c>
      <c r="EF279" s="157">
        <f>静岡!AB279</f>
        <v>4.5999999999999996</v>
      </c>
      <c r="EG279" s="157">
        <f>静岡!AC279</f>
        <v>5.7</v>
      </c>
    </row>
    <row r="280" spans="1:137" ht="20.100000000000001" customHeight="1" x14ac:dyDescent="0.15">
      <c r="A280" s="25">
        <v>43103</v>
      </c>
      <c r="B280" s="28">
        <f>茨城!B280</f>
        <v>2.9</v>
      </c>
      <c r="C280" s="28">
        <f>茨城!C280</f>
        <v>3.8</v>
      </c>
      <c r="D280" s="28">
        <f>茨城!D280</f>
        <v>3</v>
      </c>
      <c r="E280" s="28">
        <f>茨城!E280</f>
        <v>3.6</v>
      </c>
      <c r="F280" s="28">
        <f>茨城!F280</f>
        <v>3.1</v>
      </c>
      <c r="G280" s="28">
        <f>茨城!G280</f>
        <v>1.3</v>
      </c>
      <c r="H280" s="28">
        <f>茨城!H280</f>
        <v>3.3</v>
      </c>
      <c r="I280" s="28">
        <f>茨城!I280</f>
        <v>3</v>
      </c>
      <c r="J280" s="28">
        <f>茨城!J280</f>
        <v>3.3</v>
      </c>
      <c r="K280" s="28">
        <f>茨城!K280</f>
        <v>3</v>
      </c>
      <c r="L280" s="28">
        <f>茨城!L280</f>
        <v>2.7</v>
      </c>
      <c r="M280" s="28">
        <f>茨城!M280</f>
        <v>4.2</v>
      </c>
      <c r="N280" s="28">
        <f>茨城!N280</f>
        <v>2.2999999999999998</v>
      </c>
      <c r="O280" s="28">
        <f>茨城!O280</f>
        <v>1.9</v>
      </c>
      <c r="P280" s="28">
        <f>茨城!P280</f>
        <v>4.9000000000000004</v>
      </c>
      <c r="Q280" s="28">
        <f>茨城!Q280</f>
        <v>2.1</v>
      </c>
      <c r="R280" s="28">
        <f>茨城!R280</f>
        <v>1.7</v>
      </c>
      <c r="S280" s="28">
        <f>茨城!S280</f>
        <v>2.5</v>
      </c>
      <c r="T280" s="28">
        <f>栃木!B280</f>
        <v>2</v>
      </c>
      <c r="U280" s="28">
        <f>栃木!C280</f>
        <v>0.6</v>
      </c>
      <c r="V280" s="28">
        <f>栃木!D280</f>
        <v>1.8</v>
      </c>
      <c r="W280" s="28">
        <f>栃木!E280</f>
        <v>2.8</v>
      </c>
      <c r="X280" s="28">
        <f>栃木!F280</f>
        <v>4.2</v>
      </c>
      <c r="Y280" s="28">
        <f>栃木!G280</f>
        <v>3.1</v>
      </c>
      <c r="Z280" s="28">
        <f>栃木!H280</f>
        <v>3.3</v>
      </c>
      <c r="AA280" s="28">
        <f>栃木!I280</f>
        <v>1.3</v>
      </c>
      <c r="AB280" s="28">
        <f>栃木!J280</f>
        <v>-0.1</v>
      </c>
      <c r="AC280" s="28">
        <f>栃木!K280</f>
        <v>3.8</v>
      </c>
      <c r="AD280" s="28">
        <f>栃木!L280</f>
        <v>2.2999999999999998</v>
      </c>
      <c r="AE280" s="157">
        <f>群馬!B280</f>
        <v>1.8</v>
      </c>
      <c r="AF280" s="157">
        <f>群馬!C280</f>
        <v>4.3</v>
      </c>
      <c r="AG280" s="157">
        <f>群馬!D280</f>
        <v>3.7</v>
      </c>
      <c r="AH280" s="157">
        <f>群馬!E280</f>
        <v>3.8</v>
      </c>
      <c r="AI280" s="157">
        <f>群馬!F280</f>
        <v>4.0999999999999996</v>
      </c>
      <c r="AJ280" s="157">
        <f>群馬!G280</f>
        <v>1</v>
      </c>
      <c r="AK280" s="157">
        <f>群馬!H280</f>
        <v>0.9</v>
      </c>
      <c r="AL280" s="157">
        <f>群馬!I280</f>
        <v>2.5</v>
      </c>
      <c r="AM280" s="157">
        <f>埼玉!B280</f>
        <v>1.8</v>
      </c>
      <c r="AN280" s="157">
        <f>埼玉!C280</f>
        <v>1.6</v>
      </c>
      <c r="AO280" s="157">
        <f>埼玉!D280</f>
        <v>3.3</v>
      </c>
      <c r="AP280" s="157">
        <f>埼玉!E280</f>
        <v>1.9</v>
      </c>
      <c r="AQ280" s="157">
        <f>埼玉!F280</f>
        <v>3.1</v>
      </c>
      <c r="AR280" s="157">
        <f>埼玉!G280</f>
        <v>2.8</v>
      </c>
      <c r="AS280" s="157">
        <f>埼玉!H280</f>
        <v>4.5999999999999996</v>
      </c>
      <c r="AT280" s="157">
        <f>埼玉!I280</f>
        <v>3.1</v>
      </c>
      <c r="AU280" s="157">
        <f>埼玉!J280</f>
        <v>5.2</v>
      </c>
      <c r="AV280" s="157">
        <f>埼玉!K280</f>
        <v>2.9</v>
      </c>
      <c r="AW280" s="157">
        <f>埼玉!L280</f>
        <v>1.8</v>
      </c>
      <c r="AX280" s="157">
        <f>埼玉!M280</f>
        <v>2.6</v>
      </c>
      <c r="AY280" s="157">
        <f>埼玉!N280</f>
        <v>3.8</v>
      </c>
      <c r="AZ280" s="157">
        <f>埼玉!O280</f>
        <v>3.1</v>
      </c>
      <c r="BA280" s="157">
        <f>埼玉!P280</f>
        <v>3.5</v>
      </c>
      <c r="BB280" s="157">
        <f>埼玉!Q280</f>
        <v>5</v>
      </c>
      <c r="BC280" s="157">
        <f>埼玉!R280</f>
        <v>2.5</v>
      </c>
      <c r="BD280" s="157">
        <f>埼玉!S280</f>
        <v>2.2999999999999998</v>
      </c>
      <c r="BE280" s="157">
        <f>埼玉!T280</f>
        <v>2.2000000000000002</v>
      </c>
      <c r="BF280" s="157">
        <f>埼玉!U280</f>
        <v>3.2</v>
      </c>
      <c r="BG280" s="157">
        <f>千葉!B280</f>
        <v>0.9</v>
      </c>
      <c r="BH280" s="157">
        <f>千葉!C280</f>
        <v>3</v>
      </c>
      <c r="BI280" s="157">
        <f>千葉!D280</f>
        <v>6.2</v>
      </c>
      <c r="BJ280" s="157">
        <f>千葉!E280</f>
        <v>3.7</v>
      </c>
      <c r="BK280" s="157">
        <f>千葉!F280</f>
        <v>3.1</v>
      </c>
      <c r="BL280" s="157">
        <f>千葉!G280</f>
        <v>4.5</v>
      </c>
      <c r="BM280" s="157">
        <f>千葉!H280</f>
        <v>2.7</v>
      </c>
      <c r="BN280" s="157">
        <f>千葉!I280</f>
        <v>3</v>
      </c>
      <c r="BO280" s="157">
        <f>千葉!J280</f>
        <v>3</v>
      </c>
      <c r="BP280" s="157">
        <f>千葉!K280</f>
        <v>3.4</v>
      </c>
      <c r="BQ280" s="157">
        <f>千葉!L280</f>
        <v>1.7</v>
      </c>
      <c r="BR280" s="157">
        <f>千葉!M280</f>
        <v>1.2</v>
      </c>
      <c r="BS280" s="157">
        <f>千葉!N280</f>
        <v>2.6</v>
      </c>
      <c r="BT280" s="157">
        <f>千葉!O280</f>
        <v>4.5</v>
      </c>
      <c r="BU280" s="157">
        <f>千葉!P280</f>
        <v>3.9</v>
      </c>
      <c r="BV280" s="157">
        <f>千葉!Q280</f>
        <v>3.7</v>
      </c>
      <c r="BW280" s="157">
        <f>千葉!R280</f>
        <v>2.5</v>
      </c>
      <c r="BX280" s="157">
        <f>千葉!S280</f>
        <v>-1.9</v>
      </c>
      <c r="BY280" s="157">
        <f>千葉!T280</f>
        <v>4.9000000000000004</v>
      </c>
      <c r="BZ280" s="157">
        <f>千葉!V280</f>
        <v>1.3</v>
      </c>
      <c r="CA280" s="157">
        <f>東京!B280</f>
        <v>3.8</v>
      </c>
      <c r="CB280" s="157">
        <f>東京!C280</f>
        <v>4.7</v>
      </c>
      <c r="CC280" s="157">
        <f>東京!D280</f>
        <v>3.5</v>
      </c>
      <c r="CD280" s="157">
        <f>東京!E280</f>
        <v>3.5</v>
      </c>
      <c r="CE280" s="157">
        <f>東京!F280</f>
        <v>4.5</v>
      </c>
      <c r="CF280" s="157">
        <f>東京!G280</f>
        <v>4.4000000000000004</v>
      </c>
      <c r="CG280" s="157">
        <f>東京!H280</f>
        <v>1.8</v>
      </c>
      <c r="CH280" s="157">
        <f>東京!I280</f>
        <v>3.6</v>
      </c>
      <c r="CI280" s="157">
        <f>神奈川!B280</f>
        <v>3.5</v>
      </c>
      <c r="CJ280" s="157">
        <f>神奈川!C280</f>
        <v>2.5</v>
      </c>
      <c r="CK280" s="157">
        <f>神奈川!D280</f>
        <v>4.2</v>
      </c>
      <c r="CL280" s="157">
        <f>神奈川!E280</f>
        <v>5</v>
      </c>
      <c r="CM280" s="157">
        <f>神奈川!F280</f>
        <v>2.2999999999999998</v>
      </c>
      <c r="CN280" s="157">
        <f>神奈川!G280</f>
        <v>0.5</v>
      </c>
      <c r="CO280" s="157">
        <f>神奈川!H280</f>
        <v>1.9</v>
      </c>
      <c r="CP280" s="157">
        <f>神奈川!I280</f>
        <v>3.2</v>
      </c>
      <c r="CQ280" s="157">
        <f>神奈川!J280</f>
        <v>5.5</v>
      </c>
      <c r="CR280" s="157">
        <f>神奈川!K280</f>
        <v>4.9000000000000004</v>
      </c>
      <c r="CS280" s="157">
        <f>神奈川!L280</f>
        <v>5.8</v>
      </c>
      <c r="CT280" s="157">
        <f>神奈川!M280</f>
        <v>5.8</v>
      </c>
      <c r="CU280" s="157">
        <f>神奈川!N280</f>
        <v>7.8</v>
      </c>
      <c r="CV280" s="157">
        <f>山梨!B280</f>
        <v>4.1000000000000005</v>
      </c>
      <c r="CW280" s="157">
        <f>山梨!C280</f>
        <v>2.3000000000000003</v>
      </c>
      <c r="CX280" s="157">
        <f>山梨!D280</f>
        <v>1.3</v>
      </c>
      <c r="CY280" s="157">
        <f>山梨!E280</f>
        <v>2.9000000000000004</v>
      </c>
      <c r="CZ280" s="157">
        <f>長野!B280</f>
        <v>3.8</v>
      </c>
      <c r="DA280" s="157">
        <f>長野!C280</f>
        <v>8.6999999999999993</v>
      </c>
      <c r="DB280" s="157">
        <f>長野!D280</f>
        <v>0.8</v>
      </c>
      <c r="DC280" s="157">
        <f>長野!E280</f>
        <v>4.0999999999999996</v>
      </c>
      <c r="DD280" s="157" t="str">
        <f>長野!F280</f>
        <v>欠測</v>
      </c>
      <c r="DE280" s="157">
        <f>長野!G280</f>
        <v>-0.7</v>
      </c>
      <c r="DF280" s="157">
        <f>静岡!B280</f>
        <v>5.5</v>
      </c>
      <c r="DG280" s="157">
        <f>静岡!C280</f>
        <v>4.5</v>
      </c>
      <c r="DH280" s="157">
        <f>静岡!D280</f>
        <v>4.4000000000000004</v>
      </c>
      <c r="DI280" s="157">
        <f>静岡!E280</f>
        <v>5.0999999999999996</v>
      </c>
      <c r="DJ280" s="157">
        <f>静岡!F280</f>
        <v>3.8</v>
      </c>
      <c r="DK280" s="157">
        <f>静岡!G280</f>
        <v>4.5</v>
      </c>
      <c r="DL280" s="157">
        <f>静岡!H280</f>
        <v>4.4000000000000004</v>
      </c>
      <c r="DM280" s="157">
        <f>静岡!I280</f>
        <v>2.1</v>
      </c>
      <c r="DN280" s="157">
        <f>静岡!J280</f>
        <v>1.5</v>
      </c>
      <c r="DO280" s="157">
        <f>静岡!K280</f>
        <v>2.9</v>
      </c>
      <c r="DP280" s="157">
        <f>静岡!L280</f>
        <v>1.1000000000000001</v>
      </c>
      <c r="DQ280" s="157">
        <f>静岡!M280</f>
        <v>3.5</v>
      </c>
      <c r="DR280" s="157">
        <f>静岡!N280</f>
        <v>3.6</v>
      </c>
      <c r="DS280" s="157">
        <f>静岡!O280</f>
        <v>3.2</v>
      </c>
      <c r="DT280" s="157">
        <f>静岡!P280</f>
        <v>2.7</v>
      </c>
      <c r="DU280" s="157">
        <f>静岡!Q280</f>
        <v>1.5</v>
      </c>
      <c r="DV280" s="157">
        <f>静岡!R280</f>
        <v>5.7</v>
      </c>
      <c r="DW280" s="157">
        <f>静岡!S280</f>
        <v>5.8</v>
      </c>
      <c r="DX280" s="157">
        <f>静岡!T280</f>
        <v>2.5</v>
      </c>
      <c r="DY280" s="157">
        <f>静岡!U280</f>
        <v>-0.6</v>
      </c>
      <c r="DZ280" s="157">
        <f>静岡!V280</f>
        <v>-1</v>
      </c>
      <c r="EA280" s="157">
        <f>静岡!W280</f>
        <v>1.1000000000000001</v>
      </c>
      <c r="EB280" s="157">
        <f>静岡!X280</f>
        <v>2</v>
      </c>
      <c r="EC280" s="157">
        <f>静岡!Y280</f>
        <v>2.3000000000000003</v>
      </c>
      <c r="ED280" s="157">
        <f>静岡!Z280</f>
        <v>0.4</v>
      </c>
      <c r="EE280" s="157">
        <f>静岡!AA280</f>
        <v>2.5</v>
      </c>
      <c r="EF280" s="157">
        <f>静岡!AB280</f>
        <v>6</v>
      </c>
      <c r="EG280" s="157">
        <f>静岡!AC280</f>
        <v>1.5</v>
      </c>
    </row>
    <row r="281" spans="1:137" ht="20.100000000000001" customHeight="1" x14ac:dyDescent="0.15">
      <c r="A281" s="25">
        <v>43104</v>
      </c>
      <c r="B281" s="28">
        <f>茨城!B281</f>
        <v>3.8</v>
      </c>
      <c r="C281" s="28">
        <f>茨城!C281</f>
        <v>4</v>
      </c>
      <c r="D281" s="28">
        <f>茨城!D281</f>
        <v>5.2</v>
      </c>
      <c r="E281" s="28">
        <f>茨城!E281</f>
        <v>7.8</v>
      </c>
      <c r="F281" s="28">
        <f>茨城!F281</f>
        <v>4.4000000000000004</v>
      </c>
      <c r="G281" s="28">
        <f>茨城!G281</f>
        <v>3.7</v>
      </c>
      <c r="H281" s="28">
        <f>茨城!H281</f>
        <v>8.8000000000000007</v>
      </c>
      <c r="I281" s="28">
        <f>茨城!I281</f>
        <v>6.8</v>
      </c>
      <c r="J281" s="28">
        <f>茨城!J281</f>
        <v>11.6</v>
      </c>
      <c r="K281" s="28">
        <f>茨城!K281</f>
        <v>9.1</v>
      </c>
      <c r="L281" s="28">
        <f>茨城!L281</f>
        <v>8.1</v>
      </c>
      <c r="M281" s="28">
        <f>茨城!M281</f>
        <v>8</v>
      </c>
      <c r="N281" s="28">
        <f>茨城!N281</f>
        <v>8.6999999999999993</v>
      </c>
      <c r="O281" s="28">
        <f>茨城!O281</f>
        <v>4.7</v>
      </c>
      <c r="P281" s="28">
        <f>茨城!P281</f>
        <v>10.3</v>
      </c>
      <c r="Q281" s="28">
        <f>茨城!Q281</f>
        <v>11</v>
      </c>
      <c r="R281" s="28">
        <f>茨城!R281</f>
        <v>9.5</v>
      </c>
      <c r="S281" s="28">
        <f>茨城!S281</f>
        <v>11.2</v>
      </c>
      <c r="T281" s="28">
        <f>栃木!B281</f>
        <v>4.2</v>
      </c>
      <c r="U281" s="28">
        <f>栃木!C281</f>
        <v>3.7</v>
      </c>
      <c r="V281" s="28">
        <f>栃木!D281</f>
        <v>3.6</v>
      </c>
      <c r="W281" s="28">
        <f>栃木!E281</f>
        <v>3.7</v>
      </c>
      <c r="X281" s="28">
        <f>栃木!F281</f>
        <v>8.6999999999999993</v>
      </c>
      <c r="Y281" s="28">
        <f>栃木!G281</f>
        <v>8.8000000000000007</v>
      </c>
      <c r="Z281" s="28">
        <f>栃木!H281</f>
        <v>4.0999999999999996</v>
      </c>
      <c r="AA281" s="28">
        <f>栃木!I281</f>
        <v>3.6</v>
      </c>
      <c r="AB281" s="28">
        <f>栃木!J281</f>
        <v>3</v>
      </c>
      <c r="AC281" s="28">
        <f>栃木!K281</f>
        <v>2.5</v>
      </c>
      <c r="AD281" s="28">
        <f>栃木!L281</f>
        <v>5.5</v>
      </c>
      <c r="AE281" s="157">
        <f>群馬!B281</f>
        <v>2.7</v>
      </c>
      <c r="AF281" s="157">
        <f>群馬!C281</f>
        <v>6.6</v>
      </c>
      <c r="AG281" s="157">
        <f>群馬!D281</f>
        <v>7.3</v>
      </c>
      <c r="AH281" s="157">
        <f>群馬!E281</f>
        <v>4.8</v>
      </c>
      <c r="AI281" s="157">
        <f>群馬!F281</f>
        <v>8.4</v>
      </c>
      <c r="AJ281" s="157">
        <f>群馬!G281</f>
        <v>0.4</v>
      </c>
      <c r="AK281" s="157">
        <f>群馬!H281</f>
        <v>4.0999999999999996</v>
      </c>
      <c r="AL281" s="157">
        <f>群馬!I281</f>
        <v>4.2</v>
      </c>
      <c r="AM281" s="157">
        <f>埼玉!B281</f>
        <v>9.5</v>
      </c>
      <c r="AN281" s="157">
        <f>埼玉!C281</f>
        <v>5.3</v>
      </c>
      <c r="AO281" s="157">
        <f>埼玉!D281</f>
        <v>8.1999999999999993</v>
      </c>
      <c r="AP281" s="157">
        <f>埼玉!E281</f>
        <v>8.8000000000000007</v>
      </c>
      <c r="AQ281" s="157">
        <f>埼玉!F281</f>
        <v>6</v>
      </c>
      <c r="AR281" s="157">
        <f>埼玉!G281</f>
        <v>6.3</v>
      </c>
      <c r="AS281" s="157">
        <f>埼玉!H281</f>
        <v>11.9</v>
      </c>
      <c r="AT281" s="157">
        <f>埼玉!I281</f>
        <v>11.9</v>
      </c>
      <c r="AU281" s="157">
        <f>埼玉!J281</f>
        <v>11.9</v>
      </c>
      <c r="AV281" s="157">
        <f>埼玉!K281</f>
        <v>10.1</v>
      </c>
      <c r="AW281" s="157">
        <f>埼玉!L281</f>
        <v>8.1999999999999993</v>
      </c>
      <c r="AX281" s="157">
        <f>埼玉!M281</f>
        <v>5.3</v>
      </c>
      <c r="AY281" s="157">
        <f>埼玉!N281</f>
        <v>7.7</v>
      </c>
      <c r="AZ281" s="157">
        <f>埼玉!O281</f>
        <v>5.8</v>
      </c>
      <c r="BA281" s="157">
        <f>埼玉!P281</f>
        <v>5.6</v>
      </c>
      <c r="BB281" s="157">
        <f>埼玉!Q281</f>
        <v>8.3000000000000007</v>
      </c>
      <c r="BC281" s="157">
        <f>埼玉!R281</f>
        <v>7.2</v>
      </c>
      <c r="BD281" s="157">
        <f>埼玉!S281</f>
        <v>6</v>
      </c>
      <c r="BE281" s="157">
        <f>埼玉!T281</f>
        <v>9</v>
      </c>
      <c r="BF281" s="157">
        <f>埼玉!U281</f>
        <v>10.3</v>
      </c>
      <c r="BG281" s="157">
        <f>千葉!B281</f>
        <v>5.8</v>
      </c>
      <c r="BH281" s="157">
        <f>千葉!C281</f>
        <v>9.3000000000000007</v>
      </c>
      <c r="BI281" s="157">
        <f>千葉!D281</f>
        <v>9.1999999999999993</v>
      </c>
      <c r="BJ281" s="157">
        <f>千葉!E281</f>
        <v>7</v>
      </c>
      <c r="BK281" s="157">
        <f>千葉!F281</f>
        <v>8.3000000000000007</v>
      </c>
      <c r="BL281" s="157">
        <f>千葉!G281</f>
        <v>9.8000000000000007</v>
      </c>
      <c r="BM281" s="157">
        <f>千葉!H281</f>
        <v>7.1</v>
      </c>
      <c r="BN281" s="157">
        <f>千葉!I281</f>
        <v>6.4</v>
      </c>
      <c r="BO281" s="157">
        <f>千葉!J281</f>
        <v>10.8</v>
      </c>
      <c r="BP281" s="157">
        <f>千葉!K281</f>
        <v>8.8000000000000007</v>
      </c>
      <c r="BQ281" s="157">
        <f>千葉!L281</f>
        <v>3.2</v>
      </c>
      <c r="BR281" s="157">
        <f>千葉!M281</f>
        <v>3.9</v>
      </c>
      <c r="BS281" s="157">
        <f>千葉!N281</f>
        <v>6.8</v>
      </c>
      <c r="BT281" s="157">
        <f>千葉!O281</f>
        <v>11.5</v>
      </c>
      <c r="BU281" s="157">
        <f>千葉!P281</f>
        <v>9.6999999999999993</v>
      </c>
      <c r="BV281" s="157">
        <f>千葉!Q281</f>
        <v>10.3</v>
      </c>
      <c r="BW281" s="157">
        <f>千葉!R281</f>
        <v>0.5</v>
      </c>
      <c r="BX281" s="157">
        <f>千葉!S281</f>
        <v>6</v>
      </c>
      <c r="BY281" s="157">
        <f>千葉!T281</f>
        <v>9.3000000000000007</v>
      </c>
      <c r="BZ281" s="157">
        <f>千葉!V281</f>
        <v>5.3</v>
      </c>
      <c r="CA281" s="157">
        <f>東京!B281</f>
        <v>10.6</v>
      </c>
      <c r="CB281" s="157">
        <f>東京!C281</f>
        <v>13.1</v>
      </c>
      <c r="CC281" s="157">
        <f>東京!D281</f>
        <v>9.5</v>
      </c>
      <c r="CD281" s="157">
        <f>東京!E281</f>
        <v>8.8000000000000007</v>
      </c>
      <c r="CE281" s="157">
        <f>東京!F281</f>
        <v>7</v>
      </c>
      <c r="CF281" s="157">
        <f>東京!G281</f>
        <v>8.3000000000000007</v>
      </c>
      <c r="CG281" s="157">
        <f>東京!H281</f>
        <v>4.5</v>
      </c>
      <c r="CH281" s="157">
        <f>東京!I281</f>
        <v>5.6</v>
      </c>
      <c r="CI281" s="157">
        <f>神奈川!B281</f>
        <v>6.1</v>
      </c>
      <c r="CJ281" s="157">
        <f>神奈川!C281</f>
        <v>3</v>
      </c>
      <c r="CK281" s="157">
        <f>神奈川!D281</f>
        <v>10</v>
      </c>
      <c r="CL281" s="157">
        <f>神奈川!E281</f>
        <v>9.6999999999999993</v>
      </c>
      <c r="CM281" s="157">
        <f>神奈川!F281</f>
        <v>4.8</v>
      </c>
      <c r="CN281" s="157">
        <f>神奈川!G281</f>
        <v>2.1</v>
      </c>
      <c r="CO281" s="157">
        <f>神奈川!H281</f>
        <v>4.2</v>
      </c>
      <c r="CP281" s="157">
        <f>神奈川!I281</f>
        <v>4.5</v>
      </c>
      <c r="CQ281" s="157">
        <f>神奈川!J281</f>
        <v>7.3</v>
      </c>
      <c r="CR281" s="157">
        <f>神奈川!K281</f>
        <v>5.7</v>
      </c>
      <c r="CS281" s="157">
        <f>神奈川!L281</f>
        <v>6.7</v>
      </c>
      <c r="CT281" s="157">
        <f>神奈川!M281</f>
        <v>6.5</v>
      </c>
      <c r="CU281" s="157">
        <f>神奈川!N281</f>
        <v>7.6</v>
      </c>
      <c r="CV281" s="157">
        <f>山梨!B281</f>
        <v>7</v>
      </c>
      <c r="CW281" s="157">
        <f>山梨!C281</f>
        <v>3.3000000000000003</v>
      </c>
      <c r="CX281" s="157">
        <f>山梨!D281</f>
        <v>1.1000000000000001</v>
      </c>
      <c r="CY281" s="157">
        <f>山梨!E281</f>
        <v>8.3000000000000007</v>
      </c>
      <c r="CZ281" s="157">
        <f>長野!B281</f>
        <v>6</v>
      </c>
      <c r="DA281" s="157">
        <f>長野!C281</f>
        <v>14.4</v>
      </c>
      <c r="DB281" s="157">
        <f>長野!D281</f>
        <v>1.3</v>
      </c>
      <c r="DC281" s="157">
        <f>長野!E281</f>
        <v>6.3</v>
      </c>
      <c r="DD281" s="157" t="str">
        <f>長野!F281</f>
        <v>欠測</v>
      </c>
      <c r="DE281" s="157">
        <f>長野!G281</f>
        <v>-0.2</v>
      </c>
      <c r="DF281" s="157">
        <f>静岡!B281</f>
        <v>5.7</v>
      </c>
      <c r="DG281" s="157">
        <f>静岡!C281</f>
        <v>4.5</v>
      </c>
      <c r="DH281" s="157">
        <f>静岡!D281</f>
        <v>6.1</v>
      </c>
      <c r="DI281" s="157">
        <f>静岡!E281</f>
        <v>6.2</v>
      </c>
      <c r="DJ281" s="157">
        <f>静岡!F281</f>
        <v>5</v>
      </c>
      <c r="DK281" s="157">
        <f>静岡!G281</f>
        <v>7.2</v>
      </c>
      <c r="DL281" s="157">
        <f>静岡!H281</f>
        <v>10</v>
      </c>
      <c r="DM281" s="157">
        <f>静岡!I281</f>
        <v>4.7</v>
      </c>
      <c r="DN281" s="157">
        <f>静岡!J281</f>
        <v>4.7</v>
      </c>
      <c r="DO281" s="157">
        <f>静岡!K281</f>
        <v>4.9000000000000004</v>
      </c>
      <c r="DP281" s="157">
        <f>静岡!L281</f>
        <v>5.6</v>
      </c>
      <c r="DQ281" s="157">
        <f>静岡!M281</f>
        <v>7.5</v>
      </c>
      <c r="DR281" s="157">
        <f>静岡!N281</f>
        <v>5</v>
      </c>
      <c r="DS281" s="157">
        <f>静岡!O281</f>
        <v>4.4000000000000004</v>
      </c>
      <c r="DT281" s="157">
        <f>静岡!P281</f>
        <v>5.2</v>
      </c>
      <c r="DU281" s="157">
        <f>静岡!Q281</f>
        <v>3.4</v>
      </c>
      <c r="DV281" s="157">
        <f>静岡!R281</f>
        <v>6.3</v>
      </c>
      <c r="DW281" s="157">
        <f>静岡!S281</f>
        <v>6.4</v>
      </c>
      <c r="DX281" s="157">
        <f>静岡!T281</f>
        <v>4.8</v>
      </c>
      <c r="DY281" s="157">
        <f>静岡!U281</f>
        <v>1.5</v>
      </c>
      <c r="DZ281" s="157">
        <f>静岡!V281</f>
        <v>0.8</v>
      </c>
      <c r="EA281" s="157">
        <f>静岡!W281</f>
        <v>3</v>
      </c>
      <c r="EB281" s="157">
        <f>静岡!X281</f>
        <v>4.4000000000000004</v>
      </c>
      <c r="EC281" s="157">
        <f>静岡!Y281</f>
        <v>5.3000000000000007</v>
      </c>
      <c r="ED281" s="157">
        <f>静岡!Z281</f>
        <v>2.5</v>
      </c>
      <c r="EE281" s="157">
        <f>静岡!AA281</f>
        <v>5.1000000000000005</v>
      </c>
      <c r="EF281" s="157">
        <f>静岡!AB281</f>
        <v>5.0999999999999996</v>
      </c>
      <c r="EG281" s="157">
        <f>静岡!AC281</f>
        <v>4.5999999999999996</v>
      </c>
    </row>
    <row r="282" spans="1:137" ht="20.100000000000001" customHeight="1" x14ac:dyDescent="0.15">
      <c r="A282" s="25">
        <v>43105</v>
      </c>
      <c r="B282" s="28">
        <f>茨城!B282</f>
        <v>3.5</v>
      </c>
      <c r="C282" s="28">
        <f>茨城!C282</f>
        <v>3.7</v>
      </c>
      <c r="D282" s="28">
        <f>茨城!D282</f>
        <v>5.3</v>
      </c>
      <c r="E282" s="28">
        <f>茨城!E282</f>
        <v>7.7</v>
      </c>
      <c r="F282" s="28">
        <f>茨城!F282</f>
        <v>3.6</v>
      </c>
      <c r="G282" s="28">
        <f>茨城!G282</f>
        <v>4.0999999999999996</v>
      </c>
      <c r="H282" s="28">
        <f>茨城!H282</f>
        <v>9.1999999999999993</v>
      </c>
      <c r="I282" s="28">
        <f>茨城!I282</f>
        <v>9.6999999999999993</v>
      </c>
      <c r="J282" s="28">
        <f>茨城!J282</f>
        <v>10.7</v>
      </c>
      <c r="K282" s="28">
        <f>茨城!K282</f>
        <v>9.6999999999999993</v>
      </c>
      <c r="L282" s="28">
        <f>茨城!L282</f>
        <v>9.8000000000000007</v>
      </c>
      <c r="M282" s="28">
        <f>茨城!M282</f>
        <v>9.3000000000000007</v>
      </c>
      <c r="N282" s="28">
        <f>茨城!N282</f>
        <v>9.5</v>
      </c>
      <c r="O282" s="28">
        <f>茨城!O282</f>
        <v>10.1</v>
      </c>
      <c r="P282" s="28">
        <f>茨城!P282</f>
        <v>11.3</v>
      </c>
      <c r="Q282" s="28">
        <f>茨城!Q282</f>
        <v>8.4</v>
      </c>
      <c r="R282" s="28">
        <f>茨城!R282</f>
        <v>10.5</v>
      </c>
      <c r="S282" s="28">
        <f>茨城!S282</f>
        <v>6.5</v>
      </c>
      <c r="T282" s="28">
        <f>栃木!B282</f>
        <v>5.9</v>
      </c>
      <c r="U282" s="28">
        <f>栃木!C282</f>
        <v>6.4</v>
      </c>
      <c r="V282" s="28">
        <f>栃木!D282</f>
        <v>5.2</v>
      </c>
      <c r="W282" s="28">
        <f>栃木!E282</f>
        <v>4.3</v>
      </c>
      <c r="X282" s="28">
        <f>栃木!F282</f>
        <v>10.1</v>
      </c>
      <c r="Y282" s="28">
        <f>栃木!G282</f>
        <v>7.3</v>
      </c>
      <c r="Z282" s="28">
        <f>栃木!H282</f>
        <v>5.5</v>
      </c>
      <c r="AA282" s="28">
        <f>栃木!I282</f>
        <v>3.9</v>
      </c>
      <c r="AB282" s="28">
        <f>栃木!J282</f>
        <v>3.4</v>
      </c>
      <c r="AC282" s="28">
        <f>栃木!K282</f>
        <v>5.7</v>
      </c>
      <c r="AD282" s="28">
        <f>栃木!L282</f>
        <v>6.5</v>
      </c>
      <c r="AE282" s="157">
        <f>群馬!B282</f>
        <v>0.5</v>
      </c>
      <c r="AF282" s="157">
        <f>群馬!C282</f>
        <v>6.8</v>
      </c>
      <c r="AG282" s="157">
        <f>群馬!D282</f>
        <v>6.6</v>
      </c>
      <c r="AH282" s="157">
        <f>群馬!E282</f>
        <v>4</v>
      </c>
      <c r="AI282" s="157">
        <f>群馬!F282</f>
        <v>8.3000000000000007</v>
      </c>
      <c r="AJ282" s="157">
        <f>群馬!G282</f>
        <v>2.2000000000000002</v>
      </c>
      <c r="AK282" s="157">
        <f>群馬!H282</f>
        <v>0.8</v>
      </c>
      <c r="AL282" s="157">
        <f>群馬!I282</f>
        <v>2.9</v>
      </c>
      <c r="AM282" s="157">
        <f>埼玉!B282</f>
        <v>7</v>
      </c>
      <c r="AN282" s="157">
        <f>埼玉!C282</f>
        <v>6.5</v>
      </c>
      <c r="AO282" s="157">
        <f>埼玉!D282</f>
        <v>6.9</v>
      </c>
      <c r="AP282" s="157">
        <f>埼玉!E282</f>
        <v>7.9</v>
      </c>
      <c r="AQ282" s="157">
        <f>埼玉!F282</f>
        <v>6</v>
      </c>
      <c r="AR282" s="157">
        <f>埼玉!G282</f>
        <v>4.5999999999999996</v>
      </c>
      <c r="AS282" s="157">
        <f>埼玉!H282</f>
        <v>9.6</v>
      </c>
      <c r="AT282" s="157">
        <f>埼玉!I282</f>
        <v>10.5</v>
      </c>
      <c r="AU282" s="157">
        <f>埼玉!J282</f>
        <v>9.1</v>
      </c>
      <c r="AV282" s="157">
        <f>埼玉!K282</f>
        <v>7.2</v>
      </c>
      <c r="AW282" s="157">
        <f>埼玉!L282</f>
        <v>5</v>
      </c>
      <c r="AX282" s="157">
        <f>埼玉!M282</f>
        <v>3.4</v>
      </c>
      <c r="AY282" s="157">
        <f>埼玉!N282</f>
        <v>5</v>
      </c>
      <c r="AZ282" s="157">
        <f>埼玉!O282</f>
        <v>4.5999999999999996</v>
      </c>
      <c r="BA282" s="157">
        <f>埼玉!P282</f>
        <v>4.2</v>
      </c>
      <c r="BB282" s="157">
        <f>埼玉!Q282</f>
        <v>6.7</v>
      </c>
      <c r="BC282" s="157">
        <f>埼玉!R282</f>
        <v>8.3000000000000007</v>
      </c>
      <c r="BD282" s="157">
        <f>埼玉!S282</f>
        <v>3.5</v>
      </c>
      <c r="BE282" s="157">
        <f>埼玉!T282</f>
        <v>8.6</v>
      </c>
      <c r="BF282" s="157">
        <f>埼玉!U282</f>
        <v>6.9</v>
      </c>
      <c r="BG282" s="157">
        <f>千葉!B282</f>
        <v>6.4</v>
      </c>
      <c r="BH282" s="157">
        <f>千葉!C282</f>
        <v>9</v>
      </c>
      <c r="BI282" s="157">
        <f>千葉!D282</f>
        <v>8.4</v>
      </c>
      <c r="BJ282" s="157">
        <f>千葉!E282</f>
        <v>10.3</v>
      </c>
      <c r="BK282" s="157">
        <f>千葉!F282</f>
        <v>9.6999999999999993</v>
      </c>
      <c r="BL282" s="157">
        <f>千葉!G282</f>
        <v>10.199999999999999</v>
      </c>
      <c r="BM282" s="157">
        <f>千葉!H282</f>
        <v>10.3</v>
      </c>
      <c r="BN282" s="157">
        <f>千葉!I282</f>
        <v>9.3000000000000007</v>
      </c>
      <c r="BO282" s="157">
        <f>千葉!J282</f>
        <v>13.8</v>
      </c>
      <c r="BP282" s="157">
        <f>千葉!K282</f>
        <v>9.5</v>
      </c>
      <c r="BQ282" s="157">
        <f>千葉!L282</f>
        <v>2.1</v>
      </c>
      <c r="BR282" s="157">
        <f>千葉!M282</f>
        <v>8.9</v>
      </c>
      <c r="BS282" s="157">
        <f>千葉!N282</f>
        <v>8.6</v>
      </c>
      <c r="BT282" s="157">
        <f>千葉!O282</f>
        <v>10.6</v>
      </c>
      <c r="BU282" s="157">
        <f>千葉!P282</f>
        <v>12.1</v>
      </c>
      <c r="BV282" s="157">
        <f>千葉!Q282</f>
        <v>10</v>
      </c>
      <c r="BW282" s="157">
        <f>千葉!R282</f>
        <v>8.3000000000000007</v>
      </c>
      <c r="BX282" s="157">
        <f>千葉!S282</f>
        <v>3.6</v>
      </c>
      <c r="BY282" s="157">
        <f>千葉!T282</f>
        <v>12.1</v>
      </c>
      <c r="BZ282" s="157">
        <f>千葉!V282</f>
        <v>6.5</v>
      </c>
      <c r="CA282" s="157">
        <f>東京!B282</f>
        <v>11.4</v>
      </c>
      <c r="CB282" s="157">
        <f>東京!C282</f>
        <v>10.9</v>
      </c>
      <c r="CC282" s="157">
        <f>東京!D282</f>
        <v>10.6</v>
      </c>
      <c r="CD282" s="157">
        <f>東京!E282</f>
        <v>10.1</v>
      </c>
      <c r="CE282" s="157">
        <f>東京!F282</f>
        <v>5.9</v>
      </c>
      <c r="CF282" s="157">
        <f>東京!G282</f>
        <v>8.4</v>
      </c>
      <c r="CG282" s="157">
        <f>東京!H282</f>
        <v>4.5999999999999996</v>
      </c>
      <c r="CH282" s="157">
        <f>東京!I282</f>
        <v>5.8</v>
      </c>
      <c r="CI282" s="157">
        <f>神奈川!B282</f>
        <v>13</v>
      </c>
      <c r="CJ282" s="157">
        <f>神奈川!C282</f>
        <v>9.3000000000000007</v>
      </c>
      <c r="CK282" s="157">
        <f>神奈川!D282</f>
        <v>14.1</v>
      </c>
      <c r="CL282" s="157">
        <f>神奈川!E282</f>
        <v>11.3</v>
      </c>
      <c r="CM282" s="157">
        <f>神奈川!F282</f>
        <v>5.5</v>
      </c>
      <c r="CN282" s="157">
        <f>神奈川!G282</f>
        <v>1.9</v>
      </c>
      <c r="CO282" s="157">
        <f>神奈川!H282</f>
        <v>4.5</v>
      </c>
      <c r="CP282" s="157">
        <f>神奈川!I282</f>
        <v>7.3</v>
      </c>
      <c r="CQ282" s="157">
        <f>神奈川!J282</f>
        <v>9.4</v>
      </c>
      <c r="CR282" s="157">
        <f>神奈川!K282</f>
        <v>12</v>
      </c>
      <c r="CS282" s="157">
        <f>神奈川!L282</f>
        <v>8.9</v>
      </c>
      <c r="CT282" s="157">
        <f>神奈川!M282</f>
        <v>6.5</v>
      </c>
      <c r="CU282" s="157">
        <f>神奈川!N282</f>
        <v>10.1</v>
      </c>
      <c r="CV282" s="157">
        <f>山梨!B282</f>
        <v>12.3</v>
      </c>
      <c r="CW282" s="157">
        <f>山梨!C282</f>
        <v>3.4000000000000004</v>
      </c>
      <c r="CX282" s="157">
        <f>山梨!D282</f>
        <v>4.5</v>
      </c>
      <c r="CY282" s="157">
        <f>山梨!E282</f>
        <v>8.9</v>
      </c>
      <c r="CZ282" s="157">
        <f>長野!B282</f>
        <v>6.3</v>
      </c>
      <c r="DA282" s="157">
        <f>長野!C282</f>
        <v>5.5</v>
      </c>
      <c r="DB282" s="157">
        <f>長野!D282</f>
        <v>-0.9</v>
      </c>
      <c r="DC282" s="157">
        <f>長野!E282</f>
        <v>5.3</v>
      </c>
      <c r="DD282" s="157" t="str">
        <f>長野!F282</f>
        <v>欠測</v>
      </c>
      <c r="DE282" s="157">
        <f>長野!G282</f>
        <v>2.8</v>
      </c>
      <c r="DF282" s="157">
        <f>静岡!B282</f>
        <v>10.4</v>
      </c>
      <c r="DG282" s="157">
        <f>静岡!C282</f>
        <v>6.5</v>
      </c>
      <c r="DH282" s="157">
        <f>静岡!D282</f>
        <v>6.8</v>
      </c>
      <c r="DI282" s="157">
        <f>静岡!E282</f>
        <v>7.4</v>
      </c>
      <c r="DJ282" s="157">
        <f>静岡!F282</f>
        <v>6.9</v>
      </c>
      <c r="DK282" s="157">
        <f>静岡!G282</f>
        <v>8</v>
      </c>
      <c r="DL282" s="157">
        <f>静岡!H282</f>
        <v>9.6999999999999993</v>
      </c>
      <c r="DM282" s="157">
        <f>静岡!I282</f>
        <v>7.7</v>
      </c>
      <c r="DN282" s="157">
        <f>静岡!J282</f>
        <v>7.3</v>
      </c>
      <c r="DO282" s="157">
        <f>静岡!K282</f>
        <v>10.7</v>
      </c>
      <c r="DP282" s="157">
        <f>静岡!L282</f>
        <v>10.1</v>
      </c>
      <c r="DQ282" s="157">
        <f>静岡!M282</f>
        <v>13</v>
      </c>
      <c r="DR282" s="157">
        <f>静岡!N282</f>
        <v>5</v>
      </c>
      <c r="DS282" s="157">
        <f>静岡!O282</f>
        <v>5.4</v>
      </c>
      <c r="DT282" s="157">
        <f>静岡!P282</f>
        <v>5.2</v>
      </c>
      <c r="DU282" s="157">
        <f>静岡!Q282</f>
        <v>3.3</v>
      </c>
      <c r="DV282" s="157">
        <f>静岡!R282</f>
        <v>6.9</v>
      </c>
      <c r="DW282" s="157">
        <f>静岡!S282</f>
        <v>7.9</v>
      </c>
      <c r="DX282" s="157">
        <f>静岡!T282</f>
        <v>4</v>
      </c>
      <c r="DY282" s="157">
        <f>静岡!U282</f>
        <v>7.5</v>
      </c>
      <c r="DZ282" s="157">
        <f>静岡!V282</f>
        <v>5.4</v>
      </c>
      <c r="EA282" s="157">
        <f>静岡!W282</f>
        <v>6.6000000000000005</v>
      </c>
      <c r="EB282" s="157">
        <f>静岡!X282</f>
        <v>9.5</v>
      </c>
      <c r="EC282" s="157">
        <f>静岡!Y282</f>
        <v>10.200000000000001</v>
      </c>
      <c r="ED282" s="157">
        <f>静岡!Z282</f>
        <v>6.5</v>
      </c>
      <c r="EE282" s="157">
        <f>静岡!AA282</f>
        <v>9.1</v>
      </c>
      <c r="EF282" s="157">
        <f>静岡!AB282</f>
        <v>8.3000000000000007</v>
      </c>
      <c r="EG282" s="157">
        <f>静岡!AC282</f>
        <v>6.9</v>
      </c>
    </row>
    <row r="283" spans="1:137" ht="20.100000000000001" customHeight="1" x14ac:dyDescent="0.15">
      <c r="A283" s="25">
        <v>43106</v>
      </c>
      <c r="B283" s="28">
        <f>茨城!B283</f>
        <v>3.8</v>
      </c>
      <c r="C283" s="28">
        <f>茨城!C283</f>
        <v>5.7</v>
      </c>
      <c r="D283" s="28">
        <f>茨城!D283</f>
        <v>4</v>
      </c>
      <c r="E283" s="28">
        <f>茨城!E283</f>
        <v>4.9000000000000004</v>
      </c>
      <c r="F283" s="28">
        <f>茨城!F283</f>
        <v>3.4</v>
      </c>
      <c r="G283" s="28">
        <f>茨城!G283</f>
        <v>2.6</v>
      </c>
      <c r="H283" s="28">
        <f>茨城!H283</f>
        <v>7.5</v>
      </c>
      <c r="I283" s="28">
        <f>茨城!I283</f>
        <v>6.7</v>
      </c>
      <c r="J283" s="28">
        <f>茨城!J283</f>
        <v>7.8</v>
      </c>
      <c r="K283" s="28">
        <f>茨城!K283</f>
        <v>6.4</v>
      </c>
      <c r="L283" s="28">
        <f>茨城!L283</f>
        <v>7.3</v>
      </c>
      <c r="M283" s="28">
        <f>茨城!M283</f>
        <v>7.9</v>
      </c>
      <c r="N283" s="28">
        <f>茨城!N283</f>
        <v>7.5</v>
      </c>
      <c r="O283" s="28">
        <f>茨城!O283</f>
        <v>6</v>
      </c>
      <c r="P283" s="28">
        <f>茨城!P283</f>
        <v>7.3</v>
      </c>
      <c r="Q283" s="28">
        <f>茨城!Q283</f>
        <v>6.9</v>
      </c>
      <c r="R283" s="28">
        <f>茨城!R283</f>
        <v>7.2</v>
      </c>
      <c r="S283" s="28">
        <f>茨城!S283</f>
        <v>5.3</v>
      </c>
      <c r="T283" s="28">
        <f>栃木!B283</f>
        <v>5.6</v>
      </c>
      <c r="U283" s="28">
        <f>栃木!C283</f>
        <v>1.6</v>
      </c>
      <c r="V283" s="28">
        <f>栃木!D283</f>
        <v>2.5</v>
      </c>
      <c r="W283" s="28">
        <f>栃木!E283</f>
        <v>3.1</v>
      </c>
      <c r="X283" s="28">
        <f>栃木!F283</f>
        <v>8.6</v>
      </c>
      <c r="Y283" s="28">
        <f>栃木!G283</f>
        <v>4.0999999999999996</v>
      </c>
      <c r="Z283" s="28">
        <f>栃木!H283</f>
        <v>3.3</v>
      </c>
      <c r="AA283" s="28">
        <f>栃木!I283</f>
        <v>1.7</v>
      </c>
      <c r="AB283" s="28">
        <f>栃木!J283</f>
        <v>2.2000000000000002</v>
      </c>
      <c r="AC283" s="28">
        <f>栃木!K283</f>
        <v>4.5999999999999996</v>
      </c>
      <c r="AD283" s="28">
        <f>栃木!L283</f>
        <v>6.3</v>
      </c>
      <c r="AE283" s="157">
        <f>群馬!B283</f>
        <v>2.6</v>
      </c>
      <c r="AF283" s="157">
        <f>群馬!C283</f>
        <v>5.0999999999999996</v>
      </c>
      <c r="AG283" s="157">
        <f>群馬!D283</f>
        <v>4.2</v>
      </c>
      <c r="AH283" s="157">
        <f>群馬!E283</f>
        <v>3.9</v>
      </c>
      <c r="AI283" s="157">
        <f>群馬!F283</f>
        <v>4.5999999999999996</v>
      </c>
      <c r="AJ283" s="157">
        <f>群馬!G283</f>
        <v>1.7</v>
      </c>
      <c r="AK283" s="157">
        <f>群馬!H283</f>
        <v>2.8</v>
      </c>
      <c r="AL283" s="157">
        <f>群馬!I283</f>
        <v>4.3</v>
      </c>
      <c r="AM283" s="157">
        <f>埼玉!B283</f>
        <v>2.4</v>
      </c>
      <c r="AN283" s="157">
        <f>埼玉!C283</f>
        <v>2.2000000000000002</v>
      </c>
      <c r="AO283" s="157">
        <f>埼玉!D283</f>
        <v>4.5</v>
      </c>
      <c r="AP283" s="157">
        <f>埼玉!E283</f>
        <v>2.9</v>
      </c>
      <c r="AQ283" s="157">
        <f>埼玉!F283</f>
        <v>2.8</v>
      </c>
      <c r="AR283" s="157">
        <f>埼玉!G283</f>
        <v>3.5</v>
      </c>
      <c r="AS283" s="157">
        <f>埼玉!H283</f>
        <v>5.8</v>
      </c>
      <c r="AT283" s="157">
        <f>埼玉!I283</f>
        <v>3.9</v>
      </c>
      <c r="AU283" s="157">
        <f>埼玉!J283</f>
        <v>5.6</v>
      </c>
      <c r="AV283" s="157">
        <f>埼玉!K283</f>
        <v>3.2</v>
      </c>
      <c r="AW283" s="157">
        <f>埼玉!L283</f>
        <v>2</v>
      </c>
      <c r="AX283" s="157">
        <f>埼玉!M283</f>
        <v>4.4000000000000004</v>
      </c>
      <c r="AY283" s="157">
        <f>埼玉!N283</f>
        <v>5.4</v>
      </c>
      <c r="AZ283" s="157">
        <f>埼玉!O283</f>
        <v>5</v>
      </c>
      <c r="BA283" s="157">
        <f>埼玉!P283</f>
        <v>5.6</v>
      </c>
      <c r="BB283" s="157">
        <f>埼玉!Q283</f>
        <v>6.1</v>
      </c>
      <c r="BC283" s="157">
        <f>埼玉!R283</f>
        <v>4.7</v>
      </c>
      <c r="BD283" s="157">
        <f>埼玉!S283</f>
        <v>3.2</v>
      </c>
      <c r="BE283" s="157">
        <f>埼玉!T283</f>
        <v>4</v>
      </c>
      <c r="BF283" s="157">
        <f>埼玉!U283</f>
        <v>4</v>
      </c>
      <c r="BG283" s="157">
        <f>千葉!B283</f>
        <v>5.2</v>
      </c>
      <c r="BH283" s="157">
        <f>千葉!C283</f>
        <v>7.3</v>
      </c>
      <c r="BI283" s="157">
        <f>千葉!D283</f>
        <v>8.6999999999999993</v>
      </c>
      <c r="BJ283" s="157">
        <f>千葉!E283</f>
        <v>7.1</v>
      </c>
      <c r="BK283" s="157">
        <f>千葉!F283</f>
        <v>4.0999999999999996</v>
      </c>
      <c r="BL283" s="157">
        <f>千葉!G283</f>
        <v>9.3000000000000007</v>
      </c>
      <c r="BM283" s="157">
        <f>千葉!H283</f>
        <v>9.8000000000000007</v>
      </c>
      <c r="BN283" s="157">
        <f>千葉!I283</f>
        <v>6.1</v>
      </c>
      <c r="BO283" s="157">
        <f>千葉!J283</f>
        <v>9.1</v>
      </c>
      <c r="BP283" s="157">
        <f>千葉!K283</f>
        <v>6.3</v>
      </c>
      <c r="BQ283" s="157">
        <f>千葉!L283</f>
        <v>5.5</v>
      </c>
      <c r="BR283" s="157">
        <f>千葉!M283</f>
        <v>7.2</v>
      </c>
      <c r="BS283" s="157">
        <f>千葉!N283</f>
        <v>6.2</v>
      </c>
      <c r="BT283" s="157">
        <f>千葉!O283</f>
        <v>8</v>
      </c>
      <c r="BU283" s="157">
        <f>千葉!P283</f>
        <v>10.199999999999999</v>
      </c>
      <c r="BV283" s="157">
        <f>千葉!Q283</f>
        <v>8.1999999999999993</v>
      </c>
      <c r="BW283" s="157">
        <f>千葉!R283</f>
        <v>3.3</v>
      </c>
      <c r="BX283" s="157">
        <f>千葉!S283</f>
        <v>3.3</v>
      </c>
      <c r="BY283" s="157">
        <f>千葉!T283</f>
        <v>9.3000000000000007</v>
      </c>
      <c r="BZ283" s="157">
        <f>千葉!V283</f>
        <v>8</v>
      </c>
      <c r="CA283" s="157">
        <f>東京!B283</f>
        <v>5.3</v>
      </c>
      <c r="CB283" s="157">
        <f>東京!C283</f>
        <v>6.5</v>
      </c>
      <c r="CC283" s="157">
        <f>東京!D283</f>
        <v>5.7</v>
      </c>
      <c r="CD283" s="157">
        <f>東京!E283</f>
        <v>5.4</v>
      </c>
      <c r="CE283" s="157">
        <f>東京!F283</f>
        <v>4.7</v>
      </c>
      <c r="CF283" s="157">
        <f>東京!G283</f>
        <v>4.9000000000000004</v>
      </c>
      <c r="CG283" s="157">
        <f>東京!H283</f>
        <v>3.3</v>
      </c>
      <c r="CH283" s="157">
        <f>東京!I283</f>
        <v>4.7</v>
      </c>
      <c r="CI283" s="157">
        <f>神奈川!B283</f>
        <v>5.3</v>
      </c>
      <c r="CJ283" s="157">
        <f>神奈川!C283</f>
        <v>3</v>
      </c>
      <c r="CK283" s="157">
        <f>神奈川!D283</f>
        <v>5.2</v>
      </c>
      <c r="CL283" s="157">
        <f>神奈川!E283</f>
        <v>5.7</v>
      </c>
      <c r="CM283" s="157">
        <f>神奈川!F283</f>
        <v>3</v>
      </c>
      <c r="CN283" s="157">
        <f>神奈川!G283</f>
        <v>1.8</v>
      </c>
      <c r="CO283" s="157">
        <f>神奈川!H283</f>
        <v>5.2</v>
      </c>
      <c r="CP283" s="157">
        <f>神奈川!I283</f>
        <v>4</v>
      </c>
      <c r="CQ283" s="157">
        <f>神奈川!J283</f>
        <v>6.4</v>
      </c>
      <c r="CR283" s="157">
        <f>神奈川!K283</f>
        <v>3.4</v>
      </c>
      <c r="CS283" s="157">
        <f>神奈川!L283</f>
        <v>4.3</v>
      </c>
      <c r="CT283" s="157">
        <f>神奈川!M283</f>
        <v>5</v>
      </c>
      <c r="CU283" s="157">
        <f>神奈川!N283</f>
        <v>9.4</v>
      </c>
      <c r="CV283" s="157">
        <f>山梨!B283</f>
        <v>5.4</v>
      </c>
      <c r="CW283" s="157">
        <f>山梨!C283</f>
        <v>3.9000000000000004</v>
      </c>
      <c r="CX283" s="157">
        <f>山梨!D283</f>
        <v>1.9000000000000001</v>
      </c>
      <c r="CY283" s="157">
        <f>山梨!E283</f>
        <v>10.200000000000001</v>
      </c>
      <c r="CZ283" s="157">
        <f>長野!B283</f>
        <v>5.3</v>
      </c>
      <c r="DA283" s="157">
        <f>長野!C283</f>
        <v>6</v>
      </c>
      <c r="DB283" s="157">
        <f>長野!D283</f>
        <v>0.1</v>
      </c>
      <c r="DC283" s="157">
        <f>長野!E283</f>
        <v>3.5</v>
      </c>
      <c r="DD283" s="157" t="str">
        <f>長野!F283</f>
        <v>欠測</v>
      </c>
      <c r="DE283" s="157">
        <f>長野!G283</f>
        <v>0.9</v>
      </c>
      <c r="DF283" s="157">
        <f>静岡!B283</f>
        <v>4.2</v>
      </c>
      <c r="DG283" s="157">
        <f>静岡!C283</f>
        <v>3.6</v>
      </c>
      <c r="DH283" s="157">
        <f>静岡!D283</f>
        <v>7</v>
      </c>
      <c r="DI283" s="157">
        <f>静岡!E283</f>
        <v>6</v>
      </c>
      <c r="DJ283" s="157">
        <f>静岡!F283</f>
        <v>7.9</v>
      </c>
      <c r="DK283" s="157">
        <f>静岡!G283</f>
        <v>8.8000000000000007</v>
      </c>
      <c r="DL283" s="157">
        <f>静岡!H283</f>
        <v>10.199999999999999</v>
      </c>
      <c r="DM283" s="157">
        <f>静岡!I283</f>
        <v>6.3</v>
      </c>
      <c r="DN283" s="157">
        <f>静岡!J283</f>
        <v>6.5</v>
      </c>
      <c r="DO283" s="157">
        <f>静岡!K283</f>
        <v>5.9</v>
      </c>
      <c r="DP283" s="157">
        <f>静岡!L283</f>
        <v>3.8</v>
      </c>
      <c r="DQ283" s="157">
        <f>静岡!M283</f>
        <v>4.3</v>
      </c>
      <c r="DR283" s="157">
        <f>静岡!N283</f>
        <v>6.2</v>
      </c>
      <c r="DS283" s="157">
        <f>静岡!O283</f>
        <v>6.1</v>
      </c>
      <c r="DT283" s="157">
        <f>静岡!P283</f>
        <v>7</v>
      </c>
      <c r="DU283" s="157">
        <f>静岡!Q283</f>
        <v>4.5</v>
      </c>
      <c r="DV283" s="157">
        <f>静岡!R283</f>
        <v>6</v>
      </c>
      <c r="DW283" s="157">
        <f>静岡!S283</f>
        <v>7.2</v>
      </c>
      <c r="DX283" s="157">
        <f>静岡!T283</f>
        <v>5</v>
      </c>
      <c r="DY283" s="157">
        <f>静岡!U283</f>
        <v>5.0999999999999996</v>
      </c>
      <c r="DZ283" s="157">
        <f>静岡!V283</f>
        <v>1.1000000000000001</v>
      </c>
      <c r="EA283" s="157">
        <f>静岡!W283</f>
        <v>2.3000000000000003</v>
      </c>
      <c r="EB283" s="157">
        <f>静岡!X283</f>
        <v>4.3</v>
      </c>
      <c r="EC283" s="157">
        <f>静岡!Y283</f>
        <v>3.6</v>
      </c>
      <c r="ED283" s="157">
        <f>静岡!Z283</f>
        <v>1.9000000000000001</v>
      </c>
      <c r="EE283" s="157">
        <f>静岡!AA283</f>
        <v>4.9000000000000004</v>
      </c>
      <c r="EF283" s="157">
        <f>静岡!AB283</f>
        <v>5.5</v>
      </c>
      <c r="EG283" s="157">
        <f>静岡!AC283</f>
        <v>6.9</v>
      </c>
    </row>
    <row r="284" spans="1:137" ht="20.100000000000001" customHeight="1" x14ac:dyDescent="0.15">
      <c r="A284" s="25">
        <v>43107</v>
      </c>
      <c r="B284" s="28">
        <f>茨城!B284</f>
        <v>1.5</v>
      </c>
      <c r="C284" s="28">
        <f>茨城!C284</f>
        <v>2.2000000000000002</v>
      </c>
      <c r="D284" s="28">
        <f>茨城!D284</f>
        <v>5.0999999999999996</v>
      </c>
      <c r="E284" s="28">
        <f>茨城!E284</f>
        <v>6.4</v>
      </c>
      <c r="F284" s="28">
        <f>茨城!F284</f>
        <v>3.6</v>
      </c>
      <c r="G284" s="28">
        <f>茨城!G284</f>
        <v>3</v>
      </c>
      <c r="H284" s="28">
        <f>茨城!H284</f>
        <v>12.4</v>
      </c>
      <c r="I284" s="28">
        <f>茨城!I284</f>
        <v>8.6999999999999993</v>
      </c>
      <c r="J284" s="28">
        <f>茨城!J284</f>
        <v>9.5</v>
      </c>
      <c r="K284" s="28">
        <f>茨城!K284</f>
        <v>8</v>
      </c>
      <c r="L284" s="28">
        <f>茨城!L284</f>
        <v>8.3000000000000007</v>
      </c>
      <c r="M284" s="28">
        <f>茨城!M284</f>
        <v>7.9</v>
      </c>
      <c r="N284" s="28">
        <f>茨城!N284</f>
        <v>7.5</v>
      </c>
      <c r="O284" s="28">
        <f>茨城!O284</f>
        <v>4.5</v>
      </c>
      <c r="P284" s="28">
        <f>茨城!P284</f>
        <v>8.4</v>
      </c>
      <c r="Q284" s="28">
        <f>茨城!Q284</f>
        <v>11.6</v>
      </c>
      <c r="R284" s="28">
        <f>茨城!R284</f>
        <v>6.4</v>
      </c>
      <c r="S284" s="28">
        <f>茨城!S284</f>
        <v>7.8</v>
      </c>
      <c r="T284" s="28">
        <f>栃木!B284</f>
        <v>6.3</v>
      </c>
      <c r="U284" s="28">
        <f>栃木!C284</f>
        <v>3.7</v>
      </c>
      <c r="V284" s="28">
        <f>栃木!D284</f>
        <v>5.0999999999999996</v>
      </c>
      <c r="W284" s="28">
        <f>栃木!E284</f>
        <v>4.0999999999999996</v>
      </c>
      <c r="X284" s="28">
        <f>栃木!F284</f>
        <v>8.6</v>
      </c>
      <c r="Y284" s="28">
        <f>栃木!G284</f>
        <v>7.4</v>
      </c>
      <c r="Z284" s="28">
        <f>栃木!H284</f>
        <v>0.6</v>
      </c>
      <c r="AA284" s="28">
        <f>栃木!I284</f>
        <v>2</v>
      </c>
      <c r="AB284" s="28">
        <f>栃木!J284</f>
        <v>2</v>
      </c>
      <c r="AC284" s="28">
        <f>栃木!K284</f>
        <v>5.7</v>
      </c>
      <c r="AD284" s="28">
        <f>栃木!L284</f>
        <v>6</v>
      </c>
      <c r="AE284" s="157">
        <f>群馬!B284</f>
        <v>2.1</v>
      </c>
      <c r="AF284" s="157">
        <f>群馬!C284</f>
        <v>5.2</v>
      </c>
      <c r="AG284" s="157">
        <f>群馬!D284</f>
        <v>5.8</v>
      </c>
      <c r="AH284" s="157">
        <f>群馬!E284</f>
        <v>3.1</v>
      </c>
      <c r="AI284" s="157">
        <f>群馬!F284</f>
        <v>5</v>
      </c>
      <c r="AJ284" s="157">
        <f>群馬!G284</f>
        <v>2</v>
      </c>
      <c r="AK284" s="157">
        <f>群馬!H284</f>
        <v>3</v>
      </c>
      <c r="AL284" s="157">
        <f>群馬!I284</f>
        <v>3.8</v>
      </c>
      <c r="AM284" s="157">
        <f>埼玉!B284</f>
        <v>4.5999999999999996</v>
      </c>
      <c r="AN284" s="157">
        <f>埼玉!C284</f>
        <v>4.5</v>
      </c>
      <c r="AO284" s="157">
        <f>埼玉!D284</f>
        <v>5</v>
      </c>
      <c r="AP284" s="157">
        <f>埼玉!E284</f>
        <v>5</v>
      </c>
      <c r="AQ284" s="157">
        <f>埼玉!F284</f>
        <v>4</v>
      </c>
      <c r="AR284" s="157">
        <f>埼玉!G284</f>
        <v>4.3</v>
      </c>
      <c r="AS284" s="157">
        <f>埼玉!H284</f>
        <v>9.8000000000000007</v>
      </c>
      <c r="AT284" s="157">
        <f>埼玉!I284</f>
        <v>3.5</v>
      </c>
      <c r="AU284" s="157">
        <f>埼玉!J284</f>
        <v>5.9</v>
      </c>
      <c r="AV284" s="157">
        <f>埼玉!K284</f>
        <v>6.3</v>
      </c>
      <c r="AW284" s="157">
        <f>埼玉!L284</f>
        <v>4.0999999999999996</v>
      </c>
      <c r="AX284" s="157">
        <f>埼玉!M284</f>
        <v>4.3</v>
      </c>
      <c r="AY284" s="157">
        <f>埼玉!N284</f>
        <v>4.4000000000000004</v>
      </c>
      <c r="AZ284" s="157">
        <f>埼玉!O284</f>
        <v>4.8</v>
      </c>
      <c r="BA284" s="157">
        <f>埼玉!P284</f>
        <v>4.8</v>
      </c>
      <c r="BB284" s="157">
        <f>埼玉!Q284</f>
        <v>7.3</v>
      </c>
      <c r="BC284" s="157">
        <f>埼玉!R284</f>
        <v>4.9000000000000004</v>
      </c>
      <c r="BD284" s="157">
        <f>埼玉!S284</f>
        <v>3.8</v>
      </c>
      <c r="BE284" s="157">
        <f>埼玉!T284</f>
        <v>3.8</v>
      </c>
      <c r="BF284" s="157">
        <f>埼玉!U284</f>
        <v>5.9</v>
      </c>
      <c r="BG284" s="157">
        <f>千葉!B284</f>
        <v>2</v>
      </c>
      <c r="BH284" s="157">
        <f>千葉!C284</f>
        <v>8.4</v>
      </c>
      <c r="BI284" s="157">
        <f>千葉!D284</f>
        <v>8.8000000000000007</v>
      </c>
      <c r="BJ284" s="157">
        <f>千葉!E284</f>
        <v>4.9000000000000004</v>
      </c>
      <c r="BK284" s="157">
        <f>千葉!F284</f>
        <v>5.8</v>
      </c>
      <c r="BL284" s="157">
        <f>千葉!G284</f>
        <v>12.3</v>
      </c>
      <c r="BM284" s="157">
        <f>千葉!H284</f>
        <v>5.0999999999999996</v>
      </c>
      <c r="BN284" s="157">
        <f>千葉!I284</f>
        <v>4.8</v>
      </c>
      <c r="BO284" s="157">
        <f>千葉!J284</f>
        <v>11.2</v>
      </c>
      <c r="BP284" s="157">
        <f>千葉!K284</f>
        <v>6.3</v>
      </c>
      <c r="BQ284" s="157">
        <f>千葉!L284</f>
        <v>2.7</v>
      </c>
      <c r="BR284" s="157">
        <f>千葉!M284</f>
        <v>2.9</v>
      </c>
      <c r="BS284" s="157">
        <f>千葉!N284</f>
        <v>4.3</v>
      </c>
      <c r="BT284" s="157">
        <f>千葉!O284</f>
        <v>9.1999999999999993</v>
      </c>
      <c r="BU284" s="157">
        <f>千葉!P284</f>
        <v>6.3</v>
      </c>
      <c r="BV284" s="157">
        <f>千葉!Q284</f>
        <v>6.7</v>
      </c>
      <c r="BW284" s="157">
        <f>千葉!R284</f>
        <v>0.1</v>
      </c>
      <c r="BX284" s="157">
        <f>千葉!S284</f>
        <v>5.2</v>
      </c>
      <c r="BY284" s="157">
        <f>千葉!T284</f>
        <v>8.1999999999999993</v>
      </c>
      <c r="BZ284" s="157">
        <f>千葉!V284</f>
        <v>7.1</v>
      </c>
      <c r="CA284" s="157">
        <f>東京!B284</f>
        <v>5.9</v>
      </c>
      <c r="CB284" s="157">
        <f>東京!C284</f>
        <v>7.4</v>
      </c>
      <c r="CC284" s="157">
        <f>東京!D284</f>
        <v>6.3</v>
      </c>
      <c r="CD284" s="157">
        <f>東京!E284</f>
        <v>6.3</v>
      </c>
      <c r="CE284" s="157">
        <f>東京!F284</f>
        <v>5.3</v>
      </c>
      <c r="CF284" s="157">
        <f>東京!G284</f>
        <v>5.6</v>
      </c>
      <c r="CG284" s="157">
        <f>東京!H284</f>
        <v>4.0999999999999996</v>
      </c>
      <c r="CH284" s="157">
        <f>東京!I284</f>
        <v>4.9000000000000004</v>
      </c>
      <c r="CI284" s="157">
        <f>神奈川!B284</f>
        <v>4.3</v>
      </c>
      <c r="CJ284" s="157">
        <f>神奈川!C284</f>
        <v>4.3</v>
      </c>
      <c r="CK284" s="157">
        <f>神奈川!D284</f>
        <v>6.8</v>
      </c>
      <c r="CL284" s="157">
        <f>神奈川!E284</f>
        <v>7.3</v>
      </c>
      <c r="CM284" s="157">
        <f>神奈川!F284</f>
        <v>3</v>
      </c>
      <c r="CN284" s="157">
        <f>神奈川!G284</f>
        <v>1</v>
      </c>
      <c r="CO284" s="157">
        <f>神奈川!H284</f>
        <v>2.2999999999999998</v>
      </c>
      <c r="CP284" s="157">
        <f>神奈川!I284</f>
        <v>5.0999999999999996</v>
      </c>
      <c r="CQ284" s="157" t="str">
        <f>神奈川!J284</f>
        <v>-</v>
      </c>
      <c r="CR284" s="157">
        <f>神奈川!K284</f>
        <v>6</v>
      </c>
      <c r="CS284" s="157">
        <f>神奈川!L284</f>
        <v>5.4</v>
      </c>
      <c r="CT284" s="157">
        <f>神奈川!M284</f>
        <v>5.5</v>
      </c>
      <c r="CU284" s="157">
        <f>神奈川!N284</f>
        <v>6.5</v>
      </c>
      <c r="CV284" s="157">
        <f>山梨!B284</f>
        <v>9.9</v>
      </c>
      <c r="CW284" s="157">
        <f>山梨!C284</f>
        <v>5.4</v>
      </c>
      <c r="CX284" s="157">
        <f>山梨!D284</f>
        <v>2</v>
      </c>
      <c r="CY284" s="157">
        <f>山梨!E284</f>
        <v>9.5</v>
      </c>
      <c r="CZ284" s="157">
        <f>長野!B284</f>
        <v>7.3</v>
      </c>
      <c r="DA284" s="157">
        <f>長野!C284</f>
        <v>10.3</v>
      </c>
      <c r="DB284" s="157">
        <f>長野!D284</f>
        <v>2.2999999999999998</v>
      </c>
      <c r="DC284" s="157">
        <f>長野!E284</f>
        <v>6.5</v>
      </c>
      <c r="DD284" s="157" t="str">
        <f>長野!F284</f>
        <v>欠測</v>
      </c>
      <c r="DE284" s="157">
        <f>長野!G284</f>
        <v>3</v>
      </c>
      <c r="DF284" s="157">
        <f>静岡!B284</f>
        <v>6.8</v>
      </c>
      <c r="DG284" s="157">
        <f>静岡!C284</f>
        <v>6</v>
      </c>
      <c r="DH284" s="157">
        <f>静岡!D284</f>
        <v>8.5</v>
      </c>
      <c r="DI284" s="157">
        <f>静岡!E284</f>
        <v>7.3</v>
      </c>
      <c r="DJ284" s="157">
        <f>静岡!F284</f>
        <v>9.3000000000000007</v>
      </c>
      <c r="DK284" s="157">
        <f>静岡!G284</f>
        <v>8</v>
      </c>
      <c r="DL284" s="157">
        <f>静岡!H284</f>
        <v>8.1999999999999993</v>
      </c>
      <c r="DM284" s="157">
        <f>静岡!I284</f>
        <v>5</v>
      </c>
      <c r="DN284" s="157">
        <f>静岡!J284</f>
        <v>4.5</v>
      </c>
      <c r="DO284" s="157">
        <f>静岡!K284</f>
        <v>2.9</v>
      </c>
      <c r="DP284" s="157">
        <f>静岡!L284</f>
        <v>5.3</v>
      </c>
      <c r="DQ284" s="157">
        <f>静岡!M284</f>
        <v>5.9</v>
      </c>
      <c r="DR284" s="157">
        <f>静岡!N284</f>
        <v>6.7</v>
      </c>
      <c r="DS284" s="157">
        <f>静岡!O284</f>
        <v>6.8</v>
      </c>
      <c r="DT284" s="157">
        <f>静岡!P284</f>
        <v>6.7</v>
      </c>
      <c r="DU284" s="157">
        <f>静岡!Q284</f>
        <v>4.3</v>
      </c>
      <c r="DV284" s="157">
        <f>静岡!R284</f>
        <v>7.5</v>
      </c>
      <c r="DW284" s="157">
        <f>静岡!S284</f>
        <v>8.6</v>
      </c>
      <c r="DX284" s="157">
        <f>静岡!T284</f>
        <v>7</v>
      </c>
      <c r="DY284" s="157">
        <f>静岡!U284</f>
        <v>4</v>
      </c>
      <c r="DZ284" s="157">
        <f>静岡!V284</f>
        <v>0.2</v>
      </c>
      <c r="EA284" s="157">
        <f>静岡!W284</f>
        <v>2.3000000000000003</v>
      </c>
      <c r="EB284" s="157">
        <f>静岡!X284</f>
        <v>4.7</v>
      </c>
      <c r="EC284" s="157">
        <f>静岡!Y284</f>
        <v>4.5</v>
      </c>
      <c r="ED284" s="157">
        <f>静岡!Z284</f>
        <v>2.5</v>
      </c>
      <c r="EE284" s="157">
        <f>静岡!AA284</f>
        <v>4.9000000000000004</v>
      </c>
      <c r="EF284" s="157">
        <f>静岡!AB284</f>
        <v>9</v>
      </c>
      <c r="EG284" s="157">
        <f>静岡!AC284</f>
        <v>5.6</v>
      </c>
    </row>
    <row r="285" spans="1:137" ht="20.100000000000001" customHeight="1" x14ac:dyDescent="0.15">
      <c r="A285" s="25">
        <v>43108</v>
      </c>
      <c r="B285" s="28">
        <f>茨城!B285</f>
        <v>4.5</v>
      </c>
      <c r="C285" s="28">
        <f>茨城!C285</f>
        <v>4.2</v>
      </c>
      <c r="D285" s="28">
        <f>茨城!D285</f>
        <v>7.9</v>
      </c>
      <c r="E285" s="28">
        <f>茨城!E285</f>
        <v>9.5</v>
      </c>
      <c r="F285" s="28">
        <f>茨城!F285</f>
        <v>3.4</v>
      </c>
      <c r="G285" s="28">
        <f>茨城!G285</f>
        <v>8.3000000000000007</v>
      </c>
      <c r="H285" s="28">
        <f>茨城!H285</f>
        <v>12</v>
      </c>
      <c r="I285" s="28">
        <f>茨城!I285</f>
        <v>11.8</v>
      </c>
      <c r="J285" s="28">
        <f>茨城!J285</f>
        <v>13.8</v>
      </c>
      <c r="K285" s="28">
        <f>茨城!K285</f>
        <v>15.6</v>
      </c>
      <c r="L285" s="28">
        <f>茨城!L285</f>
        <v>13.8</v>
      </c>
      <c r="M285" s="28">
        <f>茨城!M285</f>
        <v>15.8</v>
      </c>
      <c r="N285" s="28">
        <f>茨城!N285</f>
        <v>14.1</v>
      </c>
      <c r="O285" s="28">
        <f>茨城!O285</f>
        <v>16.8</v>
      </c>
      <c r="P285" s="28">
        <f>茨城!P285</f>
        <v>14.2</v>
      </c>
      <c r="Q285" s="28">
        <f>茨城!Q285</f>
        <v>18</v>
      </c>
      <c r="R285" s="28">
        <f>茨城!R285</f>
        <v>18.5</v>
      </c>
      <c r="S285" s="28">
        <f>茨城!S285</f>
        <v>15.2</v>
      </c>
      <c r="T285" s="28">
        <f>栃木!B285</f>
        <v>9.4</v>
      </c>
      <c r="U285" s="28">
        <f>栃木!C285</f>
        <v>14.8</v>
      </c>
      <c r="V285" s="28">
        <f>栃木!D285</f>
        <v>7.2</v>
      </c>
      <c r="W285" s="28">
        <f>栃木!E285</f>
        <v>5.0999999999999996</v>
      </c>
      <c r="X285" s="28">
        <f>栃木!F285</f>
        <v>11.8</v>
      </c>
      <c r="Y285" s="28">
        <f>栃木!G285</f>
        <v>14.8</v>
      </c>
      <c r="Z285" s="28">
        <f>栃木!H285</f>
        <v>6</v>
      </c>
      <c r="AA285" s="28">
        <f>栃木!I285</f>
        <v>3.6</v>
      </c>
      <c r="AB285" s="28">
        <f>栃木!J285</f>
        <v>3.7</v>
      </c>
      <c r="AC285" s="28">
        <f>栃木!K285</f>
        <v>6.1</v>
      </c>
      <c r="AD285" s="28">
        <f>栃木!L285</f>
        <v>12.7</v>
      </c>
      <c r="AE285" s="157">
        <f>群馬!B285</f>
        <v>9.3000000000000007</v>
      </c>
      <c r="AF285" s="157">
        <f>群馬!C285</f>
        <v>12.1</v>
      </c>
      <c r="AG285" s="157">
        <f>群馬!D285</f>
        <v>15.1</v>
      </c>
      <c r="AH285" s="157">
        <f>群馬!E285</f>
        <v>6.8</v>
      </c>
      <c r="AI285" s="157">
        <f>群馬!F285</f>
        <v>18.600000000000001</v>
      </c>
      <c r="AJ285" s="157">
        <f>群馬!G285</f>
        <v>7.5</v>
      </c>
      <c r="AK285" s="157">
        <f>群馬!H285</f>
        <v>5.7</v>
      </c>
      <c r="AL285" s="157">
        <f>群馬!I285</f>
        <v>6.1</v>
      </c>
      <c r="AM285" s="157">
        <f>埼玉!B285</f>
        <v>15.4</v>
      </c>
      <c r="AN285" s="157">
        <f>埼玉!C285</f>
        <v>8.8000000000000007</v>
      </c>
      <c r="AO285" s="157">
        <f>埼玉!D285</f>
        <v>15.8</v>
      </c>
      <c r="AP285" s="157">
        <f>埼玉!E285</f>
        <v>15</v>
      </c>
      <c r="AQ285" s="157">
        <f>埼玉!F285</f>
        <v>10.8</v>
      </c>
      <c r="AR285" s="157">
        <f>埼玉!G285</f>
        <v>8.6999999999999993</v>
      </c>
      <c r="AS285" s="157">
        <f>埼玉!H285</f>
        <v>25</v>
      </c>
      <c r="AT285" s="157">
        <f>埼玉!I285</f>
        <v>16.5</v>
      </c>
      <c r="AU285" s="157">
        <f>埼玉!J285</f>
        <v>18.7</v>
      </c>
      <c r="AV285" s="157">
        <f>埼玉!K285</f>
        <v>17.600000000000001</v>
      </c>
      <c r="AW285" s="157">
        <f>埼玉!L285</f>
        <v>14.5</v>
      </c>
      <c r="AX285" s="157">
        <f>埼玉!M285</f>
        <v>9.1999999999999993</v>
      </c>
      <c r="AY285" s="157">
        <f>埼玉!N285</f>
        <v>10.6</v>
      </c>
      <c r="AZ285" s="157">
        <f>埼玉!O285</f>
        <v>10.6</v>
      </c>
      <c r="BA285" s="157">
        <f>埼玉!P285</f>
        <v>11.2</v>
      </c>
      <c r="BB285" s="157">
        <f>埼玉!Q285</f>
        <v>10.9</v>
      </c>
      <c r="BC285" s="157">
        <f>埼玉!R285</f>
        <v>17.8</v>
      </c>
      <c r="BD285" s="157">
        <f>埼玉!S285</f>
        <v>10</v>
      </c>
      <c r="BE285" s="157">
        <f>埼玉!T285</f>
        <v>19.5</v>
      </c>
      <c r="BF285" s="157">
        <f>埼玉!U285</f>
        <v>17.100000000000001</v>
      </c>
      <c r="BG285" s="157">
        <f>千葉!B285</f>
        <v>18.600000000000001</v>
      </c>
      <c r="BH285" s="157">
        <f>千葉!C285</f>
        <v>16.600000000000001</v>
      </c>
      <c r="BI285" s="157">
        <f>千葉!D285</f>
        <v>14</v>
      </c>
      <c r="BJ285" s="157">
        <f>千葉!E285</f>
        <v>14</v>
      </c>
      <c r="BK285" s="157">
        <f>千葉!F285</f>
        <v>18</v>
      </c>
      <c r="BL285" s="157">
        <f>千葉!G285</f>
        <v>13</v>
      </c>
      <c r="BM285" s="157">
        <f>千葉!H285</f>
        <v>14.2</v>
      </c>
      <c r="BN285" s="157">
        <f>千葉!I285</f>
        <v>15.9</v>
      </c>
      <c r="BO285" s="157">
        <f>千葉!J285</f>
        <v>21</v>
      </c>
      <c r="BP285" s="157">
        <f>千葉!K285</f>
        <v>20.8</v>
      </c>
      <c r="BQ285" s="157">
        <f>千葉!L285</f>
        <v>8.6999999999999993</v>
      </c>
      <c r="BR285" s="157">
        <f>千葉!M285</f>
        <v>13.5</v>
      </c>
      <c r="BS285" s="157">
        <f>千葉!N285</f>
        <v>18.100000000000001</v>
      </c>
      <c r="BT285" s="157">
        <f>千葉!O285</f>
        <v>22.5</v>
      </c>
      <c r="BU285" s="157">
        <f>千葉!P285</f>
        <v>17.7</v>
      </c>
      <c r="BV285" s="157">
        <f>千葉!Q285</f>
        <v>23.3</v>
      </c>
      <c r="BW285" s="157">
        <f>千葉!R285</f>
        <v>7</v>
      </c>
      <c r="BX285" s="157">
        <f>千葉!S285</f>
        <v>9.8000000000000007</v>
      </c>
      <c r="BY285" s="157">
        <f>千葉!T285</f>
        <v>18.5</v>
      </c>
      <c r="BZ285" s="157">
        <f>千葉!V285</f>
        <v>19.2</v>
      </c>
      <c r="CA285" s="157">
        <f>東京!B285</f>
        <v>0</v>
      </c>
      <c r="CB285" s="157">
        <f>東京!C285</f>
        <v>26.8</v>
      </c>
      <c r="CC285" s="157">
        <f>東京!D285</f>
        <v>23.8</v>
      </c>
      <c r="CD285" s="157">
        <f>東京!E285</f>
        <v>22.6</v>
      </c>
      <c r="CE285" s="157">
        <f>東京!F285</f>
        <v>12.2</v>
      </c>
      <c r="CF285" s="157">
        <f>東京!G285</f>
        <v>17.3</v>
      </c>
      <c r="CG285" s="157">
        <f>東京!H285</f>
        <v>7.9</v>
      </c>
      <c r="CH285" s="157">
        <f>東京!I285</f>
        <v>12</v>
      </c>
      <c r="CI285" s="157">
        <f>神奈川!B285</f>
        <v>20.9</v>
      </c>
      <c r="CJ285" s="157">
        <f>神奈川!C285</f>
        <v>15.4</v>
      </c>
      <c r="CK285" s="157">
        <f>神奈川!D285</f>
        <v>25</v>
      </c>
      <c r="CL285" s="157">
        <f>神奈川!E285</f>
        <v>22.4</v>
      </c>
      <c r="CM285" s="157">
        <f>神奈川!F285</f>
        <v>13.4</v>
      </c>
      <c r="CN285" s="157">
        <f>神奈川!G285</f>
        <v>9</v>
      </c>
      <c r="CO285" s="157">
        <f>神奈川!H285</f>
        <v>11.3</v>
      </c>
      <c r="CP285" s="157">
        <f>神奈川!I285</f>
        <v>14.1</v>
      </c>
      <c r="CQ285" s="157" t="str">
        <f>神奈川!J285</f>
        <v>-</v>
      </c>
      <c r="CR285" s="157">
        <f>神奈川!K285</f>
        <v>12.4</v>
      </c>
      <c r="CS285" s="157">
        <f>神奈川!L285</f>
        <v>12.7</v>
      </c>
      <c r="CT285" s="157">
        <f>神奈川!M285</f>
        <v>15.1</v>
      </c>
      <c r="CU285" s="157">
        <f>神奈川!N285</f>
        <v>10.6</v>
      </c>
      <c r="CV285" s="157">
        <f>山梨!B285</f>
        <v>14.8</v>
      </c>
      <c r="CW285" s="157">
        <f>山梨!C285</f>
        <v>7</v>
      </c>
      <c r="CX285" s="157">
        <f>山梨!D285</f>
        <v>6.7</v>
      </c>
      <c r="CY285" s="157">
        <f>山梨!E285</f>
        <v>14.3</v>
      </c>
      <c r="CZ285" s="157">
        <f>長野!B285</f>
        <v>6.5</v>
      </c>
      <c r="DA285" s="157">
        <f>長野!C285</f>
        <v>7.9</v>
      </c>
      <c r="DB285" s="157">
        <f>長野!D285</f>
        <v>3.2</v>
      </c>
      <c r="DC285" s="157">
        <f>長野!E285</f>
        <v>9.3000000000000007</v>
      </c>
      <c r="DD285" s="157">
        <f>長野!F285</f>
        <v>9.1999999999999993</v>
      </c>
      <c r="DE285" s="157">
        <f>長野!G285</f>
        <v>3.6</v>
      </c>
      <c r="DF285" s="157">
        <f>静岡!B285</f>
        <v>16</v>
      </c>
      <c r="DG285" s="157">
        <f>静岡!C285</f>
        <v>10.1</v>
      </c>
      <c r="DH285" s="157">
        <f>静岡!D285</f>
        <v>11.8</v>
      </c>
      <c r="DI285" s="157">
        <f>静岡!E285</f>
        <v>10.199999999999999</v>
      </c>
      <c r="DJ285" s="157">
        <f>静岡!F285</f>
        <v>12.9</v>
      </c>
      <c r="DK285" s="157">
        <f>静岡!G285</f>
        <v>12.2</v>
      </c>
      <c r="DL285" s="157">
        <f>静岡!H285</f>
        <v>13.3</v>
      </c>
      <c r="DM285" s="157">
        <f>静岡!I285</f>
        <v>12.1</v>
      </c>
      <c r="DN285" s="157">
        <f>静岡!J285</f>
        <v>13.4</v>
      </c>
      <c r="DO285" s="157">
        <f>静岡!K285</f>
        <v>18.899999999999999</v>
      </c>
      <c r="DP285" s="157">
        <f>静岡!L285</f>
        <v>19.399999999999999</v>
      </c>
      <c r="DQ285" s="157">
        <f>静岡!M285</f>
        <v>22.3</v>
      </c>
      <c r="DR285" s="157">
        <f>静岡!N285</f>
        <v>9.5</v>
      </c>
      <c r="DS285" s="157">
        <f>静岡!O285</f>
        <v>9</v>
      </c>
      <c r="DT285" s="157">
        <f>静岡!P285</f>
        <v>9.8000000000000007</v>
      </c>
      <c r="DU285" s="157">
        <f>静岡!Q285</f>
        <v>5.7</v>
      </c>
      <c r="DV285" s="157">
        <f>静岡!R285</f>
        <v>8.6999999999999993</v>
      </c>
      <c r="DW285" s="157">
        <f>静岡!S285</f>
        <v>11.8</v>
      </c>
      <c r="DX285" s="157">
        <f>静岡!T285</f>
        <v>8.3000000000000007</v>
      </c>
      <c r="DY285" s="157">
        <f>静岡!U285</f>
        <v>10.4</v>
      </c>
      <c r="DZ285" s="157">
        <f>静岡!V285</f>
        <v>11</v>
      </c>
      <c r="EA285" s="157">
        <f>静岡!W285</f>
        <v>14.700000000000001</v>
      </c>
      <c r="EB285" s="157">
        <f>静岡!X285</f>
        <v>15</v>
      </c>
      <c r="EC285" s="157">
        <f>静岡!Y285</f>
        <v>15.700000000000001</v>
      </c>
      <c r="ED285" s="157">
        <f>静岡!Z285</f>
        <v>14.100000000000001</v>
      </c>
      <c r="EE285" s="157">
        <f>静岡!AA285</f>
        <v>15.200000000000001</v>
      </c>
      <c r="EF285" s="157">
        <f>静岡!AB285</f>
        <v>12.9</v>
      </c>
      <c r="EG285" s="157">
        <f>静岡!AC285</f>
        <v>12.9</v>
      </c>
    </row>
    <row r="286" spans="1:137" ht="20.100000000000001" customHeight="1" x14ac:dyDescent="0.15">
      <c r="A286" s="25">
        <v>43109</v>
      </c>
      <c r="B286" s="28">
        <f>茨城!B286</f>
        <v>1.8</v>
      </c>
      <c r="C286" s="28">
        <f>茨城!C286</f>
        <v>4.5</v>
      </c>
      <c r="D286" s="28">
        <f>茨城!D286</f>
        <v>3.3</v>
      </c>
      <c r="E286" s="28">
        <f>茨城!E286</f>
        <v>3.6</v>
      </c>
      <c r="F286" s="28">
        <f>茨城!F286</f>
        <v>2.5</v>
      </c>
      <c r="G286" s="28">
        <f>茨城!G286</f>
        <v>3.1</v>
      </c>
      <c r="H286" s="28">
        <f>茨城!H286</f>
        <v>4.2</v>
      </c>
      <c r="I286" s="28">
        <f>茨城!I286</f>
        <v>3.5</v>
      </c>
      <c r="J286" s="28">
        <f>茨城!J286</f>
        <v>3.8</v>
      </c>
      <c r="K286" s="28">
        <f>茨城!K286</f>
        <v>4</v>
      </c>
      <c r="L286" s="28">
        <f>茨城!L286</f>
        <v>3.5</v>
      </c>
      <c r="M286" s="28">
        <f>茨城!M286</f>
        <v>4.9000000000000004</v>
      </c>
      <c r="N286" s="28">
        <f>茨城!N286</f>
        <v>2.5</v>
      </c>
      <c r="O286" s="28">
        <f>茨城!O286</f>
        <v>6.9</v>
      </c>
      <c r="P286" s="28">
        <f>茨城!P286</f>
        <v>4.5</v>
      </c>
      <c r="Q286" s="28">
        <f>茨城!Q286</f>
        <v>5.4</v>
      </c>
      <c r="R286" s="28">
        <f>茨城!R286</f>
        <v>6.2</v>
      </c>
      <c r="S286" s="28">
        <f>茨城!S286</f>
        <v>5.2</v>
      </c>
      <c r="T286" s="28">
        <f>栃木!B286</f>
        <v>2.7</v>
      </c>
      <c r="U286" s="28">
        <f>栃木!C286</f>
        <v>6.1</v>
      </c>
      <c r="V286" s="28">
        <f>栃木!D286</f>
        <v>2.2999999999999998</v>
      </c>
      <c r="W286" s="28">
        <f>栃木!E286</f>
        <v>2.2999999999999998</v>
      </c>
      <c r="X286" s="28">
        <f>栃木!F286</f>
        <v>5.4</v>
      </c>
      <c r="Y286" s="28">
        <f>栃木!G286</f>
        <v>2.2999999999999998</v>
      </c>
      <c r="Z286" s="28">
        <f>栃木!H286</f>
        <v>2.7</v>
      </c>
      <c r="AA286" s="28">
        <f>栃木!I286</f>
        <v>1.5</v>
      </c>
      <c r="AB286" s="28">
        <f>栃木!J286</f>
        <v>0.5</v>
      </c>
      <c r="AC286" s="28">
        <f>栃木!K286</f>
        <v>2.9</v>
      </c>
      <c r="AD286" s="28">
        <f>栃木!L286</f>
        <v>4.3</v>
      </c>
      <c r="AE286" s="157">
        <f>群馬!B286</f>
        <v>4.2</v>
      </c>
      <c r="AF286" s="157">
        <f>群馬!C286</f>
        <v>5.7</v>
      </c>
      <c r="AG286" s="157">
        <f>群馬!D286</f>
        <v>6.3</v>
      </c>
      <c r="AH286" s="157">
        <f>群馬!E286</f>
        <v>1.8</v>
      </c>
      <c r="AI286" s="157">
        <f>群馬!F286</f>
        <v>10</v>
      </c>
      <c r="AJ286" s="157">
        <f>群馬!G286</f>
        <v>1.8</v>
      </c>
      <c r="AK286" s="157">
        <f>群馬!H286</f>
        <v>1.8</v>
      </c>
      <c r="AL286" s="157">
        <f>群馬!I286</f>
        <v>3.2</v>
      </c>
      <c r="AM286" s="157">
        <f>埼玉!B286</f>
        <v>4.5</v>
      </c>
      <c r="AN286" s="157">
        <f>埼玉!C286</f>
        <v>4.0999999999999996</v>
      </c>
      <c r="AO286" s="157">
        <f>埼玉!D286</f>
        <v>5.2</v>
      </c>
      <c r="AP286" s="157">
        <f>埼玉!E286</f>
        <v>4.2</v>
      </c>
      <c r="AQ286" s="157">
        <f>埼玉!F286</f>
        <v>4.5</v>
      </c>
      <c r="AR286" s="157">
        <f>埼玉!G286</f>
        <v>3.6</v>
      </c>
      <c r="AS286" s="157">
        <f>埼玉!H286</f>
        <v>6.8</v>
      </c>
      <c r="AT286" s="157">
        <f>埼玉!I286</f>
        <v>5.0999999999999996</v>
      </c>
      <c r="AU286" s="157">
        <f>埼玉!J286</f>
        <v>8.9</v>
      </c>
      <c r="AV286" s="157">
        <f>埼玉!K286</f>
        <v>5.9</v>
      </c>
      <c r="AW286" s="157">
        <f>埼玉!L286</f>
        <v>3.8</v>
      </c>
      <c r="AX286" s="157">
        <f>埼玉!M286</f>
        <v>3.7</v>
      </c>
      <c r="AY286" s="157">
        <f>埼玉!N286</f>
        <v>4.8</v>
      </c>
      <c r="AZ286" s="157">
        <f>埼玉!O286</f>
        <v>4.3</v>
      </c>
      <c r="BA286" s="157">
        <f>埼玉!P286</f>
        <v>4.5</v>
      </c>
      <c r="BB286" s="157">
        <f>埼玉!Q286</f>
        <v>7.3</v>
      </c>
      <c r="BC286" s="157">
        <f>埼玉!R286</f>
        <v>5.3</v>
      </c>
      <c r="BD286" s="157">
        <f>埼玉!S286</f>
        <v>2.6</v>
      </c>
      <c r="BE286" s="157">
        <f>埼玉!T286</f>
        <v>5.3</v>
      </c>
      <c r="BF286" s="157">
        <f>埼玉!U286</f>
        <v>6.4</v>
      </c>
      <c r="BG286" s="157">
        <f>千葉!B286</f>
        <v>4.7</v>
      </c>
      <c r="BH286" s="157">
        <f>千葉!C286</f>
        <v>6.8</v>
      </c>
      <c r="BI286" s="157">
        <f>千葉!D286</f>
        <v>11.3</v>
      </c>
      <c r="BJ286" s="157">
        <f>千葉!E286</f>
        <v>7.1</v>
      </c>
      <c r="BK286" s="157">
        <f>千葉!F286</f>
        <v>7.1</v>
      </c>
      <c r="BL286" s="157">
        <f>千葉!G286</f>
        <v>8.1999999999999993</v>
      </c>
      <c r="BM286" s="157">
        <f>千葉!H286</f>
        <v>5</v>
      </c>
      <c r="BN286" s="157">
        <f>千葉!I286</f>
        <v>5.8</v>
      </c>
      <c r="BO286" s="157">
        <f>千葉!J286</f>
        <v>4.8</v>
      </c>
      <c r="BP286" s="157">
        <f>千葉!K286</f>
        <v>7.8</v>
      </c>
      <c r="BQ286" s="157">
        <f>千葉!L286</f>
        <v>5</v>
      </c>
      <c r="BR286" s="157">
        <f>千葉!M286</f>
        <v>4.8</v>
      </c>
      <c r="BS286" s="157">
        <f>千葉!N286</f>
        <v>5.8</v>
      </c>
      <c r="BT286" s="157">
        <f>千葉!O286</f>
        <v>8</v>
      </c>
      <c r="BU286" s="157">
        <f>千葉!P286</f>
        <v>8.3000000000000007</v>
      </c>
      <c r="BV286" s="157">
        <f>千葉!Q286</f>
        <v>8.3000000000000007</v>
      </c>
      <c r="BW286" s="157">
        <f>千葉!R286</f>
        <v>4.0999999999999996</v>
      </c>
      <c r="BX286" s="157">
        <f>千葉!S286</f>
        <v>-0.1</v>
      </c>
      <c r="BY286" s="157">
        <f>千葉!T286</f>
        <v>6.5</v>
      </c>
      <c r="BZ286" s="157">
        <f>千葉!V286</f>
        <v>11</v>
      </c>
      <c r="CA286" s="157">
        <f>東京!B286</f>
        <v>0</v>
      </c>
      <c r="CB286" s="157">
        <f>東京!C286</f>
        <v>7.7</v>
      </c>
      <c r="CC286" s="157">
        <f>東京!D286</f>
        <v>8.4</v>
      </c>
      <c r="CD286" s="157">
        <f>東京!E286</f>
        <v>8</v>
      </c>
      <c r="CE286" s="157">
        <f>東京!F286</f>
        <v>6.9</v>
      </c>
      <c r="CF286" s="157">
        <f>東京!G286</f>
        <v>6.1</v>
      </c>
      <c r="CG286" s="157">
        <f>東京!H286</f>
        <v>5</v>
      </c>
      <c r="CH286" s="157">
        <f>東京!I286</f>
        <v>5.9</v>
      </c>
      <c r="CI286" s="157">
        <f>神奈川!B286</f>
        <v>6.8</v>
      </c>
      <c r="CJ286" s="157">
        <f>神奈川!C286</f>
        <v>4.7</v>
      </c>
      <c r="CK286" s="157">
        <f>神奈川!D286</f>
        <v>7.6</v>
      </c>
      <c r="CL286" s="157">
        <f>神奈川!E286</f>
        <v>7.9</v>
      </c>
      <c r="CM286" s="157">
        <f>神奈川!F286</f>
        <v>4.0999999999999996</v>
      </c>
      <c r="CN286" s="157">
        <f>神奈川!G286</f>
        <v>4.4000000000000004</v>
      </c>
      <c r="CO286" s="157">
        <f>神奈川!H286</f>
        <v>4.9000000000000004</v>
      </c>
      <c r="CP286" s="157">
        <f>神奈川!I286</f>
        <v>5.7</v>
      </c>
      <c r="CQ286" s="157" t="str">
        <f>神奈川!J286</f>
        <v>-</v>
      </c>
      <c r="CR286" s="157">
        <f>神奈川!K286</f>
        <v>7</v>
      </c>
      <c r="CS286" s="157">
        <f>神奈川!L286</f>
        <v>7</v>
      </c>
      <c r="CT286" s="157">
        <f>神奈川!M286</f>
        <v>6.3</v>
      </c>
      <c r="CU286" s="157">
        <f>神奈川!N286</f>
        <v>6.8</v>
      </c>
      <c r="CV286" s="157">
        <f>山梨!B286</f>
        <v>4.1000000000000005</v>
      </c>
      <c r="CW286" s="157">
        <f>山梨!C286</f>
        <v>3.5</v>
      </c>
      <c r="CX286" s="157">
        <f>山梨!D286</f>
        <v>5</v>
      </c>
      <c r="CY286" s="157">
        <f>山梨!E286</f>
        <v>3.4000000000000004</v>
      </c>
      <c r="CZ286" s="157">
        <f>長野!B286</f>
        <v>4.5</v>
      </c>
      <c r="DA286" s="157">
        <f>長野!C286</f>
        <v>11.4</v>
      </c>
      <c r="DB286" s="157">
        <f>長野!D286</f>
        <v>2.2999999999999998</v>
      </c>
      <c r="DC286" s="157">
        <f>長野!E286</f>
        <v>4.2</v>
      </c>
      <c r="DD286" s="157">
        <f>長野!F286</f>
        <v>2.4</v>
      </c>
      <c r="DE286" s="157">
        <f>長野!G286</f>
        <v>-0.1</v>
      </c>
      <c r="DF286" s="157">
        <f>静岡!B286</f>
        <v>5</v>
      </c>
      <c r="DG286" s="157">
        <f>静岡!C286</f>
        <v>4.5999999999999996</v>
      </c>
      <c r="DH286" s="157">
        <f>静岡!D286</f>
        <v>6.4</v>
      </c>
      <c r="DI286" s="157">
        <f>静岡!E286</f>
        <v>4.5999999999999996</v>
      </c>
      <c r="DJ286" s="157">
        <f>静岡!F286</f>
        <v>4.5</v>
      </c>
      <c r="DK286" s="157">
        <f>静岡!G286</f>
        <v>4</v>
      </c>
      <c r="DL286" s="157">
        <f>静岡!H286</f>
        <v>4</v>
      </c>
      <c r="DM286" s="157">
        <f>静岡!I286</f>
        <v>4.8</v>
      </c>
      <c r="DN286" s="157">
        <f>静岡!J286</f>
        <v>3.5</v>
      </c>
      <c r="DO286" s="157">
        <f>静岡!K286</f>
        <v>3.7</v>
      </c>
      <c r="DP286" s="157">
        <f>静岡!L286</f>
        <v>4</v>
      </c>
      <c r="DQ286" s="157">
        <f>静岡!M286</f>
        <v>4.3</v>
      </c>
      <c r="DR286" s="157">
        <f>静岡!N286</f>
        <v>3.5</v>
      </c>
      <c r="DS286" s="157">
        <f>静岡!O286</f>
        <v>5.9</v>
      </c>
      <c r="DT286" s="157">
        <f>静岡!P286</f>
        <v>4.4000000000000004</v>
      </c>
      <c r="DU286" s="157">
        <f>静岡!Q286</f>
        <v>4</v>
      </c>
      <c r="DV286" s="157">
        <f>静岡!R286</f>
        <v>4.2</v>
      </c>
      <c r="DW286" s="157">
        <f>静岡!S286</f>
        <v>5</v>
      </c>
      <c r="DX286" s="157">
        <f>静岡!T286</f>
        <v>4.0999999999999996</v>
      </c>
      <c r="DY286" s="157">
        <f>静岡!U286</f>
        <v>1.2</v>
      </c>
      <c r="DZ286" s="157">
        <f>静岡!V286</f>
        <v>0.5</v>
      </c>
      <c r="EA286" s="157">
        <f>静岡!W286</f>
        <v>2.8000000000000003</v>
      </c>
      <c r="EB286" s="157">
        <f>静岡!X286</f>
        <v>3.2</v>
      </c>
      <c r="EC286" s="157">
        <f>静岡!Y286</f>
        <v>5.3000000000000007</v>
      </c>
      <c r="ED286" s="157">
        <f>静岡!Z286</f>
        <v>3.3000000000000003</v>
      </c>
      <c r="EE286" s="157">
        <f>静岡!AA286</f>
        <v>4.6000000000000005</v>
      </c>
      <c r="EF286" s="157">
        <f>静岡!AB286</f>
        <v>6.1</v>
      </c>
      <c r="EG286" s="157">
        <f>静岡!AC286</f>
        <v>2.9</v>
      </c>
    </row>
    <row r="287" spans="1:137" ht="20.100000000000001" customHeight="1" x14ac:dyDescent="0.15">
      <c r="A287" s="25">
        <v>43110</v>
      </c>
      <c r="B287" s="28">
        <f>茨城!B287</f>
        <v>4.3</v>
      </c>
      <c r="C287" s="28">
        <f>茨城!C287</f>
        <v>4.2</v>
      </c>
      <c r="D287" s="28">
        <f>茨城!D287</f>
        <v>14</v>
      </c>
      <c r="E287" s="28">
        <f>茨城!E287</f>
        <v>13.7</v>
      </c>
      <c r="F287" s="28">
        <f>茨城!F287</f>
        <v>8.1999999999999993</v>
      </c>
      <c r="G287" s="28">
        <f>茨城!G287</f>
        <v>9.1</v>
      </c>
      <c r="H287" s="28">
        <f>茨城!H287</f>
        <v>18.399999999999999</v>
      </c>
      <c r="I287" s="28">
        <f>茨城!I287</f>
        <v>14.7</v>
      </c>
      <c r="J287" s="28">
        <f>茨城!J287</f>
        <v>14.9</v>
      </c>
      <c r="K287" s="28">
        <f>茨城!K287</f>
        <v>15</v>
      </c>
      <c r="L287" s="28">
        <f>茨城!L287</f>
        <v>13.3</v>
      </c>
      <c r="M287" s="28">
        <f>茨城!M287</f>
        <v>18.8</v>
      </c>
      <c r="N287" s="28">
        <f>茨城!N287</f>
        <v>18.5</v>
      </c>
      <c r="O287" s="28">
        <f>茨城!O287</f>
        <v>21.3</v>
      </c>
      <c r="P287" s="28">
        <f>茨城!P287</f>
        <v>22.5</v>
      </c>
      <c r="Q287" s="28">
        <f>茨城!Q287</f>
        <v>26.7</v>
      </c>
      <c r="R287" s="28">
        <f>茨城!R287</f>
        <v>28.7</v>
      </c>
      <c r="S287" s="28">
        <f>茨城!S287</f>
        <v>22.7</v>
      </c>
      <c r="T287" s="28">
        <f>栃木!B287</f>
        <v>9.6999999999999993</v>
      </c>
      <c r="U287" s="28">
        <f>栃木!C287</f>
        <v>11.6</v>
      </c>
      <c r="V287" s="28">
        <f>栃木!D287</f>
        <v>7.3</v>
      </c>
      <c r="W287" s="28">
        <f>栃木!E287</f>
        <v>5.2</v>
      </c>
      <c r="X287" s="28">
        <f>栃木!F287</f>
        <v>15.5</v>
      </c>
      <c r="Y287" s="28">
        <f>栃木!G287</f>
        <v>20.5</v>
      </c>
      <c r="Z287" s="28">
        <f>栃木!H287</f>
        <v>11.1</v>
      </c>
      <c r="AA287" s="28">
        <f>栃木!I287</f>
        <v>7.7</v>
      </c>
      <c r="AB287" s="28">
        <f>栃木!J287</f>
        <v>9</v>
      </c>
      <c r="AC287" s="28">
        <f>栃木!K287</f>
        <v>11.2</v>
      </c>
      <c r="AD287" s="28">
        <f>栃木!L287</f>
        <v>16.3</v>
      </c>
      <c r="AE287" s="157">
        <f>群馬!B287</f>
        <v>8.6</v>
      </c>
      <c r="AF287" s="157">
        <f>群馬!C287</f>
        <v>12.4</v>
      </c>
      <c r="AG287" s="157">
        <f>群馬!D287</f>
        <v>12.7</v>
      </c>
      <c r="AH287" s="157">
        <f>群馬!E287</f>
        <v>7.9</v>
      </c>
      <c r="AI287" s="157">
        <f>群馬!F287</f>
        <v>16.399999999999999</v>
      </c>
      <c r="AJ287" s="157">
        <f>群馬!G287</f>
        <v>6.9</v>
      </c>
      <c r="AK287" s="157">
        <f>群馬!H287</f>
        <v>3</v>
      </c>
      <c r="AL287" s="157">
        <f>群馬!I287</f>
        <v>4.3</v>
      </c>
      <c r="AM287" s="157">
        <f>埼玉!B287</f>
        <v>21.5</v>
      </c>
      <c r="AN287" s="157">
        <f>埼玉!C287</f>
        <v>9.9</v>
      </c>
      <c r="AO287" s="157">
        <f>埼玉!D287</f>
        <v>15.7</v>
      </c>
      <c r="AP287" s="157">
        <f>埼玉!E287</f>
        <v>14.4</v>
      </c>
      <c r="AQ287" s="157">
        <f>埼玉!F287</f>
        <v>11.3</v>
      </c>
      <c r="AR287" s="157">
        <f>埼玉!G287</f>
        <v>11.7</v>
      </c>
      <c r="AS287" s="157">
        <f>埼玉!H287</f>
        <v>25.9</v>
      </c>
      <c r="AT287" s="157">
        <f>埼玉!I287</f>
        <v>21</v>
      </c>
      <c r="AU287" s="157">
        <f>埼玉!J287</f>
        <v>25</v>
      </c>
      <c r="AV287" s="157">
        <f>埼玉!K287</f>
        <v>16</v>
      </c>
      <c r="AW287" s="157">
        <f>埼玉!L287</f>
        <v>14.3</v>
      </c>
      <c r="AX287" s="157">
        <f>埼玉!M287</f>
        <v>11.1</v>
      </c>
      <c r="AY287" s="157">
        <f>埼玉!N287</f>
        <v>13.9</v>
      </c>
      <c r="AZ287" s="157">
        <f>埼玉!O287</f>
        <v>12.5</v>
      </c>
      <c r="BA287" s="157">
        <f>埼玉!P287</f>
        <v>13</v>
      </c>
      <c r="BB287" s="157">
        <f>埼玉!Q287</f>
        <v>15.4</v>
      </c>
      <c r="BC287" s="157">
        <f>埼玉!R287</f>
        <v>16.8</v>
      </c>
      <c r="BD287" s="157">
        <f>埼玉!S287</f>
        <v>10.1</v>
      </c>
      <c r="BE287" s="157">
        <f>埼玉!T287</f>
        <v>19.100000000000001</v>
      </c>
      <c r="BF287" s="157">
        <f>埼玉!U287</f>
        <v>19.7</v>
      </c>
      <c r="BG287" s="157">
        <f>千葉!B287</f>
        <v>16.100000000000001</v>
      </c>
      <c r="BH287" s="157">
        <f>千葉!C287</f>
        <v>20.399999999999999</v>
      </c>
      <c r="BI287" s="157">
        <f>千葉!D287</f>
        <v>13.4</v>
      </c>
      <c r="BJ287" s="157">
        <f>千葉!E287</f>
        <v>20.5</v>
      </c>
      <c r="BK287" s="157">
        <f>千葉!F287</f>
        <v>21</v>
      </c>
      <c r="BL287" s="157">
        <f>千葉!G287</f>
        <v>17</v>
      </c>
      <c r="BM287" s="157">
        <f>千葉!H287</f>
        <v>14</v>
      </c>
      <c r="BN287" s="157">
        <f>千葉!I287</f>
        <v>15.7</v>
      </c>
      <c r="BO287" s="157">
        <f>千葉!J287</f>
        <v>17</v>
      </c>
      <c r="BP287" s="157">
        <f>千葉!K287</f>
        <v>27.2</v>
      </c>
      <c r="BQ287" s="157">
        <f>千葉!L287</f>
        <v>6.5</v>
      </c>
      <c r="BR287" s="157">
        <f>千葉!M287</f>
        <v>15</v>
      </c>
      <c r="BS287" s="157">
        <f>千葉!N287</f>
        <v>14.6</v>
      </c>
      <c r="BT287" s="157">
        <f>千葉!O287</f>
        <v>24.3</v>
      </c>
      <c r="BU287" s="157">
        <f>千葉!P287</f>
        <v>24.4</v>
      </c>
      <c r="BV287" s="157">
        <f>千葉!Q287</f>
        <v>24.3</v>
      </c>
      <c r="BW287" s="157">
        <f>千葉!R287</f>
        <v>12.3</v>
      </c>
      <c r="BX287" s="157">
        <f>千葉!S287</f>
        <v>11.4</v>
      </c>
      <c r="BY287" s="157">
        <f>千葉!T287</f>
        <v>20.3</v>
      </c>
      <c r="BZ287" s="157">
        <f>千葉!V287</f>
        <v>19.600000000000001</v>
      </c>
      <c r="CA287" s="157">
        <f>東京!B287</f>
        <v>0</v>
      </c>
      <c r="CB287" s="157">
        <f>東京!C287</f>
        <v>19.5</v>
      </c>
      <c r="CC287" s="157">
        <f>東京!D287</f>
        <v>18.600000000000001</v>
      </c>
      <c r="CD287" s="157">
        <f>東京!E287</f>
        <v>17.5</v>
      </c>
      <c r="CE287" s="157">
        <f>東京!F287</f>
        <v>15.4</v>
      </c>
      <c r="CF287" s="157">
        <f>東京!G287</f>
        <v>18.2</v>
      </c>
      <c r="CG287" s="157">
        <f>東京!H287</f>
        <v>12.2</v>
      </c>
      <c r="CH287" s="157">
        <f>東京!I287</f>
        <v>15.8</v>
      </c>
      <c r="CI287" s="157">
        <f>神奈川!B287</f>
        <v>19.2</v>
      </c>
      <c r="CJ287" s="157">
        <f>神奈川!C287</f>
        <v>18.5</v>
      </c>
      <c r="CK287" s="157">
        <f>神奈川!D287</f>
        <v>19.3</v>
      </c>
      <c r="CL287" s="157">
        <f>神奈川!E287</f>
        <v>19.7</v>
      </c>
      <c r="CM287" s="157">
        <f>神奈川!F287</f>
        <v>14.7</v>
      </c>
      <c r="CN287" s="157">
        <f>神奈川!G287</f>
        <v>10.6</v>
      </c>
      <c r="CO287" s="157">
        <f>神奈川!H287</f>
        <v>11.3</v>
      </c>
      <c r="CP287" s="157">
        <f>神奈川!I287</f>
        <v>18.600000000000001</v>
      </c>
      <c r="CQ287" s="157" t="str">
        <f>神奈川!J287</f>
        <v>-</v>
      </c>
      <c r="CR287" s="157">
        <f>神奈川!K287</f>
        <v>14</v>
      </c>
      <c r="CS287" s="157">
        <f>神奈川!L287</f>
        <v>13.5</v>
      </c>
      <c r="CT287" s="157">
        <f>神奈川!M287</f>
        <v>14.8</v>
      </c>
      <c r="CU287" s="157">
        <f>神奈川!N287</f>
        <v>17.899999999999999</v>
      </c>
      <c r="CV287" s="157">
        <f>山梨!B287</f>
        <v>11.100000000000001</v>
      </c>
      <c r="CW287" s="157">
        <f>山梨!C287</f>
        <v>4.3</v>
      </c>
      <c r="CX287" s="157">
        <f>山梨!D287</f>
        <v>2.4000000000000004</v>
      </c>
      <c r="CY287" s="157">
        <f>山梨!E287</f>
        <v>16.7</v>
      </c>
      <c r="CZ287" s="157">
        <f>長野!B287</f>
        <v>12.1</v>
      </c>
      <c r="DA287" s="157">
        <f>長野!C287</f>
        <v>12.3</v>
      </c>
      <c r="DB287" s="157">
        <f>長野!D287</f>
        <v>2.4</v>
      </c>
      <c r="DC287" s="157">
        <f>長野!E287</f>
        <v>11.8</v>
      </c>
      <c r="DD287" s="157">
        <f>長野!F287</f>
        <v>7.7</v>
      </c>
      <c r="DE287" s="157">
        <f>長野!G287</f>
        <v>-1.6</v>
      </c>
      <c r="DF287" s="157">
        <f>静岡!B287</f>
        <v>7.2</v>
      </c>
      <c r="DG287" s="157">
        <f>静岡!C287</f>
        <v>4.5</v>
      </c>
      <c r="DH287" s="157">
        <f>静岡!D287</f>
        <v>7.3</v>
      </c>
      <c r="DI287" s="157">
        <f>静岡!E287</f>
        <v>5.8</v>
      </c>
      <c r="DJ287" s="157">
        <f>静岡!F287</f>
        <v>7.7</v>
      </c>
      <c r="DK287" s="157">
        <f>静岡!G287</f>
        <v>6.8</v>
      </c>
      <c r="DL287" s="157">
        <f>静岡!H287</f>
        <v>7.1</v>
      </c>
      <c r="DM287" s="157">
        <f>静岡!I287</f>
        <v>5.3</v>
      </c>
      <c r="DN287" s="157">
        <f>静岡!J287</f>
        <v>5</v>
      </c>
      <c r="DO287" s="157">
        <f>静岡!K287</f>
        <v>9.9</v>
      </c>
      <c r="DP287" s="157">
        <f>静岡!L287</f>
        <v>6.3</v>
      </c>
      <c r="DQ287" s="157">
        <f>静岡!M287</f>
        <v>7.4</v>
      </c>
      <c r="DR287" s="157">
        <f>静岡!N287</f>
        <v>6.6</v>
      </c>
      <c r="DS287" s="157">
        <f>静岡!O287</f>
        <v>6</v>
      </c>
      <c r="DT287" s="157">
        <f>静岡!P287</f>
        <v>4.5</v>
      </c>
      <c r="DU287" s="157">
        <f>静岡!Q287</f>
        <v>4.3</v>
      </c>
      <c r="DV287" s="157">
        <f>静岡!R287</f>
        <v>5.9</v>
      </c>
      <c r="DW287" s="157" t="str">
        <f>静岡!S287</f>
        <v/>
      </c>
      <c r="DX287" s="157">
        <f>静岡!T287</f>
        <v>5.7</v>
      </c>
      <c r="DY287" s="157">
        <f>静岡!U287</f>
        <v>4.7</v>
      </c>
      <c r="DZ287" s="157">
        <f>静岡!V287</f>
        <v>1.6</v>
      </c>
      <c r="EA287" s="157">
        <f>静岡!W287</f>
        <v>4.1000000000000005</v>
      </c>
      <c r="EB287" s="157">
        <f>静岡!X287</f>
        <v>5.7</v>
      </c>
      <c r="EC287" s="157">
        <f>静岡!Y287</f>
        <v>5.2</v>
      </c>
      <c r="ED287" s="157">
        <f>静岡!Z287</f>
        <v>3.5</v>
      </c>
      <c r="EE287" s="157">
        <f>静岡!AA287</f>
        <v>6.5</v>
      </c>
      <c r="EF287" s="157">
        <f>静岡!AB287</f>
        <v>7.6</v>
      </c>
      <c r="EG287" s="157">
        <f>静岡!AC287</f>
        <v>5.2</v>
      </c>
    </row>
    <row r="288" spans="1:137" ht="20.100000000000001" customHeight="1" x14ac:dyDescent="0.15">
      <c r="A288" s="25">
        <v>43111</v>
      </c>
      <c r="B288" s="28">
        <f>茨城!B288</f>
        <v>5.4</v>
      </c>
      <c r="C288" s="28">
        <f>茨城!C288</f>
        <v>6.4</v>
      </c>
      <c r="D288" s="28">
        <f>茨城!D288</f>
        <v>9.3000000000000007</v>
      </c>
      <c r="E288" s="28">
        <f>茨城!E288</f>
        <v>10.5</v>
      </c>
      <c r="F288" s="28">
        <f>茨城!F288</f>
        <v>6.4</v>
      </c>
      <c r="G288" s="28">
        <f>茨城!G288</f>
        <v>5.4</v>
      </c>
      <c r="H288" s="28">
        <f>茨城!H288</f>
        <v>14.2</v>
      </c>
      <c r="I288" s="28">
        <f>茨城!I288</f>
        <v>16</v>
      </c>
      <c r="J288" s="28">
        <f>茨城!J288</f>
        <v>16.3</v>
      </c>
      <c r="K288" s="28">
        <f>茨城!K288</f>
        <v>14.3</v>
      </c>
      <c r="L288" s="28">
        <f>茨城!L288</f>
        <v>13</v>
      </c>
      <c r="M288" s="28">
        <f>茨城!M288</f>
        <v>14.2</v>
      </c>
      <c r="N288" s="28">
        <f>茨城!N288</f>
        <v>15.6</v>
      </c>
      <c r="O288" s="28">
        <f>茨城!O288</f>
        <v>12.9</v>
      </c>
      <c r="P288" s="28">
        <f>茨城!P288</f>
        <v>15.7</v>
      </c>
      <c r="Q288" s="28">
        <f>茨城!Q288</f>
        <v>15.7</v>
      </c>
      <c r="R288" s="28">
        <f>茨城!R288</f>
        <v>11.9</v>
      </c>
      <c r="S288" s="28">
        <f>茨城!S288</f>
        <v>11.7</v>
      </c>
      <c r="T288" s="28">
        <f>栃木!B288</f>
        <v>9.5</v>
      </c>
      <c r="U288" s="28">
        <f>栃木!C288</f>
        <v>5.5</v>
      </c>
      <c r="V288" s="28">
        <f>栃木!D288</f>
        <v>7.2</v>
      </c>
      <c r="W288" s="28">
        <f>栃木!E288</f>
        <v>4.3</v>
      </c>
      <c r="X288" s="28">
        <f>栃木!F288</f>
        <v>13.5</v>
      </c>
      <c r="Y288" s="28">
        <f>栃木!G288</f>
        <v>14</v>
      </c>
      <c r="Z288" s="28">
        <f>栃木!H288</f>
        <v>7.4</v>
      </c>
      <c r="AA288" s="28">
        <f>栃木!I288</f>
        <v>3.4</v>
      </c>
      <c r="AB288" s="28">
        <f>栃木!J288</f>
        <v>5</v>
      </c>
      <c r="AC288" s="28">
        <f>栃木!K288</f>
        <v>8</v>
      </c>
      <c r="AD288" s="28">
        <f>栃木!L288</f>
        <v>9.1999999999999993</v>
      </c>
      <c r="AE288" s="157">
        <f>群馬!B288</f>
        <v>4.5</v>
      </c>
      <c r="AF288" s="157">
        <f>群馬!C288</f>
        <v>8.6</v>
      </c>
      <c r="AG288" s="157">
        <f>群馬!D288</f>
        <v>6.9</v>
      </c>
      <c r="AH288" s="157">
        <f>群馬!E288</f>
        <v>7.1</v>
      </c>
      <c r="AI288" s="157">
        <f>群馬!F288</f>
        <v>8.5</v>
      </c>
      <c r="AJ288" s="157">
        <f>群馬!G288</f>
        <v>5</v>
      </c>
      <c r="AK288" s="157">
        <f>群馬!H288</f>
        <v>3.1</v>
      </c>
      <c r="AL288" s="157">
        <f>群馬!I288</f>
        <v>6</v>
      </c>
      <c r="AM288" s="157">
        <f>埼玉!B288</f>
        <v>8.1999999999999993</v>
      </c>
      <c r="AN288" s="157">
        <f>埼玉!C288</f>
        <v>7.7</v>
      </c>
      <c r="AO288" s="157">
        <f>埼玉!D288</f>
        <v>8.8000000000000007</v>
      </c>
      <c r="AP288" s="157">
        <f>埼玉!E288</f>
        <v>20.9</v>
      </c>
      <c r="AQ288" s="157">
        <f>埼玉!F288</f>
        <v>7.2</v>
      </c>
      <c r="AR288" s="157">
        <f>埼玉!G288</f>
        <v>6</v>
      </c>
      <c r="AS288" s="157">
        <f>埼玉!H288</f>
        <v>10.7</v>
      </c>
      <c r="AT288" s="157">
        <f>埼玉!I288</f>
        <v>12.8</v>
      </c>
      <c r="AU288" s="157">
        <f>埼玉!J288</f>
        <v>11.2</v>
      </c>
      <c r="AV288" s="157">
        <f>埼玉!K288</f>
        <v>10.6</v>
      </c>
      <c r="AW288" s="157">
        <f>埼玉!L288</f>
        <v>8.3000000000000007</v>
      </c>
      <c r="AX288" s="157">
        <f>埼玉!M288</f>
        <v>7</v>
      </c>
      <c r="AY288" s="157">
        <f>埼玉!N288</f>
        <v>5.7</v>
      </c>
      <c r="AZ288" s="157">
        <f>埼玉!O288</f>
        <v>8</v>
      </c>
      <c r="BA288" s="157">
        <f>埼玉!P288</f>
        <v>6.8</v>
      </c>
      <c r="BB288" s="157">
        <f>埼玉!Q288</f>
        <v>11</v>
      </c>
      <c r="BC288" s="157">
        <f>埼玉!R288</f>
        <v>11.5</v>
      </c>
      <c r="BD288" s="157">
        <f>埼玉!S288</f>
        <v>5.4</v>
      </c>
      <c r="BE288" s="157">
        <f>埼玉!T288</f>
        <v>11.1</v>
      </c>
      <c r="BF288" s="157">
        <f>埼玉!U288</f>
        <v>6.5</v>
      </c>
      <c r="BG288" s="157">
        <f>千葉!B288</f>
        <v>11.5</v>
      </c>
      <c r="BH288" s="157">
        <f>千葉!C288</f>
        <v>14.9</v>
      </c>
      <c r="BI288" s="157">
        <f>千葉!D288</f>
        <v>11.7</v>
      </c>
      <c r="BJ288" s="157">
        <f>千葉!E288</f>
        <v>13.9</v>
      </c>
      <c r="BK288" s="157">
        <f>千葉!F288</f>
        <v>12.8</v>
      </c>
      <c r="BL288" s="157">
        <f>千葉!G288</f>
        <v>10.9</v>
      </c>
      <c r="BM288" s="157">
        <f>千葉!H288</f>
        <v>12.6</v>
      </c>
      <c r="BN288" s="157">
        <f>千葉!I288</f>
        <v>11.8</v>
      </c>
      <c r="BO288" s="157">
        <f>千葉!J288</f>
        <v>15.6</v>
      </c>
      <c r="BP288" s="157" t="str">
        <f>千葉!K288</f>
        <v>zzz</v>
      </c>
      <c r="BQ288" s="157">
        <f>千葉!L288</f>
        <v>8.4</v>
      </c>
      <c r="BR288" s="157">
        <f>千葉!M288</f>
        <v>10</v>
      </c>
      <c r="BS288" s="157">
        <f>千葉!N288</f>
        <v>11.2</v>
      </c>
      <c r="BT288" s="157">
        <f>千葉!O288</f>
        <v>15</v>
      </c>
      <c r="BU288" s="157">
        <f>千葉!P288</f>
        <v>16.7</v>
      </c>
      <c r="BV288" s="157">
        <f>千葉!Q288</f>
        <v>13.8</v>
      </c>
      <c r="BW288" s="157">
        <f>千葉!R288</f>
        <v>8.5</v>
      </c>
      <c r="BX288" s="157">
        <f>千葉!S288</f>
        <v>8.4</v>
      </c>
      <c r="BY288" s="157">
        <f>千葉!T288</f>
        <v>14.8</v>
      </c>
      <c r="BZ288" s="157">
        <f>千葉!V288</f>
        <v>13.9</v>
      </c>
      <c r="CA288" s="157">
        <f>東京!B288</f>
        <v>11.6</v>
      </c>
      <c r="CB288" s="157">
        <f>東京!C288</f>
        <v>11.5</v>
      </c>
      <c r="CC288" s="157">
        <f>東京!D288</f>
        <v>13</v>
      </c>
      <c r="CD288" s="157">
        <f>東京!E288</f>
        <v>14.2</v>
      </c>
      <c r="CE288" s="157">
        <f>東京!F288</f>
        <v>6.5</v>
      </c>
      <c r="CF288" s="157">
        <f>東京!G288</f>
        <v>7.7</v>
      </c>
      <c r="CG288" s="157">
        <f>東京!H288</f>
        <v>5.3</v>
      </c>
      <c r="CH288" s="157">
        <f>東京!I288</f>
        <v>6.9</v>
      </c>
      <c r="CI288" s="157">
        <f>神奈川!B288</f>
        <v>10.8</v>
      </c>
      <c r="CJ288" s="157">
        <f>神奈川!C288</f>
        <v>10.4</v>
      </c>
      <c r="CK288" s="157">
        <f>神奈川!D288</f>
        <v>12.2</v>
      </c>
      <c r="CL288" s="157">
        <f>神奈川!E288</f>
        <v>12</v>
      </c>
      <c r="CM288" s="157">
        <f>神奈川!F288</f>
        <v>7.6</v>
      </c>
      <c r="CN288" s="157">
        <f>神奈川!G288</f>
        <v>5.8</v>
      </c>
      <c r="CO288" s="157">
        <f>神奈川!H288</f>
        <v>5.0999999999999996</v>
      </c>
      <c r="CP288" s="157">
        <f>神奈川!I288</f>
        <v>7.8</v>
      </c>
      <c r="CQ288" s="157" t="str">
        <f>神奈川!J288</f>
        <v>-</v>
      </c>
      <c r="CR288" s="157">
        <f>神奈川!K288</f>
        <v>11</v>
      </c>
      <c r="CS288" s="157">
        <f>神奈川!L288</f>
        <v>12.1</v>
      </c>
      <c r="CT288" s="157">
        <f>神奈川!M288</f>
        <v>11.9</v>
      </c>
      <c r="CU288" s="157">
        <f>神奈川!N288</f>
        <v>11.1</v>
      </c>
      <c r="CV288" s="157">
        <f>山梨!B288</f>
        <v>12.100000000000001</v>
      </c>
      <c r="CW288" s="157">
        <f>山梨!C288</f>
        <v>3.4000000000000004</v>
      </c>
      <c r="CX288" s="157">
        <f>山梨!D288</f>
        <v>3.4000000000000004</v>
      </c>
      <c r="CY288" s="157">
        <f>山梨!E288</f>
        <v>6.9</v>
      </c>
      <c r="CZ288" s="157">
        <f>長野!B288</f>
        <v>12.5</v>
      </c>
      <c r="DA288" s="157">
        <f>長野!C288</f>
        <v>13.6</v>
      </c>
      <c r="DB288" s="157">
        <f>長野!D288</f>
        <v>4.8</v>
      </c>
      <c r="DC288" s="157">
        <f>長野!E288</f>
        <v>7.5</v>
      </c>
      <c r="DD288" s="157">
        <f>長野!F288</f>
        <v>10</v>
      </c>
      <c r="DE288" s="157">
        <f>長野!G288</f>
        <v>1</v>
      </c>
      <c r="DF288" s="157">
        <f>静岡!B288</f>
        <v>6.5</v>
      </c>
      <c r="DG288" s="157">
        <f>静岡!C288</f>
        <v>6.9</v>
      </c>
      <c r="DH288" s="157">
        <f>静岡!D288</f>
        <v>9.5</v>
      </c>
      <c r="DI288" s="157">
        <f>静岡!E288</f>
        <v>5.3</v>
      </c>
      <c r="DJ288" s="157">
        <f>静岡!F288</f>
        <v>9.8000000000000007</v>
      </c>
      <c r="DK288" s="157">
        <f>静岡!G288</f>
        <v>9.5</v>
      </c>
      <c r="DL288" s="157">
        <f>静岡!H288</f>
        <v>10.9</v>
      </c>
      <c r="DM288" s="157">
        <f>静岡!I288</f>
        <v>7.2</v>
      </c>
      <c r="DN288" s="157">
        <f>静岡!J288</f>
        <v>7.9</v>
      </c>
      <c r="DO288" s="157">
        <f>静岡!K288</f>
        <v>7.2</v>
      </c>
      <c r="DP288" s="157">
        <f>静岡!L288</f>
        <v>7.3</v>
      </c>
      <c r="DQ288" s="157">
        <f>静岡!M288</f>
        <v>9.8000000000000007</v>
      </c>
      <c r="DR288" s="157">
        <f>静岡!N288</f>
        <v>7</v>
      </c>
      <c r="DS288" s="157">
        <f>静岡!O288</f>
        <v>8</v>
      </c>
      <c r="DT288" s="157">
        <f>静岡!P288</f>
        <v>7.5</v>
      </c>
      <c r="DU288" s="157">
        <f>静岡!Q288</f>
        <v>5.9</v>
      </c>
      <c r="DV288" s="157" t="str">
        <f>静岡!R288</f>
        <v/>
      </c>
      <c r="DW288" s="157">
        <f>静岡!S288</f>
        <v>6.6</v>
      </c>
      <c r="DX288" s="157">
        <f>静岡!T288</f>
        <v>6.8</v>
      </c>
      <c r="DY288" s="157">
        <f>静岡!U288</f>
        <v>10.3</v>
      </c>
      <c r="DZ288" s="157">
        <f>静岡!V288</f>
        <v>1.8</v>
      </c>
      <c r="EA288" s="157">
        <f>静岡!W288</f>
        <v>4.1000000000000005</v>
      </c>
      <c r="EB288" s="157">
        <f>静岡!X288</f>
        <v>7</v>
      </c>
      <c r="EC288" s="157">
        <f>静岡!Y288</f>
        <v>6.8000000000000007</v>
      </c>
      <c r="ED288" s="157">
        <f>静岡!Z288</f>
        <v>4.2</v>
      </c>
      <c r="EE288" s="157">
        <f>静岡!AA288</f>
        <v>6.3000000000000007</v>
      </c>
      <c r="EF288" s="157">
        <f>静岡!AB288</f>
        <v>9.3000000000000007</v>
      </c>
      <c r="EG288" s="157">
        <f>静岡!AC288</f>
        <v>8.1</v>
      </c>
    </row>
    <row r="289" spans="1:137" ht="20.100000000000001" customHeight="1" x14ac:dyDescent="0.15">
      <c r="A289" s="25">
        <v>43112</v>
      </c>
      <c r="B289" s="28">
        <f>茨城!B289</f>
        <v>4.3</v>
      </c>
      <c r="C289" s="28">
        <f>茨城!C289</f>
        <v>6.7</v>
      </c>
      <c r="D289" s="28">
        <f>茨城!D289</f>
        <v>6.2</v>
      </c>
      <c r="E289" s="28">
        <f>茨城!E289</f>
        <v>9.5</v>
      </c>
      <c r="F289" s="28">
        <f>茨城!F289</f>
        <v>5.6</v>
      </c>
      <c r="G289" s="28">
        <f>茨城!G289</f>
        <v>7.5</v>
      </c>
      <c r="H289" s="28">
        <f>茨城!H289</f>
        <v>7.8</v>
      </c>
      <c r="I289" s="28">
        <f>茨城!I289</f>
        <v>7.3</v>
      </c>
      <c r="J289" s="28">
        <f>茨城!J289</f>
        <v>7.8</v>
      </c>
      <c r="K289" s="28">
        <f>茨城!K289</f>
        <v>6.5</v>
      </c>
      <c r="L289" s="28">
        <f>茨城!L289</f>
        <v>16.5</v>
      </c>
      <c r="M289" s="28">
        <f>茨城!M289</f>
        <v>23.5</v>
      </c>
      <c r="N289" s="28">
        <f>茨城!N289</f>
        <v>17</v>
      </c>
      <c r="O289" s="28">
        <f>茨城!O289</f>
        <v>27.5</v>
      </c>
      <c r="P289" s="28">
        <f>茨城!P289</f>
        <v>22.5</v>
      </c>
      <c r="Q289" s="28">
        <f>茨城!Q289</f>
        <v>29.4</v>
      </c>
      <c r="R289" s="28">
        <f>茨城!R289</f>
        <v>30</v>
      </c>
      <c r="S289" s="28">
        <f>茨城!S289</f>
        <v>25.4</v>
      </c>
      <c r="T289" s="28">
        <f>栃木!B289</f>
        <v>13</v>
      </c>
      <c r="U289" s="28">
        <f>栃木!C289</f>
        <v>18</v>
      </c>
      <c r="V289" s="28">
        <f>栃木!D289</f>
        <v>8.9</v>
      </c>
      <c r="W289" s="28">
        <f>栃木!E289</f>
        <v>7.2</v>
      </c>
      <c r="X289" s="28">
        <f>栃木!F289</f>
        <v>19.3</v>
      </c>
      <c r="Y289" s="28">
        <f>栃木!G289</f>
        <v>13.8</v>
      </c>
      <c r="Z289" s="28">
        <f>栃木!H289</f>
        <v>9.3000000000000007</v>
      </c>
      <c r="AA289" s="28">
        <f>栃木!I289</f>
        <v>7</v>
      </c>
      <c r="AB289" s="28">
        <f>栃木!J289</f>
        <v>4.5</v>
      </c>
      <c r="AC289" s="28">
        <f>栃木!K289</f>
        <v>7.8</v>
      </c>
      <c r="AD289" s="28">
        <f>栃木!L289</f>
        <v>12.8</v>
      </c>
      <c r="AE289" s="157">
        <f>群馬!B289</f>
        <v>12.8</v>
      </c>
      <c r="AF289" s="157">
        <f>群馬!C289</f>
        <v>14.5</v>
      </c>
      <c r="AG289" s="157">
        <f>群馬!D289</f>
        <v>15.3</v>
      </c>
      <c r="AH289" s="157">
        <f>群馬!E289</f>
        <v>11</v>
      </c>
      <c r="AI289" s="157">
        <f>群馬!F289</f>
        <v>23.4</v>
      </c>
      <c r="AJ289" s="157">
        <f>群馬!G289</f>
        <v>12.2</v>
      </c>
      <c r="AK289" s="157">
        <f>群馬!H289</f>
        <v>7.2</v>
      </c>
      <c r="AL289" s="157">
        <f>群馬!I289</f>
        <v>7.3</v>
      </c>
      <c r="AM289" s="157">
        <f>埼玉!B289</f>
        <v>22.3</v>
      </c>
      <c r="AN289" s="157">
        <f>埼玉!C289</f>
        <v>13.2</v>
      </c>
      <c r="AO289" s="157">
        <f>埼玉!D289</f>
        <v>19.100000000000001</v>
      </c>
      <c r="AP289" s="157">
        <f>埼玉!E289</f>
        <v>17.2</v>
      </c>
      <c r="AQ289" s="157">
        <f>埼玉!F289</f>
        <v>13.4</v>
      </c>
      <c r="AR289" s="157">
        <f>埼玉!G289</f>
        <v>15</v>
      </c>
      <c r="AS289" s="157">
        <f>埼玉!H289</f>
        <v>29.4</v>
      </c>
      <c r="AT289" s="157">
        <f>埼玉!I289</f>
        <v>27</v>
      </c>
      <c r="AU289" s="157">
        <f>埼玉!J289</f>
        <v>32.299999999999997</v>
      </c>
      <c r="AV289" s="157">
        <f>埼玉!K289</f>
        <v>19.100000000000001</v>
      </c>
      <c r="AW289" s="157">
        <f>埼玉!L289</f>
        <v>19.2</v>
      </c>
      <c r="AX289" s="157">
        <f>埼玉!M289</f>
        <v>14.1</v>
      </c>
      <c r="AY289" s="157">
        <f>埼玉!N289</f>
        <v>18.8</v>
      </c>
      <c r="AZ289" s="157">
        <f>埼玉!O289</f>
        <v>16.7</v>
      </c>
      <c r="BA289" s="157">
        <f>埼玉!P289</f>
        <v>16.8</v>
      </c>
      <c r="BB289" s="157">
        <f>埼玉!Q289</f>
        <v>18.100000000000001</v>
      </c>
      <c r="BC289" s="157">
        <f>埼玉!R289</f>
        <v>21</v>
      </c>
      <c r="BD289" s="157">
        <f>埼玉!S289</f>
        <v>16.2</v>
      </c>
      <c r="BE289" s="157">
        <f>埼玉!T289</f>
        <v>26.3</v>
      </c>
      <c r="BF289" s="157">
        <f>埼玉!U289</f>
        <v>21.1</v>
      </c>
      <c r="BG289" s="157">
        <f>千葉!B289</f>
        <v>21.8</v>
      </c>
      <c r="BH289" s="157">
        <f>千葉!C289</f>
        <v>22.9</v>
      </c>
      <c r="BI289" s="157">
        <f>千葉!D289</f>
        <v>11.3</v>
      </c>
      <c r="BJ289" s="157">
        <f>千葉!E289</f>
        <v>15.3</v>
      </c>
      <c r="BK289" s="157">
        <f>千葉!F289</f>
        <v>23.5</v>
      </c>
      <c r="BL289" s="157">
        <f>千葉!G289</f>
        <v>15.7</v>
      </c>
      <c r="BM289" s="157">
        <f>千葉!H289</f>
        <v>17.100000000000001</v>
      </c>
      <c r="BN289" s="157">
        <f>千葉!I289</f>
        <v>13</v>
      </c>
      <c r="BO289" s="157">
        <f>千葉!J289</f>
        <v>12</v>
      </c>
      <c r="BP289" s="157">
        <f>千葉!K289</f>
        <v>27.1</v>
      </c>
      <c r="BQ289" s="157">
        <f>千葉!L289</f>
        <v>5.8</v>
      </c>
      <c r="BR289" s="157">
        <f>千葉!M289</f>
        <v>14.3</v>
      </c>
      <c r="BS289" s="157">
        <f>千葉!N289</f>
        <v>15.5</v>
      </c>
      <c r="BT289" s="157">
        <f>千葉!O289</f>
        <v>24.1</v>
      </c>
      <c r="BU289" s="157">
        <f>千葉!P289</f>
        <v>25.8</v>
      </c>
      <c r="BV289" s="157">
        <f>千葉!Q289</f>
        <v>29</v>
      </c>
      <c r="BW289" s="157">
        <f>千葉!R289</f>
        <v>10.5</v>
      </c>
      <c r="BX289" s="157">
        <f>千葉!S289</f>
        <v>1.8</v>
      </c>
      <c r="BY289" s="157">
        <f>千葉!T289</f>
        <v>13.7</v>
      </c>
      <c r="BZ289" s="157">
        <f>千葉!V289</f>
        <v>18.399999999999999</v>
      </c>
      <c r="CA289" s="157">
        <f>東京!B289</f>
        <v>21</v>
      </c>
      <c r="CB289" s="157">
        <f>東京!C289</f>
        <v>23.4</v>
      </c>
      <c r="CC289" s="157">
        <f>東京!D289</f>
        <v>24.8</v>
      </c>
      <c r="CD289" s="157">
        <f>東京!E289</f>
        <v>20.3</v>
      </c>
      <c r="CE289" s="157">
        <f>東京!F289</f>
        <v>15.9</v>
      </c>
      <c r="CF289" s="157">
        <f>東京!G289</f>
        <v>18.399999999999999</v>
      </c>
      <c r="CG289" s="157">
        <f>東京!H289</f>
        <v>10.5</v>
      </c>
      <c r="CH289" s="157">
        <f>東京!I289</f>
        <v>15.5</v>
      </c>
      <c r="CI289" s="157">
        <f>神奈川!B289</f>
        <v>14.9</v>
      </c>
      <c r="CJ289" s="157">
        <f>神奈川!C289</f>
        <v>13.8</v>
      </c>
      <c r="CK289" s="157">
        <f>神奈川!D289</f>
        <v>17.399999999999999</v>
      </c>
      <c r="CL289" s="157">
        <f>神奈川!E289</f>
        <v>18.600000000000001</v>
      </c>
      <c r="CM289" s="157">
        <f>神奈川!F289</f>
        <v>14.6</v>
      </c>
      <c r="CN289" s="157">
        <f>神奈川!G289</f>
        <v>8.3000000000000007</v>
      </c>
      <c r="CO289" s="157">
        <f>神奈川!H289</f>
        <v>10</v>
      </c>
      <c r="CP289" s="157">
        <f>神奈川!I289</f>
        <v>13.1</v>
      </c>
      <c r="CQ289" s="157">
        <f>神奈川!J289</f>
        <v>12.7</v>
      </c>
      <c r="CR289" s="157">
        <f>神奈川!K289</f>
        <v>12.4</v>
      </c>
      <c r="CS289" s="157">
        <f>神奈川!L289</f>
        <v>12</v>
      </c>
      <c r="CT289" s="157">
        <f>神奈川!M289</f>
        <v>12.6</v>
      </c>
      <c r="CU289" s="157">
        <f>神奈川!N289</f>
        <v>11</v>
      </c>
      <c r="CV289" s="157">
        <f>山梨!B289</f>
        <v>18.3</v>
      </c>
      <c r="CW289" s="157">
        <f>山梨!C289</f>
        <v>8.5</v>
      </c>
      <c r="CX289" s="157">
        <f>山梨!D289</f>
        <v>5.3000000000000007</v>
      </c>
      <c r="CY289" s="157">
        <f>山梨!E289</f>
        <v>20.8</v>
      </c>
      <c r="CZ289" s="157">
        <f>長野!B289</f>
        <v>10.7</v>
      </c>
      <c r="DA289" s="157">
        <f>長野!C289</f>
        <v>10.1</v>
      </c>
      <c r="DB289" s="157">
        <f>長野!D289</f>
        <v>7.4</v>
      </c>
      <c r="DC289" s="157">
        <f>長野!E289</f>
        <v>10.9</v>
      </c>
      <c r="DD289" s="157">
        <f>長野!F289</f>
        <v>13.7</v>
      </c>
      <c r="DE289" s="157">
        <f>長野!G289</f>
        <v>2</v>
      </c>
      <c r="DF289" s="157">
        <f>静岡!B289</f>
        <v>8.6999999999999993</v>
      </c>
      <c r="DG289" s="157">
        <f>静岡!C289</f>
        <v>8.8000000000000007</v>
      </c>
      <c r="DH289" s="157">
        <f>静岡!D289</f>
        <v>13.3</v>
      </c>
      <c r="DI289" s="157">
        <f>静岡!E289</f>
        <v>4.7</v>
      </c>
      <c r="DJ289" s="157">
        <f>静岡!F289</f>
        <v>11.4</v>
      </c>
      <c r="DK289" s="157">
        <f>静岡!G289</f>
        <v>15.1</v>
      </c>
      <c r="DL289" s="157">
        <f>静岡!H289</f>
        <v>13.6</v>
      </c>
      <c r="DM289" s="157">
        <f>静岡!I289</f>
        <v>11</v>
      </c>
      <c r="DN289" s="157">
        <f>静岡!J289</f>
        <v>11.8</v>
      </c>
      <c r="DO289" s="157">
        <f>静岡!K289</f>
        <v>16.5</v>
      </c>
      <c r="DP289" s="157">
        <f>静岡!L289</f>
        <v>13.5</v>
      </c>
      <c r="DQ289" s="157">
        <f>静岡!M289</f>
        <v>19</v>
      </c>
      <c r="DR289" s="157">
        <f>静岡!N289</f>
        <v>10</v>
      </c>
      <c r="DS289" s="157">
        <f>静岡!O289</f>
        <v>10</v>
      </c>
      <c r="DT289" s="157">
        <f>静岡!P289</f>
        <v>10.199999999999999</v>
      </c>
      <c r="DU289" s="157">
        <f>静岡!Q289</f>
        <v>6.1</v>
      </c>
      <c r="DV289" s="157" t="str">
        <f>静岡!R289</f>
        <v/>
      </c>
      <c r="DW289" s="157">
        <f>静岡!S289</f>
        <v>10.1</v>
      </c>
      <c r="DX289" s="157">
        <f>静岡!T289</f>
        <v>8.9</v>
      </c>
      <c r="DY289" s="157">
        <f>静岡!U289</f>
        <v>14.5</v>
      </c>
      <c r="DZ289" s="157">
        <f>静岡!V289</f>
        <v>8.7000000000000011</v>
      </c>
      <c r="EA289" s="157">
        <f>静岡!W289</f>
        <v>10.5</v>
      </c>
      <c r="EB289" s="157">
        <f>静岡!X289</f>
        <v>13.200000000000001</v>
      </c>
      <c r="EC289" s="157">
        <f>静岡!Y289</f>
        <v>12.3</v>
      </c>
      <c r="ED289" s="157">
        <f>静岡!Z289</f>
        <v>11.200000000000001</v>
      </c>
      <c r="EE289" s="157">
        <f>静岡!AA289</f>
        <v>13.9</v>
      </c>
      <c r="EF289" s="157">
        <f>静岡!AB289</f>
        <v>7.8</v>
      </c>
      <c r="EG289" s="157">
        <f>静岡!AC289</f>
        <v>10.9</v>
      </c>
    </row>
    <row r="290" spans="1:137" ht="20.100000000000001" customHeight="1" x14ac:dyDescent="0.15">
      <c r="A290" s="25">
        <v>43113</v>
      </c>
      <c r="B290" s="28">
        <f>茨城!B290</f>
        <v>4.2</v>
      </c>
      <c r="C290" s="28">
        <f>茨城!C290</f>
        <v>5.7</v>
      </c>
      <c r="D290" s="28">
        <f>茨城!D290</f>
        <v>4.5999999999999996</v>
      </c>
      <c r="E290" s="28">
        <f>茨城!E290</f>
        <v>6</v>
      </c>
      <c r="F290" s="28">
        <f>茨城!F290</f>
        <v>4.5999999999999996</v>
      </c>
      <c r="G290" s="28">
        <f>茨城!G290</f>
        <v>4.5999999999999996</v>
      </c>
      <c r="H290" s="28">
        <f>茨城!H290</f>
        <v>4.9000000000000004</v>
      </c>
      <c r="I290" s="28">
        <f>茨城!I290</f>
        <v>4.5999999999999996</v>
      </c>
      <c r="J290" s="28">
        <f>茨城!J290</f>
        <v>5.6</v>
      </c>
      <c r="K290" s="28">
        <f>茨城!K290</f>
        <v>4</v>
      </c>
      <c r="L290" s="28">
        <f>茨城!L290</f>
        <v>5</v>
      </c>
      <c r="M290" s="28">
        <f>茨城!M290</f>
        <v>8.1</v>
      </c>
      <c r="N290" s="28">
        <f>茨城!N290</f>
        <v>6.6</v>
      </c>
      <c r="O290" s="28">
        <f>茨城!O290</f>
        <v>11.3</v>
      </c>
      <c r="P290" s="28">
        <f>茨城!P290</f>
        <v>10</v>
      </c>
      <c r="Q290" s="28">
        <f>茨城!Q290</f>
        <v>10.9</v>
      </c>
      <c r="R290" s="28">
        <f>茨城!R290</f>
        <v>13</v>
      </c>
      <c r="S290" s="28">
        <f>茨城!S290</f>
        <v>11.9</v>
      </c>
      <c r="T290" s="28">
        <f>栃木!B290</f>
        <v>8.3000000000000007</v>
      </c>
      <c r="U290" s="28">
        <f>栃木!C290</f>
        <v>10.8</v>
      </c>
      <c r="V290" s="28">
        <f>栃木!D290</f>
        <v>5.7</v>
      </c>
      <c r="W290" s="28">
        <f>栃木!E290</f>
        <v>7.2</v>
      </c>
      <c r="X290" s="28">
        <f>栃木!F290</f>
        <v>10.4</v>
      </c>
      <c r="Y290" s="28">
        <f>栃木!G290</f>
        <v>7</v>
      </c>
      <c r="Z290" s="28">
        <f>栃木!H290</f>
        <v>5.2</v>
      </c>
      <c r="AA290" s="28">
        <f>栃木!I290</f>
        <v>4.2</v>
      </c>
      <c r="AB290" s="28">
        <f>栃木!J290</f>
        <v>3.1</v>
      </c>
      <c r="AC290" s="28">
        <f>栃木!K290</f>
        <v>5</v>
      </c>
      <c r="AD290" s="28">
        <f>栃木!L290</f>
        <v>7.1</v>
      </c>
      <c r="AE290" s="157">
        <f>群馬!B290</f>
        <v>6.6</v>
      </c>
      <c r="AF290" s="157">
        <f>群馬!C290</f>
        <v>10.8</v>
      </c>
      <c r="AG290" s="157">
        <f>群馬!D290</f>
        <v>14</v>
      </c>
      <c r="AH290" s="157">
        <f>群馬!E290</f>
        <v>9</v>
      </c>
      <c r="AI290" s="157">
        <f>群馬!F290</f>
        <v>16.8</v>
      </c>
      <c r="AJ290" s="157">
        <f>群馬!G290</f>
        <v>7.1</v>
      </c>
      <c r="AK290" s="157">
        <f>群馬!H290</f>
        <v>4.8</v>
      </c>
      <c r="AL290" s="157">
        <f>群馬!I290</f>
        <v>6.5</v>
      </c>
      <c r="AM290" s="157">
        <f>埼玉!B290</f>
        <v>15.6</v>
      </c>
      <c r="AN290" s="157">
        <f>埼玉!C290</f>
        <v>11.8</v>
      </c>
      <c r="AO290" s="157">
        <f>埼玉!D290</f>
        <v>11.7</v>
      </c>
      <c r="AP290" s="157">
        <f>埼玉!E290</f>
        <v>10.6</v>
      </c>
      <c r="AQ290" s="157">
        <f>埼玉!F290</f>
        <v>13.2</v>
      </c>
      <c r="AR290" s="157">
        <f>埼玉!G290</f>
        <v>10.4</v>
      </c>
      <c r="AS290" s="157">
        <f>埼玉!H290</f>
        <v>16.2</v>
      </c>
      <c r="AT290" s="157">
        <f>埼玉!I290</f>
        <v>12.5</v>
      </c>
      <c r="AU290" s="157">
        <f>埼玉!J290</f>
        <v>17.100000000000001</v>
      </c>
      <c r="AV290" s="157">
        <f>埼玉!K290</f>
        <v>18.5</v>
      </c>
      <c r="AW290" s="157">
        <f>埼玉!L290</f>
        <v>16.899999999999999</v>
      </c>
      <c r="AX290" s="157">
        <f>埼玉!M290</f>
        <v>11.4</v>
      </c>
      <c r="AY290" s="157">
        <f>埼玉!N290</f>
        <v>14.5</v>
      </c>
      <c r="AZ290" s="157">
        <f>埼玉!O290</f>
        <v>13.8</v>
      </c>
      <c r="BA290" s="157">
        <f>埼玉!P290</f>
        <v>11.2</v>
      </c>
      <c r="BB290" s="157">
        <f>埼玉!Q290</f>
        <v>12.4</v>
      </c>
      <c r="BC290" s="157">
        <f>埼玉!R290</f>
        <v>12.3</v>
      </c>
      <c r="BD290" s="157">
        <f>埼玉!S290</f>
        <v>12.5</v>
      </c>
      <c r="BE290" s="157">
        <f>埼玉!T290</f>
        <v>11</v>
      </c>
      <c r="BF290" s="157">
        <f>埼玉!U290</f>
        <v>17.2</v>
      </c>
      <c r="BG290" s="157">
        <f>千葉!B290</f>
        <v>10.7</v>
      </c>
      <c r="BH290" s="157">
        <f>千葉!C290</f>
        <v>13.6</v>
      </c>
      <c r="BI290" s="157">
        <f>千葉!D290</f>
        <v>11.8</v>
      </c>
      <c r="BJ290" s="157">
        <f>千葉!E290</f>
        <v>12.3</v>
      </c>
      <c r="BK290" s="157">
        <f>千葉!F290</f>
        <v>14.5</v>
      </c>
      <c r="BL290" s="157">
        <f>千葉!G290</f>
        <v>11.2</v>
      </c>
      <c r="BM290" s="157">
        <f>千葉!H290</f>
        <v>10.4</v>
      </c>
      <c r="BN290" s="157">
        <f>千葉!I290</f>
        <v>9</v>
      </c>
      <c r="BO290" s="157">
        <f>千葉!J290</f>
        <v>6.8</v>
      </c>
      <c r="BP290" s="157">
        <f>千葉!K290</f>
        <v>12.8</v>
      </c>
      <c r="BQ290" s="157">
        <f>千葉!L290</f>
        <v>5.3</v>
      </c>
      <c r="BR290" s="157">
        <f>千葉!M290</f>
        <v>7.9</v>
      </c>
      <c r="BS290" s="157">
        <f>千葉!N290</f>
        <v>12.3</v>
      </c>
      <c r="BT290" s="157">
        <f>千葉!O290</f>
        <v>13.9</v>
      </c>
      <c r="BU290" s="157">
        <f>千葉!P290</f>
        <v>15.3</v>
      </c>
      <c r="BV290" s="157">
        <f>千葉!Q290</f>
        <v>14.7</v>
      </c>
      <c r="BW290" s="157">
        <f>千葉!R290</f>
        <v>7.5</v>
      </c>
      <c r="BX290" s="157">
        <f>千葉!S290</f>
        <v>1.7</v>
      </c>
      <c r="BY290" s="157">
        <f>千葉!T290</f>
        <v>8.1999999999999993</v>
      </c>
      <c r="BZ290" s="157">
        <f>千葉!V290</f>
        <v>11.1</v>
      </c>
      <c r="CA290" s="157">
        <f>東京!B290</f>
        <v>13</v>
      </c>
      <c r="CB290" s="157">
        <f>東京!C290</f>
        <v>13.7</v>
      </c>
      <c r="CC290" s="157">
        <f>東京!D290</f>
        <v>12.9</v>
      </c>
      <c r="CD290" s="157">
        <f>東京!E290</f>
        <v>14.1</v>
      </c>
      <c r="CE290" s="157">
        <f>東京!F290</f>
        <v>13.2</v>
      </c>
      <c r="CF290" s="157">
        <f>東京!G290</f>
        <v>12</v>
      </c>
      <c r="CG290" s="157">
        <f>東京!H290</f>
        <v>12</v>
      </c>
      <c r="CH290" s="157">
        <f>東京!I290</f>
        <v>12.3</v>
      </c>
      <c r="CI290" s="157">
        <f>神奈川!B290</f>
        <v>11.3</v>
      </c>
      <c r="CJ290" s="157">
        <f>神奈川!C290</f>
        <v>11</v>
      </c>
      <c r="CK290" s="157">
        <f>神奈川!D290</f>
        <v>12.7</v>
      </c>
      <c r="CL290" s="157">
        <f>神奈川!E290</f>
        <v>13.6</v>
      </c>
      <c r="CM290" s="157">
        <f>神奈川!F290</f>
        <v>9.8000000000000007</v>
      </c>
      <c r="CN290" s="157">
        <f>神奈川!G290</f>
        <v>10.5</v>
      </c>
      <c r="CO290" s="157">
        <f>神奈川!H290</f>
        <v>10.9</v>
      </c>
      <c r="CP290" s="157">
        <f>神奈川!I290</f>
        <v>11.8</v>
      </c>
      <c r="CQ290" s="157">
        <f>神奈川!J290</f>
        <v>12.2</v>
      </c>
      <c r="CR290" s="157">
        <f>神奈川!K290</f>
        <v>11.2</v>
      </c>
      <c r="CS290" s="157">
        <f>神奈川!L290</f>
        <v>9.8000000000000007</v>
      </c>
      <c r="CT290" s="157">
        <f>神奈川!M290</f>
        <v>11.5</v>
      </c>
      <c r="CU290" s="157">
        <f>神奈川!N290</f>
        <v>11.6</v>
      </c>
      <c r="CV290" s="157">
        <f>山梨!B290</f>
        <v>11.4</v>
      </c>
      <c r="CW290" s="157">
        <f>山梨!C290</f>
        <v>10.700000000000001</v>
      </c>
      <c r="CX290" s="157">
        <f>山梨!D290</f>
        <v>9</v>
      </c>
      <c r="CY290" s="157">
        <f>山梨!E290</f>
        <v>13</v>
      </c>
      <c r="CZ290" s="157">
        <f>長野!B290</f>
        <v>9.1999999999999993</v>
      </c>
      <c r="DA290" s="157">
        <f>長野!C290</f>
        <v>9.8000000000000007</v>
      </c>
      <c r="DB290" s="157">
        <f>長野!D290</f>
        <v>3.9</v>
      </c>
      <c r="DC290" s="157">
        <f>長野!E290</f>
        <v>7.5</v>
      </c>
      <c r="DD290" s="157">
        <f>長野!F290</f>
        <v>9.6</v>
      </c>
      <c r="DE290" s="157">
        <f>長野!G290</f>
        <v>1.7</v>
      </c>
      <c r="DF290" s="157">
        <f>静岡!B290</f>
        <v>11.8</v>
      </c>
      <c r="DG290" s="157">
        <f>静岡!C290</f>
        <v>12</v>
      </c>
      <c r="DH290" s="157">
        <f>静岡!D290</f>
        <v>11.5</v>
      </c>
      <c r="DI290" s="157">
        <f>静岡!E290</f>
        <v>9.9</v>
      </c>
      <c r="DJ290" s="157">
        <f>静岡!F290</f>
        <v>13.6</v>
      </c>
      <c r="DK290" s="157">
        <f>静岡!G290</f>
        <v>15</v>
      </c>
      <c r="DL290" s="157">
        <f>静岡!H290</f>
        <v>18.100000000000001</v>
      </c>
      <c r="DM290" s="157">
        <f>静岡!I290</f>
        <v>10</v>
      </c>
      <c r="DN290" s="157">
        <f>静岡!J290</f>
        <v>10.9</v>
      </c>
      <c r="DO290" s="157">
        <f>静岡!K290</f>
        <v>12.4</v>
      </c>
      <c r="DP290" s="157">
        <f>静岡!L290</f>
        <v>13.2</v>
      </c>
      <c r="DQ290" s="157">
        <f>静岡!M290</f>
        <v>10.7</v>
      </c>
      <c r="DR290" s="157">
        <f>静岡!N290</f>
        <v>10.7</v>
      </c>
      <c r="DS290" s="157">
        <f>静岡!O290</f>
        <v>11.7</v>
      </c>
      <c r="DT290" s="157">
        <f>静岡!P290</f>
        <v>10.9</v>
      </c>
      <c r="DU290" s="157">
        <f>静岡!Q290</f>
        <v>7.2</v>
      </c>
      <c r="DV290" s="157">
        <f>静岡!R290</f>
        <v>12.4</v>
      </c>
      <c r="DW290" s="157">
        <f>静岡!S290</f>
        <v>8.6</v>
      </c>
      <c r="DX290" s="157">
        <f>静岡!T290</f>
        <v>10.9</v>
      </c>
      <c r="DY290" s="157">
        <f>静岡!U290</f>
        <v>14.5</v>
      </c>
      <c r="DZ290" s="157">
        <f>静岡!V290</f>
        <v>5.9</v>
      </c>
      <c r="EA290" s="157">
        <f>静岡!W290</f>
        <v>10.600000000000001</v>
      </c>
      <c r="EB290" s="157">
        <f>静岡!X290</f>
        <v>12.3</v>
      </c>
      <c r="EC290" s="157">
        <f>静岡!Y290</f>
        <v>13.5</v>
      </c>
      <c r="ED290" s="157">
        <f>静岡!Z290</f>
        <v>10.700000000000001</v>
      </c>
      <c r="EE290" s="157">
        <f>静岡!AA290</f>
        <v>13.600000000000001</v>
      </c>
      <c r="EF290" s="157">
        <f>静岡!AB290</f>
        <v>11.7</v>
      </c>
      <c r="EG290" s="157">
        <f>静岡!AC290</f>
        <v>9.3000000000000007</v>
      </c>
    </row>
    <row r="291" spans="1:137" ht="20.100000000000001" customHeight="1" x14ac:dyDescent="0.15">
      <c r="A291" s="25">
        <v>43114</v>
      </c>
      <c r="B291" s="28">
        <f>茨城!B291</f>
        <v>3</v>
      </c>
      <c r="C291" s="28">
        <f>茨城!C291</f>
        <v>6.8</v>
      </c>
      <c r="D291" s="28">
        <f>茨城!D291</f>
        <v>6</v>
      </c>
      <c r="E291" s="28">
        <f>茨城!E291</f>
        <v>6.2</v>
      </c>
      <c r="F291" s="28">
        <f>茨城!F291</f>
        <v>4.2</v>
      </c>
      <c r="G291" s="28">
        <f>茨城!G291</f>
        <v>3.2</v>
      </c>
      <c r="H291" s="28">
        <f>茨城!H291</f>
        <v>6.4</v>
      </c>
      <c r="I291" s="28">
        <f>茨城!I291</f>
        <v>4.5999999999999996</v>
      </c>
      <c r="J291" s="28">
        <f>茨城!J291</f>
        <v>4.5</v>
      </c>
      <c r="K291" s="28">
        <f>茨城!K291</f>
        <v>3.5</v>
      </c>
      <c r="L291" s="28">
        <f>茨城!L291</f>
        <v>6.8</v>
      </c>
      <c r="M291" s="28">
        <f>茨城!M291</f>
        <v>7.7</v>
      </c>
      <c r="N291" s="28">
        <f>茨城!N291</f>
        <v>6.3</v>
      </c>
      <c r="O291" s="28">
        <f>茨城!O291</f>
        <v>12</v>
      </c>
      <c r="P291" s="28">
        <f>茨城!P291</f>
        <v>11</v>
      </c>
      <c r="Q291" s="28">
        <f>茨城!Q291</f>
        <v>13.5</v>
      </c>
      <c r="R291" s="28">
        <f>茨城!R291</f>
        <v>9.6999999999999993</v>
      </c>
      <c r="S291" s="28">
        <f>茨城!S291</f>
        <v>15.5</v>
      </c>
      <c r="T291" s="28">
        <f>栃木!B291</f>
        <v>5</v>
      </c>
      <c r="U291" s="28">
        <f>栃木!C291</f>
        <v>7.5</v>
      </c>
      <c r="V291" s="28">
        <f>栃木!D291</f>
        <v>5.2</v>
      </c>
      <c r="W291" s="28">
        <f>栃木!E291</f>
        <v>5.2</v>
      </c>
      <c r="X291" s="28">
        <f>栃木!F291</f>
        <v>10.3</v>
      </c>
      <c r="Y291" s="28">
        <f>栃木!G291</f>
        <v>7.3</v>
      </c>
      <c r="Z291" s="28">
        <f>栃木!H291</f>
        <v>6.7</v>
      </c>
      <c r="AA291" s="28">
        <f>栃木!I291</f>
        <v>4</v>
      </c>
      <c r="AB291" s="28">
        <f>栃木!J291</f>
        <v>3.9</v>
      </c>
      <c r="AC291" s="28">
        <f>栃木!K291</f>
        <v>4.8</v>
      </c>
      <c r="AD291" s="28">
        <f>栃木!L291</f>
        <v>6.9</v>
      </c>
      <c r="AE291" s="157">
        <f>群馬!B291</f>
        <v>8.3000000000000007</v>
      </c>
      <c r="AF291" s="157">
        <f>群馬!C291</f>
        <v>7.7</v>
      </c>
      <c r="AG291" s="157">
        <f>群馬!D291</f>
        <v>10.199999999999999</v>
      </c>
      <c r="AH291" s="157">
        <f>群馬!E291</f>
        <v>6.8</v>
      </c>
      <c r="AI291" s="157">
        <f>群馬!F291</f>
        <v>12.4</v>
      </c>
      <c r="AJ291" s="157">
        <f>群馬!G291</f>
        <v>6.5</v>
      </c>
      <c r="AK291" s="157">
        <f>群馬!H291</f>
        <v>5.8</v>
      </c>
      <c r="AL291" s="157">
        <f>群馬!I291</f>
        <v>4.3</v>
      </c>
      <c r="AM291" s="157">
        <f>埼玉!B291</f>
        <v>11.8</v>
      </c>
      <c r="AN291" s="157">
        <f>埼玉!C291</f>
        <v>5.2</v>
      </c>
      <c r="AO291" s="157">
        <f>埼玉!D291</f>
        <v>11.8</v>
      </c>
      <c r="AP291" s="157">
        <f>埼玉!E291</f>
        <v>9.3000000000000007</v>
      </c>
      <c r="AQ291" s="157">
        <f>埼玉!F291</f>
        <v>7.2</v>
      </c>
      <c r="AR291" s="157">
        <f>埼玉!G291</f>
        <v>6.9</v>
      </c>
      <c r="AS291" s="157">
        <f>埼玉!H291</f>
        <v>17.2</v>
      </c>
      <c r="AT291" s="157">
        <f>埼玉!I291</f>
        <v>14.4</v>
      </c>
      <c r="AU291" s="157">
        <f>埼玉!J291</f>
        <v>17</v>
      </c>
      <c r="AV291" s="157">
        <f>埼玉!K291</f>
        <v>13</v>
      </c>
      <c r="AW291" s="157">
        <f>埼玉!L291</f>
        <v>10.8</v>
      </c>
      <c r="AX291" s="157">
        <f>埼玉!M291</f>
        <v>8</v>
      </c>
      <c r="AY291" s="157">
        <f>埼玉!N291</f>
        <v>8.6999999999999993</v>
      </c>
      <c r="AZ291" s="157">
        <f>埼玉!O291</f>
        <v>7.4</v>
      </c>
      <c r="BA291" s="157">
        <f>埼玉!P291</f>
        <v>8.9</v>
      </c>
      <c r="BB291" s="157">
        <f>埼玉!Q291</f>
        <v>10.1</v>
      </c>
      <c r="BC291" s="157">
        <f>埼玉!R291</f>
        <v>10.6</v>
      </c>
      <c r="BD291" s="157">
        <f>埼玉!S291</f>
        <v>9</v>
      </c>
      <c r="BE291" s="157">
        <f>埼玉!T291</f>
        <v>10.9</v>
      </c>
      <c r="BF291" s="157">
        <f>埼玉!U291</f>
        <v>12.2</v>
      </c>
      <c r="BG291" s="157">
        <f>千葉!B291</f>
        <v>11.5</v>
      </c>
      <c r="BH291" s="157">
        <f>千葉!C291</f>
        <v>10.8</v>
      </c>
      <c r="BI291" s="157">
        <f>千葉!D291</f>
        <v>7.9</v>
      </c>
      <c r="BJ291" s="157">
        <f>千葉!E291</f>
        <v>10.3</v>
      </c>
      <c r="BK291" s="157">
        <f>千葉!F291</f>
        <v>10.8</v>
      </c>
      <c r="BL291" s="157">
        <f>千葉!G291</f>
        <v>7.3</v>
      </c>
      <c r="BM291" s="157">
        <f>千葉!H291</f>
        <v>6.2</v>
      </c>
      <c r="BN291" s="157">
        <f>千葉!I291</f>
        <v>5.9</v>
      </c>
      <c r="BO291" s="157">
        <f>千葉!J291</f>
        <v>7.5</v>
      </c>
      <c r="BP291" s="157">
        <f>千葉!K291</f>
        <v>12.7</v>
      </c>
      <c r="BQ291" s="157">
        <f>千葉!L291</f>
        <v>1.3</v>
      </c>
      <c r="BR291" s="157">
        <f>千葉!M291</f>
        <v>5.3</v>
      </c>
      <c r="BS291" s="157">
        <f>千葉!N291</f>
        <v>7.7</v>
      </c>
      <c r="BT291" s="157">
        <f>千葉!O291</f>
        <v>11.3</v>
      </c>
      <c r="BU291" s="157">
        <f>千葉!P291</f>
        <v>12.8</v>
      </c>
      <c r="BV291" s="157">
        <f>千葉!Q291</f>
        <v>12.7</v>
      </c>
      <c r="BW291" s="157">
        <f>千葉!R291</f>
        <v>6.6</v>
      </c>
      <c r="BX291" s="157">
        <f>千葉!S291</f>
        <v>-0.3</v>
      </c>
      <c r="BY291" s="157">
        <f>千葉!T291</f>
        <v>8.4</v>
      </c>
      <c r="BZ291" s="157">
        <f>千葉!V291</f>
        <v>7</v>
      </c>
      <c r="CA291" s="157">
        <f>東京!B291</f>
        <v>10.4</v>
      </c>
      <c r="CB291" s="157">
        <f>東京!C291</f>
        <v>13.5</v>
      </c>
      <c r="CC291" s="157">
        <f>東京!D291</f>
        <v>11.9</v>
      </c>
      <c r="CD291" s="157">
        <f>東京!E291</f>
        <v>11.1</v>
      </c>
      <c r="CE291" s="157">
        <f>東京!F291</f>
        <v>8.9</v>
      </c>
      <c r="CF291" s="157">
        <f>東京!G291</f>
        <v>11.6</v>
      </c>
      <c r="CG291" s="157">
        <f>東京!H291</f>
        <v>6.1</v>
      </c>
      <c r="CH291" s="157">
        <f>東京!I291</f>
        <v>9.3000000000000007</v>
      </c>
      <c r="CI291" s="157">
        <f>神奈川!B291</f>
        <v>9.6</v>
      </c>
      <c r="CJ291" s="157">
        <f>神奈川!C291</f>
        <v>10.1</v>
      </c>
      <c r="CK291" s="157">
        <f>神奈川!D291</f>
        <v>9.6999999999999993</v>
      </c>
      <c r="CL291" s="157">
        <f>神奈川!E291</f>
        <v>13.5</v>
      </c>
      <c r="CM291" s="157">
        <f>神奈川!F291</f>
        <v>8.6</v>
      </c>
      <c r="CN291" s="157">
        <f>神奈川!G291</f>
        <v>5.9</v>
      </c>
      <c r="CO291" s="157">
        <f>神奈川!H291</f>
        <v>7.4</v>
      </c>
      <c r="CP291" s="157">
        <f>神奈川!I291</f>
        <v>9.9</v>
      </c>
      <c r="CQ291" s="157">
        <f>神奈川!J291</f>
        <v>8.8000000000000007</v>
      </c>
      <c r="CR291" s="157">
        <f>神奈川!K291</f>
        <v>9.1</v>
      </c>
      <c r="CS291" s="157">
        <f>神奈川!L291</f>
        <v>6.5</v>
      </c>
      <c r="CT291" s="157">
        <f>神奈川!M291</f>
        <v>7</v>
      </c>
      <c r="CU291" s="157">
        <f>神奈川!N291</f>
        <v>7.8</v>
      </c>
      <c r="CV291" s="157">
        <f>山梨!B291</f>
        <v>9.5</v>
      </c>
      <c r="CW291" s="157">
        <f>山梨!C291</f>
        <v>6.9</v>
      </c>
      <c r="CX291" s="157">
        <f>山梨!D291</f>
        <v>5</v>
      </c>
      <c r="CY291" s="157">
        <f>山梨!E291</f>
        <v>14.3</v>
      </c>
      <c r="CZ291" s="157">
        <f>長野!B291</f>
        <v>6.4</v>
      </c>
      <c r="DA291" s="157">
        <f>長野!C291</f>
        <v>11.8</v>
      </c>
      <c r="DB291" s="157">
        <f>長野!D291</f>
        <v>5</v>
      </c>
      <c r="DC291" s="157">
        <f>長野!E291</f>
        <v>6.3</v>
      </c>
      <c r="DD291" s="157">
        <f>長野!F291</f>
        <v>5.3</v>
      </c>
      <c r="DE291" s="157">
        <f>長野!G291</f>
        <v>4</v>
      </c>
      <c r="DF291" s="157">
        <f>静岡!B291</f>
        <v>6.5</v>
      </c>
      <c r="DG291" s="157">
        <f>静岡!C291</f>
        <v>6.1</v>
      </c>
      <c r="DH291" s="157">
        <f>静岡!D291</f>
        <v>9</v>
      </c>
      <c r="DI291" s="157">
        <f>静岡!E291</f>
        <v>10.9</v>
      </c>
      <c r="DJ291" s="157">
        <f>静岡!F291</f>
        <v>10.7</v>
      </c>
      <c r="DK291" s="157">
        <f>静岡!G291</f>
        <v>9.1</v>
      </c>
      <c r="DL291" s="157">
        <f>静岡!H291</f>
        <v>9.6999999999999993</v>
      </c>
      <c r="DM291" s="157">
        <f>静岡!I291</f>
        <v>9.5</v>
      </c>
      <c r="DN291" s="157">
        <f>静岡!J291</f>
        <v>9.8000000000000007</v>
      </c>
      <c r="DO291" s="157">
        <f>静岡!K291</f>
        <v>10.8</v>
      </c>
      <c r="DP291" s="157">
        <f>静岡!L291</f>
        <v>10</v>
      </c>
      <c r="DQ291" s="157">
        <f>静岡!M291</f>
        <v>10.1</v>
      </c>
      <c r="DR291" s="157">
        <f>静岡!N291</f>
        <v>9.5</v>
      </c>
      <c r="DS291" s="157">
        <f>静岡!O291</f>
        <v>8.5</v>
      </c>
      <c r="DT291" s="157">
        <f>静岡!P291</f>
        <v>9.6</v>
      </c>
      <c r="DU291" s="157">
        <f>静岡!Q291</f>
        <v>5.7</v>
      </c>
      <c r="DV291" s="157">
        <f>静岡!R291</f>
        <v>9.6999999999999993</v>
      </c>
      <c r="DW291" s="157">
        <f>静岡!S291</f>
        <v>8.3000000000000007</v>
      </c>
      <c r="DX291" s="157">
        <f>静岡!T291</f>
        <v>7.2</v>
      </c>
      <c r="DY291" s="157">
        <f>静岡!U291</f>
        <v>8.4</v>
      </c>
      <c r="DZ291" s="157">
        <f>静岡!V291</f>
        <v>1.8</v>
      </c>
      <c r="EA291" s="157">
        <f>静岡!W291</f>
        <v>6.1000000000000005</v>
      </c>
      <c r="EB291" s="157">
        <f>静岡!X291</f>
        <v>7.2</v>
      </c>
      <c r="EC291" s="157">
        <f>静岡!Y291</f>
        <v>8.8000000000000007</v>
      </c>
      <c r="ED291" s="157">
        <f>静岡!Z291</f>
        <v>6.3000000000000007</v>
      </c>
      <c r="EE291" s="157">
        <f>静岡!AA291</f>
        <v>9.9</v>
      </c>
      <c r="EF291" s="157">
        <f>静岡!AB291</f>
        <v>8.6999999999999993</v>
      </c>
      <c r="EG291" s="157">
        <f>静岡!AC291</f>
        <v>7.8</v>
      </c>
    </row>
    <row r="292" spans="1:137" ht="20.100000000000001" customHeight="1" x14ac:dyDescent="0.15">
      <c r="A292" s="25">
        <v>43115</v>
      </c>
      <c r="B292" s="28">
        <f>茨城!B292</f>
        <v>7.2</v>
      </c>
      <c r="C292" s="28">
        <f>茨城!C292</f>
        <v>9.1</v>
      </c>
      <c r="D292" s="28">
        <f>茨城!D292</f>
        <v>11.3</v>
      </c>
      <c r="E292" s="28">
        <f>茨城!E292</f>
        <v>11.9</v>
      </c>
      <c r="F292" s="28">
        <f>茨城!F292</f>
        <v>7.5</v>
      </c>
      <c r="G292" s="28">
        <f>茨城!G292</f>
        <v>9</v>
      </c>
      <c r="H292" s="28">
        <f>茨城!H292</f>
        <v>15.9</v>
      </c>
      <c r="I292" s="28">
        <f>茨城!I292</f>
        <v>12.3</v>
      </c>
      <c r="J292" s="28">
        <f>茨城!J292</f>
        <v>12</v>
      </c>
      <c r="K292" s="28">
        <f>茨城!K292</f>
        <v>11.1</v>
      </c>
      <c r="L292" s="28">
        <f>茨城!L292</f>
        <v>14.9</v>
      </c>
      <c r="M292" s="28">
        <f>茨城!M292</f>
        <v>24.4</v>
      </c>
      <c r="N292" s="28">
        <f>茨城!N292</f>
        <v>22.8</v>
      </c>
      <c r="O292" s="28">
        <f>茨城!O292</f>
        <v>30.3</v>
      </c>
      <c r="P292" s="28">
        <f>茨城!P292</f>
        <v>21</v>
      </c>
      <c r="Q292" s="28">
        <f>茨城!Q292</f>
        <v>28.6</v>
      </c>
      <c r="R292" s="28">
        <f>茨城!R292</f>
        <v>28.6</v>
      </c>
      <c r="S292" s="28">
        <f>茨城!S292</f>
        <v>23.8</v>
      </c>
      <c r="T292" s="28">
        <f>栃木!B292</f>
        <v>16.600000000000001</v>
      </c>
      <c r="U292" s="28">
        <f>栃木!C292</f>
        <v>22.2</v>
      </c>
      <c r="V292" s="28">
        <f>栃木!D292</f>
        <v>13.4</v>
      </c>
      <c r="W292" s="28">
        <f>栃木!E292</f>
        <v>6.3</v>
      </c>
      <c r="X292" s="28">
        <f>栃木!F292</f>
        <v>20.8</v>
      </c>
      <c r="Y292" s="28">
        <f>栃木!G292</f>
        <v>19.2</v>
      </c>
      <c r="Z292" s="28">
        <f>栃木!H292</f>
        <v>12.5</v>
      </c>
      <c r="AA292" s="28">
        <f>栃木!I292</f>
        <v>13</v>
      </c>
      <c r="AB292" s="28">
        <f>栃木!J292</f>
        <v>10.1</v>
      </c>
      <c r="AC292" s="28">
        <f>栃木!K292</f>
        <v>11.2</v>
      </c>
      <c r="AD292" s="28">
        <f>栃木!L292</f>
        <v>16.899999999999999</v>
      </c>
      <c r="AE292" s="157">
        <f>群馬!B292</f>
        <v>10.5</v>
      </c>
      <c r="AF292" s="157">
        <f>群馬!C292</f>
        <v>15.1</v>
      </c>
      <c r="AG292" s="157">
        <f>群馬!D292</f>
        <v>17.8</v>
      </c>
      <c r="AH292" s="157">
        <f>群馬!E292</f>
        <v>9.9</v>
      </c>
      <c r="AI292" s="157">
        <f>群馬!F292</f>
        <v>24.7</v>
      </c>
      <c r="AJ292" s="157">
        <f>群馬!G292</f>
        <v>9.3000000000000007</v>
      </c>
      <c r="AK292" s="157">
        <f>群馬!H292</f>
        <v>4.7</v>
      </c>
      <c r="AL292" s="157">
        <f>群馬!I292</f>
        <v>10.9</v>
      </c>
      <c r="AM292" s="157">
        <f>埼玉!B292</f>
        <v>18.8</v>
      </c>
      <c r="AN292" s="157">
        <f>埼玉!C292</f>
        <v>9.6999999999999993</v>
      </c>
      <c r="AO292" s="157">
        <f>埼玉!D292</f>
        <v>18.7</v>
      </c>
      <c r="AP292" s="157">
        <f>埼玉!E292</f>
        <v>18.5</v>
      </c>
      <c r="AQ292" s="157">
        <f>埼玉!F292</f>
        <v>12.5</v>
      </c>
      <c r="AR292" s="157">
        <f>埼玉!G292</f>
        <v>12.6</v>
      </c>
      <c r="AS292" s="157">
        <f>埼玉!H292</f>
        <v>30.3</v>
      </c>
      <c r="AT292" s="157">
        <f>埼玉!I292</f>
        <v>24.3</v>
      </c>
      <c r="AU292" s="157">
        <f>埼玉!J292</f>
        <v>30.6</v>
      </c>
      <c r="AV292" s="157">
        <f>埼玉!K292</f>
        <v>16.5</v>
      </c>
      <c r="AW292" s="157">
        <f>埼玉!L292</f>
        <v>13.8</v>
      </c>
      <c r="AX292" s="157">
        <f>埼玉!M292</f>
        <v>11.3</v>
      </c>
      <c r="AY292" s="157">
        <f>埼玉!N292</f>
        <v>16.2</v>
      </c>
      <c r="AZ292" s="157">
        <f>埼玉!O292</f>
        <v>14.6</v>
      </c>
      <c r="BA292" s="157">
        <f>埼玉!P292</f>
        <v>12.7</v>
      </c>
      <c r="BB292" s="157">
        <f>埼玉!Q292</f>
        <v>15.8</v>
      </c>
      <c r="BC292" s="157">
        <f>埼玉!R292</f>
        <v>23</v>
      </c>
      <c r="BD292" s="157">
        <f>埼玉!S292</f>
        <v>10.1</v>
      </c>
      <c r="BE292" s="157">
        <f>埼玉!T292</f>
        <v>28</v>
      </c>
      <c r="BF292" s="157">
        <f>埼玉!U292</f>
        <v>22.5</v>
      </c>
      <c r="BG292" s="157">
        <f>千葉!B292</f>
        <v>23</v>
      </c>
      <c r="BH292" s="157">
        <f>千葉!C292</f>
        <v>18.899999999999999</v>
      </c>
      <c r="BI292" s="157">
        <f>千葉!D292</f>
        <v>12.6</v>
      </c>
      <c r="BJ292" s="157">
        <f>千葉!E292</f>
        <v>16</v>
      </c>
      <c r="BK292" s="157">
        <f>千葉!F292</f>
        <v>23.2</v>
      </c>
      <c r="BL292" s="157">
        <f>千葉!G292</f>
        <v>19.2</v>
      </c>
      <c r="BM292" s="157">
        <f>千葉!H292</f>
        <v>16.7</v>
      </c>
      <c r="BN292" s="157">
        <f>千葉!I292</f>
        <v>17.899999999999999</v>
      </c>
      <c r="BO292" s="157">
        <f>千葉!J292</f>
        <v>17</v>
      </c>
      <c r="BP292" s="157">
        <f>千葉!K292</f>
        <v>29.6</v>
      </c>
      <c r="BQ292" s="157">
        <f>千葉!L292</f>
        <v>1.8</v>
      </c>
      <c r="BR292" s="157">
        <f>千葉!M292</f>
        <v>17.2</v>
      </c>
      <c r="BS292" s="157">
        <f>千葉!N292</f>
        <v>17.7</v>
      </c>
      <c r="BT292" s="157">
        <f>千葉!O292</f>
        <v>23.5</v>
      </c>
      <c r="BU292" s="157" t="str">
        <f>千葉!P292</f>
        <v>zzz</v>
      </c>
      <c r="BV292" s="157">
        <f>千葉!Q292</f>
        <v>26.4</v>
      </c>
      <c r="BW292" s="157">
        <f>千葉!R292</f>
        <v>10.6</v>
      </c>
      <c r="BX292" s="157">
        <f>千葉!S292</f>
        <v>7.8</v>
      </c>
      <c r="BY292" s="157">
        <f>千葉!T292</f>
        <v>19.2</v>
      </c>
      <c r="BZ292" s="157">
        <f>千葉!V292</f>
        <v>19.8</v>
      </c>
      <c r="CA292" s="157">
        <f>東京!B292</f>
        <v>24</v>
      </c>
      <c r="CB292" s="157">
        <f>東京!C292</f>
        <v>26.8</v>
      </c>
      <c r="CC292" s="157">
        <f>東京!D292</f>
        <v>0</v>
      </c>
      <c r="CD292" s="157">
        <f>東京!E292</f>
        <v>22.5</v>
      </c>
      <c r="CE292" s="157">
        <f>東京!F292</f>
        <v>20</v>
      </c>
      <c r="CF292" s="157">
        <f>東京!G292</f>
        <v>21.3</v>
      </c>
      <c r="CG292" s="157">
        <f>東京!H292</f>
        <v>13.6</v>
      </c>
      <c r="CH292" s="157">
        <f>東京!I292</f>
        <v>16.899999999999999</v>
      </c>
      <c r="CI292" s="157">
        <f>神奈川!B292</f>
        <v>16.8</v>
      </c>
      <c r="CJ292" s="157">
        <f>神奈川!C292</f>
        <v>12.6</v>
      </c>
      <c r="CK292" s="157">
        <f>神奈川!D292</f>
        <v>19.8</v>
      </c>
      <c r="CL292" s="157">
        <f>神奈川!E292</f>
        <v>16.2</v>
      </c>
      <c r="CM292" s="157">
        <f>神奈川!F292</f>
        <v>11</v>
      </c>
      <c r="CN292" s="157">
        <f>神奈川!G292</f>
        <v>9.6999999999999993</v>
      </c>
      <c r="CO292" s="157">
        <f>神奈川!H292</f>
        <v>11.3</v>
      </c>
      <c r="CP292" s="157">
        <f>神奈川!I292</f>
        <v>13.3</v>
      </c>
      <c r="CQ292" s="157">
        <f>神奈川!J292</f>
        <v>9.6999999999999993</v>
      </c>
      <c r="CR292" s="157">
        <f>神奈川!K292</f>
        <v>12.7</v>
      </c>
      <c r="CS292" s="157">
        <f>神奈川!L292</f>
        <v>13.7</v>
      </c>
      <c r="CT292" s="157">
        <f>神奈川!M292</f>
        <v>15.1</v>
      </c>
      <c r="CU292" s="157">
        <f>神奈川!N292</f>
        <v>10.8</v>
      </c>
      <c r="CV292" s="157">
        <f>山梨!B292</f>
        <v>15.4</v>
      </c>
      <c r="CW292" s="157">
        <f>山梨!C292</f>
        <v>6.5</v>
      </c>
      <c r="CX292" s="157">
        <f>山梨!D292</f>
        <v>5.4</v>
      </c>
      <c r="CY292" s="157">
        <f>山梨!E292</f>
        <v>20.100000000000001</v>
      </c>
      <c r="CZ292" s="157">
        <f>長野!B292</f>
        <v>5.9</v>
      </c>
      <c r="DA292" s="157">
        <f>長野!C292</f>
        <v>7.3</v>
      </c>
      <c r="DB292" s="157">
        <f>長野!D292</f>
        <v>2.2000000000000002</v>
      </c>
      <c r="DC292" s="157">
        <f>長野!E292</f>
        <v>5.0999999999999996</v>
      </c>
      <c r="DD292" s="157">
        <f>長野!F292</f>
        <v>9.1</v>
      </c>
      <c r="DE292" s="157">
        <f>長野!G292</f>
        <v>0.7</v>
      </c>
      <c r="DF292" s="157">
        <f>静岡!B292</f>
        <v>5.8</v>
      </c>
      <c r="DG292" s="157">
        <f>静岡!C292</f>
        <v>7.3</v>
      </c>
      <c r="DH292" s="157">
        <f>静岡!D292</f>
        <v>9.8000000000000007</v>
      </c>
      <c r="DI292" s="157">
        <f>静岡!E292</f>
        <v>8.3000000000000007</v>
      </c>
      <c r="DJ292" s="157">
        <f>静岡!F292</f>
        <v>7.3</v>
      </c>
      <c r="DK292" s="157">
        <f>静岡!G292</f>
        <v>11.2</v>
      </c>
      <c r="DL292" s="157">
        <f>静岡!H292</f>
        <v>4.4000000000000004</v>
      </c>
      <c r="DM292" s="157">
        <f>静岡!I292</f>
        <v>6.2</v>
      </c>
      <c r="DN292" s="157">
        <f>静岡!J292</f>
        <v>6.8</v>
      </c>
      <c r="DO292" s="157">
        <f>静岡!K292</f>
        <v>8.3000000000000007</v>
      </c>
      <c r="DP292" s="157">
        <f>静岡!L292</f>
        <v>5.8</v>
      </c>
      <c r="DQ292" s="157">
        <f>静岡!M292</f>
        <v>12.8</v>
      </c>
      <c r="DR292" s="157">
        <f>静岡!N292</f>
        <v>7.7</v>
      </c>
      <c r="DS292" s="157">
        <f>静岡!O292</f>
        <v>7.5</v>
      </c>
      <c r="DT292" s="157">
        <f>静岡!P292</f>
        <v>7.1</v>
      </c>
      <c r="DU292" s="157">
        <f>静岡!Q292</f>
        <v>4.7</v>
      </c>
      <c r="DV292" s="157">
        <f>静岡!R292</f>
        <v>7</v>
      </c>
      <c r="DW292" s="157">
        <f>静岡!S292</f>
        <v>10</v>
      </c>
      <c r="DX292" s="157">
        <f>静岡!T292</f>
        <v>7.9</v>
      </c>
      <c r="DY292" s="157">
        <f>静岡!U292</f>
        <v>8.6</v>
      </c>
      <c r="DZ292" s="157">
        <f>静岡!V292</f>
        <v>4.5</v>
      </c>
      <c r="EA292" s="157">
        <f>静岡!W292</f>
        <v>7.1000000000000005</v>
      </c>
      <c r="EB292" s="157">
        <f>静岡!X292</f>
        <v>7.6000000000000005</v>
      </c>
      <c r="EC292" s="157">
        <f>静岡!Y292</f>
        <v>8.3000000000000007</v>
      </c>
      <c r="ED292" s="157">
        <f>静岡!Z292</f>
        <v>5.3000000000000007</v>
      </c>
      <c r="EE292" s="157">
        <f>静岡!AA292</f>
        <v>7</v>
      </c>
      <c r="EF292" s="157">
        <f>静岡!AB292</f>
        <v>11.3</v>
      </c>
      <c r="EG292" s="157">
        <f>静岡!AC292</f>
        <v>8.3000000000000007</v>
      </c>
    </row>
    <row r="293" spans="1:137" ht="20.100000000000001" customHeight="1" x14ac:dyDescent="0.15">
      <c r="A293" s="25">
        <v>43116</v>
      </c>
      <c r="B293" s="28">
        <f>茨城!B293</f>
        <v>10.5</v>
      </c>
      <c r="C293" s="28">
        <f>茨城!C293</f>
        <v>9.9</v>
      </c>
      <c r="D293" s="28">
        <f>茨城!D293</f>
        <v>14.4</v>
      </c>
      <c r="E293" s="28">
        <f>茨城!E293</f>
        <v>14.7</v>
      </c>
      <c r="F293" s="28">
        <f>茨城!F293</f>
        <v>13</v>
      </c>
      <c r="G293" s="28">
        <f>茨城!G293</f>
        <v>10.6</v>
      </c>
      <c r="H293" s="28">
        <f>茨城!H293</f>
        <v>17</v>
      </c>
      <c r="I293" s="28">
        <f>茨城!I293</f>
        <v>12.8</v>
      </c>
      <c r="J293" s="28">
        <f>茨城!J293</f>
        <v>13.4</v>
      </c>
      <c r="K293" s="28">
        <f>茨城!K293</f>
        <v>12</v>
      </c>
      <c r="L293" s="28">
        <f>茨城!L293</f>
        <v>17.5</v>
      </c>
      <c r="M293" s="28">
        <f>茨城!M293</f>
        <v>27</v>
      </c>
      <c r="N293" s="28">
        <f>茨城!N293</f>
        <v>21.9</v>
      </c>
      <c r="O293" s="28">
        <f>茨城!O293</f>
        <v>24.3</v>
      </c>
      <c r="P293" s="28">
        <f>茨城!P293</f>
        <v>16.899999999999999</v>
      </c>
      <c r="Q293" s="28">
        <f>茨城!Q293</f>
        <v>22.3</v>
      </c>
      <c r="R293" s="28">
        <f>茨城!R293</f>
        <v>21.2</v>
      </c>
      <c r="S293" s="28">
        <f>茨城!S293</f>
        <v>18.2</v>
      </c>
      <c r="T293" s="28">
        <f>栃木!B293</f>
        <v>11.1</v>
      </c>
      <c r="U293" s="28">
        <f>栃木!C293</f>
        <v>12</v>
      </c>
      <c r="V293" s="28">
        <f>栃木!D293</f>
        <v>9.4</v>
      </c>
      <c r="W293" s="28">
        <f>栃木!E293</f>
        <v>8.1999999999999993</v>
      </c>
      <c r="X293" s="28">
        <f>栃木!F293</f>
        <v>17.600000000000001</v>
      </c>
      <c r="Y293" s="28">
        <f>栃木!G293</f>
        <v>15.8</v>
      </c>
      <c r="Z293" s="28">
        <f>栃木!H293</f>
        <v>10.7</v>
      </c>
      <c r="AA293" s="28">
        <f>栃木!I293</f>
        <v>11</v>
      </c>
      <c r="AB293" s="28">
        <f>栃木!J293</f>
        <v>9.5</v>
      </c>
      <c r="AC293" s="28">
        <f>栃木!K293</f>
        <v>12.7</v>
      </c>
      <c r="AD293" s="28">
        <f>栃木!L293</f>
        <v>13.8</v>
      </c>
      <c r="AE293" s="157">
        <f>群馬!B293</f>
        <v>6.9</v>
      </c>
      <c r="AF293" s="157">
        <f>群馬!C293</f>
        <v>10.1</v>
      </c>
      <c r="AG293" s="157">
        <f>群馬!D293</f>
        <v>9.1999999999999993</v>
      </c>
      <c r="AH293" s="157">
        <f>群馬!E293</f>
        <v>7.3</v>
      </c>
      <c r="AI293" s="157">
        <f>群馬!F293</f>
        <v>16.2</v>
      </c>
      <c r="AJ293" s="157">
        <f>群馬!G293</f>
        <v>7.5</v>
      </c>
      <c r="AK293" s="157">
        <f>群馬!H293</f>
        <v>5.4</v>
      </c>
      <c r="AL293" s="157">
        <f>群馬!I293</f>
        <v>7.4</v>
      </c>
      <c r="AM293" s="157">
        <f>埼玉!B293</f>
        <v>12.2</v>
      </c>
      <c r="AN293" s="157">
        <f>埼玉!C293</f>
        <v>11.9</v>
      </c>
      <c r="AO293" s="157">
        <f>埼玉!D293</f>
        <v>12.7</v>
      </c>
      <c r="AP293" s="157">
        <f>埼玉!E293</f>
        <v>12.8</v>
      </c>
      <c r="AQ293" s="157">
        <f>埼玉!F293</f>
        <v>9.6</v>
      </c>
      <c r="AR293" s="157">
        <f>埼玉!G293</f>
        <v>8.5</v>
      </c>
      <c r="AS293" s="157">
        <f>埼玉!H293</f>
        <v>17.2</v>
      </c>
      <c r="AT293" s="157">
        <f>埼玉!I293</f>
        <v>17.899999999999999</v>
      </c>
      <c r="AU293" s="157">
        <f>埼玉!J293</f>
        <v>18.100000000000001</v>
      </c>
      <c r="AV293" s="157">
        <f>埼玉!K293</f>
        <v>10.6</v>
      </c>
      <c r="AW293" s="157">
        <f>埼玉!L293</f>
        <v>10.3</v>
      </c>
      <c r="AX293" s="157">
        <f>埼玉!M293</f>
        <v>8.6999999999999993</v>
      </c>
      <c r="AY293" s="157">
        <f>埼玉!N293</f>
        <v>9.1999999999999993</v>
      </c>
      <c r="AZ293" s="157">
        <f>埼玉!O293</f>
        <v>9.8000000000000007</v>
      </c>
      <c r="BA293" s="157">
        <f>埼玉!P293</f>
        <v>8.3000000000000007</v>
      </c>
      <c r="BB293" s="157">
        <f>埼玉!Q293</f>
        <v>12.8</v>
      </c>
      <c r="BC293" s="157">
        <f>埼玉!R293</f>
        <v>15.2</v>
      </c>
      <c r="BD293" s="157">
        <f>埼玉!S293</f>
        <v>7</v>
      </c>
      <c r="BE293" s="157">
        <f>埼玉!T293</f>
        <v>15</v>
      </c>
      <c r="BF293" s="157">
        <f>埼玉!U293</f>
        <v>20.6</v>
      </c>
      <c r="BG293" s="157">
        <f>千葉!B293</f>
        <v>14.9</v>
      </c>
      <c r="BH293" s="157" t="str">
        <f>千葉!C293</f>
        <v>zzz</v>
      </c>
      <c r="BI293" s="157">
        <f>千葉!D293</f>
        <v>13.6</v>
      </c>
      <c r="BJ293" s="157">
        <f>千葉!E293</f>
        <v>13.2</v>
      </c>
      <c r="BK293" s="157">
        <f>千葉!F293</f>
        <v>17</v>
      </c>
      <c r="BL293" s="157">
        <f>千葉!G293</f>
        <v>14.9</v>
      </c>
      <c r="BM293" s="157">
        <f>千葉!H293</f>
        <v>16.5</v>
      </c>
      <c r="BN293" s="157" t="str">
        <f>千葉!I293</f>
        <v>zzz</v>
      </c>
      <c r="BO293" s="157" t="str">
        <f>千葉!J293</f>
        <v>zzz</v>
      </c>
      <c r="BP293" s="157">
        <f>千葉!K293</f>
        <v>23.8</v>
      </c>
      <c r="BQ293" s="157">
        <f>千葉!L293</f>
        <v>7.3</v>
      </c>
      <c r="BR293" s="157">
        <f>千葉!M293</f>
        <v>14.7</v>
      </c>
      <c r="BS293" s="157">
        <f>千葉!N293</f>
        <v>15.9</v>
      </c>
      <c r="BT293" s="157">
        <f>千葉!O293</f>
        <v>21.6</v>
      </c>
      <c r="BU293" s="157" t="str">
        <f>千葉!P293</f>
        <v>zzz</v>
      </c>
      <c r="BV293" s="157">
        <f>千葉!Q293</f>
        <v>23.5</v>
      </c>
      <c r="BW293" s="157">
        <f>千葉!R293</f>
        <v>11</v>
      </c>
      <c r="BX293" s="157" t="str">
        <f>千葉!S293</f>
        <v>zzz</v>
      </c>
      <c r="BY293" s="157" t="str">
        <f>千葉!T293</f>
        <v>zzz</v>
      </c>
      <c r="BZ293" s="157">
        <f>千葉!V293</f>
        <v>17.399999999999999</v>
      </c>
      <c r="CA293" s="157">
        <f>東京!B293</f>
        <v>15.8</v>
      </c>
      <c r="CB293" s="157">
        <f>東京!C293</f>
        <v>17.3</v>
      </c>
      <c r="CC293" s="157">
        <f>東京!D293</f>
        <v>0</v>
      </c>
      <c r="CD293" s="157">
        <f>東京!E293</f>
        <v>16</v>
      </c>
      <c r="CE293" s="157">
        <f>東京!F293</f>
        <v>11.5</v>
      </c>
      <c r="CF293" s="157">
        <f>東京!G293</f>
        <v>14</v>
      </c>
      <c r="CG293" s="157">
        <f>東京!H293</f>
        <v>7</v>
      </c>
      <c r="CH293" s="157">
        <f>東京!I293</f>
        <v>10.3</v>
      </c>
      <c r="CI293" s="157">
        <f>神奈川!B293</f>
        <v>12</v>
      </c>
      <c r="CJ293" s="157">
        <f>神奈川!C293</f>
        <v>9.9</v>
      </c>
      <c r="CK293" s="157">
        <f>神奈川!D293</f>
        <v>12.3</v>
      </c>
      <c r="CL293" s="157">
        <f>神奈川!E293</f>
        <v>14.8</v>
      </c>
      <c r="CM293" s="157">
        <f>神奈川!F293</f>
        <v>9.6999999999999993</v>
      </c>
      <c r="CN293" s="157">
        <f>神奈川!G293</f>
        <v>6.6</v>
      </c>
      <c r="CO293" s="157">
        <f>神奈川!H293</f>
        <v>7.1</v>
      </c>
      <c r="CP293" s="157">
        <f>神奈川!I293</f>
        <v>9</v>
      </c>
      <c r="CQ293" s="157">
        <f>神奈川!J293</f>
        <v>12.7</v>
      </c>
      <c r="CR293" s="157">
        <f>神奈川!K293</f>
        <v>10.8</v>
      </c>
      <c r="CS293" s="157">
        <f>神奈川!L293</f>
        <v>10.5</v>
      </c>
      <c r="CT293" s="157">
        <f>神奈川!M293</f>
        <v>10</v>
      </c>
      <c r="CU293" s="157">
        <f>神奈川!N293</f>
        <v>9.4</v>
      </c>
      <c r="CV293" s="157">
        <f>山梨!B293</f>
        <v>13</v>
      </c>
      <c r="CW293" s="157">
        <f>山梨!C293</f>
        <v>9.4</v>
      </c>
      <c r="CX293" s="157">
        <f>山梨!D293</f>
        <v>6.3000000000000007</v>
      </c>
      <c r="CY293" s="157">
        <f>山梨!E293</f>
        <v>11</v>
      </c>
      <c r="CZ293" s="157">
        <f>長野!B293</f>
        <v>9.3000000000000007</v>
      </c>
      <c r="DA293" s="157">
        <f>長野!C293</f>
        <v>12.5</v>
      </c>
      <c r="DB293" s="157">
        <f>長野!D293</f>
        <v>5.8</v>
      </c>
      <c r="DC293" s="157">
        <f>長野!E293</f>
        <v>12.2</v>
      </c>
      <c r="DD293" s="157">
        <f>長野!F293</f>
        <v>8.5</v>
      </c>
      <c r="DE293" s="157">
        <f>長野!G293</f>
        <v>3.8</v>
      </c>
      <c r="DF293" s="157">
        <f>静岡!B293</f>
        <v>14.6</v>
      </c>
      <c r="DG293" s="157">
        <f>静岡!C293</f>
        <v>12.5</v>
      </c>
      <c r="DH293" s="157">
        <f>静岡!D293</f>
        <v>12</v>
      </c>
      <c r="DI293" s="157">
        <f>静岡!E293</f>
        <v>14.3</v>
      </c>
      <c r="DJ293" s="157">
        <f>静岡!F293</f>
        <v>12.5</v>
      </c>
      <c r="DK293" s="157">
        <f>静岡!G293</f>
        <v>14</v>
      </c>
      <c r="DL293" s="157">
        <f>静岡!H293</f>
        <v>16.3</v>
      </c>
      <c r="DM293" s="157">
        <f>静岡!I293</f>
        <v>16.8</v>
      </c>
      <c r="DN293" s="157">
        <f>静岡!J293</f>
        <v>10.6</v>
      </c>
      <c r="DO293" s="157">
        <f>静岡!K293</f>
        <v>16.600000000000001</v>
      </c>
      <c r="DP293" s="157">
        <f>静岡!L293</f>
        <v>15.1</v>
      </c>
      <c r="DQ293" s="157">
        <f>静岡!M293</f>
        <v>22.8</v>
      </c>
      <c r="DR293" s="157">
        <f>静岡!N293</f>
        <v>11.1</v>
      </c>
      <c r="DS293" s="157">
        <f>静岡!O293</f>
        <v>11.5</v>
      </c>
      <c r="DT293" s="157">
        <f>静岡!P293</f>
        <v>11.7</v>
      </c>
      <c r="DU293" s="157">
        <f>静岡!Q293</f>
        <v>6.4</v>
      </c>
      <c r="DV293" s="157">
        <f>静岡!R293</f>
        <v>11.1</v>
      </c>
      <c r="DW293" s="157">
        <f>静岡!S293</f>
        <v>14.2</v>
      </c>
      <c r="DX293" s="157">
        <f>静岡!T293</f>
        <v>12.7</v>
      </c>
      <c r="DY293" s="157">
        <f>静岡!U293</f>
        <v>15.4</v>
      </c>
      <c r="DZ293" s="157">
        <f>静岡!V293</f>
        <v>12</v>
      </c>
      <c r="EA293" s="157">
        <f>静岡!W293</f>
        <v>13.4</v>
      </c>
      <c r="EB293" s="157">
        <f>静岡!X293</f>
        <v>14.4</v>
      </c>
      <c r="EC293" s="157">
        <f>静岡!Y293</f>
        <v>13.9</v>
      </c>
      <c r="ED293" s="157">
        <f>静岡!Z293</f>
        <v>11.5</v>
      </c>
      <c r="EE293" s="157">
        <f>静岡!AA293</f>
        <v>13.8</v>
      </c>
      <c r="EF293" s="157">
        <f>静岡!AB293</f>
        <v>13.5</v>
      </c>
      <c r="EG293" s="157">
        <f>静岡!AC293</f>
        <v>12.3</v>
      </c>
    </row>
    <row r="294" spans="1:137" ht="20.100000000000001" customHeight="1" x14ac:dyDescent="0.15">
      <c r="A294" s="25">
        <v>43117</v>
      </c>
      <c r="B294" s="28">
        <f>茨城!B294</f>
        <v>3.1</v>
      </c>
      <c r="C294" s="28">
        <f>茨城!C294</f>
        <v>5.4</v>
      </c>
      <c r="D294" s="28">
        <f>茨城!D294</f>
        <v>11.8</v>
      </c>
      <c r="E294" s="28">
        <f>茨城!E294</f>
        <v>13.3</v>
      </c>
      <c r="F294" s="28">
        <f>茨城!F294</f>
        <v>8.5</v>
      </c>
      <c r="G294" s="28">
        <f>茨城!G294</f>
        <v>9.5</v>
      </c>
      <c r="H294" s="28">
        <f>茨城!H294</f>
        <v>12.3</v>
      </c>
      <c r="I294" s="28">
        <f>茨城!I294</f>
        <v>12</v>
      </c>
      <c r="J294" s="28">
        <f>茨城!J294</f>
        <v>11.9</v>
      </c>
      <c r="K294" s="28">
        <f>茨城!K294</f>
        <v>12.2</v>
      </c>
      <c r="L294" s="28">
        <f>茨城!L294</f>
        <v>12.8</v>
      </c>
      <c r="M294" s="28">
        <f>茨城!M294</f>
        <v>13.8</v>
      </c>
      <c r="N294" s="28">
        <f>茨城!N294</f>
        <v>10.8</v>
      </c>
      <c r="O294" s="28">
        <f>茨城!O294</f>
        <v>11.3</v>
      </c>
      <c r="P294" s="28">
        <f>茨城!P294</f>
        <v>12</v>
      </c>
      <c r="Q294" s="28">
        <f>茨城!Q294</f>
        <v>13.8</v>
      </c>
      <c r="R294" s="28">
        <f>茨城!R294</f>
        <v>14.3</v>
      </c>
      <c r="S294" s="28">
        <f>茨城!S294</f>
        <v>12.4</v>
      </c>
      <c r="T294" s="28">
        <f>栃木!B294</f>
        <v>8.6999999999999993</v>
      </c>
      <c r="U294" s="28">
        <f>栃木!C294</f>
        <v>7.9</v>
      </c>
      <c r="V294" s="28">
        <f>栃木!D294</f>
        <v>6.1</v>
      </c>
      <c r="W294" s="28">
        <f>栃木!E294</f>
        <v>5.4</v>
      </c>
      <c r="X294" s="28">
        <f>栃木!F294</f>
        <v>11.9</v>
      </c>
      <c r="Y294" s="28">
        <f>栃木!G294</f>
        <v>11</v>
      </c>
      <c r="Z294" s="28">
        <f>栃木!H294</f>
        <v>6.8</v>
      </c>
      <c r="AA294" s="28">
        <f>栃木!I294</f>
        <v>5.3</v>
      </c>
      <c r="AB294" s="28">
        <f>栃木!J294</f>
        <v>5.4</v>
      </c>
      <c r="AC294" s="28">
        <f>栃木!K294</f>
        <v>7.9</v>
      </c>
      <c r="AD294" s="28">
        <f>栃木!L294</f>
        <v>11.2</v>
      </c>
      <c r="AE294" s="157">
        <f>群馬!B294</f>
        <v>3.1</v>
      </c>
      <c r="AF294" s="157">
        <f>群馬!C294</f>
        <v>9.4</v>
      </c>
      <c r="AG294" s="157">
        <f>群馬!D294</f>
        <v>7.7</v>
      </c>
      <c r="AH294" s="157">
        <f>群馬!E294</f>
        <v>7.8</v>
      </c>
      <c r="AI294" s="157">
        <f>群馬!F294</f>
        <v>12.3</v>
      </c>
      <c r="AJ294" s="157">
        <f>群馬!G294</f>
        <v>2.8</v>
      </c>
      <c r="AK294" s="157">
        <f>群馬!H294</f>
        <v>3.2</v>
      </c>
      <c r="AL294" s="157">
        <f>群馬!I294</f>
        <v>4.4000000000000004</v>
      </c>
      <c r="AM294" s="157">
        <f>埼玉!B294</f>
        <v>10</v>
      </c>
      <c r="AN294" s="157">
        <f>埼玉!C294</f>
        <v>9.4</v>
      </c>
      <c r="AO294" s="157">
        <f>埼玉!D294</f>
        <v>9.4</v>
      </c>
      <c r="AP294" s="157">
        <f>埼玉!E294</f>
        <v>10.8</v>
      </c>
      <c r="AQ294" s="157">
        <f>埼玉!F294</f>
        <v>13.1</v>
      </c>
      <c r="AR294" s="157">
        <f>埼玉!G294</f>
        <v>11.8</v>
      </c>
      <c r="AS294" s="157">
        <f>埼玉!H294</f>
        <v>12.3</v>
      </c>
      <c r="AT294" s="157">
        <f>埼玉!I294</f>
        <v>12.3</v>
      </c>
      <c r="AU294" s="157">
        <f>埼玉!J294</f>
        <v>13.5</v>
      </c>
      <c r="AV294" s="157">
        <f>埼玉!K294</f>
        <v>11.6</v>
      </c>
      <c r="AW294" s="157">
        <f>埼玉!L294</f>
        <v>9.8000000000000007</v>
      </c>
      <c r="AX294" s="157">
        <f>埼玉!M294</f>
        <v>7.8</v>
      </c>
      <c r="AY294" s="157">
        <f>埼玉!N294</f>
        <v>10.5</v>
      </c>
      <c r="AZ294" s="157">
        <f>埼玉!O294</f>
        <v>9.5</v>
      </c>
      <c r="BA294" s="157">
        <f>埼玉!P294</f>
        <v>7.1</v>
      </c>
      <c r="BB294" s="157">
        <f>埼玉!Q294</f>
        <v>9.6999999999999993</v>
      </c>
      <c r="BC294" s="157">
        <f>埼玉!R294</f>
        <v>11.6</v>
      </c>
      <c r="BD294" s="157">
        <f>埼玉!S294</f>
        <v>6.5</v>
      </c>
      <c r="BE294" s="157">
        <f>埼玉!T294</f>
        <v>12.1</v>
      </c>
      <c r="BF294" s="157">
        <f>埼玉!U294</f>
        <v>11.5</v>
      </c>
      <c r="BG294" s="157">
        <f>千葉!B294</f>
        <v>10.6</v>
      </c>
      <c r="BH294" s="157" t="str">
        <f>千葉!C294</f>
        <v>zzz</v>
      </c>
      <c r="BI294" s="157">
        <f>千葉!D294</f>
        <v>12</v>
      </c>
      <c r="BJ294" s="157">
        <f>千葉!E294</f>
        <v>12.3</v>
      </c>
      <c r="BK294" s="157">
        <f>千葉!F294</f>
        <v>12.3</v>
      </c>
      <c r="BL294" s="157">
        <f>千葉!G294</f>
        <v>12.8</v>
      </c>
      <c r="BM294" s="157">
        <f>千葉!H294</f>
        <v>11.8</v>
      </c>
      <c r="BN294" s="157" t="str">
        <f>千葉!I294</f>
        <v>zzz</v>
      </c>
      <c r="BO294" s="157" t="str">
        <f>千葉!J294</f>
        <v>zzz</v>
      </c>
      <c r="BP294" s="157">
        <f>千葉!K294</f>
        <v>13.3</v>
      </c>
      <c r="BQ294" s="157">
        <f>千葉!L294</f>
        <v>6.8</v>
      </c>
      <c r="BR294" s="157">
        <f>千葉!M294</f>
        <v>10.8</v>
      </c>
      <c r="BS294" s="157">
        <f>千葉!N294</f>
        <v>11.8</v>
      </c>
      <c r="BT294" s="157">
        <f>千葉!O294</f>
        <v>14.8</v>
      </c>
      <c r="BU294" s="157" t="str">
        <f>千葉!P294</f>
        <v>zzz</v>
      </c>
      <c r="BV294" s="157">
        <f>千葉!Q294</f>
        <v>15</v>
      </c>
      <c r="BW294" s="157">
        <f>千葉!R294</f>
        <v>3.6</v>
      </c>
      <c r="BX294" s="157" t="str">
        <f>千葉!S294</f>
        <v>zzz</v>
      </c>
      <c r="BY294" s="157" t="str">
        <f>千葉!T294</f>
        <v>zzz</v>
      </c>
      <c r="BZ294" s="157">
        <f>千葉!V294</f>
        <v>11.6</v>
      </c>
      <c r="CA294" s="157">
        <f>東京!B294</f>
        <v>17.2</v>
      </c>
      <c r="CB294" s="157">
        <f>東京!C294</f>
        <v>14.8</v>
      </c>
      <c r="CC294" s="157">
        <f>東京!D294</f>
        <v>0</v>
      </c>
      <c r="CD294" s="157">
        <f>東京!E294</f>
        <v>14</v>
      </c>
      <c r="CE294" s="157">
        <f>東京!F294</f>
        <v>13.6</v>
      </c>
      <c r="CF294" s="157">
        <f>東京!G294</f>
        <v>14.3</v>
      </c>
      <c r="CG294" s="157">
        <f>東京!H294</f>
        <v>11.5</v>
      </c>
      <c r="CH294" s="157">
        <f>東京!I294</f>
        <v>12.9</v>
      </c>
      <c r="CI294" s="157">
        <f>神奈川!B294</f>
        <v>12</v>
      </c>
      <c r="CJ294" s="157">
        <f>神奈川!C294</f>
        <v>7.8</v>
      </c>
      <c r="CK294" s="157">
        <f>神奈川!D294</f>
        <v>14.9</v>
      </c>
      <c r="CL294" s="157">
        <f>神奈川!E294</f>
        <v>15.3</v>
      </c>
      <c r="CM294" s="157">
        <f>神奈川!F294</f>
        <v>10.3</v>
      </c>
      <c r="CN294" s="157">
        <f>神奈川!G294</f>
        <v>8.1999999999999993</v>
      </c>
      <c r="CO294" s="157">
        <f>神奈川!H294</f>
        <v>10.7</v>
      </c>
      <c r="CP294" s="157">
        <f>神奈川!I294</f>
        <v>8.9</v>
      </c>
      <c r="CQ294" s="157">
        <f>神奈川!J294</f>
        <v>11.7</v>
      </c>
      <c r="CR294" s="157">
        <f>神奈川!K294</f>
        <v>11.9</v>
      </c>
      <c r="CS294" s="157">
        <f>神奈川!L294</f>
        <v>10.5</v>
      </c>
      <c r="CT294" s="157">
        <f>神奈川!M294</f>
        <v>10</v>
      </c>
      <c r="CU294" s="157">
        <f>神奈川!N294</f>
        <v>8.5</v>
      </c>
      <c r="CV294" s="157">
        <f>山梨!B294</f>
        <v>8.8000000000000007</v>
      </c>
      <c r="CW294" s="157">
        <f>山梨!C294</f>
        <v>7</v>
      </c>
      <c r="CX294" s="157">
        <f>山梨!D294</f>
        <v>3.8000000000000003</v>
      </c>
      <c r="CY294" s="157">
        <f>山梨!E294</f>
        <v>9.6000000000000014</v>
      </c>
      <c r="CZ294" s="157">
        <f>長野!B294</f>
        <v>6.1</v>
      </c>
      <c r="DA294" s="157">
        <f>長野!C294</f>
        <v>9.9</v>
      </c>
      <c r="DB294" s="157">
        <f>長野!D294</f>
        <v>5.2</v>
      </c>
      <c r="DC294" s="157">
        <f>長野!E294</f>
        <v>8.8000000000000007</v>
      </c>
      <c r="DD294" s="157">
        <f>長野!F294</f>
        <v>3.1</v>
      </c>
      <c r="DE294" s="157">
        <f>長野!G294</f>
        <v>3.1</v>
      </c>
      <c r="DF294" s="157">
        <f>静岡!B294</f>
        <v>8.1</v>
      </c>
      <c r="DG294" s="157">
        <f>静岡!C294</f>
        <v>7.8</v>
      </c>
      <c r="DH294" s="157">
        <f>静岡!D294</f>
        <v>9.5</v>
      </c>
      <c r="DI294" s="157">
        <f>静岡!E294</f>
        <v>8.3000000000000007</v>
      </c>
      <c r="DJ294" s="157">
        <f>静岡!F294</f>
        <v>14.3</v>
      </c>
      <c r="DK294" s="157">
        <f>静岡!G294</f>
        <v>12.1</v>
      </c>
      <c r="DL294" s="157">
        <f>静岡!H294</f>
        <v>12.4</v>
      </c>
      <c r="DM294" s="157">
        <f>静岡!I294</f>
        <v>6.8</v>
      </c>
      <c r="DN294" s="157">
        <f>静岡!J294</f>
        <v>7.7</v>
      </c>
      <c r="DO294" s="157">
        <f>静岡!K294</f>
        <v>7.4</v>
      </c>
      <c r="DP294" s="157">
        <f>静岡!L294</f>
        <v>10</v>
      </c>
      <c r="DQ294" s="157">
        <f>静岡!M294</f>
        <v>10</v>
      </c>
      <c r="DR294" s="157">
        <f>静岡!N294</f>
        <v>7.2</v>
      </c>
      <c r="DS294" s="157">
        <f>静岡!O294</f>
        <v>8.3000000000000007</v>
      </c>
      <c r="DT294" s="157">
        <f>静岡!P294</f>
        <v>5.9</v>
      </c>
      <c r="DU294" s="157">
        <f>静岡!Q294</f>
        <v>3.2</v>
      </c>
      <c r="DV294" s="157">
        <f>静岡!R294</f>
        <v>7.7</v>
      </c>
      <c r="DW294" s="157">
        <f>静岡!S294</f>
        <v>9.6999999999999993</v>
      </c>
      <c r="DX294" s="157">
        <f>静岡!T294</f>
        <v>8</v>
      </c>
      <c r="DY294" s="157">
        <f>静岡!U294</f>
        <v>8.8000000000000007</v>
      </c>
      <c r="DZ294" s="157">
        <f>静岡!V294</f>
        <v>5.7</v>
      </c>
      <c r="EA294" s="157">
        <f>静岡!W294</f>
        <v>8.3000000000000007</v>
      </c>
      <c r="EB294" s="157">
        <f>静岡!X294</f>
        <v>10</v>
      </c>
      <c r="EC294" s="157">
        <f>静岡!Y294</f>
        <v>9.5</v>
      </c>
      <c r="ED294" s="157">
        <f>静岡!Z294</f>
        <v>7.5</v>
      </c>
      <c r="EE294" s="157">
        <f>静岡!AA294</f>
        <v>9.1</v>
      </c>
      <c r="EF294" s="157">
        <f>静岡!AB294</f>
        <v>11.8</v>
      </c>
      <c r="EG294" s="157">
        <f>静岡!AC294</f>
        <v>5.6</v>
      </c>
    </row>
    <row r="295" spans="1:137" ht="20.100000000000001" customHeight="1" x14ac:dyDescent="0.15">
      <c r="A295" s="25">
        <v>43118</v>
      </c>
      <c r="B295" s="28">
        <f>茨城!B295</f>
        <v>3</v>
      </c>
      <c r="C295" s="28">
        <f>茨城!C295</f>
        <v>3.2</v>
      </c>
      <c r="D295" s="28">
        <f>茨城!D295</f>
        <v>5.2</v>
      </c>
      <c r="E295" s="28">
        <f>茨城!E295</f>
        <v>3.8</v>
      </c>
      <c r="F295" s="28">
        <f>茨城!F295</f>
        <v>2.8</v>
      </c>
      <c r="G295" s="28">
        <f>茨城!G295</f>
        <v>1.3</v>
      </c>
      <c r="H295" s="28">
        <f>茨城!H295</f>
        <v>3.9</v>
      </c>
      <c r="I295" s="28">
        <f>茨城!I295</f>
        <v>2.8</v>
      </c>
      <c r="J295" s="28">
        <f>茨城!J295</f>
        <v>2.8</v>
      </c>
      <c r="K295" s="28">
        <f>茨城!K295</f>
        <v>3.8</v>
      </c>
      <c r="L295" s="28">
        <f>茨城!L295</f>
        <v>2.7</v>
      </c>
      <c r="M295" s="28">
        <f>茨城!M295</f>
        <v>2.4</v>
      </c>
      <c r="N295" s="28">
        <f>茨城!N295</f>
        <v>2.2999999999999998</v>
      </c>
      <c r="O295" s="28">
        <f>茨城!O295</f>
        <v>0.3</v>
      </c>
      <c r="P295" s="28">
        <f>茨城!P295</f>
        <v>2.8</v>
      </c>
      <c r="Q295" s="28">
        <f>茨城!Q295</f>
        <v>2.8</v>
      </c>
      <c r="R295" s="28">
        <f>茨城!R295</f>
        <v>3.4</v>
      </c>
      <c r="S295" s="28">
        <f>茨城!S295</f>
        <v>2.8</v>
      </c>
      <c r="T295" s="28">
        <f>栃木!B295</f>
        <v>2</v>
      </c>
      <c r="U295" s="28">
        <f>栃木!C295</f>
        <v>1.1000000000000001</v>
      </c>
      <c r="V295" s="28">
        <f>栃木!D295</f>
        <v>2.1</v>
      </c>
      <c r="W295" s="28">
        <f>栃木!E295</f>
        <v>3</v>
      </c>
      <c r="X295" s="28">
        <f>栃木!F295</f>
        <v>3.4</v>
      </c>
      <c r="Y295" s="28">
        <f>栃木!G295</f>
        <v>4.5</v>
      </c>
      <c r="Z295" s="28">
        <f>栃木!H295</f>
        <v>5</v>
      </c>
      <c r="AA295" s="28">
        <f>栃木!I295</f>
        <v>2.7</v>
      </c>
      <c r="AB295" s="28">
        <f>栃木!J295</f>
        <v>3.2</v>
      </c>
      <c r="AC295" s="28">
        <f>栃木!K295</f>
        <v>3.8</v>
      </c>
      <c r="AD295" s="28">
        <f>栃木!L295</f>
        <v>4.2</v>
      </c>
      <c r="AE295" s="157">
        <f>群馬!B295</f>
        <v>4</v>
      </c>
      <c r="AF295" s="157">
        <f>群馬!C295</f>
        <v>7.9</v>
      </c>
      <c r="AG295" s="157">
        <f>群馬!D295</f>
        <v>4.0999999999999996</v>
      </c>
      <c r="AH295" s="157">
        <f>群馬!E295</f>
        <v>3.4</v>
      </c>
      <c r="AI295" s="157">
        <f>群馬!F295</f>
        <v>3.1</v>
      </c>
      <c r="AJ295" s="157">
        <f>群馬!G295</f>
        <v>2.2000000000000002</v>
      </c>
      <c r="AK295" s="157">
        <f>群馬!H295</f>
        <v>2.6</v>
      </c>
      <c r="AL295" s="157">
        <f>群馬!I295</f>
        <v>3.9</v>
      </c>
      <c r="AM295" s="157">
        <f>埼玉!B295</f>
        <v>2.5</v>
      </c>
      <c r="AN295" s="157">
        <f>埼玉!C295</f>
        <v>2.7</v>
      </c>
      <c r="AO295" s="157">
        <f>埼玉!D295</f>
        <v>3.8</v>
      </c>
      <c r="AP295" s="157">
        <f>埼玉!E295</f>
        <v>3.7</v>
      </c>
      <c r="AQ295" s="157">
        <f>埼玉!F295</f>
        <v>4</v>
      </c>
      <c r="AR295" s="157">
        <f>埼玉!G295</f>
        <v>2.2000000000000002</v>
      </c>
      <c r="AS295" s="157">
        <f>埼玉!H295</f>
        <v>5</v>
      </c>
      <c r="AT295" s="157">
        <f>埼玉!I295</f>
        <v>3.3</v>
      </c>
      <c r="AU295" s="157">
        <f>埼玉!J295</f>
        <v>5.4</v>
      </c>
      <c r="AV295" s="157">
        <f>埼玉!K295</f>
        <v>3.8</v>
      </c>
      <c r="AW295" s="157">
        <f>埼玉!L295</f>
        <v>2.5</v>
      </c>
      <c r="AX295" s="157">
        <f>埼玉!M295</f>
        <v>1.7</v>
      </c>
      <c r="AY295" s="157">
        <f>埼玉!N295</f>
        <v>4.7</v>
      </c>
      <c r="AZ295" s="157">
        <f>埼玉!O295</f>
        <v>3.9</v>
      </c>
      <c r="BA295" s="157">
        <f>埼玉!P295</f>
        <v>4.7</v>
      </c>
      <c r="BB295" s="157">
        <f>埼玉!Q295</f>
        <v>4.9000000000000004</v>
      </c>
      <c r="BC295" s="157">
        <f>埼玉!R295</f>
        <v>3.6</v>
      </c>
      <c r="BD295" s="157">
        <f>埼玉!S295</f>
        <v>3</v>
      </c>
      <c r="BE295" s="157">
        <f>埼玉!T295</f>
        <v>3.8</v>
      </c>
      <c r="BF295" s="157">
        <f>埼玉!U295</f>
        <v>4</v>
      </c>
      <c r="BG295" s="157">
        <f>千葉!B295</f>
        <v>2.2999999999999998</v>
      </c>
      <c r="BH295" s="157">
        <f>千葉!C295</f>
        <v>2.5</v>
      </c>
      <c r="BI295" s="157">
        <f>千葉!D295</f>
        <v>8.1999999999999993</v>
      </c>
      <c r="BJ295" s="157">
        <f>千葉!E295</f>
        <v>6</v>
      </c>
      <c r="BK295" s="157">
        <f>千葉!F295</f>
        <v>3.8</v>
      </c>
      <c r="BL295" s="157">
        <f>千葉!G295</f>
        <v>5.9</v>
      </c>
      <c r="BM295" s="157">
        <f>千葉!H295</f>
        <v>2</v>
      </c>
      <c r="BN295" s="157" t="str">
        <f>千葉!I295</f>
        <v>zzz</v>
      </c>
      <c r="BO295" s="157" t="str">
        <f>千葉!J295</f>
        <v>zzz</v>
      </c>
      <c r="BP295" s="157">
        <f>千葉!K295</f>
        <v>4.2</v>
      </c>
      <c r="BQ295" s="157">
        <f>千葉!L295</f>
        <v>2.6</v>
      </c>
      <c r="BR295" s="157">
        <f>千葉!M295</f>
        <v>3</v>
      </c>
      <c r="BS295" s="157">
        <f>千葉!N295</f>
        <v>3.8</v>
      </c>
      <c r="BT295" s="157">
        <f>千葉!O295</f>
        <v>4.0999999999999996</v>
      </c>
      <c r="BU295" s="157">
        <f>千葉!P295</f>
        <v>3.6</v>
      </c>
      <c r="BV295" s="157">
        <f>千葉!Q295</f>
        <v>4.0999999999999996</v>
      </c>
      <c r="BW295" s="157">
        <f>千葉!R295</f>
        <v>-0.4</v>
      </c>
      <c r="BX295" s="157" t="str">
        <f>千葉!S295</f>
        <v>zzz</v>
      </c>
      <c r="BY295" s="157" t="str">
        <f>千葉!T295</f>
        <v>zzz</v>
      </c>
      <c r="BZ295" s="157">
        <f>千葉!V295</f>
        <v>4.5999999999999996</v>
      </c>
      <c r="CA295" s="157">
        <f>東京!B295</f>
        <v>6.3</v>
      </c>
      <c r="CB295" s="157">
        <f>東京!C295</f>
        <v>5.7</v>
      </c>
      <c r="CC295" s="157">
        <f>東京!D295</f>
        <v>5.7</v>
      </c>
      <c r="CD295" s="157">
        <f>東京!E295</f>
        <v>4.8</v>
      </c>
      <c r="CE295" s="157">
        <f>東京!F295</f>
        <v>5.8</v>
      </c>
      <c r="CF295" s="157">
        <f>東京!G295</f>
        <v>4.9000000000000004</v>
      </c>
      <c r="CG295" s="157">
        <f>東京!H295</f>
        <v>4</v>
      </c>
      <c r="CH295" s="157">
        <f>東京!I295</f>
        <v>5.6</v>
      </c>
      <c r="CI295" s="157">
        <f>神奈川!B295</f>
        <v>4.3</v>
      </c>
      <c r="CJ295" s="157">
        <f>神奈川!C295</f>
        <v>3.8</v>
      </c>
      <c r="CK295" s="157">
        <f>神奈川!D295</f>
        <v>5.6</v>
      </c>
      <c r="CL295" s="157">
        <f>神奈川!E295</f>
        <v>8</v>
      </c>
      <c r="CM295" s="157">
        <f>神奈川!F295</f>
        <v>3.9</v>
      </c>
      <c r="CN295" s="157">
        <f>神奈川!G295</f>
        <v>4.0999999999999996</v>
      </c>
      <c r="CO295" s="157">
        <f>神奈川!H295</f>
        <v>5</v>
      </c>
      <c r="CP295" s="157">
        <f>神奈川!I295</f>
        <v>5.2</v>
      </c>
      <c r="CQ295" s="157">
        <f>神奈川!J295</f>
        <v>6.4</v>
      </c>
      <c r="CR295" s="157">
        <f>神奈川!K295</f>
        <v>5.5</v>
      </c>
      <c r="CS295" s="157">
        <f>神奈川!L295</f>
        <v>4.5999999999999996</v>
      </c>
      <c r="CT295" s="157">
        <f>神奈川!M295</f>
        <v>4.7</v>
      </c>
      <c r="CU295" s="157">
        <f>神奈川!N295</f>
        <v>5.8</v>
      </c>
      <c r="CV295" s="157">
        <f>山梨!B295</f>
        <v>2.2000000000000002</v>
      </c>
      <c r="CW295" s="157">
        <f>山梨!C295</f>
        <v>3.3000000000000003</v>
      </c>
      <c r="CX295" s="157">
        <f>山梨!D295</f>
        <v>2.4000000000000004</v>
      </c>
      <c r="CY295" s="157">
        <f>山梨!E295</f>
        <v>4.1000000000000005</v>
      </c>
      <c r="CZ295" s="157">
        <f>長野!B295</f>
        <v>5.0999999999999996</v>
      </c>
      <c r="DA295" s="157">
        <f>長野!C295</f>
        <v>13.5</v>
      </c>
      <c r="DB295" s="157">
        <f>長野!D295</f>
        <v>1.3</v>
      </c>
      <c r="DC295" s="157">
        <f>長野!E295</f>
        <v>4.5999999999999996</v>
      </c>
      <c r="DD295" s="157">
        <f>長野!F295</f>
        <v>3.5</v>
      </c>
      <c r="DE295" s="157">
        <f>長野!G295</f>
        <v>-0.2</v>
      </c>
      <c r="DF295" s="157">
        <f>静岡!B295</f>
        <v>5.8</v>
      </c>
      <c r="DG295" s="157">
        <f>静岡!C295</f>
        <v>4.5</v>
      </c>
      <c r="DH295" s="157">
        <f>静岡!D295</f>
        <v>6.1</v>
      </c>
      <c r="DI295" s="157">
        <f>静岡!E295</f>
        <v>6</v>
      </c>
      <c r="DJ295" s="157">
        <f>静岡!F295</f>
        <v>5</v>
      </c>
      <c r="DK295" s="157">
        <f>静岡!G295</f>
        <v>4.5999999999999996</v>
      </c>
      <c r="DL295" s="157">
        <f>静岡!H295</f>
        <v>4.8</v>
      </c>
      <c r="DM295" s="157">
        <f>静岡!I295</f>
        <v>5.8</v>
      </c>
      <c r="DN295" s="157">
        <f>静岡!J295</f>
        <v>4.3</v>
      </c>
      <c r="DO295" s="157">
        <f>静岡!K295</f>
        <v>4.5</v>
      </c>
      <c r="DP295" s="157">
        <f>静岡!L295</f>
        <v>4.9000000000000004</v>
      </c>
      <c r="DQ295" s="157">
        <f>静岡!M295</f>
        <v>5.6</v>
      </c>
      <c r="DR295" s="157">
        <f>静岡!N295</f>
        <v>3.4</v>
      </c>
      <c r="DS295" s="157">
        <f>静岡!O295</f>
        <v>5.4</v>
      </c>
      <c r="DT295" s="157">
        <f>静岡!P295</f>
        <v>3.7</v>
      </c>
      <c r="DU295" s="157">
        <f>静岡!Q295</f>
        <v>3.1</v>
      </c>
      <c r="DV295" s="157">
        <f>静岡!R295</f>
        <v>3.5</v>
      </c>
      <c r="DW295" s="157">
        <f>静岡!S295</f>
        <v>6.4</v>
      </c>
      <c r="DX295" s="157">
        <f>静岡!T295</f>
        <v>3.3</v>
      </c>
      <c r="DY295" s="157">
        <f>静岡!U295</f>
        <v>0.9</v>
      </c>
      <c r="DZ295" s="157">
        <f>静岡!V295</f>
        <v>1.5</v>
      </c>
      <c r="EA295" s="157">
        <f>静岡!W295</f>
        <v>3.9000000000000004</v>
      </c>
      <c r="EB295" s="157">
        <f>静岡!X295</f>
        <v>3.7</v>
      </c>
      <c r="EC295" s="157">
        <f>静岡!Y295</f>
        <v>5.2</v>
      </c>
      <c r="ED295" s="157">
        <f>静岡!Z295</f>
        <v>3</v>
      </c>
      <c r="EE295" s="157">
        <f>静岡!AA295</f>
        <v>4.8000000000000007</v>
      </c>
      <c r="EF295" s="157">
        <f>静岡!AB295</f>
        <v>5.8</v>
      </c>
      <c r="EG295" s="157">
        <f>静岡!AC295</f>
        <v>3.7</v>
      </c>
    </row>
    <row r="296" spans="1:137" ht="20.100000000000001" customHeight="1" x14ac:dyDescent="0.15">
      <c r="A296" s="25">
        <v>43119</v>
      </c>
      <c r="B296" s="28">
        <f>茨城!B296</f>
        <v>2.5</v>
      </c>
      <c r="C296" s="28">
        <f>茨城!C296</f>
        <v>3.9</v>
      </c>
      <c r="D296" s="28">
        <f>茨城!D296</f>
        <v>5.5</v>
      </c>
      <c r="E296" s="28">
        <f>茨城!E296</f>
        <v>7.5</v>
      </c>
      <c r="F296" s="28">
        <f>茨城!F296</f>
        <v>5.3</v>
      </c>
      <c r="G296" s="28">
        <f>茨城!G296</f>
        <v>4.3</v>
      </c>
      <c r="H296" s="28">
        <f>茨城!H296</f>
        <v>6.8</v>
      </c>
      <c r="I296" s="28">
        <f>茨城!I296</f>
        <v>4.9000000000000004</v>
      </c>
      <c r="J296" s="28">
        <f>茨城!J296</f>
        <v>7.5</v>
      </c>
      <c r="K296" s="28">
        <f>茨城!K296</f>
        <v>8</v>
      </c>
      <c r="L296" s="28">
        <f>茨城!L296</f>
        <v>5.4</v>
      </c>
      <c r="M296" s="28">
        <f>茨城!M296</f>
        <v>3.8</v>
      </c>
      <c r="N296" s="28">
        <f>茨城!N296</f>
        <v>6.3</v>
      </c>
      <c r="O296" s="28">
        <f>茨城!O296</f>
        <v>4.7</v>
      </c>
      <c r="P296" s="28">
        <f>茨城!P296</f>
        <v>6.3</v>
      </c>
      <c r="Q296" s="28">
        <f>茨城!Q296</f>
        <v>6.6</v>
      </c>
      <c r="R296" s="28">
        <f>茨城!R296</f>
        <v>5.7</v>
      </c>
      <c r="S296" s="28">
        <f>茨城!S296</f>
        <v>5.5</v>
      </c>
      <c r="T296" s="28">
        <f>栃木!B296</f>
        <v>5.3</v>
      </c>
      <c r="U296" s="28">
        <f>栃木!C296</f>
        <v>2.5</v>
      </c>
      <c r="V296" s="28">
        <f>栃木!D296</f>
        <v>4.7</v>
      </c>
      <c r="W296" s="28">
        <f>栃木!E296</f>
        <v>3.8</v>
      </c>
      <c r="X296" s="28">
        <f>栃木!F296</f>
        <v>4.4000000000000004</v>
      </c>
      <c r="Y296" s="28">
        <f>栃木!G296</f>
        <v>5.8</v>
      </c>
      <c r="Z296" s="28">
        <f>栃木!H296</f>
        <v>5</v>
      </c>
      <c r="AA296" s="28">
        <f>栃木!I296</f>
        <v>3.9</v>
      </c>
      <c r="AB296" s="28">
        <f>栃木!J296</f>
        <v>4.0999999999999996</v>
      </c>
      <c r="AC296" s="28">
        <f>栃木!K296</f>
        <v>4.5</v>
      </c>
      <c r="AD296" s="28">
        <f>栃木!L296</f>
        <v>7.3</v>
      </c>
      <c r="AE296" s="157">
        <f>群馬!B296</f>
        <v>3.9</v>
      </c>
      <c r="AF296" s="157">
        <f>群馬!C296</f>
        <v>6</v>
      </c>
      <c r="AG296" s="157">
        <f>群馬!D296</f>
        <v>5.6</v>
      </c>
      <c r="AH296" s="157">
        <f>群馬!E296</f>
        <v>5.6</v>
      </c>
      <c r="AI296" s="157">
        <f>群馬!F296</f>
        <v>6.6</v>
      </c>
      <c r="AJ296" s="157">
        <f>群馬!G296</f>
        <v>2.9</v>
      </c>
      <c r="AK296" s="157">
        <f>群馬!H296</f>
        <v>3.8</v>
      </c>
      <c r="AL296" s="157">
        <f>群馬!I296</f>
        <v>4.7</v>
      </c>
      <c r="AM296" s="157">
        <f>埼玉!B296</f>
        <v>6.5</v>
      </c>
      <c r="AN296" s="157">
        <f>埼玉!C296</f>
        <v>6.4</v>
      </c>
      <c r="AO296" s="157">
        <f>埼玉!D296</f>
        <v>6.2</v>
      </c>
      <c r="AP296" s="157">
        <f>埼玉!E296</f>
        <v>7</v>
      </c>
      <c r="AQ296" s="157">
        <f>埼玉!F296</f>
        <v>7.3</v>
      </c>
      <c r="AR296" s="157">
        <f>埼玉!G296</f>
        <v>5</v>
      </c>
      <c r="AS296" s="157">
        <f>埼玉!H296</f>
        <v>9.1</v>
      </c>
      <c r="AT296" s="157">
        <f>埼玉!I296</f>
        <v>5.9</v>
      </c>
      <c r="AU296" s="157">
        <f>埼玉!J296</f>
        <v>8.1</v>
      </c>
      <c r="AV296" s="157">
        <f>埼玉!K296</f>
        <v>7.9</v>
      </c>
      <c r="AW296" s="157">
        <f>埼玉!L296</f>
        <v>6.3</v>
      </c>
      <c r="AX296" s="157">
        <f>埼玉!M296</f>
        <v>4.8</v>
      </c>
      <c r="AY296" s="157">
        <f>埼玉!N296</f>
        <v>5.7</v>
      </c>
      <c r="AZ296" s="157">
        <f>埼玉!O296</f>
        <v>5.5</v>
      </c>
      <c r="BA296" s="157">
        <f>埼玉!P296</f>
        <v>5.8</v>
      </c>
      <c r="BB296" s="157">
        <f>埼玉!Q296</f>
        <v>8.4</v>
      </c>
      <c r="BC296" s="157">
        <f>埼玉!R296</f>
        <v>6</v>
      </c>
      <c r="BD296" s="157">
        <f>埼玉!S296</f>
        <v>4.2</v>
      </c>
      <c r="BE296" s="157">
        <f>埼玉!T296</f>
        <v>6.9</v>
      </c>
      <c r="BF296" s="157">
        <f>埼玉!U296</f>
        <v>7</v>
      </c>
      <c r="BG296" s="157">
        <f>千葉!B296</f>
        <v>7.1</v>
      </c>
      <c r="BH296" s="157">
        <f>千葉!C296</f>
        <v>7.3</v>
      </c>
      <c r="BI296" s="157">
        <f>千葉!D296</f>
        <v>10.5</v>
      </c>
      <c r="BJ296" s="157">
        <f>千葉!E296</f>
        <v>10.1</v>
      </c>
      <c r="BK296" s="157">
        <f>千葉!F296</f>
        <v>8.8000000000000007</v>
      </c>
      <c r="BL296" s="157">
        <f>千葉!G296</f>
        <v>10.3</v>
      </c>
      <c r="BM296" s="157">
        <f>千葉!H296</f>
        <v>8.6999999999999993</v>
      </c>
      <c r="BN296" s="157">
        <f>千葉!I296</f>
        <v>8.1</v>
      </c>
      <c r="BO296" s="157">
        <f>千葉!J296</f>
        <v>10.6</v>
      </c>
      <c r="BP296" s="157">
        <f>千葉!K296</f>
        <v>7.5</v>
      </c>
      <c r="BQ296" s="157">
        <f>千葉!L296</f>
        <v>4.2</v>
      </c>
      <c r="BR296" s="157">
        <f>千葉!M296</f>
        <v>8.1999999999999993</v>
      </c>
      <c r="BS296" s="157">
        <f>千葉!N296</f>
        <v>9.1999999999999993</v>
      </c>
      <c r="BT296" s="157">
        <f>千葉!O296</f>
        <v>9.9</v>
      </c>
      <c r="BU296" s="157">
        <f>千葉!P296</f>
        <v>8.3000000000000007</v>
      </c>
      <c r="BV296" s="157">
        <f>千葉!Q296</f>
        <v>9.6999999999999993</v>
      </c>
      <c r="BW296" s="157">
        <f>千葉!R296</f>
        <v>2.2999999999999998</v>
      </c>
      <c r="BX296" s="157">
        <f>千葉!S296</f>
        <v>2.7</v>
      </c>
      <c r="BY296" s="157">
        <f>千葉!T296</f>
        <v>10</v>
      </c>
      <c r="BZ296" s="157">
        <f>千葉!V296</f>
        <v>6.5</v>
      </c>
      <c r="CA296" s="157">
        <f>東京!B296</f>
        <v>10</v>
      </c>
      <c r="CB296" s="157">
        <f>東京!C296</f>
        <v>9.1999999999999993</v>
      </c>
      <c r="CC296" s="157">
        <f>東京!D296</f>
        <v>9.4</v>
      </c>
      <c r="CD296" s="157">
        <f>東京!E296</f>
        <v>10.6</v>
      </c>
      <c r="CE296" s="157">
        <f>東京!F296</f>
        <v>7.9</v>
      </c>
      <c r="CF296" s="157">
        <f>東京!G296</f>
        <v>7.8</v>
      </c>
      <c r="CG296" s="157">
        <f>東京!H296</f>
        <v>6</v>
      </c>
      <c r="CH296" s="157">
        <f>東京!I296</f>
        <v>7.7</v>
      </c>
      <c r="CI296" s="157">
        <f>神奈川!B296</f>
        <v>7.7</v>
      </c>
      <c r="CJ296" s="157" t="str">
        <f>神奈川!C296</f>
        <v>-</v>
      </c>
      <c r="CK296" s="157">
        <f>神奈川!D296</f>
        <v>10.7</v>
      </c>
      <c r="CL296" s="157">
        <f>神奈川!E296</f>
        <v>12.9</v>
      </c>
      <c r="CM296" s="157">
        <f>神奈川!F296</f>
        <v>5.8</v>
      </c>
      <c r="CN296" s="157">
        <f>神奈川!G296</f>
        <v>3.3</v>
      </c>
      <c r="CO296" s="157">
        <f>神奈川!H296</f>
        <v>5</v>
      </c>
      <c r="CP296" s="157">
        <f>神奈川!I296</f>
        <v>7.9</v>
      </c>
      <c r="CQ296" s="157">
        <f>神奈川!J296</f>
        <v>8.1</v>
      </c>
      <c r="CR296" s="157">
        <f>神奈川!K296</f>
        <v>11.7</v>
      </c>
      <c r="CS296" s="157">
        <f>神奈川!L296</f>
        <v>9.9</v>
      </c>
      <c r="CT296" s="157">
        <f>神奈川!M296</f>
        <v>8.5</v>
      </c>
      <c r="CU296" s="157">
        <f>神奈川!N296</f>
        <v>7.8</v>
      </c>
      <c r="CV296" s="157">
        <f>山梨!B296</f>
        <v>6.5</v>
      </c>
      <c r="CW296" s="157">
        <f>山梨!C296</f>
        <v>5.5</v>
      </c>
      <c r="CX296" s="157">
        <f>山梨!D296</f>
        <v>2.6</v>
      </c>
      <c r="CY296" s="157">
        <f>山梨!E296</f>
        <v>7.5</v>
      </c>
      <c r="CZ296" s="157">
        <f>長野!B296</f>
        <v>6</v>
      </c>
      <c r="DA296" s="157" t="str">
        <f>長野!C296</f>
        <v>欠測</v>
      </c>
      <c r="DB296" s="157" t="str">
        <f>長野!D296</f>
        <v>欠測</v>
      </c>
      <c r="DC296" s="157">
        <f>長野!E296</f>
        <v>8.5</v>
      </c>
      <c r="DD296" s="157">
        <f>長野!F296</f>
        <v>8</v>
      </c>
      <c r="DE296" s="157">
        <f>長野!G296</f>
        <v>0.8</v>
      </c>
      <c r="DF296" s="157">
        <f>静岡!B296</f>
        <v>7.1</v>
      </c>
      <c r="DG296" s="157">
        <f>静岡!C296</f>
        <v>6</v>
      </c>
      <c r="DH296" s="157">
        <f>静岡!D296</f>
        <v>7.5</v>
      </c>
      <c r="DI296" s="157">
        <f>静岡!E296</f>
        <v>6.7</v>
      </c>
      <c r="DJ296" s="157">
        <f>静岡!F296</f>
        <v>7</v>
      </c>
      <c r="DK296" s="157">
        <f>静岡!G296</f>
        <v>7.1</v>
      </c>
      <c r="DL296" s="157">
        <f>静岡!H296</f>
        <v>9.1999999999999993</v>
      </c>
      <c r="DM296" s="157" t="str">
        <f>静岡!I296</f>
        <v>-</v>
      </c>
      <c r="DN296" s="157">
        <f>静岡!J296</f>
        <v>6.5</v>
      </c>
      <c r="DO296" s="157">
        <f>静岡!K296</f>
        <v>8</v>
      </c>
      <c r="DP296" s="157">
        <f>静岡!L296</f>
        <v>9.3000000000000007</v>
      </c>
      <c r="DQ296" s="157">
        <f>静岡!M296</f>
        <v>9.1</v>
      </c>
      <c r="DR296" s="157">
        <f>静岡!N296</f>
        <v>5.6</v>
      </c>
      <c r="DS296" s="157">
        <f>静岡!O296</f>
        <v>6.2</v>
      </c>
      <c r="DT296" s="157">
        <f>静岡!P296</f>
        <v>5.7</v>
      </c>
      <c r="DU296" s="157">
        <f>静岡!Q296</f>
        <v>2.8</v>
      </c>
      <c r="DV296" s="157">
        <f>静岡!R296</f>
        <v>6.3</v>
      </c>
      <c r="DW296" s="157">
        <f>静岡!S296</f>
        <v>6.3</v>
      </c>
      <c r="DX296" s="157">
        <f>静岡!T296</f>
        <v>4.5999999999999996</v>
      </c>
      <c r="DY296" s="157">
        <f>静岡!U296</f>
        <v>3.6</v>
      </c>
      <c r="DZ296" s="157">
        <f>静岡!V296</f>
        <v>3.3000000000000003</v>
      </c>
      <c r="EA296" s="157">
        <f>静岡!W296</f>
        <v>5</v>
      </c>
      <c r="EB296" s="157">
        <f>静岡!X296</f>
        <v>7.6000000000000005</v>
      </c>
      <c r="EC296" s="157">
        <f>静岡!Y296</f>
        <v>5.7</v>
      </c>
      <c r="ED296" s="157">
        <f>静岡!Z296</f>
        <v>4.9000000000000004</v>
      </c>
      <c r="EE296" s="157">
        <f>静岡!AA296</f>
        <v>7</v>
      </c>
      <c r="EF296" s="157">
        <f>静岡!AB296</f>
        <v>7.2</v>
      </c>
      <c r="EG296" s="157">
        <f>静岡!AC296</f>
        <v>6</v>
      </c>
    </row>
    <row r="297" spans="1:137" ht="20.100000000000001" customHeight="1" x14ac:dyDescent="0.15">
      <c r="A297" s="25">
        <v>43120</v>
      </c>
      <c r="B297" s="28">
        <f>茨城!B297</f>
        <v>3.4</v>
      </c>
      <c r="C297" s="28">
        <f>茨城!C297</f>
        <v>7.4</v>
      </c>
      <c r="D297" s="28">
        <f>茨城!D297</f>
        <v>18.8</v>
      </c>
      <c r="E297" s="28">
        <f>茨城!E297</f>
        <v>19.8</v>
      </c>
      <c r="F297" s="28">
        <f>茨城!F297</f>
        <v>26.6</v>
      </c>
      <c r="G297" s="28">
        <f>茨城!G297</f>
        <v>11.9</v>
      </c>
      <c r="H297" s="28">
        <f>茨城!H297</f>
        <v>16.5</v>
      </c>
      <c r="I297" s="28">
        <f>茨城!I297</f>
        <v>17.5</v>
      </c>
      <c r="J297" s="28">
        <f>茨城!J297</f>
        <v>18.100000000000001</v>
      </c>
      <c r="K297" s="28">
        <f>茨城!K297</f>
        <v>17.5</v>
      </c>
      <c r="L297" s="28">
        <f>茨城!L297</f>
        <v>18</v>
      </c>
      <c r="M297" s="28">
        <f>茨城!M297</f>
        <v>18.899999999999999</v>
      </c>
      <c r="N297" s="28">
        <f>茨城!N297</f>
        <v>20.100000000000001</v>
      </c>
      <c r="O297" s="28">
        <f>茨城!O297</f>
        <v>14.8</v>
      </c>
      <c r="P297" s="28">
        <f>茨城!P297</f>
        <v>14.1</v>
      </c>
      <c r="Q297" s="28">
        <f>茨城!Q297</f>
        <v>13.5</v>
      </c>
      <c r="R297" s="28">
        <f>茨城!R297</f>
        <v>17.8</v>
      </c>
      <c r="S297" s="28">
        <f>茨城!S297</f>
        <v>13.6</v>
      </c>
      <c r="T297" s="28">
        <f>栃木!B297</f>
        <v>8.3000000000000007</v>
      </c>
      <c r="U297" s="28">
        <f>栃木!C297</f>
        <v>7.3</v>
      </c>
      <c r="V297" s="28">
        <f>栃木!D297</f>
        <v>11.3</v>
      </c>
      <c r="W297" s="28">
        <f>栃木!E297</f>
        <v>5.7</v>
      </c>
      <c r="X297" s="28">
        <f>栃木!F297</f>
        <v>12.1</v>
      </c>
      <c r="Y297" s="28">
        <f>栃木!G297</f>
        <v>17.8</v>
      </c>
      <c r="Z297" s="28">
        <f>栃木!H297</f>
        <v>16.7</v>
      </c>
      <c r="AA297" s="28">
        <f>栃木!I297</f>
        <v>15.2</v>
      </c>
      <c r="AB297" s="28">
        <f>栃木!J297</f>
        <v>11</v>
      </c>
      <c r="AC297" s="28">
        <f>栃木!K297</f>
        <v>42.1</v>
      </c>
      <c r="AD297" s="28">
        <f>栃木!L297</f>
        <v>21.7</v>
      </c>
      <c r="AE297" s="157">
        <f>群馬!B297</f>
        <v>5.3</v>
      </c>
      <c r="AF297" s="157">
        <f>群馬!C297</f>
        <v>9.1</v>
      </c>
      <c r="AG297" s="157">
        <f>群馬!D297</f>
        <v>9.6</v>
      </c>
      <c r="AH297" s="157">
        <f>群馬!E297</f>
        <v>5.7</v>
      </c>
      <c r="AI297" s="157">
        <f>群馬!F297</f>
        <v>11</v>
      </c>
      <c r="AJ297" s="157">
        <f>群馬!G297</f>
        <v>5.2</v>
      </c>
      <c r="AK297" s="157">
        <f>群馬!H297</f>
        <v>3.9</v>
      </c>
      <c r="AL297" s="157">
        <f>群馬!I297</f>
        <v>5</v>
      </c>
      <c r="AM297" s="157">
        <f>埼玉!B297</f>
        <v>10</v>
      </c>
      <c r="AN297" s="157">
        <f>埼玉!C297</f>
        <v>8.8000000000000007</v>
      </c>
      <c r="AO297" s="157">
        <f>埼玉!D297</f>
        <v>9.8000000000000007</v>
      </c>
      <c r="AP297" s="157">
        <f>埼玉!E297</f>
        <v>9.3000000000000007</v>
      </c>
      <c r="AQ297" s="157">
        <f>埼玉!F297</f>
        <v>8.1</v>
      </c>
      <c r="AR297" s="157">
        <f>埼玉!G297</f>
        <v>8</v>
      </c>
      <c r="AS297" s="157">
        <f>埼玉!H297</f>
        <v>13.9</v>
      </c>
      <c r="AT297" s="157">
        <f>埼玉!I297</f>
        <v>12.3</v>
      </c>
      <c r="AU297" s="157">
        <f>埼玉!J297</f>
        <v>15</v>
      </c>
      <c r="AV297" s="157">
        <f>埼玉!K297</f>
        <v>9.1</v>
      </c>
      <c r="AW297" s="157">
        <f>埼玉!L297</f>
        <v>8.8000000000000007</v>
      </c>
      <c r="AX297" s="157">
        <f>埼玉!M297</f>
        <v>6.4</v>
      </c>
      <c r="AY297" s="157">
        <f>埼玉!N297</f>
        <v>7.8</v>
      </c>
      <c r="AZ297" s="157">
        <f>埼玉!O297</f>
        <v>7.2</v>
      </c>
      <c r="BA297" s="157">
        <f>埼玉!P297</f>
        <v>7.9</v>
      </c>
      <c r="BB297" s="157">
        <f>埼玉!Q297</f>
        <v>9.3000000000000007</v>
      </c>
      <c r="BC297" s="157">
        <f>埼玉!R297</f>
        <v>12.5</v>
      </c>
      <c r="BD297" s="157">
        <f>埼玉!S297</f>
        <v>6</v>
      </c>
      <c r="BE297" s="157">
        <f>埼玉!T297</f>
        <v>11.5</v>
      </c>
      <c r="BF297" s="157">
        <f>埼玉!U297</f>
        <v>10.3</v>
      </c>
      <c r="BG297" s="157">
        <f>千葉!B297</f>
        <v>13.3</v>
      </c>
      <c r="BH297" s="157">
        <f>千葉!C297</f>
        <v>16.100000000000001</v>
      </c>
      <c r="BI297" s="157">
        <f>千葉!D297</f>
        <v>13.7</v>
      </c>
      <c r="BJ297" s="157">
        <f>千葉!E297</f>
        <v>19.600000000000001</v>
      </c>
      <c r="BK297" s="157">
        <f>千葉!F297</f>
        <v>15.4</v>
      </c>
      <c r="BL297" s="157">
        <f>千葉!G297</f>
        <v>15.8</v>
      </c>
      <c r="BM297" s="157">
        <f>千葉!H297</f>
        <v>15.5</v>
      </c>
      <c r="BN297" s="157">
        <f>千葉!I297</f>
        <v>15.7</v>
      </c>
      <c r="BO297" s="157">
        <f>千葉!J297</f>
        <v>21.3</v>
      </c>
      <c r="BP297" s="157">
        <f>千葉!K297</f>
        <v>14.4</v>
      </c>
      <c r="BQ297" s="157">
        <f>千葉!L297</f>
        <v>5.7</v>
      </c>
      <c r="BR297" s="157">
        <f>千葉!M297</f>
        <v>13.5</v>
      </c>
      <c r="BS297" s="157">
        <f>千葉!N297</f>
        <v>15.7</v>
      </c>
      <c r="BT297" s="157">
        <f>千葉!O297</f>
        <v>19</v>
      </c>
      <c r="BU297" s="157">
        <f>千葉!P297</f>
        <v>18.899999999999999</v>
      </c>
      <c r="BV297" s="157">
        <f>千葉!Q297</f>
        <v>17.2</v>
      </c>
      <c r="BW297" s="157">
        <f>千葉!R297</f>
        <v>11</v>
      </c>
      <c r="BX297" s="157">
        <f>千葉!S297</f>
        <v>10.3</v>
      </c>
      <c r="BY297" s="157">
        <f>千葉!T297</f>
        <v>20.399999999999999</v>
      </c>
      <c r="BZ297" s="157">
        <f>千葉!V297</f>
        <v>15.6</v>
      </c>
      <c r="CA297" s="157">
        <f>東京!B297</f>
        <v>14.6</v>
      </c>
      <c r="CB297" s="157">
        <f>東京!C297</f>
        <v>15.5</v>
      </c>
      <c r="CC297" s="157">
        <f>東京!D297</f>
        <v>15.5</v>
      </c>
      <c r="CD297" s="157">
        <f>東京!E297</f>
        <v>17.100000000000001</v>
      </c>
      <c r="CE297" s="157">
        <f>東京!F297</f>
        <v>10.4</v>
      </c>
      <c r="CF297" s="157">
        <f>東京!G297</f>
        <v>11.7</v>
      </c>
      <c r="CG297" s="157">
        <f>東京!H297</f>
        <v>8.6</v>
      </c>
      <c r="CH297" s="157">
        <f>東京!I297</f>
        <v>9.9</v>
      </c>
      <c r="CI297" s="157">
        <f>神奈川!B297</f>
        <v>14.5</v>
      </c>
      <c r="CJ297" s="157">
        <f>神奈川!C297</f>
        <v>12.4</v>
      </c>
      <c r="CK297" s="157">
        <f>神奈川!D297</f>
        <v>17</v>
      </c>
      <c r="CL297" s="157">
        <f>神奈川!E297</f>
        <v>15.5</v>
      </c>
      <c r="CM297" s="157">
        <f>神奈川!F297</f>
        <v>8.8000000000000007</v>
      </c>
      <c r="CN297" s="157">
        <f>神奈川!G297</f>
        <v>7</v>
      </c>
      <c r="CO297" s="157">
        <f>神奈川!H297</f>
        <v>8.8000000000000007</v>
      </c>
      <c r="CP297" s="157">
        <f>神奈川!I297</f>
        <v>11.8</v>
      </c>
      <c r="CQ297" s="157">
        <f>神奈川!J297</f>
        <v>11.3</v>
      </c>
      <c r="CR297" s="157">
        <f>神奈川!K297</f>
        <v>11.5</v>
      </c>
      <c r="CS297" s="157">
        <f>神奈川!L297</f>
        <v>13</v>
      </c>
      <c r="CT297" s="157">
        <f>神奈川!M297</f>
        <v>11.9</v>
      </c>
      <c r="CU297" s="157">
        <f>神奈川!N297</f>
        <v>11.3</v>
      </c>
      <c r="CV297" s="157">
        <f>山梨!B297</f>
        <v>39.200000000000003</v>
      </c>
      <c r="CW297" s="157">
        <f>山梨!C297</f>
        <v>4.6000000000000005</v>
      </c>
      <c r="CX297" s="157">
        <f>山梨!D297</f>
        <v>5.1000000000000005</v>
      </c>
      <c r="CY297" s="157">
        <f>山梨!E297</f>
        <v>57.800000000000004</v>
      </c>
      <c r="CZ297" s="157">
        <f>長野!B297</f>
        <v>7.6</v>
      </c>
      <c r="DA297" s="157">
        <f>長野!C297</f>
        <v>10.1</v>
      </c>
      <c r="DB297" s="157">
        <f>長野!D297</f>
        <v>3.1</v>
      </c>
      <c r="DC297" s="157">
        <f>長野!E297</f>
        <v>5.7</v>
      </c>
      <c r="DD297" s="157">
        <f>長野!F297</f>
        <v>8.9</v>
      </c>
      <c r="DE297" s="157">
        <f>長野!G297</f>
        <v>-2.4</v>
      </c>
      <c r="DF297" s="157">
        <f>静岡!B297</f>
        <v>8.4</v>
      </c>
      <c r="DG297" s="157">
        <f>静岡!C297</f>
        <v>6</v>
      </c>
      <c r="DH297" s="157">
        <f>静岡!D297</f>
        <v>10.3</v>
      </c>
      <c r="DI297" s="157">
        <f>静岡!E297</f>
        <v>6.8</v>
      </c>
      <c r="DJ297" s="157">
        <f>静岡!F297</f>
        <v>13</v>
      </c>
      <c r="DK297" s="157">
        <f>静岡!G297</f>
        <v>17.100000000000001</v>
      </c>
      <c r="DL297" s="157">
        <f>静岡!H297</f>
        <v>15.8</v>
      </c>
      <c r="DM297" s="157" t="str">
        <f>静岡!I297</f>
        <v>-</v>
      </c>
      <c r="DN297" s="157">
        <f>静岡!J297</f>
        <v>5.8</v>
      </c>
      <c r="DO297" s="157">
        <f>静岡!K297</f>
        <v>12</v>
      </c>
      <c r="DP297" s="157">
        <f>静岡!L297</f>
        <v>8</v>
      </c>
      <c r="DQ297" s="157">
        <f>静岡!M297</f>
        <v>16.899999999999999</v>
      </c>
      <c r="DR297" s="157">
        <f>静岡!N297</f>
        <v>6.1</v>
      </c>
      <c r="DS297" s="157">
        <f>静岡!O297</f>
        <v>6.3</v>
      </c>
      <c r="DT297" s="157">
        <f>静岡!P297</f>
        <v>6</v>
      </c>
      <c r="DU297" s="157">
        <f>静岡!Q297</f>
        <v>3.3</v>
      </c>
      <c r="DV297" s="157">
        <f>静岡!R297</f>
        <v>5.7</v>
      </c>
      <c r="DW297" s="157">
        <f>静岡!S297</f>
        <v>8.1</v>
      </c>
      <c r="DX297" s="157">
        <f>静岡!T297</f>
        <v>5.3</v>
      </c>
      <c r="DY297" s="157">
        <f>静岡!U297</f>
        <v>12.6</v>
      </c>
      <c r="DZ297" s="157">
        <f>静岡!V297</f>
        <v>5.6000000000000005</v>
      </c>
      <c r="EA297" s="157">
        <f>静岡!W297</f>
        <v>7.6000000000000005</v>
      </c>
      <c r="EB297" s="157">
        <f>静岡!X297</f>
        <v>9.4</v>
      </c>
      <c r="EC297" s="157">
        <f>静岡!Y297</f>
        <v>9.3000000000000007</v>
      </c>
      <c r="ED297" s="157">
        <f>静岡!Z297</f>
        <v>7.2</v>
      </c>
      <c r="EE297" s="157">
        <f>静岡!AA297</f>
        <v>9.9</v>
      </c>
      <c r="EF297" s="157">
        <f>静岡!AB297</f>
        <v>10.6</v>
      </c>
      <c r="EG297" s="157">
        <f>静岡!AC297</f>
        <v>7.9</v>
      </c>
    </row>
    <row r="298" spans="1:137" ht="20.100000000000001" customHeight="1" x14ac:dyDescent="0.15">
      <c r="A298" s="25">
        <v>43121</v>
      </c>
      <c r="B298" s="28">
        <f>茨城!B298</f>
        <v>3.7</v>
      </c>
      <c r="C298" s="28">
        <f>茨城!C298</f>
        <v>4.3</v>
      </c>
      <c r="D298" s="28">
        <f>茨城!D298</f>
        <v>5.0999999999999996</v>
      </c>
      <c r="E298" s="28">
        <f>茨城!E298</f>
        <v>3.9</v>
      </c>
      <c r="F298" s="28">
        <f>茨城!F298</f>
        <v>3.1</v>
      </c>
      <c r="G298" s="28">
        <f>茨城!G298</f>
        <v>2.8</v>
      </c>
      <c r="H298" s="28">
        <f>茨城!H298</f>
        <v>4.5999999999999996</v>
      </c>
      <c r="I298" s="28">
        <f>茨城!I298</f>
        <v>3.4</v>
      </c>
      <c r="J298" s="28">
        <f>茨城!J298</f>
        <v>5</v>
      </c>
      <c r="K298" s="28">
        <f>茨城!K298</f>
        <v>5.9</v>
      </c>
      <c r="L298" s="28">
        <f>茨城!L298</f>
        <v>4</v>
      </c>
      <c r="M298" s="28">
        <f>茨城!M298</f>
        <v>3</v>
      </c>
      <c r="N298" s="28">
        <f>茨城!N298</f>
        <v>3.9</v>
      </c>
      <c r="O298" s="28">
        <f>茨城!O298</f>
        <v>4.8</v>
      </c>
      <c r="P298" s="28">
        <f>茨城!P298</f>
        <v>5.2</v>
      </c>
      <c r="Q298" s="28">
        <f>茨城!Q298</f>
        <v>5.2</v>
      </c>
      <c r="R298" s="28">
        <f>茨城!R298</f>
        <v>4.4000000000000004</v>
      </c>
      <c r="S298" s="28">
        <f>茨城!S298</f>
        <v>4.8</v>
      </c>
      <c r="T298" s="28">
        <f>栃木!B298</f>
        <v>3.2</v>
      </c>
      <c r="U298" s="28">
        <f>栃木!C298</f>
        <v>1.4</v>
      </c>
      <c r="V298" s="28">
        <f>栃木!D298</f>
        <v>3.9</v>
      </c>
      <c r="W298" s="28">
        <f>栃木!E298</f>
        <v>2.9</v>
      </c>
      <c r="X298" s="28">
        <f>栃木!F298</f>
        <v>4.3</v>
      </c>
      <c r="Y298" s="28">
        <f>栃木!G298</f>
        <v>3.5</v>
      </c>
      <c r="Z298" s="28">
        <f>栃木!H298</f>
        <v>3.2</v>
      </c>
      <c r="AA298" s="28">
        <f>栃木!I298</f>
        <v>2.2000000000000002</v>
      </c>
      <c r="AB298" s="28">
        <f>栃木!J298</f>
        <v>2.2999999999999998</v>
      </c>
      <c r="AC298" s="28">
        <f>栃木!K298</f>
        <v>3.8</v>
      </c>
      <c r="AD298" s="28">
        <f>栃木!L298</f>
        <v>5.8</v>
      </c>
      <c r="AE298" s="157">
        <f>群馬!B298</f>
        <v>1.3</v>
      </c>
      <c r="AF298" s="157">
        <f>群馬!C298</f>
        <v>5.0999999999999996</v>
      </c>
      <c r="AG298" s="157">
        <f>群馬!D298</f>
        <v>5.4</v>
      </c>
      <c r="AH298" s="157">
        <f>群馬!E298</f>
        <v>3.5</v>
      </c>
      <c r="AI298" s="157">
        <f>群馬!F298</f>
        <v>6.8</v>
      </c>
      <c r="AJ298" s="157">
        <f>群馬!G298</f>
        <v>3.8</v>
      </c>
      <c r="AK298" s="157">
        <f>群馬!H298</f>
        <v>2</v>
      </c>
      <c r="AL298" s="157">
        <f>群馬!I298</f>
        <v>4.5</v>
      </c>
      <c r="AM298" s="157">
        <f>埼玉!B298</f>
        <v>2.6</v>
      </c>
      <c r="AN298" s="157">
        <f>埼玉!C298</f>
        <v>3.4</v>
      </c>
      <c r="AO298" s="157">
        <f>埼玉!D298</f>
        <v>4.8</v>
      </c>
      <c r="AP298" s="157">
        <f>埼玉!E298</f>
        <v>4.0999999999999996</v>
      </c>
      <c r="AQ298" s="157">
        <f>埼玉!F298</f>
        <v>4.7</v>
      </c>
      <c r="AR298" s="157">
        <f>埼玉!G298</f>
        <v>3.2</v>
      </c>
      <c r="AS298" s="157">
        <f>埼玉!H298</f>
        <v>6.5</v>
      </c>
      <c r="AT298" s="157">
        <f>埼玉!I298</f>
        <v>4.3</v>
      </c>
      <c r="AU298" s="157">
        <f>埼玉!J298</f>
        <v>7.9</v>
      </c>
      <c r="AV298" s="157">
        <f>埼玉!K298</f>
        <v>4.5</v>
      </c>
      <c r="AW298" s="157">
        <f>埼玉!L298</f>
        <v>3.8</v>
      </c>
      <c r="AX298" s="157">
        <f>埼玉!M298</f>
        <v>3.8</v>
      </c>
      <c r="AY298" s="157">
        <f>埼玉!N298</f>
        <v>5.2</v>
      </c>
      <c r="AZ298" s="157">
        <f>埼玉!O298</f>
        <v>5.2</v>
      </c>
      <c r="BA298" s="157">
        <f>埼玉!P298</f>
        <v>5.0999999999999996</v>
      </c>
      <c r="BB298" s="157">
        <f>埼玉!Q298</f>
        <v>6.3</v>
      </c>
      <c r="BC298" s="157">
        <f>埼玉!R298</f>
        <v>5.7</v>
      </c>
      <c r="BD298" s="157">
        <f>埼玉!S298</f>
        <v>4.3</v>
      </c>
      <c r="BE298" s="157">
        <f>埼玉!T298</f>
        <v>7.6</v>
      </c>
      <c r="BF298" s="157">
        <f>埼玉!U298</f>
        <v>6.1</v>
      </c>
      <c r="BG298" s="157">
        <f>千葉!B298</f>
        <v>4.8</v>
      </c>
      <c r="BH298" s="157">
        <f>千葉!C298</f>
        <v>5.0999999999999996</v>
      </c>
      <c r="BI298" s="157">
        <f>千葉!D298</f>
        <v>9</v>
      </c>
      <c r="BJ298" s="157">
        <f>千葉!E298</f>
        <v>8.1999999999999993</v>
      </c>
      <c r="BK298" s="157">
        <f>千葉!F298</f>
        <v>5.5</v>
      </c>
      <c r="BL298" s="157">
        <f>千葉!G298</f>
        <v>7.4</v>
      </c>
      <c r="BM298" s="157">
        <f>千葉!H298</f>
        <v>3.5</v>
      </c>
      <c r="BN298" s="157">
        <f>千葉!I298</f>
        <v>6.3</v>
      </c>
      <c r="BO298" s="157">
        <f>千葉!J298</f>
        <v>5.7</v>
      </c>
      <c r="BP298" s="157">
        <f>千葉!K298</f>
        <v>6.5</v>
      </c>
      <c r="BQ298" s="157">
        <f>千葉!L298</f>
        <v>3.2</v>
      </c>
      <c r="BR298" s="157">
        <f>千葉!M298</f>
        <v>4.3</v>
      </c>
      <c r="BS298" s="157">
        <f>千葉!N298</f>
        <v>6.8</v>
      </c>
      <c r="BT298" s="157">
        <f>千葉!O298</f>
        <v>10.4</v>
      </c>
      <c r="BU298" s="157">
        <f>千葉!P298</f>
        <v>5.8</v>
      </c>
      <c r="BV298" s="157">
        <f>千葉!Q298</f>
        <v>9.4</v>
      </c>
      <c r="BW298" s="157">
        <f>千葉!R298</f>
        <v>2.7</v>
      </c>
      <c r="BX298" s="157">
        <f>千葉!S298</f>
        <v>1.8</v>
      </c>
      <c r="BY298" s="157">
        <f>千葉!T298</f>
        <v>8.5</v>
      </c>
      <c r="BZ298" s="157">
        <f>千葉!V298</f>
        <v>5.4</v>
      </c>
      <c r="CA298" s="157">
        <f>東京!B298</f>
        <v>7.6</v>
      </c>
      <c r="CB298" s="157">
        <f>東京!C298</f>
        <v>7</v>
      </c>
      <c r="CC298" s="157">
        <f>東京!D298</f>
        <v>8.1</v>
      </c>
      <c r="CD298" s="157">
        <f>東京!E298</f>
        <v>7.5</v>
      </c>
      <c r="CE298" s="157">
        <f>東京!F298</f>
        <v>6.8</v>
      </c>
      <c r="CF298" s="157">
        <f>東京!G298</f>
        <v>6.2</v>
      </c>
      <c r="CG298" s="157">
        <f>東京!H298</f>
        <v>4.5</v>
      </c>
      <c r="CH298" s="157">
        <f>東京!I298</f>
        <v>6.3</v>
      </c>
      <c r="CI298" s="157">
        <f>神奈川!B298</f>
        <v>7.4</v>
      </c>
      <c r="CJ298" s="157">
        <f>神奈川!C298</f>
        <v>5.6</v>
      </c>
      <c r="CK298" s="157">
        <f>神奈川!D298</f>
        <v>7.6</v>
      </c>
      <c r="CL298" s="157">
        <f>神奈川!E298</f>
        <v>9.3000000000000007</v>
      </c>
      <c r="CM298" s="157">
        <f>神奈川!F298</f>
        <v>4.3</v>
      </c>
      <c r="CN298" s="157">
        <f>神奈川!G298</f>
        <v>2.2999999999999998</v>
      </c>
      <c r="CO298" s="157">
        <f>神奈川!H298</f>
        <v>5.3</v>
      </c>
      <c r="CP298" s="157">
        <f>神奈川!I298</f>
        <v>6.3</v>
      </c>
      <c r="CQ298" s="157" t="str">
        <f>神奈川!J298</f>
        <v>-</v>
      </c>
      <c r="CR298" s="157">
        <f>神奈川!K298</f>
        <v>8</v>
      </c>
      <c r="CS298" s="157">
        <f>神奈川!L298</f>
        <v>6.3</v>
      </c>
      <c r="CT298" s="157">
        <f>神奈川!M298</f>
        <v>6.1</v>
      </c>
      <c r="CU298" s="157">
        <f>神奈川!N298</f>
        <v>5.5</v>
      </c>
      <c r="CV298" s="157">
        <f>山梨!B298</f>
        <v>4.3</v>
      </c>
      <c r="CW298" s="157">
        <f>山梨!C298</f>
        <v>3.6</v>
      </c>
      <c r="CX298" s="157">
        <f>山梨!D298</f>
        <v>1.7000000000000002</v>
      </c>
      <c r="CY298" s="157">
        <f>山梨!E298</f>
        <v>5.7</v>
      </c>
      <c r="CZ298" s="157">
        <f>長野!B298</f>
        <v>5.5</v>
      </c>
      <c r="DA298" s="157">
        <f>長野!C298</f>
        <v>8.6999999999999993</v>
      </c>
      <c r="DB298" s="157">
        <f>長野!D298</f>
        <v>-1.3</v>
      </c>
      <c r="DC298" s="157">
        <f>長野!E298</f>
        <v>4.7</v>
      </c>
      <c r="DD298" s="157">
        <f>長野!F298</f>
        <v>4.3</v>
      </c>
      <c r="DE298" s="157">
        <f>長野!G298</f>
        <v>-1.4</v>
      </c>
      <c r="DF298" s="157">
        <f>静岡!B298</f>
        <v>7</v>
      </c>
      <c r="DG298" s="157">
        <f>静岡!C298</f>
        <v>5.9</v>
      </c>
      <c r="DH298" s="157">
        <f>静岡!D298</f>
        <v>7.3</v>
      </c>
      <c r="DI298" s="157">
        <f>静岡!E298</f>
        <v>6</v>
      </c>
      <c r="DJ298" s="157">
        <f>静岡!F298</f>
        <v>6.6</v>
      </c>
      <c r="DK298" s="157">
        <f>静岡!G298</f>
        <v>5</v>
      </c>
      <c r="DL298" s="157">
        <f>静岡!H298</f>
        <v>7.6</v>
      </c>
      <c r="DM298" s="157">
        <f>静岡!I298</f>
        <v>4.7</v>
      </c>
      <c r="DN298" s="157" t="str">
        <f>静岡!J298</f>
        <v>-</v>
      </c>
      <c r="DO298" s="157">
        <f>静岡!K298</f>
        <v>6.2</v>
      </c>
      <c r="DP298" s="157">
        <f>静岡!L298</f>
        <v>6.6</v>
      </c>
      <c r="DQ298" s="157">
        <f>静岡!M298</f>
        <v>6.6</v>
      </c>
      <c r="DR298" s="157">
        <f>静岡!N298</f>
        <v>2.8</v>
      </c>
      <c r="DS298" s="157">
        <f>静岡!O298</f>
        <v>4.2</v>
      </c>
      <c r="DT298" s="157">
        <f>静岡!P298</f>
        <v>3.5</v>
      </c>
      <c r="DU298" s="157">
        <f>静岡!Q298</f>
        <v>2.2999999999999998</v>
      </c>
      <c r="DV298" s="157">
        <f>静岡!R298</f>
        <v>7</v>
      </c>
      <c r="DW298" s="157">
        <f>静岡!S298</f>
        <v>5.4</v>
      </c>
      <c r="DX298" s="157">
        <f>静岡!T298</f>
        <v>3.5</v>
      </c>
      <c r="DY298" s="157">
        <f>静岡!U298</f>
        <v>2.2000000000000002</v>
      </c>
      <c r="DZ298" s="157">
        <f>静岡!V298</f>
        <v>2.4000000000000004</v>
      </c>
      <c r="EA298" s="157">
        <f>静岡!W298</f>
        <v>4.5</v>
      </c>
      <c r="EB298" s="157">
        <f>静岡!X298</f>
        <v>5.6000000000000005</v>
      </c>
      <c r="EC298" s="157">
        <f>静岡!Y298</f>
        <v>5.7</v>
      </c>
      <c r="ED298" s="157">
        <f>静岡!Z298</f>
        <v>3.6</v>
      </c>
      <c r="EE298" s="157">
        <f>静岡!AA298</f>
        <v>5.4</v>
      </c>
      <c r="EF298" s="157">
        <f>静岡!AB298</f>
        <v>7.4</v>
      </c>
      <c r="EG298" s="157">
        <f>静岡!AC298</f>
        <v>3.5</v>
      </c>
    </row>
    <row r="299" spans="1:137" ht="20.100000000000001" customHeight="1" x14ac:dyDescent="0.15">
      <c r="A299" s="25">
        <v>43122</v>
      </c>
      <c r="B299" s="28">
        <f>茨城!B299</f>
        <v>4.4000000000000004</v>
      </c>
      <c r="C299" s="28">
        <f>茨城!C299</f>
        <v>6.2</v>
      </c>
      <c r="D299" s="28">
        <f>茨城!D299</f>
        <v>5.0999999999999996</v>
      </c>
      <c r="E299" s="28">
        <f>茨城!E299</f>
        <v>6.2</v>
      </c>
      <c r="F299" s="28">
        <f>茨城!F299</f>
        <v>4.3</v>
      </c>
      <c r="G299" s="28">
        <f>茨城!G299</f>
        <v>4.2</v>
      </c>
      <c r="H299" s="28">
        <f>茨城!H299</f>
        <v>7.1</v>
      </c>
      <c r="I299" s="28">
        <f>茨城!I299</f>
        <v>5.9</v>
      </c>
      <c r="J299" s="28">
        <f>茨城!J299</f>
        <v>7.2</v>
      </c>
      <c r="K299" s="28">
        <f>茨城!K299</f>
        <v>8.6</v>
      </c>
      <c r="L299" s="28">
        <f>茨城!L299</f>
        <v>6</v>
      </c>
      <c r="M299" s="28">
        <f>茨城!M299</f>
        <v>9.4</v>
      </c>
      <c r="N299" s="28">
        <f>茨城!N299</f>
        <v>8.5</v>
      </c>
      <c r="O299" s="28">
        <f>茨城!O299</f>
        <v>8</v>
      </c>
      <c r="P299" s="28">
        <f>茨城!P299</f>
        <v>8.8000000000000007</v>
      </c>
      <c r="Q299" s="28">
        <f>茨城!Q299</f>
        <v>10.199999999999999</v>
      </c>
      <c r="R299" s="28">
        <f>茨城!R299</f>
        <v>8.4</v>
      </c>
      <c r="S299" s="28">
        <f>茨城!S299</f>
        <v>8.3000000000000007</v>
      </c>
      <c r="T299" s="28">
        <f>栃木!B299</f>
        <v>6.6</v>
      </c>
      <c r="U299" s="28">
        <f>栃木!C299</f>
        <v>8.9</v>
      </c>
      <c r="V299" s="28">
        <f>栃木!D299</f>
        <v>5.4</v>
      </c>
      <c r="W299" s="28">
        <f>栃木!E299</f>
        <v>5.8</v>
      </c>
      <c r="X299" s="28">
        <f>栃木!F299</f>
        <v>8.8000000000000007</v>
      </c>
      <c r="Y299" s="28">
        <f>栃木!G299</f>
        <v>6.5</v>
      </c>
      <c r="Z299" s="28">
        <f>栃木!H299</f>
        <v>5.8</v>
      </c>
      <c r="AA299" s="28">
        <f>栃木!I299</f>
        <v>6.7</v>
      </c>
      <c r="AB299" s="28">
        <f>栃木!J299</f>
        <v>3.6</v>
      </c>
      <c r="AC299" s="28">
        <f>栃木!K299</f>
        <v>5.9</v>
      </c>
      <c r="AD299" s="28">
        <f>栃木!L299</f>
        <v>7.5</v>
      </c>
      <c r="AE299" s="157">
        <f>群馬!B299</f>
        <v>4.3</v>
      </c>
      <c r="AF299" s="157">
        <f>群馬!C299</f>
        <v>7.6</v>
      </c>
      <c r="AG299" s="157">
        <f>群馬!D299</f>
        <v>9.1</v>
      </c>
      <c r="AH299" s="157">
        <f>群馬!E299</f>
        <v>7.2</v>
      </c>
      <c r="AI299" s="157">
        <f>群馬!F299</f>
        <v>10</v>
      </c>
      <c r="AJ299" s="157">
        <f>群馬!G299</f>
        <v>3.5</v>
      </c>
      <c r="AK299" s="157">
        <f>群馬!H299</f>
        <v>3.5</v>
      </c>
      <c r="AL299" s="157">
        <f>群馬!I299</f>
        <v>4.7</v>
      </c>
      <c r="AM299" s="157">
        <f>埼玉!B299</f>
        <v>7.5</v>
      </c>
      <c r="AN299" s="157">
        <f>埼玉!C299</f>
        <v>5</v>
      </c>
      <c r="AO299" s="157">
        <f>埼玉!D299</f>
        <v>8.3000000000000007</v>
      </c>
      <c r="AP299" s="157">
        <f>埼玉!E299</f>
        <v>7</v>
      </c>
      <c r="AQ299" s="157">
        <f>埼玉!F299</f>
        <v>5</v>
      </c>
      <c r="AR299" s="157">
        <f>埼玉!G299</f>
        <v>5.8</v>
      </c>
      <c r="AS299" s="157">
        <f>埼玉!H299</f>
        <v>9.8000000000000007</v>
      </c>
      <c r="AT299" s="157">
        <f>埼玉!I299</f>
        <v>9</v>
      </c>
      <c r="AU299" s="157">
        <f>埼玉!J299</f>
        <v>10.5</v>
      </c>
      <c r="AV299" s="157">
        <f>埼玉!K299</f>
        <v>7.1</v>
      </c>
      <c r="AW299" s="157">
        <f>埼玉!L299</f>
        <v>6.8</v>
      </c>
      <c r="AX299" s="157">
        <f>埼玉!M299</f>
        <v>6.1</v>
      </c>
      <c r="AY299" s="157">
        <f>埼玉!N299</f>
        <v>6.8</v>
      </c>
      <c r="AZ299" s="157">
        <f>埼玉!O299</f>
        <v>6.2</v>
      </c>
      <c r="BA299" s="157">
        <f>埼玉!P299</f>
        <v>6.8</v>
      </c>
      <c r="BB299" s="157">
        <f>埼玉!Q299</f>
        <v>9.8000000000000007</v>
      </c>
      <c r="BC299" s="157">
        <f>埼玉!R299</f>
        <v>8.4</v>
      </c>
      <c r="BD299" s="157">
        <f>埼玉!S299</f>
        <v>6.1</v>
      </c>
      <c r="BE299" s="157">
        <f>埼玉!T299</f>
        <v>7.3</v>
      </c>
      <c r="BF299" s="157">
        <f>埼玉!U299</f>
        <v>7.5</v>
      </c>
      <c r="BG299" s="157">
        <f>千葉!B299</f>
        <v>7.6</v>
      </c>
      <c r="BH299" s="157">
        <f>千葉!C299</f>
        <v>10</v>
      </c>
      <c r="BI299" s="157">
        <f>千葉!D299</f>
        <v>8.9</v>
      </c>
      <c r="BJ299" s="157">
        <f>千葉!E299</f>
        <v>9</v>
      </c>
      <c r="BK299" s="157">
        <f>千葉!F299</f>
        <v>9.6999999999999993</v>
      </c>
      <c r="BL299" s="157">
        <f>千葉!G299</f>
        <v>6.5</v>
      </c>
      <c r="BM299" s="157">
        <f>千葉!H299</f>
        <v>7.2</v>
      </c>
      <c r="BN299" s="157">
        <f>千葉!I299</f>
        <v>8</v>
      </c>
      <c r="BO299" s="157">
        <f>千葉!J299</f>
        <v>7.1</v>
      </c>
      <c r="BP299" s="157">
        <f>千葉!K299</f>
        <v>9.8000000000000007</v>
      </c>
      <c r="BQ299" s="157">
        <f>千葉!L299</f>
        <v>2.4</v>
      </c>
      <c r="BR299" s="157">
        <f>千葉!M299</f>
        <v>5.7</v>
      </c>
      <c r="BS299" s="157">
        <f>千葉!N299</f>
        <v>7.5</v>
      </c>
      <c r="BT299" s="157">
        <f>千葉!O299</f>
        <v>12.3</v>
      </c>
      <c r="BU299" s="157">
        <f>千葉!P299</f>
        <v>11.1</v>
      </c>
      <c r="BV299" s="157">
        <f>千葉!Q299</f>
        <v>10.9</v>
      </c>
      <c r="BW299" s="157">
        <f>千葉!R299</f>
        <v>2.8</v>
      </c>
      <c r="BX299" s="157">
        <f>千葉!S299</f>
        <v>2.7</v>
      </c>
      <c r="BY299" s="157">
        <f>千葉!T299</f>
        <v>8.5</v>
      </c>
      <c r="BZ299" s="157">
        <f>千葉!V299</f>
        <v>8</v>
      </c>
      <c r="CA299" s="157">
        <f>東京!B299</f>
        <v>10.5</v>
      </c>
      <c r="CB299" s="157">
        <f>東京!C299</f>
        <v>11</v>
      </c>
      <c r="CC299" s="157">
        <f>東京!D299</f>
        <v>10</v>
      </c>
      <c r="CD299" s="157">
        <f>東京!E299</f>
        <v>9.3000000000000007</v>
      </c>
      <c r="CE299" s="157">
        <f>東京!F299</f>
        <v>7.5</v>
      </c>
      <c r="CF299" s="157">
        <f>東京!G299</f>
        <v>8.4</v>
      </c>
      <c r="CG299" s="157">
        <f>東京!H299</f>
        <v>5.5</v>
      </c>
      <c r="CH299" s="157">
        <f>東京!I299</f>
        <v>7</v>
      </c>
      <c r="CI299" s="157">
        <f>神奈川!B299</f>
        <v>8.1999999999999993</v>
      </c>
      <c r="CJ299" s="157">
        <f>神奈川!C299</f>
        <v>6.7</v>
      </c>
      <c r="CK299" s="157">
        <f>神奈川!D299</f>
        <v>9.1</v>
      </c>
      <c r="CL299" s="157">
        <f>神奈川!E299</f>
        <v>10.8</v>
      </c>
      <c r="CM299" s="157">
        <f>神奈川!F299</f>
        <v>5.8</v>
      </c>
      <c r="CN299" s="157">
        <f>神奈川!G299</f>
        <v>4.9000000000000004</v>
      </c>
      <c r="CO299" s="157">
        <f>神奈川!H299</f>
        <v>4.2</v>
      </c>
      <c r="CP299" s="157">
        <f>神奈川!I299</f>
        <v>7.5</v>
      </c>
      <c r="CQ299" s="157" t="str">
        <f>神奈川!J299</f>
        <v>-</v>
      </c>
      <c r="CR299" s="157">
        <f>神奈川!K299</f>
        <v>8</v>
      </c>
      <c r="CS299" s="157">
        <f>神奈川!L299</f>
        <v>9.1999999999999993</v>
      </c>
      <c r="CT299" s="157">
        <f>神奈川!M299</f>
        <v>8.6</v>
      </c>
      <c r="CU299" s="157">
        <f>神奈川!N299</f>
        <v>7.1</v>
      </c>
      <c r="CV299" s="157">
        <f>山梨!B299</f>
        <v>5.7</v>
      </c>
      <c r="CW299" s="157">
        <f>山梨!C299</f>
        <v>5.1000000000000005</v>
      </c>
      <c r="CX299" s="157">
        <f>山梨!D299</f>
        <v>1.3</v>
      </c>
      <c r="CY299" s="157">
        <f>山梨!E299</f>
        <v>6.2</v>
      </c>
      <c r="CZ299" s="157">
        <f>長野!B299</f>
        <v>6.6</v>
      </c>
      <c r="DA299" s="157">
        <f>長野!C299</f>
        <v>8.5</v>
      </c>
      <c r="DB299" s="157">
        <f>長野!D299</f>
        <v>1.5</v>
      </c>
      <c r="DC299" s="157">
        <f>長野!E299</f>
        <v>4.8</v>
      </c>
      <c r="DD299" s="157">
        <f>長野!F299</f>
        <v>6</v>
      </c>
      <c r="DE299" s="157">
        <f>長野!G299</f>
        <v>0.4</v>
      </c>
      <c r="DF299" s="157">
        <f>静岡!B299</f>
        <v>6.7</v>
      </c>
      <c r="DG299" s="157">
        <f>静岡!C299</f>
        <v>6.2</v>
      </c>
      <c r="DH299" s="157">
        <f>静岡!D299</f>
        <v>7.5</v>
      </c>
      <c r="DI299" s="157">
        <f>静岡!E299</f>
        <v>7.1</v>
      </c>
      <c r="DJ299" s="157">
        <f>静岡!F299</f>
        <v>9</v>
      </c>
      <c r="DK299" s="157">
        <f>静岡!G299</f>
        <v>6.6</v>
      </c>
      <c r="DL299" s="157">
        <f>静岡!H299</f>
        <v>10.3</v>
      </c>
      <c r="DM299" s="157" t="str">
        <f>静岡!I299</f>
        <v>-</v>
      </c>
      <c r="DN299" s="157" t="str">
        <f>静岡!J299</f>
        <v>-</v>
      </c>
      <c r="DO299" s="157">
        <f>静岡!K299</f>
        <v>6.6</v>
      </c>
      <c r="DP299" s="157">
        <f>静岡!L299</f>
        <v>6.4</v>
      </c>
      <c r="DQ299" s="157">
        <f>静岡!M299</f>
        <v>8.1999999999999993</v>
      </c>
      <c r="DR299" s="157">
        <f>静岡!N299</f>
        <v>4.8</v>
      </c>
      <c r="DS299" s="157">
        <f>静岡!O299</f>
        <v>5.6</v>
      </c>
      <c r="DT299" s="157">
        <f>静岡!P299</f>
        <v>4.5999999999999996</v>
      </c>
      <c r="DU299" s="157">
        <f>静岡!Q299</f>
        <v>3.2</v>
      </c>
      <c r="DV299" s="157">
        <f>静岡!R299</f>
        <v>6.1</v>
      </c>
      <c r="DW299" s="157">
        <f>静岡!S299</f>
        <v>7</v>
      </c>
      <c r="DX299" s="157">
        <f>静岡!T299</f>
        <v>4.5</v>
      </c>
      <c r="DY299" s="157">
        <f>静岡!U299</f>
        <v>5.5</v>
      </c>
      <c r="DZ299" s="157">
        <f>静岡!V299</f>
        <v>3.5</v>
      </c>
      <c r="EA299" s="157">
        <f>静岡!W299</f>
        <v>5</v>
      </c>
      <c r="EB299" s="157">
        <f>静岡!X299</f>
        <v>5.7</v>
      </c>
      <c r="EC299" s="157">
        <f>静岡!Y299</f>
        <v>6.7</v>
      </c>
      <c r="ED299" s="157">
        <f>静岡!Z299</f>
        <v>3.3000000000000003</v>
      </c>
      <c r="EE299" s="157">
        <f>静岡!AA299</f>
        <v>6.5</v>
      </c>
      <c r="EF299" s="157">
        <f>静岡!AB299</f>
        <v>5.7</v>
      </c>
      <c r="EG299" s="157">
        <f>静岡!AC299</f>
        <v>5.4</v>
      </c>
    </row>
    <row r="300" spans="1:137" ht="20.100000000000001" customHeight="1" x14ac:dyDescent="0.15">
      <c r="A300" s="25">
        <v>43123</v>
      </c>
      <c r="B300" s="28">
        <f>茨城!B300</f>
        <v>7.6</v>
      </c>
      <c r="C300" s="28">
        <f>茨城!C300</f>
        <v>8.5</v>
      </c>
      <c r="D300" s="28">
        <f>茨城!D300</f>
        <v>11.4</v>
      </c>
      <c r="E300" s="28">
        <f>茨城!E300</f>
        <v>13</v>
      </c>
      <c r="F300" s="28">
        <f>茨城!F300</f>
        <v>9.1999999999999993</v>
      </c>
      <c r="G300" s="28">
        <f>茨城!G300</f>
        <v>8.6</v>
      </c>
      <c r="H300" s="28">
        <f>茨城!H300</f>
        <v>11.5</v>
      </c>
      <c r="I300" s="28">
        <f>茨城!I300</f>
        <v>11.3</v>
      </c>
      <c r="J300" s="28">
        <f>茨城!J300</f>
        <v>11.2</v>
      </c>
      <c r="K300" s="28">
        <f>茨城!K300</f>
        <v>11.1</v>
      </c>
      <c r="L300" s="28">
        <f>茨城!L300</f>
        <v>11.6</v>
      </c>
      <c r="M300" s="28">
        <f>茨城!M300</f>
        <v>13.2</v>
      </c>
      <c r="N300" s="28">
        <f>茨城!N300</f>
        <v>13</v>
      </c>
      <c r="O300" s="28">
        <f>茨城!O300</f>
        <v>12.3</v>
      </c>
      <c r="P300" s="28">
        <f>茨城!P300</f>
        <v>18.2</v>
      </c>
      <c r="Q300" s="28">
        <f>茨城!Q300</f>
        <v>18</v>
      </c>
      <c r="R300" s="28" t="str">
        <f>茨城!R300</f>
        <v>-</v>
      </c>
      <c r="S300" s="28">
        <f>茨城!S300</f>
        <v>18.399999999999999</v>
      </c>
      <c r="T300" s="28">
        <f>栃木!B300</f>
        <v>9.4</v>
      </c>
      <c r="U300" s="28">
        <f>栃木!C300</f>
        <v>16.3</v>
      </c>
      <c r="V300" s="28">
        <f>栃木!D300</f>
        <v>9.5</v>
      </c>
      <c r="W300" s="28">
        <f>栃木!E300</f>
        <v>7.1</v>
      </c>
      <c r="X300" s="28">
        <f>栃木!F300</f>
        <v>16.2</v>
      </c>
      <c r="Y300" s="28">
        <f>栃木!G300</f>
        <v>17.5</v>
      </c>
      <c r="Z300" s="28">
        <f>栃木!H300</f>
        <v>12.8</v>
      </c>
      <c r="AA300" s="28">
        <f>栃木!I300</f>
        <v>10.8</v>
      </c>
      <c r="AB300" s="28">
        <f>栃木!J300</f>
        <v>8.6</v>
      </c>
      <c r="AC300" s="28">
        <f>栃木!K300</f>
        <v>12.1</v>
      </c>
      <c r="AD300" s="28">
        <f>栃木!L300</f>
        <v>15.3</v>
      </c>
      <c r="AE300" s="157">
        <f>群馬!B300</f>
        <v>9.1999999999999993</v>
      </c>
      <c r="AF300" s="157">
        <f>群馬!C300</f>
        <v>11.7</v>
      </c>
      <c r="AG300" s="157">
        <f>群馬!D300</f>
        <v>13.3</v>
      </c>
      <c r="AH300" s="157">
        <f>群馬!E300</f>
        <v>9</v>
      </c>
      <c r="AI300" s="157">
        <f>群馬!F300</f>
        <v>18.5</v>
      </c>
      <c r="AJ300" s="157">
        <f>群馬!G300</f>
        <v>7.4</v>
      </c>
      <c r="AK300" s="157">
        <f>群馬!H300</f>
        <v>6</v>
      </c>
      <c r="AL300" s="157">
        <f>群馬!I300</f>
        <v>6.7</v>
      </c>
      <c r="AM300" s="157">
        <f>埼玉!B300</f>
        <v>13.6</v>
      </c>
      <c r="AN300" s="157">
        <f>埼玉!C300</f>
        <v>10.9</v>
      </c>
      <c r="AO300" s="157">
        <f>埼玉!D300</f>
        <v>14</v>
      </c>
      <c r="AP300" s="157">
        <f>埼玉!E300</f>
        <v>12.4</v>
      </c>
      <c r="AQ300" s="157">
        <f>埼玉!F300</f>
        <v>11.3</v>
      </c>
      <c r="AR300" s="157">
        <f>埼玉!G300</f>
        <v>11.5</v>
      </c>
      <c r="AS300" s="157">
        <f>埼玉!H300</f>
        <v>17</v>
      </c>
      <c r="AT300" s="157">
        <f>埼玉!I300</f>
        <v>18</v>
      </c>
      <c r="AU300" s="157">
        <f>埼玉!J300</f>
        <v>20.100000000000001</v>
      </c>
      <c r="AV300" s="157">
        <f>埼玉!K300</f>
        <v>15.1</v>
      </c>
      <c r="AW300" s="157">
        <f>埼玉!L300</f>
        <v>14.1</v>
      </c>
      <c r="AX300" s="157">
        <f>埼玉!M300</f>
        <v>10.8</v>
      </c>
      <c r="AY300" s="157">
        <f>埼玉!N300</f>
        <v>12.3</v>
      </c>
      <c r="AZ300" s="157">
        <f>埼玉!O300</f>
        <v>11.9</v>
      </c>
      <c r="BA300" s="157">
        <f>埼玉!P300</f>
        <v>12.1</v>
      </c>
      <c r="BB300" s="157">
        <f>埼玉!Q300</f>
        <v>14.5</v>
      </c>
      <c r="BC300" s="157">
        <f>埼玉!R300</f>
        <v>14</v>
      </c>
      <c r="BD300" s="157">
        <f>埼玉!S300</f>
        <v>11.1</v>
      </c>
      <c r="BE300" s="157">
        <f>埼玉!T300</f>
        <v>15.6</v>
      </c>
      <c r="BF300" s="157">
        <f>埼玉!U300</f>
        <v>13.4</v>
      </c>
      <c r="BG300" s="157">
        <f>千葉!B300</f>
        <v>11.6</v>
      </c>
      <c r="BH300" s="157">
        <f>千葉!C300</f>
        <v>14.9</v>
      </c>
      <c r="BI300" s="157">
        <f>千葉!D300</f>
        <v>15.2</v>
      </c>
      <c r="BJ300" s="157">
        <f>千葉!E300</f>
        <v>14.2</v>
      </c>
      <c r="BK300" s="157">
        <f>千葉!F300</f>
        <v>15.9</v>
      </c>
      <c r="BL300" s="157">
        <f>千葉!G300</f>
        <v>10.6</v>
      </c>
      <c r="BM300" s="157">
        <f>千葉!H300</f>
        <v>11.1</v>
      </c>
      <c r="BN300" s="157">
        <f>千葉!I300</f>
        <v>10.6</v>
      </c>
      <c r="BO300" s="157">
        <f>千葉!J300</f>
        <v>12.8</v>
      </c>
      <c r="BP300" s="157">
        <f>千葉!K300</f>
        <v>15.9</v>
      </c>
      <c r="BQ300" s="157">
        <f>千葉!L300</f>
        <v>7.8</v>
      </c>
      <c r="BR300" s="157">
        <f>千葉!M300</f>
        <v>12.5</v>
      </c>
      <c r="BS300" s="157">
        <f>千葉!N300</f>
        <v>13.8</v>
      </c>
      <c r="BT300" s="157">
        <f>千葉!O300</f>
        <v>17.100000000000001</v>
      </c>
      <c r="BU300" s="157">
        <f>千葉!P300</f>
        <v>17</v>
      </c>
      <c r="BV300" s="157">
        <f>千葉!Q300</f>
        <v>16</v>
      </c>
      <c r="BW300" s="157">
        <f>千葉!R300</f>
        <v>8.8000000000000007</v>
      </c>
      <c r="BX300" s="157">
        <f>千葉!S300</f>
        <v>7.6</v>
      </c>
      <c r="BY300" s="157">
        <f>千葉!T300</f>
        <v>12.6</v>
      </c>
      <c r="BZ300" s="157">
        <f>千葉!V300</f>
        <v>11.5</v>
      </c>
      <c r="CA300" s="157">
        <f>東京!B300</f>
        <v>17.100000000000001</v>
      </c>
      <c r="CB300" s="157">
        <f>東京!C300</f>
        <v>17.600000000000001</v>
      </c>
      <c r="CC300" s="157">
        <f>東京!D300</f>
        <v>16.5</v>
      </c>
      <c r="CD300" s="157">
        <f>東京!E300</f>
        <v>15.2</v>
      </c>
      <c r="CE300" s="157">
        <f>東京!F300</f>
        <v>10.3</v>
      </c>
      <c r="CF300" s="157">
        <f>東京!G300</f>
        <v>13.5</v>
      </c>
      <c r="CG300" s="157">
        <f>東京!H300</f>
        <v>7.8</v>
      </c>
      <c r="CH300" s="157">
        <f>東京!I300</f>
        <v>11.6</v>
      </c>
      <c r="CI300" s="157">
        <f>神奈川!B300</f>
        <v>13.4</v>
      </c>
      <c r="CJ300" s="157">
        <f>神奈川!C300</f>
        <v>11</v>
      </c>
      <c r="CK300" s="157">
        <f>神奈川!D300</f>
        <v>15.9</v>
      </c>
      <c r="CL300" s="157">
        <f>神奈川!E300</f>
        <v>14.7</v>
      </c>
      <c r="CM300" s="157">
        <f>神奈川!F300</f>
        <v>10.8</v>
      </c>
      <c r="CN300" s="157">
        <f>神奈川!G300</f>
        <v>8.6999999999999993</v>
      </c>
      <c r="CO300" s="157">
        <f>神奈川!H300</f>
        <v>9</v>
      </c>
      <c r="CP300" s="157">
        <f>神奈川!I300</f>
        <v>11.1</v>
      </c>
      <c r="CQ300" s="157" t="str">
        <f>神奈川!J300</f>
        <v>-</v>
      </c>
      <c r="CR300" s="157">
        <f>神奈川!K300</f>
        <v>12.8</v>
      </c>
      <c r="CS300" s="157">
        <f>神奈川!L300</f>
        <v>11</v>
      </c>
      <c r="CT300" s="157">
        <f>神奈川!M300</f>
        <v>13.5</v>
      </c>
      <c r="CU300" s="157">
        <f>神奈川!N300</f>
        <v>11.5</v>
      </c>
      <c r="CV300" s="157">
        <f>山梨!B300</f>
        <v>10.200000000000001</v>
      </c>
      <c r="CW300" s="157">
        <f>山梨!C300</f>
        <v>7.8000000000000007</v>
      </c>
      <c r="CX300" s="157">
        <f>山梨!D300</f>
        <v>3.8000000000000003</v>
      </c>
      <c r="CY300" s="157">
        <f>山梨!E300</f>
        <v>11.700000000000001</v>
      </c>
      <c r="CZ300" s="157">
        <f>長野!B300</f>
        <v>8.6</v>
      </c>
      <c r="DA300" s="157">
        <f>長野!C300</f>
        <v>11.2</v>
      </c>
      <c r="DB300" s="157">
        <f>長野!D300</f>
        <v>4.8</v>
      </c>
      <c r="DC300" s="157">
        <f>長野!E300</f>
        <v>11.3</v>
      </c>
      <c r="DD300" s="157">
        <f>長野!F300</f>
        <v>9</v>
      </c>
      <c r="DE300" s="157">
        <f>長野!G300</f>
        <v>2.7</v>
      </c>
      <c r="DF300" s="157">
        <f>静岡!B300</f>
        <v>13.3</v>
      </c>
      <c r="DG300" s="157">
        <f>静岡!C300</f>
        <v>11.8</v>
      </c>
      <c r="DH300" s="157">
        <f>静岡!D300</f>
        <v>13</v>
      </c>
      <c r="DI300" s="157">
        <f>静岡!E300</f>
        <v>11.2</v>
      </c>
      <c r="DJ300" s="157">
        <f>静岡!F300</f>
        <v>12.2</v>
      </c>
      <c r="DK300" s="157">
        <f>静岡!G300</f>
        <v>11.8</v>
      </c>
      <c r="DL300" s="157">
        <f>静岡!H300</f>
        <v>12.4</v>
      </c>
      <c r="DM300" s="157" t="str">
        <f>静岡!I300</f>
        <v>-</v>
      </c>
      <c r="DN300" s="157">
        <f>静岡!J300</f>
        <v>12.9</v>
      </c>
      <c r="DO300" s="157">
        <f>静岡!K300</f>
        <v>16.100000000000001</v>
      </c>
      <c r="DP300" s="157">
        <f>静岡!L300</f>
        <v>19.7</v>
      </c>
      <c r="DQ300" s="157">
        <f>静岡!M300</f>
        <v>20.8</v>
      </c>
      <c r="DR300" s="157">
        <f>静岡!N300</f>
        <v>10.4</v>
      </c>
      <c r="DS300" s="157">
        <f>静岡!O300</f>
        <v>13.2</v>
      </c>
      <c r="DT300" s="157">
        <f>静岡!P300</f>
        <v>10.7</v>
      </c>
      <c r="DU300" s="157">
        <f>静岡!Q300</f>
        <v>6.8</v>
      </c>
      <c r="DV300" s="157">
        <f>静岡!R300</f>
        <v>10.7</v>
      </c>
      <c r="DW300" s="157">
        <f>静岡!S300</f>
        <v>10.5</v>
      </c>
      <c r="DX300" s="157">
        <f>静岡!T300</f>
        <v>10</v>
      </c>
      <c r="DY300" s="157">
        <f>静岡!U300</f>
        <v>14</v>
      </c>
      <c r="DZ300" s="157">
        <f>静岡!V300</f>
        <v>12.200000000000001</v>
      </c>
      <c r="EA300" s="157">
        <f>静岡!W300</f>
        <v>12.600000000000001</v>
      </c>
      <c r="EB300" s="157">
        <f>静岡!X300</f>
        <v>13.8</v>
      </c>
      <c r="EC300" s="157">
        <f>静岡!Y300</f>
        <v>13.600000000000001</v>
      </c>
      <c r="ED300" s="157">
        <f>静岡!Z300</f>
        <v>13.700000000000001</v>
      </c>
      <c r="EE300" s="157">
        <f>静岡!AA300</f>
        <v>15.100000000000001</v>
      </c>
      <c r="EF300" s="157">
        <f>静岡!AB300</f>
        <v>12.4</v>
      </c>
      <c r="EG300" s="157">
        <f>静岡!AC300</f>
        <v>13</v>
      </c>
    </row>
    <row r="301" spans="1:137" ht="20.100000000000001" customHeight="1" x14ac:dyDescent="0.15">
      <c r="A301" s="25">
        <v>43124</v>
      </c>
      <c r="B301" s="28">
        <f>茨城!B301</f>
        <v>2.1</v>
      </c>
      <c r="C301" s="28">
        <f>茨城!C301</f>
        <v>2.8</v>
      </c>
      <c r="D301" s="28">
        <f>茨城!D301</f>
        <v>1.4</v>
      </c>
      <c r="E301" s="28">
        <f>茨城!E301</f>
        <v>3.1</v>
      </c>
      <c r="F301" s="28">
        <f>茨城!F301</f>
        <v>1.5</v>
      </c>
      <c r="G301" s="28">
        <f>茨城!G301</f>
        <v>2.1</v>
      </c>
      <c r="H301" s="28">
        <f>茨城!H301</f>
        <v>4</v>
      </c>
      <c r="I301" s="28">
        <f>茨城!I301</f>
        <v>3.2</v>
      </c>
      <c r="J301" s="28">
        <f>茨城!J301</f>
        <v>3.6</v>
      </c>
      <c r="K301" s="28">
        <f>茨城!K301</f>
        <v>6.2</v>
      </c>
      <c r="L301" s="28">
        <f>茨城!L301</f>
        <v>3.9</v>
      </c>
      <c r="M301" s="28">
        <f>茨城!M301</f>
        <v>5.3</v>
      </c>
      <c r="N301" s="28">
        <f>茨城!N301</f>
        <v>4.4000000000000004</v>
      </c>
      <c r="O301" s="28">
        <f>茨城!O301</f>
        <v>5.4</v>
      </c>
      <c r="P301" s="28">
        <f>茨城!P301</f>
        <v>4.0999999999999996</v>
      </c>
      <c r="Q301" s="28">
        <f>茨城!Q301</f>
        <v>5.3</v>
      </c>
      <c r="R301" s="28" t="str">
        <f>茨城!R301</f>
        <v>-</v>
      </c>
      <c r="S301" s="28">
        <f>茨城!S301</f>
        <v>4.7</v>
      </c>
      <c r="T301" s="28">
        <f>栃木!B301</f>
        <v>2.2999999999999998</v>
      </c>
      <c r="U301" s="28">
        <f>栃木!C301</f>
        <v>-1.3</v>
      </c>
      <c r="V301" s="28">
        <f>栃木!D301</f>
        <v>4.2</v>
      </c>
      <c r="W301" s="28">
        <f>栃木!E301</f>
        <v>1.7</v>
      </c>
      <c r="X301" s="28">
        <f>栃木!F301</f>
        <v>4.4000000000000004</v>
      </c>
      <c r="Y301" s="28">
        <f>栃木!G301</f>
        <v>2.5</v>
      </c>
      <c r="Z301" s="28">
        <f>栃木!H301</f>
        <v>2.2999999999999998</v>
      </c>
      <c r="AA301" s="28">
        <f>栃木!I301</f>
        <v>0.3</v>
      </c>
      <c r="AB301" s="28">
        <f>栃木!J301</f>
        <v>3.1</v>
      </c>
      <c r="AC301" s="28">
        <f>栃木!K301</f>
        <v>1.5</v>
      </c>
      <c r="AD301" s="28">
        <f>栃木!L301</f>
        <v>3.7</v>
      </c>
      <c r="AE301" s="157">
        <f>群馬!B301</f>
        <v>1.5</v>
      </c>
      <c r="AF301" s="157">
        <f>群馬!C301</f>
        <v>3.8</v>
      </c>
      <c r="AG301" s="157">
        <f>群馬!D301</f>
        <v>3</v>
      </c>
      <c r="AH301" s="157">
        <f>群馬!E301</f>
        <v>1.6</v>
      </c>
      <c r="AI301" s="157">
        <f>群馬!F301</f>
        <v>3.4</v>
      </c>
      <c r="AJ301" s="157">
        <f>群馬!G301</f>
        <v>1.3</v>
      </c>
      <c r="AK301" s="157">
        <f>群馬!H301</f>
        <v>1.8</v>
      </c>
      <c r="AL301" s="157">
        <f>群馬!I301</f>
        <v>4</v>
      </c>
      <c r="AM301" s="157">
        <f>埼玉!B301</f>
        <v>2.5</v>
      </c>
      <c r="AN301" s="157">
        <f>埼玉!C301</f>
        <v>3.8</v>
      </c>
      <c r="AO301" s="157">
        <f>埼玉!D301</f>
        <v>3.8</v>
      </c>
      <c r="AP301" s="157">
        <f>埼玉!E301</f>
        <v>3.9</v>
      </c>
      <c r="AQ301" s="157">
        <f>埼玉!F301</f>
        <v>3.6</v>
      </c>
      <c r="AR301" s="157">
        <f>埼玉!G301</f>
        <v>2.2000000000000002</v>
      </c>
      <c r="AS301" s="157">
        <f>埼玉!H301</f>
        <v>5.0999999999999996</v>
      </c>
      <c r="AT301" s="157">
        <f>埼玉!I301</f>
        <v>4.5</v>
      </c>
      <c r="AU301" s="157">
        <f>埼玉!J301</f>
        <v>5.9</v>
      </c>
      <c r="AV301" s="157">
        <f>埼玉!K301</f>
        <v>3.3</v>
      </c>
      <c r="AW301" s="157">
        <f>埼玉!L301</f>
        <v>2</v>
      </c>
      <c r="AX301" s="157">
        <f>埼玉!M301</f>
        <v>2.2999999999999998</v>
      </c>
      <c r="AY301" s="157">
        <f>埼玉!N301</f>
        <v>3.8</v>
      </c>
      <c r="AZ301" s="157">
        <f>埼玉!O301</f>
        <v>3.8</v>
      </c>
      <c r="BA301" s="157">
        <f>埼玉!P301</f>
        <v>3.7</v>
      </c>
      <c r="BB301" s="157">
        <f>埼玉!Q301</f>
        <v>5.0999999999999996</v>
      </c>
      <c r="BC301" s="157">
        <f>埼玉!R301</f>
        <v>5.0999999999999996</v>
      </c>
      <c r="BD301" s="157">
        <f>埼玉!S301</f>
        <v>2.2000000000000002</v>
      </c>
      <c r="BE301" s="157">
        <f>埼玉!T301</f>
        <v>6</v>
      </c>
      <c r="BF301" s="157">
        <f>埼玉!U301</f>
        <v>3.5</v>
      </c>
      <c r="BG301" s="157">
        <f>千葉!B301</f>
        <v>3.8</v>
      </c>
      <c r="BH301" s="157">
        <f>千葉!C301</f>
        <v>5.2</v>
      </c>
      <c r="BI301" s="157">
        <f>千葉!D301</f>
        <v>8.1999999999999993</v>
      </c>
      <c r="BJ301" s="157">
        <f>千葉!E301</f>
        <v>5.2</v>
      </c>
      <c r="BK301" s="157">
        <f>千葉!F301</f>
        <v>5.6</v>
      </c>
      <c r="BL301" s="157">
        <f>千葉!G301</f>
        <v>6.1</v>
      </c>
      <c r="BM301" s="157">
        <f>千葉!H301</f>
        <v>5.3</v>
      </c>
      <c r="BN301" s="157">
        <f>千葉!I301</f>
        <v>8.1999999999999993</v>
      </c>
      <c r="BO301" s="157">
        <f>千葉!J301</f>
        <v>8.9</v>
      </c>
      <c r="BP301" s="157">
        <f>千葉!K301</f>
        <v>6.7</v>
      </c>
      <c r="BQ301" s="157">
        <f>千葉!L301</f>
        <v>4</v>
      </c>
      <c r="BR301" s="157">
        <f>千葉!M301</f>
        <v>4.9000000000000004</v>
      </c>
      <c r="BS301" s="157">
        <f>千葉!N301</f>
        <v>5.3</v>
      </c>
      <c r="BT301" s="157">
        <f>千葉!O301</f>
        <v>6.5</v>
      </c>
      <c r="BU301" s="157">
        <f>千葉!P301</f>
        <v>6.7</v>
      </c>
      <c r="BV301" s="157">
        <f>千葉!Q301</f>
        <v>6.6</v>
      </c>
      <c r="BW301" s="157">
        <f>千葉!R301</f>
        <v>-0.3</v>
      </c>
      <c r="BX301" s="157">
        <f>千葉!S301</f>
        <v>-1.3</v>
      </c>
      <c r="BY301" s="157">
        <f>千葉!T301</f>
        <v>9.6</v>
      </c>
      <c r="BZ301" s="157">
        <f>千葉!V301</f>
        <v>8.5</v>
      </c>
      <c r="CA301" s="157">
        <f>東京!B301</f>
        <v>5.6</v>
      </c>
      <c r="CB301" s="157">
        <f>東京!C301</f>
        <v>6.3</v>
      </c>
      <c r="CC301" s="157">
        <f>東京!D301</f>
        <v>6</v>
      </c>
      <c r="CD301" s="157">
        <f>東京!E301</f>
        <v>5.5</v>
      </c>
      <c r="CE301" s="157">
        <f>東京!F301</f>
        <v>3.5</v>
      </c>
      <c r="CF301" s="157">
        <f>東京!G301</f>
        <v>4.2</v>
      </c>
      <c r="CG301" s="157">
        <f>東京!H301</f>
        <v>3.5</v>
      </c>
      <c r="CH301" s="157">
        <f>東京!I301</f>
        <v>3.7</v>
      </c>
      <c r="CI301" s="157">
        <f>神奈川!B301</f>
        <v>4.8</v>
      </c>
      <c r="CJ301" s="157">
        <f>神奈川!C301</f>
        <v>1.1000000000000001</v>
      </c>
      <c r="CK301" s="157">
        <f>神奈川!D301</f>
        <v>5.3</v>
      </c>
      <c r="CL301" s="157">
        <f>神奈川!E301</f>
        <v>5.7</v>
      </c>
      <c r="CM301" s="157">
        <f>神奈川!F301</f>
        <v>2.9</v>
      </c>
      <c r="CN301" s="157">
        <f>神奈川!G301</f>
        <v>0.7</v>
      </c>
      <c r="CO301" s="157">
        <f>神奈川!H301</f>
        <v>4.4000000000000004</v>
      </c>
      <c r="CP301" s="157">
        <f>神奈川!I301</f>
        <v>3</v>
      </c>
      <c r="CQ301" s="157">
        <f>神奈川!J301</f>
        <v>10.4</v>
      </c>
      <c r="CR301" s="157">
        <f>神奈川!K301</f>
        <v>3.9</v>
      </c>
      <c r="CS301" s="157">
        <f>神奈川!L301</f>
        <v>4.5</v>
      </c>
      <c r="CT301" s="157">
        <f>神奈川!M301</f>
        <v>3.2</v>
      </c>
      <c r="CU301" s="157">
        <f>神奈川!N301</f>
        <v>6.4</v>
      </c>
      <c r="CV301" s="157">
        <f>山梨!B301</f>
        <v>4.1000000000000005</v>
      </c>
      <c r="CW301" s="157">
        <f>山梨!C301</f>
        <v>4.8000000000000007</v>
      </c>
      <c r="CX301" s="157">
        <f>山梨!D301</f>
        <v>3.2</v>
      </c>
      <c r="CY301" s="157">
        <f>山梨!E301</f>
        <v>5.7</v>
      </c>
      <c r="CZ301" s="157">
        <f>長野!B301</f>
        <v>4.5</v>
      </c>
      <c r="DA301" s="157">
        <f>長野!C301</f>
        <v>13.5</v>
      </c>
      <c r="DB301" s="157">
        <f>長野!D301</f>
        <v>1</v>
      </c>
      <c r="DC301" s="157">
        <f>長野!E301</f>
        <v>6.4</v>
      </c>
      <c r="DD301" s="157">
        <f>長野!F301</f>
        <v>3</v>
      </c>
      <c r="DE301" s="157">
        <f>長野!G301</f>
        <v>3.3</v>
      </c>
      <c r="DF301" s="157">
        <f>静岡!B301</f>
        <v>9.3000000000000007</v>
      </c>
      <c r="DG301" s="157">
        <f>静岡!C301</f>
        <v>8.1</v>
      </c>
      <c r="DH301" s="157">
        <f>静岡!D301</f>
        <v>11.3</v>
      </c>
      <c r="DI301" s="157">
        <f>静岡!E301</f>
        <v>6.3</v>
      </c>
      <c r="DJ301" s="157">
        <f>静岡!F301</f>
        <v>10.8</v>
      </c>
      <c r="DK301" s="157">
        <f>静岡!G301</f>
        <v>11.1</v>
      </c>
      <c r="DL301" s="157">
        <f>静岡!H301</f>
        <v>9.9</v>
      </c>
      <c r="DM301" s="157">
        <f>静岡!I301</f>
        <v>7.7</v>
      </c>
      <c r="DN301" s="157">
        <f>静岡!J301</f>
        <v>7.9</v>
      </c>
      <c r="DO301" s="157">
        <f>静岡!K301</f>
        <v>9</v>
      </c>
      <c r="DP301" s="157">
        <f>静岡!L301</f>
        <v>8.3000000000000007</v>
      </c>
      <c r="DQ301" s="157">
        <f>静岡!M301</f>
        <v>11.1</v>
      </c>
      <c r="DR301" s="157">
        <f>静岡!N301</f>
        <v>9.3000000000000007</v>
      </c>
      <c r="DS301" s="157">
        <f>静岡!O301</f>
        <v>9.5</v>
      </c>
      <c r="DT301" s="157">
        <f>静岡!P301</f>
        <v>11.3</v>
      </c>
      <c r="DU301" s="157">
        <f>静岡!Q301</f>
        <v>9.1999999999999993</v>
      </c>
      <c r="DV301" s="157">
        <f>静岡!R301</f>
        <v>10.1</v>
      </c>
      <c r="DW301" s="157">
        <f>静岡!S301</f>
        <v>8.6999999999999993</v>
      </c>
      <c r="DX301" s="157">
        <f>静岡!T301</f>
        <v>9.6999999999999993</v>
      </c>
      <c r="DY301" s="157">
        <f>静岡!U301</f>
        <v>10</v>
      </c>
      <c r="DZ301" s="157">
        <f>静岡!V301</f>
        <v>5.1000000000000005</v>
      </c>
      <c r="EA301" s="157">
        <f>静岡!W301</f>
        <v>6.5</v>
      </c>
      <c r="EB301" s="157">
        <f>静岡!X301</f>
        <v>7.8000000000000007</v>
      </c>
      <c r="EC301" s="157">
        <f>静岡!Y301</f>
        <v>8.5</v>
      </c>
      <c r="ED301" s="157">
        <f>静岡!Z301</f>
        <v>6.6000000000000005</v>
      </c>
      <c r="EE301" s="157">
        <f>静岡!AA301</f>
        <v>8.7000000000000011</v>
      </c>
      <c r="EF301" s="157">
        <f>静岡!AB301</f>
        <v>11.4</v>
      </c>
      <c r="EG301" s="157">
        <f>静岡!AC301</f>
        <v>7.8</v>
      </c>
    </row>
    <row r="302" spans="1:137" ht="20.100000000000001" customHeight="1" x14ac:dyDescent="0.15">
      <c r="A302" s="25">
        <v>43125</v>
      </c>
      <c r="B302" s="28">
        <f>茨城!B302</f>
        <v>2.4</v>
      </c>
      <c r="C302" s="28">
        <f>茨城!C302</f>
        <v>3.7</v>
      </c>
      <c r="D302" s="28">
        <f>茨城!D302</f>
        <v>6.3</v>
      </c>
      <c r="E302" s="28">
        <f>茨城!E302</f>
        <v>7.3</v>
      </c>
      <c r="F302" s="28">
        <f>茨城!F302</f>
        <v>3.8</v>
      </c>
      <c r="G302" s="28">
        <f>茨城!G302</f>
        <v>4.4000000000000004</v>
      </c>
      <c r="H302" s="28">
        <f>茨城!H302</f>
        <v>7.8</v>
      </c>
      <c r="I302" s="28">
        <f>茨城!I302</f>
        <v>6.3</v>
      </c>
      <c r="J302" s="28">
        <f>茨城!J302</f>
        <v>8.8000000000000007</v>
      </c>
      <c r="K302" s="28">
        <f>茨城!K302</f>
        <v>9.1999999999999993</v>
      </c>
      <c r="L302" s="28">
        <f>茨城!L302</f>
        <v>6.8</v>
      </c>
      <c r="M302" s="28">
        <f>茨城!M302</f>
        <v>7</v>
      </c>
      <c r="N302" s="28">
        <f>茨城!N302</f>
        <v>7.4</v>
      </c>
      <c r="O302" s="28">
        <f>茨城!O302</f>
        <v>5.2</v>
      </c>
      <c r="P302" s="28">
        <f>茨城!P302</f>
        <v>7.3</v>
      </c>
      <c r="Q302" s="28">
        <f>茨城!Q302</f>
        <v>6.8</v>
      </c>
      <c r="R302" s="28">
        <f>茨城!R302</f>
        <v>6.1</v>
      </c>
      <c r="S302" s="28">
        <f>茨城!S302</f>
        <v>7.5</v>
      </c>
      <c r="T302" s="28">
        <f>栃木!B302</f>
        <v>4.4000000000000004</v>
      </c>
      <c r="U302" s="28">
        <f>栃木!C302</f>
        <v>2.2000000000000002</v>
      </c>
      <c r="V302" s="28">
        <f>栃木!D302</f>
        <v>4</v>
      </c>
      <c r="W302" s="28">
        <f>栃木!E302</f>
        <v>3.8</v>
      </c>
      <c r="X302" s="28">
        <f>栃木!F302</f>
        <v>8.3000000000000007</v>
      </c>
      <c r="Y302" s="28">
        <f>栃木!G302</f>
        <v>5.4</v>
      </c>
      <c r="Z302" s="28">
        <f>栃木!H302</f>
        <v>5</v>
      </c>
      <c r="AA302" s="28">
        <f>栃木!I302</f>
        <v>3.2</v>
      </c>
      <c r="AB302" s="28">
        <f>栃木!J302</f>
        <v>1.5</v>
      </c>
      <c r="AC302" s="28">
        <f>栃木!K302</f>
        <v>2.5</v>
      </c>
      <c r="AD302" s="28">
        <f>栃木!L302</f>
        <v>5.8</v>
      </c>
      <c r="AE302" s="157">
        <f>群馬!B302</f>
        <v>3</v>
      </c>
      <c r="AF302" s="157">
        <f>群馬!C302</f>
        <v>6</v>
      </c>
      <c r="AG302" s="157">
        <f>群馬!D302</f>
        <v>4.7</v>
      </c>
      <c r="AH302" s="157">
        <f>群馬!E302</f>
        <v>3.9</v>
      </c>
      <c r="AI302" s="157">
        <f>群馬!F302</f>
        <v>5.8</v>
      </c>
      <c r="AJ302" s="157">
        <f>群馬!G302</f>
        <v>0.8</v>
      </c>
      <c r="AK302" s="157">
        <f>群馬!H302</f>
        <v>2.1</v>
      </c>
      <c r="AL302" s="157">
        <f>群馬!I302</f>
        <v>6.4</v>
      </c>
      <c r="AM302" s="157">
        <f>埼玉!B302</f>
        <v>7.8</v>
      </c>
      <c r="AN302" s="157">
        <f>埼玉!C302</f>
        <v>8.1</v>
      </c>
      <c r="AO302" s="157">
        <f>埼玉!D302</f>
        <v>6.6</v>
      </c>
      <c r="AP302" s="157">
        <f>埼玉!E302</f>
        <v>7.1</v>
      </c>
      <c r="AQ302" s="157">
        <f>埼玉!F302</f>
        <v>7.6</v>
      </c>
      <c r="AR302" s="157">
        <f>埼玉!G302</f>
        <v>6.3</v>
      </c>
      <c r="AS302" s="157">
        <f>埼玉!H302</f>
        <v>8.5</v>
      </c>
      <c r="AT302" s="157">
        <f>埼玉!I302</f>
        <v>9.4</v>
      </c>
      <c r="AU302" s="157">
        <f>埼玉!J302</f>
        <v>8.4</v>
      </c>
      <c r="AV302" s="157">
        <f>埼玉!K302</f>
        <v>8.1999999999999993</v>
      </c>
      <c r="AW302" s="157">
        <f>埼玉!L302</f>
        <v>7.2</v>
      </c>
      <c r="AX302" s="157">
        <f>埼玉!M302</f>
        <v>6</v>
      </c>
      <c r="AY302" s="157">
        <f>埼玉!N302</f>
        <v>7.3</v>
      </c>
      <c r="AZ302" s="157">
        <f>埼玉!O302</f>
        <v>6.3</v>
      </c>
      <c r="BA302" s="157">
        <f>埼玉!P302</f>
        <v>6.1</v>
      </c>
      <c r="BB302" s="157">
        <f>埼玉!Q302</f>
        <v>8.8000000000000007</v>
      </c>
      <c r="BC302" s="157">
        <f>埼玉!R302</f>
        <v>5.5</v>
      </c>
      <c r="BD302" s="157">
        <f>埼玉!S302</f>
        <v>6</v>
      </c>
      <c r="BE302" s="157">
        <f>埼玉!T302</f>
        <v>5.6</v>
      </c>
      <c r="BF302" s="157">
        <f>埼玉!U302</f>
        <v>8</v>
      </c>
      <c r="BG302" s="157">
        <f>千葉!B302</f>
        <v>5</v>
      </c>
      <c r="BH302" s="157">
        <f>千葉!C302</f>
        <v>7</v>
      </c>
      <c r="BI302" s="157">
        <f>千葉!D302</f>
        <v>10.1</v>
      </c>
      <c r="BJ302" s="157">
        <f>千葉!E302</f>
        <v>7.8</v>
      </c>
      <c r="BK302" s="157">
        <f>千葉!F302</f>
        <v>7.7</v>
      </c>
      <c r="BL302" s="157">
        <f>千葉!G302</f>
        <v>7.4</v>
      </c>
      <c r="BM302" s="157">
        <f>千葉!H302</f>
        <v>6</v>
      </c>
      <c r="BN302" s="157">
        <f>千葉!I302</f>
        <v>7</v>
      </c>
      <c r="BO302" s="157">
        <f>千葉!J302</f>
        <v>10.4</v>
      </c>
      <c r="BP302" s="157">
        <f>千葉!K302</f>
        <v>8</v>
      </c>
      <c r="BQ302" s="157">
        <f>千葉!L302</f>
        <v>4.4000000000000004</v>
      </c>
      <c r="BR302" s="157">
        <f>千葉!M302</f>
        <v>4.8</v>
      </c>
      <c r="BS302" s="157">
        <f>千葉!N302</f>
        <v>6.9</v>
      </c>
      <c r="BT302" s="157">
        <f>千葉!O302</f>
        <v>9.1</v>
      </c>
      <c r="BU302" s="157">
        <f>千葉!P302</f>
        <v>9.8000000000000007</v>
      </c>
      <c r="BV302" s="157">
        <f>千葉!Q302</f>
        <v>9.8000000000000007</v>
      </c>
      <c r="BW302" s="157">
        <f>千葉!R302</f>
        <v>2</v>
      </c>
      <c r="BX302" s="157">
        <f>千葉!S302</f>
        <v>4.7</v>
      </c>
      <c r="BY302" s="157">
        <f>千葉!T302</f>
        <v>9.4</v>
      </c>
      <c r="BZ302" s="157">
        <f>千葉!V302</f>
        <v>5.4</v>
      </c>
      <c r="CA302" s="157">
        <f>東京!B302</f>
        <v>10.9</v>
      </c>
      <c r="CB302" s="157">
        <f>東京!C302</f>
        <v>9.9</v>
      </c>
      <c r="CC302" s="157">
        <f>東京!D302</f>
        <v>8.6</v>
      </c>
      <c r="CD302" s="157">
        <f>東京!E302</f>
        <v>7.6</v>
      </c>
      <c r="CE302" s="157">
        <f>東京!F302</f>
        <v>7.6</v>
      </c>
      <c r="CF302" s="157">
        <f>東京!G302</f>
        <v>8.8000000000000007</v>
      </c>
      <c r="CG302" s="157">
        <f>東京!H302</f>
        <v>6</v>
      </c>
      <c r="CH302" s="157">
        <f>東京!I302</f>
        <v>7.6</v>
      </c>
      <c r="CI302" s="157">
        <f>神奈川!B302</f>
        <v>7.6</v>
      </c>
      <c r="CJ302" s="157">
        <f>神奈川!C302</f>
        <v>5</v>
      </c>
      <c r="CK302" s="157">
        <f>神奈川!D302</f>
        <v>8.8000000000000007</v>
      </c>
      <c r="CL302" s="157">
        <f>神奈川!E302</f>
        <v>9.4</v>
      </c>
      <c r="CM302" s="157">
        <f>神奈川!F302</f>
        <v>6.8</v>
      </c>
      <c r="CN302" s="157">
        <f>神奈川!G302</f>
        <v>4.0999999999999996</v>
      </c>
      <c r="CO302" s="157">
        <f>神奈川!H302</f>
        <v>5.8</v>
      </c>
      <c r="CP302" s="157">
        <f>神奈川!I302</f>
        <v>6.1</v>
      </c>
      <c r="CQ302" s="157">
        <f>神奈川!J302</f>
        <v>7.5</v>
      </c>
      <c r="CR302" s="157">
        <f>神奈川!K302</f>
        <v>8.6</v>
      </c>
      <c r="CS302" s="157">
        <f>神奈川!L302</f>
        <v>6.8</v>
      </c>
      <c r="CT302" s="157">
        <f>神奈川!M302</f>
        <v>6.8</v>
      </c>
      <c r="CU302" s="157">
        <f>神奈川!N302</f>
        <v>7.1</v>
      </c>
      <c r="CV302" s="157">
        <f>山梨!B302</f>
        <v>9.4</v>
      </c>
      <c r="CW302" s="157">
        <f>山梨!C302</f>
        <v>8.2000000000000011</v>
      </c>
      <c r="CX302" s="157">
        <f>山梨!D302</f>
        <v>2.5</v>
      </c>
      <c r="CY302" s="157">
        <f>山梨!E302</f>
        <v>12.200000000000001</v>
      </c>
      <c r="CZ302" s="157">
        <f>長野!B302</f>
        <v>5</v>
      </c>
      <c r="DA302" s="157">
        <f>長野!C302</f>
        <v>11.1</v>
      </c>
      <c r="DB302" s="157">
        <f>長野!D302</f>
        <v>2.8</v>
      </c>
      <c r="DC302" s="157">
        <f>長野!E302</f>
        <v>7.8</v>
      </c>
      <c r="DD302" s="157">
        <f>長野!F302</f>
        <v>6.6</v>
      </c>
      <c r="DE302" s="157">
        <f>長野!G302</f>
        <v>2.8</v>
      </c>
      <c r="DF302" s="157">
        <f>静岡!B302</f>
        <v>7.7</v>
      </c>
      <c r="DG302" s="157">
        <f>静岡!C302</f>
        <v>5.5</v>
      </c>
      <c r="DH302" s="157">
        <f>静岡!D302</f>
        <v>8.8000000000000007</v>
      </c>
      <c r="DI302" s="157">
        <f>静岡!E302</f>
        <v>7.7</v>
      </c>
      <c r="DJ302" s="157">
        <f>静岡!F302</f>
        <v>8.1999999999999993</v>
      </c>
      <c r="DK302" s="157">
        <f>静岡!G302</f>
        <v>8.1</v>
      </c>
      <c r="DL302" s="157">
        <f>静岡!H302</f>
        <v>7.5</v>
      </c>
      <c r="DM302" s="157" t="str">
        <f>静岡!I302</f>
        <v>-</v>
      </c>
      <c r="DN302" s="157">
        <f>静岡!J302</f>
        <v>5.9</v>
      </c>
      <c r="DO302" s="157">
        <f>静岡!K302</f>
        <v>8.1999999999999993</v>
      </c>
      <c r="DP302" s="157">
        <f>静岡!L302</f>
        <v>8.5</v>
      </c>
      <c r="DQ302" s="157">
        <f>静岡!M302</f>
        <v>10</v>
      </c>
      <c r="DR302" s="157">
        <f>静岡!N302</f>
        <v>8.3000000000000007</v>
      </c>
      <c r="DS302" s="157">
        <f>静岡!O302</f>
        <v>8</v>
      </c>
      <c r="DT302" s="157">
        <f>静岡!P302</f>
        <v>8.1</v>
      </c>
      <c r="DU302" s="157">
        <f>静岡!Q302</f>
        <v>5.8</v>
      </c>
      <c r="DV302" s="157">
        <f>静岡!R302</f>
        <v>6.3</v>
      </c>
      <c r="DW302" s="157">
        <f>静岡!S302</f>
        <v>8.1999999999999993</v>
      </c>
      <c r="DX302" s="157">
        <f>静岡!T302</f>
        <v>6.8</v>
      </c>
      <c r="DY302" s="157">
        <f>静岡!U302</f>
        <v>6.5</v>
      </c>
      <c r="DZ302" s="157">
        <f>静岡!V302</f>
        <v>3.3000000000000003</v>
      </c>
      <c r="EA302" s="157">
        <f>静岡!W302</f>
        <v>5.2</v>
      </c>
      <c r="EB302" s="157">
        <f>静岡!X302</f>
        <v>8</v>
      </c>
      <c r="EC302" s="157">
        <f>静岡!Y302</f>
        <v>6.8000000000000007</v>
      </c>
      <c r="ED302" s="157">
        <f>静岡!Z302</f>
        <v>4.3</v>
      </c>
      <c r="EE302" s="157">
        <f>静岡!AA302</f>
        <v>8.2000000000000011</v>
      </c>
      <c r="EF302" s="157">
        <f>静岡!AB302</f>
        <v>8.1999999999999993</v>
      </c>
      <c r="EG302" s="157">
        <f>静岡!AC302</f>
        <v>8.3000000000000007</v>
      </c>
    </row>
    <row r="303" spans="1:137" ht="20.100000000000001" customHeight="1" x14ac:dyDescent="0.15">
      <c r="A303" s="25">
        <v>43126</v>
      </c>
      <c r="B303" s="28">
        <f>茨城!B303</f>
        <v>1.3</v>
      </c>
      <c r="C303" s="28">
        <f>茨城!C303</f>
        <v>2.2999999999999998</v>
      </c>
      <c r="D303" s="28">
        <f>茨城!D303</f>
        <v>2.8</v>
      </c>
      <c r="E303" s="28">
        <f>茨城!E303</f>
        <v>3.3</v>
      </c>
      <c r="F303" s="28">
        <f>茨城!F303</f>
        <v>3.6</v>
      </c>
      <c r="G303" s="28">
        <f>茨城!G303</f>
        <v>1.9</v>
      </c>
      <c r="H303" s="28">
        <f>茨城!H303</f>
        <v>4.9000000000000004</v>
      </c>
      <c r="I303" s="28">
        <f>茨城!I303</f>
        <v>4.9000000000000004</v>
      </c>
      <c r="J303" s="28">
        <f>茨城!J303</f>
        <v>4.5999999999999996</v>
      </c>
      <c r="K303" s="28">
        <f>茨城!K303</f>
        <v>4.0999999999999996</v>
      </c>
      <c r="L303" s="28">
        <f>茨城!L303</f>
        <v>4.4000000000000004</v>
      </c>
      <c r="M303" s="28">
        <f>茨城!M303</f>
        <v>7</v>
      </c>
      <c r="N303" s="28">
        <f>茨城!N303</f>
        <v>7.4</v>
      </c>
      <c r="O303" s="28">
        <f>茨城!O303</f>
        <v>9.3000000000000007</v>
      </c>
      <c r="P303" s="28">
        <f>茨城!P303</f>
        <v>6.7</v>
      </c>
      <c r="Q303" s="28">
        <f>茨城!Q303</f>
        <v>6.3</v>
      </c>
      <c r="R303" s="28">
        <f>茨城!R303</f>
        <v>6.7</v>
      </c>
      <c r="S303" s="28">
        <f>茨城!S303</f>
        <v>5.4</v>
      </c>
      <c r="T303" s="28">
        <f>栃木!B303</f>
        <v>4.8</v>
      </c>
      <c r="U303" s="28">
        <f>栃木!C303</f>
        <v>4.5999999999999996</v>
      </c>
      <c r="V303" s="28">
        <f>栃木!D303</f>
        <v>5.8</v>
      </c>
      <c r="W303" s="28">
        <f>栃木!E303</f>
        <v>3.1</v>
      </c>
      <c r="X303" s="28">
        <f>栃木!F303</f>
        <v>7.2</v>
      </c>
      <c r="Y303" s="28">
        <f>栃木!G303</f>
        <v>3.6</v>
      </c>
      <c r="Z303" s="28">
        <f>栃木!H303</f>
        <v>4.3</v>
      </c>
      <c r="AA303" s="28">
        <f>栃木!I303</f>
        <v>3.1</v>
      </c>
      <c r="AB303" s="28">
        <f>栃木!J303</f>
        <v>0.5</v>
      </c>
      <c r="AC303" s="28">
        <f>栃木!K303</f>
        <v>0.8</v>
      </c>
      <c r="AD303" s="28">
        <f>栃木!L303</f>
        <v>5.8</v>
      </c>
      <c r="AE303" s="157">
        <f>群馬!B303</f>
        <v>3.8</v>
      </c>
      <c r="AF303" s="157">
        <f>群馬!C303</f>
        <v>7.3</v>
      </c>
      <c r="AG303" s="157">
        <f>群馬!D303</f>
        <v>6.5</v>
      </c>
      <c r="AH303" s="157">
        <f>群馬!E303</f>
        <v>1.8</v>
      </c>
      <c r="AI303" s="157">
        <f>群馬!F303</f>
        <v>6.7</v>
      </c>
      <c r="AJ303" s="157">
        <f>群馬!G303</f>
        <v>2</v>
      </c>
      <c r="AK303" s="157">
        <f>群馬!H303</f>
        <v>4.2</v>
      </c>
      <c r="AL303" s="157">
        <f>群馬!I303</f>
        <v>2.6</v>
      </c>
      <c r="AM303" s="157">
        <f>埼玉!B303</f>
        <v>3.2</v>
      </c>
      <c r="AN303" s="157">
        <f>埼玉!C303</f>
        <v>2.5</v>
      </c>
      <c r="AO303" s="157">
        <f>埼玉!D303</f>
        <v>5.9</v>
      </c>
      <c r="AP303" s="157">
        <f>埼玉!E303</f>
        <v>5.0999999999999996</v>
      </c>
      <c r="AQ303" s="157">
        <f>埼玉!F303</f>
        <v>6</v>
      </c>
      <c r="AR303" s="157">
        <f>埼玉!G303</f>
        <v>2.7</v>
      </c>
      <c r="AS303" s="157">
        <f>埼玉!H303</f>
        <v>7.9</v>
      </c>
      <c r="AT303" s="157">
        <f>埼玉!I303</f>
        <v>6.5</v>
      </c>
      <c r="AU303" s="157">
        <f>埼玉!J303</f>
        <v>8.6</v>
      </c>
      <c r="AV303" s="157">
        <f>埼玉!K303</f>
        <v>5.2</v>
      </c>
      <c r="AW303" s="157">
        <f>埼玉!L303</f>
        <v>3.6</v>
      </c>
      <c r="AX303" s="157">
        <f>埼玉!M303</f>
        <v>3.5</v>
      </c>
      <c r="AY303" s="157">
        <f>埼玉!N303</f>
        <v>6.2</v>
      </c>
      <c r="AZ303" s="157">
        <f>埼玉!O303</f>
        <v>4.7</v>
      </c>
      <c r="BA303" s="157">
        <f>埼玉!P303</f>
        <v>5</v>
      </c>
      <c r="BB303" s="157">
        <f>埼玉!Q303</f>
        <v>6.3</v>
      </c>
      <c r="BC303" s="157" t="str">
        <f>埼玉!R303</f>
        <v xml:space="preserve"> </v>
      </c>
      <c r="BD303" s="157">
        <f>埼玉!S303</f>
        <v>2.9</v>
      </c>
      <c r="BE303" s="157">
        <f>埼玉!T303</f>
        <v>8.8000000000000007</v>
      </c>
      <c r="BF303" s="157">
        <f>埼玉!U303</f>
        <v>5.2</v>
      </c>
      <c r="BG303" s="157">
        <f>千葉!B303</f>
        <v>7.6</v>
      </c>
      <c r="BH303" s="157">
        <f>千葉!C303</f>
        <v>5.8</v>
      </c>
      <c r="BI303" s="157">
        <f>千葉!D303</f>
        <v>13.1</v>
      </c>
      <c r="BJ303" s="157">
        <f>千葉!E303</f>
        <v>7.6</v>
      </c>
      <c r="BK303" s="157">
        <f>千葉!F303</f>
        <v>6.8</v>
      </c>
      <c r="BL303" s="157">
        <f>千葉!G303</f>
        <v>6.9</v>
      </c>
      <c r="BM303" s="157">
        <f>千葉!H303</f>
        <v>5.3</v>
      </c>
      <c r="BN303" s="157">
        <f>千葉!I303</f>
        <v>7.4</v>
      </c>
      <c r="BO303" s="157">
        <f>千葉!J303</f>
        <v>4.3</v>
      </c>
      <c r="BP303" s="157">
        <f>千葉!K303</f>
        <v>8.6999999999999993</v>
      </c>
      <c r="BQ303" s="157">
        <f>千葉!L303</f>
        <v>4.2</v>
      </c>
      <c r="BR303" s="157">
        <f>千葉!M303</f>
        <v>6.5</v>
      </c>
      <c r="BS303" s="157">
        <f>千葉!N303</f>
        <v>7.8</v>
      </c>
      <c r="BT303" s="157">
        <f>千葉!O303</f>
        <v>9.3000000000000007</v>
      </c>
      <c r="BU303" s="157">
        <f>千葉!P303</f>
        <v>7.8</v>
      </c>
      <c r="BV303" s="157">
        <f>千葉!Q303</f>
        <v>9.3000000000000007</v>
      </c>
      <c r="BW303" s="157">
        <f>千葉!R303</f>
        <v>4.8</v>
      </c>
      <c r="BX303" s="157">
        <f>千葉!S303</f>
        <v>0.6</v>
      </c>
      <c r="BY303" s="157">
        <f>千葉!T303</f>
        <v>9.3000000000000007</v>
      </c>
      <c r="BZ303" s="157">
        <f>千葉!V303</f>
        <v>5.8</v>
      </c>
      <c r="CA303" s="157">
        <f>東京!B303</f>
        <v>8.9</v>
      </c>
      <c r="CB303" s="157">
        <f>東京!C303</f>
        <v>9.3000000000000007</v>
      </c>
      <c r="CC303" s="157">
        <f>東京!D303</f>
        <v>10.4</v>
      </c>
      <c r="CD303" s="157">
        <f>東京!E303</f>
        <v>8.8000000000000007</v>
      </c>
      <c r="CE303" s="157">
        <f>東京!F303</f>
        <v>5.5</v>
      </c>
      <c r="CF303" s="157">
        <f>東京!G303</f>
        <v>6.3</v>
      </c>
      <c r="CG303" s="157">
        <f>東京!H303</f>
        <v>3.4</v>
      </c>
      <c r="CH303" s="157">
        <f>東京!I303</f>
        <v>5.5</v>
      </c>
      <c r="CI303" s="157">
        <f>神奈川!B303</f>
        <v>7.2</v>
      </c>
      <c r="CJ303" s="157">
        <f>神奈川!C303</f>
        <v>3.9</v>
      </c>
      <c r="CK303" s="157">
        <f>神奈川!D303</f>
        <v>8</v>
      </c>
      <c r="CL303" s="157">
        <f>神奈川!E303</f>
        <v>9.3000000000000007</v>
      </c>
      <c r="CM303" s="157">
        <f>神奈川!F303</f>
        <v>4.0999999999999996</v>
      </c>
      <c r="CN303" s="157">
        <f>神奈川!G303</f>
        <v>3.2</v>
      </c>
      <c r="CO303" s="157">
        <f>神奈川!H303</f>
        <v>4.9000000000000004</v>
      </c>
      <c r="CP303" s="157">
        <f>神奈川!I303</f>
        <v>4.5</v>
      </c>
      <c r="CQ303" s="157">
        <f>神奈川!J303</f>
        <v>8.6999999999999993</v>
      </c>
      <c r="CR303" s="157">
        <f>神奈川!K303</f>
        <v>6.2</v>
      </c>
      <c r="CS303" s="157">
        <f>神奈川!L303</f>
        <v>6</v>
      </c>
      <c r="CT303" s="157">
        <f>神奈川!M303</f>
        <v>7.2</v>
      </c>
      <c r="CU303" s="157">
        <f>神奈川!N303</f>
        <v>9.3000000000000007</v>
      </c>
      <c r="CV303" s="157">
        <f>山梨!B303</f>
        <v>3.5</v>
      </c>
      <c r="CW303" s="157">
        <f>山梨!C303</f>
        <v>4.9000000000000004</v>
      </c>
      <c r="CX303" s="157">
        <f>山梨!D303</f>
        <v>2.9000000000000004</v>
      </c>
      <c r="CY303" s="157">
        <f>山梨!E303</f>
        <v>7.2</v>
      </c>
      <c r="CZ303" s="157">
        <f>長野!B303</f>
        <v>2.7</v>
      </c>
      <c r="DA303" s="157">
        <f>長野!C303</f>
        <v>6.3</v>
      </c>
      <c r="DB303" s="157">
        <f>長野!D303</f>
        <v>0.6</v>
      </c>
      <c r="DC303" s="157">
        <f>長野!E303</f>
        <v>6</v>
      </c>
      <c r="DD303" s="157">
        <f>長野!F303</f>
        <v>2.8</v>
      </c>
      <c r="DE303" s="157">
        <f>長野!G303</f>
        <v>2.8</v>
      </c>
      <c r="DF303" s="157">
        <f>静岡!B303</f>
        <v>11.6</v>
      </c>
      <c r="DG303" s="157">
        <f>静岡!C303</f>
        <v>11.4</v>
      </c>
      <c r="DH303" s="157">
        <f>静岡!D303</f>
        <v>7.5</v>
      </c>
      <c r="DI303" s="157">
        <f>静岡!E303</f>
        <v>8.8000000000000007</v>
      </c>
      <c r="DJ303" s="157">
        <f>静岡!F303</f>
        <v>6.3</v>
      </c>
      <c r="DK303" s="157">
        <f>静岡!G303</f>
        <v>9.1999999999999993</v>
      </c>
      <c r="DL303" s="157">
        <f>静岡!H303</f>
        <v>7.3</v>
      </c>
      <c r="DM303" s="157" t="str">
        <f>静岡!I303</f>
        <v>-</v>
      </c>
      <c r="DN303" s="157">
        <f>静岡!J303</f>
        <v>11.5</v>
      </c>
      <c r="DO303" s="157">
        <f>静岡!K303</f>
        <v>13</v>
      </c>
      <c r="DP303" s="157">
        <f>静岡!L303</f>
        <v>10.5</v>
      </c>
      <c r="DQ303" s="157">
        <f>静岡!M303</f>
        <v>11.8</v>
      </c>
      <c r="DR303" s="157">
        <f>静岡!N303</f>
        <v>8.5</v>
      </c>
      <c r="DS303" s="157">
        <f>静岡!O303</f>
        <v>8.5</v>
      </c>
      <c r="DT303" s="157">
        <f>静岡!P303</f>
        <v>10</v>
      </c>
      <c r="DU303" s="157">
        <f>静岡!Q303</f>
        <v>4.9000000000000004</v>
      </c>
      <c r="DV303" s="157">
        <f>静岡!R303</f>
        <v>4.9000000000000004</v>
      </c>
      <c r="DW303" s="157">
        <f>静岡!S303</f>
        <v>5.5</v>
      </c>
      <c r="DX303" s="157">
        <f>静岡!T303</f>
        <v>6</v>
      </c>
      <c r="DY303" s="157">
        <f>静岡!U303</f>
        <v>4</v>
      </c>
      <c r="DZ303" s="157">
        <f>静岡!V303</f>
        <v>5</v>
      </c>
      <c r="EA303" s="157">
        <f>静岡!W303</f>
        <v>6.7</v>
      </c>
      <c r="EB303" s="157">
        <f>静岡!X303</f>
        <v>6.4</v>
      </c>
      <c r="EC303" s="157">
        <f>静岡!Y303</f>
        <v>8.8000000000000007</v>
      </c>
      <c r="ED303" s="157">
        <f>静岡!Z303</f>
        <v>7.2</v>
      </c>
      <c r="EE303" s="157">
        <f>静岡!AA303</f>
        <v>8.3000000000000007</v>
      </c>
      <c r="EF303" s="157">
        <f>静岡!AB303</f>
        <v>8.8000000000000007</v>
      </c>
      <c r="EG303" s="157">
        <f>静岡!AC303</f>
        <v>13</v>
      </c>
    </row>
    <row r="304" spans="1:137" ht="20.100000000000001" customHeight="1" x14ac:dyDescent="0.15">
      <c r="A304" s="25">
        <v>43127</v>
      </c>
      <c r="B304" s="28">
        <f>茨城!B304</f>
        <v>0.9</v>
      </c>
      <c r="C304" s="28">
        <f>茨城!C304</f>
        <v>2.6</v>
      </c>
      <c r="D304" s="28">
        <f>茨城!D304</f>
        <v>3.4</v>
      </c>
      <c r="E304" s="28">
        <f>茨城!E304</f>
        <v>5.6</v>
      </c>
      <c r="F304" s="28">
        <f>茨城!F304</f>
        <v>3.8</v>
      </c>
      <c r="G304" s="28">
        <f>茨城!G304</f>
        <v>1.8</v>
      </c>
      <c r="H304" s="28">
        <f>茨城!H304</f>
        <v>4.2</v>
      </c>
      <c r="I304" s="28">
        <f>茨城!I304</f>
        <v>4.7</v>
      </c>
      <c r="J304" s="28">
        <f>茨城!J304</f>
        <v>5.2</v>
      </c>
      <c r="K304" s="28">
        <f>茨城!K304</f>
        <v>4.5</v>
      </c>
      <c r="L304" s="28">
        <f>茨城!L304</f>
        <v>5.0999999999999996</v>
      </c>
      <c r="M304" s="28">
        <f>茨城!M304</f>
        <v>3.3</v>
      </c>
      <c r="N304" s="28">
        <f>茨城!N304</f>
        <v>3.3</v>
      </c>
      <c r="O304" s="28">
        <f>茨城!O304</f>
        <v>1.7</v>
      </c>
      <c r="P304" s="28">
        <f>茨城!P304</f>
        <v>10.3</v>
      </c>
      <c r="Q304" s="28">
        <f>茨城!Q304</f>
        <v>3.5</v>
      </c>
      <c r="R304" s="28">
        <f>茨城!R304</f>
        <v>4.9000000000000004</v>
      </c>
      <c r="S304" s="28">
        <f>茨城!S304</f>
        <v>2.5</v>
      </c>
      <c r="T304" s="28">
        <f>栃木!B304</f>
        <v>3.1</v>
      </c>
      <c r="U304" s="28">
        <f>栃木!C304</f>
        <v>1.3</v>
      </c>
      <c r="V304" s="28">
        <f>栃木!D304</f>
        <v>5.5</v>
      </c>
      <c r="W304" s="28">
        <f>栃木!E304</f>
        <v>2.7</v>
      </c>
      <c r="X304" s="28">
        <f>栃木!F304</f>
        <v>7</v>
      </c>
      <c r="Y304" s="28">
        <f>栃木!G304</f>
        <v>4.3</v>
      </c>
      <c r="Z304" s="28">
        <f>栃木!H304</f>
        <v>2.6</v>
      </c>
      <c r="AA304" s="28">
        <f>栃木!I304</f>
        <v>7.5</v>
      </c>
      <c r="AB304" s="28">
        <f>栃木!J304</f>
        <v>1.1000000000000001</v>
      </c>
      <c r="AC304" s="28">
        <f>栃木!K304</f>
        <v>8.8000000000000007</v>
      </c>
      <c r="AD304" s="28">
        <f>栃木!L304</f>
        <v>5.8</v>
      </c>
      <c r="AE304" s="157">
        <f>群馬!B304</f>
        <v>1.7</v>
      </c>
      <c r="AF304" s="157">
        <f>群馬!C304</f>
        <v>3.7</v>
      </c>
      <c r="AG304" s="157">
        <f>群馬!D304</f>
        <v>2.5</v>
      </c>
      <c r="AH304" s="157">
        <f>群馬!E304</f>
        <v>3.7</v>
      </c>
      <c r="AI304" s="157">
        <f>群馬!F304</f>
        <v>2.9</v>
      </c>
      <c r="AJ304" s="157">
        <f>群馬!G304</f>
        <v>2.2999999999999998</v>
      </c>
      <c r="AK304" s="157">
        <f>群馬!H304</f>
        <v>1</v>
      </c>
      <c r="AL304" s="157">
        <f>群馬!I304</f>
        <v>2.8</v>
      </c>
      <c r="AM304" s="157">
        <f>埼玉!B304</f>
        <v>2.6</v>
      </c>
      <c r="AN304" s="157">
        <f>埼玉!C304</f>
        <v>3.4</v>
      </c>
      <c r="AO304" s="157">
        <f>埼玉!D304</f>
        <v>2.9</v>
      </c>
      <c r="AP304" s="157">
        <f>埼玉!E304</f>
        <v>3.1</v>
      </c>
      <c r="AQ304" s="157">
        <f>埼玉!F304</f>
        <v>5.3</v>
      </c>
      <c r="AR304" s="157">
        <f>埼玉!G304</f>
        <v>2.9</v>
      </c>
      <c r="AS304" s="157">
        <f>埼玉!H304</f>
        <v>3.9</v>
      </c>
      <c r="AT304" s="157">
        <f>埼玉!I304</f>
        <v>3</v>
      </c>
      <c r="AU304" s="157">
        <f>埼玉!J304</f>
        <v>5</v>
      </c>
      <c r="AV304" s="157">
        <f>埼玉!K304</f>
        <v>3</v>
      </c>
      <c r="AW304" s="157">
        <f>埼玉!L304</f>
        <v>3.3</v>
      </c>
      <c r="AX304" s="157">
        <f>埼玉!M304</f>
        <v>2.9</v>
      </c>
      <c r="AY304" s="157">
        <f>埼玉!N304</f>
        <v>3.1</v>
      </c>
      <c r="AZ304" s="157">
        <f>埼玉!O304</f>
        <v>3.8</v>
      </c>
      <c r="BA304" s="157">
        <f>埼玉!P304</f>
        <v>3.5</v>
      </c>
      <c r="BB304" s="157">
        <f>埼玉!Q304</f>
        <v>3.9</v>
      </c>
      <c r="BC304" s="157" t="str">
        <f>埼玉!R304</f>
        <v xml:space="preserve"> </v>
      </c>
      <c r="BD304" s="157">
        <f>埼玉!S304</f>
        <v>2.9</v>
      </c>
      <c r="BE304" s="157">
        <f>埼玉!T304</f>
        <v>1.7</v>
      </c>
      <c r="BF304" s="157">
        <f>埼玉!U304</f>
        <v>3.3</v>
      </c>
      <c r="BG304" s="157">
        <f>千葉!B304</f>
        <v>0.5</v>
      </c>
      <c r="BH304" s="157">
        <f>千葉!C304</f>
        <v>2.8</v>
      </c>
      <c r="BI304" s="157">
        <f>千葉!D304</f>
        <v>6.5</v>
      </c>
      <c r="BJ304" s="157">
        <f>千葉!E304</f>
        <v>3.3</v>
      </c>
      <c r="BK304" s="157">
        <f>千葉!F304</f>
        <v>2.8</v>
      </c>
      <c r="BL304" s="157">
        <f>千葉!G304</f>
        <v>2.6</v>
      </c>
      <c r="BM304" s="157">
        <f>千葉!H304</f>
        <v>1</v>
      </c>
      <c r="BN304" s="157">
        <f>千葉!I304</f>
        <v>3.4</v>
      </c>
      <c r="BO304" s="157">
        <f>千葉!J304</f>
        <v>3</v>
      </c>
      <c r="BP304" s="157">
        <f>千葉!K304</f>
        <v>3</v>
      </c>
      <c r="BQ304" s="157">
        <f>千葉!L304</f>
        <v>1.8</v>
      </c>
      <c r="BR304" s="157">
        <f>千葉!M304</f>
        <v>2.1</v>
      </c>
      <c r="BS304" s="157">
        <f>千葉!N304</f>
        <v>2.4</v>
      </c>
      <c r="BT304" s="157">
        <f>千葉!O304</f>
        <v>4</v>
      </c>
      <c r="BU304" s="157">
        <f>千葉!P304</f>
        <v>3.9</v>
      </c>
      <c r="BV304" s="157">
        <f>千葉!Q304</f>
        <v>2.6</v>
      </c>
      <c r="BW304" s="157">
        <f>千葉!R304</f>
        <v>0.5</v>
      </c>
      <c r="BX304" s="157">
        <f>千葉!S304</f>
        <v>2</v>
      </c>
      <c r="BY304" s="157">
        <f>千葉!T304</f>
        <v>3.7</v>
      </c>
      <c r="BZ304" s="157">
        <f>千葉!V304</f>
        <v>2</v>
      </c>
      <c r="CA304" s="157">
        <f>東京!B304</f>
        <v>4</v>
      </c>
      <c r="CB304" s="157">
        <f>東京!C304</f>
        <v>4.2</v>
      </c>
      <c r="CC304" s="157">
        <f>東京!D304</f>
        <v>5.0999999999999996</v>
      </c>
      <c r="CD304" s="157">
        <f>東京!E304</f>
        <v>3.7</v>
      </c>
      <c r="CE304" s="157">
        <f>東京!F304</f>
        <v>3.7</v>
      </c>
      <c r="CF304" s="157">
        <f>東京!G304</f>
        <v>4.4000000000000004</v>
      </c>
      <c r="CG304" s="157">
        <f>東京!H304</f>
        <v>1.8</v>
      </c>
      <c r="CH304" s="157">
        <f>東京!I304</f>
        <v>2.8</v>
      </c>
      <c r="CI304" s="157">
        <f>神奈川!B304</f>
        <v>4.5</v>
      </c>
      <c r="CJ304" s="157">
        <f>神奈川!C304</f>
        <v>0.7</v>
      </c>
      <c r="CK304" s="157">
        <f>神奈川!D304</f>
        <v>3.2</v>
      </c>
      <c r="CL304" s="157">
        <f>神奈川!E304</f>
        <v>4.7</v>
      </c>
      <c r="CM304" s="157">
        <f>神奈川!F304</f>
        <v>2.2000000000000002</v>
      </c>
      <c r="CN304" s="157">
        <f>神奈川!G304</f>
        <v>1.4</v>
      </c>
      <c r="CO304" s="157">
        <f>神奈川!H304</f>
        <v>2.5</v>
      </c>
      <c r="CP304" s="157">
        <f>神奈川!I304</f>
        <v>2.6</v>
      </c>
      <c r="CQ304" s="157">
        <f>神奈川!J304</f>
        <v>4.0999999999999996</v>
      </c>
      <c r="CR304" s="157">
        <f>神奈川!K304</f>
        <v>4</v>
      </c>
      <c r="CS304" s="157">
        <f>神奈川!L304</f>
        <v>3.3</v>
      </c>
      <c r="CT304" s="157">
        <f>神奈川!M304</f>
        <v>2.6</v>
      </c>
      <c r="CU304" s="157">
        <f>神奈川!N304</f>
        <v>4.5</v>
      </c>
      <c r="CV304" s="157">
        <f>山梨!B304</f>
        <v>3.1</v>
      </c>
      <c r="CW304" s="157">
        <f>山梨!C304</f>
        <v>3</v>
      </c>
      <c r="CX304" s="157">
        <f>山梨!D304</f>
        <v>0.30000000000000004</v>
      </c>
      <c r="CY304" s="157">
        <f>山梨!E304</f>
        <v>4.3</v>
      </c>
      <c r="CZ304" s="157">
        <f>長野!B304</f>
        <v>4.3</v>
      </c>
      <c r="DA304" s="157">
        <f>長野!C304</f>
        <v>8.8000000000000007</v>
      </c>
      <c r="DB304" s="157">
        <f>長野!D304</f>
        <v>1</v>
      </c>
      <c r="DC304" s="157">
        <f>長野!E304</f>
        <v>5.0999999999999996</v>
      </c>
      <c r="DD304" s="157">
        <f>長野!F304</f>
        <v>4.2</v>
      </c>
      <c r="DE304" s="157">
        <f>長野!G304</f>
        <v>2</v>
      </c>
      <c r="DF304" s="157">
        <f>静岡!B304</f>
        <v>2.6</v>
      </c>
      <c r="DG304" s="157">
        <f>静岡!C304</f>
        <v>1.3</v>
      </c>
      <c r="DH304" s="157">
        <f>静岡!D304</f>
        <v>3.1</v>
      </c>
      <c r="DI304" s="157">
        <f>静岡!E304</f>
        <v>1.5</v>
      </c>
      <c r="DJ304" s="157">
        <f>静岡!F304</f>
        <v>2.7</v>
      </c>
      <c r="DK304" s="157">
        <f>静岡!G304</f>
        <v>1.4</v>
      </c>
      <c r="DL304" s="157">
        <f>静岡!H304</f>
        <v>2</v>
      </c>
      <c r="DM304" s="157" t="str">
        <f>静岡!I304</f>
        <v>-</v>
      </c>
      <c r="DN304" s="157">
        <f>静岡!J304</f>
        <v>1.8</v>
      </c>
      <c r="DO304" s="157">
        <f>静岡!K304</f>
        <v>1.9</v>
      </c>
      <c r="DP304" s="157">
        <f>静岡!L304</f>
        <v>3.5</v>
      </c>
      <c r="DQ304" s="157">
        <f>静岡!M304</f>
        <v>5</v>
      </c>
      <c r="DR304" s="157">
        <f>静岡!N304</f>
        <v>3.4</v>
      </c>
      <c r="DS304" s="157">
        <f>静岡!O304</f>
        <v>3.1</v>
      </c>
      <c r="DT304" s="157">
        <f>静岡!P304</f>
        <v>2.2999999999999998</v>
      </c>
      <c r="DU304" s="157">
        <f>静岡!Q304</f>
        <v>1.3</v>
      </c>
      <c r="DV304" s="157">
        <f>静岡!R304</f>
        <v>4.5</v>
      </c>
      <c r="DW304" s="157">
        <f>静岡!S304</f>
        <v>3.6</v>
      </c>
      <c r="DX304" s="157">
        <f>静岡!T304</f>
        <v>2.4</v>
      </c>
      <c r="DY304" s="157">
        <f>静岡!U304</f>
        <v>-1.1000000000000001</v>
      </c>
      <c r="DZ304" s="157">
        <f>静岡!V304</f>
        <v>0.70000000000000007</v>
      </c>
      <c r="EA304" s="157">
        <f>静岡!W304</f>
        <v>2.1</v>
      </c>
      <c r="EB304" s="157">
        <f>静岡!X304</f>
        <v>3.5</v>
      </c>
      <c r="EC304" s="157">
        <f>静岡!Y304</f>
        <v>4.1000000000000005</v>
      </c>
      <c r="ED304" s="157">
        <f>静岡!Z304</f>
        <v>1.4000000000000001</v>
      </c>
      <c r="EE304" s="157">
        <f>静岡!AA304</f>
        <v>3.8000000000000003</v>
      </c>
      <c r="EF304" s="157">
        <f>静岡!AB304</f>
        <v>1.7</v>
      </c>
      <c r="EG304" s="157">
        <f>静岡!AC304</f>
        <v>0.8</v>
      </c>
    </row>
    <row r="305" spans="1:137" ht="20.100000000000001" customHeight="1" x14ac:dyDescent="0.15">
      <c r="A305" s="25">
        <v>43128</v>
      </c>
      <c r="B305" s="28">
        <f>茨城!B305</f>
        <v>5.8</v>
      </c>
      <c r="C305" s="28">
        <f>茨城!C305</f>
        <v>4.5</v>
      </c>
      <c r="D305" s="28">
        <f>茨城!D305</f>
        <v>9.6</v>
      </c>
      <c r="E305" s="28">
        <f>茨城!E305</f>
        <v>11.7</v>
      </c>
      <c r="F305" s="28">
        <f>茨城!F305</f>
        <v>9.1</v>
      </c>
      <c r="G305" s="28">
        <f>茨城!G305</f>
        <v>7.9</v>
      </c>
      <c r="H305" s="28">
        <f>茨城!H305</f>
        <v>9.1</v>
      </c>
      <c r="I305" s="28">
        <f>茨城!I305</f>
        <v>8.3000000000000007</v>
      </c>
      <c r="J305" s="28">
        <f>茨城!J305</f>
        <v>8.6999999999999993</v>
      </c>
      <c r="K305" s="28">
        <f>茨城!K305</f>
        <v>7.5</v>
      </c>
      <c r="L305" s="28">
        <f>茨城!L305</f>
        <v>10.4</v>
      </c>
      <c r="M305" s="28">
        <f>茨城!M305</f>
        <v>12.3</v>
      </c>
      <c r="N305" s="28">
        <f>茨城!N305</f>
        <v>9.9</v>
      </c>
      <c r="O305" s="28" t="str">
        <f>茨城!O305</f>
        <v>-</v>
      </c>
      <c r="P305" s="28">
        <f>茨城!P305</f>
        <v>12.6</v>
      </c>
      <c r="Q305" s="28">
        <f>茨城!Q305</f>
        <v>16.3</v>
      </c>
      <c r="R305" s="28">
        <f>茨城!R305</f>
        <v>15.8</v>
      </c>
      <c r="S305" s="28">
        <f>茨城!S305</f>
        <v>14.9</v>
      </c>
      <c r="T305" s="28">
        <f>栃木!B305</f>
        <v>10.4</v>
      </c>
      <c r="U305" s="28">
        <f>栃木!C305</f>
        <v>7.1</v>
      </c>
      <c r="V305" s="28">
        <f>栃木!D305</f>
        <v>7.7</v>
      </c>
      <c r="W305" s="28">
        <f>栃木!E305</f>
        <v>6.4</v>
      </c>
      <c r="X305" s="28">
        <f>栃木!F305</f>
        <v>13.1</v>
      </c>
      <c r="Y305" s="28">
        <f>栃木!G305</f>
        <v>10.8</v>
      </c>
      <c r="Z305" s="28">
        <f>栃木!H305</f>
        <v>10.3</v>
      </c>
      <c r="AA305" s="28">
        <f>栃木!I305</f>
        <v>7.5</v>
      </c>
      <c r="AB305" s="28">
        <f>栃木!J305</f>
        <v>6.5</v>
      </c>
      <c r="AC305" s="28">
        <f>栃木!K305</f>
        <v>7.4</v>
      </c>
      <c r="AD305" s="28">
        <f>栃木!L305</f>
        <v>11.2</v>
      </c>
      <c r="AE305" s="157">
        <f>群馬!B305</f>
        <v>4.3</v>
      </c>
      <c r="AF305" s="157">
        <f>群馬!C305</f>
        <v>7.9</v>
      </c>
      <c r="AG305" s="157">
        <f>群馬!D305</f>
        <v>9</v>
      </c>
      <c r="AH305" s="157">
        <f>群馬!E305</f>
        <v>6.3</v>
      </c>
      <c r="AI305" s="157">
        <f>群馬!F305</f>
        <v>13.2</v>
      </c>
      <c r="AJ305" s="157">
        <f>群馬!G305</f>
        <v>3.5</v>
      </c>
      <c r="AK305" s="157">
        <f>群馬!H305</f>
        <v>2.4</v>
      </c>
      <c r="AL305" s="157">
        <f>群馬!I305</f>
        <v>4.3</v>
      </c>
      <c r="AM305" s="157">
        <f>埼玉!B305</f>
        <v>12.4</v>
      </c>
      <c r="AN305" s="157">
        <f>埼玉!C305</f>
        <v>7.9</v>
      </c>
      <c r="AO305" s="157">
        <f>埼玉!D305</f>
        <v>13.9</v>
      </c>
      <c r="AP305" s="157">
        <f>埼玉!E305</f>
        <v>12.2</v>
      </c>
      <c r="AQ305" s="157">
        <f>埼玉!F305</f>
        <v>11.7</v>
      </c>
      <c r="AR305" s="157">
        <f>埼玉!G305</f>
        <v>9.5</v>
      </c>
      <c r="AS305" s="157">
        <f>埼玉!H305</f>
        <v>20.5</v>
      </c>
      <c r="AT305" s="157">
        <f>埼玉!I305</f>
        <v>16.3</v>
      </c>
      <c r="AU305" s="157">
        <f>埼玉!J305</f>
        <v>17.899999999999999</v>
      </c>
      <c r="AV305" s="157">
        <f>埼玉!K305</f>
        <v>11.8</v>
      </c>
      <c r="AW305" s="157">
        <f>埼玉!L305</f>
        <v>10.5</v>
      </c>
      <c r="AX305" s="157">
        <f>埼玉!M305</f>
        <v>7.2</v>
      </c>
      <c r="AY305" s="157">
        <f>埼玉!N305</f>
        <v>10.7</v>
      </c>
      <c r="AZ305" s="157">
        <f>埼玉!O305</f>
        <v>8.6</v>
      </c>
      <c r="BA305" s="157">
        <f>埼玉!P305</f>
        <v>7.9</v>
      </c>
      <c r="BB305" s="157">
        <f>埼玉!Q305</f>
        <v>9</v>
      </c>
      <c r="BC305" s="157" t="str">
        <f>埼玉!R305</f>
        <v xml:space="preserve"> </v>
      </c>
      <c r="BD305" s="157">
        <f>埼玉!S305</f>
        <v>8.9</v>
      </c>
      <c r="BE305" s="157">
        <f>埼玉!T305</f>
        <v>17.3</v>
      </c>
      <c r="BF305" s="157">
        <f>埼玉!U305</f>
        <v>17.100000000000001</v>
      </c>
      <c r="BG305" s="157">
        <f>千葉!B305</f>
        <v>7.1</v>
      </c>
      <c r="BH305" s="157">
        <f>千葉!C305</f>
        <v>11</v>
      </c>
      <c r="BI305" s="157">
        <f>千葉!D305</f>
        <v>10.7</v>
      </c>
      <c r="BJ305" s="157">
        <f>千葉!E305</f>
        <v>11.3</v>
      </c>
      <c r="BK305" s="157">
        <f>千葉!F305</f>
        <v>12.1</v>
      </c>
      <c r="BL305" s="157">
        <f>千葉!G305</f>
        <v>8.1999999999999993</v>
      </c>
      <c r="BM305" s="157">
        <f>千葉!H305</f>
        <v>6.9</v>
      </c>
      <c r="BN305" s="157">
        <f>千葉!I305</f>
        <v>8.1999999999999993</v>
      </c>
      <c r="BO305" s="157">
        <f>千葉!J305</f>
        <v>12</v>
      </c>
      <c r="BP305" s="157">
        <f>千葉!K305</f>
        <v>16.100000000000001</v>
      </c>
      <c r="BQ305" s="157">
        <f>千葉!L305</f>
        <v>3.5</v>
      </c>
      <c r="BR305" s="157">
        <f>千葉!M305</f>
        <v>6.8</v>
      </c>
      <c r="BS305" s="157">
        <f>千葉!N305</f>
        <v>9.3000000000000007</v>
      </c>
      <c r="BT305" s="157">
        <f>千葉!O305</f>
        <v>11.7</v>
      </c>
      <c r="BU305" s="157">
        <f>千葉!P305</f>
        <v>16.100000000000001</v>
      </c>
      <c r="BV305" s="157">
        <f>千葉!Q305</f>
        <v>13.6</v>
      </c>
      <c r="BW305" s="157">
        <f>千葉!R305</f>
        <v>8.6999999999999993</v>
      </c>
      <c r="BX305" s="157">
        <f>千葉!S305</f>
        <v>3.5</v>
      </c>
      <c r="BY305" s="157">
        <f>千葉!T305</f>
        <v>10.3</v>
      </c>
      <c r="BZ305" s="157">
        <f>千葉!V305</f>
        <v>10</v>
      </c>
      <c r="CA305" s="157">
        <f>東京!B305</f>
        <v>12.4</v>
      </c>
      <c r="CB305" s="157">
        <f>東京!C305</f>
        <v>16.100000000000001</v>
      </c>
      <c r="CC305" s="157">
        <f>東京!D305</f>
        <v>12.7</v>
      </c>
      <c r="CD305" s="157">
        <f>東京!E305</f>
        <v>11.7</v>
      </c>
      <c r="CE305" s="157">
        <f>東京!F305</f>
        <v>13</v>
      </c>
      <c r="CF305" s="157">
        <f>東京!G305</f>
        <v>11.2</v>
      </c>
      <c r="CG305" s="157">
        <f>東京!H305</f>
        <v>10</v>
      </c>
      <c r="CH305" s="157">
        <f>東京!I305</f>
        <v>10.199999999999999</v>
      </c>
      <c r="CI305" s="157">
        <f>神奈川!B305</f>
        <v>10.4</v>
      </c>
      <c r="CJ305" s="157">
        <f>神奈川!C305</f>
        <v>8</v>
      </c>
      <c r="CK305" s="157">
        <f>神奈川!D305</f>
        <v>11.1</v>
      </c>
      <c r="CL305" s="157">
        <f>神奈川!E305</f>
        <v>9.6</v>
      </c>
      <c r="CM305" s="157">
        <f>神奈川!F305</f>
        <v>8.1999999999999993</v>
      </c>
      <c r="CN305" s="157">
        <f>神奈川!G305</f>
        <v>3.4</v>
      </c>
      <c r="CO305" s="157">
        <f>神奈川!H305</f>
        <v>5.5</v>
      </c>
      <c r="CP305" s="157">
        <f>神奈川!I305</f>
        <v>7.7</v>
      </c>
      <c r="CQ305" s="157">
        <f>神奈川!J305</f>
        <v>7.2</v>
      </c>
      <c r="CR305" s="157">
        <f>神奈川!K305</f>
        <v>9.1999999999999993</v>
      </c>
      <c r="CS305" s="157">
        <f>神奈川!L305</f>
        <v>9.6999999999999993</v>
      </c>
      <c r="CT305" s="157">
        <f>神奈川!M305</f>
        <v>10.3</v>
      </c>
      <c r="CU305" s="157">
        <f>神奈川!N305</f>
        <v>6.3</v>
      </c>
      <c r="CV305" s="157">
        <f>山梨!B305</f>
        <v>6.9</v>
      </c>
      <c r="CW305" s="157">
        <f>山梨!C305</f>
        <v>4</v>
      </c>
      <c r="CX305" s="157">
        <f>山梨!D305</f>
        <v>2.3000000000000003</v>
      </c>
      <c r="CY305" s="157">
        <f>山梨!E305</f>
        <v>9.8000000000000007</v>
      </c>
      <c r="CZ305" s="157">
        <f>長野!B305</f>
        <v>7.5</v>
      </c>
      <c r="DA305" s="157">
        <f>長野!C305</f>
        <v>6.5</v>
      </c>
      <c r="DB305" s="157">
        <f>長野!D305</f>
        <v>3</v>
      </c>
      <c r="DC305" s="157">
        <f>長野!E305</f>
        <v>6.8</v>
      </c>
      <c r="DD305" s="157">
        <f>長野!F305</f>
        <v>5.6</v>
      </c>
      <c r="DE305" s="157">
        <f>長野!G305</f>
        <v>2.2999999999999998</v>
      </c>
      <c r="DF305" s="157">
        <f>静岡!B305</f>
        <v>7.3</v>
      </c>
      <c r="DG305" s="157">
        <f>静岡!C305</f>
        <v>5.2</v>
      </c>
      <c r="DH305" s="157">
        <f>静岡!D305</f>
        <v>7.4</v>
      </c>
      <c r="DI305" s="157">
        <f>静岡!E305</f>
        <v>6</v>
      </c>
      <c r="DJ305" s="157">
        <f>静岡!F305</f>
        <v>7.5</v>
      </c>
      <c r="DK305" s="157">
        <f>静岡!G305</f>
        <v>5.4</v>
      </c>
      <c r="DL305" s="157">
        <f>静岡!H305</f>
        <v>6.4</v>
      </c>
      <c r="DM305" s="157" t="str">
        <f>静岡!I305</f>
        <v>-</v>
      </c>
      <c r="DN305" s="157">
        <f>静岡!J305</f>
        <v>7.3</v>
      </c>
      <c r="DO305" s="157">
        <f>静岡!K305</f>
        <v>10.199999999999999</v>
      </c>
      <c r="DP305" s="157">
        <f>静岡!L305</f>
        <v>8.8000000000000007</v>
      </c>
      <c r="DQ305" s="157">
        <f>静岡!M305</f>
        <v>11.5</v>
      </c>
      <c r="DR305" s="157">
        <f>静岡!N305</f>
        <v>5.9</v>
      </c>
      <c r="DS305" s="157">
        <f>静岡!O305</f>
        <v>6.5</v>
      </c>
      <c r="DT305" s="157">
        <f>静岡!P305</f>
        <v>6.3</v>
      </c>
      <c r="DU305" s="157">
        <f>静岡!Q305</f>
        <v>4.4000000000000004</v>
      </c>
      <c r="DV305" s="157">
        <f>静岡!R305</f>
        <v>6</v>
      </c>
      <c r="DW305" s="157">
        <f>静岡!S305</f>
        <v>7.3</v>
      </c>
      <c r="DX305" s="157">
        <f>静岡!T305</f>
        <v>4.9000000000000004</v>
      </c>
      <c r="DY305" s="157">
        <f>静岡!U305</f>
        <v>1.9</v>
      </c>
      <c r="DZ305" s="157">
        <f>静岡!V305</f>
        <v>6.8000000000000007</v>
      </c>
      <c r="EA305" s="157">
        <f>静岡!W305</f>
        <v>6.2</v>
      </c>
      <c r="EB305" s="157">
        <f>静岡!X305</f>
        <v>8.8000000000000007</v>
      </c>
      <c r="EC305" s="157">
        <f>静岡!Y305</f>
        <v>8.7000000000000011</v>
      </c>
      <c r="ED305" s="157">
        <f>静岡!Z305</f>
        <v>6.8000000000000007</v>
      </c>
      <c r="EE305" s="157">
        <f>静岡!AA305</f>
        <v>9.6000000000000014</v>
      </c>
      <c r="EF305" s="157">
        <f>静岡!AB305</f>
        <v>5.7</v>
      </c>
      <c r="EG305" s="157">
        <f>静岡!AC305</f>
        <v>5.8</v>
      </c>
    </row>
    <row r="306" spans="1:137" ht="20.100000000000001" customHeight="1" x14ac:dyDescent="0.15">
      <c r="A306" s="25">
        <v>43129</v>
      </c>
      <c r="B306" s="28">
        <f>茨城!B306</f>
        <v>8.6999999999999993</v>
      </c>
      <c r="C306" s="28">
        <f>茨城!C306</f>
        <v>8.1999999999999993</v>
      </c>
      <c r="D306" s="28">
        <f>茨城!D306</f>
        <v>11.5</v>
      </c>
      <c r="E306" s="28">
        <f>茨城!E306</f>
        <v>8.6999999999999993</v>
      </c>
      <c r="F306" s="28">
        <f>茨城!F306</f>
        <v>7.5</v>
      </c>
      <c r="G306" s="28">
        <f>茨城!G306</f>
        <v>6.8</v>
      </c>
      <c r="H306" s="28">
        <f>茨城!H306</f>
        <v>8</v>
      </c>
      <c r="I306" s="28">
        <f>茨城!I306</f>
        <v>7.5</v>
      </c>
      <c r="J306" s="28">
        <f>茨城!J306</f>
        <v>8.8000000000000007</v>
      </c>
      <c r="K306" s="28">
        <f>茨城!K306</f>
        <v>9.4</v>
      </c>
      <c r="L306" s="28">
        <f>茨城!L306</f>
        <v>7.7</v>
      </c>
      <c r="M306" s="28">
        <f>茨城!M306</f>
        <v>8.4</v>
      </c>
      <c r="N306" s="28" t="str">
        <f>茨城!N306</f>
        <v>-</v>
      </c>
      <c r="O306" s="28" t="str">
        <f>茨城!O306</f>
        <v>-</v>
      </c>
      <c r="P306" s="28">
        <f>茨城!P306</f>
        <v>9.6</v>
      </c>
      <c r="Q306" s="28">
        <f>茨城!Q306</f>
        <v>8.5</v>
      </c>
      <c r="R306" s="28">
        <f>茨城!R306</f>
        <v>11.8</v>
      </c>
      <c r="S306" s="28">
        <f>茨城!S306</f>
        <v>10.6</v>
      </c>
      <c r="T306" s="28">
        <f>栃木!B306</f>
        <v>7.5</v>
      </c>
      <c r="U306" s="28">
        <f>栃木!C306</f>
        <v>8.8000000000000007</v>
      </c>
      <c r="V306" s="28">
        <f>栃木!D306</f>
        <v>7.9</v>
      </c>
      <c r="W306" s="28">
        <f>栃木!E306</f>
        <v>9.1999999999999993</v>
      </c>
      <c r="X306" s="28">
        <f>栃木!F306</f>
        <v>10.5</v>
      </c>
      <c r="Y306" s="28">
        <f>栃木!G306</f>
        <v>8.3000000000000007</v>
      </c>
      <c r="Z306" s="28">
        <f>栃木!H306</f>
        <v>9.1</v>
      </c>
      <c r="AA306" s="28">
        <f>栃木!I306</f>
        <v>6.4</v>
      </c>
      <c r="AB306" s="28">
        <f>栃木!J306</f>
        <v>9.4</v>
      </c>
      <c r="AC306" s="28">
        <f>栃木!K306</f>
        <v>7.3</v>
      </c>
      <c r="AD306" s="28">
        <f>栃木!L306</f>
        <v>10.1</v>
      </c>
      <c r="AE306" s="157">
        <f>群馬!B306</f>
        <v>10.8</v>
      </c>
      <c r="AF306" s="157">
        <f>群馬!C306</f>
        <v>13.2</v>
      </c>
      <c r="AG306" s="157">
        <f>群馬!D306</f>
        <v>12.2</v>
      </c>
      <c r="AH306" s="157">
        <f>群馬!E306</f>
        <v>10.5</v>
      </c>
      <c r="AI306" s="157">
        <f>群馬!F306</f>
        <v>13.7</v>
      </c>
      <c r="AJ306" s="157">
        <f>群馬!G306</f>
        <v>7.6</v>
      </c>
      <c r="AK306" s="157">
        <f>群馬!H306</f>
        <v>10</v>
      </c>
      <c r="AL306" s="157">
        <f>群馬!I306</f>
        <v>10.3</v>
      </c>
      <c r="AM306" s="157">
        <f>埼玉!B306</f>
        <v>10.199999999999999</v>
      </c>
      <c r="AN306" s="157">
        <f>埼玉!C306</f>
        <v>8.6</v>
      </c>
      <c r="AO306" s="157">
        <f>埼玉!D306</f>
        <v>9.1999999999999993</v>
      </c>
      <c r="AP306" s="157">
        <f>埼玉!E306</f>
        <v>9.8000000000000007</v>
      </c>
      <c r="AQ306" s="157">
        <f>埼玉!F306</f>
        <v>11.1</v>
      </c>
      <c r="AR306" s="157">
        <f>埼玉!G306</f>
        <v>8.9</v>
      </c>
      <c r="AS306" s="157">
        <f>埼玉!H306</f>
        <v>12.9</v>
      </c>
      <c r="AT306" s="157">
        <f>埼玉!I306</f>
        <v>10.4</v>
      </c>
      <c r="AU306" s="157">
        <f>埼玉!J306</f>
        <v>14.3</v>
      </c>
      <c r="AV306" s="157">
        <f>埼玉!K306</f>
        <v>11</v>
      </c>
      <c r="AW306" s="157">
        <f>埼玉!L306</f>
        <v>10.1</v>
      </c>
      <c r="AX306" s="157">
        <f>埼玉!M306</f>
        <v>8.9</v>
      </c>
      <c r="AY306" s="157">
        <f>埼玉!N306</f>
        <v>11</v>
      </c>
      <c r="AZ306" s="157">
        <f>埼玉!O306</f>
        <v>11.4</v>
      </c>
      <c r="BA306" s="157">
        <f>埼玉!P306</f>
        <v>11.5</v>
      </c>
      <c r="BB306" s="157">
        <f>埼玉!Q306</f>
        <v>12.3</v>
      </c>
      <c r="BC306" s="157" t="str">
        <f>埼玉!R306</f>
        <v xml:space="preserve"> </v>
      </c>
      <c r="BD306" s="157">
        <f>埼玉!S306</f>
        <v>8.5</v>
      </c>
      <c r="BE306" s="157">
        <f>埼玉!T306</f>
        <v>11.8</v>
      </c>
      <c r="BF306" s="157">
        <f>埼玉!U306</f>
        <v>9.8000000000000007</v>
      </c>
      <c r="BG306" s="157">
        <f>千葉!B306</f>
        <v>9.1</v>
      </c>
      <c r="BH306" s="157">
        <f>千葉!C306</f>
        <v>11</v>
      </c>
      <c r="BI306" s="157">
        <f>千葉!D306</f>
        <v>13.1</v>
      </c>
      <c r="BJ306" s="157">
        <f>千葉!E306</f>
        <v>11.3</v>
      </c>
      <c r="BK306" s="157">
        <f>千葉!F306</f>
        <v>10.4</v>
      </c>
      <c r="BL306" s="157">
        <f>千葉!G306</f>
        <v>11.6</v>
      </c>
      <c r="BM306" s="157">
        <f>千葉!H306</f>
        <v>12.3</v>
      </c>
      <c r="BN306" s="157">
        <f>千葉!I306</f>
        <v>12.9</v>
      </c>
      <c r="BO306" s="157">
        <f>千葉!J306</f>
        <v>10.3</v>
      </c>
      <c r="BP306" s="157">
        <f>千葉!K306</f>
        <v>13.3</v>
      </c>
      <c r="BQ306" s="157">
        <f>千葉!L306</f>
        <v>6.8</v>
      </c>
      <c r="BR306" s="157">
        <f>千葉!M306</f>
        <v>9.8000000000000007</v>
      </c>
      <c r="BS306" s="157">
        <f>千葉!N306</f>
        <v>9.9</v>
      </c>
      <c r="BT306" s="157">
        <f>千葉!O306</f>
        <v>11.8</v>
      </c>
      <c r="BU306" s="157">
        <f>千葉!P306</f>
        <v>11.7</v>
      </c>
      <c r="BV306" s="157">
        <f>千葉!Q306</f>
        <v>12</v>
      </c>
      <c r="BW306" s="157">
        <f>千葉!R306</f>
        <v>7.8</v>
      </c>
      <c r="BX306" s="157">
        <f>千葉!S306</f>
        <v>3</v>
      </c>
      <c r="BY306" s="157">
        <f>千葉!T306</f>
        <v>14.3</v>
      </c>
      <c r="BZ306" s="157">
        <f>千葉!V306</f>
        <v>16</v>
      </c>
      <c r="CA306" s="157">
        <f>東京!B306</f>
        <v>12.4</v>
      </c>
      <c r="CB306" s="157">
        <f>東京!C306</f>
        <v>12.8</v>
      </c>
      <c r="CC306" s="157">
        <f>東京!D306</f>
        <v>17.399999999999999</v>
      </c>
      <c r="CD306" s="157">
        <f>東京!E306</f>
        <v>12</v>
      </c>
      <c r="CE306" s="157">
        <f>東京!F306</f>
        <v>10</v>
      </c>
      <c r="CF306" s="157">
        <f>東京!G306</f>
        <v>11.3</v>
      </c>
      <c r="CG306" s="157">
        <f>東京!H306</f>
        <v>8.6</v>
      </c>
      <c r="CH306" s="157">
        <f>東京!I306</f>
        <v>9.6999999999999993</v>
      </c>
      <c r="CI306" s="157">
        <f>神奈川!B306</f>
        <v>10.5</v>
      </c>
      <c r="CJ306" s="157">
        <f>神奈川!C306</f>
        <v>7.6</v>
      </c>
      <c r="CK306" s="157">
        <f>神奈川!D306</f>
        <v>11.5</v>
      </c>
      <c r="CL306" s="157">
        <f>神奈川!E306</f>
        <v>12</v>
      </c>
      <c r="CM306" s="157">
        <f>神奈川!F306</f>
        <v>8.6999999999999993</v>
      </c>
      <c r="CN306" s="157">
        <f>神奈川!G306</f>
        <v>5.7</v>
      </c>
      <c r="CO306" s="157">
        <f>神奈川!H306</f>
        <v>9.1</v>
      </c>
      <c r="CP306" s="157">
        <f>神奈川!I306</f>
        <v>7.8</v>
      </c>
      <c r="CQ306" s="157">
        <f>神奈川!J306</f>
        <v>9.6</v>
      </c>
      <c r="CR306" s="157">
        <f>神奈川!K306</f>
        <v>9.1</v>
      </c>
      <c r="CS306" s="157">
        <f>神奈川!L306</f>
        <v>8.5</v>
      </c>
      <c r="CT306" s="157">
        <f>神奈川!M306</f>
        <v>8.6999999999999993</v>
      </c>
      <c r="CU306" s="157">
        <f>神奈川!N306</f>
        <v>9.1999999999999993</v>
      </c>
      <c r="CV306" s="157">
        <f>山梨!B306</f>
        <v>7.5</v>
      </c>
      <c r="CW306" s="157">
        <f>山梨!C306</f>
        <v>7.7</v>
      </c>
      <c r="CX306" s="157">
        <f>山梨!D306</f>
        <v>5.6000000000000005</v>
      </c>
      <c r="CY306" s="157">
        <f>山梨!E306</f>
        <v>9.1</v>
      </c>
      <c r="CZ306" s="157">
        <f>長野!B306</f>
        <v>10.3</v>
      </c>
      <c r="DA306" s="157">
        <f>長野!C306</f>
        <v>15</v>
      </c>
      <c r="DB306" s="157">
        <f>長野!D306</f>
        <v>5.8</v>
      </c>
      <c r="DC306" s="157">
        <f>長野!E306</f>
        <v>10.3</v>
      </c>
      <c r="DD306" s="157">
        <f>長野!F306</f>
        <v>10.5</v>
      </c>
      <c r="DE306" s="157">
        <f>長野!G306</f>
        <v>6</v>
      </c>
      <c r="DF306" s="157">
        <f>静岡!B306</f>
        <v>9</v>
      </c>
      <c r="DG306" s="157">
        <f>静岡!C306</f>
        <v>6.7</v>
      </c>
      <c r="DH306" s="157">
        <f>静岡!D306</f>
        <v>8</v>
      </c>
      <c r="DI306" s="157">
        <f>静岡!E306</f>
        <v>7.8</v>
      </c>
      <c r="DJ306" s="157">
        <f>静岡!F306</f>
        <v>7.6</v>
      </c>
      <c r="DK306" s="157">
        <f>静岡!G306</f>
        <v>8.1</v>
      </c>
      <c r="DL306" s="157">
        <f>静岡!H306</f>
        <v>12.1</v>
      </c>
      <c r="DM306" s="157" t="str">
        <f>静岡!I306</f>
        <v>-</v>
      </c>
      <c r="DN306" s="157">
        <f>静岡!J306</f>
        <v>9.1999999999999993</v>
      </c>
      <c r="DO306" s="157">
        <f>静岡!K306</f>
        <v>10</v>
      </c>
      <c r="DP306" s="157">
        <f>静岡!L306</f>
        <v>9.8000000000000007</v>
      </c>
      <c r="DQ306" s="157">
        <f>静岡!M306</f>
        <v>10.3</v>
      </c>
      <c r="DR306" s="157">
        <f>静岡!N306</f>
        <v>6.3</v>
      </c>
      <c r="DS306" s="157">
        <f>静岡!O306</f>
        <v>6.4</v>
      </c>
      <c r="DT306" s="157">
        <f>静岡!P306</f>
        <v>6.6</v>
      </c>
      <c r="DU306" s="157">
        <f>静岡!Q306</f>
        <v>4.7</v>
      </c>
      <c r="DV306" s="157">
        <f>静岡!R306</f>
        <v>7.3</v>
      </c>
      <c r="DW306" s="157">
        <f>静岡!S306</f>
        <v>7.8</v>
      </c>
      <c r="DX306" s="157">
        <f>静岡!T306</f>
        <v>6.5</v>
      </c>
      <c r="DY306" s="157">
        <f>静岡!U306</f>
        <v>5.8</v>
      </c>
      <c r="DZ306" s="157">
        <f>静岡!V306</f>
        <v>6.7</v>
      </c>
      <c r="EA306" s="157">
        <f>静岡!W306</f>
        <v>6.9</v>
      </c>
      <c r="EB306" s="157">
        <f>静岡!X306</f>
        <v>9.6000000000000014</v>
      </c>
      <c r="EC306" s="157">
        <f>静岡!Y306</f>
        <v>10.3</v>
      </c>
      <c r="ED306" s="157">
        <f>静岡!Z306</f>
        <v>8.3000000000000007</v>
      </c>
      <c r="EE306" s="157">
        <f>静岡!AA306</f>
        <v>11.5</v>
      </c>
      <c r="EF306" s="157">
        <f>静岡!AB306</f>
        <v>8.1</v>
      </c>
      <c r="EG306" s="157">
        <f>静岡!AC306</f>
        <v>7</v>
      </c>
    </row>
    <row r="307" spans="1:137" ht="20.100000000000001" customHeight="1" x14ac:dyDescent="0.15">
      <c r="A307" s="25">
        <v>43130</v>
      </c>
      <c r="B307" s="28">
        <f>茨城!B307</f>
        <v>11.8</v>
      </c>
      <c r="C307" s="28">
        <f>茨城!C307</f>
        <v>14.5</v>
      </c>
      <c r="D307" s="28">
        <f>茨城!D307</f>
        <v>17</v>
      </c>
      <c r="E307" s="28">
        <f>茨城!E307</f>
        <v>19.3</v>
      </c>
      <c r="F307" s="28">
        <f>茨城!F307</f>
        <v>14.8</v>
      </c>
      <c r="G307" s="28">
        <f>茨城!G307</f>
        <v>14.9</v>
      </c>
      <c r="H307" s="28">
        <f>茨城!H307</f>
        <v>17.600000000000001</v>
      </c>
      <c r="I307" s="28">
        <f>茨城!I307</f>
        <v>15.5</v>
      </c>
      <c r="J307" s="28">
        <f>茨城!J307</f>
        <v>17.5</v>
      </c>
      <c r="K307" s="28">
        <f>茨城!K307</f>
        <v>15.1</v>
      </c>
      <c r="L307" s="28">
        <f>茨城!L307</f>
        <v>17.600000000000001</v>
      </c>
      <c r="M307" s="28">
        <f>茨城!M307</f>
        <v>19.600000000000001</v>
      </c>
      <c r="N307" s="28" t="str">
        <f>茨城!N307</f>
        <v>-</v>
      </c>
      <c r="O307" s="28">
        <f>茨城!O307</f>
        <v>20.100000000000001</v>
      </c>
      <c r="P307" s="28">
        <f>茨城!P307</f>
        <v>23.3</v>
      </c>
      <c r="Q307" s="28">
        <f>茨城!Q307</f>
        <v>23.3</v>
      </c>
      <c r="R307" s="28">
        <f>茨城!R307</f>
        <v>22.2</v>
      </c>
      <c r="S307" s="28">
        <f>茨城!S307</f>
        <v>22.6</v>
      </c>
      <c r="T307" s="28">
        <f>栃木!B307</f>
        <v>13.1</v>
      </c>
      <c r="U307" s="28">
        <f>栃木!C307</f>
        <v>17.600000000000001</v>
      </c>
      <c r="V307" s="28">
        <f>栃木!D307</f>
        <v>11.6</v>
      </c>
      <c r="W307" s="28">
        <f>栃木!E307</f>
        <v>12.7</v>
      </c>
      <c r="X307" s="28">
        <f>栃木!F307</f>
        <v>20.2</v>
      </c>
      <c r="Y307" s="28">
        <f>栃木!G307</f>
        <v>21</v>
      </c>
      <c r="Z307" s="28">
        <f>栃木!H307</f>
        <v>15.5</v>
      </c>
      <c r="AA307" s="28">
        <f>栃木!I307</f>
        <v>13.6</v>
      </c>
      <c r="AB307" s="28">
        <f>栃木!J307</f>
        <v>12</v>
      </c>
      <c r="AC307" s="28">
        <f>栃木!K307</f>
        <v>14.3</v>
      </c>
      <c r="AD307" s="28">
        <f>栃木!L307</f>
        <v>20.100000000000001</v>
      </c>
      <c r="AE307" s="157">
        <f>群馬!B307</f>
        <v>10.8</v>
      </c>
      <c r="AF307" s="157">
        <f>群馬!C307</f>
        <v>16.600000000000001</v>
      </c>
      <c r="AG307" s="157">
        <f>群馬!D307</f>
        <v>18.3</v>
      </c>
      <c r="AH307" s="157">
        <f>群馬!E307</f>
        <v>13.5</v>
      </c>
      <c r="AI307" s="157">
        <f>群馬!F307</f>
        <v>21</v>
      </c>
      <c r="AJ307" s="157">
        <f>群馬!G307</f>
        <v>9.9</v>
      </c>
      <c r="AK307" s="157">
        <f>群馬!H307</f>
        <v>9</v>
      </c>
      <c r="AL307" s="157">
        <f>群馬!I307</f>
        <v>10.8</v>
      </c>
      <c r="AM307" s="157">
        <f>埼玉!B307</f>
        <v>19</v>
      </c>
      <c r="AN307" s="157">
        <f>埼玉!C307</f>
        <v>13.5</v>
      </c>
      <c r="AO307" s="157">
        <f>埼玉!D307</f>
        <v>18.899999999999999</v>
      </c>
      <c r="AP307" s="157">
        <f>埼玉!E307</f>
        <v>19.5</v>
      </c>
      <c r="AQ307" s="157">
        <f>埼玉!F307</f>
        <v>14.3</v>
      </c>
      <c r="AR307" s="157">
        <f>埼玉!G307</f>
        <v>14.6</v>
      </c>
      <c r="AS307" s="157">
        <f>埼玉!H307</f>
        <v>29.5</v>
      </c>
      <c r="AT307" s="157">
        <f>埼玉!I307</f>
        <v>23.2</v>
      </c>
      <c r="AU307" s="157">
        <f>埼玉!J307</f>
        <v>24.1</v>
      </c>
      <c r="AV307" s="157">
        <f>埼玉!K307</f>
        <v>19.2</v>
      </c>
      <c r="AW307" s="157">
        <f>埼玉!L307</f>
        <v>17.899999999999999</v>
      </c>
      <c r="AX307" s="157">
        <f>埼玉!M307</f>
        <v>13.8</v>
      </c>
      <c r="AY307" s="157">
        <f>埼玉!N307</f>
        <v>17.3</v>
      </c>
      <c r="AZ307" s="157">
        <f>埼玉!O307</f>
        <v>15</v>
      </c>
      <c r="BA307" s="157">
        <f>埼玉!P307</f>
        <v>18.3</v>
      </c>
      <c r="BB307" s="157">
        <f>埼玉!Q307</f>
        <v>17.399999999999999</v>
      </c>
      <c r="BC307" s="157" t="str">
        <f>埼玉!R307</f>
        <v xml:space="preserve"> </v>
      </c>
      <c r="BD307" s="157">
        <f>埼玉!S307</f>
        <v>15.5</v>
      </c>
      <c r="BE307" s="157">
        <f>埼玉!T307</f>
        <v>22.9</v>
      </c>
      <c r="BF307" s="157">
        <f>埼玉!U307</f>
        <v>18.899999999999999</v>
      </c>
      <c r="BG307" s="157">
        <f>千葉!B307</f>
        <v>19.899999999999999</v>
      </c>
      <c r="BH307" s="157">
        <f>千葉!C307</f>
        <v>23.5</v>
      </c>
      <c r="BI307" s="157">
        <f>千葉!D307</f>
        <v>17.100000000000001</v>
      </c>
      <c r="BJ307" s="157">
        <f>千葉!E307</f>
        <v>26.8</v>
      </c>
      <c r="BK307" s="157">
        <f>千葉!F307</f>
        <v>23.8</v>
      </c>
      <c r="BL307" s="157">
        <f>千葉!G307</f>
        <v>17.100000000000001</v>
      </c>
      <c r="BM307" s="157">
        <f>千葉!H307</f>
        <v>15.8</v>
      </c>
      <c r="BN307" s="157">
        <f>千葉!I307</f>
        <v>16.5</v>
      </c>
      <c r="BO307" s="157">
        <f>千葉!J307</f>
        <v>22</v>
      </c>
      <c r="BP307" s="157">
        <f>千葉!K307</f>
        <v>23.2</v>
      </c>
      <c r="BQ307" s="157">
        <f>千葉!L307</f>
        <v>12.1</v>
      </c>
      <c r="BR307" s="157">
        <f>千葉!M307</f>
        <v>24.3</v>
      </c>
      <c r="BS307" s="157">
        <f>千葉!N307</f>
        <v>20.8</v>
      </c>
      <c r="BT307" s="157">
        <f>千葉!O307</f>
        <v>28.6</v>
      </c>
      <c r="BU307" s="157">
        <f>千葉!P307</f>
        <v>25.8</v>
      </c>
      <c r="BV307" s="157">
        <f>千葉!Q307</f>
        <v>26.2</v>
      </c>
      <c r="BW307" s="157">
        <f>千葉!R307</f>
        <v>17.8</v>
      </c>
      <c r="BX307" s="157">
        <f>千葉!S307</f>
        <v>11</v>
      </c>
      <c r="BY307" s="157">
        <f>千葉!T307</f>
        <v>22.5</v>
      </c>
      <c r="BZ307" s="157">
        <f>千葉!V307</f>
        <v>17.899999999999999</v>
      </c>
      <c r="CA307" s="157">
        <f>東京!B307</f>
        <v>28.9</v>
      </c>
      <c r="CB307" s="157">
        <f>東京!C307</f>
        <v>27.7</v>
      </c>
      <c r="CC307" s="157">
        <f>東京!D307</f>
        <v>26.3</v>
      </c>
      <c r="CD307" s="157">
        <f>東京!E307</f>
        <v>26.7</v>
      </c>
      <c r="CE307" s="157">
        <f>東京!F307</f>
        <v>17.2</v>
      </c>
      <c r="CF307" s="157">
        <f>東京!G307</f>
        <v>18.399999999999999</v>
      </c>
      <c r="CG307" s="157">
        <f>東京!H307</f>
        <v>13</v>
      </c>
      <c r="CH307" s="157">
        <f>東京!I307</f>
        <v>16.399999999999999</v>
      </c>
      <c r="CI307" s="157">
        <f>神奈川!B307</f>
        <v>22.7</v>
      </c>
      <c r="CJ307" s="157">
        <f>神奈川!C307</f>
        <v>18.8</v>
      </c>
      <c r="CK307" s="157">
        <f>神奈川!D307</f>
        <v>24.6</v>
      </c>
      <c r="CL307" s="157">
        <f>神奈川!E307</f>
        <v>21.5</v>
      </c>
      <c r="CM307" s="157">
        <f>神奈川!F307</f>
        <v>16</v>
      </c>
      <c r="CN307" s="157">
        <f>神奈川!G307</f>
        <v>11.5</v>
      </c>
      <c r="CO307" s="157">
        <f>神奈川!H307</f>
        <v>13.8</v>
      </c>
      <c r="CP307" s="157">
        <f>神奈川!I307</f>
        <v>16.100000000000001</v>
      </c>
      <c r="CQ307" s="157">
        <f>神奈川!J307</f>
        <v>14.8</v>
      </c>
      <c r="CR307" s="157">
        <f>神奈川!K307</f>
        <v>20.100000000000001</v>
      </c>
      <c r="CS307" s="157">
        <f>神奈川!L307</f>
        <v>17.100000000000001</v>
      </c>
      <c r="CT307" s="157">
        <f>神奈川!M307</f>
        <v>16.600000000000001</v>
      </c>
      <c r="CU307" s="157">
        <f>神奈川!N307</f>
        <v>13.3</v>
      </c>
      <c r="CV307" s="157">
        <f>山梨!B307</f>
        <v>15.700000000000001</v>
      </c>
      <c r="CW307" s="157">
        <f>山梨!C307</f>
        <v>10.100000000000001</v>
      </c>
      <c r="CX307" s="157">
        <f>山梨!D307</f>
        <v>6.6000000000000005</v>
      </c>
      <c r="CY307" s="157">
        <f>山梨!E307</f>
        <v>17.7</v>
      </c>
      <c r="CZ307" s="157">
        <f>長野!B307</f>
        <v>14.1</v>
      </c>
      <c r="DA307" s="157">
        <f>長野!C307</f>
        <v>19.5</v>
      </c>
      <c r="DB307" s="157">
        <f>長野!D307</f>
        <v>6.5</v>
      </c>
      <c r="DC307" s="157">
        <f>長野!E307</f>
        <v>13.6</v>
      </c>
      <c r="DD307" s="157">
        <f>長野!F307</f>
        <v>11.5</v>
      </c>
      <c r="DE307" s="157">
        <f>長野!G307</f>
        <v>7.6</v>
      </c>
      <c r="DF307" s="157">
        <f>静岡!B307</f>
        <v>11.3</v>
      </c>
      <c r="DG307" s="157">
        <f>静岡!C307</f>
        <v>11.9</v>
      </c>
      <c r="DH307" s="157">
        <f>静岡!D307</f>
        <v>15.4</v>
      </c>
      <c r="DI307" s="157">
        <f>静岡!E307</f>
        <v>13.5</v>
      </c>
      <c r="DJ307" s="157">
        <f>静岡!F307</f>
        <v>14.1</v>
      </c>
      <c r="DK307" s="157">
        <f>静岡!G307</f>
        <v>15.9</v>
      </c>
      <c r="DL307" s="157">
        <f>静岡!H307</f>
        <v>19.8</v>
      </c>
      <c r="DM307" s="157" t="str">
        <f>静岡!I307</f>
        <v>-</v>
      </c>
      <c r="DN307" s="157">
        <f>静岡!J307</f>
        <v>12</v>
      </c>
      <c r="DO307" s="157">
        <f>静岡!K307</f>
        <v>16.600000000000001</v>
      </c>
      <c r="DP307" s="157">
        <f>静岡!L307</f>
        <v>15.1</v>
      </c>
      <c r="DQ307" s="157">
        <f>静岡!M307</f>
        <v>20</v>
      </c>
      <c r="DR307" s="157">
        <f>静岡!N307</f>
        <v>12</v>
      </c>
      <c r="DS307" s="157">
        <f>静岡!O307</f>
        <v>11.7</v>
      </c>
      <c r="DT307" s="157">
        <f>静岡!P307</f>
        <v>12.4</v>
      </c>
      <c r="DU307" s="157">
        <f>静岡!Q307</f>
        <v>8.4</v>
      </c>
      <c r="DV307" s="157">
        <f>静岡!R307</f>
        <v>10.6</v>
      </c>
      <c r="DW307" s="157">
        <f>静岡!S307</f>
        <v>11.4</v>
      </c>
      <c r="DX307" s="157">
        <f>静岡!T307</f>
        <v>13.6</v>
      </c>
      <c r="DY307" s="157">
        <f>静岡!U307</f>
        <v>16.600000000000001</v>
      </c>
      <c r="DZ307" s="157">
        <f>静岡!V307</f>
        <v>8.5</v>
      </c>
      <c r="EA307" s="157">
        <f>静岡!W307</f>
        <v>11.100000000000001</v>
      </c>
      <c r="EB307" s="157">
        <f>静岡!X307</f>
        <v>14.4</v>
      </c>
      <c r="EC307" s="157">
        <f>静岡!Y307</f>
        <v>13.8</v>
      </c>
      <c r="ED307" s="157">
        <f>静岡!Z307</f>
        <v>11.8</v>
      </c>
      <c r="EE307" s="157">
        <f>静岡!AA307</f>
        <v>14.3</v>
      </c>
      <c r="EF307" s="157">
        <f>静岡!AB307</f>
        <v>14</v>
      </c>
      <c r="EG307" s="157">
        <f>静岡!AC307</f>
        <v>13.5</v>
      </c>
    </row>
    <row r="308" spans="1:137" ht="20.100000000000001" customHeight="1" x14ac:dyDescent="0.15">
      <c r="A308" s="25">
        <v>43131</v>
      </c>
      <c r="B308" s="28">
        <f>茨城!B308</f>
        <v>9.6999999999999993</v>
      </c>
      <c r="C308" s="28">
        <f>茨城!C308</f>
        <v>11.3</v>
      </c>
      <c r="D308" s="28">
        <f>茨城!D308</f>
        <v>16.5</v>
      </c>
      <c r="E308" s="28">
        <f>茨城!E308</f>
        <v>17.5</v>
      </c>
      <c r="F308" s="28">
        <f>茨城!F308</f>
        <v>13.5</v>
      </c>
      <c r="G308" s="28">
        <f>茨城!G308</f>
        <v>13.1</v>
      </c>
      <c r="H308" s="28">
        <f>茨城!H308</f>
        <v>27.8</v>
      </c>
      <c r="I308" s="28">
        <f>茨城!I308</f>
        <v>27.5</v>
      </c>
      <c r="J308" s="28">
        <f>茨城!J308</f>
        <v>29.7</v>
      </c>
      <c r="K308" s="28">
        <f>茨城!K308</f>
        <v>27</v>
      </c>
      <c r="L308" s="28">
        <f>茨城!L308</f>
        <v>26.3</v>
      </c>
      <c r="M308" s="28">
        <f>茨城!M308</f>
        <v>31.1</v>
      </c>
      <c r="N308" s="28">
        <f>茨城!N308</f>
        <v>34.299999999999997</v>
      </c>
      <c r="O308" s="28">
        <f>茨城!O308</f>
        <v>27.6</v>
      </c>
      <c r="P308" s="28">
        <f>茨城!P308</f>
        <v>28.7</v>
      </c>
      <c r="Q308" s="28">
        <f>茨城!Q308</f>
        <v>31.7</v>
      </c>
      <c r="R308" s="28">
        <f>茨城!R308</f>
        <v>33.9</v>
      </c>
      <c r="S308" s="28">
        <f>茨城!S308</f>
        <v>24.1</v>
      </c>
      <c r="T308" s="28">
        <f>栃木!B308</f>
        <v>13.1</v>
      </c>
      <c r="U308" s="28">
        <f>栃木!C308</f>
        <v>15.7</v>
      </c>
      <c r="V308" s="28">
        <f>栃木!D308</f>
        <v>10.6</v>
      </c>
      <c r="W308" s="28">
        <f>栃木!E308</f>
        <v>7.5</v>
      </c>
      <c r="X308" s="28">
        <f>栃木!F308</f>
        <v>22</v>
      </c>
      <c r="Y308" s="28">
        <f>栃木!G308</f>
        <v>20.9</v>
      </c>
      <c r="Z308" s="28">
        <f>栃木!H308</f>
        <v>11.6</v>
      </c>
      <c r="AA308" s="28">
        <f>栃木!I308</f>
        <v>11.7</v>
      </c>
      <c r="AB308" s="28">
        <f>栃木!J308</f>
        <v>8.6</v>
      </c>
      <c r="AC308" s="28">
        <f>栃木!K308</f>
        <v>15.8</v>
      </c>
      <c r="AD308" s="28">
        <f>栃木!L308</f>
        <v>19</v>
      </c>
      <c r="AE308" s="157">
        <f>群馬!B308</f>
        <v>6.3</v>
      </c>
      <c r="AF308" s="157">
        <f>群馬!C308</f>
        <v>14.3</v>
      </c>
      <c r="AG308" s="157">
        <f>群馬!D308</f>
        <v>12.8</v>
      </c>
      <c r="AH308" s="157">
        <f>群馬!E308</f>
        <v>8.1999999999999993</v>
      </c>
      <c r="AI308" s="157">
        <f>群馬!F308</f>
        <v>18.399999999999999</v>
      </c>
      <c r="AJ308" s="157">
        <f>群馬!G308</f>
        <v>7.8</v>
      </c>
      <c r="AK308" s="157">
        <f>群馬!H308</f>
        <v>2.7</v>
      </c>
      <c r="AL308" s="157">
        <f>群馬!I308</f>
        <v>4.7</v>
      </c>
      <c r="AM308" s="157">
        <f>埼玉!B308</f>
        <v>15.5</v>
      </c>
      <c r="AN308" s="157">
        <f>埼玉!C308</f>
        <v>10.5</v>
      </c>
      <c r="AO308" s="157">
        <f>埼玉!D308</f>
        <v>18.100000000000001</v>
      </c>
      <c r="AP308" s="157">
        <f>埼玉!E308</f>
        <v>16.399999999999999</v>
      </c>
      <c r="AQ308" s="157">
        <f>埼玉!F308</f>
        <v>11.7</v>
      </c>
      <c r="AR308" s="157">
        <f>埼玉!G308</f>
        <v>13.1</v>
      </c>
      <c r="AS308" s="157">
        <f>埼玉!H308</f>
        <v>23</v>
      </c>
      <c r="AT308" s="157">
        <f>埼玉!I308</f>
        <v>22.8</v>
      </c>
      <c r="AU308" s="157">
        <f>埼玉!J308</f>
        <v>23.4</v>
      </c>
      <c r="AV308" s="157">
        <f>埼玉!K308</f>
        <v>17</v>
      </c>
      <c r="AW308" s="157">
        <f>埼玉!L308</f>
        <v>12.4</v>
      </c>
      <c r="AX308" s="157">
        <f>埼玉!M308</f>
        <v>9.3000000000000007</v>
      </c>
      <c r="AY308" s="157">
        <f>埼玉!N308</f>
        <v>16.8</v>
      </c>
      <c r="AZ308" s="157">
        <f>埼玉!O308</f>
        <v>11.1</v>
      </c>
      <c r="BA308" s="157">
        <f>埼玉!P308</f>
        <v>9.6999999999999993</v>
      </c>
      <c r="BB308" s="157">
        <f>埼玉!Q308</f>
        <v>13.4</v>
      </c>
      <c r="BC308" s="157" t="str">
        <f>埼玉!R308</f>
        <v xml:space="preserve"> </v>
      </c>
      <c r="BD308" s="157">
        <f>埼玉!S308</f>
        <v>8.1999999999999993</v>
      </c>
      <c r="BE308" s="157">
        <f>埼玉!T308</f>
        <v>22.8</v>
      </c>
      <c r="BF308" s="157">
        <f>埼玉!U308</f>
        <v>16.899999999999999</v>
      </c>
      <c r="BG308" s="157">
        <f>千葉!B308</f>
        <v>25.3</v>
      </c>
      <c r="BH308" s="157">
        <f>千葉!C308</f>
        <v>25.2</v>
      </c>
      <c r="BI308" s="157">
        <f>千葉!D308</f>
        <v>12.9</v>
      </c>
      <c r="BJ308" s="157">
        <f>千葉!E308</f>
        <v>26</v>
      </c>
      <c r="BK308" s="157">
        <f>千葉!F308</f>
        <v>25</v>
      </c>
      <c r="BL308" s="157">
        <f>千葉!G308</f>
        <v>24</v>
      </c>
      <c r="BM308" s="157">
        <f>千葉!H308</f>
        <v>29.2</v>
      </c>
      <c r="BN308" s="157">
        <f>千葉!I308</f>
        <v>26.2</v>
      </c>
      <c r="BO308" s="157">
        <f>千葉!J308</f>
        <v>33.1</v>
      </c>
      <c r="BP308" s="157">
        <f>千葉!K308</f>
        <v>28.8</v>
      </c>
      <c r="BQ308" s="157">
        <f>千葉!L308</f>
        <v>10.5</v>
      </c>
      <c r="BR308" s="157">
        <f>千葉!M308</f>
        <v>24.4</v>
      </c>
      <c r="BS308" s="157">
        <f>千葉!N308</f>
        <v>29.3</v>
      </c>
      <c r="BT308" s="157">
        <f>千葉!O308</f>
        <v>30.4</v>
      </c>
      <c r="BU308" s="157">
        <f>千葉!P308</f>
        <v>36.299999999999997</v>
      </c>
      <c r="BV308" s="157">
        <f>千葉!Q308</f>
        <v>30.5</v>
      </c>
      <c r="BW308" s="157">
        <f>千葉!R308</f>
        <v>21</v>
      </c>
      <c r="BX308" s="157">
        <f>千葉!S308</f>
        <v>22.3</v>
      </c>
      <c r="BY308" s="157">
        <f>千葉!T308</f>
        <v>33.5</v>
      </c>
      <c r="BZ308" s="157">
        <f>千葉!V308</f>
        <v>28.4</v>
      </c>
      <c r="CA308" s="157">
        <f>東京!B308</f>
        <v>28.1</v>
      </c>
      <c r="CB308" s="157">
        <f>東京!C308</f>
        <v>25.1</v>
      </c>
      <c r="CC308" s="157">
        <f>東京!D308</f>
        <v>28.3</v>
      </c>
      <c r="CD308" s="157">
        <f>東京!E308</f>
        <v>25.2</v>
      </c>
      <c r="CE308" s="157">
        <f>東京!F308</f>
        <v>14.7</v>
      </c>
      <c r="CF308" s="157">
        <f>東京!G308</f>
        <v>16.3</v>
      </c>
      <c r="CG308" s="157">
        <f>東京!H308</f>
        <v>8.5</v>
      </c>
      <c r="CH308" s="157">
        <f>東京!I308</f>
        <v>15.2</v>
      </c>
      <c r="CI308" s="157">
        <f>神奈川!B308</f>
        <v>25</v>
      </c>
      <c r="CJ308" s="157">
        <f>神奈川!C308</f>
        <v>21</v>
      </c>
      <c r="CK308" s="157">
        <f>神奈川!D308</f>
        <v>28.3</v>
      </c>
      <c r="CL308" s="157">
        <f>神奈川!E308</f>
        <v>23</v>
      </c>
      <c r="CM308" s="157">
        <f>神奈川!F308</f>
        <v>15.7</v>
      </c>
      <c r="CN308" s="157">
        <f>神奈川!G308</f>
        <v>11</v>
      </c>
      <c r="CO308" s="157">
        <f>神奈川!H308</f>
        <v>12.5</v>
      </c>
      <c r="CP308" s="157">
        <f>神奈川!I308</f>
        <v>17</v>
      </c>
      <c r="CQ308" s="157">
        <f>神奈川!J308</f>
        <v>14.4</v>
      </c>
      <c r="CR308" s="157">
        <f>神奈川!K308</f>
        <v>20.399999999999999</v>
      </c>
      <c r="CS308" s="157">
        <f>神奈川!L308</f>
        <v>19.100000000000001</v>
      </c>
      <c r="CT308" s="157">
        <f>神奈川!M308</f>
        <v>18.100000000000001</v>
      </c>
      <c r="CU308" s="157">
        <f>神奈川!N308</f>
        <v>16.600000000000001</v>
      </c>
      <c r="CV308" s="157">
        <f>山梨!B308</f>
        <v>17.100000000000001</v>
      </c>
      <c r="CW308" s="157">
        <f>山梨!C308</f>
        <v>6.8000000000000007</v>
      </c>
      <c r="CX308" s="157">
        <f>山梨!D308</f>
        <v>6.8000000000000007</v>
      </c>
      <c r="CY308" s="157">
        <f>山梨!E308</f>
        <v>24.3</v>
      </c>
      <c r="CZ308" s="157">
        <f>長野!B308</f>
        <v>11.3</v>
      </c>
      <c r="DA308" s="157">
        <f>長野!C308</f>
        <v>7.9</v>
      </c>
      <c r="DB308" s="157">
        <f>長野!D308</f>
        <v>2.8</v>
      </c>
      <c r="DC308" s="157">
        <f>長野!E308</f>
        <v>9</v>
      </c>
      <c r="DD308" s="157">
        <f>長野!F308</f>
        <v>10.3</v>
      </c>
      <c r="DE308" s="157">
        <f>長野!G308</f>
        <v>6.5</v>
      </c>
      <c r="DF308" s="157">
        <f>静岡!B308</f>
        <v>8.3000000000000007</v>
      </c>
      <c r="DG308" s="157">
        <f>静岡!C308</f>
        <v>10</v>
      </c>
      <c r="DH308" s="157">
        <f>静岡!D308</f>
        <v>11.3</v>
      </c>
      <c r="DI308" s="157">
        <f>静岡!E308</f>
        <v>11.5</v>
      </c>
      <c r="DJ308" s="157">
        <f>静岡!F308</f>
        <v>11.8</v>
      </c>
      <c r="DK308" s="157">
        <f>静岡!G308</f>
        <v>14.1</v>
      </c>
      <c r="DL308" s="157">
        <f>静岡!H308</f>
        <v>17</v>
      </c>
      <c r="DM308" s="157">
        <f>静岡!I308</f>
        <v>13.3</v>
      </c>
      <c r="DN308" s="157">
        <f>静岡!J308</f>
        <v>13</v>
      </c>
      <c r="DO308" s="157">
        <f>静岡!K308</f>
        <v>18.100000000000001</v>
      </c>
      <c r="DP308" s="157">
        <f>静岡!L308</f>
        <v>12.9</v>
      </c>
      <c r="DQ308" s="157">
        <f>静岡!M308</f>
        <v>20</v>
      </c>
      <c r="DR308" s="157">
        <f>静岡!N308</f>
        <v>12.2</v>
      </c>
      <c r="DS308" s="157">
        <f>静岡!O308</f>
        <v>12.3</v>
      </c>
      <c r="DT308" s="157">
        <f>静岡!P308</f>
        <v>12</v>
      </c>
      <c r="DU308" s="157">
        <f>静岡!Q308</f>
        <v>6.6</v>
      </c>
      <c r="DV308" s="157">
        <f>静岡!R308</f>
        <v>10.6</v>
      </c>
      <c r="DW308" s="157">
        <f>静岡!S308</f>
        <v>12.6</v>
      </c>
      <c r="DX308" s="157">
        <f>静岡!T308</f>
        <v>10.8</v>
      </c>
      <c r="DY308" s="157">
        <f>静岡!U308</f>
        <v>13.6</v>
      </c>
      <c r="DZ308" s="157">
        <f>静岡!V308</f>
        <v>9.4</v>
      </c>
      <c r="EA308" s="157">
        <f>静岡!W308</f>
        <v>9.6000000000000014</v>
      </c>
      <c r="EB308" s="157">
        <f>静岡!X308</f>
        <v>11.100000000000001</v>
      </c>
      <c r="EC308" s="157">
        <f>静岡!Y308</f>
        <v>11.600000000000001</v>
      </c>
      <c r="ED308" s="157">
        <f>静岡!Z308</f>
        <v>9.2000000000000011</v>
      </c>
      <c r="EE308" s="157">
        <f>静岡!AA308</f>
        <v>12.200000000000001</v>
      </c>
      <c r="EF308" s="157">
        <f>静岡!AB308</f>
        <v>11.9</v>
      </c>
      <c r="EG308" s="157">
        <f>静岡!AC308</f>
        <v>14</v>
      </c>
    </row>
    <row r="309" spans="1:137" ht="20.100000000000001" customHeight="1" x14ac:dyDescent="0.15">
      <c r="A309" s="25">
        <v>43132</v>
      </c>
      <c r="B309" s="28">
        <f>茨城!B309</f>
        <v>1.9</v>
      </c>
      <c r="C309" s="28">
        <f>茨城!C309</f>
        <v>4.2</v>
      </c>
      <c r="D309" s="28">
        <f>茨城!D309</f>
        <v>5.5</v>
      </c>
      <c r="E309" s="28">
        <f>茨城!E309</f>
        <v>3.9</v>
      </c>
      <c r="F309" s="28">
        <f>茨城!F309</f>
        <v>3.5</v>
      </c>
      <c r="G309" s="28">
        <f>茨城!G309</f>
        <v>2.8</v>
      </c>
      <c r="H309" s="28">
        <f>茨城!H309</f>
        <v>4.9000000000000004</v>
      </c>
      <c r="I309" s="28">
        <f>茨城!I309</f>
        <v>4.5</v>
      </c>
      <c r="J309" s="28">
        <f>茨城!J309</f>
        <v>4.0999999999999996</v>
      </c>
      <c r="K309" s="28">
        <f>茨城!K309</f>
        <v>4.5</v>
      </c>
      <c r="L309" s="28">
        <f>茨城!L309</f>
        <v>3.2</v>
      </c>
      <c r="M309" s="28">
        <f>茨城!M309</f>
        <v>6.2</v>
      </c>
      <c r="N309" s="28">
        <f>茨城!N309</f>
        <v>4.0999999999999996</v>
      </c>
      <c r="O309" s="28">
        <f>茨城!O309</f>
        <v>3.5</v>
      </c>
      <c r="P309" s="28">
        <f>茨城!P309</f>
        <v>6.7</v>
      </c>
      <c r="Q309" s="28">
        <f>茨城!Q309</f>
        <v>3.2</v>
      </c>
      <c r="R309" s="28">
        <f>茨城!R309</f>
        <v>5.5</v>
      </c>
      <c r="S309" s="28">
        <f>茨城!S309</f>
        <v>3.5</v>
      </c>
      <c r="T309" s="28">
        <f>栃木!B309</f>
        <v>4.2</v>
      </c>
      <c r="U309" s="28">
        <f>栃木!C309</f>
        <v>2.2999999999999998</v>
      </c>
      <c r="V309" s="28">
        <f>栃木!D309</f>
        <v>5.5</v>
      </c>
      <c r="W309" s="28">
        <f>栃木!E309</f>
        <v>4.9000000000000004</v>
      </c>
      <c r="X309" s="28">
        <f>栃木!F309</f>
        <v>4.8</v>
      </c>
      <c r="Y309" s="28">
        <f>栃木!G309</f>
        <v>3.8</v>
      </c>
      <c r="Z309" s="28">
        <f>栃木!H309</f>
        <v>3.3</v>
      </c>
      <c r="AA309" s="28">
        <f>栃木!I309</f>
        <v>2.2000000000000002</v>
      </c>
      <c r="AB309" s="28">
        <f>栃木!J309</f>
        <v>1.5</v>
      </c>
      <c r="AC309" s="28">
        <f>栃木!K309</f>
        <v>1.4</v>
      </c>
      <c r="AD309" s="28">
        <f>栃木!L309</f>
        <v>5.3</v>
      </c>
      <c r="AE309" s="157">
        <f>群馬!B309</f>
        <v>4.5999999999999996</v>
      </c>
      <c r="AF309" s="157">
        <f>群馬!C309</f>
        <v>4.9000000000000004</v>
      </c>
      <c r="AG309" s="157">
        <f>群馬!D309</f>
        <v>4</v>
      </c>
      <c r="AH309" s="157">
        <f>群馬!E309</f>
        <v>3.3</v>
      </c>
      <c r="AI309" s="157">
        <f>群馬!F309</f>
        <v>4.8</v>
      </c>
      <c r="AJ309" s="157">
        <f>群馬!G309</f>
        <v>2.9</v>
      </c>
      <c r="AK309" s="157">
        <f>群馬!H309</f>
        <v>0.3</v>
      </c>
      <c r="AL309" s="157">
        <f>群馬!I309</f>
        <v>4.5999999999999996</v>
      </c>
      <c r="AM309" s="157">
        <f>埼玉!B309</f>
        <v>3.1</v>
      </c>
      <c r="AN309" s="157">
        <f>埼玉!C309</f>
        <v>2.7</v>
      </c>
      <c r="AO309" s="157">
        <f>埼玉!D309</f>
        <v>4.4000000000000004</v>
      </c>
      <c r="AP309" s="157">
        <f>埼玉!E309</f>
        <v>4.3</v>
      </c>
      <c r="AQ309" s="157">
        <f>埼玉!F309</f>
        <v>1.5</v>
      </c>
      <c r="AR309" s="157">
        <f>埼玉!G309</f>
        <v>3.4</v>
      </c>
      <c r="AS309" s="157">
        <f>埼玉!H309</f>
        <v>5.3</v>
      </c>
      <c r="AT309" s="157">
        <f>埼玉!I309</f>
        <v>4</v>
      </c>
      <c r="AU309" s="157">
        <f>埼玉!J309</f>
        <v>6.1</v>
      </c>
      <c r="AV309" s="157">
        <f>埼玉!K309</f>
        <v>4</v>
      </c>
      <c r="AW309" s="157">
        <f>埼玉!L309</f>
        <v>2.8</v>
      </c>
      <c r="AX309" s="157">
        <f>埼玉!M309</f>
        <v>2.2000000000000002</v>
      </c>
      <c r="AY309" s="157">
        <f>埼玉!N309</f>
        <v>4.8</v>
      </c>
      <c r="AZ309" s="157">
        <f>埼玉!O309</f>
        <v>3.7</v>
      </c>
      <c r="BA309" s="157">
        <f>埼玉!P309</f>
        <v>4.3</v>
      </c>
      <c r="BB309" s="157">
        <f>埼玉!Q309</f>
        <v>6</v>
      </c>
      <c r="BC309" s="157">
        <f>埼玉!R309</f>
        <v>5.2</v>
      </c>
      <c r="BD309" s="157">
        <f>埼玉!S309</f>
        <v>2.9</v>
      </c>
      <c r="BE309" s="157">
        <f>埼玉!T309</f>
        <v>3.6</v>
      </c>
      <c r="BF309" s="157">
        <f>埼玉!U309</f>
        <v>4.2</v>
      </c>
      <c r="BG309" s="157">
        <f>千葉!B309</f>
        <v>0.3</v>
      </c>
      <c r="BH309" s="157">
        <f>千葉!C309</f>
        <v>4.3</v>
      </c>
      <c r="BI309" s="157">
        <f>千葉!D309</f>
        <v>5.9</v>
      </c>
      <c r="BJ309" s="157">
        <f>千葉!E309</f>
        <v>4.5999999999999996</v>
      </c>
      <c r="BK309" s="157">
        <f>千葉!F309</f>
        <v>4.8</v>
      </c>
      <c r="BL309" s="157">
        <f>千葉!G309</f>
        <v>4.3</v>
      </c>
      <c r="BM309" s="157">
        <f>千葉!H309</f>
        <v>2.9</v>
      </c>
      <c r="BN309" s="157">
        <f>千葉!I309</f>
        <v>4.2</v>
      </c>
      <c r="BO309" s="157">
        <f>千葉!J309</f>
        <v>3.5</v>
      </c>
      <c r="BP309" s="157">
        <f>千葉!K309</f>
        <v>4.0999999999999996</v>
      </c>
      <c r="BQ309" s="157">
        <f>千葉!L309</f>
        <v>3.7</v>
      </c>
      <c r="BR309" s="157">
        <f>千葉!M309</f>
        <v>3.3</v>
      </c>
      <c r="BS309" s="157">
        <f>千葉!N309</f>
        <v>5.4</v>
      </c>
      <c r="BT309" s="157">
        <f>千葉!O309</f>
        <v>5.4</v>
      </c>
      <c r="BU309" s="157">
        <f>千葉!P309</f>
        <v>5.3</v>
      </c>
      <c r="BV309" s="157">
        <f>千葉!Q309</f>
        <v>3.8</v>
      </c>
      <c r="BW309" s="157">
        <f>千葉!R309</f>
        <v>0.8</v>
      </c>
      <c r="BX309" s="157">
        <f>千葉!S309</f>
        <v>0.9</v>
      </c>
      <c r="BY309" s="157">
        <f>千葉!T309</f>
        <v>4.7</v>
      </c>
      <c r="BZ309" s="157">
        <f>千葉!V309</f>
        <v>6</v>
      </c>
      <c r="CA309" s="157">
        <f>東京!B309</f>
        <v>5.8</v>
      </c>
      <c r="CB309" s="157">
        <f>東京!C309</f>
        <v>4.8</v>
      </c>
      <c r="CC309" s="157">
        <f>東京!D309</f>
        <v>7.1</v>
      </c>
      <c r="CD309" s="157">
        <f>東京!E309</f>
        <v>4.8</v>
      </c>
      <c r="CE309" s="157">
        <f>東京!F309</f>
        <v>5.5</v>
      </c>
      <c r="CF309" s="157">
        <f>東京!G309</f>
        <v>4.7</v>
      </c>
      <c r="CG309" s="157">
        <f>東京!H309</f>
        <v>4.2</v>
      </c>
      <c r="CH309" s="157">
        <f>東京!I309</f>
        <v>4.9000000000000004</v>
      </c>
      <c r="CI309" s="157">
        <f>神奈川!B309</f>
        <v>4.8</v>
      </c>
      <c r="CJ309" s="157">
        <f>神奈川!C309</f>
        <v>2</v>
      </c>
      <c r="CK309" s="157">
        <f>神奈川!D309</f>
        <v>4.5</v>
      </c>
      <c r="CL309" s="157">
        <f>神奈川!E309</f>
        <v>6.3</v>
      </c>
      <c r="CM309" s="157">
        <f>神奈川!F309</f>
        <v>2.9</v>
      </c>
      <c r="CN309" s="157">
        <f>神奈川!G309</f>
        <v>2.4</v>
      </c>
      <c r="CO309" s="157">
        <f>神奈川!H309</f>
        <v>5.3</v>
      </c>
      <c r="CP309" s="157">
        <f>神奈川!I309</f>
        <v>3.9</v>
      </c>
      <c r="CQ309" s="157">
        <f>神奈川!J309</f>
        <v>6.4</v>
      </c>
      <c r="CR309" s="157">
        <f>神奈川!K309</f>
        <v>2.7</v>
      </c>
      <c r="CS309" s="157">
        <f>神奈川!L309</f>
        <v>3.5</v>
      </c>
      <c r="CT309" s="157">
        <f>神奈川!M309</f>
        <v>4</v>
      </c>
      <c r="CU309" s="157">
        <f>神奈川!N309</f>
        <v>6.3</v>
      </c>
      <c r="CV309" s="157">
        <f>山梨!B309</f>
        <v>4.1000000000000005</v>
      </c>
      <c r="CW309" s="157">
        <f>山梨!C309</f>
        <v>3.1</v>
      </c>
      <c r="CX309" s="157">
        <f>山梨!D309</f>
        <v>2.2000000000000002</v>
      </c>
      <c r="CY309" s="157">
        <f>山梨!E309</f>
        <v>5</v>
      </c>
      <c r="CZ309" s="157">
        <f>長野!B309</f>
        <v>6.1</v>
      </c>
      <c r="DA309" s="157">
        <f>長野!C309</f>
        <v>13.3</v>
      </c>
      <c r="DB309" s="157">
        <f>長野!D309</f>
        <v>3.6</v>
      </c>
      <c r="DC309" s="157">
        <f>長野!E309</f>
        <v>5</v>
      </c>
      <c r="DD309" s="157">
        <f>長野!F309</f>
        <v>3.1</v>
      </c>
      <c r="DE309" s="157">
        <f>長野!G309</f>
        <v>1.4</v>
      </c>
      <c r="DF309" s="157">
        <f>静岡!B309</f>
        <v>3.5</v>
      </c>
      <c r="DG309" s="157">
        <f>静岡!C309</f>
        <v>3</v>
      </c>
      <c r="DH309" s="157">
        <f>静岡!D309</f>
        <v>5.9</v>
      </c>
      <c r="DI309" s="157">
        <f>静岡!E309</f>
        <v>3.9</v>
      </c>
      <c r="DJ309" s="157">
        <f>静岡!F309</f>
        <v>4.5</v>
      </c>
      <c r="DK309" s="157">
        <f>静岡!G309</f>
        <v>6.1</v>
      </c>
      <c r="DL309" s="157">
        <f>静岡!H309</f>
        <v>4.2</v>
      </c>
      <c r="DM309" s="157" t="str">
        <f>静岡!I309</f>
        <v>-</v>
      </c>
      <c r="DN309" s="157" t="str">
        <f>静岡!J309</f>
        <v>-</v>
      </c>
      <c r="DO309" s="157">
        <f>静岡!K309</f>
        <v>2.2999999999999998</v>
      </c>
      <c r="DP309" s="157">
        <f>静岡!L309</f>
        <v>2.7</v>
      </c>
      <c r="DQ309" s="157">
        <f>静岡!M309</f>
        <v>4.9000000000000004</v>
      </c>
      <c r="DR309" s="157">
        <f>静岡!N309</f>
        <v>4</v>
      </c>
      <c r="DS309" s="157">
        <f>静岡!O309</f>
        <v>4.8</v>
      </c>
      <c r="DT309" s="157">
        <f>静岡!P309</f>
        <v>4.5</v>
      </c>
      <c r="DU309" s="157">
        <f>静岡!Q309</f>
        <v>3</v>
      </c>
      <c r="DV309" s="157">
        <f>静岡!R309</f>
        <v>4.3</v>
      </c>
      <c r="DW309" s="157">
        <f>静岡!S309</f>
        <v>5</v>
      </c>
      <c r="DX309" s="157">
        <f>静岡!T309</f>
        <v>4.3</v>
      </c>
      <c r="DY309" s="157">
        <f>静岡!U309</f>
        <v>-0.2</v>
      </c>
      <c r="DZ309" s="157">
        <f>静岡!V309</f>
        <v>1.5</v>
      </c>
      <c r="EA309" s="157">
        <f>静岡!W309</f>
        <v>1.2000000000000002</v>
      </c>
      <c r="EB309" s="157">
        <f>静岡!X309</f>
        <v>2.8000000000000003</v>
      </c>
      <c r="EC309" s="157">
        <f>静岡!Y309</f>
        <v>3.6</v>
      </c>
      <c r="ED309" s="157">
        <f>静岡!Z309</f>
        <v>1.9000000000000001</v>
      </c>
      <c r="EE309" s="157">
        <f>静岡!AA309</f>
        <v>4.3</v>
      </c>
      <c r="EF309" s="157">
        <f>静岡!AB309</f>
        <v>4.8</v>
      </c>
      <c r="EG309" s="157">
        <f>静岡!AC309</f>
        <v>2</v>
      </c>
    </row>
    <row r="310" spans="1:137" ht="20.100000000000001" customHeight="1" x14ac:dyDescent="0.15">
      <c r="A310" s="25">
        <v>43133</v>
      </c>
      <c r="B310" s="28">
        <f>茨城!B310</f>
        <v>2.5</v>
      </c>
      <c r="C310" s="28">
        <f>茨城!C310</f>
        <v>3.7</v>
      </c>
      <c r="D310" s="28">
        <f>茨城!D310</f>
        <v>8.5</v>
      </c>
      <c r="E310" s="28">
        <f>茨城!E310</f>
        <v>10.7</v>
      </c>
      <c r="F310" s="28">
        <f>茨城!F310</f>
        <v>6.2</v>
      </c>
      <c r="G310" s="28">
        <f>茨城!G310</f>
        <v>6.1</v>
      </c>
      <c r="H310" s="28">
        <f>茨城!H310</f>
        <v>9.5</v>
      </c>
      <c r="I310" s="28">
        <f>茨城!I310</f>
        <v>9.8000000000000007</v>
      </c>
      <c r="J310" s="28">
        <f>茨城!J310</f>
        <v>9.5</v>
      </c>
      <c r="K310" s="28">
        <f>茨城!K310</f>
        <v>9.9</v>
      </c>
      <c r="L310" s="28">
        <f>茨城!L310</f>
        <v>10.5</v>
      </c>
      <c r="M310" s="28">
        <f>茨城!M310</f>
        <v>9.6</v>
      </c>
      <c r="N310" s="28">
        <f>茨城!N310</f>
        <v>9.4</v>
      </c>
      <c r="O310" s="28">
        <f>茨城!O310</f>
        <v>9</v>
      </c>
      <c r="P310" s="28">
        <f>茨城!P310</f>
        <v>10</v>
      </c>
      <c r="Q310" s="28">
        <f>茨城!Q310</f>
        <v>7.4</v>
      </c>
      <c r="R310" s="28">
        <f>茨城!R310</f>
        <v>9.4</v>
      </c>
      <c r="S310" s="28">
        <f>茨城!S310</f>
        <v>6.6</v>
      </c>
      <c r="T310" s="28">
        <f>栃木!B310</f>
        <v>6.3</v>
      </c>
      <c r="U310" s="28">
        <f>栃木!C310</f>
        <v>5.3</v>
      </c>
      <c r="V310" s="28">
        <f>栃木!D310</f>
        <v>5.4</v>
      </c>
      <c r="W310" s="28">
        <f>栃木!E310</f>
        <v>5.7</v>
      </c>
      <c r="X310" s="28">
        <f>栃木!F310</f>
        <v>7</v>
      </c>
      <c r="Y310" s="28">
        <f>栃木!G310</f>
        <v>8.6</v>
      </c>
      <c r="Z310" s="28">
        <f>栃木!H310</f>
        <v>4.3</v>
      </c>
      <c r="AA310" s="28">
        <f>栃木!I310</f>
        <v>4.7</v>
      </c>
      <c r="AB310" s="28">
        <f>栃木!J310</f>
        <v>4.5</v>
      </c>
      <c r="AC310" s="28">
        <f>栃木!K310</f>
        <v>3.6</v>
      </c>
      <c r="AD310" s="28">
        <f>栃木!L310</f>
        <v>8.1</v>
      </c>
      <c r="AE310" s="157">
        <f>群馬!B310</f>
        <v>5.6</v>
      </c>
      <c r="AF310" s="157">
        <f>群馬!C310</f>
        <v>9</v>
      </c>
      <c r="AG310" s="157">
        <f>群馬!D310</f>
        <v>8.1</v>
      </c>
      <c r="AH310" s="157">
        <f>群馬!E310</f>
        <v>9.4</v>
      </c>
      <c r="AI310" s="157">
        <f>群馬!F310</f>
        <v>10.1</v>
      </c>
      <c r="AJ310" s="157">
        <f>群馬!G310</f>
        <v>4.2</v>
      </c>
      <c r="AK310" s="157">
        <f>群馬!H310</f>
        <v>5.4</v>
      </c>
      <c r="AL310" s="157">
        <f>群馬!I310</f>
        <v>6.1</v>
      </c>
      <c r="AM310" s="157">
        <f>埼玉!B310</f>
        <v>9.6999999999999993</v>
      </c>
      <c r="AN310" s="157">
        <f>埼玉!C310</f>
        <v>10</v>
      </c>
      <c r="AO310" s="157">
        <f>埼玉!D310</f>
        <v>8.1999999999999993</v>
      </c>
      <c r="AP310" s="157">
        <f>埼玉!E310</f>
        <v>10.5</v>
      </c>
      <c r="AQ310" s="157">
        <f>埼玉!F310</f>
        <v>9.1</v>
      </c>
      <c r="AR310" s="157">
        <f>埼玉!G310</f>
        <v>7.9</v>
      </c>
      <c r="AS310" s="157">
        <f>埼玉!H310</f>
        <v>10.4</v>
      </c>
      <c r="AT310" s="157">
        <f>埼玉!I310</f>
        <v>10.3</v>
      </c>
      <c r="AU310" s="157">
        <f>埼玉!J310</f>
        <v>10.1</v>
      </c>
      <c r="AV310" s="157">
        <f>埼玉!K310</f>
        <v>10.1</v>
      </c>
      <c r="AW310" s="157">
        <f>埼玉!L310</f>
        <v>10.5</v>
      </c>
      <c r="AX310" s="157">
        <f>埼玉!M310</f>
        <v>8.1999999999999993</v>
      </c>
      <c r="AY310" s="157">
        <f>埼玉!N310</f>
        <v>7.5</v>
      </c>
      <c r="AZ310" s="157">
        <f>埼玉!O310</f>
        <v>7.8</v>
      </c>
      <c r="BA310" s="157">
        <f>埼玉!P310</f>
        <v>6.8</v>
      </c>
      <c r="BB310" s="157">
        <f>埼玉!Q310</f>
        <v>10.7</v>
      </c>
      <c r="BC310" s="157">
        <f>埼玉!R310</f>
        <v>13</v>
      </c>
      <c r="BD310" s="157">
        <f>埼玉!S310</f>
        <v>8.4</v>
      </c>
      <c r="BE310" s="157">
        <f>埼玉!T310</f>
        <v>10</v>
      </c>
      <c r="BF310" s="157">
        <f>埼玉!U310</f>
        <v>7.6</v>
      </c>
      <c r="BG310" s="157">
        <f>千葉!B310</f>
        <v>8.4</v>
      </c>
      <c r="BH310" s="157">
        <f>千葉!C310</f>
        <v>14.1</v>
      </c>
      <c r="BI310" s="157">
        <f>千葉!D310</f>
        <v>10</v>
      </c>
      <c r="BJ310" s="157">
        <f>千葉!E310</f>
        <v>14</v>
      </c>
      <c r="BK310" s="157">
        <f>千葉!F310</f>
        <v>13.1</v>
      </c>
      <c r="BL310" s="157">
        <f>千葉!G310</f>
        <v>12.2</v>
      </c>
      <c r="BM310" s="157">
        <f>千葉!H310</f>
        <v>12</v>
      </c>
      <c r="BN310" s="157">
        <f>千葉!I310</f>
        <v>10.9</v>
      </c>
      <c r="BO310" s="157">
        <f>千葉!J310</f>
        <v>10.7</v>
      </c>
      <c r="BP310" s="157">
        <f>千葉!K310</f>
        <v>11</v>
      </c>
      <c r="BQ310" s="157">
        <f>千葉!L310</f>
        <v>7.2</v>
      </c>
      <c r="BR310" s="157">
        <f>千葉!M310</f>
        <v>13.2</v>
      </c>
      <c r="BS310" s="157">
        <f>千葉!N310</f>
        <v>14.4</v>
      </c>
      <c r="BT310" s="157">
        <f>千葉!O310</f>
        <v>14.8</v>
      </c>
      <c r="BU310" s="157">
        <f>千葉!P310</f>
        <v>13.7</v>
      </c>
      <c r="BV310" s="157">
        <f>千葉!Q310</f>
        <v>12.8</v>
      </c>
      <c r="BW310" s="157">
        <f>千葉!R310</f>
        <v>8.4</v>
      </c>
      <c r="BX310" s="157">
        <f>千葉!S310</f>
        <v>5.7</v>
      </c>
      <c r="BY310" s="157">
        <f>千葉!T310</f>
        <v>12.9</v>
      </c>
      <c r="BZ310" s="157">
        <f>千葉!V310</f>
        <v>16</v>
      </c>
      <c r="CA310" s="157">
        <f>東京!B310</f>
        <v>14.3</v>
      </c>
      <c r="CB310" s="157">
        <f>東京!C310</f>
        <v>10.199999999999999</v>
      </c>
      <c r="CC310" s="157">
        <f>東京!D310</f>
        <v>13.7</v>
      </c>
      <c r="CD310" s="157">
        <f>東京!E310</f>
        <v>16.899999999999999</v>
      </c>
      <c r="CE310" s="157">
        <f>東京!F310</f>
        <v>8.9</v>
      </c>
      <c r="CF310" s="157">
        <f>東京!G310</f>
        <v>8.8000000000000007</v>
      </c>
      <c r="CG310" s="157">
        <f>東京!H310</f>
        <v>6</v>
      </c>
      <c r="CH310" s="157">
        <f>東京!I310</f>
        <v>8.5</v>
      </c>
      <c r="CI310" s="157">
        <f>神奈川!B310</f>
        <v>11.8</v>
      </c>
      <c r="CJ310" s="157">
        <f>神奈川!C310</f>
        <v>12.4</v>
      </c>
      <c r="CK310" s="157">
        <f>神奈川!D310</f>
        <v>13.6</v>
      </c>
      <c r="CL310" s="157">
        <f>神奈川!E310</f>
        <v>14.7</v>
      </c>
      <c r="CM310" s="157">
        <f>神奈川!F310</f>
        <v>8.9</v>
      </c>
      <c r="CN310" s="157">
        <f>神奈川!G310</f>
        <v>4.9000000000000004</v>
      </c>
      <c r="CO310" s="157">
        <f>神奈川!H310</f>
        <v>6.8</v>
      </c>
      <c r="CP310" s="157">
        <f>神奈川!I310</f>
        <v>10.199999999999999</v>
      </c>
      <c r="CQ310" s="157">
        <f>神奈川!J310</f>
        <v>9</v>
      </c>
      <c r="CR310" s="157">
        <f>神奈川!K310</f>
        <v>14</v>
      </c>
      <c r="CS310" s="157">
        <f>神奈川!L310</f>
        <v>12.2</v>
      </c>
      <c r="CT310" s="157">
        <f>神奈川!M310</f>
        <v>9.9</v>
      </c>
      <c r="CU310" s="157">
        <f>神奈川!N310</f>
        <v>8.5</v>
      </c>
      <c r="CV310" s="157">
        <f>山梨!B310</f>
        <v>7.8000000000000007</v>
      </c>
      <c r="CW310" s="157">
        <f>山梨!C310</f>
        <v>5.8000000000000007</v>
      </c>
      <c r="CX310" s="157">
        <f>山梨!D310</f>
        <v>3.5</v>
      </c>
      <c r="CY310" s="157">
        <f>山梨!E310</f>
        <v>8.6</v>
      </c>
      <c r="CZ310" s="157">
        <f>長野!B310</f>
        <v>7.9</v>
      </c>
      <c r="DA310" s="157">
        <f>長野!C310</f>
        <v>14.9</v>
      </c>
      <c r="DB310" s="157">
        <f>長野!D310</f>
        <v>7.2</v>
      </c>
      <c r="DC310" s="157">
        <f>長野!E310</f>
        <v>9.4</v>
      </c>
      <c r="DD310" s="157">
        <f>長野!F310</f>
        <v>10.1</v>
      </c>
      <c r="DE310" s="157">
        <f>長野!G310</f>
        <v>3.5</v>
      </c>
      <c r="DF310" s="157">
        <f>静岡!B310</f>
        <v>8.9</v>
      </c>
      <c r="DG310" s="157">
        <f>静岡!C310</f>
        <v>8</v>
      </c>
      <c r="DH310" s="157">
        <f>静岡!D310</f>
        <v>7.8</v>
      </c>
      <c r="DI310" s="157">
        <f>静岡!E310</f>
        <v>7.7</v>
      </c>
      <c r="DJ310" s="157">
        <f>静岡!F310</f>
        <v>9.3000000000000007</v>
      </c>
      <c r="DK310" s="157">
        <f>静岡!G310</f>
        <v>7.6</v>
      </c>
      <c r="DL310" s="157">
        <f>静岡!H310</f>
        <v>9.1</v>
      </c>
      <c r="DM310" s="157" t="str">
        <f>静岡!I310</f>
        <v>-</v>
      </c>
      <c r="DN310" s="157">
        <f>静岡!J310</f>
        <v>10.5</v>
      </c>
      <c r="DO310" s="157">
        <f>静岡!K310</f>
        <v>9.1</v>
      </c>
      <c r="DP310" s="157">
        <f>静岡!L310</f>
        <v>9.1</v>
      </c>
      <c r="DQ310" s="157">
        <f>静岡!M310</f>
        <v>10.8</v>
      </c>
      <c r="DR310" s="157">
        <f>静岡!N310</f>
        <v>7.2</v>
      </c>
      <c r="DS310" s="157">
        <f>静岡!O310</f>
        <v>5.8</v>
      </c>
      <c r="DT310" s="157">
        <f>静岡!P310</f>
        <v>6.9</v>
      </c>
      <c r="DU310" s="157">
        <f>静岡!Q310</f>
        <v>4.2</v>
      </c>
      <c r="DV310" s="157">
        <f>静岡!R310</f>
        <v>6.7</v>
      </c>
      <c r="DW310" s="157">
        <f>静岡!S310</f>
        <v>6.3</v>
      </c>
      <c r="DX310" s="157">
        <f>静岡!T310</f>
        <v>6</v>
      </c>
      <c r="DY310" s="157">
        <f>静岡!U310</f>
        <v>4.5</v>
      </c>
      <c r="DZ310" s="157">
        <f>静岡!V310</f>
        <v>5.4</v>
      </c>
      <c r="EA310" s="157">
        <f>静岡!W310</f>
        <v>6.3000000000000007</v>
      </c>
      <c r="EB310" s="157">
        <f>静岡!X310</f>
        <v>9.3000000000000007</v>
      </c>
      <c r="EC310" s="157">
        <f>静岡!Y310</f>
        <v>8.7000000000000011</v>
      </c>
      <c r="ED310" s="157">
        <f>静岡!Z310</f>
        <v>6.5</v>
      </c>
      <c r="EE310" s="157">
        <f>静岡!AA310</f>
        <v>7.9</v>
      </c>
      <c r="EF310" s="157">
        <f>静岡!AB310</f>
        <v>7.4</v>
      </c>
      <c r="EG310" s="157">
        <f>静岡!AC310</f>
        <v>6.5</v>
      </c>
    </row>
    <row r="311" spans="1:137" ht="20.100000000000001" customHeight="1" x14ac:dyDescent="0.15">
      <c r="A311" s="25">
        <v>43134</v>
      </c>
      <c r="B311" s="28">
        <f>茨城!B311</f>
        <v>7.9</v>
      </c>
      <c r="C311" s="28">
        <f>茨城!C311</f>
        <v>7.8</v>
      </c>
      <c r="D311" s="28">
        <f>茨城!D311</f>
        <v>11.5</v>
      </c>
      <c r="E311" s="28">
        <f>茨城!E311</f>
        <v>14.2</v>
      </c>
      <c r="F311" s="28">
        <f>茨城!F311</f>
        <v>11.8</v>
      </c>
      <c r="G311" s="28">
        <f>茨城!G311</f>
        <v>7.6</v>
      </c>
      <c r="H311" s="28">
        <f>茨城!H311</f>
        <v>15.6</v>
      </c>
      <c r="I311" s="28">
        <f>茨城!I311</f>
        <v>17.7</v>
      </c>
      <c r="J311" s="28">
        <f>茨城!J311</f>
        <v>18</v>
      </c>
      <c r="K311" s="28">
        <f>茨城!K311</f>
        <v>18</v>
      </c>
      <c r="L311" s="28">
        <f>茨城!L311</f>
        <v>13.8</v>
      </c>
      <c r="M311" s="28">
        <f>茨城!M311</f>
        <v>15.7</v>
      </c>
      <c r="N311" s="28">
        <f>茨城!N311</f>
        <v>16.8</v>
      </c>
      <c r="O311" s="28">
        <f>茨城!O311</f>
        <v>13.5</v>
      </c>
      <c r="P311" s="28">
        <f>茨城!P311</f>
        <v>17.8</v>
      </c>
      <c r="Q311" s="28">
        <f>茨城!Q311</f>
        <v>24.3</v>
      </c>
      <c r="R311" s="28">
        <f>茨城!R311</f>
        <v>20.6</v>
      </c>
      <c r="S311" s="28">
        <f>茨城!S311</f>
        <v>13.4</v>
      </c>
      <c r="T311" s="28">
        <f>栃木!B311</f>
        <v>8.8000000000000007</v>
      </c>
      <c r="U311" s="28">
        <f>栃木!C311</f>
        <v>9.6999999999999993</v>
      </c>
      <c r="V311" s="28">
        <f>栃木!D311</f>
        <v>7.1</v>
      </c>
      <c r="W311" s="28">
        <f>栃木!E311</f>
        <v>8.5</v>
      </c>
      <c r="X311" s="28">
        <f>栃木!F311</f>
        <v>13.4</v>
      </c>
      <c r="Y311" s="28">
        <f>栃木!G311</f>
        <v>15.3</v>
      </c>
      <c r="Z311" s="28">
        <f>栃木!H311</f>
        <v>17.3</v>
      </c>
      <c r="AA311" s="28">
        <f>栃木!I311</f>
        <v>9.8000000000000007</v>
      </c>
      <c r="AB311" s="28">
        <f>栃木!J311</f>
        <v>9.5</v>
      </c>
      <c r="AC311" s="28">
        <f>栃木!K311</f>
        <v>10.5</v>
      </c>
      <c r="AD311" s="28">
        <f>栃木!L311</f>
        <v>11</v>
      </c>
      <c r="AE311" s="157">
        <f>群馬!B311</f>
        <v>9.8000000000000007</v>
      </c>
      <c r="AF311" s="157">
        <f>群馬!C311</f>
        <v>11.3</v>
      </c>
      <c r="AG311" s="157">
        <f>群馬!D311</f>
        <v>12.7</v>
      </c>
      <c r="AH311" s="157">
        <f>群馬!E311</f>
        <v>11.5</v>
      </c>
      <c r="AI311" s="157">
        <f>群馬!F311</f>
        <v>16.399999999999999</v>
      </c>
      <c r="AJ311" s="157">
        <f>群馬!G311</f>
        <v>7.5</v>
      </c>
      <c r="AK311" s="157">
        <f>群馬!H311</f>
        <v>6.4</v>
      </c>
      <c r="AL311" s="157">
        <f>群馬!I311</f>
        <v>8</v>
      </c>
      <c r="AM311" s="157">
        <f>埼玉!B311</f>
        <v>13.8</v>
      </c>
      <c r="AN311" s="157">
        <f>埼玉!C311</f>
        <v>13.3</v>
      </c>
      <c r="AO311" s="157">
        <f>埼玉!D311</f>
        <v>12.5</v>
      </c>
      <c r="AP311" s="157">
        <f>埼玉!E311</f>
        <v>13.7</v>
      </c>
      <c r="AQ311" s="157">
        <f>埼玉!F311</f>
        <v>10.4</v>
      </c>
      <c r="AR311" s="157">
        <f>埼玉!G311</f>
        <v>11.4</v>
      </c>
      <c r="AS311" s="157">
        <f>埼玉!H311</f>
        <v>21</v>
      </c>
      <c r="AT311" s="157">
        <f>埼玉!I311</f>
        <v>14.9</v>
      </c>
      <c r="AU311" s="157">
        <f>埼玉!J311</f>
        <v>17.399999999999999</v>
      </c>
      <c r="AV311" s="157">
        <f>埼玉!K311</f>
        <v>13.9</v>
      </c>
      <c r="AW311" s="157">
        <f>埼玉!L311</f>
        <v>13.1</v>
      </c>
      <c r="AX311" s="157">
        <f>埼玉!M311</f>
        <v>11.8</v>
      </c>
      <c r="AY311" s="157">
        <f>埼玉!N311</f>
        <v>13.7</v>
      </c>
      <c r="AZ311" s="157">
        <f>埼玉!O311</f>
        <v>12.2</v>
      </c>
      <c r="BA311" s="157">
        <f>埼玉!P311</f>
        <v>12.8</v>
      </c>
      <c r="BB311" s="157">
        <f>埼玉!Q311</f>
        <v>14.9</v>
      </c>
      <c r="BC311" s="157">
        <f>埼玉!R311</f>
        <v>14.6</v>
      </c>
      <c r="BD311" s="157">
        <f>埼玉!S311</f>
        <v>11.9</v>
      </c>
      <c r="BE311" s="157">
        <f>埼玉!T311</f>
        <v>16.7</v>
      </c>
      <c r="BF311" s="157">
        <f>埼玉!U311</f>
        <v>15.1</v>
      </c>
      <c r="BG311" s="157">
        <f>千葉!B311</f>
        <v>9.8000000000000007</v>
      </c>
      <c r="BH311" s="157">
        <f>千葉!C311</f>
        <v>15</v>
      </c>
      <c r="BI311" s="157">
        <f>千葉!D311</f>
        <v>13</v>
      </c>
      <c r="BJ311" s="157">
        <f>千葉!E311</f>
        <v>14.6</v>
      </c>
      <c r="BK311" s="157">
        <f>千葉!F311</f>
        <v>13.8</v>
      </c>
      <c r="BL311" s="157">
        <f>千葉!G311</f>
        <v>13.8</v>
      </c>
      <c r="BM311" s="157">
        <f>千葉!H311</f>
        <v>13.8</v>
      </c>
      <c r="BN311" s="157">
        <f>千葉!I311</f>
        <v>13.9</v>
      </c>
      <c r="BO311" s="157">
        <f>千葉!J311</f>
        <v>19.7</v>
      </c>
      <c r="BP311" s="157">
        <f>千葉!K311</f>
        <v>13.2</v>
      </c>
      <c r="BQ311" s="157">
        <f>千葉!L311</f>
        <v>10</v>
      </c>
      <c r="BR311" s="157">
        <f>千葉!M311</f>
        <v>15.3</v>
      </c>
      <c r="BS311" s="157">
        <f>千葉!N311</f>
        <v>14.5</v>
      </c>
      <c r="BT311" s="157">
        <f>千葉!O311</f>
        <v>16.899999999999999</v>
      </c>
      <c r="BU311" s="157">
        <f>千葉!P311</f>
        <v>16.5</v>
      </c>
      <c r="BV311" s="157">
        <f>千葉!Q311</f>
        <v>14.1</v>
      </c>
      <c r="BW311" s="157">
        <f>千葉!R311</f>
        <v>6.8</v>
      </c>
      <c r="BX311" s="157">
        <f>千葉!S311</f>
        <v>12.8</v>
      </c>
      <c r="BY311" s="157">
        <f>千葉!T311</f>
        <v>17.899999999999999</v>
      </c>
      <c r="BZ311" s="157">
        <f>千葉!V311</f>
        <v>16.3</v>
      </c>
      <c r="CA311" s="157">
        <f>東京!B311</f>
        <v>15.3</v>
      </c>
      <c r="CB311" s="157">
        <f>東京!C311</f>
        <v>15</v>
      </c>
      <c r="CC311" s="157">
        <f>東京!D311</f>
        <v>16</v>
      </c>
      <c r="CD311" s="157">
        <f>東京!E311</f>
        <v>14.8</v>
      </c>
      <c r="CE311" s="157">
        <f>東京!F311</f>
        <v>12.8</v>
      </c>
      <c r="CF311" s="157">
        <f>東京!G311</f>
        <v>12.1</v>
      </c>
      <c r="CG311" s="157">
        <f>東京!H311</f>
        <v>9.3000000000000007</v>
      </c>
      <c r="CH311" s="157">
        <f>東京!I311</f>
        <v>10.4</v>
      </c>
      <c r="CI311" s="157">
        <f>神奈川!B311</f>
        <v>14.9</v>
      </c>
      <c r="CJ311" s="157">
        <f>神奈川!C311</f>
        <v>9.1999999999999993</v>
      </c>
      <c r="CK311" s="157">
        <f>神奈川!D311</f>
        <v>16.7</v>
      </c>
      <c r="CL311" s="157">
        <f>神奈川!E311</f>
        <v>13.8</v>
      </c>
      <c r="CM311" s="157">
        <f>神奈川!F311</f>
        <v>10</v>
      </c>
      <c r="CN311" s="157">
        <f>神奈川!G311</f>
        <v>8</v>
      </c>
      <c r="CO311" s="157">
        <f>神奈川!H311</f>
        <v>9.3000000000000007</v>
      </c>
      <c r="CP311" s="157">
        <f>神奈川!I311</f>
        <v>8.6999999999999993</v>
      </c>
      <c r="CQ311" s="157">
        <f>神奈川!J311</f>
        <v>12.2</v>
      </c>
      <c r="CR311" s="157">
        <f>神奈川!K311</f>
        <v>12.9</v>
      </c>
      <c r="CS311" s="157">
        <f>神奈川!L311</f>
        <v>14.4</v>
      </c>
      <c r="CT311" s="157">
        <f>神奈川!M311</f>
        <v>15.4</v>
      </c>
      <c r="CU311" s="157">
        <f>神奈川!N311</f>
        <v>10.7</v>
      </c>
      <c r="CV311" s="157">
        <f>山梨!B311</f>
        <v>13.700000000000001</v>
      </c>
      <c r="CW311" s="157">
        <f>山梨!C311</f>
        <v>6.6000000000000005</v>
      </c>
      <c r="CX311" s="157">
        <f>山梨!D311</f>
        <v>4.6000000000000005</v>
      </c>
      <c r="CY311" s="157">
        <f>山梨!E311</f>
        <v>14.8</v>
      </c>
      <c r="CZ311" s="157">
        <f>長野!B311</f>
        <v>8.5</v>
      </c>
      <c r="DA311" s="157">
        <f>長野!C311</f>
        <v>7.6</v>
      </c>
      <c r="DB311" s="157">
        <f>長野!D311</f>
        <v>4</v>
      </c>
      <c r="DC311" s="157">
        <f>長野!E311</f>
        <v>8.4</v>
      </c>
      <c r="DD311" s="157">
        <f>長野!F311</f>
        <v>13.3</v>
      </c>
      <c r="DE311" s="157">
        <f>長野!G311</f>
        <v>3.2</v>
      </c>
      <c r="DF311" s="157">
        <f>静岡!B311</f>
        <v>10.3</v>
      </c>
      <c r="DG311" s="157">
        <f>静岡!C311</f>
        <v>10.5</v>
      </c>
      <c r="DH311" s="157">
        <f>静岡!D311</f>
        <v>12.1</v>
      </c>
      <c r="DI311" s="157">
        <f>静岡!E311</f>
        <v>8.4</v>
      </c>
      <c r="DJ311" s="157">
        <f>静岡!F311</f>
        <v>10.5</v>
      </c>
      <c r="DK311" s="157">
        <f>静岡!G311</f>
        <v>13.3</v>
      </c>
      <c r="DL311" s="157">
        <f>静岡!H311</f>
        <v>9.6</v>
      </c>
      <c r="DM311" s="157" t="str">
        <f>静岡!I311</f>
        <v>-</v>
      </c>
      <c r="DN311" s="157">
        <f>静岡!J311</f>
        <v>10.4</v>
      </c>
      <c r="DO311" s="157">
        <f>静岡!K311</f>
        <v>18.399999999999999</v>
      </c>
      <c r="DP311" s="157">
        <f>静岡!L311</f>
        <v>11.5</v>
      </c>
      <c r="DQ311" s="157">
        <f>静岡!M311</f>
        <v>18.5</v>
      </c>
      <c r="DR311" s="157">
        <f>静岡!N311</f>
        <v>9.9</v>
      </c>
      <c r="DS311" s="157">
        <f>静岡!O311</f>
        <v>7.9</v>
      </c>
      <c r="DT311" s="157">
        <f>静岡!P311</f>
        <v>10</v>
      </c>
      <c r="DU311" s="157">
        <f>静岡!Q311</f>
        <v>6.2</v>
      </c>
      <c r="DV311" s="157">
        <f>静岡!R311</f>
        <v>7.5</v>
      </c>
      <c r="DW311" s="157">
        <f>静岡!S311</f>
        <v>10.8</v>
      </c>
      <c r="DX311" s="157">
        <f>静岡!T311</f>
        <v>10.5</v>
      </c>
      <c r="DY311" s="157">
        <f>静岡!U311</f>
        <v>15</v>
      </c>
      <c r="DZ311" s="157">
        <f>静岡!V311</f>
        <v>8.8000000000000007</v>
      </c>
      <c r="EA311" s="157">
        <f>静岡!W311</f>
        <v>10.8</v>
      </c>
      <c r="EB311" s="157">
        <f>静岡!X311</f>
        <v>13.3</v>
      </c>
      <c r="EC311" s="157">
        <f>静岡!Y311</f>
        <v>11.700000000000001</v>
      </c>
      <c r="ED311" s="157">
        <f>静岡!Z311</f>
        <v>11</v>
      </c>
      <c r="EE311" s="157">
        <f>静岡!AA311</f>
        <v>10.8</v>
      </c>
      <c r="EF311" s="157">
        <f>静岡!AB311</f>
        <v>8.4</v>
      </c>
      <c r="EG311" s="157">
        <f>静岡!AC311</f>
        <v>11.8</v>
      </c>
    </row>
    <row r="312" spans="1:137" ht="20.100000000000001" customHeight="1" x14ac:dyDescent="0.15">
      <c r="A312" s="25">
        <v>43135</v>
      </c>
      <c r="B312" s="28">
        <f>茨城!B312</f>
        <v>6</v>
      </c>
      <c r="C312" s="28">
        <f>茨城!C312</f>
        <v>7.5</v>
      </c>
      <c r="D312" s="28">
        <f>茨城!D312</f>
        <v>9.1999999999999993</v>
      </c>
      <c r="E312" s="28">
        <f>茨城!E312</f>
        <v>8.8000000000000007</v>
      </c>
      <c r="F312" s="28">
        <f>茨城!F312</f>
        <v>8</v>
      </c>
      <c r="G312" s="28">
        <f>茨城!G312</f>
        <v>6.2</v>
      </c>
      <c r="H312" s="28">
        <f>茨城!H312</f>
        <v>9</v>
      </c>
      <c r="I312" s="28">
        <f>茨城!I312</f>
        <v>6.7</v>
      </c>
      <c r="J312" s="28">
        <f>茨城!J312</f>
        <v>7.5</v>
      </c>
      <c r="K312" s="28">
        <f>茨城!K312</f>
        <v>7.6</v>
      </c>
      <c r="L312" s="28">
        <f>茨城!L312</f>
        <v>8.1</v>
      </c>
      <c r="M312" s="28">
        <f>茨城!M312</f>
        <v>11.5</v>
      </c>
      <c r="N312" s="28">
        <f>茨城!N312</f>
        <v>8</v>
      </c>
      <c r="O312" s="28">
        <f>茨城!O312</f>
        <v>10</v>
      </c>
      <c r="P312" s="28">
        <f>茨城!P312</f>
        <v>15.7</v>
      </c>
      <c r="Q312" s="28">
        <f>茨城!Q312</f>
        <v>14.6</v>
      </c>
      <c r="R312" s="28">
        <f>茨城!R312</f>
        <v>12.1</v>
      </c>
      <c r="S312" s="28">
        <f>茨城!S312</f>
        <v>10.5</v>
      </c>
      <c r="T312" s="28">
        <f>栃木!B312</f>
        <v>6.3</v>
      </c>
      <c r="U312" s="28">
        <f>栃木!C312</f>
        <v>7</v>
      </c>
      <c r="V312" s="28">
        <f>栃木!D312</f>
        <v>7.9</v>
      </c>
      <c r="W312" s="28">
        <f>栃木!E312</f>
        <v>6.2</v>
      </c>
      <c r="X312" s="28">
        <f>栃木!F312</f>
        <v>11.8</v>
      </c>
      <c r="Y312" s="28">
        <f>栃木!G312</f>
        <v>14.3</v>
      </c>
      <c r="Z312" s="28">
        <f>栃木!H312</f>
        <v>10.4</v>
      </c>
      <c r="AA312" s="28">
        <f>栃木!I312</f>
        <v>8.6</v>
      </c>
      <c r="AB312" s="28">
        <f>栃木!J312</f>
        <v>6.7</v>
      </c>
      <c r="AC312" s="28">
        <f>栃木!K312</f>
        <v>11</v>
      </c>
      <c r="AD312" s="28">
        <f>栃木!L312</f>
        <v>13.7</v>
      </c>
      <c r="AE312" s="157">
        <f>群馬!B312</f>
        <v>7.5</v>
      </c>
      <c r="AF312" s="157">
        <f>群馬!C312</f>
        <v>9.3000000000000007</v>
      </c>
      <c r="AG312" s="157">
        <f>群馬!D312</f>
        <v>9.3000000000000007</v>
      </c>
      <c r="AH312" s="157">
        <f>群馬!E312</f>
        <v>7.2</v>
      </c>
      <c r="AI312" s="157">
        <f>群馬!F312</f>
        <v>10</v>
      </c>
      <c r="AJ312" s="157">
        <f>群馬!G312</f>
        <v>5.8</v>
      </c>
      <c r="AK312" s="157">
        <f>群馬!H312</f>
        <v>5.7</v>
      </c>
      <c r="AL312" s="157">
        <f>群馬!I312</f>
        <v>4.5</v>
      </c>
      <c r="AM312" s="157">
        <f>埼玉!B312</f>
        <v>8</v>
      </c>
      <c r="AN312" s="157">
        <f>埼玉!C312</f>
        <v>11.6</v>
      </c>
      <c r="AO312" s="157">
        <f>埼玉!D312</f>
        <v>8.8000000000000007</v>
      </c>
      <c r="AP312" s="157">
        <f>埼玉!E312</f>
        <v>9.8000000000000007</v>
      </c>
      <c r="AQ312" s="157">
        <f>埼玉!F312</f>
        <v>9.5</v>
      </c>
      <c r="AR312" s="157">
        <f>埼玉!G312</f>
        <v>7.6</v>
      </c>
      <c r="AS312" s="157">
        <f>埼玉!H312</f>
        <v>11.5</v>
      </c>
      <c r="AT312" s="157">
        <f>埼玉!I312</f>
        <v>9.5</v>
      </c>
      <c r="AU312" s="157">
        <f>埼玉!J312</f>
        <v>10.9</v>
      </c>
      <c r="AV312" s="157">
        <f>埼玉!K312</f>
        <v>9.4</v>
      </c>
      <c r="AW312" s="157">
        <f>埼玉!L312</f>
        <v>7.3</v>
      </c>
      <c r="AX312" s="157">
        <f>埼玉!M312</f>
        <v>8.1</v>
      </c>
      <c r="AY312" s="157">
        <f>埼玉!N312</f>
        <v>8</v>
      </c>
      <c r="AZ312" s="157">
        <f>埼玉!O312</f>
        <v>8</v>
      </c>
      <c r="BA312" s="157">
        <f>埼玉!P312</f>
        <v>8.4</v>
      </c>
      <c r="BB312" s="157">
        <f>埼玉!Q312</f>
        <v>11.3</v>
      </c>
      <c r="BC312" s="157">
        <f>埼玉!R312</f>
        <v>10.3</v>
      </c>
      <c r="BD312" s="157">
        <f>埼玉!S312</f>
        <v>5.6</v>
      </c>
      <c r="BE312" s="157">
        <f>埼玉!T312</f>
        <v>10.9</v>
      </c>
      <c r="BF312" s="157">
        <f>埼玉!U312</f>
        <v>9.6999999999999993</v>
      </c>
      <c r="BG312" s="157">
        <f>千葉!B312</f>
        <v>6.8</v>
      </c>
      <c r="BH312" s="157">
        <f>千葉!C312</f>
        <v>6.8</v>
      </c>
      <c r="BI312" s="157">
        <f>千葉!D312</f>
        <v>10.8</v>
      </c>
      <c r="BJ312" s="157">
        <f>千葉!E312</f>
        <v>9.9</v>
      </c>
      <c r="BK312" s="157">
        <f>千葉!F312</f>
        <v>8.6999999999999993</v>
      </c>
      <c r="BL312" s="157">
        <f>千葉!G312</f>
        <v>6.3</v>
      </c>
      <c r="BM312" s="157">
        <f>千葉!H312</f>
        <v>6.5</v>
      </c>
      <c r="BN312" s="157">
        <f>千葉!I312</f>
        <v>6.8</v>
      </c>
      <c r="BO312" s="157">
        <f>千葉!J312</f>
        <v>6.3</v>
      </c>
      <c r="BP312" s="157">
        <f>千葉!K312</f>
        <v>11</v>
      </c>
      <c r="BQ312" s="157">
        <f>千葉!L312</f>
        <v>5.8</v>
      </c>
      <c r="BR312" s="157">
        <f>千葉!M312</f>
        <v>8.3000000000000007</v>
      </c>
      <c r="BS312" s="157">
        <f>千葉!N312</f>
        <v>8.9</v>
      </c>
      <c r="BT312" s="157">
        <f>千葉!O312</f>
        <v>8.5</v>
      </c>
      <c r="BU312" s="157">
        <f>千葉!P312</f>
        <v>10</v>
      </c>
      <c r="BV312" s="157">
        <f>千葉!Q312</f>
        <v>7</v>
      </c>
      <c r="BW312" s="157">
        <f>千葉!R312</f>
        <v>9</v>
      </c>
      <c r="BX312" s="157">
        <f>千葉!S312</f>
        <v>1</v>
      </c>
      <c r="BY312" s="157">
        <f>千葉!T312</f>
        <v>9.3000000000000007</v>
      </c>
      <c r="BZ312" s="157">
        <f>千葉!V312</f>
        <v>7</v>
      </c>
      <c r="CA312" s="157">
        <f>東京!B312</f>
        <v>8</v>
      </c>
      <c r="CB312" s="157">
        <f>東京!C312</f>
        <v>10.3</v>
      </c>
      <c r="CC312" s="157">
        <f>東京!D312</f>
        <v>10.9</v>
      </c>
      <c r="CD312" s="157">
        <f>東京!E312</f>
        <v>8.1</v>
      </c>
      <c r="CE312" s="157">
        <f>東京!F312</f>
        <v>10.1</v>
      </c>
      <c r="CF312" s="157">
        <f>東京!G312</f>
        <v>10.6</v>
      </c>
      <c r="CG312" s="157">
        <f>東京!H312</f>
        <v>7.1</v>
      </c>
      <c r="CH312" s="157">
        <f>東京!I312</f>
        <v>7.9</v>
      </c>
      <c r="CI312" s="157">
        <f>神奈川!B312</f>
        <v>8.5</v>
      </c>
      <c r="CJ312" s="157">
        <f>神奈川!C312</f>
        <v>6.3</v>
      </c>
      <c r="CK312" s="157">
        <f>神奈川!D312</f>
        <v>7.5</v>
      </c>
      <c r="CL312" s="157">
        <f>神奈川!E312</f>
        <v>8.4</v>
      </c>
      <c r="CM312" s="157">
        <f>神奈川!F312</f>
        <v>4.7</v>
      </c>
      <c r="CN312" s="157">
        <f>神奈川!G312</f>
        <v>3.5</v>
      </c>
      <c r="CO312" s="157">
        <f>神奈川!H312</f>
        <v>3.8</v>
      </c>
      <c r="CP312" s="157">
        <f>神奈川!I312</f>
        <v>4.8</v>
      </c>
      <c r="CQ312" s="157">
        <f>神奈川!J312</f>
        <v>8.6</v>
      </c>
      <c r="CR312" s="157">
        <f>神奈川!K312</f>
        <v>11.8</v>
      </c>
      <c r="CS312" s="157">
        <f>神奈川!L312</f>
        <v>10.7</v>
      </c>
      <c r="CT312" s="157">
        <f>神奈川!M312</f>
        <v>11</v>
      </c>
      <c r="CU312" s="157">
        <f>神奈川!N312</f>
        <v>6.2</v>
      </c>
      <c r="CV312" s="157">
        <f>山梨!B312</f>
        <v>7</v>
      </c>
      <c r="CW312" s="157">
        <f>山梨!C312</f>
        <v>1.8</v>
      </c>
      <c r="CX312" s="157">
        <f>山梨!D312</f>
        <v>3.4000000000000004</v>
      </c>
      <c r="CY312" s="157">
        <f>山梨!E312</f>
        <v>7.4</v>
      </c>
      <c r="CZ312" s="157">
        <f>長野!B312</f>
        <v>9.1</v>
      </c>
      <c r="DA312" s="157">
        <f>長野!C312</f>
        <v>15</v>
      </c>
      <c r="DB312" s="157">
        <f>長野!D312</f>
        <v>2.8</v>
      </c>
      <c r="DC312" s="157">
        <f>長野!E312</f>
        <v>3.8</v>
      </c>
      <c r="DD312" s="157">
        <f>長野!F312</f>
        <v>6.2</v>
      </c>
      <c r="DE312" s="157">
        <f>長野!G312</f>
        <v>1.7</v>
      </c>
      <c r="DF312" s="157">
        <f>静岡!B312</f>
        <v>10.5</v>
      </c>
      <c r="DG312" s="157">
        <f>静岡!C312</f>
        <v>4.5999999999999996</v>
      </c>
      <c r="DH312" s="157">
        <f>静岡!D312</f>
        <v>7.8</v>
      </c>
      <c r="DI312" s="157">
        <f>静岡!E312</f>
        <v>5.5</v>
      </c>
      <c r="DJ312" s="157">
        <f>静岡!F312</f>
        <v>6.6</v>
      </c>
      <c r="DK312" s="157">
        <f>静岡!G312</f>
        <v>6.6</v>
      </c>
      <c r="DL312" s="157">
        <f>静岡!H312</f>
        <v>12.5</v>
      </c>
      <c r="DM312" s="157" t="str">
        <f>静岡!I312</f>
        <v>-</v>
      </c>
      <c r="DN312" s="157">
        <f>静岡!J312</f>
        <v>8.6999999999999993</v>
      </c>
      <c r="DO312" s="157">
        <f>静岡!K312</f>
        <v>11.1</v>
      </c>
      <c r="DP312" s="157">
        <f>静岡!L312</f>
        <v>10.6</v>
      </c>
      <c r="DQ312" s="157">
        <f>静岡!M312</f>
        <v>13.8</v>
      </c>
      <c r="DR312" s="157">
        <f>静岡!N312</f>
        <v>3.7</v>
      </c>
      <c r="DS312" s="157">
        <f>静岡!O312</f>
        <v>6.8</v>
      </c>
      <c r="DT312" s="157">
        <f>静岡!P312</f>
        <v>5.2</v>
      </c>
      <c r="DU312" s="157">
        <f>静岡!Q312</f>
        <v>4.4000000000000004</v>
      </c>
      <c r="DV312" s="157">
        <f>静岡!R312</f>
        <v>5.9</v>
      </c>
      <c r="DW312" s="157">
        <f>静岡!S312</f>
        <v>4.5</v>
      </c>
      <c r="DX312" s="157">
        <f>静岡!T312</f>
        <v>3.4</v>
      </c>
      <c r="DY312" s="157">
        <f>静岡!U312</f>
        <v>9.5</v>
      </c>
      <c r="DZ312" s="157">
        <f>静岡!V312</f>
        <v>6.4</v>
      </c>
      <c r="EA312" s="157">
        <f>静岡!W312</f>
        <v>8.5</v>
      </c>
      <c r="EB312" s="157">
        <f>静岡!X312</f>
        <v>8.6</v>
      </c>
      <c r="EC312" s="157">
        <f>静岡!Y312</f>
        <v>9</v>
      </c>
      <c r="ED312" s="157">
        <f>静岡!Z312</f>
        <v>7.4</v>
      </c>
      <c r="EE312" s="157">
        <f>静岡!AA312</f>
        <v>7.8000000000000007</v>
      </c>
      <c r="EF312" s="157">
        <f>静岡!AB312</f>
        <v>7.3</v>
      </c>
      <c r="EG312" s="157">
        <f>静岡!AC312</f>
        <v>8.3000000000000007</v>
      </c>
    </row>
    <row r="313" spans="1:137" ht="20.100000000000001" customHeight="1" x14ac:dyDescent="0.15">
      <c r="A313" s="25">
        <v>43136</v>
      </c>
      <c r="B313" s="28">
        <f>茨城!B313</f>
        <v>14.1</v>
      </c>
      <c r="C313" s="28">
        <f>茨城!C313</f>
        <v>14.5</v>
      </c>
      <c r="D313" s="28">
        <f>茨城!D313</f>
        <v>15.6</v>
      </c>
      <c r="E313" s="28">
        <f>茨城!E313</f>
        <v>14.8</v>
      </c>
      <c r="F313" s="28">
        <f>茨城!F313</f>
        <v>16.3</v>
      </c>
      <c r="G313" s="28">
        <f>茨城!G313</f>
        <v>13.4</v>
      </c>
      <c r="H313" s="28">
        <f>茨城!H313</f>
        <v>13.4</v>
      </c>
      <c r="I313" s="28">
        <f>茨城!I313</f>
        <v>13.3</v>
      </c>
      <c r="J313" s="28">
        <f>茨城!J313</f>
        <v>13.7</v>
      </c>
      <c r="K313" s="28">
        <f>茨城!K313</f>
        <v>11.7</v>
      </c>
      <c r="L313" s="28">
        <f>茨城!L313</f>
        <v>13.9</v>
      </c>
      <c r="M313" s="28">
        <f>茨城!M313</f>
        <v>14.5</v>
      </c>
      <c r="N313" s="28">
        <f>茨城!N313</f>
        <v>13.1</v>
      </c>
      <c r="O313" s="28">
        <f>茨城!O313</f>
        <v>12.5</v>
      </c>
      <c r="P313" s="28">
        <f>茨城!P313</f>
        <v>17.7</v>
      </c>
      <c r="Q313" s="28">
        <f>茨城!Q313</f>
        <v>15</v>
      </c>
      <c r="R313" s="28">
        <f>茨城!R313</f>
        <v>15.1</v>
      </c>
      <c r="S313" s="28">
        <f>茨城!S313</f>
        <v>15.1</v>
      </c>
      <c r="T313" s="28">
        <f>栃木!B313</f>
        <v>14.1</v>
      </c>
      <c r="U313" s="28">
        <f>栃木!C313</f>
        <v>16</v>
      </c>
      <c r="V313" s="28">
        <f>栃木!D313</f>
        <v>13.8</v>
      </c>
      <c r="W313" s="28">
        <f>栃木!E313</f>
        <v>12.8</v>
      </c>
      <c r="X313" s="28">
        <f>栃木!F313</f>
        <v>18.7</v>
      </c>
      <c r="Y313" s="28">
        <f>栃木!G313</f>
        <v>17.3</v>
      </c>
      <c r="Z313" s="28">
        <f>栃木!H313</f>
        <v>17.2</v>
      </c>
      <c r="AA313" s="28">
        <f>栃木!I313</f>
        <v>15</v>
      </c>
      <c r="AB313" s="28">
        <f>栃木!J313</f>
        <v>13.8</v>
      </c>
      <c r="AC313" s="28">
        <f>栃木!K313</f>
        <v>14.2</v>
      </c>
      <c r="AD313" s="28">
        <f>栃木!L313</f>
        <v>16.3</v>
      </c>
      <c r="AE313" s="157">
        <f>群馬!B313</f>
        <v>16</v>
      </c>
      <c r="AF313" s="157">
        <f>群馬!C313</f>
        <v>18.899999999999999</v>
      </c>
      <c r="AG313" s="157">
        <f>群馬!D313</f>
        <v>10.9</v>
      </c>
      <c r="AH313" s="157">
        <f>群馬!E313</f>
        <v>16.899999999999999</v>
      </c>
      <c r="AI313" s="157">
        <f>群馬!F313</f>
        <v>19.8</v>
      </c>
      <c r="AJ313" s="157">
        <f>群馬!G313</f>
        <v>12.7</v>
      </c>
      <c r="AK313" s="157">
        <f>群馬!H313</f>
        <v>13.1</v>
      </c>
      <c r="AL313" s="157">
        <f>群馬!I313</f>
        <v>13</v>
      </c>
      <c r="AM313" s="157">
        <f>埼玉!B313</f>
        <v>15.3</v>
      </c>
      <c r="AN313" s="157">
        <f>埼玉!C313</f>
        <v>10.8</v>
      </c>
      <c r="AO313" s="157">
        <f>埼玉!D313</f>
        <v>13.8</v>
      </c>
      <c r="AP313" s="157">
        <f>埼玉!E313</f>
        <v>13.3</v>
      </c>
      <c r="AQ313" s="157">
        <f>埼玉!F313</f>
        <v>13.3</v>
      </c>
      <c r="AR313" s="157">
        <f>埼玉!G313</f>
        <v>12.9</v>
      </c>
      <c r="AS313" s="157">
        <f>埼玉!H313</f>
        <v>18.8</v>
      </c>
      <c r="AT313" s="157">
        <f>埼玉!I313</f>
        <v>17.3</v>
      </c>
      <c r="AU313" s="157">
        <f>埼玉!J313</f>
        <v>18.899999999999999</v>
      </c>
      <c r="AV313" s="157">
        <f>埼玉!K313</f>
        <v>14.4</v>
      </c>
      <c r="AW313" s="157">
        <f>埼玉!L313</f>
        <v>16</v>
      </c>
      <c r="AX313" s="157">
        <f>埼玉!M313</f>
        <v>14.5</v>
      </c>
      <c r="AY313" s="157">
        <f>埼玉!N313</f>
        <v>16.600000000000001</v>
      </c>
      <c r="AZ313" s="157">
        <f>埼玉!O313</f>
        <v>15</v>
      </c>
      <c r="BA313" s="157">
        <f>埼玉!P313</f>
        <v>16.100000000000001</v>
      </c>
      <c r="BB313" s="157">
        <f>埼玉!Q313</f>
        <v>16.399999999999999</v>
      </c>
      <c r="BC313" s="157">
        <f>埼玉!R313</f>
        <v>17</v>
      </c>
      <c r="BD313" s="157">
        <f>埼玉!S313</f>
        <v>16.899999999999999</v>
      </c>
      <c r="BE313" s="157">
        <f>埼玉!T313</f>
        <v>14.5</v>
      </c>
      <c r="BF313" s="157">
        <f>埼玉!U313</f>
        <v>15.3</v>
      </c>
      <c r="BG313" s="157">
        <f>千葉!B313</f>
        <v>13.3</v>
      </c>
      <c r="BH313" s="157">
        <f>千葉!C313</f>
        <v>16</v>
      </c>
      <c r="BI313" s="157">
        <f>千葉!D313</f>
        <v>13.2</v>
      </c>
      <c r="BJ313" s="157">
        <f>千葉!E313</f>
        <v>16.8</v>
      </c>
      <c r="BK313" s="157">
        <f>千葉!F313</f>
        <v>16.399999999999999</v>
      </c>
      <c r="BL313" s="157">
        <f>千葉!G313</f>
        <v>13.6</v>
      </c>
      <c r="BM313" s="157">
        <f>千葉!H313</f>
        <v>11.9</v>
      </c>
      <c r="BN313" s="157">
        <f>千葉!I313</f>
        <v>13.6</v>
      </c>
      <c r="BO313" s="157">
        <f>千葉!J313</f>
        <v>15.4</v>
      </c>
      <c r="BP313" s="157">
        <f>千葉!K313</f>
        <v>14.3</v>
      </c>
      <c r="BQ313" s="157">
        <f>千葉!L313</f>
        <v>9.4</v>
      </c>
      <c r="BR313" s="157">
        <f>千葉!M313</f>
        <v>13.5</v>
      </c>
      <c r="BS313" s="157">
        <f>千葉!N313</f>
        <v>14.2</v>
      </c>
      <c r="BT313" s="157">
        <f>千葉!O313</f>
        <v>16.899999999999999</v>
      </c>
      <c r="BU313" s="157">
        <f>千葉!P313</f>
        <v>17.600000000000001</v>
      </c>
      <c r="BV313" s="157">
        <f>千葉!Q313</f>
        <v>16.899999999999999</v>
      </c>
      <c r="BW313" s="157">
        <f>千葉!R313</f>
        <v>10.3</v>
      </c>
      <c r="BX313" s="157">
        <f>千葉!S313</f>
        <v>8.6</v>
      </c>
      <c r="BY313" s="157">
        <f>千葉!T313</f>
        <v>16.600000000000001</v>
      </c>
      <c r="BZ313" s="157">
        <f>千葉!V313</f>
        <v>14.1</v>
      </c>
      <c r="CA313" s="157">
        <f>東京!B313</f>
        <v>18.5</v>
      </c>
      <c r="CB313" s="157">
        <f>東京!C313</f>
        <v>16.100000000000001</v>
      </c>
      <c r="CC313" s="157">
        <f>東京!D313</f>
        <v>16.3</v>
      </c>
      <c r="CD313" s="157">
        <f>東京!E313</f>
        <v>17</v>
      </c>
      <c r="CE313" s="157">
        <f>東京!F313</f>
        <v>15.4</v>
      </c>
      <c r="CF313" s="157">
        <f>東京!G313</f>
        <v>14.3</v>
      </c>
      <c r="CG313" s="157">
        <f>東京!H313</f>
        <v>12.8</v>
      </c>
      <c r="CH313" s="157">
        <f>東京!I313</f>
        <v>15.4</v>
      </c>
      <c r="CI313" s="157">
        <f>神奈川!B313</f>
        <v>16.899999999999999</v>
      </c>
      <c r="CJ313" s="157">
        <f>神奈川!C313</f>
        <v>15.1</v>
      </c>
      <c r="CK313" s="157">
        <f>神奈川!D313</f>
        <v>17</v>
      </c>
      <c r="CL313" s="157">
        <f>神奈川!E313</f>
        <v>16.2</v>
      </c>
      <c r="CM313" s="157">
        <f>神奈川!F313</f>
        <v>13.6</v>
      </c>
      <c r="CN313" s="157">
        <f>神奈川!G313</f>
        <v>12.8</v>
      </c>
      <c r="CO313" s="157">
        <f>神奈川!H313</f>
        <v>13.2</v>
      </c>
      <c r="CP313" s="157">
        <f>神奈川!I313</f>
        <v>15</v>
      </c>
      <c r="CQ313" s="157">
        <f>神奈川!J313</f>
        <v>13.4</v>
      </c>
      <c r="CR313" s="157">
        <f>神奈川!K313</f>
        <v>14.9</v>
      </c>
      <c r="CS313" s="157">
        <f>神奈川!L313</f>
        <v>13.3</v>
      </c>
      <c r="CT313" s="157">
        <f>神奈川!M313</f>
        <v>14.9</v>
      </c>
      <c r="CU313" s="157">
        <f>神奈川!N313</f>
        <v>14.3</v>
      </c>
      <c r="CV313" s="157">
        <f>山梨!B313</f>
        <v>11.8</v>
      </c>
      <c r="CW313" s="157">
        <f>山梨!C313</f>
        <v>9.1</v>
      </c>
      <c r="CX313" s="157">
        <f>山梨!D313</f>
        <v>8.4</v>
      </c>
      <c r="CY313" s="157">
        <f>山梨!E313</f>
        <v>18.5</v>
      </c>
      <c r="CZ313" s="157">
        <f>長野!B313</f>
        <v>14.6</v>
      </c>
      <c r="DA313" s="157">
        <f>長野!C313</f>
        <v>20</v>
      </c>
      <c r="DB313" s="157">
        <f>長野!D313</f>
        <v>7.8</v>
      </c>
      <c r="DC313" s="157">
        <f>長野!E313</f>
        <v>10.5</v>
      </c>
      <c r="DD313" s="157">
        <f>長野!F313</f>
        <v>9.9</v>
      </c>
      <c r="DE313" s="157">
        <f>長野!G313</f>
        <v>9.6</v>
      </c>
      <c r="DF313" s="157">
        <f>静岡!B313</f>
        <v>13.4</v>
      </c>
      <c r="DG313" s="157">
        <f>静岡!C313</f>
        <v>12.8</v>
      </c>
      <c r="DH313" s="157">
        <f>静岡!D313</f>
        <v>10.7</v>
      </c>
      <c r="DI313" s="157">
        <f>静岡!E313</f>
        <v>16.100000000000001</v>
      </c>
      <c r="DJ313" s="157">
        <f>静岡!F313</f>
        <v>13.5</v>
      </c>
      <c r="DK313" s="157">
        <f>静岡!G313</f>
        <v>13.8</v>
      </c>
      <c r="DL313" s="157">
        <f>静岡!H313</f>
        <v>11</v>
      </c>
      <c r="DM313" s="157" t="str">
        <f>静岡!I313</f>
        <v>-</v>
      </c>
      <c r="DN313" s="157">
        <f>静岡!J313</f>
        <v>11.1</v>
      </c>
      <c r="DO313" s="157">
        <f>静岡!K313</f>
        <v>14.9</v>
      </c>
      <c r="DP313" s="157">
        <f>静岡!L313</f>
        <v>14.4</v>
      </c>
      <c r="DQ313" s="157">
        <f>静岡!M313</f>
        <v>18</v>
      </c>
      <c r="DR313" s="157" t="str">
        <f>静岡!N313</f>
        <v/>
      </c>
      <c r="DS313" s="157">
        <f>静岡!O313</f>
        <v>8.5</v>
      </c>
      <c r="DT313" s="157">
        <f>静岡!P313</f>
        <v>11</v>
      </c>
      <c r="DU313" s="157" t="str">
        <f>静岡!Q313</f>
        <v/>
      </c>
      <c r="DV313" s="157">
        <f>静岡!R313</f>
        <v>10.8</v>
      </c>
      <c r="DW313" s="157">
        <f>静岡!S313</f>
        <v>11.7</v>
      </c>
      <c r="DX313" s="157">
        <f>静岡!T313</f>
        <v>10</v>
      </c>
      <c r="DY313" s="157">
        <f>静岡!U313</f>
        <v>12.5</v>
      </c>
      <c r="DZ313" s="157">
        <f>静岡!V313</f>
        <v>10.8</v>
      </c>
      <c r="EA313" s="157">
        <f>静岡!W313</f>
        <v>12.200000000000001</v>
      </c>
      <c r="EB313" s="157">
        <f>静岡!X313</f>
        <v>13.600000000000001</v>
      </c>
      <c r="EC313" s="157">
        <f>静岡!Y313</f>
        <v>14.100000000000001</v>
      </c>
      <c r="ED313" s="157">
        <f>静岡!Z313</f>
        <v>12.4</v>
      </c>
      <c r="EE313" s="157">
        <f>静岡!AA313</f>
        <v>15</v>
      </c>
      <c r="EF313" s="157">
        <f>静岡!AB313</f>
        <v>12.4</v>
      </c>
      <c r="EG313" s="157">
        <f>静岡!AC313</f>
        <v>13</v>
      </c>
    </row>
    <row r="314" spans="1:137" ht="20.100000000000001" customHeight="1" x14ac:dyDescent="0.15">
      <c r="A314" s="25">
        <v>43137</v>
      </c>
      <c r="B314" s="28">
        <f>茨城!B314</f>
        <v>10.3</v>
      </c>
      <c r="C314" s="28">
        <f>茨城!C314</f>
        <v>9.6</v>
      </c>
      <c r="D314" s="28">
        <f>茨城!D314</f>
        <v>15.6</v>
      </c>
      <c r="E314" s="28">
        <f>茨城!E314</f>
        <v>17.399999999999999</v>
      </c>
      <c r="F314" s="28">
        <f>茨城!F314</f>
        <v>15.4</v>
      </c>
      <c r="G314" s="28">
        <f>茨城!G314</f>
        <v>16.2</v>
      </c>
      <c r="H314" s="28">
        <f>茨城!H314</f>
        <v>15</v>
      </c>
      <c r="I314" s="28">
        <f>茨城!I314</f>
        <v>13.8</v>
      </c>
      <c r="J314" s="28">
        <f>茨城!J314</f>
        <v>15.1</v>
      </c>
      <c r="K314" s="28">
        <f>茨城!K314</f>
        <v>14</v>
      </c>
      <c r="L314" s="28">
        <f>茨城!L314</f>
        <v>20.3</v>
      </c>
      <c r="M314" s="28">
        <f>茨城!M314</f>
        <v>37.200000000000003</v>
      </c>
      <c r="N314" s="28">
        <f>茨城!N314</f>
        <v>27.4</v>
      </c>
      <c r="O314" s="28">
        <f>茨城!O314</f>
        <v>28.5</v>
      </c>
      <c r="P314" s="28">
        <f>茨城!P314</f>
        <v>35.5</v>
      </c>
      <c r="Q314" s="28">
        <f>茨城!Q314</f>
        <v>36.799999999999997</v>
      </c>
      <c r="R314" s="28">
        <f>茨城!R314</f>
        <v>35.4</v>
      </c>
      <c r="S314" s="28">
        <f>茨城!S314</f>
        <v>24.8</v>
      </c>
      <c r="T314" s="28">
        <f>栃木!B314</f>
        <v>19.399999999999999</v>
      </c>
      <c r="U314" s="28">
        <f>栃木!C314</f>
        <v>24.9</v>
      </c>
      <c r="V314" s="28">
        <f>栃木!D314</f>
        <v>13.8</v>
      </c>
      <c r="W314" s="28">
        <f>栃木!E314</f>
        <v>8.5</v>
      </c>
      <c r="X314" s="28">
        <f>栃木!F314</f>
        <v>31.5</v>
      </c>
      <c r="Y314" s="28">
        <f>栃木!G314</f>
        <v>33.200000000000003</v>
      </c>
      <c r="Z314" s="28">
        <f>栃木!H314</f>
        <v>18.899999999999999</v>
      </c>
      <c r="AA314" s="28">
        <f>栃木!I314</f>
        <v>21.5</v>
      </c>
      <c r="AB314" s="28">
        <f>栃木!J314</f>
        <v>10.1</v>
      </c>
      <c r="AC314" s="28">
        <f>栃木!K314</f>
        <v>23.3</v>
      </c>
      <c r="AD314" s="28">
        <f>栃木!L314</f>
        <v>35.1</v>
      </c>
      <c r="AE314" s="157">
        <f>群馬!B314</f>
        <v>16.8</v>
      </c>
      <c r="AF314" s="157">
        <f>群馬!C314</f>
        <v>26.3</v>
      </c>
      <c r="AG314" s="157">
        <f>群馬!D314</f>
        <v>0</v>
      </c>
      <c r="AH314" s="157">
        <f>群馬!E314</f>
        <v>16.7</v>
      </c>
      <c r="AI314" s="157">
        <f>群馬!F314</f>
        <v>30.9</v>
      </c>
      <c r="AJ314" s="157">
        <f>群馬!G314</f>
        <v>14</v>
      </c>
      <c r="AK314" s="157">
        <f>群馬!H314</f>
        <v>14.2</v>
      </c>
      <c r="AL314" s="157">
        <f>群馬!I314</f>
        <v>13.6</v>
      </c>
      <c r="AM314" s="157">
        <f>埼玉!B314</f>
        <v>24.2</v>
      </c>
      <c r="AN314" s="157">
        <f>埼玉!C314</f>
        <v>19.7</v>
      </c>
      <c r="AO314" s="157">
        <f>埼玉!D314</f>
        <v>25.7</v>
      </c>
      <c r="AP314" s="157">
        <f>埼玉!E314</f>
        <v>23.2</v>
      </c>
      <c r="AQ314" s="157">
        <f>埼玉!F314</f>
        <v>21.1</v>
      </c>
      <c r="AR314" s="157">
        <f>埼玉!G314</f>
        <v>22.5</v>
      </c>
      <c r="AS314" s="157">
        <f>埼玉!H314</f>
        <v>33.700000000000003</v>
      </c>
      <c r="AT314" s="157">
        <f>埼玉!I314</f>
        <v>26.8</v>
      </c>
      <c r="AU314" s="157">
        <f>埼玉!J314</f>
        <v>34.4</v>
      </c>
      <c r="AV314" s="157">
        <f>埼玉!K314</f>
        <v>29.7</v>
      </c>
      <c r="AW314" s="157">
        <f>埼玉!L314</f>
        <v>25.6</v>
      </c>
      <c r="AX314" s="157">
        <f>埼玉!M314</f>
        <v>19.5</v>
      </c>
      <c r="AY314" s="157">
        <f>埼玉!N314</f>
        <v>31.5</v>
      </c>
      <c r="AZ314" s="157">
        <f>埼玉!O314</f>
        <v>20.2</v>
      </c>
      <c r="BA314" s="157">
        <f>埼玉!P314</f>
        <v>25.9</v>
      </c>
      <c r="BB314" s="157">
        <f>埼玉!Q314</f>
        <v>29.8</v>
      </c>
      <c r="BC314" s="157">
        <f>埼玉!R314</f>
        <v>29.3</v>
      </c>
      <c r="BD314" s="157">
        <f>埼玉!S314</f>
        <v>23</v>
      </c>
      <c r="BE314" s="157">
        <f>埼玉!T314</f>
        <v>31.2</v>
      </c>
      <c r="BF314" s="157">
        <f>埼玉!U314</f>
        <v>32.9</v>
      </c>
      <c r="BG314" s="157">
        <f>千葉!B314</f>
        <v>24.7</v>
      </c>
      <c r="BH314" s="157">
        <f>千葉!C314</f>
        <v>24.9</v>
      </c>
      <c r="BI314" s="157">
        <f>千葉!D314</f>
        <v>14.6</v>
      </c>
      <c r="BJ314" s="157">
        <f>千葉!E314</f>
        <v>22.8</v>
      </c>
      <c r="BK314" s="157">
        <f>千葉!F314</f>
        <v>26.8</v>
      </c>
      <c r="BL314" s="157">
        <f>千葉!G314</f>
        <v>17</v>
      </c>
      <c r="BM314" s="157">
        <f>千葉!H314</f>
        <v>18.2</v>
      </c>
      <c r="BN314" s="157">
        <f>千葉!I314</f>
        <v>18</v>
      </c>
      <c r="BO314" s="157">
        <f>千葉!J314</f>
        <v>17</v>
      </c>
      <c r="BP314" s="157">
        <f>千葉!K314</f>
        <v>30</v>
      </c>
      <c r="BQ314" s="157">
        <f>千葉!L314</f>
        <v>13.3</v>
      </c>
      <c r="BR314" s="157">
        <f>千葉!M314</f>
        <v>22.1</v>
      </c>
      <c r="BS314" s="157">
        <f>千葉!N314</f>
        <v>22.3</v>
      </c>
      <c r="BT314" s="157">
        <f>千葉!O314</f>
        <v>27.4</v>
      </c>
      <c r="BU314" s="157">
        <f>千葉!P314</f>
        <v>29</v>
      </c>
      <c r="BV314" s="157">
        <f>千葉!Q314</f>
        <v>29.2</v>
      </c>
      <c r="BW314" s="157">
        <f>千葉!R314</f>
        <v>17.600000000000001</v>
      </c>
      <c r="BX314" s="157">
        <f>千葉!S314</f>
        <v>10</v>
      </c>
      <c r="BY314" s="157">
        <f>千葉!T314</f>
        <v>21</v>
      </c>
      <c r="BZ314" s="157">
        <f>千葉!V314</f>
        <v>21.7</v>
      </c>
      <c r="CA314" s="157">
        <f>東京!B314</f>
        <v>30.4</v>
      </c>
      <c r="CB314" s="157">
        <f>東京!C314</f>
        <v>30.4</v>
      </c>
      <c r="CC314" s="157">
        <f>東京!D314</f>
        <v>32.1</v>
      </c>
      <c r="CD314" s="157">
        <f>東京!E314</f>
        <v>29.9</v>
      </c>
      <c r="CE314" s="157">
        <f>東京!F314</f>
        <v>25.2</v>
      </c>
      <c r="CF314" s="157">
        <f>東京!G314</f>
        <v>30.3</v>
      </c>
      <c r="CG314" s="157">
        <f>東京!H314</f>
        <v>9.6999999999999993</v>
      </c>
      <c r="CH314" s="157">
        <f>東京!I314</f>
        <v>22</v>
      </c>
      <c r="CI314" s="157">
        <f>神奈川!B314</f>
        <v>26.4</v>
      </c>
      <c r="CJ314" s="157">
        <f>神奈川!C314</f>
        <v>25</v>
      </c>
      <c r="CK314" s="157">
        <f>神奈川!D314</f>
        <v>29.7</v>
      </c>
      <c r="CL314" s="157">
        <f>神奈川!E314</f>
        <v>30.7</v>
      </c>
      <c r="CM314" s="157">
        <f>神奈川!F314</f>
        <v>22</v>
      </c>
      <c r="CN314" s="157">
        <f>神奈川!G314</f>
        <v>14.3</v>
      </c>
      <c r="CO314" s="157">
        <f>神奈川!H314</f>
        <v>13.5</v>
      </c>
      <c r="CP314" s="157">
        <f>神奈川!I314</f>
        <v>20.7</v>
      </c>
      <c r="CQ314" s="157">
        <f>神奈川!J314</f>
        <v>14</v>
      </c>
      <c r="CR314" s="157">
        <f>神奈川!K314</f>
        <v>19.899999999999999</v>
      </c>
      <c r="CS314" s="157">
        <f>神奈川!L314</f>
        <v>21.6</v>
      </c>
      <c r="CT314" s="157">
        <f>神奈川!M314</f>
        <v>19.3</v>
      </c>
      <c r="CU314" s="157">
        <f>神奈川!N314</f>
        <v>14.4</v>
      </c>
      <c r="CV314" s="157">
        <f>山梨!B314</f>
        <v>21.1</v>
      </c>
      <c r="CW314" s="157">
        <f>山梨!C314</f>
        <v>6.7</v>
      </c>
      <c r="CX314" s="157">
        <f>山梨!D314</f>
        <v>6.6000000000000005</v>
      </c>
      <c r="CY314" s="157">
        <f>山梨!E314</f>
        <v>31.400000000000002</v>
      </c>
      <c r="CZ314" s="157">
        <f>長野!B314</f>
        <v>19.8</v>
      </c>
      <c r="DA314" s="157">
        <f>長野!C314</f>
        <v>12.7</v>
      </c>
      <c r="DB314" s="157">
        <f>長野!D314</f>
        <v>10</v>
      </c>
      <c r="DC314" s="157">
        <f>長野!E314</f>
        <v>18.2</v>
      </c>
      <c r="DD314" s="157">
        <f>長野!F314</f>
        <v>17.8</v>
      </c>
      <c r="DE314" s="157">
        <f>長野!G314</f>
        <v>7.8</v>
      </c>
      <c r="DF314" s="157">
        <f>静岡!B314</f>
        <v>6.8</v>
      </c>
      <c r="DG314" s="157">
        <f>静岡!C314</f>
        <v>8.3000000000000007</v>
      </c>
      <c r="DH314" s="157">
        <f>静岡!D314</f>
        <v>11.9</v>
      </c>
      <c r="DI314" s="157">
        <f>静岡!E314</f>
        <v>10.5</v>
      </c>
      <c r="DJ314" s="157">
        <f>静岡!F314</f>
        <v>12</v>
      </c>
      <c r="DK314" s="157">
        <f>静岡!G314</f>
        <v>13.8</v>
      </c>
      <c r="DL314" s="157">
        <f>静岡!H314</f>
        <v>12.6</v>
      </c>
      <c r="DM314" s="157" t="str">
        <f>静岡!I314</f>
        <v>-</v>
      </c>
      <c r="DN314" s="157">
        <f>静岡!J314</f>
        <v>9.3000000000000007</v>
      </c>
      <c r="DO314" s="157">
        <f>静岡!K314</f>
        <v>12.5</v>
      </c>
      <c r="DP314" s="157">
        <f>静岡!L314</f>
        <v>8.1</v>
      </c>
      <c r="DQ314" s="157">
        <f>静岡!M314</f>
        <v>21.8</v>
      </c>
      <c r="DR314" s="157">
        <f>静岡!N314</f>
        <v>9.1</v>
      </c>
      <c r="DS314" s="157">
        <f>静岡!O314</f>
        <v>6.4</v>
      </c>
      <c r="DT314" s="157">
        <f>静岡!P314</f>
        <v>9</v>
      </c>
      <c r="DU314" s="157">
        <f>静岡!Q314</f>
        <v>5.3</v>
      </c>
      <c r="DV314" s="157">
        <f>静岡!R314</f>
        <v>8.5</v>
      </c>
      <c r="DW314" s="157">
        <f>静岡!S314</f>
        <v>9.9</v>
      </c>
      <c r="DX314" s="157">
        <f>静岡!T314</f>
        <v>7.7</v>
      </c>
      <c r="DY314" s="157">
        <f>静岡!U314</f>
        <v>12.1</v>
      </c>
      <c r="DZ314" s="157">
        <f>静岡!V314</f>
        <v>8.8000000000000007</v>
      </c>
      <c r="EA314" s="157">
        <f>静岡!W314</f>
        <v>12.100000000000001</v>
      </c>
      <c r="EB314" s="157">
        <f>静岡!X314</f>
        <v>13.200000000000001</v>
      </c>
      <c r="EC314" s="157">
        <f>静岡!Y314</f>
        <v>11.8</v>
      </c>
      <c r="ED314" s="157">
        <f>静岡!Z314</f>
        <v>10.700000000000001</v>
      </c>
      <c r="EE314" s="157">
        <f>静岡!AA314</f>
        <v>10.700000000000001</v>
      </c>
      <c r="EF314" s="157" t="str">
        <f>静岡!AB314</f>
        <v>-</v>
      </c>
      <c r="EG314" s="157">
        <f>静岡!AC314</f>
        <v>9.5</v>
      </c>
    </row>
    <row r="315" spans="1:137" ht="20.100000000000001" customHeight="1" x14ac:dyDescent="0.15">
      <c r="A315" s="25">
        <v>43138</v>
      </c>
      <c r="B315" s="28">
        <f>茨城!B315</f>
        <v>8.1</v>
      </c>
      <c r="C315" s="28">
        <f>茨城!C315</f>
        <v>9.8000000000000007</v>
      </c>
      <c r="D315" s="28">
        <f>茨城!D315</f>
        <v>16.399999999999999</v>
      </c>
      <c r="E315" s="28">
        <f>茨城!E315</f>
        <v>16.3</v>
      </c>
      <c r="F315" s="28">
        <f>茨城!F315</f>
        <v>13.4</v>
      </c>
      <c r="G315" s="28">
        <f>茨城!G315</f>
        <v>11.9</v>
      </c>
      <c r="H315" s="28">
        <f>茨城!H315</f>
        <v>17.8</v>
      </c>
      <c r="I315" s="28">
        <f>茨城!I315</f>
        <v>21.2</v>
      </c>
      <c r="J315" s="28">
        <f>茨城!J315</f>
        <v>17.899999999999999</v>
      </c>
      <c r="K315" s="28">
        <f>茨城!K315</f>
        <v>14.9</v>
      </c>
      <c r="L315" s="28">
        <f>茨城!L315</f>
        <v>17.3</v>
      </c>
      <c r="M315" s="28">
        <f>茨城!M315</f>
        <v>44.4</v>
      </c>
      <c r="N315" s="28">
        <f>茨城!N315</f>
        <v>28.1</v>
      </c>
      <c r="O315" s="28">
        <f>茨城!O315</f>
        <v>35</v>
      </c>
      <c r="P315" s="28">
        <f>茨城!P315</f>
        <v>31.1</v>
      </c>
      <c r="Q315" s="28">
        <f>茨城!Q315</f>
        <v>41.3</v>
      </c>
      <c r="R315" s="28">
        <f>茨城!R315</f>
        <v>39.6</v>
      </c>
      <c r="S315" s="28">
        <f>茨城!S315</f>
        <v>27.2</v>
      </c>
      <c r="T315" s="28">
        <f>栃木!B315</f>
        <v>11.1</v>
      </c>
      <c r="U315" s="28">
        <f>栃木!C315</f>
        <v>15.7</v>
      </c>
      <c r="V315" s="28">
        <f>栃木!D315</f>
        <v>10.4</v>
      </c>
      <c r="W315" s="28">
        <f>栃木!E315</f>
        <v>6.5</v>
      </c>
      <c r="X315" s="28">
        <f>栃木!F315</f>
        <v>26.1</v>
      </c>
      <c r="Y315" s="28">
        <f>栃木!G315</f>
        <v>28</v>
      </c>
      <c r="Z315" s="28">
        <f>栃木!H315</f>
        <v>13.1</v>
      </c>
      <c r="AA315" s="28">
        <f>栃木!I315</f>
        <v>13.6</v>
      </c>
      <c r="AB315" s="28">
        <f>栃木!J315</f>
        <v>8.6</v>
      </c>
      <c r="AC315" s="28">
        <f>栃木!K315</f>
        <v>12.3</v>
      </c>
      <c r="AD315" s="28">
        <f>栃木!L315</f>
        <v>24.6</v>
      </c>
      <c r="AE315" s="157">
        <f>群馬!B315</f>
        <v>5.3</v>
      </c>
      <c r="AF315" s="157">
        <f>群馬!C315</f>
        <v>12</v>
      </c>
      <c r="AG315" s="157">
        <f>群馬!D315</f>
        <v>11.7</v>
      </c>
      <c r="AH315" s="157">
        <f>群馬!E315</f>
        <v>6.3</v>
      </c>
      <c r="AI315" s="157">
        <f>群馬!F315</f>
        <v>24.5</v>
      </c>
      <c r="AJ315" s="157">
        <f>群馬!G315</f>
        <v>4.9000000000000004</v>
      </c>
      <c r="AK315" s="157">
        <f>群馬!H315</f>
        <v>3.5</v>
      </c>
      <c r="AL315" s="157">
        <f>群馬!I315</f>
        <v>5.0999999999999996</v>
      </c>
      <c r="AM315" s="157">
        <f>埼玉!B315</f>
        <v>20.6</v>
      </c>
      <c r="AN315" s="157">
        <f>埼玉!C315</f>
        <v>12.1</v>
      </c>
      <c r="AO315" s="157">
        <f>埼玉!D315</f>
        <v>29</v>
      </c>
      <c r="AP315" s="157">
        <f>埼玉!E315</f>
        <v>29.3</v>
      </c>
      <c r="AQ315" s="157">
        <f>埼玉!F315</f>
        <v>10.6</v>
      </c>
      <c r="AR315" s="157">
        <f>埼玉!G315</f>
        <v>10.6</v>
      </c>
      <c r="AS315" s="157">
        <f>埼玉!H315</f>
        <v>35.5</v>
      </c>
      <c r="AT315" s="157">
        <f>埼玉!I315</f>
        <v>27.4</v>
      </c>
      <c r="AU315" s="157">
        <f>埼玉!J315</f>
        <v>25.5</v>
      </c>
      <c r="AV315" s="157">
        <f>埼玉!K315</f>
        <v>18.600000000000001</v>
      </c>
      <c r="AW315" s="157">
        <f>埼玉!L315</f>
        <v>14.4</v>
      </c>
      <c r="AX315" s="157">
        <f>埼玉!M315</f>
        <v>9.3000000000000007</v>
      </c>
      <c r="AY315" s="157">
        <f>埼玉!N315</f>
        <v>9.8000000000000007</v>
      </c>
      <c r="AZ315" s="157">
        <f>埼玉!O315</f>
        <v>9.6999999999999993</v>
      </c>
      <c r="BA315" s="157">
        <f>埼玉!P315</f>
        <v>8.5</v>
      </c>
      <c r="BB315" s="157">
        <f>埼玉!Q315</f>
        <v>11.4</v>
      </c>
      <c r="BC315" s="157">
        <f>埼玉!R315</f>
        <v>37.700000000000003</v>
      </c>
      <c r="BD315" s="157">
        <f>埼玉!S315</f>
        <v>9.1</v>
      </c>
      <c r="BE315" s="157">
        <f>埼玉!T315</f>
        <v>36.299999999999997</v>
      </c>
      <c r="BF315" s="157">
        <f>埼玉!U315</f>
        <v>23</v>
      </c>
      <c r="BG315" s="157">
        <f>千葉!B315</f>
        <v>25.3</v>
      </c>
      <c r="BH315" s="157">
        <f>千葉!C315</f>
        <v>26.8</v>
      </c>
      <c r="BI315" s="157">
        <f>千葉!D315</f>
        <v>11.3</v>
      </c>
      <c r="BJ315" s="157">
        <f>千葉!E315</f>
        <v>17.3</v>
      </c>
      <c r="BK315" s="157">
        <f>千葉!F315</f>
        <v>31.4</v>
      </c>
      <c r="BL315" s="157">
        <f>千葉!G315</f>
        <v>13.3</v>
      </c>
      <c r="BM315" s="157">
        <f>千葉!H315</f>
        <v>18</v>
      </c>
      <c r="BN315" s="157">
        <f>千葉!I315</f>
        <v>18.5</v>
      </c>
      <c r="BO315" s="157">
        <f>千葉!J315</f>
        <v>28.5</v>
      </c>
      <c r="BP315" s="157">
        <f>千葉!K315</f>
        <v>33.6</v>
      </c>
      <c r="BQ315" s="157">
        <f>千葉!L315</f>
        <v>8.8000000000000007</v>
      </c>
      <c r="BR315" s="157">
        <f>千葉!M315</f>
        <v>14.8</v>
      </c>
      <c r="BS315" s="157">
        <f>千葉!N315</f>
        <v>20.5</v>
      </c>
      <c r="BT315" s="157">
        <f>千葉!O315</f>
        <v>24.9</v>
      </c>
      <c r="BU315" s="157">
        <f>千葉!P315</f>
        <v>27.3</v>
      </c>
      <c r="BV315" s="157">
        <f>千葉!Q315</f>
        <v>25.6</v>
      </c>
      <c r="BW315" s="157">
        <f>千葉!R315</f>
        <v>11.5</v>
      </c>
      <c r="BX315" s="157">
        <f>千葉!S315</f>
        <v>12.9</v>
      </c>
      <c r="BY315" s="157">
        <f>千葉!T315</f>
        <v>21.7</v>
      </c>
      <c r="BZ315" s="157">
        <f>千葉!V315</f>
        <v>22.6</v>
      </c>
      <c r="CA315" s="157">
        <f>東京!B315</f>
        <v>40.4</v>
      </c>
      <c r="CB315" s="157">
        <f>東京!C315</f>
        <v>31.5</v>
      </c>
      <c r="CC315" s="157">
        <f>東京!D315</f>
        <v>38.799999999999997</v>
      </c>
      <c r="CD315" s="157">
        <f>東京!E315</f>
        <v>31.9</v>
      </c>
      <c r="CE315" s="157">
        <f>東京!F315</f>
        <v>13.8</v>
      </c>
      <c r="CF315" s="157">
        <f>東京!G315</f>
        <v>17.7</v>
      </c>
      <c r="CG315" s="157">
        <f>東京!H315</f>
        <v>10.5</v>
      </c>
      <c r="CH315" s="157">
        <f>東京!I315</f>
        <v>13.6</v>
      </c>
      <c r="CI315" s="157">
        <f>神奈川!B315</f>
        <v>22.1</v>
      </c>
      <c r="CJ315" s="157">
        <f>神奈川!C315</f>
        <v>16.100000000000001</v>
      </c>
      <c r="CK315" s="157">
        <f>神奈川!D315</f>
        <v>21.7</v>
      </c>
      <c r="CL315" s="157">
        <f>神奈川!E315</f>
        <v>19.7</v>
      </c>
      <c r="CM315" s="157">
        <f>神奈川!F315</f>
        <v>11.4</v>
      </c>
      <c r="CN315" s="157">
        <f>神奈川!G315</f>
        <v>8.5</v>
      </c>
      <c r="CO315" s="157">
        <f>神奈川!H315</f>
        <v>10.7</v>
      </c>
      <c r="CP315" s="157">
        <f>神奈川!I315</f>
        <v>10.8</v>
      </c>
      <c r="CQ315" s="157">
        <f>神奈川!J315</f>
        <v>12</v>
      </c>
      <c r="CR315" s="157">
        <f>神奈川!K315</f>
        <v>17</v>
      </c>
      <c r="CS315" s="157">
        <f>神奈川!L315</f>
        <v>16.2</v>
      </c>
      <c r="CT315" s="157">
        <f>神奈川!M315</f>
        <v>16.5</v>
      </c>
      <c r="CU315" s="157">
        <f>神奈川!N315</f>
        <v>11.3</v>
      </c>
      <c r="CV315" s="157">
        <f>山梨!B315</f>
        <v>21.8</v>
      </c>
      <c r="CW315" s="157">
        <f>山梨!C315</f>
        <v>4.9000000000000004</v>
      </c>
      <c r="CX315" s="157">
        <f>山梨!D315</f>
        <v>4.3</v>
      </c>
      <c r="CY315" s="157">
        <f>山梨!E315</f>
        <v>15.9</v>
      </c>
      <c r="CZ315" s="157">
        <f>長野!B315</f>
        <v>14.6</v>
      </c>
      <c r="DA315" s="157">
        <f>長野!C315</f>
        <v>10.7</v>
      </c>
      <c r="DB315" s="157">
        <f>長野!D315</f>
        <v>4.9000000000000004</v>
      </c>
      <c r="DC315" s="157">
        <f>長野!E315</f>
        <v>10.199999999999999</v>
      </c>
      <c r="DD315" s="157">
        <f>長野!F315</f>
        <v>10.5</v>
      </c>
      <c r="DE315" s="157">
        <f>長野!G315</f>
        <v>2.6</v>
      </c>
      <c r="DF315" s="157">
        <f>静岡!B315</f>
        <v>11</v>
      </c>
      <c r="DG315" s="157">
        <f>静岡!C315</f>
        <v>10.6</v>
      </c>
      <c r="DH315" s="157">
        <f>静岡!D315</f>
        <v>9.6</v>
      </c>
      <c r="DI315" s="157">
        <f>静岡!E315</f>
        <v>7.5</v>
      </c>
      <c r="DJ315" s="157">
        <f>静岡!F315</f>
        <v>11.3</v>
      </c>
      <c r="DK315" s="157">
        <f>静岡!G315</f>
        <v>12.8</v>
      </c>
      <c r="DL315" s="157">
        <f>静岡!H315</f>
        <v>18.8</v>
      </c>
      <c r="DM315" s="157" t="str">
        <f>静岡!I315</f>
        <v>-</v>
      </c>
      <c r="DN315" s="157">
        <f>静岡!J315</f>
        <v>9.6999999999999993</v>
      </c>
      <c r="DO315" s="157">
        <f>静岡!K315</f>
        <v>13.7</v>
      </c>
      <c r="DP315" s="157">
        <f>静岡!L315</f>
        <v>13.9</v>
      </c>
      <c r="DQ315" s="157">
        <f>静岡!M315</f>
        <v>18.399999999999999</v>
      </c>
      <c r="DR315" s="157">
        <f>静岡!N315</f>
        <v>8.5</v>
      </c>
      <c r="DS315" s="157">
        <f>静岡!O315</f>
        <v>4.8</v>
      </c>
      <c r="DT315" s="157">
        <f>静岡!P315</f>
        <v>8.8000000000000007</v>
      </c>
      <c r="DU315" s="157">
        <f>静岡!Q315</f>
        <v>4.3</v>
      </c>
      <c r="DV315" s="157">
        <f>静岡!R315</f>
        <v>9.3000000000000007</v>
      </c>
      <c r="DW315" s="157">
        <f>静岡!S315</f>
        <v>10.4</v>
      </c>
      <c r="DX315" s="157">
        <f>静岡!T315</f>
        <v>9.1999999999999993</v>
      </c>
      <c r="DY315" s="157">
        <f>静岡!U315</f>
        <v>12.8</v>
      </c>
      <c r="DZ315" s="157">
        <f>静岡!V315</f>
        <v>10.100000000000001</v>
      </c>
      <c r="EA315" s="157">
        <f>静岡!W315</f>
        <v>12.100000000000001</v>
      </c>
      <c r="EB315" s="157">
        <f>静岡!X315</f>
        <v>13.5</v>
      </c>
      <c r="EC315" s="157">
        <f>静岡!Y315</f>
        <v>13.3</v>
      </c>
      <c r="ED315" s="157">
        <f>静岡!Z315</f>
        <v>9.4</v>
      </c>
      <c r="EE315" s="157">
        <f>静岡!AA315</f>
        <v>11.5</v>
      </c>
      <c r="EF315" s="157" t="str">
        <f>静岡!AB315</f>
        <v>-</v>
      </c>
      <c r="EG315" s="157">
        <f>静岡!AC315</f>
        <v>11.1</v>
      </c>
    </row>
    <row r="316" spans="1:137" ht="20.100000000000001" customHeight="1" x14ac:dyDescent="0.15">
      <c r="A316" s="25">
        <v>43139</v>
      </c>
      <c r="B316" s="28">
        <f>茨城!B316</f>
        <v>3.9</v>
      </c>
      <c r="C316" s="28">
        <f>茨城!C316</f>
        <v>5.8</v>
      </c>
      <c r="D316" s="28">
        <f>茨城!D316</f>
        <v>5.6</v>
      </c>
      <c r="E316" s="28">
        <f>茨城!E316</f>
        <v>2.6</v>
      </c>
      <c r="F316" s="28">
        <f>茨城!F316</f>
        <v>4.5999999999999996</v>
      </c>
      <c r="G316" s="28">
        <f>茨城!G316</f>
        <v>2.2999999999999998</v>
      </c>
      <c r="H316" s="28">
        <f>茨城!H316</f>
        <v>3.3</v>
      </c>
      <c r="I316" s="28">
        <f>茨城!I316</f>
        <v>5.0999999999999996</v>
      </c>
      <c r="J316" s="28">
        <f>茨城!J316</f>
        <v>6.2</v>
      </c>
      <c r="K316" s="28">
        <f>茨城!K316</f>
        <v>6.3</v>
      </c>
      <c r="L316" s="28">
        <f>茨城!L316</f>
        <v>5.0999999999999996</v>
      </c>
      <c r="M316" s="28">
        <f>茨城!M316</f>
        <v>8</v>
      </c>
      <c r="N316" s="28">
        <f>茨城!N316</f>
        <v>4.5</v>
      </c>
      <c r="O316" s="28">
        <f>茨城!O316</f>
        <v>6.6</v>
      </c>
      <c r="P316" s="28">
        <f>茨城!P316</f>
        <v>5.4</v>
      </c>
      <c r="Q316" s="28">
        <f>茨城!Q316</f>
        <v>7.3</v>
      </c>
      <c r="R316" s="28">
        <f>茨城!R316</f>
        <v>8.5</v>
      </c>
      <c r="S316" s="28">
        <f>茨城!S316</f>
        <v>7</v>
      </c>
      <c r="T316" s="28">
        <f>栃木!B316</f>
        <v>5.7</v>
      </c>
      <c r="U316" s="28">
        <f>栃木!C316</f>
        <v>2.2000000000000002</v>
      </c>
      <c r="V316" s="28">
        <f>栃木!D316</f>
        <v>4.4000000000000004</v>
      </c>
      <c r="W316" s="28">
        <f>栃木!E316</f>
        <v>4.5</v>
      </c>
      <c r="X316" s="28">
        <f>栃木!F316</f>
        <v>7.7</v>
      </c>
      <c r="Y316" s="28">
        <f>栃木!G316</f>
        <v>4.7</v>
      </c>
      <c r="Z316" s="28">
        <f>栃木!H316</f>
        <v>4.5</v>
      </c>
      <c r="AA316" s="28">
        <f>栃木!I316</f>
        <v>4.2</v>
      </c>
      <c r="AB316" s="28">
        <f>栃木!J316</f>
        <v>4.5</v>
      </c>
      <c r="AC316" s="28">
        <f>栃木!K316</f>
        <v>3.3</v>
      </c>
      <c r="AD316" s="28">
        <f>栃木!L316</f>
        <v>5.9</v>
      </c>
      <c r="AE316" s="157">
        <f>群馬!B316</f>
        <v>4</v>
      </c>
      <c r="AF316" s="157">
        <f>群馬!C316</f>
        <v>5.2</v>
      </c>
      <c r="AG316" s="157">
        <f>群馬!D316</f>
        <v>5</v>
      </c>
      <c r="AH316" s="157">
        <f>群馬!E316</f>
        <v>2.4</v>
      </c>
      <c r="AI316" s="157">
        <f>群馬!F316</f>
        <v>6.2</v>
      </c>
      <c r="AJ316" s="157">
        <f>群馬!G316</f>
        <v>1.4</v>
      </c>
      <c r="AK316" s="157">
        <f>群馬!H316</f>
        <v>1.5</v>
      </c>
      <c r="AL316" s="157">
        <f>群馬!I316</f>
        <v>3.2</v>
      </c>
      <c r="AM316" s="157">
        <f>埼玉!B316</f>
        <v>2.2999999999999998</v>
      </c>
      <c r="AN316" s="157">
        <f>埼玉!C316</f>
        <v>2.8</v>
      </c>
      <c r="AO316" s="157">
        <f>埼玉!D316</f>
        <v>5.2</v>
      </c>
      <c r="AP316" s="157">
        <f>埼玉!E316</f>
        <v>0.9</v>
      </c>
      <c r="AQ316" s="157">
        <f>埼玉!F316</f>
        <v>2.2999999999999998</v>
      </c>
      <c r="AR316" s="157">
        <f>埼玉!G316</f>
        <v>4.5999999999999996</v>
      </c>
      <c r="AS316" s="157">
        <f>埼玉!H316</f>
        <v>4.5</v>
      </c>
      <c r="AT316" s="157">
        <f>埼玉!I316</f>
        <v>1.7</v>
      </c>
      <c r="AU316" s="157">
        <f>埼玉!J316</f>
        <v>6.7</v>
      </c>
      <c r="AV316" s="157">
        <f>埼玉!K316</f>
        <v>2.6</v>
      </c>
      <c r="AW316" s="157">
        <f>埼玉!L316</f>
        <v>1.6</v>
      </c>
      <c r="AX316" s="157">
        <f>埼玉!M316</f>
        <v>4</v>
      </c>
      <c r="AY316" s="157">
        <f>埼玉!N316</f>
        <v>5</v>
      </c>
      <c r="AZ316" s="157">
        <f>埼玉!O316</f>
        <v>4.9000000000000004</v>
      </c>
      <c r="BA316" s="157">
        <f>埼玉!P316</f>
        <v>4.5</v>
      </c>
      <c r="BB316" s="157">
        <f>埼玉!Q316</f>
        <v>5.3</v>
      </c>
      <c r="BC316" s="157">
        <f>埼玉!R316</f>
        <v>4.9000000000000004</v>
      </c>
      <c r="BD316" s="157">
        <f>埼玉!S316</f>
        <v>2.1</v>
      </c>
      <c r="BE316" s="157">
        <f>埼玉!T316</f>
        <v>4</v>
      </c>
      <c r="BF316" s="157">
        <f>埼玉!U316</f>
        <v>4.5</v>
      </c>
      <c r="BG316" s="157">
        <f>千葉!B316</f>
        <v>1</v>
      </c>
      <c r="BH316" s="157">
        <f>千葉!C316</f>
        <v>3.9</v>
      </c>
      <c r="BI316" s="157">
        <f>千葉!D316</f>
        <v>6.2</v>
      </c>
      <c r="BJ316" s="157">
        <f>千葉!E316</f>
        <v>4.3</v>
      </c>
      <c r="BK316" s="157">
        <f>千葉!F316</f>
        <v>3.3</v>
      </c>
      <c r="BL316" s="157">
        <f>千葉!G316</f>
        <v>5.4</v>
      </c>
      <c r="BM316" s="157">
        <f>千葉!H316</f>
        <v>5.2</v>
      </c>
      <c r="BN316" s="157">
        <f>千葉!I316</f>
        <v>5.5</v>
      </c>
      <c r="BO316" s="157">
        <f>千葉!J316</f>
        <v>6.6</v>
      </c>
      <c r="BP316" s="157">
        <f>千葉!K316</f>
        <v>6.6</v>
      </c>
      <c r="BQ316" s="157">
        <f>千葉!L316</f>
        <v>4.5999999999999996</v>
      </c>
      <c r="BR316" s="157">
        <f>千葉!M316</f>
        <v>4</v>
      </c>
      <c r="BS316" s="157">
        <f>千葉!N316</f>
        <v>4.0999999999999996</v>
      </c>
      <c r="BT316" s="157">
        <f>千葉!O316</f>
        <v>4.9000000000000004</v>
      </c>
      <c r="BU316" s="157">
        <f>千葉!P316</f>
        <v>6.4</v>
      </c>
      <c r="BV316" s="157">
        <f>千葉!Q316</f>
        <v>5.5</v>
      </c>
      <c r="BW316" s="157">
        <f>千葉!R316</f>
        <v>1.8</v>
      </c>
      <c r="BX316" s="157">
        <f>千葉!S316</f>
        <v>2.2000000000000002</v>
      </c>
      <c r="BY316" s="157">
        <f>千葉!T316</f>
        <v>9.1999999999999993</v>
      </c>
      <c r="BZ316" s="157">
        <f>千葉!V316</f>
        <v>5</v>
      </c>
      <c r="CA316" s="157">
        <f>東京!B316</f>
        <v>5.9</v>
      </c>
      <c r="CB316" s="157">
        <f>東京!C316</f>
        <v>4</v>
      </c>
      <c r="CC316" s="157">
        <f>東京!D316</f>
        <v>4.7</v>
      </c>
      <c r="CD316" s="157">
        <f>東京!E316</f>
        <v>3.7</v>
      </c>
      <c r="CE316" s="157">
        <f>東京!F316</f>
        <v>4.9000000000000004</v>
      </c>
      <c r="CF316" s="157">
        <f>東京!G316</f>
        <v>4.7</v>
      </c>
      <c r="CG316" s="157">
        <f>東京!H316</f>
        <v>6.9</v>
      </c>
      <c r="CH316" s="157">
        <f>東京!I316</f>
        <v>4.7</v>
      </c>
      <c r="CI316" s="157">
        <f>神奈川!B316</f>
        <v>4.4000000000000004</v>
      </c>
      <c r="CJ316" s="157">
        <f>神奈川!C316</f>
        <v>2.4</v>
      </c>
      <c r="CK316" s="157">
        <f>神奈川!D316</f>
        <v>5</v>
      </c>
      <c r="CL316" s="157">
        <f>神奈川!E316</f>
        <v>6</v>
      </c>
      <c r="CM316" s="157">
        <f>神奈川!F316</f>
        <v>2.5</v>
      </c>
      <c r="CN316" s="157">
        <f>神奈川!G316</f>
        <v>1.5</v>
      </c>
      <c r="CO316" s="157">
        <f>神奈川!H316</f>
        <v>4.4000000000000004</v>
      </c>
      <c r="CP316" s="157">
        <f>神奈川!I316</f>
        <v>3.3</v>
      </c>
      <c r="CQ316" s="157">
        <f>神奈川!J316</f>
        <v>5.6</v>
      </c>
      <c r="CR316" s="157">
        <f>神奈川!K316</f>
        <v>5</v>
      </c>
      <c r="CS316" s="157">
        <f>神奈川!L316</f>
        <v>1.4</v>
      </c>
      <c r="CT316" s="157">
        <f>神奈川!M316</f>
        <v>3.6</v>
      </c>
      <c r="CU316" s="157">
        <f>神奈川!N316</f>
        <v>7.3</v>
      </c>
      <c r="CV316" s="157">
        <f>山梨!B316</f>
        <v>6</v>
      </c>
      <c r="CW316" s="157">
        <f>山梨!C316</f>
        <v>6.3000000000000007</v>
      </c>
      <c r="CX316" s="157">
        <f>山梨!D316</f>
        <v>2.8000000000000003</v>
      </c>
      <c r="CY316" s="157">
        <f>山梨!E316</f>
        <v>9.5</v>
      </c>
      <c r="CZ316" s="157">
        <f>長野!B316</f>
        <v>4.8</v>
      </c>
      <c r="DA316" s="157">
        <f>長野!C316</f>
        <v>8.3000000000000007</v>
      </c>
      <c r="DB316" s="157">
        <f>長野!D316</f>
        <v>1</v>
      </c>
      <c r="DC316" s="157">
        <f>長野!E316</f>
        <v>5.7</v>
      </c>
      <c r="DD316" s="157">
        <f>長野!F316</f>
        <v>2</v>
      </c>
      <c r="DE316" s="157">
        <f>長野!G316</f>
        <v>2.8</v>
      </c>
      <c r="DF316" s="157">
        <f>静岡!B316</f>
        <v>7.2</v>
      </c>
      <c r="DG316" s="157">
        <f>静岡!C316</f>
        <v>6</v>
      </c>
      <c r="DH316" s="157">
        <f>静岡!D316</f>
        <v>6</v>
      </c>
      <c r="DI316" s="157">
        <f>静岡!E316</f>
        <v>7.1</v>
      </c>
      <c r="DJ316" s="157">
        <f>静岡!F316</f>
        <v>9.1999999999999993</v>
      </c>
      <c r="DK316" s="157">
        <f>静岡!G316</f>
        <v>7.2</v>
      </c>
      <c r="DL316" s="157">
        <f>静岡!H316</f>
        <v>6.8</v>
      </c>
      <c r="DM316" s="157" t="str">
        <f>静岡!I316</f>
        <v>-</v>
      </c>
      <c r="DN316" s="157">
        <f>静岡!J316</f>
        <v>9.3000000000000007</v>
      </c>
      <c r="DO316" s="157">
        <f>静岡!K316</f>
        <v>4.7</v>
      </c>
      <c r="DP316" s="157">
        <f>静岡!L316</f>
        <v>4.9000000000000004</v>
      </c>
      <c r="DQ316" s="157">
        <f>静岡!M316</f>
        <v>3.8</v>
      </c>
      <c r="DR316" s="157">
        <f>静岡!N316</f>
        <v>5.4</v>
      </c>
      <c r="DS316" s="157">
        <f>静岡!O316</f>
        <v>3</v>
      </c>
      <c r="DT316" s="157">
        <f>静岡!P316</f>
        <v>5.5</v>
      </c>
      <c r="DU316" s="157">
        <f>静岡!Q316</f>
        <v>4.5999999999999996</v>
      </c>
      <c r="DV316" s="157">
        <f>静岡!R316</f>
        <v>5.2</v>
      </c>
      <c r="DW316" s="157">
        <f>静岡!S316</f>
        <v>7.8</v>
      </c>
      <c r="DX316" s="157">
        <f>静岡!T316</f>
        <v>5.3</v>
      </c>
      <c r="DY316" s="157">
        <f>静岡!U316</f>
        <v>6.6</v>
      </c>
      <c r="DZ316" s="157">
        <f>静岡!V316</f>
        <v>3.5</v>
      </c>
      <c r="EA316" s="157">
        <f>静岡!W316</f>
        <v>3.5</v>
      </c>
      <c r="EB316" s="157">
        <f>静岡!X316</f>
        <v>4.1000000000000005</v>
      </c>
      <c r="EC316" s="157">
        <f>静岡!Y316</f>
        <v>5</v>
      </c>
      <c r="ED316" s="157">
        <f>静岡!Z316</f>
        <v>3.4000000000000004</v>
      </c>
      <c r="EE316" s="157">
        <f>静岡!AA316</f>
        <v>5.3000000000000007</v>
      </c>
      <c r="EF316" s="157" t="str">
        <f>静岡!AB316</f>
        <v>-</v>
      </c>
      <c r="EG316" s="157">
        <f>静岡!AC316</f>
        <v>4.5</v>
      </c>
    </row>
    <row r="317" spans="1:137" ht="20.100000000000001" customHeight="1" x14ac:dyDescent="0.15">
      <c r="A317" s="25">
        <v>43140</v>
      </c>
      <c r="B317" s="28">
        <f>茨城!B317</f>
        <v>5.3</v>
      </c>
      <c r="C317" s="28">
        <f>茨城!C317</f>
        <v>8.3000000000000007</v>
      </c>
      <c r="D317" s="28">
        <f>茨城!D317</f>
        <v>8.3000000000000007</v>
      </c>
      <c r="E317" s="28">
        <f>茨城!E317</f>
        <v>8.5</v>
      </c>
      <c r="F317" s="28">
        <f>茨城!F317</f>
        <v>6.6</v>
      </c>
      <c r="G317" s="28">
        <f>茨城!G317</f>
        <v>6.1</v>
      </c>
      <c r="H317" s="28">
        <f>茨城!H317</f>
        <v>7.2</v>
      </c>
      <c r="I317" s="28">
        <f>茨城!I317</f>
        <v>5.5</v>
      </c>
      <c r="J317" s="28">
        <f>茨城!J317</f>
        <v>5.4</v>
      </c>
      <c r="K317" s="28">
        <f>茨城!K317</f>
        <v>3.8</v>
      </c>
      <c r="L317" s="28">
        <f>茨城!L317</f>
        <v>9</v>
      </c>
      <c r="M317" s="28">
        <f>茨城!M317</f>
        <v>13</v>
      </c>
      <c r="N317" s="28">
        <f>茨城!N317</f>
        <v>10.8</v>
      </c>
      <c r="O317" s="28">
        <f>茨城!O317</f>
        <v>14.2</v>
      </c>
      <c r="P317" s="28">
        <f>茨城!P317</f>
        <v>15.2</v>
      </c>
      <c r="Q317" s="28">
        <f>茨城!Q317</f>
        <v>16.399999999999999</v>
      </c>
      <c r="R317" s="28">
        <f>茨城!R317</f>
        <v>13.9</v>
      </c>
      <c r="S317" s="28">
        <f>茨城!S317</f>
        <v>12.6</v>
      </c>
      <c r="T317" s="28">
        <f>栃木!B317</f>
        <v>10.3</v>
      </c>
      <c r="U317" s="28">
        <f>栃木!C317</f>
        <v>13.1</v>
      </c>
      <c r="V317" s="28">
        <f>栃木!D317</f>
        <v>10.199999999999999</v>
      </c>
      <c r="W317" s="28">
        <f>栃木!E317</f>
        <v>10</v>
      </c>
      <c r="X317" s="28">
        <f>栃木!F317</f>
        <v>14.6</v>
      </c>
      <c r="Y317" s="28">
        <f>栃木!G317</f>
        <v>11</v>
      </c>
      <c r="Z317" s="28">
        <f>栃木!H317</f>
        <v>8.6</v>
      </c>
      <c r="AA317" s="28">
        <f>栃木!I317</f>
        <v>10.3</v>
      </c>
      <c r="AB317" s="28">
        <f>栃木!J317</f>
        <v>4.0999999999999996</v>
      </c>
      <c r="AC317" s="28">
        <f>栃木!K317</f>
        <v>7.2</v>
      </c>
      <c r="AD317" s="28">
        <f>栃木!L317</f>
        <v>13.5</v>
      </c>
      <c r="AE317" s="157">
        <f>群馬!B317</f>
        <v>16.2</v>
      </c>
      <c r="AF317" s="157">
        <f>群馬!C317</f>
        <v>20.2</v>
      </c>
      <c r="AG317" s="157">
        <f>群馬!D317</f>
        <v>15.2</v>
      </c>
      <c r="AH317" s="157">
        <f>群馬!E317</f>
        <v>10.1</v>
      </c>
      <c r="AI317" s="157">
        <f>群馬!F317</f>
        <v>15.9</v>
      </c>
      <c r="AJ317" s="157">
        <f>群馬!G317</f>
        <v>12.4</v>
      </c>
      <c r="AK317" s="157">
        <f>群馬!H317</f>
        <v>7.8</v>
      </c>
      <c r="AL317" s="157">
        <f>群馬!I317</f>
        <v>7.2</v>
      </c>
      <c r="AM317" s="157">
        <f>埼玉!B317</f>
        <v>11.5</v>
      </c>
      <c r="AN317" s="157">
        <f>埼玉!C317</f>
        <v>12.3</v>
      </c>
      <c r="AO317" s="157">
        <f>埼玉!D317</f>
        <v>12.3</v>
      </c>
      <c r="AP317" s="157">
        <f>埼玉!E317</f>
        <v>11.2</v>
      </c>
      <c r="AQ317" s="157">
        <f>埼玉!F317</f>
        <v>12</v>
      </c>
      <c r="AR317" s="157">
        <f>埼玉!G317</f>
        <v>13.9</v>
      </c>
      <c r="AS317" s="157">
        <f>埼玉!H317</f>
        <v>15.5</v>
      </c>
      <c r="AT317" s="157">
        <f>埼玉!I317</f>
        <v>12.9</v>
      </c>
      <c r="AU317" s="157">
        <f>埼玉!J317</f>
        <v>16.100000000000001</v>
      </c>
      <c r="AV317" s="157">
        <f>埼玉!K317</f>
        <v>15.6</v>
      </c>
      <c r="AW317" s="157">
        <f>埼玉!L317</f>
        <v>12.5</v>
      </c>
      <c r="AX317" s="157">
        <f>埼玉!M317</f>
        <v>16.3</v>
      </c>
      <c r="AY317" s="157">
        <f>埼玉!N317</f>
        <v>15</v>
      </c>
      <c r="AZ317" s="157">
        <f>埼玉!O317</f>
        <v>16</v>
      </c>
      <c r="BA317" s="157">
        <f>埼玉!P317</f>
        <v>16.899999999999999</v>
      </c>
      <c r="BB317" s="157">
        <f>埼玉!Q317</f>
        <v>16.5</v>
      </c>
      <c r="BC317" s="157">
        <f>埼玉!R317</f>
        <v>14.7</v>
      </c>
      <c r="BD317" s="157">
        <f>埼玉!S317</f>
        <v>13.8</v>
      </c>
      <c r="BE317" s="157">
        <f>埼玉!T317</f>
        <v>16.2</v>
      </c>
      <c r="BF317" s="157">
        <f>埼玉!U317</f>
        <v>17.100000000000001</v>
      </c>
      <c r="BG317" s="157">
        <f>千葉!B317</f>
        <v>12.6</v>
      </c>
      <c r="BH317" s="157">
        <f>千葉!C317</f>
        <v>13.8</v>
      </c>
      <c r="BI317" s="157">
        <f>千葉!D317</f>
        <v>11.4</v>
      </c>
      <c r="BJ317" s="157">
        <f>千葉!E317</f>
        <v>12</v>
      </c>
      <c r="BK317" s="157">
        <f>千葉!F317</f>
        <v>14.4</v>
      </c>
      <c r="BL317" s="157">
        <f>千葉!G317</f>
        <v>10.9</v>
      </c>
      <c r="BM317" s="157">
        <f>千葉!H317</f>
        <v>7.9</v>
      </c>
      <c r="BN317" s="157">
        <f>千葉!I317</f>
        <v>9.8000000000000007</v>
      </c>
      <c r="BO317" s="157">
        <f>千葉!J317</f>
        <v>8.3000000000000007</v>
      </c>
      <c r="BP317" s="157">
        <f>千葉!K317</f>
        <v>15.9</v>
      </c>
      <c r="BQ317" s="157">
        <f>千葉!L317</f>
        <v>5.6</v>
      </c>
      <c r="BR317" s="157">
        <f>千葉!M317</f>
        <v>12.8</v>
      </c>
      <c r="BS317" s="157">
        <f>千葉!N317</f>
        <v>13.3</v>
      </c>
      <c r="BT317" s="157">
        <f>千葉!O317</f>
        <v>9.5</v>
      </c>
      <c r="BU317" s="157">
        <f>千葉!P317</f>
        <v>13.4</v>
      </c>
      <c r="BV317" s="157">
        <f>千葉!Q317</f>
        <v>16.899999999999999</v>
      </c>
      <c r="BW317" s="157">
        <f>千葉!R317</f>
        <v>9.6</v>
      </c>
      <c r="BX317" s="157">
        <f>千葉!S317</f>
        <v>2</v>
      </c>
      <c r="BY317" s="157">
        <f>千葉!T317</f>
        <v>11</v>
      </c>
      <c r="BZ317" s="157">
        <f>千葉!V317</f>
        <v>9.6999999999999993</v>
      </c>
      <c r="CA317" s="157">
        <f>東京!B317</f>
        <v>16.5</v>
      </c>
      <c r="CB317" s="157">
        <f>東京!C317</f>
        <v>14.9</v>
      </c>
      <c r="CC317" s="157">
        <f>東京!D317</f>
        <v>17.8</v>
      </c>
      <c r="CD317" s="157">
        <f>東京!E317</f>
        <v>16.399999999999999</v>
      </c>
      <c r="CE317" s="157">
        <f>東京!F317</f>
        <v>17</v>
      </c>
      <c r="CF317" s="157">
        <f>東京!G317</f>
        <v>14.8</v>
      </c>
      <c r="CG317" s="157">
        <f>東京!H317</f>
        <v>16.100000000000001</v>
      </c>
      <c r="CH317" s="157">
        <f>東京!I317</f>
        <v>18</v>
      </c>
      <c r="CI317" s="157">
        <f>神奈川!B317</f>
        <v>12.8</v>
      </c>
      <c r="CJ317" s="157">
        <f>神奈川!C317</f>
        <v>13.9</v>
      </c>
      <c r="CK317" s="157">
        <f>神奈川!D317</f>
        <v>15.3</v>
      </c>
      <c r="CL317" s="157">
        <f>神奈川!E317</f>
        <v>15.8</v>
      </c>
      <c r="CM317" s="157">
        <f>神奈川!F317</f>
        <v>12.5</v>
      </c>
      <c r="CN317" s="157">
        <f>神奈川!G317</f>
        <v>14</v>
      </c>
      <c r="CO317" s="157">
        <f>神奈川!H317</f>
        <v>15.1</v>
      </c>
      <c r="CP317" s="157">
        <f>神奈川!I317</f>
        <v>13.9</v>
      </c>
      <c r="CQ317" s="157">
        <f>神奈川!J317</f>
        <v>9</v>
      </c>
      <c r="CR317" s="157">
        <f>神奈川!K317</f>
        <v>11</v>
      </c>
      <c r="CS317" s="157">
        <f>神奈川!L317</f>
        <v>12.8</v>
      </c>
      <c r="CT317" s="157">
        <f>神奈川!M317</f>
        <v>12.2</v>
      </c>
      <c r="CU317" s="157">
        <f>神奈川!N317</f>
        <v>14.5</v>
      </c>
      <c r="CV317" s="157">
        <f>山梨!B317</f>
        <v>11.100000000000001</v>
      </c>
      <c r="CW317" s="157">
        <f>山梨!C317</f>
        <v>6</v>
      </c>
      <c r="CX317" s="157">
        <f>山梨!D317</f>
        <v>4.1000000000000005</v>
      </c>
      <c r="CY317" s="157">
        <f>山梨!E317</f>
        <v>13.8</v>
      </c>
      <c r="CZ317" s="157">
        <f>長野!B317</f>
        <v>6.3</v>
      </c>
      <c r="DA317" s="157">
        <f>長野!C317</f>
        <v>4.2</v>
      </c>
      <c r="DB317" s="157">
        <f>長野!D317</f>
        <v>5.5</v>
      </c>
      <c r="DC317" s="157">
        <f>長野!E317</f>
        <v>6.2</v>
      </c>
      <c r="DD317" s="157">
        <f>長野!F317</f>
        <v>8</v>
      </c>
      <c r="DE317" s="157">
        <f>長野!G317</f>
        <v>2.2999999999999998</v>
      </c>
      <c r="DF317" s="157">
        <f>静岡!B317</f>
        <v>7.8</v>
      </c>
      <c r="DG317" s="157">
        <f>静岡!C317</f>
        <v>6.8</v>
      </c>
      <c r="DH317" s="157">
        <f>静岡!D317</f>
        <v>7.7</v>
      </c>
      <c r="DI317" s="157">
        <f>静岡!E317</f>
        <v>7.8</v>
      </c>
      <c r="DJ317" s="157">
        <f>静岡!F317</f>
        <v>9.5</v>
      </c>
      <c r="DK317" s="157">
        <f>静岡!G317</f>
        <v>10.3</v>
      </c>
      <c r="DL317" s="157">
        <f>静岡!H317</f>
        <v>5.9</v>
      </c>
      <c r="DM317" s="157" t="str">
        <f>静岡!I317</f>
        <v>-</v>
      </c>
      <c r="DN317" s="157">
        <f>静岡!J317</f>
        <v>8.5</v>
      </c>
      <c r="DO317" s="157">
        <f>静岡!K317</f>
        <v>9</v>
      </c>
      <c r="DP317" s="157">
        <f>静岡!L317</f>
        <v>8.3000000000000007</v>
      </c>
      <c r="DQ317" s="157">
        <f>静岡!M317</f>
        <v>9</v>
      </c>
      <c r="DR317" s="157">
        <f>静岡!N317</f>
        <v>7.5</v>
      </c>
      <c r="DS317" s="157">
        <f>静岡!O317</f>
        <v>4.5999999999999996</v>
      </c>
      <c r="DT317" s="157">
        <f>静岡!P317</f>
        <v>7.1</v>
      </c>
      <c r="DU317" s="157">
        <f>静岡!Q317</f>
        <v>3.8</v>
      </c>
      <c r="DV317" s="157">
        <f>静岡!R317</f>
        <v>7</v>
      </c>
      <c r="DW317" s="157">
        <f>静岡!S317</f>
        <v>7.6</v>
      </c>
      <c r="DX317" s="157">
        <f>静岡!T317</f>
        <v>7.1</v>
      </c>
      <c r="DY317" s="157">
        <f>静岡!U317</f>
        <v>8.3000000000000007</v>
      </c>
      <c r="DZ317" s="157">
        <f>静岡!V317</f>
        <v>5.8000000000000007</v>
      </c>
      <c r="EA317" s="157">
        <f>静岡!W317</f>
        <v>6.5</v>
      </c>
      <c r="EB317" s="157">
        <f>静岡!X317</f>
        <v>8.4</v>
      </c>
      <c r="EC317" s="157">
        <f>静岡!Y317</f>
        <v>8</v>
      </c>
      <c r="ED317" s="157">
        <f>静岡!Z317</f>
        <v>6.5</v>
      </c>
      <c r="EE317" s="157">
        <f>静岡!AA317</f>
        <v>9.2000000000000011</v>
      </c>
      <c r="EF317" s="157" t="str">
        <f>静岡!AB317</f>
        <v>-</v>
      </c>
      <c r="EG317" s="157">
        <f>静岡!AC317</f>
        <v>6.8</v>
      </c>
    </row>
    <row r="318" spans="1:137" ht="20.100000000000001" customHeight="1" x14ac:dyDescent="0.15">
      <c r="A318" s="25">
        <v>43141</v>
      </c>
      <c r="B318" s="28">
        <f>茨城!B318</f>
        <v>4.4000000000000004</v>
      </c>
      <c r="C318" s="28">
        <f>茨城!C318</f>
        <v>4.8</v>
      </c>
      <c r="D318" s="28">
        <f>茨城!D318</f>
        <v>5</v>
      </c>
      <c r="E318" s="28">
        <f>茨城!E318</f>
        <v>5.8</v>
      </c>
      <c r="F318" s="28">
        <f>茨城!F318</f>
        <v>3.9</v>
      </c>
      <c r="G318" s="28">
        <f>茨城!G318</f>
        <v>3.9</v>
      </c>
      <c r="H318" s="28">
        <f>茨城!H318</f>
        <v>3.5</v>
      </c>
      <c r="I318" s="28">
        <f>茨城!I318</f>
        <v>4.8</v>
      </c>
      <c r="J318" s="28">
        <f>茨城!J318</f>
        <v>4.8</v>
      </c>
      <c r="K318" s="28">
        <f>茨城!K318</f>
        <v>5.3</v>
      </c>
      <c r="L318" s="28">
        <f>茨城!L318</f>
        <v>5.8</v>
      </c>
      <c r="M318" s="28">
        <f>茨城!M318</f>
        <v>7.2</v>
      </c>
      <c r="N318" s="28">
        <f>茨城!N318</f>
        <v>4.8</v>
      </c>
      <c r="O318" s="28">
        <f>茨城!O318</f>
        <v>5.8</v>
      </c>
      <c r="P318" s="28">
        <f>茨城!P318</f>
        <v>8.3000000000000007</v>
      </c>
      <c r="Q318" s="28">
        <f>茨城!Q318</f>
        <v>9.1999999999999993</v>
      </c>
      <c r="R318" s="28">
        <f>茨城!R318</f>
        <v>7.3</v>
      </c>
      <c r="S318" s="28">
        <f>茨城!S318</f>
        <v>7.5</v>
      </c>
      <c r="T318" s="28">
        <f>栃木!B318</f>
        <v>6.1</v>
      </c>
      <c r="U318" s="28">
        <f>栃木!C318</f>
        <v>7.3</v>
      </c>
      <c r="V318" s="28">
        <f>栃木!D318</f>
        <v>6.1</v>
      </c>
      <c r="W318" s="28">
        <f>栃木!E318</f>
        <v>4.7</v>
      </c>
      <c r="X318" s="28">
        <f>栃木!F318</f>
        <v>10.3</v>
      </c>
      <c r="Y318" s="28">
        <f>栃木!G318</f>
        <v>6.5</v>
      </c>
      <c r="Z318" s="28">
        <f>栃木!H318</f>
        <v>5.6</v>
      </c>
      <c r="AA318" s="28">
        <f>栃木!I318</f>
        <v>3.8</v>
      </c>
      <c r="AB318" s="28">
        <f>栃木!J318</f>
        <v>3.2</v>
      </c>
      <c r="AC318" s="28">
        <f>栃木!K318</f>
        <v>3.8</v>
      </c>
      <c r="AD318" s="28">
        <f>栃木!L318</f>
        <v>6.1</v>
      </c>
      <c r="AE318" s="157">
        <f>群馬!B318</f>
        <v>5.9</v>
      </c>
      <c r="AF318" s="157">
        <f>群馬!C318</f>
        <v>11.5</v>
      </c>
      <c r="AG318" s="157">
        <f>群馬!D318</f>
        <v>9.4</v>
      </c>
      <c r="AH318" s="157">
        <f>群馬!E318</f>
        <v>5.3</v>
      </c>
      <c r="AI318" s="157">
        <f>群馬!F318</f>
        <v>9.4</v>
      </c>
      <c r="AJ318" s="157">
        <f>群馬!G318</f>
        <v>4</v>
      </c>
      <c r="AK318" s="157">
        <f>群馬!H318</f>
        <v>7.2</v>
      </c>
      <c r="AL318" s="157">
        <f>群馬!I318</f>
        <v>6</v>
      </c>
      <c r="AM318" s="157">
        <f>埼玉!B318</f>
        <v>6.8</v>
      </c>
      <c r="AN318" s="157">
        <f>埼玉!C318</f>
        <v>10</v>
      </c>
      <c r="AO318" s="157">
        <f>埼玉!D318</f>
        <v>6.1</v>
      </c>
      <c r="AP318" s="157">
        <f>埼玉!E318</f>
        <v>6.6</v>
      </c>
      <c r="AQ318" s="157">
        <f>埼玉!F318</f>
        <v>7.5</v>
      </c>
      <c r="AR318" s="157">
        <f>埼玉!G318</f>
        <v>9</v>
      </c>
      <c r="AS318" s="157">
        <f>埼玉!H318</f>
        <v>8.3000000000000007</v>
      </c>
      <c r="AT318" s="157">
        <f>埼玉!I318</f>
        <v>8.8000000000000007</v>
      </c>
      <c r="AU318" s="157">
        <f>埼玉!J318</f>
        <v>8.9</v>
      </c>
      <c r="AV318" s="157">
        <f>埼玉!K318</f>
        <v>6.8</v>
      </c>
      <c r="AW318" s="157">
        <f>埼玉!L318</f>
        <v>7.3</v>
      </c>
      <c r="AX318" s="157">
        <f>埼玉!M318</f>
        <v>6.5</v>
      </c>
      <c r="AY318" s="157">
        <f>埼玉!N318</f>
        <v>7.9</v>
      </c>
      <c r="AZ318" s="157">
        <f>埼玉!O318</f>
        <v>6.9</v>
      </c>
      <c r="BA318" s="157">
        <f>埼玉!P318</f>
        <v>7.4</v>
      </c>
      <c r="BB318" s="157">
        <f>埼玉!Q318</f>
        <v>13</v>
      </c>
      <c r="BC318" s="157">
        <f>埼玉!R318</f>
        <v>6.5</v>
      </c>
      <c r="BD318" s="157">
        <f>埼玉!S318</f>
        <v>5.8</v>
      </c>
      <c r="BE318" s="157">
        <f>埼玉!T318</f>
        <v>6.1</v>
      </c>
      <c r="BF318" s="157">
        <f>埼玉!U318</f>
        <v>7.9</v>
      </c>
      <c r="BG318" s="157">
        <f>千葉!B318</f>
        <v>3.9</v>
      </c>
      <c r="BH318" s="157">
        <f>千葉!C318</f>
        <v>7.8</v>
      </c>
      <c r="BI318" s="157">
        <f>千葉!D318</f>
        <v>7.8</v>
      </c>
      <c r="BJ318" s="157">
        <f>千葉!E318</f>
        <v>8</v>
      </c>
      <c r="BK318" s="157">
        <f>千葉!F318</f>
        <v>6.8</v>
      </c>
      <c r="BL318" s="157">
        <f>千葉!G318</f>
        <v>6.9</v>
      </c>
      <c r="BM318" s="157">
        <f>千葉!H318</f>
        <v>4.5</v>
      </c>
      <c r="BN318" s="157">
        <f>千葉!I318</f>
        <v>5.7</v>
      </c>
      <c r="BO318" s="157">
        <f>千葉!J318</f>
        <v>7.3</v>
      </c>
      <c r="BP318" s="157">
        <f>千葉!K318</f>
        <v>6.5</v>
      </c>
      <c r="BQ318" s="157">
        <f>千葉!L318</f>
        <v>4</v>
      </c>
      <c r="BR318" s="157">
        <f>千葉!M318</f>
        <v>6.8</v>
      </c>
      <c r="BS318" s="157">
        <f>千葉!N318</f>
        <v>7</v>
      </c>
      <c r="BT318" s="157" t="str">
        <f>千葉!O318</f>
        <v>zzz</v>
      </c>
      <c r="BU318" s="157">
        <f>千葉!P318</f>
        <v>8.6</v>
      </c>
      <c r="BV318" s="157">
        <f>千葉!Q318</f>
        <v>7.1</v>
      </c>
      <c r="BW318" s="157">
        <f>千葉!R318</f>
        <v>4.7</v>
      </c>
      <c r="BX318" s="157">
        <f>千葉!S318</f>
        <v>-1</v>
      </c>
      <c r="BY318" s="157">
        <f>千葉!T318</f>
        <v>6.8</v>
      </c>
      <c r="BZ318" s="157">
        <f>千葉!V318</f>
        <v>5.2</v>
      </c>
      <c r="CA318" s="157">
        <f>東京!B318</f>
        <v>8</v>
      </c>
      <c r="CB318" s="157">
        <f>東京!C318</f>
        <v>5.9</v>
      </c>
      <c r="CC318" s="157">
        <f>東京!D318</f>
        <v>7.2</v>
      </c>
      <c r="CD318" s="157">
        <f>東京!E318</f>
        <v>7.8</v>
      </c>
      <c r="CE318" s="157">
        <f>東京!F318</f>
        <v>8.9</v>
      </c>
      <c r="CF318" s="157">
        <f>東京!G318</f>
        <v>6.1</v>
      </c>
      <c r="CG318" s="157">
        <f>東京!H318</f>
        <v>7.6</v>
      </c>
      <c r="CH318" s="157">
        <f>東京!I318</f>
        <v>8.1999999999999993</v>
      </c>
      <c r="CI318" s="157">
        <f>神奈川!B318</f>
        <v>7.5</v>
      </c>
      <c r="CJ318" s="157">
        <f>神奈川!C318</f>
        <v>6.1</v>
      </c>
      <c r="CK318" s="157">
        <f>神奈川!D318</f>
        <v>7.9</v>
      </c>
      <c r="CL318" s="157">
        <f>神奈川!E318</f>
        <v>8.9</v>
      </c>
      <c r="CM318" s="157">
        <f>神奈川!F318</f>
        <v>5.5</v>
      </c>
      <c r="CN318" s="157">
        <f>神奈川!G318</f>
        <v>7</v>
      </c>
      <c r="CO318" s="157">
        <f>神奈川!H318</f>
        <v>8.8000000000000007</v>
      </c>
      <c r="CP318" s="157">
        <f>神奈川!I318</f>
        <v>6.5</v>
      </c>
      <c r="CQ318" s="157">
        <f>神奈川!J318</f>
        <v>9.8000000000000007</v>
      </c>
      <c r="CR318" s="157">
        <f>神奈川!K318</f>
        <v>7.7</v>
      </c>
      <c r="CS318" s="157">
        <f>神奈川!L318</f>
        <v>8</v>
      </c>
      <c r="CT318" s="157">
        <f>神奈川!M318</f>
        <v>8.8000000000000007</v>
      </c>
      <c r="CU318" s="157">
        <f>神奈川!N318</f>
        <v>10.3</v>
      </c>
      <c r="CV318" s="157">
        <f>山梨!B318</f>
        <v>5.8000000000000007</v>
      </c>
      <c r="CW318" s="157">
        <f>山梨!C318</f>
        <v>4.4000000000000004</v>
      </c>
      <c r="CX318" s="157">
        <f>山梨!D318</f>
        <v>3.7</v>
      </c>
      <c r="CY318" s="157">
        <f>山梨!E318</f>
        <v>6.2</v>
      </c>
      <c r="CZ318" s="157">
        <f>長野!B318</f>
        <v>7.4</v>
      </c>
      <c r="DA318" s="157">
        <f>長野!C318</f>
        <v>9.4</v>
      </c>
      <c r="DB318" s="157">
        <f>長野!D318</f>
        <v>3.6</v>
      </c>
      <c r="DC318" s="157">
        <f>長野!E318</f>
        <v>5.6</v>
      </c>
      <c r="DD318" s="157">
        <f>長野!F318</f>
        <v>4.7</v>
      </c>
      <c r="DE318" s="157">
        <f>長野!G318</f>
        <v>4.0999999999999996</v>
      </c>
      <c r="DF318" s="157">
        <f>静岡!B318</f>
        <v>8.4</v>
      </c>
      <c r="DG318" s="157">
        <f>静岡!C318</f>
        <v>8.3000000000000007</v>
      </c>
      <c r="DH318" s="157">
        <f>静岡!D318</f>
        <v>6.5</v>
      </c>
      <c r="DI318" s="157">
        <f>静岡!E318</f>
        <v>7</v>
      </c>
      <c r="DJ318" s="157">
        <f>静岡!F318</f>
        <v>6.5</v>
      </c>
      <c r="DK318" s="157">
        <f>静岡!G318</f>
        <v>8.1999999999999993</v>
      </c>
      <c r="DL318" s="157">
        <f>静岡!H318</f>
        <v>7.3</v>
      </c>
      <c r="DM318" s="157" t="str">
        <f>静岡!I318</f>
        <v>-</v>
      </c>
      <c r="DN318" s="157">
        <f>静岡!J318</f>
        <v>8</v>
      </c>
      <c r="DO318" s="157">
        <f>静岡!K318</f>
        <v>5.2</v>
      </c>
      <c r="DP318" s="157">
        <f>静岡!L318</f>
        <v>5.0999999999999996</v>
      </c>
      <c r="DQ318" s="157">
        <f>静岡!M318</f>
        <v>5.8</v>
      </c>
      <c r="DR318" s="157">
        <f>静岡!N318</f>
        <v>5.6</v>
      </c>
      <c r="DS318" s="157">
        <f>静岡!O318</f>
        <v>1.9</v>
      </c>
      <c r="DT318" s="157">
        <f>静岡!P318</f>
        <v>5.4</v>
      </c>
      <c r="DU318" s="157">
        <f>静岡!Q318</f>
        <v>2.7</v>
      </c>
      <c r="DV318" s="157">
        <f>静岡!R318</f>
        <v>4.3</v>
      </c>
      <c r="DW318" s="157">
        <f>静岡!S318</f>
        <v>5.3</v>
      </c>
      <c r="DX318" s="157">
        <f>静岡!T318</f>
        <v>3.8</v>
      </c>
      <c r="DY318" s="157">
        <f>静岡!U318</f>
        <v>5.8</v>
      </c>
      <c r="DZ318" s="157">
        <f>静岡!V318</f>
        <v>1.5</v>
      </c>
      <c r="EA318" s="157">
        <f>静岡!W318</f>
        <v>2.1</v>
      </c>
      <c r="EB318" s="157">
        <f>静岡!X318</f>
        <v>4.7</v>
      </c>
      <c r="EC318" s="157">
        <f>静岡!Y318</f>
        <v>5.7</v>
      </c>
      <c r="ED318" s="157">
        <f>静岡!Z318</f>
        <v>2.8000000000000003</v>
      </c>
      <c r="EE318" s="157">
        <f>静岡!AA318</f>
        <v>4.9000000000000004</v>
      </c>
      <c r="EF318" s="157" t="str">
        <f>静岡!AB318</f>
        <v>-</v>
      </c>
      <c r="EG318" s="157">
        <f>静岡!AC318</f>
        <v>5.4</v>
      </c>
    </row>
    <row r="319" spans="1:137" ht="20.100000000000001" customHeight="1" x14ac:dyDescent="0.15">
      <c r="A319" s="25">
        <v>43142</v>
      </c>
      <c r="B319" s="28">
        <f>茨城!B319</f>
        <v>7.4</v>
      </c>
      <c r="C319" s="28">
        <f>茨城!C319</f>
        <v>6.5</v>
      </c>
      <c r="D319" s="28">
        <f>茨城!D319</f>
        <v>8.5</v>
      </c>
      <c r="E319" s="28">
        <f>茨城!E319</f>
        <v>9.6999999999999993</v>
      </c>
      <c r="F319" s="28">
        <f>茨城!F319</f>
        <v>7.9</v>
      </c>
      <c r="G319" s="28">
        <f>茨城!G319</f>
        <v>7.8</v>
      </c>
      <c r="H319" s="28">
        <f>茨城!H319</f>
        <v>7.5</v>
      </c>
      <c r="I319" s="28">
        <f>茨城!I319</f>
        <v>6.1</v>
      </c>
      <c r="J319" s="28">
        <f>茨城!J319</f>
        <v>6.3</v>
      </c>
      <c r="K319" s="28">
        <f>茨城!K319</f>
        <v>4.5</v>
      </c>
      <c r="L319" s="28">
        <f>茨城!L319</f>
        <v>10.1</v>
      </c>
      <c r="M319" s="28">
        <f>茨城!M319</f>
        <v>15</v>
      </c>
      <c r="N319" s="28">
        <f>茨城!N319</f>
        <v>14.1</v>
      </c>
      <c r="O319" s="28">
        <f>茨城!O319</f>
        <v>14.3</v>
      </c>
      <c r="P319" s="28">
        <f>茨城!P319</f>
        <v>15.9</v>
      </c>
      <c r="Q319" s="28">
        <f>茨城!Q319</f>
        <v>13.5</v>
      </c>
      <c r="R319" s="28">
        <f>茨城!R319</f>
        <v>15.6</v>
      </c>
      <c r="S319" s="28">
        <f>茨城!S319</f>
        <v>14.3</v>
      </c>
      <c r="T319" s="28">
        <f>栃木!B319</f>
        <v>9.6</v>
      </c>
      <c r="U319" s="28">
        <f>栃木!C319</f>
        <v>10</v>
      </c>
      <c r="V319" s="28">
        <f>栃木!D319</f>
        <v>9.6</v>
      </c>
      <c r="W319" s="28">
        <f>栃木!E319</f>
        <v>8.3000000000000007</v>
      </c>
      <c r="X319" s="28" t="str">
        <f>栃木!F319</f>
        <v>zzz</v>
      </c>
      <c r="Y319" s="28">
        <f>栃木!G319</f>
        <v>11.3</v>
      </c>
      <c r="Z319" s="28">
        <f>栃木!H319</f>
        <v>11.5</v>
      </c>
      <c r="AA319" s="28">
        <f>栃木!I319</f>
        <v>11.3</v>
      </c>
      <c r="AB319" s="28">
        <f>栃木!J319</f>
        <v>7.5</v>
      </c>
      <c r="AC319" s="28">
        <f>栃木!K319</f>
        <v>6.4</v>
      </c>
      <c r="AD319" s="28">
        <f>栃木!L319</f>
        <v>12.9</v>
      </c>
      <c r="AE319" s="157">
        <f>群馬!B319</f>
        <v>10.8</v>
      </c>
      <c r="AF319" s="157">
        <f>群馬!C319</f>
        <v>12.4</v>
      </c>
      <c r="AG319" s="157">
        <f>群馬!D319</f>
        <v>13</v>
      </c>
      <c r="AH319" s="157">
        <f>群馬!E319</f>
        <v>11.7</v>
      </c>
      <c r="AI319" s="157">
        <f>群馬!F319</f>
        <v>14.5</v>
      </c>
      <c r="AJ319" s="157">
        <f>群馬!G319</f>
        <v>9.4</v>
      </c>
      <c r="AK319" s="157">
        <f>群馬!H319</f>
        <v>8.6999999999999993</v>
      </c>
      <c r="AL319" s="157">
        <f>群馬!I319</f>
        <v>10.4</v>
      </c>
      <c r="AM319" s="157">
        <f>埼玉!B319</f>
        <v>13.1</v>
      </c>
      <c r="AN319" s="157">
        <f>埼玉!C319</f>
        <v>12.3</v>
      </c>
      <c r="AO319" s="157">
        <f>埼玉!D319</f>
        <v>12.9</v>
      </c>
      <c r="AP319" s="157">
        <f>埼玉!E319</f>
        <v>12.4</v>
      </c>
      <c r="AQ319" s="157">
        <f>埼玉!F319</f>
        <v>12.9</v>
      </c>
      <c r="AR319" s="157">
        <f>埼玉!G319</f>
        <v>13.1</v>
      </c>
      <c r="AS319" s="157">
        <f>埼玉!H319</f>
        <v>16.5</v>
      </c>
      <c r="AT319" s="157">
        <f>埼玉!I319</f>
        <v>13.9</v>
      </c>
      <c r="AU319" s="157">
        <f>埼玉!J319</f>
        <v>17.5</v>
      </c>
      <c r="AV319" s="157">
        <f>埼玉!K319</f>
        <v>15.3</v>
      </c>
      <c r="AW319" s="157">
        <f>埼玉!L319</f>
        <v>14.9</v>
      </c>
      <c r="AX319" s="157">
        <f>埼玉!M319</f>
        <v>13.8</v>
      </c>
      <c r="AY319" s="157">
        <f>埼玉!N319</f>
        <v>15.1</v>
      </c>
      <c r="AZ319" s="157">
        <f>埼玉!O319</f>
        <v>13.6</v>
      </c>
      <c r="BA319" s="157">
        <f>埼玉!P319</f>
        <v>14.5</v>
      </c>
      <c r="BB319" s="157">
        <f>埼玉!Q319</f>
        <v>15.1</v>
      </c>
      <c r="BC319" s="157">
        <f>埼玉!R319</f>
        <v>13.5</v>
      </c>
      <c r="BD319" s="157">
        <f>埼玉!S319</f>
        <v>12.8</v>
      </c>
      <c r="BE319" s="157">
        <f>埼玉!T319</f>
        <v>14.3</v>
      </c>
      <c r="BF319" s="157">
        <f>埼玉!U319</f>
        <v>16.600000000000001</v>
      </c>
      <c r="BG319" s="157">
        <f>千葉!B319</f>
        <v>10</v>
      </c>
      <c r="BH319" s="157">
        <f>千葉!C319</f>
        <v>11.5</v>
      </c>
      <c r="BI319" s="157">
        <f>千葉!D319</f>
        <v>8</v>
      </c>
      <c r="BJ319" s="157">
        <f>千葉!E319</f>
        <v>13.5</v>
      </c>
      <c r="BK319" s="157">
        <f>千葉!F319</f>
        <v>12.1</v>
      </c>
      <c r="BL319" s="157">
        <f>千葉!G319</f>
        <v>10.1</v>
      </c>
      <c r="BM319" s="157">
        <f>千葉!H319</f>
        <v>8.8000000000000007</v>
      </c>
      <c r="BN319" s="157">
        <f>千葉!I319</f>
        <v>9.9</v>
      </c>
      <c r="BO319" s="157">
        <f>千葉!J319</f>
        <v>7</v>
      </c>
      <c r="BP319" s="157">
        <f>千葉!K319</f>
        <v>14.1</v>
      </c>
      <c r="BQ319" s="157">
        <f>千葉!L319</f>
        <v>5.3</v>
      </c>
      <c r="BR319" s="157">
        <f>千葉!M319</f>
        <v>12.1</v>
      </c>
      <c r="BS319" s="157">
        <f>千葉!N319</f>
        <v>13.3</v>
      </c>
      <c r="BT319" s="157" t="str">
        <f>千葉!O319</f>
        <v>zzz</v>
      </c>
      <c r="BU319" s="157">
        <f>千葉!P319</f>
        <v>13.5</v>
      </c>
      <c r="BV319" s="157">
        <f>千葉!Q319</f>
        <v>14.5</v>
      </c>
      <c r="BW319" s="157">
        <f>千葉!R319</f>
        <v>12.6</v>
      </c>
      <c r="BX319" s="157">
        <f>千葉!S319</f>
        <v>1.4</v>
      </c>
      <c r="BY319" s="157">
        <f>千葉!T319</f>
        <v>11.2</v>
      </c>
      <c r="BZ319" s="157">
        <f>千葉!V319</f>
        <v>10</v>
      </c>
      <c r="CA319" s="157">
        <f>東京!B319</f>
        <v>16</v>
      </c>
      <c r="CB319" s="157">
        <f>東京!C319</f>
        <v>15.3</v>
      </c>
      <c r="CC319" s="157">
        <f>東京!D319</f>
        <v>16.100000000000001</v>
      </c>
      <c r="CD319" s="157">
        <f>東京!E319</f>
        <v>15.8</v>
      </c>
      <c r="CE319" s="157">
        <f>東京!F319</f>
        <v>0</v>
      </c>
      <c r="CF319" s="157">
        <f>東京!G319</f>
        <v>14</v>
      </c>
      <c r="CG319" s="157">
        <f>東京!H319</f>
        <v>15.1</v>
      </c>
      <c r="CH319" s="157">
        <f>東京!I319</f>
        <v>15.2</v>
      </c>
      <c r="CI319" s="157">
        <f>神奈川!B319</f>
        <v>14.2</v>
      </c>
      <c r="CJ319" s="157">
        <f>神奈川!C319</f>
        <v>12.8</v>
      </c>
      <c r="CK319" s="157">
        <f>神奈川!D319</f>
        <v>15.6</v>
      </c>
      <c r="CL319" s="157">
        <f>神奈川!E319</f>
        <v>16.399999999999999</v>
      </c>
      <c r="CM319" s="157">
        <f>神奈川!F319</f>
        <v>12.3</v>
      </c>
      <c r="CN319" s="157">
        <f>神奈川!G319</f>
        <v>11.9</v>
      </c>
      <c r="CO319" s="157">
        <f>神奈川!H319</f>
        <v>11.5</v>
      </c>
      <c r="CP319" s="157">
        <f>神奈川!I319</f>
        <v>11.6</v>
      </c>
      <c r="CQ319" s="157">
        <f>神奈川!J319</f>
        <v>12.3</v>
      </c>
      <c r="CR319" s="157">
        <f>神奈川!K319</f>
        <v>15.9</v>
      </c>
      <c r="CS319" s="157">
        <f>神奈川!L319</f>
        <v>15.6</v>
      </c>
      <c r="CT319" s="157">
        <f>神奈川!M319</f>
        <v>16.2</v>
      </c>
      <c r="CU319" s="157">
        <f>神奈川!N319</f>
        <v>12.6</v>
      </c>
      <c r="CV319" s="157">
        <f>山梨!B319</f>
        <v>10.8</v>
      </c>
      <c r="CW319" s="157">
        <f>山梨!C319</f>
        <v>8.3000000000000007</v>
      </c>
      <c r="CX319" s="157">
        <f>山梨!D319</f>
        <v>4.6000000000000005</v>
      </c>
      <c r="CY319" s="157">
        <f>山梨!E319</f>
        <v>12.8</v>
      </c>
      <c r="CZ319" s="157">
        <f>長野!B319</f>
        <v>9.5</v>
      </c>
      <c r="DA319" s="157">
        <f>長野!C319</f>
        <v>6.9</v>
      </c>
      <c r="DB319" s="157">
        <f>長野!D319</f>
        <v>4.9000000000000004</v>
      </c>
      <c r="DC319" s="157">
        <f>長野!E319</f>
        <v>6.8</v>
      </c>
      <c r="DD319" s="157">
        <f>長野!F319</f>
        <v>14</v>
      </c>
      <c r="DE319" s="157">
        <f>長野!G319</f>
        <v>3.5</v>
      </c>
      <c r="DF319" s="157">
        <f>静岡!B319</f>
        <v>9.9</v>
      </c>
      <c r="DG319" s="157">
        <f>静岡!C319</f>
        <v>13.2</v>
      </c>
      <c r="DH319" s="157">
        <f>静岡!D319</f>
        <v>12.6</v>
      </c>
      <c r="DI319" s="157">
        <f>静岡!E319</f>
        <v>10</v>
      </c>
      <c r="DJ319" s="157">
        <f>静岡!F319</f>
        <v>8</v>
      </c>
      <c r="DK319" s="157">
        <f>静岡!G319</f>
        <v>9.5</v>
      </c>
      <c r="DL319" s="157">
        <f>静岡!H319</f>
        <v>12.5</v>
      </c>
      <c r="DM319" s="157" t="str">
        <f>静岡!I319</f>
        <v>-</v>
      </c>
      <c r="DN319" s="157">
        <f>静岡!J319</f>
        <v>8.5</v>
      </c>
      <c r="DO319" s="157">
        <f>静岡!K319</f>
        <v>9.1999999999999993</v>
      </c>
      <c r="DP319" s="157">
        <f>静岡!L319</f>
        <v>8.8000000000000007</v>
      </c>
      <c r="DQ319" s="157">
        <f>静岡!M319</f>
        <v>14.3</v>
      </c>
      <c r="DR319" s="157">
        <f>静岡!N319</f>
        <v>7</v>
      </c>
      <c r="DS319" s="157">
        <f>静岡!O319</f>
        <v>4.9000000000000004</v>
      </c>
      <c r="DT319" s="157">
        <f>静岡!P319</f>
        <v>7.1</v>
      </c>
      <c r="DU319" s="157">
        <f>静岡!Q319</f>
        <v>3.5</v>
      </c>
      <c r="DV319" s="157">
        <f>静岡!R319</f>
        <v>7.3</v>
      </c>
      <c r="DW319" s="157">
        <f>静岡!S319</f>
        <v>7.5</v>
      </c>
      <c r="DX319" s="157">
        <f>静岡!T319</f>
        <v>7.4</v>
      </c>
      <c r="DY319" s="157">
        <f>静岡!U319</f>
        <v>9.3000000000000007</v>
      </c>
      <c r="DZ319" s="157">
        <f>静岡!V319</f>
        <v>7.7</v>
      </c>
      <c r="EA319" s="157">
        <f>静岡!W319</f>
        <v>6.5</v>
      </c>
      <c r="EB319" s="157">
        <f>静岡!X319</f>
        <v>11.200000000000001</v>
      </c>
      <c r="EC319" s="157">
        <f>静岡!Y319</f>
        <v>9</v>
      </c>
      <c r="ED319" s="157">
        <f>静岡!Z319</f>
        <v>6.7</v>
      </c>
      <c r="EE319" s="157">
        <f>静岡!AA319</f>
        <v>8.3000000000000007</v>
      </c>
      <c r="EF319" s="157" t="str">
        <f>静岡!AB319</f>
        <v>-</v>
      </c>
      <c r="EG319" s="157">
        <f>静岡!AC319</f>
        <v>7.4</v>
      </c>
    </row>
    <row r="320" spans="1:137" ht="20.100000000000001" customHeight="1" x14ac:dyDescent="0.15">
      <c r="A320" s="25">
        <v>43143</v>
      </c>
      <c r="B320" s="28">
        <f>茨城!B320</f>
        <v>4.3</v>
      </c>
      <c r="C320" s="28">
        <f>茨城!C320</f>
        <v>3.2</v>
      </c>
      <c r="D320" s="28">
        <f>茨城!D320</f>
        <v>5.8</v>
      </c>
      <c r="E320" s="28">
        <f>茨城!E320</f>
        <v>8</v>
      </c>
      <c r="F320" s="28">
        <f>茨城!F320</f>
        <v>5.6</v>
      </c>
      <c r="G320" s="28">
        <f>茨城!G320</f>
        <v>7.1</v>
      </c>
      <c r="H320" s="28">
        <f>茨城!H320</f>
        <v>7.9</v>
      </c>
      <c r="I320" s="28">
        <f>茨城!I320</f>
        <v>9.6999999999999993</v>
      </c>
      <c r="J320" s="28">
        <f>茨城!J320</f>
        <v>10.4</v>
      </c>
      <c r="K320" s="28">
        <f>茨城!K320</f>
        <v>8.3000000000000007</v>
      </c>
      <c r="L320" s="28">
        <f>茨城!L320</f>
        <v>9</v>
      </c>
      <c r="M320" s="28">
        <f>茨城!M320</f>
        <v>14.7</v>
      </c>
      <c r="N320" s="28">
        <f>茨城!N320</f>
        <v>11.5</v>
      </c>
      <c r="O320" s="28">
        <f>茨城!O320</f>
        <v>11.1</v>
      </c>
      <c r="P320" s="28">
        <f>茨城!P320</f>
        <v>13.9</v>
      </c>
      <c r="Q320" s="28">
        <f>茨城!Q320</f>
        <v>13.2</v>
      </c>
      <c r="R320" s="28">
        <f>茨城!R320</f>
        <v>12</v>
      </c>
      <c r="S320" s="28">
        <f>茨城!S320</f>
        <v>8.9</v>
      </c>
      <c r="T320" s="28">
        <f>栃木!B320</f>
        <v>7.4</v>
      </c>
      <c r="U320" s="28" t="str">
        <f>栃木!C320</f>
        <v>zzz</v>
      </c>
      <c r="V320" s="28">
        <f>栃木!D320</f>
        <v>8.1</v>
      </c>
      <c r="W320" s="28">
        <f>栃木!E320</f>
        <v>6</v>
      </c>
      <c r="X320" s="28">
        <f>栃木!F320</f>
        <v>14.6</v>
      </c>
      <c r="Y320" s="28">
        <f>栃木!G320</f>
        <v>11</v>
      </c>
      <c r="Z320" s="28">
        <f>栃木!H320</f>
        <v>6.3</v>
      </c>
      <c r="AA320" s="28">
        <f>栃木!I320</f>
        <v>7.6</v>
      </c>
      <c r="AB320" s="28">
        <f>栃木!J320</f>
        <v>3.7</v>
      </c>
      <c r="AC320" s="28">
        <f>栃木!K320</f>
        <v>4.3</v>
      </c>
      <c r="AD320" s="28">
        <f>栃木!L320</f>
        <v>9.1</v>
      </c>
      <c r="AE320" s="157">
        <f>群馬!B320</f>
        <v>4.4000000000000004</v>
      </c>
      <c r="AF320" s="157">
        <f>群馬!C320</f>
        <v>6.6</v>
      </c>
      <c r="AG320" s="157">
        <f>群馬!D320</f>
        <v>8.5</v>
      </c>
      <c r="AH320" s="157">
        <f>群馬!E320</f>
        <v>6</v>
      </c>
      <c r="AI320" s="157">
        <f>群馬!F320</f>
        <v>9.1</v>
      </c>
      <c r="AJ320" s="157">
        <f>群馬!G320</f>
        <v>4.4000000000000004</v>
      </c>
      <c r="AK320" s="157">
        <f>群馬!H320</f>
        <v>4.5999999999999996</v>
      </c>
      <c r="AL320" s="157">
        <f>群馬!I320</f>
        <v>4.5999999999999996</v>
      </c>
      <c r="AM320" s="157">
        <f>埼玉!B320</f>
        <v>7.3</v>
      </c>
      <c r="AN320" s="157">
        <f>埼玉!C320</f>
        <v>10.3</v>
      </c>
      <c r="AO320" s="157">
        <f>埼玉!D320</f>
        <v>7.8</v>
      </c>
      <c r="AP320" s="157">
        <f>埼玉!E320</f>
        <v>8.1</v>
      </c>
      <c r="AQ320" s="157">
        <f>埼玉!F320</f>
        <v>7</v>
      </c>
      <c r="AR320" s="157">
        <f>埼玉!G320</f>
        <v>7.8</v>
      </c>
      <c r="AS320" s="157">
        <f>埼玉!H320</f>
        <v>9</v>
      </c>
      <c r="AT320" s="157">
        <f>埼玉!I320</f>
        <v>9.1</v>
      </c>
      <c r="AU320" s="157">
        <f>埼玉!J320</f>
        <v>10.4</v>
      </c>
      <c r="AV320" s="157">
        <f>埼玉!K320</f>
        <v>9.1999999999999993</v>
      </c>
      <c r="AW320" s="157">
        <f>埼玉!L320</f>
        <v>7.1</v>
      </c>
      <c r="AX320" s="157">
        <f>埼玉!M320</f>
        <v>8.6</v>
      </c>
      <c r="AY320" s="157">
        <f>埼玉!N320</f>
        <v>7.1</v>
      </c>
      <c r="AZ320" s="157">
        <f>埼玉!O320</f>
        <v>7.8</v>
      </c>
      <c r="BA320" s="157">
        <f>埼玉!P320</f>
        <v>7.4</v>
      </c>
      <c r="BB320" s="157">
        <f>埼玉!Q320</f>
        <v>13.4</v>
      </c>
      <c r="BC320" s="157">
        <f>埼玉!R320</f>
        <v>8.9</v>
      </c>
      <c r="BD320" s="157">
        <f>埼玉!S320</f>
        <v>6.1</v>
      </c>
      <c r="BE320" s="157">
        <f>埼玉!T320</f>
        <v>8.5</v>
      </c>
      <c r="BF320" s="157">
        <f>埼玉!U320</f>
        <v>8.3000000000000007</v>
      </c>
      <c r="BG320" s="157">
        <f>千葉!B320</f>
        <v>4.8</v>
      </c>
      <c r="BH320" s="157">
        <f>千葉!C320</f>
        <v>9.8000000000000007</v>
      </c>
      <c r="BI320" s="157">
        <f>千葉!D320</f>
        <v>8.8000000000000007</v>
      </c>
      <c r="BJ320" s="157">
        <f>千葉!E320</f>
        <v>10.8</v>
      </c>
      <c r="BK320" s="157">
        <f>千葉!F320</f>
        <v>9.4</v>
      </c>
      <c r="BL320" s="157">
        <f>千葉!G320</f>
        <v>10.5</v>
      </c>
      <c r="BM320" s="157">
        <f>千葉!H320</f>
        <v>7.9</v>
      </c>
      <c r="BN320" s="157">
        <f>千葉!I320</f>
        <v>9.4</v>
      </c>
      <c r="BO320" s="157">
        <f>千葉!J320</f>
        <v>10.8</v>
      </c>
      <c r="BP320" s="157">
        <f>千葉!K320</f>
        <v>10.6</v>
      </c>
      <c r="BQ320" s="157">
        <f>千葉!L320</f>
        <v>7.5</v>
      </c>
      <c r="BR320" s="157">
        <f>千葉!M320</f>
        <v>9.5</v>
      </c>
      <c r="BS320" s="157">
        <f>千葉!N320</f>
        <v>9.5</v>
      </c>
      <c r="BT320" s="157" t="str">
        <f>千葉!O320</f>
        <v>zzz</v>
      </c>
      <c r="BU320" s="157">
        <f>千葉!P320</f>
        <v>11.1</v>
      </c>
      <c r="BV320" s="157">
        <f>千葉!Q320</f>
        <v>11.8</v>
      </c>
      <c r="BW320" s="157">
        <f>千葉!R320</f>
        <v>7.4</v>
      </c>
      <c r="BX320" s="157">
        <f>千葉!S320</f>
        <v>5.2</v>
      </c>
      <c r="BY320" s="157">
        <f>千葉!T320</f>
        <v>11.8</v>
      </c>
      <c r="BZ320" s="157">
        <f>千葉!V320</f>
        <v>10.4</v>
      </c>
      <c r="CA320" s="157">
        <f>東京!B320</f>
        <v>9.5</v>
      </c>
      <c r="CB320" s="157">
        <f>東京!C320</f>
        <v>7.5</v>
      </c>
      <c r="CC320" s="157">
        <f>東京!D320</f>
        <v>9.8000000000000007</v>
      </c>
      <c r="CD320" s="157">
        <f>東京!E320</f>
        <v>9.8000000000000007</v>
      </c>
      <c r="CE320" s="157">
        <f>東京!F320</f>
        <v>7.2</v>
      </c>
      <c r="CF320" s="157">
        <f>東京!G320</f>
        <v>8.1</v>
      </c>
      <c r="CG320" s="157">
        <f>東京!H320</f>
        <v>5.0999999999999996</v>
      </c>
      <c r="CH320" s="157">
        <f>東京!I320</f>
        <v>7.9</v>
      </c>
      <c r="CI320" s="157">
        <f>神奈川!B320</f>
        <v>10.199999999999999</v>
      </c>
      <c r="CJ320" s="157">
        <f>神奈川!C320</f>
        <v>10.8</v>
      </c>
      <c r="CK320" s="157">
        <f>神奈川!D320</f>
        <v>10.7</v>
      </c>
      <c r="CL320" s="157">
        <f>神奈川!E320</f>
        <v>9.8000000000000007</v>
      </c>
      <c r="CM320" s="157">
        <f>神奈川!F320</f>
        <v>7.9</v>
      </c>
      <c r="CN320" s="157">
        <f>神奈川!G320</f>
        <v>5.2</v>
      </c>
      <c r="CO320" s="157">
        <f>神奈川!H320</f>
        <v>8.3000000000000007</v>
      </c>
      <c r="CP320" s="157">
        <f>神奈川!I320</f>
        <v>8.6999999999999993</v>
      </c>
      <c r="CQ320" s="157">
        <f>神奈川!J320</f>
        <v>11.2</v>
      </c>
      <c r="CR320" s="157">
        <f>神奈川!K320</f>
        <v>9.9</v>
      </c>
      <c r="CS320" s="157">
        <f>神奈川!L320</f>
        <v>9.3000000000000007</v>
      </c>
      <c r="CT320" s="157">
        <f>神奈川!M320</f>
        <v>10</v>
      </c>
      <c r="CU320" s="157">
        <f>神奈川!N320</f>
        <v>9.6999999999999993</v>
      </c>
      <c r="CV320" s="157">
        <f>山梨!B320</f>
        <v>5.8000000000000007</v>
      </c>
      <c r="CW320" s="157">
        <f>山梨!C320</f>
        <v>5.6000000000000005</v>
      </c>
      <c r="CX320" s="157">
        <f>山梨!D320</f>
        <v>6</v>
      </c>
      <c r="CY320" s="157">
        <f>山梨!E320</f>
        <v>7</v>
      </c>
      <c r="CZ320" s="157">
        <f>長野!B320</f>
        <v>6.9</v>
      </c>
      <c r="DA320" s="157">
        <f>長野!C320</f>
        <v>10.7</v>
      </c>
      <c r="DB320" s="157">
        <f>長野!D320</f>
        <v>0.3</v>
      </c>
      <c r="DC320" s="157">
        <f>長野!E320</f>
        <v>5.0999999999999996</v>
      </c>
      <c r="DD320" s="157">
        <f>長野!F320</f>
        <v>5.2</v>
      </c>
      <c r="DE320" s="157">
        <f>長野!G320</f>
        <v>1.7</v>
      </c>
      <c r="DF320" s="157">
        <f>静岡!B320</f>
        <v>4.7</v>
      </c>
      <c r="DG320" s="157">
        <f>静岡!C320</f>
        <v>7.5</v>
      </c>
      <c r="DH320" s="157">
        <f>静岡!D320</f>
        <v>9.1999999999999993</v>
      </c>
      <c r="DI320" s="157">
        <f>静岡!E320</f>
        <v>6.9</v>
      </c>
      <c r="DJ320" s="157">
        <f>静岡!F320</f>
        <v>7.4</v>
      </c>
      <c r="DK320" s="157">
        <f>静岡!G320</f>
        <v>7.1</v>
      </c>
      <c r="DL320" s="157">
        <f>静岡!H320</f>
        <v>9.4</v>
      </c>
      <c r="DM320" s="157" t="str">
        <f>静岡!I320</f>
        <v>-</v>
      </c>
      <c r="DN320" s="157">
        <f>静岡!J320</f>
        <v>8.3000000000000007</v>
      </c>
      <c r="DO320" s="157">
        <f>静岡!K320</f>
        <v>4.3</v>
      </c>
      <c r="DP320" s="157">
        <f>静岡!L320</f>
        <v>5</v>
      </c>
      <c r="DQ320" s="157">
        <f>静岡!M320</f>
        <v>6.5</v>
      </c>
      <c r="DR320" s="157">
        <f>静岡!N320</f>
        <v>4.8</v>
      </c>
      <c r="DS320" s="157">
        <f>静岡!O320</f>
        <v>2</v>
      </c>
      <c r="DT320" s="157">
        <f>静岡!P320</f>
        <v>5.0999999999999996</v>
      </c>
      <c r="DU320" s="157">
        <f>静岡!Q320</f>
        <v>3</v>
      </c>
      <c r="DV320" s="157">
        <f>静岡!R320</f>
        <v>4.8</v>
      </c>
      <c r="DW320" s="157">
        <f>静岡!S320</f>
        <v>6</v>
      </c>
      <c r="DX320" s="157">
        <f>静岡!T320</f>
        <v>5.2</v>
      </c>
      <c r="DY320" s="157">
        <f>静岡!U320</f>
        <v>6.5</v>
      </c>
      <c r="DZ320" s="157">
        <f>静岡!V320</f>
        <v>1.9000000000000001</v>
      </c>
      <c r="EA320" s="157">
        <f>静岡!W320</f>
        <v>1.8</v>
      </c>
      <c r="EB320" s="157">
        <f>静岡!X320</f>
        <v>4.4000000000000004</v>
      </c>
      <c r="EC320" s="157">
        <f>静岡!Y320</f>
        <v>3.8000000000000003</v>
      </c>
      <c r="ED320" s="157">
        <f>静岡!Z320</f>
        <v>1.8</v>
      </c>
      <c r="EE320" s="157">
        <f>静岡!AA320</f>
        <v>4</v>
      </c>
      <c r="EF320" s="157" t="str">
        <f>静岡!AB320</f>
        <v>-</v>
      </c>
      <c r="EG320" s="157">
        <f>静岡!AC320</f>
        <v>4.2</v>
      </c>
    </row>
    <row r="321" spans="1:137" ht="20.100000000000001" customHeight="1" x14ac:dyDescent="0.15">
      <c r="A321" s="25">
        <v>43144</v>
      </c>
      <c r="B321" s="28">
        <f>茨城!B321</f>
        <v>7.1</v>
      </c>
      <c r="C321" s="28">
        <f>茨城!C321</f>
        <v>6</v>
      </c>
      <c r="D321" s="28">
        <f>茨城!D321</f>
        <v>7.1</v>
      </c>
      <c r="E321" s="28">
        <f>茨城!E321</f>
        <v>8.1</v>
      </c>
      <c r="F321" s="28">
        <f>茨城!F321</f>
        <v>7</v>
      </c>
      <c r="G321" s="28">
        <f>茨城!G321</f>
        <v>6.2</v>
      </c>
      <c r="H321" s="28">
        <f>茨城!H321</f>
        <v>6.1</v>
      </c>
      <c r="I321" s="28">
        <f>茨城!I321</f>
        <v>8</v>
      </c>
      <c r="J321" s="28">
        <f>茨城!J321</f>
        <v>8</v>
      </c>
      <c r="K321" s="28">
        <f>茨城!K321</f>
        <v>7.7</v>
      </c>
      <c r="L321" s="28">
        <f>茨城!L321</f>
        <v>9.6</v>
      </c>
      <c r="M321" s="28">
        <f>茨城!M321</f>
        <v>11.9</v>
      </c>
      <c r="N321" s="28">
        <f>茨城!N321</f>
        <v>11.3</v>
      </c>
      <c r="O321" s="28">
        <f>茨城!O321</f>
        <v>11.5</v>
      </c>
      <c r="P321" s="28" t="str">
        <f>茨城!P321</f>
        <v>-</v>
      </c>
      <c r="Q321" s="28">
        <f>茨城!Q321</f>
        <v>10.6</v>
      </c>
      <c r="R321" s="28">
        <f>茨城!R321</f>
        <v>13.7</v>
      </c>
      <c r="S321" s="28">
        <f>茨城!S321</f>
        <v>12.1</v>
      </c>
      <c r="T321" s="28">
        <f>栃木!B321</f>
        <v>8.8000000000000007</v>
      </c>
      <c r="U321" s="28">
        <f>栃木!C321</f>
        <v>11.6</v>
      </c>
      <c r="V321" s="28">
        <f>栃木!D321</f>
        <v>7.7</v>
      </c>
      <c r="W321" s="28">
        <f>栃木!E321</f>
        <v>8.5</v>
      </c>
      <c r="X321" s="28">
        <f>栃木!F321</f>
        <v>12.3</v>
      </c>
      <c r="Y321" s="28">
        <f>栃木!G321</f>
        <v>9.3000000000000007</v>
      </c>
      <c r="Z321" s="28">
        <f>栃木!H321</f>
        <v>8.6999999999999993</v>
      </c>
      <c r="AA321" s="28">
        <f>栃木!I321</f>
        <v>6.6</v>
      </c>
      <c r="AB321" s="28">
        <f>栃木!J321</f>
        <v>5.9</v>
      </c>
      <c r="AC321" s="28">
        <f>栃木!K321</f>
        <v>7.6</v>
      </c>
      <c r="AD321" s="28">
        <f>栃木!L321</f>
        <v>8.1</v>
      </c>
      <c r="AE321" s="157">
        <f>群馬!B321</f>
        <v>4.8</v>
      </c>
      <c r="AF321" s="157">
        <f>群馬!C321</f>
        <v>11.6</v>
      </c>
      <c r="AG321" s="157">
        <f>群馬!D321</f>
        <v>12.2</v>
      </c>
      <c r="AH321" s="157">
        <f>群馬!E321</f>
        <v>7</v>
      </c>
      <c r="AI321" s="157">
        <f>群馬!F321</f>
        <v>14.4</v>
      </c>
      <c r="AJ321" s="157">
        <f>群馬!G321</f>
        <v>8.1</v>
      </c>
      <c r="AK321" s="157">
        <f>群馬!H321</f>
        <v>6</v>
      </c>
      <c r="AL321" s="157">
        <f>群馬!I321</f>
        <v>8.3000000000000007</v>
      </c>
      <c r="AM321" s="157">
        <f>埼玉!B321</f>
        <v>12</v>
      </c>
      <c r="AN321" s="157">
        <f>埼玉!C321</f>
        <v>10.199999999999999</v>
      </c>
      <c r="AO321" s="157">
        <f>埼玉!D321</f>
        <v>11.6</v>
      </c>
      <c r="AP321" s="157">
        <f>埼玉!E321</f>
        <v>11</v>
      </c>
      <c r="AQ321" s="157">
        <f>埼玉!F321</f>
        <v>10</v>
      </c>
      <c r="AR321" s="157">
        <f>埼玉!G321</f>
        <v>9.1</v>
      </c>
      <c r="AS321" s="157">
        <f>埼玉!H321</f>
        <v>16.5</v>
      </c>
      <c r="AT321" s="157">
        <f>埼玉!I321</f>
        <v>13.1</v>
      </c>
      <c r="AU321" s="157">
        <f>埼玉!J321</f>
        <v>16.8</v>
      </c>
      <c r="AV321" s="157">
        <f>埼玉!K321</f>
        <v>10.8</v>
      </c>
      <c r="AW321" s="157">
        <f>埼玉!L321</f>
        <v>8.3000000000000007</v>
      </c>
      <c r="AX321" s="157">
        <f>埼玉!M321</f>
        <v>8.1999999999999993</v>
      </c>
      <c r="AY321" s="157">
        <f>埼玉!N321</f>
        <v>9</v>
      </c>
      <c r="AZ321" s="157">
        <f>埼玉!O321</f>
        <v>8.5</v>
      </c>
      <c r="BA321" s="157">
        <f>埼玉!P321</f>
        <v>9.8000000000000007</v>
      </c>
      <c r="BB321" s="157">
        <f>埼玉!Q321</f>
        <v>11.6</v>
      </c>
      <c r="BC321" s="157">
        <f>埼玉!R321</f>
        <v>14.7</v>
      </c>
      <c r="BD321" s="157">
        <f>埼玉!S321</f>
        <v>8.1</v>
      </c>
      <c r="BE321" s="157">
        <f>埼玉!T321</f>
        <v>14</v>
      </c>
      <c r="BF321" s="157">
        <f>埼玉!U321</f>
        <v>11.8</v>
      </c>
      <c r="BG321" s="157">
        <f>千葉!B321</f>
        <v>11.6</v>
      </c>
      <c r="BH321" s="157">
        <f>千葉!C321</f>
        <v>15.1</v>
      </c>
      <c r="BI321" s="157">
        <f>千葉!D321</f>
        <v>9.5</v>
      </c>
      <c r="BJ321" s="157">
        <f>千葉!E321</f>
        <v>11.9</v>
      </c>
      <c r="BK321" s="157">
        <f>千葉!F321</f>
        <v>13</v>
      </c>
      <c r="BL321" s="157">
        <f>千葉!G321</f>
        <v>10.8</v>
      </c>
      <c r="BM321" s="157">
        <f>千葉!H321</f>
        <v>8.8000000000000007</v>
      </c>
      <c r="BN321" s="157">
        <f>千葉!I321</f>
        <v>10</v>
      </c>
      <c r="BO321" s="157">
        <f>千葉!J321</f>
        <v>8.4</v>
      </c>
      <c r="BP321" s="157">
        <f>千葉!K321</f>
        <v>16.2</v>
      </c>
      <c r="BQ321" s="157">
        <f>千葉!L321</f>
        <v>7.1</v>
      </c>
      <c r="BR321" s="157">
        <f>千葉!M321</f>
        <v>11.8</v>
      </c>
      <c r="BS321" s="157">
        <f>千葉!N321</f>
        <v>11.7</v>
      </c>
      <c r="BT321" s="157">
        <f>千葉!O321</f>
        <v>16.100000000000001</v>
      </c>
      <c r="BU321" s="157">
        <f>千葉!P321</f>
        <v>14.9</v>
      </c>
      <c r="BV321" s="157">
        <f>千葉!Q321</f>
        <v>16.5</v>
      </c>
      <c r="BW321" s="157">
        <f>千葉!R321</f>
        <v>8.4</v>
      </c>
      <c r="BX321" s="157">
        <f>千葉!S321</f>
        <v>1.7</v>
      </c>
      <c r="BY321" s="157">
        <f>千葉!T321</f>
        <v>11.5</v>
      </c>
      <c r="BZ321" s="157">
        <f>千葉!V321</f>
        <v>10.1</v>
      </c>
      <c r="CA321" s="157">
        <f>東京!B321</f>
        <v>17</v>
      </c>
      <c r="CB321" s="157">
        <f>東京!C321</f>
        <v>13.7</v>
      </c>
      <c r="CC321" s="157">
        <f>東京!D321</f>
        <v>15</v>
      </c>
      <c r="CD321" s="157">
        <f>東京!E321</f>
        <v>14.5</v>
      </c>
      <c r="CE321" s="157">
        <f>東京!F321</f>
        <v>12</v>
      </c>
      <c r="CF321" s="157">
        <f>東京!G321</f>
        <v>12.5</v>
      </c>
      <c r="CG321" s="157">
        <f>東京!H321</f>
        <v>8.6999999999999993</v>
      </c>
      <c r="CH321" s="157">
        <f>東京!I321</f>
        <v>12.9</v>
      </c>
      <c r="CI321" s="157">
        <f>神奈川!B321</f>
        <v>12.9</v>
      </c>
      <c r="CJ321" s="157">
        <f>神奈川!C321</f>
        <v>11.3</v>
      </c>
      <c r="CK321" s="157">
        <f>神奈川!D321</f>
        <v>13.8</v>
      </c>
      <c r="CL321" s="157" t="str">
        <f>神奈川!E321</f>
        <v>-</v>
      </c>
      <c r="CM321" s="157">
        <f>神奈川!F321</f>
        <v>11.2</v>
      </c>
      <c r="CN321" s="157">
        <f>神奈川!G321</f>
        <v>8.1</v>
      </c>
      <c r="CO321" s="157">
        <f>神奈川!H321</f>
        <v>10.4</v>
      </c>
      <c r="CP321" s="157">
        <f>神奈川!I321</f>
        <v>12</v>
      </c>
      <c r="CQ321" s="157">
        <f>神奈川!J321</f>
        <v>10.4</v>
      </c>
      <c r="CR321" s="157">
        <f>神奈川!K321</f>
        <v>10.7</v>
      </c>
      <c r="CS321" s="157">
        <f>神奈川!L321</f>
        <v>10.8</v>
      </c>
      <c r="CT321" s="157">
        <f>神奈川!M321</f>
        <v>11</v>
      </c>
      <c r="CU321" s="157">
        <f>神奈川!N321</f>
        <v>11.1</v>
      </c>
      <c r="CV321" s="157">
        <f>山梨!B321</f>
        <v>12.100000000000001</v>
      </c>
      <c r="CW321" s="157">
        <f>山梨!C321</f>
        <v>11.5</v>
      </c>
      <c r="CX321" s="157">
        <f>山梨!D321</f>
        <v>5.2</v>
      </c>
      <c r="CY321" s="157">
        <f>山梨!E321</f>
        <v>13.700000000000001</v>
      </c>
      <c r="CZ321" s="157">
        <f>長野!B321</f>
        <v>9</v>
      </c>
      <c r="DA321" s="157">
        <f>長野!C321</f>
        <v>18.7</v>
      </c>
      <c r="DB321" s="157">
        <f>長野!D321</f>
        <v>4.8</v>
      </c>
      <c r="DC321" s="157">
        <f>長野!E321</f>
        <v>8.4</v>
      </c>
      <c r="DD321" s="157">
        <f>長野!F321</f>
        <v>8.9</v>
      </c>
      <c r="DE321" s="157">
        <f>長野!G321</f>
        <v>7.7</v>
      </c>
      <c r="DF321" s="157">
        <f>静岡!B321</f>
        <v>11</v>
      </c>
      <c r="DG321" s="157">
        <f>静岡!C321</f>
        <v>10.199999999999999</v>
      </c>
      <c r="DH321" s="157">
        <f>静岡!D321</f>
        <v>10.5</v>
      </c>
      <c r="DI321" s="157">
        <f>静岡!E321</f>
        <v>11.7</v>
      </c>
      <c r="DJ321" s="157">
        <f>静岡!F321</f>
        <v>13.3</v>
      </c>
      <c r="DK321" s="157">
        <f>静岡!G321</f>
        <v>13.5</v>
      </c>
      <c r="DL321" s="157">
        <f>静岡!H321</f>
        <v>14.3</v>
      </c>
      <c r="DM321" s="157" t="str">
        <f>静岡!I321</f>
        <v>-</v>
      </c>
      <c r="DN321" s="157">
        <f>静岡!J321</f>
        <v>9.3000000000000007</v>
      </c>
      <c r="DO321" s="157">
        <f>静岡!K321</f>
        <v>10.8</v>
      </c>
      <c r="DP321" s="157">
        <f>静岡!L321</f>
        <v>11.5</v>
      </c>
      <c r="DQ321" s="157">
        <f>静岡!M321</f>
        <v>12.4</v>
      </c>
      <c r="DR321" s="157">
        <f>静岡!N321</f>
        <v>10.5</v>
      </c>
      <c r="DS321" s="157">
        <f>静岡!O321</f>
        <v>6.2</v>
      </c>
      <c r="DT321" s="157">
        <f>静岡!P321</f>
        <v>8.5</v>
      </c>
      <c r="DU321" s="157">
        <f>静岡!Q321</f>
        <v>6.4</v>
      </c>
      <c r="DV321" s="157">
        <f>静岡!R321</f>
        <v>9</v>
      </c>
      <c r="DW321" s="157">
        <f>静岡!S321</f>
        <v>11.2</v>
      </c>
      <c r="DX321" s="157">
        <f>静岡!T321</f>
        <v>9.6</v>
      </c>
      <c r="DY321" s="157">
        <f>静岡!U321</f>
        <v>12.8</v>
      </c>
      <c r="DZ321" s="157">
        <f>静岡!V321</f>
        <v>8.4</v>
      </c>
      <c r="EA321" s="157">
        <f>静岡!W321</f>
        <v>7.3000000000000007</v>
      </c>
      <c r="EB321" s="157">
        <f>静岡!X321</f>
        <v>9.9</v>
      </c>
      <c r="EC321" s="157">
        <f>静岡!Y321</f>
        <v>10.600000000000001</v>
      </c>
      <c r="ED321" s="157">
        <f>静岡!Z321</f>
        <v>7</v>
      </c>
      <c r="EE321" s="157">
        <f>静岡!AA321</f>
        <v>9.8000000000000007</v>
      </c>
      <c r="EF321" s="157" t="str">
        <f>静岡!AB321</f>
        <v>-</v>
      </c>
      <c r="EG321" s="157">
        <f>静岡!AC321</f>
        <v>10</v>
      </c>
    </row>
    <row r="322" spans="1:137" ht="20.100000000000001" customHeight="1" x14ac:dyDescent="0.15">
      <c r="A322" s="25">
        <v>43145</v>
      </c>
      <c r="B322" s="28">
        <f>茨城!B322</f>
        <v>5.2</v>
      </c>
      <c r="C322" s="28">
        <f>茨城!C322</f>
        <v>6</v>
      </c>
      <c r="D322" s="28">
        <f>茨城!D322</f>
        <v>6</v>
      </c>
      <c r="E322" s="28">
        <f>茨城!E322</f>
        <v>6.9</v>
      </c>
      <c r="F322" s="28">
        <f>茨城!F322</f>
        <v>6.2</v>
      </c>
      <c r="G322" s="28">
        <f>茨城!G322</f>
        <v>5.5</v>
      </c>
      <c r="H322" s="28">
        <f>茨城!H322</f>
        <v>7.5</v>
      </c>
      <c r="I322" s="28">
        <f>茨城!I322</f>
        <v>7.3</v>
      </c>
      <c r="J322" s="28">
        <f>茨城!J322</f>
        <v>7.5</v>
      </c>
      <c r="K322" s="28">
        <f>茨城!K322</f>
        <v>8.8000000000000007</v>
      </c>
      <c r="L322" s="28">
        <f>茨城!L322</f>
        <v>6.9</v>
      </c>
      <c r="M322" s="28">
        <f>茨城!M322</f>
        <v>9.9</v>
      </c>
      <c r="N322" s="28">
        <f>茨城!N322</f>
        <v>8</v>
      </c>
      <c r="O322" s="28">
        <f>茨城!O322</f>
        <v>8</v>
      </c>
      <c r="P322" s="28" t="str">
        <f>茨城!P322</f>
        <v>-</v>
      </c>
      <c r="Q322" s="28">
        <f>茨城!Q322</f>
        <v>7.1</v>
      </c>
      <c r="R322" s="28">
        <f>茨城!R322</f>
        <v>8.5</v>
      </c>
      <c r="S322" s="28">
        <f>茨城!S322</f>
        <v>8.5</v>
      </c>
      <c r="T322" s="28">
        <f>栃木!B322</f>
        <v>7.1</v>
      </c>
      <c r="U322" s="28" t="str">
        <f>栃木!C322</f>
        <v>zzz</v>
      </c>
      <c r="V322" s="28">
        <f>栃木!D322</f>
        <v>5.7</v>
      </c>
      <c r="W322" s="28">
        <f>栃木!E322</f>
        <v>6.8</v>
      </c>
      <c r="X322" s="28">
        <f>栃木!F322</f>
        <v>7.7</v>
      </c>
      <c r="Y322" s="28">
        <f>栃木!G322</f>
        <v>4.7</v>
      </c>
      <c r="Z322" s="28">
        <f>栃木!H322</f>
        <v>6</v>
      </c>
      <c r="AA322" s="28">
        <f>栃木!I322</f>
        <v>4.4000000000000004</v>
      </c>
      <c r="AB322" s="28">
        <f>栃木!J322</f>
        <v>3.3</v>
      </c>
      <c r="AC322" s="28">
        <f>栃木!K322</f>
        <v>5.2</v>
      </c>
      <c r="AD322" s="28">
        <f>栃木!L322</f>
        <v>6.4</v>
      </c>
      <c r="AE322" s="157">
        <f>群馬!B322</f>
        <v>4</v>
      </c>
      <c r="AF322" s="157">
        <f>群馬!C322</f>
        <v>10.4</v>
      </c>
      <c r="AG322" s="157">
        <f>群馬!D322</f>
        <v>7.8</v>
      </c>
      <c r="AH322" s="157">
        <f>群馬!E322</f>
        <v>6.7</v>
      </c>
      <c r="AI322" s="157">
        <f>群馬!F322</f>
        <v>8.5</v>
      </c>
      <c r="AJ322" s="157">
        <f>群馬!G322</f>
        <v>4.5999999999999996</v>
      </c>
      <c r="AK322" s="157">
        <f>群馬!H322</f>
        <v>6.6</v>
      </c>
      <c r="AL322" s="157">
        <f>群馬!I322</f>
        <v>5.7</v>
      </c>
      <c r="AM322" s="157">
        <f>埼玉!B322</f>
        <v>5.0999999999999996</v>
      </c>
      <c r="AN322" s="157">
        <f>埼玉!C322</f>
        <v>5.5</v>
      </c>
      <c r="AO322" s="157">
        <f>埼玉!D322</f>
        <v>7.3</v>
      </c>
      <c r="AP322" s="157">
        <f>埼玉!E322</f>
        <v>7.5</v>
      </c>
      <c r="AQ322" s="157">
        <f>埼玉!F322</f>
        <v>5.8</v>
      </c>
      <c r="AR322" s="157">
        <f>埼玉!G322</f>
        <v>5.8</v>
      </c>
      <c r="AS322" s="157">
        <f>埼玉!H322</f>
        <v>8.6</v>
      </c>
      <c r="AT322" s="157">
        <f>埼玉!I322</f>
        <v>8</v>
      </c>
      <c r="AU322" s="157">
        <f>埼玉!J322</f>
        <v>9.9</v>
      </c>
      <c r="AV322" s="157">
        <f>埼玉!K322</f>
        <v>6.8</v>
      </c>
      <c r="AW322" s="157">
        <f>埼玉!L322</f>
        <v>5.6</v>
      </c>
      <c r="AX322" s="157">
        <f>埼玉!M322</f>
        <v>6.4</v>
      </c>
      <c r="AY322" s="157">
        <f>埼玉!N322</f>
        <v>8</v>
      </c>
      <c r="AZ322" s="157">
        <f>埼玉!O322</f>
        <v>7.1</v>
      </c>
      <c r="BA322" s="157">
        <f>埼玉!P322</f>
        <v>7.8</v>
      </c>
      <c r="BB322" s="157">
        <f>埼玉!Q322</f>
        <v>10.8</v>
      </c>
      <c r="BC322" s="157">
        <f>埼玉!R322</f>
        <v>9.3000000000000007</v>
      </c>
      <c r="BD322" s="157">
        <f>埼玉!S322</f>
        <v>5.0999999999999996</v>
      </c>
      <c r="BE322" s="157">
        <f>埼玉!T322</f>
        <v>7.2</v>
      </c>
      <c r="BF322" s="157">
        <f>埼玉!U322</f>
        <v>7.5</v>
      </c>
      <c r="BG322" s="157">
        <f>千葉!B322</f>
        <v>3.8</v>
      </c>
      <c r="BH322" s="157">
        <f>千葉!C322</f>
        <v>9.3000000000000007</v>
      </c>
      <c r="BI322" s="157">
        <f>千葉!D322</f>
        <v>10.5</v>
      </c>
      <c r="BJ322" s="157">
        <f>千葉!E322</f>
        <v>9.3000000000000007</v>
      </c>
      <c r="BK322" s="157">
        <f>千葉!F322</f>
        <v>7.9</v>
      </c>
      <c r="BL322" s="157">
        <f>千葉!G322</f>
        <v>11.6</v>
      </c>
      <c r="BM322" s="157">
        <f>千葉!H322</f>
        <v>8.1</v>
      </c>
      <c r="BN322" s="157">
        <f>千葉!I322</f>
        <v>9.8000000000000007</v>
      </c>
      <c r="BO322" s="157">
        <f>千葉!J322</f>
        <v>10.7</v>
      </c>
      <c r="BP322" s="157">
        <f>千葉!K322</f>
        <v>9.8000000000000007</v>
      </c>
      <c r="BQ322" s="157">
        <f>千葉!L322</f>
        <v>6.2</v>
      </c>
      <c r="BR322" s="157">
        <f>千葉!M322</f>
        <v>8</v>
      </c>
      <c r="BS322" s="157">
        <f>千葉!N322</f>
        <v>9</v>
      </c>
      <c r="BT322" s="157">
        <f>千葉!O322</f>
        <v>11.3</v>
      </c>
      <c r="BU322" s="157">
        <f>千葉!P322</f>
        <v>10.7</v>
      </c>
      <c r="BV322" s="157">
        <f>千葉!Q322</f>
        <v>11.1</v>
      </c>
      <c r="BW322" s="157">
        <f>千葉!R322</f>
        <v>5.4</v>
      </c>
      <c r="BX322" s="157">
        <f>千葉!S322</f>
        <v>4</v>
      </c>
      <c r="BY322" s="157">
        <f>千葉!T322</f>
        <v>11.5</v>
      </c>
      <c r="BZ322" s="157">
        <f>千葉!V322</f>
        <v>11.5</v>
      </c>
      <c r="CA322" s="157">
        <f>東京!B322</f>
        <v>10.1</v>
      </c>
      <c r="CB322" s="157">
        <f>東京!C322</f>
        <v>7.3</v>
      </c>
      <c r="CC322" s="157">
        <f>東京!D322</f>
        <v>9.6</v>
      </c>
      <c r="CD322" s="157">
        <f>東京!E322</f>
        <v>8.3000000000000007</v>
      </c>
      <c r="CE322" s="157">
        <f>東京!F322</f>
        <v>7.3</v>
      </c>
      <c r="CF322" s="157">
        <f>東京!G322</f>
        <v>7</v>
      </c>
      <c r="CG322" s="157">
        <f>東京!H322</f>
        <v>6.3</v>
      </c>
      <c r="CH322" s="157">
        <f>東京!I322</f>
        <v>8.6</v>
      </c>
      <c r="CI322" s="157">
        <f>神奈川!B322</f>
        <v>8.8000000000000007</v>
      </c>
      <c r="CJ322" s="157">
        <f>神奈川!C322</f>
        <v>7.3</v>
      </c>
      <c r="CK322" s="157">
        <f>神奈川!D322</f>
        <v>9</v>
      </c>
      <c r="CL322" s="157" t="str">
        <f>神奈川!E322</f>
        <v>-</v>
      </c>
      <c r="CM322" s="157">
        <f>神奈川!F322</f>
        <v>6</v>
      </c>
      <c r="CN322" s="157">
        <f>神奈川!G322</f>
        <v>5.7</v>
      </c>
      <c r="CO322" s="157">
        <f>神奈川!H322</f>
        <v>8.6</v>
      </c>
      <c r="CP322" s="157">
        <f>神奈川!I322</f>
        <v>6.7</v>
      </c>
      <c r="CQ322" s="157">
        <f>神奈川!J322</f>
        <v>13.3</v>
      </c>
      <c r="CR322" s="157">
        <f>神奈川!K322</f>
        <v>8.9</v>
      </c>
      <c r="CS322" s="157">
        <f>神奈川!L322</f>
        <v>9.1</v>
      </c>
      <c r="CT322" s="157">
        <f>神奈川!M322</f>
        <v>8.4</v>
      </c>
      <c r="CU322" s="157">
        <f>神奈川!N322</f>
        <v>9.6</v>
      </c>
      <c r="CV322" s="157">
        <f>山梨!B322</f>
        <v>9.3000000000000007</v>
      </c>
      <c r="CW322" s="157">
        <f>山梨!C322</f>
        <v>10</v>
      </c>
      <c r="CX322" s="157">
        <f>山梨!D322</f>
        <v>5.8000000000000007</v>
      </c>
      <c r="CY322" s="157">
        <f>山梨!E322</f>
        <v>11.3</v>
      </c>
      <c r="CZ322" s="157">
        <f>長野!B322</f>
        <v>6.2</v>
      </c>
      <c r="DA322" s="157">
        <f>長野!C322</f>
        <v>10.3</v>
      </c>
      <c r="DB322" s="157">
        <f>長野!D322</f>
        <v>3.4</v>
      </c>
      <c r="DC322" s="157">
        <f>長野!E322</f>
        <v>6.8</v>
      </c>
      <c r="DD322" s="157">
        <f>長野!F322</f>
        <v>5.8</v>
      </c>
      <c r="DE322" s="157">
        <f>長野!G322</f>
        <v>6.8</v>
      </c>
      <c r="DF322" s="157">
        <f>静岡!B322</f>
        <v>11.1</v>
      </c>
      <c r="DG322" s="157">
        <f>静岡!C322</f>
        <v>11.8</v>
      </c>
      <c r="DH322" s="157">
        <f>静岡!D322</f>
        <v>13.8</v>
      </c>
      <c r="DI322" s="157">
        <f>静岡!E322</f>
        <v>12.6</v>
      </c>
      <c r="DJ322" s="157">
        <f>静岡!F322</f>
        <v>15.3</v>
      </c>
      <c r="DK322" s="157">
        <f>静岡!G322</f>
        <v>14.5</v>
      </c>
      <c r="DL322" s="157">
        <f>静岡!H322</f>
        <v>16.899999999999999</v>
      </c>
      <c r="DM322" s="157" t="str">
        <f>静岡!I322</f>
        <v>-</v>
      </c>
      <c r="DN322" s="157">
        <f>静岡!J322</f>
        <v>9.6</v>
      </c>
      <c r="DO322" s="157">
        <f>静岡!K322</f>
        <v>10.5</v>
      </c>
      <c r="DP322" s="157">
        <f>静岡!L322</f>
        <v>9.6</v>
      </c>
      <c r="DQ322" s="157">
        <f>静岡!M322</f>
        <v>10.9</v>
      </c>
      <c r="DR322" s="157">
        <f>静岡!N322</f>
        <v>10.9</v>
      </c>
      <c r="DS322" s="157">
        <f>静岡!O322</f>
        <v>7.9</v>
      </c>
      <c r="DT322" s="157">
        <f>静岡!P322</f>
        <v>10.6</v>
      </c>
      <c r="DU322" s="157">
        <f>静岡!Q322</f>
        <v>6.3</v>
      </c>
      <c r="DV322" s="157">
        <f>静岡!R322</f>
        <v>9.6999999999999993</v>
      </c>
      <c r="DW322" s="157">
        <f>静岡!S322</f>
        <v>12.2</v>
      </c>
      <c r="DX322" s="157">
        <f>静岡!T322</f>
        <v>9.9</v>
      </c>
      <c r="DY322" s="157">
        <f>静岡!U322</f>
        <v>14.5</v>
      </c>
      <c r="DZ322" s="157">
        <f>静岡!V322</f>
        <v>6.8000000000000007</v>
      </c>
      <c r="EA322" s="157">
        <f>静岡!W322</f>
        <v>7.8000000000000007</v>
      </c>
      <c r="EB322" s="157">
        <f>静岡!X322</f>
        <v>8.1</v>
      </c>
      <c r="EC322" s="157">
        <f>静岡!Y322</f>
        <v>8</v>
      </c>
      <c r="ED322" s="157">
        <f>静岡!Z322</f>
        <v>6.7</v>
      </c>
      <c r="EE322" s="157">
        <f>静岡!AA322</f>
        <v>9.3000000000000007</v>
      </c>
      <c r="EF322" s="157" t="str">
        <f>静岡!AB322</f>
        <v>-</v>
      </c>
      <c r="EG322" s="157">
        <f>静岡!AC322</f>
        <v>12.1</v>
      </c>
    </row>
    <row r="323" spans="1:137" ht="20.100000000000001" customHeight="1" x14ac:dyDescent="0.15">
      <c r="A323" s="25">
        <v>43146</v>
      </c>
      <c r="B323" s="28">
        <f>茨城!B323</f>
        <v>4.9000000000000004</v>
      </c>
      <c r="C323" s="28">
        <f>茨城!C323</f>
        <v>3.9</v>
      </c>
      <c r="D323" s="28">
        <f>茨城!D323</f>
        <v>5.6</v>
      </c>
      <c r="E323" s="28">
        <f>茨城!E323</f>
        <v>6.7</v>
      </c>
      <c r="F323" s="28">
        <f>茨城!F323</f>
        <v>5</v>
      </c>
      <c r="G323" s="28">
        <f>茨城!G323</f>
        <v>5.8</v>
      </c>
      <c r="H323" s="28">
        <f>茨城!H323</f>
        <v>9.6999999999999993</v>
      </c>
      <c r="I323" s="28">
        <f>茨城!I323</f>
        <v>6.4</v>
      </c>
      <c r="J323" s="28">
        <f>茨城!J323</f>
        <v>5.9</v>
      </c>
      <c r="K323" s="28">
        <f>茨城!K323</f>
        <v>6.8</v>
      </c>
      <c r="L323" s="28">
        <f>茨城!L323</f>
        <v>9.4</v>
      </c>
      <c r="M323" s="28">
        <f>茨城!M323</f>
        <v>11.4</v>
      </c>
      <c r="N323" s="28">
        <f>茨城!N323</f>
        <v>9.5</v>
      </c>
      <c r="O323" s="28">
        <f>茨城!O323</f>
        <v>12.8</v>
      </c>
      <c r="P323" s="28">
        <f>茨城!P323</f>
        <v>9.3000000000000007</v>
      </c>
      <c r="Q323" s="28">
        <f>茨城!Q323</f>
        <v>12.2</v>
      </c>
      <c r="R323" s="28">
        <f>茨城!R323</f>
        <v>14.8</v>
      </c>
      <c r="S323" s="28">
        <f>茨城!S323</f>
        <v>12.9</v>
      </c>
      <c r="T323" s="28">
        <f>栃木!B323</f>
        <v>7</v>
      </c>
      <c r="U323" s="28" t="str">
        <f>栃木!C323</f>
        <v>zzz</v>
      </c>
      <c r="V323" s="28">
        <f>栃木!D323</f>
        <v>6.3</v>
      </c>
      <c r="W323" s="28">
        <f>栃木!E323</f>
        <v>6.5</v>
      </c>
      <c r="X323" s="28">
        <f>栃木!F323</f>
        <v>10.7</v>
      </c>
      <c r="Y323" s="28">
        <f>栃木!G323</f>
        <v>5.3</v>
      </c>
      <c r="Z323" s="28">
        <f>栃木!H323</f>
        <v>6</v>
      </c>
      <c r="AA323" s="28">
        <f>栃木!I323</f>
        <v>6.3</v>
      </c>
      <c r="AB323" s="28">
        <f>栃木!J323</f>
        <v>3.1</v>
      </c>
      <c r="AC323" s="28">
        <f>栃木!K323</f>
        <v>4.0999999999999996</v>
      </c>
      <c r="AD323" s="28">
        <f>栃木!L323</f>
        <v>5.6</v>
      </c>
      <c r="AE323" s="157">
        <f>群馬!B323</f>
        <v>9.3000000000000007</v>
      </c>
      <c r="AF323" s="157">
        <f>群馬!C323</f>
        <v>9.6</v>
      </c>
      <c r="AG323" s="157">
        <f>群馬!D323</f>
        <v>11.2</v>
      </c>
      <c r="AH323" s="157">
        <f>群馬!E323</f>
        <v>9.5</v>
      </c>
      <c r="AI323" s="157">
        <f>群馬!F323</f>
        <v>13.6</v>
      </c>
      <c r="AJ323" s="157">
        <f>群馬!G323</f>
        <v>8.8000000000000007</v>
      </c>
      <c r="AK323" s="157">
        <f>群馬!H323</f>
        <v>12.4</v>
      </c>
      <c r="AL323" s="157">
        <f>群馬!I323</f>
        <v>7.5</v>
      </c>
      <c r="AM323" s="157">
        <f>埼玉!B323</f>
        <v>11.3</v>
      </c>
      <c r="AN323" s="157">
        <f>埼玉!C323</f>
        <v>8.8000000000000007</v>
      </c>
      <c r="AO323" s="157">
        <f>埼玉!D323</f>
        <v>11.6</v>
      </c>
      <c r="AP323" s="157">
        <f>埼玉!E323</f>
        <v>11</v>
      </c>
      <c r="AQ323" s="157">
        <f>埼玉!F323</f>
        <v>11.1</v>
      </c>
      <c r="AR323" s="157">
        <f>埼玉!G323</f>
        <v>11.1</v>
      </c>
      <c r="AS323" s="157">
        <f>埼玉!H323</f>
        <v>15.5</v>
      </c>
      <c r="AT323" s="157">
        <f>埼玉!I323</f>
        <v>12.5</v>
      </c>
      <c r="AU323" s="157">
        <f>埼玉!J323</f>
        <v>15.3</v>
      </c>
      <c r="AV323" s="157">
        <f>埼玉!K323</f>
        <v>12.5</v>
      </c>
      <c r="AW323" s="157">
        <f>埼玉!L323</f>
        <v>13.4</v>
      </c>
      <c r="AX323" s="157">
        <f>埼玉!M323</f>
        <v>11.5</v>
      </c>
      <c r="AY323" s="157">
        <f>埼玉!N323</f>
        <v>11.4</v>
      </c>
      <c r="AZ323" s="157">
        <f>埼玉!O323</f>
        <v>11.1</v>
      </c>
      <c r="BA323" s="157">
        <f>埼玉!P323</f>
        <v>12.2</v>
      </c>
      <c r="BB323" s="157">
        <f>埼玉!Q323</f>
        <v>15.1</v>
      </c>
      <c r="BC323" s="157">
        <f>埼玉!R323</f>
        <v>14.4</v>
      </c>
      <c r="BD323" s="157">
        <f>埼玉!S323</f>
        <v>11.5</v>
      </c>
      <c r="BE323" s="157">
        <f>埼玉!T323</f>
        <v>14.1</v>
      </c>
      <c r="BF323" s="157">
        <f>埼玉!U323</f>
        <v>13.9</v>
      </c>
      <c r="BG323" s="157">
        <f>千葉!B323</f>
        <v>9.5</v>
      </c>
      <c r="BH323" s="157">
        <f>千葉!C323</f>
        <v>12</v>
      </c>
      <c r="BI323" s="157">
        <f>千葉!D323</f>
        <v>9.3000000000000007</v>
      </c>
      <c r="BJ323" s="157">
        <f>千葉!E323</f>
        <v>11.7</v>
      </c>
      <c r="BK323" s="157">
        <f>千葉!F323</f>
        <v>13.9</v>
      </c>
      <c r="BL323" s="157">
        <f>千葉!G323</f>
        <v>10.199999999999999</v>
      </c>
      <c r="BM323" s="157">
        <f>千葉!H323</f>
        <v>8.5</v>
      </c>
      <c r="BN323" s="157">
        <f>千葉!I323</f>
        <v>10.1</v>
      </c>
      <c r="BO323" s="157">
        <f>千葉!J323</f>
        <v>9.5</v>
      </c>
      <c r="BP323" s="157">
        <f>千葉!K323</f>
        <v>15.3</v>
      </c>
      <c r="BQ323" s="157">
        <f>千葉!L323</f>
        <v>6.1</v>
      </c>
      <c r="BR323" s="157">
        <f>千葉!M323</f>
        <v>12.2</v>
      </c>
      <c r="BS323" s="157">
        <f>千葉!N323</f>
        <v>11.9</v>
      </c>
      <c r="BT323" s="157">
        <f>千葉!O323</f>
        <v>14.7</v>
      </c>
      <c r="BU323" s="157">
        <f>千葉!P323</f>
        <v>14.4</v>
      </c>
      <c r="BV323" s="157">
        <f>千葉!Q323</f>
        <v>15.2</v>
      </c>
      <c r="BW323" s="157">
        <f>千葉!R323</f>
        <v>8</v>
      </c>
      <c r="BX323" s="157">
        <f>千葉!S323</f>
        <v>2.2999999999999998</v>
      </c>
      <c r="BY323" s="157">
        <f>千葉!T323</f>
        <v>10.9</v>
      </c>
      <c r="BZ323" s="157">
        <f>千葉!V323</f>
        <v>10.1</v>
      </c>
      <c r="CA323" s="157">
        <f>東京!B323</f>
        <v>17.7</v>
      </c>
      <c r="CB323" s="157">
        <f>東京!C323</f>
        <v>14.6</v>
      </c>
      <c r="CC323" s="157">
        <f>東京!D323</f>
        <v>17.100000000000001</v>
      </c>
      <c r="CD323" s="157">
        <f>東京!E323</f>
        <v>14.9</v>
      </c>
      <c r="CE323" s="157">
        <f>東京!F323</f>
        <v>16.899999999999999</v>
      </c>
      <c r="CF323" s="157">
        <f>東京!G323</f>
        <v>14.5</v>
      </c>
      <c r="CG323" s="157">
        <f>東京!H323</f>
        <v>13.8</v>
      </c>
      <c r="CH323" s="157">
        <f>東京!I323</f>
        <v>18</v>
      </c>
      <c r="CI323" s="157">
        <f>神奈川!B323</f>
        <v>14.4</v>
      </c>
      <c r="CJ323" s="157">
        <f>神奈川!C323</f>
        <v>16.2</v>
      </c>
      <c r="CK323" s="157">
        <f>神奈川!D323</f>
        <v>16.600000000000001</v>
      </c>
      <c r="CL323" s="157">
        <f>神奈川!E323</f>
        <v>16.7</v>
      </c>
      <c r="CM323" s="157">
        <f>神奈川!F323</f>
        <v>14.5</v>
      </c>
      <c r="CN323" s="157">
        <f>神奈川!G323</f>
        <v>14.1</v>
      </c>
      <c r="CO323" s="157">
        <f>神奈川!H323</f>
        <v>14.3</v>
      </c>
      <c r="CP323" s="157">
        <f>神奈川!I323</f>
        <v>15.2</v>
      </c>
      <c r="CQ323" s="157">
        <f>神奈川!J323</f>
        <v>12.2</v>
      </c>
      <c r="CR323" s="157">
        <f>神奈川!K323</f>
        <v>12.3</v>
      </c>
      <c r="CS323" s="157">
        <f>神奈川!L323</f>
        <v>10.4</v>
      </c>
      <c r="CT323" s="157">
        <f>神奈川!M323</f>
        <v>11</v>
      </c>
      <c r="CU323" s="157">
        <f>神奈川!N323</f>
        <v>14.8</v>
      </c>
      <c r="CV323" s="157">
        <f>山梨!B323</f>
        <v>8.3000000000000007</v>
      </c>
      <c r="CW323" s="157">
        <f>山梨!C323</f>
        <v>11.5</v>
      </c>
      <c r="CX323" s="157">
        <f>山梨!D323</f>
        <v>8.5</v>
      </c>
      <c r="CY323" s="157">
        <f>山梨!E323</f>
        <v>11.9</v>
      </c>
      <c r="CZ323" s="157">
        <f>長野!B323</f>
        <v>7.3</v>
      </c>
      <c r="DA323" s="157">
        <f>長野!C323</f>
        <v>7.5</v>
      </c>
      <c r="DB323" s="157">
        <f>長野!D323</f>
        <v>2.8</v>
      </c>
      <c r="DC323" s="157">
        <f>長野!E323</f>
        <v>8.1</v>
      </c>
      <c r="DD323" s="157">
        <f>長野!F323</f>
        <v>12.1</v>
      </c>
      <c r="DE323" s="157">
        <f>長野!G323</f>
        <v>6.3</v>
      </c>
      <c r="DF323" s="157">
        <f>静岡!B323</f>
        <v>6.5</v>
      </c>
      <c r="DG323" s="157">
        <f>静岡!C323</f>
        <v>8.6999999999999993</v>
      </c>
      <c r="DH323" s="157">
        <f>静岡!D323</f>
        <v>10.7</v>
      </c>
      <c r="DI323" s="157">
        <f>静岡!E323</f>
        <v>6</v>
      </c>
      <c r="DJ323" s="157">
        <f>静岡!F323</f>
        <v>12.4</v>
      </c>
      <c r="DK323" s="157">
        <f>静岡!G323</f>
        <v>12.2</v>
      </c>
      <c r="DL323" s="157">
        <f>静岡!H323</f>
        <v>11</v>
      </c>
      <c r="DM323" s="157" t="str">
        <f>静岡!I323</f>
        <v>-</v>
      </c>
      <c r="DN323" s="157">
        <f>静岡!J323</f>
        <v>11</v>
      </c>
      <c r="DO323" s="157">
        <f>静岡!K323</f>
        <v>12.3</v>
      </c>
      <c r="DP323" s="157">
        <f>静岡!L323</f>
        <v>13</v>
      </c>
      <c r="DQ323" s="157">
        <f>静岡!M323</f>
        <v>15.3</v>
      </c>
      <c r="DR323" s="157">
        <f>静岡!N323</f>
        <v>9.4</v>
      </c>
      <c r="DS323" s="157">
        <f>静岡!O323</f>
        <v>6.8</v>
      </c>
      <c r="DT323" s="157">
        <f>静岡!P323</f>
        <v>9.8000000000000007</v>
      </c>
      <c r="DU323" s="157">
        <f>静岡!Q323</f>
        <v>6</v>
      </c>
      <c r="DV323" s="157">
        <f>静岡!R323</f>
        <v>9.8000000000000007</v>
      </c>
      <c r="DW323" s="157">
        <f>静岡!S323</f>
        <v>10</v>
      </c>
      <c r="DX323" s="157">
        <f>静岡!T323</f>
        <v>9.1999999999999993</v>
      </c>
      <c r="DY323" s="157">
        <f>静岡!U323</f>
        <v>12.2</v>
      </c>
      <c r="DZ323" s="157">
        <f>静岡!V323</f>
        <v>9.2000000000000011</v>
      </c>
      <c r="EA323" s="157">
        <f>静岡!W323</f>
        <v>7.6000000000000005</v>
      </c>
      <c r="EB323" s="157">
        <f>静岡!X323</f>
        <v>11.100000000000001</v>
      </c>
      <c r="EC323" s="157">
        <f>静岡!Y323</f>
        <v>10</v>
      </c>
      <c r="ED323" s="157">
        <f>静岡!Z323</f>
        <v>8.4</v>
      </c>
      <c r="EE323" s="157">
        <f>静岡!AA323</f>
        <v>10.4</v>
      </c>
      <c r="EF323" s="157" t="str">
        <f>静岡!AB323</f>
        <v>-</v>
      </c>
      <c r="EG323" s="157">
        <f>静岡!AC323</f>
        <v>10.5</v>
      </c>
    </row>
    <row r="324" spans="1:137" ht="20.100000000000001" customHeight="1" x14ac:dyDescent="0.15">
      <c r="A324" s="25">
        <v>43147</v>
      </c>
      <c r="B324" s="28">
        <f>茨城!B324</f>
        <v>7.3</v>
      </c>
      <c r="C324" s="28">
        <f>茨城!C324</f>
        <v>8.5</v>
      </c>
      <c r="D324" s="28">
        <f>茨城!D324</f>
        <v>10</v>
      </c>
      <c r="E324" s="28">
        <f>茨城!E324</f>
        <v>10.6</v>
      </c>
      <c r="F324" s="28">
        <f>茨城!F324</f>
        <v>8</v>
      </c>
      <c r="G324" s="28">
        <f>茨城!G324</f>
        <v>7.4</v>
      </c>
      <c r="H324" s="28">
        <f>茨城!H324</f>
        <v>11.8</v>
      </c>
      <c r="I324" s="28">
        <f>茨城!I324</f>
        <v>12.8</v>
      </c>
      <c r="J324" s="28">
        <f>茨城!J324</f>
        <v>12.6</v>
      </c>
      <c r="K324" s="28">
        <f>茨城!K324</f>
        <v>13.5</v>
      </c>
      <c r="L324" s="28">
        <f>茨城!L324</f>
        <v>13.3</v>
      </c>
      <c r="M324" s="28">
        <f>茨城!M324</f>
        <v>16.5</v>
      </c>
      <c r="N324" s="28">
        <f>茨城!N324</f>
        <v>16</v>
      </c>
      <c r="O324" s="28">
        <f>茨城!O324</f>
        <v>16.399999999999999</v>
      </c>
      <c r="P324" s="28">
        <f>茨城!P324</f>
        <v>14</v>
      </c>
      <c r="Q324" s="28">
        <f>茨城!Q324</f>
        <v>14.9</v>
      </c>
      <c r="R324" s="28">
        <f>茨城!R324</f>
        <v>17.7</v>
      </c>
      <c r="S324" s="28">
        <f>茨城!S324</f>
        <v>14</v>
      </c>
      <c r="T324" s="28">
        <f>栃木!B324</f>
        <v>11.6</v>
      </c>
      <c r="U324" s="28">
        <f>栃木!C324</f>
        <v>15.6</v>
      </c>
      <c r="V324" s="28">
        <f>栃木!D324</f>
        <v>5.9</v>
      </c>
      <c r="W324" s="28">
        <f>栃木!E324</f>
        <v>6.1</v>
      </c>
      <c r="X324" s="28">
        <f>栃木!F324</f>
        <v>13.9</v>
      </c>
      <c r="Y324" s="28">
        <f>栃木!G324</f>
        <v>11.5</v>
      </c>
      <c r="Z324" s="28">
        <f>栃木!H324</f>
        <v>9.9</v>
      </c>
      <c r="AA324" s="28">
        <f>栃木!I324</f>
        <v>7</v>
      </c>
      <c r="AB324" s="28">
        <f>栃木!J324</f>
        <v>5.5</v>
      </c>
      <c r="AC324" s="28">
        <f>栃木!K324</f>
        <v>9.3000000000000007</v>
      </c>
      <c r="AD324" s="28">
        <f>栃木!L324</f>
        <v>14</v>
      </c>
      <c r="AE324" s="157">
        <f>群馬!B324</f>
        <v>12.5</v>
      </c>
      <c r="AF324" s="157">
        <f>群馬!C324</f>
        <v>14.7</v>
      </c>
      <c r="AG324" s="157">
        <f>群馬!D324</f>
        <v>12.3</v>
      </c>
      <c r="AH324" s="157">
        <f>群馬!E324</f>
        <v>9.1999999999999993</v>
      </c>
      <c r="AI324" s="157">
        <f>群馬!F324</f>
        <v>15.3</v>
      </c>
      <c r="AJ324" s="157">
        <f>群馬!G324</f>
        <v>6.6</v>
      </c>
      <c r="AK324" s="157">
        <f>群馬!H324</f>
        <v>7.5</v>
      </c>
      <c r="AL324" s="157">
        <f>群馬!I324</f>
        <v>6.9</v>
      </c>
      <c r="AM324" s="157">
        <f>埼玉!B324</f>
        <v>13.5</v>
      </c>
      <c r="AN324" s="157">
        <f>埼玉!C324</f>
        <v>10.8</v>
      </c>
      <c r="AO324" s="157">
        <f>埼玉!D324</f>
        <v>14.1</v>
      </c>
      <c r="AP324" s="157">
        <f>埼玉!E324</f>
        <v>13.8</v>
      </c>
      <c r="AQ324" s="157">
        <f>埼玉!F324</f>
        <v>11</v>
      </c>
      <c r="AR324" s="157">
        <f>埼玉!G324</f>
        <v>11</v>
      </c>
      <c r="AS324" s="157">
        <f>埼玉!H324</f>
        <v>18</v>
      </c>
      <c r="AT324" s="157">
        <f>埼玉!I324</f>
        <v>13.7</v>
      </c>
      <c r="AU324" s="157">
        <f>埼玉!J324</f>
        <v>18.3</v>
      </c>
      <c r="AV324" s="157">
        <f>埼玉!K324</f>
        <v>13.4</v>
      </c>
      <c r="AW324" s="157">
        <f>埼玉!L324</f>
        <v>14.3</v>
      </c>
      <c r="AX324" s="157">
        <f>埼玉!M324</f>
        <v>9.1</v>
      </c>
      <c r="AY324" s="157">
        <f>埼玉!N324</f>
        <v>14.4</v>
      </c>
      <c r="AZ324" s="157">
        <f>埼玉!O324</f>
        <v>11.9</v>
      </c>
      <c r="BA324" s="157">
        <f>埼玉!P324</f>
        <v>11.3</v>
      </c>
      <c r="BB324" s="157">
        <f>埼玉!Q324</f>
        <v>12.4</v>
      </c>
      <c r="BC324" s="157">
        <f>埼玉!R324</f>
        <v>17.8</v>
      </c>
      <c r="BD324" s="157">
        <f>埼玉!S324</f>
        <v>9.6999999999999993</v>
      </c>
      <c r="BE324" s="157">
        <f>埼玉!T324</f>
        <v>18.100000000000001</v>
      </c>
      <c r="BF324" s="157">
        <f>埼玉!U324</f>
        <v>17.600000000000001</v>
      </c>
      <c r="BG324" s="157">
        <f>千葉!B324</f>
        <v>15.8</v>
      </c>
      <c r="BH324" s="157">
        <f>千葉!C324</f>
        <v>17.3</v>
      </c>
      <c r="BI324" s="157">
        <f>千葉!D324</f>
        <v>13.3</v>
      </c>
      <c r="BJ324" s="157">
        <f>千葉!E324</f>
        <v>19.100000000000001</v>
      </c>
      <c r="BK324" s="157">
        <f>千葉!F324</f>
        <v>16</v>
      </c>
      <c r="BL324" s="157">
        <f>千葉!G324</f>
        <v>18.600000000000001</v>
      </c>
      <c r="BM324" s="157">
        <f>千葉!H324</f>
        <v>14.3</v>
      </c>
      <c r="BN324" s="157">
        <f>千葉!I324</f>
        <v>15.4</v>
      </c>
      <c r="BO324" s="157">
        <f>千葉!J324</f>
        <v>13.2</v>
      </c>
      <c r="BP324" s="157">
        <f>千葉!K324</f>
        <v>19.8</v>
      </c>
      <c r="BQ324" s="157">
        <f>千葉!L324</f>
        <v>10.9</v>
      </c>
      <c r="BR324" s="157">
        <f>千葉!M324</f>
        <v>20.3</v>
      </c>
      <c r="BS324" s="157">
        <f>千葉!N324</f>
        <v>21.1</v>
      </c>
      <c r="BT324" s="157">
        <f>千葉!O324</f>
        <v>22.1</v>
      </c>
      <c r="BU324" s="157">
        <f>千葉!P324</f>
        <v>18.5</v>
      </c>
      <c r="BV324" s="157">
        <f>千葉!Q324</f>
        <v>21.6</v>
      </c>
      <c r="BW324" s="157">
        <f>千葉!R324</f>
        <v>19.7</v>
      </c>
      <c r="BX324" s="157">
        <f>千葉!S324</f>
        <v>6.1</v>
      </c>
      <c r="BY324" s="157">
        <f>千葉!T324</f>
        <v>16.3</v>
      </c>
      <c r="BZ324" s="157">
        <f>千葉!V324</f>
        <v>16.899999999999999</v>
      </c>
      <c r="CA324" s="157">
        <f>東京!B324</f>
        <v>23</v>
      </c>
      <c r="CB324" s="157">
        <f>東京!C324</f>
        <v>17.100000000000001</v>
      </c>
      <c r="CC324" s="157">
        <f>東京!D324</f>
        <v>20.100000000000001</v>
      </c>
      <c r="CD324" s="157">
        <f>東京!E324</f>
        <v>24</v>
      </c>
      <c r="CE324" s="157">
        <f>東京!F324</f>
        <v>16.8</v>
      </c>
      <c r="CF324" s="157">
        <f>東京!G324</f>
        <v>16.8</v>
      </c>
      <c r="CG324" s="157">
        <f>東京!H324</f>
        <v>9.9</v>
      </c>
      <c r="CH324" s="157">
        <f>東京!I324</f>
        <v>18.100000000000001</v>
      </c>
      <c r="CI324" s="157">
        <f>神奈川!B324</f>
        <v>26.1</v>
      </c>
      <c r="CJ324" s="157">
        <f>神奈川!C324</f>
        <v>23.8</v>
      </c>
      <c r="CK324" s="157">
        <f>神奈川!D324</f>
        <v>25.3</v>
      </c>
      <c r="CL324" s="157">
        <f>神奈川!E324</f>
        <v>21.5</v>
      </c>
      <c r="CM324" s="157">
        <f>神奈川!F324</f>
        <v>17.5</v>
      </c>
      <c r="CN324" s="157">
        <f>神奈川!G324</f>
        <v>13.8</v>
      </c>
      <c r="CO324" s="157">
        <f>神奈川!H324</f>
        <v>14</v>
      </c>
      <c r="CP324" s="157">
        <f>神奈川!I324</f>
        <v>18.899999999999999</v>
      </c>
      <c r="CQ324" s="157">
        <f>神奈川!J324</f>
        <v>16.3</v>
      </c>
      <c r="CR324" s="157">
        <f>神奈川!K324</f>
        <v>19</v>
      </c>
      <c r="CS324" s="157">
        <f>神奈川!L324</f>
        <v>17.7</v>
      </c>
      <c r="CT324" s="157">
        <f>神奈川!M324</f>
        <v>17.8</v>
      </c>
      <c r="CU324" s="157">
        <f>神奈川!N324</f>
        <v>21.9</v>
      </c>
      <c r="CV324" s="157">
        <f>山梨!B324</f>
        <v>9.8000000000000007</v>
      </c>
      <c r="CW324" s="157">
        <f>山梨!C324</f>
        <v>17.100000000000001</v>
      </c>
      <c r="CX324" s="157">
        <f>山梨!D324</f>
        <v>8.5</v>
      </c>
      <c r="CY324" s="157" t="str">
        <f>山梨!E324</f>
        <v>***</v>
      </c>
      <c r="CZ324" s="157">
        <f>長野!B324</f>
        <v>10.3</v>
      </c>
      <c r="DA324" s="157" t="str">
        <f>長野!C324</f>
        <v>欠測</v>
      </c>
      <c r="DB324" s="157">
        <f>長野!D324</f>
        <v>3.8</v>
      </c>
      <c r="DC324" s="157">
        <f>長野!E324</f>
        <v>8</v>
      </c>
      <c r="DD324" s="157">
        <f>長野!F324</f>
        <v>8.6</v>
      </c>
      <c r="DE324" s="157">
        <f>長野!G324</f>
        <v>7.5</v>
      </c>
      <c r="DF324" s="157">
        <f>静岡!B324</f>
        <v>11.7</v>
      </c>
      <c r="DG324" s="157">
        <f>静岡!C324</f>
        <v>18.399999999999999</v>
      </c>
      <c r="DH324" s="157">
        <f>静岡!D324</f>
        <v>12</v>
      </c>
      <c r="DI324" s="157">
        <f>静岡!E324</f>
        <v>9.5</v>
      </c>
      <c r="DJ324" s="157">
        <f>静岡!F324</f>
        <v>11.7</v>
      </c>
      <c r="DK324" s="157">
        <f>静岡!G324</f>
        <v>13.5</v>
      </c>
      <c r="DL324" s="157">
        <f>静岡!H324</f>
        <v>14.5</v>
      </c>
      <c r="DM324" s="157" t="str">
        <f>静岡!I324</f>
        <v>-</v>
      </c>
      <c r="DN324" s="157">
        <f>静岡!J324</f>
        <v>11</v>
      </c>
      <c r="DO324" s="157">
        <f>静岡!K324</f>
        <v>9.8000000000000007</v>
      </c>
      <c r="DP324" s="157">
        <f>静岡!L324</f>
        <v>11.7</v>
      </c>
      <c r="DQ324" s="157">
        <f>静岡!M324</f>
        <v>13.6</v>
      </c>
      <c r="DR324" s="157">
        <f>静岡!N324</f>
        <v>9.1999999999999993</v>
      </c>
      <c r="DS324" s="157">
        <f>静岡!O324</f>
        <v>5.8</v>
      </c>
      <c r="DT324" s="157">
        <f>静岡!P324</f>
        <v>9.1</v>
      </c>
      <c r="DU324" s="157">
        <f>静岡!Q324</f>
        <v>5</v>
      </c>
      <c r="DV324" s="157">
        <f>静岡!R324</f>
        <v>10.4</v>
      </c>
      <c r="DW324" s="157">
        <f>静岡!S324</f>
        <v>10</v>
      </c>
      <c r="DX324" s="157">
        <f>静岡!T324</f>
        <v>9.5</v>
      </c>
      <c r="DY324" s="157">
        <f>静岡!U324</f>
        <v>12.3</v>
      </c>
      <c r="DZ324" s="157">
        <f>静岡!V324</f>
        <v>7.9</v>
      </c>
      <c r="EA324" s="157">
        <f>静岡!W324</f>
        <v>7.4</v>
      </c>
      <c r="EB324" s="157">
        <f>静岡!X324</f>
        <v>10.5</v>
      </c>
      <c r="EC324" s="157">
        <f>静岡!Y324</f>
        <v>10.9</v>
      </c>
      <c r="ED324" s="157">
        <f>静岡!Z324</f>
        <v>7.9</v>
      </c>
      <c r="EE324" s="157">
        <f>静岡!AA324</f>
        <v>10.3</v>
      </c>
      <c r="EF324" s="157" t="str">
        <f>静岡!AB324</f>
        <v>-</v>
      </c>
      <c r="EG324" s="157">
        <f>静岡!AC324</f>
        <v>7</v>
      </c>
    </row>
    <row r="325" spans="1:137" ht="20.100000000000001" customHeight="1" x14ac:dyDescent="0.15">
      <c r="A325" s="25">
        <v>43148</v>
      </c>
      <c r="B325" s="28">
        <f>茨城!B325</f>
        <v>8.6</v>
      </c>
      <c r="C325" s="28">
        <f>茨城!C325</f>
        <v>8.5</v>
      </c>
      <c r="D325" s="28">
        <f>茨城!D325</f>
        <v>12.1</v>
      </c>
      <c r="E325" s="28">
        <f>茨城!E325</f>
        <v>11.8</v>
      </c>
      <c r="F325" s="28">
        <f>茨城!F325</f>
        <v>8.6999999999999993</v>
      </c>
      <c r="G325" s="28">
        <f>茨城!G325</f>
        <v>8.6</v>
      </c>
      <c r="H325" s="28">
        <f>茨城!H325</f>
        <v>15</v>
      </c>
      <c r="I325" s="28">
        <f>茨城!I325</f>
        <v>16.5</v>
      </c>
      <c r="J325" s="28">
        <f>茨城!J325</f>
        <v>16</v>
      </c>
      <c r="K325" s="28">
        <f>茨城!K325</f>
        <v>13.8</v>
      </c>
      <c r="L325" s="28">
        <f>茨城!L325</f>
        <v>13.9</v>
      </c>
      <c r="M325" s="28">
        <f>茨城!M325</f>
        <v>11.2</v>
      </c>
      <c r="N325" s="28">
        <f>茨城!N325</f>
        <v>11.6</v>
      </c>
      <c r="O325" s="28">
        <f>茨城!O325</f>
        <v>8.5</v>
      </c>
      <c r="P325" s="28">
        <f>茨城!P325</f>
        <v>12.3</v>
      </c>
      <c r="Q325" s="28">
        <f>茨城!Q325</f>
        <v>8</v>
      </c>
      <c r="R325" s="28">
        <f>茨城!R325</f>
        <v>8.3000000000000007</v>
      </c>
      <c r="S325" s="28">
        <f>茨城!S325</f>
        <v>7.8</v>
      </c>
      <c r="T325" s="28">
        <f>栃木!B325</f>
        <v>9.6</v>
      </c>
      <c r="U325" s="28">
        <f>栃木!C325</f>
        <v>6.6</v>
      </c>
      <c r="V325" s="28">
        <f>栃木!D325</f>
        <v>9.3000000000000007</v>
      </c>
      <c r="W325" s="28">
        <f>栃木!E325</f>
        <v>9.9</v>
      </c>
      <c r="X325" s="28">
        <f>栃木!F325</f>
        <v>9.8000000000000007</v>
      </c>
      <c r="Y325" s="28">
        <f>栃木!G325</f>
        <v>13.8</v>
      </c>
      <c r="Z325" s="28">
        <f>栃木!H325</f>
        <v>8.1999999999999993</v>
      </c>
      <c r="AA325" s="28">
        <f>栃木!I325</f>
        <v>6.7</v>
      </c>
      <c r="AB325" s="28">
        <f>栃木!J325</f>
        <v>6.3</v>
      </c>
      <c r="AC325" s="28">
        <f>栃木!K325</f>
        <v>8.1999999999999993</v>
      </c>
      <c r="AD325" s="28">
        <f>栃木!L325</f>
        <v>13.3</v>
      </c>
      <c r="AE325" s="157">
        <f>群馬!B325</f>
        <v>7.9</v>
      </c>
      <c r="AF325" s="157">
        <f>群馬!C325</f>
        <v>14.3</v>
      </c>
      <c r="AG325" s="157">
        <f>群馬!D325</f>
        <v>9.8000000000000007</v>
      </c>
      <c r="AH325" s="157">
        <f>群馬!E325</f>
        <v>10.3</v>
      </c>
      <c r="AI325" s="157">
        <f>群馬!F325</f>
        <v>10.9</v>
      </c>
      <c r="AJ325" s="157">
        <f>群馬!G325</f>
        <v>11.4</v>
      </c>
      <c r="AK325" s="157">
        <f>群馬!H325</f>
        <v>10</v>
      </c>
      <c r="AL325" s="157">
        <f>群馬!I325</f>
        <v>11.3</v>
      </c>
      <c r="AM325" s="157">
        <f>埼玉!B325</f>
        <v>10.5</v>
      </c>
      <c r="AN325" s="157">
        <f>埼玉!C325</f>
        <v>9</v>
      </c>
      <c r="AO325" s="157">
        <f>埼玉!D325</f>
        <v>10.9</v>
      </c>
      <c r="AP325" s="157">
        <f>埼玉!E325</f>
        <v>11.2</v>
      </c>
      <c r="AQ325" s="157">
        <f>埼玉!F325</f>
        <v>11.2</v>
      </c>
      <c r="AR325" s="157">
        <f>埼玉!G325</f>
        <v>10.8</v>
      </c>
      <c r="AS325" s="157">
        <f>埼玉!H325</f>
        <v>12</v>
      </c>
      <c r="AT325" s="157">
        <f>埼玉!I325</f>
        <v>11.2</v>
      </c>
      <c r="AU325" s="157">
        <f>埼玉!J325</f>
        <v>12.7</v>
      </c>
      <c r="AV325" s="157">
        <f>埼玉!K325</f>
        <v>12.3</v>
      </c>
      <c r="AW325" s="157">
        <f>埼玉!L325</f>
        <v>10.8</v>
      </c>
      <c r="AX325" s="157">
        <f>埼玉!M325</f>
        <v>10.5</v>
      </c>
      <c r="AY325" s="157">
        <f>埼玉!N325</f>
        <v>12.4</v>
      </c>
      <c r="AZ325" s="157">
        <f>埼玉!O325</f>
        <v>12.6</v>
      </c>
      <c r="BA325" s="157">
        <f>埼玉!P325</f>
        <v>12.3</v>
      </c>
      <c r="BB325" s="157">
        <f>埼玉!Q325</f>
        <v>12.9</v>
      </c>
      <c r="BC325" s="157">
        <f>埼玉!R325</f>
        <v>11.3</v>
      </c>
      <c r="BD325" s="157">
        <f>埼玉!S325</f>
        <v>11.4</v>
      </c>
      <c r="BE325" s="157">
        <f>埼玉!T325</f>
        <v>11.8</v>
      </c>
      <c r="BF325" s="157">
        <f>埼玉!U325</f>
        <v>12.9</v>
      </c>
      <c r="BG325" s="157">
        <f>千葉!B325</f>
        <v>6.8</v>
      </c>
      <c r="BH325" s="157">
        <f>千葉!C325</f>
        <v>11.1</v>
      </c>
      <c r="BI325" s="157">
        <f>千葉!D325</f>
        <v>15.5</v>
      </c>
      <c r="BJ325" s="157">
        <f>千葉!E325</f>
        <v>13.5</v>
      </c>
      <c r="BK325" s="157">
        <f>千葉!F325</f>
        <v>12.1</v>
      </c>
      <c r="BL325" s="157">
        <f>千葉!G325</f>
        <v>14.4</v>
      </c>
      <c r="BM325" s="157">
        <f>千葉!H325</f>
        <v>8.4</v>
      </c>
      <c r="BN325" s="157">
        <f>千葉!I325</f>
        <v>12.6</v>
      </c>
      <c r="BO325" s="157">
        <f>千葉!J325</f>
        <v>17.2</v>
      </c>
      <c r="BP325" s="157">
        <f>千葉!K325</f>
        <v>10.3</v>
      </c>
      <c r="BQ325" s="157">
        <f>千葉!L325</f>
        <v>11.3</v>
      </c>
      <c r="BR325" s="157">
        <f>千葉!M325</f>
        <v>9.9</v>
      </c>
      <c r="BS325" s="157">
        <f>千葉!N325</f>
        <v>12</v>
      </c>
      <c r="BT325" s="157">
        <f>千葉!O325</f>
        <v>11.7</v>
      </c>
      <c r="BU325" s="157">
        <f>千葉!P325</f>
        <v>11.6</v>
      </c>
      <c r="BV325" s="157">
        <f>千葉!Q325</f>
        <v>10.9</v>
      </c>
      <c r="BW325" s="157">
        <f>千葉!R325</f>
        <v>10.8</v>
      </c>
      <c r="BX325" s="157">
        <f>千葉!S325</f>
        <v>8.8000000000000007</v>
      </c>
      <c r="BY325" s="157">
        <f>千葉!T325</f>
        <v>14.3</v>
      </c>
      <c r="BZ325" s="157">
        <f>千葉!V325</f>
        <v>11.9</v>
      </c>
      <c r="CA325" s="157">
        <f>東京!B325</f>
        <v>13.7</v>
      </c>
      <c r="CB325" s="157">
        <f>東京!C325</f>
        <v>11.7</v>
      </c>
      <c r="CC325" s="157">
        <f>東京!D325</f>
        <v>14.3</v>
      </c>
      <c r="CD325" s="157">
        <f>東京!E325</f>
        <v>13.1</v>
      </c>
      <c r="CE325" s="157">
        <f>東京!F325</f>
        <v>11</v>
      </c>
      <c r="CF325" s="157">
        <f>東京!G325</f>
        <v>11.1</v>
      </c>
      <c r="CG325" s="157">
        <f>東京!H325</f>
        <v>8.6</v>
      </c>
      <c r="CH325" s="157">
        <f>東京!I325</f>
        <v>11.7</v>
      </c>
      <c r="CI325" s="157">
        <f>神奈川!B325</f>
        <v>12.5</v>
      </c>
      <c r="CJ325" s="157">
        <f>神奈川!C325</f>
        <v>12.8</v>
      </c>
      <c r="CK325" s="157">
        <f>神奈川!D325</f>
        <v>13</v>
      </c>
      <c r="CL325" s="157">
        <f>神奈川!E325</f>
        <v>14.8</v>
      </c>
      <c r="CM325" s="157">
        <f>神奈川!F325</f>
        <v>10.4</v>
      </c>
      <c r="CN325" s="157">
        <f>神奈川!G325</f>
        <v>8.8000000000000007</v>
      </c>
      <c r="CO325" s="157">
        <f>神奈川!H325</f>
        <v>8.3000000000000007</v>
      </c>
      <c r="CP325" s="157">
        <f>神奈川!I325</f>
        <v>10.5</v>
      </c>
      <c r="CQ325" s="157">
        <f>神奈川!J325</f>
        <v>13.4</v>
      </c>
      <c r="CR325" s="157">
        <f>神奈川!K325</f>
        <v>13.6</v>
      </c>
      <c r="CS325" s="157">
        <f>神奈川!L325</f>
        <v>13.8</v>
      </c>
      <c r="CT325" s="157">
        <f>神奈川!M325</f>
        <v>13.3</v>
      </c>
      <c r="CU325" s="157">
        <f>神奈川!N325</f>
        <v>12.3</v>
      </c>
      <c r="CV325" s="157">
        <f>山梨!B325</f>
        <v>9.4</v>
      </c>
      <c r="CW325" s="157">
        <f>山梨!C325</f>
        <v>10.9</v>
      </c>
      <c r="CX325" s="157">
        <f>山梨!D325</f>
        <v>7</v>
      </c>
      <c r="CY325" s="157">
        <f>山梨!E325</f>
        <v>12.200000000000001</v>
      </c>
      <c r="CZ325" s="157">
        <f>長野!B325</f>
        <v>13.5</v>
      </c>
      <c r="DA325" s="157">
        <f>長野!C325</f>
        <v>19.3</v>
      </c>
      <c r="DB325" s="157">
        <f>長野!D325</f>
        <v>5.5</v>
      </c>
      <c r="DC325" s="157">
        <f>長野!E325</f>
        <v>12</v>
      </c>
      <c r="DD325" s="157">
        <f>長野!F325</f>
        <v>10.6</v>
      </c>
      <c r="DE325" s="157">
        <f>長野!G325</f>
        <v>10</v>
      </c>
      <c r="DF325" s="157">
        <f>静岡!B325</f>
        <v>13.3</v>
      </c>
      <c r="DG325" s="157">
        <f>静岡!C325</f>
        <v>12</v>
      </c>
      <c r="DH325" s="157">
        <f>静岡!D325</f>
        <v>12.7</v>
      </c>
      <c r="DI325" s="157">
        <f>静岡!E325</f>
        <v>15</v>
      </c>
      <c r="DJ325" s="157">
        <f>静岡!F325</f>
        <v>14.1</v>
      </c>
      <c r="DK325" s="157">
        <f>静岡!G325</f>
        <v>13.2</v>
      </c>
      <c r="DL325" s="157">
        <f>静岡!H325</f>
        <v>12.9</v>
      </c>
      <c r="DM325" s="157" t="str">
        <f>静岡!I325</f>
        <v>-</v>
      </c>
      <c r="DN325" s="157">
        <f>静岡!J325</f>
        <v>11.3</v>
      </c>
      <c r="DO325" s="157">
        <f>静岡!K325</f>
        <v>11.6</v>
      </c>
      <c r="DP325" s="157">
        <f>静岡!L325</f>
        <v>12.8</v>
      </c>
      <c r="DQ325" s="157">
        <f>静岡!M325</f>
        <v>14</v>
      </c>
      <c r="DR325" s="157">
        <f>静岡!N325</f>
        <v>12</v>
      </c>
      <c r="DS325" s="157">
        <f>静岡!O325</f>
        <v>8.8000000000000007</v>
      </c>
      <c r="DT325" s="157">
        <f>静岡!P325</f>
        <v>12</v>
      </c>
      <c r="DU325" s="157">
        <f>静岡!Q325</f>
        <v>7.1</v>
      </c>
      <c r="DV325" s="157">
        <f>静岡!R325</f>
        <v>12.2</v>
      </c>
      <c r="DW325" s="157">
        <f>静岡!S325</f>
        <v>12.5</v>
      </c>
      <c r="DX325" s="157">
        <f>静岡!T325</f>
        <v>12</v>
      </c>
      <c r="DY325" s="157">
        <f>静岡!U325</f>
        <v>14.2</v>
      </c>
      <c r="DZ325" s="157">
        <f>静岡!V325</f>
        <v>10.3</v>
      </c>
      <c r="EA325" s="157">
        <f>静岡!W325</f>
        <v>10.100000000000001</v>
      </c>
      <c r="EB325" s="157">
        <f>静岡!X325</f>
        <v>12.700000000000001</v>
      </c>
      <c r="EC325" s="157">
        <f>静岡!Y325</f>
        <v>12.700000000000001</v>
      </c>
      <c r="ED325" s="157">
        <f>静岡!Z325</f>
        <v>11.5</v>
      </c>
      <c r="EE325" s="157">
        <f>静岡!AA325</f>
        <v>13.5</v>
      </c>
      <c r="EF325" s="157" t="str">
        <f>静岡!AB325</f>
        <v>-</v>
      </c>
      <c r="EG325" s="157">
        <f>静岡!AC325</f>
        <v>12.7</v>
      </c>
    </row>
    <row r="326" spans="1:137" ht="20.100000000000001" customHeight="1" x14ac:dyDescent="0.15">
      <c r="A326" s="25">
        <v>43149</v>
      </c>
      <c r="B326" s="28">
        <f>茨城!B326</f>
        <v>5.5</v>
      </c>
      <c r="C326" s="28">
        <f>茨城!C326</f>
        <v>7.4</v>
      </c>
      <c r="D326" s="28">
        <f>茨城!D326</f>
        <v>10.5</v>
      </c>
      <c r="E326" s="28">
        <f>茨城!E326</f>
        <v>12.5</v>
      </c>
      <c r="F326" s="28">
        <f>茨城!F326</f>
        <v>6.7</v>
      </c>
      <c r="G326" s="28">
        <f>茨城!G326</f>
        <v>7.8</v>
      </c>
      <c r="H326" s="28">
        <f>茨城!H326</f>
        <v>15.2</v>
      </c>
      <c r="I326" s="28">
        <f>茨城!I326</f>
        <v>15.3</v>
      </c>
      <c r="J326" s="28">
        <f>茨城!J326</f>
        <v>16.100000000000001</v>
      </c>
      <c r="K326" s="28">
        <f>茨城!K326</f>
        <v>14.2</v>
      </c>
      <c r="L326" s="28">
        <f>茨城!L326</f>
        <v>14.6</v>
      </c>
      <c r="M326" s="28">
        <f>茨城!M326</f>
        <v>12.5</v>
      </c>
      <c r="N326" s="28">
        <f>茨城!N326</f>
        <v>11.8</v>
      </c>
      <c r="O326" s="28">
        <f>茨城!O326</f>
        <v>10.4</v>
      </c>
      <c r="P326" s="28">
        <f>茨城!P326</f>
        <v>14</v>
      </c>
      <c r="Q326" s="28">
        <f>茨城!Q326</f>
        <v>13</v>
      </c>
      <c r="R326" s="28">
        <f>茨城!R326</f>
        <v>12.3</v>
      </c>
      <c r="S326" s="28">
        <f>茨城!S326</f>
        <v>11.7</v>
      </c>
      <c r="T326" s="28">
        <f>栃木!B326</f>
        <v>9.3000000000000007</v>
      </c>
      <c r="U326" s="28">
        <f>栃木!C326</f>
        <v>10.8</v>
      </c>
      <c r="V326" s="28">
        <f>栃木!D326</f>
        <v>7.2</v>
      </c>
      <c r="W326" s="28">
        <f>栃木!E326</f>
        <v>7.5</v>
      </c>
      <c r="X326" s="28">
        <f>栃木!F326</f>
        <v>15</v>
      </c>
      <c r="Y326" s="28">
        <f>栃木!G326</f>
        <v>10</v>
      </c>
      <c r="Z326" s="28">
        <f>栃木!H326</f>
        <v>7.5</v>
      </c>
      <c r="AA326" s="28">
        <f>栃木!I326</f>
        <v>7.1</v>
      </c>
      <c r="AB326" s="28">
        <f>栃木!J326</f>
        <v>5.4</v>
      </c>
      <c r="AC326" s="28">
        <f>栃木!K326</f>
        <v>5.5</v>
      </c>
      <c r="AD326" s="28">
        <f>栃木!L326</f>
        <v>11</v>
      </c>
      <c r="AE326" s="157">
        <f>群馬!B326</f>
        <v>7.2</v>
      </c>
      <c r="AF326" s="157">
        <f>群馬!C326</f>
        <v>11.8</v>
      </c>
      <c r="AG326" s="157">
        <f>群馬!D326</f>
        <v>9.9</v>
      </c>
      <c r="AH326" s="157">
        <f>群馬!E326</f>
        <v>9.1</v>
      </c>
      <c r="AI326" s="157">
        <f>群馬!F326</f>
        <v>12.5</v>
      </c>
      <c r="AJ326" s="157">
        <f>群馬!G326</f>
        <v>6.6</v>
      </c>
      <c r="AK326" s="157">
        <f>群馬!H326</f>
        <v>6.5</v>
      </c>
      <c r="AL326" s="157">
        <f>群馬!I326</f>
        <v>7.4</v>
      </c>
      <c r="AM326" s="157">
        <f>埼玉!B326</f>
        <v>12.1</v>
      </c>
      <c r="AN326" s="157">
        <f>埼玉!C326</f>
        <v>11.8</v>
      </c>
      <c r="AO326" s="157">
        <f>埼玉!D326</f>
        <v>10.3</v>
      </c>
      <c r="AP326" s="157">
        <f>埼玉!E326</f>
        <v>13.2</v>
      </c>
      <c r="AQ326" s="157">
        <f>埼玉!F326</f>
        <v>10.5</v>
      </c>
      <c r="AR326" s="157">
        <f>埼玉!G326</f>
        <v>10</v>
      </c>
      <c r="AS326" s="157">
        <f>埼玉!H326</f>
        <v>14.4</v>
      </c>
      <c r="AT326" s="157">
        <f>埼玉!I326</f>
        <v>13.5</v>
      </c>
      <c r="AU326" s="157">
        <f>埼玉!J326</f>
        <v>14.8</v>
      </c>
      <c r="AV326" s="157">
        <f>埼玉!K326</f>
        <v>13.9</v>
      </c>
      <c r="AW326" s="157">
        <f>埼玉!L326</f>
        <v>12.3</v>
      </c>
      <c r="AX326" s="157">
        <f>埼玉!M326</f>
        <v>8.5</v>
      </c>
      <c r="AY326" s="157">
        <f>埼玉!N326</f>
        <v>10.199999999999999</v>
      </c>
      <c r="AZ326" s="157">
        <f>埼玉!O326</f>
        <v>9.5</v>
      </c>
      <c r="BA326" s="157">
        <f>埼玉!P326</f>
        <v>9.1999999999999993</v>
      </c>
      <c r="BB326" s="157">
        <f>埼玉!Q326</f>
        <v>12.1</v>
      </c>
      <c r="BC326" s="157">
        <f>埼玉!R326</f>
        <v>13</v>
      </c>
      <c r="BD326" s="157">
        <f>埼玉!S326</f>
        <v>8.9</v>
      </c>
      <c r="BE326" s="157">
        <f>埼玉!T326</f>
        <v>11.1</v>
      </c>
      <c r="BF326" s="157">
        <f>埼玉!U326</f>
        <v>12.4</v>
      </c>
      <c r="BG326" s="157">
        <f>千葉!B326</f>
        <v>8.5</v>
      </c>
      <c r="BH326" s="157">
        <f>千葉!C326</f>
        <v>14</v>
      </c>
      <c r="BI326" s="157">
        <f>千葉!D326</f>
        <v>11.3</v>
      </c>
      <c r="BJ326" s="157">
        <f>千葉!E326</f>
        <v>12.8</v>
      </c>
      <c r="BK326" s="157">
        <f>千葉!F326</f>
        <v>13.5</v>
      </c>
      <c r="BL326" s="157">
        <f>千葉!G326</f>
        <v>13</v>
      </c>
      <c r="BM326" s="157">
        <f>千葉!H326</f>
        <v>9.6999999999999993</v>
      </c>
      <c r="BN326" s="157">
        <f>千葉!I326</f>
        <v>10.8</v>
      </c>
      <c r="BO326" s="157">
        <f>千葉!J326</f>
        <v>16.600000000000001</v>
      </c>
      <c r="BP326" s="157">
        <f>千葉!K326</f>
        <v>12.8</v>
      </c>
      <c r="BQ326" s="157">
        <f>千葉!L326</f>
        <v>8.8000000000000007</v>
      </c>
      <c r="BR326" s="157">
        <f>千葉!M326</f>
        <v>13.8</v>
      </c>
      <c r="BS326" s="157">
        <f>千葉!N326</f>
        <v>12.3</v>
      </c>
      <c r="BT326" s="157">
        <f>千葉!O326</f>
        <v>15.1</v>
      </c>
      <c r="BU326" s="157">
        <f>千葉!P326</f>
        <v>14.3</v>
      </c>
      <c r="BV326" s="157">
        <f>千葉!Q326</f>
        <v>15.2</v>
      </c>
      <c r="BW326" s="157">
        <f>千葉!R326</f>
        <v>6.4</v>
      </c>
      <c r="BX326" s="157">
        <f>千葉!S326</f>
        <v>11</v>
      </c>
      <c r="BY326" s="157">
        <f>千葉!T326</f>
        <v>15</v>
      </c>
      <c r="BZ326" s="157">
        <f>千葉!V326</f>
        <v>11</v>
      </c>
      <c r="CA326" s="157">
        <f>東京!B326</f>
        <v>17</v>
      </c>
      <c r="CB326" s="157">
        <f>東京!C326</f>
        <v>12.8</v>
      </c>
      <c r="CC326" s="157">
        <f>東京!D326</f>
        <v>14.6</v>
      </c>
      <c r="CD326" s="157">
        <f>東京!E326</f>
        <v>14.8</v>
      </c>
      <c r="CE326" s="157">
        <f>東京!F326</f>
        <v>11.8</v>
      </c>
      <c r="CF326" s="157">
        <f>東京!G326</f>
        <v>11.6</v>
      </c>
      <c r="CG326" s="157">
        <f>東京!H326</f>
        <v>9.4</v>
      </c>
      <c r="CH326" s="157">
        <f>東京!I326</f>
        <v>12.9</v>
      </c>
      <c r="CI326" s="157">
        <f>神奈川!B326</f>
        <v>13.8</v>
      </c>
      <c r="CJ326" s="157">
        <f>神奈川!C326</f>
        <v>13.3</v>
      </c>
      <c r="CK326" s="157">
        <f>神奈川!D326</f>
        <v>15.4</v>
      </c>
      <c r="CL326" s="157">
        <f>神奈川!E326</f>
        <v>15</v>
      </c>
      <c r="CM326" s="157">
        <f>神奈川!F326</f>
        <v>11</v>
      </c>
      <c r="CN326" s="157">
        <f>神奈川!G326</f>
        <v>10.1</v>
      </c>
      <c r="CO326" s="157">
        <f>神奈川!H326</f>
        <v>12.3</v>
      </c>
      <c r="CP326" s="157">
        <f>神奈川!I326</f>
        <v>11.4</v>
      </c>
      <c r="CQ326" s="157">
        <f>神奈川!J326</f>
        <v>14</v>
      </c>
      <c r="CR326" s="157">
        <f>神奈川!K326</f>
        <v>11.8</v>
      </c>
      <c r="CS326" s="157">
        <f>神奈川!L326</f>
        <v>11.9</v>
      </c>
      <c r="CT326" s="157">
        <f>神奈川!M326</f>
        <v>10.3</v>
      </c>
      <c r="CU326" s="157">
        <f>神奈川!N326</f>
        <v>11.8</v>
      </c>
      <c r="CV326" s="157">
        <f>山梨!B326</f>
        <v>10.9</v>
      </c>
      <c r="CW326" s="157">
        <f>山梨!C326</f>
        <v>8.8000000000000007</v>
      </c>
      <c r="CX326" s="157">
        <f>山梨!D326</f>
        <v>7.6000000000000005</v>
      </c>
      <c r="CY326" s="157">
        <f>山梨!E326</f>
        <v>10.8</v>
      </c>
      <c r="CZ326" s="157">
        <f>長野!B326</f>
        <v>10.6</v>
      </c>
      <c r="DA326" s="157">
        <f>長野!C326</f>
        <v>16.600000000000001</v>
      </c>
      <c r="DB326" s="157">
        <f>長野!D326</f>
        <v>8.1999999999999993</v>
      </c>
      <c r="DC326" s="157">
        <f>長野!E326</f>
        <v>11.1</v>
      </c>
      <c r="DD326" s="157">
        <f>長野!F326</f>
        <v>10.1</v>
      </c>
      <c r="DE326" s="157">
        <f>長野!G326</f>
        <v>6.3</v>
      </c>
      <c r="DF326" s="157">
        <f>静岡!B326</f>
        <v>10.8</v>
      </c>
      <c r="DG326" s="157">
        <f>静岡!C326</f>
        <v>9.6999999999999993</v>
      </c>
      <c r="DH326" s="157">
        <f>静岡!D326</f>
        <v>12.6</v>
      </c>
      <c r="DI326" s="157">
        <f>静岡!E326</f>
        <v>11.9</v>
      </c>
      <c r="DJ326" s="157">
        <f>静岡!F326</f>
        <v>12.7</v>
      </c>
      <c r="DK326" s="157">
        <f>静岡!G326</f>
        <v>12.6</v>
      </c>
      <c r="DL326" s="157">
        <f>静岡!H326</f>
        <v>14.9</v>
      </c>
      <c r="DM326" s="157" t="str">
        <f>静岡!I326</f>
        <v>-</v>
      </c>
      <c r="DN326" s="157">
        <f>静岡!J326</f>
        <v>14.6</v>
      </c>
      <c r="DO326" s="157">
        <f>静岡!K326</f>
        <v>16.7</v>
      </c>
      <c r="DP326" s="157">
        <f>静岡!L326</f>
        <v>14.4</v>
      </c>
      <c r="DQ326" s="157">
        <f>静岡!M326</f>
        <v>15.7</v>
      </c>
      <c r="DR326" s="157">
        <f>静岡!N326</f>
        <v>12.6</v>
      </c>
      <c r="DS326" s="157">
        <f>静岡!O326</f>
        <v>9</v>
      </c>
      <c r="DT326" s="157">
        <f>静岡!P326</f>
        <v>12.8</v>
      </c>
      <c r="DU326" s="157">
        <f>静岡!Q326</f>
        <v>8.1</v>
      </c>
      <c r="DV326" s="157">
        <f>静岡!R326</f>
        <v>10.9</v>
      </c>
      <c r="DW326" s="157">
        <f>静岡!S326</f>
        <v>12.8</v>
      </c>
      <c r="DX326" s="157">
        <f>静岡!T326</f>
        <v>12.8</v>
      </c>
      <c r="DY326" s="157">
        <f>静岡!U326</f>
        <v>12.5</v>
      </c>
      <c r="DZ326" s="157">
        <f>静岡!V326</f>
        <v>8.2000000000000011</v>
      </c>
      <c r="EA326" s="157">
        <f>静岡!W326</f>
        <v>8.3000000000000007</v>
      </c>
      <c r="EB326" s="157">
        <f>静岡!X326</f>
        <v>11.9</v>
      </c>
      <c r="EC326" s="157">
        <f>静岡!Y326</f>
        <v>12.4</v>
      </c>
      <c r="ED326" s="157">
        <f>静岡!Z326</f>
        <v>10.100000000000001</v>
      </c>
      <c r="EE326" s="157">
        <f>静岡!AA326</f>
        <v>12.5</v>
      </c>
      <c r="EF326" s="157" t="str">
        <f>静岡!AB326</f>
        <v>-</v>
      </c>
      <c r="EG326" s="157">
        <f>静岡!AC326</f>
        <v>14.8</v>
      </c>
    </row>
    <row r="327" spans="1:137" ht="20.100000000000001" customHeight="1" x14ac:dyDescent="0.15">
      <c r="A327" s="25">
        <v>43150</v>
      </c>
      <c r="B327" s="28">
        <f>茨城!B327</f>
        <v>9.1</v>
      </c>
      <c r="C327" s="28">
        <f>茨城!C327</f>
        <v>11.5</v>
      </c>
      <c r="D327" s="28">
        <f>茨城!D327</f>
        <v>20</v>
      </c>
      <c r="E327" s="28">
        <f>茨城!E327</f>
        <v>21.2</v>
      </c>
      <c r="F327" s="28">
        <f>茨城!F327</f>
        <v>15.4</v>
      </c>
      <c r="G327" s="28">
        <f>茨城!G327</f>
        <v>15.3</v>
      </c>
      <c r="H327" s="28">
        <f>茨城!H327</f>
        <v>19.399999999999999</v>
      </c>
      <c r="I327" s="28">
        <f>茨城!I327</f>
        <v>22.8</v>
      </c>
      <c r="J327" s="28">
        <f>茨城!J327</f>
        <v>23.7</v>
      </c>
      <c r="K327" s="28">
        <f>茨城!K327</f>
        <v>15.8</v>
      </c>
      <c r="L327" s="28">
        <f>茨城!L327</f>
        <v>24.2</v>
      </c>
      <c r="M327" s="28">
        <f>茨城!M327</f>
        <v>30.8</v>
      </c>
      <c r="N327" s="28">
        <f>茨城!N327</f>
        <v>32.6</v>
      </c>
      <c r="O327" s="28">
        <f>茨城!O327</f>
        <v>26</v>
      </c>
      <c r="P327" s="28">
        <f>茨城!P327</f>
        <v>30.7</v>
      </c>
      <c r="Q327" s="28">
        <f>茨城!Q327</f>
        <v>33.200000000000003</v>
      </c>
      <c r="R327" s="28">
        <f>茨城!R327</f>
        <v>31.4</v>
      </c>
      <c r="S327" s="28">
        <f>茨城!S327</f>
        <v>27.5</v>
      </c>
      <c r="T327" s="28">
        <f>栃木!B327</f>
        <v>23</v>
      </c>
      <c r="U327" s="28">
        <f>栃木!C327</f>
        <v>29.3</v>
      </c>
      <c r="V327" s="28">
        <f>栃木!D327</f>
        <v>22.1</v>
      </c>
      <c r="W327" s="28">
        <f>栃木!E327</f>
        <v>20.7</v>
      </c>
      <c r="X327" s="28">
        <f>栃木!F327</f>
        <v>34</v>
      </c>
      <c r="Y327" s="28">
        <f>栃木!G327</f>
        <v>27.6</v>
      </c>
      <c r="Z327" s="28">
        <f>栃木!H327</f>
        <v>24.8</v>
      </c>
      <c r="AA327" s="28">
        <f>栃木!I327</f>
        <v>28.7</v>
      </c>
      <c r="AB327" s="28">
        <f>栃木!J327</f>
        <v>17.8</v>
      </c>
      <c r="AC327" s="28">
        <f>栃木!K327</f>
        <v>16.8</v>
      </c>
      <c r="AD327" s="28">
        <f>栃木!L327</f>
        <v>23.8</v>
      </c>
      <c r="AE327" s="157">
        <f>群馬!B327</f>
        <v>14.8</v>
      </c>
      <c r="AF327" s="157">
        <f>群馬!C327</f>
        <v>26.4</v>
      </c>
      <c r="AG327" s="157">
        <f>群馬!D327</f>
        <v>21.5</v>
      </c>
      <c r="AH327" s="157">
        <f>群馬!E327</f>
        <v>0</v>
      </c>
      <c r="AI327" s="157">
        <f>群馬!F327</f>
        <v>31.1</v>
      </c>
      <c r="AJ327" s="157">
        <f>群馬!G327</f>
        <v>22.8</v>
      </c>
      <c r="AK327" s="157">
        <f>群馬!H327</f>
        <v>11.9</v>
      </c>
      <c r="AL327" s="157">
        <f>群馬!I327</f>
        <v>10.4</v>
      </c>
      <c r="AM327" s="157">
        <f>埼玉!B327</f>
        <v>20.100000000000001</v>
      </c>
      <c r="AN327" s="157">
        <f>埼玉!C327</f>
        <v>19.100000000000001</v>
      </c>
      <c r="AO327" s="157">
        <f>埼玉!D327</f>
        <v>21.3</v>
      </c>
      <c r="AP327" s="157">
        <f>埼玉!E327</f>
        <v>23.6</v>
      </c>
      <c r="AQ327" s="157">
        <f>埼玉!F327</f>
        <v>20.100000000000001</v>
      </c>
      <c r="AR327" s="157">
        <f>埼玉!G327</f>
        <v>20.8</v>
      </c>
      <c r="AS327" s="157">
        <f>埼玉!H327</f>
        <v>29.1</v>
      </c>
      <c r="AT327" s="157">
        <f>埼玉!I327</f>
        <v>26.4</v>
      </c>
      <c r="AU327" s="157">
        <f>埼玉!J327</f>
        <v>30.4</v>
      </c>
      <c r="AV327" s="157">
        <f>埼玉!K327</f>
        <v>22.7</v>
      </c>
      <c r="AW327" s="157">
        <f>埼玉!L327</f>
        <v>21.6</v>
      </c>
      <c r="AX327" s="157">
        <f>埼玉!M327</f>
        <v>21.7</v>
      </c>
      <c r="AY327" s="157">
        <f>埼玉!N327</f>
        <v>27.6</v>
      </c>
      <c r="AZ327" s="157">
        <f>埼玉!O327</f>
        <v>24.9</v>
      </c>
      <c r="BA327" s="157">
        <f>埼玉!P327</f>
        <v>25.9</v>
      </c>
      <c r="BB327" s="157">
        <f>埼玉!Q327</f>
        <v>24.1</v>
      </c>
      <c r="BC327" s="157">
        <f>埼玉!R327</f>
        <v>29.4</v>
      </c>
      <c r="BD327" s="157">
        <f>埼玉!S327</f>
        <v>19.2</v>
      </c>
      <c r="BE327" s="157">
        <f>埼玉!T327</f>
        <v>26.2</v>
      </c>
      <c r="BF327" s="157">
        <f>埼玉!U327</f>
        <v>29.4</v>
      </c>
      <c r="BG327" s="157">
        <f>千葉!B327</f>
        <v>18.2</v>
      </c>
      <c r="BH327" s="157">
        <f>千葉!C327</f>
        <v>20.399999999999999</v>
      </c>
      <c r="BI327" s="157">
        <f>千葉!D327</f>
        <v>8.3000000000000007</v>
      </c>
      <c r="BJ327" s="157">
        <f>千葉!E327</f>
        <v>16.5</v>
      </c>
      <c r="BK327" s="157">
        <f>千葉!F327</f>
        <v>22.6</v>
      </c>
      <c r="BL327" s="157">
        <f>千葉!G327</f>
        <v>12.1</v>
      </c>
      <c r="BM327" s="157">
        <f>千葉!H327</f>
        <v>19.3</v>
      </c>
      <c r="BN327" s="157">
        <f>千葉!I327</f>
        <v>15.2</v>
      </c>
      <c r="BO327" s="157">
        <f>千葉!J327</f>
        <v>19.7</v>
      </c>
      <c r="BP327" s="157">
        <f>千葉!K327</f>
        <v>27.5</v>
      </c>
      <c r="BQ327" s="157">
        <f>千葉!L327</f>
        <v>3.5</v>
      </c>
      <c r="BR327" s="157">
        <f>千葉!M327</f>
        <v>21.5</v>
      </c>
      <c r="BS327" s="157">
        <f>千葉!N327</f>
        <v>19.7</v>
      </c>
      <c r="BT327" s="157">
        <f>千葉!O327</f>
        <v>26.3</v>
      </c>
      <c r="BU327" s="157">
        <f>千葉!P327</f>
        <v>27.4</v>
      </c>
      <c r="BV327" s="157">
        <f>千葉!Q327</f>
        <v>25.7</v>
      </c>
      <c r="BW327" s="157">
        <f>千葉!R327</f>
        <v>9.6999999999999993</v>
      </c>
      <c r="BX327" s="157">
        <f>千葉!S327</f>
        <v>16.8</v>
      </c>
      <c r="BY327" s="157">
        <f>千葉!T327</f>
        <v>18.3</v>
      </c>
      <c r="BZ327" s="157">
        <f>千葉!V327</f>
        <v>24.3</v>
      </c>
      <c r="CA327" s="157">
        <f>東京!B327</f>
        <v>26.3</v>
      </c>
      <c r="CB327" s="157">
        <f>東京!C327</f>
        <v>24.2</v>
      </c>
      <c r="CC327" s="157">
        <f>東京!D327</f>
        <v>33</v>
      </c>
      <c r="CD327" s="157">
        <f>東京!E327</f>
        <v>26.2</v>
      </c>
      <c r="CE327" s="157">
        <f>東京!F327</f>
        <v>27.6</v>
      </c>
      <c r="CF327" s="157">
        <f>東京!G327</f>
        <v>22.5</v>
      </c>
      <c r="CG327" s="157">
        <f>東京!H327</f>
        <v>23</v>
      </c>
      <c r="CH327" s="157">
        <f>東京!I327</f>
        <v>22.3</v>
      </c>
      <c r="CI327" s="157">
        <f>神奈川!B327</f>
        <v>19.600000000000001</v>
      </c>
      <c r="CJ327" s="157">
        <f>神奈川!C327</f>
        <v>15.5</v>
      </c>
      <c r="CK327" s="157">
        <f>神奈川!D327</f>
        <v>23.6</v>
      </c>
      <c r="CL327" s="157">
        <f>神奈川!E327</f>
        <v>19.899999999999999</v>
      </c>
      <c r="CM327" s="157">
        <f>神奈川!F327</f>
        <v>15.9</v>
      </c>
      <c r="CN327" s="157">
        <f>神奈川!G327</f>
        <v>16.2</v>
      </c>
      <c r="CO327" s="157">
        <f>神奈川!H327</f>
        <v>18.5</v>
      </c>
      <c r="CP327" s="157">
        <f>神奈川!I327</f>
        <v>15</v>
      </c>
      <c r="CQ327" s="157">
        <f>神奈川!J327</f>
        <v>12.9</v>
      </c>
      <c r="CR327" s="157">
        <f>神奈川!K327</f>
        <v>14.2</v>
      </c>
      <c r="CS327" s="157">
        <f>神奈川!L327</f>
        <v>14.5</v>
      </c>
      <c r="CT327" s="157">
        <f>神奈川!M327</f>
        <v>14.9</v>
      </c>
      <c r="CU327" s="157">
        <f>神奈川!N327</f>
        <v>12.2</v>
      </c>
      <c r="CV327" s="157">
        <f>山梨!B327</f>
        <v>23.6</v>
      </c>
      <c r="CW327" s="157">
        <f>山梨!C327</f>
        <v>6.8000000000000007</v>
      </c>
      <c r="CX327" s="157">
        <f>山梨!D327</f>
        <v>8.8000000000000007</v>
      </c>
      <c r="CY327" s="157">
        <f>山梨!E327</f>
        <v>28.900000000000002</v>
      </c>
      <c r="CZ327" s="157">
        <f>長野!B327</f>
        <v>9</v>
      </c>
      <c r="DA327" s="157">
        <f>長野!C327</f>
        <v>7.5</v>
      </c>
      <c r="DB327" s="157">
        <f>長野!D327</f>
        <v>11.7</v>
      </c>
      <c r="DC327" s="157">
        <f>長野!E327</f>
        <v>9.5</v>
      </c>
      <c r="DD327" s="157">
        <f>長野!F327</f>
        <v>15.9</v>
      </c>
      <c r="DE327" s="157">
        <f>長野!G327</f>
        <v>6.5</v>
      </c>
      <c r="DF327" s="157">
        <f>静岡!B327</f>
        <v>7.7</v>
      </c>
      <c r="DG327" s="157">
        <f>静岡!C327</f>
        <v>10</v>
      </c>
      <c r="DH327" s="157">
        <f>静岡!D327</f>
        <v>13.8</v>
      </c>
      <c r="DI327" s="157">
        <f>静岡!E327</f>
        <v>11.3</v>
      </c>
      <c r="DJ327" s="157">
        <f>静岡!F327</f>
        <v>10.3</v>
      </c>
      <c r="DK327" s="157">
        <f>静岡!G327</f>
        <v>13.8</v>
      </c>
      <c r="DL327" s="157">
        <f>静岡!H327</f>
        <v>16.2</v>
      </c>
      <c r="DM327" s="157" t="str">
        <f>静岡!I327</f>
        <v>-</v>
      </c>
      <c r="DN327" s="157">
        <f>静岡!J327</f>
        <v>12.1</v>
      </c>
      <c r="DO327" s="157">
        <f>静岡!K327</f>
        <v>19.3</v>
      </c>
      <c r="DP327" s="157">
        <f>静岡!L327</f>
        <v>9.6999999999999993</v>
      </c>
      <c r="DQ327" s="157">
        <f>静岡!M327</f>
        <v>17.7</v>
      </c>
      <c r="DR327" s="157">
        <f>静岡!N327</f>
        <v>12</v>
      </c>
      <c r="DS327" s="157">
        <f>静岡!O327</f>
        <v>8.4</v>
      </c>
      <c r="DT327" s="157">
        <f>静岡!P327</f>
        <v>10.6</v>
      </c>
      <c r="DU327" s="157">
        <f>静岡!Q327</f>
        <v>5.4</v>
      </c>
      <c r="DV327" s="157">
        <f>静岡!R327</f>
        <v>9.5</v>
      </c>
      <c r="DW327" s="157">
        <f>静岡!S327</f>
        <v>13.5</v>
      </c>
      <c r="DX327" s="157">
        <f>静岡!T327</f>
        <v>11</v>
      </c>
      <c r="DY327" s="157">
        <f>静岡!U327</f>
        <v>13.3</v>
      </c>
      <c r="DZ327" s="157">
        <f>静岡!V327</f>
        <v>10.8</v>
      </c>
      <c r="EA327" s="157">
        <f>静岡!W327</f>
        <v>7.6000000000000005</v>
      </c>
      <c r="EB327" s="157">
        <f>静岡!X327</f>
        <v>11.3</v>
      </c>
      <c r="EC327" s="157">
        <f>静岡!Y327</f>
        <v>10</v>
      </c>
      <c r="ED327" s="157">
        <f>静岡!Z327</f>
        <v>9.3000000000000007</v>
      </c>
      <c r="EE327" s="157">
        <f>静岡!AA327</f>
        <v>9.5</v>
      </c>
      <c r="EF327" s="157" t="str">
        <f>静岡!AB327</f>
        <v>-</v>
      </c>
      <c r="EG327" s="157">
        <f>静岡!AC327</f>
        <v>12</v>
      </c>
    </row>
    <row r="328" spans="1:137" ht="20.100000000000001" customHeight="1" x14ac:dyDescent="0.15">
      <c r="A328" s="25">
        <v>43151</v>
      </c>
      <c r="B328" s="28">
        <f>茨城!B328</f>
        <v>6.5</v>
      </c>
      <c r="C328" s="28">
        <f>茨城!C328</f>
        <v>5.3</v>
      </c>
      <c r="D328" s="28">
        <f>茨城!D328</f>
        <v>15.5</v>
      </c>
      <c r="E328" s="28">
        <f>茨城!E328</f>
        <v>11</v>
      </c>
      <c r="F328" s="28">
        <f>茨城!F328</f>
        <v>13</v>
      </c>
      <c r="G328" s="28">
        <f>茨城!G328</f>
        <v>12</v>
      </c>
      <c r="H328" s="28">
        <f>茨城!H328</f>
        <v>10.9</v>
      </c>
      <c r="I328" s="28">
        <f>茨城!I328</f>
        <v>17.2</v>
      </c>
      <c r="J328" s="28">
        <f>茨城!J328</f>
        <v>16.8</v>
      </c>
      <c r="K328" s="28">
        <f>茨城!K328</f>
        <v>13</v>
      </c>
      <c r="L328" s="28">
        <f>茨城!L328</f>
        <v>14.3</v>
      </c>
      <c r="M328" s="28">
        <f>茨城!M328</f>
        <v>36.1</v>
      </c>
      <c r="N328" s="28">
        <f>茨城!N328</f>
        <v>24.9</v>
      </c>
      <c r="O328" s="28">
        <f>茨城!O328</f>
        <v>26.9</v>
      </c>
      <c r="P328" s="28">
        <f>茨城!P328</f>
        <v>28</v>
      </c>
      <c r="Q328" s="28">
        <f>茨城!Q328</f>
        <v>33.299999999999997</v>
      </c>
      <c r="R328" s="28">
        <f>茨城!R328</f>
        <v>27.5</v>
      </c>
      <c r="S328" s="28">
        <f>茨城!S328</f>
        <v>19.600000000000001</v>
      </c>
      <c r="T328" s="28">
        <f>栃木!B328</f>
        <v>16</v>
      </c>
      <c r="U328" s="28">
        <f>栃木!C328</f>
        <v>20.399999999999999</v>
      </c>
      <c r="V328" s="28">
        <f>栃木!D328</f>
        <v>13.5</v>
      </c>
      <c r="W328" s="28">
        <f>栃木!E328</f>
        <v>4.9000000000000004</v>
      </c>
      <c r="X328" s="28">
        <f>栃木!F328</f>
        <v>26.2</v>
      </c>
      <c r="Y328" s="28">
        <f>栃木!G328</f>
        <v>22.5</v>
      </c>
      <c r="Z328" s="28">
        <f>栃木!H328</f>
        <v>14.1</v>
      </c>
      <c r="AA328" s="28">
        <f>栃木!I328</f>
        <v>15.7</v>
      </c>
      <c r="AB328" s="28">
        <f>栃木!J328</f>
        <v>3.1</v>
      </c>
      <c r="AC328" s="28">
        <f>栃木!K328</f>
        <v>13.5</v>
      </c>
      <c r="AD328" s="28">
        <f>栃木!L328</f>
        <v>22</v>
      </c>
      <c r="AE328" s="157">
        <f>群馬!B328</f>
        <v>6</v>
      </c>
      <c r="AF328" s="157">
        <f>群馬!C328</f>
        <v>14.9</v>
      </c>
      <c r="AG328" s="157">
        <f>群馬!D328</f>
        <v>12.9</v>
      </c>
      <c r="AH328" s="157">
        <f>群馬!E328</f>
        <v>1.3</v>
      </c>
      <c r="AI328" s="157">
        <f>群馬!F328</f>
        <v>18</v>
      </c>
      <c r="AJ328" s="157">
        <f>群馬!G328</f>
        <v>6</v>
      </c>
      <c r="AK328" s="157">
        <f>群馬!H328</f>
        <v>2.2000000000000002</v>
      </c>
      <c r="AL328" s="157">
        <f>群馬!I328</f>
        <v>3.6</v>
      </c>
      <c r="AM328" s="157">
        <f>埼玉!B328</f>
        <v>16.2</v>
      </c>
      <c r="AN328" s="157">
        <f>埼玉!C328</f>
        <v>14.1</v>
      </c>
      <c r="AO328" s="157">
        <f>埼玉!D328</f>
        <v>22.3</v>
      </c>
      <c r="AP328" s="157">
        <f>埼玉!E328</f>
        <v>23.8</v>
      </c>
      <c r="AQ328" s="157">
        <f>埼玉!F328</f>
        <v>13.8</v>
      </c>
      <c r="AR328" s="157">
        <f>埼玉!G328</f>
        <v>12.7</v>
      </c>
      <c r="AS328" s="157">
        <f>埼玉!H328</f>
        <v>24.6</v>
      </c>
      <c r="AT328" s="157">
        <f>埼玉!I328</f>
        <v>17.7</v>
      </c>
      <c r="AU328" s="157">
        <f>埼玉!J328</f>
        <v>22.1</v>
      </c>
      <c r="AV328" s="157">
        <f>埼玉!K328</f>
        <v>18.3</v>
      </c>
      <c r="AW328" s="157">
        <f>埼玉!L328</f>
        <v>15.4</v>
      </c>
      <c r="AX328" s="157">
        <f>埼玉!M328</f>
        <v>11.2</v>
      </c>
      <c r="AY328" s="157">
        <f>埼玉!N328</f>
        <v>19.2</v>
      </c>
      <c r="AZ328" s="157">
        <f>埼玉!O328</f>
        <v>12.4</v>
      </c>
      <c r="BA328" s="157">
        <f>埼玉!P328</f>
        <v>8.3000000000000007</v>
      </c>
      <c r="BB328" s="157">
        <f>埼玉!Q328</f>
        <v>14.3</v>
      </c>
      <c r="BC328" s="157">
        <f>埼玉!R328</f>
        <v>21.4</v>
      </c>
      <c r="BD328" s="157">
        <f>埼玉!S328</f>
        <v>14</v>
      </c>
      <c r="BE328" s="157">
        <f>埼玉!T328</f>
        <v>19.600000000000001</v>
      </c>
      <c r="BF328" s="157">
        <f>埼玉!U328</f>
        <v>28.3</v>
      </c>
      <c r="BG328" s="157">
        <f>千葉!B328</f>
        <v>19.399999999999999</v>
      </c>
      <c r="BH328" s="157">
        <f>千葉!C328</f>
        <v>16.7</v>
      </c>
      <c r="BI328" s="157">
        <f>千葉!D328</f>
        <v>9.8000000000000007</v>
      </c>
      <c r="BJ328" s="157">
        <f>千葉!E328</f>
        <v>21.5</v>
      </c>
      <c r="BK328" s="157">
        <f>千葉!F328</f>
        <v>19.3</v>
      </c>
      <c r="BL328" s="157">
        <f>千葉!G328</f>
        <v>16.8</v>
      </c>
      <c r="BM328" s="157">
        <f>千葉!H328</f>
        <v>14.9</v>
      </c>
      <c r="BN328" s="157">
        <f>千葉!I328</f>
        <v>16.399999999999999</v>
      </c>
      <c r="BO328" s="157">
        <f>千葉!J328</f>
        <v>16.7</v>
      </c>
      <c r="BP328" s="157">
        <f>千葉!K328</f>
        <v>23.6</v>
      </c>
      <c r="BQ328" s="157">
        <f>千葉!L328</f>
        <v>6.5</v>
      </c>
      <c r="BR328" s="157">
        <f>千葉!M328</f>
        <v>19</v>
      </c>
      <c r="BS328" s="157">
        <f>千葉!N328</f>
        <v>20.8</v>
      </c>
      <c r="BT328" s="157">
        <f>千葉!O328</f>
        <v>23.1</v>
      </c>
      <c r="BU328" s="157">
        <f>千葉!P328</f>
        <v>22.1</v>
      </c>
      <c r="BV328" s="157">
        <f>千葉!Q328</f>
        <v>23.8</v>
      </c>
      <c r="BW328" s="157">
        <f>千葉!R328</f>
        <v>21.3</v>
      </c>
      <c r="BX328" s="157">
        <f>千葉!S328</f>
        <v>11</v>
      </c>
      <c r="BY328" s="157">
        <f>千葉!T328</f>
        <v>20.5</v>
      </c>
      <c r="BZ328" s="157">
        <f>千葉!V328</f>
        <v>15.7</v>
      </c>
      <c r="CA328" s="157">
        <f>東京!B328</f>
        <v>32.4</v>
      </c>
      <c r="CB328" s="157">
        <f>東京!C328</f>
        <v>28</v>
      </c>
      <c r="CC328" s="157">
        <f>東京!D328</f>
        <v>27.9</v>
      </c>
      <c r="CD328" s="157">
        <f>東京!E328</f>
        <v>27.4</v>
      </c>
      <c r="CE328" s="157">
        <f>東京!F328</f>
        <v>17.100000000000001</v>
      </c>
      <c r="CF328" s="157">
        <f>東京!G328</f>
        <v>25.3</v>
      </c>
      <c r="CG328" s="157">
        <f>東京!H328</f>
        <v>10.3</v>
      </c>
      <c r="CH328" s="157">
        <f>東京!I328</f>
        <v>20.2</v>
      </c>
      <c r="CI328" s="157">
        <f>神奈川!B328</f>
        <v>28.7</v>
      </c>
      <c r="CJ328" s="157">
        <f>神奈川!C328</f>
        <v>23.9</v>
      </c>
      <c r="CK328" s="157">
        <f>神奈川!D328</f>
        <v>31.4</v>
      </c>
      <c r="CL328" s="157">
        <f>神奈川!E328</f>
        <v>26.7</v>
      </c>
      <c r="CM328" s="157">
        <f>神奈川!F328</f>
        <v>17.3</v>
      </c>
      <c r="CN328" s="157">
        <f>神奈川!G328</f>
        <v>12.9</v>
      </c>
      <c r="CO328" s="157">
        <f>神奈川!H328</f>
        <v>12.4</v>
      </c>
      <c r="CP328" s="157">
        <f>神奈川!I328</f>
        <v>18.399999999999999</v>
      </c>
      <c r="CQ328" s="157">
        <f>神奈川!J328</f>
        <v>14.2</v>
      </c>
      <c r="CR328" s="157">
        <f>神奈川!K328</f>
        <v>19.5</v>
      </c>
      <c r="CS328" s="157">
        <f>神奈川!L328</f>
        <v>16.600000000000001</v>
      </c>
      <c r="CT328" s="157">
        <f>神奈川!M328</f>
        <v>16.3</v>
      </c>
      <c r="CU328" s="157">
        <f>神奈川!N328</f>
        <v>17</v>
      </c>
      <c r="CV328" s="157">
        <f>山梨!B328</f>
        <v>21.5</v>
      </c>
      <c r="CW328" s="157">
        <f>山梨!C328</f>
        <v>8.1</v>
      </c>
      <c r="CX328" s="157">
        <f>山梨!D328</f>
        <v>6.4</v>
      </c>
      <c r="CY328" s="157">
        <f>山梨!E328</f>
        <v>16.3</v>
      </c>
      <c r="CZ328" s="157">
        <f>長野!B328</f>
        <v>6</v>
      </c>
      <c r="DA328" s="157">
        <f>長野!C328</f>
        <v>5.9</v>
      </c>
      <c r="DB328" s="157">
        <f>長野!D328</f>
        <v>5.8</v>
      </c>
      <c r="DC328" s="157">
        <f>長野!E328</f>
        <v>5.5</v>
      </c>
      <c r="DD328" s="157">
        <f>長野!F328</f>
        <v>7.2</v>
      </c>
      <c r="DE328" s="157">
        <f>長野!G328</f>
        <v>3.3</v>
      </c>
      <c r="DF328" s="157">
        <f>静岡!B328</f>
        <v>8.3000000000000007</v>
      </c>
      <c r="DG328" s="157">
        <f>静岡!C328</f>
        <v>13.8</v>
      </c>
      <c r="DH328" s="157">
        <f>静岡!D328</f>
        <v>9.4</v>
      </c>
      <c r="DI328" s="157">
        <f>静岡!E328</f>
        <v>8.5</v>
      </c>
      <c r="DJ328" s="157">
        <f>静岡!F328</f>
        <v>7.6</v>
      </c>
      <c r="DK328" s="157">
        <f>静岡!G328</f>
        <v>8.3000000000000007</v>
      </c>
      <c r="DL328" s="157">
        <f>静岡!H328</f>
        <v>12.2</v>
      </c>
      <c r="DM328" s="157" t="str">
        <f>静岡!I328</f>
        <v>-</v>
      </c>
      <c r="DN328" s="157" t="str">
        <f>静岡!J328</f>
        <v>-</v>
      </c>
      <c r="DO328" s="157">
        <f>静岡!K328</f>
        <v>4.5999999999999996</v>
      </c>
      <c r="DP328" s="157">
        <f>静岡!L328</f>
        <v>5.7</v>
      </c>
      <c r="DQ328" s="157">
        <f>静岡!M328</f>
        <v>6.4</v>
      </c>
      <c r="DR328" s="157">
        <f>静岡!N328</f>
        <v>5</v>
      </c>
      <c r="DS328" s="157">
        <f>静岡!O328</f>
        <v>3.5</v>
      </c>
      <c r="DT328" s="157">
        <f>静岡!P328</f>
        <v>6.2</v>
      </c>
      <c r="DU328" s="157">
        <f>静岡!Q328</f>
        <v>5.3</v>
      </c>
      <c r="DV328" s="157">
        <f>静岡!R328</f>
        <v>7.3</v>
      </c>
      <c r="DW328" s="157">
        <f>静岡!S328</f>
        <v>8.3000000000000007</v>
      </c>
      <c r="DX328" s="157">
        <f>静岡!T328</f>
        <v>6.8</v>
      </c>
      <c r="DY328" s="157">
        <f>静岡!U328</f>
        <v>10</v>
      </c>
      <c r="DZ328" s="157">
        <f>静岡!V328</f>
        <v>1</v>
      </c>
      <c r="EA328" s="157">
        <f>静岡!W328</f>
        <v>4.4000000000000004</v>
      </c>
      <c r="EB328" s="157">
        <f>静岡!X328</f>
        <v>6</v>
      </c>
      <c r="EC328" s="157">
        <f>静岡!Y328</f>
        <v>5.8000000000000007</v>
      </c>
      <c r="ED328" s="157">
        <f>静岡!Z328</f>
        <v>3.7</v>
      </c>
      <c r="EE328" s="157">
        <f>静岡!AA328</f>
        <v>6.4</v>
      </c>
      <c r="EF328" s="157" t="str">
        <f>静岡!AB328</f>
        <v>-</v>
      </c>
      <c r="EG328" s="157">
        <f>静岡!AC328</f>
        <v>5</v>
      </c>
    </row>
    <row r="329" spans="1:137" ht="20.100000000000001" customHeight="1" x14ac:dyDescent="0.15">
      <c r="A329" s="25">
        <v>43152</v>
      </c>
      <c r="B329" s="28">
        <f>茨城!B329</f>
        <v>2.2999999999999998</v>
      </c>
      <c r="C329" s="28">
        <f>茨城!C329</f>
        <v>2.9</v>
      </c>
      <c r="D329" s="28">
        <f>茨城!D329</f>
        <v>4.0999999999999996</v>
      </c>
      <c r="E329" s="28">
        <f>茨城!E329</f>
        <v>2.9</v>
      </c>
      <c r="F329" s="28">
        <f>茨城!F329</f>
        <v>3.4</v>
      </c>
      <c r="G329" s="28">
        <f>茨城!G329</f>
        <v>1.8</v>
      </c>
      <c r="H329" s="28">
        <f>茨城!H329</f>
        <v>2.8</v>
      </c>
      <c r="I329" s="28">
        <f>茨城!I329</f>
        <v>3.7</v>
      </c>
      <c r="J329" s="28">
        <f>茨城!J329</f>
        <v>3.7</v>
      </c>
      <c r="K329" s="28">
        <f>茨城!K329</f>
        <v>2.8</v>
      </c>
      <c r="L329" s="28">
        <f>茨城!L329</f>
        <v>3.3</v>
      </c>
      <c r="M329" s="28">
        <f>茨城!M329</f>
        <v>4</v>
      </c>
      <c r="N329" s="28">
        <f>茨城!N329</f>
        <v>4.5</v>
      </c>
      <c r="O329" s="28">
        <f>茨城!O329</f>
        <v>4.8</v>
      </c>
      <c r="P329" s="28">
        <f>茨城!P329</f>
        <v>5.6</v>
      </c>
      <c r="Q329" s="28">
        <f>茨城!Q329</f>
        <v>4.3</v>
      </c>
      <c r="R329" s="28">
        <f>茨城!R329</f>
        <v>5.5</v>
      </c>
      <c r="S329" s="28">
        <f>茨城!S329</f>
        <v>4.3</v>
      </c>
      <c r="T329" s="28">
        <f>栃木!B329</f>
        <v>4.7</v>
      </c>
      <c r="U329" s="28">
        <f>栃木!C329</f>
        <v>3.8</v>
      </c>
      <c r="V329" s="28">
        <f>栃木!D329</f>
        <v>2.4</v>
      </c>
      <c r="W329" s="28">
        <f>栃木!E329</f>
        <v>1.8</v>
      </c>
      <c r="X329" s="28">
        <f>栃木!F329</f>
        <v>6.5</v>
      </c>
      <c r="Y329" s="28">
        <f>栃木!G329</f>
        <v>2.2000000000000002</v>
      </c>
      <c r="Z329" s="28">
        <f>栃木!H329</f>
        <v>1.2</v>
      </c>
      <c r="AA329" s="28" t="str">
        <f>栃木!I329</f>
        <v>zzz</v>
      </c>
      <c r="AB329" s="28">
        <f>栃木!J329</f>
        <v>2.4</v>
      </c>
      <c r="AC329" s="28">
        <f>栃木!K329</f>
        <v>2.5</v>
      </c>
      <c r="AD329" s="28">
        <f>栃木!L329</f>
        <v>4.2</v>
      </c>
      <c r="AE329" s="157">
        <f>群馬!B329</f>
        <v>4.7</v>
      </c>
      <c r="AF329" s="157">
        <f>群馬!C329</f>
        <v>4.9000000000000004</v>
      </c>
      <c r="AG329" s="157">
        <f>群馬!D329</f>
        <v>5.5</v>
      </c>
      <c r="AH329" s="157">
        <f>群馬!E329</f>
        <v>3.9</v>
      </c>
      <c r="AI329" s="157">
        <f>群馬!F329</f>
        <v>5.8</v>
      </c>
      <c r="AJ329" s="157">
        <f>群馬!G329</f>
        <v>2.8</v>
      </c>
      <c r="AK329" s="157">
        <f>群馬!H329</f>
        <v>3.2</v>
      </c>
      <c r="AL329" s="157">
        <f>群馬!I329</f>
        <v>4.7</v>
      </c>
      <c r="AM329" s="157">
        <f>埼玉!B329</f>
        <v>5.5</v>
      </c>
      <c r="AN329" s="157">
        <f>埼玉!C329</f>
        <v>2.5</v>
      </c>
      <c r="AO329" s="157">
        <f>埼玉!D329</f>
        <v>5.0999999999999996</v>
      </c>
      <c r="AP329" s="157">
        <f>埼玉!E329</f>
        <v>4</v>
      </c>
      <c r="AQ329" s="157">
        <f>埼玉!F329</f>
        <v>2.7</v>
      </c>
      <c r="AR329" s="157">
        <f>埼玉!G329</f>
        <v>2.4</v>
      </c>
      <c r="AS329" s="157">
        <f>埼玉!H329</f>
        <v>5.5</v>
      </c>
      <c r="AT329" s="157">
        <f>埼玉!I329</f>
        <v>3.7</v>
      </c>
      <c r="AU329" s="157">
        <f>埼玉!J329</f>
        <v>6.5</v>
      </c>
      <c r="AV329" s="157">
        <f>埼玉!K329</f>
        <v>4.5</v>
      </c>
      <c r="AW329" s="157">
        <f>埼玉!L329</f>
        <v>2.2999999999999998</v>
      </c>
      <c r="AX329" s="157">
        <f>埼玉!M329</f>
        <v>2.8</v>
      </c>
      <c r="AY329" s="157">
        <f>埼玉!N329</f>
        <v>5.2</v>
      </c>
      <c r="AZ329" s="157">
        <f>埼玉!O329</f>
        <v>4.7</v>
      </c>
      <c r="BA329" s="157">
        <f>埼玉!P329</f>
        <v>4.5999999999999996</v>
      </c>
      <c r="BB329" s="157">
        <f>埼玉!Q329</f>
        <v>5.2</v>
      </c>
      <c r="BC329" s="157">
        <f>埼玉!R329</f>
        <v>5.5</v>
      </c>
      <c r="BD329" s="157">
        <f>埼玉!S329</f>
        <v>5.4</v>
      </c>
      <c r="BE329" s="157">
        <f>埼玉!T329</f>
        <v>5</v>
      </c>
      <c r="BF329" s="157">
        <f>埼玉!U329</f>
        <v>5.6</v>
      </c>
      <c r="BG329" s="157">
        <f>千葉!B329</f>
        <v>0.8</v>
      </c>
      <c r="BH329" s="157">
        <f>千葉!C329</f>
        <v>6.5</v>
      </c>
      <c r="BI329" s="157">
        <f>千葉!D329</f>
        <v>8.6999999999999993</v>
      </c>
      <c r="BJ329" s="157">
        <f>千葉!E329</f>
        <v>7.8</v>
      </c>
      <c r="BK329" s="157">
        <f>千葉!F329</f>
        <v>5.4</v>
      </c>
      <c r="BL329" s="157">
        <f>千葉!G329</f>
        <v>7</v>
      </c>
      <c r="BM329" s="157">
        <f>千葉!H329</f>
        <v>4.5999999999999996</v>
      </c>
      <c r="BN329" s="157">
        <f>千葉!I329</f>
        <v>5.5</v>
      </c>
      <c r="BO329" s="157">
        <f>千葉!J329</f>
        <v>5.0999999999999996</v>
      </c>
      <c r="BP329" s="157">
        <f>千葉!K329</f>
        <v>6.3</v>
      </c>
      <c r="BQ329" s="157">
        <f>千葉!L329</f>
        <v>4.0999999999999996</v>
      </c>
      <c r="BR329" s="157">
        <f>千葉!M329</f>
        <v>5.3</v>
      </c>
      <c r="BS329" s="157">
        <f>千葉!N329</f>
        <v>6.7</v>
      </c>
      <c r="BT329" s="157">
        <f>千葉!O329</f>
        <v>8</v>
      </c>
      <c r="BU329" s="157">
        <f>千葉!P329</f>
        <v>7.6</v>
      </c>
      <c r="BV329" s="157">
        <f>千葉!Q329</f>
        <v>7.8</v>
      </c>
      <c r="BW329" s="157">
        <f>千葉!R329</f>
        <v>1.8</v>
      </c>
      <c r="BX329" s="157">
        <f>千葉!S329</f>
        <v>-1.8</v>
      </c>
      <c r="BY329" s="157">
        <f>千葉!T329</f>
        <v>6.2</v>
      </c>
      <c r="BZ329" s="157">
        <f>千葉!V329</f>
        <v>6.4</v>
      </c>
      <c r="CA329" s="157">
        <f>東京!B329</f>
        <v>7.1</v>
      </c>
      <c r="CB329" s="157">
        <f>東京!C329</f>
        <v>4.3</v>
      </c>
      <c r="CC329" s="157">
        <f>東京!D329</f>
        <v>7.2</v>
      </c>
      <c r="CD329" s="157">
        <f>東京!E329</f>
        <v>6</v>
      </c>
      <c r="CE329" s="157">
        <f>東京!F329</f>
        <v>5</v>
      </c>
      <c r="CF329" s="157">
        <f>東京!G329</f>
        <v>4.9000000000000004</v>
      </c>
      <c r="CG329" s="157">
        <f>東京!H329</f>
        <v>3.7</v>
      </c>
      <c r="CH329" s="157">
        <f>東京!I329</f>
        <v>4.5999999999999996</v>
      </c>
      <c r="CI329" s="157">
        <f>神奈川!B329</f>
        <v>6</v>
      </c>
      <c r="CJ329" s="157">
        <f>神奈川!C329</f>
        <v>3.3</v>
      </c>
      <c r="CK329" s="157">
        <f>神奈川!D329</f>
        <v>5.9</v>
      </c>
      <c r="CL329" s="157">
        <f>神奈川!E329</f>
        <v>6.5</v>
      </c>
      <c r="CM329" s="157">
        <f>神奈川!F329</f>
        <v>3.9</v>
      </c>
      <c r="CN329" s="157">
        <f>神奈川!G329</f>
        <v>-0.3</v>
      </c>
      <c r="CO329" s="157">
        <f>神奈川!H329</f>
        <v>3.6</v>
      </c>
      <c r="CP329" s="157">
        <f>神奈川!I329</f>
        <v>4.0999999999999996</v>
      </c>
      <c r="CQ329" s="157">
        <f>神奈川!J329</f>
        <v>7.1</v>
      </c>
      <c r="CR329" s="157">
        <f>神奈川!K329</f>
        <v>5.8</v>
      </c>
      <c r="CS329" s="157">
        <f>神奈川!L329</f>
        <v>5.6</v>
      </c>
      <c r="CT329" s="157">
        <f>神奈川!M329</f>
        <v>4.5999999999999996</v>
      </c>
      <c r="CU329" s="157">
        <f>神奈川!N329</f>
        <v>7</v>
      </c>
      <c r="CV329" s="157">
        <f>山梨!B329</f>
        <v>5.1000000000000005</v>
      </c>
      <c r="CW329" s="157">
        <f>山梨!C329</f>
        <v>5.9</v>
      </c>
      <c r="CX329" s="157">
        <f>山梨!D329</f>
        <v>7.1000000000000005</v>
      </c>
      <c r="CY329" s="157">
        <f>山梨!E329</f>
        <v>6.2</v>
      </c>
      <c r="CZ329" s="157">
        <f>長野!B329</f>
        <v>7.5</v>
      </c>
      <c r="DA329" s="157">
        <f>長野!C329</f>
        <v>11.5</v>
      </c>
      <c r="DB329" s="157">
        <f>長野!D329</f>
        <v>6.2</v>
      </c>
      <c r="DC329" s="157">
        <f>長野!E329</f>
        <v>6.2</v>
      </c>
      <c r="DD329" s="157">
        <f>長野!F329</f>
        <v>4.5999999999999996</v>
      </c>
      <c r="DE329" s="157">
        <f>長野!G329</f>
        <v>8.6</v>
      </c>
      <c r="DF329" s="157">
        <f>静岡!B329</f>
        <v>6.7</v>
      </c>
      <c r="DG329" s="157">
        <f>静岡!C329</f>
        <v>3.9</v>
      </c>
      <c r="DH329" s="157">
        <f>静岡!D329</f>
        <v>4.0999999999999996</v>
      </c>
      <c r="DI329" s="157">
        <f>静岡!E329</f>
        <v>8</v>
      </c>
      <c r="DJ329" s="157">
        <f>静岡!F329</f>
        <v>8</v>
      </c>
      <c r="DK329" s="157">
        <f>静岡!G329</f>
        <v>7.7</v>
      </c>
      <c r="DL329" s="157">
        <f>静岡!H329</f>
        <v>10.5</v>
      </c>
      <c r="DM329" s="157" t="str">
        <f>静岡!I329</f>
        <v>-</v>
      </c>
      <c r="DN329" s="157" t="str">
        <f>静岡!J329</f>
        <v>-</v>
      </c>
      <c r="DO329" s="157">
        <f>静岡!K329</f>
        <v>8.1999999999999993</v>
      </c>
      <c r="DP329" s="157">
        <f>静岡!L329</f>
        <v>10.4</v>
      </c>
      <c r="DQ329" s="157">
        <f>静岡!M329</f>
        <v>6.8</v>
      </c>
      <c r="DR329" s="157">
        <f>静岡!N329</f>
        <v>6.8</v>
      </c>
      <c r="DS329" s="157">
        <f>静岡!O329</f>
        <v>3.6</v>
      </c>
      <c r="DT329" s="157">
        <f>静岡!P329</f>
        <v>6.7</v>
      </c>
      <c r="DU329" s="157">
        <f>静岡!Q329</f>
        <v>2.2999999999999998</v>
      </c>
      <c r="DV329" s="157">
        <f>静岡!R329</f>
        <v>6.3</v>
      </c>
      <c r="DW329" s="157">
        <f>静岡!S329</f>
        <v>7.2</v>
      </c>
      <c r="DX329" s="157">
        <f>静岡!T329</f>
        <v>5</v>
      </c>
      <c r="DY329" s="157">
        <f>静岡!U329</f>
        <v>6.9</v>
      </c>
      <c r="DZ329" s="157">
        <f>静岡!V329</f>
        <v>5.3000000000000007</v>
      </c>
      <c r="EA329" s="157">
        <f>静岡!W329</f>
        <v>7.9</v>
      </c>
      <c r="EB329" s="157">
        <f>静岡!X329</f>
        <v>8</v>
      </c>
      <c r="EC329" s="157">
        <f>静岡!Y329</f>
        <v>8.5</v>
      </c>
      <c r="ED329" s="157">
        <f>静岡!Z329</f>
        <v>6.3000000000000007</v>
      </c>
      <c r="EE329" s="157">
        <f>静岡!AA329</f>
        <v>8.5</v>
      </c>
      <c r="EF329" s="157" t="str">
        <f>静岡!AB329</f>
        <v>-</v>
      </c>
      <c r="EG329" s="157">
        <f>静岡!AC329</f>
        <v>6.8</v>
      </c>
    </row>
    <row r="330" spans="1:137" ht="20.100000000000001" customHeight="1" x14ac:dyDescent="0.15">
      <c r="A330" s="25">
        <v>43153</v>
      </c>
      <c r="B330" s="28">
        <f>茨城!B330</f>
        <v>7.7</v>
      </c>
      <c r="C330" s="28">
        <f>茨城!C330</f>
        <v>6.9</v>
      </c>
      <c r="D330" s="28">
        <f>茨城!D330</f>
        <v>9.6</v>
      </c>
      <c r="E330" s="28">
        <f>茨城!E330</f>
        <v>10.5</v>
      </c>
      <c r="F330" s="28">
        <f>茨城!F330</f>
        <v>8.8000000000000007</v>
      </c>
      <c r="G330" s="28">
        <f>茨城!G330</f>
        <v>7.3</v>
      </c>
      <c r="H330" s="28">
        <f>茨城!H330</f>
        <v>9</v>
      </c>
      <c r="I330" s="28">
        <f>茨城!I330</f>
        <v>7.2</v>
      </c>
      <c r="J330" s="28">
        <f>茨城!J330</f>
        <v>7.1</v>
      </c>
      <c r="K330" s="28">
        <f>茨城!K330</f>
        <v>7.3</v>
      </c>
      <c r="L330" s="28">
        <f>茨城!L330</f>
        <v>8.9</v>
      </c>
      <c r="M330" s="28">
        <f>茨城!M330</f>
        <v>12.8</v>
      </c>
      <c r="N330" s="28">
        <f>茨城!N330</f>
        <v>12.4</v>
      </c>
      <c r="O330" s="28">
        <f>茨城!O330</f>
        <v>10.3</v>
      </c>
      <c r="P330" s="28">
        <f>茨城!P330</f>
        <v>12.7</v>
      </c>
      <c r="Q330" s="28">
        <f>茨城!Q330</f>
        <v>17.3</v>
      </c>
      <c r="R330" s="28">
        <f>茨城!R330</f>
        <v>12.4</v>
      </c>
      <c r="S330" s="28">
        <f>茨城!S330</f>
        <v>11.4</v>
      </c>
      <c r="T330" s="28">
        <f>栃木!B330</f>
        <v>7.7</v>
      </c>
      <c r="U330" s="28">
        <f>栃木!C330</f>
        <v>9.3000000000000007</v>
      </c>
      <c r="V330" s="28">
        <f>栃木!D330</f>
        <v>6.2</v>
      </c>
      <c r="W330" s="28">
        <f>栃木!E330</f>
        <v>5</v>
      </c>
      <c r="X330" s="28" t="str">
        <f>栃木!F330</f>
        <v>zzz</v>
      </c>
      <c r="Y330" s="28">
        <f>栃木!G330</f>
        <v>9.8000000000000007</v>
      </c>
      <c r="Z330" s="28">
        <f>栃木!H330</f>
        <v>12.4</v>
      </c>
      <c r="AA330" s="28">
        <f>栃木!I330</f>
        <v>7.2</v>
      </c>
      <c r="AB330" s="28">
        <f>栃木!J330</f>
        <v>8.8000000000000007</v>
      </c>
      <c r="AC330" s="28">
        <f>栃木!K330</f>
        <v>9.3000000000000007</v>
      </c>
      <c r="AD330" s="28">
        <f>栃木!L330</f>
        <v>8</v>
      </c>
      <c r="AE330" s="157">
        <f>群馬!B330</f>
        <v>9.3000000000000007</v>
      </c>
      <c r="AF330" s="157">
        <f>群馬!C330</f>
        <v>9</v>
      </c>
      <c r="AG330" s="157">
        <f>群馬!D330</f>
        <v>10.5</v>
      </c>
      <c r="AH330" s="157">
        <f>群馬!E330</f>
        <v>9.5</v>
      </c>
      <c r="AI330" s="157">
        <f>群馬!F330</f>
        <v>12.2</v>
      </c>
      <c r="AJ330" s="157">
        <f>群馬!G330</f>
        <v>7.2</v>
      </c>
      <c r="AK330" s="157">
        <f>群馬!H330</f>
        <v>5.5</v>
      </c>
      <c r="AL330" s="157">
        <f>群馬!I330</f>
        <v>7</v>
      </c>
      <c r="AM330" s="157">
        <f>埼玉!B330</f>
        <v>11.9</v>
      </c>
      <c r="AN330" s="157">
        <f>埼玉!C330</f>
        <v>8.6999999999999993</v>
      </c>
      <c r="AO330" s="157">
        <f>埼玉!D330</f>
        <v>10.3</v>
      </c>
      <c r="AP330" s="157">
        <f>埼玉!E330</f>
        <v>9</v>
      </c>
      <c r="AQ330" s="157">
        <f>埼玉!F330</f>
        <v>9.6999999999999993</v>
      </c>
      <c r="AR330" s="157">
        <f>埼玉!G330</f>
        <v>10</v>
      </c>
      <c r="AS330" s="157">
        <f>埼玉!H330</f>
        <v>10.8</v>
      </c>
      <c r="AT330" s="157">
        <f>埼玉!I330</f>
        <v>11.3</v>
      </c>
      <c r="AU330" s="157">
        <f>埼玉!J330</f>
        <v>14.3</v>
      </c>
      <c r="AV330" s="157">
        <f>埼玉!K330</f>
        <v>11.5</v>
      </c>
      <c r="AW330" s="157">
        <f>埼玉!L330</f>
        <v>11.8</v>
      </c>
      <c r="AX330" s="157">
        <f>埼玉!M330</f>
        <v>8.6</v>
      </c>
      <c r="AY330" s="157">
        <f>埼玉!N330</f>
        <v>10.8</v>
      </c>
      <c r="AZ330" s="157">
        <f>埼玉!O330</f>
        <v>9.9</v>
      </c>
      <c r="BA330" s="157">
        <f>埼玉!P330</f>
        <v>10.5</v>
      </c>
      <c r="BB330" s="157">
        <f>埼玉!Q330</f>
        <v>10.7</v>
      </c>
      <c r="BC330" s="157">
        <f>埼玉!R330</f>
        <v>10.5</v>
      </c>
      <c r="BD330" s="157">
        <f>埼玉!S330</f>
        <v>10.8</v>
      </c>
      <c r="BE330" s="157">
        <f>埼玉!T330</f>
        <v>8.5</v>
      </c>
      <c r="BF330" s="157">
        <f>埼玉!U330</f>
        <v>12.5</v>
      </c>
      <c r="BG330" s="157">
        <f>千葉!B330</f>
        <v>5.8</v>
      </c>
      <c r="BH330" s="157">
        <f>千葉!C330</f>
        <v>10.199999999999999</v>
      </c>
      <c r="BI330" s="157">
        <f>千葉!D330</f>
        <v>7.9</v>
      </c>
      <c r="BJ330" s="157">
        <f>千葉!E330</f>
        <v>10.7</v>
      </c>
      <c r="BK330" s="157">
        <f>千葉!F330</f>
        <v>10.3</v>
      </c>
      <c r="BL330" s="157">
        <f>千葉!G330</f>
        <v>9</v>
      </c>
      <c r="BM330" s="157">
        <f>千葉!H330</f>
        <v>7.9</v>
      </c>
      <c r="BN330" s="157">
        <f>千葉!I330</f>
        <v>8.1</v>
      </c>
      <c r="BO330" s="157">
        <f>千葉!J330</f>
        <v>10.5</v>
      </c>
      <c r="BP330" s="157">
        <f>千葉!K330</f>
        <v>11</v>
      </c>
      <c r="BQ330" s="157">
        <f>千葉!L330</f>
        <v>4</v>
      </c>
      <c r="BR330" s="157">
        <f>千葉!M330</f>
        <v>10.199999999999999</v>
      </c>
      <c r="BS330" s="157">
        <f>千葉!N330</f>
        <v>9.5</v>
      </c>
      <c r="BT330" s="157">
        <f>千葉!O330</f>
        <v>12.2</v>
      </c>
      <c r="BU330" s="157">
        <f>千葉!P330</f>
        <v>11.7</v>
      </c>
      <c r="BV330" s="157">
        <f>千葉!Q330</f>
        <v>12.1</v>
      </c>
      <c r="BW330" s="157">
        <f>千葉!R330</f>
        <v>7</v>
      </c>
      <c r="BX330" s="157">
        <f>千葉!S330</f>
        <v>1.4</v>
      </c>
      <c r="BY330" s="157">
        <f>千葉!T330</f>
        <v>10.199999999999999</v>
      </c>
      <c r="BZ330" s="157">
        <f>千葉!V330</f>
        <v>10.8</v>
      </c>
      <c r="CA330" s="157">
        <f>東京!B330</f>
        <v>15.2</v>
      </c>
      <c r="CB330" s="157">
        <f>東京!C330</f>
        <v>10.8</v>
      </c>
      <c r="CC330" s="157">
        <f>東京!D330</f>
        <v>11.8</v>
      </c>
      <c r="CD330" s="157">
        <f>東京!E330</f>
        <v>12.3</v>
      </c>
      <c r="CE330" s="157">
        <f>東京!F330</f>
        <v>12.1</v>
      </c>
      <c r="CF330" s="157">
        <f>東京!G330</f>
        <v>11.5</v>
      </c>
      <c r="CG330" s="157">
        <f>東京!H330</f>
        <v>10.1</v>
      </c>
      <c r="CH330" s="157">
        <f>東京!I330</f>
        <v>10.8</v>
      </c>
      <c r="CI330" s="157">
        <f>神奈川!B330</f>
        <v>11.6</v>
      </c>
      <c r="CJ330" s="157">
        <f>神奈川!C330</f>
        <v>9.5</v>
      </c>
      <c r="CK330" s="157">
        <f>神奈川!D330</f>
        <v>11.6</v>
      </c>
      <c r="CL330" s="157">
        <f>神奈川!E330</f>
        <v>13</v>
      </c>
      <c r="CM330" s="157">
        <f>神奈川!F330</f>
        <v>9.1999999999999993</v>
      </c>
      <c r="CN330" s="157">
        <f>神奈川!G330</f>
        <v>5.6</v>
      </c>
      <c r="CO330" s="157">
        <f>神奈川!H330</f>
        <v>8.5</v>
      </c>
      <c r="CP330" s="157">
        <f>神奈川!I330</f>
        <v>8.9</v>
      </c>
      <c r="CQ330" s="157">
        <f>神奈川!J330</f>
        <v>9.1999999999999993</v>
      </c>
      <c r="CR330" s="157">
        <f>神奈川!K330</f>
        <v>11.5</v>
      </c>
      <c r="CS330" s="157">
        <f>神奈川!L330</f>
        <v>10.199999999999999</v>
      </c>
      <c r="CT330" s="157">
        <f>神奈川!M330</f>
        <v>9.6999999999999993</v>
      </c>
      <c r="CU330" s="157">
        <f>神奈川!N330</f>
        <v>9.1</v>
      </c>
      <c r="CV330" s="157">
        <f>山梨!B330</f>
        <v>10.3</v>
      </c>
      <c r="CW330" s="157">
        <f>山梨!C330</f>
        <v>8.8000000000000007</v>
      </c>
      <c r="CX330" s="157">
        <f>山梨!D330</f>
        <v>5.8000000000000007</v>
      </c>
      <c r="CY330" s="157">
        <f>山梨!E330</f>
        <v>12.200000000000001</v>
      </c>
      <c r="CZ330" s="157">
        <f>長野!B330</f>
        <v>17.100000000000001</v>
      </c>
      <c r="DA330" s="157">
        <f>長野!C330</f>
        <v>17.100000000000001</v>
      </c>
      <c r="DB330" s="157">
        <f>長野!D330</f>
        <v>7</v>
      </c>
      <c r="DC330" s="157">
        <f>長野!E330</f>
        <v>10.7</v>
      </c>
      <c r="DD330" s="157">
        <f>長野!F330</f>
        <v>11.2</v>
      </c>
      <c r="DE330" s="157">
        <f>長野!G330</f>
        <v>8.4</v>
      </c>
      <c r="DF330" s="157">
        <f>静岡!B330</f>
        <v>6.3</v>
      </c>
      <c r="DG330" s="157">
        <f>静岡!C330</f>
        <v>7.2</v>
      </c>
      <c r="DH330" s="157">
        <f>静岡!D330</f>
        <v>7</v>
      </c>
      <c r="DI330" s="157">
        <f>静岡!E330</f>
        <v>5.8</v>
      </c>
      <c r="DJ330" s="157">
        <f>静岡!F330</f>
        <v>10.199999999999999</v>
      </c>
      <c r="DK330" s="157">
        <f>静岡!G330</f>
        <v>10.9</v>
      </c>
      <c r="DL330" s="157">
        <f>静岡!H330</f>
        <v>14.3</v>
      </c>
      <c r="DM330" s="157" t="str">
        <f>静岡!I330</f>
        <v>-</v>
      </c>
      <c r="DN330" s="157">
        <f>静岡!J330</f>
        <v>9.5</v>
      </c>
      <c r="DO330" s="157">
        <f>静岡!K330</f>
        <v>13.9</v>
      </c>
      <c r="DP330" s="157">
        <f>静岡!L330</f>
        <v>14.2</v>
      </c>
      <c r="DQ330" s="157">
        <f>静岡!M330</f>
        <v>19.899999999999999</v>
      </c>
      <c r="DR330" s="157">
        <f>静岡!N330</f>
        <v>10.9</v>
      </c>
      <c r="DS330" s="157">
        <f>静岡!O330</f>
        <v>6.4</v>
      </c>
      <c r="DT330" s="157">
        <f>静岡!P330</f>
        <v>11.1</v>
      </c>
      <c r="DU330" s="157">
        <f>静岡!Q330</f>
        <v>6.3</v>
      </c>
      <c r="DV330" s="157">
        <f>静岡!R330</f>
        <v>8.1999999999999993</v>
      </c>
      <c r="DW330" s="157">
        <f>静岡!S330</f>
        <v>9.1999999999999993</v>
      </c>
      <c r="DX330" s="157">
        <f>静岡!T330</f>
        <v>9.3000000000000007</v>
      </c>
      <c r="DY330" s="157">
        <f>静岡!U330</f>
        <v>7.9</v>
      </c>
      <c r="DZ330" s="157">
        <f>静岡!V330</f>
        <v>8.3000000000000007</v>
      </c>
      <c r="EA330" s="157">
        <f>静岡!W330</f>
        <v>12.700000000000001</v>
      </c>
      <c r="EB330" s="157">
        <f>静岡!X330</f>
        <v>12.5</v>
      </c>
      <c r="EC330" s="157">
        <f>静岡!Y330</f>
        <v>11.4</v>
      </c>
      <c r="ED330" s="157">
        <f>静岡!Z330</f>
        <v>9.4</v>
      </c>
      <c r="EE330" s="157">
        <f>静岡!AA330</f>
        <v>14.8</v>
      </c>
      <c r="EF330" s="157" t="str">
        <f>静岡!AB330</f>
        <v>-</v>
      </c>
      <c r="EG330" s="157">
        <f>静岡!AC330</f>
        <v>11</v>
      </c>
    </row>
    <row r="331" spans="1:137" ht="20.100000000000001" customHeight="1" x14ac:dyDescent="0.15">
      <c r="A331" s="25">
        <v>43154</v>
      </c>
      <c r="B331" s="28">
        <f>茨城!B331</f>
        <v>13.5</v>
      </c>
      <c r="C331" s="28">
        <f>茨城!C331</f>
        <v>16.7</v>
      </c>
      <c r="D331" s="28">
        <f>茨城!D331</f>
        <v>13.8</v>
      </c>
      <c r="E331" s="28">
        <f>茨城!E331</f>
        <v>13.6</v>
      </c>
      <c r="F331" s="28">
        <f>茨城!F331</f>
        <v>14.3</v>
      </c>
      <c r="G331" s="28">
        <f>茨城!G331</f>
        <v>12.8</v>
      </c>
      <c r="H331" s="28">
        <f>茨城!H331</f>
        <v>14.4</v>
      </c>
      <c r="I331" s="28">
        <f>茨城!I331</f>
        <v>14.5</v>
      </c>
      <c r="J331" s="28">
        <f>茨城!J331</f>
        <v>16.2</v>
      </c>
      <c r="K331" s="28">
        <f>茨城!K331</f>
        <v>14.4</v>
      </c>
      <c r="L331" s="28">
        <f>茨城!L331</f>
        <v>13.5</v>
      </c>
      <c r="M331" s="28">
        <f>茨城!M331</f>
        <v>12.5</v>
      </c>
      <c r="N331" s="28">
        <f>茨城!N331</f>
        <v>15.5</v>
      </c>
      <c r="O331" s="28">
        <f>茨城!O331</f>
        <v>12.8</v>
      </c>
      <c r="P331" s="28">
        <f>茨城!P331</f>
        <v>15.4</v>
      </c>
      <c r="Q331" s="28">
        <f>茨城!Q331</f>
        <v>18.8</v>
      </c>
      <c r="R331" s="28">
        <f>茨城!R331</f>
        <v>15.9</v>
      </c>
      <c r="S331" s="28">
        <f>茨城!S331</f>
        <v>16</v>
      </c>
      <c r="T331" s="28">
        <f>栃木!B331</f>
        <v>15</v>
      </c>
      <c r="U331" s="28">
        <f>栃木!C331</f>
        <v>15.1</v>
      </c>
      <c r="V331" s="28">
        <f>栃木!D331</f>
        <v>14.8</v>
      </c>
      <c r="W331" s="28">
        <f>栃木!E331</f>
        <v>9.6999999999999993</v>
      </c>
      <c r="X331" s="28">
        <f>栃木!F331</f>
        <v>19.100000000000001</v>
      </c>
      <c r="Y331" s="28">
        <f>栃木!G331</f>
        <v>15.2</v>
      </c>
      <c r="Z331" s="28">
        <f>栃木!H331</f>
        <v>16.3</v>
      </c>
      <c r="AA331" s="28">
        <f>栃木!I331</f>
        <v>15.4</v>
      </c>
      <c r="AB331" s="28">
        <f>栃木!J331</f>
        <v>13.4</v>
      </c>
      <c r="AC331" s="28">
        <f>栃木!K331</f>
        <v>16.399999999999999</v>
      </c>
      <c r="AD331" s="28">
        <f>栃木!L331</f>
        <v>15.8</v>
      </c>
      <c r="AE331" s="157">
        <f>群馬!B331</f>
        <v>12.5</v>
      </c>
      <c r="AF331" s="157">
        <f>群馬!C331</f>
        <v>15.4</v>
      </c>
      <c r="AG331" s="157">
        <f>群馬!D331</f>
        <v>17</v>
      </c>
      <c r="AH331" s="157">
        <f>群馬!E331</f>
        <v>14.1</v>
      </c>
      <c r="AI331" s="157">
        <f>群馬!F331</f>
        <v>19</v>
      </c>
      <c r="AJ331" s="157">
        <f>群馬!G331</f>
        <v>13.6</v>
      </c>
      <c r="AK331" s="157">
        <f>群馬!H331</f>
        <v>10.199999999999999</v>
      </c>
      <c r="AL331" s="157">
        <f>群馬!I331</f>
        <v>12.4</v>
      </c>
      <c r="AM331" s="157">
        <f>埼玉!B331</f>
        <v>16.899999999999999</v>
      </c>
      <c r="AN331" s="157">
        <f>埼玉!C331</f>
        <v>10.9</v>
      </c>
      <c r="AO331" s="157">
        <f>埼玉!D331</f>
        <v>15.9</v>
      </c>
      <c r="AP331" s="157">
        <f>埼玉!E331</f>
        <v>16.899999999999999</v>
      </c>
      <c r="AQ331" s="157">
        <f>埼玉!F331</f>
        <v>14.3</v>
      </c>
      <c r="AR331" s="157">
        <f>埼玉!G331</f>
        <v>13.5</v>
      </c>
      <c r="AS331" s="157">
        <f>埼玉!H331</f>
        <v>19</v>
      </c>
      <c r="AT331" s="157">
        <f>埼玉!I331</f>
        <v>17</v>
      </c>
      <c r="AU331" s="157">
        <f>埼玉!J331</f>
        <v>20.3</v>
      </c>
      <c r="AV331" s="157">
        <f>埼玉!K331</f>
        <v>15.2</v>
      </c>
      <c r="AW331" s="157">
        <f>埼玉!L331</f>
        <v>12.9</v>
      </c>
      <c r="AX331" s="157">
        <f>埼玉!M331</f>
        <v>12.3</v>
      </c>
      <c r="AY331" s="157">
        <f>埼玉!N331</f>
        <v>16.7</v>
      </c>
      <c r="AZ331" s="157">
        <f>埼玉!O331</f>
        <v>14.5</v>
      </c>
      <c r="BA331" s="157">
        <f>埼玉!P331</f>
        <v>15.3</v>
      </c>
      <c r="BB331" s="157">
        <f>埼玉!Q331</f>
        <v>14.3</v>
      </c>
      <c r="BC331" s="157">
        <f>埼玉!R331</f>
        <v>17.8</v>
      </c>
      <c r="BD331" s="157">
        <f>埼玉!S331</f>
        <v>14.4</v>
      </c>
      <c r="BE331" s="157">
        <f>埼玉!T331</f>
        <v>17</v>
      </c>
      <c r="BF331" s="157">
        <f>埼玉!U331</f>
        <v>16</v>
      </c>
      <c r="BG331" s="157">
        <f>千葉!B331</f>
        <v>13.1</v>
      </c>
      <c r="BH331" s="157">
        <f>千葉!C331</f>
        <v>15.2</v>
      </c>
      <c r="BI331" s="157">
        <f>千葉!D331</f>
        <v>15.4</v>
      </c>
      <c r="BJ331" s="157">
        <f>千葉!E331</f>
        <v>16.2</v>
      </c>
      <c r="BK331" s="157">
        <f>千葉!F331</f>
        <v>17.5</v>
      </c>
      <c r="BL331" s="157">
        <f>千葉!G331</f>
        <v>14.6</v>
      </c>
      <c r="BM331" s="157">
        <f>千葉!H331</f>
        <v>12.3</v>
      </c>
      <c r="BN331" s="157">
        <f>千葉!I331</f>
        <v>14.5</v>
      </c>
      <c r="BO331" s="157">
        <f>千葉!J331</f>
        <v>14.8</v>
      </c>
      <c r="BP331" s="157">
        <f>千葉!K331</f>
        <v>17.8</v>
      </c>
      <c r="BQ331" s="157">
        <f>千葉!L331</f>
        <v>13.1</v>
      </c>
      <c r="BR331" s="157">
        <f>千葉!M331</f>
        <v>14.6</v>
      </c>
      <c r="BS331" s="157">
        <f>千葉!N331</f>
        <v>14.5</v>
      </c>
      <c r="BT331" s="157">
        <f>千葉!O331</f>
        <v>15.8</v>
      </c>
      <c r="BU331" s="157">
        <f>千葉!P331</f>
        <v>18.600000000000001</v>
      </c>
      <c r="BV331" s="157">
        <f>千葉!Q331</f>
        <v>16.399999999999999</v>
      </c>
      <c r="BW331" s="157">
        <f>千葉!R331</f>
        <v>11.8</v>
      </c>
      <c r="BX331" s="157">
        <f>千葉!S331</f>
        <v>9.4</v>
      </c>
      <c r="BY331" s="157">
        <f>千葉!T331</f>
        <v>15.8</v>
      </c>
      <c r="BZ331" s="157">
        <f>千葉!V331</f>
        <v>17.3</v>
      </c>
      <c r="CA331" s="157">
        <f>東京!B331</f>
        <v>19.2</v>
      </c>
      <c r="CB331" s="157">
        <f>東京!C331</f>
        <v>16.5</v>
      </c>
      <c r="CC331" s="157">
        <f>東京!D331</f>
        <v>18.600000000000001</v>
      </c>
      <c r="CD331" s="157">
        <f>東京!E331</f>
        <v>17.100000000000001</v>
      </c>
      <c r="CE331" s="157">
        <f>東京!F331</f>
        <v>17</v>
      </c>
      <c r="CF331" s="157">
        <f>東京!G331</f>
        <v>17.3</v>
      </c>
      <c r="CG331" s="157">
        <f>東京!H331</f>
        <v>13.8</v>
      </c>
      <c r="CH331" s="157">
        <f>東京!I331</f>
        <v>16.100000000000001</v>
      </c>
      <c r="CI331" s="157">
        <f>神奈川!B331</f>
        <v>16.899999999999999</v>
      </c>
      <c r="CJ331" s="157">
        <f>神奈川!C331</f>
        <v>15.2</v>
      </c>
      <c r="CK331" s="157">
        <f>神奈川!D331</f>
        <v>16.899999999999999</v>
      </c>
      <c r="CL331" s="157">
        <f>神奈川!E331</f>
        <v>18.7</v>
      </c>
      <c r="CM331" s="157">
        <f>神奈川!F331</f>
        <v>13.8</v>
      </c>
      <c r="CN331" s="157">
        <f>神奈川!G331</f>
        <v>12.7</v>
      </c>
      <c r="CO331" s="157">
        <f>神奈川!H331</f>
        <v>14.7</v>
      </c>
      <c r="CP331" s="157">
        <f>神奈川!I331</f>
        <v>13.9</v>
      </c>
      <c r="CQ331" s="157">
        <f>神奈川!J331</f>
        <v>15.8</v>
      </c>
      <c r="CR331" s="157">
        <f>神奈川!K331</f>
        <v>17.7</v>
      </c>
      <c r="CS331" s="157">
        <f>神奈川!L331</f>
        <v>15.7</v>
      </c>
      <c r="CT331" s="157">
        <f>神奈川!M331</f>
        <v>15.8</v>
      </c>
      <c r="CU331" s="157">
        <f>神奈川!N331</f>
        <v>18.8</v>
      </c>
      <c r="CV331" s="157">
        <f>山梨!B331</f>
        <v>12.9</v>
      </c>
      <c r="CW331" s="157">
        <f>山梨!C331</f>
        <v>11.700000000000001</v>
      </c>
      <c r="CX331" s="157">
        <f>山梨!D331</f>
        <v>10</v>
      </c>
      <c r="CY331" s="157">
        <f>山梨!E331</f>
        <v>13.4</v>
      </c>
      <c r="CZ331" s="157">
        <f>長野!B331</f>
        <v>19</v>
      </c>
      <c r="DA331" s="157">
        <f>長野!C331</f>
        <v>23.8</v>
      </c>
      <c r="DB331" s="157">
        <f>長野!D331</f>
        <v>12.8</v>
      </c>
      <c r="DC331" s="157">
        <f>長野!E331</f>
        <v>13.2</v>
      </c>
      <c r="DD331" s="157">
        <f>長野!F331</f>
        <v>16.8</v>
      </c>
      <c r="DE331" s="157">
        <f>長野!G331</f>
        <v>10.6</v>
      </c>
      <c r="DF331" s="157">
        <f>静岡!B331</f>
        <v>18.2</v>
      </c>
      <c r="DG331" s="157">
        <f>静岡!C331</f>
        <v>15.8</v>
      </c>
      <c r="DH331" s="157">
        <f>静岡!D331</f>
        <v>15.8</v>
      </c>
      <c r="DI331" s="157">
        <f>静岡!E331</f>
        <v>17</v>
      </c>
      <c r="DJ331" s="157">
        <f>静岡!F331</f>
        <v>16.2</v>
      </c>
      <c r="DK331" s="157">
        <f>静岡!G331</f>
        <v>18.399999999999999</v>
      </c>
      <c r="DL331" s="157">
        <f>静岡!H331</f>
        <v>14.5</v>
      </c>
      <c r="DM331" s="157" t="str">
        <f>静岡!I331</f>
        <v>-</v>
      </c>
      <c r="DN331" s="157">
        <f>静岡!J331</f>
        <v>14.2</v>
      </c>
      <c r="DO331" s="157">
        <f>静岡!K331</f>
        <v>13</v>
      </c>
      <c r="DP331" s="157">
        <f>静岡!L331</f>
        <v>10.5</v>
      </c>
      <c r="DQ331" s="157">
        <f>静岡!M331</f>
        <v>14.3</v>
      </c>
      <c r="DR331" s="157">
        <f>静岡!N331</f>
        <v>13.5</v>
      </c>
      <c r="DS331" s="157">
        <f>静岡!O331</f>
        <v>9.8000000000000007</v>
      </c>
      <c r="DT331" s="157">
        <f>静岡!P331</f>
        <v>14.5</v>
      </c>
      <c r="DU331" s="157">
        <f>静岡!Q331</f>
        <v>7.9</v>
      </c>
      <c r="DV331" s="157">
        <f>静岡!R331</f>
        <v>12.8</v>
      </c>
      <c r="DW331" s="157">
        <f>静岡!S331</f>
        <v>14.3</v>
      </c>
      <c r="DX331" s="157">
        <f>静岡!T331</f>
        <v>12.8</v>
      </c>
      <c r="DY331" s="157">
        <f>静岡!U331</f>
        <v>16.600000000000001</v>
      </c>
      <c r="DZ331" s="157">
        <f>静岡!V331</f>
        <v>8.4</v>
      </c>
      <c r="EA331" s="157">
        <f>静岡!W331</f>
        <v>11.600000000000001</v>
      </c>
      <c r="EB331" s="157">
        <f>静岡!X331</f>
        <v>11.5</v>
      </c>
      <c r="EC331" s="157">
        <f>静岡!Y331</f>
        <v>11.8</v>
      </c>
      <c r="ED331" s="157">
        <f>静岡!Z331</f>
        <v>8.7000000000000011</v>
      </c>
      <c r="EE331" s="157">
        <f>静岡!AA331</f>
        <v>11.3</v>
      </c>
      <c r="EF331" s="157" t="str">
        <f>静岡!AB331</f>
        <v>-</v>
      </c>
      <c r="EG331" s="157">
        <f>静岡!AC331</f>
        <v>15.3</v>
      </c>
    </row>
    <row r="332" spans="1:137" ht="20.100000000000001" customHeight="1" x14ac:dyDescent="0.15">
      <c r="A332" s="25">
        <v>43155</v>
      </c>
      <c r="B332" s="28">
        <f>茨城!B332</f>
        <v>16.3</v>
      </c>
      <c r="C332" s="28">
        <f>茨城!C332</f>
        <v>16.5</v>
      </c>
      <c r="D332" s="28">
        <f>茨城!D332</f>
        <v>19.100000000000001</v>
      </c>
      <c r="E332" s="28">
        <f>茨城!E332</f>
        <v>19.3</v>
      </c>
      <c r="F332" s="28">
        <f>茨城!F332</f>
        <v>20.6</v>
      </c>
      <c r="G332" s="28">
        <f>茨城!G332</f>
        <v>14</v>
      </c>
      <c r="H332" s="28">
        <f>茨城!H332</f>
        <v>15.6</v>
      </c>
      <c r="I332" s="28">
        <f>茨城!I332</f>
        <v>15.8</v>
      </c>
      <c r="J332" s="28">
        <f>茨城!J332</f>
        <v>15.1</v>
      </c>
      <c r="K332" s="28">
        <f>茨城!K332</f>
        <v>14.7</v>
      </c>
      <c r="L332" s="28">
        <f>茨城!L332</f>
        <v>19.100000000000001</v>
      </c>
      <c r="M332" s="28">
        <f>茨城!M332</f>
        <v>18.2</v>
      </c>
      <c r="N332" s="28">
        <f>茨城!N332</f>
        <v>17.600000000000001</v>
      </c>
      <c r="O332" s="28">
        <f>茨城!O332</f>
        <v>17.5</v>
      </c>
      <c r="P332" s="28">
        <f>茨城!P332</f>
        <v>22.4</v>
      </c>
      <c r="Q332" s="28">
        <f>茨城!Q332</f>
        <v>20</v>
      </c>
      <c r="R332" s="28">
        <f>茨城!R332</f>
        <v>19.600000000000001</v>
      </c>
      <c r="S332" s="28">
        <f>茨城!S332</f>
        <v>21.8</v>
      </c>
      <c r="T332" s="28">
        <f>栃木!B332</f>
        <v>15.7</v>
      </c>
      <c r="U332" s="28">
        <f>栃木!C332</f>
        <v>18.7</v>
      </c>
      <c r="V332" s="28">
        <f>栃木!D332</f>
        <v>15.4</v>
      </c>
      <c r="W332" s="28">
        <f>栃木!E332</f>
        <v>13.5</v>
      </c>
      <c r="X332" s="28">
        <f>栃木!F332</f>
        <v>22.1</v>
      </c>
      <c r="Y332" s="28">
        <f>栃木!G332</f>
        <v>21.5</v>
      </c>
      <c r="Z332" s="28">
        <f>栃木!H332</f>
        <v>19.399999999999999</v>
      </c>
      <c r="AA332" s="28">
        <f>栃木!I332</f>
        <v>16.399999999999999</v>
      </c>
      <c r="AB332" s="28">
        <f>栃木!J332</f>
        <v>14.9</v>
      </c>
      <c r="AC332" s="28">
        <f>栃木!K332</f>
        <v>19.600000000000001</v>
      </c>
      <c r="AD332" s="28">
        <f>栃木!L332</f>
        <v>20.5</v>
      </c>
      <c r="AE332" s="157">
        <f>群馬!B332</f>
        <v>16.5</v>
      </c>
      <c r="AF332" s="157">
        <f>群馬!C332</f>
        <v>19.899999999999999</v>
      </c>
      <c r="AG332" s="157">
        <f>群馬!D332</f>
        <v>18.8</v>
      </c>
      <c r="AH332" s="157">
        <f>群馬!E332</f>
        <v>18.7</v>
      </c>
      <c r="AI332" s="157">
        <f>群馬!F332</f>
        <v>23.3</v>
      </c>
      <c r="AJ332" s="157">
        <f>群馬!G332</f>
        <v>13.9</v>
      </c>
      <c r="AK332" s="157">
        <f>群馬!H332</f>
        <v>15.9</v>
      </c>
      <c r="AL332" s="157">
        <f>群馬!I332</f>
        <v>13.5</v>
      </c>
      <c r="AM332" s="157">
        <f>埼玉!B332</f>
        <v>21.4</v>
      </c>
      <c r="AN332" s="157">
        <f>埼玉!C332</f>
        <v>16.399999999999999</v>
      </c>
      <c r="AO332" s="157">
        <f>埼玉!D332</f>
        <v>16.3</v>
      </c>
      <c r="AP332" s="157">
        <f>埼玉!E332</f>
        <v>17.100000000000001</v>
      </c>
      <c r="AQ332" s="157">
        <f>埼玉!F332</f>
        <v>15.6</v>
      </c>
      <c r="AR332" s="157">
        <f>埼玉!G332</f>
        <v>15.9</v>
      </c>
      <c r="AS332" s="157">
        <f>埼玉!H332</f>
        <v>21.4</v>
      </c>
      <c r="AT332" s="157">
        <f>埼玉!I332</f>
        <v>24</v>
      </c>
      <c r="AU332" s="157">
        <f>埼玉!J332</f>
        <v>25.4</v>
      </c>
      <c r="AV332" s="157">
        <f>埼玉!K332</f>
        <v>19</v>
      </c>
      <c r="AW332" s="157">
        <f>埼玉!L332</f>
        <v>20.3</v>
      </c>
      <c r="AX332" s="157">
        <f>埼玉!M332</f>
        <v>17.600000000000001</v>
      </c>
      <c r="AY332" s="157">
        <f>埼玉!N332</f>
        <v>18.7</v>
      </c>
      <c r="AZ332" s="157">
        <f>埼玉!O332</f>
        <v>18.2</v>
      </c>
      <c r="BA332" s="157">
        <f>埼玉!P332</f>
        <v>19.100000000000001</v>
      </c>
      <c r="BB332" s="157">
        <f>埼玉!Q332</f>
        <v>18.600000000000001</v>
      </c>
      <c r="BC332" s="157">
        <f>埼玉!R332</f>
        <v>18.8</v>
      </c>
      <c r="BD332" s="157">
        <f>埼玉!S332</f>
        <v>19.3</v>
      </c>
      <c r="BE332" s="157">
        <f>埼玉!T332</f>
        <v>18.100000000000001</v>
      </c>
      <c r="BF332" s="157">
        <f>埼玉!U332</f>
        <v>17.8</v>
      </c>
      <c r="BG332" s="157">
        <f>千葉!B332</f>
        <v>13.1</v>
      </c>
      <c r="BH332" s="157">
        <f>千葉!C332</f>
        <v>20.3</v>
      </c>
      <c r="BI332" s="157">
        <f>千葉!D332</f>
        <v>15.5</v>
      </c>
      <c r="BJ332" s="157">
        <f>千葉!E332</f>
        <v>19.399999999999999</v>
      </c>
      <c r="BK332" s="157">
        <f>千葉!F332</f>
        <v>19.3</v>
      </c>
      <c r="BL332" s="157">
        <f>千葉!G332</f>
        <v>14</v>
      </c>
      <c r="BM332" s="157">
        <f>千葉!H332</f>
        <v>15.6</v>
      </c>
      <c r="BN332" s="157">
        <f>千葉!I332</f>
        <v>14.5</v>
      </c>
      <c r="BO332" s="157">
        <f>千葉!J332</f>
        <v>19.600000000000001</v>
      </c>
      <c r="BP332" s="157">
        <f>千葉!K332</f>
        <v>18</v>
      </c>
      <c r="BQ332" s="157">
        <f>千葉!L332</f>
        <v>8.3000000000000007</v>
      </c>
      <c r="BR332" s="157">
        <f>千葉!M332</f>
        <v>16.2</v>
      </c>
      <c r="BS332" s="157">
        <f>千葉!N332</f>
        <v>15.6</v>
      </c>
      <c r="BT332" s="157">
        <f>千葉!O332</f>
        <v>19.899999999999999</v>
      </c>
      <c r="BU332" s="157">
        <f>千葉!P332</f>
        <v>22.8</v>
      </c>
      <c r="BV332" s="157">
        <f>千葉!Q332</f>
        <v>18.3</v>
      </c>
      <c r="BW332" s="157">
        <f>千葉!R332</f>
        <v>9.8000000000000007</v>
      </c>
      <c r="BX332" s="157">
        <f>千葉!S332</f>
        <v>10.4</v>
      </c>
      <c r="BY332" s="157">
        <f>千葉!T332</f>
        <v>15.8</v>
      </c>
      <c r="BZ332" s="157">
        <f>千葉!V332</f>
        <v>16.600000000000001</v>
      </c>
      <c r="CA332" s="157">
        <f>東京!B332</f>
        <v>19.5</v>
      </c>
      <c r="CB332" s="157">
        <f>東京!C332</f>
        <v>17.2</v>
      </c>
      <c r="CC332" s="157">
        <f>東京!D332</f>
        <v>18.7</v>
      </c>
      <c r="CD332" s="157">
        <f>東京!E332</f>
        <v>19.399999999999999</v>
      </c>
      <c r="CE332" s="157">
        <f>東京!F332</f>
        <v>15.2</v>
      </c>
      <c r="CF332" s="157">
        <f>東京!G332</f>
        <v>14.8</v>
      </c>
      <c r="CG332" s="157">
        <f>東京!H332</f>
        <v>13.2</v>
      </c>
      <c r="CH332" s="157">
        <f>東京!I332</f>
        <v>14.7</v>
      </c>
      <c r="CI332" s="157">
        <f>神奈川!B332</f>
        <v>18.100000000000001</v>
      </c>
      <c r="CJ332" s="157">
        <f>神奈川!C332</f>
        <v>15.1</v>
      </c>
      <c r="CK332" s="157">
        <f>神奈川!D332</f>
        <v>19</v>
      </c>
      <c r="CL332" s="157">
        <f>神奈川!E332</f>
        <v>18</v>
      </c>
      <c r="CM332" s="157">
        <f>神奈川!F332</f>
        <v>14.3</v>
      </c>
      <c r="CN332" s="157">
        <f>神奈川!G332</f>
        <v>10.5</v>
      </c>
      <c r="CO332" s="157">
        <f>神奈川!H332</f>
        <v>13.7</v>
      </c>
      <c r="CP332" s="157">
        <f>神奈川!I332</f>
        <v>13.9</v>
      </c>
      <c r="CQ332" s="157">
        <f>神奈川!J332</f>
        <v>16.399999999999999</v>
      </c>
      <c r="CR332" s="157">
        <f>神奈川!K332</f>
        <v>17.8</v>
      </c>
      <c r="CS332" s="157">
        <f>神奈川!L332</f>
        <v>18.100000000000001</v>
      </c>
      <c r="CT332" s="157">
        <f>神奈川!M332</f>
        <v>18.7</v>
      </c>
      <c r="CU332" s="157">
        <f>神奈川!N332</f>
        <v>13.6</v>
      </c>
      <c r="CV332" s="157">
        <f>山梨!B332</f>
        <v>14.700000000000001</v>
      </c>
      <c r="CW332" s="157">
        <f>山梨!C332</f>
        <v>10.200000000000001</v>
      </c>
      <c r="CX332" s="157">
        <f>山梨!D332</f>
        <v>10.4</v>
      </c>
      <c r="CY332" s="157">
        <f>山梨!E332</f>
        <v>15</v>
      </c>
      <c r="CZ332" s="157">
        <f>長野!B332</f>
        <v>16.2</v>
      </c>
      <c r="DA332" s="157">
        <f>長野!C332</f>
        <v>16.899999999999999</v>
      </c>
      <c r="DB332" s="157">
        <f>長野!D332</f>
        <v>7.7</v>
      </c>
      <c r="DC332" s="157">
        <f>長野!E332</f>
        <v>14.2</v>
      </c>
      <c r="DD332" s="157">
        <f>長野!F332</f>
        <v>17.3</v>
      </c>
      <c r="DE332" s="157">
        <f>長野!G332</f>
        <v>10.6</v>
      </c>
      <c r="DF332" s="157">
        <f>静岡!B332</f>
        <v>14</v>
      </c>
      <c r="DG332" s="157">
        <f>静岡!C332</f>
        <v>14.8</v>
      </c>
      <c r="DH332" s="157">
        <f>静岡!D332</f>
        <v>13.5</v>
      </c>
      <c r="DI332" s="157">
        <f>静岡!E332</f>
        <v>14.2</v>
      </c>
      <c r="DJ332" s="157">
        <f>静岡!F332</f>
        <v>13.4</v>
      </c>
      <c r="DK332" s="157">
        <f>静岡!G332</f>
        <v>13.4</v>
      </c>
      <c r="DL332" s="157">
        <f>静岡!H332</f>
        <v>11.8</v>
      </c>
      <c r="DM332" s="157" t="str">
        <f>静岡!I332</f>
        <v>-</v>
      </c>
      <c r="DN332" s="157">
        <f>静岡!J332</f>
        <v>13.6</v>
      </c>
      <c r="DO332" s="157">
        <f>静岡!K332</f>
        <v>18.8</v>
      </c>
      <c r="DP332" s="157">
        <f>静岡!L332</f>
        <v>13.1</v>
      </c>
      <c r="DQ332" s="157">
        <f>静岡!M332</f>
        <v>20.3</v>
      </c>
      <c r="DR332" s="157">
        <f>静岡!N332</f>
        <v>13.9</v>
      </c>
      <c r="DS332" s="157">
        <f>静岡!O332</f>
        <v>10</v>
      </c>
      <c r="DT332" s="157">
        <f>静岡!P332</f>
        <v>13.9</v>
      </c>
      <c r="DU332" s="157">
        <f>静岡!Q332</f>
        <v>7.3</v>
      </c>
      <c r="DV332" s="157">
        <f>静岡!R332</f>
        <v>13.4</v>
      </c>
      <c r="DW332" s="157">
        <f>静岡!S332</f>
        <v>13.8</v>
      </c>
      <c r="DX332" s="157">
        <f>静岡!T332</f>
        <v>13.7</v>
      </c>
      <c r="DY332" s="157">
        <f>静岡!U332</f>
        <v>13.1</v>
      </c>
      <c r="DZ332" s="157">
        <f>静岡!V332</f>
        <v>10.9</v>
      </c>
      <c r="EA332" s="157">
        <f>静岡!W332</f>
        <v>13.600000000000001</v>
      </c>
      <c r="EB332" s="157">
        <f>静岡!X332</f>
        <v>13.700000000000001</v>
      </c>
      <c r="EC332" s="157">
        <f>静岡!Y332</f>
        <v>14</v>
      </c>
      <c r="ED332" s="157">
        <f>静岡!Z332</f>
        <v>11.3</v>
      </c>
      <c r="EE332" s="157">
        <f>静岡!AA332</f>
        <v>14.5</v>
      </c>
      <c r="EF332" s="157" t="str">
        <f>静岡!AB332</f>
        <v>-</v>
      </c>
      <c r="EG332" s="157">
        <f>静岡!AC332</f>
        <v>12.3</v>
      </c>
    </row>
    <row r="333" spans="1:137" ht="20.100000000000001" customHeight="1" x14ac:dyDescent="0.15">
      <c r="A333" s="25">
        <v>43156</v>
      </c>
      <c r="B333" s="28">
        <f>茨城!B333</f>
        <v>11.3</v>
      </c>
      <c r="C333" s="28">
        <f>茨城!C333</f>
        <v>11.1</v>
      </c>
      <c r="D333" s="28">
        <f>茨城!D333</f>
        <v>18.3</v>
      </c>
      <c r="E333" s="28">
        <f>茨城!E333</f>
        <v>17.100000000000001</v>
      </c>
      <c r="F333" s="28">
        <f>茨城!F333</f>
        <v>15.8</v>
      </c>
      <c r="G333" s="28">
        <f>茨城!G333</f>
        <v>11.7</v>
      </c>
      <c r="H333" s="28">
        <f>茨城!H333</f>
        <v>17</v>
      </c>
      <c r="I333" s="28">
        <f>茨城!I333</f>
        <v>17.399999999999999</v>
      </c>
      <c r="J333" s="28">
        <f>茨城!J333</f>
        <v>15.6</v>
      </c>
      <c r="K333" s="28">
        <f>茨城!K333</f>
        <v>11.6</v>
      </c>
      <c r="L333" s="28">
        <f>茨城!L333</f>
        <v>21.5</v>
      </c>
      <c r="M333" s="28">
        <f>茨城!M333</f>
        <v>25</v>
      </c>
      <c r="N333" s="28">
        <f>茨城!N333</f>
        <v>24.6</v>
      </c>
      <c r="O333" s="28">
        <f>茨城!O333</f>
        <v>22.2</v>
      </c>
      <c r="P333" s="28">
        <f>茨城!P333</f>
        <v>23.3</v>
      </c>
      <c r="Q333" s="28">
        <f>茨城!Q333</f>
        <v>25.1</v>
      </c>
      <c r="R333" s="28">
        <f>茨城!R333</f>
        <v>26.3</v>
      </c>
      <c r="S333" s="28">
        <f>茨城!S333</f>
        <v>19.7</v>
      </c>
      <c r="T333" s="28">
        <f>栃木!B333</f>
        <v>14.4</v>
      </c>
      <c r="U333" s="28">
        <f>栃木!C333</f>
        <v>17.899999999999999</v>
      </c>
      <c r="V333" s="28">
        <f>栃木!D333</f>
        <v>13.4</v>
      </c>
      <c r="W333" s="28">
        <f>栃木!E333</f>
        <v>10.1</v>
      </c>
      <c r="X333" s="28">
        <f>栃木!F333</f>
        <v>19.3</v>
      </c>
      <c r="Y333" s="28">
        <f>栃木!G333</f>
        <v>21.6</v>
      </c>
      <c r="Z333" s="28">
        <f>栃木!H333</f>
        <v>16.8</v>
      </c>
      <c r="AA333" s="28">
        <f>栃木!I333</f>
        <v>15.8</v>
      </c>
      <c r="AB333" s="28">
        <f>栃木!J333</f>
        <v>11.5</v>
      </c>
      <c r="AC333" s="28">
        <f>栃木!K333</f>
        <v>19.399999999999999</v>
      </c>
      <c r="AD333" s="28">
        <f>栃木!L333</f>
        <v>19</v>
      </c>
      <c r="AE333" s="157">
        <f>群馬!B333</f>
        <v>12.7</v>
      </c>
      <c r="AF333" s="157">
        <f>群馬!C333</f>
        <v>19.3</v>
      </c>
      <c r="AG333" s="157">
        <f>群馬!D333</f>
        <v>19</v>
      </c>
      <c r="AH333" s="157">
        <f>群馬!E333</f>
        <v>14.5</v>
      </c>
      <c r="AI333" s="157">
        <f>群馬!F333</f>
        <v>22.8</v>
      </c>
      <c r="AJ333" s="157">
        <f>群馬!G333</f>
        <v>15.5</v>
      </c>
      <c r="AK333" s="157">
        <f>群馬!H333</f>
        <v>13.3</v>
      </c>
      <c r="AL333" s="157">
        <f>群馬!I333</f>
        <v>11.7</v>
      </c>
      <c r="AM333" s="157">
        <f>埼玉!B333</f>
        <v>22.1</v>
      </c>
      <c r="AN333" s="157">
        <f>埼玉!C333</f>
        <v>17.8</v>
      </c>
      <c r="AO333" s="157">
        <f>埼玉!D333</f>
        <v>18.399999999999999</v>
      </c>
      <c r="AP333" s="157">
        <f>埼玉!E333</f>
        <v>19.5</v>
      </c>
      <c r="AQ333" s="157">
        <f>埼玉!F333</f>
        <v>15.8</v>
      </c>
      <c r="AR333" s="157">
        <f>埼玉!G333</f>
        <v>18.2</v>
      </c>
      <c r="AS333" s="157">
        <f>埼玉!H333</f>
        <v>22.7</v>
      </c>
      <c r="AT333" s="157">
        <f>埼玉!I333</f>
        <v>22.6</v>
      </c>
      <c r="AU333" s="157">
        <f>埼玉!J333</f>
        <v>25.4</v>
      </c>
      <c r="AV333" s="157">
        <f>埼玉!K333</f>
        <v>19.399999999999999</v>
      </c>
      <c r="AW333" s="157">
        <f>埼玉!L333</f>
        <v>16.5</v>
      </c>
      <c r="AX333" s="157">
        <f>埼玉!M333</f>
        <v>15.7</v>
      </c>
      <c r="AY333" s="157">
        <f>埼玉!N333</f>
        <v>18.899999999999999</v>
      </c>
      <c r="AZ333" s="157">
        <f>埼玉!O333</f>
        <v>17.100000000000001</v>
      </c>
      <c r="BA333" s="157">
        <f>埼玉!P333</f>
        <v>17.8</v>
      </c>
      <c r="BB333" s="157">
        <f>埼玉!Q333</f>
        <v>18.2</v>
      </c>
      <c r="BC333" s="157">
        <f>埼玉!R333</f>
        <v>22.6</v>
      </c>
      <c r="BD333" s="157">
        <f>埼玉!S333</f>
        <v>17.7</v>
      </c>
      <c r="BE333" s="157">
        <f>埼玉!T333</f>
        <v>21.4</v>
      </c>
      <c r="BF333" s="157">
        <f>埼玉!U333</f>
        <v>20</v>
      </c>
      <c r="BG333" s="157">
        <f>千葉!B333</f>
        <v>17.399999999999999</v>
      </c>
      <c r="BH333" s="157">
        <f>千葉!C333</f>
        <v>18</v>
      </c>
      <c r="BI333" s="157">
        <f>千葉!D333</f>
        <v>7.1</v>
      </c>
      <c r="BJ333" s="157">
        <f>千葉!E333</f>
        <v>7.5</v>
      </c>
      <c r="BK333" s="157">
        <f>千葉!F333</f>
        <v>22.6</v>
      </c>
      <c r="BL333" s="157">
        <f>千葉!G333</f>
        <v>7.4</v>
      </c>
      <c r="BM333" s="157">
        <f>千葉!H333</f>
        <v>14.8</v>
      </c>
      <c r="BN333" s="157">
        <f>千葉!I333</f>
        <v>7.9</v>
      </c>
      <c r="BO333" s="157">
        <f>千葉!J333</f>
        <v>13.7</v>
      </c>
      <c r="BP333" s="157">
        <f>千葉!K333</f>
        <v>23.2</v>
      </c>
      <c r="BQ333" s="157">
        <f>千葉!L333</f>
        <v>3.8</v>
      </c>
      <c r="BR333" s="157">
        <f>千葉!M333</f>
        <v>11.5</v>
      </c>
      <c r="BS333" s="157">
        <f>千葉!N333</f>
        <v>12.9</v>
      </c>
      <c r="BT333" s="157">
        <f>千葉!O333</f>
        <v>18</v>
      </c>
      <c r="BU333" s="157">
        <f>千葉!P333</f>
        <v>23.9</v>
      </c>
      <c r="BV333" s="157">
        <f>千葉!Q333</f>
        <v>23</v>
      </c>
      <c r="BW333" s="157">
        <f>千葉!R333</f>
        <v>0.8</v>
      </c>
      <c r="BX333" s="157">
        <f>千葉!S333</f>
        <v>9.5</v>
      </c>
      <c r="BY333" s="157">
        <f>千葉!T333</f>
        <v>12.1</v>
      </c>
      <c r="BZ333" s="157">
        <f>千葉!V333</f>
        <v>10</v>
      </c>
      <c r="CA333" s="157">
        <f>東京!B333</f>
        <v>28.8</v>
      </c>
      <c r="CB333" s="157">
        <f>東京!C333</f>
        <v>23.3</v>
      </c>
      <c r="CC333" s="157">
        <f>東京!D333</f>
        <v>25</v>
      </c>
      <c r="CD333" s="157">
        <f>東京!E333</f>
        <v>25.3</v>
      </c>
      <c r="CE333" s="157">
        <f>東京!F333</f>
        <v>16.8</v>
      </c>
      <c r="CF333" s="157">
        <f>東京!G333</f>
        <v>18.5</v>
      </c>
      <c r="CG333" s="157">
        <f>東京!H333</f>
        <v>11.6</v>
      </c>
      <c r="CH333" s="157">
        <f>東京!I333</f>
        <v>17.3</v>
      </c>
      <c r="CI333" s="157">
        <f>神奈川!B333</f>
        <v>20.6</v>
      </c>
      <c r="CJ333" s="157">
        <f>神奈川!C333</f>
        <v>8.3000000000000007</v>
      </c>
      <c r="CK333" s="157">
        <f>神奈川!D333</f>
        <v>20.2</v>
      </c>
      <c r="CL333" s="157">
        <f>神奈川!E333</f>
        <v>24.2</v>
      </c>
      <c r="CM333" s="157">
        <f>神奈川!F333</f>
        <v>19.2</v>
      </c>
      <c r="CN333" s="157">
        <f>神奈川!G333</f>
        <v>12.5</v>
      </c>
      <c r="CO333" s="157">
        <f>神奈川!H333</f>
        <v>12.5</v>
      </c>
      <c r="CP333" s="157">
        <f>神奈川!I333</f>
        <v>12.1</v>
      </c>
      <c r="CQ333" s="157">
        <f>神奈川!J333</f>
        <v>9.8000000000000007</v>
      </c>
      <c r="CR333" s="157">
        <f>神奈川!K333</f>
        <v>10</v>
      </c>
      <c r="CS333" s="157">
        <f>神奈川!L333</f>
        <v>8.9</v>
      </c>
      <c r="CT333" s="157">
        <f>神奈川!M333</f>
        <v>8</v>
      </c>
      <c r="CU333" s="157">
        <f>神奈川!N333</f>
        <v>7.1</v>
      </c>
      <c r="CV333" s="157">
        <f>山梨!B333</f>
        <v>12.5</v>
      </c>
      <c r="CW333" s="157">
        <f>山梨!C333</f>
        <v>6.5</v>
      </c>
      <c r="CX333" s="157">
        <f>山梨!D333</f>
        <v>9.3000000000000007</v>
      </c>
      <c r="CY333" s="157">
        <f>山梨!E333</f>
        <v>13.100000000000001</v>
      </c>
      <c r="CZ333" s="157">
        <f>長野!B333</f>
        <v>15.9</v>
      </c>
      <c r="DA333" s="157">
        <f>長野!C333</f>
        <v>16.2</v>
      </c>
      <c r="DB333" s="157">
        <f>長野!D333</f>
        <v>9.1999999999999993</v>
      </c>
      <c r="DC333" s="157">
        <f>長野!E333</f>
        <v>10.4</v>
      </c>
      <c r="DD333" s="157">
        <f>長野!F333</f>
        <v>17.600000000000001</v>
      </c>
      <c r="DE333" s="157">
        <f>長野!G333</f>
        <v>8.4</v>
      </c>
      <c r="DF333" s="157">
        <f>静岡!B333</f>
        <v>12.5</v>
      </c>
      <c r="DG333" s="157">
        <f>静岡!C333</f>
        <v>7.4</v>
      </c>
      <c r="DH333" s="157">
        <f>静岡!D333</f>
        <v>12.6</v>
      </c>
      <c r="DI333" s="157">
        <f>静岡!E333</f>
        <v>6.9</v>
      </c>
      <c r="DJ333" s="157">
        <f>静岡!F333</f>
        <v>9.6999999999999993</v>
      </c>
      <c r="DK333" s="157">
        <f>静岡!G333</f>
        <v>13.3</v>
      </c>
      <c r="DL333" s="157">
        <f>静岡!H333</f>
        <v>20.7</v>
      </c>
      <c r="DM333" s="157" t="str">
        <f>静岡!I333</f>
        <v>-</v>
      </c>
      <c r="DN333" s="157">
        <f>静岡!J333</f>
        <v>11</v>
      </c>
      <c r="DO333" s="157">
        <f>静岡!K333</f>
        <v>11.9</v>
      </c>
      <c r="DP333" s="157">
        <f>静岡!L333</f>
        <v>12.2</v>
      </c>
      <c r="DQ333" s="157">
        <f>静岡!M333</f>
        <v>14.1</v>
      </c>
      <c r="DR333" s="157">
        <f>静岡!N333</f>
        <v>11.9</v>
      </c>
      <c r="DS333" s="157">
        <f>静岡!O333</f>
        <v>8</v>
      </c>
      <c r="DT333" s="157">
        <f>静岡!P333</f>
        <v>12.9</v>
      </c>
      <c r="DU333" s="157">
        <f>静岡!Q333</f>
        <v>8.5</v>
      </c>
      <c r="DV333" s="157">
        <f>静岡!R333</f>
        <v>10.5</v>
      </c>
      <c r="DW333" s="157">
        <f>静岡!S333</f>
        <v>13.5</v>
      </c>
      <c r="DX333" s="157" t="str">
        <f>静岡!T333</f>
        <v/>
      </c>
      <c r="DY333" s="157">
        <f>静岡!U333</f>
        <v>14.7</v>
      </c>
      <c r="DZ333" s="157">
        <f>静岡!V333</f>
        <v>7.8000000000000007</v>
      </c>
      <c r="EA333" s="157">
        <f>静岡!W333</f>
        <v>11.5</v>
      </c>
      <c r="EB333" s="157">
        <f>静岡!X333</f>
        <v>13.3</v>
      </c>
      <c r="EC333" s="157">
        <f>静岡!Y333</f>
        <v>12.8</v>
      </c>
      <c r="ED333" s="157">
        <f>静岡!Z333</f>
        <v>9.1</v>
      </c>
      <c r="EE333" s="157">
        <f>静岡!AA333</f>
        <v>13.100000000000001</v>
      </c>
      <c r="EF333" s="157" t="str">
        <f>静岡!AB333</f>
        <v>-</v>
      </c>
      <c r="EG333" s="157">
        <f>静岡!AC333</f>
        <v>12</v>
      </c>
    </row>
    <row r="334" spans="1:137" ht="20.100000000000001" customHeight="1" x14ac:dyDescent="0.15">
      <c r="A334" s="25">
        <v>43157</v>
      </c>
      <c r="B334" s="28">
        <f>茨城!B334</f>
        <v>17.2</v>
      </c>
      <c r="C334" s="28">
        <f>茨城!C334</f>
        <v>18.8</v>
      </c>
      <c r="D334" s="28">
        <f>茨城!D334</f>
        <v>17.600000000000001</v>
      </c>
      <c r="E334" s="28">
        <f>茨城!E334</f>
        <v>17.399999999999999</v>
      </c>
      <c r="F334" s="28">
        <f>茨城!F334</f>
        <v>18.100000000000001</v>
      </c>
      <c r="G334" s="28">
        <f>茨城!G334</f>
        <v>15.7</v>
      </c>
      <c r="H334" s="28">
        <f>茨城!H334</f>
        <v>17</v>
      </c>
      <c r="I334" s="28">
        <f>茨城!I334</f>
        <v>18.399999999999999</v>
      </c>
      <c r="J334" s="28">
        <f>茨城!J334</f>
        <v>18.600000000000001</v>
      </c>
      <c r="K334" s="28">
        <f>茨城!K334</f>
        <v>17.5</v>
      </c>
      <c r="L334" s="28">
        <f>茨城!L334</f>
        <v>17.899999999999999</v>
      </c>
      <c r="M334" s="28" t="str">
        <f>茨城!M334</f>
        <v>-</v>
      </c>
      <c r="N334" s="28">
        <f>茨城!N334</f>
        <v>20.9</v>
      </c>
      <c r="O334" s="28">
        <f>茨城!O334</f>
        <v>18.600000000000001</v>
      </c>
      <c r="P334" s="28">
        <f>茨城!P334</f>
        <v>21.5</v>
      </c>
      <c r="Q334" s="28">
        <f>茨城!Q334</f>
        <v>21.3</v>
      </c>
      <c r="R334" s="28">
        <f>茨城!R334</f>
        <v>21.7</v>
      </c>
      <c r="S334" s="28">
        <f>茨城!S334</f>
        <v>20.2</v>
      </c>
      <c r="T334" s="28">
        <f>栃木!B334</f>
        <v>19.3</v>
      </c>
      <c r="U334" s="28">
        <f>栃木!C334</f>
        <v>17.5</v>
      </c>
      <c r="V334" s="28">
        <f>栃木!D334</f>
        <v>19.3</v>
      </c>
      <c r="W334" s="28">
        <f>栃木!E334</f>
        <v>17</v>
      </c>
      <c r="X334" s="28">
        <f>栃木!F334</f>
        <v>22.2</v>
      </c>
      <c r="Y334" s="28">
        <f>栃木!G334</f>
        <v>20.399999999999999</v>
      </c>
      <c r="Z334" s="28">
        <f>栃木!H334</f>
        <v>18.8</v>
      </c>
      <c r="AA334" s="28">
        <f>栃木!I334</f>
        <v>18</v>
      </c>
      <c r="AB334" s="28">
        <f>栃木!J334</f>
        <v>14.4</v>
      </c>
      <c r="AC334" s="28">
        <f>栃木!K334</f>
        <v>19</v>
      </c>
      <c r="AD334" s="28">
        <f>栃木!L334</f>
        <v>19.600000000000001</v>
      </c>
      <c r="AE334" s="157">
        <f>群馬!B334</f>
        <v>15.6</v>
      </c>
      <c r="AF334" s="157">
        <f>群馬!C334</f>
        <v>16.8</v>
      </c>
      <c r="AG334" s="157">
        <f>群馬!D334</f>
        <v>21.5</v>
      </c>
      <c r="AH334" s="157">
        <f>群馬!E334</f>
        <v>17.899999999999999</v>
      </c>
      <c r="AI334" s="157">
        <f>群馬!F334</f>
        <v>24.6</v>
      </c>
      <c r="AJ334" s="157">
        <f>群馬!G334</f>
        <v>16.2</v>
      </c>
      <c r="AK334" s="157">
        <f>群馬!H334</f>
        <v>12.5</v>
      </c>
      <c r="AL334" s="157">
        <f>群馬!I334</f>
        <v>16.2</v>
      </c>
      <c r="AM334" s="157">
        <f>埼玉!B334</f>
        <v>23.1</v>
      </c>
      <c r="AN334" s="157">
        <f>埼玉!C334</f>
        <v>14.1</v>
      </c>
      <c r="AO334" s="157">
        <f>埼玉!D334</f>
        <v>20</v>
      </c>
      <c r="AP334" s="157">
        <f>埼玉!E334</f>
        <v>21.8</v>
      </c>
      <c r="AQ334" s="157">
        <f>埼玉!F334</f>
        <v>17.3</v>
      </c>
      <c r="AR334" s="157">
        <f>埼玉!G334</f>
        <v>16.3</v>
      </c>
      <c r="AS334" s="157">
        <f>埼玉!H334</f>
        <v>24.1</v>
      </c>
      <c r="AT334" s="157">
        <f>埼玉!I334</f>
        <v>23.6</v>
      </c>
      <c r="AU334" s="157">
        <f>埼玉!J334</f>
        <v>25.6</v>
      </c>
      <c r="AV334" s="157">
        <f>埼玉!K334</f>
        <v>19.3</v>
      </c>
      <c r="AW334" s="157">
        <f>埼玉!L334</f>
        <v>21</v>
      </c>
      <c r="AX334" s="157">
        <f>埼玉!M334</f>
        <v>14.8</v>
      </c>
      <c r="AY334" s="157">
        <f>埼玉!N334</f>
        <v>19.7</v>
      </c>
      <c r="AZ334" s="157">
        <f>埼玉!O334</f>
        <v>17.899999999999999</v>
      </c>
      <c r="BA334" s="157">
        <f>埼玉!P334</f>
        <v>18.8</v>
      </c>
      <c r="BB334" s="157">
        <f>埼玉!Q334</f>
        <v>19.100000000000001</v>
      </c>
      <c r="BC334" s="157">
        <f>埼玉!R334</f>
        <v>21.3</v>
      </c>
      <c r="BD334" s="157">
        <f>埼玉!S334</f>
        <v>18.100000000000001</v>
      </c>
      <c r="BE334" s="157">
        <f>埼玉!T334</f>
        <v>21.2</v>
      </c>
      <c r="BF334" s="157">
        <f>埼玉!U334</f>
        <v>20.399999999999999</v>
      </c>
      <c r="BG334" s="157">
        <f>千葉!B334</f>
        <v>17.899999999999999</v>
      </c>
      <c r="BH334" s="157">
        <f>千葉!C334</f>
        <v>19.7</v>
      </c>
      <c r="BI334" s="157">
        <f>千葉!D334</f>
        <v>17.7</v>
      </c>
      <c r="BJ334" s="157">
        <f>千葉!E334</f>
        <v>22</v>
      </c>
      <c r="BK334" s="157">
        <f>千葉!F334</f>
        <v>21.3</v>
      </c>
      <c r="BL334" s="157">
        <f>千葉!G334</f>
        <v>18</v>
      </c>
      <c r="BM334" s="157">
        <f>千葉!H334</f>
        <v>16.3</v>
      </c>
      <c r="BN334" s="157">
        <f>千葉!I334</f>
        <v>17.899999999999999</v>
      </c>
      <c r="BO334" s="157">
        <f>千葉!J334</f>
        <v>22.5</v>
      </c>
      <c r="BP334" s="157">
        <f>千葉!K334</f>
        <v>20</v>
      </c>
      <c r="BQ334" s="157">
        <f>千葉!L334</f>
        <v>16.100000000000001</v>
      </c>
      <c r="BR334" s="157">
        <f>千葉!M334</f>
        <v>19.600000000000001</v>
      </c>
      <c r="BS334" s="157" t="str">
        <f>千葉!N334</f>
        <v>zzz</v>
      </c>
      <c r="BT334" s="157">
        <f>千葉!O334</f>
        <v>19.399999999999999</v>
      </c>
      <c r="BU334" s="157">
        <f>千葉!P334</f>
        <v>22.7</v>
      </c>
      <c r="BV334" s="157">
        <f>千葉!Q334</f>
        <v>20.399999999999999</v>
      </c>
      <c r="BW334" s="157">
        <f>千葉!R334</f>
        <v>14.6</v>
      </c>
      <c r="BX334" s="157">
        <f>千葉!S334</f>
        <v>11.8</v>
      </c>
      <c r="BY334" s="157">
        <f>千葉!T334</f>
        <v>20.399999999999999</v>
      </c>
      <c r="BZ334" s="157">
        <f>千葉!V334</f>
        <v>19</v>
      </c>
      <c r="CA334" s="157">
        <f>東京!B334</f>
        <v>23.4</v>
      </c>
      <c r="CB334" s="157">
        <f>東京!C334</f>
        <v>21</v>
      </c>
      <c r="CC334" s="157">
        <f>東京!D334</f>
        <v>21.5</v>
      </c>
      <c r="CD334" s="157">
        <f>東京!E334</f>
        <v>21.3</v>
      </c>
      <c r="CE334" s="157">
        <f>東京!F334</f>
        <v>19.5</v>
      </c>
      <c r="CF334" s="157">
        <f>東京!G334</f>
        <v>20.3</v>
      </c>
      <c r="CG334" s="157">
        <f>東京!H334</f>
        <v>15.8</v>
      </c>
      <c r="CH334" s="157">
        <f>東京!I334</f>
        <v>19.7</v>
      </c>
      <c r="CI334" s="157">
        <f>神奈川!B334</f>
        <v>21.7</v>
      </c>
      <c r="CJ334" s="157">
        <f>神奈川!C334</f>
        <v>24</v>
      </c>
      <c r="CK334" s="157">
        <f>神奈川!D334</f>
        <v>21.8</v>
      </c>
      <c r="CL334" s="157">
        <f>神奈川!E334</f>
        <v>22.6</v>
      </c>
      <c r="CM334" s="157">
        <f>神奈川!F334</f>
        <v>19.600000000000001</v>
      </c>
      <c r="CN334" s="157">
        <f>神奈川!G334</f>
        <v>20</v>
      </c>
      <c r="CO334" s="157">
        <f>神奈川!H334</f>
        <v>20.399999999999999</v>
      </c>
      <c r="CP334" s="157">
        <f>神奈川!I334</f>
        <v>20</v>
      </c>
      <c r="CQ334" s="157">
        <f>神奈川!J334</f>
        <v>22.5</v>
      </c>
      <c r="CR334" s="157">
        <f>神奈川!K334</f>
        <v>22.1</v>
      </c>
      <c r="CS334" s="157">
        <f>神奈川!L334</f>
        <v>19.2</v>
      </c>
      <c r="CT334" s="157">
        <f>神奈川!M334</f>
        <v>21.2</v>
      </c>
      <c r="CU334" s="157">
        <f>神奈川!N334</f>
        <v>19.2</v>
      </c>
      <c r="CV334" s="157">
        <f>山梨!B334</f>
        <v>17.7</v>
      </c>
      <c r="CW334" s="157">
        <f>山梨!C334</f>
        <v>17</v>
      </c>
      <c r="CX334" s="157">
        <f>山梨!D334</f>
        <v>16.8</v>
      </c>
      <c r="CY334" s="157">
        <f>山梨!E334</f>
        <v>19.900000000000002</v>
      </c>
      <c r="CZ334" s="157">
        <f>長野!B334</f>
        <v>19.600000000000001</v>
      </c>
      <c r="DA334" s="157">
        <f>長野!C334</f>
        <v>21.8</v>
      </c>
      <c r="DB334" s="157">
        <f>長野!D334</f>
        <v>15.5</v>
      </c>
      <c r="DC334" s="157">
        <f>長野!E334</f>
        <v>17.3</v>
      </c>
      <c r="DD334" s="157">
        <f>長野!F334</f>
        <v>18.600000000000001</v>
      </c>
      <c r="DE334" s="157">
        <f>長野!G334</f>
        <v>12</v>
      </c>
      <c r="DF334" s="157">
        <f>静岡!B334</f>
        <v>18.2</v>
      </c>
      <c r="DG334" s="157">
        <f>静岡!C334</f>
        <v>24.5</v>
      </c>
      <c r="DH334" s="157">
        <f>静岡!D334</f>
        <v>22</v>
      </c>
      <c r="DI334" s="157">
        <f>静岡!E334</f>
        <v>23.3</v>
      </c>
      <c r="DJ334" s="157">
        <f>静岡!F334</f>
        <v>23</v>
      </c>
      <c r="DK334" s="157">
        <f>静岡!G334</f>
        <v>25</v>
      </c>
      <c r="DL334" s="157">
        <f>静岡!H334</f>
        <v>21.6</v>
      </c>
      <c r="DM334" s="157" t="str">
        <f>静岡!I334</f>
        <v>-</v>
      </c>
      <c r="DN334" s="157">
        <f>静岡!J334</f>
        <v>15.5</v>
      </c>
      <c r="DO334" s="157">
        <f>静岡!K334</f>
        <v>17.8</v>
      </c>
      <c r="DP334" s="157">
        <f>静岡!L334</f>
        <v>17.2</v>
      </c>
      <c r="DQ334" s="157">
        <f>静岡!M334</f>
        <v>17.3</v>
      </c>
      <c r="DR334" s="157" t="str">
        <f>静岡!N334</f>
        <v/>
      </c>
      <c r="DS334" s="157">
        <f>静岡!O334</f>
        <v>15</v>
      </c>
      <c r="DT334" s="157">
        <f>静岡!P334</f>
        <v>19.5</v>
      </c>
      <c r="DU334" s="157">
        <f>静岡!Q334</f>
        <v>12.5</v>
      </c>
      <c r="DV334" s="157">
        <f>静岡!R334</f>
        <v>18.899999999999999</v>
      </c>
      <c r="DW334" s="157">
        <f>静岡!S334</f>
        <v>20.2</v>
      </c>
      <c r="DX334" s="157" t="str">
        <f>静岡!T334</f>
        <v/>
      </c>
      <c r="DY334" s="157">
        <f>静岡!U334</f>
        <v>25.6</v>
      </c>
      <c r="DZ334" s="157">
        <f>静岡!V334</f>
        <v>11.4</v>
      </c>
      <c r="EA334" s="157">
        <f>静岡!W334</f>
        <v>15.700000000000001</v>
      </c>
      <c r="EB334" s="157">
        <f>静岡!X334</f>
        <v>15.4</v>
      </c>
      <c r="EC334" s="157">
        <f>静岡!Y334</f>
        <v>15.700000000000001</v>
      </c>
      <c r="ED334" s="157">
        <f>静岡!Z334</f>
        <v>12.8</v>
      </c>
      <c r="EE334" s="157">
        <f>静岡!AA334</f>
        <v>17.600000000000001</v>
      </c>
      <c r="EF334" s="157" t="str">
        <f>静岡!AB334</f>
        <v>-</v>
      </c>
      <c r="EG334" s="157">
        <f>静岡!AC334</f>
        <v>19.2</v>
      </c>
    </row>
    <row r="335" spans="1:137" ht="20.100000000000001" customHeight="1" x14ac:dyDescent="0.15">
      <c r="A335" s="25">
        <v>43158</v>
      </c>
      <c r="B335" s="28">
        <f>茨城!B335</f>
        <v>12</v>
      </c>
      <c r="C335" s="28">
        <f>茨城!C335</f>
        <v>14.6</v>
      </c>
      <c r="D335" s="28">
        <f>茨城!D335</f>
        <v>12.7</v>
      </c>
      <c r="E335" s="28">
        <f>茨城!E335</f>
        <v>15.2</v>
      </c>
      <c r="F335" s="28">
        <f>茨城!F335</f>
        <v>13.7</v>
      </c>
      <c r="G335" s="28">
        <f>茨城!G335</f>
        <v>13.2</v>
      </c>
      <c r="H335" s="28">
        <f>茨城!H335</f>
        <v>16</v>
      </c>
      <c r="I335" s="28">
        <f>茨城!I335</f>
        <v>14.3</v>
      </c>
      <c r="J335" s="28">
        <f>茨城!J335</f>
        <v>14.1</v>
      </c>
      <c r="K335" s="28">
        <f>茨城!K335</f>
        <v>13.3</v>
      </c>
      <c r="L335" s="28">
        <f>茨城!L335</f>
        <v>15.4</v>
      </c>
      <c r="M335" s="28" t="str">
        <f>茨城!M335</f>
        <v>-</v>
      </c>
      <c r="N335" s="28">
        <f>茨城!N335</f>
        <v>14.8</v>
      </c>
      <c r="O335" s="28">
        <f>茨城!O335</f>
        <v>15.4</v>
      </c>
      <c r="P335" s="28">
        <f>茨城!P335</f>
        <v>17.600000000000001</v>
      </c>
      <c r="Q335" s="28">
        <f>茨城!Q335</f>
        <v>21.5</v>
      </c>
      <c r="R335" s="28">
        <f>茨城!R335</f>
        <v>22.5</v>
      </c>
      <c r="S335" s="28">
        <f>茨城!S335</f>
        <v>20.8</v>
      </c>
      <c r="T335" s="28">
        <f>栃木!B335</f>
        <v>17</v>
      </c>
      <c r="U335" s="28">
        <f>栃木!C335</f>
        <v>15.3</v>
      </c>
      <c r="V335" s="28">
        <f>栃木!D335</f>
        <v>16.5</v>
      </c>
      <c r="W335" s="28">
        <f>栃木!E335</f>
        <v>13.1</v>
      </c>
      <c r="X335" s="28">
        <f>栃木!F335</f>
        <v>23.7</v>
      </c>
      <c r="Y335" s="28">
        <f>栃木!G335</f>
        <v>16.8</v>
      </c>
      <c r="Z335" s="28">
        <f>栃木!H335</f>
        <v>16.2</v>
      </c>
      <c r="AA335" s="28">
        <f>栃木!I335</f>
        <v>14</v>
      </c>
      <c r="AB335" s="28">
        <f>栃木!J335</f>
        <v>12.5</v>
      </c>
      <c r="AC335" s="28">
        <f>栃木!K335</f>
        <v>14.9</v>
      </c>
      <c r="AD335" s="28">
        <f>栃木!L335</f>
        <v>15.6</v>
      </c>
      <c r="AE335" s="157">
        <f>群馬!B335</f>
        <v>16</v>
      </c>
      <c r="AF335" s="157">
        <f>群馬!C335</f>
        <v>17.899999999999999</v>
      </c>
      <c r="AG335" s="157">
        <f>群馬!D335</f>
        <v>18</v>
      </c>
      <c r="AH335" s="157">
        <f>群馬!E335</f>
        <v>17.2</v>
      </c>
      <c r="AI335" s="157">
        <f>群馬!F335</f>
        <v>22.4</v>
      </c>
      <c r="AJ335" s="157">
        <f>群馬!G335</f>
        <v>13.3</v>
      </c>
      <c r="AK335" s="157">
        <f>群馬!H335</f>
        <v>13.2</v>
      </c>
      <c r="AL335" s="157">
        <f>群馬!I335</f>
        <v>14.3</v>
      </c>
      <c r="AM335" s="157">
        <f>埼玉!B335</f>
        <v>20.8</v>
      </c>
      <c r="AN335" s="157">
        <f>埼玉!C335</f>
        <v>13.7</v>
      </c>
      <c r="AO335" s="157">
        <f>埼玉!D335</f>
        <v>17</v>
      </c>
      <c r="AP335" s="157">
        <f>埼玉!E335</f>
        <v>16.7</v>
      </c>
      <c r="AQ335" s="157">
        <f>埼玉!F335</f>
        <v>15</v>
      </c>
      <c r="AR335" s="157">
        <f>埼玉!G335</f>
        <v>16</v>
      </c>
      <c r="AS335" s="157">
        <f>埼玉!H335</f>
        <v>20.2</v>
      </c>
      <c r="AT335" s="157">
        <f>埼玉!I335</f>
        <v>19.600000000000001</v>
      </c>
      <c r="AU335" s="157">
        <f>埼玉!J335</f>
        <v>22.3</v>
      </c>
      <c r="AV335" s="157">
        <f>埼玉!K335</f>
        <v>17.3</v>
      </c>
      <c r="AW335" s="157">
        <f>埼玉!L335</f>
        <v>17</v>
      </c>
      <c r="AX335" s="157">
        <f>埼玉!M335</f>
        <v>16.2</v>
      </c>
      <c r="AY335" s="157">
        <f>埼玉!N335</f>
        <v>20</v>
      </c>
      <c r="AZ335" s="157">
        <f>埼玉!O335</f>
        <v>18.5</v>
      </c>
      <c r="BA335" s="157">
        <f>埼玉!P335</f>
        <v>18</v>
      </c>
      <c r="BB335" s="157">
        <f>埼玉!Q335</f>
        <v>18.7</v>
      </c>
      <c r="BC335" s="157">
        <f>埼玉!R335</f>
        <v>18.3</v>
      </c>
      <c r="BD335" s="157">
        <f>埼玉!S335</f>
        <v>19.399999999999999</v>
      </c>
      <c r="BE335" s="157">
        <f>埼玉!T335</f>
        <v>15.5</v>
      </c>
      <c r="BF335" s="157">
        <f>埼玉!U335</f>
        <v>18</v>
      </c>
      <c r="BG335" s="157">
        <f>千葉!B335</f>
        <v>15</v>
      </c>
      <c r="BH335" s="157">
        <f>千葉!C335</f>
        <v>19.399999999999999</v>
      </c>
      <c r="BI335" s="157">
        <f>千葉!D335</f>
        <v>15.7</v>
      </c>
      <c r="BJ335" s="157">
        <f>千葉!E335</f>
        <v>19.8</v>
      </c>
      <c r="BK335" s="157">
        <f>千葉!F335</f>
        <v>18.8</v>
      </c>
      <c r="BL335" s="157">
        <f>千葉!G335</f>
        <v>15</v>
      </c>
      <c r="BM335" s="157">
        <f>千葉!H335</f>
        <v>13.3</v>
      </c>
      <c r="BN335" s="157">
        <f>千葉!I335</f>
        <v>14.6</v>
      </c>
      <c r="BO335" s="157">
        <f>千葉!J335</f>
        <v>19.8</v>
      </c>
      <c r="BP335" s="157">
        <f>千葉!K335</f>
        <v>17.2</v>
      </c>
      <c r="BQ335" s="157">
        <f>千葉!L335</f>
        <v>13</v>
      </c>
      <c r="BR335" s="157">
        <f>千葉!M335</f>
        <v>15.6</v>
      </c>
      <c r="BS335" s="157" t="str">
        <f>千葉!N335</f>
        <v>zzz</v>
      </c>
      <c r="BT335" s="157">
        <f>千葉!O335</f>
        <v>18.8</v>
      </c>
      <c r="BU335" s="157">
        <f>千葉!P335</f>
        <v>20.7</v>
      </c>
      <c r="BV335" s="157">
        <f>千葉!Q335</f>
        <v>19.100000000000001</v>
      </c>
      <c r="BW335" s="157">
        <f>千葉!R335</f>
        <v>10.4</v>
      </c>
      <c r="BX335" s="157">
        <f>千葉!S335</f>
        <v>7.5</v>
      </c>
      <c r="BY335" s="157">
        <f>千葉!T335</f>
        <v>17.100000000000001</v>
      </c>
      <c r="BZ335" s="157">
        <f>千葉!V335</f>
        <v>16.8</v>
      </c>
      <c r="CA335" s="157">
        <f>東京!B335</f>
        <v>21</v>
      </c>
      <c r="CB335" s="157">
        <f>東京!C335</f>
        <v>17.600000000000001</v>
      </c>
      <c r="CC335" s="157">
        <f>東京!D335</f>
        <v>17.3</v>
      </c>
      <c r="CD335" s="157">
        <f>東京!E335</f>
        <v>18.5</v>
      </c>
      <c r="CE335" s="157">
        <f>東京!F335</f>
        <v>17.600000000000001</v>
      </c>
      <c r="CF335" s="157">
        <f>東京!G335</f>
        <v>16.7</v>
      </c>
      <c r="CG335" s="157">
        <f>東京!H335</f>
        <v>15.8</v>
      </c>
      <c r="CH335" s="157">
        <f>東京!I335</f>
        <v>17.5</v>
      </c>
      <c r="CI335" s="157">
        <f>神奈川!B335</f>
        <v>18.5</v>
      </c>
      <c r="CJ335" s="157">
        <f>神奈川!C335</f>
        <v>18.100000000000001</v>
      </c>
      <c r="CK335" s="157" t="str">
        <f>神奈川!D335</f>
        <v>-</v>
      </c>
      <c r="CL335" s="157">
        <f>神奈川!E335</f>
        <v>20.100000000000001</v>
      </c>
      <c r="CM335" s="157">
        <f>神奈川!F335</f>
        <v>17</v>
      </c>
      <c r="CN335" s="157">
        <f>神奈川!G335</f>
        <v>14</v>
      </c>
      <c r="CO335" s="157">
        <f>神奈川!H335</f>
        <v>15.3</v>
      </c>
      <c r="CP335" s="157">
        <f>神奈川!I335</f>
        <v>15.7</v>
      </c>
      <c r="CQ335" s="157">
        <f>神奈川!J335</f>
        <v>18.8</v>
      </c>
      <c r="CR335" s="157">
        <f>神奈川!K335</f>
        <v>19.600000000000001</v>
      </c>
      <c r="CS335" s="157">
        <f>神奈川!L335</f>
        <v>17.2</v>
      </c>
      <c r="CT335" s="157">
        <f>神奈川!M335</f>
        <v>18</v>
      </c>
      <c r="CU335" s="157">
        <f>神奈川!N335</f>
        <v>16.5</v>
      </c>
      <c r="CV335" s="157">
        <f>山梨!B335</f>
        <v>18.100000000000001</v>
      </c>
      <c r="CW335" s="157">
        <f>山梨!C335</f>
        <v>13.600000000000001</v>
      </c>
      <c r="CX335" s="157">
        <f>山梨!D335</f>
        <v>11.200000000000001</v>
      </c>
      <c r="CY335" s="157">
        <f>山梨!E335</f>
        <v>19.8</v>
      </c>
      <c r="CZ335" s="157">
        <f>長野!B335</f>
        <v>17</v>
      </c>
      <c r="DA335" s="157">
        <f>長野!C335</f>
        <v>22.6</v>
      </c>
      <c r="DB335" s="157">
        <f>長野!D335</f>
        <v>14.8</v>
      </c>
      <c r="DC335" s="157">
        <f>長野!E335</f>
        <v>15</v>
      </c>
      <c r="DD335" s="157">
        <f>長野!F335</f>
        <v>15.8</v>
      </c>
      <c r="DE335" s="157">
        <f>長野!G335</f>
        <v>14.1</v>
      </c>
      <c r="DF335" s="157">
        <f>静岡!B335</f>
        <v>14.3</v>
      </c>
      <c r="DG335" s="157">
        <f>静岡!C335</f>
        <v>15.8</v>
      </c>
      <c r="DH335" s="157">
        <f>静岡!D335</f>
        <v>16</v>
      </c>
      <c r="DI335" s="157">
        <f>静岡!E335</f>
        <v>15.4</v>
      </c>
      <c r="DJ335" s="157">
        <f>静岡!F335</f>
        <v>20.3</v>
      </c>
      <c r="DK335" s="157">
        <f>静岡!G335</f>
        <v>20.2</v>
      </c>
      <c r="DL335" s="157">
        <f>静岡!H335</f>
        <v>19.899999999999999</v>
      </c>
      <c r="DM335" s="157" t="str">
        <f>静岡!I335</f>
        <v>-</v>
      </c>
      <c r="DN335" s="157">
        <f>静岡!J335</f>
        <v>20.6</v>
      </c>
      <c r="DO335" s="157">
        <f>静岡!K335</f>
        <v>20.100000000000001</v>
      </c>
      <c r="DP335" s="157">
        <f>静岡!L335</f>
        <v>19.5</v>
      </c>
      <c r="DQ335" s="157">
        <f>静岡!M335</f>
        <v>19.399999999999999</v>
      </c>
      <c r="DR335" s="157" t="str">
        <f>静岡!N335</f>
        <v/>
      </c>
      <c r="DS335" s="157">
        <f>静岡!O335</f>
        <v>14.6</v>
      </c>
      <c r="DT335" s="157" t="str">
        <f>静岡!P335</f>
        <v/>
      </c>
      <c r="DU335" s="157">
        <f>静岡!Q335</f>
        <v>11.8</v>
      </c>
      <c r="DV335" s="157">
        <f>静岡!R335</f>
        <v>16.899999999999999</v>
      </c>
      <c r="DW335" s="157">
        <f>静岡!S335</f>
        <v>17.399999999999999</v>
      </c>
      <c r="DX335" s="157">
        <f>静岡!T335</f>
        <v>18.3</v>
      </c>
      <c r="DY335" s="157">
        <f>静岡!U335</f>
        <v>19.7</v>
      </c>
      <c r="DZ335" s="157">
        <f>静岡!V335</f>
        <v>13</v>
      </c>
      <c r="EA335" s="157">
        <f>静岡!W335</f>
        <v>17.100000000000001</v>
      </c>
      <c r="EB335" s="157">
        <f>静岡!X335</f>
        <v>16.8</v>
      </c>
      <c r="EC335" s="157">
        <f>静岡!Y335</f>
        <v>16.7</v>
      </c>
      <c r="ED335" s="157">
        <f>静岡!Z335</f>
        <v>15.200000000000001</v>
      </c>
      <c r="EE335" s="157">
        <f>静岡!AA335</f>
        <v>17.600000000000001</v>
      </c>
      <c r="EF335" s="157" t="str">
        <f>静岡!AB335</f>
        <v>-</v>
      </c>
      <c r="EG335" s="157">
        <f>静岡!AC335</f>
        <v>17.2</v>
      </c>
    </row>
    <row r="336" spans="1:137" ht="20.100000000000001" customHeight="1" x14ac:dyDescent="0.15">
      <c r="A336" s="25">
        <v>43159</v>
      </c>
      <c r="B336" s="28">
        <f>茨城!B336</f>
        <v>11.6</v>
      </c>
      <c r="C336" s="28">
        <f>茨城!C336</f>
        <v>10.8</v>
      </c>
      <c r="D336" s="28">
        <f>茨城!D336</f>
        <v>14.3</v>
      </c>
      <c r="E336" s="28">
        <f>茨城!E336</f>
        <v>13.9</v>
      </c>
      <c r="F336" s="28">
        <f>茨城!F336</f>
        <v>13.8</v>
      </c>
      <c r="G336" s="28">
        <f>茨城!G336</f>
        <v>11.8</v>
      </c>
      <c r="H336" s="28">
        <f>茨城!H336</f>
        <v>13</v>
      </c>
      <c r="I336" s="28">
        <f>茨城!I336</f>
        <v>14.8</v>
      </c>
      <c r="J336" s="28">
        <f>茨城!J336</f>
        <v>16.899999999999999</v>
      </c>
      <c r="K336" s="28">
        <f>茨城!K336</f>
        <v>14.1</v>
      </c>
      <c r="L336" s="28">
        <f>茨城!L336</f>
        <v>13.7</v>
      </c>
      <c r="M336" s="28">
        <f>茨城!M336</f>
        <v>27.3</v>
      </c>
      <c r="N336" s="28">
        <f>茨城!N336</f>
        <v>20.399999999999999</v>
      </c>
      <c r="O336" s="28">
        <f>茨城!O336</f>
        <v>21.1</v>
      </c>
      <c r="P336" s="28">
        <f>茨城!P336</f>
        <v>22.4</v>
      </c>
      <c r="Q336" s="28">
        <f>茨城!Q336</f>
        <v>29.1</v>
      </c>
      <c r="R336" s="28">
        <f>茨城!R336</f>
        <v>23.7</v>
      </c>
      <c r="S336" s="28">
        <f>茨城!S336</f>
        <v>19.3</v>
      </c>
      <c r="T336" s="28" t="str">
        <f>栃木!B336</f>
        <v>zzz</v>
      </c>
      <c r="U336" s="28">
        <f>栃木!C336</f>
        <v>16.8</v>
      </c>
      <c r="V336" s="28">
        <f>栃木!D336</f>
        <v>18</v>
      </c>
      <c r="W336" s="28">
        <f>栃木!E336</f>
        <v>15.2</v>
      </c>
      <c r="X336" s="28">
        <f>栃木!F336</f>
        <v>23</v>
      </c>
      <c r="Y336" s="28">
        <f>栃木!G336</f>
        <v>21</v>
      </c>
      <c r="Z336" s="28">
        <f>栃木!H336</f>
        <v>18.399999999999999</v>
      </c>
      <c r="AA336" s="28">
        <f>栃木!I336</f>
        <v>16.7</v>
      </c>
      <c r="AB336" s="28">
        <f>栃木!J336</f>
        <v>14.7</v>
      </c>
      <c r="AC336" s="28">
        <f>栃木!K336</f>
        <v>16.100000000000001</v>
      </c>
      <c r="AD336" s="28">
        <f>栃木!L336</f>
        <v>22.8</v>
      </c>
      <c r="AE336" s="157">
        <f>群馬!B336</f>
        <v>24.5</v>
      </c>
      <c r="AF336" s="157">
        <f>群馬!C336</f>
        <v>23.6</v>
      </c>
      <c r="AG336" s="157">
        <f>群馬!D336</f>
        <v>23.3</v>
      </c>
      <c r="AH336" s="157">
        <f>群馬!E336</f>
        <v>16.8</v>
      </c>
      <c r="AI336" s="157">
        <f>群馬!F336</f>
        <v>26.4</v>
      </c>
      <c r="AJ336" s="157">
        <f>群馬!G336</f>
        <v>15.6</v>
      </c>
      <c r="AK336" s="157">
        <f>群馬!H336</f>
        <v>16.100000000000001</v>
      </c>
      <c r="AL336" s="157">
        <f>群馬!I336</f>
        <v>11.7</v>
      </c>
      <c r="AM336" s="157">
        <f>埼玉!B336</f>
        <v>25.5</v>
      </c>
      <c r="AN336" s="157">
        <f>埼玉!C336</f>
        <v>22.2</v>
      </c>
      <c r="AO336" s="157">
        <f>埼玉!D336</f>
        <v>21.5</v>
      </c>
      <c r="AP336" s="157">
        <f>埼玉!E336</f>
        <v>22.8</v>
      </c>
      <c r="AQ336" s="157">
        <f>埼玉!F336</f>
        <v>17.399999999999999</v>
      </c>
      <c r="AR336" s="157">
        <f>埼玉!G336</f>
        <v>18.399999999999999</v>
      </c>
      <c r="AS336" s="157">
        <f>埼玉!H336</f>
        <v>26.5</v>
      </c>
      <c r="AT336" s="157">
        <f>埼玉!I336</f>
        <v>19.8</v>
      </c>
      <c r="AU336" s="157">
        <f>埼玉!J336</f>
        <v>27.7</v>
      </c>
      <c r="AV336" s="157">
        <f>埼玉!K336</f>
        <v>22.1</v>
      </c>
      <c r="AW336" s="157">
        <f>埼玉!L336</f>
        <v>21</v>
      </c>
      <c r="AX336" s="157">
        <f>埼玉!M336</f>
        <v>18.5</v>
      </c>
      <c r="AY336" s="157">
        <f>埼玉!N336</f>
        <v>21.5</v>
      </c>
      <c r="AZ336" s="157">
        <f>埼玉!O336</f>
        <v>20.2</v>
      </c>
      <c r="BA336" s="157">
        <f>埼玉!P336</f>
        <v>18.8</v>
      </c>
      <c r="BB336" s="157">
        <f>埼玉!Q336</f>
        <v>25.2</v>
      </c>
      <c r="BC336" s="157">
        <f>埼玉!R336</f>
        <v>24.6</v>
      </c>
      <c r="BD336" s="157">
        <f>埼玉!S336</f>
        <v>23.5</v>
      </c>
      <c r="BE336" s="157">
        <f>埼玉!T336</f>
        <v>22.3</v>
      </c>
      <c r="BF336" s="157">
        <f>埼玉!U336</f>
        <v>25.3</v>
      </c>
      <c r="BG336" s="157">
        <f>千葉!B336</f>
        <v>19.8</v>
      </c>
      <c r="BH336" s="157">
        <f>千葉!C336</f>
        <v>19.2</v>
      </c>
      <c r="BI336" s="157">
        <f>千葉!D336</f>
        <v>13.4</v>
      </c>
      <c r="BJ336" s="157">
        <f>千葉!E336</f>
        <v>21.5</v>
      </c>
      <c r="BK336" s="157">
        <f>千葉!F336</f>
        <v>22.1</v>
      </c>
      <c r="BL336" s="157">
        <f>千葉!G336</f>
        <v>17</v>
      </c>
      <c r="BM336" s="157">
        <f>千葉!H336</f>
        <v>13.4</v>
      </c>
      <c r="BN336" s="157">
        <f>千葉!I336</f>
        <v>16.5</v>
      </c>
      <c r="BO336" s="157">
        <f>千葉!J336</f>
        <v>17.100000000000001</v>
      </c>
      <c r="BP336" s="157">
        <f>千葉!K336</f>
        <v>23.8</v>
      </c>
      <c r="BQ336" s="157">
        <f>千葉!L336</f>
        <v>11.3</v>
      </c>
      <c r="BR336" s="157">
        <f>千葉!M336</f>
        <v>19.100000000000001</v>
      </c>
      <c r="BS336" s="157">
        <f>千葉!N336</f>
        <v>20.7</v>
      </c>
      <c r="BT336" s="157">
        <f>千葉!O336</f>
        <v>22.4</v>
      </c>
      <c r="BU336" s="157">
        <f>千葉!P336</f>
        <v>22.1</v>
      </c>
      <c r="BV336" s="157">
        <f>千葉!Q336</f>
        <v>22.8</v>
      </c>
      <c r="BW336" s="157">
        <f>千葉!R336</f>
        <v>17.7</v>
      </c>
      <c r="BX336" s="157">
        <f>千葉!S336</f>
        <v>7.5</v>
      </c>
      <c r="BY336" s="157">
        <f>千葉!T336</f>
        <v>17.8</v>
      </c>
      <c r="BZ336" s="157">
        <f>千葉!V336</f>
        <v>16.2</v>
      </c>
      <c r="CA336" s="157">
        <f>東京!B336</f>
        <v>26.5</v>
      </c>
      <c r="CB336" s="157">
        <f>東京!C336</f>
        <v>25.9</v>
      </c>
      <c r="CC336" s="157">
        <f>東京!D336</f>
        <v>28.3</v>
      </c>
      <c r="CD336" s="157">
        <f>東京!E336</f>
        <v>27.3</v>
      </c>
      <c r="CE336" s="157">
        <f>東京!F336</f>
        <v>23</v>
      </c>
      <c r="CF336" s="157">
        <f>東京!G336</f>
        <v>24</v>
      </c>
      <c r="CG336" s="157">
        <f>東京!H336</f>
        <v>14.4</v>
      </c>
      <c r="CH336" s="157">
        <f>東京!I336</f>
        <v>22.9</v>
      </c>
      <c r="CI336" s="157">
        <f>神奈川!B336</f>
        <v>23.2</v>
      </c>
      <c r="CJ336" s="157">
        <f>神奈川!C336</f>
        <v>23.8</v>
      </c>
      <c r="CK336" s="157" t="str">
        <f>神奈川!D336</f>
        <v>-</v>
      </c>
      <c r="CL336" s="157">
        <f>神奈川!E336</f>
        <v>25.8</v>
      </c>
      <c r="CM336" s="157">
        <f>神奈川!F336</f>
        <v>20.2</v>
      </c>
      <c r="CN336" s="157">
        <f>神奈川!G336</f>
        <v>18.8</v>
      </c>
      <c r="CO336" s="157">
        <f>神奈川!H336</f>
        <v>18.100000000000001</v>
      </c>
      <c r="CP336" s="157">
        <f>神奈川!I336</f>
        <v>17.7</v>
      </c>
      <c r="CQ336" s="157">
        <f>神奈川!J336</f>
        <v>16.5</v>
      </c>
      <c r="CR336" s="157">
        <f>神奈川!K336</f>
        <v>19.8</v>
      </c>
      <c r="CS336" s="157">
        <f>神奈川!L336</f>
        <v>19</v>
      </c>
      <c r="CT336" s="157">
        <f>神奈川!M336</f>
        <v>19.2</v>
      </c>
      <c r="CU336" s="157">
        <f>神奈川!N336</f>
        <v>17.5</v>
      </c>
      <c r="CV336" s="157">
        <f>山梨!B336</f>
        <v>19.400000000000002</v>
      </c>
      <c r="CW336" s="157">
        <f>山梨!C336</f>
        <v>5.4</v>
      </c>
      <c r="CX336" s="157">
        <f>山梨!D336</f>
        <v>9.2000000000000011</v>
      </c>
      <c r="CY336" s="157">
        <f>山梨!E336</f>
        <v>17.2</v>
      </c>
      <c r="CZ336" s="157">
        <f>長野!B336</f>
        <v>18.600000000000001</v>
      </c>
      <c r="DA336" s="157">
        <f>長野!C336</f>
        <v>12.4</v>
      </c>
      <c r="DB336" s="157">
        <f>長野!D336</f>
        <v>11.7</v>
      </c>
      <c r="DC336" s="157">
        <f>長野!E336</f>
        <v>12</v>
      </c>
      <c r="DD336" s="157">
        <f>長野!F336</f>
        <v>19.7</v>
      </c>
      <c r="DE336" s="157">
        <f>長野!G336</f>
        <v>9.9</v>
      </c>
      <c r="DF336" s="157">
        <f>静岡!B336</f>
        <v>9</v>
      </c>
      <c r="DG336" s="157">
        <f>静岡!C336</f>
        <v>9.9</v>
      </c>
      <c r="DH336" s="157">
        <f>静岡!D336</f>
        <v>11.5</v>
      </c>
      <c r="DI336" s="157">
        <f>静岡!E336</f>
        <v>8.8000000000000007</v>
      </c>
      <c r="DJ336" s="157">
        <f>静岡!F336</f>
        <v>9</v>
      </c>
      <c r="DK336" s="157">
        <f>静岡!G336</f>
        <v>15.5</v>
      </c>
      <c r="DL336" s="157">
        <f>静岡!H336</f>
        <v>16.3</v>
      </c>
      <c r="DM336" s="157" t="str">
        <f>静岡!I336</f>
        <v>-</v>
      </c>
      <c r="DN336" s="157">
        <f>静岡!J336</f>
        <v>10.3</v>
      </c>
      <c r="DO336" s="157">
        <f>静岡!K336</f>
        <v>11.6</v>
      </c>
      <c r="DP336" s="157">
        <f>静岡!L336</f>
        <v>7.6</v>
      </c>
      <c r="DQ336" s="157">
        <f>静岡!M336</f>
        <v>15.7</v>
      </c>
      <c r="DR336" s="157">
        <f>静岡!N336</f>
        <v>11</v>
      </c>
      <c r="DS336" s="157">
        <f>静岡!O336</f>
        <v>6.2</v>
      </c>
      <c r="DT336" s="157" t="str">
        <f>静岡!P336</f>
        <v/>
      </c>
      <c r="DU336" s="157" t="str">
        <f>静岡!Q336</f>
        <v/>
      </c>
      <c r="DV336" s="157">
        <f>静岡!R336</f>
        <v>8.8000000000000007</v>
      </c>
      <c r="DW336" s="157">
        <f>静岡!S336</f>
        <v>7.1</v>
      </c>
      <c r="DX336" s="157">
        <f>静岡!T336</f>
        <v>6.7</v>
      </c>
      <c r="DY336" s="157">
        <f>静岡!U336</f>
        <v>12</v>
      </c>
      <c r="DZ336" s="157">
        <f>静岡!V336</f>
        <v>10.8</v>
      </c>
      <c r="EA336" s="157">
        <f>静岡!W336</f>
        <v>9.1</v>
      </c>
      <c r="EB336" s="157">
        <f>静岡!X336</f>
        <v>9</v>
      </c>
      <c r="EC336" s="157">
        <f>静岡!Y336</f>
        <v>8.8000000000000007</v>
      </c>
      <c r="ED336" s="157">
        <f>静岡!Z336</f>
        <v>6.1000000000000005</v>
      </c>
      <c r="EE336" s="157">
        <f>静岡!AA336</f>
        <v>8.4</v>
      </c>
      <c r="EF336" s="157" t="str">
        <f>静岡!AB336</f>
        <v>-</v>
      </c>
      <c r="EG336" s="157">
        <f>静岡!AC336</f>
        <v>8.3000000000000007</v>
      </c>
    </row>
    <row r="337" spans="1:137" ht="20.100000000000001" customHeight="1" x14ac:dyDescent="0.15">
      <c r="A337" s="25">
        <v>43160</v>
      </c>
      <c r="B337" s="28">
        <f>茨城!B337</f>
        <v>10.5</v>
      </c>
      <c r="C337" s="28">
        <f>茨城!C337</f>
        <v>9.6</v>
      </c>
      <c r="D337" s="28">
        <f>茨城!D337</f>
        <v>11.8</v>
      </c>
      <c r="E337" s="28">
        <f>茨城!E337</f>
        <v>12.2</v>
      </c>
      <c r="F337" s="28">
        <f>茨城!F337</f>
        <v>9.9</v>
      </c>
      <c r="G337" s="28">
        <f>茨城!G337</f>
        <v>8.9</v>
      </c>
      <c r="H337" s="28">
        <f>茨城!H337</f>
        <v>13.1</v>
      </c>
      <c r="I337" s="28">
        <f>茨城!I337</f>
        <v>13.5</v>
      </c>
      <c r="J337" s="28">
        <f>茨城!J337</f>
        <v>16.100000000000001</v>
      </c>
      <c r="K337" s="28">
        <f>茨城!K337</f>
        <v>14</v>
      </c>
      <c r="L337" s="28">
        <f>茨城!L337</f>
        <v>10.1</v>
      </c>
      <c r="M337" s="28">
        <f>茨城!M337</f>
        <v>14.5</v>
      </c>
      <c r="N337" s="28">
        <f>茨城!N337</f>
        <v>13.6</v>
      </c>
      <c r="O337" s="28">
        <f>茨城!O337</f>
        <v>16.3</v>
      </c>
      <c r="P337" s="28">
        <f>茨城!P337</f>
        <v>17.8</v>
      </c>
      <c r="Q337" s="28">
        <f>茨城!Q337</f>
        <v>22.1</v>
      </c>
      <c r="R337" s="28">
        <f>茨城!R337</f>
        <v>17.5</v>
      </c>
      <c r="S337" s="28">
        <f>茨城!S337</f>
        <v>14.9</v>
      </c>
      <c r="T337" s="28" t="str">
        <f>栃木!B337</f>
        <v>zzz</v>
      </c>
      <c r="U337" s="28">
        <f>栃木!C337</f>
        <v>9.6999999999999993</v>
      </c>
      <c r="V337" s="28">
        <f>栃木!D337</f>
        <v>11.1</v>
      </c>
      <c r="W337" s="28">
        <f>栃木!E337</f>
        <v>11.8</v>
      </c>
      <c r="X337" s="28">
        <f>栃木!F337</f>
        <v>17.5</v>
      </c>
      <c r="Y337" s="28">
        <f>栃木!G337</f>
        <v>14.2</v>
      </c>
      <c r="Z337" s="28">
        <f>栃木!H337</f>
        <v>10.3</v>
      </c>
      <c r="AA337" s="28">
        <f>栃木!I337</f>
        <v>10.4</v>
      </c>
      <c r="AB337" s="28">
        <f>栃木!J337</f>
        <v>7.5</v>
      </c>
      <c r="AC337" s="28">
        <f>栃木!K337</f>
        <v>11.4</v>
      </c>
      <c r="AD337" s="28">
        <f>栃木!L337</f>
        <v>13.2</v>
      </c>
      <c r="AE337" s="157">
        <f>群馬!B337</f>
        <v>14.5</v>
      </c>
      <c r="AF337" s="157">
        <f>群馬!C337</f>
        <v>15.6</v>
      </c>
      <c r="AG337" s="157">
        <f>群馬!D337</f>
        <v>14.8</v>
      </c>
      <c r="AH337" s="157">
        <f>群馬!E337</f>
        <v>8.3000000000000007</v>
      </c>
      <c r="AI337" s="157">
        <f>群馬!F337</f>
        <v>16.600000000000001</v>
      </c>
      <c r="AJ337" s="157">
        <f>群馬!G337</f>
        <v>7.5</v>
      </c>
      <c r="AK337" s="157">
        <f>群馬!H337</f>
        <v>7.2</v>
      </c>
      <c r="AL337" s="157">
        <f>群馬!I337</f>
        <v>8.8000000000000007</v>
      </c>
      <c r="AM337" s="157">
        <f>埼玉!B337</f>
        <v>17.5</v>
      </c>
      <c r="AN337" s="157">
        <f>埼玉!C337</f>
        <v>16</v>
      </c>
      <c r="AO337" s="157">
        <f>埼玉!D337</f>
        <v>14.5</v>
      </c>
      <c r="AP337" s="157">
        <f>埼玉!E337</f>
        <v>16.100000000000001</v>
      </c>
      <c r="AQ337" s="157">
        <f>埼玉!F337</f>
        <v>12.6</v>
      </c>
      <c r="AR337" s="157">
        <f>埼玉!G337</f>
        <v>13.1</v>
      </c>
      <c r="AS337" s="157">
        <f>埼玉!H337</f>
        <v>18.7</v>
      </c>
      <c r="AT337" s="157">
        <f>埼玉!I337</f>
        <v>18.2</v>
      </c>
      <c r="AU337" s="157">
        <f>埼玉!J337</f>
        <v>17.899999999999999</v>
      </c>
      <c r="AV337" s="157">
        <f>埼玉!K337</f>
        <v>15.4</v>
      </c>
      <c r="AW337" s="157">
        <f>埼玉!L337</f>
        <v>15.3</v>
      </c>
      <c r="AX337" s="157">
        <f>埼玉!M337</f>
        <v>12.4</v>
      </c>
      <c r="AY337" s="157">
        <f>埼玉!N337</f>
        <v>13.7</v>
      </c>
      <c r="AZ337" s="157">
        <f>埼玉!O337</f>
        <v>13</v>
      </c>
      <c r="BA337" s="157">
        <f>埼玉!P337</f>
        <v>13.5</v>
      </c>
      <c r="BB337" s="157">
        <f>埼玉!Q337</f>
        <v>15.3</v>
      </c>
      <c r="BC337" s="157">
        <f>埼玉!R337</f>
        <v>16.600000000000001</v>
      </c>
      <c r="BD337" s="157">
        <f>埼玉!S337</f>
        <v>15.3</v>
      </c>
      <c r="BE337" s="157">
        <f>埼玉!T337</f>
        <v>15.5</v>
      </c>
      <c r="BF337" s="157">
        <f>埼玉!U337</f>
        <v>19.100000000000001</v>
      </c>
      <c r="BG337" s="157">
        <f>千葉!B337</f>
        <v>13.7</v>
      </c>
      <c r="BH337" s="157">
        <f>千葉!C337</f>
        <v>14.8</v>
      </c>
      <c r="BI337" s="157">
        <f>千葉!D337</f>
        <v>11.2</v>
      </c>
      <c r="BJ337" s="157">
        <f>千葉!E337</f>
        <v>16.899999999999999</v>
      </c>
      <c r="BK337" s="157">
        <f>千葉!F337</f>
        <v>16</v>
      </c>
      <c r="BL337" s="157">
        <f>千葉!G337</f>
        <v>12.8</v>
      </c>
      <c r="BM337" s="157">
        <f>千葉!H337</f>
        <v>10.8</v>
      </c>
      <c r="BN337" s="157">
        <f>千葉!I337</f>
        <v>11.8</v>
      </c>
      <c r="BO337" s="157">
        <f>千葉!J337</f>
        <v>15.7</v>
      </c>
      <c r="BP337" s="157">
        <f>千葉!K337</f>
        <v>16.8</v>
      </c>
      <c r="BQ337" s="157">
        <f>千葉!L337</f>
        <v>12.1</v>
      </c>
      <c r="BR337" s="157">
        <f>千葉!M337</f>
        <v>13.2</v>
      </c>
      <c r="BS337" s="157">
        <f>千葉!N337</f>
        <v>14.6</v>
      </c>
      <c r="BT337" s="157">
        <f>千葉!O337</f>
        <v>15</v>
      </c>
      <c r="BU337" s="157">
        <f>千葉!P337</f>
        <v>16</v>
      </c>
      <c r="BV337" s="157">
        <f>千葉!Q337</f>
        <v>16.100000000000001</v>
      </c>
      <c r="BW337" s="157">
        <f>千葉!R337</f>
        <v>10.3</v>
      </c>
      <c r="BX337" s="157">
        <f>千葉!S337</f>
        <v>6.5</v>
      </c>
      <c r="BY337" s="157">
        <f>千葉!T337</f>
        <v>13.3</v>
      </c>
      <c r="BZ337" s="157">
        <f>千葉!V337</f>
        <v>11.9</v>
      </c>
      <c r="CA337" s="157">
        <f>東京!B337</f>
        <v>21.4</v>
      </c>
      <c r="CB337" s="157">
        <f>東京!C337</f>
        <v>18.5</v>
      </c>
      <c r="CC337" s="157">
        <f>東京!D337</f>
        <v>18.100000000000001</v>
      </c>
      <c r="CD337" s="157">
        <f>東京!E337</f>
        <v>17</v>
      </c>
      <c r="CE337" s="157">
        <f>東京!F337</f>
        <v>14.9</v>
      </c>
      <c r="CF337" s="157">
        <f>東京!G337</f>
        <v>16.7</v>
      </c>
      <c r="CG337" s="157">
        <f>東京!H337</f>
        <v>11.1</v>
      </c>
      <c r="CH337" s="157">
        <f>東京!I337</f>
        <v>16.100000000000001</v>
      </c>
      <c r="CI337" s="157">
        <f>神奈川!B337</f>
        <v>17.3</v>
      </c>
      <c r="CJ337" s="157">
        <f>神奈川!C337</f>
        <v>17.2</v>
      </c>
      <c r="CK337" s="157">
        <f>神奈川!D337</f>
        <v>18.7</v>
      </c>
      <c r="CL337" s="157">
        <f>神奈川!E337</f>
        <v>19.600000000000001</v>
      </c>
      <c r="CM337" s="157">
        <f>神奈川!F337</f>
        <v>14.2</v>
      </c>
      <c r="CN337" s="157">
        <f>神奈川!G337</f>
        <v>11.5</v>
      </c>
      <c r="CO337" s="157">
        <f>神奈川!H337</f>
        <v>12.8</v>
      </c>
      <c r="CP337" s="157">
        <f>神奈川!I337</f>
        <v>13</v>
      </c>
      <c r="CQ337" s="157">
        <f>神奈川!J337</f>
        <v>11.7</v>
      </c>
      <c r="CR337" s="157">
        <f>神奈川!K337</f>
        <v>17.3</v>
      </c>
      <c r="CS337" s="157">
        <f>神奈川!L337</f>
        <v>17.8</v>
      </c>
      <c r="CT337" s="157">
        <f>神奈川!M337</f>
        <v>16.2</v>
      </c>
      <c r="CU337" s="157">
        <f>神奈川!N337</f>
        <v>11.7</v>
      </c>
      <c r="CV337" s="157">
        <f>山梨!B337</f>
        <v>10.4</v>
      </c>
      <c r="CW337" s="157">
        <f>山梨!C337</f>
        <v>4.8000000000000007</v>
      </c>
      <c r="CX337" s="157">
        <f>山梨!D337</f>
        <v>7.6000000000000005</v>
      </c>
      <c r="CY337" s="157">
        <f>山梨!E337</f>
        <v>7.2</v>
      </c>
      <c r="CZ337" s="157">
        <f>長野!B337</f>
        <v>12.8</v>
      </c>
      <c r="DA337" s="157">
        <f>長野!C337</f>
        <v>12.4</v>
      </c>
      <c r="DB337" s="157">
        <f>長野!D337</f>
        <v>4.8</v>
      </c>
      <c r="DC337" s="157">
        <f>長野!E337</f>
        <v>9.5</v>
      </c>
      <c r="DD337" s="157">
        <f>長野!F337</f>
        <v>9.1999999999999993</v>
      </c>
      <c r="DE337" s="157">
        <f>長野!G337</f>
        <v>6.9</v>
      </c>
      <c r="DF337" s="157">
        <f>静岡!B337</f>
        <v>11.8</v>
      </c>
      <c r="DG337" s="157">
        <f>静岡!C337</f>
        <v>8</v>
      </c>
      <c r="DH337" s="157">
        <f>静岡!D337</f>
        <v>4.8</v>
      </c>
      <c r="DI337" s="157">
        <f>静岡!E337</f>
        <v>8.1</v>
      </c>
      <c r="DJ337" s="157">
        <f>静岡!F337</f>
        <v>8.6999999999999993</v>
      </c>
      <c r="DK337" s="157">
        <f>静岡!G337</f>
        <v>12.4</v>
      </c>
      <c r="DL337" s="157">
        <f>静岡!H337</f>
        <v>9.5</v>
      </c>
      <c r="DM337" s="157" t="str">
        <f>静岡!I337</f>
        <v>-</v>
      </c>
      <c r="DN337" s="157">
        <f>静岡!J337</f>
        <v>9</v>
      </c>
      <c r="DO337" s="157">
        <f>静岡!K337</f>
        <v>11.9</v>
      </c>
      <c r="DP337" s="157">
        <f>静岡!L337</f>
        <v>12.6</v>
      </c>
      <c r="DQ337" s="157">
        <f>静岡!M337</f>
        <v>15.5</v>
      </c>
      <c r="DR337" s="157">
        <f>静岡!N337</f>
        <v>8.4</v>
      </c>
      <c r="DS337" s="157">
        <f>静岡!O337</f>
        <v>4.5</v>
      </c>
      <c r="DT337" s="157">
        <f>静岡!P337</f>
        <v>8.5</v>
      </c>
      <c r="DU337" s="157" t="str">
        <f>静岡!Q337</f>
        <v/>
      </c>
      <c r="DV337" s="157">
        <f>静岡!R337</f>
        <v>7.3</v>
      </c>
      <c r="DW337" s="157">
        <f>静岡!S337</f>
        <v>8.9</v>
      </c>
      <c r="DX337" s="157">
        <f>静岡!T337</f>
        <v>7.3</v>
      </c>
      <c r="DY337" s="157">
        <f>静岡!U337</f>
        <v>9.8000000000000007</v>
      </c>
      <c r="DZ337" s="157">
        <f>静岡!V337</f>
        <v>8</v>
      </c>
      <c r="EA337" s="157">
        <f>静岡!W337</f>
        <v>11.8</v>
      </c>
      <c r="EB337" s="157">
        <f>静岡!X337</f>
        <v>12</v>
      </c>
      <c r="EC337" s="157">
        <f>静岡!Y337</f>
        <v>12.9</v>
      </c>
      <c r="ED337" s="157">
        <f>静岡!Z337</f>
        <v>7.4</v>
      </c>
      <c r="EE337" s="157">
        <f>静岡!AA337</f>
        <v>10.700000000000001</v>
      </c>
      <c r="EF337" s="157" t="str">
        <f>静岡!AB337</f>
        <v>-</v>
      </c>
      <c r="EG337" s="157">
        <f>静岡!AC337</f>
        <v>9.4</v>
      </c>
    </row>
    <row r="338" spans="1:137" ht="20.100000000000001" customHeight="1" x14ac:dyDescent="0.15">
      <c r="A338" s="25">
        <v>43161</v>
      </c>
      <c r="B338" s="28">
        <f>茨城!B338</f>
        <v>21.5</v>
      </c>
      <c r="C338" s="28">
        <f>茨城!C338</f>
        <v>21</v>
      </c>
      <c r="D338" s="28">
        <f>茨城!D338</f>
        <v>18.2</v>
      </c>
      <c r="E338" s="28">
        <f>茨城!E338</f>
        <v>17.899999999999999</v>
      </c>
      <c r="F338" s="28">
        <f>茨城!F338</f>
        <v>19.5</v>
      </c>
      <c r="G338" s="28">
        <f>茨城!G338</f>
        <v>13.8</v>
      </c>
      <c r="H338" s="28">
        <f>茨城!H338</f>
        <v>17</v>
      </c>
      <c r="I338" s="28">
        <f>茨城!I338</f>
        <v>18.7</v>
      </c>
      <c r="J338" s="28">
        <f>茨城!J338</f>
        <v>19</v>
      </c>
      <c r="K338" s="28">
        <f>茨城!K338</f>
        <v>18.100000000000001</v>
      </c>
      <c r="L338" s="28">
        <f>茨城!L338</f>
        <v>16</v>
      </c>
      <c r="M338" s="28">
        <f>茨城!M338</f>
        <v>17.3</v>
      </c>
      <c r="N338" s="28">
        <f>茨城!N338</f>
        <v>20</v>
      </c>
      <c r="O338" s="28">
        <f>茨城!O338</f>
        <v>18.100000000000001</v>
      </c>
      <c r="P338" s="28">
        <f>茨城!P338</f>
        <v>17.899999999999999</v>
      </c>
      <c r="Q338" s="28">
        <f>茨城!Q338</f>
        <v>19.3</v>
      </c>
      <c r="R338" s="28">
        <f>茨城!R338</f>
        <v>19.600000000000001</v>
      </c>
      <c r="S338" s="28">
        <f>茨城!S338</f>
        <v>17.899999999999999</v>
      </c>
      <c r="T338" s="28">
        <f>栃木!B338</f>
        <v>9.1</v>
      </c>
      <c r="U338" s="28">
        <f>栃木!C338</f>
        <v>15.3</v>
      </c>
      <c r="V338" s="28">
        <f>栃木!D338</f>
        <v>14.9</v>
      </c>
      <c r="W338" s="28">
        <f>栃木!E338</f>
        <v>18</v>
      </c>
      <c r="X338" s="28">
        <f>栃木!F338</f>
        <v>19.399999999999999</v>
      </c>
      <c r="Y338" s="28">
        <f>栃木!G338</f>
        <v>17.899999999999999</v>
      </c>
      <c r="Z338" s="28">
        <f>栃木!H338</f>
        <v>21.3</v>
      </c>
      <c r="AA338" s="28">
        <f>栃木!I338</f>
        <v>18.399999999999999</v>
      </c>
      <c r="AB338" s="28">
        <f>栃木!J338</f>
        <v>19.100000000000001</v>
      </c>
      <c r="AC338" s="28">
        <f>栃木!K338</f>
        <v>19.8</v>
      </c>
      <c r="AD338" s="28">
        <f>栃木!L338</f>
        <v>18.7</v>
      </c>
      <c r="AE338" s="157">
        <f>群馬!B338</f>
        <v>19.100000000000001</v>
      </c>
      <c r="AF338" s="157">
        <f>群馬!C338</f>
        <v>20.3</v>
      </c>
      <c r="AG338" s="157">
        <f>群馬!D338</f>
        <v>20.399999999999999</v>
      </c>
      <c r="AH338" s="157">
        <f>群馬!E338</f>
        <v>22.3</v>
      </c>
      <c r="AI338" s="157">
        <f>群馬!F338</f>
        <v>24.3</v>
      </c>
      <c r="AJ338" s="157">
        <f>群馬!G338</f>
        <v>17.600000000000001</v>
      </c>
      <c r="AK338" s="157">
        <f>群馬!H338</f>
        <v>18.100000000000001</v>
      </c>
      <c r="AL338" s="157">
        <f>群馬!I338</f>
        <v>20.2</v>
      </c>
      <c r="AM338" s="157">
        <f>埼玉!B338</f>
        <v>21.8</v>
      </c>
      <c r="AN338" s="157">
        <f>埼玉!C338</f>
        <v>16.3</v>
      </c>
      <c r="AO338" s="157">
        <f>埼玉!D338</f>
        <v>19.5</v>
      </c>
      <c r="AP338" s="157">
        <f>埼玉!E338</f>
        <v>20</v>
      </c>
      <c r="AQ338" s="157">
        <f>埼玉!F338</f>
        <v>18.5</v>
      </c>
      <c r="AR338" s="157">
        <f>埼玉!G338</f>
        <v>18.7</v>
      </c>
      <c r="AS338" s="157">
        <f>埼玉!H338</f>
        <v>22.3</v>
      </c>
      <c r="AT338" s="157">
        <f>埼玉!I338</f>
        <v>23.6</v>
      </c>
      <c r="AU338" s="157">
        <f>埼玉!J338</f>
        <v>23.9</v>
      </c>
      <c r="AV338" s="157">
        <f>埼玉!K338</f>
        <v>20.100000000000001</v>
      </c>
      <c r="AW338" s="157">
        <f>埼玉!L338</f>
        <v>19.600000000000001</v>
      </c>
      <c r="AX338" s="157">
        <f>埼玉!M338</f>
        <v>17.7</v>
      </c>
      <c r="AY338" s="157">
        <f>埼玉!N338</f>
        <v>20.8</v>
      </c>
      <c r="AZ338" s="157">
        <f>埼玉!O338</f>
        <v>20</v>
      </c>
      <c r="BA338" s="157">
        <f>埼玉!P338</f>
        <v>20.6</v>
      </c>
      <c r="BB338" s="157">
        <f>埼玉!Q338</f>
        <v>20.100000000000001</v>
      </c>
      <c r="BC338" s="157">
        <f>埼玉!R338</f>
        <v>21.4</v>
      </c>
      <c r="BD338" s="157">
        <f>埼玉!S338</f>
        <v>20.5</v>
      </c>
      <c r="BE338" s="157">
        <f>埼玉!T338</f>
        <v>20.100000000000001</v>
      </c>
      <c r="BF338" s="157">
        <f>埼玉!U338</f>
        <v>20.399999999999999</v>
      </c>
      <c r="BG338" s="157">
        <f>千葉!B338</f>
        <v>18.5</v>
      </c>
      <c r="BH338" s="157">
        <f>千葉!C338</f>
        <v>21.9</v>
      </c>
      <c r="BI338" s="157">
        <f>千葉!D338</f>
        <v>20.399999999999999</v>
      </c>
      <c r="BJ338" s="157">
        <f>千葉!E338</f>
        <v>23.1</v>
      </c>
      <c r="BK338" s="157">
        <f>千葉!F338</f>
        <v>22</v>
      </c>
      <c r="BL338" s="157">
        <f>千葉!G338</f>
        <v>20.5</v>
      </c>
      <c r="BM338" s="157">
        <f>千葉!H338</f>
        <v>16.5</v>
      </c>
      <c r="BN338" s="157">
        <f>千葉!I338</f>
        <v>18.5</v>
      </c>
      <c r="BO338" s="157">
        <f>千葉!J338</f>
        <v>23.1</v>
      </c>
      <c r="BP338" s="157">
        <f>千葉!K338</f>
        <v>20</v>
      </c>
      <c r="BQ338" s="157">
        <f>千葉!L338</f>
        <v>17.7</v>
      </c>
      <c r="BR338" s="157">
        <f>千葉!M338</f>
        <v>18.7</v>
      </c>
      <c r="BS338" s="157">
        <f>千葉!N338</f>
        <v>19.5</v>
      </c>
      <c r="BT338" s="157">
        <f>千葉!O338</f>
        <v>21.8</v>
      </c>
      <c r="BU338" s="157">
        <f>千葉!P338</f>
        <v>24</v>
      </c>
      <c r="BV338" s="157">
        <f>千葉!Q338</f>
        <v>21.4</v>
      </c>
      <c r="BW338" s="157">
        <f>千葉!R338</f>
        <v>16.3</v>
      </c>
      <c r="BX338" s="157">
        <f>千葉!S338</f>
        <v>13.2</v>
      </c>
      <c r="BY338" s="157">
        <f>千葉!T338</f>
        <v>19.5</v>
      </c>
      <c r="BZ338" s="157">
        <f>千葉!V338</f>
        <v>21</v>
      </c>
      <c r="CA338" s="157">
        <f>東京!B338</f>
        <v>23.3</v>
      </c>
      <c r="CB338" s="157">
        <f>東京!C338</f>
        <v>20.7</v>
      </c>
      <c r="CC338" s="157">
        <f>東京!D338</f>
        <v>21.9</v>
      </c>
      <c r="CD338" s="157">
        <f>東京!E338</f>
        <v>21.1</v>
      </c>
      <c r="CE338" s="157">
        <f>東京!F338</f>
        <v>20.5</v>
      </c>
      <c r="CF338" s="157">
        <f>東京!G338</f>
        <v>19.399999999999999</v>
      </c>
      <c r="CG338" s="157">
        <f>東京!H338</f>
        <v>16.5</v>
      </c>
      <c r="CH338" s="157">
        <f>東京!I338</f>
        <v>20.2</v>
      </c>
      <c r="CI338" s="157">
        <f>神奈川!B338</f>
        <v>20.5</v>
      </c>
      <c r="CJ338" s="157">
        <f>神奈川!C338</f>
        <v>19.5</v>
      </c>
      <c r="CK338" s="157">
        <f>神奈川!D338</f>
        <v>22.7</v>
      </c>
      <c r="CL338" s="157">
        <f>神奈川!E338</f>
        <v>22.1</v>
      </c>
      <c r="CM338" s="157">
        <f>神奈川!F338</f>
        <v>19.2</v>
      </c>
      <c r="CN338" s="157">
        <f>神奈川!G338</f>
        <v>15.2</v>
      </c>
      <c r="CO338" s="157">
        <f>神奈川!H338</f>
        <v>16.399999999999999</v>
      </c>
      <c r="CP338" s="157">
        <f>神奈川!I338</f>
        <v>18.2</v>
      </c>
      <c r="CQ338" s="157">
        <f>神奈川!J338</f>
        <v>16.5</v>
      </c>
      <c r="CR338" s="157">
        <f>神奈川!K338</f>
        <v>20.3</v>
      </c>
      <c r="CS338" s="157">
        <f>神奈川!L338</f>
        <v>21.3</v>
      </c>
      <c r="CT338" s="157">
        <f>神奈川!M338</f>
        <v>20.7</v>
      </c>
      <c r="CU338" s="157">
        <f>神奈川!N338</f>
        <v>16.7</v>
      </c>
      <c r="CV338" s="157">
        <f>山梨!B338</f>
        <v>15.8</v>
      </c>
      <c r="CW338" s="157">
        <f>山梨!C338</f>
        <v>13.600000000000001</v>
      </c>
      <c r="CX338" s="157">
        <f>山梨!D338</f>
        <v>10.9</v>
      </c>
      <c r="CY338" s="157">
        <f>山梨!E338</f>
        <v>14.9</v>
      </c>
      <c r="CZ338" s="157">
        <f>長野!B338</f>
        <v>21.7</v>
      </c>
      <c r="DA338" s="157">
        <f>長野!C338</f>
        <v>30</v>
      </c>
      <c r="DB338" s="157">
        <f>長野!D338</f>
        <v>15.2</v>
      </c>
      <c r="DC338" s="157">
        <f>長野!E338</f>
        <v>16.8</v>
      </c>
      <c r="DD338" s="157">
        <f>長野!F338</f>
        <v>21.9</v>
      </c>
      <c r="DE338" s="157">
        <f>長野!G338</f>
        <v>11.8</v>
      </c>
      <c r="DF338" s="157">
        <f>静岡!B338</f>
        <v>17.100000000000001</v>
      </c>
      <c r="DG338" s="157">
        <f>静岡!C338</f>
        <v>16.600000000000001</v>
      </c>
      <c r="DH338" s="157">
        <f>静岡!D338</f>
        <v>13.8</v>
      </c>
      <c r="DI338" s="157">
        <f>静岡!E338</f>
        <v>17</v>
      </c>
      <c r="DJ338" s="157">
        <f>静岡!F338</f>
        <v>16.399999999999999</v>
      </c>
      <c r="DK338" s="157">
        <f>静岡!G338</f>
        <v>15.2</v>
      </c>
      <c r="DL338" s="157">
        <f>静岡!H338</f>
        <v>12.8</v>
      </c>
      <c r="DM338" s="157" t="str">
        <f>静岡!I338</f>
        <v>-</v>
      </c>
      <c r="DN338" s="157">
        <f>静岡!J338</f>
        <v>15.4</v>
      </c>
      <c r="DO338" s="157">
        <f>静岡!K338</f>
        <v>19.8</v>
      </c>
      <c r="DP338" s="157">
        <f>静岡!L338</f>
        <v>15.8</v>
      </c>
      <c r="DQ338" s="157">
        <f>静岡!M338</f>
        <v>21.4</v>
      </c>
      <c r="DR338" s="157">
        <f>静岡!N338</f>
        <v>15.3</v>
      </c>
      <c r="DS338" s="157">
        <f>静岡!O338</f>
        <v>10.5</v>
      </c>
      <c r="DT338" s="157">
        <f>静岡!P338</f>
        <v>16</v>
      </c>
      <c r="DU338" s="157">
        <f>静岡!Q338</f>
        <v>16.3</v>
      </c>
      <c r="DV338" s="157">
        <f>静岡!R338</f>
        <v>15.4</v>
      </c>
      <c r="DW338" s="157">
        <f>静岡!S338</f>
        <v>14.8</v>
      </c>
      <c r="DX338" s="157">
        <f>静岡!T338</f>
        <v>15</v>
      </c>
      <c r="DY338" s="157">
        <f>静岡!U338</f>
        <v>17.3</v>
      </c>
      <c r="DZ338" s="157">
        <f>静岡!V338</f>
        <v>11.700000000000001</v>
      </c>
      <c r="EA338" s="157">
        <f>静岡!W338</f>
        <v>13.8</v>
      </c>
      <c r="EB338" s="157">
        <f>静岡!X338</f>
        <v>13.700000000000001</v>
      </c>
      <c r="EC338" s="157">
        <f>静岡!Y338</f>
        <v>15.3</v>
      </c>
      <c r="ED338" s="157">
        <f>静岡!Z338</f>
        <v>12.4</v>
      </c>
      <c r="EE338" s="157">
        <f>静岡!AA338</f>
        <v>15.5</v>
      </c>
      <c r="EF338" s="157" t="str">
        <f>静岡!AB338</f>
        <v>-</v>
      </c>
      <c r="EG338" s="157">
        <f>静岡!AC338</f>
        <v>15.3</v>
      </c>
    </row>
    <row r="339" spans="1:137" ht="20.100000000000001" customHeight="1" x14ac:dyDescent="0.15">
      <c r="A339" s="25">
        <v>43162</v>
      </c>
      <c r="B339" s="28">
        <f>茨城!B339</f>
        <v>19.2</v>
      </c>
      <c r="C339" s="28">
        <f>茨城!C339</f>
        <v>19.5</v>
      </c>
      <c r="D339" s="28">
        <f>茨城!D339</f>
        <v>25.3</v>
      </c>
      <c r="E339" s="28">
        <f>茨城!E339</f>
        <v>23.6</v>
      </c>
      <c r="F339" s="28">
        <f>茨城!F339</f>
        <v>26.3</v>
      </c>
      <c r="G339" s="28">
        <f>茨城!G339</f>
        <v>22</v>
      </c>
      <c r="H339" s="28">
        <f>茨城!H339</f>
        <v>24.5</v>
      </c>
      <c r="I339" s="28">
        <f>茨城!I339</f>
        <v>20.3</v>
      </c>
      <c r="J339" s="28">
        <f>茨城!J339</f>
        <v>20.3</v>
      </c>
      <c r="K339" s="28">
        <f>茨城!K339</f>
        <v>17.600000000000001</v>
      </c>
      <c r="L339" s="28">
        <f>茨城!L339</f>
        <v>22.6</v>
      </c>
      <c r="M339" s="28">
        <f>茨城!M339</f>
        <v>32.299999999999997</v>
      </c>
      <c r="N339" s="28">
        <f>茨城!N339</f>
        <v>29.6</v>
      </c>
      <c r="O339" s="28">
        <f>茨城!O339</f>
        <v>29.5</v>
      </c>
      <c r="P339" s="28">
        <f>茨城!P339</f>
        <v>31.1</v>
      </c>
      <c r="Q339" s="28">
        <f>茨城!Q339</f>
        <v>31.7</v>
      </c>
      <c r="R339" s="28">
        <f>茨城!R339</f>
        <v>30.4</v>
      </c>
      <c r="S339" s="28">
        <f>茨城!S339</f>
        <v>23.4</v>
      </c>
      <c r="T339" s="28">
        <f>栃木!B339</f>
        <v>11.3</v>
      </c>
      <c r="U339" s="28">
        <f>栃木!C339</f>
        <v>17.5</v>
      </c>
      <c r="V339" s="28">
        <f>栃木!D339</f>
        <v>17.7</v>
      </c>
      <c r="W339" s="28">
        <f>栃木!E339</f>
        <v>17</v>
      </c>
      <c r="X339" s="28">
        <f>栃木!F339</f>
        <v>24.3</v>
      </c>
      <c r="Y339" s="28">
        <f>栃木!G339</f>
        <v>29.7</v>
      </c>
      <c r="Z339" s="28">
        <f>栃木!H339</f>
        <v>27</v>
      </c>
      <c r="AA339" s="28">
        <f>栃木!I339</f>
        <v>19</v>
      </c>
      <c r="AB339" s="28">
        <f>栃木!J339</f>
        <v>19.3</v>
      </c>
      <c r="AC339" s="28">
        <f>栃木!K339</f>
        <v>30.4</v>
      </c>
      <c r="AD339" s="28">
        <f>栃木!L339</f>
        <v>31.1</v>
      </c>
      <c r="AE339" s="157">
        <f>群馬!B339</f>
        <v>21.6</v>
      </c>
      <c r="AF339" s="157">
        <f>群馬!C339</f>
        <v>22.6</v>
      </c>
      <c r="AG339" s="157">
        <f>群馬!D339</f>
        <v>24.5</v>
      </c>
      <c r="AH339" s="157">
        <f>群馬!E339</f>
        <v>21</v>
      </c>
      <c r="AI339" s="157">
        <f>群馬!F339</f>
        <v>27.9</v>
      </c>
      <c r="AJ339" s="157">
        <f>群馬!G339</f>
        <v>23.4</v>
      </c>
      <c r="AK339" s="157">
        <f>群馬!H339</f>
        <v>21.8</v>
      </c>
      <c r="AL339" s="157">
        <f>群馬!I339</f>
        <v>23.9</v>
      </c>
      <c r="AM339" s="157">
        <f>埼玉!B339</f>
        <v>26.5</v>
      </c>
      <c r="AN339" s="157">
        <f>埼玉!C339</f>
        <v>19.8</v>
      </c>
      <c r="AO339" s="157">
        <f>埼玉!D339</f>
        <v>23.3</v>
      </c>
      <c r="AP339" s="157">
        <f>埼玉!E339</f>
        <v>24.2</v>
      </c>
      <c r="AQ339" s="157">
        <f>埼玉!F339</f>
        <v>19.5</v>
      </c>
      <c r="AR339" s="157">
        <f>埼玉!G339</f>
        <v>19.899999999999999</v>
      </c>
      <c r="AS339" s="157">
        <f>埼玉!H339</f>
        <v>30</v>
      </c>
      <c r="AT339" s="157">
        <f>埼玉!I339</f>
        <v>26</v>
      </c>
      <c r="AU339" s="157">
        <f>埼玉!J339</f>
        <v>30.3</v>
      </c>
      <c r="AV339" s="157">
        <f>埼玉!K339</f>
        <v>22.7</v>
      </c>
      <c r="AW339" s="157">
        <f>埼玉!L339</f>
        <v>22.1</v>
      </c>
      <c r="AX339" s="157">
        <f>埼玉!M339</f>
        <v>25.6</v>
      </c>
      <c r="AY339" s="157">
        <f>埼玉!N339</f>
        <v>21.3</v>
      </c>
      <c r="AZ339" s="157">
        <f>埼玉!O339</f>
        <v>21.9</v>
      </c>
      <c r="BA339" s="157">
        <f>埼玉!P339</f>
        <v>23.3</v>
      </c>
      <c r="BB339" s="157">
        <f>埼玉!Q339</f>
        <v>26.8</v>
      </c>
      <c r="BC339" s="157">
        <f>埼玉!R339</f>
        <v>26.8</v>
      </c>
      <c r="BD339" s="157">
        <f>埼玉!S339</f>
        <v>23.9</v>
      </c>
      <c r="BE339" s="157">
        <f>埼玉!T339</f>
        <v>26.6</v>
      </c>
      <c r="BF339" s="157">
        <f>埼玉!U339</f>
        <v>23.8</v>
      </c>
      <c r="BG339" s="157">
        <f>千葉!B339</f>
        <v>24.5</v>
      </c>
      <c r="BH339" s="157">
        <f>千葉!C339</f>
        <v>27.5</v>
      </c>
      <c r="BI339" s="157">
        <f>千葉!D339</f>
        <v>14.3</v>
      </c>
      <c r="BJ339" s="157">
        <f>千葉!E339</f>
        <v>25.5</v>
      </c>
      <c r="BK339" s="157">
        <f>千葉!F339</f>
        <v>27.5</v>
      </c>
      <c r="BL339" s="157">
        <f>千葉!G339</f>
        <v>19.2</v>
      </c>
      <c r="BM339" s="157">
        <f>千葉!H339</f>
        <v>22.4</v>
      </c>
      <c r="BN339" s="157">
        <f>千葉!I339</f>
        <v>22.1</v>
      </c>
      <c r="BO339" s="157">
        <f>千葉!J339</f>
        <v>26.7</v>
      </c>
      <c r="BP339" s="157">
        <f>千葉!K339</f>
        <v>26.5</v>
      </c>
      <c r="BQ339" s="157">
        <f>千葉!L339</f>
        <v>15</v>
      </c>
      <c r="BR339" s="157">
        <f>千葉!M339</f>
        <v>24.5</v>
      </c>
      <c r="BS339" s="157">
        <f>千葉!N339</f>
        <v>23.8</v>
      </c>
      <c r="BT339" s="157">
        <f>千葉!O339</f>
        <v>26.1</v>
      </c>
      <c r="BU339" s="157">
        <f>千葉!P339</f>
        <v>31.7</v>
      </c>
      <c r="BV339" s="157">
        <f>千葉!Q339</f>
        <v>26.4</v>
      </c>
      <c r="BW339" s="157">
        <f>千葉!R339</f>
        <v>20</v>
      </c>
      <c r="BX339" s="157">
        <f>千葉!S339</f>
        <v>16.100000000000001</v>
      </c>
      <c r="BY339" s="157">
        <f>千葉!T339</f>
        <v>22.3</v>
      </c>
      <c r="BZ339" s="157">
        <f>千葉!V339</f>
        <v>27.5</v>
      </c>
      <c r="CA339" s="157">
        <f>東京!B339</f>
        <v>25.5</v>
      </c>
      <c r="CB339" s="157">
        <f>東京!C339</f>
        <v>24</v>
      </c>
      <c r="CC339" s="157">
        <f>東京!D339</f>
        <v>28</v>
      </c>
      <c r="CD339" s="157">
        <f>東京!E339</f>
        <v>26.6</v>
      </c>
      <c r="CE339" s="157">
        <f>東京!F339</f>
        <v>21.7</v>
      </c>
      <c r="CF339" s="157">
        <f>東京!G339</f>
        <v>20.5</v>
      </c>
      <c r="CG339" s="157">
        <f>東京!H339</f>
        <v>13.8</v>
      </c>
      <c r="CH339" s="157">
        <f>東京!I339</f>
        <v>20.7</v>
      </c>
      <c r="CI339" s="157">
        <f>神奈川!B339</f>
        <v>24.7</v>
      </c>
      <c r="CJ339" s="157">
        <f>神奈川!C339</f>
        <v>22.1</v>
      </c>
      <c r="CK339" s="157">
        <f>神奈川!D339</f>
        <v>25.1</v>
      </c>
      <c r="CL339" s="157">
        <f>神奈川!E339</f>
        <v>24.7</v>
      </c>
      <c r="CM339" s="157">
        <f>神奈川!F339</f>
        <v>21.1</v>
      </c>
      <c r="CN339" s="157">
        <f>神奈川!G339</f>
        <v>17.5</v>
      </c>
      <c r="CO339" s="157">
        <f>神奈川!H339</f>
        <v>17.899999999999999</v>
      </c>
      <c r="CP339" s="157">
        <f>神奈川!I339</f>
        <v>18.8</v>
      </c>
      <c r="CQ339" s="157">
        <f>神奈川!J339</f>
        <v>14.9</v>
      </c>
      <c r="CR339" s="157">
        <f>神奈川!K339</f>
        <v>22.3</v>
      </c>
      <c r="CS339" s="157">
        <f>神奈川!L339</f>
        <v>22.6</v>
      </c>
      <c r="CT339" s="157">
        <f>神奈川!M339</f>
        <v>22.3</v>
      </c>
      <c r="CU339" s="157">
        <f>神奈川!N339</f>
        <v>17.8</v>
      </c>
      <c r="CV339" s="157">
        <f>山梨!B339</f>
        <v>21.3</v>
      </c>
      <c r="CW339" s="157">
        <f>山梨!C339</f>
        <v>15</v>
      </c>
      <c r="CX339" s="157">
        <f>山梨!D339</f>
        <v>14.4</v>
      </c>
      <c r="CY339" s="157">
        <f>山梨!E339</f>
        <v>20.8</v>
      </c>
      <c r="CZ339" s="157">
        <f>長野!B339</f>
        <v>19.600000000000001</v>
      </c>
      <c r="DA339" s="157">
        <f>長野!C339</f>
        <v>19</v>
      </c>
      <c r="DB339" s="157">
        <f>長野!D339</f>
        <v>14</v>
      </c>
      <c r="DC339" s="157">
        <f>長野!E339</f>
        <v>17.8</v>
      </c>
      <c r="DD339" s="157">
        <f>長野!F339</f>
        <v>23.3</v>
      </c>
      <c r="DE339" s="157">
        <f>長野!G339</f>
        <v>11.8</v>
      </c>
      <c r="DF339" s="157">
        <f>静岡!B339</f>
        <v>8.5</v>
      </c>
      <c r="DG339" s="157">
        <f>静岡!C339</f>
        <v>10.6</v>
      </c>
      <c r="DH339" s="157">
        <f>静岡!D339</f>
        <v>10.8</v>
      </c>
      <c r="DI339" s="157">
        <f>静岡!E339</f>
        <v>11.8</v>
      </c>
      <c r="DJ339" s="157">
        <f>静岡!F339</f>
        <v>14.5</v>
      </c>
      <c r="DK339" s="157">
        <f>静岡!G339</f>
        <v>16</v>
      </c>
      <c r="DL339" s="157">
        <f>静岡!H339</f>
        <v>25.8</v>
      </c>
      <c r="DM339" s="157" t="str">
        <f>静岡!I339</f>
        <v>-</v>
      </c>
      <c r="DN339" s="157">
        <f>静岡!J339</f>
        <v>13.7</v>
      </c>
      <c r="DO339" s="157">
        <f>静岡!K339</f>
        <v>15.2</v>
      </c>
      <c r="DP339" s="157">
        <f>静岡!L339</f>
        <v>10.1</v>
      </c>
      <c r="DQ339" s="157">
        <f>静岡!M339</f>
        <v>26.1</v>
      </c>
      <c r="DR339" s="157">
        <f>静岡!N339</f>
        <v>13.2</v>
      </c>
      <c r="DS339" s="157">
        <f>静岡!O339</f>
        <v>8.4</v>
      </c>
      <c r="DT339" s="157">
        <f>静岡!P339</f>
        <v>13</v>
      </c>
      <c r="DU339" s="157">
        <f>静岡!Q339</f>
        <v>12.7</v>
      </c>
      <c r="DV339" s="157">
        <f>静岡!R339</f>
        <v>14.1</v>
      </c>
      <c r="DW339" s="157">
        <f>静岡!S339</f>
        <v>13.4</v>
      </c>
      <c r="DX339" s="157">
        <f>静岡!T339</f>
        <v>12.7</v>
      </c>
      <c r="DY339" s="157">
        <f>静岡!U339</f>
        <v>13.9</v>
      </c>
      <c r="DZ339" s="157">
        <f>静岡!V339</f>
        <v>10.4</v>
      </c>
      <c r="EA339" s="157">
        <f>静岡!W339</f>
        <v>13.700000000000001</v>
      </c>
      <c r="EB339" s="157">
        <f>静岡!X339</f>
        <v>12.8</v>
      </c>
      <c r="EC339" s="157">
        <f>静岡!Y339</f>
        <v>12.200000000000001</v>
      </c>
      <c r="ED339" s="157">
        <f>静岡!Z339</f>
        <v>10</v>
      </c>
      <c r="EE339" s="157">
        <f>静岡!AA339</f>
        <v>13.5</v>
      </c>
      <c r="EF339" s="157" t="str">
        <f>静岡!AB339</f>
        <v>-</v>
      </c>
      <c r="EG339" s="157">
        <f>静岡!AC339</f>
        <v>11.8</v>
      </c>
    </row>
    <row r="340" spans="1:137" ht="20.100000000000001" customHeight="1" x14ac:dyDescent="0.15">
      <c r="A340" s="25">
        <v>43163</v>
      </c>
      <c r="B340" s="28">
        <f>茨城!B340</f>
        <v>7.4</v>
      </c>
      <c r="C340" s="28">
        <f>茨城!C340</f>
        <v>7.2</v>
      </c>
      <c r="D340" s="28">
        <f>茨城!D340</f>
        <v>9</v>
      </c>
      <c r="E340" s="28">
        <f>茨城!E340</f>
        <v>8.1999999999999993</v>
      </c>
      <c r="F340" s="28">
        <f>茨城!F340</f>
        <v>8.5</v>
      </c>
      <c r="G340" s="28">
        <f>茨城!G340</f>
        <v>3.2</v>
      </c>
      <c r="H340" s="28">
        <f>茨城!H340</f>
        <v>5.5</v>
      </c>
      <c r="I340" s="28">
        <f>茨城!I340</f>
        <v>6.2</v>
      </c>
      <c r="J340" s="28">
        <f>茨城!J340</f>
        <v>9</v>
      </c>
      <c r="K340" s="28">
        <f>茨城!K340</f>
        <v>7.4</v>
      </c>
      <c r="L340" s="28">
        <f>茨城!L340</f>
        <v>5.3</v>
      </c>
      <c r="M340" s="28">
        <f>茨城!M340</f>
        <v>6.4</v>
      </c>
      <c r="N340" s="28">
        <f>茨城!N340</f>
        <v>6.5</v>
      </c>
      <c r="O340" s="28">
        <f>茨城!O340</f>
        <v>6.3</v>
      </c>
      <c r="P340" s="28">
        <f>茨城!P340</f>
        <v>8.3000000000000007</v>
      </c>
      <c r="Q340" s="28">
        <f>茨城!Q340</f>
        <v>8.1999999999999993</v>
      </c>
      <c r="R340" s="28">
        <f>茨城!R340</f>
        <v>5.8</v>
      </c>
      <c r="S340" s="28">
        <f>茨城!S340</f>
        <v>7.8</v>
      </c>
      <c r="T340" s="28">
        <f>栃木!B340</f>
        <v>2.7</v>
      </c>
      <c r="U340" s="28">
        <f>栃木!C340</f>
        <v>3.8</v>
      </c>
      <c r="V340" s="28">
        <f>栃木!D340</f>
        <v>4</v>
      </c>
      <c r="W340" s="28">
        <f>栃木!E340</f>
        <v>3.3</v>
      </c>
      <c r="X340" s="28">
        <f>栃木!F340</f>
        <v>7.9</v>
      </c>
      <c r="Y340" s="28">
        <f>栃木!G340</f>
        <v>6.3</v>
      </c>
      <c r="Z340" s="28">
        <f>栃木!H340</f>
        <v>7.9</v>
      </c>
      <c r="AA340" s="28" t="str">
        <f>栃木!I340</f>
        <v>zzz</v>
      </c>
      <c r="AB340" s="28" t="str">
        <f>栃木!J340</f>
        <v>zzz</v>
      </c>
      <c r="AC340" s="28">
        <f>栃木!K340</f>
        <v>7.3</v>
      </c>
      <c r="AD340" s="28">
        <f>栃木!L340</f>
        <v>6.2</v>
      </c>
      <c r="AE340" s="157">
        <f>群馬!B340</f>
        <v>7</v>
      </c>
      <c r="AF340" s="157">
        <f>群馬!C340</f>
        <v>10.199999999999999</v>
      </c>
      <c r="AG340" s="157">
        <f>群馬!D340</f>
        <v>8.3000000000000007</v>
      </c>
      <c r="AH340" s="157">
        <f>群馬!E340</f>
        <v>10.6</v>
      </c>
      <c r="AI340" s="157">
        <f>群馬!F340</f>
        <v>11.5</v>
      </c>
      <c r="AJ340" s="157">
        <f>群馬!G340</f>
        <v>2.8</v>
      </c>
      <c r="AK340" s="157">
        <f>群馬!H340</f>
        <v>10.8</v>
      </c>
      <c r="AL340" s="157">
        <f>群馬!I340</f>
        <v>9.1</v>
      </c>
      <c r="AM340" s="157">
        <f>埼玉!B340</f>
        <v>9.1</v>
      </c>
      <c r="AN340" s="157">
        <f>埼玉!C340</f>
        <v>8.6999999999999993</v>
      </c>
      <c r="AO340" s="157">
        <f>埼玉!D340</f>
        <v>6.5</v>
      </c>
      <c r="AP340" s="157">
        <f>埼玉!E340</f>
        <v>6.4</v>
      </c>
      <c r="AQ340" s="157">
        <f>埼玉!F340</f>
        <v>4.4000000000000004</v>
      </c>
      <c r="AR340" s="157">
        <f>埼玉!G340</f>
        <v>4</v>
      </c>
      <c r="AS340" s="157">
        <f>埼玉!H340</f>
        <v>9.9</v>
      </c>
      <c r="AT340" s="157">
        <f>埼玉!I340</f>
        <v>10.6</v>
      </c>
      <c r="AU340" s="157">
        <f>埼玉!J340</f>
        <v>11.3</v>
      </c>
      <c r="AV340" s="157">
        <f>埼玉!K340</f>
        <v>6.7</v>
      </c>
      <c r="AW340" s="157">
        <f>埼玉!L340</f>
        <v>8.5</v>
      </c>
      <c r="AX340" s="157">
        <f>埼玉!M340</f>
        <v>5.3</v>
      </c>
      <c r="AY340" s="157">
        <f>埼玉!N340</f>
        <v>4.5999999999999996</v>
      </c>
      <c r="AZ340" s="157">
        <f>埼玉!O340</f>
        <v>4.4000000000000004</v>
      </c>
      <c r="BA340" s="157">
        <f>埼玉!P340</f>
        <v>7.4</v>
      </c>
      <c r="BB340" s="157">
        <f>埼玉!Q340</f>
        <v>9.6999999999999993</v>
      </c>
      <c r="BC340" s="157">
        <f>埼玉!R340</f>
        <v>10.4</v>
      </c>
      <c r="BD340" s="157">
        <f>埼玉!S340</f>
        <v>9.6</v>
      </c>
      <c r="BE340" s="157">
        <f>埼玉!T340</f>
        <v>9</v>
      </c>
      <c r="BF340" s="157">
        <f>埼玉!U340</f>
        <v>6</v>
      </c>
      <c r="BG340" s="157">
        <f>千葉!B340</f>
        <v>6.1</v>
      </c>
      <c r="BH340" s="157">
        <f>千葉!C340</f>
        <v>7</v>
      </c>
      <c r="BI340" s="157">
        <f>千葉!D340</f>
        <v>5.9</v>
      </c>
      <c r="BJ340" s="157">
        <f>千葉!E340</f>
        <v>5.5</v>
      </c>
      <c r="BK340" s="157" t="str">
        <f>千葉!F340</f>
        <v>zzz</v>
      </c>
      <c r="BL340" s="157">
        <f>千葉!G340</f>
        <v>2.9</v>
      </c>
      <c r="BM340" s="157">
        <f>千葉!H340</f>
        <v>3.5</v>
      </c>
      <c r="BN340" s="157">
        <f>千葉!I340</f>
        <v>3.3</v>
      </c>
      <c r="BO340" s="157">
        <f>千葉!J340</f>
        <v>3.6</v>
      </c>
      <c r="BP340" s="157">
        <f>千葉!K340</f>
        <v>8.6999999999999993</v>
      </c>
      <c r="BQ340" s="157">
        <f>千葉!L340</f>
        <v>2.4</v>
      </c>
      <c r="BR340" s="157">
        <f>千葉!M340</f>
        <v>4.0999999999999996</v>
      </c>
      <c r="BS340" s="157">
        <f>千葉!N340</f>
        <v>7</v>
      </c>
      <c r="BT340" s="157">
        <f>千葉!O340</f>
        <v>7</v>
      </c>
      <c r="BU340" s="157">
        <f>千葉!P340</f>
        <v>8.6</v>
      </c>
      <c r="BV340" s="157">
        <f>千葉!Q340</f>
        <v>7.7</v>
      </c>
      <c r="BW340" s="157">
        <f>千葉!R340</f>
        <v>0.3</v>
      </c>
      <c r="BX340" s="157">
        <f>千葉!S340</f>
        <v>0.8</v>
      </c>
      <c r="BY340" s="157">
        <f>千葉!T340</f>
        <v>3.9</v>
      </c>
      <c r="BZ340" s="157">
        <f>千葉!V340</f>
        <v>5.7</v>
      </c>
      <c r="CA340" s="157">
        <f>東京!B340</f>
        <v>8.3000000000000007</v>
      </c>
      <c r="CB340" s="157">
        <f>東京!C340</f>
        <v>7.4</v>
      </c>
      <c r="CC340" s="157">
        <f>東京!D340</f>
        <v>9.6</v>
      </c>
      <c r="CD340" s="157">
        <f>東京!E340</f>
        <v>7.6</v>
      </c>
      <c r="CE340" s="157">
        <f>東京!F340</f>
        <v>3.1</v>
      </c>
      <c r="CF340" s="157">
        <f>東京!G340</f>
        <v>4.2</v>
      </c>
      <c r="CG340" s="157">
        <f>東京!H340</f>
        <v>1.7</v>
      </c>
      <c r="CH340" s="157">
        <f>東京!I340</f>
        <v>2.9</v>
      </c>
      <c r="CI340" s="157">
        <f>神奈川!B340</f>
        <v>6.4</v>
      </c>
      <c r="CJ340" s="157">
        <f>神奈川!C340</f>
        <v>0.9</v>
      </c>
      <c r="CK340" s="157">
        <f>神奈川!D340</f>
        <v>5.6</v>
      </c>
      <c r="CL340" s="157">
        <f>神奈川!E340</f>
        <v>4.5</v>
      </c>
      <c r="CM340" s="157">
        <f>神奈川!F340</f>
        <v>2.8</v>
      </c>
      <c r="CN340" s="157">
        <f>神奈川!G340</f>
        <v>0.9</v>
      </c>
      <c r="CO340" s="157">
        <f>神奈川!H340</f>
        <v>1.9</v>
      </c>
      <c r="CP340" s="157">
        <f>神奈川!I340</f>
        <v>2.2000000000000002</v>
      </c>
      <c r="CQ340" s="157">
        <f>神奈川!J340</f>
        <v>3</v>
      </c>
      <c r="CR340" s="157">
        <f>神奈川!K340</f>
        <v>4.5</v>
      </c>
      <c r="CS340" s="157">
        <f>神奈川!L340</f>
        <v>4</v>
      </c>
      <c r="CT340" s="157">
        <f>神奈川!M340</f>
        <v>3.3</v>
      </c>
      <c r="CU340" s="157">
        <f>神奈川!N340</f>
        <v>1.2</v>
      </c>
      <c r="CV340" s="157">
        <f>山梨!B340</f>
        <v>8.6</v>
      </c>
      <c r="CW340" s="157">
        <f>山梨!C340</f>
        <v>0.60000000000000009</v>
      </c>
      <c r="CX340" s="157">
        <f>山梨!D340</f>
        <v>2.2000000000000002</v>
      </c>
      <c r="CY340" s="157">
        <f>山梨!E340</f>
        <v>5.5</v>
      </c>
      <c r="CZ340" s="157">
        <f>長野!B340</f>
        <v>4.9000000000000004</v>
      </c>
      <c r="DA340" s="157">
        <f>長野!C340</f>
        <v>5.9</v>
      </c>
      <c r="DB340" s="157">
        <f>長野!D340</f>
        <v>4.0999999999999996</v>
      </c>
      <c r="DC340" s="157">
        <f>長野!E340</f>
        <v>4.3</v>
      </c>
      <c r="DD340" s="157">
        <f>長野!F340</f>
        <v>6.7</v>
      </c>
      <c r="DE340" s="157">
        <f>長野!G340</f>
        <v>3.8</v>
      </c>
      <c r="DF340" s="157">
        <f>静岡!B340</f>
        <v>1.8</v>
      </c>
      <c r="DG340" s="157">
        <f>静岡!C340</f>
        <v>0.6</v>
      </c>
      <c r="DH340" s="157">
        <f>静岡!D340</f>
        <v>1.7</v>
      </c>
      <c r="DI340" s="157">
        <f>静岡!E340</f>
        <v>0.1</v>
      </c>
      <c r="DJ340" s="157">
        <f>静岡!F340</f>
        <v>3.4</v>
      </c>
      <c r="DK340" s="157">
        <f>静岡!G340</f>
        <v>4.9000000000000004</v>
      </c>
      <c r="DL340" s="157">
        <f>静岡!H340</f>
        <v>7.3</v>
      </c>
      <c r="DM340" s="157" t="str">
        <f>静岡!I340</f>
        <v>-</v>
      </c>
      <c r="DN340" s="157">
        <f>静岡!J340</f>
        <v>7.6</v>
      </c>
      <c r="DO340" s="157">
        <f>静岡!K340</f>
        <v>8</v>
      </c>
      <c r="DP340" s="157">
        <f>静岡!L340</f>
        <v>7.2</v>
      </c>
      <c r="DQ340" s="157">
        <f>静岡!M340</f>
        <v>17.3</v>
      </c>
      <c r="DR340" s="157">
        <f>静岡!N340</f>
        <v>4</v>
      </c>
      <c r="DS340" s="157">
        <f>静岡!O340</f>
        <v>0.8</v>
      </c>
      <c r="DT340" s="157">
        <f>静岡!P340</f>
        <v>4.3</v>
      </c>
      <c r="DU340" s="157">
        <f>静岡!Q340</f>
        <v>3.5</v>
      </c>
      <c r="DV340" s="157">
        <f>静岡!R340</f>
        <v>2.4</v>
      </c>
      <c r="DW340" s="157">
        <f>静岡!S340</f>
        <v>4.2</v>
      </c>
      <c r="DX340" s="157">
        <f>静岡!T340</f>
        <v>2.4</v>
      </c>
      <c r="DY340" s="157">
        <f>静岡!U340</f>
        <v>3</v>
      </c>
      <c r="DZ340" s="157">
        <f>静岡!V340</f>
        <v>2.9000000000000004</v>
      </c>
      <c r="EA340" s="157">
        <f>静岡!W340</f>
        <v>7.1000000000000005</v>
      </c>
      <c r="EB340" s="157">
        <f>静岡!X340</f>
        <v>6.9</v>
      </c>
      <c r="EC340" s="157">
        <f>静岡!Y340</f>
        <v>6.9</v>
      </c>
      <c r="ED340" s="157">
        <f>静岡!Z340</f>
        <v>4.6000000000000005</v>
      </c>
      <c r="EE340" s="157">
        <f>静岡!AA340</f>
        <v>7.9</v>
      </c>
      <c r="EF340" s="157" t="str">
        <f>静岡!AB340</f>
        <v>-</v>
      </c>
      <c r="EG340" s="157">
        <f>静岡!AC340</f>
        <v>3.3</v>
      </c>
    </row>
    <row r="341" spans="1:137" ht="20.100000000000001" customHeight="1" x14ac:dyDescent="0.15">
      <c r="A341" s="25">
        <v>43164</v>
      </c>
      <c r="B341" s="28">
        <f>茨城!B341</f>
        <v>20</v>
      </c>
      <c r="C341" s="28" t="str">
        <f>茨城!C341</f>
        <v>-</v>
      </c>
      <c r="D341" s="28">
        <f>茨城!D341</f>
        <v>17.7</v>
      </c>
      <c r="E341" s="28">
        <f>茨城!E341</f>
        <v>19.8</v>
      </c>
      <c r="F341" s="28">
        <f>茨城!F341</f>
        <v>17</v>
      </c>
      <c r="G341" s="28">
        <f>茨城!G341</f>
        <v>13.7</v>
      </c>
      <c r="H341" s="28">
        <f>茨城!H341</f>
        <v>16.600000000000001</v>
      </c>
      <c r="I341" s="28">
        <f>茨城!I341</f>
        <v>18.600000000000001</v>
      </c>
      <c r="J341" s="28">
        <f>茨城!J341</f>
        <v>18.899999999999999</v>
      </c>
      <c r="K341" s="28">
        <f>茨城!K341</f>
        <v>18.8</v>
      </c>
      <c r="L341" s="28">
        <f>茨城!L341</f>
        <v>16.7</v>
      </c>
      <c r="M341" s="28">
        <f>茨城!M341</f>
        <v>22.2</v>
      </c>
      <c r="N341" s="28">
        <f>茨城!N341</f>
        <v>19.5</v>
      </c>
      <c r="O341" s="28">
        <f>茨城!O341</f>
        <v>18.600000000000001</v>
      </c>
      <c r="P341" s="28">
        <f>茨城!P341</f>
        <v>20.399999999999999</v>
      </c>
      <c r="Q341" s="28">
        <f>茨城!Q341</f>
        <v>22.9</v>
      </c>
      <c r="R341" s="28">
        <f>茨城!R341</f>
        <v>20.3</v>
      </c>
      <c r="S341" s="28">
        <f>茨城!S341</f>
        <v>16.100000000000001</v>
      </c>
      <c r="T341" s="28">
        <f>栃木!B341</f>
        <v>7.6</v>
      </c>
      <c r="U341" s="28">
        <f>栃木!C341</f>
        <v>12.8</v>
      </c>
      <c r="V341" s="28">
        <f>栃木!D341</f>
        <v>13.8</v>
      </c>
      <c r="W341" s="28">
        <f>栃木!E341</f>
        <v>11</v>
      </c>
      <c r="X341" s="28">
        <f>栃木!F341</f>
        <v>19.399999999999999</v>
      </c>
      <c r="Y341" s="28">
        <f>栃木!G341</f>
        <v>17.2</v>
      </c>
      <c r="Z341" s="28">
        <f>栃木!H341</f>
        <v>17.8</v>
      </c>
      <c r="AA341" s="28" t="str">
        <f>栃木!I341</f>
        <v>zzz</v>
      </c>
      <c r="AB341" s="28" t="str">
        <f>栃木!J341</f>
        <v>zzz</v>
      </c>
      <c r="AC341" s="28">
        <f>栃木!K341</f>
        <v>15.4</v>
      </c>
      <c r="AD341" s="28">
        <f>栃木!L341</f>
        <v>18.2</v>
      </c>
      <c r="AE341" s="157">
        <f>群馬!B341</f>
        <v>12</v>
      </c>
      <c r="AF341" s="157">
        <f>群馬!C341</f>
        <v>18.2</v>
      </c>
      <c r="AG341" s="157">
        <f>群馬!D341</f>
        <v>16.899999999999999</v>
      </c>
      <c r="AH341" s="157">
        <f>群馬!E341</f>
        <v>13.5</v>
      </c>
      <c r="AI341" s="157">
        <f>群馬!F341</f>
        <v>20.2</v>
      </c>
      <c r="AJ341" s="157">
        <f>群馬!G341</f>
        <v>10.4</v>
      </c>
      <c r="AK341" s="157">
        <f>群馬!H341</f>
        <v>7</v>
      </c>
      <c r="AL341" s="157">
        <f>群馬!I341</f>
        <v>9.9</v>
      </c>
      <c r="AM341" s="157">
        <f>埼玉!B341</f>
        <v>18.7</v>
      </c>
      <c r="AN341" s="157">
        <f>埼玉!C341</f>
        <v>12.1</v>
      </c>
      <c r="AO341" s="157">
        <f>埼玉!D341</f>
        <v>16.5</v>
      </c>
      <c r="AP341" s="157">
        <f>埼玉!E341</f>
        <v>17.399999999999999</v>
      </c>
      <c r="AQ341" s="157">
        <f>埼玉!F341</f>
        <v>16.2</v>
      </c>
      <c r="AR341" s="157">
        <f>埼玉!G341</f>
        <v>16.399999999999999</v>
      </c>
      <c r="AS341" s="157">
        <f>埼玉!H341</f>
        <v>19.899999999999999</v>
      </c>
      <c r="AT341" s="157">
        <f>埼玉!I341</f>
        <v>19.600000000000001</v>
      </c>
      <c r="AU341" s="157">
        <f>埼玉!J341</f>
        <v>20.6</v>
      </c>
      <c r="AV341" s="157">
        <f>埼玉!K341</f>
        <v>18.399999999999999</v>
      </c>
      <c r="AW341" s="157">
        <f>埼玉!L341</f>
        <v>17.399999999999999</v>
      </c>
      <c r="AX341" s="157">
        <f>埼玉!M341</f>
        <v>11.6</v>
      </c>
      <c r="AY341" s="157">
        <f>埼玉!N341</f>
        <v>17.7</v>
      </c>
      <c r="AZ341" s="157">
        <f>埼玉!O341</f>
        <v>15.9</v>
      </c>
      <c r="BA341" s="157">
        <f>埼玉!P341</f>
        <v>13.7</v>
      </c>
      <c r="BB341" s="157">
        <f>埼玉!Q341</f>
        <v>12</v>
      </c>
      <c r="BC341" s="157">
        <f>埼玉!R341</f>
        <v>17.8</v>
      </c>
      <c r="BD341" s="157">
        <f>埼玉!S341</f>
        <v>14.5</v>
      </c>
      <c r="BE341" s="157">
        <f>埼玉!T341</f>
        <v>18.399999999999999</v>
      </c>
      <c r="BF341" s="157">
        <f>埼玉!U341</f>
        <v>18.3</v>
      </c>
      <c r="BG341" s="157">
        <f>千葉!B341</f>
        <v>14.4</v>
      </c>
      <c r="BH341" s="157">
        <f>千葉!C341</f>
        <v>19.3</v>
      </c>
      <c r="BI341" s="157">
        <f>千葉!D341</f>
        <v>15.3</v>
      </c>
      <c r="BJ341" s="157">
        <f>千葉!E341</f>
        <v>18.899999999999999</v>
      </c>
      <c r="BK341" s="157" t="str">
        <f>千葉!F341</f>
        <v>zzz</v>
      </c>
      <c r="BL341" s="157">
        <f>千葉!G341</f>
        <v>17.399999999999999</v>
      </c>
      <c r="BM341" s="157">
        <f>千葉!H341</f>
        <v>14.6</v>
      </c>
      <c r="BN341" s="157">
        <f>千葉!I341</f>
        <v>15.3</v>
      </c>
      <c r="BO341" s="157">
        <f>千葉!J341</f>
        <v>21.8</v>
      </c>
      <c r="BP341" s="157">
        <f>千葉!K341</f>
        <v>16.3</v>
      </c>
      <c r="BQ341" s="157">
        <f>千葉!L341</f>
        <v>16.2</v>
      </c>
      <c r="BR341" s="157">
        <f>千葉!M341</f>
        <v>17.100000000000001</v>
      </c>
      <c r="BS341" s="157">
        <f>千葉!N341</f>
        <v>16.399999999999999</v>
      </c>
      <c r="BT341" s="157">
        <f>千葉!O341</f>
        <v>17.100000000000001</v>
      </c>
      <c r="BU341" s="157">
        <f>千葉!P341</f>
        <v>19.600000000000001</v>
      </c>
      <c r="BV341" s="157">
        <f>千葉!Q341</f>
        <v>16.3</v>
      </c>
      <c r="BW341" s="157">
        <f>千葉!R341</f>
        <v>13</v>
      </c>
      <c r="BX341" s="157">
        <f>千葉!S341</f>
        <v>13.5</v>
      </c>
      <c r="BY341" s="157">
        <f>千葉!T341</f>
        <v>19</v>
      </c>
      <c r="BZ341" s="157">
        <f>千葉!V341</f>
        <v>18</v>
      </c>
      <c r="CA341" s="157">
        <f>東京!B341</f>
        <v>21</v>
      </c>
      <c r="CB341" s="157">
        <f>東京!C341</f>
        <v>17.899999999999999</v>
      </c>
      <c r="CC341" s="157">
        <f>東京!D341</f>
        <v>17.7</v>
      </c>
      <c r="CD341" s="157">
        <f>東京!E341</f>
        <v>16.8</v>
      </c>
      <c r="CE341" s="157">
        <f>東京!F341</f>
        <v>16.600000000000001</v>
      </c>
      <c r="CF341" s="157">
        <f>東京!G341</f>
        <v>16</v>
      </c>
      <c r="CG341" s="157">
        <f>東京!H341</f>
        <v>14.6</v>
      </c>
      <c r="CH341" s="157">
        <f>東京!I341</f>
        <v>16.100000000000001</v>
      </c>
      <c r="CI341" s="157">
        <f>神奈川!B341</f>
        <v>19.399999999999999</v>
      </c>
      <c r="CJ341" s="157">
        <f>神奈川!C341</f>
        <v>19.8</v>
      </c>
      <c r="CK341" s="157">
        <f>神奈川!D341</f>
        <v>18</v>
      </c>
      <c r="CL341" s="157">
        <f>神奈川!E341</f>
        <v>19.5</v>
      </c>
      <c r="CM341" s="157">
        <f>神奈川!F341</f>
        <v>16</v>
      </c>
      <c r="CN341" s="157">
        <f>神奈川!G341</f>
        <v>13.8</v>
      </c>
      <c r="CO341" s="157">
        <f>神奈川!H341</f>
        <v>16.7</v>
      </c>
      <c r="CP341" s="157">
        <f>神奈川!I341</f>
        <v>16.5</v>
      </c>
      <c r="CQ341" s="157">
        <f>神奈川!J341</f>
        <v>14.3</v>
      </c>
      <c r="CR341" s="157">
        <f>神奈川!K341</f>
        <v>19.600000000000001</v>
      </c>
      <c r="CS341" s="157">
        <f>神奈川!L341</f>
        <v>17.3</v>
      </c>
      <c r="CT341" s="157">
        <f>神奈川!M341</f>
        <v>17</v>
      </c>
      <c r="CU341" s="157">
        <f>神奈川!N341</f>
        <v>12.9</v>
      </c>
      <c r="CV341" s="157">
        <f>山梨!B341</f>
        <v>6.4</v>
      </c>
      <c r="CW341" s="157">
        <f>山梨!C341</f>
        <v>7</v>
      </c>
      <c r="CX341" s="157">
        <f>山梨!D341</f>
        <v>6.3000000000000007</v>
      </c>
      <c r="CY341" s="157">
        <f>山梨!E341</f>
        <v>7.7</v>
      </c>
      <c r="CZ341" s="157">
        <f>長野!B341</f>
        <v>14.3</v>
      </c>
      <c r="DA341" s="157">
        <f>長野!C341</f>
        <v>13.9</v>
      </c>
      <c r="DB341" s="157">
        <f>長野!D341</f>
        <v>9.4</v>
      </c>
      <c r="DC341" s="157">
        <f>長野!E341</f>
        <v>11.7</v>
      </c>
      <c r="DD341" s="157">
        <f>長野!F341</f>
        <v>9.6</v>
      </c>
      <c r="DE341" s="157">
        <f>長野!G341</f>
        <v>8.5</v>
      </c>
      <c r="DF341" s="157">
        <f>静岡!B341</f>
        <v>12</v>
      </c>
      <c r="DG341" s="157">
        <f>静岡!C341</f>
        <v>12.7</v>
      </c>
      <c r="DH341" s="157">
        <f>静岡!D341</f>
        <v>9.6</v>
      </c>
      <c r="DI341" s="157">
        <f>静岡!E341</f>
        <v>11.3</v>
      </c>
      <c r="DJ341" s="157">
        <f>静岡!F341</f>
        <v>8.9</v>
      </c>
      <c r="DK341" s="157">
        <f>静岡!G341</f>
        <v>10.1</v>
      </c>
      <c r="DL341" s="157">
        <f>静岡!H341</f>
        <v>13.9</v>
      </c>
      <c r="DM341" s="157" t="str">
        <f>静岡!I341</f>
        <v>-</v>
      </c>
      <c r="DN341" s="157">
        <f>静岡!J341</f>
        <v>8.4</v>
      </c>
      <c r="DO341" s="157">
        <f>静岡!K341</f>
        <v>6.8</v>
      </c>
      <c r="DP341" s="157">
        <f>静岡!L341</f>
        <v>5.8</v>
      </c>
      <c r="DQ341" s="157">
        <f>静岡!M341</f>
        <v>10.199999999999999</v>
      </c>
      <c r="DR341" s="157">
        <f>静岡!N341</f>
        <v>6</v>
      </c>
      <c r="DS341" s="157">
        <f>静岡!O341</f>
        <v>1.9</v>
      </c>
      <c r="DT341" s="157">
        <f>静岡!P341</f>
        <v>6.2</v>
      </c>
      <c r="DU341" s="157">
        <f>静岡!Q341</f>
        <v>7</v>
      </c>
      <c r="DV341" s="157">
        <f>静岡!R341</f>
        <v>7.1</v>
      </c>
      <c r="DW341" s="157">
        <f>静岡!S341</f>
        <v>9.3000000000000007</v>
      </c>
      <c r="DX341" s="157">
        <f>静岡!T341</f>
        <v>5.9</v>
      </c>
      <c r="DY341" s="157">
        <f>静岡!U341</f>
        <v>9.3000000000000007</v>
      </c>
      <c r="DZ341" s="157">
        <f>静岡!V341</f>
        <v>3.5</v>
      </c>
      <c r="EA341" s="157">
        <f>静岡!W341</f>
        <v>6.3000000000000007</v>
      </c>
      <c r="EB341" s="157">
        <f>静岡!X341</f>
        <v>6.9</v>
      </c>
      <c r="EC341" s="157">
        <f>静岡!Y341</f>
        <v>8.3000000000000007</v>
      </c>
      <c r="ED341" s="157">
        <f>静岡!Z341</f>
        <v>5.5</v>
      </c>
      <c r="EE341" s="157">
        <f>静岡!AA341</f>
        <v>5.9</v>
      </c>
      <c r="EF341" s="157" t="str">
        <f>静岡!AB341</f>
        <v>-</v>
      </c>
      <c r="EG341" s="157">
        <f>静岡!AC341</f>
        <v>7.6</v>
      </c>
    </row>
    <row r="342" spans="1:137" ht="20.100000000000001" customHeight="1" x14ac:dyDescent="0.15">
      <c r="A342" s="25">
        <v>43165</v>
      </c>
      <c r="B342" s="28">
        <f>茨城!B342</f>
        <v>15.2</v>
      </c>
      <c r="C342" s="28" t="str">
        <f>茨城!C342</f>
        <v>-</v>
      </c>
      <c r="D342" s="28">
        <f>茨城!D342</f>
        <v>17.399999999999999</v>
      </c>
      <c r="E342" s="28">
        <f>茨城!E342</f>
        <v>20.5</v>
      </c>
      <c r="F342" s="28">
        <f>茨城!F342</f>
        <v>19.2</v>
      </c>
      <c r="G342" s="28">
        <f>茨城!G342</f>
        <v>16</v>
      </c>
      <c r="H342" s="28">
        <f>茨城!H342</f>
        <v>14</v>
      </c>
      <c r="I342" s="28">
        <f>茨城!I342</f>
        <v>13.3</v>
      </c>
      <c r="J342" s="28">
        <f>茨城!J342</f>
        <v>12.9</v>
      </c>
      <c r="K342" s="28">
        <f>茨城!K342</f>
        <v>11</v>
      </c>
      <c r="L342" s="28">
        <f>茨城!L342</f>
        <v>17.100000000000001</v>
      </c>
      <c r="M342" s="28">
        <f>茨城!M342</f>
        <v>22.7</v>
      </c>
      <c r="N342" s="28">
        <f>茨城!N342</f>
        <v>18.399999999999999</v>
      </c>
      <c r="O342" s="28">
        <f>茨城!O342</f>
        <v>24.3</v>
      </c>
      <c r="P342" s="28">
        <f>茨城!P342</f>
        <v>29.3</v>
      </c>
      <c r="Q342" s="28">
        <f>茨城!Q342</f>
        <v>37.200000000000003</v>
      </c>
      <c r="R342" s="28">
        <f>茨城!R342</f>
        <v>31.2</v>
      </c>
      <c r="S342" s="28">
        <f>茨城!S342</f>
        <v>22.4</v>
      </c>
      <c r="T342" s="28">
        <f>栃木!B342</f>
        <v>10.7</v>
      </c>
      <c r="U342" s="28">
        <f>栃木!C342</f>
        <v>20.100000000000001</v>
      </c>
      <c r="V342" s="28">
        <f>栃木!D342</f>
        <v>20.100000000000001</v>
      </c>
      <c r="W342" s="28">
        <f>栃木!E342</f>
        <v>16.600000000000001</v>
      </c>
      <c r="X342" s="28">
        <f>栃木!F342</f>
        <v>26</v>
      </c>
      <c r="Y342" s="28">
        <f>栃木!G342</f>
        <v>26</v>
      </c>
      <c r="Z342" s="28">
        <f>栃木!H342</f>
        <v>21.3</v>
      </c>
      <c r="AA342" s="28">
        <f>栃木!I342</f>
        <v>21.2</v>
      </c>
      <c r="AB342" s="28">
        <f>栃木!J342</f>
        <v>18</v>
      </c>
      <c r="AC342" s="28">
        <f>栃木!K342</f>
        <v>19.3</v>
      </c>
      <c r="AD342" s="28">
        <f>栃木!L342</f>
        <v>25.8</v>
      </c>
      <c r="AE342" s="157">
        <f>群馬!B342</f>
        <v>28.1</v>
      </c>
      <c r="AF342" s="157">
        <f>群馬!C342</f>
        <v>25.4</v>
      </c>
      <c r="AG342" s="157">
        <f>群馬!D342</f>
        <v>24.4</v>
      </c>
      <c r="AH342" s="157">
        <f>群馬!E342</f>
        <v>20.8</v>
      </c>
      <c r="AI342" s="157">
        <f>群馬!F342</f>
        <v>28.5</v>
      </c>
      <c r="AJ342" s="157">
        <f>群馬!G342</f>
        <v>23</v>
      </c>
      <c r="AK342" s="157">
        <f>群馬!H342</f>
        <v>18.600000000000001</v>
      </c>
      <c r="AL342" s="157">
        <f>群馬!I342</f>
        <v>16.600000000000001</v>
      </c>
      <c r="AM342" s="157">
        <f>埼玉!B342</f>
        <v>30.3</v>
      </c>
      <c r="AN342" s="157">
        <f>埼玉!C342</f>
        <v>21.8</v>
      </c>
      <c r="AO342" s="157">
        <f>埼玉!D342</f>
        <v>25</v>
      </c>
      <c r="AP342" s="157">
        <f>埼玉!E342</f>
        <v>31.1</v>
      </c>
      <c r="AQ342" s="157">
        <f>埼玉!F342</f>
        <v>24.2</v>
      </c>
      <c r="AR342" s="157">
        <f>埼玉!G342</f>
        <v>24.9</v>
      </c>
      <c r="AS342" s="157">
        <f>埼玉!H342</f>
        <v>30.1</v>
      </c>
      <c r="AT342" s="157">
        <f>埼玉!I342</f>
        <v>28</v>
      </c>
      <c r="AU342" s="157">
        <f>埼玉!J342</f>
        <v>29.5</v>
      </c>
      <c r="AV342" s="157">
        <f>埼玉!K342</f>
        <v>26.1</v>
      </c>
      <c r="AW342" s="157">
        <f>埼玉!L342</f>
        <v>28.9</v>
      </c>
      <c r="AX342" s="157">
        <f>埼玉!M342</f>
        <v>24.8</v>
      </c>
      <c r="AY342" s="157">
        <f>埼玉!N342</f>
        <v>29.5</v>
      </c>
      <c r="AZ342" s="157">
        <f>埼玉!O342</f>
        <v>28</v>
      </c>
      <c r="BA342" s="157">
        <f>埼玉!P342</f>
        <v>27</v>
      </c>
      <c r="BB342" s="157">
        <f>埼玉!Q342</f>
        <v>25.9</v>
      </c>
      <c r="BC342" s="157">
        <f>埼玉!R342</f>
        <v>29.1</v>
      </c>
      <c r="BD342" s="157">
        <f>埼玉!S342</f>
        <v>25.5</v>
      </c>
      <c r="BE342" s="157">
        <f>埼玉!T342</f>
        <v>28.5</v>
      </c>
      <c r="BF342" s="157">
        <f>埼玉!U342</f>
        <v>33.299999999999997</v>
      </c>
      <c r="BG342" s="157">
        <f>千葉!B342</f>
        <v>21.8</v>
      </c>
      <c r="BH342" s="157">
        <f>千葉!C342</f>
        <v>20.5</v>
      </c>
      <c r="BI342" s="157">
        <f>千葉!D342</f>
        <v>10.5</v>
      </c>
      <c r="BJ342" s="157">
        <f>千葉!E342</f>
        <v>14.4</v>
      </c>
      <c r="BK342" s="157">
        <f>千葉!F342</f>
        <v>25.6</v>
      </c>
      <c r="BL342" s="157">
        <f>千葉!G342</f>
        <v>11.5</v>
      </c>
      <c r="BM342" s="157">
        <f>千葉!H342</f>
        <v>13.8</v>
      </c>
      <c r="BN342" s="157">
        <f>千葉!I342</f>
        <v>11.5</v>
      </c>
      <c r="BO342" s="157">
        <f>千葉!J342</f>
        <v>16.399999999999999</v>
      </c>
      <c r="BP342" s="157">
        <f>千葉!K342</f>
        <v>22.9</v>
      </c>
      <c r="BQ342" s="157">
        <f>千葉!L342</f>
        <v>8.8000000000000007</v>
      </c>
      <c r="BR342" s="157">
        <f>千葉!M342</f>
        <v>10.6</v>
      </c>
      <c r="BS342" s="157">
        <f>千葉!N342</f>
        <v>12.6</v>
      </c>
      <c r="BT342" s="157">
        <f>千葉!O342</f>
        <v>19.2</v>
      </c>
      <c r="BU342" s="157">
        <f>千葉!P342</f>
        <v>23.2</v>
      </c>
      <c r="BV342" s="157">
        <f>千葉!Q342</f>
        <v>22.3</v>
      </c>
      <c r="BW342" s="157">
        <f>千葉!R342</f>
        <v>4.8</v>
      </c>
      <c r="BX342" s="157">
        <f>千葉!S342</f>
        <v>6.5</v>
      </c>
      <c r="BY342" s="157">
        <f>千葉!T342</f>
        <v>13.6</v>
      </c>
      <c r="BZ342" s="157">
        <f>千葉!V342</f>
        <v>15.4</v>
      </c>
      <c r="CA342" s="157">
        <f>東京!B342</f>
        <v>33.1</v>
      </c>
      <c r="CB342" s="157">
        <f>東京!C342</f>
        <v>31.9</v>
      </c>
      <c r="CC342" s="157">
        <f>東京!D342</f>
        <v>31.7</v>
      </c>
      <c r="CD342" s="157">
        <f>東京!E342</f>
        <v>25</v>
      </c>
      <c r="CE342" s="157">
        <f>東京!F342</f>
        <v>31.2</v>
      </c>
      <c r="CF342" s="157">
        <f>東京!G342</f>
        <v>30.6</v>
      </c>
      <c r="CG342" s="157">
        <f>東京!H342</f>
        <v>24</v>
      </c>
      <c r="CH342" s="157">
        <f>東京!I342</f>
        <v>29.2</v>
      </c>
      <c r="CI342" s="157">
        <f>神奈川!B342</f>
        <v>24.2</v>
      </c>
      <c r="CJ342" s="157">
        <f>神奈川!C342</f>
        <v>24</v>
      </c>
      <c r="CK342" s="157">
        <f>神奈川!D342</f>
        <v>25.8</v>
      </c>
      <c r="CL342" s="157">
        <f>神奈川!E342</f>
        <v>30.3</v>
      </c>
      <c r="CM342" s="157">
        <f>神奈川!F342</f>
        <v>23.4</v>
      </c>
      <c r="CN342" s="157">
        <f>神奈川!G342</f>
        <v>24.5</v>
      </c>
      <c r="CO342" s="157">
        <f>神奈川!H342</f>
        <v>24.4</v>
      </c>
      <c r="CP342" s="157">
        <f>神奈川!I342</f>
        <v>21</v>
      </c>
      <c r="CQ342" s="157">
        <f>神奈川!J342</f>
        <v>13.8</v>
      </c>
      <c r="CR342" s="157">
        <f>神奈川!K342</f>
        <v>16.3</v>
      </c>
      <c r="CS342" s="157">
        <f>神奈川!L342</f>
        <v>11.9</v>
      </c>
      <c r="CT342" s="157">
        <f>神奈川!M342</f>
        <v>12.5</v>
      </c>
      <c r="CU342" s="157">
        <f>神奈川!N342</f>
        <v>14.7</v>
      </c>
      <c r="CV342" s="157">
        <f>山梨!B342</f>
        <v>9.5</v>
      </c>
      <c r="CW342" s="157">
        <f>山梨!C342</f>
        <v>8.3000000000000007</v>
      </c>
      <c r="CX342" s="157">
        <f>山梨!D342</f>
        <v>14</v>
      </c>
      <c r="CY342" s="157">
        <f>山梨!E342</f>
        <v>11.5</v>
      </c>
      <c r="CZ342" s="157">
        <f>長野!B342</f>
        <v>15.3</v>
      </c>
      <c r="DA342" s="157">
        <f>長野!C342</f>
        <v>11</v>
      </c>
      <c r="DB342" s="157">
        <f>長野!D342</f>
        <v>8.4</v>
      </c>
      <c r="DC342" s="157">
        <f>長野!E342</f>
        <v>9</v>
      </c>
      <c r="DD342" s="157">
        <f>長野!F342</f>
        <v>10.4</v>
      </c>
      <c r="DE342" s="157">
        <f>長野!G342</f>
        <v>8.6999999999999993</v>
      </c>
      <c r="DF342" s="157">
        <f>静岡!B342</f>
        <v>9.6999999999999993</v>
      </c>
      <c r="DG342" s="157">
        <f>静岡!C342</f>
        <v>8.3000000000000007</v>
      </c>
      <c r="DH342" s="157">
        <f>静岡!D342</f>
        <v>9.1999999999999993</v>
      </c>
      <c r="DI342" s="157">
        <f>静岡!E342</f>
        <v>9.1999999999999993</v>
      </c>
      <c r="DJ342" s="157">
        <f>静岡!F342</f>
        <v>9.6</v>
      </c>
      <c r="DK342" s="157">
        <f>静岡!G342</f>
        <v>12.3</v>
      </c>
      <c r="DL342" s="157">
        <f>静岡!H342</f>
        <v>17</v>
      </c>
      <c r="DM342" s="157" t="str">
        <f>静岡!I342</f>
        <v>-</v>
      </c>
      <c r="DN342" s="157">
        <f>静岡!J342</f>
        <v>10.9</v>
      </c>
      <c r="DO342" s="157">
        <f>静岡!K342</f>
        <v>15.5</v>
      </c>
      <c r="DP342" s="157">
        <f>静岡!L342</f>
        <v>11.2</v>
      </c>
      <c r="DQ342" s="157">
        <f>静岡!M342</f>
        <v>16.8</v>
      </c>
      <c r="DR342" s="157">
        <f>静岡!N342</f>
        <v>11.8</v>
      </c>
      <c r="DS342" s="157">
        <f>静岡!O342</f>
        <v>7.2</v>
      </c>
      <c r="DT342" s="157">
        <f>静岡!P342</f>
        <v>12.2</v>
      </c>
      <c r="DU342" s="157">
        <f>静岡!Q342</f>
        <v>10.4</v>
      </c>
      <c r="DV342" s="157">
        <f>静岡!R342</f>
        <v>11.2</v>
      </c>
      <c r="DW342" s="157">
        <f>静岡!S342</f>
        <v>14</v>
      </c>
      <c r="DX342" s="157">
        <f>静岡!T342</f>
        <v>12.2</v>
      </c>
      <c r="DY342" s="157">
        <f>静岡!U342</f>
        <v>13.6</v>
      </c>
      <c r="DZ342" s="157">
        <f>静岡!V342</f>
        <v>9.5</v>
      </c>
      <c r="EA342" s="157">
        <f>静岡!W342</f>
        <v>10.5</v>
      </c>
      <c r="EB342" s="157">
        <f>静岡!X342</f>
        <v>11.3</v>
      </c>
      <c r="EC342" s="157">
        <f>静岡!Y342</f>
        <v>10.5</v>
      </c>
      <c r="ED342" s="157">
        <f>静岡!Z342</f>
        <v>8.4</v>
      </c>
      <c r="EE342" s="157">
        <f>静岡!AA342</f>
        <v>11.3</v>
      </c>
      <c r="EF342" s="157" t="str">
        <f>静岡!AB342</f>
        <v>-</v>
      </c>
      <c r="EG342" s="157">
        <f>静岡!AC342</f>
        <v>12.5</v>
      </c>
    </row>
    <row r="343" spans="1:137" ht="20.100000000000001" customHeight="1" x14ac:dyDescent="0.15">
      <c r="A343" s="25">
        <v>43166</v>
      </c>
      <c r="B343" s="28">
        <f>茨城!B343</f>
        <v>6.9</v>
      </c>
      <c r="C343" s="28">
        <f>茨城!C343</f>
        <v>6.8</v>
      </c>
      <c r="D343" s="28">
        <f>茨城!D343</f>
        <v>9.5</v>
      </c>
      <c r="E343" s="28">
        <f>茨城!E343</f>
        <v>9.6</v>
      </c>
      <c r="F343" s="28">
        <f>茨城!F343</f>
        <v>8.8000000000000007</v>
      </c>
      <c r="G343" s="28">
        <f>茨城!G343</f>
        <v>7.2</v>
      </c>
      <c r="H343" s="28">
        <f>茨城!H343</f>
        <v>9.4</v>
      </c>
      <c r="I343" s="28">
        <f>茨城!I343</f>
        <v>8</v>
      </c>
      <c r="J343" s="28">
        <f>茨城!J343</f>
        <v>10.3</v>
      </c>
      <c r="K343" s="28">
        <f>茨城!K343</f>
        <v>7.6</v>
      </c>
      <c r="L343" s="28">
        <f>茨城!L343</f>
        <v>9.8000000000000007</v>
      </c>
      <c r="M343" s="28">
        <f>茨城!M343</f>
        <v>14.3</v>
      </c>
      <c r="N343" s="28">
        <f>茨城!N343</f>
        <v>9.1999999999999993</v>
      </c>
      <c r="O343" s="28">
        <f>茨城!O343</f>
        <v>12.8</v>
      </c>
      <c r="P343" s="28">
        <f>茨城!P343</f>
        <v>13.5</v>
      </c>
      <c r="Q343" s="28">
        <f>茨城!Q343</f>
        <v>16.3</v>
      </c>
      <c r="R343" s="28">
        <f>茨城!R343</f>
        <v>14</v>
      </c>
      <c r="S343" s="28">
        <f>茨城!S343</f>
        <v>8.8000000000000007</v>
      </c>
      <c r="T343" s="28">
        <f>栃木!B343</f>
        <v>4.3</v>
      </c>
      <c r="U343" s="28">
        <f>栃木!C343</f>
        <v>6.9</v>
      </c>
      <c r="V343" s="28">
        <f>栃木!D343</f>
        <v>7.3</v>
      </c>
      <c r="W343" s="28">
        <f>栃木!E343</f>
        <v>3.2</v>
      </c>
      <c r="X343" s="28">
        <f>栃木!F343</f>
        <v>7.5</v>
      </c>
      <c r="Y343" s="28">
        <f>栃木!G343</f>
        <v>11.3</v>
      </c>
      <c r="Z343" s="28">
        <f>栃木!H343</f>
        <v>7.6</v>
      </c>
      <c r="AA343" s="28">
        <f>栃木!I343</f>
        <v>6.2</v>
      </c>
      <c r="AB343" s="28">
        <f>栃木!J343</f>
        <v>5.8</v>
      </c>
      <c r="AC343" s="28">
        <f>栃木!K343</f>
        <v>9.9</v>
      </c>
      <c r="AD343" s="28" t="str">
        <f>栃木!L343</f>
        <v>zzz</v>
      </c>
      <c r="AE343" s="157">
        <f>群馬!B343</f>
        <v>9.3000000000000007</v>
      </c>
      <c r="AF343" s="157">
        <f>群馬!C343</f>
        <v>11</v>
      </c>
      <c r="AG343" s="157">
        <f>群馬!D343</f>
        <v>12</v>
      </c>
      <c r="AH343" s="157">
        <f>群馬!E343</f>
        <v>7.8</v>
      </c>
      <c r="AI343" s="157">
        <f>群馬!F343</f>
        <v>15.7</v>
      </c>
      <c r="AJ343" s="157">
        <f>群馬!G343</f>
        <v>6</v>
      </c>
      <c r="AK343" s="157">
        <f>群馬!H343</f>
        <v>8.6</v>
      </c>
      <c r="AL343" s="157">
        <f>群馬!I343</f>
        <v>8</v>
      </c>
      <c r="AM343" s="157">
        <f>埼玉!B343</f>
        <v>14.6</v>
      </c>
      <c r="AN343" s="157">
        <f>埼玉!C343</f>
        <v>9.8000000000000007</v>
      </c>
      <c r="AO343" s="157">
        <f>埼玉!D343</f>
        <v>13.5</v>
      </c>
      <c r="AP343" s="157">
        <f>埼玉!E343</f>
        <v>15.6</v>
      </c>
      <c r="AQ343" s="157">
        <f>埼玉!F343</f>
        <v>8.3000000000000007</v>
      </c>
      <c r="AR343" s="157">
        <f>埼玉!G343</f>
        <v>10.6</v>
      </c>
      <c r="AS343" s="157">
        <f>埼玉!H343</f>
        <v>17.899999999999999</v>
      </c>
      <c r="AT343" s="157">
        <f>埼玉!I343</f>
        <v>13</v>
      </c>
      <c r="AU343" s="157">
        <f>埼玉!J343</f>
        <v>16.8</v>
      </c>
      <c r="AV343" s="157">
        <f>埼玉!K343</f>
        <v>12.8</v>
      </c>
      <c r="AW343" s="157">
        <f>埼玉!L343</f>
        <v>10.3</v>
      </c>
      <c r="AX343" s="157">
        <f>埼玉!M343</f>
        <v>9.6999999999999993</v>
      </c>
      <c r="AY343" s="157">
        <f>埼玉!N343</f>
        <v>12</v>
      </c>
      <c r="AZ343" s="157">
        <f>埼玉!O343</f>
        <v>11.3</v>
      </c>
      <c r="BA343" s="157">
        <f>埼玉!P343</f>
        <v>9.9</v>
      </c>
      <c r="BB343" s="157">
        <f>埼玉!Q343</f>
        <v>12</v>
      </c>
      <c r="BC343" s="157">
        <f>埼玉!R343</f>
        <v>16.399999999999999</v>
      </c>
      <c r="BD343" s="157">
        <f>埼玉!S343</f>
        <v>9.8000000000000007</v>
      </c>
      <c r="BE343" s="157">
        <f>埼玉!T343</f>
        <v>13.5</v>
      </c>
      <c r="BF343" s="157">
        <f>埼玉!U343</f>
        <v>14.5</v>
      </c>
      <c r="BG343" s="157">
        <f>千葉!B343</f>
        <v>13.1</v>
      </c>
      <c r="BH343" s="157">
        <f>千葉!C343</f>
        <v>11.1</v>
      </c>
      <c r="BI343" s="157">
        <f>千葉!D343</f>
        <v>5.5</v>
      </c>
      <c r="BJ343" s="157">
        <f>千葉!E343</f>
        <v>12.1</v>
      </c>
      <c r="BK343" s="157">
        <f>千葉!F343</f>
        <v>14.5</v>
      </c>
      <c r="BL343" s="157">
        <f>千葉!G343</f>
        <v>5.5</v>
      </c>
      <c r="BM343" s="157">
        <f>千葉!H343</f>
        <v>5.8</v>
      </c>
      <c r="BN343" s="157">
        <f>千葉!I343</f>
        <v>6</v>
      </c>
      <c r="BO343" s="157">
        <f>千葉!J343</f>
        <v>6.1</v>
      </c>
      <c r="BP343" s="157">
        <f>千葉!K343</f>
        <v>16.8</v>
      </c>
      <c r="BQ343" s="157">
        <f>千葉!L343</f>
        <v>4.2</v>
      </c>
      <c r="BR343" s="157">
        <f>千葉!M343</f>
        <v>9.1999999999999993</v>
      </c>
      <c r="BS343" s="157">
        <f>千葉!N343</f>
        <v>10.4</v>
      </c>
      <c r="BT343" s="157">
        <f>千葉!O343</f>
        <v>12.6</v>
      </c>
      <c r="BU343" s="157">
        <f>千葉!P343</f>
        <v>13.9</v>
      </c>
      <c r="BV343" s="157">
        <f>千葉!Q343</f>
        <v>14.8</v>
      </c>
      <c r="BW343" s="157">
        <f>千葉!R343</f>
        <v>9.5</v>
      </c>
      <c r="BX343" s="157">
        <f>千葉!S343</f>
        <v>2.2999999999999998</v>
      </c>
      <c r="BY343" s="157">
        <f>千葉!T343</f>
        <v>6.9</v>
      </c>
      <c r="BZ343" s="157">
        <f>千葉!V343</f>
        <v>8.8000000000000007</v>
      </c>
      <c r="CA343" s="157">
        <f>東京!B343</f>
        <v>19.5</v>
      </c>
      <c r="CB343" s="157">
        <f>東京!C343</f>
        <v>17.600000000000001</v>
      </c>
      <c r="CC343" s="157">
        <f>東京!D343</f>
        <v>17.7</v>
      </c>
      <c r="CD343" s="157">
        <f>東京!E343</f>
        <v>17.7</v>
      </c>
      <c r="CE343" s="157">
        <f>東京!F343</f>
        <v>13.3</v>
      </c>
      <c r="CF343" s="157">
        <f>東京!G343</f>
        <v>14</v>
      </c>
      <c r="CG343" s="157">
        <f>東京!H343</f>
        <v>10.8</v>
      </c>
      <c r="CH343" s="157">
        <f>東京!I343</f>
        <v>14.1</v>
      </c>
      <c r="CI343" s="157">
        <f>神奈川!B343</f>
        <v>17</v>
      </c>
      <c r="CJ343" s="157">
        <f>神奈川!C343</f>
        <v>14.4</v>
      </c>
      <c r="CK343" s="157">
        <f>神奈川!D343</f>
        <v>18.3</v>
      </c>
      <c r="CL343" s="157">
        <f>神奈川!E343</f>
        <v>16.100000000000001</v>
      </c>
      <c r="CM343" s="157">
        <f>神奈川!F343</f>
        <v>10.5</v>
      </c>
      <c r="CN343" s="157">
        <f>神奈川!G343</f>
        <v>9.3000000000000007</v>
      </c>
      <c r="CO343" s="157">
        <f>神奈川!H343</f>
        <v>13</v>
      </c>
      <c r="CP343" s="157">
        <f>神奈川!I343</f>
        <v>11.1</v>
      </c>
      <c r="CQ343" s="157">
        <f>神奈川!J343</f>
        <v>6.8</v>
      </c>
      <c r="CR343" s="157">
        <f>神奈川!K343</f>
        <v>13</v>
      </c>
      <c r="CS343" s="157">
        <f>神奈川!L343</f>
        <v>11.5</v>
      </c>
      <c r="CT343" s="157">
        <f>神奈川!M343</f>
        <v>10.199999999999999</v>
      </c>
      <c r="CU343" s="157">
        <f>神奈川!N343</f>
        <v>10</v>
      </c>
      <c r="CV343" s="157">
        <f>山梨!B343</f>
        <v>3.8000000000000003</v>
      </c>
      <c r="CW343" s="157">
        <f>山梨!C343</f>
        <v>2.7</v>
      </c>
      <c r="CX343" s="157">
        <f>山梨!D343</f>
        <v>4.1000000000000005</v>
      </c>
      <c r="CY343" s="157">
        <f>山梨!E343</f>
        <v>5.1000000000000005</v>
      </c>
      <c r="CZ343" s="157">
        <f>長野!B343</f>
        <v>5.3</v>
      </c>
      <c r="DA343" s="157">
        <f>長野!C343</f>
        <v>6.8</v>
      </c>
      <c r="DB343" s="157">
        <f>長野!D343</f>
        <v>2.2999999999999998</v>
      </c>
      <c r="DC343" s="157">
        <f>長野!E343</f>
        <v>4.3</v>
      </c>
      <c r="DD343" s="157">
        <f>長野!F343</f>
        <v>5.8</v>
      </c>
      <c r="DE343" s="157">
        <f>長野!G343</f>
        <v>4.8</v>
      </c>
      <c r="DF343" s="157">
        <f>静岡!B343</f>
        <v>6.4</v>
      </c>
      <c r="DG343" s="157" t="str">
        <f>静岡!C343</f>
        <v>-</v>
      </c>
      <c r="DH343" s="157">
        <f>静岡!D343</f>
        <v>3.5</v>
      </c>
      <c r="DI343" s="157">
        <f>静岡!E343</f>
        <v>4.0999999999999996</v>
      </c>
      <c r="DJ343" s="157">
        <f>静岡!F343</f>
        <v>3.3</v>
      </c>
      <c r="DK343" s="157">
        <f>静岡!G343</f>
        <v>4</v>
      </c>
      <c r="DL343" s="157">
        <f>静岡!H343</f>
        <v>3.5</v>
      </c>
      <c r="DM343" s="157" t="str">
        <f>静岡!I343</f>
        <v>-</v>
      </c>
      <c r="DN343" s="157">
        <f>静岡!J343</f>
        <v>7.4</v>
      </c>
      <c r="DO343" s="157">
        <f>静岡!K343</f>
        <v>3.5</v>
      </c>
      <c r="DP343" s="157">
        <f>静岡!L343</f>
        <v>4.9000000000000004</v>
      </c>
      <c r="DQ343" s="157">
        <f>静岡!M343</f>
        <v>7.5</v>
      </c>
      <c r="DR343" s="157">
        <f>静岡!N343</f>
        <v>3.5</v>
      </c>
      <c r="DS343" s="157">
        <f>静岡!O343</f>
        <v>0.5</v>
      </c>
      <c r="DT343" s="157">
        <f>静岡!P343</f>
        <v>3</v>
      </c>
      <c r="DU343" s="157">
        <f>静岡!Q343</f>
        <v>2.6</v>
      </c>
      <c r="DV343" s="157">
        <f>静岡!R343</f>
        <v>2.2000000000000002</v>
      </c>
      <c r="DW343" s="157">
        <f>静岡!S343</f>
        <v>3.3</v>
      </c>
      <c r="DX343" s="157">
        <f>静岡!T343</f>
        <v>2.7</v>
      </c>
      <c r="DY343" s="157">
        <f>静岡!U343</f>
        <v>4.5</v>
      </c>
      <c r="DZ343" s="157">
        <f>静岡!V343</f>
        <v>3.7</v>
      </c>
      <c r="EA343" s="157">
        <f>静岡!W343</f>
        <v>6.8000000000000007</v>
      </c>
      <c r="EB343" s="157">
        <f>静岡!X343</f>
        <v>5.3000000000000007</v>
      </c>
      <c r="EC343" s="157">
        <f>静岡!Y343</f>
        <v>5.8000000000000007</v>
      </c>
      <c r="ED343" s="157">
        <f>静岡!Z343</f>
        <v>2.6</v>
      </c>
      <c r="EE343" s="157">
        <f>静岡!AA343</f>
        <v>4.5</v>
      </c>
      <c r="EF343" s="157">
        <f>静岡!AB343</f>
        <v>3</v>
      </c>
      <c r="EG343" s="157">
        <f>静岡!AC343</f>
        <v>2.7</v>
      </c>
    </row>
    <row r="344" spans="1:137" ht="20.100000000000001" customHeight="1" x14ac:dyDescent="0.15">
      <c r="A344" s="25">
        <v>43167</v>
      </c>
      <c r="B344" s="28">
        <f>茨城!B344</f>
        <v>7.6</v>
      </c>
      <c r="C344" s="28">
        <f>茨城!C344</f>
        <v>10.3</v>
      </c>
      <c r="D344" s="28">
        <f>茨城!D344</f>
        <v>8.5</v>
      </c>
      <c r="E344" s="28">
        <f>茨城!E344</f>
        <v>7.5</v>
      </c>
      <c r="F344" s="28">
        <f>茨城!F344</f>
        <v>8</v>
      </c>
      <c r="G344" s="28">
        <f>茨城!G344</f>
        <v>5.8</v>
      </c>
      <c r="H344" s="28">
        <f>茨城!H344</f>
        <v>7.3</v>
      </c>
      <c r="I344" s="28">
        <f>茨城!I344</f>
        <v>8.6999999999999993</v>
      </c>
      <c r="J344" s="28">
        <f>茨城!J344</f>
        <v>8.5</v>
      </c>
      <c r="K344" s="28">
        <f>茨城!K344</f>
        <v>9</v>
      </c>
      <c r="L344" s="28">
        <f>茨城!L344</f>
        <v>7.2</v>
      </c>
      <c r="M344" s="28">
        <f>茨城!M344</f>
        <v>7.6</v>
      </c>
      <c r="N344" s="28">
        <f>茨城!N344</f>
        <v>7.6</v>
      </c>
      <c r="O344" s="28">
        <f>茨城!O344</f>
        <v>8</v>
      </c>
      <c r="P344" s="28">
        <f>茨城!P344</f>
        <v>9.6999999999999993</v>
      </c>
      <c r="Q344" s="28">
        <f>茨城!Q344</f>
        <v>11.2</v>
      </c>
      <c r="R344" s="28">
        <f>茨城!R344</f>
        <v>9.1</v>
      </c>
      <c r="S344" s="28">
        <f>茨城!S344</f>
        <v>6.7</v>
      </c>
      <c r="T344" s="28">
        <f>栃木!B344</f>
        <v>3.3</v>
      </c>
      <c r="U344" s="28">
        <f>栃木!C344</f>
        <v>5.2</v>
      </c>
      <c r="V344" s="28">
        <f>栃木!D344</f>
        <v>6.1</v>
      </c>
      <c r="W344" s="28">
        <f>栃木!E344</f>
        <v>4.7</v>
      </c>
      <c r="X344" s="28">
        <f>栃木!F344</f>
        <v>5</v>
      </c>
      <c r="Y344" s="28">
        <f>栃木!G344</f>
        <v>7.8</v>
      </c>
      <c r="Z344" s="28">
        <f>栃木!H344</f>
        <v>6.4</v>
      </c>
      <c r="AA344" s="28">
        <f>栃木!I344</f>
        <v>4.9000000000000004</v>
      </c>
      <c r="AB344" s="28">
        <f>栃木!J344</f>
        <v>5.7</v>
      </c>
      <c r="AC344" s="28" t="str">
        <f>栃木!K344</f>
        <v>zzz</v>
      </c>
      <c r="AD344" s="28" t="str">
        <f>栃木!L344</f>
        <v>zzz</v>
      </c>
      <c r="AE344" s="157">
        <f>群馬!B344</f>
        <v>5</v>
      </c>
      <c r="AF344" s="157">
        <f>群馬!C344</f>
        <v>6.2</v>
      </c>
      <c r="AG344" s="157">
        <f>群馬!D344</f>
        <v>7.7</v>
      </c>
      <c r="AH344" s="157">
        <f>群馬!E344</f>
        <v>6.5</v>
      </c>
      <c r="AI344" s="157">
        <f>群馬!F344</f>
        <v>8.6999999999999993</v>
      </c>
      <c r="AJ344" s="157">
        <f>群馬!G344</f>
        <v>3.6</v>
      </c>
      <c r="AK344" s="157">
        <f>群馬!H344</f>
        <v>6.2</v>
      </c>
      <c r="AL344" s="157">
        <f>群馬!I344</f>
        <v>5.0999999999999996</v>
      </c>
      <c r="AM344" s="157">
        <f>埼玉!B344</f>
        <v>7.1</v>
      </c>
      <c r="AN344" s="157">
        <f>埼玉!C344</f>
        <v>5.6</v>
      </c>
      <c r="AO344" s="157">
        <f>埼玉!D344</f>
        <v>7</v>
      </c>
      <c r="AP344" s="157">
        <f>埼玉!E344</f>
        <v>6</v>
      </c>
      <c r="AQ344" s="157">
        <f>埼玉!F344</f>
        <v>6.7</v>
      </c>
      <c r="AR344" s="157">
        <f>埼玉!G344</f>
        <v>6.5</v>
      </c>
      <c r="AS344" s="157">
        <f>埼玉!H344</f>
        <v>8.3000000000000007</v>
      </c>
      <c r="AT344" s="157">
        <f>埼玉!I344</f>
        <v>6.5</v>
      </c>
      <c r="AU344" s="157">
        <f>埼玉!J344</f>
        <v>8.5</v>
      </c>
      <c r="AV344" s="157">
        <f>埼玉!K344</f>
        <v>8.6999999999999993</v>
      </c>
      <c r="AW344" s="157">
        <f>埼玉!L344</f>
        <v>6</v>
      </c>
      <c r="AX344" s="157">
        <f>埼玉!M344</f>
        <v>6.2</v>
      </c>
      <c r="AY344" s="157">
        <f>埼玉!N344</f>
        <v>7.6</v>
      </c>
      <c r="AZ344" s="157">
        <f>埼玉!O344</f>
        <v>8.1</v>
      </c>
      <c r="BA344" s="157">
        <f>埼玉!P344</f>
        <v>7.3</v>
      </c>
      <c r="BB344" s="157">
        <f>埼玉!Q344</f>
        <v>9</v>
      </c>
      <c r="BC344" s="157">
        <f>埼玉!R344</f>
        <v>7.7</v>
      </c>
      <c r="BD344" s="157">
        <f>埼玉!S344</f>
        <v>6.6</v>
      </c>
      <c r="BE344" s="157">
        <f>埼玉!T344</f>
        <v>5.2</v>
      </c>
      <c r="BF344" s="157">
        <f>埼玉!U344</f>
        <v>7</v>
      </c>
      <c r="BG344" s="157">
        <f>千葉!B344</f>
        <v>4.5999999999999996</v>
      </c>
      <c r="BH344" s="157">
        <f>千葉!C344</f>
        <v>7</v>
      </c>
      <c r="BI344" s="157">
        <f>千葉!D344</f>
        <v>7.5</v>
      </c>
      <c r="BJ344" s="157">
        <f>千葉!E344</f>
        <v>7.4</v>
      </c>
      <c r="BK344" s="157">
        <f>千葉!F344</f>
        <v>7.3</v>
      </c>
      <c r="BL344" s="157">
        <f>千葉!G344</f>
        <v>8.1999999999999993</v>
      </c>
      <c r="BM344" s="157">
        <f>千葉!H344</f>
        <v>4.8</v>
      </c>
      <c r="BN344" s="157">
        <f>千葉!I344</f>
        <v>7.3</v>
      </c>
      <c r="BO344" s="157">
        <f>千葉!J344</f>
        <v>9.6</v>
      </c>
      <c r="BP344" s="157">
        <f>千葉!K344</f>
        <v>7.2</v>
      </c>
      <c r="BQ344" s="157">
        <f>千葉!L344</f>
        <v>5.3</v>
      </c>
      <c r="BR344" s="157">
        <f>千葉!M344</f>
        <v>5.0999999999999996</v>
      </c>
      <c r="BS344" s="157">
        <f>千葉!N344</f>
        <v>6.8</v>
      </c>
      <c r="BT344" s="157">
        <f>千葉!O344</f>
        <v>7.7</v>
      </c>
      <c r="BU344" s="157">
        <f>千葉!P344</f>
        <v>9</v>
      </c>
      <c r="BV344" s="157">
        <f>千葉!Q344</f>
        <v>7.4</v>
      </c>
      <c r="BW344" s="157">
        <f>千葉!R344</f>
        <v>2.1</v>
      </c>
      <c r="BX344" s="157">
        <f>千葉!S344</f>
        <v>2.4</v>
      </c>
      <c r="BY344" s="157">
        <f>千葉!T344</f>
        <v>9.1999999999999993</v>
      </c>
      <c r="BZ344" s="157">
        <f>千葉!V344</f>
        <v>8.5</v>
      </c>
      <c r="CA344" s="157">
        <f>東京!B344</f>
        <v>9.6999999999999993</v>
      </c>
      <c r="CB344" s="157">
        <f>東京!C344</f>
        <v>6.7</v>
      </c>
      <c r="CC344" s="157">
        <f>東京!D344</f>
        <v>10.5</v>
      </c>
      <c r="CD344" s="157">
        <f>東京!E344</f>
        <v>7.4</v>
      </c>
      <c r="CE344" s="157">
        <f>東京!F344</f>
        <v>6.9</v>
      </c>
      <c r="CF344" s="157">
        <f>東京!G344</f>
        <v>7.3</v>
      </c>
      <c r="CG344" s="157">
        <f>東京!H344</f>
        <v>6.3</v>
      </c>
      <c r="CH344" s="157">
        <f>東京!I344</f>
        <v>7.3</v>
      </c>
      <c r="CI344" s="157">
        <f>神奈川!B344</f>
        <v>7.4</v>
      </c>
      <c r="CJ344" s="157">
        <f>神奈川!C344</f>
        <v>7.1</v>
      </c>
      <c r="CK344" s="157">
        <f>神奈川!D344</f>
        <v>8.1</v>
      </c>
      <c r="CL344" s="157">
        <f>神奈川!E344</f>
        <v>9.1</v>
      </c>
      <c r="CM344" s="157">
        <f>神奈川!F344</f>
        <v>5.6</v>
      </c>
      <c r="CN344" s="157">
        <f>神奈川!G344</f>
        <v>5.3</v>
      </c>
      <c r="CO344" s="157">
        <f>神奈川!H344</f>
        <v>6.8</v>
      </c>
      <c r="CP344" s="157">
        <f>神奈川!I344</f>
        <v>5.9</v>
      </c>
      <c r="CQ344" s="157">
        <f>神奈川!J344</f>
        <v>8.6</v>
      </c>
      <c r="CR344" s="157">
        <f>神奈川!K344</f>
        <v>7.6</v>
      </c>
      <c r="CS344" s="157">
        <f>神奈川!L344</f>
        <v>7.2</v>
      </c>
      <c r="CT344" s="157">
        <f>神奈川!M344</f>
        <v>8.4</v>
      </c>
      <c r="CU344" s="157">
        <f>神奈川!N344</f>
        <v>9.4</v>
      </c>
      <c r="CV344" s="157">
        <f>山梨!B344</f>
        <v>6.3000000000000007</v>
      </c>
      <c r="CW344" s="157">
        <f>山梨!C344</f>
        <v>5.2</v>
      </c>
      <c r="CX344" s="157">
        <f>山梨!D344</f>
        <v>6.2</v>
      </c>
      <c r="CY344" s="157">
        <f>山梨!E344</f>
        <v>6.4</v>
      </c>
      <c r="CZ344" s="157">
        <f>長野!B344</f>
        <v>6.5</v>
      </c>
      <c r="DA344" s="157">
        <f>長野!C344</f>
        <v>14.1</v>
      </c>
      <c r="DB344" s="157">
        <f>長野!D344</f>
        <v>4</v>
      </c>
      <c r="DC344" s="157">
        <f>長野!E344</f>
        <v>6.8</v>
      </c>
      <c r="DD344" s="157">
        <f>長野!F344</f>
        <v>3.3</v>
      </c>
      <c r="DE344" s="157">
        <f>長野!G344</f>
        <v>6.5</v>
      </c>
      <c r="DF344" s="157">
        <f>静岡!B344</f>
        <v>7.7</v>
      </c>
      <c r="DG344" s="157" t="str">
        <f>静岡!C344</f>
        <v>-</v>
      </c>
      <c r="DH344" s="157">
        <f>静岡!D344</f>
        <v>5.7</v>
      </c>
      <c r="DI344" s="157">
        <f>静岡!E344</f>
        <v>7.4</v>
      </c>
      <c r="DJ344" s="157">
        <f>静岡!F344</f>
        <v>9.5</v>
      </c>
      <c r="DK344" s="157">
        <f>静岡!G344</f>
        <v>8.6999999999999993</v>
      </c>
      <c r="DL344" s="157">
        <f>静岡!H344</f>
        <v>10.4</v>
      </c>
      <c r="DM344" s="157" t="str">
        <f>静岡!I344</f>
        <v>-</v>
      </c>
      <c r="DN344" s="157">
        <f>静岡!J344</f>
        <v>10.199999999999999</v>
      </c>
      <c r="DO344" s="157">
        <f>静岡!K344</f>
        <v>7.2</v>
      </c>
      <c r="DP344" s="157">
        <f>静岡!L344</f>
        <v>10.3</v>
      </c>
      <c r="DQ344" s="157">
        <f>静岡!M344</f>
        <v>6.2</v>
      </c>
      <c r="DR344" s="157">
        <f>静岡!N344</f>
        <v>8.4</v>
      </c>
      <c r="DS344" s="157">
        <f>静岡!O344</f>
        <v>3.5</v>
      </c>
      <c r="DT344" s="157">
        <f>静岡!P344</f>
        <v>7.1</v>
      </c>
      <c r="DU344" s="157">
        <f>静岡!Q344</f>
        <v>6.8</v>
      </c>
      <c r="DV344" s="157">
        <f>静岡!R344</f>
        <v>6.5</v>
      </c>
      <c r="DW344" s="157">
        <f>静岡!S344</f>
        <v>9.1</v>
      </c>
      <c r="DX344" s="157">
        <f>静岡!T344</f>
        <v>7.2</v>
      </c>
      <c r="DY344" s="157">
        <f>静岡!U344</f>
        <v>8.5</v>
      </c>
      <c r="DZ344" s="157">
        <f>静岡!V344</f>
        <v>3.8000000000000003</v>
      </c>
      <c r="EA344" s="157">
        <f>静岡!W344</f>
        <v>7.8000000000000007</v>
      </c>
      <c r="EB344" s="157">
        <f>静岡!X344</f>
        <v>7</v>
      </c>
      <c r="EC344" s="157">
        <f>静岡!Y344</f>
        <v>7.5</v>
      </c>
      <c r="ED344" s="157">
        <f>静岡!Z344</f>
        <v>4.5</v>
      </c>
      <c r="EE344" s="157">
        <f>静岡!AA344</f>
        <v>7.8000000000000007</v>
      </c>
      <c r="EF344" s="157">
        <f>静岡!AB344</f>
        <v>8.4</v>
      </c>
      <c r="EG344" s="157">
        <f>静岡!AC344</f>
        <v>7.8</v>
      </c>
    </row>
    <row r="345" spans="1:137" ht="20.100000000000001" customHeight="1" x14ac:dyDescent="0.15">
      <c r="A345" s="25">
        <v>43168</v>
      </c>
      <c r="B345" s="28">
        <f>茨城!B345</f>
        <v>7.8</v>
      </c>
      <c r="C345" s="28">
        <f>茨城!C345</f>
        <v>9.1</v>
      </c>
      <c r="D345" s="28">
        <f>茨城!D345</f>
        <v>8.6</v>
      </c>
      <c r="E345" s="28">
        <f>茨城!E345</f>
        <v>12.5</v>
      </c>
      <c r="F345" s="28">
        <f>茨城!F345</f>
        <v>8.4</v>
      </c>
      <c r="G345" s="28">
        <f>茨城!G345</f>
        <v>6.6</v>
      </c>
      <c r="H345" s="28">
        <f>茨城!H345</f>
        <v>7.1</v>
      </c>
      <c r="I345" s="28">
        <f>茨城!I345</f>
        <v>9.9</v>
      </c>
      <c r="J345" s="28">
        <f>茨城!J345</f>
        <v>10.5</v>
      </c>
      <c r="K345" s="28">
        <f>茨城!K345</f>
        <v>8.6999999999999993</v>
      </c>
      <c r="L345" s="28">
        <f>茨城!L345</f>
        <v>10.9</v>
      </c>
      <c r="M345" s="28">
        <f>茨城!M345</f>
        <v>8.8000000000000007</v>
      </c>
      <c r="N345" s="28">
        <f>茨城!N345</f>
        <v>9.8000000000000007</v>
      </c>
      <c r="O345" s="28">
        <f>茨城!O345</f>
        <v>10.199999999999999</v>
      </c>
      <c r="P345" s="28">
        <f>茨城!P345</f>
        <v>10.3</v>
      </c>
      <c r="Q345" s="28">
        <f>茨城!Q345</f>
        <v>14.3</v>
      </c>
      <c r="R345" s="28">
        <f>茨城!R345</f>
        <v>14</v>
      </c>
      <c r="S345" s="28">
        <f>茨城!S345</f>
        <v>12.5</v>
      </c>
      <c r="T345" s="28">
        <f>栃木!B345</f>
        <v>6.9</v>
      </c>
      <c r="U345" s="28">
        <f>栃木!C345</f>
        <v>10</v>
      </c>
      <c r="V345" s="28">
        <f>栃木!D345</f>
        <v>9</v>
      </c>
      <c r="W345" s="28">
        <f>栃木!E345</f>
        <v>7.4</v>
      </c>
      <c r="X345" s="28">
        <f>栃木!F345</f>
        <v>15.4</v>
      </c>
      <c r="Y345" s="28">
        <f>栃木!G345</f>
        <v>11.4</v>
      </c>
      <c r="Z345" s="28">
        <f>栃木!H345</f>
        <v>10.9</v>
      </c>
      <c r="AA345" s="28">
        <f>栃木!I345</f>
        <v>9.4</v>
      </c>
      <c r="AB345" s="28">
        <f>栃木!J345</f>
        <v>8.5</v>
      </c>
      <c r="AC345" s="28" t="str">
        <f>栃木!K345</f>
        <v>zzz</v>
      </c>
      <c r="AD345" s="28">
        <f>栃木!L345</f>
        <v>9.9</v>
      </c>
      <c r="AE345" s="157">
        <f>群馬!B345</f>
        <v>9.4</v>
      </c>
      <c r="AF345" s="157">
        <f>群馬!C345</f>
        <v>12</v>
      </c>
      <c r="AG345" s="157">
        <f>群馬!D345</f>
        <v>14.4</v>
      </c>
      <c r="AH345" s="157">
        <f>群馬!E345</f>
        <v>11.9</v>
      </c>
      <c r="AI345" s="157">
        <f>群馬!F345</f>
        <v>16.399999999999999</v>
      </c>
      <c r="AJ345" s="157">
        <f>群馬!G345</f>
        <v>6.8</v>
      </c>
      <c r="AK345" s="157">
        <f>群馬!H345</f>
        <v>7.3</v>
      </c>
      <c r="AL345" s="157">
        <f>群馬!I345</f>
        <v>7</v>
      </c>
      <c r="AM345" s="157">
        <f>埼玉!B345</f>
        <v>15.5</v>
      </c>
      <c r="AN345" s="157">
        <f>埼玉!C345</f>
        <v>13.2</v>
      </c>
      <c r="AO345" s="157">
        <f>埼玉!D345</f>
        <v>10.199999999999999</v>
      </c>
      <c r="AP345" s="157">
        <f>埼玉!E345</f>
        <v>9.4</v>
      </c>
      <c r="AQ345" s="157">
        <f>埼玉!F345</f>
        <v>10.8</v>
      </c>
      <c r="AR345" s="157">
        <f>埼玉!G345</f>
        <v>12</v>
      </c>
      <c r="AS345" s="157">
        <f>埼玉!H345</f>
        <v>12.8</v>
      </c>
      <c r="AT345" s="157">
        <f>埼玉!I345</f>
        <v>13.8</v>
      </c>
      <c r="AU345" s="157">
        <f>埼玉!J345</f>
        <v>17.7</v>
      </c>
      <c r="AV345" s="157">
        <f>埼玉!K345</f>
        <v>16</v>
      </c>
      <c r="AW345" s="157">
        <f>埼玉!L345</f>
        <v>16.3</v>
      </c>
      <c r="AX345" s="157">
        <f>埼玉!M345</f>
        <v>13.3</v>
      </c>
      <c r="AY345" s="157">
        <f>埼玉!N345</f>
        <v>14.7</v>
      </c>
      <c r="AZ345" s="157">
        <f>埼玉!O345</f>
        <v>14.2</v>
      </c>
      <c r="BA345" s="157">
        <f>埼玉!P345</f>
        <v>13.7</v>
      </c>
      <c r="BB345" s="157">
        <f>埼玉!Q345</f>
        <v>15.1</v>
      </c>
      <c r="BC345" s="157">
        <f>埼玉!R345</f>
        <v>10.8</v>
      </c>
      <c r="BD345" s="157">
        <f>埼玉!S345</f>
        <v>12.5</v>
      </c>
      <c r="BE345" s="157">
        <f>埼玉!T345</f>
        <v>10</v>
      </c>
      <c r="BF345" s="157">
        <f>埼玉!U345</f>
        <v>12.6</v>
      </c>
      <c r="BG345" s="157">
        <f>千葉!B345</f>
        <v>5.7</v>
      </c>
      <c r="BH345" s="157">
        <f>千葉!C345</f>
        <v>11.7</v>
      </c>
      <c r="BI345" s="157">
        <f>千葉!D345</f>
        <v>9</v>
      </c>
      <c r="BJ345" s="157">
        <f>千葉!E345</f>
        <v>10.8</v>
      </c>
      <c r="BK345" s="157">
        <f>千葉!F345</f>
        <v>11.6</v>
      </c>
      <c r="BL345" s="157">
        <f>千葉!G345</f>
        <v>7.3</v>
      </c>
      <c r="BM345" s="157">
        <f>千葉!H345</f>
        <v>8</v>
      </c>
      <c r="BN345" s="157">
        <f>千葉!I345</f>
        <v>7.5</v>
      </c>
      <c r="BO345" s="157">
        <f>千葉!J345</f>
        <v>11.2</v>
      </c>
      <c r="BP345" s="157">
        <f>千葉!K345</f>
        <v>11.8</v>
      </c>
      <c r="BQ345" s="157">
        <f>千葉!L345</f>
        <v>5.4</v>
      </c>
      <c r="BR345" s="157">
        <f>千葉!M345</f>
        <v>7.3</v>
      </c>
      <c r="BS345" s="157">
        <f>千葉!N345</f>
        <v>11.2</v>
      </c>
      <c r="BT345" s="157">
        <f>千葉!O345</f>
        <v>11.3</v>
      </c>
      <c r="BU345" s="157">
        <f>千葉!P345</f>
        <v>13.6</v>
      </c>
      <c r="BV345" s="157">
        <f>千葉!Q345</f>
        <v>17.899999999999999</v>
      </c>
      <c r="BW345" s="157">
        <f>千葉!R345</f>
        <v>3.6</v>
      </c>
      <c r="BX345" s="157">
        <f>千葉!S345</f>
        <v>4.7</v>
      </c>
      <c r="BY345" s="157">
        <f>千葉!T345</f>
        <v>9.8000000000000007</v>
      </c>
      <c r="BZ345" s="157">
        <f>千葉!V345</f>
        <v>7.8</v>
      </c>
      <c r="CA345" s="157">
        <f>東京!B345</f>
        <v>12.6</v>
      </c>
      <c r="CB345" s="157">
        <f>東京!C345</f>
        <v>11</v>
      </c>
      <c r="CC345" s="157">
        <f>東京!D345</f>
        <v>10.8</v>
      </c>
      <c r="CD345" s="157">
        <f>東京!E345</f>
        <v>11.8</v>
      </c>
      <c r="CE345" s="157">
        <f>東京!F345</f>
        <v>8.6</v>
      </c>
      <c r="CF345" s="157">
        <f>東京!G345</f>
        <v>9.4</v>
      </c>
      <c r="CG345" s="157">
        <f>東京!H345</f>
        <v>7.6</v>
      </c>
      <c r="CH345" s="157">
        <f>東京!I345</f>
        <v>7.9</v>
      </c>
      <c r="CI345" s="157">
        <f>神奈川!B345</f>
        <v>12.4</v>
      </c>
      <c r="CJ345" s="157">
        <f>神奈川!C345</f>
        <v>8.9</v>
      </c>
      <c r="CK345" s="157">
        <f>神奈川!D345</f>
        <v>13.3</v>
      </c>
      <c r="CL345" s="157">
        <f>神奈川!E345</f>
        <v>11.5</v>
      </c>
      <c r="CM345" s="157">
        <f>神奈川!F345</f>
        <v>8.1</v>
      </c>
      <c r="CN345" s="157">
        <f>神奈川!G345</f>
        <v>5.3</v>
      </c>
      <c r="CO345" s="157">
        <f>神奈川!H345</f>
        <v>8.5</v>
      </c>
      <c r="CP345" s="157">
        <f>神奈川!I345</f>
        <v>8.4</v>
      </c>
      <c r="CQ345" s="157">
        <f>神奈川!J345</f>
        <v>9.4</v>
      </c>
      <c r="CR345" s="157">
        <f>神奈川!K345</f>
        <v>11.4</v>
      </c>
      <c r="CS345" s="157">
        <f>神奈川!L345</f>
        <v>11.8</v>
      </c>
      <c r="CT345" s="157">
        <f>神奈川!M345</f>
        <v>10.8</v>
      </c>
      <c r="CU345" s="157">
        <f>神奈川!N345</f>
        <v>8.1</v>
      </c>
      <c r="CV345" s="157">
        <f>山梨!B345</f>
        <v>8.8000000000000007</v>
      </c>
      <c r="CW345" s="157">
        <f>山梨!C345</f>
        <v>6.7</v>
      </c>
      <c r="CX345" s="157">
        <f>山梨!D345</f>
        <v>6.1000000000000005</v>
      </c>
      <c r="CY345" s="157">
        <f>山梨!E345</f>
        <v>9.8000000000000007</v>
      </c>
      <c r="CZ345" s="157">
        <f>長野!B345</f>
        <v>11.9</v>
      </c>
      <c r="DA345" s="157">
        <f>長野!C345</f>
        <v>10.6</v>
      </c>
      <c r="DB345" s="157">
        <f>長野!D345</f>
        <v>5.4</v>
      </c>
      <c r="DC345" s="157">
        <f>長野!E345</f>
        <v>7.2</v>
      </c>
      <c r="DD345" s="157">
        <f>長野!F345</f>
        <v>10.4</v>
      </c>
      <c r="DE345" s="157">
        <f>長野!G345</f>
        <v>6</v>
      </c>
      <c r="DF345" s="157">
        <f>静岡!B345</f>
        <v>7.8</v>
      </c>
      <c r="DG345" s="157" t="str">
        <f>静岡!C345</f>
        <v>-</v>
      </c>
      <c r="DH345" s="157">
        <f>静岡!D345</f>
        <v>7</v>
      </c>
      <c r="DI345" s="157">
        <f>静岡!E345</f>
        <v>7</v>
      </c>
      <c r="DJ345" s="157">
        <f>静岡!F345</f>
        <v>7.3</v>
      </c>
      <c r="DK345" s="157">
        <f>静岡!G345</f>
        <v>7.6</v>
      </c>
      <c r="DL345" s="157">
        <f>静岡!H345</f>
        <v>8.5</v>
      </c>
      <c r="DM345" s="157" t="str">
        <f>静岡!I345</f>
        <v>-</v>
      </c>
      <c r="DN345" s="157">
        <f>静岡!J345</f>
        <v>9.4</v>
      </c>
      <c r="DO345" s="157">
        <f>静岡!K345</f>
        <v>10</v>
      </c>
      <c r="DP345" s="157">
        <f>静岡!L345</f>
        <v>8.3000000000000007</v>
      </c>
      <c r="DQ345" s="157">
        <f>静岡!M345</f>
        <v>14.5</v>
      </c>
      <c r="DR345" s="157">
        <f>静岡!N345</f>
        <v>7.1</v>
      </c>
      <c r="DS345" s="157">
        <f>静岡!O345</f>
        <v>3.3</v>
      </c>
      <c r="DT345" s="157">
        <f>静岡!P345</f>
        <v>7.7</v>
      </c>
      <c r="DU345" s="157">
        <f>静岡!Q345</f>
        <v>7.4</v>
      </c>
      <c r="DV345" s="157">
        <f>静岡!R345</f>
        <v>4.9000000000000004</v>
      </c>
      <c r="DW345" s="157">
        <f>静岡!S345</f>
        <v>6.3</v>
      </c>
      <c r="DX345" s="157">
        <f>静岡!T345</f>
        <v>6.3</v>
      </c>
      <c r="DY345" s="157">
        <f>静岡!U345</f>
        <v>7.5</v>
      </c>
      <c r="DZ345" s="157">
        <f>静岡!V345</f>
        <v>2.6</v>
      </c>
      <c r="EA345" s="157">
        <f>静岡!W345</f>
        <v>7.3000000000000007</v>
      </c>
      <c r="EB345" s="157">
        <f>静岡!X345</f>
        <v>8.5</v>
      </c>
      <c r="EC345" s="157">
        <f>静岡!Y345</f>
        <v>8.5</v>
      </c>
      <c r="ED345" s="157">
        <f>静岡!Z345</f>
        <v>4.3</v>
      </c>
      <c r="EE345" s="157">
        <f>静岡!AA345</f>
        <v>7.7</v>
      </c>
      <c r="EF345" s="157">
        <f>静岡!AB345</f>
        <v>6.8</v>
      </c>
      <c r="EG345" s="157">
        <f>静岡!AC345</f>
        <v>8.6</v>
      </c>
    </row>
    <row r="346" spans="1:137" ht="20.100000000000001" customHeight="1" x14ac:dyDescent="0.15">
      <c r="A346" s="25">
        <v>43169</v>
      </c>
      <c r="B346" s="28">
        <f>茨城!B346</f>
        <v>8.6</v>
      </c>
      <c r="C346" s="28">
        <f>茨城!C346</f>
        <v>9.1</v>
      </c>
      <c r="D346" s="28">
        <f>茨城!D346</f>
        <v>9.9</v>
      </c>
      <c r="E346" s="28">
        <f>茨城!E346</f>
        <v>12.5</v>
      </c>
      <c r="F346" s="28">
        <f>茨城!F346</f>
        <v>13.8</v>
      </c>
      <c r="G346" s="28">
        <f>茨城!G346</f>
        <v>9.5</v>
      </c>
      <c r="H346" s="28">
        <f>茨城!H346</f>
        <v>6.5</v>
      </c>
      <c r="I346" s="28">
        <f>茨城!I346</f>
        <v>7.3</v>
      </c>
      <c r="J346" s="28">
        <f>茨城!J346</f>
        <v>7</v>
      </c>
      <c r="K346" s="28">
        <f>茨城!K346</f>
        <v>6</v>
      </c>
      <c r="L346" s="28">
        <f>茨城!L346</f>
        <v>9.9</v>
      </c>
      <c r="M346" s="28">
        <f>茨城!M346</f>
        <v>14.2</v>
      </c>
      <c r="N346" s="28">
        <f>茨城!N346</f>
        <v>10.8</v>
      </c>
      <c r="O346" s="28">
        <f>茨城!O346</f>
        <v>15.4</v>
      </c>
      <c r="P346" s="28">
        <f>茨城!P346</f>
        <v>18.399999999999999</v>
      </c>
      <c r="Q346" s="28">
        <f>茨城!Q346</f>
        <v>18</v>
      </c>
      <c r="R346" s="28">
        <f>茨城!R346</f>
        <v>16.3</v>
      </c>
      <c r="S346" s="28">
        <f>茨城!S346</f>
        <v>16.5</v>
      </c>
      <c r="T346" s="28">
        <f>栃木!B346</f>
        <v>4.5</v>
      </c>
      <c r="U346" s="28">
        <f>栃木!C346</f>
        <v>10.6</v>
      </c>
      <c r="V346" s="28">
        <f>栃木!D346</f>
        <v>10</v>
      </c>
      <c r="W346" s="28">
        <f>栃木!E346</f>
        <v>7.3</v>
      </c>
      <c r="X346" s="28">
        <f>栃木!F346</f>
        <v>17.8</v>
      </c>
      <c r="Y346" s="28">
        <f>栃木!G346</f>
        <v>17.8</v>
      </c>
      <c r="Z346" s="28">
        <f>栃木!H346</f>
        <v>14.3</v>
      </c>
      <c r="AA346" s="28">
        <f>栃木!I346</f>
        <v>8.9</v>
      </c>
      <c r="AB346" s="28">
        <f>栃木!J346</f>
        <v>9.5</v>
      </c>
      <c r="AC346" s="28" t="str">
        <f>栃木!K346</f>
        <v>zzz</v>
      </c>
      <c r="AD346" s="28">
        <f>栃木!L346</f>
        <v>13.9</v>
      </c>
      <c r="AE346" s="157">
        <f>群馬!B346</f>
        <v>12.7</v>
      </c>
      <c r="AF346" s="157">
        <f>群馬!C346</f>
        <v>13</v>
      </c>
      <c r="AG346" s="157">
        <f>群馬!D346</f>
        <v>13.7</v>
      </c>
      <c r="AH346" s="157">
        <f>群馬!E346</f>
        <v>11</v>
      </c>
      <c r="AI346" s="157">
        <f>群馬!F346</f>
        <v>17.600000000000001</v>
      </c>
      <c r="AJ346" s="157">
        <f>群馬!G346</f>
        <v>8.6999999999999993</v>
      </c>
      <c r="AK346" s="157">
        <f>群馬!H346</f>
        <v>6.1</v>
      </c>
      <c r="AL346" s="157">
        <f>群馬!I346</f>
        <v>6</v>
      </c>
      <c r="AM346" s="157">
        <f>埼玉!B346</f>
        <v>19.100000000000001</v>
      </c>
      <c r="AN346" s="157">
        <f>埼玉!C346</f>
        <v>11.8</v>
      </c>
      <c r="AO346" s="157">
        <f>埼玉!D346</f>
        <v>14</v>
      </c>
      <c r="AP346" s="157">
        <f>埼玉!E346</f>
        <v>13.6</v>
      </c>
      <c r="AQ346" s="157">
        <f>埼玉!F346</f>
        <v>13.4</v>
      </c>
      <c r="AR346" s="157">
        <f>埼玉!G346</f>
        <v>16</v>
      </c>
      <c r="AS346" s="157">
        <f>埼玉!H346</f>
        <v>19.899999999999999</v>
      </c>
      <c r="AT346" s="157">
        <f>埼玉!I346</f>
        <v>14.6</v>
      </c>
      <c r="AU346" s="157">
        <f>埼玉!J346</f>
        <v>19.8</v>
      </c>
      <c r="AV346" s="157">
        <f>埼玉!K346</f>
        <v>17.899999999999999</v>
      </c>
      <c r="AW346" s="157">
        <f>埼玉!L346</f>
        <v>15.2</v>
      </c>
      <c r="AX346" s="157">
        <f>埼玉!M346</f>
        <v>15.3</v>
      </c>
      <c r="AY346" s="157">
        <f>埼玉!N346</f>
        <v>17.399999999999999</v>
      </c>
      <c r="AZ346" s="157">
        <f>埼玉!O346</f>
        <v>16</v>
      </c>
      <c r="BA346" s="157">
        <f>埼玉!P346</f>
        <v>15.5</v>
      </c>
      <c r="BB346" s="157">
        <f>埼玉!Q346</f>
        <v>14.9</v>
      </c>
      <c r="BC346" s="157">
        <f>埼玉!R346</f>
        <v>13.4</v>
      </c>
      <c r="BD346" s="157">
        <f>埼玉!S346</f>
        <v>14</v>
      </c>
      <c r="BE346" s="157">
        <f>埼玉!T346</f>
        <v>14.6</v>
      </c>
      <c r="BF346" s="157">
        <f>埼玉!U346</f>
        <v>20.399999999999999</v>
      </c>
      <c r="BG346" s="157">
        <f>千葉!B346</f>
        <v>8.5</v>
      </c>
      <c r="BH346" s="157">
        <f>千葉!C346</f>
        <v>10</v>
      </c>
      <c r="BI346" s="157">
        <f>千葉!D346</f>
        <v>6.8</v>
      </c>
      <c r="BJ346" s="157">
        <f>千葉!E346</f>
        <v>8.5</v>
      </c>
      <c r="BK346" s="157">
        <f>千葉!F346</f>
        <v>12.8</v>
      </c>
      <c r="BL346" s="157">
        <f>千葉!G346</f>
        <v>5.5</v>
      </c>
      <c r="BM346" s="157">
        <f>千葉!H346</f>
        <v>5.5</v>
      </c>
      <c r="BN346" s="157">
        <f>千葉!I346</f>
        <v>4.8</v>
      </c>
      <c r="BO346" s="157">
        <f>千葉!J346</f>
        <v>7.7</v>
      </c>
      <c r="BP346" s="157">
        <f>千葉!K346</f>
        <v>14.5</v>
      </c>
      <c r="BQ346" s="157">
        <f>千葉!L346</f>
        <v>3.1</v>
      </c>
      <c r="BR346" s="157">
        <f>千葉!M346</f>
        <v>7.3</v>
      </c>
      <c r="BS346" s="157">
        <f>千葉!N346</f>
        <v>7.6</v>
      </c>
      <c r="BT346" s="157">
        <f>千葉!O346</f>
        <v>9.4</v>
      </c>
      <c r="BU346" s="157">
        <f>千葉!P346</f>
        <v>14.1</v>
      </c>
      <c r="BV346" s="157">
        <f>千葉!Q346</f>
        <v>11.5</v>
      </c>
      <c r="BW346" s="157">
        <f>千葉!R346</f>
        <v>-0.5</v>
      </c>
      <c r="BX346" s="157">
        <f>千葉!S346</f>
        <v>0.5</v>
      </c>
      <c r="BY346" s="157">
        <f>千葉!T346</f>
        <v>6.8</v>
      </c>
      <c r="BZ346" s="157">
        <f>千葉!V346</f>
        <v>6.5</v>
      </c>
      <c r="CA346" s="157">
        <f>東京!B346</f>
        <v>13.6</v>
      </c>
      <c r="CB346" s="157">
        <f>東京!C346</f>
        <v>15</v>
      </c>
      <c r="CC346" s="157">
        <f>東京!D346</f>
        <v>12.9</v>
      </c>
      <c r="CD346" s="157">
        <f>東京!E346</f>
        <v>11.5</v>
      </c>
      <c r="CE346" s="157">
        <f>東京!F346</f>
        <v>10.7</v>
      </c>
      <c r="CF346" s="157">
        <f>東京!G346</f>
        <v>0</v>
      </c>
      <c r="CG346" s="157">
        <f>東京!H346</f>
        <v>9.1999999999999993</v>
      </c>
      <c r="CH346" s="157">
        <f>東京!I346</f>
        <v>10</v>
      </c>
      <c r="CI346" s="157">
        <f>神奈川!B346</f>
        <v>10.199999999999999</v>
      </c>
      <c r="CJ346" s="157">
        <f>神奈川!C346</f>
        <v>5.5</v>
      </c>
      <c r="CK346" s="157">
        <f>神奈川!D346</f>
        <v>12.6</v>
      </c>
      <c r="CL346" s="157">
        <f>神奈川!E346</f>
        <v>11.5</v>
      </c>
      <c r="CM346" s="157">
        <f>神奈川!F346</f>
        <v>8.6999999999999993</v>
      </c>
      <c r="CN346" s="157">
        <f>神奈川!G346</f>
        <v>3.1</v>
      </c>
      <c r="CO346" s="157">
        <f>神奈川!H346</f>
        <v>5.0999999999999996</v>
      </c>
      <c r="CP346" s="157">
        <f>神奈川!I346</f>
        <v>5.9</v>
      </c>
      <c r="CQ346" s="157">
        <f>神奈川!J346</f>
        <v>6.7</v>
      </c>
      <c r="CR346" s="157">
        <f>神奈川!K346</f>
        <v>8.8000000000000007</v>
      </c>
      <c r="CS346" s="157">
        <f>神奈川!L346</f>
        <v>6.5</v>
      </c>
      <c r="CT346" s="157">
        <f>神奈川!M346</f>
        <v>5.5</v>
      </c>
      <c r="CU346" s="157">
        <f>神奈川!N346</f>
        <v>6.1</v>
      </c>
      <c r="CV346" s="157">
        <f>山梨!B346</f>
        <v>8.9</v>
      </c>
      <c r="CW346" s="157">
        <f>山梨!C346</f>
        <v>5</v>
      </c>
      <c r="CX346" s="157">
        <f>山梨!D346</f>
        <v>5</v>
      </c>
      <c r="CY346" s="157">
        <f>山梨!E346</f>
        <v>16.100000000000001</v>
      </c>
      <c r="CZ346" s="157">
        <f>長野!B346</f>
        <v>10</v>
      </c>
      <c r="DA346" s="157">
        <f>長野!C346</f>
        <v>15.7</v>
      </c>
      <c r="DB346" s="157">
        <f>長野!D346</f>
        <v>4.4000000000000004</v>
      </c>
      <c r="DC346" s="157">
        <f>長野!E346</f>
        <v>6.9</v>
      </c>
      <c r="DD346" s="157">
        <f>長野!F346</f>
        <v>11.5</v>
      </c>
      <c r="DE346" s="157">
        <f>長野!G346</f>
        <v>5.0999999999999996</v>
      </c>
      <c r="DF346" s="157">
        <f>静岡!B346</f>
        <v>5.7</v>
      </c>
      <c r="DG346" s="157" t="str">
        <f>静岡!C346</f>
        <v>-</v>
      </c>
      <c r="DH346" s="157">
        <f>静岡!D346</f>
        <v>6.8</v>
      </c>
      <c r="DI346" s="157">
        <f>静岡!E346</f>
        <v>5.9</v>
      </c>
      <c r="DJ346" s="157">
        <f>静岡!F346</f>
        <v>6.7</v>
      </c>
      <c r="DK346" s="157">
        <f>静岡!G346</f>
        <v>6.5</v>
      </c>
      <c r="DL346" s="157">
        <f>静岡!H346</f>
        <v>14.3</v>
      </c>
      <c r="DM346" s="157" t="str">
        <f>静岡!I346</f>
        <v>-</v>
      </c>
      <c r="DN346" s="157">
        <f>静岡!J346</f>
        <v>8.4</v>
      </c>
      <c r="DO346" s="157">
        <f>静岡!K346</f>
        <v>9.3000000000000007</v>
      </c>
      <c r="DP346" s="157">
        <f>静岡!L346</f>
        <v>4.5</v>
      </c>
      <c r="DQ346" s="157">
        <f>静岡!M346</f>
        <v>7.2</v>
      </c>
      <c r="DR346" s="157">
        <f>静岡!N346</f>
        <v>6.4</v>
      </c>
      <c r="DS346" s="157">
        <f>静岡!O346</f>
        <v>2.1</v>
      </c>
      <c r="DT346" s="157">
        <f>静岡!P346</f>
        <v>6.5</v>
      </c>
      <c r="DU346" s="157">
        <f>静岡!Q346</f>
        <v>5.6</v>
      </c>
      <c r="DV346" s="157">
        <f>静岡!R346</f>
        <v>5.6</v>
      </c>
      <c r="DW346" s="157">
        <f>静岡!S346</f>
        <v>6.6</v>
      </c>
      <c r="DX346" s="157">
        <f>静岡!T346</f>
        <v>6.4</v>
      </c>
      <c r="DY346" s="157">
        <f>静岡!U346</f>
        <v>6.8</v>
      </c>
      <c r="DZ346" s="157">
        <f>静岡!V346</f>
        <v>2.5</v>
      </c>
      <c r="EA346" s="157">
        <f>静岡!W346</f>
        <v>5.5</v>
      </c>
      <c r="EB346" s="157">
        <f>静岡!X346</f>
        <v>5.1000000000000005</v>
      </c>
      <c r="EC346" s="157">
        <f>静岡!Y346</f>
        <v>4.3</v>
      </c>
      <c r="ED346" s="157">
        <f>静岡!Z346</f>
        <v>2.5</v>
      </c>
      <c r="EE346" s="157">
        <f>静岡!AA346</f>
        <v>5</v>
      </c>
      <c r="EF346" s="157">
        <f>静岡!AB346</f>
        <v>5.7</v>
      </c>
      <c r="EG346" s="157">
        <f>静岡!AC346</f>
        <v>5.5</v>
      </c>
    </row>
    <row r="347" spans="1:137" ht="20.100000000000001" customHeight="1" x14ac:dyDescent="0.15">
      <c r="A347" s="25">
        <v>43170</v>
      </c>
      <c r="B347" s="28">
        <f>茨城!B347</f>
        <v>2</v>
      </c>
      <c r="C347" s="28">
        <f>茨城!C347</f>
        <v>1.8</v>
      </c>
      <c r="D347" s="28">
        <f>茨城!D347</f>
        <v>0.9</v>
      </c>
      <c r="E347" s="28">
        <f>茨城!E347</f>
        <v>0.5</v>
      </c>
      <c r="F347" s="28">
        <f>茨城!F347</f>
        <v>1.5</v>
      </c>
      <c r="G347" s="28">
        <f>茨城!G347</f>
        <v>0.1</v>
      </c>
      <c r="H347" s="28">
        <f>茨城!H347</f>
        <v>1.2</v>
      </c>
      <c r="I347" s="28">
        <f>茨城!I347</f>
        <v>2.1</v>
      </c>
      <c r="J347" s="28">
        <f>茨城!J347</f>
        <v>2</v>
      </c>
      <c r="K347" s="28">
        <f>茨城!K347</f>
        <v>1.7</v>
      </c>
      <c r="L347" s="28">
        <f>茨城!L347</f>
        <v>1.3</v>
      </c>
      <c r="M347" s="28">
        <f>茨城!M347</f>
        <v>-0.1</v>
      </c>
      <c r="N347" s="28">
        <f>茨城!N347</f>
        <v>0.7</v>
      </c>
      <c r="O347" s="28">
        <f>茨城!O347</f>
        <v>1.3</v>
      </c>
      <c r="P347" s="28">
        <f>茨城!P347</f>
        <v>3.2</v>
      </c>
      <c r="Q347" s="28" t="str">
        <f>茨城!Q347</f>
        <v>-</v>
      </c>
      <c r="R347" s="28">
        <f>茨城!R347</f>
        <v>2.2999999999999998</v>
      </c>
      <c r="S347" s="28">
        <f>茨城!S347</f>
        <v>2.5</v>
      </c>
      <c r="T347" s="28">
        <f>栃木!B347</f>
        <v>1</v>
      </c>
      <c r="U347" s="28">
        <f>栃木!C347</f>
        <v>1.3</v>
      </c>
      <c r="V347" s="28">
        <f>栃木!D347</f>
        <v>1.9</v>
      </c>
      <c r="W347" s="28">
        <f>栃木!E347</f>
        <v>0.5</v>
      </c>
      <c r="X347" s="28">
        <f>栃木!F347</f>
        <v>4.7</v>
      </c>
      <c r="Y347" s="28">
        <f>栃木!G347</f>
        <v>-0.4</v>
      </c>
      <c r="Z347" s="28">
        <f>栃木!H347</f>
        <v>1.9</v>
      </c>
      <c r="AA347" s="28">
        <f>栃木!I347</f>
        <v>-0.4</v>
      </c>
      <c r="AB347" s="28">
        <f>栃木!J347</f>
        <v>0.2</v>
      </c>
      <c r="AC347" s="28" t="str">
        <f>栃木!K347</f>
        <v>zzz</v>
      </c>
      <c r="AD347" s="28">
        <f>栃木!L347</f>
        <v>1.8</v>
      </c>
      <c r="AE347" s="157">
        <f>群馬!B347</f>
        <v>3.9</v>
      </c>
      <c r="AF347" s="157">
        <f>群馬!C347</f>
        <v>3.8</v>
      </c>
      <c r="AG347" s="157">
        <f>群馬!D347</f>
        <v>5.8</v>
      </c>
      <c r="AH347" s="157">
        <f>群馬!E347</f>
        <v>4.5999999999999996</v>
      </c>
      <c r="AI347" s="157">
        <f>群馬!F347</f>
        <v>5.5</v>
      </c>
      <c r="AJ347" s="157">
        <f>群馬!G347</f>
        <v>2.2000000000000002</v>
      </c>
      <c r="AK347" s="157">
        <f>群馬!H347</f>
        <v>1.2</v>
      </c>
      <c r="AL347" s="157">
        <f>群馬!I347</f>
        <v>2.5</v>
      </c>
      <c r="AM347" s="157">
        <f>埼玉!B347</f>
        <v>6</v>
      </c>
      <c r="AN347" s="157">
        <f>埼玉!C347</f>
        <v>2.2999999999999998</v>
      </c>
      <c r="AO347" s="157">
        <f>埼玉!D347</f>
        <v>5</v>
      </c>
      <c r="AP347" s="157">
        <f>埼玉!E347</f>
        <v>3</v>
      </c>
      <c r="AQ347" s="157">
        <f>埼玉!F347</f>
        <v>3.8</v>
      </c>
      <c r="AR347" s="157">
        <f>埼玉!G347</f>
        <v>3.9</v>
      </c>
      <c r="AS347" s="157">
        <f>埼玉!H347</f>
        <v>5.5</v>
      </c>
      <c r="AT347" s="157">
        <f>埼玉!I347</f>
        <v>4</v>
      </c>
      <c r="AU347" s="157">
        <f>埼玉!J347</f>
        <v>6</v>
      </c>
      <c r="AV347" s="157">
        <f>埼玉!K347</f>
        <v>7.4</v>
      </c>
      <c r="AW347" s="157">
        <f>埼玉!L347</f>
        <v>4</v>
      </c>
      <c r="AX347" s="157">
        <f>埼玉!M347</f>
        <v>4.0999999999999996</v>
      </c>
      <c r="AY347" s="157">
        <f>埼玉!N347</f>
        <v>3.9</v>
      </c>
      <c r="AZ347" s="157">
        <f>埼玉!O347</f>
        <v>3.3</v>
      </c>
      <c r="BA347" s="157">
        <f>埼玉!P347</f>
        <v>5</v>
      </c>
      <c r="BB347" s="157">
        <f>埼玉!Q347</f>
        <v>3.9</v>
      </c>
      <c r="BC347" s="157">
        <f>埼玉!R347</f>
        <v>3.4</v>
      </c>
      <c r="BD347" s="157">
        <f>埼玉!S347</f>
        <v>5.2</v>
      </c>
      <c r="BE347" s="157">
        <f>埼玉!T347</f>
        <v>2.8</v>
      </c>
      <c r="BF347" s="157">
        <f>埼玉!U347</f>
        <v>6.3</v>
      </c>
      <c r="BG347" s="157">
        <f>千葉!B347</f>
        <v>0.2</v>
      </c>
      <c r="BH347" s="157">
        <f>千葉!C347</f>
        <v>0.5</v>
      </c>
      <c r="BI347" s="157">
        <f>千葉!D347</f>
        <v>4.0999999999999996</v>
      </c>
      <c r="BJ347" s="157">
        <f>千葉!E347</f>
        <v>3</v>
      </c>
      <c r="BK347" s="157">
        <f>千葉!F347</f>
        <v>1.9</v>
      </c>
      <c r="BL347" s="157">
        <f>千葉!G347</f>
        <v>2.6</v>
      </c>
      <c r="BM347" s="157">
        <f>千葉!H347</f>
        <v>0.4</v>
      </c>
      <c r="BN347" s="157">
        <f>千葉!I347</f>
        <v>2</v>
      </c>
      <c r="BO347" s="157">
        <f>千葉!J347</f>
        <v>0.2</v>
      </c>
      <c r="BP347" s="157">
        <f>千葉!K347</f>
        <v>1.7</v>
      </c>
      <c r="BQ347" s="157">
        <f>千葉!L347</f>
        <v>2.2999999999999998</v>
      </c>
      <c r="BR347" s="157">
        <f>千葉!M347</f>
        <v>2.6</v>
      </c>
      <c r="BS347" s="157">
        <f>千葉!N347</f>
        <v>2.9</v>
      </c>
      <c r="BT347" s="157">
        <f>千葉!O347</f>
        <v>1.9</v>
      </c>
      <c r="BU347" s="157">
        <f>千葉!P347</f>
        <v>2.2000000000000002</v>
      </c>
      <c r="BV347" s="157">
        <f>千葉!Q347</f>
        <v>1.5</v>
      </c>
      <c r="BW347" s="157">
        <f>千葉!R347</f>
        <v>-0.7</v>
      </c>
      <c r="BX347" s="157">
        <f>千葉!S347</f>
        <v>-3.3</v>
      </c>
      <c r="BY347" s="157">
        <f>千葉!T347</f>
        <v>2.9</v>
      </c>
      <c r="BZ347" s="157">
        <f>千葉!V347</f>
        <v>-1.3</v>
      </c>
      <c r="CA347" s="157">
        <f>東京!B347</f>
        <v>4.4000000000000004</v>
      </c>
      <c r="CB347" s="157">
        <f>東京!C347</f>
        <v>4.0999999999999996</v>
      </c>
      <c r="CC347" s="157">
        <f>東京!D347</f>
        <v>3.4</v>
      </c>
      <c r="CD347" s="157">
        <f>東京!E347</f>
        <v>3.4</v>
      </c>
      <c r="CE347" s="157">
        <f>東京!F347</f>
        <v>3.4</v>
      </c>
      <c r="CF347" s="157">
        <f>東京!G347</f>
        <v>5.0999999999999996</v>
      </c>
      <c r="CG347" s="157">
        <f>東京!H347</f>
        <v>1.9</v>
      </c>
      <c r="CH347" s="157">
        <f>東京!I347</f>
        <v>3.4</v>
      </c>
      <c r="CI347" s="157">
        <f>神奈川!B347</f>
        <v>6.7</v>
      </c>
      <c r="CJ347" s="157">
        <f>神奈川!C347</f>
        <v>3.3</v>
      </c>
      <c r="CK347" s="157">
        <f>神奈川!D347</f>
        <v>5</v>
      </c>
      <c r="CL347" s="157">
        <f>神奈川!E347</f>
        <v>5.4</v>
      </c>
      <c r="CM347" s="157">
        <f>神奈川!F347</f>
        <v>2.1</v>
      </c>
      <c r="CN347" s="157">
        <f>神奈川!G347</f>
        <v>0.8</v>
      </c>
      <c r="CO347" s="157">
        <f>神奈川!H347</f>
        <v>3.2</v>
      </c>
      <c r="CP347" s="157">
        <f>神奈川!I347</f>
        <v>2.9</v>
      </c>
      <c r="CQ347" s="157">
        <f>神奈川!J347</f>
        <v>3.9</v>
      </c>
      <c r="CR347" s="157">
        <f>神奈川!K347</f>
        <v>6.1</v>
      </c>
      <c r="CS347" s="157">
        <f>神奈川!L347</f>
        <v>4.5999999999999996</v>
      </c>
      <c r="CT347" s="157">
        <f>神奈川!M347</f>
        <v>3.9</v>
      </c>
      <c r="CU347" s="157">
        <f>神奈川!N347</f>
        <v>4.5</v>
      </c>
      <c r="CV347" s="157">
        <f>山梨!B347</f>
        <v>2.9000000000000004</v>
      </c>
      <c r="CW347" s="157">
        <f>山梨!C347</f>
        <v>1.1000000000000001</v>
      </c>
      <c r="CX347" s="157">
        <f>山梨!D347</f>
        <v>2</v>
      </c>
      <c r="CY347" s="157">
        <f>山梨!E347</f>
        <v>5</v>
      </c>
      <c r="CZ347" s="157">
        <f>長野!B347</f>
        <v>3.3</v>
      </c>
      <c r="DA347" s="157">
        <f>長野!C347</f>
        <v>5.5</v>
      </c>
      <c r="DB347" s="157">
        <f>長野!D347</f>
        <v>0.9</v>
      </c>
      <c r="DC347" s="157">
        <f>長野!E347</f>
        <v>2.9</v>
      </c>
      <c r="DD347" s="157">
        <f>長野!F347</f>
        <v>1.8</v>
      </c>
      <c r="DE347" s="157">
        <f>長野!G347</f>
        <v>2</v>
      </c>
      <c r="DF347" s="157">
        <f>静岡!B347</f>
        <v>3.5</v>
      </c>
      <c r="DG347" s="157" t="str">
        <f>静岡!C347</f>
        <v>-</v>
      </c>
      <c r="DH347" s="157">
        <f>静岡!D347</f>
        <v>4.3</v>
      </c>
      <c r="DI347" s="157">
        <f>静岡!E347</f>
        <v>1.8</v>
      </c>
      <c r="DJ347" s="157">
        <f>静岡!F347</f>
        <v>2.4</v>
      </c>
      <c r="DK347" s="157">
        <f>静岡!G347</f>
        <v>1</v>
      </c>
      <c r="DL347" s="157">
        <f>静岡!H347</f>
        <v>6.7</v>
      </c>
      <c r="DM347" s="157" t="str">
        <f>静岡!I347</f>
        <v>-</v>
      </c>
      <c r="DN347" s="157">
        <f>静岡!J347</f>
        <v>7.4</v>
      </c>
      <c r="DO347" s="157">
        <f>静岡!K347</f>
        <v>1.8</v>
      </c>
      <c r="DP347" s="157">
        <f>静岡!L347</f>
        <v>2.7</v>
      </c>
      <c r="DQ347" s="157">
        <f>静岡!M347</f>
        <v>4.3</v>
      </c>
      <c r="DR347" s="157">
        <f>静岡!N347</f>
        <v>1.4</v>
      </c>
      <c r="DS347" s="157">
        <f>静岡!O347</f>
        <v>-1.6</v>
      </c>
      <c r="DT347" s="157">
        <f>静岡!P347</f>
        <v>2.2000000000000002</v>
      </c>
      <c r="DU347" s="157">
        <f>静岡!Q347</f>
        <v>4.4000000000000004</v>
      </c>
      <c r="DV347" s="157">
        <f>静岡!R347</f>
        <v>2.1</v>
      </c>
      <c r="DW347" s="157">
        <f>静岡!S347</f>
        <v>2.2999999999999998</v>
      </c>
      <c r="DX347" s="157">
        <f>静岡!T347</f>
        <v>1.7</v>
      </c>
      <c r="DY347" s="157">
        <f>静岡!U347</f>
        <v>2.5</v>
      </c>
      <c r="DZ347" s="157">
        <f>静岡!V347</f>
        <v>1</v>
      </c>
      <c r="EA347" s="157">
        <f>静岡!W347</f>
        <v>2.9000000000000004</v>
      </c>
      <c r="EB347" s="157">
        <f>静岡!X347</f>
        <v>3.1</v>
      </c>
      <c r="EC347" s="157">
        <f>静岡!Y347</f>
        <v>3.6</v>
      </c>
      <c r="ED347" s="157">
        <f>静岡!Z347</f>
        <v>1.5</v>
      </c>
      <c r="EE347" s="157">
        <f>静岡!AA347</f>
        <v>2.8000000000000003</v>
      </c>
      <c r="EF347" s="157">
        <f>静岡!AB347</f>
        <v>1.7</v>
      </c>
      <c r="EG347" s="157">
        <f>静岡!AC347</f>
        <v>0.8</v>
      </c>
    </row>
    <row r="348" spans="1:137" ht="20.100000000000001" customHeight="1" x14ac:dyDescent="0.15">
      <c r="A348" s="25">
        <v>43171</v>
      </c>
      <c r="B348" s="28">
        <f>茨城!B348</f>
        <v>9.3000000000000007</v>
      </c>
      <c r="C348" s="28">
        <f>茨城!C348</f>
        <v>10.3</v>
      </c>
      <c r="D348" s="28">
        <f>茨城!D348</f>
        <v>9.6</v>
      </c>
      <c r="E348" s="28">
        <f>茨城!E348</f>
        <v>9.3000000000000007</v>
      </c>
      <c r="F348" s="28">
        <f>茨城!F348</f>
        <v>8.1</v>
      </c>
      <c r="G348" s="28">
        <f>茨城!G348</f>
        <v>6.4</v>
      </c>
      <c r="H348" s="28">
        <f>茨城!H348</f>
        <v>8.9</v>
      </c>
      <c r="I348" s="28">
        <f>茨城!I348</f>
        <v>11.4</v>
      </c>
      <c r="J348" s="28">
        <f>茨城!J348</f>
        <v>8.8000000000000007</v>
      </c>
      <c r="K348" s="28">
        <f>茨城!K348</f>
        <v>9.1999999999999993</v>
      </c>
      <c r="L348" s="28">
        <f>茨城!L348</f>
        <v>7.7</v>
      </c>
      <c r="M348" s="28">
        <f>茨城!M348</f>
        <v>8.8000000000000007</v>
      </c>
      <c r="N348" s="28">
        <f>茨城!N348</f>
        <v>7.7</v>
      </c>
      <c r="O348" s="28">
        <f>茨城!O348</f>
        <v>8.8000000000000007</v>
      </c>
      <c r="P348" s="28">
        <f>茨城!P348</f>
        <v>10.3</v>
      </c>
      <c r="Q348" s="28" t="str">
        <f>茨城!Q348</f>
        <v>-</v>
      </c>
      <c r="R348" s="28">
        <f>茨城!R348</f>
        <v>8.9</v>
      </c>
      <c r="S348" s="28">
        <f>茨城!S348</f>
        <v>9</v>
      </c>
      <c r="T348" s="28">
        <f>栃木!B348</f>
        <v>4.8</v>
      </c>
      <c r="U348" s="28">
        <f>栃木!C348</f>
        <v>7</v>
      </c>
      <c r="V348" s="28">
        <f>栃木!D348</f>
        <v>7.7</v>
      </c>
      <c r="W348" s="28" t="str">
        <f>栃木!E348</f>
        <v>zzz</v>
      </c>
      <c r="X348" s="28">
        <f>栃木!F348</f>
        <v>11.2</v>
      </c>
      <c r="Y348" s="28">
        <f>栃木!G348</f>
        <v>4.7</v>
      </c>
      <c r="Z348" s="28">
        <f>栃木!H348</f>
        <v>7.7</v>
      </c>
      <c r="AA348" s="28">
        <f>栃木!I348</f>
        <v>6</v>
      </c>
      <c r="AB348" s="28">
        <f>栃木!J348</f>
        <v>7.7</v>
      </c>
      <c r="AC348" s="28">
        <f>栃木!K348</f>
        <v>8.4</v>
      </c>
      <c r="AD348" s="28">
        <f>栃木!L348</f>
        <v>8.6999999999999993</v>
      </c>
      <c r="AE348" s="157">
        <f>群馬!B348</f>
        <v>7.7</v>
      </c>
      <c r="AF348" s="157">
        <f>群馬!C348</f>
        <v>10.5</v>
      </c>
      <c r="AG348" s="157">
        <f>群馬!D348</f>
        <v>10.4</v>
      </c>
      <c r="AH348" s="157">
        <f>群馬!E348</f>
        <v>9.4</v>
      </c>
      <c r="AI348" s="157">
        <f>群馬!F348</f>
        <v>12</v>
      </c>
      <c r="AJ348" s="157">
        <f>群馬!G348</f>
        <v>5.5</v>
      </c>
      <c r="AK348" s="157">
        <f>群馬!H348</f>
        <v>5.5</v>
      </c>
      <c r="AL348" s="157">
        <f>群馬!I348</f>
        <v>7.8</v>
      </c>
      <c r="AM348" s="157">
        <f>埼玉!B348</f>
        <v>11.7</v>
      </c>
      <c r="AN348" s="157">
        <f>埼玉!C348</f>
        <v>8.1</v>
      </c>
      <c r="AO348" s="157">
        <f>埼玉!D348</f>
        <v>10.1</v>
      </c>
      <c r="AP348" s="157">
        <f>埼玉!E348</f>
        <v>10.199999999999999</v>
      </c>
      <c r="AQ348" s="157">
        <f>埼玉!F348</f>
        <v>8.5</v>
      </c>
      <c r="AR348" s="157">
        <f>埼玉!G348</f>
        <v>8.1</v>
      </c>
      <c r="AS348" s="157">
        <f>埼玉!H348</f>
        <v>11.5</v>
      </c>
      <c r="AT348" s="157">
        <f>埼玉!I348</f>
        <v>11.7</v>
      </c>
      <c r="AU348" s="157">
        <f>埼玉!J348</f>
        <v>12.3</v>
      </c>
      <c r="AV348" s="157">
        <f>埼玉!K348</f>
        <v>11.9</v>
      </c>
      <c r="AW348" s="157">
        <f>埼玉!L348</f>
        <v>10.7</v>
      </c>
      <c r="AX348" s="157">
        <f>埼玉!M348</f>
        <v>10.3</v>
      </c>
      <c r="AY348" s="157">
        <f>埼玉!N348</f>
        <v>8.3000000000000007</v>
      </c>
      <c r="AZ348" s="157">
        <f>埼玉!O348</f>
        <v>8.6999999999999993</v>
      </c>
      <c r="BA348" s="157">
        <f>埼玉!P348</f>
        <v>8.8000000000000007</v>
      </c>
      <c r="BB348" s="157">
        <f>埼玉!Q348</f>
        <v>9.6</v>
      </c>
      <c r="BC348" s="157">
        <f>埼玉!R348</f>
        <v>10.3</v>
      </c>
      <c r="BD348" s="157">
        <f>埼玉!S348</f>
        <v>8.8000000000000007</v>
      </c>
      <c r="BE348" s="157">
        <f>埼玉!T348</f>
        <v>9.9</v>
      </c>
      <c r="BF348" s="157">
        <f>埼玉!U348</f>
        <v>9.6999999999999993</v>
      </c>
      <c r="BG348" s="157">
        <f>千葉!B348</f>
        <v>7.6</v>
      </c>
      <c r="BH348" s="157">
        <f>千葉!C348</f>
        <v>10.7</v>
      </c>
      <c r="BI348" s="157">
        <f>千葉!D348</f>
        <v>11.2</v>
      </c>
      <c r="BJ348" s="157">
        <f>千葉!E348</f>
        <v>11.3</v>
      </c>
      <c r="BK348" s="157">
        <f>千葉!F348</f>
        <v>10.3</v>
      </c>
      <c r="BL348" s="157">
        <f>千葉!G348</f>
        <v>7.6</v>
      </c>
      <c r="BM348" s="157">
        <f>千葉!H348</f>
        <v>7</v>
      </c>
      <c r="BN348" s="157">
        <f>千葉!I348</f>
        <v>7.5</v>
      </c>
      <c r="BO348" s="157">
        <f>千葉!J348</f>
        <v>9.9</v>
      </c>
      <c r="BP348" s="157">
        <f>千葉!K348</f>
        <v>9.4</v>
      </c>
      <c r="BQ348" s="157">
        <f>千葉!L348</f>
        <v>6.9</v>
      </c>
      <c r="BR348" s="157">
        <f>千葉!M348</f>
        <v>8.1</v>
      </c>
      <c r="BS348" s="157">
        <f>千葉!N348</f>
        <v>8.9</v>
      </c>
      <c r="BT348" s="157">
        <f>千葉!O348</f>
        <v>10.5</v>
      </c>
      <c r="BU348" s="157">
        <f>千葉!P348</f>
        <v>10.4</v>
      </c>
      <c r="BV348" s="157">
        <f>千葉!Q348</f>
        <v>10</v>
      </c>
      <c r="BW348" s="157">
        <f>千葉!R348</f>
        <v>3.4</v>
      </c>
      <c r="BX348" s="157">
        <f>千葉!S348</f>
        <v>4.0999999999999996</v>
      </c>
      <c r="BY348" s="157">
        <f>千葉!T348</f>
        <v>9.4</v>
      </c>
      <c r="BZ348" s="157">
        <f>千葉!V348</f>
        <v>8.1999999999999993</v>
      </c>
      <c r="CA348" s="157">
        <f>東京!B348</f>
        <v>15.1</v>
      </c>
      <c r="CB348" s="157">
        <f>東京!C348</f>
        <v>11.9</v>
      </c>
      <c r="CC348" s="157">
        <f>東京!D348</f>
        <v>11.4</v>
      </c>
      <c r="CD348" s="157">
        <f>東京!E348</f>
        <v>12.3</v>
      </c>
      <c r="CE348" s="157">
        <f>東京!F348</f>
        <v>9.3000000000000007</v>
      </c>
      <c r="CF348" s="157">
        <f>東京!G348</f>
        <v>9.4</v>
      </c>
      <c r="CG348" s="157">
        <f>東京!H348</f>
        <v>7.2</v>
      </c>
      <c r="CH348" s="157">
        <f>東京!I348</f>
        <v>8.5</v>
      </c>
      <c r="CI348" s="157">
        <f>神奈川!B348</f>
        <v>11.7</v>
      </c>
      <c r="CJ348" s="157">
        <f>神奈川!C348</f>
        <v>10.8</v>
      </c>
      <c r="CK348" s="157">
        <f>神奈川!D348</f>
        <v>13.6</v>
      </c>
      <c r="CL348" s="157">
        <f>神奈川!E348</f>
        <v>11</v>
      </c>
      <c r="CM348" s="157">
        <f>神奈川!F348</f>
        <v>8.1</v>
      </c>
      <c r="CN348" s="157">
        <f>神奈川!G348</f>
        <v>7.5</v>
      </c>
      <c r="CO348" s="157">
        <f>神奈川!H348</f>
        <v>8</v>
      </c>
      <c r="CP348" s="157">
        <f>神奈川!I348</f>
        <v>9.4</v>
      </c>
      <c r="CQ348" s="157">
        <f>神奈川!J348</f>
        <v>10.8</v>
      </c>
      <c r="CR348" s="157">
        <f>神奈川!K348</f>
        <v>11.9</v>
      </c>
      <c r="CS348" s="157">
        <f>神奈川!L348</f>
        <v>10.199999999999999</v>
      </c>
      <c r="CT348" s="157">
        <f>神奈川!M348</f>
        <v>10</v>
      </c>
      <c r="CU348" s="157">
        <f>神奈川!N348</f>
        <v>11.8</v>
      </c>
      <c r="CV348" s="157">
        <f>山梨!B348</f>
        <v>7.9</v>
      </c>
      <c r="CW348" s="157">
        <f>山梨!C348</f>
        <v>7.6000000000000005</v>
      </c>
      <c r="CX348" s="157">
        <f>山梨!D348</f>
        <v>6.5</v>
      </c>
      <c r="CY348" s="157">
        <f>山梨!E348</f>
        <v>8.3000000000000007</v>
      </c>
      <c r="CZ348" s="157">
        <f>長野!B348</f>
        <v>8.6999999999999993</v>
      </c>
      <c r="DA348" s="157">
        <f>長野!C348</f>
        <v>10.8</v>
      </c>
      <c r="DB348" s="157">
        <f>長野!D348</f>
        <v>6.1</v>
      </c>
      <c r="DC348" s="157">
        <f>長野!E348</f>
        <v>9.6999999999999993</v>
      </c>
      <c r="DD348" s="157">
        <f>長野!F348</f>
        <v>8.4</v>
      </c>
      <c r="DE348" s="157">
        <f>長野!G348</f>
        <v>7.2</v>
      </c>
      <c r="DF348" s="157">
        <f>静岡!B348</f>
        <v>11.3</v>
      </c>
      <c r="DG348" s="157">
        <f>静岡!C348</f>
        <v>8.9</v>
      </c>
      <c r="DH348" s="157">
        <f>静岡!D348</f>
        <v>9.1999999999999993</v>
      </c>
      <c r="DI348" s="157">
        <f>静岡!E348</f>
        <v>10.9</v>
      </c>
      <c r="DJ348" s="157">
        <f>静岡!F348</f>
        <v>11.3</v>
      </c>
      <c r="DK348" s="157">
        <f>静岡!G348</f>
        <v>9.6999999999999993</v>
      </c>
      <c r="DL348" s="157">
        <f>静岡!H348</f>
        <v>13.3</v>
      </c>
      <c r="DM348" s="157" t="str">
        <f>静岡!I348</f>
        <v>-</v>
      </c>
      <c r="DN348" s="157">
        <f>静岡!J348</f>
        <v>8.6999999999999993</v>
      </c>
      <c r="DO348" s="157">
        <f>静岡!K348</f>
        <v>12.7</v>
      </c>
      <c r="DP348" s="157">
        <f>静岡!L348</f>
        <v>14.6</v>
      </c>
      <c r="DQ348" s="157">
        <f>静岡!M348</f>
        <v>15.6</v>
      </c>
      <c r="DR348" s="157">
        <f>静岡!N348</f>
        <v>9.6</v>
      </c>
      <c r="DS348" s="157">
        <f>静岡!O348</f>
        <v>5.5</v>
      </c>
      <c r="DT348" s="157">
        <f>静岡!P348</f>
        <v>9.1999999999999993</v>
      </c>
      <c r="DU348" s="157">
        <f>静岡!Q348</f>
        <v>8.8000000000000007</v>
      </c>
      <c r="DV348" s="157">
        <f>静岡!R348</f>
        <v>8.3000000000000007</v>
      </c>
      <c r="DW348" s="157">
        <f>静岡!S348</f>
        <v>12.1</v>
      </c>
      <c r="DX348" s="157">
        <f>静岡!T348</f>
        <v>9.5</v>
      </c>
      <c r="DY348" s="157">
        <f>静岡!U348</f>
        <v>11.1</v>
      </c>
      <c r="DZ348" s="157">
        <f>静岡!V348</f>
        <v>10.200000000000001</v>
      </c>
      <c r="EA348" s="157">
        <f>静岡!W348</f>
        <v>11.8</v>
      </c>
      <c r="EB348" s="157">
        <f>静岡!X348</f>
        <v>12.3</v>
      </c>
      <c r="EC348" s="157">
        <f>静岡!Y348</f>
        <v>12.600000000000001</v>
      </c>
      <c r="ED348" s="157">
        <f>静岡!Z348</f>
        <v>10.100000000000001</v>
      </c>
      <c r="EE348" s="157">
        <f>静岡!AA348</f>
        <v>12</v>
      </c>
      <c r="EF348" s="157">
        <f>静岡!AB348</f>
        <v>10.7</v>
      </c>
      <c r="EG348" s="157">
        <f>静岡!AC348</f>
        <v>9.5</v>
      </c>
    </row>
    <row r="349" spans="1:137" ht="20.100000000000001" customHeight="1" x14ac:dyDescent="0.15">
      <c r="A349" s="25">
        <v>43172</v>
      </c>
      <c r="B349" s="28">
        <f>茨城!B349</f>
        <v>6</v>
      </c>
      <c r="C349" s="28">
        <f>茨城!C349</f>
        <v>8.3000000000000007</v>
      </c>
      <c r="D349" s="28">
        <f>茨城!D349</f>
        <v>8</v>
      </c>
      <c r="E349" s="28">
        <f>茨城!E349</f>
        <v>7.9</v>
      </c>
      <c r="F349" s="28">
        <f>茨城!F349</f>
        <v>6.2</v>
      </c>
      <c r="G349" s="28">
        <f>茨城!G349</f>
        <v>6.2</v>
      </c>
      <c r="H349" s="28">
        <f>茨城!H349</f>
        <v>9.4</v>
      </c>
      <c r="I349" s="28">
        <f>茨城!I349</f>
        <v>8.6999999999999993</v>
      </c>
      <c r="J349" s="28">
        <f>茨城!J349</f>
        <v>8.9</v>
      </c>
      <c r="K349" s="28">
        <f>茨城!K349</f>
        <v>8.6</v>
      </c>
      <c r="L349" s="28">
        <f>茨城!L349</f>
        <v>8.6999999999999993</v>
      </c>
      <c r="M349" s="28">
        <f>茨城!M349</f>
        <v>11</v>
      </c>
      <c r="N349" s="28">
        <f>茨城!N349</f>
        <v>9</v>
      </c>
      <c r="O349" s="28">
        <f>茨城!O349</f>
        <v>10.4</v>
      </c>
      <c r="P349" s="28">
        <f>茨城!P349</f>
        <v>9.8000000000000007</v>
      </c>
      <c r="Q349" s="28">
        <f>茨城!Q349</f>
        <v>11.5</v>
      </c>
      <c r="R349" s="28">
        <f>茨城!R349</f>
        <v>11</v>
      </c>
      <c r="S349" s="28">
        <f>茨城!S349</f>
        <v>6.9</v>
      </c>
      <c r="T349" s="28">
        <f>栃木!B349</f>
        <v>1.7</v>
      </c>
      <c r="U349" s="28">
        <f>栃木!C349</f>
        <v>6.3</v>
      </c>
      <c r="V349" s="28">
        <f>栃木!D349</f>
        <v>4.5999999999999996</v>
      </c>
      <c r="W349" s="28" t="str">
        <f>栃木!E349</f>
        <v>zzz</v>
      </c>
      <c r="X349" s="28">
        <f>栃木!F349</f>
        <v>8.8000000000000007</v>
      </c>
      <c r="Y349" s="28">
        <f>栃木!G349</f>
        <v>7.5</v>
      </c>
      <c r="Z349" s="28">
        <f>栃木!H349</f>
        <v>5.9</v>
      </c>
      <c r="AA349" s="28">
        <f>栃木!I349</f>
        <v>3</v>
      </c>
      <c r="AB349" s="28">
        <f>栃木!J349</f>
        <v>2.5</v>
      </c>
      <c r="AC349" s="28">
        <f>栃木!K349</f>
        <v>7.3</v>
      </c>
      <c r="AD349" s="28">
        <f>栃木!L349</f>
        <v>8.8000000000000007</v>
      </c>
      <c r="AE349" s="157">
        <f>群馬!B349</f>
        <v>5.4</v>
      </c>
      <c r="AF349" s="157">
        <f>群馬!C349</f>
        <v>6.3</v>
      </c>
      <c r="AG349" s="157">
        <f>群馬!D349</f>
        <v>9.1999999999999993</v>
      </c>
      <c r="AH349" s="157">
        <f>群馬!E349</f>
        <v>4.5</v>
      </c>
      <c r="AI349" s="157">
        <f>群馬!F349</f>
        <v>11</v>
      </c>
      <c r="AJ349" s="157">
        <f>群馬!G349</f>
        <v>5.0999999999999996</v>
      </c>
      <c r="AK349" s="157">
        <f>群馬!H349</f>
        <v>3.3</v>
      </c>
      <c r="AL349" s="157">
        <f>群馬!I349</f>
        <v>5.7</v>
      </c>
      <c r="AM349" s="157">
        <f>埼玉!B349</f>
        <v>9.3000000000000007</v>
      </c>
      <c r="AN349" s="157">
        <f>埼玉!C349</f>
        <v>6.2</v>
      </c>
      <c r="AO349" s="157">
        <f>埼玉!D349</f>
        <v>8.9</v>
      </c>
      <c r="AP349" s="157">
        <f>埼玉!E349</f>
        <v>9.6999999999999993</v>
      </c>
      <c r="AQ349" s="157">
        <f>埼玉!F349</f>
        <v>7.7</v>
      </c>
      <c r="AR349" s="157">
        <f>埼玉!G349</f>
        <v>6.8</v>
      </c>
      <c r="AS349" s="157">
        <f>埼玉!H349</f>
        <v>11.1</v>
      </c>
      <c r="AT349" s="157">
        <f>埼玉!I349</f>
        <v>9</v>
      </c>
      <c r="AU349" s="157">
        <f>埼玉!J349</f>
        <v>11.3</v>
      </c>
      <c r="AV349" s="157">
        <f>埼玉!K349</f>
        <v>7.6</v>
      </c>
      <c r="AW349" s="157">
        <f>埼玉!L349</f>
        <v>6.7</v>
      </c>
      <c r="AX349" s="157">
        <f>埼玉!M349</f>
        <v>5.8</v>
      </c>
      <c r="AY349" s="157">
        <f>埼玉!N349</f>
        <v>8.1</v>
      </c>
      <c r="AZ349" s="157">
        <f>埼玉!O349</f>
        <v>7.2</v>
      </c>
      <c r="BA349" s="157">
        <f>埼玉!P349</f>
        <v>6.9</v>
      </c>
      <c r="BB349" s="157">
        <f>埼玉!Q349</f>
        <v>8.6999999999999993</v>
      </c>
      <c r="BC349" s="157">
        <f>埼玉!R349</f>
        <v>9.9</v>
      </c>
      <c r="BD349" s="157">
        <f>埼玉!S349</f>
        <v>7.3</v>
      </c>
      <c r="BE349" s="157">
        <f>埼玉!T349</f>
        <v>9.8000000000000007</v>
      </c>
      <c r="BF349" s="157">
        <f>埼玉!U349</f>
        <v>9.8000000000000007</v>
      </c>
      <c r="BG349" s="157">
        <f>千葉!B349</f>
        <v>9</v>
      </c>
      <c r="BH349" s="157" t="str">
        <f>千葉!C349</f>
        <v>zzz</v>
      </c>
      <c r="BI349" s="157">
        <f>千葉!D349</f>
        <v>10.5</v>
      </c>
      <c r="BJ349" s="157">
        <f>千葉!E349</f>
        <v>13</v>
      </c>
      <c r="BK349" s="157">
        <f>千葉!F349</f>
        <v>9.6</v>
      </c>
      <c r="BL349" s="157">
        <f>千葉!G349</f>
        <v>7.9</v>
      </c>
      <c r="BM349" s="157">
        <f>千葉!H349</f>
        <v>6.7</v>
      </c>
      <c r="BN349" s="157">
        <f>千葉!I349</f>
        <v>8.3000000000000007</v>
      </c>
      <c r="BO349" s="157">
        <f>千葉!J349</f>
        <v>12.3</v>
      </c>
      <c r="BP349" s="157">
        <f>千葉!K349</f>
        <v>10.199999999999999</v>
      </c>
      <c r="BQ349" s="157">
        <f>千葉!L349</f>
        <v>7.2</v>
      </c>
      <c r="BR349" s="157">
        <f>千葉!M349</f>
        <v>11.1</v>
      </c>
      <c r="BS349" s="157">
        <f>千葉!N349</f>
        <v>11.1</v>
      </c>
      <c r="BT349" s="157">
        <f>千葉!O349</f>
        <v>10.6</v>
      </c>
      <c r="BU349" s="157">
        <f>千葉!P349</f>
        <v>11.2</v>
      </c>
      <c r="BV349" s="157">
        <f>千葉!Q349</f>
        <v>11.1</v>
      </c>
      <c r="BW349" s="157">
        <f>千葉!R349</f>
        <v>2.1</v>
      </c>
      <c r="BX349" s="157">
        <f>千葉!S349</f>
        <v>6.8</v>
      </c>
      <c r="BY349" s="157">
        <f>千葉!T349</f>
        <v>10</v>
      </c>
      <c r="BZ349" s="157">
        <f>千葉!V349</f>
        <v>12.3</v>
      </c>
      <c r="CA349" s="157">
        <f>東京!B349</f>
        <v>12.1</v>
      </c>
      <c r="CB349" s="157">
        <f>東京!C349</f>
        <v>10</v>
      </c>
      <c r="CC349" s="157">
        <f>東京!D349</f>
        <v>11.2</v>
      </c>
      <c r="CD349" s="157">
        <f>東京!E349</f>
        <v>12.7</v>
      </c>
      <c r="CE349" s="157">
        <f>東京!F349</f>
        <v>6.9</v>
      </c>
      <c r="CF349" s="157">
        <f>東京!G349</f>
        <v>9.8000000000000007</v>
      </c>
      <c r="CG349" s="157">
        <f>東京!H349</f>
        <v>5.6</v>
      </c>
      <c r="CH349" s="157">
        <f>東京!I349</f>
        <v>8</v>
      </c>
      <c r="CI349" s="157">
        <f>神奈川!B349</f>
        <v>11.2</v>
      </c>
      <c r="CJ349" s="157">
        <f>神奈川!C349</f>
        <v>8.1999999999999993</v>
      </c>
      <c r="CK349" s="157">
        <f>神奈川!D349</f>
        <v>12</v>
      </c>
      <c r="CL349" s="157">
        <f>神奈川!E349</f>
        <v>11</v>
      </c>
      <c r="CM349" s="157">
        <f>神奈川!F349</f>
        <v>7.3</v>
      </c>
      <c r="CN349" s="157">
        <f>神奈川!G349</f>
        <v>6.8</v>
      </c>
      <c r="CO349" s="157">
        <f>神奈川!H349</f>
        <v>7.1</v>
      </c>
      <c r="CP349" s="157">
        <f>神奈川!I349</f>
        <v>6.7</v>
      </c>
      <c r="CQ349" s="157">
        <f>神奈川!J349</f>
        <v>8</v>
      </c>
      <c r="CR349" s="157">
        <f>神奈川!K349</f>
        <v>8.9</v>
      </c>
      <c r="CS349" s="157">
        <f>神奈川!L349</f>
        <v>8.3000000000000007</v>
      </c>
      <c r="CT349" s="157">
        <f>神奈川!M349</f>
        <v>7.7</v>
      </c>
      <c r="CU349" s="157">
        <f>神奈川!N349</f>
        <v>9.1</v>
      </c>
      <c r="CV349" s="157">
        <f>山梨!B349</f>
        <v>5.2</v>
      </c>
      <c r="CW349" s="157">
        <f>山梨!C349</f>
        <v>4.7</v>
      </c>
      <c r="CX349" s="157">
        <f>山梨!D349</f>
        <v>4.8000000000000007</v>
      </c>
      <c r="CY349" s="157">
        <f>山梨!E349</f>
        <v>5.7</v>
      </c>
      <c r="CZ349" s="157">
        <f>長野!B349</f>
        <v>6</v>
      </c>
      <c r="DA349" s="157">
        <f>長野!C349</f>
        <v>10.1</v>
      </c>
      <c r="DB349" s="157">
        <f>長野!D349</f>
        <v>3.9</v>
      </c>
      <c r="DC349" s="157">
        <f>長野!E349</f>
        <v>5.9</v>
      </c>
      <c r="DD349" s="157">
        <f>長野!F349</f>
        <v>3.3</v>
      </c>
      <c r="DE349" s="157">
        <f>長野!G349</f>
        <v>5.3</v>
      </c>
      <c r="DF349" s="157">
        <f>静岡!B349</f>
        <v>9.9</v>
      </c>
      <c r="DG349" s="157">
        <f>静岡!C349</f>
        <v>8.3000000000000007</v>
      </c>
      <c r="DH349" s="157">
        <f>静岡!D349</f>
        <v>5.0999999999999996</v>
      </c>
      <c r="DI349" s="157">
        <f>静岡!E349</f>
        <v>7.8</v>
      </c>
      <c r="DJ349" s="157">
        <f>静岡!F349</f>
        <v>7.2</v>
      </c>
      <c r="DK349" s="157">
        <f>静岡!G349</f>
        <v>7.4</v>
      </c>
      <c r="DL349" s="157">
        <f>静岡!H349</f>
        <v>4.3</v>
      </c>
      <c r="DM349" s="157" t="str">
        <f>静岡!I349</f>
        <v>-</v>
      </c>
      <c r="DN349" s="157">
        <f>静岡!J349</f>
        <v>12</v>
      </c>
      <c r="DO349" s="157">
        <f>静岡!K349</f>
        <v>9.1999999999999993</v>
      </c>
      <c r="DP349" s="157">
        <f>静岡!L349</f>
        <v>9.4</v>
      </c>
      <c r="DQ349" s="157">
        <f>静岡!M349</f>
        <v>12.1</v>
      </c>
      <c r="DR349" s="157">
        <f>静岡!N349</f>
        <v>8.1</v>
      </c>
      <c r="DS349" s="157">
        <f>静岡!O349</f>
        <v>4</v>
      </c>
      <c r="DT349" s="157">
        <f>静岡!P349</f>
        <v>7.5</v>
      </c>
      <c r="DU349" s="157">
        <f>静岡!Q349</f>
        <v>6.6</v>
      </c>
      <c r="DV349" s="157">
        <f>静岡!R349</f>
        <v>4.9000000000000004</v>
      </c>
      <c r="DW349" s="157">
        <f>静岡!S349</f>
        <v>7.9</v>
      </c>
      <c r="DX349" s="157">
        <f>静岡!T349</f>
        <v>6</v>
      </c>
      <c r="DY349" s="157">
        <f>静岡!U349</f>
        <v>6.7</v>
      </c>
      <c r="DZ349" s="157">
        <f>静岡!V349</f>
        <v>8.1</v>
      </c>
      <c r="EA349" s="157">
        <f>静岡!W349</f>
        <v>10</v>
      </c>
      <c r="EB349" s="157">
        <f>静岡!X349</f>
        <v>8.5</v>
      </c>
      <c r="EC349" s="157">
        <f>静岡!Y349</f>
        <v>9.7000000000000011</v>
      </c>
      <c r="ED349" s="157">
        <f>静岡!Z349</f>
        <v>7</v>
      </c>
      <c r="EE349" s="157">
        <f>静岡!AA349</f>
        <v>9.7000000000000011</v>
      </c>
      <c r="EF349" s="157">
        <f>静岡!AB349</f>
        <v>8.1999999999999993</v>
      </c>
      <c r="EG349" s="157">
        <f>静岡!AC349</f>
        <v>8.5</v>
      </c>
    </row>
    <row r="350" spans="1:137" ht="20.100000000000001" customHeight="1" x14ac:dyDescent="0.15">
      <c r="A350" s="25">
        <v>43173</v>
      </c>
      <c r="B350" s="28">
        <f>茨城!B350</f>
        <v>5.0999999999999996</v>
      </c>
      <c r="C350" s="28">
        <f>茨城!C350</f>
        <v>3.8</v>
      </c>
      <c r="D350" s="28">
        <f>茨城!D350</f>
        <v>6.9</v>
      </c>
      <c r="E350" s="28">
        <f>茨城!E350</f>
        <v>6.1</v>
      </c>
      <c r="F350" s="28">
        <f>茨城!F350</f>
        <v>4.2</v>
      </c>
      <c r="G350" s="28">
        <f>茨城!G350</f>
        <v>5.7</v>
      </c>
      <c r="H350" s="28">
        <f>茨城!H350</f>
        <v>4.8</v>
      </c>
      <c r="I350" s="28">
        <f>茨城!I350</f>
        <v>6</v>
      </c>
      <c r="J350" s="28">
        <f>茨城!J350</f>
        <v>5.5</v>
      </c>
      <c r="K350" s="28">
        <f>茨城!K350</f>
        <v>6</v>
      </c>
      <c r="L350" s="28">
        <f>茨城!L350</f>
        <v>5.5</v>
      </c>
      <c r="M350" s="28">
        <f>茨城!M350</f>
        <v>5.2</v>
      </c>
      <c r="N350" s="28">
        <f>茨城!N350</f>
        <v>4.8</v>
      </c>
      <c r="O350" s="28">
        <f>茨城!O350</f>
        <v>4.0999999999999996</v>
      </c>
      <c r="P350" s="28">
        <f>茨城!P350</f>
        <v>7.1</v>
      </c>
      <c r="Q350" s="28">
        <f>茨城!Q350</f>
        <v>6.7</v>
      </c>
      <c r="R350" s="28">
        <f>茨城!R350</f>
        <v>6.9</v>
      </c>
      <c r="S350" s="28">
        <f>茨城!S350</f>
        <v>6.5</v>
      </c>
      <c r="T350" s="28">
        <f>栃木!B350</f>
        <v>3.4</v>
      </c>
      <c r="U350" s="28">
        <f>栃木!C350</f>
        <v>4.8</v>
      </c>
      <c r="V350" s="28">
        <f>栃木!D350</f>
        <v>5.4</v>
      </c>
      <c r="W350" s="28">
        <f>栃木!E350</f>
        <v>8.3000000000000007</v>
      </c>
      <c r="X350" s="28">
        <f>栃木!F350</f>
        <v>7.9</v>
      </c>
      <c r="Y350" s="28" t="str">
        <f>栃木!G350</f>
        <v>zzz</v>
      </c>
      <c r="Z350" s="28">
        <f>栃木!H350</f>
        <v>7.6</v>
      </c>
      <c r="AA350" s="28">
        <f>栃木!I350</f>
        <v>5.9</v>
      </c>
      <c r="AB350" s="28">
        <f>栃木!J350</f>
        <v>4</v>
      </c>
      <c r="AC350" s="28">
        <f>栃木!K350</f>
        <v>6.3</v>
      </c>
      <c r="AD350" s="28">
        <f>栃木!L350</f>
        <v>7</v>
      </c>
      <c r="AE350" s="157">
        <f>群馬!B350</f>
        <v>5.7</v>
      </c>
      <c r="AF350" s="157">
        <f>群馬!C350</f>
        <v>9.5</v>
      </c>
      <c r="AG350" s="157">
        <f>群馬!D350</f>
        <v>8.5</v>
      </c>
      <c r="AH350" s="157">
        <f>群馬!E350</f>
        <v>7.8</v>
      </c>
      <c r="AI350" s="157">
        <f>群馬!F350</f>
        <v>10</v>
      </c>
      <c r="AJ350" s="157">
        <f>群馬!G350</f>
        <v>5.3</v>
      </c>
      <c r="AK350" s="157">
        <f>群馬!H350</f>
        <v>5.5</v>
      </c>
      <c r="AL350" s="157">
        <f>群馬!I350</f>
        <v>8.5</v>
      </c>
      <c r="AM350" s="157">
        <f>埼玉!B350</f>
        <v>8.3000000000000007</v>
      </c>
      <c r="AN350" s="157">
        <f>埼玉!C350</f>
        <v>6.7</v>
      </c>
      <c r="AO350" s="157">
        <f>埼玉!D350</f>
        <v>7.2</v>
      </c>
      <c r="AP350" s="157">
        <f>埼玉!E350</f>
        <v>6.8</v>
      </c>
      <c r="AQ350" s="157">
        <f>埼玉!F350</f>
        <v>5.6</v>
      </c>
      <c r="AR350" s="157">
        <f>埼玉!G350</f>
        <v>7</v>
      </c>
      <c r="AS350" s="157">
        <f>埼玉!H350</f>
        <v>8.6</v>
      </c>
      <c r="AT350" s="157">
        <f>埼玉!I350</f>
        <v>6.7</v>
      </c>
      <c r="AU350" s="157">
        <f>埼玉!J350</f>
        <v>9.4</v>
      </c>
      <c r="AV350" s="157">
        <f>埼玉!K350</f>
        <v>6.5</v>
      </c>
      <c r="AW350" s="157">
        <f>埼玉!L350</f>
        <v>6.7</v>
      </c>
      <c r="AX350" s="157">
        <f>埼玉!M350</f>
        <v>8.8000000000000007</v>
      </c>
      <c r="AY350" s="157">
        <f>埼玉!N350</f>
        <v>8.8000000000000007</v>
      </c>
      <c r="AZ350" s="157">
        <f>埼玉!O350</f>
        <v>7.6</v>
      </c>
      <c r="BA350" s="157">
        <f>埼玉!P350</f>
        <v>8.8000000000000007</v>
      </c>
      <c r="BB350" s="157">
        <f>埼玉!Q350</f>
        <v>9.8000000000000007</v>
      </c>
      <c r="BC350" s="157">
        <f>埼玉!R350</f>
        <v>7.4</v>
      </c>
      <c r="BD350" s="157">
        <f>埼玉!S350</f>
        <v>7.9</v>
      </c>
      <c r="BE350" s="157">
        <f>埼玉!T350</f>
        <v>7</v>
      </c>
      <c r="BF350" s="157">
        <f>埼玉!U350</f>
        <v>7.7</v>
      </c>
      <c r="BG350" s="157">
        <f>千葉!B350</f>
        <v>5.3</v>
      </c>
      <c r="BH350" s="157" t="str">
        <f>千葉!C350</f>
        <v>zzz</v>
      </c>
      <c r="BI350" s="157">
        <f>千葉!D350</f>
        <v>8.6</v>
      </c>
      <c r="BJ350" s="157">
        <f>千葉!E350</f>
        <v>11</v>
      </c>
      <c r="BK350" s="157">
        <f>千葉!F350</f>
        <v>8.1</v>
      </c>
      <c r="BL350" s="157">
        <f>千葉!G350</f>
        <v>6.9</v>
      </c>
      <c r="BM350" s="157">
        <f>千葉!H350</f>
        <v>4.5999999999999996</v>
      </c>
      <c r="BN350" s="157">
        <f>千葉!I350</f>
        <v>6.8</v>
      </c>
      <c r="BO350" s="157">
        <f>千葉!J350</f>
        <v>5.5</v>
      </c>
      <c r="BP350" s="157">
        <f>千葉!K350</f>
        <v>7</v>
      </c>
      <c r="BQ350" s="157">
        <f>千葉!L350</f>
        <v>4.8</v>
      </c>
      <c r="BR350" s="157">
        <f>千葉!M350</f>
        <v>7.5</v>
      </c>
      <c r="BS350" s="157">
        <f>千葉!N350</f>
        <v>8</v>
      </c>
      <c r="BT350" s="157">
        <f>千葉!O350</f>
        <v>8.9</v>
      </c>
      <c r="BU350" s="157">
        <f>千葉!P350</f>
        <v>8.1</v>
      </c>
      <c r="BV350" s="157">
        <f>千葉!Q350</f>
        <v>8.8000000000000007</v>
      </c>
      <c r="BW350" s="157">
        <f>千葉!R350</f>
        <v>7.9</v>
      </c>
      <c r="BX350" s="157">
        <f>千葉!S350</f>
        <v>6.2</v>
      </c>
      <c r="BY350" s="157">
        <f>千葉!T350</f>
        <v>8</v>
      </c>
      <c r="BZ350" s="157">
        <f>千葉!V350</f>
        <v>6.3</v>
      </c>
      <c r="CA350" s="157">
        <f>東京!B350</f>
        <v>10.6</v>
      </c>
      <c r="CB350" s="157">
        <f>東京!C350</f>
        <v>7.9</v>
      </c>
      <c r="CC350" s="157">
        <f>東京!D350</f>
        <v>9.9</v>
      </c>
      <c r="CD350" s="157">
        <f>東京!E350</f>
        <v>9.4</v>
      </c>
      <c r="CE350" s="157">
        <f>東京!F350</f>
        <v>8.1999999999999993</v>
      </c>
      <c r="CF350" s="157">
        <f>東京!G350</f>
        <v>7.5</v>
      </c>
      <c r="CG350" s="157">
        <f>東京!H350</f>
        <v>7.7</v>
      </c>
      <c r="CH350" s="157">
        <f>東京!I350</f>
        <v>8.6</v>
      </c>
      <c r="CI350" s="157">
        <f>神奈川!B350</f>
        <v>10.199999999999999</v>
      </c>
      <c r="CJ350" s="157">
        <f>神奈川!C350</f>
        <v>8.5</v>
      </c>
      <c r="CK350" s="157">
        <f>神奈川!D350</f>
        <v>10.5</v>
      </c>
      <c r="CL350" s="157">
        <f>神奈川!E350</f>
        <v>10.7</v>
      </c>
      <c r="CM350" s="157">
        <f>神奈川!F350</f>
        <v>7.7</v>
      </c>
      <c r="CN350" s="157">
        <f>神奈川!G350</f>
        <v>6.1</v>
      </c>
      <c r="CO350" s="157">
        <f>神奈川!H350</f>
        <v>9.4</v>
      </c>
      <c r="CP350" s="157">
        <f>神奈川!I350</f>
        <v>7.4</v>
      </c>
      <c r="CQ350" s="157">
        <f>神奈川!J350</f>
        <v>6.9</v>
      </c>
      <c r="CR350" s="157">
        <f>神奈川!K350</f>
        <v>8</v>
      </c>
      <c r="CS350" s="157">
        <f>神奈川!L350</f>
        <v>8.5</v>
      </c>
      <c r="CT350" s="157">
        <f>神奈川!M350</f>
        <v>8.6999999999999993</v>
      </c>
      <c r="CU350" s="157">
        <f>神奈川!N350</f>
        <v>7.7</v>
      </c>
      <c r="CV350" s="157">
        <f>山梨!B350</f>
        <v>8</v>
      </c>
      <c r="CW350" s="157">
        <f>山梨!C350</f>
        <v>6.8000000000000007</v>
      </c>
      <c r="CX350" s="157">
        <f>山梨!D350</f>
        <v>4.6000000000000005</v>
      </c>
      <c r="CY350" s="157">
        <f>山梨!E350</f>
        <v>10</v>
      </c>
      <c r="CZ350" s="157">
        <f>長野!B350</f>
        <v>7.7</v>
      </c>
      <c r="DA350" s="157">
        <f>長野!C350</f>
        <v>13.7</v>
      </c>
      <c r="DB350" s="157">
        <f>長野!D350</f>
        <v>5.5</v>
      </c>
      <c r="DC350" s="157">
        <f>長野!E350</f>
        <v>7.7</v>
      </c>
      <c r="DD350" s="157">
        <f>長野!F350</f>
        <v>7.3</v>
      </c>
      <c r="DE350" s="157">
        <f>長野!G350</f>
        <v>8</v>
      </c>
      <c r="DF350" s="157">
        <f>静岡!B350</f>
        <v>9.1</v>
      </c>
      <c r="DG350" s="157">
        <f>静岡!C350</f>
        <v>6.8</v>
      </c>
      <c r="DH350" s="157">
        <f>静岡!D350</f>
        <v>7.8</v>
      </c>
      <c r="DI350" s="157">
        <f>静岡!E350</f>
        <v>8.5</v>
      </c>
      <c r="DJ350" s="157">
        <f>静岡!F350</f>
        <v>7.6</v>
      </c>
      <c r="DK350" s="157">
        <f>静岡!G350</f>
        <v>8.6999999999999993</v>
      </c>
      <c r="DL350" s="157">
        <f>静岡!H350</f>
        <v>10.199999999999999</v>
      </c>
      <c r="DM350" s="157" t="str">
        <f>静岡!I350</f>
        <v>-</v>
      </c>
      <c r="DN350" s="157">
        <f>静岡!J350</f>
        <v>9.8000000000000007</v>
      </c>
      <c r="DO350" s="157">
        <f>静岡!K350</f>
        <v>8.4</v>
      </c>
      <c r="DP350" s="157">
        <f>静岡!L350</f>
        <v>11.1</v>
      </c>
      <c r="DQ350" s="157">
        <f>静岡!M350</f>
        <v>8.1</v>
      </c>
      <c r="DR350" s="157">
        <f>静岡!N350</f>
        <v>7.9</v>
      </c>
      <c r="DS350" s="157">
        <f>静岡!O350</f>
        <v>4.9000000000000004</v>
      </c>
      <c r="DT350" s="157">
        <f>静岡!P350</f>
        <v>7.2</v>
      </c>
      <c r="DU350" s="157">
        <f>静岡!Q350</f>
        <v>6.5</v>
      </c>
      <c r="DV350" s="157">
        <f>静岡!R350</f>
        <v>8.1999999999999993</v>
      </c>
      <c r="DW350" s="157">
        <f>静岡!S350</f>
        <v>8</v>
      </c>
      <c r="DX350" s="157">
        <f>静岡!T350</f>
        <v>7.8</v>
      </c>
      <c r="DY350" s="157">
        <f>静岡!U350</f>
        <v>8.9</v>
      </c>
      <c r="DZ350" s="157">
        <f>静岡!V350</f>
        <v>6</v>
      </c>
      <c r="EA350" s="157">
        <f>静岡!W350</f>
        <v>8.7000000000000011</v>
      </c>
      <c r="EB350" s="157">
        <f>静岡!X350</f>
        <v>9</v>
      </c>
      <c r="EC350" s="157">
        <f>静岡!Y350</f>
        <v>10</v>
      </c>
      <c r="ED350" s="157">
        <f>静岡!Z350</f>
        <v>6.7</v>
      </c>
      <c r="EE350" s="157">
        <f>静岡!AA350</f>
        <v>9.1</v>
      </c>
      <c r="EF350" s="157">
        <f>静岡!AB350</f>
        <v>7.9</v>
      </c>
      <c r="EG350" s="157">
        <f>静岡!AC350</f>
        <v>7.5</v>
      </c>
    </row>
    <row r="351" spans="1:137" ht="20.100000000000001" customHeight="1" x14ac:dyDescent="0.15">
      <c r="A351" s="25">
        <v>43174</v>
      </c>
      <c r="B351" s="28">
        <f>茨城!B351</f>
        <v>5.5</v>
      </c>
      <c r="C351" s="28">
        <f>茨城!C351</f>
        <v>6.2</v>
      </c>
      <c r="D351" s="28">
        <f>茨城!D351</f>
        <v>7.6</v>
      </c>
      <c r="E351" s="28">
        <f>茨城!E351</f>
        <v>9.6999999999999993</v>
      </c>
      <c r="F351" s="28">
        <f>茨城!F351</f>
        <v>7.5</v>
      </c>
      <c r="G351" s="28">
        <f>茨城!G351</f>
        <v>6.9</v>
      </c>
      <c r="H351" s="28">
        <f>茨城!H351</f>
        <v>7.2</v>
      </c>
      <c r="I351" s="28">
        <f>茨城!I351</f>
        <v>8.4</v>
      </c>
      <c r="J351" s="28">
        <f>茨城!J351</f>
        <v>7.6</v>
      </c>
      <c r="K351" s="28">
        <f>茨城!K351</f>
        <v>8.6</v>
      </c>
      <c r="L351" s="28">
        <f>茨城!L351</f>
        <v>8.3000000000000007</v>
      </c>
      <c r="M351" s="28">
        <f>茨城!M351</f>
        <v>11</v>
      </c>
      <c r="N351" s="28">
        <f>茨城!N351</f>
        <v>10.3</v>
      </c>
      <c r="O351" s="28">
        <f>茨城!O351</f>
        <v>10.1</v>
      </c>
      <c r="P351" s="28">
        <f>茨城!P351</f>
        <v>12</v>
      </c>
      <c r="Q351" s="28">
        <f>茨城!Q351</f>
        <v>11.9</v>
      </c>
      <c r="R351" s="28">
        <f>茨城!R351</f>
        <v>12.1</v>
      </c>
      <c r="S351" s="28">
        <f>茨城!S351</f>
        <v>13.3</v>
      </c>
      <c r="T351" s="28">
        <f>栃木!B351</f>
        <v>7.1</v>
      </c>
      <c r="U351" s="28">
        <f>栃木!C351</f>
        <v>9.3000000000000007</v>
      </c>
      <c r="V351" s="28">
        <f>栃木!D351</f>
        <v>8.8000000000000007</v>
      </c>
      <c r="W351" s="28" t="str">
        <f>栃木!E351</f>
        <v>zzz</v>
      </c>
      <c r="X351" s="28">
        <f>栃木!F351</f>
        <v>13.3</v>
      </c>
      <c r="Y351" s="28">
        <f>栃木!G351</f>
        <v>9.3000000000000007</v>
      </c>
      <c r="Z351" s="28">
        <f>栃木!H351</f>
        <v>9.4</v>
      </c>
      <c r="AA351" s="28">
        <f>栃木!I351</f>
        <v>7.4</v>
      </c>
      <c r="AB351" s="28">
        <f>栃木!J351</f>
        <v>7.8</v>
      </c>
      <c r="AC351" s="28">
        <f>栃木!K351</f>
        <v>9</v>
      </c>
      <c r="AD351" s="28">
        <f>栃木!L351</f>
        <v>9.3000000000000007</v>
      </c>
      <c r="AE351" s="157">
        <f>群馬!B351</f>
        <v>10.3</v>
      </c>
      <c r="AF351" s="157">
        <f>群馬!C351</f>
        <v>14.6</v>
      </c>
      <c r="AG351" s="157">
        <f>群馬!D351</f>
        <v>14.3</v>
      </c>
      <c r="AH351" s="157">
        <f>群馬!E351</f>
        <v>13.8</v>
      </c>
      <c r="AI351" s="157">
        <f>群馬!F351</f>
        <v>16.100000000000001</v>
      </c>
      <c r="AJ351" s="157">
        <f>群馬!G351</f>
        <v>8.8000000000000007</v>
      </c>
      <c r="AK351" s="157">
        <f>群馬!H351</f>
        <v>10.5</v>
      </c>
      <c r="AL351" s="157">
        <f>群馬!I351</f>
        <v>12.9</v>
      </c>
      <c r="AM351" s="157">
        <f>埼玉!B351</f>
        <v>15.4</v>
      </c>
      <c r="AN351" s="157">
        <f>埼玉!C351</f>
        <v>12</v>
      </c>
      <c r="AO351" s="157">
        <f>埼玉!D351</f>
        <v>12.8</v>
      </c>
      <c r="AP351" s="157">
        <f>埼玉!E351</f>
        <v>13.3</v>
      </c>
      <c r="AQ351" s="157">
        <f>埼玉!F351</f>
        <v>11.9</v>
      </c>
      <c r="AR351" s="157">
        <f>埼玉!G351</f>
        <v>12.6</v>
      </c>
      <c r="AS351" s="157">
        <f>埼玉!H351</f>
        <v>16.3</v>
      </c>
      <c r="AT351" s="157">
        <f>埼玉!I351</f>
        <v>15.1</v>
      </c>
      <c r="AU351" s="157">
        <f>埼玉!J351</f>
        <v>17.3</v>
      </c>
      <c r="AV351" s="157">
        <f>埼玉!K351</f>
        <v>14.6</v>
      </c>
      <c r="AW351" s="157">
        <f>埼玉!L351</f>
        <v>13.9</v>
      </c>
      <c r="AX351" s="157">
        <f>埼玉!M351</f>
        <v>11.8</v>
      </c>
      <c r="AY351" s="157">
        <f>埼玉!N351</f>
        <v>14.2</v>
      </c>
      <c r="AZ351" s="157">
        <f>埼玉!O351</f>
        <v>12.9</v>
      </c>
      <c r="BA351" s="157">
        <f>埼玉!P351</f>
        <v>13.2</v>
      </c>
      <c r="BB351" s="157">
        <f>埼玉!Q351</f>
        <v>14.9</v>
      </c>
      <c r="BC351" s="157">
        <f>埼玉!R351</f>
        <v>14.5</v>
      </c>
      <c r="BD351" s="157">
        <f>埼玉!S351</f>
        <v>12.8</v>
      </c>
      <c r="BE351" s="157">
        <f>埼玉!T351</f>
        <v>14.5</v>
      </c>
      <c r="BF351" s="157">
        <f>埼玉!U351</f>
        <v>14.2</v>
      </c>
      <c r="BG351" s="157">
        <f>千葉!B351</f>
        <v>10.5</v>
      </c>
      <c r="BH351" s="157">
        <f>千葉!C351</f>
        <v>15.2</v>
      </c>
      <c r="BI351" s="157">
        <f>千葉!D351</f>
        <v>14.5</v>
      </c>
      <c r="BJ351" s="157">
        <f>千葉!E351</f>
        <v>15.7</v>
      </c>
      <c r="BK351" s="157">
        <f>千葉!F351</f>
        <v>16</v>
      </c>
      <c r="BL351" s="157">
        <f>千葉!G351</f>
        <v>9.4</v>
      </c>
      <c r="BM351" s="157">
        <f>千葉!H351</f>
        <v>8.1</v>
      </c>
      <c r="BN351" s="157">
        <f>千葉!I351</f>
        <v>8.8000000000000007</v>
      </c>
      <c r="BO351" s="157">
        <f>千葉!J351</f>
        <v>10.5</v>
      </c>
      <c r="BP351" s="157">
        <f>千葉!K351</f>
        <v>13.2</v>
      </c>
      <c r="BQ351" s="157">
        <f>千葉!L351</f>
        <v>7.3</v>
      </c>
      <c r="BR351" s="157">
        <f>千葉!M351</f>
        <v>10.8</v>
      </c>
      <c r="BS351" s="157">
        <f>千葉!N351</f>
        <v>14.6</v>
      </c>
      <c r="BT351" s="157">
        <f>千葉!O351</f>
        <v>16</v>
      </c>
      <c r="BU351" s="157">
        <f>千葉!P351</f>
        <v>13.3</v>
      </c>
      <c r="BV351" s="157">
        <f>千葉!Q351</f>
        <v>14.3</v>
      </c>
      <c r="BW351" s="157">
        <f>千葉!R351</f>
        <v>12.9</v>
      </c>
      <c r="BX351" s="157">
        <f>千葉!S351</f>
        <v>8.1</v>
      </c>
      <c r="BY351" s="157">
        <f>千葉!T351</f>
        <v>10.8</v>
      </c>
      <c r="BZ351" s="157">
        <f>千葉!V351</f>
        <v>10</v>
      </c>
      <c r="CA351" s="157">
        <f>東京!B351</f>
        <v>19.100000000000001</v>
      </c>
      <c r="CB351" s="157">
        <f>東京!C351</f>
        <v>14.9</v>
      </c>
      <c r="CC351" s="157">
        <f>東京!D351</f>
        <v>16.100000000000001</v>
      </c>
      <c r="CD351" s="157">
        <f>東京!E351</f>
        <v>16.2</v>
      </c>
      <c r="CE351" s="157">
        <f>東京!F351</f>
        <v>13.4</v>
      </c>
      <c r="CF351" s="157">
        <f>東京!G351</f>
        <v>13.1</v>
      </c>
      <c r="CG351" s="157">
        <f>東京!H351</f>
        <v>10.3</v>
      </c>
      <c r="CH351" s="157">
        <f>東京!I351</f>
        <v>12.5</v>
      </c>
      <c r="CI351" s="157">
        <f>神奈川!B351</f>
        <v>14.1</v>
      </c>
      <c r="CJ351" s="157">
        <f>神奈川!C351</f>
        <v>12.8</v>
      </c>
      <c r="CK351" s="157">
        <f>神奈川!D351</f>
        <v>16.899999999999999</v>
      </c>
      <c r="CL351" s="157">
        <f>神奈川!E351</f>
        <v>14.1</v>
      </c>
      <c r="CM351" s="157">
        <f>神奈川!F351</f>
        <v>12.2</v>
      </c>
      <c r="CN351" s="157">
        <f>神奈川!G351</f>
        <v>9.3000000000000007</v>
      </c>
      <c r="CO351" s="157">
        <f>神奈川!H351</f>
        <v>12.1</v>
      </c>
      <c r="CP351" s="157">
        <f>神奈川!I351</f>
        <v>12.1</v>
      </c>
      <c r="CQ351" s="157">
        <f>神奈川!J351</f>
        <v>13</v>
      </c>
      <c r="CR351" s="157">
        <f>神奈川!K351</f>
        <v>14.9</v>
      </c>
      <c r="CS351" s="157">
        <f>神奈川!L351</f>
        <v>14.6</v>
      </c>
      <c r="CT351" s="157">
        <f>神奈川!M351</f>
        <v>15.5</v>
      </c>
      <c r="CU351" s="157">
        <f>神奈川!N351</f>
        <v>12.2</v>
      </c>
      <c r="CV351" s="157">
        <f>山梨!B351</f>
        <v>13</v>
      </c>
      <c r="CW351" s="157">
        <f>山梨!C351</f>
        <v>10.700000000000001</v>
      </c>
      <c r="CX351" s="157">
        <f>山梨!D351</f>
        <v>8.2000000000000011</v>
      </c>
      <c r="CY351" s="157">
        <f>山梨!E351</f>
        <v>11.3</v>
      </c>
      <c r="CZ351" s="157">
        <f>長野!B351</f>
        <v>12.9</v>
      </c>
      <c r="DA351" s="157">
        <f>長野!C351</f>
        <v>18.5</v>
      </c>
      <c r="DB351" s="157">
        <f>長野!D351</f>
        <v>12</v>
      </c>
      <c r="DC351" s="157">
        <f>長野!E351</f>
        <v>16.7</v>
      </c>
      <c r="DD351" s="157">
        <f>長野!F351</f>
        <v>16</v>
      </c>
      <c r="DE351" s="157">
        <f>長野!G351</f>
        <v>12.7</v>
      </c>
      <c r="DF351" s="157">
        <f>静岡!B351</f>
        <v>16.8</v>
      </c>
      <c r="DG351" s="157">
        <f>静岡!C351</f>
        <v>14.2</v>
      </c>
      <c r="DH351" s="157">
        <f>静岡!D351</f>
        <v>15.8</v>
      </c>
      <c r="DI351" s="157">
        <f>静岡!E351</f>
        <v>14.4</v>
      </c>
      <c r="DJ351" s="157">
        <f>静岡!F351</f>
        <v>14.6</v>
      </c>
      <c r="DK351" s="157">
        <f>静岡!G351</f>
        <v>15.5</v>
      </c>
      <c r="DL351" s="157">
        <f>静岡!H351</f>
        <v>13.4</v>
      </c>
      <c r="DM351" s="157" t="str">
        <f>静岡!I351</f>
        <v>-</v>
      </c>
      <c r="DN351" s="157">
        <f>静岡!J351</f>
        <v>10.5</v>
      </c>
      <c r="DO351" s="157">
        <f>静岡!K351</f>
        <v>16.399999999999999</v>
      </c>
      <c r="DP351" s="157">
        <f>静岡!L351</f>
        <v>18.2</v>
      </c>
      <c r="DQ351" s="157">
        <f>静岡!M351</f>
        <v>20.7</v>
      </c>
      <c r="DR351" s="157">
        <f>静岡!N351</f>
        <v>12.1</v>
      </c>
      <c r="DS351" s="157">
        <f>静岡!O351</f>
        <v>9.1</v>
      </c>
      <c r="DT351" s="157">
        <f>静岡!P351</f>
        <v>13</v>
      </c>
      <c r="DU351" s="157">
        <f>静岡!Q351</f>
        <v>12.5</v>
      </c>
      <c r="DV351" s="157">
        <f>静岡!R351</f>
        <v>11.2</v>
      </c>
      <c r="DW351" s="157">
        <f>静岡!S351</f>
        <v>15</v>
      </c>
      <c r="DX351" s="157">
        <f>静岡!T351</f>
        <v>11.8</v>
      </c>
      <c r="DY351" s="157">
        <f>静岡!U351</f>
        <v>15.2</v>
      </c>
      <c r="DZ351" s="157">
        <f>静岡!V351</f>
        <v>10.5</v>
      </c>
      <c r="EA351" s="157">
        <f>静岡!W351</f>
        <v>13</v>
      </c>
      <c r="EB351" s="157">
        <f>静岡!X351</f>
        <v>14.8</v>
      </c>
      <c r="EC351" s="157">
        <f>静岡!Y351</f>
        <v>14.200000000000001</v>
      </c>
      <c r="ED351" s="157">
        <f>静岡!Z351</f>
        <v>12</v>
      </c>
      <c r="EE351" s="157">
        <f>静岡!AA351</f>
        <v>14</v>
      </c>
      <c r="EF351" s="157">
        <f>静岡!AB351</f>
        <v>14.7</v>
      </c>
      <c r="EG351" s="157">
        <f>静岡!AC351</f>
        <v>14.6</v>
      </c>
    </row>
    <row r="352" spans="1:137" ht="20.100000000000001" customHeight="1" x14ac:dyDescent="0.15">
      <c r="A352" s="25">
        <v>43175</v>
      </c>
      <c r="B352" s="28">
        <f>茨城!B352</f>
        <v>5.8</v>
      </c>
      <c r="C352" s="28">
        <f>茨城!C352</f>
        <v>8.1999999999999993</v>
      </c>
      <c r="D352" s="28">
        <f>茨城!D352</f>
        <v>6.8</v>
      </c>
      <c r="E352" s="28">
        <f>茨城!E352</f>
        <v>8</v>
      </c>
      <c r="F352" s="28">
        <f>茨城!F352</f>
        <v>5.8</v>
      </c>
      <c r="G352" s="28">
        <f>茨城!G352</f>
        <v>7.2</v>
      </c>
      <c r="H352" s="28">
        <f>茨城!H352</f>
        <v>8.8000000000000007</v>
      </c>
      <c r="I352" s="28">
        <f>茨城!I352</f>
        <v>11.3</v>
      </c>
      <c r="J352" s="28">
        <f>茨城!J352</f>
        <v>12.8</v>
      </c>
      <c r="K352" s="28">
        <f>茨城!K352</f>
        <v>13.6</v>
      </c>
      <c r="L352" s="28">
        <f>茨城!L352</f>
        <v>8.6</v>
      </c>
      <c r="M352" s="28">
        <f>茨城!M352</f>
        <v>16.399999999999999</v>
      </c>
      <c r="N352" s="28">
        <f>茨城!N352</f>
        <v>12.3</v>
      </c>
      <c r="O352" s="28">
        <f>茨城!O352</f>
        <v>15.5</v>
      </c>
      <c r="P352" s="28">
        <f>茨城!P352</f>
        <v>11.7</v>
      </c>
      <c r="Q352" s="28">
        <f>茨城!Q352</f>
        <v>12.8</v>
      </c>
      <c r="R352" s="28">
        <f>茨城!R352</f>
        <v>13</v>
      </c>
      <c r="S352" s="28">
        <f>茨城!S352</f>
        <v>12.5</v>
      </c>
      <c r="T352" s="28">
        <f>栃木!B352</f>
        <v>5.3</v>
      </c>
      <c r="U352" s="28">
        <f>栃木!C352</f>
        <v>9.9</v>
      </c>
      <c r="V352" s="28">
        <f>栃木!D352</f>
        <v>10</v>
      </c>
      <c r="W352" s="28">
        <f>栃木!E352</f>
        <v>8.8000000000000007</v>
      </c>
      <c r="X352" s="28">
        <f>栃木!F352</f>
        <v>13.4</v>
      </c>
      <c r="Y352" s="28">
        <f>栃木!G352</f>
        <v>10.199999999999999</v>
      </c>
      <c r="Z352" s="28">
        <f>栃木!H352</f>
        <v>7.2</v>
      </c>
      <c r="AA352" s="28">
        <f>栃木!I352</f>
        <v>7.4</v>
      </c>
      <c r="AB352" s="28">
        <f>栃木!J352</f>
        <v>5.9</v>
      </c>
      <c r="AC352" s="28">
        <f>栃木!K352</f>
        <v>7.8</v>
      </c>
      <c r="AD352" s="28">
        <f>栃木!L352</f>
        <v>10.7</v>
      </c>
      <c r="AE352" s="157">
        <f>群馬!B352</f>
        <v>10.7</v>
      </c>
      <c r="AF352" s="157">
        <f>群馬!C352</f>
        <v>13.2</v>
      </c>
      <c r="AG352" s="157">
        <f>群馬!D352</f>
        <v>16.3</v>
      </c>
      <c r="AH352" s="157">
        <f>群馬!E352</f>
        <v>9.1999999999999993</v>
      </c>
      <c r="AI352" s="157">
        <f>群馬!F352</f>
        <v>20.8</v>
      </c>
      <c r="AJ352" s="157">
        <f>群馬!G352</f>
        <v>11.2</v>
      </c>
      <c r="AK352" s="157">
        <f>群馬!H352</f>
        <v>11.5</v>
      </c>
      <c r="AL352" s="157">
        <f>群馬!I352</f>
        <v>13.4</v>
      </c>
      <c r="AM352" s="157">
        <f>埼玉!B352</f>
        <v>18.3</v>
      </c>
      <c r="AN352" s="157">
        <f>埼玉!C352</f>
        <v>11.7</v>
      </c>
      <c r="AO352" s="157">
        <f>埼玉!D352</f>
        <v>14.5</v>
      </c>
      <c r="AP352" s="157">
        <f>埼玉!E352</f>
        <v>14.7</v>
      </c>
      <c r="AQ352" s="157">
        <f>埼玉!F352</f>
        <v>11.4</v>
      </c>
      <c r="AR352" s="157">
        <f>埼玉!G352</f>
        <v>13.2</v>
      </c>
      <c r="AS352" s="157">
        <f>埼玉!H352</f>
        <v>19</v>
      </c>
      <c r="AT352" s="157">
        <f>埼玉!I352</f>
        <v>11.1</v>
      </c>
      <c r="AU352" s="157">
        <f>埼玉!J352</f>
        <v>24</v>
      </c>
      <c r="AV352" s="157">
        <f>埼玉!K352</f>
        <v>15.4</v>
      </c>
      <c r="AW352" s="157">
        <f>埼玉!L352</f>
        <v>14.8</v>
      </c>
      <c r="AX352" s="157">
        <f>埼玉!M352</f>
        <v>13.1</v>
      </c>
      <c r="AY352" s="157">
        <f>埼玉!N352</f>
        <v>15.7</v>
      </c>
      <c r="AZ352" s="157">
        <f>埼玉!O352</f>
        <v>13.9</v>
      </c>
      <c r="BA352" s="157">
        <f>埼玉!P352</f>
        <v>13.9</v>
      </c>
      <c r="BB352" s="157">
        <f>埼玉!Q352</f>
        <v>14.9</v>
      </c>
      <c r="BC352" s="157">
        <f>埼玉!R352</f>
        <v>14.7</v>
      </c>
      <c r="BD352" s="157">
        <f>埼玉!S352</f>
        <v>14</v>
      </c>
      <c r="BE352" s="157">
        <f>埼玉!T352</f>
        <v>15.5</v>
      </c>
      <c r="BF352" s="157">
        <f>埼玉!U352</f>
        <v>17.100000000000001</v>
      </c>
      <c r="BG352" s="157">
        <f>千葉!B352</f>
        <v>13.4</v>
      </c>
      <c r="BH352" s="157">
        <f>千葉!C352</f>
        <v>14.3</v>
      </c>
      <c r="BI352" s="157" t="str">
        <f>千葉!D352</f>
        <v>zzz</v>
      </c>
      <c r="BJ352" s="157">
        <f>千葉!E352</f>
        <v>18.8</v>
      </c>
      <c r="BK352" s="157">
        <f>千葉!F352</f>
        <v>14.3</v>
      </c>
      <c r="BL352" s="157">
        <f>千葉!G352</f>
        <v>13.4</v>
      </c>
      <c r="BM352" s="157">
        <f>千葉!H352</f>
        <v>10.9</v>
      </c>
      <c r="BN352" s="157">
        <f>千葉!I352</f>
        <v>13.9</v>
      </c>
      <c r="BO352" s="157">
        <f>千葉!J352</f>
        <v>15.5</v>
      </c>
      <c r="BP352" s="157">
        <f>千葉!K352</f>
        <v>15.3</v>
      </c>
      <c r="BQ352" s="157">
        <f>千葉!L352</f>
        <v>7.5</v>
      </c>
      <c r="BR352" s="157">
        <f>千葉!M352</f>
        <v>17.2</v>
      </c>
      <c r="BS352" s="157">
        <f>千葉!N352</f>
        <v>16.899999999999999</v>
      </c>
      <c r="BT352" s="157">
        <f>千葉!O352</f>
        <v>15.3</v>
      </c>
      <c r="BU352" s="157">
        <f>千葉!P352</f>
        <v>14.8</v>
      </c>
      <c r="BV352" s="157">
        <f>千葉!Q352</f>
        <v>16.2</v>
      </c>
      <c r="BW352" s="157">
        <f>千葉!R352</f>
        <v>18.600000000000001</v>
      </c>
      <c r="BX352" s="157">
        <f>千葉!S352</f>
        <v>11.2</v>
      </c>
      <c r="BY352" s="157">
        <f>千葉!T352</f>
        <v>15.4</v>
      </c>
      <c r="BZ352" s="157">
        <f>千葉!V352</f>
        <v>13.4</v>
      </c>
      <c r="CA352" s="157">
        <f>東京!B352</f>
        <v>19.5</v>
      </c>
      <c r="CB352" s="157">
        <f>東京!C352</f>
        <v>17.600000000000001</v>
      </c>
      <c r="CC352" s="157">
        <f>東京!D352</f>
        <v>19.2</v>
      </c>
      <c r="CD352" s="157">
        <f>東京!E352</f>
        <v>18.5</v>
      </c>
      <c r="CE352" s="157">
        <f>東京!F352</f>
        <v>14.8</v>
      </c>
      <c r="CF352" s="157">
        <f>東京!G352</f>
        <v>16</v>
      </c>
      <c r="CG352" s="157">
        <f>東京!H352</f>
        <v>12.6</v>
      </c>
      <c r="CH352" s="157">
        <f>東京!I352</f>
        <v>15.2</v>
      </c>
      <c r="CI352" s="157">
        <f>神奈川!B352</f>
        <v>17.899999999999999</v>
      </c>
      <c r="CJ352" s="157">
        <f>神奈川!C352</f>
        <v>19.8</v>
      </c>
      <c r="CK352" s="157">
        <f>神奈川!D352</f>
        <v>19.7</v>
      </c>
      <c r="CL352" s="157">
        <f>神奈川!E352</f>
        <v>18.8</v>
      </c>
      <c r="CM352" s="157">
        <f>神奈川!F352</f>
        <v>15</v>
      </c>
      <c r="CN352" s="157">
        <f>神奈川!G352</f>
        <v>14</v>
      </c>
      <c r="CO352" s="157">
        <f>神奈川!H352</f>
        <v>15.8</v>
      </c>
      <c r="CP352" s="157">
        <f>神奈川!I352</f>
        <v>15</v>
      </c>
      <c r="CQ352" s="157">
        <f>神奈川!J352</f>
        <v>16.399999999999999</v>
      </c>
      <c r="CR352" s="157">
        <f>神奈川!K352</f>
        <v>15.3</v>
      </c>
      <c r="CS352" s="157">
        <f>神奈川!L352</f>
        <v>16.399999999999999</v>
      </c>
      <c r="CT352" s="157">
        <f>神奈川!M352</f>
        <v>16.399999999999999</v>
      </c>
      <c r="CU352" s="157">
        <f>神奈川!N352</f>
        <v>19.899999999999999</v>
      </c>
      <c r="CV352" s="157">
        <f>山梨!B352</f>
        <v>13.200000000000001</v>
      </c>
      <c r="CW352" s="157">
        <f>山梨!C352</f>
        <v>15.5</v>
      </c>
      <c r="CX352" s="157">
        <f>山梨!D352</f>
        <v>13</v>
      </c>
      <c r="CY352" s="157">
        <f>山梨!E352</f>
        <v>13.8</v>
      </c>
      <c r="CZ352" s="157">
        <f>長野!B352</f>
        <v>6</v>
      </c>
      <c r="DA352" s="157">
        <f>長野!C352</f>
        <v>14.2</v>
      </c>
      <c r="DB352" s="157">
        <f>長野!D352</f>
        <v>14.3</v>
      </c>
      <c r="DC352" s="157">
        <f>長野!E352</f>
        <v>19.7</v>
      </c>
      <c r="DD352" s="157">
        <f>長野!F352</f>
        <v>11.6</v>
      </c>
      <c r="DE352" s="157">
        <f>長野!G352</f>
        <v>11.2</v>
      </c>
      <c r="DF352" s="157">
        <f>静岡!B352</f>
        <v>17.100000000000001</v>
      </c>
      <c r="DG352" s="157">
        <f>静岡!C352</f>
        <v>22.5</v>
      </c>
      <c r="DH352" s="157">
        <f>静岡!D352</f>
        <v>17.2</v>
      </c>
      <c r="DI352" s="157">
        <f>静岡!E352</f>
        <v>17.3</v>
      </c>
      <c r="DJ352" s="157">
        <f>静岡!F352</f>
        <v>20.2</v>
      </c>
      <c r="DK352" s="157">
        <f>静岡!G352</f>
        <v>18.5</v>
      </c>
      <c r="DL352" s="157">
        <f>静岡!H352</f>
        <v>22</v>
      </c>
      <c r="DM352" s="157" t="str">
        <f>静岡!I352</f>
        <v>-</v>
      </c>
      <c r="DN352" s="157">
        <f>静岡!J352</f>
        <v>15.5</v>
      </c>
      <c r="DO352" s="157">
        <f>静岡!K352</f>
        <v>13.4</v>
      </c>
      <c r="DP352" s="157">
        <f>静岡!L352</f>
        <v>10</v>
      </c>
      <c r="DQ352" s="157">
        <f>静岡!M352</f>
        <v>14.1</v>
      </c>
      <c r="DR352" s="157">
        <f>静岡!N352</f>
        <v>16.600000000000001</v>
      </c>
      <c r="DS352" s="157">
        <f>静岡!O352</f>
        <v>12.7</v>
      </c>
      <c r="DT352" s="157">
        <f>静岡!P352</f>
        <v>16.899999999999999</v>
      </c>
      <c r="DU352" s="157">
        <f>静岡!Q352</f>
        <v>16.8</v>
      </c>
      <c r="DV352" s="157">
        <f>静岡!R352</f>
        <v>13.9</v>
      </c>
      <c r="DW352" s="157">
        <f>静岡!S352</f>
        <v>17.8</v>
      </c>
      <c r="DX352" s="157">
        <f>静岡!T352</f>
        <v>15.9</v>
      </c>
      <c r="DY352" s="157">
        <f>静岡!U352</f>
        <v>17</v>
      </c>
      <c r="DZ352" s="157">
        <f>静岡!V352</f>
        <v>8.2000000000000011</v>
      </c>
      <c r="EA352" s="157">
        <f>静岡!W352</f>
        <v>11.3</v>
      </c>
      <c r="EB352" s="157">
        <f>静岡!X352</f>
        <v>11</v>
      </c>
      <c r="EC352" s="157">
        <f>静岡!Y352</f>
        <v>11.600000000000001</v>
      </c>
      <c r="ED352" s="157">
        <f>静岡!Z352</f>
        <v>9.5</v>
      </c>
      <c r="EE352" s="157">
        <f>静岡!AA352</f>
        <v>12.8</v>
      </c>
      <c r="EF352" s="157">
        <f>静岡!AB352</f>
        <v>18.399999999999999</v>
      </c>
      <c r="EG352" s="157">
        <f>静岡!AC352</f>
        <v>14.6</v>
      </c>
    </row>
    <row r="353" spans="1:137" ht="20.100000000000001" customHeight="1" x14ac:dyDescent="0.15">
      <c r="A353" s="25">
        <v>43176</v>
      </c>
      <c r="B353" s="28">
        <f>茨城!B353</f>
        <v>9.5</v>
      </c>
      <c r="C353" s="28">
        <f>茨城!C353</f>
        <v>8.8000000000000007</v>
      </c>
      <c r="D353" s="28">
        <f>茨城!D353</f>
        <v>8.5</v>
      </c>
      <c r="E353" s="28">
        <f>茨城!E353</f>
        <v>9.6999999999999993</v>
      </c>
      <c r="F353" s="28">
        <f>茨城!F353</f>
        <v>8.6999999999999993</v>
      </c>
      <c r="G353" s="28">
        <f>茨城!G353</f>
        <v>7.1</v>
      </c>
      <c r="H353" s="28">
        <f>茨城!H353</f>
        <v>9.5</v>
      </c>
      <c r="I353" s="28">
        <f>茨城!I353</f>
        <v>8.5</v>
      </c>
      <c r="J353" s="28">
        <f>茨城!J353</f>
        <v>8</v>
      </c>
      <c r="K353" s="28">
        <f>茨城!K353</f>
        <v>8.4</v>
      </c>
      <c r="L353" s="28">
        <f>茨城!L353</f>
        <v>8.5</v>
      </c>
      <c r="M353" s="28">
        <f>茨城!M353</f>
        <v>8.3000000000000007</v>
      </c>
      <c r="N353" s="28">
        <f>茨城!N353</f>
        <v>10.3</v>
      </c>
      <c r="O353" s="28">
        <f>茨城!O353</f>
        <v>9.3000000000000007</v>
      </c>
      <c r="P353" s="28">
        <f>茨城!P353</f>
        <v>14.4</v>
      </c>
      <c r="Q353" s="28">
        <f>茨城!Q353</f>
        <v>11.5</v>
      </c>
      <c r="R353" s="28">
        <f>茨城!R353</f>
        <v>12.2</v>
      </c>
      <c r="S353" s="28">
        <f>茨城!S353</f>
        <v>11.5</v>
      </c>
      <c r="T353" s="28">
        <f>栃木!B353</f>
        <v>4.3</v>
      </c>
      <c r="U353" s="28">
        <f>栃木!C353</f>
        <v>6.3</v>
      </c>
      <c r="V353" s="28">
        <f>栃木!D353</f>
        <v>6.3</v>
      </c>
      <c r="W353" s="28">
        <f>栃木!E353</f>
        <v>5.2</v>
      </c>
      <c r="X353" s="28">
        <f>栃木!F353</f>
        <v>12.3</v>
      </c>
      <c r="Y353" s="28">
        <f>栃木!G353</f>
        <v>10.199999999999999</v>
      </c>
      <c r="Z353" s="28">
        <f>栃木!H353</f>
        <v>9.4</v>
      </c>
      <c r="AA353" s="28">
        <f>栃木!I353</f>
        <v>7.3</v>
      </c>
      <c r="AB353" s="28">
        <f>栃木!J353</f>
        <v>6</v>
      </c>
      <c r="AC353" s="28">
        <f>栃木!K353</f>
        <v>10.1</v>
      </c>
      <c r="AD353" s="28">
        <f>栃木!L353</f>
        <v>11.5</v>
      </c>
      <c r="AE353" s="157">
        <f>群馬!B353</f>
        <v>7.5</v>
      </c>
      <c r="AF353" s="157">
        <f>群馬!C353</f>
        <v>11.1</v>
      </c>
      <c r="AG353" s="157">
        <f>群馬!D353</f>
        <v>11</v>
      </c>
      <c r="AH353" s="157">
        <f>群馬!E353</f>
        <v>8.8000000000000007</v>
      </c>
      <c r="AI353" s="157">
        <f>群馬!F353</f>
        <v>13</v>
      </c>
      <c r="AJ353" s="157">
        <f>群馬!G353</f>
        <v>6.3</v>
      </c>
      <c r="AK353" s="157">
        <f>群馬!H353</f>
        <v>6.8</v>
      </c>
      <c r="AL353" s="157">
        <f>群馬!I353</f>
        <v>6.4</v>
      </c>
      <c r="AM353" s="157">
        <f>埼玉!B353</f>
        <v>11.6</v>
      </c>
      <c r="AN353" s="157">
        <f>埼玉!C353</f>
        <v>7</v>
      </c>
      <c r="AO353" s="157">
        <f>埼玉!D353</f>
        <v>10.199999999999999</v>
      </c>
      <c r="AP353" s="157">
        <f>埼玉!E353</f>
        <v>9.9</v>
      </c>
      <c r="AQ353" s="157">
        <f>埼玉!F353</f>
        <v>7.6</v>
      </c>
      <c r="AR353" s="157">
        <f>埼玉!G353</f>
        <v>8.6</v>
      </c>
      <c r="AS353" s="157">
        <f>埼玉!H353</f>
        <v>12.8</v>
      </c>
      <c r="AT353" s="157">
        <f>埼玉!I353</f>
        <v>12.6</v>
      </c>
      <c r="AU353" s="157">
        <f>埼玉!J353</f>
        <v>14.6</v>
      </c>
      <c r="AV353" s="157">
        <f>埼玉!K353</f>
        <v>10.199999999999999</v>
      </c>
      <c r="AW353" s="157">
        <f>埼玉!L353</f>
        <v>9.4</v>
      </c>
      <c r="AX353" s="157">
        <f>埼玉!M353</f>
        <v>8.5</v>
      </c>
      <c r="AY353" s="157">
        <f>埼玉!N353</f>
        <v>9.6</v>
      </c>
      <c r="AZ353" s="157">
        <f>埼玉!O353</f>
        <v>9.6999999999999993</v>
      </c>
      <c r="BA353" s="157">
        <f>埼玉!P353</f>
        <v>9.5</v>
      </c>
      <c r="BB353" s="157">
        <f>埼玉!Q353</f>
        <v>10.6</v>
      </c>
      <c r="BC353" s="157">
        <f>埼玉!R353</f>
        <v>11.4</v>
      </c>
      <c r="BD353" s="157">
        <f>埼玉!S353</f>
        <v>9.6999999999999993</v>
      </c>
      <c r="BE353" s="157">
        <f>埼玉!T353</f>
        <v>10.9</v>
      </c>
      <c r="BF353" s="157">
        <f>埼玉!U353</f>
        <v>9.8000000000000007</v>
      </c>
      <c r="BG353" s="157">
        <f>千葉!B353</f>
        <v>7.5</v>
      </c>
      <c r="BH353" s="157">
        <f>千葉!C353</f>
        <v>11.3</v>
      </c>
      <c r="BI353" s="157" t="str">
        <f>千葉!D353</f>
        <v>zzz</v>
      </c>
      <c r="BJ353" s="157">
        <f>千葉!E353</f>
        <v>11.3</v>
      </c>
      <c r="BK353" s="157">
        <f>千葉!F353</f>
        <v>11.6</v>
      </c>
      <c r="BL353" s="157" t="str">
        <f>千葉!G353</f>
        <v>zzz</v>
      </c>
      <c r="BM353" s="157">
        <f>千葉!H353</f>
        <v>7.5</v>
      </c>
      <c r="BN353" s="157">
        <f>千葉!I353</f>
        <v>8.5</v>
      </c>
      <c r="BO353" s="157">
        <f>千葉!J353</f>
        <v>8.1999999999999993</v>
      </c>
      <c r="BP353" s="157">
        <f>千葉!K353</f>
        <v>10.9</v>
      </c>
      <c r="BQ353" s="157">
        <f>千葉!L353</f>
        <v>6.1</v>
      </c>
      <c r="BR353" s="157">
        <f>千葉!M353</f>
        <v>8.6</v>
      </c>
      <c r="BS353" s="157">
        <f>千葉!N353</f>
        <v>10.1</v>
      </c>
      <c r="BT353" s="157">
        <f>千葉!O353</f>
        <v>10.9</v>
      </c>
      <c r="BU353" s="157">
        <f>千葉!P353</f>
        <v>12.4</v>
      </c>
      <c r="BV353" s="157">
        <f>千葉!Q353</f>
        <v>11.7</v>
      </c>
      <c r="BW353" s="157">
        <f>千葉!R353</f>
        <v>10</v>
      </c>
      <c r="BX353" s="157">
        <f>千葉!S353</f>
        <v>8.3000000000000007</v>
      </c>
      <c r="BY353" s="157">
        <f>千葉!T353</f>
        <v>9.5</v>
      </c>
      <c r="BZ353" s="157">
        <f>千葉!V353</f>
        <v>8.1</v>
      </c>
      <c r="CA353" s="157">
        <f>東京!B353</f>
        <v>12.9</v>
      </c>
      <c r="CB353" s="157">
        <f>東京!C353</f>
        <v>11.5</v>
      </c>
      <c r="CC353" s="157">
        <f>東京!D353</f>
        <v>13.1</v>
      </c>
      <c r="CD353" s="157">
        <f>東京!E353</f>
        <v>12.5</v>
      </c>
      <c r="CE353" s="157">
        <f>東京!F353</f>
        <v>9.1</v>
      </c>
      <c r="CF353" s="157">
        <f>東京!G353</f>
        <v>9</v>
      </c>
      <c r="CG353" s="157">
        <f>東京!H353</f>
        <v>6.8</v>
      </c>
      <c r="CH353" s="157">
        <f>東京!I353</f>
        <v>9</v>
      </c>
      <c r="CI353" s="157">
        <f>神奈川!B353</f>
        <v>10.7</v>
      </c>
      <c r="CJ353" s="157">
        <f>神奈川!C353</f>
        <v>8.4</v>
      </c>
      <c r="CK353" s="157">
        <f>神奈川!D353</f>
        <v>12.7</v>
      </c>
      <c r="CL353" s="157">
        <f>神奈川!E353</f>
        <v>11.3</v>
      </c>
      <c r="CM353" s="157">
        <f>神奈川!F353</f>
        <v>7.8</v>
      </c>
      <c r="CN353" s="157">
        <f>神奈川!G353</f>
        <v>8.1</v>
      </c>
      <c r="CO353" s="157">
        <f>神奈川!H353</f>
        <v>8.1</v>
      </c>
      <c r="CP353" s="157">
        <f>神奈川!I353</f>
        <v>7.2</v>
      </c>
      <c r="CQ353" s="157">
        <f>神奈川!J353</f>
        <v>7.4</v>
      </c>
      <c r="CR353" s="157">
        <f>神奈川!K353</f>
        <v>10.199999999999999</v>
      </c>
      <c r="CS353" s="157">
        <f>神奈川!L353</f>
        <v>10.7</v>
      </c>
      <c r="CT353" s="157">
        <f>神奈川!M353</f>
        <v>11.1</v>
      </c>
      <c r="CU353" s="157">
        <f>神奈川!N353</f>
        <v>11</v>
      </c>
      <c r="CV353" s="157">
        <f>山梨!B353</f>
        <v>7.5</v>
      </c>
      <c r="CW353" s="157">
        <f>山梨!C353</f>
        <v>6.7</v>
      </c>
      <c r="CX353" s="157">
        <f>山梨!D353</f>
        <v>3.7</v>
      </c>
      <c r="CY353" s="157">
        <f>山梨!E353</f>
        <v>8.4</v>
      </c>
      <c r="CZ353" s="157">
        <f>長野!B353</f>
        <v>7.3</v>
      </c>
      <c r="DA353" s="157">
        <f>長野!C353</f>
        <v>8.1999999999999993</v>
      </c>
      <c r="DB353" s="157">
        <f>長野!D353</f>
        <v>5</v>
      </c>
      <c r="DC353" s="157">
        <f>長野!E353</f>
        <v>11.1</v>
      </c>
      <c r="DD353" s="157">
        <f>長野!F353</f>
        <v>5.8</v>
      </c>
      <c r="DE353" s="157">
        <f>長野!G353</f>
        <v>5.6</v>
      </c>
      <c r="DF353" s="157">
        <f>静岡!B353</f>
        <v>6.8</v>
      </c>
      <c r="DG353" s="157">
        <f>静岡!C353</f>
        <v>6.2</v>
      </c>
      <c r="DH353" s="157">
        <f>静岡!D353</f>
        <v>6.6</v>
      </c>
      <c r="DI353" s="157">
        <f>静岡!E353</f>
        <v>4.9000000000000004</v>
      </c>
      <c r="DJ353" s="157">
        <f>静岡!F353</f>
        <v>6.8</v>
      </c>
      <c r="DK353" s="157">
        <f>静岡!G353</f>
        <v>7.3</v>
      </c>
      <c r="DL353" s="157">
        <f>静岡!H353</f>
        <v>4.4000000000000004</v>
      </c>
      <c r="DM353" s="157" t="str">
        <f>静岡!I353</f>
        <v>-</v>
      </c>
      <c r="DN353" s="157">
        <f>静岡!J353</f>
        <v>9.8000000000000007</v>
      </c>
      <c r="DO353" s="157">
        <f>静岡!K353</f>
        <v>5.7</v>
      </c>
      <c r="DP353" s="157">
        <f>静岡!L353</f>
        <v>7.1</v>
      </c>
      <c r="DQ353" s="157">
        <f>静岡!M353</f>
        <v>5.9</v>
      </c>
      <c r="DR353" s="157">
        <f>静岡!N353</f>
        <v>7.1</v>
      </c>
      <c r="DS353" s="157">
        <f>静岡!O353</f>
        <v>4.9000000000000004</v>
      </c>
      <c r="DT353" s="157">
        <f>静岡!P353</f>
        <v>6.7</v>
      </c>
      <c r="DU353" s="157">
        <f>静岡!Q353</f>
        <v>6</v>
      </c>
      <c r="DV353" s="157">
        <f>静岡!R353</f>
        <v>7</v>
      </c>
      <c r="DW353" s="157">
        <f>静岡!S353</f>
        <v>8.6</v>
      </c>
      <c r="DX353" s="157">
        <f>静岡!T353</f>
        <v>7.2</v>
      </c>
      <c r="DY353" s="157">
        <f>静岡!U353</f>
        <v>6.3</v>
      </c>
      <c r="DZ353" s="157">
        <f>静岡!V353</f>
        <v>2.5</v>
      </c>
      <c r="EA353" s="157">
        <f>静岡!W353</f>
        <v>5.5</v>
      </c>
      <c r="EB353" s="157">
        <f>静岡!X353</f>
        <v>5.4</v>
      </c>
      <c r="EC353" s="157">
        <f>静岡!Y353</f>
        <v>5.9</v>
      </c>
      <c r="ED353" s="157">
        <f>静岡!Z353</f>
        <v>3</v>
      </c>
      <c r="EE353" s="157">
        <f>静岡!AA353</f>
        <v>5.6000000000000005</v>
      </c>
      <c r="EF353" s="157">
        <f>静岡!AB353</f>
        <v>6.3</v>
      </c>
      <c r="EG353" s="157">
        <f>静岡!AC353</f>
        <v>6</v>
      </c>
    </row>
    <row r="354" spans="1:137" ht="20.100000000000001" customHeight="1" x14ac:dyDescent="0.15">
      <c r="A354" s="25">
        <v>43177</v>
      </c>
      <c r="B354" s="28">
        <f>茨城!B354</f>
        <v>6.3</v>
      </c>
      <c r="C354" s="28">
        <f>茨城!C354</f>
        <v>6.5</v>
      </c>
      <c r="D354" s="28">
        <f>茨城!D354</f>
        <v>7.4</v>
      </c>
      <c r="E354" s="28">
        <f>茨城!E354</f>
        <v>8.8000000000000007</v>
      </c>
      <c r="F354" s="28">
        <f>茨城!F354</f>
        <v>9.4</v>
      </c>
      <c r="G354" s="28">
        <f>茨城!G354</f>
        <v>4.8</v>
      </c>
      <c r="H354" s="28">
        <f>茨城!H354</f>
        <v>7</v>
      </c>
      <c r="I354" s="28">
        <f>茨城!I354</f>
        <v>6.9</v>
      </c>
      <c r="J354" s="28">
        <f>茨城!J354</f>
        <v>6.8</v>
      </c>
      <c r="K354" s="28">
        <f>茨城!K354</f>
        <v>6.6</v>
      </c>
      <c r="L354" s="28">
        <f>茨城!L354</f>
        <v>7.3</v>
      </c>
      <c r="M354" s="28">
        <f>茨城!M354</f>
        <v>6</v>
      </c>
      <c r="N354" s="28">
        <f>茨城!N354</f>
        <v>6.3</v>
      </c>
      <c r="O354" s="28">
        <f>茨城!O354</f>
        <v>6</v>
      </c>
      <c r="P354" s="28">
        <f>茨城!P354</f>
        <v>8.8000000000000007</v>
      </c>
      <c r="Q354" s="28">
        <f>茨城!Q354</f>
        <v>7.8</v>
      </c>
      <c r="R354" s="28">
        <f>茨城!R354</f>
        <v>5.6</v>
      </c>
      <c r="S354" s="28">
        <f>茨城!S354</f>
        <v>9.3000000000000007</v>
      </c>
      <c r="T354" s="28">
        <f>栃木!B354</f>
        <v>3.8</v>
      </c>
      <c r="U354" s="28">
        <f>栃木!C354</f>
        <v>5.8</v>
      </c>
      <c r="V354" s="28" t="str">
        <f>栃木!D354</f>
        <v>zzz</v>
      </c>
      <c r="W354" s="28">
        <f>栃木!E354</f>
        <v>5.2</v>
      </c>
      <c r="X354" s="28">
        <f>栃木!F354</f>
        <v>10.8</v>
      </c>
      <c r="Y354" s="28">
        <f>栃木!G354</f>
        <v>5.7</v>
      </c>
      <c r="Z354" s="28">
        <f>栃木!H354</f>
        <v>5.9</v>
      </c>
      <c r="AA354" s="28">
        <f>栃木!I354</f>
        <v>5</v>
      </c>
      <c r="AB354" s="28">
        <f>栃木!J354</f>
        <v>5</v>
      </c>
      <c r="AC354" s="28">
        <f>栃木!K354</f>
        <v>6.8</v>
      </c>
      <c r="AD354" s="28">
        <f>栃木!L354</f>
        <v>7.6</v>
      </c>
      <c r="AE354" s="157">
        <f>群馬!B354</f>
        <v>6.8</v>
      </c>
      <c r="AF354" s="157">
        <f>群馬!C354</f>
        <v>7</v>
      </c>
      <c r="AG354" s="157">
        <f>群馬!D354</f>
        <v>7.7</v>
      </c>
      <c r="AH354" s="157">
        <f>群馬!E354</f>
        <v>7.8</v>
      </c>
      <c r="AI354" s="157">
        <f>群馬!F354</f>
        <v>10.9</v>
      </c>
      <c r="AJ354" s="157">
        <f>群馬!G354</f>
        <v>5.7</v>
      </c>
      <c r="AK354" s="157">
        <f>群馬!H354</f>
        <v>5.6</v>
      </c>
      <c r="AL354" s="157">
        <f>群馬!I354</f>
        <v>6.3</v>
      </c>
      <c r="AM354" s="157">
        <f>埼玉!B354</f>
        <v>8.6999999999999993</v>
      </c>
      <c r="AN354" s="157">
        <f>埼玉!C354</f>
        <v>6.2</v>
      </c>
      <c r="AO354" s="157">
        <f>埼玉!D354</f>
        <v>7.1</v>
      </c>
      <c r="AP354" s="157">
        <f>埼玉!E354</f>
        <v>5.9</v>
      </c>
      <c r="AQ354" s="157">
        <f>埼玉!F354</f>
        <v>6.8</v>
      </c>
      <c r="AR354" s="157">
        <f>埼玉!G354</f>
        <v>6.8</v>
      </c>
      <c r="AS354" s="157">
        <f>埼玉!H354</f>
        <v>9.3000000000000007</v>
      </c>
      <c r="AT354" s="157">
        <f>埼玉!I354</f>
        <v>10.4</v>
      </c>
      <c r="AU354" s="157">
        <f>埼玉!J354</f>
        <v>11.3</v>
      </c>
      <c r="AV354" s="157">
        <f>埼玉!K354</f>
        <v>7</v>
      </c>
      <c r="AW354" s="157">
        <f>埼玉!L354</f>
        <v>7.7</v>
      </c>
      <c r="AX354" s="157">
        <f>埼玉!M354</f>
        <v>5.9</v>
      </c>
      <c r="AY354" s="157">
        <f>埼玉!N354</f>
        <v>7.8</v>
      </c>
      <c r="AZ354" s="157">
        <f>埼玉!O354</f>
        <v>7.7</v>
      </c>
      <c r="BA354" s="157">
        <f>埼玉!P354</f>
        <v>7.4</v>
      </c>
      <c r="BB354" s="157">
        <f>埼玉!Q354</f>
        <v>7.6</v>
      </c>
      <c r="BC354" s="157">
        <f>埼玉!R354</f>
        <v>7.5</v>
      </c>
      <c r="BD354" s="157">
        <f>埼玉!S354</f>
        <v>7.3</v>
      </c>
      <c r="BE354" s="157">
        <f>埼玉!T354</f>
        <v>6.9</v>
      </c>
      <c r="BF354" s="157">
        <f>埼玉!U354</f>
        <v>7</v>
      </c>
      <c r="BG354" s="157">
        <f>千葉!B354</f>
        <v>3.8</v>
      </c>
      <c r="BH354" s="157">
        <f>千葉!C354</f>
        <v>8</v>
      </c>
      <c r="BI354" s="157" t="str">
        <f>千葉!D354</f>
        <v>zzz</v>
      </c>
      <c r="BJ354" s="157">
        <f>千葉!E354</f>
        <v>7.2</v>
      </c>
      <c r="BK354" s="157">
        <f>千葉!F354</f>
        <v>7.7</v>
      </c>
      <c r="BL354" s="157" t="str">
        <f>千葉!G354</f>
        <v>zzz</v>
      </c>
      <c r="BM354" s="157">
        <f>千葉!H354</f>
        <v>5.0999999999999996</v>
      </c>
      <c r="BN354" s="157">
        <f>千葉!I354</f>
        <v>6.7</v>
      </c>
      <c r="BO354" s="157">
        <f>千葉!J354</f>
        <v>8.6999999999999993</v>
      </c>
      <c r="BP354" s="157">
        <f>千葉!K354</f>
        <v>7.2</v>
      </c>
      <c r="BQ354" s="157">
        <f>千葉!L354</f>
        <v>5.7</v>
      </c>
      <c r="BR354" s="157">
        <f>千葉!M354</f>
        <v>7.4</v>
      </c>
      <c r="BS354" s="157">
        <f>千葉!N354</f>
        <v>7.6</v>
      </c>
      <c r="BT354" s="157">
        <f>千葉!O354</f>
        <v>8.6</v>
      </c>
      <c r="BU354" s="157">
        <f>千葉!P354</f>
        <v>8.8000000000000007</v>
      </c>
      <c r="BV354" s="157">
        <f>千葉!Q354</f>
        <v>7</v>
      </c>
      <c r="BW354" s="157">
        <f>千葉!R354</f>
        <v>6.5</v>
      </c>
      <c r="BX354" s="157">
        <f>千葉!S354</f>
        <v>8.1</v>
      </c>
      <c r="BY354" s="157">
        <f>千葉!T354</f>
        <v>7.9</v>
      </c>
      <c r="BZ354" s="157">
        <f>千葉!V354</f>
        <v>7.3</v>
      </c>
      <c r="CA354" s="157">
        <f>東京!B354</f>
        <v>11.3</v>
      </c>
      <c r="CB354" s="157">
        <f>東京!C354</f>
        <v>7.3</v>
      </c>
      <c r="CC354" s="157">
        <f>東京!D354</f>
        <v>8.5</v>
      </c>
      <c r="CD354" s="157">
        <f>東京!E354</f>
        <v>8.4</v>
      </c>
      <c r="CE354" s="157">
        <f>東京!F354</f>
        <v>6.5</v>
      </c>
      <c r="CF354" s="157">
        <f>東京!G354</f>
        <v>6.2</v>
      </c>
      <c r="CG354" s="157">
        <f>東京!H354</f>
        <v>5</v>
      </c>
      <c r="CH354" s="157">
        <f>東京!I354</f>
        <v>6</v>
      </c>
      <c r="CI354" s="157">
        <f>神奈川!B354</f>
        <v>7</v>
      </c>
      <c r="CJ354" s="157">
        <f>神奈川!C354</f>
        <v>3.8</v>
      </c>
      <c r="CK354" s="157">
        <f>神奈川!D354</f>
        <v>10.3</v>
      </c>
      <c r="CL354" s="157">
        <f>神奈川!E354</f>
        <v>6.1</v>
      </c>
      <c r="CM354" s="157" t="str">
        <f>神奈川!F354</f>
        <v>-</v>
      </c>
      <c r="CN354" s="157">
        <f>神奈川!G354</f>
        <v>2.9</v>
      </c>
      <c r="CO354" s="157">
        <f>神奈川!H354</f>
        <v>5.7</v>
      </c>
      <c r="CP354" s="157">
        <f>神奈川!I354</f>
        <v>4.5</v>
      </c>
      <c r="CQ354" s="157">
        <f>神奈川!J354</f>
        <v>5.2</v>
      </c>
      <c r="CR354" s="157">
        <f>神奈川!K354</f>
        <v>5.8</v>
      </c>
      <c r="CS354" s="157">
        <f>神奈川!L354</f>
        <v>7.1</v>
      </c>
      <c r="CT354" s="157">
        <f>神奈川!M354</f>
        <v>7.3</v>
      </c>
      <c r="CU354" s="157">
        <f>神奈川!N354</f>
        <v>6</v>
      </c>
      <c r="CV354" s="157">
        <f>山梨!B354</f>
        <v>5</v>
      </c>
      <c r="CW354" s="157">
        <f>山梨!C354</f>
        <v>4.7</v>
      </c>
      <c r="CX354" s="157">
        <f>山梨!D354</f>
        <v>2.8000000000000003</v>
      </c>
      <c r="CY354" s="157">
        <f>山梨!E354</f>
        <v>5.6000000000000005</v>
      </c>
      <c r="CZ354" s="157">
        <f>長野!B354</f>
        <v>9.6</v>
      </c>
      <c r="DA354" s="157">
        <f>長野!C354</f>
        <v>7.9</v>
      </c>
      <c r="DB354" s="157">
        <f>長野!D354</f>
        <v>2.6</v>
      </c>
      <c r="DC354" s="157">
        <f>長野!E354</f>
        <v>5.8</v>
      </c>
      <c r="DD354" s="157">
        <f>長野!F354</f>
        <v>8.6</v>
      </c>
      <c r="DE354" s="157">
        <f>長野!G354</f>
        <v>3.4</v>
      </c>
      <c r="DF354" s="157">
        <f>静岡!B354</f>
        <v>6.9</v>
      </c>
      <c r="DG354" s="157">
        <f>静岡!C354</f>
        <v>4.9000000000000004</v>
      </c>
      <c r="DH354" s="157">
        <f>静岡!D354</f>
        <v>5.9</v>
      </c>
      <c r="DI354" s="157">
        <f>静岡!E354</f>
        <v>5.3</v>
      </c>
      <c r="DJ354" s="157">
        <f>静岡!F354</f>
        <v>5</v>
      </c>
      <c r="DK354" s="157">
        <f>静岡!G354</f>
        <v>5.8</v>
      </c>
      <c r="DL354" s="157">
        <f>静岡!H354</f>
        <v>4.4000000000000004</v>
      </c>
      <c r="DM354" s="157" t="str">
        <f>静岡!I354</f>
        <v>-</v>
      </c>
      <c r="DN354" s="157">
        <f>静岡!J354</f>
        <v>3.8</v>
      </c>
      <c r="DO354" s="157">
        <f>静岡!K354</f>
        <v>7.5</v>
      </c>
      <c r="DP354" s="157">
        <f>静岡!L354</f>
        <v>6.3</v>
      </c>
      <c r="DQ354" s="157">
        <f>静岡!M354</f>
        <v>8.9</v>
      </c>
      <c r="DR354" s="157">
        <f>静岡!N354</f>
        <v>5.5</v>
      </c>
      <c r="DS354" s="157">
        <f>静岡!O354</f>
        <v>3.5</v>
      </c>
      <c r="DT354" s="157">
        <f>静岡!P354</f>
        <v>6.1</v>
      </c>
      <c r="DU354" s="157">
        <f>静岡!Q354</f>
        <v>6.5</v>
      </c>
      <c r="DV354" s="157">
        <f>静岡!R354</f>
        <v>4.5</v>
      </c>
      <c r="DW354" s="157">
        <f>静岡!S354</f>
        <v>3.8</v>
      </c>
      <c r="DX354" s="157">
        <f>静岡!T354</f>
        <v>4.3</v>
      </c>
      <c r="DY354" s="157">
        <f>静岡!U354</f>
        <v>6.2</v>
      </c>
      <c r="DZ354" s="157">
        <f>静岡!V354</f>
        <v>1.3</v>
      </c>
      <c r="EA354" s="157">
        <f>静岡!W354</f>
        <v>4.3</v>
      </c>
      <c r="EB354" s="157">
        <f>静岡!X354</f>
        <v>5.7</v>
      </c>
      <c r="EC354" s="157">
        <f>静岡!Y354</f>
        <v>6.3000000000000007</v>
      </c>
      <c r="ED354" s="157">
        <f>静岡!Z354</f>
        <v>2.7</v>
      </c>
      <c r="EE354" s="157">
        <f>静岡!AA354</f>
        <v>5.9</v>
      </c>
      <c r="EF354" s="157">
        <f>静岡!AB354</f>
        <v>3.9</v>
      </c>
      <c r="EG354" s="157">
        <f>静岡!AC354</f>
        <v>6.5</v>
      </c>
    </row>
    <row r="355" spans="1:137" ht="20.100000000000001" customHeight="1" x14ac:dyDescent="0.15">
      <c r="A355" s="25">
        <v>43178</v>
      </c>
      <c r="B355" s="28">
        <f>茨城!B355</f>
        <v>7.4</v>
      </c>
      <c r="C355" s="28">
        <f>茨城!C355</f>
        <v>7.8</v>
      </c>
      <c r="D355" s="28">
        <f>茨城!D355</f>
        <v>9.4</v>
      </c>
      <c r="E355" s="28">
        <f>茨城!E355</f>
        <v>12.5</v>
      </c>
      <c r="F355" s="28">
        <f>茨城!F355</f>
        <v>8.8000000000000007</v>
      </c>
      <c r="G355" s="28">
        <f>茨城!G355</f>
        <v>6.9</v>
      </c>
      <c r="H355" s="28">
        <f>茨城!H355</f>
        <v>7.3</v>
      </c>
      <c r="I355" s="28">
        <f>茨城!I355</f>
        <v>8.6</v>
      </c>
      <c r="J355" s="28">
        <f>茨城!J355</f>
        <v>8.1</v>
      </c>
      <c r="K355" s="28">
        <f>茨城!K355</f>
        <v>7</v>
      </c>
      <c r="L355" s="28">
        <f>茨城!L355</f>
        <v>12.8</v>
      </c>
      <c r="M355" s="28">
        <f>茨城!M355</f>
        <v>12.9</v>
      </c>
      <c r="N355" s="28">
        <f>茨城!N355</f>
        <v>14</v>
      </c>
      <c r="O355" s="28">
        <f>茨城!O355</f>
        <v>12.3</v>
      </c>
      <c r="P355" s="28">
        <f>茨城!P355</f>
        <v>14.8</v>
      </c>
      <c r="Q355" s="28">
        <f>茨城!Q355</f>
        <v>15.2</v>
      </c>
      <c r="R355" s="28">
        <f>茨城!R355</f>
        <v>13.5</v>
      </c>
      <c r="S355" s="28">
        <f>茨城!S355</f>
        <v>15</v>
      </c>
      <c r="T355" s="28">
        <f>栃木!B355</f>
        <v>5.9</v>
      </c>
      <c r="U355" s="28">
        <f>栃木!C355</f>
        <v>11.1</v>
      </c>
      <c r="V355" s="28" t="str">
        <f>栃木!D355</f>
        <v>zzz</v>
      </c>
      <c r="W355" s="28">
        <f>栃木!E355</f>
        <v>7.1</v>
      </c>
      <c r="X355" s="28">
        <f>栃木!F355</f>
        <v>15.8</v>
      </c>
      <c r="Y355" s="28">
        <f>栃木!G355</f>
        <v>14.4</v>
      </c>
      <c r="Z355" s="28">
        <f>栃木!H355</f>
        <v>11.4</v>
      </c>
      <c r="AA355" s="28">
        <f>栃木!I355</f>
        <v>8</v>
      </c>
      <c r="AB355" s="28">
        <f>栃木!J355</f>
        <v>8.3000000000000007</v>
      </c>
      <c r="AC355" s="28">
        <f>栃木!K355</f>
        <v>13.1</v>
      </c>
      <c r="AD355" s="28">
        <f>栃木!L355</f>
        <v>11.6</v>
      </c>
      <c r="AE355" s="157">
        <f>群馬!B355</f>
        <v>9.8000000000000007</v>
      </c>
      <c r="AF355" s="157">
        <f>群馬!C355</f>
        <v>12.4</v>
      </c>
      <c r="AG355" s="157">
        <f>群馬!D355</f>
        <v>13.2</v>
      </c>
      <c r="AH355" s="157">
        <f>群馬!E355</f>
        <v>10.7</v>
      </c>
      <c r="AI355" s="157">
        <f>群馬!F355</f>
        <v>16.600000000000001</v>
      </c>
      <c r="AJ355" s="157">
        <f>群馬!G355</f>
        <v>6.8</v>
      </c>
      <c r="AK355" s="157">
        <f>群馬!H355</f>
        <v>7.5</v>
      </c>
      <c r="AL355" s="157">
        <f>群馬!I355</f>
        <v>8.6</v>
      </c>
      <c r="AM355" s="157">
        <f>埼玉!B355</f>
        <v>15.6</v>
      </c>
      <c r="AN355" s="157">
        <f>埼玉!C355</f>
        <v>10</v>
      </c>
      <c r="AO355" s="157">
        <f>埼玉!D355</f>
        <v>13.3</v>
      </c>
      <c r="AP355" s="157">
        <f>埼玉!E355</f>
        <v>13.4</v>
      </c>
      <c r="AQ355" s="157">
        <f>埼玉!F355</f>
        <v>12.2</v>
      </c>
      <c r="AR355" s="157">
        <f>埼玉!G355</f>
        <v>10.7</v>
      </c>
      <c r="AS355" s="157">
        <f>埼玉!H355</f>
        <v>15.5</v>
      </c>
      <c r="AT355" s="157">
        <f>埼玉!I355</f>
        <v>15</v>
      </c>
      <c r="AU355" s="157">
        <f>埼玉!J355</f>
        <v>18.600000000000001</v>
      </c>
      <c r="AV355" s="157">
        <f>埼玉!K355</f>
        <v>12.8</v>
      </c>
      <c r="AW355" s="157">
        <f>埼玉!L355</f>
        <v>14</v>
      </c>
      <c r="AX355" s="157">
        <f>埼玉!M355</f>
        <v>10.4</v>
      </c>
      <c r="AY355" s="157">
        <f>埼玉!N355</f>
        <v>11.9</v>
      </c>
      <c r="AZ355" s="157">
        <f>埼玉!O355</f>
        <v>10.4</v>
      </c>
      <c r="BA355" s="157">
        <f>埼玉!P355</f>
        <v>10.9</v>
      </c>
      <c r="BB355" s="157">
        <f>埼玉!Q355</f>
        <v>10.3</v>
      </c>
      <c r="BC355" s="157">
        <f>埼玉!R355</f>
        <v>13.1</v>
      </c>
      <c r="BD355" s="157">
        <f>埼玉!S355</f>
        <v>12.1</v>
      </c>
      <c r="BE355" s="157">
        <f>埼玉!T355</f>
        <v>13.1</v>
      </c>
      <c r="BF355" s="157">
        <f>埼玉!U355</f>
        <v>15.1</v>
      </c>
      <c r="BG355" s="157">
        <f>千葉!B355</f>
        <v>11.2</v>
      </c>
      <c r="BH355" s="157">
        <f>千葉!C355</f>
        <v>10.8</v>
      </c>
      <c r="BI355" s="157">
        <f>千葉!D355</f>
        <v>7</v>
      </c>
      <c r="BJ355" s="157">
        <f>千葉!E355</f>
        <v>7.7</v>
      </c>
      <c r="BK355" s="157">
        <f>千葉!F355</f>
        <v>13.7</v>
      </c>
      <c r="BL355" s="157">
        <f>千葉!G355</f>
        <v>6.1</v>
      </c>
      <c r="BM355" s="157">
        <f>千葉!H355</f>
        <v>7.5</v>
      </c>
      <c r="BN355" s="157">
        <f>千葉!I355</f>
        <v>7.4</v>
      </c>
      <c r="BO355" s="157">
        <f>千葉!J355</f>
        <v>8.1999999999999993</v>
      </c>
      <c r="BP355" s="157">
        <f>千葉!K355</f>
        <v>14.2</v>
      </c>
      <c r="BQ355" s="157">
        <f>千葉!L355</f>
        <v>3</v>
      </c>
      <c r="BR355" s="157">
        <f>千葉!M355</f>
        <v>6.6</v>
      </c>
      <c r="BS355" s="157">
        <f>千葉!N355</f>
        <v>8.6</v>
      </c>
      <c r="BT355" s="157">
        <f>千葉!O355</f>
        <v>12.3</v>
      </c>
      <c r="BU355" s="157">
        <f>千葉!P355</f>
        <v>14.5</v>
      </c>
      <c r="BV355" s="157">
        <f>千葉!Q355</f>
        <v>13.3</v>
      </c>
      <c r="BW355" s="157">
        <f>千葉!R355</f>
        <v>5.5</v>
      </c>
      <c r="BX355" s="157">
        <f>千葉!S355</f>
        <v>8.5</v>
      </c>
      <c r="BY355" s="157">
        <f>千葉!T355</f>
        <v>8.1999999999999993</v>
      </c>
      <c r="BZ355" s="157">
        <f>千葉!V355</f>
        <v>6</v>
      </c>
      <c r="CA355" s="157">
        <f>東京!B355</f>
        <v>16.8</v>
      </c>
      <c r="CB355" s="157">
        <f>東京!C355</f>
        <v>14.2</v>
      </c>
      <c r="CC355" s="157">
        <f>東京!D355</f>
        <v>15.1</v>
      </c>
      <c r="CD355" s="157">
        <f>東京!E355</f>
        <v>13.8</v>
      </c>
      <c r="CE355" s="157">
        <f>東京!F355</f>
        <v>12.3</v>
      </c>
      <c r="CF355" s="157">
        <f>東京!G355</f>
        <v>13.6</v>
      </c>
      <c r="CG355" s="157">
        <f>東京!H355</f>
        <v>7.4</v>
      </c>
      <c r="CH355" s="157">
        <f>東京!I355</f>
        <v>11.3</v>
      </c>
      <c r="CI355" s="157">
        <f>神奈川!B355</f>
        <v>12.1</v>
      </c>
      <c r="CJ355" s="157">
        <f>神奈川!C355</f>
        <v>9.6999999999999993</v>
      </c>
      <c r="CK355" s="157">
        <f>神奈川!D355</f>
        <v>13.3</v>
      </c>
      <c r="CL355" s="157">
        <f>神奈川!E355</f>
        <v>14.1</v>
      </c>
      <c r="CM355" s="157" t="str">
        <f>神奈川!F355</f>
        <v>-</v>
      </c>
      <c r="CN355" s="157">
        <f>神奈川!G355</f>
        <v>6.4</v>
      </c>
      <c r="CO355" s="157">
        <f>神奈川!H355</f>
        <v>7.6</v>
      </c>
      <c r="CP355" s="157">
        <f>神奈川!I355</f>
        <v>9.4</v>
      </c>
      <c r="CQ355" s="157">
        <f>神奈川!J355</f>
        <v>8.1</v>
      </c>
      <c r="CR355" s="157">
        <f>神奈川!K355</f>
        <v>8.4</v>
      </c>
      <c r="CS355" s="157">
        <f>神奈川!L355</f>
        <v>7.2</v>
      </c>
      <c r="CT355" s="157">
        <f>神奈川!M355</f>
        <v>7.1</v>
      </c>
      <c r="CU355" s="157">
        <f>神奈川!N355</f>
        <v>7.8</v>
      </c>
      <c r="CV355" s="157">
        <f>山梨!B355</f>
        <v>8.5</v>
      </c>
      <c r="CW355" s="157">
        <f>山梨!C355</f>
        <v>6.4</v>
      </c>
      <c r="CX355" s="157">
        <f>山梨!D355</f>
        <v>5.3000000000000007</v>
      </c>
      <c r="CY355" s="157">
        <f>山梨!E355</f>
        <v>8.6</v>
      </c>
      <c r="CZ355" s="157">
        <f>長野!B355</f>
        <v>11</v>
      </c>
      <c r="DA355" s="157">
        <f>長野!C355</f>
        <v>9.3000000000000007</v>
      </c>
      <c r="DB355" s="157">
        <f>長野!D355</f>
        <v>5.5</v>
      </c>
      <c r="DC355" s="157">
        <f>長野!E355</f>
        <v>8.9</v>
      </c>
      <c r="DD355" s="157">
        <f>長野!F355</f>
        <v>9.1999999999999993</v>
      </c>
      <c r="DE355" s="157">
        <f>長野!G355</f>
        <v>6.8</v>
      </c>
      <c r="DF355" s="157">
        <f>静岡!B355</f>
        <v>6.3</v>
      </c>
      <c r="DG355" s="157">
        <f>静岡!C355</f>
        <v>7.5</v>
      </c>
      <c r="DH355" s="157">
        <f>静岡!D355</f>
        <v>9.1999999999999993</v>
      </c>
      <c r="DI355" s="157">
        <f>静岡!E355</f>
        <v>8.6999999999999993</v>
      </c>
      <c r="DJ355" s="157">
        <f>静岡!F355</f>
        <v>8.1999999999999993</v>
      </c>
      <c r="DK355" s="157">
        <f>静岡!G355</f>
        <v>9.1</v>
      </c>
      <c r="DL355" s="157">
        <f>静岡!H355</f>
        <v>15.3</v>
      </c>
      <c r="DM355" s="157" t="str">
        <f>静岡!I355</f>
        <v>-</v>
      </c>
      <c r="DN355" s="157">
        <f>静岡!J355</f>
        <v>9.3000000000000007</v>
      </c>
      <c r="DO355" s="157">
        <f>静岡!K355</f>
        <v>10.8</v>
      </c>
      <c r="DP355" s="157">
        <f>静岡!L355</f>
        <v>6.3</v>
      </c>
      <c r="DQ355" s="157">
        <f>静岡!M355</f>
        <v>18.8</v>
      </c>
      <c r="DR355" s="157">
        <f>静岡!N355</f>
        <v>6.7</v>
      </c>
      <c r="DS355" s="157">
        <f>静岡!O355</f>
        <v>4.3</v>
      </c>
      <c r="DT355" s="157">
        <f>静岡!P355</f>
        <v>7.9</v>
      </c>
      <c r="DU355" s="157">
        <f>静岡!Q355</f>
        <v>9.8000000000000007</v>
      </c>
      <c r="DV355" s="157">
        <f>静岡!R355</f>
        <v>5.8</v>
      </c>
      <c r="DW355" s="157">
        <f>静岡!S355</f>
        <v>7.1</v>
      </c>
      <c r="DX355" s="157">
        <f>静岡!T355</f>
        <v>6.6</v>
      </c>
      <c r="DY355" s="157">
        <f>静岡!U355</f>
        <v>9.1</v>
      </c>
      <c r="DZ355" s="157">
        <f>静岡!V355</f>
        <v>6.7</v>
      </c>
      <c r="EA355" s="157">
        <f>静岡!W355</f>
        <v>8</v>
      </c>
      <c r="EB355" s="157">
        <f>静岡!X355</f>
        <v>8.8000000000000007</v>
      </c>
      <c r="EC355" s="157">
        <f>静岡!Y355</f>
        <v>6.5</v>
      </c>
      <c r="ED355" s="157">
        <f>静岡!Z355</f>
        <v>5.7</v>
      </c>
      <c r="EE355" s="157">
        <f>静岡!AA355</f>
        <v>7.9</v>
      </c>
      <c r="EF355" s="157">
        <f>静岡!AB355</f>
        <v>7.8</v>
      </c>
      <c r="EG355" s="157">
        <f>静岡!AC355</f>
        <v>7.7</v>
      </c>
    </row>
    <row r="356" spans="1:137" ht="20.100000000000001" customHeight="1" x14ac:dyDescent="0.15">
      <c r="A356" s="25">
        <v>43179</v>
      </c>
      <c r="B356" s="28">
        <f>茨城!B356</f>
        <v>11.2</v>
      </c>
      <c r="C356" s="28">
        <f>茨城!C356</f>
        <v>12.6</v>
      </c>
      <c r="D356" s="28">
        <f>茨城!D356</f>
        <v>11.6</v>
      </c>
      <c r="E356" s="28">
        <f>茨城!E356</f>
        <v>12.5</v>
      </c>
      <c r="F356" s="28">
        <f>茨城!F356</f>
        <v>11</v>
      </c>
      <c r="G356" s="28">
        <f>茨城!G356</f>
        <v>10.5</v>
      </c>
      <c r="H356" s="28">
        <f>茨城!H356</f>
        <v>11.5</v>
      </c>
      <c r="I356" s="28">
        <f>茨城!I356</f>
        <v>13</v>
      </c>
      <c r="J356" s="28">
        <f>茨城!J356</f>
        <v>12.3</v>
      </c>
      <c r="K356" s="28">
        <f>茨城!K356</f>
        <v>11.8</v>
      </c>
      <c r="L356" s="28">
        <f>茨城!L356</f>
        <v>13.2</v>
      </c>
      <c r="M356" s="28">
        <f>茨城!M356</f>
        <v>17.3</v>
      </c>
      <c r="N356" s="28">
        <f>茨城!N356</f>
        <v>14</v>
      </c>
      <c r="O356" s="28">
        <f>茨城!O356</f>
        <v>15.5</v>
      </c>
      <c r="P356" s="28">
        <f>茨城!P356</f>
        <v>15</v>
      </c>
      <c r="Q356" s="28">
        <f>茨城!Q356</f>
        <v>20.100000000000001</v>
      </c>
      <c r="R356" s="28">
        <f>茨城!R356</f>
        <v>15.3</v>
      </c>
      <c r="S356" s="28">
        <f>茨城!S356</f>
        <v>13.3</v>
      </c>
      <c r="T356" s="28">
        <f>栃木!B356</f>
        <v>6</v>
      </c>
      <c r="U356" s="28">
        <f>栃木!C356</f>
        <v>9.8000000000000007</v>
      </c>
      <c r="V356" s="28">
        <f>栃木!D356</f>
        <v>10.3</v>
      </c>
      <c r="W356" s="28">
        <f>栃木!E356</f>
        <v>10.7</v>
      </c>
      <c r="X356" s="28">
        <f>栃木!F356</f>
        <v>14.7</v>
      </c>
      <c r="Y356" s="28">
        <f>栃木!G356</f>
        <v>14.4</v>
      </c>
      <c r="Z356" s="28">
        <f>栃木!H356</f>
        <v>12.7</v>
      </c>
      <c r="AA356" s="28">
        <f>栃木!I356</f>
        <v>9.5</v>
      </c>
      <c r="AB356" s="28">
        <f>栃木!J356</f>
        <v>9</v>
      </c>
      <c r="AC356" s="28">
        <f>栃木!K356</f>
        <v>13.7</v>
      </c>
      <c r="AD356" s="28">
        <f>栃木!L356</f>
        <v>12.1</v>
      </c>
      <c r="AE356" s="157">
        <f>群馬!B356</f>
        <v>10</v>
      </c>
      <c r="AF356" s="157">
        <f>群馬!C356</f>
        <v>14.4</v>
      </c>
      <c r="AG356" s="157">
        <f>群馬!D356</f>
        <v>15.4</v>
      </c>
      <c r="AH356" s="157">
        <f>群馬!E356</f>
        <v>11.7</v>
      </c>
      <c r="AI356" s="157">
        <f>群馬!F356</f>
        <v>18</v>
      </c>
      <c r="AJ356" s="157">
        <f>群馬!G356</f>
        <v>9.6999999999999993</v>
      </c>
      <c r="AK356" s="157">
        <f>群馬!H356</f>
        <v>9.5</v>
      </c>
      <c r="AL356" s="157">
        <f>群馬!I356</f>
        <v>11.1</v>
      </c>
      <c r="AM356" s="157">
        <f>埼玉!B356</f>
        <v>14</v>
      </c>
      <c r="AN356" s="157">
        <f>埼玉!C356</f>
        <v>14</v>
      </c>
      <c r="AO356" s="157">
        <f>埼玉!D356</f>
        <v>12.5</v>
      </c>
      <c r="AP356" s="157">
        <f>埼玉!E356</f>
        <v>14.2</v>
      </c>
      <c r="AQ356" s="157">
        <f>埼玉!F356</f>
        <v>10.9</v>
      </c>
      <c r="AR356" s="157">
        <f>埼玉!G356</f>
        <v>13</v>
      </c>
      <c r="AS356" s="157">
        <f>埼玉!H356</f>
        <v>16</v>
      </c>
      <c r="AT356" s="157">
        <f>埼玉!I356</f>
        <v>16.600000000000001</v>
      </c>
      <c r="AU356" s="157">
        <f>埼玉!J356</f>
        <v>19</v>
      </c>
      <c r="AV356" s="157">
        <f>埼玉!K356</f>
        <v>14.6</v>
      </c>
      <c r="AW356" s="157">
        <f>埼玉!L356</f>
        <v>12.2</v>
      </c>
      <c r="AX356" s="157">
        <f>埼玉!M356</f>
        <v>11.3</v>
      </c>
      <c r="AY356" s="157">
        <f>埼玉!N356</f>
        <v>12.9</v>
      </c>
      <c r="AZ356" s="157">
        <f>埼玉!O356</f>
        <v>12.5</v>
      </c>
      <c r="BA356" s="157">
        <f>埼玉!P356</f>
        <v>14</v>
      </c>
      <c r="BB356" s="157">
        <f>埼玉!Q356</f>
        <v>13.3</v>
      </c>
      <c r="BC356" s="157">
        <f>埼玉!R356</f>
        <v>16.5</v>
      </c>
      <c r="BD356" s="157">
        <f>埼玉!S356</f>
        <v>12.8</v>
      </c>
      <c r="BE356" s="157">
        <f>埼玉!T356</f>
        <v>13.7</v>
      </c>
      <c r="BF356" s="157">
        <f>埼玉!U356</f>
        <v>13.7</v>
      </c>
      <c r="BG356" s="157">
        <f>千葉!B356</f>
        <v>13.9</v>
      </c>
      <c r="BH356" s="157">
        <f>千葉!C356</f>
        <v>16.899999999999999</v>
      </c>
      <c r="BI356" s="157">
        <f>千葉!D356</f>
        <v>10.8</v>
      </c>
      <c r="BJ356" s="157">
        <f>千葉!E356</f>
        <v>16.899999999999999</v>
      </c>
      <c r="BK356" s="157">
        <f>千葉!F356</f>
        <v>17.399999999999999</v>
      </c>
      <c r="BL356" s="157">
        <f>千葉!G356</f>
        <v>11.6</v>
      </c>
      <c r="BM356" s="157">
        <f>千葉!H356</f>
        <v>12</v>
      </c>
      <c r="BN356" s="157">
        <f>千葉!I356</f>
        <v>11.9</v>
      </c>
      <c r="BO356" s="157">
        <f>千葉!J356</f>
        <v>12.9</v>
      </c>
      <c r="BP356" s="157">
        <f>千葉!K356</f>
        <v>17.8</v>
      </c>
      <c r="BQ356" s="157">
        <f>千葉!L356</f>
        <v>7.9</v>
      </c>
      <c r="BR356" s="157">
        <f>千葉!M356</f>
        <v>11.6</v>
      </c>
      <c r="BS356" s="157">
        <f>千葉!N356</f>
        <v>13.7</v>
      </c>
      <c r="BT356" s="157">
        <f>千葉!O356</f>
        <v>16.399999999999999</v>
      </c>
      <c r="BU356" s="157">
        <f>千葉!P356</f>
        <v>18</v>
      </c>
      <c r="BV356" s="157">
        <f>千葉!Q356</f>
        <v>18.100000000000001</v>
      </c>
      <c r="BW356" s="157">
        <f>千葉!R356</f>
        <v>16.8</v>
      </c>
      <c r="BX356" s="157">
        <f>千葉!S356</f>
        <v>12.4</v>
      </c>
      <c r="BY356" s="157">
        <f>千葉!T356</f>
        <v>13.9</v>
      </c>
      <c r="BZ356" s="157">
        <f>千葉!V356</f>
        <v>13.2</v>
      </c>
      <c r="CA356" s="157">
        <f>東京!B356</f>
        <v>19.8</v>
      </c>
      <c r="CB356" s="157">
        <f>東京!C356</f>
        <v>16</v>
      </c>
      <c r="CC356" s="157">
        <f>東京!D356</f>
        <v>17.8</v>
      </c>
      <c r="CD356" s="157">
        <f>東京!E356</f>
        <v>17.899999999999999</v>
      </c>
      <c r="CE356" s="157">
        <f>東京!F356</f>
        <v>11.4</v>
      </c>
      <c r="CF356" s="157">
        <f>東京!G356</f>
        <v>12.9</v>
      </c>
      <c r="CG356" s="157">
        <f>東京!H356</f>
        <v>10</v>
      </c>
      <c r="CH356" s="157">
        <f>東京!I356</f>
        <v>10.8</v>
      </c>
      <c r="CI356" s="157">
        <f>神奈川!B356</f>
        <v>16</v>
      </c>
      <c r="CJ356" s="157">
        <f>神奈川!C356</f>
        <v>12.5</v>
      </c>
      <c r="CK356" s="157">
        <f>神奈川!D356</f>
        <v>17.8</v>
      </c>
      <c r="CL356" s="157">
        <f>神奈川!E356</f>
        <v>15.9</v>
      </c>
      <c r="CM356" s="157">
        <f>神奈川!F356</f>
        <v>11.7</v>
      </c>
      <c r="CN356" s="157">
        <f>神奈川!G356</f>
        <v>8</v>
      </c>
      <c r="CO356" s="157">
        <f>神奈川!H356</f>
        <v>11</v>
      </c>
      <c r="CP356" s="157">
        <f>神奈川!I356</f>
        <v>10.8</v>
      </c>
      <c r="CQ356" s="157">
        <f>神奈川!J356</f>
        <v>11</v>
      </c>
      <c r="CR356" s="157">
        <f>神奈川!K356</f>
        <v>14.5</v>
      </c>
      <c r="CS356" s="157">
        <f>神奈川!L356</f>
        <v>15.9</v>
      </c>
      <c r="CT356" s="157">
        <f>神奈川!M356</f>
        <v>14.6</v>
      </c>
      <c r="CU356" s="157">
        <f>神奈川!N356</f>
        <v>10.4</v>
      </c>
      <c r="CV356" s="157">
        <f>山梨!B356</f>
        <v>11.3</v>
      </c>
      <c r="CW356" s="157">
        <f>山梨!C356</f>
        <v>9.7000000000000011</v>
      </c>
      <c r="CX356" s="157">
        <f>山梨!D356</f>
        <v>9.1</v>
      </c>
      <c r="CY356" s="157">
        <f>山梨!E356</f>
        <v>10.3</v>
      </c>
      <c r="CZ356" s="157">
        <f>長野!B356</f>
        <v>14.7</v>
      </c>
      <c r="DA356" s="157">
        <f>長野!C356</f>
        <v>13.8</v>
      </c>
      <c r="DB356" s="157">
        <f>長野!D356</f>
        <v>9.5</v>
      </c>
      <c r="DC356" s="157">
        <f>長野!E356</f>
        <v>12.4</v>
      </c>
      <c r="DD356" s="157">
        <f>長野!F356</f>
        <v>16.5</v>
      </c>
      <c r="DE356" s="157">
        <f>長野!G356</f>
        <v>10.1</v>
      </c>
      <c r="DF356" s="157">
        <f>静岡!B356</f>
        <v>11.4</v>
      </c>
      <c r="DG356" s="157">
        <f>静岡!C356</f>
        <v>11.3</v>
      </c>
      <c r="DH356" s="157">
        <f>静岡!D356</f>
        <v>10.5</v>
      </c>
      <c r="DI356" s="157">
        <f>静岡!E356</f>
        <v>9.6</v>
      </c>
      <c r="DJ356" s="157">
        <f>静岡!F356</f>
        <v>11.5</v>
      </c>
      <c r="DK356" s="157">
        <f>静岡!G356</f>
        <v>10.8</v>
      </c>
      <c r="DL356" s="157">
        <f>静岡!H356</f>
        <v>17.5</v>
      </c>
      <c r="DM356" s="157" t="str">
        <f>静岡!I356</f>
        <v>-</v>
      </c>
      <c r="DN356" s="157">
        <f>静岡!J356</f>
        <v>8.9</v>
      </c>
      <c r="DO356" s="157">
        <f>静岡!K356</f>
        <v>12.2</v>
      </c>
      <c r="DP356" s="157">
        <f>静岡!L356</f>
        <v>10.9</v>
      </c>
      <c r="DQ356" s="157">
        <f>静岡!M356</f>
        <v>29.3</v>
      </c>
      <c r="DR356" s="157">
        <f>静岡!N356</f>
        <v>10.7</v>
      </c>
      <c r="DS356" s="157">
        <f>静岡!O356</f>
        <v>7</v>
      </c>
      <c r="DT356" s="157">
        <f>静岡!P356</f>
        <v>11.9</v>
      </c>
      <c r="DU356" s="157">
        <f>静岡!Q356</f>
        <v>13.8</v>
      </c>
      <c r="DV356" s="157">
        <f>静岡!R356</f>
        <v>10.199999999999999</v>
      </c>
      <c r="DW356" s="157">
        <f>静岡!S356</f>
        <v>11.9</v>
      </c>
      <c r="DX356" s="157">
        <f>静岡!T356</f>
        <v>10.199999999999999</v>
      </c>
      <c r="DY356" s="157">
        <f>静岡!U356</f>
        <v>12.9</v>
      </c>
      <c r="DZ356" s="157">
        <f>静岡!V356</f>
        <v>9.4</v>
      </c>
      <c r="EA356" s="157">
        <f>静岡!W356</f>
        <v>12</v>
      </c>
      <c r="EB356" s="157">
        <f>静岡!X356</f>
        <v>12.600000000000001</v>
      </c>
      <c r="EC356" s="157">
        <f>静岡!Y356</f>
        <v>13.5</v>
      </c>
      <c r="ED356" s="157">
        <f>静岡!Z356</f>
        <v>10.3</v>
      </c>
      <c r="EE356" s="157">
        <f>静岡!AA356</f>
        <v>13</v>
      </c>
      <c r="EF356" s="157">
        <f>静岡!AB356</f>
        <v>10.8</v>
      </c>
      <c r="EG356" s="157">
        <f>静岡!AC356</f>
        <v>10.7</v>
      </c>
    </row>
    <row r="357" spans="1:137" ht="20.100000000000001" customHeight="1" x14ac:dyDescent="0.15">
      <c r="A357" s="25">
        <v>43180</v>
      </c>
      <c r="B357" s="28">
        <f>茨城!B357</f>
        <v>6.9</v>
      </c>
      <c r="C357" s="28">
        <f>茨城!C357</f>
        <v>6.5</v>
      </c>
      <c r="D357" s="28">
        <f>茨城!D357</f>
        <v>8.1</v>
      </c>
      <c r="E357" s="28">
        <f>茨城!E357</f>
        <v>11.3</v>
      </c>
      <c r="F357" s="28">
        <f>茨城!F357</f>
        <v>9.9</v>
      </c>
      <c r="G357" s="28">
        <f>茨城!G357</f>
        <v>7.5</v>
      </c>
      <c r="H357" s="28">
        <f>茨城!H357</f>
        <v>7</v>
      </c>
      <c r="I357" s="28">
        <f>茨城!I357</f>
        <v>6.8</v>
      </c>
      <c r="J357" s="28">
        <f>茨城!J357</f>
        <v>6.6</v>
      </c>
      <c r="K357" s="28">
        <f>茨城!K357</f>
        <v>7.1</v>
      </c>
      <c r="L357" s="28">
        <f>茨城!L357</f>
        <v>8.1</v>
      </c>
      <c r="M357" s="28">
        <f>茨城!M357</f>
        <v>11.6</v>
      </c>
      <c r="N357" s="28">
        <f>茨城!N357</f>
        <v>6.8</v>
      </c>
      <c r="O357" s="28">
        <f>茨城!O357</f>
        <v>7.4</v>
      </c>
      <c r="P357" s="28">
        <f>茨城!P357</f>
        <v>14.4</v>
      </c>
      <c r="Q357" s="28">
        <f>茨城!Q357</f>
        <v>9.6999999999999993</v>
      </c>
      <c r="R357" s="28">
        <f>茨城!R357</f>
        <v>7.4</v>
      </c>
      <c r="S357" s="28">
        <f>茨城!S357</f>
        <v>11.1</v>
      </c>
      <c r="T357" s="28">
        <f>栃木!B357</f>
        <v>5</v>
      </c>
      <c r="U357" s="28">
        <f>栃木!C357</f>
        <v>10.3</v>
      </c>
      <c r="V357" s="28">
        <f>栃木!D357</f>
        <v>12.3</v>
      </c>
      <c r="W357" s="28">
        <f>栃木!E357</f>
        <v>12.9</v>
      </c>
      <c r="X357" s="28">
        <f>栃木!F357</f>
        <v>13.4</v>
      </c>
      <c r="Y357" s="28">
        <f>栃木!G357</f>
        <v>15</v>
      </c>
      <c r="Z357" s="28">
        <f>栃木!H357</f>
        <v>12</v>
      </c>
      <c r="AA357" s="28">
        <f>栃木!I357</f>
        <v>11.1</v>
      </c>
      <c r="AB357" s="28">
        <f>栃木!J357</f>
        <v>10.3</v>
      </c>
      <c r="AC357" s="28">
        <f>栃木!K357</f>
        <v>12.8</v>
      </c>
      <c r="AD357" s="28">
        <f>栃木!L357</f>
        <v>13.7</v>
      </c>
      <c r="AE357" s="157">
        <f>群馬!B357</f>
        <v>14.1</v>
      </c>
      <c r="AF357" s="157">
        <f>群馬!C357</f>
        <v>14.1</v>
      </c>
      <c r="AG357" s="157">
        <f>群馬!D357</f>
        <v>14.5</v>
      </c>
      <c r="AH357" s="157">
        <f>群馬!E357</f>
        <v>14</v>
      </c>
      <c r="AI357" s="157">
        <f>群馬!F357</f>
        <v>16.8</v>
      </c>
      <c r="AJ357" s="157">
        <f>群馬!G357</f>
        <v>13.7</v>
      </c>
      <c r="AK357" s="157">
        <f>群馬!H357</f>
        <v>13.3</v>
      </c>
      <c r="AL357" s="157">
        <f>群馬!I357</f>
        <v>8.8000000000000007</v>
      </c>
      <c r="AM357" s="157">
        <f>埼玉!B357</f>
        <v>14.3</v>
      </c>
      <c r="AN357" s="157">
        <f>埼玉!C357</f>
        <v>18</v>
      </c>
      <c r="AO357" s="157">
        <f>埼玉!D357</f>
        <v>10.199999999999999</v>
      </c>
      <c r="AP357" s="157">
        <f>埼玉!E357</f>
        <v>6.8</v>
      </c>
      <c r="AQ357" s="157">
        <f>埼玉!F357</f>
        <v>10.3</v>
      </c>
      <c r="AR357" s="157">
        <f>埼玉!G357</f>
        <v>12.6</v>
      </c>
      <c r="AS357" s="157">
        <f>埼玉!H357</f>
        <v>13.7</v>
      </c>
      <c r="AT357" s="157">
        <f>埼玉!I357</f>
        <v>13</v>
      </c>
      <c r="AU357" s="157">
        <f>埼玉!J357</f>
        <v>17.5</v>
      </c>
      <c r="AV357" s="157">
        <f>埼玉!K357</f>
        <v>13.6</v>
      </c>
      <c r="AW357" s="157">
        <f>埼玉!L357</f>
        <v>14.3</v>
      </c>
      <c r="AX357" s="157">
        <f>埼玉!M357</f>
        <v>15.4</v>
      </c>
      <c r="AY357" s="157">
        <f>埼玉!N357</f>
        <v>13.3</v>
      </c>
      <c r="AZ357" s="157">
        <f>埼玉!O357</f>
        <v>14.4</v>
      </c>
      <c r="BA357" s="157">
        <f>埼玉!P357</f>
        <v>17.3</v>
      </c>
      <c r="BB357" s="157">
        <f>埼玉!Q357</f>
        <v>18.600000000000001</v>
      </c>
      <c r="BC357" s="157">
        <f>埼玉!R357</f>
        <v>8.4</v>
      </c>
      <c r="BD357" s="157">
        <f>埼玉!S357</f>
        <v>15.5</v>
      </c>
      <c r="BE357" s="157">
        <f>埼玉!T357</f>
        <v>11.8</v>
      </c>
      <c r="BF357" s="157">
        <f>埼玉!U357</f>
        <v>14.7</v>
      </c>
      <c r="BG357" s="157">
        <f>千葉!B357</f>
        <v>5.4</v>
      </c>
      <c r="BH357" s="157">
        <f>千葉!C357</f>
        <v>8</v>
      </c>
      <c r="BI357" s="157">
        <f>千葉!D357</f>
        <v>8.1999999999999993</v>
      </c>
      <c r="BJ357" s="157">
        <f>千葉!E357</f>
        <v>7</v>
      </c>
      <c r="BK357" s="157">
        <f>千葉!F357</f>
        <v>9.3000000000000007</v>
      </c>
      <c r="BL357" s="157">
        <f>千葉!G357</f>
        <v>6</v>
      </c>
      <c r="BM357" s="157">
        <f>千葉!H357</f>
        <v>5.3</v>
      </c>
      <c r="BN357" s="157">
        <f>千葉!I357</f>
        <v>6.8</v>
      </c>
      <c r="BO357" s="157">
        <f>千葉!J357</f>
        <v>10.199999999999999</v>
      </c>
      <c r="BP357" s="157">
        <f>千葉!K357</f>
        <v>8.8000000000000007</v>
      </c>
      <c r="BQ357" s="157">
        <f>千葉!L357</f>
        <v>6.1</v>
      </c>
      <c r="BR357" s="157">
        <f>千葉!M357</f>
        <v>5.3</v>
      </c>
      <c r="BS357" s="157">
        <f>千葉!N357</f>
        <v>8</v>
      </c>
      <c r="BT357" s="157">
        <f>千葉!O357</f>
        <v>8.1999999999999993</v>
      </c>
      <c r="BU357" s="157">
        <f>千葉!P357</f>
        <v>9.6999999999999993</v>
      </c>
      <c r="BV357" s="157">
        <f>千葉!Q357</f>
        <v>9.8000000000000007</v>
      </c>
      <c r="BW357" s="157">
        <f>千葉!R357</f>
        <v>6.5</v>
      </c>
      <c r="BX357" s="157">
        <f>千葉!S357</f>
        <v>6.8</v>
      </c>
      <c r="BY357" s="157">
        <f>千葉!T357</f>
        <v>8</v>
      </c>
      <c r="BZ357" s="157">
        <f>千葉!V357</f>
        <v>5.4</v>
      </c>
      <c r="CA357" s="157">
        <f>東京!B357</f>
        <v>8.5</v>
      </c>
      <c r="CB357" s="157">
        <f>東京!C357</f>
        <v>7.5</v>
      </c>
      <c r="CC357" s="157">
        <f>東京!D357</f>
        <v>9.1</v>
      </c>
      <c r="CD357" s="157">
        <f>東京!E357</f>
        <v>10.4</v>
      </c>
      <c r="CE357" s="157">
        <f>東京!F357</f>
        <v>7</v>
      </c>
      <c r="CF357" s="157">
        <f>東京!G357</f>
        <v>9.4</v>
      </c>
      <c r="CG357" s="157">
        <f>東京!H357</f>
        <v>9.8000000000000007</v>
      </c>
      <c r="CH357" s="157">
        <f>東京!I357</f>
        <v>6.8</v>
      </c>
      <c r="CI357" s="157">
        <f>神奈川!B357</f>
        <v>10.5</v>
      </c>
      <c r="CJ357" s="157">
        <f>神奈川!C357</f>
        <v>8.6</v>
      </c>
      <c r="CK357" s="157">
        <f>神奈川!D357</f>
        <v>9.8000000000000007</v>
      </c>
      <c r="CL357" s="157">
        <f>神奈川!E357</f>
        <v>8</v>
      </c>
      <c r="CM357" s="157">
        <f>神奈川!F357</f>
        <v>6</v>
      </c>
      <c r="CN357" s="157">
        <f>神奈川!G357</f>
        <v>5.7</v>
      </c>
      <c r="CO357" s="157">
        <f>神奈川!H357</f>
        <v>8.1999999999999993</v>
      </c>
      <c r="CP357" s="157">
        <f>神奈川!I357</f>
        <v>6.1</v>
      </c>
      <c r="CQ357" s="157">
        <f>神奈川!J357</f>
        <v>6.9</v>
      </c>
      <c r="CR357" s="157">
        <f>神奈川!K357</f>
        <v>7.2</v>
      </c>
      <c r="CS357" s="157">
        <f>神奈川!L357</f>
        <v>8.4</v>
      </c>
      <c r="CT357" s="157">
        <f>神奈川!M357</f>
        <v>8.5</v>
      </c>
      <c r="CU357" s="157">
        <f>神奈川!N357</f>
        <v>6.8</v>
      </c>
      <c r="CV357" s="157">
        <f>山梨!B357</f>
        <v>7.8000000000000007</v>
      </c>
      <c r="CW357" s="157">
        <f>山梨!C357</f>
        <v>5.3000000000000007</v>
      </c>
      <c r="CX357" s="157">
        <f>山梨!D357</f>
        <v>5.5</v>
      </c>
      <c r="CY357" s="157">
        <f>山梨!E357</f>
        <v>9.1</v>
      </c>
      <c r="CZ357" s="157">
        <f>長野!B357</f>
        <v>7.7</v>
      </c>
      <c r="DA357" s="157">
        <f>長野!C357</f>
        <v>6.5</v>
      </c>
      <c r="DB357" s="157">
        <f>長野!D357</f>
        <v>2.8</v>
      </c>
      <c r="DC357" s="157">
        <f>長野!E357</f>
        <v>5.2</v>
      </c>
      <c r="DD357" s="157">
        <f>長野!F357</f>
        <v>11</v>
      </c>
      <c r="DE357" s="157">
        <f>長野!G357</f>
        <v>5.6</v>
      </c>
      <c r="DF357" s="157">
        <f>静岡!B357</f>
        <v>5.9</v>
      </c>
      <c r="DG357" s="157">
        <f>静岡!C357</f>
        <v>6.7</v>
      </c>
      <c r="DH357" s="157">
        <f>静岡!D357</f>
        <v>12.5</v>
      </c>
      <c r="DI357" s="157">
        <f>静岡!E357</f>
        <v>8.5</v>
      </c>
      <c r="DJ357" s="157">
        <f>静岡!F357</f>
        <v>8.3000000000000007</v>
      </c>
      <c r="DK357" s="157">
        <f>静岡!G357</f>
        <v>7.6</v>
      </c>
      <c r="DL357" s="157">
        <f>静岡!H357</f>
        <v>13.9</v>
      </c>
      <c r="DM357" s="157" t="str">
        <f>静岡!I357</f>
        <v>-</v>
      </c>
      <c r="DN357" s="157">
        <f>静岡!J357</f>
        <v>6.5</v>
      </c>
      <c r="DO357" s="157">
        <f>静岡!K357</f>
        <v>9.9</v>
      </c>
      <c r="DP357" s="157">
        <f>静岡!L357</f>
        <v>8.1</v>
      </c>
      <c r="DQ357" s="157">
        <f>静岡!M357</f>
        <v>9.5</v>
      </c>
      <c r="DR357" s="157">
        <f>静岡!N357</f>
        <v>7.9</v>
      </c>
      <c r="DS357" s="157">
        <f>静岡!O357</f>
        <v>4.5999999999999996</v>
      </c>
      <c r="DT357" s="157">
        <f>静岡!P357</f>
        <v>8</v>
      </c>
      <c r="DU357" s="157">
        <f>静岡!Q357</f>
        <v>7.5</v>
      </c>
      <c r="DV357" s="157">
        <f>静岡!R357</f>
        <v>9.3000000000000007</v>
      </c>
      <c r="DW357" s="157">
        <f>静岡!S357</f>
        <v>8.5</v>
      </c>
      <c r="DX357" s="157">
        <f>静岡!T357</f>
        <v>7.7</v>
      </c>
      <c r="DY357" s="157">
        <f>静岡!U357</f>
        <v>11.7</v>
      </c>
      <c r="DZ357" s="157">
        <f>静岡!V357</f>
        <v>13.100000000000001</v>
      </c>
      <c r="EA357" s="157">
        <f>静岡!W357</f>
        <v>9</v>
      </c>
      <c r="EB357" s="157">
        <f>静岡!X357</f>
        <v>7.2</v>
      </c>
      <c r="EC357" s="157">
        <f>静岡!Y357</f>
        <v>7.6000000000000005</v>
      </c>
      <c r="ED357" s="157">
        <f>静岡!Z357</f>
        <v>7.5</v>
      </c>
      <c r="EE357" s="157">
        <f>静岡!AA357</f>
        <v>8.8000000000000007</v>
      </c>
      <c r="EF357" s="157">
        <f>静岡!AB357</f>
        <v>7.3</v>
      </c>
      <c r="EG357" s="157">
        <f>静岡!AC357</f>
        <v>9.8000000000000007</v>
      </c>
    </row>
    <row r="358" spans="1:137" ht="20.100000000000001" customHeight="1" x14ac:dyDescent="0.15">
      <c r="A358" s="25">
        <v>43181</v>
      </c>
      <c r="B358" s="28">
        <f>茨城!B358</f>
        <v>4.7</v>
      </c>
      <c r="C358" s="28">
        <f>茨城!C358</f>
        <v>5.5</v>
      </c>
      <c r="D358" s="28">
        <f>茨城!D358</f>
        <v>5</v>
      </c>
      <c r="E358" s="28">
        <f>茨城!E358</f>
        <v>3.4</v>
      </c>
      <c r="F358" s="28">
        <f>茨城!F358</f>
        <v>3.4</v>
      </c>
      <c r="G358" s="28">
        <f>茨城!G358</f>
        <v>3.3</v>
      </c>
      <c r="H358" s="28">
        <f>茨城!H358</f>
        <v>4.5</v>
      </c>
      <c r="I358" s="28">
        <f>茨城!I358</f>
        <v>5.5</v>
      </c>
      <c r="J358" s="28">
        <f>茨城!J358</f>
        <v>7</v>
      </c>
      <c r="K358" s="28">
        <f>茨城!K358</f>
        <v>6.8</v>
      </c>
      <c r="L358" s="28">
        <f>茨城!L358</f>
        <v>4.3</v>
      </c>
      <c r="M358" s="28">
        <f>茨城!M358</f>
        <v>4.4000000000000004</v>
      </c>
      <c r="N358" s="28">
        <f>茨城!N358</f>
        <v>7.3</v>
      </c>
      <c r="O358" s="28">
        <f>茨城!O358</f>
        <v>5.3</v>
      </c>
      <c r="P358" s="28">
        <f>茨城!P358</f>
        <v>6.6</v>
      </c>
      <c r="Q358" s="28">
        <f>茨城!Q358</f>
        <v>5.0999999999999996</v>
      </c>
      <c r="R358" s="28">
        <f>茨城!R358</f>
        <v>5.5</v>
      </c>
      <c r="S358" s="28">
        <f>茨城!S358</f>
        <v>4.4000000000000004</v>
      </c>
      <c r="T358" s="28">
        <f>栃木!B358</f>
        <v>2.2999999999999998</v>
      </c>
      <c r="U358" s="28">
        <f>栃木!C358</f>
        <v>5.2</v>
      </c>
      <c r="V358" s="28">
        <f>栃木!D358</f>
        <v>5.3</v>
      </c>
      <c r="W358" s="28">
        <f>栃木!E358</f>
        <v>3.5</v>
      </c>
      <c r="X358" s="28">
        <f>栃木!F358</f>
        <v>7.4</v>
      </c>
      <c r="Y358" s="28">
        <f>栃木!G358</f>
        <v>4.0999999999999996</v>
      </c>
      <c r="Z358" s="28">
        <f>栃木!H358</f>
        <v>3.3</v>
      </c>
      <c r="AA358" s="28">
        <f>栃木!I358</f>
        <v>2.5</v>
      </c>
      <c r="AB358" s="28">
        <f>栃木!J358</f>
        <v>2.6</v>
      </c>
      <c r="AC358" s="28">
        <f>栃木!K358</f>
        <v>4.7</v>
      </c>
      <c r="AD358" s="28">
        <f>栃木!L358</f>
        <v>4</v>
      </c>
      <c r="AE358" s="157">
        <f>群馬!B358</f>
        <v>9</v>
      </c>
      <c r="AF358" s="157">
        <f>群馬!C358</f>
        <v>4.4000000000000004</v>
      </c>
      <c r="AG358" s="157">
        <f>群馬!D358</f>
        <v>7.8</v>
      </c>
      <c r="AH358" s="157">
        <f>群馬!E358</f>
        <v>2.5</v>
      </c>
      <c r="AI358" s="157">
        <f>群馬!F358</f>
        <v>8.9</v>
      </c>
      <c r="AJ358" s="157">
        <f>群馬!G358</f>
        <v>6.3</v>
      </c>
      <c r="AK358" s="157">
        <f>群馬!H358</f>
        <v>3</v>
      </c>
      <c r="AL358" s="157">
        <f>群馬!I358</f>
        <v>6.4</v>
      </c>
      <c r="AM358" s="157">
        <f>埼玉!B358</f>
        <v>8.1999999999999993</v>
      </c>
      <c r="AN358" s="157">
        <f>埼玉!C358</f>
        <v>7.5</v>
      </c>
      <c r="AO358" s="157">
        <f>埼玉!D358</f>
        <v>6.4</v>
      </c>
      <c r="AP358" s="157">
        <f>埼玉!E358</f>
        <v>6.5</v>
      </c>
      <c r="AQ358" s="157">
        <f>埼玉!F358</f>
        <v>6.1</v>
      </c>
      <c r="AR358" s="157">
        <f>埼玉!G358</f>
        <v>4.2</v>
      </c>
      <c r="AS358" s="157">
        <f>埼玉!H358</f>
        <v>8</v>
      </c>
      <c r="AT358" s="157">
        <f>埼玉!I358</f>
        <v>5.5</v>
      </c>
      <c r="AU358" s="157">
        <f>埼玉!J358</f>
        <v>9.6999999999999993</v>
      </c>
      <c r="AV358" s="157">
        <f>埼玉!K358</f>
        <v>6.5</v>
      </c>
      <c r="AW358" s="157">
        <f>埼玉!L358</f>
        <v>3.9</v>
      </c>
      <c r="AX358" s="157">
        <f>埼玉!M358</f>
        <v>6.2</v>
      </c>
      <c r="AY358" s="157">
        <f>埼玉!N358</f>
        <v>8.8000000000000007</v>
      </c>
      <c r="AZ358" s="157">
        <f>埼玉!O358</f>
        <v>7</v>
      </c>
      <c r="BA358" s="157">
        <f>埼玉!P358</f>
        <v>6.8</v>
      </c>
      <c r="BB358" s="157">
        <f>埼玉!Q358</f>
        <v>12</v>
      </c>
      <c r="BC358" s="157">
        <f>埼玉!R358</f>
        <v>6.9</v>
      </c>
      <c r="BD358" s="157">
        <f>埼玉!S358</f>
        <v>6.2</v>
      </c>
      <c r="BE358" s="157">
        <f>埼玉!T358</f>
        <v>5.8</v>
      </c>
      <c r="BF358" s="157">
        <f>埼玉!U358</f>
        <v>7.6</v>
      </c>
      <c r="BG358" s="157">
        <f>千葉!B358</f>
        <v>7.1</v>
      </c>
      <c r="BH358" s="157">
        <f>千葉!C358</f>
        <v>5</v>
      </c>
      <c r="BI358" s="157">
        <f>千葉!D358</f>
        <v>10.199999999999999</v>
      </c>
      <c r="BJ358" s="157">
        <f>千葉!E358</f>
        <v>8</v>
      </c>
      <c r="BK358" s="157">
        <f>千葉!F358</f>
        <v>6.2</v>
      </c>
      <c r="BL358" s="157">
        <f>千葉!G358</f>
        <v>8.1999999999999993</v>
      </c>
      <c r="BM358" s="157">
        <f>千葉!H358</f>
        <v>5.6</v>
      </c>
      <c r="BN358" s="157">
        <f>千葉!I358</f>
        <v>7</v>
      </c>
      <c r="BO358" s="157">
        <f>千葉!J358</f>
        <v>6.4</v>
      </c>
      <c r="BP358" s="157">
        <f>千葉!K358</f>
        <v>8.9</v>
      </c>
      <c r="BQ358" s="157">
        <f>千葉!L358</f>
        <v>6.7</v>
      </c>
      <c r="BR358" s="157">
        <f>千葉!M358</f>
        <v>9.4</v>
      </c>
      <c r="BS358" s="157">
        <f>千葉!N358</f>
        <v>9.3000000000000007</v>
      </c>
      <c r="BT358" s="157">
        <f>千葉!O358</f>
        <v>6.3</v>
      </c>
      <c r="BU358" s="157">
        <f>千葉!P358</f>
        <v>6.4</v>
      </c>
      <c r="BV358" s="157">
        <f>千葉!Q358</f>
        <v>6.5</v>
      </c>
      <c r="BW358" s="157">
        <f>千葉!R358</f>
        <v>7.9</v>
      </c>
      <c r="BX358" s="157">
        <f>千葉!S358</f>
        <v>6.3</v>
      </c>
      <c r="BY358" s="157">
        <f>千葉!T358</f>
        <v>7.5</v>
      </c>
      <c r="BZ358" s="157">
        <f>千葉!V358</f>
        <v>9.8000000000000007</v>
      </c>
      <c r="CA358" s="157">
        <f>東京!B358</f>
        <v>8.5</v>
      </c>
      <c r="CB358" s="157">
        <f>東京!C358</f>
        <v>7.5</v>
      </c>
      <c r="CC358" s="157">
        <f>東京!D358</f>
        <v>9.3000000000000007</v>
      </c>
      <c r="CD358" s="157">
        <f>東京!E358</f>
        <v>8</v>
      </c>
      <c r="CE358" s="157">
        <f>東京!F358</f>
        <v>7.5</v>
      </c>
      <c r="CF358" s="157">
        <f>東京!G358</f>
        <v>7.3</v>
      </c>
      <c r="CG358" s="157">
        <f>東京!H358</f>
        <v>6.3</v>
      </c>
      <c r="CH358" s="157">
        <f>東京!I358</f>
        <v>6.5</v>
      </c>
      <c r="CI358" s="157">
        <f>神奈川!B358</f>
        <v>10.9</v>
      </c>
      <c r="CJ358" s="157">
        <f>神奈川!C358</f>
        <v>7.8</v>
      </c>
      <c r="CK358" s="157">
        <f>神奈川!D358</f>
        <v>8.6999999999999993</v>
      </c>
      <c r="CL358" s="157">
        <f>神奈川!E358</f>
        <v>8.8000000000000007</v>
      </c>
      <c r="CM358" s="157">
        <f>神奈川!F358</f>
        <v>5.8</v>
      </c>
      <c r="CN358" s="157">
        <f>神奈川!G358</f>
        <v>5.0999999999999996</v>
      </c>
      <c r="CO358" s="157">
        <f>神奈川!H358</f>
        <v>5.2</v>
      </c>
      <c r="CP358" s="157">
        <f>神奈川!I358</f>
        <v>6.4</v>
      </c>
      <c r="CQ358" s="157" t="str">
        <f>神奈川!J358</f>
        <v>-</v>
      </c>
      <c r="CR358" s="157">
        <f>神奈川!K358</f>
        <v>10.199999999999999</v>
      </c>
      <c r="CS358" s="157">
        <f>神奈川!L358</f>
        <v>7.9</v>
      </c>
      <c r="CT358" s="157">
        <f>神奈川!M358</f>
        <v>8.1999999999999993</v>
      </c>
      <c r="CU358" s="157">
        <f>神奈川!N358</f>
        <v>9</v>
      </c>
      <c r="CV358" s="157">
        <f>山梨!B358</f>
        <v>5.7</v>
      </c>
      <c r="CW358" s="157">
        <f>山梨!C358</f>
        <v>9.4</v>
      </c>
      <c r="CX358" s="157">
        <f>山梨!D358</f>
        <v>5.8000000000000007</v>
      </c>
      <c r="CY358" s="157">
        <f>山梨!E358</f>
        <v>6.8000000000000007</v>
      </c>
      <c r="CZ358" s="157">
        <f>長野!B358</f>
        <v>5</v>
      </c>
      <c r="DA358" s="157">
        <f>長野!C358</f>
        <v>11.6</v>
      </c>
      <c r="DB358" s="157">
        <f>長野!D358</f>
        <v>4.7</v>
      </c>
      <c r="DC358" s="157">
        <f>長野!E358</f>
        <v>8.1</v>
      </c>
      <c r="DD358" s="157">
        <f>長野!F358</f>
        <v>7.2</v>
      </c>
      <c r="DE358" s="157">
        <f>長野!G358</f>
        <v>7.3</v>
      </c>
      <c r="DF358" s="157">
        <f>静岡!B358</f>
        <v>12.7</v>
      </c>
      <c r="DG358" s="157">
        <f>静岡!C358</f>
        <v>10.4</v>
      </c>
      <c r="DH358" s="157">
        <f>静岡!D358</f>
        <v>13.7</v>
      </c>
      <c r="DI358" s="157">
        <f>静岡!E358</f>
        <v>11.7</v>
      </c>
      <c r="DJ358" s="157">
        <f>静岡!F358</f>
        <v>9.1999999999999993</v>
      </c>
      <c r="DK358" s="157">
        <f>静岡!G358</f>
        <v>10.8</v>
      </c>
      <c r="DL358" s="157">
        <f>静岡!H358</f>
        <v>8</v>
      </c>
      <c r="DM358" s="157" t="str">
        <f>静岡!I358</f>
        <v>-</v>
      </c>
      <c r="DN358" s="157">
        <f>静岡!J358</f>
        <v>13.5</v>
      </c>
      <c r="DO358" s="157">
        <f>静岡!K358</f>
        <v>14.7</v>
      </c>
      <c r="DP358" s="157">
        <f>静岡!L358</f>
        <v>14.2</v>
      </c>
      <c r="DQ358" s="157">
        <f>静岡!M358</f>
        <v>16.100000000000001</v>
      </c>
      <c r="DR358" s="157">
        <f>静岡!N358</f>
        <v>10.8</v>
      </c>
      <c r="DS358" s="157">
        <f>静岡!O358</f>
        <v>6.1</v>
      </c>
      <c r="DT358" s="157">
        <f>静岡!P358</f>
        <v>12.5</v>
      </c>
      <c r="DU358" s="157">
        <f>静岡!Q358</f>
        <v>12.9</v>
      </c>
      <c r="DV358" s="157">
        <f>静岡!R358</f>
        <v>10</v>
      </c>
      <c r="DW358" s="157">
        <f>静岡!S358</f>
        <v>10.199999999999999</v>
      </c>
      <c r="DX358" s="157">
        <f>静岡!T358</f>
        <v>9.8000000000000007</v>
      </c>
      <c r="DY358" s="157">
        <f>静岡!U358</f>
        <v>10.199999999999999</v>
      </c>
      <c r="DZ358" s="157">
        <f>静岡!V358</f>
        <v>11.8</v>
      </c>
      <c r="EA358" s="157">
        <f>静岡!W358</f>
        <v>13.3</v>
      </c>
      <c r="EB358" s="157">
        <f>静岡!X358</f>
        <v>12.8</v>
      </c>
      <c r="EC358" s="157">
        <f>静岡!Y358</f>
        <v>13.8</v>
      </c>
      <c r="ED358" s="157">
        <f>静岡!Z358</f>
        <v>12.200000000000001</v>
      </c>
      <c r="EE358" s="157">
        <f>静岡!AA358</f>
        <v>13.3</v>
      </c>
      <c r="EF358" s="157">
        <f>静岡!AB358</f>
        <v>10.9</v>
      </c>
      <c r="EG358" s="157">
        <f>静岡!AC358</f>
        <v>9.6999999999999993</v>
      </c>
    </row>
    <row r="359" spans="1:137" ht="20.100000000000001" customHeight="1" x14ac:dyDescent="0.15">
      <c r="A359" s="25">
        <v>43182</v>
      </c>
      <c r="B359" s="28">
        <f>茨城!B359</f>
        <v>3.7</v>
      </c>
      <c r="C359" s="28">
        <f>茨城!C359</f>
        <v>5.6</v>
      </c>
      <c r="D359" s="28">
        <f>茨城!D359</f>
        <v>4.9000000000000004</v>
      </c>
      <c r="E359" s="28">
        <f>茨城!E359</f>
        <v>3</v>
      </c>
      <c r="F359" s="28">
        <f>茨城!F359</f>
        <v>4.8</v>
      </c>
      <c r="G359" s="28">
        <f>茨城!G359</f>
        <v>5.4</v>
      </c>
      <c r="H359" s="28">
        <f>茨城!H359</f>
        <v>4.5999999999999996</v>
      </c>
      <c r="I359" s="28">
        <f>茨城!I359</f>
        <v>4.5999999999999996</v>
      </c>
      <c r="J359" s="28">
        <f>茨城!J359</f>
        <v>4.8</v>
      </c>
      <c r="K359" s="28">
        <f>茨城!K359</f>
        <v>4.9000000000000004</v>
      </c>
      <c r="L359" s="28">
        <f>茨城!L359</f>
        <v>5.9</v>
      </c>
      <c r="M359" s="28">
        <f>茨城!M359</f>
        <v>5.5</v>
      </c>
      <c r="N359" s="28">
        <f>茨城!N359</f>
        <v>4</v>
      </c>
      <c r="O359" s="28">
        <f>茨城!O359</f>
        <v>4.0999999999999996</v>
      </c>
      <c r="P359" s="28">
        <f>茨城!P359</f>
        <v>6.8</v>
      </c>
      <c r="Q359" s="28">
        <f>茨城!Q359</f>
        <v>7.5</v>
      </c>
      <c r="R359" s="28">
        <f>茨城!R359</f>
        <v>6</v>
      </c>
      <c r="S359" s="28">
        <f>茨城!S359</f>
        <v>6.8</v>
      </c>
      <c r="T359" s="28">
        <f>栃木!B359</f>
        <v>3</v>
      </c>
      <c r="U359" s="28">
        <f>栃木!C359</f>
        <v>4.5999999999999996</v>
      </c>
      <c r="V359" s="28">
        <f>栃木!D359</f>
        <v>6</v>
      </c>
      <c r="W359" s="28">
        <f>栃木!E359</f>
        <v>5</v>
      </c>
      <c r="X359" s="28">
        <f>栃木!F359</f>
        <v>9.3000000000000007</v>
      </c>
      <c r="Y359" s="28">
        <f>栃木!G359</f>
        <v>5.0999999999999996</v>
      </c>
      <c r="Z359" s="28">
        <f>栃木!H359</f>
        <v>4.9000000000000004</v>
      </c>
      <c r="AA359" s="28">
        <f>栃木!I359</f>
        <v>2.7</v>
      </c>
      <c r="AB359" s="28">
        <f>栃木!J359</f>
        <v>2.7</v>
      </c>
      <c r="AC359" s="28">
        <f>栃木!K359</f>
        <v>6</v>
      </c>
      <c r="AD359" s="28">
        <f>栃木!L359</f>
        <v>5.3</v>
      </c>
      <c r="AE359" s="157">
        <f>群馬!B359</f>
        <v>5.6</v>
      </c>
      <c r="AF359" s="157">
        <f>群馬!C359</f>
        <v>6.5</v>
      </c>
      <c r="AG359" s="157">
        <f>群馬!D359</f>
        <v>8.1</v>
      </c>
      <c r="AH359" s="157">
        <f>群馬!E359</f>
        <v>4.9000000000000004</v>
      </c>
      <c r="AI359" s="157">
        <f>群馬!F359</f>
        <v>7.4</v>
      </c>
      <c r="AJ359" s="157">
        <f>群馬!G359</f>
        <v>4.2</v>
      </c>
      <c r="AK359" s="157">
        <f>群馬!H359</f>
        <v>4.4000000000000004</v>
      </c>
      <c r="AL359" s="157">
        <f>群馬!I359</f>
        <v>6.9</v>
      </c>
      <c r="AM359" s="157">
        <f>埼玉!B359</f>
        <v>7.4</v>
      </c>
      <c r="AN359" s="157">
        <f>埼玉!C359</f>
        <v>3.5</v>
      </c>
      <c r="AO359" s="157">
        <f>埼玉!D359</f>
        <v>5.8</v>
      </c>
      <c r="AP359" s="157">
        <f>埼玉!E359</f>
        <v>6.4</v>
      </c>
      <c r="AQ359" s="157">
        <f>埼玉!F359</f>
        <v>3.9</v>
      </c>
      <c r="AR359" s="157">
        <f>埼玉!G359</f>
        <v>5.3</v>
      </c>
      <c r="AS359" s="157">
        <f>埼玉!H359</f>
        <v>7.5</v>
      </c>
      <c r="AT359" s="157">
        <f>埼玉!I359</f>
        <v>6.2</v>
      </c>
      <c r="AU359" s="157">
        <f>埼玉!J359</f>
        <v>8.8000000000000007</v>
      </c>
      <c r="AV359" s="157">
        <f>埼玉!K359</f>
        <v>5.5</v>
      </c>
      <c r="AW359" s="157">
        <f>埼玉!L359</f>
        <v>4</v>
      </c>
      <c r="AX359" s="157">
        <f>埼玉!M359</f>
        <v>5.4</v>
      </c>
      <c r="AY359" s="157">
        <f>埼玉!N359</f>
        <v>7.9</v>
      </c>
      <c r="AZ359" s="157">
        <f>埼玉!O359</f>
        <v>6.4</v>
      </c>
      <c r="BA359" s="157">
        <f>埼玉!P359</f>
        <v>7.2</v>
      </c>
      <c r="BB359" s="157">
        <f>埼玉!Q359</f>
        <v>8.1</v>
      </c>
      <c r="BC359" s="157">
        <f>埼玉!R359</f>
        <v>6.6</v>
      </c>
      <c r="BD359" s="157">
        <f>埼玉!S359</f>
        <v>6.5</v>
      </c>
      <c r="BE359" s="157">
        <f>埼玉!T359</f>
        <v>5.2</v>
      </c>
      <c r="BF359" s="157">
        <f>埼玉!U359</f>
        <v>6.3</v>
      </c>
      <c r="BG359" s="157">
        <f>千葉!B359</f>
        <v>6</v>
      </c>
      <c r="BH359" s="157">
        <f>千葉!C359</f>
        <v>5.3</v>
      </c>
      <c r="BI359" s="157">
        <f>千葉!D359</f>
        <v>8.1999999999999993</v>
      </c>
      <c r="BJ359" s="157">
        <f>千葉!E359</f>
        <v>6.6</v>
      </c>
      <c r="BK359" s="157">
        <f>千葉!F359</f>
        <v>6.1</v>
      </c>
      <c r="BL359" s="157">
        <f>千葉!G359</f>
        <v>7.1</v>
      </c>
      <c r="BM359" s="157">
        <f>千葉!H359</f>
        <v>5</v>
      </c>
      <c r="BN359" s="157">
        <f>千葉!I359</f>
        <v>6</v>
      </c>
      <c r="BO359" s="157">
        <f>千葉!J359</f>
        <v>5.5</v>
      </c>
      <c r="BP359" s="157">
        <f>千葉!K359</f>
        <v>5.5</v>
      </c>
      <c r="BQ359" s="157">
        <f>千葉!L359</f>
        <v>5.4</v>
      </c>
      <c r="BR359" s="157">
        <f>千葉!M359</f>
        <v>7.1</v>
      </c>
      <c r="BS359" s="157">
        <f>千葉!N359</f>
        <v>6.5</v>
      </c>
      <c r="BT359" s="157">
        <f>千葉!O359</f>
        <v>6.4</v>
      </c>
      <c r="BU359" s="157">
        <f>千葉!P359</f>
        <v>5.4</v>
      </c>
      <c r="BV359" s="157">
        <f>千葉!Q359</f>
        <v>6.5</v>
      </c>
      <c r="BW359" s="157">
        <f>千葉!R359</f>
        <v>7.2</v>
      </c>
      <c r="BX359" s="157">
        <f>千葉!S359</f>
        <v>4.9000000000000004</v>
      </c>
      <c r="BY359" s="157">
        <f>千葉!T359</f>
        <v>6.6</v>
      </c>
      <c r="BZ359" s="157">
        <f>千葉!V359</f>
        <v>5.3</v>
      </c>
      <c r="CA359" s="157">
        <f>東京!B359</f>
        <v>8.5</v>
      </c>
      <c r="CB359" s="157">
        <f>東京!C359</f>
        <v>6.3</v>
      </c>
      <c r="CC359" s="157">
        <f>東京!D359</f>
        <v>8.6</v>
      </c>
      <c r="CD359" s="157">
        <f>東京!E359</f>
        <v>7.5</v>
      </c>
      <c r="CE359" s="157">
        <f>東京!F359</f>
        <v>6.8</v>
      </c>
      <c r="CF359" s="157">
        <f>東京!G359</f>
        <v>6.6</v>
      </c>
      <c r="CG359" s="157">
        <f>東京!H359</f>
        <v>6.8</v>
      </c>
      <c r="CH359" s="157">
        <f>東京!I359</f>
        <v>6.7</v>
      </c>
      <c r="CI359" s="157">
        <f>神奈川!B359</f>
        <v>8.1999999999999993</v>
      </c>
      <c r="CJ359" s="157">
        <f>神奈川!C359</f>
        <v>6</v>
      </c>
      <c r="CK359" s="157">
        <f>神奈川!D359</f>
        <v>8.8000000000000007</v>
      </c>
      <c r="CL359" s="157">
        <f>神奈川!E359</f>
        <v>8.3000000000000007</v>
      </c>
      <c r="CM359" s="157">
        <f>神奈川!F359</f>
        <v>5.7</v>
      </c>
      <c r="CN359" s="157">
        <f>神奈川!G359</f>
        <v>6</v>
      </c>
      <c r="CO359" s="157">
        <f>神奈川!H359</f>
        <v>6.7</v>
      </c>
      <c r="CP359" s="157">
        <f>神奈川!I359</f>
        <v>5.8</v>
      </c>
      <c r="CQ359" s="157">
        <f>神奈川!J359</f>
        <v>5.0999999999999996</v>
      </c>
      <c r="CR359" s="157">
        <f>神奈川!K359</f>
        <v>4.3</v>
      </c>
      <c r="CS359" s="157">
        <f>神奈川!L359</f>
        <v>5.6</v>
      </c>
      <c r="CT359" s="157">
        <f>神奈川!M359</f>
        <v>5.2</v>
      </c>
      <c r="CU359" s="157">
        <f>神奈川!N359</f>
        <v>9</v>
      </c>
      <c r="CV359" s="157">
        <f>山梨!B359</f>
        <v>7.2</v>
      </c>
      <c r="CW359" s="157">
        <f>山梨!C359</f>
        <v>8.2000000000000011</v>
      </c>
      <c r="CX359" s="157">
        <f>山梨!D359</f>
        <v>5.7</v>
      </c>
      <c r="CY359" s="157">
        <f>山梨!E359</f>
        <v>8.9</v>
      </c>
      <c r="CZ359" s="157">
        <f>長野!B359</f>
        <v>7.6</v>
      </c>
      <c r="DA359" s="157">
        <f>長野!C359</f>
        <v>14.9</v>
      </c>
      <c r="DB359" s="157">
        <f>長野!D359</f>
        <v>4.7</v>
      </c>
      <c r="DC359" s="157">
        <f>長野!E359</f>
        <v>8</v>
      </c>
      <c r="DD359" s="157">
        <f>長野!F359</f>
        <v>4.0999999999999996</v>
      </c>
      <c r="DE359" s="157">
        <f>長野!G359</f>
        <v>5.8</v>
      </c>
      <c r="DF359" s="157">
        <f>静岡!B359</f>
        <v>8.1999999999999993</v>
      </c>
      <c r="DG359" s="157">
        <f>静岡!C359</f>
        <v>6.7</v>
      </c>
      <c r="DH359" s="157">
        <f>静岡!D359</f>
        <v>9.6</v>
      </c>
      <c r="DI359" s="157">
        <f>静岡!E359</f>
        <v>10</v>
      </c>
      <c r="DJ359" s="157">
        <f>静岡!F359</f>
        <v>9.1999999999999993</v>
      </c>
      <c r="DK359" s="157">
        <f>静岡!G359</f>
        <v>9.6</v>
      </c>
      <c r="DL359" s="157">
        <f>静岡!H359</f>
        <v>2.7</v>
      </c>
      <c r="DM359" s="157" t="str">
        <f>静岡!I359</f>
        <v>-</v>
      </c>
      <c r="DN359" s="157">
        <f>静岡!J359</f>
        <v>11.7</v>
      </c>
      <c r="DO359" s="157">
        <f>静岡!K359</f>
        <v>8.8000000000000007</v>
      </c>
      <c r="DP359" s="157">
        <f>静岡!L359</f>
        <v>9.6</v>
      </c>
      <c r="DQ359" s="157">
        <f>静岡!M359</f>
        <v>5.8</v>
      </c>
      <c r="DR359" s="157">
        <f>静岡!N359</f>
        <v>8.8000000000000007</v>
      </c>
      <c r="DS359" s="157">
        <f>静岡!O359</f>
        <v>5.6</v>
      </c>
      <c r="DT359" s="157">
        <f>静岡!P359</f>
        <v>7.3</v>
      </c>
      <c r="DU359" s="157">
        <f>静岡!Q359</f>
        <v>5.2</v>
      </c>
      <c r="DV359" s="157">
        <f>静岡!R359</f>
        <v>8.4</v>
      </c>
      <c r="DW359" s="157">
        <f>静岡!S359</f>
        <v>9.3000000000000007</v>
      </c>
      <c r="DX359" s="157">
        <f>静岡!T359</f>
        <v>7.1</v>
      </c>
      <c r="DY359" s="157">
        <f>静岡!U359</f>
        <v>7.7</v>
      </c>
      <c r="DZ359" s="157">
        <f>静岡!V359</f>
        <v>5</v>
      </c>
      <c r="EA359" s="157">
        <f>静岡!W359</f>
        <v>7.5</v>
      </c>
      <c r="EB359" s="157">
        <f>静岡!X359</f>
        <v>7.6000000000000005</v>
      </c>
      <c r="EC359" s="157">
        <f>静岡!Y359</f>
        <v>7.1000000000000005</v>
      </c>
      <c r="ED359" s="157">
        <f>静岡!Z359</f>
        <v>7.5</v>
      </c>
      <c r="EE359" s="157">
        <f>静岡!AA359</f>
        <v>9</v>
      </c>
      <c r="EF359" s="157">
        <f>静岡!AB359</f>
        <v>5.5</v>
      </c>
      <c r="EG359" s="157">
        <f>静岡!AC359</f>
        <v>9.1999999999999993</v>
      </c>
    </row>
    <row r="360" spans="1:137" ht="20.100000000000001" customHeight="1" x14ac:dyDescent="0.15">
      <c r="A360" s="25">
        <v>43183</v>
      </c>
      <c r="B360" s="28">
        <f>茨城!B360</f>
        <v>6.2</v>
      </c>
      <c r="C360" s="28">
        <f>茨城!C360</f>
        <v>6.9</v>
      </c>
      <c r="D360" s="28">
        <f>茨城!D360</f>
        <v>7.6</v>
      </c>
      <c r="E360" s="28">
        <f>茨城!E360</f>
        <v>7.5</v>
      </c>
      <c r="F360" s="28">
        <f>茨城!F360</f>
        <v>6.4</v>
      </c>
      <c r="G360" s="28">
        <f>茨城!G360</f>
        <v>5.9</v>
      </c>
      <c r="H360" s="28">
        <f>茨城!H360</f>
        <v>6.5</v>
      </c>
      <c r="I360" s="28">
        <f>茨城!I360</f>
        <v>7.4</v>
      </c>
      <c r="J360" s="28">
        <f>茨城!J360</f>
        <v>7.4</v>
      </c>
      <c r="K360" s="28">
        <f>茨城!K360</f>
        <v>6.5</v>
      </c>
      <c r="L360" s="28">
        <f>茨城!L360</f>
        <v>7.2</v>
      </c>
      <c r="M360" s="28">
        <f>茨城!M360</f>
        <v>9.6999999999999993</v>
      </c>
      <c r="N360" s="28">
        <f>茨城!N360</f>
        <v>5.4</v>
      </c>
      <c r="O360" s="28">
        <f>茨城!O360</f>
        <v>8.6</v>
      </c>
      <c r="P360" s="28">
        <f>茨城!P360</f>
        <v>8.8000000000000007</v>
      </c>
      <c r="Q360" s="28">
        <f>茨城!Q360</f>
        <v>9.6</v>
      </c>
      <c r="R360" s="28">
        <f>茨城!R360</f>
        <v>7.8</v>
      </c>
      <c r="S360" s="28">
        <f>茨城!S360</f>
        <v>7.5</v>
      </c>
      <c r="T360" s="28">
        <f>栃木!B360</f>
        <v>3.2</v>
      </c>
      <c r="U360" s="28">
        <f>栃木!C360</f>
        <v>7.3</v>
      </c>
      <c r="V360" s="28">
        <f>栃木!D360</f>
        <v>7</v>
      </c>
      <c r="W360" s="28">
        <f>栃木!E360</f>
        <v>6.6</v>
      </c>
      <c r="X360" s="28">
        <f>栃木!F360</f>
        <v>8.5</v>
      </c>
      <c r="Y360" s="28">
        <f>栃木!G360</f>
        <v>6.7</v>
      </c>
      <c r="Z360" s="28">
        <f>栃木!H360</f>
        <v>8.5</v>
      </c>
      <c r="AA360" s="28">
        <f>栃木!I360</f>
        <v>6.5</v>
      </c>
      <c r="AB360" s="28">
        <f>栃木!J360</f>
        <v>8</v>
      </c>
      <c r="AC360" s="28">
        <f>栃木!K360</f>
        <v>8.6999999999999993</v>
      </c>
      <c r="AD360" s="28">
        <f>栃木!L360</f>
        <v>7.3</v>
      </c>
      <c r="AE360" s="157">
        <f>群馬!B360</f>
        <v>7.4</v>
      </c>
      <c r="AF360" s="157">
        <f>群馬!C360</f>
        <v>10.5</v>
      </c>
      <c r="AG360" s="157">
        <f>群馬!D360</f>
        <v>9.5</v>
      </c>
      <c r="AH360" s="157">
        <f>群馬!E360</f>
        <v>9.5</v>
      </c>
      <c r="AI360" s="157">
        <f>群馬!F360</f>
        <v>12.3</v>
      </c>
      <c r="AJ360" s="157">
        <f>群馬!G360</f>
        <v>5.8</v>
      </c>
      <c r="AK360" s="157">
        <f>群馬!H360</f>
        <v>5.9</v>
      </c>
      <c r="AL360" s="157">
        <f>群馬!I360</f>
        <v>9.3000000000000007</v>
      </c>
      <c r="AM360" s="157">
        <f>埼玉!B360</f>
        <v>9.5</v>
      </c>
      <c r="AN360" s="157">
        <f>埼玉!C360</f>
        <v>9.5</v>
      </c>
      <c r="AO360" s="157">
        <f>埼玉!D360</f>
        <v>8.4</v>
      </c>
      <c r="AP360" s="157">
        <f>埼玉!E360</f>
        <v>8.5</v>
      </c>
      <c r="AQ360" s="157">
        <f>埼玉!F360</f>
        <v>9.1999999999999993</v>
      </c>
      <c r="AR360" s="157">
        <f>埼玉!G360</f>
        <v>8.4</v>
      </c>
      <c r="AS360" s="157">
        <f>埼玉!H360</f>
        <v>9.6999999999999993</v>
      </c>
      <c r="AT360" s="157">
        <f>埼玉!I360</f>
        <v>9.6999999999999993</v>
      </c>
      <c r="AU360" s="157">
        <f>埼玉!J360</f>
        <v>11.2</v>
      </c>
      <c r="AV360" s="157">
        <f>埼玉!K360</f>
        <v>9.8000000000000007</v>
      </c>
      <c r="AW360" s="157">
        <f>埼玉!L360</f>
        <v>8.9</v>
      </c>
      <c r="AX360" s="157">
        <f>埼玉!M360</f>
        <v>8.5</v>
      </c>
      <c r="AY360" s="157">
        <f>埼玉!N360</f>
        <v>9.9</v>
      </c>
      <c r="AZ360" s="157" t="str">
        <f>埼玉!O360</f>
        <v xml:space="preserve"> </v>
      </c>
      <c r="BA360" s="157">
        <f>埼玉!P360</f>
        <v>9.9</v>
      </c>
      <c r="BB360" s="157">
        <f>埼玉!Q360</f>
        <v>10.8</v>
      </c>
      <c r="BC360" s="157">
        <f>埼玉!R360</f>
        <v>9.1</v>
      </c>
      <c r="BD360" s="157">
        <f>埼玉!S360</f>
        <v>9.3000000000000007</v>
      </c>
      <c r="BE360" s="157">
        <f>埼玉!T360</f>
        <v>9.5</v>
      </c>
      <c r="BF360" s="157">
        <f>埼玉!U360</f>
        <v>9</v>
      </c>
      <c r="BG360" s="157">
        <f>千葉!B360</f>
        <v>6.7</v>
      </c>
      <c r="BH360" s="157">
        <f>千葉!C360</f>
        <v>8.5</v>
      </c>
      <c r="BI360" s="157">
        <f>千葉!D360</f>
        <v>8.5</v>
      </c>
      <c r="BJ360" s="157">
        <f>千葉!E360</f>
        <v>9.4</v>
      </c>
      <c r="BK360" s="157">
        <f>千葉!F360</f>
        <v>8.8000000000000007</v>
      </c>
      <c r="BL360" s="157">
        <f>千葉!G360</f>
        <v>8.3000000000000007</v>
      </c>
      <c r="BM360" s="157">
        <f>千葉!H360</f>
        <v>5.5</v>
      </c>
      <c r="BN360" s="157">
        <f>千葉!I360</f>
        <v>6.8</v>
      </c>
      <c r="BO360" s="157">
        <f>千葉!J360</f>
        <v>9.6</v>
      </c>
      <c r="BP360" s="157">
        <f>千葉!K360</f>
        <v>8.9</v>
      </c>
      <c r="BQ360" s="157">
        <f>千葉!L360</f>
        <v>5.3</v>
      </c>
      <c r="BR360" s="157">
        <f>千葉!M360</f>
        <v>5.3</v>
      </c>
      <c r="BS360" s="157">
        <f>千葉!N360</f>
        <v>7.9</v>
      </c>
      <c r="BT360" s="157">
        <f>千葉!O360</f>
        <v>8.9</v>
      </c>
      <c r="BU360" s="157">
        <f>千葉!P360</f>
        <v>9.6999999999999993</v>
      </c>
      <c r="BV360" s="157">
        <f>千葉!Q360</f>
        <v>12</v>
      </c>
      <c r="BW360" s="157">
        <f>千葉!R360</f>
        <v>8.1</v>
      </c>
      <c r="BX360" s="157">
        <f>千葉!S360</f>
        <v>7.6</v>
      </c>
      <c r="BY360" s="157">
        <f>千葉!T360</f>
        <v>7.6</v>
      </c>
      <c r="BZ360" s="157">
        <f>千葉!V360</f>
        <v>6.3</v>
      </c>
      <c r="CA360" s="157">
        <f>東京!B360</f>
        <v>10.3</v>
      </c>
      <c r="CB360" s="157">
        <f>東京!C360</f>
        <v>8.1999999999999993</v>
      </c>
      <c r="CC360" s="157">
        <f>東京!D360</f>
        <v>10.5</v>
      </c>
      <c r="CD360" s="157">
        <f>東京!E360</f>
        <v>9.5</v>
      </c>
      <c r="CE360" s="157">
        <f>東京!F360</f>
        <v>9.5</v>
      </c>
      <c r="CF360" s="157">
        <f>東京!G360</f>
        <v>8.8000000000000007</v>
      </c>
      <c r="CG360" s="157">
        <f>東京!H360</f>
        <v>8.1999999999999993</v>
      </c>
      <c r="CH360" s="157">
        <f>東京!I360</f>
        <v>8.8000000000000007</v>
      </c>
      <c r="CI360" s="157">
        <f>神奈川!B360</f>
        <v>10.4</v>
      </c>
      <c r="CJ360" s="157">
        <f>神奈川!C360</f>
        <v>7.7</v>
      </c>
      <c r="CK360" s="157">
        <f>神奈川!D360</f>
        <v>10.5</v>
      </c>
      <c r="CL360" s="157">
        <f>神奈川!E360</f>
        <v>11.3</v>
      </c>
      <c r="CM360" s="157">
        <f>神奈川!F360</f>
        <v>7.5</v>
      </c>
      <c r="CN360" s="157">
        <f>神奈川!G360</f>
        <v>5.0999999999999996</v>
      </c>
      <c r="CO360" s="157">
        <f>神奈川!H360</f>
        <v>9</v>
      </c>
      <c r="CP360" s="157">
        <f>神奈川!I360</f>
        <v>7.4</v>
      </c>
      <c r="CQ360" s="157">
        <f>神奈川!J360</f>
        <v>8.1999999999999993</v>
      </c>
      <c r="CR360" s="157">
        <f>神奈川!K360</f>
        <v>10.5</v>
      </c>
      <c r="CS360" s="157">
        <f>神奈川!L360</f>
        <v>9</v>
      </c>
      <c r="CT360" s="157">
        <f>神奈川!M360</f>
        <v>8.6999999999999993</v>
      </c>
      <c r="CU360" s="157">
        <f>神奈川!N360</f>
        <v>8.8000000000000007</v>
      </c>
      <c r="CV360" s="157">
        <f>山梨!B360</f>
        <v>8.3000000000000007</v>
      </c>
      <c r="CW360" s="157">
        <f>山梨!C360</f>
        <v>5.5</v>
      </c>
      <c r="CX360" s="157">
        <f>山梨!D360</f>
        <v>2.5</v>
      </c>
      <c r="CY360" s="157">
        <f>山梨!E360</f>
        <v>7.9</v>
      </c>
      <c r="CZ360" s="157">
        <f>長野!B360</f>
        <v>10</v>
      </c>
      <c r="DA360" s="157">
        <f>長野!C360</f>
        <v>14.2</v>
      </c>
      <c r="DB360" s="157">
        <f>長野!D360</f>
        <v>5.6</v>
      </c>
      <c r="DC360" s="157">
        <f>長野!E360</f>
        <v>7.8</v>
      </c>
      <c r="DD360" s="157">
        <f>長野!F360</f>
        <v>9.5</v>
      </c>
      <c r="DE360" s="157">
        <f>長野!G360</f>
        <v>6.1</v>
      </c>
      <c r="DF360" s="157">
        <f>静岡!B360</f>
        <v>10</v>
      </c>
      <c r="DG360" s="157">
        <f>静岡!C360</f>
        <v>6.8</v>
      </c>
      <c r="DH360" s="157">
        <f>静岡!D360</f>
        <v>5.4</v>
      </c>
      <c r="DI360" s="157">
        <f>静岡!E360</f>
        <v>5.4</v>
      </c>
      <c r="DJ360" s="157">
        <f>静岡!F360</f>
        <v>7.9</v>
      </c>
      <c r="DK360" s="157">
        <f>静岡!G360</f>
        <v>7.1</v>
      </c>
      <c r="DL360" s="157">
        <f>静岡!H360</f>
        <v>5.9</v>
      </c>
      <c r="DM360" s="157" t="str">
        <f>静岡!I360</f>
        <v>-</v>
      </c>
      <c r="DN360" s="157">
        <f>静岡!J360</f>
        <v>8.6999999999999993</v>
      </c>
      <c r="DO360" s="157">
        <f>静岡!K360</f>
        <v>7.8</v>
      </c>
      <c r="DP360" s="157">
        <f>静岡!L360</f>
        <v>8.5</v>
      </c>
      <c r="DQ360" s="157">
        <f>静岡!M360</f>
        <v>10.5</v>
      </c>
      <c r="DR360" s="157">
        <f>静岡!N360</f>
        <v>7.9</v>
      </c>
      <c r="DS360" s="157">
        <f>静岡!O360</f>
        <v>4.4000000000000004</v>
      </c>
      <c r="DT360" s="157">
        <f>静岡!P360</f>
        <v>6.4</v>
      </c>
      <c r="DU360" s="157">
        <f>静岡!Q360</f>
        <v>6.4</v>
      </c>
      <c r="DV360" s="157">
        <f>静岡!R360</f>
        <v>6.1</v>
      </c>
      <c r="DW360" s="157">
        <f>静岡!S360</f>
        <v>7.4</v>
      </c>
      <c r="DX360" s="157">
        <f>静岡!T360</f>
        <v>7</v>
      </c>
      <c r="DY360" s="157">
        <f>静岡!U360</f>
        <v>7.8</v>
      </c>
      <c r="DZ360" s="157">
        <f>静岡!V360</f>
        <v>5.4</v>
      </c>
      <c r="EA360" s="157">
        <f>静岡!W360</f>
        <v>7.1000000000000005</v>
      </c>
      <c r="EB360" s="157">
        <f>静岡!X360</f>
        <v>9.4</v>
      </c>
      <c r="EC360" s="157">
        <f>静岡!Y360</f>
        <v>9.1</v>
      </c>
      <c r="ED360" s="157">
        <f>静岡!Z360</f>
        <v>6.8000000000000007</v>
      </c>
      <c r="EE360" s="157">
        <f>静岡!AA360</f>
        <v>8.8000000000000007</v>
      </c>
      <c r="EF360" s="157">
        <f>静岡!AB360</f>
        <v>7.7</v>
      </c>
      <c r="EG360" s="157">
        <f>静岡!AC360</f>
        <v>7.1</v>
      </c>
    </row>
    <row r="361" spans="1:137" ht="20.100000000000001" customHeight="1" x14ac:dyDescent="0.15">
      <c r="A361" s="25">
        <v>43184</v>
      </c>
      <c r="B361" s="28">
        <f>茨城!B361</f>
        <v>9.8000000000000007</v>
      </c>
      <c r="C361" s="28">
        <f>茨城!C361</f>
        <v>9.3000000000000007</v>
      </c>
      <c r="D361" s="28">
        <f>茨城!D361</f>
        <v>10.199999999999999</v>
      </c>
      <c r="E361" s="28">
        <f>茨城!E361</f>
        <v>12.2</v>
      </c>
      <c r="F361" s="28">
        <f>茨城!F361</f>
        <v>10</v>
      </c>
      <c r="G361" s="28">
        <f>茨城!G361</f>
        <v>8.9</v>
      </c>
      <c r="H361" s="28">
        <f>茨城!H361</f>
        <v>10.3</v>
      </c>
      <c r="I361" s="28">
        <f>茨城!I361</f>
        <v>9.5</v>
      </c>
      <c r="J361" s="28">
        <f>茨城!J361</f>
        <v>10.8</v>
      </c>
      <c r="K361" s="28">
        <f>茨城!K361</f>
        <v>9.3000000000000007</v>
      </c>
      <c r="L361" s="28">
        <f>茨城!L361</f>
        <v>11.2</v>
      </c>
      <c r="M361" s="28">
        <f>茨城!M361</f>
        <v>11.6</v>
      </c>
      <c r="N361" s="28">
        <f>茨城!N361</f>
        <v>12.6</v>
      </c>
      <c r="O361" s="28">
        <f>茨城!O361</f>
        <v>10.7</v>
      </c>
      <c r="P361" s="28">
        <f>茨城!P361</f>
        <v>13.1</v>
      </c>
      <c r="Q361" s="28">
        <f>茨城!Q361</f>
        <v>12.5</v>
      </c>
      <c r="R361" s="28">
        <f>茨城!R361</f>
        <v>11.5</v>
      </c>
      <c r="S361" s="28">
        <f>茨城!S361</f>
        <v>14.3</v>
      </c>
      <c r="T361" s="28">
        <f>栃木!B361</f>
        <v>5.2</v>
      </c>
      <c r="U361" s="28">
        <f>栃木!C361</f>
        <v>7.9</v>
      </c>
      <c r="V361" s="28">
        <f>栃木!D361</f>
        <v>8.4</v>
      </c>
      <c r="W361" s="28">
        <f>栃木!E361</f>
        <v>9.1</v>
      </c>
      <c r="X361" s="28">
        <f>栃木!F361</f>
        <v>13.2</v>
      </c>
      <c r="Y361" s="28">
        <f>栃木!G361</f>
        <v>11.3</v>
      </c>
      <c r="Z361" s="28">
        <f>栃木!H361</f>
        <v>10.7</v>
      </c>
      <c r="AA361" s="28">
        <f>栃木!I361</f>
        <v>7.3</v>
      </c>
      <c r="AB361" s="28">
        <f>栃木!J361</f>
        <v>9.1</v>
      </c>
      <c r="AC361" s="28">
        <f>栃木!K361</f>
        <v>11.7</v>
      </c>
      <c r="AD361" s="28">
        <f>栃木!L361</f>
        <v>10.4</v>
      </c>
      <c r="AE361" s="157">
        <f>群馬!B361</f>
        <v>11.8</v>
      </c>
      <c r="AF361" s="157">
        <f>群馬!C361</f>
        <v>14.2</v>
      </c>
      <c r="AG361" s="157">
        <f>群馬!D361</f>
        <v>15.6</v>
      </c>
      <c r="AH361" s="157">
        <f>群馬!E361</f>
        <v>13.1</v>
      </c>
      <c r="AI361" s="157">
        <f>群馬!F361</f>
        <v>15.5</v>
      </c>
      <c r="AJ361" s="157">
        <f>群馬!G361</f>
        <v>10.5</v>
      </c>
      <c r="AK361" s="157">
        <f>群馬!H361</f>
        <v>8.6999999999999993</v>
      </c>
      <c r="AL361" s="157">
        <f>群馬!I361</f>
        <v>10.7</v>
      </c>
      <c r="AM361" s="157">
        <f>埼玉!B361</f>
        <v>15.6</v>
      </c>
      <c r="AN361" s="157">
        <f>埼玉!C361</f>
        <v>13.2</v>
      </c>
      <c r="AO361" s="157">
        <f>埼玉!D361</f>
        <v>12.8</v>
      </c>
      <c r="AP361" s="157">
        <f>埼玉!E361</f>
        <v>12.5</v>
      </c>
      <c r="AQ361" s="157">
        <f>埼玉!F361</f>
        <v>11.5</v>
      </c>
      <c r="AR361" s="157">
        <f>埼玉!G361</f>
        <v>13.9</v>
      </c>
      <c r="AS361" s="157">
        <f>埼玉!H361</f>
        <v>17</v>
      </c>
      <c r="AT361" s="157">
        <f>埼玉!I361</f>
        <v>16.3</v>
      </c>
      <c r="AU361" s="157">
        <f>埼玉!J361</f>
        <v>18</v>
      </c>
      <c r="AV361" s="157">
        <f>埼玉!K361</f>
        <v>15.4</v>
      </c>
      <c r="AW361" s="157">
        <f>埼玉!L361</f>
        <v>16</v>
      </c>
      <c r="AX361" s="157">
        <f>埼玉!M361</f>
        <v>14</v>
      </c>
      <c r="AY361" s="157">
        <f>埼玉!N361</f>
        <v>14</v>
      </c>
      <c r="AZ361" s="157">
        <f>埼玉!O361</f>
        <v>13.2</v>
      </c>
      <c r="BA361" s="157">
        <f>埼玉!P361</f>
        <v>15.5</v>
      </c>
      <c r="BB361" s="157">
        <f>埼玉!Q361</f>
        <v>15.7</v>
      </c>
      <c r="BC361" s="157">
        <f>埼玉!R361</f>
        <v>13.4</v>
      </c>
      <c r="BD361" s="157">
        <f>埼玉!S361</f>
        <v>13.6</v>
      </c>
      <c r="BE361" s="157">
        <f>埼玉!T361</f>
        <v>12.9</v>
      </c>
      <c r="BF361" s="157">
        <f>埼玉!U361</f>
        <v>13.3</v>
      </c>
      <c r="BG361" s="157">
        <f>千葉!B361</f>
        <v>10.4</v>
      </c>
      <c r="BH361" s="157">
        <f>千葉!C361</f>
        <v>14</v>
      </c>
      <c r="BI361" s="157">
        <f>千葉!D361</f>
        <v>12.2</v>
      </c>
      <c r="BJ361" s="157">
        <f>千葉!E361</f>
        <v>13.1</v>
      </c>
      <c r="BK361" s="157">
        <f>千葉!F361</f>
        <v>14.3</v>
      </c>
      <c r="BL361" s="157">
        <f>千葉!G361</f>
        <v>10.8</v>
      </c>
      <c r="BM361" s="157">
        <f>千葉!H361</f>
        <v>11.3</v>
      </c>
      <c r="BN361" s="157">
        <f>千葉!I361</f>
        <v>8.6999999999999993</v>
      </c>
      <c r="BO361" s="157">
        <f>千葉!J361</f>
        <v>14.9</v>
      </c>
      <c r="BP361" s="157">
        <f>千葉!K361</f>
        <v>12.6</v>
      </c>
      <c r="BQ361" s="157">
        <f>千葉!L361</f>
        <v>7.9</v>
      </c>
      <c r="BR361" s="157">
        <f>千葉!M361</f>
        <v>10.4</v>
      </c>
      <c r="BS361" s="157">
        <f>千葉!N361</f>
        <v>12.2</v>
      </c>
      <c r="BT361" s="157">
        <f>千葉!O361</f>
        <v>13.1</v>
      </c>
      <c r="BU361" s="157">
        <f>千葉!P361</f>
        <v>14.5</v>
      </c>
      <c r="BV361" s="157">
        <f>千葉!Q361</f>
        <v>13.4</v>
      </c>
      <c r="BW361" s="157">
        <f>千葉!R361</f>
        <v>11.3</v>
      </c>
      <c r="BX361" s="157">
        <f>千葉!S361</f>
        <v>9.8000000000000007</v>
      </c>
      <c r="BY361" s="157">
        <f>千葉!T361</f>
        <v>11</v>
      </c>
      <c r="BZ361" s="157">
        <f>千葉!V361</f>
        <v>11.6</v>
      </c>
      <c r="CA361" s="157">
        <f>東京!B361</f>
        <v>15.7</v>
      </c>
      <c r="CB361" s="157">
        <f>東京!C361</f>
        <v>13.3</v>
      </c>
      <c r="CC361" s="157">
        <f>東京!D361</f>
        <v>14.3</v>
      </c>
      <c r="CD361" s="157">
        <f>東京!E361</f>
        <v>13.5</v>
      </c>
      <c r="CE361" s="157">
        <f>東京!F361</f>
        <v>12.3</v>
      </c>
      <c r="CF361" s="157">
        <f>東京!G361</f>
        <v>11.5</v>
      </c>
      <c r="CG361" s="157">
        <f>東京!H361</f>
        <v>10.3</v>
      </c>
      <c r="CH361" s="157">
        <f>東京!I361</f>
        <v>12.2</v>
      </c>
      <c r="CI361" s="157">
        <f>神奈川!B361</f>
        <v>13</v>
      </c>
      <c r="CJ361" s="157">
        <f>神奈川!C361</f>
        <v>11.6</v>
      </c>
      <c r="CK361" s="157">
        <f>神奈川!D361</f>
        <v>15.3</v>
      </c>
      <c r="CL361" s="157">
        <f>神奈川!E361</f>
        <v>14.4</v>
      </c>
      <c r="CM361" s="157">
        <f>神奈川!F361</f>
        <v>10.3</v>
      </c>
      <c r="CN361" s="157" t="str">
        <f>神奈川!G361</f>
        <v/>
      </c>
      <c r="CO361" s="157">
        <f>神奈川!H361</f>
        <v>10.3</v>
      </c>
      <c r="CP361" s="157">
        <f>神奈川!I361</f>
        <v>11.3</v>
      </c>
      <c r="CQ361" s="157">
        <f>神奈川!J361</f>
        <v>10.5</v>
      </c>
      <c r="CR361" s="157">
        <f>神奈川!K361</f>
        <v>11.3</v>
      </c>
      <c r="CS361" s="157">
        <f>神奈川!L361</f>
        <v>13.3</v>
      </c>
      <c r="CT361" s="157">
        <f>神奈川!M361</f>
        <v>12.1</v>
      </c>
      <c r="CU361" s="157">
        <f>神奈川!N361</f>
        <v>10.6</v>
      </c>
      <c r="CV361" s="157">
        <f>山梨!B361</f>
        <v>10.700000000000001</v>
      </c>
      <c r="CW361" s="157">
        <f>山梨!C361</f>
        <v>7.5</v>
      </c>
      <c r="CX361" s="157">
        <f>山梨!D361</f>
        <v>7</v>
      </c>
      <c r="CY361" s="157">
        <f>山梨!E361</f>
        <v>10.8</v>
      </c>
      <c r="CZ361" s="157">
        <f>長野!B361</f>
        <v>11.6</v>
      </c>
      <c r="DA361" s="157">
        <f>長野!C361</f>
        <v>11.3</v>
      </c>
      <c r="DB361" s="157">
        <f>長野!D361</f>
        <v>6.9</v>
      </c>
      <c r="DC361" s="157">
        <f>長野!E361</f>
        <v>7.5</v>
      </c>
      <c r="DD361" s="157">
        <f>長野!F361</f>
        <v>14.5</v>
      </c>
      <c r="DE361" s="157">
        <f>長野!G361</f>
        <v>7.3</v>
      </c>
      <c r="DF361" s="157">
        <f>静岡!B361</f>
        <v>10.6</v>
      </c>
      <c r="DG361" s="157">
        <f>静岡!C361</f>
        <v>6.1</v>
      </c>
      <c r="DH361" s="157">
        <f>静岡!D361</f>
        <v>9.6999999999999993</v>
      </c>
      <c r="DI361" s="157">
        <f>静岡!E361</f>
        <v>9.1</v>
      </c>
      <c r="DJ361" s="157">
        <f>静岡!F361</f>
        <v>9.1999999999999993</v>
      </c>
      <c r="DK361" s="157">
        <f>静岡!G361</f>
        <v>8.5</v>
      </c>
      <c r="DL361" s="157">
        <f>静岡!H361</f>
        <v>12.8</v>
      </c>
      <c r="DM361" s="157" t="str">
        <f>静岡!I361</f>
        <v>-</v>
      </c>
      <c r="DN361" s="157">
        <f>静岡!J361</f>
        <v>9.9</v>
      </c>
      <c r="DO361" s="157">
        <f>静岡!K361</f>
        <v>10.3</v>
      </c>
      <c r="DP361" s="157">
        <f>静岡!L361</f>
        <v>10.6</v>
      </c>
      <c r="DQ361" s="157">
        <f>静岡!M361</f>
        <v>15.3</v>
      </c>
      <c r="DR361" s="157">
        <f>静岡!N361</f>
        <v>8</v>
      </c>
      <c r="DS361" s="157">
        <f>静岡!O361</f>
        <v>4.9000000000000004</v>
      </c>
      <c r="DT361" s="157">
        <f>静岡!P361</f>
        <v>9.1</v>
      </c>
      <c r="DU361" s="157">
        <f>静岡!Q361</f>
        <v>8.9</v>
      </c>
      <c r="DV361" s="157">
        <f>静岡!R361</f>
        <v>9.1</v>
      </c>
      <c r="DW361" s="157">
        <f>静岡!S361</f>
        <v>8.6999999999999993</v>
      </c>
      <c r="DX361" s="157">
        <f>静岡!T361</f>
        <v>8.5</v>
      </c>
      <c r="DY361" s="157">
        <f>静岡!U361</f>
        <v>9.5</v>
      </c>
      <c r="DZ361" s="157">
        <f>静岡!V361</f>
        <v>8.5</v>
      </c>
      <c r="EA361" s="157">
        <f>静岡!W361</f>
        <v>9.2000000000000011</v>
      </c>
      <c r="EB361" s="157">
        <f>静岡!X361</f>
        <v>11.3</v>
      </c>
      <c r="EC361" s="157">
        <f>静岡!Y361</f>
        <v>10.100000000000001</v>
      </c>
      <c r="ED361" s="157">
        <f>静岡!Z361</f>
        <v>8.3000000000000007</v>
      </c>
      <c r="EE361" s="157">
        <f>静岡!AA361</f>
        <v>10.700000000000001</v>
      </c>
      <c r="EF361" s="157">
        <f>静岡!AB361</f>
        <v>11.8</v>
      </c>
      <c r="EG361" s="157">
        <f>静岡!AC361</f>
        <v>10.5</v>
      </c>
    </row>
    <row r="362" spans="1:137" ht="20.100000000000001" customHeight="1" x14ac:dyDescent="0.15">
      <c r="A362" s="25">
        <v>43185</v>
      </c>
      <c r="B362" s="28">
        <f>茨城!B362</f>
        <v>9.3000000000000007</v>
      </c>
      <c r="C362" s="28">
        <f>茨城!C362</f>
        <v>10.5</v>
      </c>
      <c r="D362" s="28">
        <f>茨城!D362</f>
        <v>11.3</v>
      </c>
      <c r="E362" s="28">
        <f>茨城!E362</f>
        <v>12.2</v>
      </c>
      <c r="F362" s="28">
        <f>茨城!F362</f>
        <v>10.7</v>
      </c>
      <c r="G362" s="28">
        <f>茨城!G362</f>
        <v>10</v>
      </c>
      <c r="H362" s="28">
        <f>茨城!H362</f>
        <v>12.6</v>
      </c>
      <c r="I362" s="28">
        <f>茨城!I362</f>
        <v>10.9</v>
      </c>
      <c r="J362" s="28">
        <f>茨城!J362</f>
        <v>12.6</v>
      </c>
      <c r="K362" s="28">
        <f>茨城!K362</f>
        <v>12</v>
      </c>
      <c r="L362" s="28">
        <f>茨城!L362</f>
        <v>12.8</v>
      </c>
      <c r="M362" s="28">
        <f>茨城!M362</f>
        <v>18</v>
      </c>
      <c r="N362" s="28">
        <f>茨城!N362</f>
        <v>18.3</v>
      </c>
      <c r="O362" s="28">
        <f>茨城!O362</f>
        <v>20.5</v>
      </c>
      <c r="P362" s="28">
        <f>茨城!P362</f>
        <v>14.7</v>
      </c>
      <c r="Q362" s="28">
        <f>茨城!Q362</f>
        <v>20</v>
      </c>
      <c r="R362" s="28">
        <f>茨城!R362</f>
        <v>19.8</v>
      </c>
      <c r="S362" s="28">
        <f>茨城!S362</f>
        <v>14.8</v>
      </c>
      <c r="T362" s="28">
        <f>栃木!B362</f>
        <v>5.9</v>
      </c>
      <c r="U362" s="28">
        <f>栃木!C362</f>
        <v>14.2</v>
      </c>
      <c r="V362" s="28">
        <f>栃木!D362</f>
        <v>9.8000000000000007</v>
      </c>
      <c r="W362" s="28">
        <f>栃木!E362</f>
        <v>10.3</v>
      </c>
      <c r="X362" s="28">
        <f>栃木!F362</f>
        <v>15.2</v>
      </c>
      <c r="Y362" s="28">
        <f>栃木!G362</f>
        <v>13.8</v>
      </c>
      <c r="Z362" s="28">
        <f>栃木!H362</f>
        <v>11.6</v>
      </c>
      <c r="AA362" s="28">
        <f>栃木!I362</f>
        <v>8.1</v>
      </c>
      <c r="AB362" s="28">
        <f>栃木!J362</f>
        <v>12.2</v>
      </c>
      <c r="AC362" s="28">
        <f>栃木!K362</f>
        <v>13.6</v>
      </c>
      <c r="AD362" s="28">
        <f>栃木!L362</f>
        <v>12.9</v>
      </c>
      <c r="AE362" s="157">
        <f>群馬!B362</f>
        <v>12.2</v>
      </c>
      <c r="AF362" s="157">
        <f>群馬!C362</f>
        <v>16.5</v>
      </c>
      <c r="AG362" s="157">
        <f>群馬!D362</f>
        <v>17.7</v>
      </c>
      <c r="AH362" s="157">
        <f>群馬!E362</f>
        <v>10.8</v>
      </c>
      <c r="AI362" s="157">
        <f>群馬!F362</f>
        <v>18.7</v>
      </c>
      <c r="AJ362" s="157">
        <f>群馬!G362</f>
        <v>10.9</v>
      </c>
      <c r="AK362" s="157">
        <f>群馬!H362</f>
        <v>9.9</v>
      </c>
      <c r="AL362" s="157">
        <f>群馬!I362</f>
        <v>9.1999999999999993</v>
      </c>
      <c r="AM362" s="157">
        <f>埼玉!B362</f>
        <v>18.3</v>
      </c>
      <c r="AN362" s="157">
        <f>埼玉!C362</f>
        <v>15</v>
      </c>
      <c r="AO362" s="157">
        <f>埼玉!D362</f>
        <v>16.399999999999999</v>
      </c>
      <c r="AP362" s="157">
        <f>埼玉!E362</f>
        <v>18.2</v>
      </c>
      <c r="AQ362" s="157">
        <f>埼玉!F362</f>
        <v>14.8</v>
      </c>
      <c r="AR362" s="157">
        <f>埼玉!G362</f>
        <v>14.9</v>
      </c>
      <c r="AS362" s="157">
        <f>埼玉!H362</f>
        <v>20.6</v>
      </c>
      <c r="AT362" s="157">
        <f>埼玉!I362</f>
        <v>17.3</v>
      </c>
      <c r="AU362" s="157">
        <f>埼玉!J362</f>
        <v>20.6</v>
      </c>
      <c r="AV362" s="157">
        <f>埼玉!K362</f>
        <v>16</v>
      </c>
      <c r="AW362" s="157">
        <f>埼玉!L362</f>
        <v>15</v>
      </c>
      <c r="AX362" s="157">
        <f>埼玉!M362</f>
        <v>15</v>
      </c>
      <c r="AY362" s="157">
        <f>埼玉!N362</f>
        <v>15.8</v>
      </c>
      <c r="AZ362" s="157">
        <f>埼玉!O362</f>
        <v>14.8</v>
      </c>
      <c r="BA362" s="157">
        <f>埼玉!P362</f>
        <v>16.7</v>
      </c>
      <c r="BB362" s="157">
        <f>埼玉!Q362</f>
        <v>16.3</v>
      </c>
      <c r="BC362" s="157">
        <f>埼玉!R362</f>
        <v>19.5</v>
      </c>
      <c r="BD362" s="157">
        <f>埼玉!S362</f>
        <v>14.3</v>
      </c>
      <c r="BE362" s="157">
        <f>埼玉!T362</f>
        <v>16.2</v>
      </c>
      <c r="BF362" s="157">
        <f>埼玉!U362</f>
        <v>18.8</v>
      </c>
      <c r="BG362" s="157">
        <f>千葉!B362</f>
        <v>18.5</v>
      </c>
      <c r="BH362" s="157">
        <f>千葉!C362</f>
        <v>18.899999999999999</v>
      </c>
      <c r="BI362" s="157">
        <f>千葉!D362</f>
        <v>11.3</v>
      </c>
      <c r="BJ362" s="157">
        <f>千葉!E362</f>
        <v>17.8</v>
      </c>
      <c r="BK362" s="157">
        <f>千葉!F362</f>
        <v>20.100000000000001</v>
      </c>
      <c r="BL362" s="157">
        <f>千葉!G362</f>
        <v>15.8</v>
      </c>
      <c r="BM362" s="157">
        <f>千葉!H362</f>
        <v>14.4</v>
      </c>
      <c r="BN362" s="157">
        <f>千葉!I362</f>
        <v>15.8</v>
      </c>
      <c r="BO362" s="157">
        <f>千葉!J362</f>
        <v>13.4</v>
      </c>
      <c r="BP362" s="157">
        <f>千葉!K362</f>
        <v>22.7</v>
      </c>
      <c r="BQ362" s="157">
        <f>千葉!L362</f>
        <v>18.3</v>
      </c>
      <c r="BR362" s="157">
        <f>千葉!M362</f>
        <v>19.8</v>
      </c>
      <c r="BS362" s="157">
        <f>千葉!N362</f>
        <v>19.5</v>
      </c>
      <c r="BT362" s="157">
        <f>千葉!O362</f>
        <v>20.5</v>
      </c>
      <c r="BU362" s="157">
        <f>千葉!P362</f>
        <v>20</v>
      </c>
      <c r="BV362" s="157">
        <f>千葉!Q362</f>
        <v>21.7</v>
      </c>
      <c r="BW362" s="157">
        <f>千葉!R362</f>
        <v>14.4</v>
      </c>
      <c r="BX362" s="157">
        <f>千葉!S362</f>
        <v>12.5</v>
      </c>
      <c r="BY362" s="157">
        <f>千葉!T362</f>
        <v>16.399999999999999</v>
      </c>
      <c r="BZ362" s="157">
        <f>千葉!V362</f>
        <v>16.600000000000001</v>
      </c>
      <c r="CA362" s="157">
        <f>東京!B362</f>
        <v>24</v>
      </c>
      <c r="CB362" s="157">
        <f>東京!C362</f>
        <v>18.899999999999999</v>
      </c>
      <c r="CC362" s="157">
        <f>東京!D362</f>
        <v>22.7</v>
      </c>
      <c r="CD362" s="157">
        <f>東京!E362</f>
        <v>23.3</v>
      </c>
      <c r="CE362" s="157">
        <f>東京!F362</f>
        <v>17.100000000000001</v>
      </c>
      <c r="CF362" s="157">
        <f>東京!G362</f>
        <v>18.600000000000001</v>
      </c>
      <c r="CG362" s="157">
        <f>東京!H362</f>
        <v>13.2</v>
      </c>
      <c r="CH362" s="157">
        <f>東京!I362</f>
        <v>16.100000000000001</v>
      </c>
      <c r="CI362" s="157">
        <f>神奈川!B362</f>
        <v>23.8</v>
      </c>
      <c r="CJ362" s="157">
        <f>神奈川!C362</f>
        <v>24.1</v>
      </c>
      <c r="CK362" s="157">
        <f>神奈川!D362</f>
        <v>26.5</v>
      </c>
      <c r="CL362" s="157">
        <f>神奈川!E362</f>
        <v>22.3</v>
      </c>
      <c r="CM362" s="157">
        <f>神奈川!F362</f>
        <v>17</v>
      </c>
      <c r="CN362" s="157" t="str">
        <f>神奈川!G362</f>
        <v/>
      </c>
      <c r="CO362" s="157">
        <f>神奈川!H362</f>
        <v>16.399999999999999</v>
      </c>
      <c r="CP362" s="157">
        <f>神奈川!I362</f>
        <v>17.600000000000001</v>
      </c>
      <c r="CQ362" s="157">
        <f>神奈川!J362</f>
        <v>14.6</v>
      </c>
      <c r="CR362" s="157">
        <f>神奈川!K362</f>
        <v>20</v>
      </c>
      <c r="CS362" s="157">
        <f>神奈川!L362</f>
        <v>17.2</v>
      </c>
      <c r="CT362" s="157">
        <f>神奈川!M362</f>
        <v>17.899999999999999</v>
      </c>
      <c r="CU362" s="157">
        <f>神奈川!N362</f>
        <v>15.4</v>
      </c>
      <c r="CV362" s="157">
        <f>山梨!B362</f>
        <v>9.8000000000000007</v>
      </c>
      <c r="CW362" s="157">
        <f>山梨!C362</f>
        <v>10.600000000000001</v>
      </c>
      <c r="CX362" s="157">
        <f>山梨!D362</f>
        <v>9.8000000000000007</v>
      </c>
      <c r="CY362" s="157">
        <f>山梨!E362</f>
        <v>10</v>
      </c>
      <c r="CZ362" s="157">
        <f>長野!B362</f>
        <v>13.3</v>
      </c>
      <c r="DA362" s="157">
        <f>長野!C362</f>
        <v>20.5</v>
      </c>
      <c r="DB362" s="157">
        <f>長野!D362</f>
        <v>7.9</v>
      </c>
      <c r="DC362" s="157">
        <f>長野!E362</f>
        <v>14.3</v>
      </c>
      <c r="DD362" s="157">
        <f>長野!F362</f>
        <v>12.5</v>
      </c>
      <c r="DE362" s="157">
        <f>長野!G362</f>
        <v>9.6999999999999993</v>
      </c>
      <c r="DF362" s="157">
        <f>静岡!B362</f>
        <v>7.3</v>
      </c>
      <c r="DG362" s="157">
        <f>静岡!C362</f>
        <v>10.3</v>
      </c>
      <c r="DH362" s="157">
        <f>静岡!D362</f>
        <v>10.3</v>
      </c>
      <c r="DI362" s="157">
        <f>静岡!E362</f>
        <v>9.3000000000000007</v>
      </c>
      <c r="DJ362" s="157">
        <f>静岡!F362</f>
        <v>9</v>
      </c>
      <c r="DK362" s="157">
        <f>静岡!G362</f>
        <v>10.7</v>
      </c>
      <c r="DL362" s="157">
        <f>静岡!H362</f>
        <v>14.8</v>
      </c>
      <c r="DM362" s="157" t="str">
        <f>静岡!I362</f>
        <v>-</v>
      </c>
      <c r="DN362" s="157">
        <f>静岡!J362</f>
        <v>15</v>
      </c>
      <c r="DO362" s="157">
        <f>静岡!K362</f>
        <v>20.8</v>
      </c>
      <c r="DP362" s="157">
        <f>静岡!L362</f>
        <v>23.7</v>
      </c>
      <c r="DQ362" s="157">
        <f>静岡!M362</f>
        <v>33.4</v>
      </c>
      <c r="DR362" s="157">
        <f>静岡!N362</f>
        <v>8.5</v>
      </c>
      <c r="DS362" s="157">
        <f>静岡!O362</f>
        <v>5.5</v>
      </c>
      <c r="DT362" s="157">
        <f>静岡!P362</f>
        <v>9.6999999999999993</v>
      </c>
      <c r="DU362" s="157">
        <f>静岡!Q362</f>
        <v>10.1</v>
      </c>
      <c r="DV362" s="157">
        <f>静岡!R362</f>
        <v>8.4</v>
      </c>
      <c r="DW362" s="157">
        <f>静岡!S362</f>
        <v>10.199999999999999</v>
      </c>
      <c r="DX362" s="157">
        <f>静岡!T362</f>
        <v>7.5</v>
      </c>
      <c r="DY362" s="157">
        <f>静岡!U362</f>
        <v>9</v>
      </c>
      <c r="DZ362" s="157">
        <f>静岡!V362</f>
        <v>15.9</v>
      </c>
      <c r="EA362" s="157">
        <f>静岡!W362</f>
        <v>21</v>
      </c>
      <c r="EB362" s="157">
        <f>静岡!X362</f>
        <v>18.100000000000001</v>
      </c>
      <c r="EC362" s="157">
        <f>静岡!Y362</f>
        <v>19.100000000000001</v>
      </c>
      <c r="ED362" s="157">
        <f>静岡!Z362</f>
        <v>19.200000000000003</v>
      </c>
      <c r="EE362" s="157">
        <f>静岡!AA362</f>
        <v>18.600000000000001</v>
      </c>
      <c r="EF362" s="157">
        <f>静岡!AB362</f>
        <v>6</v>
      </c>
      <c r="EG362" s="157">
        <f>静岡!AC362</f>
        <v>12.9</v>
      </c>
    </row>
    <row r="363" spans="1:137" ht="20.100000000000001" customHeight="1" x14ac:dyDescent="0.15">
      <c r="A363" s="25">
        <v>43186</v>
      </c>
      <c r="B363" s="28">
        <f>茨城!B363</f>
        <v>8.8000000000000007</v>
      </c>
      <c r="C363" s="28">
        <f>茨城!C363</f>
        <v>10.4</v>
      </c>
      <c r="D363" s="28">
        <f>茨城!D363</f>
        <v>11.5</v>
      </c>
      <c r="E363" s="28">
        <f>茨城!E363</f>
        <v>15</v>
      </c>
      <c r="F363" s="28">
        <f>茨城!F363</f>
        <v>11.6</v>
      </c>
      <c r="G363" s="28">
        <f>茨城!G363</f>
        <v>9.3000000000000007</v>
      </c>
      <c r="H363" s="28">
        <f>茨城!H363</f>
        <v>11.8</v>
      </c>
      <c r="I363" s="28">
        <f>茨城!I363</f>
        <v>12.3</v>
      </c>
      <c r="J363" s="28">
        <f>茨城!J363</f>
        <v>11.9</v>
      </c>
      <c r="K363" s="28">
        <f>茨城!K363</f>
        <v>13.1</v>
      </c>
      <c r="L363" s="28">
        <f>茨城!L363</f>
        <v>13.5</v>
      </c>
      <c r="M363" s="28">
        <f>茨城!M363</f>
        <v>10.7</v>
      </c>
      <c r="N363" s="28">
        <f>茨城!N363</f>
        <v>10.9</v>
      </c>
      <c r="O363" s="28">
        <f>茨城!O363</f>
        <v>9.8000000000000007</v>
      </c>
      <c r="P363" s="28">
        <f>茨城!P363</f>
        <v>14.3</v>
      </c>
      <c r="Q363" s="28">
        <f>茨城!Q363</f>
        <v>11</v>
      </c>
      <c r="R363" s="28">
        <f>茨城!R363</f>
        <v>10.199999999999999</v>
      </c>
      <c r="S363" s="28">
        <f>茨城!S363</f>
        <v>11.2</v>
      </c>
      <c r="T363" s="28">
        <f>栃木!B363</f>
        <v>4.7</v>
      </c>
      <c r="U363" s="28">
        <f>栃木!C363</f>
        <v>9.6999999999999993</v>
      </c>
      <c r="V363" s="28">
        <f>栃木!D363</f>
        <v>11.6</v>
      </c>
      <c r="W363" s="28">
        <f>栃木!E363</f>
        <v>12.7</v>
      </c>
      <c r="X363" s="28">
        <f>栃木!F363</f>
        <v>12.9</v>
      </c>
      <c r="Y363" s="28">
        <f>栃木!G363</f>
        <v>11.8</v>
      </c>
      <c r="Z363" s="28">
        <f>栃木!H363</f>
        <v>10.5</v>
      </c>
      <c r="AA363" s="28">
        <f>栃木!I363</f>
        <v>9.3000000000000007</v>
      </c>
      <c r="AB363" s="28">
        <f>栃木!J363</f>
        <v>9.5</v>
      </c>
      <c r="AC363" s="28">
        <f>栃木!K363</f>
        <v>11.7</v>
      </c>
      <c r="AD363" s="28">
        <f>栃木!L363</f>
        <v>13</v>
      </c>
      <c r="AE363" s="157">
        <f>群馬!B363</f>
        <v>13.1</v>
      </c>
      <c r="AF363" s="157">
        <f>群馬!C363</f>
        <v>16.899999999999999</v>
      </c>
      <c r="AG363" s="157">
        <f>群馬!D363</f>
        <v>14.5</v>
      </c>
      <c r="AH363" s="157">
        <f>群馬!E363</f>
        <v>14.5</v>
      </c>
      <c r="AI363" s="157">
        <f>群馬!F363</f>
        <v>16.7</v>
      </c>
      <c r="AJ363" s="157">
        <f>群馬!G363</f>
        <v>12.5</v>
      </c>
      <c r="AK363" s="157">
        <f>群馬!H363</f>
        <v>13.4</v>
      </c>
      <c r="AL363" s="157">
        <f>群馬!I363</f>
        <v>16.2</v>
      </c>
      <c r="AM363" s="157">
        <f>埼玉!B363</f>
        <v>15.3</v>
      </c>
      <c r="AN363" s="157">
        <f>埼玉!C363</f>
        <v>17</v>
      </c>
      <c r="AO363" s="157">
        <f>埼玉!D363</f>
        <v>13.5</v>
      </c>
      <c r="AP363" s="157">
        <f>埼玉!E363</f>
        <v>14</v>
      </c>
      <c r="AQ363" s="157">
        <f>埼玉!F363</f>
        <v>14.3</v>
      </c>
      <c r="AR363" s="157">
        <f>埼玉!G363</f>
        <v>14.8</v>
      </c>
      <c r="AS363" s="157">
        <f>埼玉!H363</f>
        <v>16.8</v>
      </c>
      <c r="AT363" s="157">
        <f>埼玉!I363</f>
        <v>14.7</v>
      </c>
      <c r="AU363" s="157">
        <f>埼玉!J363</f>
        <v>17.2</v>
      </c>
      <c r="AV363" s="157">
        <f>埼玉!K363</f>
        <v>16.600000000000001</v>
      </c>
      <c r="AW363" s="157">
        <f>埼玉!L363</f>
        <v>15.1</v>
      </c>
      <c r="AX363" s="157">
        <f>埼玉!M363</f>
        <v>14.7</v>
      </c>
      <c r="AY363" s="157">
        <f>埼玉!N363</f>
        <v>17.5</v>
      </c>
      <c r="AZ363" s="157">
        <f>埼玉!O363</f>
        <v>15.8</v>
      </c>
      <c r="BA363" s="157">
        <f>埼玉!P363</f>
        <v>17.7</v>
      </c>
      <c r="BB363" s="157">
        <f>埼玉!Q363</f>
        <v>18.8</v>
      </c>
      <c r="BC363" s="157">
        <f>埼玉!R363</f>
        <v>15.1</v>
      </c>
      <c r="BD363" s="157">
        <f>埼玉!S363</f>
        <v>15.2</v>
      </c>
      <c r="BE363" s="157">
        <f>埼玉!T363</f>
        <v>12.5</v>
      </c>
      <c r="BF363" s="157">
        <f>埼玉!U363</f>
        <v>14.1</v>
      </c>
      <c r="BG363" s="157">
        <f>千葉!B363</f>
        <v>10.8</v>
      </c>
      <c r="BH363" s="157">
        <f>千葉!C363</f>
        <v>15.7</v>
      </c>
      <c r="BI363" s="157">
        <f>千葉!D363</f>
        <v>16.8</v>
      </c>
      <c r="BJ363" s="157">
        <f>千葉!E363</f>
        <v>16.3</v>
      </c>
      <c r="BK363" s="157">
        <f>千葉!F363</f>
        <v>17</v>
      </c>
      <c r="BL363" s="157">
        <f>千葉!G363</f>
        <v>13.2</v>
      </c>
      <c r="BM363" s="157">
        <f>千葉!H363</f>
        <v>10.8</v>
      </c>
      <c r="BN363" s="157">
        <f>千葉!I363</f>
        <v>13</v>
      </c>
      <c r="BO363" s="157">
        <f>千葉!J363</f>
        <v>16.3</v>
      </c>
      <c r="BP363" s="157">
        <f>千葉!K363</f>
        <v>14.8</v>
      </c>
      <c r="BQ363" s="157">
        <f>千葉!L363</f>
        <v>11.3</v>
      </c>
      <c r="BR363" s="157">
        <f>千葉!M363</f>
        <v>12.8</v>
      </c>
      <c r="BS363" s="157">
        <f>千葉!N363</f>
        <v>15.2</v>
      </c>
      <c r="BT363" s="157">
        <f>千葉!O363</f>
        <v>15.1</v>
      </c>
      <c r="BU363" s="157">
        <f>千葉!P363</f>
        <v>16.899999999999999</v>
      </c>
      <c r="BV363" s="157">
        <f>千葉!Q363</f>
        <v>14.8</v>
      </c>
      <c r="BW363" s="157">
        <f>千葉!R363</f>
        <v>14.2</v>
      </c>
      <c r="BX363" s="157">
        <f>千葉!S363</f>
        <v>11.5</v>
      </c>
      <c r="BY363" s="157">
        <f>千葉!T363</f>
        <v>13.2</v>
      </c>
      <c r="BZ363" s="157">
        <f>千葉!V363</f>
        <v>13.5</v>
      </c>
      <c r="CA363" s="157">
        <f>東京!B363</f>
        <v>17.7</v>
      </c>
      <c r="CB363" s="157">
        <f>東京!C363</f>
        <v>14.1</v>
      </c>
      <c r="CC363" s="157">
        <f>東京!D363</f>
        <v>19.2</v>
      </c>
      <c r="CD363" s="157">
        <f>東京!E363</f>
        <v>16.600000000000001</v>
      </c>
      <c r="CE363" s="157">
        <f>東京!F363</f>
        <v>15.5</v>
      </c>
      <c r="CF363" s="157">
        <f>東京!G363</f>
        <v>15</v>
      </c>
      <c r="CG363" s="157">
        <f>東京!H363</f>
        <v>14.6</v>
      </c>
      <c r="CH363" s="157">
        <f>東京!I363</f>
        <v>15</v>
      </c>
      <c r="CI363" s="157">
        <f>神奈川!B363</f>
        <v>15.6</v>
      </c>
      <c r="CJ363" s="157">
        <f>神奈川!C363</f>
        <v>14.3</v>
      </c>
      <c r="CK363" s="157">
        <f>神奈川!D363</f>
        <v>17.100000000000001</v>
      </c>
      <c r="CL363" s="157">
        <f>神奈川!E363</f>
        <v>15</v>
      </c>
      <c r="CM363" s="157">
        <f>神奈川!F363</f>
        <v>12.5</v>
      </c>
      <c r="CN363" s="157">
        <f>神奈川!G363</f>
        <v>12</v>
      </c>
      <c r="CO363" s="157">
        <f>神奈川!H363</f>
        <v>16.100000000000001</v>
      </c>
      <c r="CP363" s="157">
        <f>神奈川!I363</f>
        <v>13.6</v>
      </c>
      <c r="CQ363" s="157">
        <f>神奈川!J363</f>
        <v>16</v>
      </c>
      <c r="CR363" s="157">
        <f>神奈川!K363</f>
        <v>16.600000000000001</v>
      </c>
      <c r="CS363" s="157">
        <f>神奈川!L363</f>
        <v>17.100000000000001</v>
      </c>
      <c r="CT363" s="157">
        <f>神奈川!M363</f>
        <v>17.2</v>
      </c>
      <c r="CU363" s="157">
        <f>神奈川!N363</f>
        <v>13.5</v>
      </c>
      <c r="CV363" s="157">
        <f>山梨!B363</f>
        <v>18</v>
      </c>
      <c r="CW363" s="157">
        <f>山梨!C363</f>
        <v>15.4</v>
      </c>
      <c r="CX363" s="157">
        <f>山梨!D363</f>
        <v>12.600000000000001</v>
      </c>
      <c r="CY363" s="157">
        <f>山梨!E363</f>
        <v>16.7</v>
      </c>
      <c r="CZ363" s="157">
        <f>長野!B363</f>
        <v>14.5</v>
      </c>
      <c r="DA363" s="157">
        <f>長野!C363</f>
        <v>17.5</v>
      </c>
      <c r="DB363" s="157">
        <f>長野!D363</f>
        <v>15.5</v>
      </c>
      <c r="DC363" s="157">
        <f>長野!E363</f>
        <v>17.8</v>
      </c>
      <c r="DD363" s="157">
        <f>長野!F363</f>
        <v>17.5</v>
      </c>
      <c r="DE363" s="157">
        <f>長野!G363</f>
        <v>15.2</v>
      </c>
      <c r="DF363" s="157">
        <f>静岡!B363</f>
        <v>10.9</v>
      </c>
      <c r="DG363" s="157">
        <f>静岡!C363</f>
        <v>14.3</v>
      </c>
      <c r="DH363" s="157">
        <f>静岡!D363</f>
        <v>15.5</v>
      </c>
      <c r="DI363" s="157">
        <f>静岡!E363</f>
        <v>15.8</v>
      </c>
      <c r="DJ363" s="157">
        <f>静岡!F363</f>
        <v>18.3</v>
      </c>
      <c r="DK363" s="157">
        <f>静岡!G363</f>
        <v>17</v>
      </c>
      <c r="DL363" s="157">
        <f>静岡!H363</f>
        <v>17.2</v>
      </c>
      <c r="DM363" s="157" t="str">
        <f>静岡!I363</f>
        <v>-</v>
      </c>
      <c r="DN363" s="157">
        <f>静岡!J363</f>
        <v>17</v>
      </c>
      <c r="DO363" s="157">
        <f>静岡!K363</f>
        <v>17.3</v>
      </c>
      <c r="DP363" s="157">
        <f>静岡!L363</f>
        <v>16.100000000000001</v>
      </c>
      <c r="DQ363" s="157">
        <f>静岡!M363</f>
        <v>20.8</v>
      </c>
      <c r="DR363" s="157">
        <f>静岡!N363</f>
        <v>14.5</v>
      </c>
      <c r="DS363" s="157">
        <f>静岡!O363</f>
        <v>11.2</v>
      </c>
      <c r="DT363" s="157">
        <f>静岡!P363</f>
        <v>16.7</v>
      </c>
      <c r="DU363" s="157">
        <f>静岡!Q363</f>
        <v>17.600000000000001</v>
      </c>
      <c r="DV363" s="157">
        <f>静岡!R363</f>
        <v>13.9</v>
      </c>
      <c r="DW363" s="157">
        <f>静岡!S363</f>
        <v>15</v>
      </c>
      <c r="DX363" s="157">
        <f>静岡!T363</f>
        <v>15</v>
      </c>
      <c r="DY363" s="157">
        <f>静岡!U363</f>
        <v>17.5</v>
      </c>
      <c r="DZ363" s="157">
        <f>静岡!V363</f>
        <v>12.700000000000001</v>
      </c>
      <c r="EA363" s="157">
        <f>静岡!W363</f>
        <v>15.8</v>
      </c>
      <c r="EB363" s="157">
        <f>静岡!X363</f>
        <v>16.7</v>
      </c>
      <c r="EC363" s="157">
        <f>静岡!Y363</f>
        <v>17.400000000000002</v>
      </c>
      <c r="ED363" s="157">
        <f>静岡!Z363</f>
        <v>15.4</v>
      </c>
      <c r="EE363" s="157">
        <f>静岡!AA363</f>
        <v>16.600000000000001</v>
      </c>
      <c r="EF363" s="157">
        <f>静岡!AB363</f>
        <v>14.2</v>
      </c>
      <c r="EG363" s="157">
        <f>静岡!AC363</f>
        <v>17.8</v>
      </c>
    </row>
    <row r="364" spans="1:137" ht="20.100000000000001" customHeight="1" x14ac:dyDescent="0.15">
      <c r="A364" s="25">
        <v>43187</v>
      </c>
      <c r="B364" s="28">
        <f>茨城!B364</f>
        <v>6.9</v>
      </c>
      <c r="C364" s="28">
        <f>茨城!C364</f>
        <v>9.1</v>
      </c>
      <c r="D364" s="28">
        <f>茨城!D364</f>
        <v>8.5</v>
      </c>
      <c r="E364" s="28">
        <f>茨城!E364</f>
        <v>7.6</v>
      </c>
      <c r="F364" s="28">
        <f>茨城!F364</f>
        <v>6.8</v>
      </c>
      <c r="G364" s="28">
        <f>茨城!G364</f>
        <v>7.3</v>
      </c>
      <c r="H364" s="28">
        <f>茨城!H364</f>
        <v>7.6</v>
      </c>
      <c r="I364" s="28">
        <f>茨城!I364</f>
        <v>8.6</v>
      </c>
      <c r="J364" s="28">
        <f>茨城!J364</f>
        <v>9.1</v>
      </c>
      <c r="K364" s="28">
        <f>茨城!K364</f>
        <v>9.3000000000000007</v>
      </c>
      <c r="L364" s="28">
        <f>茨城!L364</f>
        <v>8.4</v>
      </c>
      <c r="M364" s="28">
        <f>茨城!M364</f>
        <v>7.7</v>
      </c>
      <c r="N364" s="28">
        <f>茨城!N364</f>
        <v>8.9</v>
      </c>
      <c r="O364" s="28">
        <f>茨城!O364</f>
        <v>9.1</v>
      </c>
      <c r="P364" s="28">
        <f>茨城!P364</f>
        <v>8.6999999999999993</v>
      </c>
      <c r="Q364" s="28">
        <f>茨城!Q364</f>
        <v>9.3000000000000007</v>
      </c>
      <c r="R364" s="28">
        <f>茨城!R364</f>
        <v>9.6</v>
      </c>
      <c r="S364" s="28">
        <f>茨城!S364</f>
        <v>8.6999999999999993</v>
      </c>
      <c r="T364" s="28">
        <f>栃木!B364</f>
        <v>2.6</v>
      </c>
      <c r="U364" s="28">
        <f>栃木!C364</f>
        <v>6.1</v>
      </c>
      <c r="V364" s="28">
        <f>栃木!D364</f>
        <v>7.5</v>
      </c>
      <c r="W364" s="28">
        <f>栃木!E364</f>
        <v>7.3</v>
      </c>
      <c r="X364" s="28">
        <f>栃木!F364</f>
        <v>11</v>
      </c>
      <c r="Y364" s="28">
        <f>栃木!G364</f>
        <v>7.2</v>
      </c>
      <c r="Z364" s="28">
        <f>栃木!H364</f>
        <v>5.8</v>
      </c>
      <c r="AA364" s="28">
        <f>栃木!I364</f>
        <v>4.5</v>
      </c>
      <c r="AB364" s="28">
        <f>栃木!J364</f>
        <v>4</v>
      </c>
      <c r="AC364" s="28">
        <f>栃木!K364</f>
        <v>8.5</v>
      </c>
      <c r="AD364" s="28">
        <f>栃木!L364</f>
        <v>5.3</v>
      </c>
      <c r="AE364" s="157">
        <f>群馬!B364</f>
        <v>7</v>
      </c>
      <c r="AF364" s="157">
        <f>群馬!C364</f>
        <v>10.3</v>
      </c>
      <c r="AG364" s="157">
        <f>群馬!D364</f>
        <v>10.4</v>
      </c>
      <c r="AH364" s="157">
        <f>群馬!E364</f>
        <v>4.5</v>
      </c>
      <c r="AI364" s="157">
        <f>群馬!F364</f>
        <v>12.2</v>
      </c>
      <c r="AJ364" s="157">
        <f>群馬!G364</f>
        <v>7.7</v>
      </c>
      <c r="AK364" s="157">
        <f>群馬!H364</f>
        <v>7.1</v>
      </c>
      <c r="AL364" s="157">
        <f>群馬!I364</f>
        <v>8.4</v>
      </c>
      <c r="AM364" s="157">
        <f>埼玉!B364</f>
        <v>10.8</v>
      </c>
      <c r="AN364" s="157">
        <f>埼玉!C364</f>
        <v>5.9</v>
      </c>
      <c r="AO364" s="157">
        <f>埼玉!D364</f>
        <v>8.8000000000000007</v>
      </c>
      <c r="AP364" s="157">
        <f>埼玉!E364</f>
        <v>9.6999999999999993</v>
      </c>
      <c r="AQ364" s="157">
        <f>埼玉!F364</f>
        <v>8.5</v>
      </c>
      <c r="AR364" s="157">
        <f>埼玉!G364</f>
        <v>8.1</v>
      </c>
      <c r="AS364" s="157">
        <f>埼玉!H364</f>
        <v>12.2</v>
      </c>
      <c r="AT364" s="157">
        <f>埼玉!I364</f>
        <v>12</v>
      </c>
      <c r="AU364" s="157">
        <f>埼玉!J364</f>
        <v>12.5</v>
      </c>
      <c r="AV364" s="157">
        <f>埼玉!K364</f>
        <v>8.9</v>
      </c>
      <c r="AW364" s="157">
        <f>埼玉!L364</f>
        <v>5.8</v>
      </c>
      <c r="AX364" s="157">
        <f>埼玉!M364</f>
        <v>8.6</v>
      </c>
      <c r="AY364" s="157">
        <f>埼玉!N364</f>
        <v>10.7</v>
      </c>
      <c r="AZ364" s="157">
        <f>埼玉!O364</f>
        <v>9.1999999999999993</v>
      </c>
      <c r="BA364" s="157">
        <f>埼玉!P364</f>
        <v>9.6999999999999993</v>
      </c>
      <c r="BB364" s="157">
        <f>埼玉!Q364</f>
        <v>11.8</v>
      </c>
      <c r="BC364" s="157">
        <f>埼玉!R364</f>
        <v>10.6</v>
      </c>
      <c r="BD364" s="157">
        <f>埼玉!S364</f>
        <v>9.3000000000000007</v>
      </c>
      <c r="BE364" s="157">
        <f>埼玉!T364</f>
        <v>8.5</v>
      </c>
      <c r="BF364" s="157">
        <f>埼玉!U364</f>
        <v>9.4</v>
      </c>
      <c r="BG364" s="157">
        <f>千葉!B364</f>
        <v>10.5</v>
      </c>
      <c r="BH364" s="157">
        <f>千葉!C364</f>
        <v>10.3</v>
      </c>
      <c r="BI364" s="157">
        <f>千葉!D364</f>
        <v>14.5</v>
      </c>
      <c r="BJ364" s="157">
        <f>千葉!E364</f>
        <v>13.3</v>
      </c>
      <c r="BK364" s="157">
        <f>千葉!F364</f>
        <v>10.199999999999999</v>
      </c>
      <c r="BL364" s="157">
        <f>千葉!G364</f>
        <v>10.9</v>
      </c>
      <c r="BM364" s="157">
        <f>千葉!H364</f>
        <v>8.3000000000000007</v>
      </c>
      <c r="BN364" s="157">
        <f>千葉!I364</f>
        <v>10.199999999999999</v>
      </c>
      <c r="BO364" s="157">
        <f>千葉!J364</f>
        <v>9.8000000000000007</v>
      </c>
      <c r="BP364" s="157">
        <f>千葉!K364</f>
        <v>10.9</v>
      </c>
      <c r="BQ364" s="157">
        <f>千葉!L364</f>
        <v>9.3000000000000007</v>
      </c>
      <c r="BR364" s="157">
        <f>千葉!M364</f>
        <v>10.8</v>
      </c>
      <c r="BS364" s="157">
        <f>千葉!N364</f>
        <v>10.5</v>
      </c>
      <c r="BT364" s="157">
        <f>千葉!O364</f>
        <v>10</v>
      </c>
      <c r="BU364" s="157">
        <f>千葉!P364</f>
        <v>11</v>
      </c>
      <c r="BV364" s="157">
        <f>千葉!Q364</f>
        <v>10.3</v>
      </c>
      <c r="BW364" s="157">
        <f>千葉!R364</f>
        <v>9.6</v>
      </c>
      <c r="BX364" s="157">
        <f>千葉!S364</f>
        <v>8.9</v>
      </c>
      <c r="BY364" s="157">
        <f>千葉!T364</f>
        <v>10.5</v>
      </c>
      <c r="BZ364" s="157">
        <f>千葉!V364</f>
        <v>8.4</v>
      </c>
      <c r="CA364" s="157">
        <f>東京!B364</f>
        <v>13</v>
      </c>
      <c r="CB364" s="157">
        <f>東京!C364</f>
        <v>9.8000000000000007</v>
      </c>
      <c r="CC364" s="157">
        <f>東京!D364</f>
        <v>11.4</v>
      </c>
      <c r="CD364" s="157">
        <f>東京!E364</f>
        <v>11.9</v>
      </c>
      <c r="CE364" s="157">
        <f>東京!F364</f>
        <v>9.9</v>
      </c>
      <c r="CF364" s="157">
        <f>東京!G364</f>
        <v>10.3</v>
      </c>
      <c r="CG364" s="157">
        <f>東京!H364</f>
        <v>9.6</v>
      </c>
      <c r="CH364" s="157">
        <f>東京!I364</f>
        <v>10.8</v>
      </c>
      <c r="CI364" s="157">
        <f>神奈川!B364</f>
        <v>12.9</v>
      </c>
      <c r="CJ364" s="157">
        <f>神奈川!C364</f>
        <v>12</v>
      </c>
      <c r="CK364" s="157">
        <f>神奈川!D364</f>
        <v>13.1</v>
      </c>
      <c r="CL364" s="157">
        <f>神奈川!E364</f>
        <v>13</v>
      </c>
      <c r="CM364" s="157">
        <f>神奈川!F364</f>
        <v>9.4</v>
      </c>
      <c r="CN364" s="157">
        <f>神奈川!G364</f>
        <v>8.8000000000000007</v>
      </c>
      <c r="CO364" s="157">
        <f>神奈川!H364</f>
        <v>11</v>
      </c>
      <c r="CP364" s="157">
        <f>神奈川!I364</f>
        <v>10</v>
      </c>
      <c r="CQ364" s="157">
        <f>神奈川!J364</f>
        <v>13</v>
      </c>
      <c r="CR364" s="157">
        <f>神奈川!K364</f>
        <v>13</v>
      </c>
      <c r="CS364" s="157">
        <f>神奈川!L364</f>
        <v>12.2</v>
      </c>
      <c r="CT364" s="157">
        <f>神奈川!M364</f>
        <v>13.1</v>
      </c>
      <c r="CU364" s="157">
        <f>神奈川!N364</f>
        <v>11.9</v>
      </c>
      <c r="CV364" s="157">
        <f>山梨!B364</f>
        <v>16</v>
      </c>
      <c r="CW364" s="157">
        <f>山梨!C364</f>
        <v>12.8</v>
      </c>
      <c r="CX364" s="157">
        <f>山梨!D364</f>
        <v>9.3000000000000007</v>
      </c>
      <c r="CY364" s="157">
        <f>山梨!E364</f>
        <v>14.9</v>
      </c>
      <c r="CZ364" s="157">
        <f>長野!B364</f>
        <v>7.7</v>
      </c>
      <c r="DA364" s="157">
        <f>長野!C364</f>
        <v>8.9</v>
      </c>
      <c r="DB364" s="157">
        <f>長野!D364</f>
        <v>7.3</v>
      </c>
      <c r="DC364" s="157">
        <f>長野!E364</f>
        <v>14</v>
      </c>
      <c r="DD364" s="157">
        <f>長野!F364</f>
        <v>6.3</v>
      </c>
      <c r="DE364" s="157">
        <f>長野!G364</f>
        <v>12</v>
      </c>
      <c r="DF364" s="157">
        <f>静岡!B364</f>
        <v>16.5</v>
      </c>
      <c r="DG364" s="157">
        <f>静岡!C364</f>
        <v>15.7</v>
      </c>
      <c r="DH364" s="157">
        <f>静岡!D364</f>
        <v>16.100000000000001</v>
      </c>
      <c r="DI364" s="157">
        <f>静岡!E364</f>
        <v>16.100000000000001</v>
      </c>
      <c r="DJ364" s="157">
        <f>静岡!F364</f>
        <v>19.8</v>
      </c>
      <c r="DK364" s="157">
        <f>静岡!G364</f>
        <v>15.8</v>
      </c>
      <c r="DL364" s="157">
        <f>静岡!H364</f>
        <v>17</v>
      </c>
      <c r="DM364" s="157" t="str">
        <f>静岡!I364</f>
        <v>-</v>
      </c>
      <c r="DN364" s="157">
        <f>静岡!J364</f>
        <v>16.899999999999999</v>
      </c>
      <c r="DO364" s="157">
        <f>静岡!K364</f>
        <v>15.2</v>
      </c>
      <c r="DP364" s="157">
        <f>静岡!L364</f>
        <v>15.4</v>
      </c>
      <c r="DQ364" s="157">
        <f>静岡!M364</f>
        <v>18.600000000000001</v>
      </c>
      <c r="DR364" s="157">
        <f>静岡!N364</f>
        <v>15.5</v>
      </c>
      <c r="DS364" s="157">
        <f>静岡!O364</f>
        <v>12.3</v>
      </c>
      <c r="DT364" s="157">
        <f>静岡!P364</f>
        <v>18</v>
      </c>
      <c r="DU364" s="157">
        <f>静岡!Q364</f>
        <v>18.5</v>
      </c>
      <c r="DV364" s="157">
        <f>静岡!R364</f>
        <v>15</v>
      </c>
      <c r="DW364" s="157">
        <f>静岡!S364</f>
        <v>16.2</v>
      </c>
      <c r="DX364" s="157">
        <f>静岡!T364</f>
        <v>16</v>
      </c>
      <c r="DY364" s="157">
        <f>静岡!U364</f>
        <v>15</v>
      </c>
      <c r="DZ364" s="157">
        <f>静岡!V364</f>
        <v>11.8</v>
      </c>
      <c r="EA364" s="157">
        <f>静岡!W364</f>
        <v>15.3</v>
      </c>
      <c r="EB364" s="157">
        <f>静岡!X364</f>
        <v>14.5</v>
      </c>
      <c r="EC364" s="157">
        <f>静岡!Y364</f>
        <v>15.3</v>
      </c>
      <c r="ED364" s="157">
        <f>静岡!Z364</f>
        <v>15.4</v>
      </c>
      <c r="EE364" s="157">
        <f>静岡!AA364</f>
        <v>16.900000000000002</v>
      </c>
      <c r="EF364" s="157">
        <f>静岡!AB364</f>
        <v>16.399999999999999</v>
      </c>
      <c r="EG364" s="157">
        <f>静岡!AC364</f>
        <v>15.7</v>
      </c>
    </row>
    <row r="365" spans="1:137" ht="20.100000000000001" customHeight="1" x14ac:dyDescent="0.15">
      <c r="A365" s="25">
        <v>43188</v>
      </c>
      <c r="B365" s="28">
        <f>茨城!B365</f>
        <v>6.9</v>
      </c>
      <c r="C365" s="28">
        <f>茨城!C365</f>
        <v>7.3</v>
      </c>
      <c r="D365" s="28">
        <f>茨城!D365</f>
        <v>7.2</v>
      </c>
      <c r="E365" s="28">
        <f>茨城!E365</f>
        <v>7</v>
      </c>
      <c r="F365" s="28">
        <f>茨城!F365</f>
        <v>9.4</v>
      </c>
      <c r="G365" s="28">
        <f>茨城!G365</f>
        <v>6</v>
      </c>
      <c r="H365" s="28">
        <f>茨城!H365</f>
        <v>7.8</v>
      </c>
      <c r="I365" s="28">
        <f>茨城!I365</f>
        <v>6.4</v>
      </c>
      <c r="J365" s="28">
        <f>茨城!J365</f>
        <v>6.9</v>
      </c>
      <c r="K365" s="28">
        <f>茨城!K365</f>
        <v>6.6</v>
      </c>
      <c r="L365" s="28">
        <f>茨城!L365</f>
        <v>7.3</v>
      </c>
      <c r="M365" s="28">
        <f>茨城!M365</f>
        <v>7.4</v>
      </c>
      <c r="N365" s="28">
        <f>茨城!N365</f>
        <v>7.1</v>
      </c>
      <c r="O365" s="28">
        <f>茨城!O365</f>
        <v>8</v>
      </c>
      <c r="P365" s="28">
        <f>茨城!P365</f>
        <v>7.9</v>
      </c>
      <c r="Q365" s="28">
        <f>茨城!Q365</f>
        <v>7.9</v>
      </c>
      <c r="R365" s="28">
        <f>茨城!R365</f>
        <v>7.7</v>
      </c>
      <c r="S365" s="28">
        <f>茨城!S365</f>
        <v>8.1999999999999993</v>
      </c>
      <c r="T365" s="28">
        <f>栃木!B365</f>
        <v>7</v>
      </c>
      <c r="U365" s="28">
        <f>栃木!C365</f>
        <v>6.6</v>
      </c>
      <c r="V365" s="28">
        <f>栃木!D365</f>
        <v>8.6</v>
      </c>
      <c r="W365" s="28">
        <f>栃木!E365</f>
        <v>8.1999999999999993</v>
      </c>
      <c r="X365" s="28">
        <f>栃木!F365</f>
        <v>10.5</v>
      </c>
      <c r="Y365" s="28">
        <f>栃木!G365</f>
        <v>8.4</v>
      </c>
      <c r="Z365" s="28">
        <f>栃木!H365</f>
        <v>10.4</v>
      </c>
      <c r="AA365" s="28">
        <f>栃木!I365</f>
        <v>7.5</v>
      </c>
      <c r="AB365" s="28">
        <f>栃木!J365</f>
        <v>7.3</v>
      </c>
      <c r="AC365" s="28">
        <f>栃木!K365</f>
        <v>7.8</v>
      </c>
      <c r="AD365" s="28">
        <f>栃木!L365</f>
        <v>8.6999999999999993</v>
      </c>
      <c r="AE365" s="157">
        <f>群馬!B365</f>
        <v>9.6999999999999993</v>
      </c>
      <c r="AF365" s="157">
        <f>群馬!C365</f>
        <v>11.5</v>
      </c>
      <c r="AG365" s="157">
        <f>群馬!D365</f>
        <v>11.5</v>
      </c>
      <c r="AH365" s="157">
        <f>群馬!E365</f>
        <v>11.6</v>
      </c>
      <c r="AI365" s="157">
        <f>群馬!F365</f>
        <v>12.3</v>
      </c>
      <c r="AJ365" s="157">
        <f>群馬!G365</f>
        <v>9.1999999999999993</v>
      </c>
      <c r="AK365" s="157">
        <f>群馬!H365</f>
        <v>8.6999999999999993</v>
      </c>
      <c r="AL365" s="157">
        <f>群馬!I365</f>
        <v>11</v>
      </c>
      <c r="AM365" s="157">
        <f>埼玉!B365</f>
        <v>10.4</v>
      </c>
      <c r="AN365" s="157">
        <f>埼玉!C365</f>
        <v>7.9</v>
      </c>
      <c r="AO365" s="157">
        <f>埼玉!D365</f>
        <v>8.5</v>
      </c>
      <c r="AP365" s="157">
        <f>埼玉!E365</f>
        <v>9.3000000000000007</v>
      </c>
      <c r="AQ365" s="157">
        <f>埼玉!F365</f>
        <v>7.7</v>
      </c>
      <c r="AR365" s="157">
        <f>埼玉!G365</f>
        <v>8.6999999999999993</v>
      </c>
      <c r="AS365" s="157">
        <f>埼玉!H365</f>
        <v>11.2</v>
      </c>
      <c r="AT365" s="157">
        <f>埼玉!I365</f>
        <v>9.5</v>
      </c>
      <c r="AU365" s="157">
        <f>埼玉!J365</f>
        <v>11.3</v>
      </c>
      <c r="AV365" s="157">
        <f>埼玉!K365</f>
        <v>8.3000000000000007</v>
      </c>
      <c r="AW365" s="157">
        <f>埼玉!L365</f>
        <v>8.5</v>
      </c>
      <c r="AX365" s="157">
        <f>埼玉!M365</f>
        <v>9.8000000000000007</v>
      </c>
      <c r="AY365" s="157">
        <f>埼玉!N365</f>
        <v>11.2</v>
      </c>
      <c r="AZ365" s="157">
        <f>埼玉!O365</f>
        <v>10.4</v>
      </c>
      <c r="BA365" s="157">
        <f>埼玉!P365</f>
        <v>12</v>
      </c>
      <c r="BB365" s="157">
        <f>埼玉!Q365</f>
        <v>12.5</v>
      </c>
      <c r="BC365" s="157">
        <f>埼玉!R365</f>
        <v>9.4</v>
      </c>
      <c r="BD365" s="157">
        <f>埼玉!S365</f>
        <v>11.1</v>
      </c>
      <c r="BE365" s="157">
        <f>埼玉!T365</f>
        <v>9.4</v>
      </c>
      <c r="BF365" s="157">
        <f>埼玉!U365</f>
        <v>9.1</v>
      </c>
      <c r="BG365" s="157">
        <f>千葉!B365</f>
        <v>7.2</v>
      </c>
      <c r="BH365" s="157">
        <f>千葉!C365</f>
        <v>7.3</v>
      </c>
      <c r="BI365" s="157">
        <f>千葉!D365</f>
        <v>9.3000000000000007</v>
      </c>
      <c r="BJ365" s="157">
        <f>千葉!E365</f>
        <v>9.1999999999999993</v>
      </c>
      <c r="BK365" s="157">
        <f>千葉!F365</f>
        <v>8.1</v>
      </c>
      <c r="BL365" s="157">
        <f>千葉!G365</f>
        <v>8.3000000000000007</v>
      </c>
      <c r="BM365" s="157">
        <f>千葉!H365</f>
        <v>6</v>
      </c>
      <c r="BN365" s="157">
        <f>千葉!I365</f>
        <v>8.1</v>
      </c>
      <c r="BO365" s="157">
        <f>千葉!J365</f>
        <v>7</v>
      </c>
      <c r="BP365" s="157">
        <f>千葉!K365</f>
        <v>8.4</v>
      </c>
      <c r="BQ365" s="157">
        <f>千葉!L365</f>
        <v>6.8</v>
      </c>
      <c r="BR365" s="157">
        <f>千葉!M365</f>
        <v>8.3000000000000007</v>
      </c>
      <c r="BS365" s="157">
        <f>千葉!N365</f>
        <v>8.4</v>
      </c>
      <c r="BT365" s="157">
        <f>千葉!O365</f>
        <v>7.6</v>
      </c>
      <c r="BU365" s="157">
        <f>千葉!P365</f>
        <v>10</v>
      </c>
      <c r="BV365" s="157">
        <f>千葉!Q365</f>
        <v>9</v>
      </c>
      <c r="BW365" s="157">
        <f>千葉!R365</f>
        <v>7.3</v>
      </c>
      <c r="BX365" s="157">
        <f>千葉!S365</f>
        <v>6.9</v>
      </c>
      <c r="BY365" s="157">
        <f>千葉!T365</f>
        <v>7.9</v>
      </c>
      <c r="BZ365" s="157">
        <f>千葉!V365</f>
        <v>5.7</v>
      </c>
      <c r="CA365" s="157">
        <f>東京!B365</f>
        <v>12.3</v>
      </c>
      <c r="CB365" s="157">
        <f>東京!C365</f>
        <v>9.6</v>
      </c>
      <c r="CC365" s="157">
        <f>東京!D365</f>
        <v>9.8000000000000007</v>
      </c>
      <c r="CD365" s="157">
        <f>東京!E365</f>
        <v>9.6</v>
      </c>
      <c r="CE365" s="157">
        <f>東京!F365</f>
        <v>10.6</v>
      </c>
      <c r="CF365" s="157">
        <f>東京!G365</f>
        <v>9.9</v>
      </c>
      <c r="CG365" s="157">
        <f>東京!H365</f>
        <v>9.9</v>
      </c>
      <c r="CH365" s="157">
        <f>東京!I365</f>
        <v>10.7</v>
      </c>
      <c r="CI365" s="157">
        <f>神奈川!B365</f>
        <v>10.4</v>
      </c>
      <c r="CJ365" s="157">
        <f>神奈川!C365</f>
        <v>10.5</v>
      </c>
      <c r="CK365" s="157">
        <f>神奈川!D365</f>
        <v>10.5</v>
      </c>
      <c r="CL365" s="157">
        <f>神奈川!E365</f>
        <v>12</v>
      </c>
      <c r="CM365" s="157">
        <f>神奈川!F365</f>
        <v>8.8000000000000007</v>
      </c>
      <c r="CN365" s="157">
        <f>神奈川!G365</f>
        <v>7.8</v>
      </c>
      <c r="CO365" s="157">
        <f>神奈川!H365</f>
        <v>11.5</v>
      </c>
      <c r="CP365" s="157">
        <f>神奈川!I365</f>
        <v>10</v>
      </c>
      <c r="CQ365" s="157">
        <f>神奈川!J365</f>
        <v>11.1</v>
      </c>
      <c r="CR365" s="157">
        <f>神奈川!K365</f>
        <v>11.2</v>
      </c>
      <c r="CS365" s="157">
        <f>神奈川!L365</f>
        <v>8.8000000000000007</v>
      </c>
      <c r="CT365" s="157">
        <f>神奈川!M365</f>
        <v>9.1</v>
      </c>
      <c r="CU365" s="157">
        <f>神奈川!N365</f>
        <v>14.2</v>
      </c>
      <c r="CV365" s="157">
        <f>山梨!B365</f>
        <v>26.700000000000003</v>
      </c>
      <c r="CW365" s="157">
        <f>山梨!C365</f>
        <v>10.5</v>
      </c>
      <c r="CX365" s="157">
        <f>山梨!D365</f>
        <v>7.7</v>
      </c>
      <c r="CY365" s="157">
        <f>山梨!E365</f>
        <v>15.5</v>
      </c>
      <c r="CZ365" s="157">
        <f>長野!B365</f>
        <v>9.6999999999999993</v>
      </c>
      <c r="DA365" s="157">
        <f>長野!C365</f>
        <v>14.1</v>
      </c>
      <c r="DB365" s="157">
        <f>長野!D365</f>
        <v>8</v>
      </c>
      <c r="DC365" s="157">
        <f>長野!E365</f>
        <v>10.1</v>
      </c>
      <c r="DD365" s="157">
        <f>長野!F365</f>
        <v>12.3</v>
      </c>
      <c r="DE365" s="157">
        <f>長野!G365</f>
        <v>6.9</v>
      </c>
      <c r="DF365" s="157">
        <f>静岡!B365</f>
        <v>9.6999999999999993</v>
      </c>
      <c r="DG365" s="157">
        <f>静岡!C365</f>
        <v>11.1</v>
      </c>
      <c r="DH365" s="157">
        <f>静岡!D365</f>
        <v>12.7</v>
      </c>
      <c r="DI365" s="157">
        <f>静岡!E365</f>
        <v>11.3</v>
      </c>
      <c r="DJ365" s="157">
        <f>静岡!F365</f>
        <v>11.7</v>
      </c>
      <c r="DK365" s="157">
        <f>静岡!G365</f>
        <v>13.8</v>
      </c>
      <c r="DL365" s="157">
        <f>静岡!H365</f>
        <v>10.8</v>
      </c>
      <c r="DM365" s="157" t="str">
        <f>静岡!I365</f>
        <v>-</v>
      </c>
      <c r="DN365" s="157">
        <f>静岡!J365</f>
        <v>12.2</v>
      </c>
      <c r="DO365" s="157">
        <f>静岡!K365</f>
        <v>11.5</v>
      </c>
      <c r="DP365" s="157">
        <f>静岡!L365</f>
        <v>11.6</v>
      </c>
      <c r="DQ365" s="157">
        <f>静岡!M365</f>
        <v>12.4</v>
      </c>
      <c r="DR365" s="157">
        <f>静岡!N365</f>
        <v>12</v>
      </c>
      <c r="DS365" s="157">
        <f>静岡!O365</f>
        <v>7.9</v>
      </c>
      <c r="DT365" s="157">
        <f>静岡!P365</f>
        <v>11.4</v>
      </c>
      <c r="DU365" s="157">
        <f>静岡!Q365</f>
        <v>10</v>
      </c>
      <c r="DV365" s="157">
        <f>静岡!R365</f>
        <v>11</v>
      </c>
      <c r="DW365" s="157">
        <f>静岡!S365</f>
        <v>10.6</v>
      </c>
      <c r="DX365" s="157">
        <f>静岡!T365</f>
        <v>11.1</v>
      </c>
      <c r="DY365" s="157">
        <f>静岡!U365</f>
        <v>7.3</v>
      </c>
      <c r="DZ365" s="157">
        <f>静岡!V365</f>
        <v>7.2</v>
      </c>
      <c r="EA365" s="157">
        <f>静岡!W365</f>
        <v>9.1</v>
      </c>
      <c r="EB365" s="157">
        <f>静岡!X365</f>
        <v>10.600000000000001</v>
      </c>
      <c r="EC365" s="157">
        <f>静岡!Y365</f>
        <v>11.5</v>
      </c>
      <c r="ED365" s="157">
        <f>静岡!Z365</f>
        <v>10.200000000000001</v>
      </c>
      <c r="EE365" s="157">
        <f>静岡!AA365</f>
        <v>11.9</v>
      </c>
      <c r="EF365" s="157">
        <f>静岡!AB365</f>
        <v>9.1</v>
      </c>
      <c r="EG365" s="157">
        <f>静岡!AC365</f>
        <v>9.8000000000000007</v>
      </c>
    </row>
    <row r="366" spans="1:137" ht="20.100000000000001" customHeight="1" x14ac:dyDescent="0.15">
      <c r="A366" s="25">
        <v>43189</v>
      </c>
      <c r="B366" s="28">
        <f>茨城!B366</f>
        <v>7.2</v>
      </c>
      <c r="C366" s="28">
        <f>茨城!C366</f>
        <v>8.9</v>
      </c>
      <c r="D366" s="28">
        <f>茨城!D366</f>
        <v>10</v>
      </c>
      <c r="E366" s="28">
        <f>茨城!E366</f>
        <v>11.3</v>
      </c>
      <c r="F366" s="28">
        <f>茨城!F366</f>
        <v>9.1999999999999993</v>
      </c>
      <c r="G366" s="28">
        <f>茨城!G366</f>
        <v>8.1999999999999993</v>
      </c>
      <c r="H366" s="28">
        <f>茨城!H366</f>
        <v>8.9</v>
      </c>
      <c r="I366" s="28">
        <f>茨城!I366</f>
        <v>9.1</v>
      </c>
      <c r="J366" s="28">
        <f>茨城!J366</f>
        <v>9.1999999999999993</v>
      </c>
      <c r="K366" s="28">
        <f>茨城!K366</f>
        <v>9.3000000000000007</v>
      </c>
      <c r="L366" s="28">
        <f>茨城!L366</f>
        <v>11.1</v>
      </c>
      <c r="M366" s="28">
        <f>茨城!M366</f>
        <v>18.100000000000001</v>
      </c>
      <c r="N366" s="28">
        <f>茨城!N366</f>
        <v>12.5</v>
      </c>
      <c r="O366" s="28">
        <f>茨城!O366</f>
        <v>15</v>
      </c>
      <c r="P366" s="28">
        <f>茨城!P366</f>
        <v>16</v>
      </c>
      <c r="Q366" s="28">
        <f>茨城!Q366</f>
        <v>19.399999999999999</v>
      </c>
      <c r="R366" s="28">
        <f>茨城!R366</f>
        <v>16.2</v>
      </c>
      <c r="S366" s="28">
        <f>茨城!S366</f>
        <v>16.899999999999999</v>
      </c>
      <c r="T366" s="28">
        <f>栃木!B366</f>
        <v>17.3</v>
      </c>
      <c r="U366" s="28">
        <f>栃木!C366</f>
        <v>15.5</v>
      </c>
      <c r="V366" s="28">
        <f>栃木!D366</f>
        <v>18.2</v>
      </c>
      <c r="W366" s="28">
        <f>栃木!E366</f>
        <v>13</v>
      </c>
      <c r="X366" s="28">
        <f>栃木!F366</f>
        <v>19.2</v>
      </c>
      <c r="Y366" s="28">
        <f>栃木!G366</f>
        <v>17.5</v>
      </c>
      <c r="Z366" s="28">
        <f>栃木!H366</f>
        <v>12.5</v>
      </c>
      <c r="AA366" s="28">
        <f>栃木!I366</f>
        <v>15</v>
      </c>
      <c r="AB366" s="28">
        <f>栃木!J366</f>
        <v>8.1</v>
      </c>
      <c r="AC366" s="28">
        <f>栃木!K366</f>
        <v>14.3</v>
      </c>
      <c r="AD366" s="28">
        <f>栃木!L366</f>
        <v>17.8</v>
      </c>
      <c r="AE366" s="157">
        <f>群馬!B366</f>
        <v>22.7</v>
      </c>
      <c r="AF366" s="157">
        <f>群馬!C366</f>
        <v>25.2</v>
      </c>
      <c r="AG366" s="157">
        <f>群馬!D366</f>
        <v>21.6</v>
      </c>
      <c r="AH366" s="157">
        <f>群馬!E366</f>
        <v>13</v>
      </c>
      <c r="AI366" s="157">
        <f>群馬!F366</f>
        <v>21.5</v>
      </c>
      <c r="AJ366" s="157">
        <f>群馬!G366</f>
        <v>20.2</v>
      </c>
      <c r="AK366" s="157">
        <f>群馬!H366</f>
        <v>14</v>
      </c>
      <c r="AL366" s="157">
        <f>群馬!I366</f>
        <v>12</v>
      </c>
      <c r="AM366" s="157">
        <f>埼玉!B366</f>
        <v>25.5</v>
      </c>
      <c r="AN366" s="157">
        <f>埼玉!C366</f>
        <v>17.8</v>
      </c>
      <c r="AO366" s="157">
        <f>埼玉!D366</f>
        <v>18</v>
      </c>
      <c r="AP366" s="157">
        <f>埼玉!E366</f>
        <v>21.8</v>
      </c>
      <c r="AQ366" s="157">
        <f>埼玉!F366</f>
        <v>16.3</v>
      </c>
      <c r="AR366" s="157">
        <f>埼玉!G366</f>
        <v>18.3</v>
      </c>
      <c r="AS366" s="157">
        <f>埼玉!H366</f>
        <v>23.1</v>
      </c>
      <c r="AT366" s="157">
        <f>埼玉!I366</f>
        <v>18.8</v>
      </c>
      <c r="AU366" s="157">
        <f>埼玉!J366</f>
        <v>24.5</v>
      </c>
      <c r="AV366" s="157">
        <f>埼玉!K366</f>
        <v>18</v>
      </c>
      <c r="AW366" s="157">
        <f>埼玉!L366</f>
        <v>18.399999999999999</v>
      </c>
      <c r="AX366" s="157">
        <f>埼玉!M366</f>
        <v>18.3</v>
      </c>
      <c r="AY366" s="157">
        <f>埼玉!N366</f>
        <v>22.6</v>
      </c>
      <c r="AZ366" s="157">
        <f>埼玉!O366</f>
        <v>20.7</v>
      </c>
      <c r="BA366" s="157">
        <f>埼玉!P366</f>
        <v>27</v>
      </c>
      <c r="BB366" s="157">
        <f>埼玉!Q366</f>
        <v>27.5</v>
      </c>
      <c r="BC366" s="157">
        <f>埼玉!R366</f>
        <v>19.600000000000001</v>
      </c>
      <c r="BD366" s="157">
        <f>埼玉!S366</f>
        <v>20.6</v>
      </c>
      <c r="BE366" s="157">
        <f>埼玉!T366</f>
        <v>18.7</v>
      </c>
      <c r="BF366" s="157">
        <f>埼玉!U366</f>
        <v>23.7</v>
      </c>
      <c r="BG366" s="157">
        <f>千葉!B366</f>
        <v>9</v>
      </c>
      <c r="BH366" s="157">
        <f>千葉!C366</f>
        <v>12.4</v>
      </c>
      <c r="BI366" s="157">
        <f>千葉!D366</f>
        <v>14.9</v>
      </c>
      <c r="BJ366" s="157">
        <f>千葉!E366</f>
        <v>14.9</v>
      </c>
      <c r="BK366" s="157">
        <f>千葉!F366</f>
        <v>14.4</v>
      </c>
      <c r="BL366" s="157">
        <f>千葉!G366</f>
        <v>14.8</v>
      </c>
      <c r="BM366" s="157">
        <f>千葉!H366</f>
        <v>8.5</v>
      </c>
      <c r="BN366" s="157">
        <f>千葉!I366</f>
        <v>14</v>
      </c>
      <c r="BO366" s="157">
        <f>千葉!J366</f>
        <v>9.8000000000000007</v>
      </c>
      <c r="BP366" s="157">
        <f>千葉!K366</f>
        <v>17.2</v>
      </c>
      <c r="BQ366" s="157">
        <f>千葉!L366</f>
        <v>10.1</v>
      </c>
      <c r="BR366" s="157">
        <f>千葉!M366</f>
        <v>14.7</v>
      </c>
      <c r="BS366" s="157">
        <f>千葉!N366</f>
        <v>15.8</v>
      </c>
      <c r="BT366" s="157">
        <f>千葉!O366</f>
        <v>13.7</v>
      </c>
      <c r="BU366" s="157">
        <f>千葉!P366</f>
        <v>13.7</v>
      </c>
      <c r="BV366" s="157">
        <f>千葉!Q366</f>
        <v>14.7</v>
      </c>
      <c r="BW366" s="157">
        <f>千葉!R366</f>
        <v>15.1</v>
      </c>
      <c r="BX366" s="157">
        <f>千葉!S366</f>
        <v>9.6</v>
      </c>
      <c r="BY366" s="157">
        <f>千葉!T366</f>
        <v>13.8</v>
      </c>
      <c r="BZ366" s="157">
        <f>千葉!V366</f>
        <v>11</v>
      </c>
      <c r="CA366" s="157">
        <f>東京!B366</f>
        <v>20.8</v>
      </c>
      <c r="CB366" s="157">
        <f>東京!C366</f>
        <v>21.8</v>
      </c>
      <c r="CC366" s="157">
        <f>東京!D366</f>
        <v>21.1</v>
      </c>
      <c r="CD366" s="157">
        <f>東京!E366</f>
        <v>17.899999999999999</v>
      </c>
      <c r="CE366" s="157">
        <f>東京!F366</f>
        <v>24</v>
      </c>
      <c r="CF366" s="157">
        <f>東京!G366</f>
        <v>22</v>
      </c>
      <c r="CG366" s="157">
        <f>東京!H366</f>
        <v>21.5</v>
      </c>
      <c r="CH366" s="157">
        <f>東京!I366</f>
        <v>22</v>
      </c>
      <c r="CI366" s="157">
        <f>神奈川!B366</f>
        <v>18</v>
      </c>
      <c r="CJ366" s="157">
        <f>神奈川!C366</f>
        <v>21.2</v>
      </c>
      <c r="CK366" s="157">
        <f>神奈川!D366</f>
        <v>20.6</v>
      </c>
      <c r="CL366" s="157">
        <f>神奈川!E366</f>
        <v>22.7</v>
      </c>
      <c r="CM366" s="157">
        <f>神奈川!F366</f>
        <v>17.399999999999999</v>
      </c>
      <c r="CN366" s="157">
        <f>神奈川!G366</f>
        <v>20.2</v>
      </c>
      <c r="CO366" s="157">
        <f>神奈川!H366</f>
        <v>21.9</v>
      </c>
      <c r="CP366" s="157">
        <f>神奈川!I366</f>
        <v>16.7</v>
      </c>
      <c r="CQ366" s="157">
        <f>神奈川!J366</f>
        <v>18.8</v>
      </c>
      <c r="CR366" s="157">
        <f>神奈川!K366</f>
        <v>17.3</v>
      </c>
      <c r="CS366" s="157">
        <f>神奈川!L366</f>
        <v>15</v>
      </c>
      <c r="CT366" s="157">
        <f>神奈川!M366</f>
        <v>17.2</v>
      </c>
      <c r="CU366" s="157">
        <f>神奈川!N366</f>
        <v>20.100000000000001</v>
      </c>
      <c r="CV366" s="157">
        <f>山梨!B366</f>
        <v>14.600000000000001</v>
      </c>
      <c r="CW366" s="157">
        <f>山梨!C366</f>
        <v>14.4</v>
      </c>
      <c r="CX366" s="157">
        <f>山梨!D366</f>
        <v>15</v>
      </c>
      <c r="CY366" s="157">
        <f>山梨!E366</f>
        <v>15</v>
      </c>
      <c r="CZ366" s="157">
        <f>長野!B366</f>
        <v>10</v>
      </c>
      <c r="DA366" s="157">
        <f>長野!C366</f>
        <v>8.4</v>
      </c>
      <c r="DB366" s="157">
        <f>長野!D366</f>
        <v>10.5</v>
      </c>
      <c r="DC366" s="157">
        <f>長野!E366</f>
        <v>10.6</v>
      </c>
      <c r="DD366" s="157">
        <f>長野!F366</f>
        <v>12.7</v>
      </c>
      <c r="DE366" s="157">
        <f>長野!G366</f>
        <v>7</v>
      </c>
      <c r="DF366" s="157">
        <f>静岡!B366</f>
        <v>15.2</v>
      </c>
      <c r="DG366" s="157">
        <f>静岡!C366</f>
        <v>17.7</v>
      </c>
      <c r="DH366" s="157">
        <f>静岡!D366</f>
        <v>15.4</v>
      </c>
      <c r="DI366" s="157">
        <f>静岡!E366</f>
        <v>14.8</v>
      </c>
      <c r="DJ366" s="157">
        <f>静岡!F366</f>
        <v>14.3</v>
      </c>
      <c r="DK366" s="157">
        <f>静岡!G366</f>
        <v>18.8</v>
      </c>
      <c r="DL366" s="157">
        <f>静岡!H366</f>
        <v>26.9</v>
      </c>
      <c r="DM366" s="157" t="str">
        <f>静岡!I366</f>
        <v>-</v>
      </c>
      <c r="DN366" s="157">
        <f>静岡!J366</f>
        <v>14.1</v>
      </c>
      <c r="DO366" s="157">
        <f>静岡!K366</f>
        <v>17.3</v>
      </c>
      <c r="DP366" s="157">
        <f>静岡!L366</f>
        <v>13.4</v>
      </c>
      <c r="DQ366" s="157">
        <f>静岡!M366</f>
        <v>17.3</v>
      </c>
      <c r="DR366" s="157">
        <f>静岡!N366</f>
        <v>15</v>
      </c>
      <c r="DS366" s="157">
        <f>静岡!O366</f>
        <v>10.6</v>
      </c>
      <c r="DT366" s="157">
        <f>静岡!P366</f>
        <v>15.6</v>
      </c>
      <c r="DU366" s="157">
        <f>静岡!Q366</f>
        <v>14.6</v>
      </c>
      <c r="DV366" s="157">
        <f>静岡!R366</f>
        <v>14.5</v>
      </c>
      <c r="DW366" s="157">
        <f>静岡!S366</f>
        <v>15.5</v>
      </c>
      <c r="DX366" s="157">
        <f>静岡!T366</f>
        <v>15.2</v>
      </c>
      <c r="DY366" s="157">
        <f>静岡!U366</f>
        <v>16.8</v>
      </c>
      <c r="DZ366" s="157">
        <f>静岡!V366</f>
        <v>10.8</v>
      </c>
      <c r="EA366" s="157">
        <f>静岡!W366</f>
        <v>14.4</v>
      </c>
      <c r="EB366" s="157">
        <f>静岡!X366</f>
        <v>12.8</v>
      </c>
      <c r="EC366" s="157">
        <f>静岡!Y366</f>
        <v>12.8</v>
      </c>
      <c r="ED366" s="157">
        <f>静岡!Z366</f>
        <v>13</v>
      </c>
      <c r="EE366" s="157">
        <f>静岡!AA366</f>
        <v>14.4</v>
      </c>
      <c r="EF366" s="157">
        <f>静岡!AB366</f>
        <v>12.1</v>
      </c>
      <c r="EG366" s="157">
        <f>静岡!AC366</f>
        <v>17</v>
      </c>
    </row>
    <row r="367" spans="1:137" ht="20.100000000000001" customHeight="1" x14ac:dyDescent="0.15">
      <c r="A367" s="25">
        <v>43190</v>
      </c>
      <c r="B367" s="28">
        <f>茨城!B367</f>
        <v>5.9</v>
      </c>
      <c r="C367" s="28">
        <f>茨城!C367</f>
        <v>9.1</v>
      </c>
      <c r="D367" s="28">
        <f>茨城!D367</f>
        <v>6.8</v>
      </c>
      <c r="E367" s="28">
        <f>茨城!E367</f>
        <v>7.3</v>
      </c>
      <c r="F367" s="28">
        <f>茨城!F367</f>
        <v>5</v>
      </c>
      <c r="G367" s="28">
        <f>茨城!G367</f>
        <v>5.7</v>
      </c>
      <c r="H367" s="28">
        <f>茨城!H367</f>
        <v>6.6</v>
      </c>
      <c r="I367" s="28">
        <f>茨城!I367</f>
        <v>7.6</v>
      </c>
      <c r="J367" s="28">
        <f>茨城!J367</f>
        <v>10.7</v>
      </c>
      <c r="K367" s="28">
        <f>茨城!K367</f>
        <v>9.4</v>
      </c>
      <c r="L367" s="28">
        <f>茨城!L367</f>
        <v>8.4</v>
      </c>
      <c r="M367" s="28">
        <f>茨城!M367</f>
        <v>13.5</v>
      </c>
      <c r="N367" s="28">
        <f>茨城!N367</f>
        <v>12.9</v>
      </c>
      <c r="O367" s="28">
        <f>茨城!O367</f>
        <v>10.3</v>
      </c>
      <c r="P367" s="28">
        <f>茨城!P367</f>
        <v>10</v>
      </c>
      <c r="Q367" s="28">
        <f>茨城!Q367</f>
        <v>11.8</v>
      </c>
      <c r="R367" s="28">
        <f>茨城!R367</f>
        <v>8.8000000000000007</v>
      </c>
      <c r="S367" s="28">
        <f>茨城!S367</f>
        <v>9.5</v>
      </c>
      <c r="T367" s="28">
        <f>栃木!B367</f>
        <v>9</v>
      </c>
      <c r="U367" s="28">
        <f>栃木!C367</f>
        <v>9.5</v>
      </c>
      <c r="V367" s="28">
        <f>栃木!D367</f>
        <v>6.8</v>
      </c>
      <c r="W367" s="28">
        <f>栃木!E367</f>
        <v>5.8</v>
      </c>
      <c r="X367" s="28">
        <f>栃木!F367</f>
        <v>11.6</v>
      </c>
      <c r="Y367" s="28">
        <f>栃木!G367</f>
        <v>8.1</v>
      </c>
      <c r="Z367" s="28">
        <f>栃木!H367</f>
        <v>3.5</v>
      </c>
      <c r="AA367" s="28">
        <f>栃木!I367</f>
        <v>4</v>
      </c>
      <c r="AB367" s="28">
        <f>栃木!J367</f>
        <v>2.1</v>
      </c>
      <c r="AC367" s="28">
        <f>栃木!K367</f>
        <v>5</v>
      </c>
      <c r="AD367" s="28">
        <f>栃木!L367</f>
        <v>8.9</v>
      </c>
      <c r="AE367" s="157">
        <f>群馬!B367</f>
        <v>10.8</v>
      </c>
      <c r="AF367" s="157">
        <f>群馬!C367</f>
        <v>13.2</v>
      </c>
      <c r="AG367" s="157">
        <f>群馬!D367</f>
        <v>10.9</v>
      </c>
      <c r="AH367" s="157">
        <f>群馬!E367</f>
        <v>5.0999999999999996</v>
      </c>
      <c r="AI367" s="157">
        <f>群馬!F367</f>
        <v>13.8</v>
      </c>
      <c r="AJ367" s="157">
        <f>群馬!G367</f>
        <v>7.3</v>
      </c>
      <c r="AK367" s="157">
        <f>群馬!H367</f>
        <v>2.2999999999999998</v>
      </c>
      <c r="AL367" s="157">
        <f>群馬!I367</f>
        <v>4.9000000000000004</v>
      </c>
      <c r="AM367" s="157">
        <f>埼玉!B367</f>
        <v>17.100000000000001</v>
      </c>
      <c r="AN367" s="157">
        <f>埼玉!C367</f>
        <v>11</v>
      </c>
      <c r="AO367" s="157">
        <f>埼玉!D367</f>
        <v>11.3</v>
      </c>
      <c r="AP367" s="157">
        <f>埼玉!E367</f>
        <v>15.2</v>
      </c>
      <c r="AQ367" s="157">
        <f>埼玉!F367</f>
        <v>9.8000000000000007</v>
      </c>
      <c r="AR367" s="157">
        <f>埼玉!G367</f>
        <v>10.1</v>
      </c>
      <c r="AS367" s="157">
        <f>埼玉!H367</f>
        <v>12.6</v>
      </c>
      <c r="AT367" s="157">
        <f>埼玉!I367</f>
        <v>11.3</v>
      </c>
      <c r="AU367" s="157">
        <f>埼玉!J367</f>
        <v>15.7</v>
      </c>
      <c r="AV367" s="157">
        <f>埼玉!K367</f>
        <v>11</v>
      </c>
      <c r="AW367" s="157">
        <f>埼玉!L367</f>
        <v>10.4</v>
      </c>
      <c r="AX367" s="157">
        <f>埼玉!M367</f>
        <v>11</v>
      </c>
      <c r="AY367" s="157">
        <f>埼玉!N367</f>
        <v>14</v>
      </c>
      <c r="AZ367" s="157">
        <f>埼玉!O367</f>
        <v>12.9</v>
      </c>
      <c r="BA367" s="157">
        <f>埼玉!P367</f>
        <v>13</v>
      </c>
      <c r="BB367" s="157">
        <f>埼玉!Q367</f>
        <v>14.5</v>
      </c>
      <c r="BC367" s="157">
        <f>埼玉!R367</f>
        <v>13.4</v>
      </c>
      <c r="BD367" s="157">
        <f>埼玉!S367</f>
        <v>11.8</v>
      </c>
      <c r="BE367" s="157">
        <f>埼玉!T367</f>
        <v>10.4</v>
      </c>
      <c r="BF367" s="157">
        <f>埼玉!U367</f>
        <v>15.8</v>
      </c>
      <c r="BG367" s="157">
        <f>千葉!B367</f>
        <v>9</v>
      </c>
      <c r="BH367" s="157">
        <f>千葉!C367</f>
        <v>10.199999999999999</v>
      </c>
      <c r="BI367" s="157">
        <f>千葉!D367</f>
        <v>10.3</v>
      </c>
      <c r="BJ367" s="157">
        <f>千葉!E367</f>
        <v>13.1</v>
      </c>
      <c r="BK367" s="157">
        <f>千葉!F367</f>
        <v>11.2</v>
      </c>
      <c r="BL367" s="157">
        <f>千葉!G367</f>
        <v>13.7</v>
      </c>
      <c r="BM367" s="157">
        <f>千葉!H367</f>
        <v>7.5</v>
      </c>
      <c r="BN367" s="157">
        <f>千葉!I367</f>
        <v>11.6</v>
      </c>
      <c r="BO367" s="157">
        <f>千葉!J367</f>
        <v>13.5</v>
      </c>
      <c r="BP367" s="157">
        <f>千葉!K367</f>
        <v>11.2</v>
      </c>
      <c r="BQ367" s="157">
        <f>千葉!L367</f>
        <v>9.6999999999999993</v>
      </c>
      <c r="BR367" s="157">
        <f>千葉!M367</f>
        <v>12.5</v>
      </c>
      <c r="BS367" s="157">
        <f>千葉!N367</f>
        <v>13.2</v>
      </c>
      <c r="BT367" s="157">
        <f>千葉!O367</f>
        <v>10.7</v>
      </c>
      <c r="BU367" s="157">
        <f>千葉!P367</f>
        <v>10.8</v>
      </c>
      <c r="BV367" s="157">
        <f>千葉!Q367</f>
        <v>12.4</v>
      </c>
      <c r="BW367" s="157">
        <f>千葉!R367</f>
        <v>14.1</v>
      </c>
      <c r="BX367" s="157">
        <f>千葉!S367</f>
        <v>9.6999999999999993</v>
      </c>
      <c r="BY367" s="157">
        <f>千葉!T367</f>
        <v>13.8</v>
      </c>
      <c r="BZ367" s="157">
        <f>千葉!V367</f>
        <v>10.8</v>
      </c>
      <c r="CA367" s="157">
        <f>東京!B367</f>
        <v>15.4</v>
      </c>
      <c r="CB367" s="157">
        <f>東京!C367</f>
        <v>14.3</v>
      </c>
      <c r="CC367" s="157">
        <f>東京!D367</f>
        <v>14.1</v>
      </c>
      <c r="CD367" s="157">
        <f>東京!E367</f>
        <v>13.9</v>
      </c>
      <c r="CE367" s="157">
        <f>東京!F367</f>
        <v>16.8</v>
      </c>
      <c r="CF367" s="157">
        <f>東京!G367</f>
        <v>16.5</v>
      </c>
      <c r="CG367" s="157">
        <f>東京!H367</f>
        <v>12.5</v>
      </c>
      <c r="CH367" s="157">
        <f>東京!I367</f>
        <v>19.2</v>
      </c>
      <c r="CI367" s="157">
        <f>神奈川!B367</f>
        <v>18.5</v>
      </c>
      <c r="CJ367" s="157">
        <f>神奈川!C367</f>
        <v>21.2</v>
      </c>
      <c r="CK367" s="157">
        <f>神奈川!D367</f>
        <v>19.8</v>
      </c>
      <c r="CL367" s="157">
        <f>神奈川!E367</f>
        <v>20.5</v>
      </c>
      <c r="CM367" s="157">
        <f>神奈川!F367</f>
        <v>15</v>
      </c>
      <c r="CN367" s="157">
        <f>神奈川!G367</f>
        <v>12</v>
      </c>
      <c r="CO367" s="157">
        <f>神奈川!H367</f>
        <v>15.8</v>
      </c>
      <c r="CP367" s="157">
        <f>神奈川!I367</f>
        <v>15.1</v>
      </c>
      <c r="CQ367" s="157">
        <f>神奈川!J367</f>
        <v>11.5</v>
      </c>
      <c r="CR367" s="157">
        <f>神奈川!K367</f>
        <v>15.9</v>
      </c>
      <c r="CS367" s="157">
        <f>神奈川!L367</f>
        <v>14.6</v>
      </c>
      <c r="CT367" s="157">
        <f>神奈川!M367</f>
        <v>14.1</v>
      </c>
      <c r="CU367" s="157">
        <f>神奈川!N367</f>
        <v>19.399999999999999</v>
      </c>
      <c r="CV367" s="157">
        <f>山梨!B367</f>
        <v>2.8000000000000003</v>
      </c>
      <c r="CW367" s="157">
        <f>山梨!C367</f>
        <v>2.9000000000000004</v>
      </c>
      <c r="CX367" s="157">
        <f>山梨!D367</f>
        <v>6.8000000000000007</v>
      </c>
      <c r="CY367" s="157">
        <f>山梨!E367</f>
        <v>4.8000000000000007</v>
      </c>
      <c r="CZ367" s="157">
        <f>長野!B367</f>
        <v>5.0999999999999996</v>
      </c>
      <c r="DA367" s="157">
        <f>長野!C367</f>
        <v>10.5</v>
      </c>
      <c r="DB367" s="157">
        <f>長野!D367</f>
        <v>3.8</v>
      </c>
      <c r="DC367" s="157">
        <f>長野!E367</f>
        <v>7</v>
      </c>
      <c r="DD367" s="157">
        <f>長野!F367</f>
        <v>5</v>
      </c>
      <c r="DE367" s="157">
        <f>長野!G367</f>
        <v>5.2</v>
      </c>
      <c r="DF367" s="157">
        <f>静岡!B367</f>
        <v>10.4</v>
      </c>
      <c r="DG367" s="157">
        <f>静岡!C367</f>
        <v>6.3</v>
      </c>
      <c r="DH367" s="157">
        <f>静岡!D367</f>
        <v>6.1</v>
      </c>
      <c r="DI367" s="157">
        <f>静岡!E367</f>
        <v>9.6</v>
      </c>
      <c r="DJ367" s="157">
        <f>静岡!F367</f>
        <v>4.3</v>
      </c>
      <c r="DK367" s="157">
        <f>静岡!G367</f>
        <v>5.3</v>
      </c>
      <c r="DL367" s="157">
        <f>静岡!H367</f>
        <v>6.5</v>
      </c>
      <c r="DM367" s="157" t="str">
        <f>静岡!I367</f>
        <v>-</v>
      </c>
      <c r="DN367" s="157">
        <f>静岡!J367</f>
        <v>6.5</v>
      </c>
      <c r="DO367" s="157">
        <f>静岡!K367</f>
        <v>7.2</v>
      </c>
      <c r="DP367" s="157">
        <f>静岡!L367</f>
        <v>6.5</v>
      </c>
      <c r="DQ367" s="157">
        <f>静岡!M367</f>
        <v>8.8000000000000007</v>
      </c>
      <c r="DR367" s="157">
        <f>静岡!N367</f>
        <v>5.5</v>
      </c>
      <c r="DS367" s="157">
        <f>静岡!O367</f>
        <v>3.5</v>
      </c>
      <c r="DT367" s="157">
        <f>静岡!P367</f>
        <v>5.8</v>
      </c>
      <c r="DU367" s="157">
        <f>静岡!Q367</f>
        <v>5.8</v>
      </c>
      <c r="DV367" s="157">
        <f>静岡!R367</f>
        <v>5.0999999999999996</v>
      </c>
      <c r="DW367" s="157">
        <f>静岡!S367</f>
        <v>8.8000000000000007</v>
      </c>
      <c r="DX367" s="157">
        <f>静岡!T367</f>
        <v>5.7</v>
      </c>
      <c r="DY367" s="157">
        <f>静岡!U367</f>
        <v>5</v>
      </c>
      <c r="DZ367" s="157">
        <f>静岡!V367</f>
        <v>5.4</v>
      </c>
      <c r="EA367" s="157">
        <f>静岡!W367</f>
        <v>7.8000000000000007</v>
      </c>
      <c r="EB367" s="157">
        <f>静岡!X367</f>
        <v>8</v>
      </c>
      <c r="EC367" s="157">
        <f>静岡!Y367</f>
        <v>8.8000000000000007</v>
      </c>
      <c r="ED367" s="157">
        <f>静岡!Z367</f>
        <v>7.8000000000000007</v>
      </c>
      <c r="EE367" s="157">
        <f>静岡!AA367</f>
        <v>9.3000000000000007</v>
      </c>
      <c r="EF367" s="157">
        <f>静岡!AB367</f>
        <v>8.5</v>
      </c>
      <c r="EG367" s="157">
        <f>静岡!AC367</f>
        <v>6.3</v>
      </c>
    </row>
    <row r="368" spans="1:137" x14ac:dyDescent="0.15"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  <c r="AU368" s="158"/>
      <c r="AV368" s="158"/>
      <c r="AW368" s="158"/>
      <c r="AX368" s="158"/>
      <c r="AY368" s="158"/>
      <c r="AZ368" s="158"/>
      <c r="BA368" s="158"/>
      <c r="BB368" s="158"/>
      <c r="BC368" s="158"/>
      <c r="BD368" s="158"/>
      <c r="BE368" s="158"/>
      <c r="BF368" s="158"/>
      <c r="BG368" s="158">
        <f>千葉!G368</f>
        <v>0</v>
      </c>
      <c r="BH368" s="158">
        <f>千葉!H368</f>
        <v>0</v>
      </c>
      <c r="BI368" s="158">
        <f>千葉!I368</f>
        <v>0</v>
      </c>
      <c r="BJ368" s="158">
        <f>千葉!J368</f>
        <v>0</v>
      </c>
      <c r="BK368" s="158">
        <f>千葉!K368</f>
        <v>0</v>
      </c>
      <c r="BL368" s="158">
        <f>千葉!L368</f>
        <v>0</v>
      </c>
      <c r="BM368" s="158">
        <f>千葉!M368</f>
        <v>0</v>
      </c>
      <c r="BN368" s="158">
        <f>千葉!N368</f>
        <v>0</v>
      </c>
      <c r="BO368" s="158">
        <f>千葉!O368</f>
        <v>0</v>
      </c>
      <c r="BP368" s="158">
        <f>千葉!P368</f>
        <v>0</v>
      </c>
      <c r="BQ368" s="158">
        <f>千葉!Q368</f>
        <v>0</v>
      </c>
      <c r="BR368" s="158">
        <f>千葉!R368</f>
        <v>0</v>
      </c>
      <c r="BS368" s="158"/>
      <c r="BT368" s="158"/>
      <c r="BU368" s="158"/>
      <c r="BV368" s="158"/>
      <c r="BW368" s="158"/>
      <c r="BX368" s="158"/>
      <c r="BY368" s="158"/>
      <c r="BZ368" s="158"/>
      <c r="CA368" s="158"/>
      <c r="CB368" s="158"/>
      <c r="CC368" s="158"/>
      <c r="CD368" s="158"/>
      <c r="CE368" s="158"/>
      <c r="CF368" s="158"/>
      <c r="CG368" s="158"/>
      <c r="CH368" s="158"/>
      <c r="CI368" s="158"/>
      <c r="CJ368" s="158"/>
      <c r="CK368" s="158"/>
      <c r="CL368" s="158"/>
      <c r="CM368" s="158"/>
      <c r="CN368" s="158"/>
      <c r="CO368" s="158"/>
      <c r="CP368" s="158"/>
      <c r="CQ368" s="158"/>
      <c r="CR368" s="158"/>
      <c r="CS368" s="158"/>
      <c r="CT368" s="158"/>
      <c r="CU368" s="158"/>
      <c r="CV368" s="158"/>
      <c r="CW368" s="158"/>
      <c r="CX368" s="158"/>
      <c r="CY368" s="158"/>
      <c r="CZ368" s="158"/>
      <c r="DA368" s="158"/>
      <c r="DB368" s="158"/>
      <c r="DC368" s="158"/>
      <c r="DD368" s="158"/>
      <c r="DE368" s="158"/>
      <c r="DF368" s="158"/>
      <c r="DG368" s="158"/>
      <c r="DH368" s="158"/>
      <c r="DI368" s="158"/>
      <c r="DJ368" s="158"/>
      <c r="DK368" s="158"/>
      <c r="DL368" s="158"/>
      <c r="DM368" s="158"/>
      <c r="DN368" s="158"/>
      <c r="DO368" s="158"/>
      <c r="DP368" s="158"/>
      <c r="DQ368" s="158"/>
      <c r="DR368" s="158"/>
      <c r="DS368" s="158"/>
      <c r="DT368" s="158"/>
      <c r="DU368" s="158"/>
      <c r="DV368" s="158"/>
      <c r="DW368" s="158"/>
      <c r="DX368" s="158"/>
      <c r="DY368" s="158"/>
      <c r="DZ368" s="158"/>
      <c r="EA368" s="158"/>
      <c r="EB368" s="158"/>
      <c r="EC368" s="158"/>
      <c r="ED368" s="158"/>
      <c r="EE368" s="158"/>
    </row>
    <row r="369" spans="3:3" x14ac:dyDescent="0.15">
      <c r="C369" s="23">
        <f>MAX(B3:EA367)</f>
        <v>57.800000000000004</v>
      </c>
    </row>
  </sheetData>
  <phoneticPr fontId="2"/>
  <conditionalFormatting sqref="B3:EE367">
    <cfRule type="cellIs" dxfId="37" priority="5" operator="greaterThan">
      <formula>59</formula>
    </cfRule>
  </conditionalFormatting>
  <conditionalFormatting sqref="EF3:EG3">
    <cfRule type="cellIs" dxfId="36" priority="2" operator="greaterThan">
      <formula>59</formula>
    </cfRule>
  </conditionalFormatting>
  <conditionalFormatting sqref="EF4:EG367">
    <cfRule type="cellIs" dxfId="35" priority="1" operator="greaterThan">
      <formula>59</formula>
    </cfRule>
  </conditionalFormatting>
  <pageMargins left="0.75" right="0.75" top="1" bottom="1" header="0.51200000000000001" footer="0.51200000000000001"/>
  <headerFooter alignWithMargins="0"/>
  <rowBreaks count="2" manualBreakCount="2">
    <brk id="214" max="16" man="1"/>
    <brk id="257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G145"/>
  <sheetViews>
    <sheetView topLeftCell="E1" zoomScale="70" zoomScaleNormal="70" zoomScaleSheetLayoutView="55" workbookViewId="0">
      <selection activeCell="W38" sqref="W38"/>
    </sheetView>
  </sheetViews>
  <sheetFormatPr defaultRowHeight="13.5" x14ac:dyDescent="0.15"/>
  <cols>
    <col min="1" max="1" width="11" style="29" bestFit="1" customWidth="1"/>
    <col min="2" max="6" width="9.75" style="30" customWidth="1"/>
    <col min="7" max="17" width="9.75" style="23" customWidth="1"/>
    <col min="18" max="22" width="9.75" style="42" customWidth="1"/>
    <col min="23" max="29" width="9.75" customWidth="1"/>
    <col min="30" max="36" width="9.75" style="23" customWidth="1"/>
    <col min="37" max="40" width="9.75" customWidth="1"/>
    <col min="41" max="41" width="9.75" style="42" customWidth="1"/>
    <col min="42" max="47" width="9.75" customWidth="1"/>
    <col min="48" max="48" width="9.75" style="42" customWidth="1"/>
    <col min="49" max="90" width="9.75" customWidth="1"/>
    <col min="91" max="95" width="9.75" style="42" customWidth="1"/>
    <col min="96" max="102" width="9.75" customWidth="1"/>
    <col min="103" max="112" width="9.75" style="42" customWidth="1"/>
    <col min="113" max="113" width="9.75" customWidth="1"/>
    <col min="114" max="117" width="9.75" style="48" customWidth="1"/>
    <col min="118" max="118" width="9.75" style="18" customWidth="1"/>
    <col min="119" max="122" width="9.75" style="42" customWidth="1"/>
    <col min="123" max="123" width="9.75" customWidth="1"/>
    <col min="124" max="127" width="9.75" style="23" customWidth="1"/>
    <col min="128" max="228" width="9" style="23"/>
    <col min="229" max="229" width="11" style="23" bestFit="1" customWidth="1"/>
    <col min="230" max="231" width="9.75" style="23" customWidth="1"/>
    <col min="232" max="234" width="9.25" style="23" customWidth="1"/>
    <col min="235" max="484" width="9" style="23"/>
    <col min="485" max="485" width="11" style="23" bestFit="1" customWidth="1"/>
    <col min="486" max="487" width="9.75" style="23" customWidth="1"/>
    <col min="488" max="490" width="9.25" style="23" customWidth="1"/>
    <col min="491" max="740" width="9" style="23"/>
    <col min="741" max="741" width="11" style="23" bestFit="1" customWidth="1"/>
    <col min="742" max="743" width="9.75" style="23" customWidth="1"/>
    <col min="744" max="746" width="9.25" style="23" customWidth="1"/>
    <col min="747" max="996" width="9" style="23"/>
    <col min="997" max="997" width="11" style="23" bestFit="1" customWidth="1"/>
    <col min="998" max="999" width="9.75" style="23" customWidth="1"/>
    <col min="1000" max="1002" width="9.25" style="23" customWidth="1"/>
    <col min="1003" max="1252" width="9" style="23"/>
    <col min="1253" max="1253" width="11" style="23" bestFit="1" customWidth="1"/>
    <col min="1254" max="1255" width="9.75" style="23" customWidth="1"/>
    <col min="1256" max="1258" width="9.25" style="23" customWidth="1"/>
    <col min="1259" max="1508" width="9" style="23"/>
    <col min="1509" max="1509" width="11" style="23" bestFit="1" customWidth="1"/>
    <col min="1510" max="1511" width="9.75" style="23" customWidth="1"/>
    <col min="1512" max="1514" width="9.25" style="23" customWidth="1"/>
    <col min="1515" max="1764" width="9" style="23"/>
    <col min="1765" max="1765" width="11" style="23" bestFit="1" customWidth="1"/>
    <col min="1766" max="1767" width="9.75" style="23" customWidth="1"/>
    <col min="1768" max="1770" width="9.25" style="23" customWidth="1"/>
    <col min="1771" max="2020" width="9" style="23"/>
    <col min="2021" max="2021" width="11" style="23" bestFit="1" customWidth="1"/>
    <col min="2022" max="2023" width="9.75" style="23" customWidth="1"/>
    <col min="2024" max="2026" width="9.25" style="23" customWidth="1"/>
    <col min="2027" max="2276" width="9" style="23"/>
    <col min="2277" max="2277" width="11" style="23" bestFit="1" customWidth="1"/>
    <col min="2278" max="2279" width="9.75" style="23" customWidth="1"/>
    <col min="2280" max="2282" width="9.25" style="23" customWidth="1"/>
    <col min="2283" max="2532" width="9" style="23"/>
    <col min="2533" max="2533" width="11" style="23" bestFit="1" customWidth="1"/>
    <col min="2534" max="2535" width="9.75" style="23" customWidth="1"/>
    <col min="2536" max="2538" width="9.25" style="23" customWidth="1"/>
    <col min="2539" max="2788" width="9" style="23"/>
    <col min="2789" max="2789" width="11" style="23" bestFit="1" customWidth="1"/>
    <col min="2790" max="2791" width="9.75" style="23" customWidth="1"/>
    <col min="2792" max="2794" width="9.25" style="23" customWidth="1"/>
    <col min="2795" max="3044" width="9" style="23"/>
    <col min="3045" max="3045" width="11" style="23" bestFit="1" customWidth="1"/>
    <col min="3046" max="3047" width="9.75" style="23" customWidth="1"/>
    <col min="3048" max="3050" width="9.25" style="23" customWidth="1"/>
    <col min="3051" max="3300" width="9" style="23"/>
    <col min="3301" max="3301" width="11" style="23" bestFit="1" customWidth="1"/>
    <col min="3302" max="3303" width="9.75" style="23" customWidth="1"/>
    <col min="3304" max="3306" width="9.25" style="23" customWidth="1"/>
    <col min="3307" max="3556" width="9" style="23"/>
    <col min="3557" max="3557" width="11" style="23" bestFit="1" customWidth="1"/>
    <col min="3558" max="3559" width="9.75" style="23" customWidth="1"/>
    <col min="3560" max="3562" width="9.25" style="23" customWidth="1"/>
    <col min="3563" max="3812" width="9" style="23"/>
    <col min="3813" max="3813" width="11" style="23" bestFit="1" customWidth="1"/>
    <col min="3814" max="3815" width="9.75" style="23" customWidth="1"/>
    <col min="3816" max="3818" width="9.25" style="23" customWidth="1"/>
    <col min="3819" max="4068" width="9" style="23"/>
    <col min="4069" max="4069" width="11" style="23" bestFit="1" customWidth="1"/>
    <col min="4070" max="4071" width="9.75" style="23" customWidth="1"/>
    <col min="4072" max="4074" width="9.25" style="23" customWidth="1"/>
    <col min="4075" max="4324" width="9" style="23"/>
    <col min="4325" max="4325" width="11" style="23" bestFit="1" customWidth="1"/>
    <col min="4326" max="4327" width="9.75" style="23" customWidth="1"/>
    <col min="4328" max="4330" width="9.25" style="23" customWidth="1"/>
    <col min="4331" max="4580" width="9" style="23"/>
    <col min="4581" max="4581" width="11" style="23" bestFit="1" customWidth="1"/>
    <col min="4582" max="4583" width="9.75" style="23" customWidth="1"/>
    <col min="4584" max="4586" width="9.25" style="23" customWidth="1"/>
    <col min="4587" max="4836" width="9" style="23"/>
    <col min="4837" max="4837" width="11" style="23" bestFit="1" customWidth="1"/>
    <col min="4838" max="4839" width="9.75" style="23" customWidth="1"/>
    <col min="4840" max="4842" width="9.25" style="23" customWidth="1"/>
    <col min="4843" max="5092" width="9" style="23"/>
    <col min="5093" max="5093" width="11" style="23" bestFit="1" customWidth="1"/>
    <col min="5094" max="5095" width="9.75" style="23" customWidth="1"/>
    <col min="5096" max="5098" width="9.25" style="23" customWidth="1"/>
    <col min="5099" max="5348" width="9" style="23"/>
    <col min="5349" max="5349" width="11" style="23" bestFit="1" customWidth="1"/>
    <col min="5350" max="5351" width="9.75" style="23" customWidth="1"/>
    <col min="5352" max="5354" width="9.25" style="23" customWidth="1"/>
    <col min="5355" max="5604" width="9" style="23"/>
    <col min="5605" max="5605" width="11" style="23" bestFit="1" customWidth="1"/>
    <col min="5606" max="5607" width="9.75" style="23" customWidth="1"/>
    <col min="5608" max="5610" width="9.25" style="23" customWidth="1"/>
    <col min="5611" max="5860" width="9" style="23"/>
    <col min="5861" max="5861" width="11" style="23" bestFit="1" customWidth="1"/>
    <col min="5862" max="5863" width="9.75" style="23" customWidth="1"/>
    <col min="5864" max="5866" width="9.25" style="23" customWidth="1"/>
    <col min="5867" max="6116" width="9" style="23"/>
    <col min="6117" max="6117" width="11" style="23" bestFit="1" customWidth="1"/>
    <col min="6118" max="6119" width="9.75" style="23" customWidth="1"/>
    <col min="6120" max="6122" width="9.25" style="23" customWidth="1"/>
    <col min="6123" max="6372" width="9" style="23"/>
    <col min="6373" max="6373" width="11" style="23" bestFit="1" customWidth="1"/>
    <col min="6374" max="6375" width="9.75" style="23" customWidth="1"/>
    <col min="6376" max="6378" width="9.25" style="23" customWidth="1"/>
    <col min="6379" max="6628" width="9" style="23"/>
    <col min="6629" max="6629" width="11" style="23" bestFit="1" customWidth="1"/>
    <col min="6630" max="6631" width="9.75" style="23" customWidth="1"/>
    <col min="6632" max="6634" width="9.25" style="23" customWidth="1"/>
    <col min="6635" max="6884" width="9" style="23"/>
    <col min="6885" max="6885" width="11" style="23" bestFit="1" customWidth="1"/>
    <col min="6886" max="6887" width="9.75" style="23" customWidth="1"/>
    <col min="6888" max="6890" width="9.25" style="23" customWidth="1"/>
    <col min="6891" max="7140" width="9" style="23"/>
    <col min="7141" max="7141" width="11" style="23" bestFit="1" customWidth="1"/>
    <col min="7142" max="7143" width="9.75" style="23" customWidth="1"/>
    <col min="7144" max="7146" width="9.25" style="23" customWidth="1"/>
    <col min="7147" max="7396" width="9" style="23"/>
    <col min="7397" max="7397" width="11" style="23" bestFit="1" customWidth="1"/>
    <col min="7398" max="7399" width="9.75" style="23" customWidth="1"/>
    <col min="7400" max="7402" width="9.25" style="23" customWidth="1"/>
    <col min="7403" max="7652" width="9" style="23"/>
    <col min="7653" max="7653" width="11" style="23" bestFit="1" customWidth="1"/>
    <col min="7654" max="7655" width="9.75" style="23" customWidth="1"/>
    <col min="7656" max="7658" width="9.25" style="23" customWidth="1"/>
    <col min="7659" max="7908" width="9" style="23"/>
    <col min="7909" max="7909" width="11" style="23" bestFit="1" customWidth="1"/>
    <col min="7910" max="7911" width="9.75" style="23" customWidth="1"/>
    <col min="7912" max="7914" width="9.25" style="23" customWidth="1"/>
    <col min="7915" max="8164" width="9" style="23"/>
    <col min="8165" max="8165" width="11" style="23" bestFit="1" customWidth="1"/>
    <col min="8166" max="8167" width="9.75" style="23" customWidth="1"/>
    <col min="8168" max="8170" width="9.25" style="23" customWidth="1"/>
    <col min="8171" max="8420" width="9" style="23"/>
    <col min="8421" max="8421" width="11" style="23" bestFit="1" customWidth="1"/>
    <col min="8422" max="8423" width="9.75" style="23" customWidth="1"/>
    <col min="8424" max="8426" width="9.25" style="23" customWidth="1"/>
    <col min="8427" max="8676" width="9" style="23"/>
    <col min="8677" max="8677" width="11" style="23" bestFit="1" customWidth="1"/>
    <col min="8678" max="8679" width="9.75" style="23" customWidth="1"/>
    <col min="8680" max="8682" width="9.25" style="23" customWidth="1"/>
    <col min="8683" max="8932" width="9" style="23"/>
    <col min="8933" max="8933" width="11" style="23" bestFit="1" customWidth="1"/>
    <col min="8934" max="8935" width="9.75" style="23" customWidth="1"/>
    <col min="8936" max="8938" width="9.25" style="23" customWidth="1"/>
    <col min="8939" max="9188" width="9" style="23"/>
    <col min="9189" max="9189" width="11" style="23" bestFit="1" customWidth="1"/>
    <col min="9190" max="9191" width="9.75" style="23" customWidth="1"/>
    <col min="9192" max="9194" width="9.25" style="23" customWidth="1"/>
    <col min="9195" max="9444" width="9" style="23"/>
    <col min="9445" max="9445" width="11" style="23" bestFit="1" customWidth="1"/>
    <col min="9446" max="9447" width="9.75" style="23" customWidth="1"/>
    <col min="9448" max="9450" width="9.25" style="23" customWidth="1"/>
    <col min="9451" max="9700" width="9" style="23"/>
    <col min="9701" max="9701" width="11" style="23" bestFit="1" customWidth="1"/>
    <col min="9702" max="9703" width="9.75" style="23" customWidth="1"/>
    <col min="9704" max="9706" width="9.25" style="23" customWidth="1"/>
    <col min="9707" max="9956" width="9" style="23"/>
    <col min="9957" max="9957" width="11" style="23" bestFit="1" customWidth="1"/>
    <col min="9958" max="9959" width="9.75" style="23" customWidth="1"/>
    <col min="9960" max="9962" width="9.25" style="23" customWidth="1"/>
    <col min="9963" max="10212" width="9" style="23"/>
    <col min="10213" max="10213" width="11" style="23" bestFit="1" customWidth="1"/>
    <col min="10214" max="10215" width="9.75" style="23" customWidth="1"/>
    <col min="10216" max="10218" width="9.25" style="23" customWidth="1"/>
    <col min="10219" max="10468" width="9" style="23"/>
    <col min="10469" max="10469" width="11" style="23" bestFit="1" customWidth="1"/>
    <col min="10470" max="10471" width="9.75" style="23" customWidth="1"/>
    <col min="10472" max="10474" width="9.25" style="23" customWidth="1"/>
    <col min="10475" max="10724" width="9" style="23"/>
    <col min="10725" max="10725" width="11" style="23" bestFit="1" customWidth="1"/>
    <col min="10726" max="10727" width="9.75" style="23" customWidth="1"/>
    <col min="10728" max="10730" width="9.25" style="23" customWidth="1"/>
    <col min="10731" max="10980" width="9" style="23"/>
    <col min="10981" max="10981" width="11" style="23" bestFit="1" customWidth="1"/>
    <col min="10982" max="10983" width="9.75" style="23" customWidth="1"/>
    <col min="10984" max="10986" width="9.25" style="23" customWidth="1"/>
    <col min="10987" max="11236" width="9" style="23"/>
    <col min="11237" max="11237" width="11" style="23" bestFit="1" customWidth="1"/>
    <col min="11238" max="11239" width="9.75" style="23" customWidth="1"/>
    <col min="11240" max="11242" width="9.25" style="23" customWidth="1"/>
    <col min="11243" max="11492" width="9" style="23"/>
    <col min="11493" max="11493" width="11" style="23" bestFit="1" customWidth="1"/>
    <col min="11494" max="11495" width="9.75" style="23" customWidth="1"/>
    <col min="11496" max="11498" width="9.25" style="23" customWidth="1"/>
    <col min="11499" max="11748" width="9" style="23"/>
    <col min="11749" max="11749" width="11" style="23" bestFit="1" customWidth="1"/>
    <col min="11750" max="11751" width="9.75" style="23" customWidth="1"/>
    <col min="11752" max="11754" width="9.25" style="23" customWidth="1"/>
    <col min="11755" max="12004" width="9" style="23"/>
    <col min="12005" max="12005" width="11" style="23" bestFit="1" customWidth="1"/>
    <col min="12006" max="12007" width="9.75" style="23" customWidth="1"/>
    <col min="12008" max="12010" width="9.25" style="23" customWidth="1"/>
    <col min="12011" max="12260" width="9" style="23"/>
    <col min="12261" max="12261" width="11" style="23" bestFit="1" customWidth="1"/>
    <col min="12262" max="12263" width="9.75" style="23" customWidth="1"/>
    <col min="12264" max="12266" width="9.25" style="23" customWidth="1"/>
    <col min="12267" max="12516" width="9" style="23"/>
    <col min="12517" max="12517" width="11" style="23" bestFit="1" customWidth="1"/>
    <col min="12518" max="12519" width="9.75" style="23" customWidth="1"/>
    <col min="12520" max="12522" width="9.25" style="23" customWidth="1"/>
    <col min="12523" max="12772" width="9" style="23"/>
    <col min="12773" max="12773" width="11" style="23" bestFit="1" customWidth="1"/>
    <col min="12774" max="12775" width="9.75" style="23" customWidth="1"/>
    <col min="12776" max="12778" width="9.25" style="23" customWidth="1"/>
    <col min="12779" max="13028" width="9" style="23"/>
    <col min="13029" max="13029" width="11" style="23" bestFit="1" customWidth="1"/>
    <col min="13030" max="13031" width="9.75" style="23" customWidth="1"/>
    <col min="13032" max="13034" width="9.25" style="23" customWidth="1"/>
    <col min="13035" max="13284" width="9" style="23"/>
    <col min="13285" max="13285" width="11" style="23" bestFit="1" customWidth="1"/>
    <col min="13286" max="13287" width="9.75" style="23" customWidth="1"/>
    <col min="13288" max="13290" width="9.25" style="23" customWidth="1"/>
    <col min="13291" max="13540" width="9" style="23"/>
    <col min="13541" max="13541" width="11" style="23" bestFit="1" customWidth="1"/>
    <col min="13542" max="13543" width="9.75" style="23" customWidth="1"/>
    <col min="13544" max="13546" width="9.25" style="23" customWidth="1"/>
    <col min="13547" max="13796" width="9" style="23"/>
    <col min="13797" max="13797" width="11" style="23" bestFit="1" customWidth="1"/>
    <col min="13798" max="13799" width="9.75" style="23" customWidth="1"/>
    <col min="13800" max="13802" width="9.25" style="23" customWidth="1"/>
    <col min="13803" max="14052" width="9" style="23"/>
    <col min="14053" max="14053" width="11" style="23" bestFit="1" customWidth="1"/>
    <col min="14054" max="14055" width="9.75" style="23" customWidth="1"/>
    <col min="14056" max="14058" width="9.25" style="23" customWidth="1"/>
    <col min="14059" max="14308" width="9" style="23"/>
    <col min="14309" max="14309" width="11" style="23" bestFit="1" customWidth="1"/>
    <col min="14310" max="14311" width="9.75" style="23" customWidth="1"/>
    <col min="14312" max="14314" width="9.25" style="23" customWidth="1"/>
    <col min="14315" max="14564" width="9" style="23"/>
    <col min="14565" max="14565" width="11" style="23" bestFit="1" customWidth="1"/>
    <col min="14566" max="14567" width="9.75" style="23" customWidth="1"/>
    <col min="14568" max="14570" width="9.25" style="23" customWidth="1"/>
    <col min="14571" max="14820" width="9" style="23"/>
    <col min="14821" max="14821" width="11" style="23" bestFit="1" customWidth="1"/>
    <col min="14822" max="14823" width="9.75" style="23" customWidth="1"/>
    <col min="14824" max="14826" width="9.25" style="23" customWidth="1"/>
    <col min="14827" max="15076" width="9" style="23"/>
    <col min="15077" max="15077" width="11" style="23" bestFit="1" customWidth="1"/>
    <col min="15078" max="15079" width="9.75" style="23" customWidth="1"/>
    <col min="15080" max="15082" width="9.25" style="23" customWidth="1"/>
    <col min="15083" max="15332" width="9" style="23"/>
    <col min="15333" max="15333" width="11" style="23" bestFit="1" customWidth="1"/>
    <col min="15334" max="15335" width="9.75" style="23" customWidth="1"/>
    <col min="15336" max="15338" width="9.25" style="23" customWidth="1"/>
    <col min="15339" max="15588" width="9" style="23"/>
    <col min="15589" max="15589" width="11" style="23" bestFit="1" customWidth="1"/>
    <col min="15590" max="15591" width="9.75" style="23" customWidth="1"/>
    <col min="15592" max="15594" width="9.25" style="23" customWidth="1"/>
    <col min="15595" max="15844" width="9" style="23"/>
    <col min="15845" max="15845" width="11" style="23" bestFit="1" customWidth="1"/>
    <col min="15846" max="15847" width="9.75" style="23" customWidth="1"/>
    <col min="15848" max="15850" width="9.25" style="23" customWidth="1"/>
    <col min="15851" max="16100" width="9" style="23"/>
    <col min="16101" max="16101" width="11" style="23" bestFit="1" customWidth="1"/>
    <col min="16102" max="16103" width="9.75" style="23" customWidth="1"/>
    <col min="16104" max="16106" width="9.25" style="23" customWidth="1"/>
    <col min="16107" max="16384" width="9" style="23"/>
  </cols>
  <sheetData>
    <row r="1" spans="1:137" ht="36" x14ac:dyDescent="0.15">
      <c r="A1" s="266" t="s">
        <v>36</v>
      </c>
      <c r="B1" s="381" t="str">
        <f>'２．日平均値all'!B1</f>
        <v>北茨城中郷</v>
      </c>
      <c r="C1" s="381" t="str">
        <f>'２．日平均値all'!C1</f>
        <v>日立市役所</v>
      </c>
      <c r="D1" s="381" t="str">
        <f>'２．日平均値all'!D1</f>
        <v>常陸那珂勝田</v>
      </c>
      <c r="E1" s="381" t="str">
        <f>'２．日平均値all'!E1</f>
        <v>水戸石川</v>
      </c>
      <c r="F1" s="381" t="str">
        <f>'２．日平均値all'!F1</f>
        <v>大宮野中</v>
      </c>
      <c r="G1" s="381" t="str">
        <f>'２．日平均値all'!G1</f>
        <v>笠間市役所</v>
      </c>
      <c r="H1" s="381" t="str">
        <f>'２．日平均値all'!H1</f>
        <v>鉾田保健所</v>
      </c>
      <c r="I1" s="381" t="str">
        <f>'２．日平均値all'!I1</f>
        <v>鹿島宮中</v>
      </c>
      <c r="J1" s="381" t="str">
        <f>'２．日平均値all'!J1</f>
        <v>神栖消防</v>
      </c>
      <c r="K1" s="381" t="str">
        <f>'２．日平均値all'!K1</f>
        <v>波崎太田</v>
      </c>
      <c r="L1" s="381" t="str">
        <f>'２．日平均値all'!L1</f>
        <v>石岡杉並</v>
      </c>
      <c r="M1" s="381" t="str">
        <f>'２．日平均値all'!M1</f>
        <v>土浦保健所</v>
      </c>
      <c r="N1" s="381" t="str">
        <f>'２．日平均値all'!N1</f>
        <v>江戸崎公民館</v>
      </c>
      <c r="O1" s="381" t="str">
        <f>'２．日平均値all'!O1</f>
        <v>取手市役所</v>
      </c>
      <c r="P1" s="381" t="str">
        <f>'２．日平均値all'!P1</f>
        <v>筑西保健所</v>
      </c>
      <c r="Q1" s="381" t="str">
        <f>'２．日平均値all'!Q1</f>
        <v>下妻</v>
      </c>
      <c r="R1" s="381" t="str">
        <f>'２．日平均値all'!R1</f>
        <v>常総保健所</v>
      </c>
      <c r="S1" s="381" t="str">
        <f>'２．日平均値all'!S1</f>
        <v>古河市役所</v>
      </c>
      <c r="T1" s="267" t="str">
        <f>'２．日平均値all'!T1</f>
        <v>栃木市役所</v>
      </c>
      <c r="U1" s="267" t="str">
        <f>'２．日平均値all'!U1</f>
        <v>県安蘇庁舎</v>
      </c>
      <c r="V1" s="267" t="str">
        <f>'２．日平均値all'!V1</f>
        <v>鹿沼市役所</v>
      </c>
      <c r="W1" s="267" t="str">
        <f>'２．日平均値all'!W1</f>
        <v>今市小学校</v>
      </c>
      <c r="X1" s="267" t="str">
        <f>'２．日平均値all'!X1</f>
        <v>小山市役所</v>
      </c>
      <c r="Y1" s="267" t="str">
        <f>'２．日平均値all'!Y1</f>
        <v>真岡市役所</v>
      </c>
      <c r="Z1" s="267" t="str">
        <f>'２．日平均値all'!Z1</f>
        <v>大田原総合文化会館</v>
      </c>
      <c r="AA1" s="267" t="str">
        <f>'２．日平均値all'!AA1</f>
        <v>矢板市役所</v>
      </c>
      <c r="AB1" s="267" t="str">
        <f>'２．日平均値all'!AB1</f>
        <v>黒磯保健センター</v>
      </c>
      <c r="AC1" s="267" t="str">
        <f>'２．日平均値all'!AC1</f>
        <v>県南那須庁舎</v>
      </c>
      <c r="AD1" s="267" t="str">
        <f>'２．日平均値all'!AD1</f>
        <v>益子町役場</v>
      </c>
      <c r="AE1" s="381" t="str">
        <f>'２．日平均値all'!AE1</f>
        <v>前橋</v>
      </c>
      <c r="AF1" s="381" t="str">
        <f>'２．日平均値all'!AF1</f>
        <v>桐生</v>
      </c>
      <c r="AG1" s="381" t="str">
        <f>'２．日平均値all'!AG1</f>
        <v>太田</v>
      </c>
      <c r="AH1" s="381" t="str">
        <f>'２．日平均値all'!AH1</f>
        <v>沼田</v>
      </c>
      <c r="AI1" s="381" t="str">
        <f>'２．日平均値all'!AI1</f>
        <v>館林</v>
      </c>
      <c r="AJ1" s="381" t="str">
        <f>'２．日平均値all'!AJ1</f>
        <v>富岡</v>
      </c>
      <c r="AK1" s="381" t="str">
        <f>'２．日平均値all'!AK1</f>
        <v>吾妻</v>
      </c>
      <c r="AL1" s="381" t="str">
        <f>'２．日平均値all'!AL1</f>
        <v>嬬恋</v>
      </c>
      <c r="AM1" s="267" t="str">
        <f>'２．日平均値all'!AM1</f>
        <v>鴻巣局</v>
      </c>
      <c r="AN1" s="267" t="str">
        <f>'２．日平均値all'!AN1</f>
        <v>秩父局</v>
      </c>
      <c r="AO1" s="267" t="str">
        <f>'２．日平均値all'!AO1</f>
        <v>さいたま市役所局</v>
      </c>
      <c r="AP1" s="267" t="str">
        <f>'２．日平均値all'!AP1</f>
        <v>戸田局</v>
      </c>
      <c r="AQ1" s="267" t="str">
        <f>'２．日平均値all'!AQ1</f>
        <v>入間局</v>
      </c>
      <c r="AR1" s="267" t="str">
        <f>'２．日平均値all'!AR1</f>
        <v>日高局</v>
      </c>
      <c r="AS1" s="267" t="str">
        <f>'２．日平均値all'!AS1</f>
        <v>蓮田局</v>
      </c>
      <c r="AT1" s="267" t="str">
        <f>'２．日平均値all'!AT1</f>
        <v>幸手局</v>
      </c>
      <c r="AU1" s="267" t="str">
        <f>'２．日平均値all'!AU1</f>
        <v>加須局</v>
      </c>
      <c r="AV1" s="267" t="str">
        <f>'２．日平均値all'!AV1</f>
        <v>東松山局</v>
      </c>
      <c r="AW1" s="267" t="str">
        <f>'２．日平均値all'!AW1</f>
        <v>熊谷局</v>
      </c>
      <c r="AX1" s="267" t="str">
        <f>'２．日平均値all'!AX1</f>
        <v>寄居局</v>
      </c>
      <c r="AY1" s="267" t="str">
        <f>'２．日平均値all'!AY1</f>
        <v>毛呂山局</v>
      </c>
      <c r="AZ1" s="267" t="str">
        <f>'２．日平均値all'!AZ1</f>
        <v>小川局</v>
      </c>
      <c r="BA1" s="267" t="str">
        <f>'２．日平均値all'!BA1</f>
        <v>本庄児玉局</v>
      </c>
      <c r="BB1" s="267" t="str">
        <f>'２．日平均値all'!BB1</f>
        <v>皆野局</v>
      </c>
      <c r="BC1" s="267" t="str">
        <f>'２．日平均値all'!BC1</f>
        <v>八潮局</v>
      </c>
      <c r="BD1" s="267" t="str">
        <f>'２．日平均値all'!BD1</f>
        <v>本庄局</v>
      </c>
      <c r="BE1" s="267" t="str">
        <f>'２．日平均値all'!BE1</f>
        <v>さいたま市城南局</v>
      </c>
      <c r="BF1" s="267" t="str">
        <f>'２．日平均値all'!BF1</f>
        <v>川越市川越局</v>
      </c>
      <c r="BG1" s="381" t="str">
        <f>'２．日平均値all'!BG1</f>
        <v>市川大野</v>
      </c>
      <c r="BH1" s="381" t="str">
        <f>'２．日平均値all'!BH1</f>
        <v>船橋高根台</v>
      </c>
      <c r="BI1" s="381" t="str">
        <f>'２．日平均値all'!BI1</f>
        <v>館山亀ケ原</v>
      </c>
      <c r="BJ1" s="381" t="str">
        <f>'２．日平均値all'!BJ1</f>
        <v>木更津中央</v>
      </c>
      <c r="BK1" s="381" t="str">
        <f>'２．日平均値all'!BK1</f>
        <v>松戸根本</v>
      </c>
      <c r="BL1" s="381" t="str">
        <f>'２．日平均値all'!BL1</f>
        <v>茂原高師</v>
      </c>
      <c r="BM1" s="381" t="str">
        <f>'２．日平均値all'!BM1</f>
        <v>佐倉江原新田</v>
      </c>
      <c r="BN1" s="381" t="str">
        <f>'２．日平均値all'!BN1</f>
        <v>東金堀上</v>
      </c>
      <c r="BO1" s="381" t="str">
        <f>'２．日平均値all'!BO1</f>
        <v>匝瑳椿</v>
      </c>
      <c r="BP1" s="381" t="str">
        <f>'２．日平均値all'!BP1</f>
        <v>柏大室</v>
      </c>
      <c r="BQ1" s="381" t="str">
        <f>'２．日平均値all'!BQ1</f>
        <v>勝浦小羽戸</v>
      </c>
      <c r="BR1" s="381" t="str">
        <f>'２．日平均値all'!BR1</f>
        <v>市原姉崎</v>
      </c>
      <c r="BS1" s="381" t="str">
        <f>'２．日平均値all'!BS1</f>
        <v>市原岩崎西</v>
      </c>
      <c r="BT1" s="381" t="str">
        <f>'２．日平均値all'!BT1</f>
        <v>八千代高津</v>
      </c>
      <c r="BU1" s="381" t="str">
        <f>'２．日平均値all'!BU1</f>
        <v>我孫子湖北台</v>
      </c>
      <c r="BV1" s="381" t="str">
        <f>'２．日平均値all'!BV1</f>
        <v>鎌ケ谷軽井沢</v>
      </c>
      <c r="BW1" s="381" t="str">
        <f>'２．日平均値all'!BW1</f>
        <v>富津下飯野</v>
      </c>
      <c r="BX1" s="381" t="str">
        <f>'２．日平均値all'!BX1</f>
        <v>香取羽根川</v>
      </c>
      <c r="BY1" s="381" t="str">
        <f>'２．日平均値all'!BY1</f>
        <v>横芝光横芝</v>
      </c>
      <c r="BZ1" s="381" t="str">
        <f>'２．日平均値all'!BZ1</f>
        <v>千城台北小学校</v>
      </c>
      <c r="CA1" s="267" t="str">
        <f>'２．日平均値all'!CA1</f>
        <v>千代田区神田司町</v>
      </c>
      <c r="CB1" s="267" t="str">
        <f>'２．日平均値all'!CB1</f>
        <v>板橋区本町</v>
      </c>
      <c r="CC1" s="267" t="str">
        <f>'２．日平均値all'!CC1</f>
        <v>足立区綾瀬</v>
      </c>
      <c r="CD1" s="267" t="str">
        <f>'２．日平均値all'!CD1</f>
        <v>江戸川区南葛西</v>
      </c>
      <c r="CE1" s="267" t="str">
        <f>'２．日平均値all'!CE1</f>
        <v>立川市泉町</v>
      </c>
      <c r="CF1" s="267" t="str">
        <f>'２．日平均値all'!CF1</f>
        <v>武蔵野市関前</v>
      </c>
      <c r="CG1" s="267" t="str">
        <f>'２．日平均値all'!CG1</f>
        <v>青梅市東青梅</v>
      </c>
      <c r="CH1" s="267" t="str">
        <f>'２．日平均値all'!CH1</f>
        <v>多摩市愛宕</v>
      </c>
      <c r="CI1" s="381" t="str">
        <f>'２．日平均値all'!CI1</f>
        <v>鶴見区
潮田交流プラザ</v>
      </c>
      <c r="CJ1" s="381" t="str">
        <f>'２．日平均値all'!CJ1</f>
        <v>泉区
総合庁舎</v>
      </c>
      <c r="CK1" s="381" t="str">
        <f>'２．日平均値all'!CK1</f>
        <v>田島</v>
      </c>
      <c r="CL1" s="381" t="str">
        <f>'２．日平均値all'!CL1</f>
        <v>高津</v>
      </c>
      <c r="CM1" s="381" t="str">
        <f>'２．日平均値all'!CM1</f>
        <v>麻生</v>
      </c>
      <c r="CN1" s="381" t="str">
        <f>'２．日平均値all'!CN1</f>
        <v>相模原市役所測定局</v>
      </c>
      <c r="CO1" s="381" t="str">
        <f>'２．日平均値all'!CO1</f>
        <v>上溝測定局</v>
      </c>
      <c r="CP1" s="381" t="str">
        <f>'２．日平均値all'!CP1</f>
        <v>大和市役所</v>
      </c>
      <c r="CQ1" s="381" t="str">
        <f>'２．日平均値all'!CQ1</f>
        <v>小田原市役所</v>
      </c>
      <c r="CR1" s="381" t="str">
        <f>'２．日平均値all'!CR1</f>
        <v>追浜行政センター</v>
      </c>
      <c r="CS1" s="381" t="str">
        <f>'２．日平均値all'!CS1</f>
        <v>久里浜行政センター</v>
      </c>
      <c r="CT1" s="381" t="str">
        <f>'２．日平均値all'!CT1</f>
        <v>横須賀市西行政センター</v>
      </c>
      <c r="CU1" s="381" t="str">
        <f>'２．日平均値all'!CU1</f>
        <v>平塚市旭小学校</v>
      </c>
      <c r="CV1" s="267" t="str">
        <f>'２．日平均値all'!CV1</f>
        <v>甲府富士見局</v>
      </c>
      <c r="CW1" s="267" t="str">
        <f>'２．日平均値all'!CW1</f>
        <v>吉田局</v>
      </c>
      <c r="CX1" s="267" t="str">
        <f>'２．日平均値all'!CX1</f>
        <v>大月局</v>
      </c>
      <c r="CY1" s="267" t="str">
        <f>'２．日平均値all'!CY1</f>
        <v>東山梨局</v>
      </c>
      <c r="CZ1" s="381" t="str">
        <f>'２．日平均値all'!CZ1</f>
        <v>環境保全研究所</v>
      </c>
      <c r="DA1" s="381" t="str">
        <f>'２．日平均値all'!DA1</f>
        <v>松本</v>
      </c>
      <c r="DB1" s="381" t="str">
        <f>'２．日平均値all'!DB1</f>
        <v>諏訪</v>
      </c>
      <c r="DC1" s="381" t="str">
        <f>'２．日平均値all'!DC1</f>
        <v>伊那</v>
      </c>
      <c r="DD1" s="381" t="str">
        <f>'２．日平均値all'!DD1</f>
        <v>佐久</v>
      </c>
      <c r="DE1" s="381" t="str">
        <f>'２．日平均値all'!DE1</f>
        <v>木曽</v>
      </c>
      <c r="DF1" s="267" t="str">
        <f>'２．日平均値all'!DF1</f>
        <v>下田市役所</v>
      </c>
      <c r="DG1" s="267" t="str">
        <f>'２．日平均値all'!DG1</f>
        <v>熱海総合庁舎</v>
      </c>
      <c r="DH1" s="267" t="str">
        <f>'２．日平均値all'!DH1</f>
        <v>裾野文化センター</v>
      </c>
      <c r="DI1" s="267" t="str">
        <f>'２．日平均値all'!DI1</f>
        <v>大仁北小学校</v>
      </c>
      <c r="DJ1" s="267" t="str">
        <f>'２．日平均値all'!DJ1</f>
        <v>富士宮市役所</v>
      </c>
      <c r="DK1" s="267" t="str">
        <f>'２．日平均値all'!DK1</f>
        <v>富士広見小学校</v>
      </c>
      <c r="DL1" s="267" t="str">
        <f>'２．日平均値all'!DL1</f>
        <v>富士医療センター</v>
      </c>
      <c r="DM1" s="267" t="str">
        <f>'２．日平均値all'!DM1</f>
        <v>島田市役所</v>
      </c>
      <c r="DN1" s="267" t="str">
        <f>'２．日平均値all'!DN1</f>
        <v>藤枝市大気測定局</v>
      </c>
      <c r="DO1" s="267" t="str">
        <f>'２．日平均値all'!DO1</f>
        <v>掛川市大東支所</v>
      </c>
      <c r="DP1" s="267" t="str">
        <f>'２．日平均値all'!DP1</f>
        <v>磐田市役所</v>
      </c>
      <c r="DQ1" s="267" t="str">
        <f>'２．日平均値all'!DQ1</f>
        <v>湖西市役所</v>
      </c>
      <c r="DR1" s="267" t="str">
        <f>'２．日平均値all'!DR1</f>
        <v>常磐公園</v>
      </c>
      <c r="DS1" s="267" t="str">
        <f>'２．日平均値all'!DS1</f>
        <v>千代田小学校</v>
      </c>
      <c r="DT1" s="267" t="str">
        <f>'２．日平均値all'!DT1</f>
        <v>長田南中学校</v>
      </c>
      <c r="DU1" s="267" t="str">
        <f>'２．日平均値all'!DU1</f>
        <v>服織小学校</v>
      </c>
      <c r="DV1" s="267" t="str">
        <f>'２．日平均値all'!DV1</f>
        <v>清水庵原中学校</v>
      </c>
      <c r="DW1" s="267" t="str">
        <f>'２．日平均値all'!DW1</f>
        <v>清水三保第一小</v>
      </c>
      <c r="DX1" s="267" t="str">
        <f>'２．日平均値all'!DX1</f>
        <v>清水興津北公園</v>
      </c>
      <c r="DY1" s="267" t="str">
        <f>'２．日平均値all'!DY1</f>
        <v>蒲原</v>
      </c>
      <c r="DZ1" s="267" t="str">
        <f>'２．日平均値all'!DZ1</f>
        <v>三ヶ日測定局</v>
      </c>
      <c r="EA1" s="267" t="str">
        <f>'２．日平均値all'!EA1</f>
        <v>浜松中央測定局</v>
      </c>
      <c r="EB1" s="267" t="str">
        <f>'２．日平均値all'!EB1</f>
        <v>西部測定局</v>
      </c>
      <c r="EC1" s="267" t="str">
        <f>'２．日平均値all'!EC1</f>
        <v>東南部測定局</v>
      </c>
      <c r="ED1" s="267" t="str">
        <f>'２．日平均値all'!ED1</f>
        <v>北部測定局</v>
      </c>
      <c r="EE1" s="267" t="str">
        <f>'２．日平均値all'!EE1</f>
        <v>浜北測定局</v>
      </c>
      <c r="EF1" s="267" t="str">
        <f>'２．日平均値all'!EF1</f>
        <v>東部総合庁舎</v>
      </c>
      <c r="EG1" s="267" t="str">
        <f>'２．日平均値all'!EG1</f>
        <v>焼津中学校</v>
      </c>
    </row>
    <row r="2" spans="1:137" ht="24" x14ac:dyDescent="0.15">
      <c r="A2" s="265" t="s">
        <v>37</v>
      </c>
      <c r="B2" s="267" t="str">
        <f>'２．日平均値all'!B2</f>
        <v>08215010</v>
      </c>
      <c r="C2" s="267" t="str">
        <f>'２．日平均値all'!C2</f>
        <v>08202020</v>
      </c>
      <c r="D2" s="267" t="str">
        <f>'２．日平均値all'!D2</f>
        <v>08213010</v>
      </c>
      <c r="E2" s="267" t="str">
        <f>'２．日平均値all'!E2</f>
        <v>08201030</v>
      </c>
      <c r="F2" s="267" t="str">
        <f>'２．日平均値all'!F2</f>
        <v>08344010</v>
      </c>
      <c r="G2" s="267" t="str">
        <f>'２．日平均値all'!G2</f>
        <v>08216010</v>
      </c>
      <c r="H2" s="267" t="str">
        <f>'２．日平均値all'!H2</f>
        <v>08402010</v>
      </c>
      <c r="I2" s="267" t="str">
        <f>'２．日平均値all'!I2</f>
        <v>08405010</v>
      </c>
      <c r="J2" s="267" t="str">
        <f>'２．日平均値all'!J2</f>
        <v>08406050</v>
      </c>
      <c r="K2" s="267" t="str">
        <f>'２．日平均値all'!K2</f>
        <v>08407010</v>
      </c>
      <c r="L2" s="267" t="str">
        <f>'２．日平均値all'!L2</f>
        <v>08205020</v>
      </c>
      <c r="M2" s="267" t="str">
        <f>'２．日平均値all'!M2</f>
        <v>08203010</v>
      </c>
      <c r="N2" s="267" t="str">
        <f>'２．日平均値all'!N2</f>
        <v>08441010</v>
      </c>
      <c r="O2" s="267" t="str">
        <f>'２．日平均値all'!O2</f>
        <v>08217010</v>
      </c>
      <c r="P2" s="267" t="str">
        <f>'２．日平均値all'!P2</f>
        <v>08206010</v>
      </c>
      <c r="Q2" s="267" t="str">
        <f>'２．日平均値all'!Q2</f>
        <v>08210010</v>
      </c>
      <c r="R2" s="267" t="str">
        <f>'２．日平均値all'!R2</f>
        <v>08211010</v>
      </c>
      <c r="S2" s="267" t="str">
        <f>'２．日平均値all'!S2</f>
        <v>08541010</v>
      </c>
      <c r="T2" s="267">
        <f>'２．日平均値all'!T2</f>
        <v>9203010</v>
      </c>
      <c r="U2" s="267">
        <f>'２．日平均値all'!U2</f>
        <v>9204020</v>
      </c>
      <c r="V2" s="267">
        <f>'２．日平均値all'!V2</f>
        <v>9205010</v>
      </c>
      <c r="W2" s="267">
        <f>'２．日平均値all'!W2</f>
        <v>9207010</v>
      </c>
      <c r="X2" s="267">
        <f>'２．日平均値all'!X2</f>
        <v>9208010</v>
      </c>
      <c r="Y2" s="267">
        <f>'２．日平均値all'!Y2</f>
        <v>9209010</v>
      </c>
      <c r="Z2" s="267">
        <f>'２．日平均値all'!Z2</f>
        <v>9210010</v>
      </c>
      <c r="AA2" s="267">
        <f>'２．日平均値all'!AA2</f>
        <v>9211010</v>
      </c>
      <c r="AB2" s="267">
        <f>'２．日平均値all'!AB2</f>
        <v>9212010</v>
      </c>
      <c r="AC2" s="267">
        <f>'２．日平均値all'!AC2</f>
        <v>9402010</v>
      </c>
      <c r="AD2" s="267">
        <f>'２．日平均値all'!AD2</f>
        <v>9342010</v>
      </c>
      <c r="AE2" s="267">
        <f>'２．日平均値all'!AE2</f>
        <v>10201090</v>
      </c>
      <c r="AF2" s="267">
        <f>'２．日平均値all'!AF2</f>
        <v>10203010</v>
      </c>
      <c r="AG2" s="267">
        <f>'２．日平均値all'!AG2</f>
        <v>10205010</v>
      </c>
      <c r="AH2" s="267">
        <f>'２．日平均値all'!AH2</f>
        <v>10206010</v>
      </c>
      <c r="AI2" s="267">
        <f>'２．日平均値all'!AI2</f>
        <v>10207010</v>
      </c>
      <c r="AJ2" s="267">
        <f>'２．日平均値all'!AJ2</f>
        <v>10210010</v>
      </c>
      <c r="AK2" s="267">
        <f>'２．日平均値all'!AK2</f>
        <v>10423010</v>
      </c>
      <c r="AL2" s="267">
        <f>'２．日平均値all'!AL2</f>
        <v>10425010</v>
      </c>
      <c r="AM2" s="267">
        <f>'２．日平均値all'!AM2</f>
        <v>11217010</v>
      </c>
      <c r="AN2" s="267">
        <f>'２．日平均値all'!AN2</f>
        <v>11207010</v>
      </c>
      <c r="AO2" s="267">
        <f>'２．日平均値all'!AO2</f>
        <v>11204010</v>
      </c>
      <c r="AP2" s="267">
        <f>'２．日平均値all'!AP2</f>
        <v>11224010</v>
      </c>
      <c r="AQ2" s="267">
        <f>'２．日平均値all'!AQ2</f>
        <v>11225010</v>
      </c>
      <c r="AR2" s="267">
        <f>'２．日平均値all'!AR2</f>
        <v>11329010</v>
      </c>
      <c r="AS2" s="267">
        <f>'２．日平均値all'!AS2</f>
        <v>11238010</v>
      </c>
      <c r="AT2" s="267">
        <f>'２．日平均値all'!AT2</f>
        <v>11240010</v>
      </c>
      <c r="AU2" s="267">
        <f>'２．日平均値all'!AU2</f>
        <v>11210010</v>
      </c>
      <c r="AV2" s="267">
        <f>'２．日平均値all'!AV2</f>
        <v>11212020</v>
      </c>
      <c r="AW2" s="267">
        <f>'２．日平均値all'!AW2</f>
        <v>11202040</v>
      </c>
      <c r="AX2" s="267">
        <f>'２．日平均値all'!AX2</f>
        <v>11408010</v>
      </c>
      <c r="AY2" s="267">
        <f>'２．日平均値all'!AY2</f>
        <v>11326010</v>
      </c>
      <c r="AZ2" s="267">
        <f>'２．日平均値all'!AZ2</f>
        <v>11343010</v>
      </c>
      <c r="BA2" s="267">
        <f>'２．日平均値all'!BA2</f>
        <v>11382010</v>
      </c>
      <c r="BB2" s="267">
        <f>'２．日平均値all'!BB2</f>
        <v>11362010</v>
      </c>
      <c r="BC2" s="267">
        <f>'２．日平均値all'!BC2</f>
        <v>11234010</v>
      </c>
      <c r="BD2" s="267">
        <f>'２．日平均値all'!BD2</f>
        <v>11211010</v>
      </c>
      <c r="BE2" s="267">
        <f>'２．日平均値all'!BE2</f>
        <v>11110010</v>
      </c>
      <c r="BF2" s="267">
        <f>'２．日平均値all'!BF2</f>
        <v>11201040</v>
      </c>
      <c r="BG2" s="267">
        <f>'２．日平均値all'!BG2</f>
        <v>12203080</v>
      </c>
      <c r="BH2" s="267">
        <f>'２．日平均値all'!BH2</f>
        <v>12204060</v>
      </c>
      <c r="BI2" s="267">
        <f>'２．日平均値all'!BI2</f>
        <v>12205030</v>
      </c>
      <c r="BJ2" s="267">
        <f>'２．日平均値all'!BJ2</f>
        <v>12206010</v>
      </c>
      <c r="BK2" s="267">
        <f>'２．日平均値all'!BK2</f>
        <v>12207010</v>
      </c>
      <c r="BL2" s="267">
        <f>'２．日平均値all'!BL2</f>
        <v>12210010</v>
      </c>
      <c r="BM2" s="267">
        <f>'２．日平均値all'!BM2</f>
        <v>12212040</v>
      </c>
      <c r="BN2" s="267">
        <f>'２．日平均値all'!BN2</f>
        <v>12213010</v>
      </c>
      <c r="BO2" s="267">
        <f>'２．日平均値all'!BO2</f>
        <v>12214010</v>
      </c>
      <c r="BP2" s="267">
        <f>'２．日平均値all'!BP2</f>
        <v>12217030</v>
      </c>
      <c r="BQ2" s="267">
        <f>'２．日平均値all'!BQ2</f>
        <v>12218010</v>
      </c>
      <c r="BR2" s="267">
        <f>'２．日平均値all'!BR2</f>
        <v>12219060</v>
      </c>
      <c r="BS2" s="267">
        <f>'２．日平均値all'!BS2</f>
        <v>12219190</v>
      </c>
      <c r="BT2" s="267">
        <f>'２．日平均値all'!BT2</f>
        <v>12221020</v>
      </c>
      <c r="BU2" s="267">
        <f>'２．日平均値all'!BU2</f>
        <v>12222010</v>
      </c>
      <c r="BV2" s="267">
        <f>'２．日平均値all'!BV2</f>
        <v>12224040</v>
      </c>
      <c r="BW2" s="267">
        <f>'２．日平均値all'!BW2</f>
        <v>12226010</v>
      </c>
      <c r="BX2" s="267">
        <f>'２．日平均値all'!BX2</f>
        <v>12344020</v>
      </c>
      <c r="BY2" s="267">
        <f>'２．日平均値all'!BY2</f>
        <v>12408010</v>
      </c>
      <c r="BZ2" s="267">
        <f>'２．日平均値all'!BZ2</f>
        <v>12201090</v>
      </c>
      <c r="CA2" s="267">
        <f>'２．日平均値all'!CA2</f>
        <v>13101010</v>
      </c>
      <c r="CB2" s="267">
        <f>'２．日平均値all'!CB2</f>
        <v>13119010</v>
      </c>
      <c r="CC2" s="267">
        <f>'２．日平均値all'!CC2</f>
        <v>13121020</v>
      </c>
      <c r="CD2" s="267">
        <f>'２．日平均値all'!CD2</f>
        <v>13123030</v>
      </c>
      <c r="CE2" s="267">
        <f>'２．日平均値all'!CE2</f>
        <v>13202010</v>
      </c>
      <c r="CF2" s="267">
        <f>'２．日平均値all'!CF2</f>
        <v>13203010</v>
      </c>
      <c r="CG2" s="267">
        <f>'２．日平均値all'!CG2</f>
        <v>13205010</v>
      </c>
      <c r="CH2" s="267">
        <f>'２．日平均値all'!CH2</f>
        <v>13224010</v>
      </c>
      <c r="CI2" s="267">
        <f>'２．日平均値all'!CI2</f>
        <v>14101010</v>
      </c>
      <c r="CJ2" s="267">
        <f>'２．日平均値all'!CJ2</f>
        <v>14116010</v>
      </c>
      <c r="CK2" s="267">
        <f>'２．日平均値all'!CK2</f>
        <v>14131030</v>
      </c>
      <c r="CL2" s="267">
        <f>'２．日平均値all'!CL2</f>
        <v>14134010</v>
      </c>
      <c r="CM2" s="267">
        <f>'２．日平均値all'!CM2</f>
        <v>14135070</v>
      </c>
      <c r="CN2" s="267">
        <f>'２．日平均値all'!CN2</f>
        <v>14209010</v>
      </c>
      <c r="CO2" s="267">
        <f>'２．日平均値all'!CO2</f>
        <v>14209530</v>
      </c>
      <c r="CP2" s="267">
        <f>'２．日平均値all'!CP2</f>
        <v>14213010</v>
      </c>
      <c r="CQ2" s="267">
        <f>'２．日平均値all'!CQ2</f>
        <v>14206010</v>
      </c>
      <c r="CR2" s="267">
        <f>'２．日平均値all'!CR2</f>
        <v>14201020</v>
      </c>
      <c r="CS2" s="267">
        <f>'２．日平均値all'!CS2</f>
        <v>14201050</v>
      </c>
      <c r="CT2" s="267">
        <f>'２．日平均値all'!CT2</f>
        <v>14201040</v>
      </c>
      <c r="CU2" s="267">
        <f>'２．日平均値all'!CU2</f>
        <v>14203040</v>
      </c>
      <c r="CV2" s="267">
        <f>'２．日平均値all'!CV2</f>
        <v>19201020</v>
      </c>
      <c r="CW2" s="267">
        <f>'２．日平均値all'!CW2</f>
        <v>19202030</v>
      </c>
      <c r="CX2" s="267">
        <f>'２．日平均値all'!CX2</f>
        <v>19206010</v>
      </c>
      <c r="CY2" s="267">
        <f>'２．日平均値all'!CY2</f>
        <v>19205020</v>
      </c>
      <c r="CZ2" s="267">
        <f>'２．日平均値all'!CZ2</f>
        <v>20201030</v>
      </c>
      <c r="DA2" s="267">
        <f>'２．日平均値all'!DA2</f>
        <v>20202050</v>
      </c>
      <c r="DB2" s="267">
        <f>'２．日平均値all'!DB2</f>
        <v>20206010</v>
      </c>
      <c r="DC2" s="267">
        <f>'２．日平均値all'!DC2</f>
        <v>20209010</v>
      </c>
      <c r="DD2" s="267">
        <f>'２．日平均値all'!DD2</f>
        <v>20217020</v>
      </c>
      <c r="DE2" s="267">
        <f>'２．日平均値all'!DE2</f>
        <v>20421030</v>
      </c>
      <c r="DF2" s="267">
        <f>'２．日平均値all'!DF2</f>
        <v>22219010</v>
      </c>
      <c r="DG2" s="267">
        <f>'２．日平均値all'!DG2</f>
        <v>22205010</v>
      </c>
      <c r="DH2" s="267">
        <f>'２．日平均値all'!DH2</f>
        <v>22220010</v>
      </c>
      <c r="DI2" s="267">
        <f>'２．日平均値all'!DI2</f>
        <v>22327010</v>
      </c>
      <c r="DJ2" s="267">
        <f>'２．日平均値all'!DJ2</f>
        <v>22207010</v>
      </c>
      <c r="DK2" s="267">
        <f>'２．日平均値all'!DK2</f>
        <v>22210030</v>
      </c>
      <c r="DL2" s="267">
        <f>'２．日平均値all'!DL2</f>
        <v>22210010</v>
      </c>
      <c r="DM2" s="267">
        <f>'２．日平均値all'!DM2</f>
        <v>22209010</v>
      </c>
      <c r="DN2" s="267">
        <f>'２．日平均値all'!DN2</f>
        <v>22214010</v>
      </c>
      <c r="DO2" s="267">
        <f>'２．日平均値all'!DO2</f>
        <v>22447010</v>
      </c>
      <c r="DP2" s="267">
        <f>'２．日平均値all'!DP2</f>
        <v>22211010</v>
      </c>
      <c r="DQ2" s="267">
        <f>'２．日平均値all'!DQ2</f>
        <v>22221010</v>
      </c>
      <c r="DR2" s="267">
        <f>'２．日平均値all'!DR2</f>
        <v>22201500</v>
      </c>
      <c r="DS2" s="267">
        <f>'２．日平均値all'!DS2</f>
        <v>22201030</v>
      </c>
      <c r="DT2" s="267">
        <f>'２．日平均値all'!DT2</f>
        <v>22201060</v>
      </c>
      <c r="DU2" s="267">
        <f>'２．日平均値all'!DU2</f>
        <v>22201090</v>
      </c>
      <c r="DV2" s="267">
        <f>'２．日平均値all'!DV2</f>
        <v>22204090</v>
      </c>
      <c r="DW2" s="267">
        <f>'２．日平均値all'!DW2</f>
        <v>22204020</v>
      </c>
      <c r="DX2" s="267">
        <f>'２．日平均値all'!DX2</f>
        <v>22204100</v>
      </c>
      <c r="DY2" s="267">
        <f>'２．日平均値all'!DY2</f>
        <v>22382010</v>
      </c>
      <c r="DZ2" s="267">
        <f>'２．日平均値all'!DZ2</f>
        <v>22135010</v>
      </c>
      <c r="EA2" s="267">
        <f>'２．日平均値all'!EA2</f>
        <v>22202040</v>
      </c>
      <c r="EB2" s="267">
        <f>'２．日平均値all'!EB2</f>
        <v>22202080</v>
      </c>
      <c r="EC2" s="267">
        <f>'２．日平均値all'!EC2</f>
        <v>22202150</v>
      </c>
      <c r="ED2" s="267">
        <f>'２．日平均値all'!ED2</f>
        <v>22202160</v>
      </c>
      <c r="EE2" s="267">
        <f>'２．日平均値all'!EE2</f>
        <v>22218010</v>
      </c>
      <c r="EF2" s="267" t="str">
        <f>'２．日平均値all'!EF2</f>
        <v>22203010</v>
      </c>
      <c r="EG2" s="267" t="str">
        <f>'２．日平均値all'!EG2</f>
        <v>22212010</v>
      </c>
    </row>
    <row r="3" spans="1:137" x14ac:dyDescent="0.15">
      <c r="A3" s="265" t="s">
        <v>335</v>
      </c>
      <c r="B3" s="268">
        <f>COUNT('２．日平均値all'!B3:B367)</f>
        <v>363</v>
      </c>
      <c r="C3" s="268">
        <f>COUNT('２．日平均値all'!C3:C367)</f>
        <v>363</v>
      </c>
      <c r="D3" s="268">
        <f>COUNT('２．日平均値all'!D3:D367)</f>
        <v>363</v>
      </c>
      <c r="E3" s="268">
        <f>COUNT('２．日平均値all'!E3:E367)</f>
        <v>362</v>
      </c>
      <c r="F3" s="268">
        <f>COUNT('２．日平均値all'!F3:F367)</f>
        <v>362</v>
      </c>
      <c r="G3" s="268">
        <f>COUNT('２．日平均値all'!G3:G367)</f>
        <v>355</v>
      </c>
      <c r="H3" s="268">
        <f>COUNT('２．日平均値all'!H3:H367)</f>
        <v>363</v>
      </c>
      <c r="I3" s="268">
        <f>COUNT('２．日平均値all'!I3:I367)</f>
        <v>363</v>
      </c>
      <c r="J3" s="268">
        <f>COUNT('２．日平均値all'!J3:J367)</f>
        <v>363</v>
      </c>
      <c r="K3" s="268">
        <f>COUNT('２．日平均値all'!K3:K367)</f>
        <v>363</v>
      </c>
      <c r="L3" s="268">
        <f>COUNT('２．日平均値all'!L3:L367)</f>
        <v>363</v>
      </c>
      <c r="M3" s="268">
        <f>COUNT('２．日平均値all'!M3:M367)</f>
        <v>363</v>
      </c>
      <c r="N3" s="268">
        <f>COUNT('２．日平均値all'!N3:N367)</f>
        <v>363</v>
      </c>
      <c r="O3" s="268">
        <f>COUNT('２．日平均値all'!O3:O367)</f>
        <v>363</v>
      </c>
      <c r="P3" s="268">
        <f>COUNT('２．日平均値all'!P3:P367)</f>
        <v>363</v>
      </c>
      <c r="Q3" s="268">
        <f>COUNT('２．日平均値all'!Q3:Q367)</f>
        <v>363</v>
      </c>
      <c r="R3" s="268">
        <f>COUNT('２．日平均値all'!R3:R367)</f>
        <v>363</v>
      </c>
      <c r="S3" s="268">
        <f>COUNT('２．日平均値all'!S3:S367)</f>
        <v>363</v>
      </c>
      <c r="T3" s="268">
        <f>COUNT('２．日平均値all'!T3:T367)</f>
        <v>359</v>
      </c>
      <c r="U3" s="268">
        <f>COUNT('２．日平均値all'!U3:U367)</f>
        <v>358</v>
      </c>
      <c r="V3" s="268">
        <f>COUNT('２．日平均値all'!V3:V367)</f>
        <v>361</v>
      </c>
      <c r="W3" s="268">
        <f>COUNT('２．日平均値all'!W3:W367)</f>
        <v>359</v>
      </c>
      <c r="X3" s="268">
        <f>COUNT('２．日平均値all'!X3:X367)</f>
        <v>363</v>
      </c>
      <c r="Y3" s="268">
        <f>COUNT('２．日平均値all'!Y3:Y367)</f>
        <v>352</v>
      </c>
      <c r="Z3" s="268">
        <f>COUNT('２．日平均値all'!Z3:Z367)</f>
        <v>364</v>
      </c>
      <c r="AA3" s="268">
        <f>COUNT('２．日平均値all'!AA3:AA367)</f>
        <v>356</v>
      </c>
      <c r="AB3" s="268">
        <f>COUNT('２．日平均値all'!AB3:AB367)</f>
        <v>362</v>
      </c>
      <c r="AC3" s="268">
        <f>COUNT('２．日平均値all'!AC3:AC367)</f>
        <v>359</v>
      </c>
      <c r="AD3" s="268">
        <f>COUNT('２．日平均値all'!AD3:AD367)</f>
        <v>361</v>
      </c>
      <c r="AE3" s="268">
        <f>COUNT('２．日平均値all'!AE3:AE367)</f>
        <v>365</v>
      </c>
      <c r="AF3" s="268">
        <f>COUNT('２．日平均値all'!AF3:AF367)</f>
        <v>365</v>
      </c>
      <c r="AG3" s="268">
        <f>COUNT('２．日平均値all'!AG3:AG367)</f>
        <v>365</v>
      </c>
      <c r="AH3" s="268">
        <f>COUNT('２．日平均値all'!AH3:AH367)</f>
        <v>365</v>
      </c>
      <c r="AI3" s="268">
        <f>COUNT('２．日平均値all'!AI3:AI367)</f>
        <v>365</v>
      </c>
      <c r="AJ3" s="268">
        <f>COUNT('２．日平均値all'!AJ3:AJ367)</f>
        <v>365</v>
      </c>
      <c r="AK3" s="268">
        <f>COUNT('２．日平均値all'!AK3:AK367)</f>
        <v>365</v>
      </c>
      <c r="AL3" s="268">
        <f>COUNT('２．日平均値all'!AL3:AL367)</f>
        <v>365</v>
      </c>
      <c r="AM3" s="268">
        <f>COUNT('２．日平均値all'!AM3:AM367)</f>
        <v>356</v>
      </c>
      <c r="AN3" s="268">
        <f>COUNT('２．日平均値all'!AN3:AN367)</f>
        <v>357</v>
      </c>
      <c r="AO3" s="268">
        <f>COUNT('２．日平均値all'!AO3:AO367)</f>
        <v>365</v>
      </c>
      <c r="AP3" s="268">
        <f>COUNT('２．日平均値all'!AP3:AP367)</f>
        <v>354</v>
      </c>
      <c r="AQ3" s="268">
        <f>COUNT('２．日平均値all'!AQ3:AQ367)</f>
        <v>358</v>
      </c>
      <c r="AR3" s="268">
        <f>COUNT('２．日平均値all'!AR3:AR367)</f>
        <v>358</v>
      </c>
      <c r="AS3" s="268">
        <f>COUNT('２．日平均値all'!AS3:AS367)</f>
        <v>359</v>
      </c>
      <c r="AT3" s="268">
        <f>COUNT('２．日平均値all'!AT3:AT367)</f>
        <v>355</v>
      </c>
      <c r="AU3" s="268">
        <f>COUNT('２．日平均値all'!AU3:AU367)</f>
        <v>351</v>
      </c>
      <c r="AV3" s="268">
        <f>COUNT('２．日平均値all'!AV3:AV367)</f>
        <v>365</v>
      </c>
      <c r="AW3" s="268">
        <f>COUNT('２．日平均値all'!AW3:AW367)</f>
        <v>358</v>
      </c>
      <c r="AX3" s="268">
        <f>COUNT('２．日平均値all'!AX3:AX367)</f>
        <v>355</v>
      </c>
      <c r="AY3" s="268">
        <f>COUNT('２．日平均値all'!AY3:AY367)</f>
        <v>357</v>
      </c>
      <c r="AZ3" s="268">
        <f>COUNT('２．日平均値all'!AZ3:AZ367)</f>
        <v>357</v>
      </c>
      <c r="BA3" s="268">
        <f>COUNT('２．日平均値all'!BA3:BA367)</f>
        <v>353</v>
      </c>
      <c r="BB3" s="268">
        <f>COUNT('２．日平均値all'!BB3:BB367)</f>
        <v>357</v>
      </c>
      <c r="BC3" s="268">
        <f>COUNT('２．日平均値all'!BC3:BC367)</f>
        <v>346</v>
      </c>
      <c r="BD3" s="268">
        <f>COUNT('２．日平均値all'!BD3:BD367)</f>
        <v>358</v>
      </c>
      <c r="BE3" s="268">
        <f>COUNT('２．日平均値all'!BE3:BE367)</f>
        <v>365</v>
      </c>
      <c r="BF3" s="268">
        <f>COUNT('２．日平均値all'!BF3:BF367)</f>
        <v>364</v>
      </c>
      <c r="BG3" s="268">
        <f>COUNT('２．日平均値all'!BG3:BG367)</f>
        <v>362</v>
      </c>
      <c r="BH3" s="268">
        <f>COUNT('２．日平均値all'!BH3:BH367)</f>
        <v>353</v>
      </c>
      <c r="BI3" s="268">
        <f>COUNT('２．日平均値all'!BI3:BI367)</f>
        <v>354</v>
      </c>
      <c r="BJ3" s="268">
        <f>COUNT('２．日平均値all'!BJ3:BJ367)</f>
        <v>362</v>
      </c>
      <c r="BK3" s="268">
        <f>COUNT('２．日平均値all'!BK3:BK367)</f>
        <v>362</v>
      </c>
      <c r="BL3" s="268">
        <f>COUNT('２．日平均値all'!BL3:BL367)</f>
        <v>360</v>
      </c>
      <c r="BM3" s="268">
        <f>COUNT('２．日平均値all'!BM3:BM367)</f>
        <v>361</v>
      </c>
      <c r="BN3" s="268">
        <f>COUNT('２．日平均値all'!BN3:BN367)</f>
        <v>357</v>
      </c>
      <c r="BO3" s="268">
        <f>COUNT('２．日平均値all'!BO3:BO367)</f>
        <v>357</v>
      </c>
      <c r="BP3" s="268">
        <f>COUNT('２．日平均値all'!BP3:BP367)</f>
        <v>361</v>
      </c>
      <c r="BQ3" s="268">
        <f>COUNT('２．日平均値all'!BQ3:BQ367)</f>
        <v>362</v>
      </c>
      <c r="BR3" s="268">
        <f>COUNT('２．日平均値all'!BR3:BR367)</f>
        <v>363</v>
      </c>
      <c r="BS3" s="268">
        <f>COUNT('２．日平均値all'!BS3:BS367)</f>
        <v>354</v>
      </c>
      <c r="BT3" s="268">
        <f>COUNT('２．日平均値all'!BT3:BT367)</f>
        <v>356</v>
      </c>
      <c r="BU3" s="268">
        <f>COUNT('２．日平均値all'!BU3:BU367)</f>
        <v>362</v>
      </c>
      <c r="BV3" s="268">
        <f>COUNT('２．日平均値all'!BV3:BV367)</f>
        <v>360</v>
      </c>
      <c r="BW3" s="268">
        <f>COUNT('２．日平均値all'!BW3:BW367)</f>
        <v>359</v>
      </c>
      <c r="BX3" s="268">
        <f>COUNT('２．日平均値all'!BX3:BX367)</f>
        <v>361</v>
      </c>
      <c r="BY3" s="268">
        <f>COUNT('２．日平均値all'!BY3:BY367)</f>
        <v>362</v>
      </c>
      <c r="BZ3" s="268">
        <f>COUNT('２．日平均値all'!BZ3:BZ367)</f>
        <v>362</v>
      </c>
      <c r="CA3" s="268">
        <f>COUNT('２．日平均値all'!CA3:CA367)</f>
        <v>365</v>
      </c>
      <c r="CB3" s="268">
        <f>COUNT('２．日平均値all'!CB3:CB367)</f>
        <v>365</v>
      </c>
      <c r="CC3" s="268">
        <f>COUNT('２．日平均値all'!CC3:CC367)</f>
        <v>365</v>
      </c>
      <c r="CD3" s="268">
        <f>COUNT('２．日平均値all'!CD3:CD367)</f>
        <v>365</v>
      </c>
      <c r="CE3" s="268">
        <f>COUNT('２．日平均値all'!CE3:CE367)</f>
        <v>365</v>
      </c>
      <c r="CF3" s="268">
        <f>COUNT('２．日平均値all'!CF3:CF367)</f>
        <v>365</v>
      </c>
      <c r="CG3" s="268">
        <f>COUNT('２．日平均値all'!CG3:CG367)</f>
        <v>365</v>
      </c>
      <c r="CH3" s="268">
        <f>COUNT('２．日平均値all'!CH3:CH367)</f>
        <v>365</v>
      </c>
      <c r="CI3" s="268">
        <f>COUNT('２．日平均値all'!CI3:CI367)</f>
        <v>361</v>
      </c>
      <c r="CJ3" s="268">
        <f>COUNT('２．日平均値all'!CJ3:CJ367)</f>
        <v>359</v>
      </c>
      <c r="CK3" s="268">
        <f>COUNT('２．日平均値all'!CK3:CK367)</f>
        <v>360</v>
      </c>
      <c r="CL3" s="268">
        <f>COUNT('２．日平均値all'!CL3:CL367)</f>
        <v>361</v>
      </c>
      <c r="CM3" s="268">
        <f>COUNT('２．日平均値all'!CM3:CM367)</f>
        <v>360</v>
      </c>
      <c r="CN3" s="268">
        <f>COUNT('２．日平均値all'!CN3:CN367)</f>
        <v>358</v>
      </c>
      <c r="CO3" s="268">
        <f>COUNT('２．日平均値all'!CO3:CO367)</f>
        <v>360</v>
      </c>
      <c r="CP3" s="268">
        <f>COUNT('２．日平均値all'!CP3:CP367)</f>
        <v>352</v>
      </c>
      <c r="CQ3" s="268">
        <f>COUNT('２．日平均値all'!CQ3:CQ367)</f>
        <v>274</v>
      </c>
      <c r="CR3" s="268">
        <f>COUNT('２．日平均値all'!CR3:CR367)</f>
        <v>343</v>
      </c>
      <c r="CS3" s="268">
        <f>COUNT('２．日平均値all'!CS3:CS367)</f>
        <v>363</v>
      </c>
      <c r="CT3" s="268">
        <f>COUNT('２．日平均値all'!CT3:CT367)</f>
        <v>363</v>
      </c>
      <c r="CU3" s="268">
        <f>COUNT('２．日平均値all'!CU3:CU367)</f>
        <v>360</v>
      </c>
      <c r="CV3" s="268">
        <f>COUNT('２．日平均値all'!CV3:CV367)</f>
        <v>305</v>
      </c>
      <c r="CW3" s="268">
        <f>COUNT('２．日平均値all'!CW3:CW367)</f>
        <v>362</v>
      </c>
      <c r="CX3" s="268">
        <f>COUNT('２．日平均値all'!CX3:CX367)</f>
        <v>362</v>
      </c>
      <c r="CY3" s="268">
        <f>COUNT('２．日平均値all'!CY3:CY367)</f>
        <v>360</v>
      </c>
      <c r="CZ3" s="268">
        <f>COUNT('２．日平均値all'!CZ3:CZ367)</f>
        <v>363</v>
      </c>
      <c r="DA3" s="268">
        <f>COUNT('２．日平均値all'!DA3:DA367)</f>
        <v>358</v>
      </c>
      <c r="DB3" s="268">
        <f>COUNT('２．日平均値all'!DB3:DB367)</f>
        <v>360</v>
      </c>
      <c r="DC3" s="268">
        <f>COUNT('２．日平均値all'!DC3:DC367)</f>
        <v>363</v>
      </c>
      <c r="DD3" s="268">
        <f>COUNT('２．日平均値all'!DD3:DD367)</f>
        <v>323</v>
      </c>
      <c r="DE3" s="268">
        <f>COUNT('２．日平均値all'!DE3:DE367)</f>
        <v>359</v>
      </c>
      <c r="DF3" s="268">
        <f>COUNT('２．日平均値all'!DF3:DF367)</f>
        <v>318</v>
      </c>
      <c r="DG3" s="268">
        <f>COUNT('２．日平均値all'!DG3:DG367)</f>
        <v>340</v>
      </c>
      <c r="DH3" s="268">
        <f>COUNT('２．日平均値all'!DH3:DH367)</f>
        <v>358</v>
      </c>
      <c r="DI3" s="268">
        <f>COUNT('２．日平均値all'!DI3:DI367)</f>
        <v>360</v>
      </c>
      <c r="DJ3" s="268">
        <f>COUNT('２．日平均値all'!DJ3:DJ367)</f>
        <v>363</v>
      </c>
      <c r="DK3" s="268">
        <f>COUNT('２．日平均値all'!DK3:DK367)</f>
        <v>362</v>
      </c>
      <c r="DL3" s="268">
        <f>COUNT('２．日平均値all'!DL3:DL367)</f>
        <v>363</v>
      </c>
      <c r="DM3" s="268">
        <f>COUNT('２．日平均値all'!DM3:DM367)</f>
        <v>289</v>
      </c>
      <c r="DN3" s="268">
        <f>COUNT('２．日平均値all'!DN3:DN367)</f>
        <v>356</v>
      </c>
      <c r="DO3" s="268">
        <f>COUNT('２．日平均値all'!DO3:DO367)</f>
        <v>362</v>
      </c>
      <c r="DP3" s="268">
        <f>COUNT('２．日平均値all'!DP3:DP367)</f>
        <v>362</v>
      </c>
      <c r="DQ3" s="268">
        <f>COUNT('２．日平均値all'!DQ3:DQ367)</f>
        <v>357</v>
      </c>
      <c r="DR3" s="268">
        <f>COUNT('２．日平均値all'!DR3:DR367)</f>
        <v>357</v>
      </c>
      <c r="DS3" s="268">
        <f>COUNT('２．日平均値all'!DS3:DS367)</f>
        <v>361</v>
      </c>
      <c r="DT3" s="268">
        <f>COUNT('２．日平均値all'!DT3:DT367)</f>
        <v>363</v>
      </c>
      <c r="DU3" s="268">
        <f>COUNT('２．日平均値all'!DU3:DU367)</f>
        <v>351</v>
      </c>
      <c r="DV3" s="268">
        <f>COUNT('２．日平均値all'!DV3:DV367)</f>
        <v>358</v>
      </c>
      <c r="DW3" s="268">
        <f>COUNT('２．日平均値all'!DW3:DW367)</f>
        <v>334</v>
      </c>
      <c r="DX3" s="268">
        <f>COUNT('２．日平均値all'!DX3:DX367)</f>
        <v>362</v>
      </c>
      <c r="DY3" s="268">
        <f>COUNT('２．日平均値all'!DY3:DY367)</f>
        <v>351</v>
      </c>
      <c r="DZ3" s="268">
        <f>COUNT('２．日平均値all'!DZ3:DZ367)</f>
        <v>365</v>
      </c>
      <c r="EA3" s="268">
        <f>COUNT('２．日平均値all'!EA3:EA367)</f>
        <v>365</v>
      </c>
      <c r="EB3" s="268">
        <f>COUNT('２．日平均値all'!EB3:EB367)</f>
        <v>360</v>
      </c>
      <c r="EC3" s="268">
        <f>COUNT('２．日平均値all'!EC3:EC367)</f>
        <v>361</v>
      </c>
      <c r="ED3" s="268">
        <f>COUNT('２．日平均値all'!ED3:ED367)</f>
        <v>363</v>
      </c>
      <c r="EE3" s="268">
        <f>COUNT('２．日平均値all'!EE3:EE367)</f>
        <v>356</v>
      </c>
      <c r="EF3" s="268">
        <f>COUNT('２．日平均値all'!EF3:EF367)</f>
        <v>322</v>
      </c>
      <c r="EG3" s="268">
        <f>COUNT('２．日平均値all'!EG3:EG367)</f>
        <v>363</v>
      </c>
    </row>
    <row r="4" spans="1:137" x14ac:dyDescent="0.15">
      <c r="A4" s="265" t="s">
        <v>341</v>
      </c>
      <c r="B4" s="268">
        <f>COUNTIF('２．日平均値all'!B318:B367,"&gt;35")</f>
        <v>0</v>
      </c>
      <c r="C4" s="268">
        <f>COUNTIF('２．日平均値all'!C318:C367,"&gt;35")</f>
        <v>0</v>
      </c>
      <c r="D4" s="268">
        <f>COUNTIF('２．日平均値all'!D318:D367,"&gt;35")</f>
        <v>0</v>
      </c>
      <c r="E4" s="268">
        <f>COUNTIF('２．日平均値all'!E318:E367,"&gt;35")</f>
        <v>0</v>
      </c>
      <c r="F4" s="268">
        <f>COUNTIF('２．日平均値all'!F318:F367,"&gt;35")</f>
        <v>0</v>
      </c>
      <c r="G4" s="268">
        <f>COUNTIF('２．日平均値all'!G318:G367,"&gt;35")</f>
        <v>0</v>
      </c>
      <c r="H4" s="268">
        <f>COUNTIF('２．日平均値all'!H318:H367,"&gt;35")</f>
        <v>0</v>
      </c>
      <c r="I4" s="268">
        <f>COUNTIF('２．日平均値all'!I318:I367,"&gt;35")</f>
        <v>0</v>
      </c>
      <c r="J4" s="268">
        <f>COUNTIF('２．日平均値all'!J318:J367,"&gt;35")</f>
        <v>0</v>
      </c>
      <c r="K4" s="268">
        <f>COUNTIF('２．日平均値all'!K318:K367,"&gt;35")</f>
        <v>0</v>
      </c>
      <c r="L4" s="268">
        <f>COUNTIF('２．日平均値all'!L318:L367,"&gt;35")</f>
        <v>0</v>
      </c>
      <c r="M4" s="268">
        <f>COUNTIF('２．日平均値all'!M318:M367,"&gt;35")</f>
        <v>1</v>
      </c>
      <c r="N4" s="268">
        <f>COUNTIF('２．日平均値all'!N318:N367,"&gt;35")</f>
        <v>0</v>
      </c>
      <c r="O4" s="268">
        <f>COUNTIF('２．日平均値all'!O318:O367,"&gt;35")</f>
        <v>0</v>
      </c>
      <c r="P4" s="268">
        <f>COUNTIF('２．日平均値all'!P318:P367,"&gt;35")</f>
        <v>0</v>
      </c>
      <c r="Q4" s="268">
        <f>COUNTIF('２．日平均値all'!Q318:Q367,"&gt;35")</f>
        <v>1</v>
      </c>
      <c r="R4" s="268">
        <f>COUNTIF('２．日平均値all'!R318:R367,"&gt;35")</f>
        <v>0</v>
      </c>
      <c r="S4" s="268">
        <f>COUNTIF('２．日平均値all'!S318:S367,"&gt;35")</f>
        <v>0</v>
      </c>
      <c r="T4" s="268">
        <f>COUNTIF('２．日平均値all'!T318:T367,"&gt;35")</f>
        <v>0</v>
      </c>
      <c r="U4" s="268">
        <f>COUNTIF('２．日平均値all'!U318:U367,"&gt;35")</f>
        <v>0</v>
      </c>
      <c r="V4" s="268">
        <f>COUNTIF('２．日平均値all'!V318:V367,"&gt;35")</f>
        <v>0</v>
      </c>
      <c r="W4" s="268">
        <f>COUNTIF('２．日平均値all'!W318:W367,"&gt;35")</f>
        <v>0</v>
      </c>
      <c r="X4" s="268">
        <f>COUNTIF('２．日平均値all'!X318:X367,"&gt;35")</f>
        <v>0</v>
      </c>
      <c r="Y4" s="268">
        <f>COUNTIF('２．日平均値all'!Y318:Y367,"&gt;35")</f>
        <v>0</v>
      </c>
      <c r="Z4" s="268">
        <f>COUNTIF('２．日平均値all'!Z318:Z367,"&gt;35")</f>
        <v>0</v>
      </c>
      <c r="AA4" s="268">
        <f>COUNTIF('２．日平均値all'!AA318:AA367,"&gt;35")</f>
        <v>0</v>
      </c>
      <c r="AB4" s="268">
        <f>COUNTIF('２．日平均値all'!AB318:AB367,"&gt;35")</f>
        <v>0</v>
      </c>
      <c r="AC4" s="268">
        <f>COUNTIF('２．日平均値all'!AC318:AC367,"&gt;35")</f>
        <v>0</v>
      </c>
      <c r="AD4" s="268">
        <f>COUNTIF('２．日平均値all'!AD318:AD367,"&gt;35")</f>
        <v>0</v>
      </c>
      <c r="AE4" s="268">
        <f>COUNTIF('２．日平均値all'!AE318:AE367,"&gt;35")</f>
        <v>0</v>
      </c>
      <c r="AF4" s="268">
        <f>COUNTIF('２．日平均値all'!AF318:AF367,"&gt;35")</f>
        <v>0</v>
      </c>
      <c r="AG4" s="268">
        <f>COUNTIF('２．日平均値all'!AG318:AG367,"&gt;35")</f>
        <v>0</v>
      </c>
      <c r="AH4" s="268">
        <f>COUNTIF('２．日平均値all'!AH318:AH367,"&gt;35")</f>
        <v>0</v>
      </c>
      <c r="AI4" s="268">
        <f>COUNTIF('２．日平均値all'!AI318:AI367,"&gt;35")</f>
        <v>0</v>
      </c>
      <c r="AJ4" s="268">
        <f>COUNTIF('２．日平均値all'!AJ318:AJ367,"&gt;35")</f>
        <v>0</v>
      </c>
      <c r="AK4" s="268">
        <f>COUNTIF('２．日平均値all'!AK318:AK367,"&gt;35")</f>
        <v>0</v>
      </c>
      <c r="AL4" s="268">
        <f>COUNTIF('２．日平均値all'!AL318:AL367,"&gt;35")</f>
        <v>0</v>
      </c>
      <c r="AM4" s="268">
        <f>COUNTIF('２．日平均値all'!AM318:AM367,"&gt;35")</f>
        <v>0</v>
      </c>
      <c r="AN4" s="268">
        <f>COUNTIF('２．日平均値all'!AN318:AN367,"&gt;35")</f>
        <v>0</v>
      </c>
      <c r="AO4" s="268">
        <f>COUNTIF('２．日平均値all'!AO318:AO367,"&gt;35")</f>
        <v>0</v>
      </c>
      <c r="AP4" s="268">
        <f>COUNTIF('２．日平均値all'!AP318:AP367,"&gt;35")</f>
        <v>0</v>
      </c>
      <c r="AQ4" s="268">
        <f>COUNTIF('２．日平均値all'!AQ318:AQ367,"&gt;35")</f>
        <v>0</v>
      </c>
      <c r="AR4" s="268">
        <f>COUNTIF('２．日平均値all'!AR318:AR367,"&gt;35")</f>
        <v>0</v>
      </c>
      <c r="AS4" s="268">
        <f>COUNTIF('２．日平均値all'!AS318:AS367,"&gt;35")</f>
        <v>0</v>
      </c>
      <c r="AT4" s="268">
        <f>COUNTIF('２．日平均値all'!AT318:AT367,"&gt;35")</f>
        <v>0</v>
      </c>
      <c r="AU4" s="268">
        <f>COUNTIF('２．日平均値all'!AU318:AU367,"&gt;35")</f>
        <v>0</v>
      </c>
      <c r="AV4" s="268">
        <f>COUNTIF('２．日平均値all'!AV318:AV367,"&gt;35")</f>
        <v>0</v>
      </c>
      <c r="AW4" s="268">
        <f>COUNTIF('２．日平均値all'!AW318:AW367,"&gt;35")</f>
        <v>0</v>
      </c>
      <c r="AX4" s="268">
        <f>COUNTIF('２．日平均値all'!AX318:AX367,"&gt;35")</f>
        <v>0</v>
      </c>
      <c r="AY4" s="268">
        <f>COUNTIF('２．日平均値all'!AY318:AY367,"&gt;35")</f>
        <v>0</v>
      </c>
      <c r="AZ4" s="268">
        <f>COUNTIF('２．日平均値all'!AZ318:AZ367,"&gt;35")</f>
        <v>0</v>
      </c>
      <c r="BA4" s="268">
        <f>COUNTIF('２．日平均値all'!BA318:BA367,"&gt;35")</f>
        <v>0</v>
      </c>
      <c r="BB4" s="268">
        <f>COUNTIF('２．日平均値all'!BB318:BB367,"&gt;35")</f>
        <v>0</v>
      </c>
      <c r="BC4" s="268">
        <f>COUNTIF('２．日平均値all'!BC318:BC367,"&gt;35")</f>
        <v>0</v>
      </c>
      <c r="BD4" s="268">
        <f>COUNTIF('２．日平均値all'!BD318:BD367,"&gt;35")</f>
        <v>0</v>
      </c>
      <c r="BE4" s="268">
        <f>COUNTIF('２．日平均値all'!BE318:BE367,"&gt;35")</f>
        <v>0</v>
      </c>
      <c r="BF4" s="268">
        <f>COUNTIF('２．日平均値all'!BF318:BF367,"&gt;35")</f>
        <v>0</v>
      </c>
      <c r="BG4" s="268">
        <f>COUNTIF('２．日平均値all'!BG318:BG367,"&gt;35")</f>
        <v>0</v>
      </c>
      <c r="BH4" s="268">
        <f>COUNTIF('２．日平均値all'!BH318:BH367,"&gt;35")</f>
        <v>0</v>
      </c>
      <c r="BI4" s="268">
        <f>COUNTIF('２．日平均値all'!BI318:BI367,"&gt;35")</f>
        <v>0</v>
      </c>
      <c r="BJ4" s="268">
        <f>COUNTIF('２．日平均値all'!BJ318:BJ367,"&gt;35")</f>
        <v>0</v>
      </c>
      <c r="BK4" s="268">
        <f>COUNTIF('２．日平均値all'!BK318:BK367,"&gt;35")</f>
        <v>0</v>
      </c>
      <c r="BL4" s="268">
        <f>COUNTIF('２．日平均値all'!BL318:BL367,"&gt;35")</f>
        <v>0</v>
      </c>
      <c r="BM4" s="268">
        <f>COUNTIF('２．日平均値all'!BM318:BM367,"&gt;35")</f>
        <v>0</v>
      </c>
      <c r="BN4" s="268">
        <f>COUNTIF('２．日平均値all'!BN318:BN367,"&gt;35")</f>
        <v>0</v>
      </c>
      <c r="BO4" s="268">
        <f>COUNTIF('２．日平均値all'!BO318:BO367,"&gt;35")</f>
        <v>0</v>
      </c>
      <c r="BP4" s="268">
        <f>COUNTIF('２．日平均値all'!BP318:BP367,"&gt;35")</f>
        <v>0</v>
      </c>
      <c r="BQ4" s="268">
        <f>COUNTIF('２．日平均値all'!BQ318:BQ367,"&gt;35")</f>
        <v>0</v>
      </c>
      <c r="BR4" s="268">
        <f>COUNTIF('２．日平均値all'!BR318:BR367,"&gt;35")</f>
        <v>0</v>
      </c>
      <c r="BS4" s="268">
        <f>COUNTIF('２．日平均値all'!BS318:BS367,"&gt;35")</f>
        <v>0</v>
      </c>
      <c r="BT4" s="268">
        <f>COUNTIF('２．日平均値all'!BT318:BT367,"&gt;35")</f>
        <v>0</v>
      </c>
      <c r="BU4" s="268">
        <f>COUNTIF('２．日平均値all'!BU318:BU367,"&gt;35")</f>
        <v>0</v>
      </c>
      <c r="BV4" s="268">
        <f>COUNTIF('２．日平均値all'!BV318:BV367,"&gt;35")</f>
        <v>0</v>
      </c>
      <c r="BW4" s="268">
        <f>COUNTIF('２．日平均値all'!BW318:BW367,"&gt;35")</f>
        <v>0</v>
      </c>
      <c r="BX4" s="268">
        <f>COUNTIF('２．日平均値all'!BX318:BX367,"&gt;35")</f>
        <v>0</v>
      </c>
      <c r="BY4" s="268">
        <f>COUNTIF('２．日平均値all'!BY318:BY367,"&gt;35")</f>
        <v>0</v>
      </c>
      <c r="BZ4" s="268">
        <f>COUNTIF('２．日平均値all'!BZ318:BZ367,"&gt;35")</f>
        <v>0</v>
      </c>
      <c r="CA4" s="268">
        <f>COUNTIF('２．日平均値all'!CA318:CA367,"&gt;35")</f>
        <v>0</v>
      </c>
      <c r="CB4" s="268">
        <f>COUNTIF('２．日平均値all'!CB318:CB367,"&gt;35")</f>
        <v>0</v>
      </c>
      <c r="CC4" s="268">
        <f>COUNTIF('２．日平均値all'!CC318:CC367,"&gt;35")</f>
        <v>0</v>
      </c>
      <c r="CD4" s="268">
        <f>COUNTIF('２．日平均値all'!CD318:CD367,"&gt;35")</f>
        <v>0</v>
      </c>
      <c r="CE4" s="268">
        <f>COUNTIF('２．日平均値all'!CE318:CE367,"&gt;35")</f>
        <v>0</v>
      </c>
      <c r="CF4" s="268">
        <f>COUNTIF('２．日平均値all'!CF318:CF367,"&gt;35")</f>
        <v>0</v>
      </c>
      <c r="CG4" s="268">
        <f>COUNTIF('２．日平均値all'!CG318:CG367,"&gt;35")</f>
        <v>0</v>
      </c>
      <c r="CH4" s="268">
        <f>COUNTIF('２．日平均値all'!CH318:CH367,"&gt;35")</f>
        <v>0</v>
      </c>
      <c r="CI4" s="268">
        <f>COUNTIF('２．日平均値all'!CI318:CI367,"&gt;35")</f>
        <v>0</v>
      </c>
      <c r="CJ4" s="268">
        <f>COUNTIF('２．日平均値all'!CJ318:CJ367,"&gt;35")</f>
        <v>0</v>
      </c>
      <c r="CK4" s="268">
        <f>COUNTIF('２．日平均値all'!CK318:CK367,"&gt;35")</f>
        <v>0</v>
      </c>
      <c r="CL4" s="268">
        <f>COUNTIF('２．日平均値all'!CL318:CL367,"&gt;35")</f>
        <v>0</v>
      </c>
      <c r="CM4" s="268">
        <f>COUNTIF('２．日平均値all'!CM318:CM367,"&gt;35")</f>
        <v>0</v>
      </c>
      <c r="CN4" s="268">
        <f>COUNTIF('２．日平均値all'!CN318:CN367,"&gt;35")</f>
        <v>0</v>
      </c>
      <c r="CO4" s="268">
        <f>COUNTIF('２．日平均値all'!CO318:CO367,"&gt;35")</f>
        <v>0</v>
      </c>
      <c r="CP4" s="268">
        <f>COUNTIF('２．日平均値all'!CP318:CP367,"&gt;35")</f>
        <v>0</v>
      </c>
      <c r="CQ4" s="268">
        <f>COUNTIF('２．日平均値all'!CQ318:CQ367,"&gt;35")</f>
        <v>0</v>
      </c>
      <c r="CR4" s="268">
        <f>COUNTIF('２．日平均値all'!CR318:CR367,"&gt;35")</f>
        <v>0</v>
      </c>
      <c r="CS4" s="268">
        <f>COUNTIF('２．日平均値all'!CS318:CS367,"&gt;35")</f>
        <v>0</v>
      </c>
      <c r="CT4" s="268">
        <f>COUNTIF('２．日平均値all'!CT318:CT367,"&gt;35")</f>
        <v>0</v>
      </c>
      <c r="CU4" s="268">
        <f>COUNTIF('２．日平均値all'!CU318:CU367,"&gt;35")</f>
        <v>0</v>
      </c>
      <c r="CV4" s="268">
        <f>COUNTIF('２．日平均値all'!CV318:CV367,"&gt;35")</f>
        <v>0</v>
      </c>
      <c r="CW4" s="268">
        <f>COUNTIF('２．日平均値all'!CW318:CW367,"&gt;35")</f>
        <v>0</v>
      </c>
      <c r="CX4" s="268">
        <f>COUNTIF('２．日平均値all'!CX318:CX367,"&gt;35")</f>
        <v>0</v>
      </c>
      <c r="CY4" s="268">
        <f>COUNTIF('２．日平均値all'!CY318:CY367,"&gt;35")</f>
        <v>0</v>
      </c>
      <c r="CZ4" s="268">
        <f>COUNTIF('２．日平均値all'!CZ318:CZ367,"&gt;35")</f>
        <v>0</v>
      </c>
      <c r="DA4" s="268">
        <f>COUNTIF('２．日平均値all'!DA318:DA367,"&gt;35")</f>
        <v>0</v>
      </c>
      <c r="DB4" s="268">
        <f>COUNTIF('２．日平均値all'!DB318:DB367,"&gt;35")</f>
        <v>0</v>
      </c>
      <c r="DC4" s="268">
        <f>COUNTIF('２．日平均値all'!DC318:DC367,"&gt;35")</f>
        <v>0</v>
      </c>
      <c r="DD4" s="268">
        <f>COUNTIF('２．日平均値all'!DD318:DD367,"&gt;35")</f>
        <v>0</v>
      </c>
      <c r="DE4" s="268">
        <f>COUNTIF('２．日平均値all'!DE318:DE367,"&gt;35")</f>
        <v>0</v>
      </c>
      <c r="DF4" s="268">
        <f>COUNTIF('２．日平均値all'!DF318:DF367,"&gt;35")</f>
        <v>0</v>
      </c>
      <c r="DG4" s="268">
        <f>COUNTIF('２．日平均値all'!DG318:DG367,"&gt;35")</f>
        <v>0</v>
      </c>
      <c r="DH4" s="268">
        <f>COUNTIF('２．日平均値all'!DH318:DH367,"&gt;35")</f>
        <v>0</v>
      </c>
      <c r="DI4" s="268">
        <f>COUNTIF('２．日平均値all'!DI318:DI367,"&gt;35")</f>
        <v>0</v>
      </c>
      <c r="DJ4" s="268">
        <f>COUNTIF('２．日平均値all'!DJ318:DJ367,"&gt;35")</f>
        <v>0</v>
      </c>
      <c r="DK4" s="268">
        <f>COUNTIF('２．日平均値all'!DK318:DK367,"&gt;35")</f>
        <v>0</v>
      </c>
      <c r="DL4" s="268">
        <f>COUNTIF('２．日平均値all'!DL318:DL367,"&gt;35")</f>
        <v>0</v>
      </c>
      <c r="DM4" s="268">
        <f>COUNTIF('２．日平均値all'!DM318:DM367,"&gt;35")</f>
        <v>0</v>
      </c>
      <c r="DN4" s="268">
        <f>COUNTIF('２．日平均値all'!DN318:DN367,"&gt;35")</f>
        <v>0</v>
      </c>
      <c r="DO4" s="268">
        <f>COUNTIF('２．日平均値all'!DO318:DO367,"&gt;35")</f>
        <v>0</v>
      </c>
      <c r="DP4" s="268">
        <f>COUNTIF('２．日平均値all'!DP318:DP367,"&gt;35")</f>
        <v>0</v>
      </c>
      <c r="DQ4" s="268">
        <f>COUNTIF('２．日平均値all'!DQ318:DQ367,"&gt;35")</f>
        <v>0</v>
      </c>
      <c r="DR4" s="268">
        <f>COUNTIF('２．日平均値all'!DR318:DR367,"&gt;35")</f>
        <v>0</v>
      </c>
      <c r="DS4" s="268">
        <f>COUNTIF('２．日平均値all'!DS318:DS367,"&gt;35")</f>
        <v>0</v>
      </c>
      <c r="DT4" s="268">
        <f>COUNTIF('２．日平均値all'!DT318:DT367,"&gt;35")</f>
        <v>0</v>
      </c>
      <c r="DU4" s="268">
        <f>COUNTIF('２．日平均値all'!DU318:DU367,"&gt;35")</f>
        <v>0</v>
      </c>
      <c r="DV4" s="268">
        <f>COUNTIF('２．日平均値all'!DV318:DV367,"&gt;35")</f>
        <v>0</v>
      </c>
      <c r="DW4" s="268">
        <f>COUNTIF('２．日平均値all'!DW318:DW367,"&gt;35")</f>
        <v>0</v>
      </c>
      <c r="DX4" s="268">
        <f>COUNTIF('２．日平均値all'!DX318:DX367,"&gt;35")</f>
        <v>0</v>
      </c>
      <c r="DY4" s="268">
        <f>COUNTIF('２．日平均値all'!DY318:DY367,"&gt;35")</f>
        <v>0</v>
      </c>
      <c r="DZ4" s="268">
        <f>COUNTIF('２．日平均値all'!DZ318:DZ367,"&gt;35")</f>
        <v>0</v>
      </c>
      <c r="EA4" s="268">
        <f>COUNTIF('２．日平均値all'!EA318:EA367,"&gt;35")</f>
        <v>0</v>
      </c>
      <c r="EB4" s="268">
        <f>COUNTIF('２．日平均値all'!EB318:EB367,"&gt;35")</f>
        <v>0</v>
      </c>
      <c r="EC4" s="268">
        <f>COUNTIF('２．日平均値all'!EC318:EC367,"&gt;35")</f>
        <v>0</v>
      </c>
      <c r="ED4" s="268">
        <f>COUNTIF('２．日平均値all'!ED318:ED367,"&gt;35")</f>
        <v>0</v>
      </c>
      <c r="EE4" s="268">
        <f>COUNTIF('２．日平均値all'!EE318:EE367,"&gt;35")</f>
        <v>0</v>
      </c>
      <c r="EF4" s="268">
        <f>COUNTIF('２．日平均値all'!EF318:EF367,"&gt;35")</f>
        <v>0</v>
      </c>
      <c r="EG4" s="268">
        <f>COUNTIF('２．日平均値all'!EG318:EG367,"&gt;35")</f>
        <v>0</v>
      </c>
    </row>
    <row r="5" spans="1:137" ht="25.5" customHeight="1" x14ac:dyDescent="0.15">
      <c r="A5" s="191" t="s">
        <v>36</v>
      </c>
      <c r="B5" s="302" t="s">
        <v>20</v>
      </c>
      <c r="C5" s="302" t="s">
        <v>21</v>
      </c>
      <c r="D5" s="302" t="s">
        <v>22</v>
      </c>
      <c r="E5" s="302" t="s">
        <v>23</v>
      </c>
      <c r="F5" s="302" t="s">
        <v>24</v>
      </c>
      <c r="G5" s="302" t="s">
        <v>25</v>
      </c>
      <c r="H5" s="302" t="s">
        <v>26</v>
      </c>
      <c r="I5" s="302" t="s">
        <v>27</v>
      </c>
      <c r="J5" s="302" t="s">
        <v>28</v>
      </c>
      <c r="K5" s="302" t="s">
        <v>29</v>
      </c>
      <c r="L5" s="302" t="s">
        <v>30</v>
      </c>
      <c r="M5" s="302" t="s">
        <v>31</v>
      </c>
      <c r="N5" s="302" t="s">
        <v>32</v>
      </c>
      <c r="O5" s="302" t="s">
        <v>33</v>
      </c>
      <c r="P5" s="302" t="s">
        <v>34</v>
      </c>
      <c r="Q5" s="302" t="s">
        <v>343</v>
      </c>
      <c r="R5" s="302" t="s">
        <v>344</v>
      </c>
      <c r="S5" s="302" t="s">
        <v>35</v>
      </c>
      <c r="T5" s="303" t="s">
        <v>461</v>
      </c>
      <c r="U5" s="303" t="s">
        <v>468</v>
      </c>
      <c r="V5" s="303" t="s">
        <v>462</v>
      </c>
      <c r="W5" s="303" t="s">
        <v>596</v>
      </c>
      <c r="X5" s="303" t="s">
        <v>463</v>
      </c>
      <c r="Y5" s="303" t="s">
        <v>464</v>
      </c>
      <c r="Z5" s="303" t="s">
        <v>601</v>
      </c>
      <c r="AA5" s="303" t="s">
        <v>465</v>
      </c>
      <c r="AB5" s="303" t="s">
        <v>605</v>
      </c>
      <c r="AC5" s="303" t="s">
        <v>467</v>
      </c>
      <c r="AD5" s="303" t="s">
        <v>466</v>
      </c>
      <c r="AE5" s="302" t="s">
        <v>469</v>
      </c>
      <c r="AF5" s="302" t="s">
        <v>470</v>
      </c>
      <c r="AG5" s="302" t="s">
        <v>471</v>
      </c>
      <c r="AH5" s="302" t="s">
        <v>472</v>
      </c>
      <c r="AI5" s="302" t="s">
        <v>473</v>
      </c>
      <c r="AJ5" s="302" t="s">
        <v>474</v>
      </c>
      <c r="AK5" s="302" t="s">
        <v>475</v>
      </c>
      <c r="AL5" s="302" t="s">
        <v>476</v>
      </c>
      <c r="AM5" s="302" t="s">
        <v>692</v>
      </c>
      <c r="AN5" s="302" t="s">
        <v>707</v>
      </c>
      <c r="AO5" s="302" t="s">
        <v>694</v>
      </c>
      <c r="AP5" s="302" t="s">
        <v>695</v>
      </c>
      <c r="AQ5" s="302" t="s">
        <v>696</v>
      </c>
      <c r="AR5" s="302" t="s">
        <v>697</v>
      </c>
      <c r="AS5" s="302" t="s">
        <v>698</v>
      </c>
      <c r="AT5" s="302" t="s">
        <v>699</v>
      </c>
      <c r="AU5" s="302" t="s">
        <v>700</v>
      </c>
      <c r="AV5" s="302" t="s">
        <v>701</v>
      </c>
      <c r="AW5" s="302" t="s">
        <v>702</v>
      </c>
      <c r="AX5" s="302" t="s">
        <v>703</v>
      </c>
      <c r="AY5" s="302" t="s">
        <v>704</v>
      </c>
      <c r="AZ5" s="302" t="s">
        <v>705</v>
      </c>
      <c r="BA5" s="302" t="s">
        <v>706</v>
      </c>
      <c r="BB5" s="302" t="s">
        <v>708</v>
      </c>
      <c r="BC5" s="302" t="s">
        <v>691</v>
      </c>
      <c r="BD5" s="302" t="s">
        <v>693</v>
      </c>
      <c r="BE5" s="302" t="s">
        <v>709</v>
      </c>
      <c r="BF5" s="302" t="s">
        <v>710</v>
      </c>
      <c r="BG5" s="302" t="s">
        <v>370</v>
      </c>
      <c r="BH5" s="302" t="s">
        <v>371</v>
      </c>
      <c r="BI5" s="302" t="s">
        <v>372</v>
      </c>
      <c r="BJ5" s="302" t="s">
        <v>373</v>
      </c>
      <c r="BK5" s="302" t="s">
        <v>374</v>
      </c>
      <c r="BL5" s="302" t="s">
        <v>375</v>
      </c>
      <c r="BM5" s="302" t="s">
        <v>389</v>
      </c>
      <c r="BN5" s="302" t="s">
        <v>376</v>
      </c>
      <c r="BO5" s="302" t="s">
        <v>377</v>
      </c>
      <c r="BP5" s="302" t="s">
        <v>378</v>
      </c>
      <c r="BQ5" s="302" t="s">
        <v>379</v>
      </c>
      <c r="BR5" s="302" t="s">
        <v>380</v>
      </c>
      <c r="BS5" s="302" t="s">
        <v>381</v>
      </c>
      <c r="BT5" s="302" t="s">
        <v>382</v>
      </c>
      <c r="BU5" s="302" t="s">
        <v>383</v>
      </c>
      <c r="BV5" s="302" t="s">
        <v>384</v>
      </c>
      <c r="BW5" s="302" t="s">
        <v>385</v>
      </c>
      <c r="BX5" s="302" t="s">
        <v>386</v>
      </c>
      <c r="BY5" s="302" t="s">
        <v>387</v>
      </c>
      <c r="BZ5" s="302" t="s">
        <v>388</v>
      </c>
      <c r="CA5" s="302" t="s">
        <v>170</v>
      </c>
      <c r="CB5" s="302" t="s">
        <v>171</v>
      </c>
      <c r="CC5" s="302" t="s">
        <v>172</v>
      </c>
      <c r="CD5" s="302" t="s">
        <v>173</v>
      </c>
      <c r="CE5" s="302" t="s">
        <v>174</v>
      </c>
      <c r="CF5" s="302" t="s">
        <v>175</v>
      </c>
      <c r="CG5" s="302" t="s">
        <v>176</v>
      </c>
      <c r="CH5" s="302" t="s">
        <v>177</v>
      </c>
      <c r="CI5" s="302" t="s">
        <v>711</v>
      </c>
      <c r="CJ5" s="302" t="s">
        <v>712</v>
      </c>
      <c r="CK5" s="302" t="s">
        <v>477</v>
      </c>
      <c r="CL5" s="302" t="s">
        <v>478</v>
      </c>
      <c r="CM5" s="302" t="s">
        <v>479</v>
      </c>
      <c r="CN5" s="302" t="s">
        <v>780</v>
      </c>
      <c r="CO5" s="302" t="s">
        <v>781</v>
      </c>
      <c r="CP5" s="302" t="s">
        <v>481</v>
      </c>
      <c r="CQ5" s="302" t="s">
        <v>482</v>
      </c>
      <c r="CR5" s="302" t="s">
        <v>483</v>
      </c>
      <c r="CS5" s="302" t="s">
        <v>484</v>
      </c>
      <c r="CT5" s="302" t="s">
        <v>485</v>
      </c>
      <c r="CU5" s="302" t="s">
        <v>486</v>
      </c>
      <c r="CV5" s="302" t="s">
        <v>487</v>
      </c>
      <c r="CW5" s="302" t="s">
        <v>488</v>
      </c>
      <c r="CX5" s="302" t="s">
        <v>489</v>
      </c>
      <c r="CY5" s="302" t="s">
        <v>490</v>
      </c>
      <c r="CZ5" s="302" t="s">
        <v>263</v>
      </c>
      <c r="DA5" s="302" t="s">
        <v>264</v>
      </c>
      <c r="DB5" s="302" t="s">
        <v>265</v>
      </c>
      <c r="DC5" s="302" t="s">
        <v>266</v>
      </c>
      <c r="DD5" s="302" t="s">
        <v>267</v>
      </c>
      <c r="DE5" s="302" t="s">
        <v>268</v>
      </c>
      <c r="DF5" s="302" t="s">
        <v>450</v>
      </c>
      <c r="DG5" s="302" t="s">
        <v>260</v>
      </c>
      <c r="DH5" s="302" t="s">
        <v>688</v>
      </c>
      <c r="DI5" s="302" t="s">
        <v>445</v>
      </c>
      <c r="DJ5" s="302" t="s">
        <v>672</v>
      </c>
      <c r="DK5" s="302" t="s">
        <v>675</v>
      </c>
      <c r="DL5" s="302" t="s">
        <v>689</v>
      </c>
      <c r="DM5" s="302" t="s">
        <v>228</v>
      </c>
      <c r="DN5" s="302" t="s">
        <v>677</v>
      </c>
      <c r="DO5" s="302" t="s">
        <v>231</v>
      </c>
      <c r="DP5" s="302" t="s">
        <v>680</v>
      </c>
      <c r="DQ5" s="302" t="s">
        <v>234</v>
      </c>
      <c r="DR5" s="302" t="s">
        <v>237</v>
      </c>
      <c r="DS5" s="302" t="s">
        <v>240</v>
      </c>
      <c r="DT5" s="302" t="s">
        <v>242</v>
      </c>
      <c r="DU5" s="302" t="s">
        <v>245</v>
      </c>
      <c r="DV5" s="302" t="s">
        <v>247</v>
      </c>
      <c r="DW5" s="382" t="s">
        <v>261</v>
      </c>
      <c r="DX5" s="382" t="s">
        <v>252</v>
      </c>
      <c r="DY5" s="382" t="s">
        <v>683</v>
      </c>
      <c r="DZ5" s="382" t="s">
        <v>457</v>
      </c>
      <c r="EA5" s="382" t="s">
        <v>452</v>
      </c>
      <c r="EB5" s="382" t="s">
        <v>771</v>
      </c>
      <c r="EC5" s="382" t="s">
        <v>772</v>
      </c>
      <c r="ED5" s="382" t="s">
        <v>773</v>
      </c>
      <c r="EE5" s="382" t="s">
        <v>491</v>
      </c>
      <c r="EF5" s="158" t="s">
        <v>782</v>
      </c>
      <c r="EG5" s="158" t="s">
        <v>783</v>
      </c>
    </row>
    <row r="6" spans="1:137" x14ac:dyDescent="0.15">
      <c r="A6" s="191" t="s">
        <v>342</v>
      </c>
      <c r="B6" s="192">
        <f>B4/B3</f>
        <v>0</v>
      </c>
      <c r="C6" s="192">
        <f t="shared" ref="C6:BO6" si="0">C4/C3</f>
        <v>0</v>
      </c>
      <c r="D6" s="192">
        <f t="shared" si="0"/>
        <v>0</v>
      </c>
      <c r="E6" s="192">
        <f t="shared" si="0"/>
        <v>0</v>
      </c>
      <c r="F6" s="192">
        <f t="shared" si="0"/>
        <v>0</v>
      </c>
      <c r="G6" s="192">
        <f t="shared" si="0"/>
        <v>0</v>
      </c>
      <c r="H6" s="192">
        <f t="shared" si="0"/>
        <v>0</v>
      </c>
      <c r="I6" s="192">
        <f t="shared" si="0"/>
        <v>0</v>
      </c>
      <c r="J6" s="192">
        <f t="shared" si="0"/>
        <v>0</v>
      </c>
      <c r="K6" s="192">
        <f t="shared" si="0"/>
        <v>0</v>
      </c>
      <c r="L6" s="192">
        <f t="shared" si="0"/>
        <v>0</v>
      </c>
      <c r="M6" s="192">
        <f t="shared" si="0"/>
        <v>2.7548209366391185E-3</v>
      </c>
      <c r="N6" s="192">
        <f t="shared" si="0"/>
        <v>0</v>
      </c>
      <c r="O6" s="192">
        <f t="shared" si="0"/>
        <v>0</v>
      </c>
      <c r="P6" s="192">
        <f t="shared" si="0"/>
        <v>0</v>
      </c>
      <c r="Q6" s="192">
        <f t="shared" si="0"/>
        <v>2.7548209366391185E-3</v>
      </c>
      <c r="R6" s="192">
        <f t="shared" si="0"/>
        <v>0</v>
      </c>
      <c r="S6" s="192">
        <f t="shared" si="0"/>
        <v>0</v>
      </c>
      <c r="T6" s="192">
        <f t="shared" si="0"/>
        <v>0</v>
      </c>
      <c r="U6" s="192">
        <f t="shared" si="0"/>
        <v>0</v>
      </c>
      <c r="V6" s="192">
        <f t="shared" si="0"/>
        <v>0</v>
      </c>
      <c r="W6" s="192">
        <f t="shared" si="0"/>
        <v>0</v>
      </c>
      <c r="X6" s="192">
        <f t="shared" si="0"/>
        <v>0</v>
      </c>
      <c r="Y6" s="192">
        <f t="shared" si="0"/>
        <v>0</v>
      </c>
      <c r="Z6" s="192">
        <f t="shared" si="0"/>
        <v>0</v>
      </c>
      <c r="AA6" s="192">
        <f t="shared" si="0"/>
        <v>0</v>
      </c>
      <c r="AB6" s="192">
        <f t="shared" si="0"/>
        <v>0</v>
      </c>
      <c r="AC6" s="192">
        <f t="shared" si="0"/>
        <v>0</v>
      </c>
      <c r="AD6" s="192">
        <f t="shared" si="0"/>
        <v>0</v>
      </c>
      <c r="AE6" s="192">
        <f t="shared" si="0"/>
        <v>0</v>
      </c>
      <c r="AF6" s="192">
        <f t="shared" si="0"/>
        <v>0</v>
      </c>
      <c r="AG6" s="192">
        <f t="shared" si="0"/>
        <v>0</v>
      </c>
      <c r="AH6" s="192">
        <f t="shared" si="0"/>
        <v>0</v>
      </c>
      <c r="AI6" s="192">
        <f t="shared" si="0"/>
        <v>0</v>
      </c>
      <c r="AJ6" s="192">
        <f t="shared" si="0"/>
        <v>0</v>
      </c>
      <c r="AK6" s="192">
        <f t="shared" si="0"/>
        <v>0</v>
      </c>
      <c r="AL6" s="192">
        <f t="shared" si="0"/>
        <v>0</v>
      </c>
      <c r="AM6" s="192">
        <f t="shared" si="0"/>
        <v>0</v>
      </c>
      <c r="AN6" s="192">
        <f t="shared" si="0"/>
        <v>0</v>
      </c>
      <c r="AO6" s="192">
        <f t="shared" si="0"/>
        <v>0</v>
      </c>
      <c r="AP6" s="192">
        <f t="shared" si="0"/>
        <v>0</v>
      </c>
      <c r="AQ6" s="192">
        <f t="shared" si="0"/>
        <v>0</v>
      </c>
      <c r="AR6" s="192">
        <f t="shared" si="0"/>
        <v>0</v>
      </c>
      <c r="AS6" s="192">
        <f t="shared" si="0"/>
        <v>0</v>
      </c>
      <c r="AT6" s="192">
        <f t="shared" si="0"/>
        <v>0</v>
      </c>
      <c r="AU6" s="192">
        <f t="shared" si="0"/>
        <v>0</v>
      </c>
      <c r="AV6" s="192">
        <f t="shared" si="0"/>
        <v>0</v>
      </c>
      <c r="AW6" s="192">
        <f t="shared" si="0"/>
        <v>0</v>
      </c>
      <c r="AX6" s="192">
        <f t="shared" si="0"/>
        <v>0</v>
      </c>
      <c r="AY6" s="192">
        <f t="shared" si="0"/>
        <v>0</v>
      </c>
      <c r="AZ6" s="192">
        <f t="shared" si="0"/>
        <v>0</v>
      </c>
      <c r="BA6" s="192">
        <f t="shared" si="0"/>
        <v>0</v>
      </c>
      <c r="BB6" s="192">
        <f t="shared" si="0"/>
        <v>0</v>
      </c>
      <c r="BC6" s="192">
        <f t="shared" si="0"/>
        <v>0</v>
      </c>
      <c r="BD6" s="192">
        <f t="shared" si="0"/>
        <v>0</v>
      </c>
      <c r="BE6" s="192">
        <f t="shared" ref="BE6:BF6" si="1">BE4/BE3</f>
        <v>0</v>
      </c>
      <c r="BF6" s="192">
        <f t="shared" si="1"/>
        <v>0</v>
      </c>
      <c r="BG6" s="192">
        <f t="shared" si="0"/>
        <v>0</v>
      </c>
      <c r="BH6" s="192">
        <f t="shared" si="0"/>
        <v>0</v>
      </c>
      <c r="BI6" s="192">
        <f t="shared" si="0"/>
        <v>0</v>
      </c>
      <c r="BJ6" s="192">
        <f t="shared" si="0"/>
        <v>0</v>
      </c>
      <c r="BK6" s="192">
        <f t="shared" si="0"/>
        <v>0</v>
      </c>
      <c r="BL6" s="192">
        <f t="shared" si="0"/>
        <v>0</v>
      </c>
      <c r="BM6" s="192">
        <f t="shared" si="0"/>
        <v>0</v>
      </c>
      <c r="BN6" s="192">
        <f t="shared" si="0"/>
        <v>0</v>
      </c>
      <c r="BO6" s="192">
        <f t="shared" si="0"/>
        <v>0</v>
      </c>
      <c r="BP6" s="192">
        <f t="shared" ref="BP6:EA6" si="2">BP4/BP3</f>
        <v>0</v>
      </c>
      <c r="BQ6" s="192">
        <f t="shared" si="2"/>
        <v>0</v>
      </c>
      <c r="BR6" s="192">
        <f t="shared" si="2"/>
        <v>0</v>
      </c>
      <c r="BS6" s="192">
        <f t="shared" si="2"/>
        <v>0</v>
      </c>
      <c r="BT6" s="192">
        <f t="shared" si="2"/>
        <v>0</v>
      </c>
      <c r="BU6" s="192">
        <f t="shared" si="2"/>
        <v>0</v>
      </c>
      <c r="BV6" s="192">
        <f t="shared" si="2"/>
        <v>0</v>
      </c>
      <c r="BW6" s="192">
        <f t="shared" si="2"/>
        <v>0</v>
      </c>
      <c r="BX6" s="192">
        <f t="shared" si="2"/>
        <v>0</v>
      </c>
      <c r="BY6" s="192">
        <f t="shared" si="2"/>
        <v>0</v>
      </c>
      <c r="BZ6" s="192">
        <f t="shared" si="2"/>
        <v>0</v>
      </c>
      <c r="CA6" s="192">
        <f t="shared" si="2"/>
        <v>0</v>
      </c>
      <c r="CB6" s="192">
        <f t="shared" si="2"/>
        <v>0</v>
      </c>
      <c r="CC6" s="192">
        <f t="shared" si="2"/>
        <v>0</v>
      </c>
      <c r="CD6" s="192">
        <f t="shared" si="2"/>
        <v>0</v>
      </c>
      <c r="CE6" s="192">
        <f t="shared" si="2"/>
        <v>0</v>
      </c>
      <c r="CF6" s="192">
        <f t="shared" si="2"/>
        <v>0</v>
      </c>
      <c r="CG6" s="192">
        <f t="shared" si="2"/>
        <v>0</v>
      </c>
      <c r="CH6" s="192">
        <f t="shared" si="2"/>
        <v>0</v>
      </c>
      <c r="CI6" s="192">
        <f t="shared" si="2"/>
        <v>0</v>
      </c>
      <c r="CJ6" s="192">
        <f t="shared" si="2"/>
        <v>0</v>
      </c>
      <c r="CK6" s="192">
        <f t="shared" si="2"/>
        <v>0</v>
      </c>
      <c r="CL6" s="192">
        <f t="shared" si="2"/>
        <v>0</v>
      </c>
      <c r="CM6" s="192">
        <f t="shared" si="2"/>
        <v>0</v>
      </c>
      <c r="CN6" s="192">
        <f t="shared" si="2"/>
        <v>0</v>
      </c>
      <c r="CO6" s="192">
        <f t="shared" si="2"/>
        <v>0</v>
      </c>
      <c r="CP6" s="192">
        <f t="shared" si="2"/>
        <v>0</v>
      </c>
      <c r="CQ6" s="192">
        <f t="shared" si="2"/>
        <v>0</v>
      </c>
      <c r="CR6" s="192">
        <f t="shared" si="2"/>
        <v>0</v>
      </c>
      <c r="CS6" s="192">
        <f t="shared" si="2"/>
        <v>0</v>
      </c>
      <c r="CT6" s="192">
        <f t="shared" si="2"/>
        <v>0</v>
      </c>
      <c r="CU6" s="192">
        <f t="shared" si="2"/>
        <v>0</v>
      </c>
      <c r="CV6" s="192">
        <f t="shared" si="2"/>
        <v>0</v>
      </c>
      <c r="CW6" s="192">
        <f t="shared" si="2"/>
        <v>0</v>
      </c>
      <c r="CX6" s="192">
        <f t="shared" si="2"/>
        <v>0</v>
      </c>
      <c r="CY6" s="192">
        <f t="shared" si="2"/>
        <v>0</v>
      </c>
      <c r="CZ6" s="192">
        <f t="shared" si="2"/>
        <v>0</v>
      </c>
      <c r="DA6" s="192">
        <f t="shared" si="2"/>
        <v>0</v>
      </c>
      <c r="DB6" s="192">
        <f t="shared" si="2"/>
        <v>0</v>
      </c>
      <c r="DC6" s="192">
        <f t="shared" si="2"/>
        <v>0</v>
      </c>
      <c r="DD6" s="192">
        <f t="shared" si="2"/>
        <v>0</v>
      </c>
      <c r="DE6" s="192">
        <f t="shared" si="2"/>
        <v>0</v>
      </c>
      <c r="DF6" s="192">
        <f t="shared" si="2"/>
        <v>0</v>
      </c>
      <c r="DG6" s="192">
        <f t="shared" si="2"/>
        <v>0</v>
      </c>
      <c r="DH6" s="192">
        <f t="shared" si="2"/>
        <v>0</v>
      </c>
      <c r="DI6" s="192">
        <f t="shared" si="2"/>
        <v>0</v>
      </c>
      <c r="DJ6" s="192">
        <f t="shared" si="2"/>
        <v>0</v>
      </c>
      <c r="DK6" s="192">
        <f t="shared" si="2"/>
        <v>0</v>
      </c>
      <c r="DL6" s="192">
        <f t="shared" si="2"/>
        <v>0</v>
      </c>
      <c r="DM6" s="192">
        <f t="shared" si="2"/>
        <v>0</v>
      </c>
      <c r="DN6" s="192">
        <f t="shared" si="2"/>
        <v>0</v>
      </c>
      <c r="DO6" s="192">
        <f t="shared" si="2"/>
        <v>0</v>
      </c>
      <c r="DP6" s="192">
        <f t="shared" si="2"/>
        <v>0</v>
      </c>
      <c r="DQ6" s="192">
        <f t="shared" si="2"/>
        <v>0</v>
      </c>
      <c r="DR6" s="192">
        <f t="shared" si="2"/>
        <v>0</v>
      </c>
      <c r="DS6" s="192">
        <f t="shared" si="2"/>
        <v>0</v>
      </c>
      <c r="DT6" s="192">
        <f t="shared" si="2"/>
        <v>0</v>
      </c>
      <c r="DU6" s="192">
        <f t="shared" si="2"/>
        <v>0</v>
      </c>
      <c r="DV6" s="192">
        <f t="shared" si="2"/>
        <v>0</v>
      </c>
      <c r="DW6" s="192">
        <f t="shared" si="2"/>
        <v>0</v>
      </c>
      <c r="DX6" s="192">
        <f t="shared" si="2"/>
        <v>0</v>
      </c>
      <c r="DY6" s="192">
        <f t="shared" si="2"/>
        <v>0</v>
      </c>
      <c r="DZ6" s="192">
        <f t="shared" si="2"/>
        <v>0</v>
      </c>
      <c r="EA6" s="192">
        <f t="shared" si="2"/>
        <v>0</v>
      </c>
      <c r="EB6" s="192">
        <f t="shared" ref="EB6:EE6" si="3">EB4/EB3</f>
        <v>0</v>
      </c>
      <c r="EC6" s="192">
        <f t="shared" si="3"/>
        <v>0</v>
      </c>
      <c r="ED6" s="192">
        <f t="shared" si="3"/>
        <v>0</v>
      </c>
      <c r="EE6" s="192">
        <f t="shared" si="3"/>
        <v>0</v>
      </c>
      <c r="EF6" s="192">
        <f t="shared" ref="EF6:EG6" si="4">EF4/EF3</f>
        <v>0</v>
      </c>
      <c r="EG6" s="192">
        <f t="shared" si="4"/>
        <v>0</v>
      </c>
    </row>
    <row r="7" spans="1:137" x14ac:dyDescent="0.15">
      <c r="A7" s="29" t="s">
        <v>336</v>
      </c>
      <c r="B7" s="188">
        <f>1-B3/365</f>
        <v>5.479452054794498E-3</v>
      </c>
      <c r="C7" s="188">
        <f t="shared" ref="C7:BO7" si="5">1-C3/365</f>
        <v>5.479452054794498E-3</v>
      </c>
      <c r="D7" s="188">
        <f t="shared" si="5"/>
        <v>5.479452054794498E-3</v>
      </c>
      <c r="E7" s="188">
        <f t="shared" si="5"/>
        <v>8.2191780821917471E-3</v>
      </c>
      <c r="F7" s="188">
        <f t="shared" si="5"/>
        <v>8.2191780821917471E-3</v>
      </c>
      <c r="G7" s="188">
        <f t="shared" si="5"/>
        <v>2.7397260273972601E-2</v>
      </c>
      <c r="H7" s="188">
        <f t="shared" si="5"/>
        <v>5.479452054794498E-3</v>
      </c>
      <c r="I7" s="188">
        <f t="shared" si="5"/>
        <v>5.479452054794498E-3</v>
      </c>
      <c r="J7" s="188">
        <f t="shared" si="5"/>
        <v>5.479452054794498E-3</v>
      </c>
      <c r="K7" s="188">
        <f t="shared" si="5"/>
        <v>5.479452054794498E-3</v>
      </c>
      <c r="L7" s="188">
        <f t="shared" si="5"/>
        <v>5.479452054794498E-3</v>
      </c>
      <c r="M7" s="188">
        <f t="shared" si="5"/>
        <v>5.479452054794498E-3</v>
      </c>
      <c r="N7" s="188">
        <f t="shared" si="5"/>
        <v>5.479452054794498E-3</v>
      </c>
      <c r="O7" s="188">
        <f t="shared" si="5"/>
        <v>5.479452054794498E-3</v>
      </c>
      <c r="P7" s="188">
        <f t="shared" si="5"/>
        <v>5.479452054794498E-3</v>
      </c>
      <c r="Q7" s="188">
        <f t="shared" si="5"/>
        <v>5.479452054794498E-3</v>
      </c>
      <c r="R7" s="188">
        <f t="shared" si="5"/>
        <v>5.479452054794498E-3</v>
      </c>
      <c r="S7" s="188">
        <f t="shared" si="5"/>
        <v>5.479452054794498E-3</v>
      </c>
      <c r="T7" s="188">
        <f t="shared" si="5"/>
        <v>1.6438356164383605E-2</v>
      </c>
      <c r="U7" s="188">
        <f t="shared" si="5"/>
        <v>1.9178082191780854E-2</v>
      </c>
      <c r="V7" s="188">
        <f t="shared" si="5"/>
        <v>1.0958904109588996E-2</v>
      </c>
      <c r="W7" s="188">
        <f t="shared" si="5"/>
        <v>1.6438356164383605E-2</v>
      </c>
      <c r="X7" s="188">
        <f t="shared" si="5"/>
        <v>5.479452054794498E-3</v>
      </c>
      <c r="Y7" s="188">
        <f t="shared" si="5"/>
        <v>3.5616438356164348E-2</v>
      </c>
      <c r="Z7" s="188">
        <f t="shared" si="5"/>
        <v>2.739726027397249E-3</v>
      </c>
      <c r="AA7" s="188">
        <f t="shared" si="5"/>
        <v>2.4657534246575352E-2</v>
      </c>
      <c r="AB7" s="188">
        <f t="shared" si="5"/>
        <v>8.2191780821917471E-3</v>
      </c>
      <c r="AC7" s="188">
        <f t="shared" si="5"/>
        <v>1.6438356164383605E-2</v>
      </c>
      <c r="AD7" s="188">
        <f t="shared" si="5"/>
        <v>1.0958904109588996E-2</v>
      </c>
      <c r="AE7" s="188">
        <f t="shared" si="5"/>
        <v>0</v>
      </c>
      <c r="AF7" s="188">
        <f t="shared" si="5"/>
        <v>0</v>
      </c>
      <c r="AG7" s="188">
        <f t="shared" si="5"/>
        <v>0</v>
      </c>
      <c r="AH7" s="188">
        <f t="shared" si="5"/>
        <v>0</v>
      </c>
      <c r="AI7" s="188">
        <f t="shared" si="5"/>
        <v>0</v>
      </c>
      <c r="AJ7" s="188">
        <f t="shared" si="5"/>
        <v>0</v>
      </c>
      <c r="AK7" s="188">
        <f t="shared" si="5"/>
        <v>0</v>
      </c>
      <c r="AL7" s="188">
        <f t="shared" si="5"/>
        <v>0</v>
      </c>
      <c r="AM7" s="188">
        <f t="shared" si="5"/>
        <v>2.4657534246575352E-2</v>
      </c>
      <c r="AN7" s="188">
        <f t="shared" si="5"/>
        <v>2.1917808219178103E-2</v>
      </c>
      <c r="AO7" s="188">
        <f t="shared" si="5"/>
        <v>0</v>
      </c>
      <c r="AP7" s="188">
        <f t="shared" si="5"/>
        <v>3.013698630136985E-2</v>
      </c>
      <c r="AQ7" s="188">
        <f t="shared" si="5"/>
        <v>1.9178082191780854E-2</v>
      </c>
      <c r="AR7" s="188">
        <f t="shared" si="5"/>
        <v>1.9178082191780854E-2</v>
      </c>
      <c r="AS7" s="188">
        <f t="shared" si="5"/>
        <v>1.6438356164383605E-2</v>
      </c>
      <c r="AT7" s="188">
        <f t="shared" si="5"/>
        <v>2.7397260273972601E-2</v>
      </c>
      <c r="AU7" s="188">
        <f t="shared" si="5"/>
        <v>3.8356164383561597E-2</v>
      </c>
      <c r="AV7" s="188">
        <f t="shared" si="5"/>
        <v>0</v>
      </c>
      <c r="AW7" s="188">
        <f t="shared" si="5"/>
        <v>1.9178082191780854E-2</v>
      </c>
      <c r="AX7" s="188">
        <f t="shared" si="5"/>
        <v>2.7397260273972601E-2</v>
      </c>
      <c r="AY7" s="188">
        <f t="shared" si="5"/>
        <v>2.1917808219178103E-2</v>
      </c>
      <c r="AZ7" s="188">
        <f t="shared" si="5"/>
        <v>2.1917808219178103E-2</v>
      </c>
      <c r="BA7" s="188">
        <f t="shared" si="5"/>
        <v>3.2876712328767099E-2</v>
      </c>
      <c r="BB7" s="188">
        <f t="shared" si="5"/>
        <v>2.1917808219178103E-2</v>
      </c>
      <c r="BC7" s="188">
        <f t="shared" si="5"/>
        <v>5.2054794520547953E-2</v>
      </c>
      <c r="BD7" s="188">
        <f t="shared" si="5"/>
        <v>1.9178082191780854E-2</v>
      </c>
      <c r="BE7" s="188">
        <f t="shared" ref="BE7:BF7" si="6">1-BE3/365</f>
        <v>0</v>
      </c>
      <c r="BF7" s="188">
        <f t="shared" si="6"/>
        <v>2.739726027397249E-3</v>
      </c>
      <c r="BG7" s="188">
        <f t="shared" si="5"/>
        <v>8.2191780821917471E-3</v>
      </c>
      <c r="BH7" s="188">
        <f t="shared" si="5"/>
        <v>3.2876712328767099E-2</v>
      </c>
      <c r="BI7" s="188">
        <f t="shared" si="5"/>
        <v>3.013698630136985E-2</v>
      </c>
      <c r="BJ7" s="188">
        <f t="shared" si="5"/>
        <v>8.2191780821917471E-3</v>
      </c>
      <c r="BK7" s="188">
        <f t="shared" si="5"/>
        <v>8.2191780821917471E-3</v>
      </c>
      <c r="BL7" s="188">
        <f t="shared" si="5"/>
        <v>1.3698630136986356E-2</v>
      </c>
      <c r="BM7" s="188">
        <f t="shared" si="5"/>
        <v>1.0958904109588996E-2</v>
      </c>
      <c r="BN7" s="188">
        <f t="shared" si="5"/>
        <v>2.1917808219178103E-2</v>
      </c>
      <c r="BO7" s="188">
        <f t="shared" si="5"/>
        <v>2.1917808219178103E-2</v>
      </c>
      <c r="BP7" s="188">
        <f t="shared" ref="BP7:EA7" si="7">1-BP3/365</f>
        <v>1.0958904109588996E-2</v>
      </c>
      <c r="BQ7" s="188">
        <f t="shared" si="7"/>
        <v>8.2191780821917471E-3</v>
      </c>
      <c r="BR7" s="188">
        <f t="shared" si="7"/>
        <v>5.479452054794498E-3</v>
      </c>
      <c r="BS7" s="188">
        <f t="shared" si="7"/>
        <v>3.013698630136985E-2</v>
      </c>
      <c r="BT7" s="188">
        <f t="shared" si="7"/>
        <v>2.4657534246575352E-2</v>
      </c>
      <c r="BU7" s="188">
        <f t="shared" si="7"/>
        <v>8.2191780821917471E-3</v>
      </c>
      <c r="BV7" s="188">
        <f t="shared" si="7"/>
        <v>1.3698630136986356E-2</v>
      </c>
      <c r="BW7" s="188">
        <f t="shared" si="7"/>
        <v>1.6438356164383605E-2</v>
      </c>
      <c r="BX7" s="188">
        <f t="shared" si="7"/>
        <v>1.0958904109588996E-2</v>
      </c>
      <c r="BY7" s="188">
        <f t="shared" si="7"/>
        <v>8.2191780821917471E-3</v>
      </c>
      <c r="BZ7" s="188">
        <f t="shared" si="7"/>
        <v>8.2191780821917471E-3</v>
      </c>
      <c r="CA7" s="188">
        <f t="shared" si="7"/>
        <v>0</v>
      </c>
      <c r="CB7" s="188">
        <f t="shared" si="7"/>
        <v>0</v>
      </c>
      <c r="CC7" s="188">
        <f t="shared" si="7"/>
        <v>0</v>
      </c>
      <c r="CD7" s="188">
        <f t="shared" si="7"/>
        <v>0</v>
      </c>
      <c r="CE7" s="188">
        <f t="shared" si="7"/>
        <v>0</v>
      </c>
      <c r="CF7" s="188">
        <f t="shared" si="7"/>
        <v>0</v>
      </c>
      <c r="CG7" s="188">
        <f t="shared" si="7"/>
        <v>0</v>
      </c>
      <c r="CH7" s="188">
        <f t="shared" si="7"/>
        <v>0</v>
      </c>
      <c r="CI7" s="188">
        <f t="shared" si="7"/>
        <v>1.0958904109588996E-2</v>
      </c>
      <c r="CJ7" s="188">
        <f t="shared" si="7"/>
        <v>1.6438356164383605E-2</v>
      </c>
      <c r="CK7" s="188">
        <f t="shared" si="7"/>
        <v>1.3698630136986356E-2</v>
      </c>
      <c r="CL7" s="188">
        <f t="shared" si="7"/>
        <v>1.0958904109588996E-2</v>
      </c>
      <c r="CM7" s="188">
        <f t="shared" si="7"/>
        <v>1.3698630136986356E-2</v>
      </c>
      <c r="CN7" s="188">
        <f t="shared" si="7"/>
        <v>1.9178082191780854E-2</v>
      </c>
      <c r="CO7" s="188">
        <f t="shared" si="7"/>
        <v>1.3698630136986356E-2</v>
      </c>
      <c r="CP7" s="188">
        <f t="shared" si="7"/>
        <v>3.5616438356164348E-2</v>
      </c>
      <c r="CQ7" s="188">
        <f t="shared" si="7"/>
        <v>0.24931506849315066</v>
      </c>
      <c r="CR7" s="188">
        <f t="shared" si="7"/>
        <v>6.02739726027397E-2</v>
      </c>
      <c r="CS7" s="188">
        <f t="shared" si="7"/>
        <v>5.479452054794498E-3</v>
      </c>
      <c r="CT7" s="188">
        <f t="shared" si="7"/>
        <v>5.479452054794498E-3</v>
      </c>
      <c r="CU7" s="188">
        <f t="shared" si="7"/>
        <v>1.3698630136986356E-2</v>
      </c>
      <c r="CV7" s="188">
        <f t="shared" si="7"/>
        <v>0.16438356164383561</v>
      </c>
      <c r="CW7" s="188">
        <f t="shared" si="7"/>
        <v>8.2191780821917471E-3</v>
      </c>
      <c r="CX7" s="188">
        <f t="shared" si="7"/>
        <v>8.2191780821917471E-3</v>
      </c>
      <c r="CY7" s="188">
        <f t="shared" si="7"/>
        <v>1.3698630136986356E-2</v>
      </c>
      <c r="CZ7" s="188">
        <f t="shared" si="7"/>
        <v>5.479452054794498E-3</v>
      </c>
      <c r="DA7" s="188">
        <f t="shared" si="7"/>
        <v>1.9178082191780854E-2</v>
      </c>
      <c r="DB7" s="188">
        <f t="shared" si="7"/>
        <v>1.3698630136986356E-2</v>
      </c>
      <c r="DC7" s="188">
        <f t="shared" si="7"/>
        <v>5.479452054794498E-3</v>
      </c>
      <c r="DD7" s="188">
        <f t="shared" si="7"/>
        <v>0.1150684931506849</v>
      </c>
      <c r="DE7" s="188">
        <f t="shared" si="7"/>
        <v>1.6438356164383605E-2</v>
      </c>
      <c r="DF7" s="188">
        <f t="shared" si="7"/>
        <v>0.12876712328767126</v>
      </c>
      <c r="DG7" s="188">
        <f t="shared" si="7"/>
        <v>6.8493150684931559E-2</v>
      </c>
      <c r="DH7" s="188">
        <f t="shared" si="7"/>
        <v>1.9178082191780854E-2</v>
      </c>
      <c r="DI7" s="188">
        <f t="shared" si="7"/>
        <v>1.3698630136986356E-2</v>
      </c>
      <c r="DJ7" s="188">
        <f t="shared" si="7"/>
        <v>5.479452054794498E-3</v>
      </c>
      <c r="DK7" s="188">
        <f t="shared" si="7"/>
        <v>8.2191780821917471E-3</v>
      </c>
      <c r="DL7" s="188">
        <f t="shared" si="7"/>
        <v>5.479452054794498E-3</v>
      </c>
      <c r="DM7" s="188">
        <f t="shared" si="7"/>
        <v>0.20821917808219181</v>
      </c>
      <c r="DN7" s="188">
        <f t="shared" si="7"/>
        <v>2.4657534246575352E-2</v>
      </c>
      <c r="DO7" s="188">
        <f t="shared" si="7"/>
        <v>8.2191780821917471E-3</v>
      </c>
      <c r="DP7" s="188">
        <f t="shared" si="7"/>
        <v>8.2191780821917471E-3</v>
      </c>
      <c r="DQ7" s="188">
        <f t="shared" si="7"/>
        <v>2.1917808219178103E-2</v>
      </c>
      <c r="DR7" s="188">
        <f t="shared" si="7"/>
        <v>2.1917808219178103E-2</v>
      </c>
      <c r="DS7" s="188">
        <f t="shared" si="7"/>
        <v>1.0958904109588996E-2</v>
      </c>
      <c r="DT7" s="188">
        <f t="shared" si="7"/>
        <v>5.479452054794498E-3</v>
      </c>
      <c r="DU7" s="188">
        <f t="shared" si="7"/>
        <v>3.8356164383561597E-2</v>
      </c>
      <c r="DV7" s="188">
        <f t="shared" si="7"/>
        <v>1.9178082191780854E-2</v>
      </c>
      <c r="DW7" s="188">
        <f t="shared" si="7"/>
        <v>8.4931506849315053E-2</v>
      </c>
      <c r="DX7" s="188">
        <f t="shared" si="7"/>
        <v>8.2191780821917471E-3</v>
      </c>
      <c r="DY7" s="188">
        <f t="shared" si="7"/>
        <v>3.8356164383561597E-2</v>
      </c>
      <c r="DZ7" s="188">
        <f t="shared" si="7"/>
        <v>0</v>
      </c>
      <c r="EA7" s="188">
        <f t="shared" si="7"/>
        <v>0</v>
      </c>
      <c r="EB7" s="188">
        <f t="shared" ref="EB7:EE7" si="8">1-EB3/365</f>
        <v>1.3698630136986356E-2</v>
      </c>
      <c r="EC7" s="188">
        <f t="shared" si="8"/>
        <v>1.0958904109588996E-2</v>
      </c>
      <c r="ED7" s="188">
        <f t="shared" si="8"/>
        <v>5.479452054794498E-3</v>
      </c>
      <c r="EE7" s="188">
        <f t="shared" si="8"/>
        <v>2.4657534246575352E-2</v>
      </c>
      <c r="EF7" s="188">
        <f t="shared" ref="EF7:EG7" si="9">1-EF3/365</f>
        <v>0.11780821917808215</v>
      </c>
      <c r="EG7" s="188">
        <f t="shared" si="9"/>
        <v>5.479452054794498E-3</v>
      </c>
    </row>
    <row r="11" spans="1:137" x14ac:dyDescent="0.15">
      <c r="W11" t="s">
        <v>36</v>
      </c>
      <c r="X11" t="s">
        <v>493</v>
      </c>
      <c r="Y11" t="s">
        <v>336</v>
      </c>
      <c r="Z11" s="23"/>
    </row>
    <row r="12" spans="1:137" x14ac:dyDescent="0.15">
      <c r="W12" t="s">
        <v>26</v>
      </c>
      <c r="X12" s="304">
        <v>307</v>
      </c>
      <c r="Y12" s="305">
        <v>0.15890410958904111</v>
      </c>
      <c r="Z12" s="301"/>
    </row>
    <row r="13" spans="1:137" x14ac:dyDescent="0.15">
      <c r="W13" t="s">
        <v>487</v>
      </c>
      <c r="X13" s="304">
        <v>312</v>
      </c>
      <c r="Y13" s="305">
        <v>0.14520547945205475</v>
      </c>
      <c r="Z13" s="301"/>
    </row>
    <row r="14" spans="1:137" x14ac:dyDescent="0.15">
      <c r="W14" t="s">
        <v>479</v>
      </c>
      <c r="X14" s="304">
        <v>320</v>
      </c>
      <c r="Y14" s="305">
        <v>0.12328767123287676</v>
      </c>
      <c r="Z14" s="301"/>
    </row>
    <row r="15" spans="1:137" x14ac:dyDescent="0.15">
      <c r="W15" t="s">
        <v>260</v>
      </c>
      <c r="X15" s="304">
        <v>322</v>
      </c>
      <c r="Y15" s="305">
        <v>0.11780821917808215</v>
      </c>
      <c r="Z15" s="301"/>
    </row>
    <row r="16" spans="1:137" x14ac:dyDescent="0.15">
      <c r="W16" t="s">
        <v>252</v>
      </c>
      <c r="X16" s="304">
        <v>327</v>
      </c>
      <c r="Y16" s="305">
        <v>0.10410958904109591</v>
      </c>
      <c r="Z16" s="301"/>
    </row>
    <row r="17" spans="23:26" x14ac:dyDescent="0.15">
      <c r="W17" t="s">
        <v>450</v>
      </c>
      <c r="X17" s="304">
        <v>329</v>
      </c>
      <c r="Y17" s="305">
        <v>9.8630136986301409E-2</v>
      </c>
      <c r="Z17" s="301"/>
    </row>
    <row r="18" spans="23:26" x14ac:dyDescent="0.15">
      <c r="W18" t="s">
        <v>481</v>
      </c>
      <c r="X18" s="304">
        <v>335</v>
      </c>
      <c r="Y18" s="305">
        <v>8.2191780821917804E-2</v>
      </c>
      <c r="Z18" s="301"/>
    </row>
    <row r="19" spans="23:26" x14ac:dyDescent="0.15">
      <c r="W19" t="s">
        <v>263</v>
      </c>
      <c r="X19" s="304">
        <v>336</v>
      </c>
      <c r="Y19" s="305">
        <v>7.9452054794520555E-2</v>
      </c>
      <c r="Z19" s="301"/>
    </row>
    <row r="20" spans="23:26" x14ac:dyDescent="0.15">
      <c r="W20" t="s">
        <v>373</v>
      </c>
      <c r="X20" s="304">
        <v>344</v>
      </c>
      <c r="Y20" s="305">
        <v>5.7534246575342451E-2</v>
      </c>
      <c r="Z20" s="301"/>
    </row>
    <row r="21" spans="23:26" x14ac:dyDescent="0.15">
      <c r="W21" t="s">
        <v>378</v>
      </c>
      <c r="X21" s="304">
        <v>344</v>
      </c>
      <c r="Y21" s="305">
        <v>5.7534246575342451E-2</v>
      </c>
      <c r="Z21" s="301"/>
    </row>
    <row r="22" spans="23:26" x14ac:dyDescent="0.15">
      <c r="W22" t="s">
        <v>596</v>
      </c>
      <c r="X22" s="304">
        <v>345</v>
      </c>
      <c r="Y22" s="305">
        <v>5.4794520547945202E-2</v>
      </c>
      <c r="Z22" s="301"/>
    </row>
    <row r="23" spans="23:26" x14ac:dyDescent="0.15">
      <c r="W23" t="s">
        <v>483</v>
      </c>
      <c r="X23" s="304">
        <v>347</v>
      </c>
      <c r="Y23" s="305">
        <v>4.9315068493150704E-2</v>
      </c>
      <c r="Z23" s="301"/>
    </row>
    <row r="24" spans="23:26" x14ac:dyDescent="0.15">
      <c r="W24" t="s">
        <v>266</v>
      </c>
      <c r="X24" s="304">
        <v>349</v>
      </c>
      <c r="Y24" s="305">
        <v>4.3835616438356206E-2</v>
      </c>
      <c r="Z24" s="301"/>
    </row>
    <row r="25" spans="23:26" x14ac:dyDescent="0.15">
      <c r="W25" t="s">
        <v>456</v>
      </c>
      <c r="X25">
        <v>350</v>
      </c>
      <c r="Y25" s="305">
        <v>4.1095890410958957E-2</v>
      </c>
      <c r="Z25" s="301"/>
    </row>
    <row r="26" spans="23:26" x14ac:dyDescent="0.15">
      <c r="W26" t="s">
        <v>28</v>
      </c>
      <c r="X26" s="304">
        <v>351</v>
      </c>
      <c r="Y26" s="305">
        <v>3.8356164383561597E-2</v>
      </c>
      <c r="Z26" s="301"/>
    </row>
    <row r="27" spans="23:26" x14ac:dyDescent="0.15">
      <c r="W27" t="s">
        <v>490</v>
      </c>
      <c r="X27" s="304">
        <v>351</v>
      </c>
      <c r="Y27" s="305">
        <v>3.8356164383561597E-2</v>
      </c>
      <c r="Z27" s="301"/>
    </row>
    <row r="28" spans="23:26" x14ac:dyDescent="0.15">
      <c r="W28" t="s">
        <v>699</v>
      </c>
      <c r="X28" s="304">
        <v>353</v>
      </c>
      <c r="Y28" s="305">
        <v>3.2876712328767099E-2</v>
      </c>
      <c r="Z28" s="301"/>
    </row>
    <row r="29" spans="23:26" x14ac:dyDescent="0.15">
      <c r="W29" t="s">
        <v>713</v>
      </c>
      <c r="X29" s="304">
        <v>353</v>
      </c>
      <c r="Y29" s="305">
        <v>3.2876712328767099E-2</v>
      </c>
      <c r="Z29" s="301"/>
    </row>
    <row r="30" spans="23:26" x14ac:dyDescent="0.15">
      <c r="W30" t="s">
        <v>388</v>
      </c>
      <c r="X30" s="304">
        <v>355</v>
      </c>
      <c r="Y30" s="305">
        <v>2.7397260273972601E-2</v>
      </c>
      <c r="Z30" s="301"/>
    </row>
    <row r="31" spans="23:26" x14ac:dyDescent="0.15">
      <c r="W31" t="s">
        <v>485</v>
      </c>
      <c r="X31" s="304">
        <v>355</v>
      </c>
      <c r="Y31" s="305">
        <v>2.7397260273972601E-2</v>
      </c>
      <c r="Z31" s="301"/>
    </row>
    <row r="32" spans="23:26" x14ac:dyDescent="0.15">
      <c r="W32" t="s">
        <v>489</v>
      </c>
      <c r="X32" s="304">
        <v>355</v>
      </c>
      <c r="Y32" s="305">
        <v>2.7397260273972601E-2</v>
      </c>
      <c r="Z32" s="301"/>
    </row>
    <row r="33" spans="23:26" x14ac:dyDescent="0.15">
      <c r="W33" t="s">
        <v>464</v>
      </c>
      <c r="X33" s="304">
        <v>356</v>
      </c>
      <c r="Y33" s="305">
        <v>2.4657534246575352E-2</v>
      </c>
      <c r="Z33" s="301"/>
    </row>
    <row r="34" spans="23:26" x14ac:dyDescent="0.15">
      <c r="W34" t="s">
        <v>465</v>
      </c>
      <c r="X34" s="304">
        <v>356</v>
      </c>
      <c r="Y34" s="305">
        <v>2.4657534246575352E-2</v>
      </c>
      <c r="Z34" s="301"/>
    </row>
    <row r="35" spans="23:26" x14ac:dyDescent="0.15">
      <c r="W35" t="s">
        <v>455</v>
      </c>
      <c r="X35">
        <v>356</v>
      </c>
      <c r="Y35" s="305">
        <v>2.4657534246575352E-2</v>
      </c>
      <c r="Z35" s="301"/>
    </row>
    <row r="36" spans="23:26" x14ac:dyDescent="0.15">
      <c r="W36" t="s">
        <v>29</v>
      </c>
      <c r="X36" s="304">
        <v>357</v>
      </c>
      <c r="Y36" s="305">
        <v>2.1917808219178103E-2</v>
      </c>
      <c r="Z36" s="301"/>
    </row>
    <row r="37" spans="23:26" x14ac:dyDescent="0.15">
      <c r="W37" t="s">
        <v>710</v>
      </c>
      <c r="X37" s="304">
        <v>357</v>
      </c>
      <c r="Y37" s="305">
        <v>2.1917808219178103E-2</v>
      </c>
      <c r="Z37" s="301"/>
    </row>
    <row r="38" spans="23:26" x14ac:dyDescent="0.15">
      <c r="W38" t="s">
        <v>35</v>
      </c>
      <c r="X38" s="304">
        <v>358</v>
      </c>
      <c r="Y38" s="305">
        <v>1.9178082191780854E-2</v>
      </c>
      <c r="Z38" s="301"/>
    </row>
    <row r="39" spans="23:26" x14ac:dyDescent="0.15">
      <c r="W39" t="s">
        <v>377</v>
      </c>
      <c r="X39" s="304">
        <v>358</v>
      </c>
      <c r="Y39" s="305">
        <v>1.9178082191780854E-2</v>
      </c>
      <c r="Z39" s="301"/>
    </row>
    <row r="40" spans="23:26" x14ac:dyDescent="0.15">
      <c r="W40" t="s">
        <v>382</v>
      </c>
      <c r="X40" s="304">
        <v>358</v>
      </c>
      <c r="Y40" s="305">
        <v>1.9178082191780854E-2</v>
      </c>
      <c r="Z40" s="301"/>
    </row>
    <row r="41" spans="23:26" x14ac:dyDescent="0.15">
      <c r="W41" t="s">
        <v>174</v>
      </c>
      <c r="X41" s="304">
        <v>358</v>
      </c>
      <c r="Y41" s="305">
        <v>1.9178082191780854E-2</v>
      </c>
      <c r="Z41" s="301"/>
    </row>
    <row r="42" spans="23:26" x14ac:dyDescent="0.15">
      <c r="W42" t="s">
        <v>265</v>
      </c>
      <c r="X42" s="304">
        <v>358</v>
      </c>
      <c r="Y42" s="305">
        <v>1.9178082191780854E-2</v>
      </c>
      <c r="Z42" s="301"/>
    </row>
    <row r="43" spans="23:26" x14ac:dyDescent="0.15">
      <c r="W43" t="s">
        <v>268</v>
      </c>
      <c r="X43" s="304">
        <v>358</v>
      </c>
      <c r="Y43" s="305">
        <v>1.9178082191780854E-2</v>
      </c>
      <c r="Z43" s="301"/>
    </row>
    <row r="44" spans="23:26" x14ac:dyDescent="0.15">
      <c r="W44" t="s">
        <v>672</v>
      </c>
      <c r="X44" s="304">
        <v>358</v>
      </c>
      <c r="Y44" s="305">
        <v>1.9178082191780854E-2</v>
      </c>
      <c r="Z44" s="301"/>
    </row>
    <row r="45" spans="23:26" x14ac:dyDescent="0.15">
      <c r="W45" t="s">
        <v>237</v>
      </c>
      <c r="X45" s="304">
        <v>358</v>
      </c>
      <c r="Y45" s="305">
        <v>1.9178082191780854E-2</v>
      </c>
      <c r="Z45" s="301"/>
    </row>
    <row r="46" spans="23:26" x14ac:dyDescent="0.15">
      <c r="W46" t="s">
        <v>703</v>
      </c>
      <c r="X46" s="304">
        <v>359</v>
      </c>
      <c r="Y46" s="305">
        <v>1.6438356164383605E-2</v>
      </c>
      <c r="Z46" s="301"/>
    </row>
    <row r="47" spans="23:26" x14ac:dyDescent="0.15">
      <c r="W47" t="s">
        <v>171</v>
      </c>
      <c r="X47" s="304">
        <v>359</v>
      </c>
      <c r="Y47" s="305">
        <v>1.6438356164383605E-2</v>
      </c>
      <c r="Z47" s="301"/>
    </row>
    <row r="48" spans="23:26" x14ac:dyDescent="0.15">
      <c r="W48" t="s">
        <v>173</v>
      </c>
      <c r="X48" s="304">
        <v>359</v>
      </c>
      <c r="Y48" s="305">
        <v>1.6438356164383605E-2</v>
      </c>
      <c r="Z48" s="301"/>
    </row>
    <row r="49" spans="23:26" x14ac:dyDescent="0.15">
      <c r="W49" t="s">
        <v>175</v>
      </c>
      <c r="X49" s="304">
        <v>359</v>
      </c>
      <c r="Y49" s="305">
        <v>1.6438356164383605E-2</v>
      </c>
      <c r="Z49" s="301"/>
    </row>
    <row r="50" spans="23:26" x14ac:dyDescent="0.15">
      <c r="W50" t="s">
        <v>176</v>
      </c>
      <c r="X50" s="304">
        <v>359</v>
      </c>
      <c r="Y50" s="305">
        <v>1.6438356164383605E-2</v>
      </c>
      <c r="Z50" s="301"/>
    </row>
    <row r="51" spans="23:26" x14ac:dyDescent="0.15">
      <c r="W51" t="s">
        <v>486</v>
      </c>
      <c r="X51" s="304">
        <v>359</v>
      </c>
      <c r="Y51" s="305">
        <v>1.6438356164383605E-2</v>
      </c>
      <c r="Z51" s="301"/>
    </row>
    <row r="52" spans="23:26" x14ac:dyDescent="0.15">
      <c r="W52" t="s">
        <v>488</v>
      </c>
      <c r="X52" s="304">
        <v>359</v>
      </c>
      <c r="Y52" s="305">
        <v>1.6438356164383605E-2</v>
      </c>
      <c r="Z52" s="301"/>
    </row>
    <row r="53" spans="23:26" x14ac:dyDescent="0.15">
      <c r="W53" t="s">
        <v>675</v>
      </c>
      <c r="X53" s="304">
        <v>359</v>
      </c>
      <c r="Y53" s="305">
        <v>1.6438356164383605E-2</v>
      </c>
      <c r="Z53" s="301"/>
    </row>
    <row r="54" spans="23:26" x14ac:dyDescent="0.15">
      <c r="W54" t="s">
        <v>228</v>
      </c>
      <c r="X54" s="304">
        <v>359</v>
      </c>
      <c r="Y54" s="305">
        <v>1.6438356164383605E-2</v>
      </c>
      <c r="Z54" s="301"/>
    </row>
    <row r="55" spans="23:26" x14ac:dyDescent="0.15">
      <c r="W55" t="s">
        <v>247</v>
      </c>
      <c r="X55" s="304">
        <v>359</v>
      </c>
      <c r="Y55" s="305">
        <v>1.6438356164383605E-2</v>
      </c>
      <c r="Z55" s="301"/>
    </row>
    <row r="56" spans="23:26" x14ac:dyDescent="0.15">
      <c r="W56" t="s">
        <v>457</v>
      </c>
      <c r="X56">
        <v>359</v>
      </c>
      <c r="Y56" s="305">
        <v>1.6438356164383605E-2</v>
      </c>
      <c r="Z56" s="301"/>
    </row>
    <row r="57" spans="23:26" x14ac:dyDescent="0.15">
      <c r="W57" t="s">
        <v>693</v>
      </c>
      <c r="X57" s="304">
        <v>360</v>
      </c>
      <c r="Y57" s="305">
        <v>1.3698630136986356E-2</v>
      </c>
      <c r="Z57" s="301"/>
    </row>
    <row r="58" spans="23:26" x14ac:dyDescent="0.15">
      <c r="W58" t="s">
        <v>697</v>
      </c>
      <c r="X58" s="304">
        <v>360</v>
      </c>
      <c r="Y58" s="305">
        <v>1.3698630136986356E-2</v>
      </c>
      <c r="Z58" s="301"/>
    </row>
    <row r="59" spans="23:26" x14ac:dyDescent="0.15">
      <c r="W59" t="s">
        <v>372</v>
      </c>
      <c r="X59" s="304">
        <v>360</v>
      </c>
      <c r="Y59" s="305">
        <v>1.3698630136986356E-2</v>
      </c>
      <c r="Z59" s="301"/>
    </row>
    <row r="60" spans="23:26" x14ac:dyDescent="0.15">
      <c r="W60" t="s">
        <v>375</v>
      </c>
      <c r="X60" s="304">
        <v>360</v>
      </c>
      <c r="Y60" s="305">
        <v>1.3698630136986356E-2</v>
      </c>
      <c r="Z60" s="301"/>
    </row>
    <row r="61" spans="23:26" x14ac:dyDescent="0.15">
      <c r="W61" t="s">
        <v>389</v>
      </c>
      <c r="X61" s="304">
        <v>360</v>
      </c>
      <c r="Y61" s="305">
        <v>1.3698630136986356E-2</v>
      </c>
      <c r="Z61" s="301"/>
    </row>
    <row r="62" spans="23:26" x14ac:dyDescent="0.15">
      <c r="W62" t="s">
        <v>386</v>
      </c>
      <c r="X62" s="304">
        <v>360</v>
      </c>
      <c r="Y62" s="305">
        <v>1.3698630136986356E-2</v>
      </c>
      <c r="Z62" s="301"/>
    </row>
    <row r="63" spans="23:26" x14ac:dyDescent="0.15">
      <c r="W63" t="s">
        <v>177</v>
      </c>
      <c r="X63" s="304">
        <v>360</v>
      </c>
      <c r="Y63" s="305">
        <v>1.3698630136986356E-2</v>
      </c>
      <c r="Z63" s="301"/>
    </row>
    <row r="64" spans="23:26" x14ac:dyDescent="0.15">
      <c r="W64" t="s">
        <v>264</v>
      </c>
      <c r="X64" s="304">
        <v>360</v>
      </c>
      <c r="Y64" s="305">
        <v>1.3698630136986356E-2</v>
      </c>
      <c r="Z64" s="301"/>
    </row>
    <row r="65" spans="23:26" x14ac:dyDescent="0.15">
      <c r="W65" t="s">
        <v>27</v>
      </c>
      <c r="X65" s="304">
        <v>361</v>
      </c>
      <c r="Y65" s="305">
        <v>1.0958904109588996E-2</v>
      </c>
      <c r="Z65" s="301"/>
    </row>
    <row r="66" spans="23:26" x14ac:dyDescent="0.15">
      <c r="W66" t="s">
        <v>605</v>
      </c>
      <c r="X66" s="304">
        <v>361</v>
      </c>
      <c r="Y66" s="305">
        <v>1.0958904109588996E-2</v>
      </c>
      <c r="Z66" s="301"/>
    </row>
    <row r="67" spans="23:26" x14ac:dyDescent="0.15">
      <c r="W67" t="s">
        <v>692</v>
      </c>
      <c r="X67" s="304">
        <v>361</v>
      </c>
      <c r="Y67" s="305">
        <v>1.0958904109588996E-2</v>
      </c>
      <c r="Z67" s="301"/>
    </row>
    <row r="68" spans="23:26" x14ac:dyDescent="0.15">
      <c r="W68" t="s">
        <v>695</v>
      </c>
      <c r="X68" s="304">
        <v>361</v>
      </c>
      <c r="Y68" s="305">
        <v>1.0958904109588996E-2</v>
      </c>
      <c r="Z68" s="301"/>
    </row>
    <row r="69" spans="23:26" x14ac:dyDescent="0.15">
      <c r="W69" t="s">
        <v>696</v>
      </c>
      <c r="X69" s="304">
        <v>361</v>
      </c>
      <c r="Y69" s="305">
        <v>1.0958904109588996E-2</v>
      </c>
      <c r="Z69" s="301"/>
    </row>
    <row r="70" spans="23:26" x14ac:dyDescent="0.15">
      <c r="W70" t="s">
        <v>704</v>
      </c>
      <c r="X70" s="304">
        <v>361</v>
      </c>
      <c r="Y70" s="305">
        <v>1.0958904109588996E-2</v>
      </c>
      <c r="Z70" s="301"/>
    </row>
    <row r="71" spans="23:26" x14ac:dyDescent="0.15">
      <c r="W71" t="s">
        <v>374</v>
      </c>
      <c r="X71" s="304">
        <v>361</v>
      </c>
      <c r="Y71" s="305">
        <v>1.0958904109588996E-2</v>
      </c>
      <c r="Z71" s="301"/>
    </row>
    <row r="72" spans="23:26" x14ac:dyDescent="0.15">
      <c r="W72" t="s">
        <v>384</v>
      </c>
      <c r="X72" s="304">
        <v>361</v>
      </c>
      <c r="Y72" s="305">
        <v>1.0958904109588996E-2</v>
      </c>
      <c r="Z72" s="301"/>
    </row>
    <row r="73" spans="23:26" x14ac:dyDescent="0.15">
      <c r="W73" t="s">
        <v>385</v>
      </c>
      <c r="X73" s="304">
        <v>361</v>
      </c>
      <c r="Y73" s="305">
        <v>1.0958904109588996E-2</v>
      </c>
      <c r="Z73" s="301"/>
    </row>
    <row r="74" spans="23:26" x14ac:dyDescent="0.15">
      <c r="W74" t="s">
        <v>170</v>
      </c>
      <c r="X74" s="304">
        <v>361</v>
      </c>
      <c r="Y74" s="305">
        <v>1.0958904109588996E-2</v>
      </c>
      <c r="Z74" s="301"/>
    </row>
    <row r="75" spans="23:26" x14ac:dyDescent="0.15">
      <c r="W75" t="s">
        <v>477</v>
      </c>
      <c r="X75" s="304">
        <v>361</v>
      </c>
      <c r="Y75" s="305">
        <v>1.0958904109588996E-2</v>
      </c>
      <c r="Z75" s="301"/>
    </row>
    <row r="76" spans="23:26" x14ac:dyDescent="0.15">
      <c r="W76" t="s">
        <v>478</v>
      </c>
      <c r="X76" s="304">
        <v>361</v>
      </c>
      <c r="Y76" s="305">
        <v>1.0958904109588996E-2</v>
      </c>
      <c r="Z76" s="301"/>
    </row>
    <row r="77" spans="23:26" x14ac:dyDescent="0.15">
      <c r="W77" t="s">
        <v>480</v>
      </c>
      <c r="X77" s="304">
        <v>361</v>
      </c>
      <c r="Y77" s="305">
        <v>1.0958904109588996E-2</v>
      </c>
      <c r="Z77" s="301"/>
    </row>
    <row r="78" spans="23:26" x14ac:dyDescent="0.15">
      <c r="W78" t="s">
        <v>482</v>
      </c>
      <c r="X78" s="304">
        <v>361</v>
      </c>
      <c r="Y78" s="305">
        <v>1.0958904109588996E-2</v>
      </c>
      <c r="Z78" s="301"/>
    </row>
    <row r="79" spans="23:26" x14ac:dyDescent="0.15">
      <c r="W79" t="s">
        <v>484</v>
      </c>
      <c r="X79" s="304">
        <v>361</v>
      </c>
      <c r="Y79" s="305">
        <v>1.0958904109588996E-2</v>
      </c>
      <c r="Z79" s="301"/>
    </row>
    <row r="80" spans="23:26" x14ac:dyDescent="0.15">
      <c r="W80" t="s">
        <v>689</v>
      </c>
      <c r="X80" s="304">
        <v>361</v>
      </c>
      <c r="Y80" s="305">
        <v>1.0958904109588996E-2</v>
      </c>
      <c r="Z80" s="301"/>
    </row>
    <row r="81" spans="23:26" x14ac:dyDescent="0.15">
      <c r="W81" t="s">
        <v>231</v>
      </c>
      <c r="X81" s="304">
        <v>361</v>
      </c>
      <c r="Y81" s="305">
        <v>1.0958904109588996E-2</v>
      </c>
      <c r="Z81" s="301"/>
    </row>
    <row r="82" spans="23:26" x14ac:dyDescent="0.15">
      <c r="W82" t="s">
        <v>245</v>
      </c>
      <c r="X82" s="304">
        <v>361</v>
      </c>
      <c r="Y82" s="305">
        <v>1.0958904109588996E-2</v>
      </c>
      <c r="Z82" s="301"/>
    </row>
    <row r="83" spans="23:26" x14ac:dyDescent="0.15">
      <c r="W83" t="s">
        <v>491</v>
      </c>
      <c r="X83">
        <v>361</v>
      </c>
      <c r="Y83" s="305">
        <v>1.0958904109588996E-2</v>
      </c>
      <c r="Z83" s="301"/>
    </row>
    <row r="84" spans="23:26" x14ac:dyDescent="0.15">
      <c r="W84" t="s">
        <v>22</v>
      </c>
      <c r="X84" s="304">
        <v>362</v>
      </c>
      <c r="Y84" s="305">
        <v>8.2191780821917471E-3</v>
      </c>
      <c r="Z84" s="301"/>
    </row>
    <row r="85" spans="23:26" x14ac:dyDescent="0.15">
      <c r="W85" t="s">
        <v>24</v>
      </c>
      <c r="X85" s="304">
        <v>362</v>
      </c>
      <c r="Y85" s="305">
        <v>8.2191780821917471E-3</v>
      </c>
      <c r="Z85" s="301"/>
    </row>
    <row r="86" spans="23:26" x14ac:dyDescent="0.15">
      <c r="W86" t="s">
        <v>34</v>
      </c>
      <c r="X86" s="304">
        <v>362</v>
      </c>
      <c r="Y86" s="305">
        <v>8.2191780821917471E-3</v>
      </c>
      <c r="Z86" s="301"/>
    </row>
    <row r="87" spans="23:26" x14ac:dyDescent="0.15">
      <c r="W87" t="s">
        <v>343</v>
      </c>
      <c r="X87" s="304">
        <v>362</v>
      </c>
      <c r="Y87" s="305">
        <v>8.2191780821917471E-3</v>
      </c>
      <c r="Z87" s="301"/>
    </row>
    <row r="88" spans="23:26" x14ac:dyDescent="0.15">
      <c r="W88" t="s">
        <v>461</v>
      </c>
      <c r="X88" s="304">
        <v>362</v>
      </c>
      <c r="Y88" s="305">
        <v>8.2191780821917471E-3</v>
      </c>
      <c r="Z88" s="301"/>
    </row>
    <row r="89" spans="23:26" x14ac:dyDescent="0.15">
      <c r="W89" t="s">
        <v>462</v>
      </c>
      <c r="X89" s="304">
        <v>362</v>
      </c>
      <c r="Y89" s="305">
        <v>8.2191780821917471E-3</v>
      </c>
      <c r="Z89" s="301"/>
    </row>
    <row r="90" spans="23:26" x14ac:dyDescent="0.15">
      <c r="W90" t="s">
        <v>463</v>
      </c>
      <c r="X90" s="304">
        <v>362</v>
      </c>
      <c r="Y90" s="305">
        <v>8.2191780821917471E-3</v>
      </c>
      <c r="Z90" s="301"/>
    </row>
    <row r="91" spans="23:26" x14ac:dyDescent="0.15">
      <c r="W91" t="s">
        <v>601</v>
      </c>
      <c r="X91" s="304">
        <v>362</v>
      </c>
      <c r="Y91" s="305">
        <v>8.2191780821917471E-3</v>
      </c>
      <c r="Z91" s="301"/>
    </row>
    <row r="92" spans="23:26" x14ac:dyDescent="0.15">
      <c r="W92" t="s">
        <v>466</v>
      </c>
      <c r="X92" s="304">
        <v>362</v>
      </c>
      <c r="Y92" s="305">
        <v>8.2191780821917471E-3</v>
      </c>
      <c r="Z92" s="301"/>
    </row>
    <row r="93" spans="23:26" x14ac:dyDescent="0.15">
      <c r="W93" t="s">
        <v>700</v>
      </c>
      <c r="X93" s="304">
        <v>362</v>
      </c>
      <c r="Y93" s="305">
        <v>8.2191780821917471E-3</v>
      </c>
      <c r="Z93" s="301"/>
    </row>
    <row r="94" spans="23:26" x14ac:dyDescent="0.15">
      <c r="W94" t="s">
        <v>701</v>
      </c>
      <c r="X94" s="304">
        <v>362</v>
      </c>
      <c r="Y94" s="305">
        <v>8.2191780821917471E-3</v>
      </c>
      <c r="Z94" s="301"/>
    </row>
    <row r="95" spans="23:26" x14ac:dyDescent="0.15">
      <c r="W95" t="s">
        <v>702</v>
      </c>
      <c r="X95" s="304">
        <v>362</v>
      </c>
      <c r="Y95" s="305">
        <v>8.2191780821917471E-3</v>
      </c>
      <c r="Z95" s="301"/>
    </row>
    <row r="96" spans="23:26" x14ac:dyDescent="0.15">
      <c r="W96" t="s">
        <v>706</v>
      </c>
      <c r="X96" s="304">
        <v>362</v>
      </c>
      <c r="Y96" s="305">
        <v>8.2191780821917471E-3</v>
      </c>
      <c r="Z96" s="301"/>
    </row>
    <row r="97" spans="23:26" x14ac:dyDescent="0.15">
      <c r="W97" t="s">
        <v>707</v>
      </c>
      <c r="X97" s="304">
        <v>362</v>
      </c>
      <c r="Y97" s="305">
        <v>8.2191780821917471E-3</v>
      </c>
      <c r="Z97" s="301"/>
    </row>
    <row r="98" spans="23:26" x14ac:dyDescent="0.15">
      <c r="W98" t="s">
        <v>371</v>
      </c>
      <c r="X98" s="304">
        <v>362</v>
      </c>
      <c r="Y98" s="305">
        <v>8.2191780821917471E-3</v>
      </c>
      <c r="Z98" s="301"/>
    </row>
    <row r="99" spans="23:26" x14ac:dyDescent="0.15">
      <c r="W99" t="s">
        <v>379</v>
      </c>
      <c r="X99" s="304">
        <v>362</v>
      </c>
      <c r="Y99" s="305">
        <v>8.2191780821917471E-3</v>
      </c>
      <c r="Z99" s="301"/>
    </row>
    <row r="100" spans="23:26" x14ac:dyDescent="0.15">
      <c r="W100" t="s">
        <v>380</v>
      </c>
      <c r="X100" s="304">
        <v>362</v>
      </c>
      <c r="Y100" s="305">
        <v>8.2191780821917471E-3</v>
      </c>
      <c r="Z100" s="301"/>
    </row>
    <row r="101" spans="23:26" x14ac:dyDescent="0.15">
      <c r="W101" t="s">
        <v>381</v>
      </c>
      <c r="X101" s="304">
        <v>362</v>
      </c>
      <c r="Y101" s="305">
        <v>8.2191780821917471E-3</v>
      </c>
      <c r="Z101" s="301"/>
    </row>
    <row r="102" spans="23:26" x14ac:dyDescent="0.15">
      <c r="W102" t="s">
        <v>383</v>
      </c>
      <c r="X102" s="304">
        <v>362</v>
      </c>
      <c r="Y102" s="305">
        <v>8.2191780821917471E-3</v>
      </c>
      <c r="Z102" s="301"/>
    </row>
    <row r="103" spans="23:26" x14ac:dyDescent="0.15">
      <c r="W103" t="s">
        <v>387</v>
      </c>
      <c r="X103" s="304">
        <v>362</v>
      </c>
      <c r="Y103" s="305">
        <v>8.2191780821917471E-3</v>
      </c>
      <c r="Z103" s="301"/>
    </row>
    <row r="104" spans="23:26" x14ac:dyDescent="0.15">
      <c r="W104" t="s">
        <v>172</v>
      </c>
      <c r="X104" s="304">
        <v>362</v>
      </c>
      <c r="Y104" s="305">
        <v>8.2191780821917471E-3</v>
      </c>
      <c r="Z104" s="301"/>
    </row>
    <row r="105" spans="23:26" x14ac:dyDescent="0.15">
      <c r="W105" t="s">
        <v>711</v>
      </c>
      <c r="X105" s="304">
        <v>362</v>
      </c>
      <c r="Y105" s="305">
        <v>8.2191780821917471E-3</v>
      </c>
      <c r="Z105" s="301"/>
    </row>
    <row r="106" spans="23:26" x14ac:dyDescent="0.15">
      <c r="W106" t="s">
        <v>712</v>
      </c>
      <c r="X106" s="304">
        <v>362</v>
      </c>
      <c r="Y106" s="305">
        <v>8.2191780821917471E-3</v>
      </c>
      <c r="Z106" s="301"/>
    </row>
    <row r="107" spans="23:26" x14ac:dyDescent="0.15">
      <c r="W107" t="s">
        <v>445</v>
      </c>
      <c r="X107" s="304">
        <v>362</v>
      </c>
      <c r="Y107" s="305">
        <v>8.2191780821917471E-3</v>
      </c>
      <c r="Z107" s="301"/>
    </row>
    <row r="108" spans="23:26" x14ac:dyDescent="0.15">
      <c r="W108" t="s">
        <v>240</v>
      </c>
      <c r="X108" s="304">
        <v>362</v>
      </c>
      <c r="Y108" s="305">
        <v>8.2191780821917471E-3</v>
      </c>
      <c r="Z108" s="301"/>
    </row>
    <row r="109" spans="23:26" x14ac:dyDescent="0.15">
      <c r="W109" t="s">
        <v>261</v>
      </c>
      <c r="X109" s="304">
        <v>362</v>
      </c>
      <c r="Y109" s="305">
        <v>8.2191780821917471E-3</v>
      </c>
      <c r="Z109" s="301"/>
    </row>
    <row r="110" spans="23:26" x14ac:dyDescent="0.15">
      <c r="W110" t="s">
        <v>690</v>
      </c>
      <c r="X110" s="304">
        <v>362</v>
      </c>
      <c r="Y110" s="305">
        <v>8.2191780821917471E-3</v>
      </c>
      <c r="Z110" s="301"/>
    </row>
    <row r="111" spans="23:26" x14ac:dyDescent="0.15">
      <c r="W111" t="s">
        <v>20</v>
      </c>
      <c r="X111" s="304">
        <v>363</v>
      </c>
      <c r="Y111" s="305">
        <v>5.479452054794498E-3</v>
      </c>
      <c r="Z111" s="301"/>
    </row>
    <row r="112" spans="23:26" x14ac:dyDescent="0.15">
      <c r="W112" t="s">
        <v>21</v>
      </c>
      <c r="X112" s="304">
        <v>363</v>
      </c>
      <c r="Y112" s="305">
        <v>5.479452054794498E-3</v>
      </c>
      <c r="Z112" s="301"/>
    </row>
    <row r="113" spans="23:26" x14ac:dyDescent="0.15">
      <c r="W113" t="s">
        <v>23</v>
      </c>
      <c r="X113" s="304">
        <v>363</v>
      </c>
      <c r="Y113" s="305">
        <v>5.479452054794498E-3</v>
      </c>
      <c r="Z113" s="301"/>
    </row>
    <row r="114" spans="23:26" x14ac:dyDescent="0.15">
      <c r="W114" t="s">
        <v>25</v>
      </c>
      <c r="X114" s="304">
        <v>363</v>
      </c>
      <c r="Y114" s="305">
        <v>5.479452054794498E-3</v>
      </c>
      <c r="Z114" s="301"/>
    </row>
    <row r="115" spans="23:26" x14ac:dyDescent="0.15">
      <c r="W115" t="s">
        <v>30</v>
      </c>
      <c r="X115" s="304">
        <v>363</v>
      </c>
      <c r="Y115" s="305">
        <v>5.479452054794498E-3</v>
      </c>
      <c r="Z115" s="301"/>
    </row>
    <row r="116" spans="23:26" x14ac:dyDescent="0.15">
      <c r="W116" t="s">
        <v>31</v>
      </c>
      <c r="X116" s="304">
        <v>363</v>
      </c>
      <c r="Y116" s="305">
        <v>5.479452054794498E-3</v>
      </c>
      <c r="Z116" s="301"/>
    </row>
    <row r="117" spans="23:26" x14ac:dyDescent="0.15">
      <c r="W117" t="s">
        <v>32</v>
      </c>
      <c r="X117" s="304">
        <v>363</v>
      </c>
      <c r="Y117" s="305">
        <v>5.479452054794498E-3</v>
      </c>
      <c r="Z117" s="301"/>
    </row>
    <row r="118" spans="23:26" x14ac:dyDescent="0.15">
      <c r="W118" t="s">
        <v>33</v>
      </c>
      <c r="X118" s="304">
        <v>363</v>
      </c>
      <c r="Y118" s="305">
        <v>5.479452054794498E-3</v>
      </c>
      <c r="Z118" s="301"/>
    </row>
    <row r="119" spans="23:26" x14ac:dyDescent="0.15">
      <c r="W119" t="s">
        <v>344</v>
      </c>
      <c r="X119" s="304">
        <v>363</v>
      </c>
      <c r="Y119" s="305">
        <v>5.479452054794498E-3</v>
      </c>
      <c r="Z119" s="301"/>
    </row>
    <row r="120" spans="23:26" x14ac:dyDescent="0.15">
      <c r="W120" t="s">
        <v>468</v>
      </c>
      <c r="X120" s="304">
        <v>363</v>
      </c>
      <c r="Y120" s="305">
        <v>5.479452054794498E-3</v>
      </c>
      <c r="Z120" s="301"/>
    </row>
    <row r="121" spans="23:26" x14ac:dyDescent="0.15">
      <c r="W121" t="s">
        <v>467</v>
      </c>
      <c r="X121" s="304">
        <v>363</v>
      </c>
      <c r="Y121" s="305">
        <v>5.479452054794498E-3</v>
      </c>
      <c r="Z121" s="301"/>
    </row>
    <row r="122" spans="23:26" x14ac:dyDescent="0.15">
      <c r="W122" t="s">
        <v>691</v>
      </c>
      <c r="X122" s="304">
        <v>363</v>
      </c>
      <c r="Y122" s="305">
        <v>5.479452054794498E-3</v>
      </c>
      <c r="Z122" s="301"/>
    </row>
    <row r="123" spans="23:26" x14ac:dyDescent="0.15">
      <c r="W123" t="s">
        <v>694</v>
      </c>
      <c r="X123" s="304">
        <v>363</v>
      </c>
      <c r="Y123" s="305">
        <v>5.479452054794498E-3</v>
      </c>
      <c r="Z123" s="301"/>
    </row>
    <row r="124" spans="23:26" x14ac:dyDescent="0.15">
      <c r="W124" t="s">
        <v>698</v>
      </c>
      <c r="X124" s="304">
        <v>363</v>
      </c>
      <c r="Y124" s="305">
        <v>5.479452054794498E-3</v>
      </c>
      <c r="Z124" s="301"/>
    </row>
    <row r="125" spans="23:26" x14ac:dyDescent="0.15">
      <c r="W125" t="s">
        <v>705</v>
      </c>
      <c r="X125" s="304">
        <v>363</v>
      </c>
      <c r="Y125" s="305">
        <v>5.479452054794498E-3</v>
      </c>
      <c r="Z125" s="301"/>
    </row>
    <row r="126" spans="23:26" x14ac:dyDescent="0.15">
      <c r="W126" t="s">
        <v>708</v>
      </c>
      <c r="X126" s="304">
        <v>363</v>
      </c>
      <c r="Y126" s="305">
        <v>5.479452054794498E-3</v>
      </c>
      <c r="Z126" s="301"/>
    </row>
    <row r="127" spans="23:26" x14ac:dyDescent="0.15">
      <c r="W127" t="s">
        <v>709</v>
      </c>
      <c r="X127" s="304">
        <v>363</v>
      </c>
      <c r="Y127" s="305">
        <v>5.479452054794498E-3</v>
      </c>
      <c r="Z127" s="301"/>
    </row>
    <row r="128" spans="23:26" x14ac:dyDescent="0.15">
      <c r="W128" t="s">
        <v>376</v>
      </c>
      <c r="X128" s="304">
        <v>363</v>
      </c>
      <c r="Y128" s="305">
        <v>5.479452054794498E-3</v>
      </c>
      <c r="Z128" s="301"/>
    </row>
    <row r="129" spans="23:26" x14ac:dyDescent="0.15">
      <c r="W129" t="s">
        <v>267</v>
      </c>
      <c r="X129" s="304">
        <v>363</v>
      </c>
      <c r="Y129" s="305">
        <v>5.479452054794498E-3</v>
      </c>
      <c r="Z129" s="301"/>
    </row>
    <row r="130" spans="23:26" x14ac:dyDescent="0.15">
      <c r="W130" t="s">
        <v>677</v>
      </c>
      <c r="X130" s="304">
        <v>363</v>
      </c>
      <c r="Y130" s="305">
        <v>5.479452054794498E-3</v>
      </c>
      <c r="Z130" s="301"/>
    </row>
    <row r="131" spans="23:26" x14ac:dyDescent="0.15">
      <c r="W131" t="s">
        <v>680</v>
      </c>
      <c r="X131" s="304">
        <v>363</v>
      </c>
      <c r="Y131" s="305">
        <v>5.479452054794498E-3</v>
      </c>
      <c r="Z131" s="301"/>
    </row>
    <row r="132" spans="23:26" x14ac:dyDescent="0.15">
      <c r="W132" t="s">
        <v>234</v>
      </c>
      <c r="X132" s="304">
        <v>363</v>
      </c>
      <c r="Y132" s="305">
        <v>5.479452054794498E-3</v>
      </c>
      <c r="Z132" s="301"/>
    </row>
    <row r="133" spans="23:26" x14ac:dyDescent="0.15">
      <c r="W133" t="s">
        <v>242</v>
      </c>
      <c r="X133" s="304">
        <v>363</v>
      </c>
      <c r="Y133" s="305">
        <v>5.479452054794498E-3</v>
      </c>
      <c r="Z133" s="301"/>
    </row>
    <row r="134" spans="23:26" x14ac:dyDescent="0.15">
      <c r="W134" t="s">
        <v>683</v>
      </c>
      <c r="X134" s="304">
        <v>363</v>
      </c>
      <c r="Y134" s="305">
        <v>5.479452054794498E-3</v>
      </c>
      <c r="Z134" s="301"/>
    </row>
    <row r="135" spans="23:26" x14ac:dyDescent="0.15">
      <c r="W135" t="s">
        <v>454</v>
      </c>
      <c r="X135">
        <v>363</v>
      </c>
      <c r="Y135" s="305">
        <v>5.479452054794498E-3</v>
      </c>
      <c r="Z135" s="301"/>
    </row>
    <row r="136" spans="23:26" x14ac:dyDescent="0.15">
      <c r="W136" t="s">
        <v>370</v>
      </c>
      <c r="X136" s="304">
        <v>364</v>
      </c>
      <c r="Y136" s="305">
        <v>2.739726027397249E-3</v>
      </c>
    </row>
    <row r="137" spans="23:26" x14ac:dyDescent="0.15">
      <c r="W137" t="s">
        <v>688</v>
      </c>
      <c r="X137" s="304">
        <v>364</v>
      </c>
      <c r="Y137" s="305">
        <v>2.739726027397249E-3</v>
      </c>
    </row>
    <row r="138" spans="23:26" x14ac:dyDescent="0.15">
      <c r="W138" t="s">
        <v>469</v>
      </c>
      <c r="X138" s="304">
        <v>365</v>
      </c>
      <c r="Y138" s="305">
        <v>0</v>
      </c>
    </row>
    <row r="139" spans="23:26" x14ac:dyDescent="0.15">
      <c r="W139" t="s">
        <v>470</v>
      </c>
      <c r="X139" s="304">
        <v>365</v>
      </c>
      <c r="Y139" s="305">
        <v>0</v>
      </c>
    </row>
    <row r="140" spans="23:26" x14ac:dyDescent="0.15">
      <c r="W140" t="s">
        <v>471</v>
      </c>
      <c r="X140" s="304">
        <v>365</v>
      </c>
      <c r="Y140" s="305">
        <v>0</v>
      </c>
    </row>
    <row r="141" spans="23:26" x14ac:dyDescent="0.15">
      <c r="W141" t="s">
        <v>472</v>
      </c>
      <c r="X141" s="304">
        <v>365</v>
      </c>
      <c r="Y141" s="305">
        <v>0</v>
      </c>
    </row>
    <row r="142" spans="23:26" x14ac:dyDescent="0.15">
      <c r="W142" t="s">
        <v>473</v>
      </c>
      <c r="X142" s="304">
        <v>365</v>
      </c>
      <c r="Y142" s="305">
        <v>0</v>
      </c>
    </row>
    <row r="143" spans="23:26" x14ac:dyDescent="0.15">
      <c r="W143" t="s">
        <v>474</v>
      </c>
      <c r="X143" s="304">
        <v>365</v>
      </c>
      <c r="Y143" s="305">
        <v>0</v>
      </c>
    </row>
    <row r="144" spans="23:26" x14ac:dyDescent="0.15">
      <c r="W144" t="s">
        <v>475</v>
      </c>
      <c r="X144" s="304">
        <v>365</v>
      </c>
      <c r="Y144" s="305">
        <v>0</v>
      </c>
    </row>
    <row r="145" spans="23:25" x14ac:dyDescent="0.15">
      <c r="W145" t="s">
        <v>476</v>
      </c>
      <c r="X145" s="304">
        <v>365</v>
      </c>
      <c r="Y145" s="305">
        <v>0</v>
      </c>
    </row>
  </sheetData>
  <sortState ref="W12:Y145">
    <sortCondition descending="1" ref="Y12:Y145"/>
  </sortState>
  <phoneticPr fontId="2"/>
  <pageMargins left="0.75" right="0.75" top="1" bottom="1" header="0.51200000000000001" footer="0.51200000000000001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370"/>
  <sheetViews>
    <sheetView zoomScale="85" zoomScaleNormal="85" zoomScaleSheetLayoutView="80" workbookViewId="0">
      <pane ySplit="1" topLeftCell="A2" activePane="bottomLeft" state="frozen"/>
      <selection pane="bottomLeft" activeCell="A3" sqref="A3:A367"/>
    </sheetView>
  </sheetViews>
  <sheetFormatPr defaultRowHeight="13.5" x14ac:dyDescent="0.15"/>
  <cols>
    <col min="1" max="1" width="11" style="200" bestFit="1" customWidth="1"/>
    <col min="2" max="3" width="9.75" style="201" customWidth="1"/>
    <col min="4" max="6" width="9.25" style="201" customWidth="1"/>
    <col min="7" max="15" width="9" style="198"/>
    <col min="16" max="16" width="8.875" style="198" customWidth="1"/>
    <col min="17" max="17" width="9.625" style="202" customWidth="1"/>
    <col min="18" max="18" width="9" style="202"/>
    <col min="19" max="256" width="9" style="198"/>
    <col min="257" max="257" width="11" style="198" bestFit="1" customWidth="1"/>
    <col min="258" max="259" width="9.75" style="198" customWidth="1"/>
    <col min="260" max="262" width="9.25" style="198" customWidth="1"/>
    <col min="263" max="271" width="9" style="198"/>
    <col min="272" max="272" width="8.875" style="198" customWidth="1"/>
    <col min="273" max="273" width="9.625" style="198" customWidth="1"/>
    <col min="274" max="512" width="9" style="198"/>
    <col min="513" max="513" width="11" style="198" bestFit="1" customWidth="1"/>
    <col min="514" max="515" width="9.75" style="198" customWidth="1"/>
    <col min="516" max="518" width="9.25" style="198" customWidth="1"/>
    <col min="519" max="527" width="9" style="198"/>
    <col min="528" max="528" width="8.875" style="198" customWidth="1"/>
    <col min="529" max="529" width="9.625" style="198" customWidth="1"/>
    <col min="530" max="768" width="9" style="198"/>
    <col min="769" max="769" width="11" style="198" bestFit="1" customWidth="1"/>
    <col min="770" max="771" width="9.75" style="198" customWidth="1"/>
    <col min="772" max="774" width="9.25" style="198" customWidth="1"/>
    <col min="775" max="783" width="9" style="198"/>
    <col min="784" max="784" width="8.875" style="198" customWidth="1"/>
    <col min="785" max="785" width="9.625" style="198" customWidth="1"/>
    <col min="786" max="1024" width="9" style="198"/>
    <col min="1025" max="1025" width="11" style="198" bestFit="1" customWidth="1"/>
    <col min="1026" max="1027" width="9.75" style="198" customWidth="1"/>
    <col min="1028" max="1030" width="9.25" style="198" customWidth="1"/>
    <col min="1031" max="1039" width="9" style="198"/>
    <col min="1040" max="1040" width="8.875" style="198" customWidth="1"/>
    <col min="1041" max="1041" width="9.625" style="198" customWidth="1"/>
    <col min="1042" max="1280" width="9" style="198"/>
    <col min="1281" max="1281" width="11" style="198" bestFit="1" customWidth="1"/>
    <col min="1282" max="1283" width="9.75" style="198" customWidth="1"/>
    <col min="1284" max="1286" width="9.25" style="198" customWidth="1"/>
    <col min="1287" max="1295" width="9" style="198"/>
    <col min="1296" max="1296" width="8.875" style="198" customWidth="1"/>
    <col min="1297" max="1297" width="9.625" style="198" customWidth="1"/>
    <col min="1298" max="1536" width="9" style="198"/>
    <col min="1537" max="1537" width="11" style="198" bestFit="1" customWidth="1"/>
    <col min="1538" max="1539" width="9.75" style="198" customWidth="1"/>
    <col min="1540" max="1542" width="9.25" style="198" customWidth="1"/>
    <col min="1543" max="1551" width="9" style="198"/>
    <col min="1552" max="1552" width="8.875" style="198" customWidth="1"/>
    <col min="1553" max="1553" width="9.625" style="198" customWidth="1"/>
    <col min="1554" max="1792" width="9" style="198"/>
    <col min="1793" max="1793" width="11" style="198" bestFit="1" customWidth="1"/>
    <col min="1794" max="1795" width="9.75" style="198" customWidth="1"/>
    <col min="1796" max="1798" width="9.25" style="198" customWidth="1"/>
    <col min="1799" max="1807" width="9" style="198"/>
    <col min="1808" max="1808" width="8.875" style="198" customWidth="1"/>
    <col min="1809" max="1809" width="9.625" style="198" customWidth="1"/>
    <col min="1810" max="2048" width="9" style="198"/>
    <col min="2049" max="2049" width="11" style="198" bestFit="1" customWidth="1"/>
    <col min="2050" max="2051" width="9.75" style="198" customWidth="1"/>
    <col min="2052" max="2054" width="9.25" style="198" customWidth="1"/>
    <col min="2055" max="2063" width="9" style="198"/>
    <col min="2064" max="2064" width="8.875" style="198" customWidth="1"/>
    <col min="2065" max="2065" width="9.625" style="198" customWidth="1"/>
    <col min="2066" max="2304" width="9" style="198"/>
    <col min="2305" max="2305" width="11" style="198" bestFit="1" customWidth="1"/>
    <col min="2306" max="2307" width="9.75" style="198" customWidth="1"/>
    <col min="2308" max="2310" width="9.25" style="198" customWidth="1"/>
    <col min="2311" max="2319" width="9" style="198"/>
    <col min="2320" max="2320" width="8.875" style="198" customWidth="1"/>
    <col min="2321" max="2321" width="9.625" style="198" customWidth="1"/>
    <col min="2322" max="2560" width="9" style="198"/>
    <col min="2561" max="2561" width="11" style="198" bestFit="1" customWidth="1"/>
    <col min="2562" max="2563" width="9.75" style="198" customWidth="1"/>
    <col min="2564" max="2566" width="9.25" style="198" customWidth="1"/>
    <col min="2567" max="2575" width="9" style="198"/>
    <col min="2576" max="2576" width="8.875" style="198" customWidth="1"/>
    <col min="2577" max="2577" width="9.625" style="198" customWidth="1"/>
    <col min="2578" max="2816" width="9" style="198"/>
    <col min="2817" max="2817" width="11" style="198" bestFit="1" customWidth="1"/>
    <col min="2818" max="2819" width="9.75" style="198" customWidth="1"/>
    <col min="2820" max="2822" width="9.25" style="198" customWidth="1"/>
    <col min="2823" max="2831" width="9" style="198"/>
    <col min="2832" max="2832" width="8.875" style="198" customWidth="1"/>
    <col min="2833" max="2833" width="9.625" style="198" customWidth="1"/>
    <col min="2834" max="3072" width="9" style="198"/>
    <col min="3073" max="3073" width="11" style="198" bestFit="1" customWidth="1"/>
    <col min="3074" max="3075" width="9.75" style="198" customWidth="1"/>
    <col min="3076" max="3078" width="9.25" style="198" customWidth="1"/>
    <col min="3079" max="3087" width="9" style="198"/>
    <col min="3088" max="3088" width="8.875" style="198" customWidth="1"/>
    <col min="3089" max="3089" width="9.625" style="198" customWidth="1"/>
    <col min="3090" max="3328" width="9" style="198"/>
    <col min="3329" max="3329" width="11" style="198" bestFit="1" customWidth="1"/>
    <col min="3330" max="3331" width="9.75" style="198" customWidth="1"/>
    <col min="3332" max="3334" width="9.25" style="198" customWidth="1"/>
    <col min="3335" max="3343" width="9" style="198"/>
    <col min="3344" max="3344" width="8.875" style="198" customWidth="1"/>
    <col min="3345" max="3345" width="9.625" style="198" customWidth="1"/>
    <col min="3346" max="3584" width="9" style="198"/>
    <col min="3585" max="3585" width="11" style="198" bestFit="1" customWidth="1"/>
    <col min="3586" max="3587" width="9.75" style="198" customWidth="1"/>
    <col min="3588" max="3590" width="9.25" style="198" customWidth="1"/>
    <col min="3591" max="3599" width="9" style="198"/>
    <col min="3600" max="3600" width="8.875" style="198" customWidth="1"/>
    <col min="3601" max="3601" width="9.625" style="198" customWidth="1"/>
    <col min="3602" max="3840" width="9" style="198"/>
    <col min="3841" max="3841" width="11" style="198" bestFit="1" customWidth="1"/>
    <col min="3842" max="3843" width="9.75" style="198" customWidth="1"/>
    <col min="3844" max="3846" width="9.25" style="198" customWidth="1"/>
    <col min="3847" max="3855" width="9" style="198"/>
    <col min="3856" max="3856" width="8.875" style="198" customWidth="1"/>
    <col min="3857" max="3857" width="9.625" style="198" customWidth="1"/>
    <col min="3858" max="4096" width="9" style="198"/>
    <col min="4097" max="4097" width="11" style="198" bestFit="1" customWidth="1"/>
    <col min="4098" max="4099" width="9.75" style="198" customWidth="1"/>
    <col min="4100" max="4102" width="9.25" style="198" customWidth="1"/>
    <col min="4103" max="4111" width="9" style="198"/>
    <col min="4112" max="4112" width="8.875" style="198" customWidth="1"/>
    <col min="4113" max="4113" width="9.625" style="198" customWidth="1"/>
    <col min="4114" max="4352" width="9" style="198"/>
    <col min="4353" max="4353" width="11" style="198" bestFit="1" customWidth="1"/>
    <col min="4354" max="4355" width="9.75" style="198" customWidth="1"/>
    <col min="4356" max="4358" width="9.25" style="198" customWidth="1"/>
    <col min="4359" max="4367" width="9" style="198"/>
    <col min="4368" max="4368" width="8.875" style="198" customWidth="1"/>
    <col min="4369" max="4369" width="9.625" style="198" customWidth="1"/>
    <col min="4370" max="4608" width="9" style="198"/>
    <col min="4609" max="4609" width="11" style="198" bestFit="1" customWidth="1"/>
    <col min="4610" max="4611" width="9.75" style="198" customWidth="1"/>
    <col min="4612" max="4614" width="9.25" style="198" customWidth="1"/>
    <col min="4615" max="4623" width="9" style="198"/>
    <col min="4624" max="4624" width="8.875" style="198" customWidth="1"/>
    <col min="4625" max="4625" width="9.625" style="198" customWidth="1"/>
    <col min="4626" max="4864" width="9" style="198"/>
    <col min="4865" max="4865" width="11" style="198" bestFit="1" customWidth="1"/>
    <col min="4866" max="4867" width="9.75" style="198" customWidth="1"/>
    <col min="4868" max="4870" width="9.25" style="198" customWidth="1"/>
    <col min="4871" max="4879" width="9" style="198"/>
    <col min="4880" max="4880" width="8.875" style="198" customWidth="1"/>
    <col min="4881" max="4881" width="9.625" style="198" customWidth="1"/>
    <col min="4882" max="5120" width="9" style="198"/>
    <col min="5121" max="5121" width="11" style="198" bestFit="1" customWidth="1"/>
    <col min="5122" max="5123" width="9.75" style="198" customWidth="1"/>
    <col min="5124" max="5126" width="9.25" style="198" customWidth="1"/>
    <col min="5127" max="5135" width="9" style="198"/>
    <col min="5136" max="5136" width="8.875" style="198" customWidth="1"/>
    <col min="5137" max="5137" width="9.625" style="198" customWidth="1"/>
    <col min="5138" max="5376" width="9" style="198"/>
    <col min="5377" max="5377" width="11" style="198" bestFit="1" customWidth="1"/>
    <col min="5378" max="5379" width="9.75" style="198" customWidth="1"/>
    <col min="5380" max="5382" width="9.25" style="198" customWidth="1"/>
    <col min="5383" max="5391" width="9" style="198"/>
    <col min="5392" max="5392" width="8.875" style="198" customWidth="1"/>
    <col min="5393" max="5393" width="9.625" style="198" customWidth="1"/>
    <col min="5394" max="5632" width="9" style="198"/>
    <col min="5633" max="5633" width="11" style="198" bestFit="1" customWidth="1"/>
    <col min="5634" max="5635" width="9.75" style="198" customWidth="1"/>
    <col min="5636" max="5638" width="9.25" style="198" customWidth="1"/>
    <col min="5639" max="5647" width="9" style="198"/>
    <col min="5648" max="5648" width="8.875" style="198" customWidth="1"/>
    <col min="5649" max="5649" width="9.625" style="198" customWidth="1"/>
    <col min="5650" max="5888" width="9" style="198"/>
    <col min="5889" max="5889" width="11" style="198" bestFit="1" customWidth="1"/>
    <col min="5890" max="5891" width="9.75" style="198" customWidth="1"/>
    <col min="5892" max="5894" width="9.25" style="198" customWidth="1"/>
    <col min="5895" max="5903" width="9" style="198"/>
    <col min="5904" max="5904" width="8.875" style="198" customWidth="1"/>
    <col min="5905" max="5905" width="9.625" style="198" customWidth="1"/>
    <col min="5906" max="6144" width="9" style="198"/>
    <col min="6145" max="6145" width="11" style="198" bestFit="1" customWidth="1"/>
    <col min="6146" max="6147" width="9.75" style="198" customWidth="1"/>
    <col min="6148" max="6150" width="9.25" style="198" customWidth="1"/>
    <col min="6151" max="6159" width="9" style="198"/>
    <col min="6160" max="6160" width="8.875" style="198" customWidth="1"/>
    <col min="6161" max="6161" width="9.625" style="198" customWidth="1"/>
    <col min="6162" max="6400" width="9" style="198"/>
    <col min="6401" max="6401" width="11" style="198" bestFit="1" customWidth="1"/>
    <col min="6402" max="6403" width="9.75" style="198" customWidth="1"/>
    <col min="6404" max="6406" width="9.25" style="198" customWidth="1"/>
    <col min="6407" max="6415" width="9" style="198"/>
    <col min="6416" max="6416" width="8.875" style="198" customWidth="1"/>
    <col min="6417" max="6417" width="9.625" style="198" customWidth="1"/>
    <col min="6418" max="6656" width="9" style="198"/>
    <col min="6657" max="6657" width="11" style="198" bestFit="1" customWidth="1"/>
    <col min="6658" max="6659" width="9.75" style="198" customWidth="1"/>
    <col min="6660" max="6662" width="9.25" style="198" customWidth="1"/>
    <col min="6663" max="6671" width="9" style="198"/>
    <col min="6672" max="6672" width="8.875" style="198" customWidth="1"/>
    <col min="6673" max="6673" width="9.625" style="198" customWidth="1"/>
    <col min="6674" max="6912" width="9" style="198"/>
    <col min="6913" max="6913" width="11" style="198" bestFit="1" customWidth="1"/>
    <col min="6914" max="6915" width="9.75" style="198" customWidth="1"/>
    <col min="6916" max="6918" width="9.25" style="198" customWidth="1"/>
    <col min="6919" max="6927" width="9" style="198"/>
    <col min="6928" max="6928" width="8.875" style="198" customWidth="1"/>
    <col min="6929" max="6929" width="9.625" style="198" customWidth="1"/>
    <col min="6930" max="7168" width="9" style="198"/>
    <col min="7169" max="7169" width="11" style="198" bestFit="1" customWidth="1"/>
    <col min="7170" max="7171" width="9.75" style="198" customWidth="1"/>
    <col min="7172" max="7174" width="9.25" style="198" customWidth="1"/>
    <col min="7175" max="7183" width="9" style="198"/>
    <col min="7184" max="7184" width="8.875" style="198" customWidth="1"/>
    <col min="7185" max="7185" width="9.625" style="198" customWidth="1"/>
    <col min="7186" max="7424" width="9" style="198"/>
    <col min="7425" max="7425" width="11" style="198" bestFit="1" customWidth="1"/>
    <col min="7426" max="7427" width="9.75" style="198" customWidth="1"/>
    <col min="7428" max="7430" width="9.25" style="198" customWidth="1"/>
    <col min="7431" max="7439" width="9" style="198"/>
    <col min="7440" max="7440" width="8.875" style="198" customWidth="1"/>
    <col min="7441" max="7441" width="9.625" style="198" customWidth="1"/>
    <col min="7442" max="7680" width="9" style="198"/>
    <col min="7681" max="7681" width="11" style="198" bestFit="1" customWidth="1"/>
    <col min="7682" max="7683" width="9.75" style="198" customWidth="1"/>
    <col min="7684" max="7686" width="9.25" style="198" customWidth="1"/>
    <col min="7687" max="7695" width="9" style="198"/>
    <col min="7696" max="7696" width="8.875" style="198" customWidth="1"/>
    <col min="7697" max="7697" width="9.625" style="198" customWidth="1"/>
    <col min="7698" max="7936" width="9" style="198"/>
    <col min="7937" max="7937" width="11" style="198" bestFit="1" customWidth="1"/>
    <col min="7938" max="7939" width="9.75" style="198" customWidth="1"/>
    <col min="7940" max="7942" width="9.25" style="198" customWidth="1"/>
    <col min="7943" max="7951" width="9" style="198"/>
    <col min="7952" max="7952" width="8.875" style="198" customWidth="1"/>
    <col min="7953" max="7953" width="9.625" style="198" customWidth="1"/>
    <col min="7954" max="8192" width="9" style="198"/>
    <col min="8193" max="8193" width="11" style="198" bestFit="1" customWidth="1"/>
    <col min="8194" max="8195" width="9.75" style="198" customWidth="1"/>
    <col min="8196" max="8198" width="9.25" style="198" customWidth="1"/>
    <col min="8199" max="8207" width="9" style="198"/>
    <col min="8208" max="8208" width="8.875" style="198" customWidth="1"/>
    <col min="8209" max="8209" width="9.625" style="198" customWidth="1"/>
    <col min="8210" max="8448" width="9" style="198"/>
    <col min="8449" max="8449" width="11" style="198" bestFit="1" customWidth="1"/>
    <col min="8450" max="8451" width="9.75" style="198" customWidth="1"/>
    <col min="8452" max="8454" width="9.25" style="198" customWidth="1"/>
    <col min="8455" max="8463" width="9" style="198"/>
    <col min="8464" max="8464" width="8.875" style="198" customWidth="1"/>
    <col min="8465" max="8465" width="9.625" style="198" customWidth="1"/>
    <col min="8466" max="8704" width="9" style="198"/>
    <col min="8705" max="8705" width="11" style="198" bestFit="1" customWidth="1"/>
    <col min="8706" max="8707" width="9.75" style="198" customWidth="1"/>
    <col min="8708" max="8710" width="9.25" style="198" customWidth="1"/>
    <col min="8711" max="8719" width="9" style="198"/>
    <col min="8720" max="8720" width="8.875" style="198" customWidth="1"/>
    <col min="8721" max="8721" width="9.625" style="198" customWidth="1"/>
    <col min="8722" max="8960" width="9" style="198"/>
    <col min="8961" max="8961" width="11" style="198" bestFit="1" customWidth="1"/>
    <col min="8962" max="8963" width="9.75" style="198" customWidth="1"/>
    <col min="8964" max="8966" width="9.25" style="198" customWidth="1"/>
    <col min="8967" max="8975" width="9" style="198"/>
    <col min="8976" max="8976" width="8.875" style="198" customWidth="1"/>
    <col min="8977" max="8977" width="9.625" style="198" customWidth="1"/>
    <col min="8978" max="9216" width="9" style="198"/>
    <col min="9217" max="9217" width="11" style="198" bestFit="1" customWidth="1"/>
    <col min="9218" max="9219" width="9.75" style="198" customWidth="1"/>
    <col min="9220" max="9222" width="9.25" style="198" customWidth="1"/>
    <col min="9223" max="9231" width="9" style="198"/>
    <col min="9232" max="9232" width="8.875" style="198" customWidth="1"/>
    <col min="9233" max="9233" width="9.625" style="198" customWidth="1"/>
    <col min="9234" max="9472" width="9" style="198"/>
    <col min="9473" max="9473" width="11" style="198" bestFit="1" customWidth="1"/>
    <col min="9474" max="9475" width="9.75" style="198" customWidth="1"/>
    <col min="9476" max="9478" width="9.25" style="198" customWidth="1"/>
    <col min="9479" max="9487" width="9" style="198"/>
    <col min="9488" max="9488" width="8.875" style="198" customWidth="1"/>
    <col min="9489" max="9489" width="9.625" style="198" customWidth="1"/>
    <col min="9490" max="9728" width="9" style="198"/>
    <col min="9729" max="9729" width="11" style="198" bestFit="1" customWidth="1"/>
    <col min="9730" max="9731" width="9.75" style="198" customWidth="1"/>
    <col min="9732" max="9734" width="9.25" style="198" customWidth="1"/>
    <col min="9735" max="9743" width="9" style="198"/>
    <col min="9744" max="9744" width="8.875" style="198" customWidth="1"/>
    <col min="9745" max="9745" width="9.625" style="198" customWidth="1"/>
    <col min="9746" max="9984" width="9" style="198"/>
    <col min="9985" max="9985" width="11" style="198" bestFit="1" customWidth="1"/>
    <col min="9986" max="9987" width="9.75" style="198" customWidth="1"/>
    <col min="9988" max="9990" width="9.25" style="198" customWidth="1"/>
    <col min="9991" max="9999" width="9" style="198"/>
    <col min="10000" max="10000" width="8.875" style="198" customWidth="1"/>
    <col min="10001" max="10001" width="9.625" style="198" customWidth="1"/>
    <col min="10002" max="10240" width="9" style="198"/>
    <col min="10241" max="10241" width="11" style="198" bestFit="1" customWidth="1"/>
    <col min="10242" max="10243" width="9.75" style="198" customWidth="1"/>
    <col min="10244" max="10246" width="9.25" style="198" customWidth="1"/>
    <col min="10247" max="10255" width="9" style="198"/>
    <col min="10256" max="10256" width="8.875" style="198" customWidth="1"/>
    <col min="10257" max="10257" width="9.625" style="198" customWidth="1"/>
    <col min="10258" max="10496" width="9" style="198"/>
    <col min="10497" max="10497" width="11" style="198" bestFit="1" customWidth="1"/>
    <col min="10498" max="10499" width="9.75" style="198" customWidth="1"/>
    <col min="10500" max="10502" width="9.25" style="198" customWidth="1"/>
    <col min="10503" max="10511" width="9" style="198"/>
    <col min="10512" max="10512" width="8.875" style="198" customWidth="1"/>
    <col min="10513" max="10513" width="9.625" style="198" customWidth="1"/>
    <col min="10514" max="10752" width="9" style="198"/>
    <col min="10753" max="10753" width="11" style="198" bestFit="1" customWidth="1"/>
    <col min="10754" max="10755" width="9.75" style="198" customWidth="1"/>
    <col min="10756" max="10758" width="9.25" style="198" customWidth="1"/>
    <col min="10759" max="10767" width="9" style="198"/>
    <col min="10768" max="10768" width="8.875" style="198" customWidth="1"/>
    <col min="10769" max="10769" width="9.625" style="198" customWidth="1"/>
    <col min="10770" max="11008" width="9" style="198"/>
    <col min="11009" max="11009" width="11" style="198" bestFit="1" customWidth="1"/>
    <col min="11010" max="11011" width="9.75" style="198" customWidth="1"/>
    <col min="11012" max="11014" width="9.25" style="198" customWidth="1"/>
    <col min="11015" max="11023" width="9" style="198"/>
    <col min="11024" max="11024" width="8.875" style="198" customWidth="1"/>
    <col min="11025" max="11025" width="9.625" style="198" customWidth="1"/>
    <col min="11026" max="11264" width="9" style="198"/>
    <col min="11265" max="11265" width="11" style="198" bestFit="1" customWidth="1"/>
    <col min="11266" max="11267" width="9.75" style="198" customWidth="1"/>
    <col min="11268" max="11270" width="9.25" style="198" customWidth="1"/>
    <col min="11271" max="11279" width="9" style="198"/>
    <col min="11280" max="11280" width="8.875" style="198" customWidth="1"/>
    <col min="11281" max="11281" width="9.625" style="198" customWidth="1"/>
    <col min="11282" max="11520" width="9" style="198"/>
    <col min="11521" max="11521" width="11" style="198" bestFit="1" customWidth="1"/>
    <col min="11522" max="11523" width="9.75" style="198" customWidth="1"/>
    <col min="11524" max="11526" width="9.25" style="198" customWidth="1"/>
    <col min="11527" max="11535" width="9" style="198"/>
    <col min="11536" max="11536" width="8.875" style="198" customWidth="1"/>
    <col min="11537" max="11537" width="9.625" style="198" customWidth="1"/>
    <col min="11538" max="11776" width="9" style="198"/>
    <col min="11777" max="11777" width="11" style="198" bestFit="1" customWidth="1"/>
    <col min="11778" max="11779" width="9.75" style="198" customWidth="1"/>
    <col min="11780" max="11782" width="9.25" style="198" customWidth="1"/>
    <col min="11783" max="11791" width="9" style="198"/>
    <col min="11792" max="11792" width="8.875" style="198" customWidth="1"/>
    <col min="11793" max="11793" width="9.625" style="198" customWidth="1"/>
    <col min="11794" max="12032" width="9" style="198"/>
    <col min="12033" max="12033" width="11" style="198" bestFit="1" customWidth="1"/>
    <col min="12034" max="12035" width="9.75" style="198" customWidth="1"/>
    <col min="12036" max="12038" width="9.25" style="198" customWidth="1"/>
    <col min="12039" max="12047" width="9" style="198"/>
    <col min="12048" max="12048" width="8.875" style="198" customWidth="1"/>
    <col min="12049" max="12049" width="9.625" style="198" customWidth="1"/>
    <col min="12050" max="12288" width="9" style="198"/>
    <col min="12289" max="12289" width="11" style="198" bestFit="1" customWidth="1"/>
    <col min="12290" max="12291" width="9.75" style="198" customWidth="1"/>
    <col min="12292" max="12294" width="9.25" style="198" customWidth="1"/>
    <col min="12295" max="12303" width="9" style="198"/>
    <col min="12304" max="12304" width="8.875" style="198" customWidth="1"/>
    <col min="12305" max="12305" width="9.625" style="198" customWidth="1"/>
    <col min="12306" max="12544" width="9" style="198"/>
    <col min="12545" max="12545" width="11" style="198" bestFit="1" customWidth="1"/>
    <col min="12546" max="12547" width="9.75" style="198" customWidth="1"/>
    <col min="12548" max="12550" width="9.25" style="198" customWidth="1"/>
    <col min="12551" max="12559" width="9" style="198"/>
    <col min="12560" max="12560" width="8.875" style="198" customWidth="1"/>
    <col min="12561" max="12561" width="9.625" style="198" customWidth="1"/>
    <col min="12562" max="12800" width="9" style="198"/>
    <col min="12801" max="12801" width="11" style="198" bestFit="1" customWidth="1"/>
    <col min="12802" max="12803" width="9.75" style="198" customWidth="1"/>
    <col min="12804" max="12806" width="9.25" style="198" customWidth="1"/>
    <col min="12807" max="12815" width="9" style="198"/>
    <col min="12816" max="12816" width="8.875" style="198" customWidth="1"/>
    <col min="12817" max="12817" width="9.625" style="198" customWidth="1"/>
    <col min="12818" max="13056" width="9" style="198"/>
    <col min="13057" max="13057" width="11" style="198" bestFit="1" customWidth="1"/>
    <col min="13058" max="13059" width="9.75" style="198" customWidth="1"/>
    <col min="13060" max="13062" width="9.25" style="198" customWidth="1"/>
    <col min="13063" max="13071" width="9" style="198"/>
    <col min="13072" max="13072" width="8.875" style="198" customWidth="1"/>
    <col min="13073" max="13073" width="9.625" style="198" customWidth="1"/>
    <col min="13074" max="13312" width="9" style="198"/>
    <col min="13313" max="13313" width="11" style="198" bestFit="1" customWidth="1"/>
    <col min="13314" max="13315" width="9.75" style="198" customWidth="1"/>
    <col min="13316" max="13318" width="9.25" style="198" customWidth="1"/>
    <col min="13319" max="13327" width="9" style="198"/>
    <col min="13328" max="13328" width="8.875" style="198" customWidth="1"/>
    <col min="13329" max="13329" width="9.625" style="198" customWidth="1"/>
    <col min="13330" max="13568" width="9" style="198"/>
    <col min="13569" max="13569" width="11" style="198" bestFit="1" customWidth="1"/>
    <col min="13570" max="13571" width="9.75" style="198" customWidth="1"/>
    <col min="13572" max="13574" width="9.25" style="198" customWidth="1"/>
    <col min="13575" max="13583" width="9" style="198"/>
    <col min="13584" max="13584" width="8.875" style="198" customWidth="1"/>
    <col min="13585" max="13585" width="9.625" style="198" customWidth="1"/>
    <col min="13586" max="13824" width="9" style="198"/>
    <col min="13825" max="13825" width="11" style="198" bestFit="1" customWidth="1"/>
    <col min="13826" max="13827" width="9.75" style="198" customWidth="1"/>
    <col min="13828" max="13830" width="9.25" style="198" customWidth="1"/>
    <col min="13831" max="13839" width="9" style="198"/>
    <col min="13840" max="13840" width="8.875" style="198" customWidth="1"/>
    <col min="13841" max="13841" width="9.625" style="198" customWidth="1"/>
    <col min="13842" max="14080" width="9" style="198"/>
    <col min="14081" max="14081" width="11" style="198" bestFit="1" customWidth="1"/>
    <col min="14082" max="14083" width="9.75" style="198" customWidth="1"/>
    <col min="14084" max="14086" width="9.25" style="198" customWidth="1"/>
    <col min="14087" max="14095" width="9" style="198"/>
    <col min="14096" max="14096" width="8.875" style="198" customWidth="1"/>
    <col min="14097" max="14097" width="9.625" style="198" customWidth="1"/>
    <col min="14098" max="14336" width="9" style="198"/>
    <col min="14337" max="14337" width="11" style="198" bestFit="1" customWidth="1"/>
    <col min="14338" max="14339" width="9.75" style="198" customWidth="1"/>
    <col min="14340" max="14342" width="9.25" style="198" customWidth="1"/>
    <col min="14343" max="14351" width="9" style="198"/>
    <col min="14352" max="14352" width="8.875" style="198" customWidth="1"/>
    <col min="14353" max="14353" width="9.625" style="198" customWidth="1"/>
    <col min="14354" max="14592" width="9" style="198"/>
    <col min="14593" max="14593" width="11" style="198" bestFit="1" customWidth="1"/>
    <col min="14594" max="14595" width="9.75" style="198" customWidth="1"/>
    <col min="14596" max="14598" width="9.25" style="198" customWidth="1"/>
    <col min="14599" max="14607" width="9" style="198"/>
    <col min="14608" max="14608" width="8.875" style="198" customWidth="1"/>
    <col min="14609" max="14609" width="9.625" style="198" customWidth="1"/>
    <col min="14610" max="14848" width="9" style="198"/>
    <col min="14849" max="14849" width="11" style="198" bestFit="1" customWidth="1"/>
    <col min="14850" max="14851" width="9.75" style="198" customWidth="1"/>
    <col min="14852" max="14854" width="9.25" style="198" customWidth="1"/>
    <col min="14855" max="14863" width="9" style="198"/>
    <col min="14864" max="14864" width="8.875" style="198" customWidth="1"/>
    <col min="14865" max="14865" width="9.625" style="198" customWidth="1"/>
    <col min="14866" max="15104" width="9" style="198"/>
    <col min="15105" max="15105" width="11" style="198" bestFit="1" customWidth="1"/>
    <col min="15106" max="15107" width="9.75" style="198" customWidth="1"/>
    <col min="15108" max="15110" width="9.25" style="198" customWidth="1"/>
    <col min="15111" max="15119" width="9" style="198"/>
    <col min="15120" max="15120" width="8.875" style="198" customWidth="1"/>
    <col min="15121" max="15121" width="9.625" style="198" customWidth="1"/>
    <col min="15122" max="15360" width="9" style="198"/>
    <col min="15361" max="15361" width="11" style="198" bestFit="1" customWidth="1"/>
    <col min="15362" max="15363" width="9.75" style="198" customWidth="1"/>
    <col min="15364" max="15366" width="9.25" style="198" customWidth="1"/>
    <col min="15367" max="15375" width="9" style="198"/>
    <col min="15376" max="15376" width="8.875" style="198" customWidth="1"/>
    <col min="15377" max="15377" width="9.625" style="198" customWidth="1"/>
    <col min="15378" max="15616" width="9" style="198"/>
    <col min="15617" max="15617" width="11" style="198" bestFit="1" customWidth="1"/>
    <col min="15618" max="15619" width="9.75" style="198" customWidth="1"/>
    <col min="15620" max="15622" width="9.25" style="198" customWidth="1"/>
    <col min="15623" max="15631" width="9" style="198"/>
    <col min="15632" max="15632" width="8.875" style="198" customWidth="1"/>
    <col min="15633" max="15633" width="9.625" style="198" customWidth="1"/>
    <col min="15634" max="15872" width="9" style="198"/>
    <col min="15873" max="15873" width="11" style="198" bestFit="1" customWidth="1"/>
    <col min="15874" max="15875" width="9.75" style="198" customWidth="1"/>
    <col min="15876" max="15878" width="9.25" style="198" customWidth="1"/>
    <col min="15879" max="15887" width="9" style="198"/>
    <col min="15888" max="15888" width="8.875" style="198" customWidth="1"/>
    <col min="15889" max="15889" width="9.625" style="198" customWidth="1"/>
    <col min="15890" max="16128" width="9" style="198"/>
    <col min="16129" max="16129" width="11" style="198" bestFit="1" customWidth="1"/>
    <col min="16130" max="16131" width="9.75" style="198" customWidth="1"/>
    <col min="16132" max="16134" width="9.25" style="198" customWidth="1"/>
    <col min="16135" max="16143" width="9" style="198"/>
    <col min="16144" max="16144" width="8.875" style="198" customWidth="1"/>
    <col min="16145" max="16145" width="9.625" style="198" customWidth="1"/>
    <col min="16146" max="16384" width="9" style="198"/>
  </cols>
  <sheetData>
    <row r="1" spans="1:19" s="196" customFormat="1" ht="17.45" customHeight="1" x14ac:dyDescent="0.15">
      <c r="A1" s="193" t="s">
        <v>589</v>
      </c>
      <c r="B1" s="194" t="s">
        <v>20</v>
      </c>
      <c r="C1" s="194" t="s">
        <v>21</v>
      </c>
      <c r="D1" s="194" t="s">
        <v>22</v>
      </c>
      <c r="E1" s="194" t="s">
        <v>23</v>
      </c>
      <c r="F1" s="194" t="s">
        <v>24</v>
      </c>
      <c r="G1" s="195" t="s">
        <v>25</v>
      </c>
      <c r="H1" s="195" t="s">
        <v>26</v>
      </c>
      <c r="I1" s="195" t="s">
        <v>27</v>
      </c>
      <c r="J1" s="195" t="s">
        <v>28</v>
      </c>
      <c r="K1" s="195" t="s">
        <v>29</v>
      </c>
      <c r="L1" s="195" t="s">
        <v>30</v>
      </c>
      <c r="M1" s="195" t="s">
        <v>31</v>
      </c>
      <c r="N1" s="195" t="s">
        <v>32</v>
      </c>
      <c r="O1" s="195" t="s">
        <v>33</v>
      </c>
      <c r="P1" s="195" t="s">
        <v>34</v>
      </c>
      <c r="Q1" s="195" t="s">
        <v>590</v>
      </c>
      <c r="R1" s="195" t="s">
        <v>581</v>
      </c>
      <c r="S1" s="195" t="s">
        <v>35</v>
      </c>
    </row>
    <row r="2" spans="1:19" ht="24" x14ac:dyDescent="0.15">
      <c r="A2" s="197" t="s">
        <v>37</v>
      </c>
      <c r="B2" s="335" t="s">
        <v>520</v>
      </c>
      <c r="C2" s="335" t="s">
        <v>524</v>
      </c>
      <c r="D2" s="335" t="s">
        <v>528</v>
      </c>
      <c r="E2" s="335" t="s">
        <v>532</v>
      </c>
      <c r="F2" s="335" t="s">
        <v>536</v>
      </c>
      <c r="G2" s="336" t="s">
        <v>540</v>
      </c>
      <c r="H2" s="336" t="s">
        <v>544</v>
      </c>
      <c r="I2" s="336" t="s">
        <v>548</v>
      </c>
      <c r="J2" s="336" t="s">
        <v>552</v>
      </c>
      <c r="K2" s="336" t="s">
        <v>555</v>
      </c>
      <c r="L2" s="336" t="s">
        <v>559</v>
      </c>
      <c r="M2" s="335" t="s">
        <v>564</v>
      </c>
      <c r="N2" s="336" t="s">
        <v>568</v>
      </c>
      <c r="O2" s="336" t="s">
        <v>572</v>
      </c>
      <c r="P2" s="336" t="s">
        <v>576</v>
      </c>
      <c r="Q2" s="336" t="s">
        <v>580</v>
      </c>
      <c r="R2" s="336" t="s">
        <v>584</v>
      </c>
      <c r="S2" s="336" t="s">
        <v>588</v>
      </c>
    </row>
    <row r="3" spans="1:19" x14ac:dyDescent="0.15">
      <c r="A3" s="199">
        <v>42826</v>
      </c>
      <c r="B3" s="423">
        <v>11.5</v>
      </c>
      <c r="C3" s="424">
        <v>12.3</v>
      </c>
      <c r="D3" s="423">
        <v>11.5</v>
      </c>
      <c r="E3" s="424">
        <v>15.7</v>
      </c>
      <c r="F3" s="423">
        <v>12.8</v>
      </c>
      <c r="G3" s="425">
        <v>13</v>
      </c>
      <c r="H3" s="425">
        <v>11.8</v>
      </c>
      <c r="I3" s="424">
        <v>9.8000000000000007</v>
      </c>
      <c r="J3" s="424">
        <v>9.1</v>
      </c>
      <c r="K3" s="424">
        <v>8.8000000000000007</v>
      </c>
      <c r="L3" s="425">
        <v>10.5</v>
      </c>
      <c r="M3" s="425">
        <v>13.7</v>
      </c>
      <c r="N3" s="425">
        <v>12.3</v>
      </c>
      <c r="O3" s="425">
        <v>14</v>
      </c>
      <c r="P3" s="425">
        <v>14.5</v>
      </c>
      <c r="Q3" s="425">
        <v>15.9</v>
      </c>
      <c r="R3" s="425">
        <v>14.1</v>
      </c>
      <c r="S3" s="425">
        <v>13.8</v>
      </c>
    </row>
    <row r="4" spans="1:19" x14ac:dyDescent="0.15">
      <c r="A4" s="199">
        <v>42827</v>
      </c>
      <c r="B4" s="423">
        <v>16.3</v>
      </c>
      <c r="C4" s="424">
        <v>19.899999999999999</v>
      </c>
      <c r="D4" s="423">
        <v>17</v>
      </c>
      <c r="E4" s="424">
        <v>17.600000000000001</v>
      </c>
      <c r="F4" s="423">
        <v>18.2</v>
      </c>
      <c r="G4" s="425">
        <v>16.600000000000001</v>
      </c>
      <c r="H4" s="425">
        <v>17</v>
      </c>
      <c r="I4" s="424">
        <v>14.4</v>
      </c>
      <c r="J4" s="424">
        <v>14.4</v>
      </c>
      <c r="K4" s="424">
        <v>14.9</v>
      </c>
      <c r="L4" s="425">
        <v>16.2</v>
      </c>
      <c r="M4" s="425">
        <v>19.399999999999999</v>
      </c>
      <c r="N4" s="425">
        <v>17.2</v>
      </c>
      <c r="O4" s="425">
        <v>17.899999999999999</v>
      </c>
      <c r="P4" s="425">
        <v>19.5</v>
      </c>
      <c r="Q4" s="425">
        <v>21.2</v>
      </c>
      <c r="R4" s="425">
        <v>19.100000000000001</v>
      </c>
      <c r="S4" s="425">
        <v>16.600000000000001</v>
      </c>
    </row>
    <row r="5" spans="1:19" x14ac:dyDescent="0.15">
      <c r="A5" s="199">
        <v>42828</v>
      </c>
      <c r="B5" s="423">
        <v>24</v>
      </c>
      <c r="C5" s="424">
        <v>28.3</v>
      </c>
      <c r="D5" s="423">
        <v>25.4</v>
      </c>
      <c r="E5" s="424">
        <v>31.4</v>
      </c>
      <c r="F5" s="423">
        <v>27.7</v>
      </c>
      <c r="G5" s="425">
        <v>27.5</v>
      </c>
      <c r="H5" s="425">
        <v>27.2</v>
      </c>
      <c r="I5" s="424">
        <v>22</v>
      </c>
      <c r="J5" s="424">
        <v>22.1</v>
      </c>
      <c r="K5" s="424">
        <v>21.3</v>
      </c>
      <c r="L5" s="425">
        <v>24.9</v>
      </c>
      <c r="M5" s="425">
        <v>30.6</v>
      </c>
      <c r="N5" s="425">
        <v>29.4</v>
      </c>
      <c r="O5" s="425">
        <v>28</v>
      </c>
      <c r="P5" s="425">
        <v>29.2</v>
      </c>
      <c r="Q5" s="425">
        <v>31.3</v>
      </c>
      <c r="R5" s="425">
        <v>26.8</v>
      </c>
      <c r="S5" s="425">
        <v>23.2</v>
      </c>
    </row>
    <row r="6" spans="1:19" x14ac:dyDescent="0.15">
      <c r="A6" s="199">
        <v>42829</v>
      </c>
      <c r="B6" s="423">
        <v>24.4</v>
      </c>
      <c r="C6" s="424">
        <v>32.5</v>
      </c>
      <c r="D6" s="423">
        <v>30</v>
      </c>
      <c r="E6" s="424">
        <v>32.299999999999997</v>
      </c>
      <c r="F6" s="423">
        <v>28.9</v>
      </c>
      <c r="G6" s="425">
        <v>30.8</v>
      </c>
      <c r="H6" s="425">
        <v>29.6</v>
      </c>
      <c r="I6" s="424">
        <v>22.8</v>
      </c>
      <c r="J6" s="424">
        <v>24.6</v>
      </c>
      <c r="K6" s="424">
        <v>23.8</v>
      </c>
      <c r="L6" s="425">
        <v>30.7</v>
      </c>
      <c r="M6" s="425">
        <v>30</v>
      </c>
      <c r="N6" s="425">
        <v>28.1</v>
      </c>
      <c r="O6" s="425">
        <v>29.5</v>
      </c>
      <c r="P6" s="425">
        <v>36</v>
      </c>
      <c r="Q6" s="425">
        <v>36.700000000000003</v>
      </c>
      <c r="R6" s="425">
        <v>29.3</v>
      </c>
      <c r="S6" s="425">
        <v>28.4</v>
      </c>
    </row>
    <row r="7" spans="1:19" x14ac:dyDescent="0.15">
      <c r="A7" s="199">
        <v>42830</v>
      </c>
      <c r="B7" s="423">
        <v>5.3</v>
      </c>
      <c r="C7" s="424">
        <v>6.2</v>
      </c>
      <c r="D7" s="423">
        <v>4.5999999999999996</v>
      </c>
      <c r="E7" s="424">
        <v>3.3</v>
      </c>
      <c r="F7" s="423">
        <v>4.8</v>
      </c>
      <c r="G7" s="425">
        <v>5.2</v>
      </c>
      <c r="H7" s="425">
        <v>5.4</v>
      </c>
      <c r="I7" s="424">
        <v>5.8</v>
      </c>
      <c r="J7" s="424">
        <v>5.0999999999999996</v>
      </c>
      <c r="K7" s="424">
        <v>5.5</v>
      </c>
      <c r="L7" s="425">
        <v>4.5999999999999996</v>
      </c>
      <c r="M7" s="425">
        <v>5.8</v>
      </c>
      <c r="N7" s="425">
        <v>5.7</v>
      </c>
      <c r="O7" s="425">
        <v>5</v>
      </c>
      <c r="P7" s="425">
        <v>7.9</v>
      </c>
      <c r="Q7" s="425">
        <v>5.2</v>
      </c>
      <c r="R7" s="425">
        <v>7.3</v>
      </c>
      <c r="S7" s="425">
        <v>5.3</v>
      </c>
    </row>
    <row r="8" spans="1:19" x14ac:dyDescent="0.15">
      <c r="A8" s="199">
        <v>42831</v>
      </c>
      <c r="B8" s="423">
        <v>11.4</v>
      </c>
      <c r="C8" s="424">
        <v>13.2</v>
      </c>
      <c r="D8" s="423">
        <v>12.9</v>
      </c>
      <c r="E8" s="424">
        <v>15.6</v>
      </c>
      <c r="F8" s="423">
        <v>13</v>
      </c>
      <c r="G8" s="425">
        <v>12.3</v>
      </c>
      <c r="H8" s="425">
        <v>15</v>
      </c>
      <c r="I8" s="424">
        <v>12.8</v>
      </c>
      <c r="J8" s="424">
        <v>12.6</v>
      </c>
      <c r="K8" s="424">
        <v>14.3</v>
      </c>
      <c r="L8" s="425">
        <v>12.6</v>
      </c>
      <c r="M8" s="425">
        <v>15.3</v>
      </c>
      <c r="N8" s="425">
        <v>14.6</v>
      </c>
      <c r="O8" s="425">
        <v>14.4</v>
      </c>
      <c r="P8" s="425">
        <v>13.7</v>
      </c>
      <c r="Q8" s="425">
        <v>14.3</v>
      </c>
      <c r="R8" s="425">
        <v>15.6</v>
      </c>
      <c r="S8" s="425">
        <v>10.199999999999999</v>
      </c>
    </row>
    <row r="9" spans="1:19" x14ac:dyDescent="0.15">
      <c r="A9" s="199">
        <v>42832</v>
      </c>
      <c r="B9" s="423">
        <v>5.9</v>
      </c>
      <c r="C9" s="424">
        <v>3.7</v>
      </c>
      <c r="D9" s="423">
        <v>5.0999999999999996</v>
      </c>
      <c r="E9" s="424">
        <v>2.5</v>
      </c>
      <c r="F9" s="423">
        <v>2.5</v>
      </c>
      <c r="G9" s="425">
        <v>2.5</v>
      </c>
      <c r="H9" s="425">
        <v>5.4</v>
      </c>
      <c r="I9" s="424">
        <v>4.5</v>
      </c>
      <c r="J9" s="424">
        <v>6</v>
      </c>
      <c r="K9" s="424">
        <v>7</v>
      </c>
      <c r="L9" s="425">
        <v>5.4</v>
      </c>
      <c r="M9" s="425">
        <v>6.7</v>
      </c>
      <c r="N9" s="425">
        <v>7.1</v>
      </c>
      <c r="O9" s="425">
        <v>6.5</v>
      </c>
      <c r="P9" s="425">
        <v>2.7</v>
      </c>
      <c r="Q9" s="425">
        <v>4.0999999999999996</v>
      </c>
      <c r="R9" s="425">
        <v>5.5</v>
      </c>
      <c r="S9" s="425">
        <v>2.9</v>
      </c>
    </row>
    <row r="10" spans="1:19" x14ac:dyDescent="0.15">
      <c r="A10" s="199">
        <v>42833</v>
      </c>
      <c r="B10" s="423">
        <v>6.6</v>
      </c>
      <c r="C10" s="424">
        <v>10</v>
      </c>
      <c r="D10" s="423">
        <v>6.3</v>
      </c>
      <c r="E10" s="424">
        <v>7.5</v>
      </c>
      <c r="F10" s="423">
        <v>5.5</v>
      </c>
      <c r="G10" s="425">
        <v>6.4</v>
      </c>
      <c r="H10" s="425">
        <v>8.3000000000000007</v>
      </c>
      <c r="I10" s="424">
        <v>8.8000000000000007</v>
      </c>
      <c r="J10" s="424">
        <v>8.9</v>
      </c>
      <c r="K10" s="424">
        <v>8.8000000000000007</v>
      </c>
      <c r="L10" s="425">
        <v>6.7</v>
      </c>
      <c r="M10" s="425">
        <v>7</v>
      </c>
      <c r="N10" s="425">
        <v>7</v>
      </c>
      <c r="O10" s="425">
        <v>7.5</v>
      </c>
      <c r="P10" s="425">
        <v>9.4</v>
      </c>
      <c r="Q10" s="425">
        <v>8.9</v>
      </c>
      <c r="R10" s="425">
        <v>8.4</v>
      </c>
      <c r="S10" s="425">
        <v>8.3000000000000007</v>
      </c>
    </row>
    <row r="11" spans="1:19" x14ac:dyDescent="0.15">
      <c r="A11" s="199">
        <v>42834</v>
      </c>
      <c r="B11" s="423">
        <v>7.5</v>
      </c>
      <c r="C11" s="424">
        <v>7.5</v>
      </c>
      <c r="D11" s="423">
        <v>8.3000000000000007</v>
      </c>
      <c r="E11" s="424">
        <v>10.7</v>
      </c>
      <c r="F11" s="423">
        <v>8.3000000000000007</v>
      </c>
      <c r="G11" s="425">
        <v>7.8</v>
      </c>
      <c r="H11" s="425">
        <v>10.199999999999999</v>
      </c>
      <c r="I11" s="424">
        <v>10.8</v>
      </c>
      <c r="J11" s="424">
        <v>10.4</v>
      </c>
      <c r="K11" s="424">
        <v>9.8000000000000007</v>
      </c>
      <c r="L11" s="425">
        <v>9.6999999999999993</v>
      </c>
      <c r="M11" s="425">
        <v>7.9</v>
      </c>
      <c r="N11" s="425">
        <v>10.1</v>
      </c>
      <c r="O11" s="425">
        <v>8.1</v>
      </c>
      <c r="P11" s="425">
        <v>8.8000000000000007</v>
      </c>
      <c r="Q11" s="425">
        <v>8</v>
      </c>
      <c r="R11" s="425">
        <v>8.8000000000000007</v>
      </c>
      <c r="S11" s="425">
        <v>9.1</v>
      </c>
    </row>
    <row r="12" spans="1:19" x14ac:dyDescent="0.15">
      <c r="A12" s="199">
        <v>42835</v>
      </c>
      <c r="B12" s="423">
        <v>10.3</v>
      </c>
      <c r="C12" s="424">
        <v>11.9</v>
      </c>
      <c r="D12" s="423">
        <v>11.5</v>
      </c>
      <c r="E12" s="424">
        <v>12.6</v>
      </c>
      <c r="F12" s="423">
        <v>10.7</v>
      </c>
      <c r="G12" s="425">
        <v>12.2</v>
      </c>
      <c r="H12" s="425">
        <v>11.7</v>
      </c>
      <c r="I12" s="424">
        <v>10.9</v>
      </c>
      <c r="J12" s="424">
        <v>10.199999999999999</v>
      </c>
      <c r="K12" s="424">
        <v>10.5</v>
      </c>
      <c r="L12" s="425">
        <v>11.8</v>
      </c>
      <c r="M12" s="425">
        <v>11.5</v>
      </c>
      <c r="N12" s="425">
        <v>11.4</v>
      </c>
      <c r="O12" s="425">
        <v>11.5</v>
      </c>
      <c r="P12" s="425">
        <v>12.3</v>
      </c>
      <c r="Q12" s="425">
        <v>12.3</v>
      </c>
      <c r="R12" s="425">
        <v>12.6</v>
      </c>
      <c r="S12" s="425">
        <v>12.6</v>
      </c>
    </row>
    <row r="13" spans="1:19" x14ac:dyDescent="0.15">
      <c r="A13" s="199">
        <v>42836</v>
      </c>
      <c r="B13" s="423">
        <v>11.4</v>
      </c>
      <c r="C13" s="424">
        <v>14.7</v>
      </c>
      <c r="D13" s="423">
        <v>12</v>
      </c>
      <c r="E13" s="424">
        <v>16.7</v>
      </c>
      <c r="F13" s="423">
        <v>13.6</v>
      </c>
      <c r="G13" s="425">
        <v>11.6</v>
      </c>
      <c r="H13" s="425">
        <v>16.899999999999999</v>
      </c>
      <c r="I13" s="424">
        <v>12.4</v>
      </c>
      <c r="J13" s="424">
        <v>10.1</v>
      </c>
      <c r="K13" s="424">
        <v>12.5</v>
      </c>
      <c r="L13" s="425">
        <v>11.8</v>
      </c>
      <c r="M13" s="425">
        <v>14.6</v>
      </c>
      <c r="N13" s="425">
        <v>15.4</v>
      </c>
      <c r="O13" s="425">
        <v>14.9</v>
      </c>
      <c r="P13" s="425">
        <v>13.3</v>
      </c>
      <c r="Q13" s="425">
        <v>15.5</v>
      </c>
      <c r="R13" s="425">
        <v>17.3</v>
      </c>
      <c r="S13" s="425">
        <v>14.4</v>
      </c>
    </row>
    <row r="14" spans="1:19" x14ac:dyDescent="0.15">
      <c r="A14" s="199">
        <v>42837</v>
      </c>
      <c r="B14" s="423">
        <v>10.6</v>
      </c>
      <c r="C14" s="424">
        <v>10.4</v>
      </c>
      <c r="D14" s="423">
        <v>10.5</v>
      </c>
      <c r="E14" s="424">
        <v>9.5</v>
      </c>
      <c r="F14" s="423">
        <v>11.3</v>
      </c>
      <c r="G14" s="425">
        <v>11.8</v>
      </c>
      <c r="H14" s="425">
        <v>11.7</v>
      </c>
      <c r="I14" s="424">
        <v>11</v>
      </c>
      <c r="J14" s="424">
        <v>13.4</v>
      </c>
      <c r="K14" s="424">
        <v>11.7</v>
      </c>
      <c r="L14" s="425">
        <v>10.3</v>
      </c>
      <c r="M14" s="425">
        <v>11.6</v>
      </c>
      <c r="N14" s="425">
        <v>13.6</v>
      </c>
      <c r="O14" s="425">
        <v>13.6</v>
      </c>
      <c r="P14" s="425">
        <v>11.6</v>
      </c>
      <c r="Q14" s="425">
        <v>11.9</v>
      </c>
      <c r="R14" s="425">
        <v>13.3</v>
      </c>
      <c r="S14" s="425">
        <v>10.6</v>
      </c>
    </row>
    <row r="15" spans="1:19" x14ac:dyDescent="0.15">
      <c r="A15" s="199">
        <v>42838</v>
      </c>
      <c r="B15" s="423">
        <v>4.7</v>
      </c>
      <c r="C15" s="424">
        <v>6.5</v>
      </c>
      <c r="D15" s="423">
        <v>7.2</v>
      </c>
      <c r="E15" s="424">
        <v>7</v>
      </c>
      <c r="F15" s="423">
        <v>6.5</v>
      </c>
      <c r="G15" s="425">
        <v>7.7</v>
      </c>
      <c r="H15" s="425">
        <v>7.8</v>
      </c>
      <c r="I15" s="424">
        <v>7.3</v>
      </c>
      <c r="J15" s="424">
        <v>8</v>
      </c>
      <c r="K15" s="424">
        <v>7</v>
      </c>
      <c r="L15" s="425">
        <v>8.9</v>
      </c>
      <c r="M15" s="425">
        <v>7.4</v>
      </c>
      <c r="N15" s="425">
        <v>7.8</v>
      </c>
      <c r="O15" s="425">
        <v>9.1999999999999993</v>
      </c>
      <c r="P15" s="425">
        <v>9</v>
      </c>
      <c r="Q15" s="425">
        <v>7.3</v>
      </c>
      <c r="R15" s="425">
        <v>7.3</v>
      </c>
      <c r="S15" s="425">
        <v>6.6</v>
      </c>
    </row>
    <row r="16" spans="1:19" x14ac:dyDescent="0.15">
      <c r="A16" s="199">
        <v>42839</v>
      </c>
      <c r="B16" s="423">
        <v>9</v>
      </c>
      <c r="C16" s="424">
        <v>8.1999999999999993</v>
      </c>
      <c r="D16" s="423">
        <v>6.2</v>
      </c>
      <c r="E16" s="424">
        <v>9.6999999999999993</v>
      </c>
      <c r="F16" s="423">
        <v>7.7</v>
      </c>
      <c r="G16" s="425">
        <v>8.9</v>
      </c>
      <c r="H16" s="425">
        <v>9</v>
      </c>
      <c r="I16" s="424">
        <v>6.7</v>
      </c>
      <c r="J16" s="424">
        <v>6.5</v>
      </c>
      <c r="K16" s="424">
        <v>7.4</v>
      </c>
      <c r="L16" s="425">
        <v>9.1</v>
      </c>
      <c r="M16" s="425">
        <v>8.5</v>
      </c>
      <c r="N16" s="425">
        <v>8.5</v>
      </c>
      <c r="O16" s="425">
        <v>8.3000000000000007</v>
      </c>
      <c r="P16" s="425">
        <v>9.6999999999999993</v>
      </c>
      <c r="Q16" s="425">
        <v>10.5</v>
      </c>
      <c r="R16" s="425">
        <v>8.6999999999999993</v>
      </c>
      <c r="S16" s="425">
        <v>12.5</v>
      </c>
    </row>
    <row r="17" spans="1:19" x14ac:dyDescent="0.15">
      <c r="A17" s="199">
        <v>42840</v>
      </c>
      <c r="B17" s="423">
        <v>3.2</v>
      </c>
      <c r="C17" s="424">
        <v>4.3</v>
      </c>
      <c r="D17" s="423">
        <v>4.5</v>
      </c>
      <c r="E17" s="424">
        <v>5</v>
      </c>
      <c r="F17" s="423">
        <v>3.7</v>
      </c>
      <c r="G17" s="425">
        <v>3.8</v>
      </c>
      <c r="H17" s="425">
        <v>6.4</v>
      </c>
      <c r="I17" s="424">
        <v>4.8</v>
      </c>
      <c r="J17" s="424">
        <v>5.9</v>
      </c>
      <c r="K17" s="424">
        <v>7</v>
      </c>
      <c r="L17" s="425">
        <v>5.3</v>
      </c>
      <c r="M17" s="425">
        <v>7.6</v>
      </c>
      <c r="N17" s="425">
        <v>5</v>
      </c>
      <c r="O17" s="425">
        <v>7.6</v>
      </c>
      <c r="P17" s="425">
        <v>7.4</v>
      </c>
      <c r="Q17" s="425">
        <v>8.8000000000000007</v>
      </c>
      <c r="R17" s="425">
        <v>8.1999999999999993</v>
      </c>
      <c r="S17" s="425">
        <v>6.8</v>
      </c>
    </row>
    <row r="18" spans="1:19" x14ac:dyDescent="0.15">
      <c r="A18" s="199">
        <v>42841</v>
      </c>
      <c r="B18" s="423">
        <v>8.1</v>
      </c>
      <c r="C18" s="424">
        <v>12</v>
      </c>
      <c r="D18" s="423">
        <v>8.8000000000000007</v>
      </c>
      <c r="E18" s="424">
        <v>11.2</v>
      </c>
      <c r="F18" s="423">
        <v>6.9</v>
      </c>
      <c r="G18" s="425">
        <v>6.2</v>
      </c>
      <c r="H18" s="425">
        <v>8</v>
      </c>
      <c r="I18" s="424">
        <v>9.4</v>
      </c>
      <c r="J18" s="424">
        <v>10.4</v>
      </c>
      <c r="K18" s="424">
        <v>8.8000000000000007</v>
      </c>
      <c r="L18" s="425">
        <v>6.5</v>
      </c>
      <c r="M18" s="425">
        <v>6.2</v>
      </c>
      <c r="N18" s="425">
        <v>5.5</v>
      </c>
      <c r="O18" s="425">
        <v>7.8</v>
      </c>
      <c r="P18" s="425">
        <v>7.3</v>
      </c>
      <c r="Q18" s="425">
        <v>6.1</v>
      </c>
      <c r="R18" s="425">
        <v>7</v>
      </c>
      <c r="S18" s="425">
        <v>8.8000000000000007</v>
      </c>
    </row>
    <row r="19" spans="1:19" x14ac:dyDescent="0.15">
      <c r="A19" s="199">
        <v>42842</v>
      </c>
      <c r="B19" s="423">
        <v>6.4</v>
      </c>
      <c r="C19" s="424">
        <v>8</v>
      </c>
      <c r="D19" s="423">
        <v>6.9</v>
      </c>
      <c r="E19" s="424">
        <v>8</v>
      </c>
      <c r="F19" s="423">
        <v>6.3</v>
      </c>
      <c r="G19" s="425">
        <v>5.8</v>
      </c>
      <c r="H19" s="425">
        <v>9.4</v>
      </c>
      <c r="I19" s="424">
        <v>8.1999999999999993</v>
      </c>
      <c r="J19" s="424">
        <v>7.5</v>
      </c>
      <c r="K19" s="424">
        <v>7.9</v>
      </c>
      <c r="L19" s="425">
        <v>7.6</v>
      </c>
      <c r="M19" s="425">
        <v>10</v>
      </c>
      <c r="N19" s="425">
        <v>7.8</v>
      </c>
      <c r="O19" s="425">
        <v>8</v>
      </c>
      <c r="P19" s="425">
        <v>8.3000000000000007</v>
      </c>
      <c r="Q19" s="425">
        <v>7.8</v>
      </c>
      <c r="R19" s="425">
        <v>7.9</v>
      </c>
      <c r="S19" s="425">
        <v>7.6</v>
      </c>
    </row>
    <row r="20" spans="1:19" x14ac:dyDescent="0.15">
      <c r="A20" s="199">
        <v>42843</v>
      </c>
      <c r="B20" s="423">
        <v>8.1</v>
      </c>
      <c r="C20" s="424">
        <v>9.6</v>
      </c>
      <c r="D20" s="423">
        <v>10.5</v>
      </c>
      <c r="E20" s="424">
        <v>9.4</v>
      </c>
      <c r="F20" s="423">
        <v>7.7</v>
      </c>
      <c r="G20" s="425">
        <v>6.6</v>
      </c>
      <c r="H20" s="425">
        <v>10.9</v>
      </c>
      <c r="I20" s="424">
        <v>8.9</v>
      </c>
      <c r="J20" s="424">
        <v>10</v>
      </c>
      <c r="K20" s="424">
        <v>9.8000000000000007</v>
      </c>
      <c r="L20" s="425">
        <v>7.2</v>
      </c>
      <c r="M20" s="425">
        <v>8.3000000000000007</v>
      </c>
      <c r="N20" s="425">
        <v>8.3000000000000007</v>
      </c>
      <c r="O20" s="425">
        <v>7</v>
      </c>
      <c r="P20" s="425">
        <v>7.3</v>
      </c>
      <c r="Q20" s="425">
        <v>8.5</v>
      </c>
      <c r="R20" s="425">
        <v>8.1999999999999993</v>
      </c>
      <c r="S20" s="425">
        <v>7.3</v>
      </c>
    </row>
    <row r="21" spans="1:19" x14ac:dyDescent="0.15">
      <c r="A21" s="199">
        <v>42844</v>
      </c>
      <c r="B21" s="423">
        <v>9</v>
      </c>
      <c r="C21" s="424">
        <v>9.1</v>
      </c>
      <c r="D21" s="423">
        <v>9.6999999999999993</v>
      </c>
      <c r="E21" s="424">
        <v>12.9</v>
      </c>
      <c r="F21" s="423">
        <v>10</v>
      </c>
      <c r="G21" s="425">
        <v>10.7</v>
      </c>
      <c r="H21" s="425">
        <v>9.1999999999999993</v>
      </c>
      <c r="I21" s="424">
        <v>7.7</v>
      </c>
      <c r="J21" s="424">
        <v>6.7</v>
      </c>
      <c r="K21" s="424">
        <v>6.8</v>
      </c>
      <c r="L21" s="425">
        <v>6.6</v>
      </c>
      <c r="M21" s="425">
        <v>12.3</v>
      </c>
      <c r="N21" s="425">
        <v>9.1999999999999993</v>
      </c>
      <c r="O21" s="425">
        <v>9.5</v>
      </c>
      <c r="P21" s="425">
        <v>9.9</v>
      </c>
      <c r="Q21" s="425">
        <v>12</v>
      </c>
      <c r="R21" s="425">
        <v>11.9</v>
      </c>
      <c r="S21" s="425">
        <v>10.6</v>
      </c>
    </row>
    <row r="22" spans="1:19" x14ac:dyDescent="0.15">
      <c r="A22" s="199">
        <v>42845</v>
      </c>
      <c r="B22" s="423">
        <v>16.3</v>
      </c>
      <c r="C22" s="424">
        <v>17.5</v>
      </c>
      <c r="D22" s="423">
        <v>14.4</v>
      </c>
      <c r="E22" s="424">
        <v>17.8</v>
      </c>
      <c r="F22" s="423">
        <v>15.6</v>
      </c>
      <c r="G22" s="425">
        <v>14.5</v>
      </c>
      <c r="H22" s="425">
        <v>16.3</v>
      </c>
      <c r="I22" s="424">
        <v>14.1</v>
      </c>
      <c r="J22" s="424">
        <v>15.6</v>
      </c>
      <c r="K22" s="424">
        <v>13.9</v>
      </c>
      <c r="L22" s="425">
        <v>16.3</v>
      </c>
      <c r="M22" s="425">
        <v>17.3</v>
      </c>
      <c r="N22" s="425">
        <v>16.100000000000001</v>
      </c>
      <c r="O22" s="425">
        <v>15.8</v>
      </c>
      <c r="P22" s="425">
        <v>16.3</v>
      </c>
      <c r="Q22" s="425">
        <v>16.8</v>
      </c>
      <c r="R22" s="425">
        <v>15</v>
      </c>
      <c r="S22" s="425">
        <v>14.9</v>
      </c>
    </row>
    <row r="23" spans="1:19" x14ac:dyDescent="0.15">
      <c r="A23" s="199">
        <v>42846</v>
      </c>
      <c r="B23" s="423">
        <v>22.6</v>
      </c>
      <c r="C23" s="424">
        <v>21.9</v>
      </c>
      <c r="D23" s="423">
        <v>22.2</v>
      </c>
      <c r="E23" s="424">
        <v>25</v>
      </c>
      <c r="F23" s="423">
        <v>21.8</v>
      </c>
      <c r="G23" s="425">
        <v>21.3</v>
      </c>
      <c r="H23" s="425">
        <v>21.8</v>
      </c>
      <c r="I23" s="424">
        <v>20.8</v>
      </c>
      <c r="J23" s="424">
        <v>19</v>
      </c>
      <c r="K23" s="424">
        <v>19.5</v>
      </c>
      <c r="L23" s="425">
        <v>20.8</v>
      </c>
      <c r="M23" s="425">
        <v>20.7</v>
      </c>
      <c r="N23" s="425">
        <v>21.5</v>
      </c>
      <c r="O23" s="425">
        <v>22.4</v>
      </c>
      <c r="P23" s="425">
        <v>22.9</v>
      </c>
      <c r="Q23" s="425">
        <v>25.5</v>
      </c>
      <c r="R23" s="425">
        <v>23.4</v>
      </c>
      <c r="S23" s="425">
        <v>22</v>
      </c>
    </row>
    <row r="24" spans="1:19" x14ac:dyDescent="0.15">
      <c r="A24" s="199">
        <v>42847</v>
      </c>
      <c r="B24" s="423">
        <v>26</v>
      </c>
      <c r="C24" s="424">
        <v>27.3</v>
      </c>
      <c r="D24" s="423">
        <v>26</v>
      </c>
      <c r="E24" s="424">
        <v>27.7</v>
      </c>
      <c r="F24" s="423">
        <v>24.4</v>
      </c>
      <c r="G24" s="425">
        <v>23</v>
      </c>
      <c r="H24" s="425">
        <v>27.1</v>
      </c>
      <c r="I24" s="424">
        <v>25.9</v>
      </c>
      <c r="J24" s="424">
        <v>27.4</v>
      </c>
      <c r="K24" s="424">
        <v>25.3</v>
      </c>
      <c r="L24" s="425">
        <v>24.3</v>
      </c>
      <c r="M24" s="425">
        <v>28.6</v>
      </c>
      <c r="N24" s="425">
        <v>27.7</v>
      </c>
      <c r="O24" s="425">
        <v>24.9</v>
      </c>
      <c r="P24" s="425">
        <v>27</v>
      </c>
      <c r="Q24" s="425">
        <v>29.3</v>
      </c>
      <c r="R24" s="425">
        <v>28.5</v>
      </c>
      <c r="S24" s="425">
        <v>25.6</v>
      </c>
    </row>
    <row r="25" spans="1:19" x14ac:dyDescent="0.15">
      <c r="A25" s="199">
        <v>42848</v>
      </c>
      <c r="B25" s="423">
        <v>16.899999999999999</v>
      </c>
      <c r="C25" s="424">
        <v>20.9</v>
      </c>
      <c r="D25" s="423">
        <v>17.7</v>
      </c>
      <c r="E25" s="424">
        <v>17.899999999999999</v>
      </c>
      <c r="F25" s="423">
        <v>20.5</v>
      </c>
      <c r="G25" s="425">
        <v>20.9</v>
      </c>
      <c r="H25" s="425">
        <v>18.8</v>
      </c>
      <c r="I25" s="424">
        <v>18.5</v>
      </c>
      <c r="J25" s="424">
        <v>19.8</v>
      </c>
      <c r="K25" s="424">
        <v>19.3</v>
      </c>
      <c r="L25" s="425">
        <v>19.3</v>
      </c>
      <c r="M25" s="425">
        <v>22</v>
      </c>
      <c r="N25" s="425">
        <v>20</v>
      </c>
      <c r="O25" s="425">
        <v>21.1</v>
      </c>
      <c r="P25" s="425">
        <v>22.9</v>
      </c>
      <c r="Q25" s="425">
        <v>24.4</v>
      </c>
      <c r="R25" s="425">
        <v>20.9</v>
      </c>
      <c r="S25" s="425">
        <v>20</v>
      </c>
    </row>
    <row r="26" spans="1:19" x14ac:dyDescent="0.15">
      <c r="A26" s="199">
        <v>42849</v>
      </c>
      <c r="B26" s="423">
        <v>12.8</v>
      </c>
      <c r="C26" s="424">
        <v>14.5</v>
      </c>
      <c r="D26" s="423">
        <v>11.1</v>
      </c>
      <c r="E26" s="424">
        <v>12.7</v>
      </c>
      <c r="F26" s="423">
        <v>14.8</v>
      </c>
      <c r="G26" s="425">
        <v>12.5</v>
      </c>
      <c r="H26" s="425">
        <v>11.4</v>
      </c>
      <c r="I26" s="424">
        <v>12.6</v>
      </c>
      <c r="J26" s="424">
        <v>10.8</v>
      </c>
      <c r="K26" s="424">
        <v>11.2</v>
      </c>
      <c r="L26" s="425">
        <v>10.5</v>
      </c>
      <c r="M26" s="425">
        <v>11.5</v>
      </c>
      <c r="N26" s="425">
        <v>11.7</v>
      </c>
      <c r="O26" s="425">
        <v>11</v>
      </c>
      <c r="P26" s="425">
        <v>20.5</v>
      </c>
      <c r="Q26" s="425">
        <v>21.7</v>
      </c>
      <c r="R26" s="425">
        <v>13.3</v>
      </c>
      <c r="S26" s="425">
        <v>14.7</v>
      </c>
    </row>
    <row r="27" spans="1:19" x14ac:dyDescent="0.15">
      <c r="A27" s="199">
        <v>42850</v>
      </c>
      <c r="B27" s="423">
        <v>7.3</v>
      </c>
      <c r="C27" s="424">
        <v>6</v>
      </c>
      <c r="D27" s="423">
        <v>4</v>
      </c>
      <c r="E27" s="424">
        <v>5.6</v>
      </c>
      <c r="F27" s="423">
        <v>5.9</v>
      </c>
      <c r="G27" s="425">
        <v>2.9</v>
      </c>
      <c r="H27" s="425">
        <v>4.5999999999999996</v>
      </c>
      <c r="I27" s="424">
        <v>6</v>
      </c>
      <c r="J27" s="424">
        <v>6.5</v>
      </c>
      <c r="K27" s="424">
        <v>7.2</v>
      </c>
      <c r="L27" s="425">
        <v>4.9000000000000004</v>
      </c>
      <c r="M27" s="425">
        <v>5.5</v>
      </c>
      <c r="N27" s="425">
        <v>6</v>
      </c>
      <c r="O27" s="425">
        <v>6.4</v>
      </c>
      <c r="P27" s="425">
        <v>8</v>
      </c>
      <c r="Q27" s="425">
        <v>5.9</v>
      </c>
      <c r="R27" s="425">
        <v>5.6</v>
      </c>
      <c r="S27" s="425">
        <v>7.3</v>
      </c>
    </row>
    <row r="28" spans="1:19" x14ac:dyDescent="0.15">
      <c r="A28" s="199">
        <v>42851</v>
      </c>
      <c r="B28" s="423">
        <v>4.0999999999999996</v>
      </c>
      <c r="C28" s="424">
        <v>3.5</v>
      </c>
      <c r="D28" s="423">
        <v>3.5</v>
      </c>
      <c r="E28" s="424">
        <v>6.3</v>
      </c>
      <c r="F28" s="423">
        <v>5.5</v>
      </c>
      <c r="G28" s="425">
        <v>4.9000000000000004</v>
      </c>
      <c r="H28" s="425">
        <v>4.9000000000000004</v>
      </c>
      <c r="I28" s="424">
        <v>3.6</v>
      </c>
      <c r="J28" s="424">
        <v>3.9</v>
      </c>
      <c r="K28" s="424">
        <v>2.7</v>
      </c>
      <c r="L28" s="425">
        <v>5.0999999999999996</v>
      </c>
      <c r="M28" s="425">
        <v>6.8</v>
      </c>
      <c r="N28" s="425">
        <v>4.5</v>
      </c>
      <c r="O28" s="425">
        <v>4</v>
      </c>
      <c r="P28" s="425">
        <v>6.3</v>
      </c>
      <c r="Q28" s="425">
        <v>5.3</v>
      </c>
      <c r="R28" s="425">
        <v>3.9</v>
      </c>
      <c r="S28" s="425">
        <v>4.2</v>
      </c>
    </row>
    <row r="29" spans="1:19" x14ac:dyDescent="0.15">
      <c r="A29" s="199">
        <v>42852</v>
      </c>
      <c r="B29" s="423">
        <v>8.5</v>
      </c>
      <c r="C29" s="424">
        <v>8.6999999999999993</v>
      </c>
      <c r="D29" s="423">
        <v>7.5</v>
      </c>
      <c r="E29" s="424">
        <v>9.5</v>
      </c>
      <c r="F29" s="423">
        <v>8.3000000000000007</v>
      </c>
      <c r="G29" s="425">
        <v>8.4</v>
      </c>
      <c r="H29" s="425">
        <v>9.4</v>
      </c>
      <c r="I29" s="424">
        <v>6.6</v>
      </c>
      <c r="J29" s="424">
        <v>5.8</v>
      </c>
      <c r="K29" s="424">
        <v>6.5</v>
      </c>
      <c r="L29" s="425">
        <v>7.2</v>
      </c>
      <c r="M29" s="425">
        <v>9.4</v>
      </c>
      <c r="N29" s="425">
        <v>8</v>
      </c>
      <c r="O29" s="425">
        <v>6.9</v>
      </c>
      <c r="P29" s="425">
        <v>9.4</v>
      </c>
      <c r="Q29" s="425">
        <v>10.3</v>
      </c>
      <c r="R29" s="425">
        <v>8.4</v>
      </c>
      <c r="S29" s="425">
        <v>11.2</v>
      </c>
    </row>
    <row r="30" spans="1:19" x14ac:dyDescent="0.15">
      <c r="A30" s="199">
        <v>42853</v>
      </c>
      <c r="B30" s="423">
        <v>17.5</v>
      </c>
      <c r="C30" s="424">
        <v>17.7</v>
      </c>
      <c r="D30" s="423">
        <v>15.2</v>
      </c>
      <c r="E30" s="424">
        <v>16.7</v>
      </c>
      <c r="F30" s="423">
        <v>16.8</v>
      </c>
      <c r="G30" s="425">
        <v>15.8</v>
      </c>
      <c r="H30" s="425">
        <v>15.5</v>
      </c>
      <c r="I30" s="424">
        <v>15.2</v>
      </c>
      <c r="J30" s="424">
        <v>14.6</v>
      </c>
      <c r="K30" s="424">
        <v>14</v>
      </c>
      <c r="L30" s="425">
        <v>15.5</v>
      </c>
      <c r="M30" s="425">
        <v>16.3</v>
      </c>
      <c r="N30" s="425">
        <v>17.399999999999999</v>
      </c>
      <c r="O30" s="425">
        <v>13.7</v>
      </c>
      <c r="P30" s="425">
        <v>15.3</v>
      </c>
      <c r="Q30" s="425">
        <v>15.6</v>
      </c>
      <c r="R30" s="425">
        <v>15.8</v>
      </c>
      <c r="S30" s="425">
        <v>12.4</v>
      </c>
    </row>
    <row r="31" spans="1:19" x14ac:dyDescent="0.15">
      <c r="A31" s="199">
        <v>42854</v>
      </c>
      <c r="B31" s="423">
        <v>15.5</v>
      </c>
      <c r="C31" s="424">
        <v>18</v>
      </c>
      <c r="D31" s="423">
        <v>15.8</v>
      </c>
      <c r="E31" s="424">
        <v>19.5</v>
      </c>
      <c r="F31" s="423">
        <v>17</v>
      </c>
      <c r="G31" s="425">
        <v>16.899999999999999</v>
      </c>
      <c r="H31" s="425">
        <v>14.6</v>
      </c>
      <c r="I31" s="424">
        <v>13.8</v>
      </c>
      <c r="J31" s="424">
        <v>13.3</v>
      </c>
      <c r="K31" s="424">
        <v>13.5</v>
      </c>
      <c r="L31" s="425">
        <v>15.6</v>
      </c>
      <c r="M31" s="425">
        <v>16</v>
      </c>
      <c r="N31" s="425">
        <v>14.9</v>
      </c>
      <c r="O31" s="425">
        <v>16</v>
      </c>
      <c r="P31" s="425">
        <v>18.399999999999999</v>
      </c>
      <c r="Q31" s="425">
        <v>19</v>
      </c>
      <c r="R31" s="425">
        <v>16.3</v>
      </c>
      <c r="S31" s="425">
        <v>15.9</v>
      </c>
    </row>
    <row r="32" spans="1:19" x14ac:dyDescent="0.15">
      <c r="A32" s="199">
        <v>42855</v>
      </c>
      <c r="B32" s="423">
        <v>11.9</v>
      </c>
      <c r="C32" s="424">
        <v>13.2</v>
      </c>
      <c r="D32" s="423">
        <v>9.6</v>
      </c>
      <c r="E32" s="424">
        <v>12.3</v>
      </c>
      <c r="F32" s="423">
        <v>13.9</v>
      </c>
      <c r="G32" s="425">
        <v>13.4</v>
      </c>
      <c r="H32" s="425">
        <v>10.199999999999999</v>
      </c>
      <c r="I32" s="424">
        <v>8.8000000000000007</v>
      </c>
      <c r="J32" s="424">
        <v>8.6</v>
      </c>
      <c r="K32" s="424">
        <v>9.3000000000000007</v>
      </c>
      <c r="L32" s="425">
        <v>10.5</v>
      </c>
      <c r="M32" s="425">
        <v>13.2</v>
      </c>
      <c r="N32" s="425">
        <v>12.2</v>
      </c>
      <c r="O32" s="425">
        <v>14</v>
      </c>
      <c r="P32" s="425">
        <v>13.8</v>
      </c>
      <c r="Q32" s="425">
        <v>13.7</v>
      </c>
      <c r="R32" s="425">
        <v>14.1</v>
      </c>
      <c r="S32" s="425">
        <v>13.1</v>
      </c>
    </row>
    <row r="33" spans="1:19" x14ac:dyDescent="0.15">
      <c r="A33" s="199">
        <v>42856</v>
      </c>
      <c r="B33" s="423">
        <v>18.3</v>
      </c>
      <c r="C33" s="424">
        <v>17.7</v>
      </c>
      <c r="D33" s="423">
        <v>16.899999999999999</v>
      </c>
      <c r="E33" s="424">
        <v>17.399999999999999</v>
      </c>
      <c r="F33" s="423">
        <v>15.9</v>
      </c>
      <c r="G33" s="425">
        <v>17.2</v>
      </c>
      <c r="H33" s="425">
        <v>17.899999999999999</v>
      </c>
      <c r="I33" s="424">
        <v>16.600000000000001</v>
      </c>
      <c r="J33" s="424">
        <v>16.3</v>
      </c>
      <c r="K33" s="424">
        <v>17.3</v>
      </c>
      <c r="L33" s="425">
        <v>16.8</v>
      </c>
      <c r="M33" s="425">
        <v>17.5</v>
      </c>
      <c r="N33" s="425">
        <v>16.5</v>
      </c>
      <c r="O33" s="425">
        <v>14.4</v>
      </c>
      <c r="P33" s="425">
        <v>16.3</v>
      </c>
      <c r="Q33" s="425">
        <v>15.2</v>
      </c>
      <c r="R33" s="425">
        <v>17.5</v>
      </c>
      <c r="S33" s="425">
        <v>15.4</v>
      </c>
    </row>
    <row r="34" spans="1:19" x14ac:dyDescent="0.15">
      <c r="A34" s="199">
        <v>42857</v>
      </c>
      <c r="B34" s="423">
        <v>21.5</v>
      </c>
      <c r="C34" s="424">
        <v>22.7</v>
      </c>
      <c r="D34" s="423">
        <v>23.1</v>
      </c>
      <c r="E34" s="424">
        <v>25</v>
      </c>
      <c r="F34" s="423">
        <v>23</v>
      </c>
      <c r="G34" s="425">
        <v>24.6</v>
      </c>
      <c r="H34" s="425">
        <v>24.6</v>
      </c>
      <c r="I34" s="424">
        <v>21.1</v>
      </c>
      <c r="J34" s="424">
        <v>19.5</v>
      </c>
      <c r="K34" s="424">
        <v>19</v>
      </c>
      <c r="L34" s="425">
        <v>23.5</v>
      </c>
      <c r="M34" s="425">
        <v>30.4</v>
      </c>
      <c r="N34" s="425">
        <v>24.9</v>
      </c>
      <c r="O34" s="425">
        <v>20.5</v>
      </c>
      <c r="P34" s="425">
        <v>24</v>
      </c>
      <c r="Q34" s="425">
        <v>25.5</v>
      </c>
      <c r="R34" s="425">
        <v>24.5</v>
      </c>
      <c r="S34" s="425">
        <v>19.8</v>
      </c>
    </row>
    <row r="35" spans="1:19" x14ac:dyDescent="0.15">
      <c r="A35" s="199">
        <v>42858</v>
      </c>
      <c r="B35" s="423">
        <v>6.8</v>
      </c>
      <c r="C35" s="424">
        <v>6.7</v>
      </c>
      <c r="D35" s="423">
        <v>7.5</v>
      </c>
      <c r="E35" s="424">
        <v>8</v>
      </c>
      <c r="F35" s="423">
        <v>5</v>
      </c>
      <c r="G35" s="425">
        <v>7.7</v>
      </c>
      <c r="H35" s="425">
        <v>8.8000000000000007</v>
      </c>
      <c r="I35" s="424">
        <v>9.5</v>
      </c>
      <c r="J35" s="424">
        <v>11.8</v>
      </c>
      <c r="K35" s="424">
        <v>12</v>
      </c>
      <c r="L35" s="425">
        <v>8.6999999999999993</v>
      </c>
      <c r="M35" s="425">
        <v>11.3</v>
      </c>
      <c r="N35" s="425">
        <v>9.8000000000000007</v>
      </c>
      <c r="O35" s="425">
        <v>10.9</v>
      </c>
      <c r="P35" s="425">
        <v>5.7</v>
      </c>
      <c r="Q35" s="425">
        <v>7.3</v>
      </c>
      <c r="R35" s="425">
        <v>9.3000000000000007</v>
      </c>
      <c r="S35" s="425">
        <v>5.3</v>
      </c>
    </row>
    <row r="36" spans="1:19" x14ac:dyDescent="0.15">
      <c r="A36" s="199">
        <v>42859</v>
      </c>
      <c r="B36" s="423">
        <v>8.8000000000000007</v>
      </c>
      <c r="C36" s="424">
        <v>7.3</v>
      </c>
      <c r="D36" s="423">
        <v>7.4</v>
      </c>
      <c r="E36" s="424">
        <v>5</v>
      </c>
      <c r="F36" s="423">
        <v>7.6</v>
      </c>
      <c r="G36" s="425">
        <v>6.3</v>
      </c>
      <c r="H36" s="425">
        <v>6.8</v>
      </c>
      <c r="I36" s="424">
        <v>6.8</v>
      </c>
      <c r="J36" s="424">
        <v>7.3</v>
      </c>
      <c r="K36" s="424">
        <v>7.2</v>
      </c>
      <c r="L36" s="425">
        <v>6</v>
      </c>
      <c r="M36" s="425">
        <v>8.3000000000000007</v>
      </c>
      <c r="N36" s="425">
        <v>7.1</v>
      </c>
      <c r="O36" s="425">
        <v>7.3</v>
      </c>
      <c r="P36" s="425">
        <v>6.9</v>
      </c>
      <c r="Q36" s="425">
        <v>6.3</v>
      </c>
      <c r="R36" s="425">
        <v>7.8</v>
      </c>
      <c r="S36" s="425">
        <v>4.7</v>
      </c>
    </row>
    <row r="37" spans="1:19" x14ac:dyDescent="0.15">
      <c r="A37" s="199">
        <v>42860</v>
      </c>
      <c r="B37" s="423">
        <v>12.5</v>
      </c>
      <c r="C37" s="424">
        <v>11.6</v>
      </c>
      <c r="D37" s="423">
        <v>12</v>
      </c>
      <c r="E37" s="424">
        <v>15.2</v>
      </c>
      <c r="F37" s="423">
        <v>12.6</v>
      </c>
      <c r="G37" s="425">
        <v>11.9</v>
      </c>
      <c r="H37" s="425">
        <v>12.2</v>
      </c>
      <c r="I37" s="424">
        <v>12.4</v>
      </c>
      <c r="J37" s="424">
        <v>11.6</v>
      </c>
      <c r="K37" s="424">
        <v>12.1</v>
      </c>
      <c r="L37" s="425">
        <v>11.7</v>
      </c>
      <c r="M37" s="425">
        <v>11.8</v>
      </c>
      <c r="N37" s="425">
        <v>12.7</v>
      </c>
      <c r="O37" s="425">
        <v>12.3</v>
      </c>
      <c r="P37" s="425">
        <v>12.5</v>
      </c>
      <c r="Q37" s="425">
        <v>11.3</v>
      </c>
      <c r="R37" s="425">
        <v>13.3</v>
      </c>
      <c r="S37" s="425">
        <v>11.4</v>
      </c>
    </row>
    <row r="38" spans="1:19" x14ac:dyDescent="0.15">
      <c r="A38" s="199">
        <v>42861</v>
      </c>
      <c r="B38" s="423">
        <v>15.7</v>
      </c>
      <c r="C38" s="424">
        <v>17.100000000000001</v>
      </c>
      <c r="D38" s="423">
        <v>17</v>
      </c>
      <c r="E38" s="424">
        <v>19.600000000000001</v>
      </c>
      <c r="F38" s="423">
        <v>16.3</v>
      </c>
      <c r="G38" s="425">
        <v>17.5</v>
      </c>
      <c r="H38" s="425">
        <v>17.8</v>
      </c>
      <c r="I38" s="424">
        <v>15.7</v>
      </c>
      <c r="J38" s="424">
        <v>15</v>
      </c>
      <c r="K38" s="424">
        <v>17.100000000000001</v>
      </c>
      <c r="L38" s="425">
        <v>17</v>
      </c>
      <c r="M38" s="425">
        <v>16.3</v>
      </c>
      <c r="N38" s="425">
        <v>17.8</v>
      </c>
      <c r="O38" s="425">
        <v>16.399999999999999</v>
      </c>
      <c r="P38" s="425">
        <v>16.100000000000001</v>
      </c>
      <c r="Q38" s="425">
        <v>16</v>
      </c>
      <c r="R38" s="425">
        <v>17.399999999999999</v>
      </c>
      <c r="S38" s="425">
        <v>15.1</v>
      </c>
    </row>
    <row r="39" spans="1:19" x14ac:dyDescent="0.15">
      <c r="A39" s="199">
        <v>42862</v>
      </c>
      <c r="B39" s="423">
        <v>12.8</v>
      </c>
      <c r="C39" s="424">
        <v>15.2</v>
      </c>
      <c r="D39" s="423">
        <v>13.5</v>
      </c>
      <c r="E39" s="424">
        <v>11.6</v>
      </c>
      <c r="F39" s="423">
        <v>15.1</v>
      </c>
      <c r="G39" s="425">
        <v>16.3</v>
      </c>
      <c r="H39" s="425">
        <v>10.199999999999999</v>
      </c>
      <c r="I39" s="424">
        <v>9</v>
      </c>
      <c r="J39" s="424">
        <v>9.8000000000000007</v>
      </c>
      <c r="K39" s="424">
        <v>8.6999999999999993</v>
      </c>
      <c r="L39" s="425">
        <v>10.3</v>
      </c>
      <c r="M39" s="425">
        <v>10.7</v>
      </c>
      <c r="N39" s="425">
        <v>8.9</v>
      </c>
      <c r="O39" s="425">
        <v>6.8</v>
      </c>
      <c r="P39" s="425">
        <v>14.1</v>
      </c>
      <c r="Q39" s="425">
        <v>12.8</v>
      </c>
      <c r="R39" s="425">
        <v>8.3000000000000007</v>
      </c>
      <c r="S39" s="425">
        <v>9.9</v>
      </c>
    </row>
    <row r="40" spans="1:19" x14ac:dyDescent="0.15">
      <c r="A40" s="199">
        <v>42863</v>
      </c>
      <c r="B40" s="423">
        <v>6</v>
      </c>
      <c r="C40" s="424">
        <v>6</v>
      </c>
      <c r="D40" s="423">
        <v>6.5</v>
      </c>
      <c r="E40" s="424">
        <v>3.7</v>
      </c>
      <c r="F40" s="423">
        <v>4.4000000000000004</v>
      </c>
      <c r="G40" s="425">
        <v>5.3</v>
      </c>
      <c r="H40" s="425">
        <v>5.6</v>
      </c>
      <c r="I40" s="424">
        <v>6.6</v>
      </c>
      <c r="J40" s="424">
        <v>9.1999999999999993</v>
      </c>
      <c r="K40" s="424">
        <v>6.9</v>
      </c>
      <c r="L40" s="425">
        <v>4</v>
      </c>
      <c r="M40" s="425">
        <v>6.3</v>
      </c>
      <c r="N40" s="425">
        <v>5.7</v>
      </c>
      <c r="O40" s="425">
        <v>6.3</v>
      </c>
      <c r="P40" s="425">
        <v>6</v>
      </c>
      <c r="Q40" s="425">
        <v>5.3</v>
      </c>
      <c r="R40" s="425">
        <v>4.8</v>
      </c>
      <c r="S40" s="425">
        <v>4.5999999999999996</v>
      </c>
    </row>
    <row r="41" spans="1:19" x14ac:dyDescent="0.15">
      <c r="A41" s="199">
        <v>42864</v>
      </c>
      <c r="B41" s="423">
        <v>2</v>
      </c>
      <c r="C41" s="424">
        <v>1.9</v>
      </c>
      <c r="D41" s="423">
        <v>1.7</v>
      </c>
      <c r="E41" s="424">
        <v>1.6</v>
      </c>
      <c r="F41" s="423">
        <v>1.3</v>
      </c>
      <c r="G41" s="425" t="s">
        <v>746</v>
      </c>
      <c r="H41" s="425">
        <v>3.6</v>
      </c>
      <c r="I41" s="424">
        <v>3.2</v>
      </c>
      <c r="J41" s="424">
        <v>5.5</v>
      </c>
      <c r="K41" s="424">
        <v>3.8</v>
      </c>
      <c r="L41" s="425">
        <v>1</v>
      </c>
      <c r="M41" s="425">
        <v>2.1</v>
      </c>
      <c r="N41" s="425">
        <v>1.5</v>
      </c>
      <c r="O41" s="425">
        <v>0.3</v>
      </c>
      <c r="P41" s="425">
        <v>2.2000000000000002</v>
      </c>
      <c r="Q41" s="425">
        <v>1.6</v>
      </c>
      <c r="R41" s="425">
        <v>1.6</v>
      </c>
      <c r="S41" s="425">
        <v>1.8</v>
      </c>
    </row>
    <row r="42" spans="1:19" x14ac:dyDescent="0.15">
      <c r="A42" s="199">
        <v>42865</v>
      </c>
      <c r="B42" s="423">
        <v>4.5999999999999996</v>
      </c>
      <c r="C42" s="424">
        <v>5</v>
      </c>
      <c r="D42" s="423">
        <v>4.5999999999999996</v>
      </c>
      <c r="E42" s="424">
        <v>5.2</v>
      </c>
      <c r="F42" s="423">
        <v>5.5</v>
      </c>
      <c r="G42" s="425" t="s">
        <v>746</v>
      </c>
      <c r="H42" s="425">
        <v>2.4</v>
      </c>
      <c r="I42" s="424">
        <v>4.5999999999999996</v>
      </c>
      <c r="J42" s="424">
        <v>5.6</v>
      </c>
      <c r="K42" s="424">
        <v>4.2</v>
      </c>
      <c r="L42" s="425">
        <v>3.4</v>
      </c>
      <c r="M42" s="425">
        <v>5</v>
      </c>
      <c r="N42" s="425">
        <v>2.6</v>
      </c>
      <c r="O42" s="425">
        <v>2.6</v>
      </c>
      <c r="P42" s="425">
        <v>5</v>
      </c>
      <c r="Q42" s="425">
        <v>5.4</v>
      </c>
      <c r="R42" s="425">
        <v>3.9</v>
      </c>
      <c r="S42" s="425">
        <v>5.5</v>
      </c>
    </row>
    <row r="43" spans="1:19" x14ac:dyDescent="0.15">
      <c r="A43" s="199">
        <v>42866</v>
      </c>
      <c r="B43" s="423">
        <v>7.1</v>
      </c>
      <c r="C43" s="424">
        <v>8.9</v>
      </c>
      <c r="D43" s="423">
        <v>7.5</v>
      </c>
      <c r="E43" s="424">
        <v>11.4</v>
      </c>
      <c r="F43" s="423">
        <v>6.5</v>
      </c>
      <c r="G43" s="425" t="s">
        <v>747</v>
      </c>
      <c r="H43" s="425">
        <v>7.9</v>
      </c>
      <c r="I43" s="424">
        <v>6.9</v>
      </c>
      <c r="J43" s="424">
        <v>6.8</v>
      </c>
      <c r="K43" s="424">
        <v>6.4</v>
      </c>
      <c r="L43" s="425">
        <v>7.3</v>
      </c>
      <c r="M43" s="425">
        <v>10.5</v>
      </c>
      <c r="N43" s="425">
        <v>6.9</v>
      </c>
      <c r="O43" s="425">
        <v>5.9</v>
      </c>
      <c r="P43" s="425">
        <v>8.3000000000000007</v>
      </c>
      <c r="Q43" s="425">
        <v>8.3000000000000007</v>
      </c>
      <c r="R43" s="425">
        <v>7.6</v>
      </c>
      <c r="S43" s="425">
        <v>7.4</v>
      </c>
    </row>
    <row r="44" spans="1:19" x14ac:dyDescent="0.15">
      <c r="A44" s="199">
        <v>42867</v>
      </c>
      <c r="B44" s="423">
        <v>16.100000000000001</v>
      </c>
      <c r="C44" s="424">
        <v>16.600000000000001</v>
      </c>
      <c r="D44" s="423">
        <v>16</v>
      </c>
      <c r="E44" s="424">
        <v>17.3</v>
      </c>
      <c r="F44" s="423">
        <v>15.5</v>
      </c>
      <c r="G44" s="425">
        <v>13.9</v>
      </c>
      <c r="H44" s="425">
        <v>14.7</v>
      </c>
      <c r="I44" s="424">
        <v>15</v>
      </c>
      <c r="J44" s="424">
        <v>13.8</v>
      </c>
      <c r="K44" s="424">
        <v>12.7</v>
      </c>
      <c r="L44" s="425">
        <v>12.8</v>
      </c>
      <c r="M44" s="425">
        <v>14.9</v>
      </c>
      <c r="N44" s="425">
        <v>14</v>
      </c>
      <c r="O44" s="425">
        <v>13.5</v>
      </c>
      <c r="P44" s="425">
        <v>15.3</v>
      </c>
      <c r="Q44" s="425">
        <v>15.4</v>
      </c>
      <c r="R44" s="425">
        <v>14.9</v>
      </c>
      <c r="S44" s="425">
        <v>14.5</v>
      </c>
    </row>
    <row r="45" spans="1:19" x14ac:dyDescent="0.15">
      <c r="A45" s="199">
        <v>42868</v>
      </c>
      <c r="B45" s="423">
        <v>13</v>
      </c>
      <c r="C45" s="424">
        <v>12.9</v>
      </c>
      <c r="D45" s="423">
        <v>10.199999999999999</v>
      </c>
      <c r="E45" s="424">
        <v>10.6</v>
      </c>
      <c r="F45" s="423">
        <v>14.3</v>
      </c>
      <c r="G45" s="425">
        <v>12.9</v>
      </c>
      <c r="H45" s="425">
        <v>7.3</v>
      </c>
      <c r="I45" s="424">
        <v>6.4</v>
      </c>
      <c r="J45" s="424">
        <v>6.3</v>
      </c>
      <c r="K45" s="424">
        <v>5.8</v>
      </c>
      <c r="L45" s="425">
        <v>8.1999999999999993</v>
      </c>
      <c r="M45" s="425">
        <v>9.4</v>
      </c>
      <c r="N45" s="425">
        <v>7.3</v>
      </c>
      <c r="O45" s="425">
        <v>7.9</v>
      </c>
      <c r="P45" s="425">
        <v>13.3</v>
      </c>
      <c r="Q45" s="425">
        <v>14.6</v>
      </c>
      <c r="R45" s="425">
        <v>9.4</v>
      </c>
      <c r="S45" s="425">
        <v>12.3</v>
      </c>
    </row>
    <row r="46" spans="1:19" x14ac:dyDescent="0.15">
      <c r="A46" s="199">
        <v>42869</v>
      </c>
      <c r="B46" s="423">
        <v>6.7</v>
      </c>
      <c r="C46" s="424">
        <v>9.3000000000000007</v>
      </c>
      <c r="D46" s="423">
        <v>10.199999999999999</v>
      </c>
      <c r="E46" s="424">
        <v>10.9</v>
      </c>
      <c r="F46" s="423">
        <v>8</v>
      </c>
      <c r="G46" s="425">
        <v>10.7</v>
      </c>
      <c r="H46" s="425">
        <v>9.4</v>
      </c>
      <c r="I46" s="424">
        <v>9.1</v>
      </c>
      <c r="J46" s="424">
        <v>9.8000000000000007</v>
      </c>
      <c r="K46" s="424">
        <v>8.4</v>
      </c>
      <c r="L46" s="425">
        <v>9.5</v>
      </c>
      <c r="M46" s="425">
        <v>11.2</v>
      </c>
      <c r="N46" s="425">
        <v>9.1</v>
      </c>
      <c r="O46" s="425">
        <v>10.4</v>
      </c>
      <c r="P46" s="425">
        <v>12.9</v>
      </c>
      <c r="Q46" s="425">
        <v>11.8</v>
      </c>
      <c r="R46" s="425">
        <v>11.4</v>
      </c>
      <c r="S46" s="425">
        <v>10</v>
      </c>
    </row>
    <row r="47" spans="1:19" x14ac:dyDescent="0.15">
      <c r="A47" s="199">
        <v>42870</v>
      </c>
      <c r="B47" s="423">
        <v>15.1</v>
      </c>
      <c r="C47" s="424">
        <v>16</v>
      </c>
      <c r="D47" s="423">
        <v>12.7</v>
      </c>
      <c r="E47" s="424">
        <v>16.100000000000001</v>
      </c>
      <c r="F47" s="423">
        <v>13.8</v>
      </c>
      <c r="G47" s="425">
        <v>12.4</v>
      </c>
      <c r="H47" s="425">
        <v>13.8</v>
      </c>
      <c r="I47" s="424">
        <v>14.4</v>
      </c>
      <c r="J47" s="424">
        <v>13.8</v>
      </c>
      <c r="K47" s="424">
        <v>13.7</v>
      </c>
      <c r="L47" s="425">
        <v>12.3</v>
      </c>
      <c r="M47" s="425">
        <v>11.4</v>
      </c>
      <c r="N47" s="425">
        <v>11.9</v>
      </c>
      <c r="O47" s="425">
        <v>12.6</v>
      </c>
      <c r="P47" s="425">
        <v>12.1</v>
      </c>
      <c r="Q47" s="425">
        <v>12.8</v>
      </c>
      <c r="R47" s="425">
        <v>13.4</v>
      </c>
      <c r="S47" s="425">
        <v>11.9</v>
      </c>
    </row>
    <row r="48" spans="1:19" x14ac:dyDescent="0.15">
      <c r="A48" s="199">
        <v>42871</v>
      </c>
      <c r="B48" s="423">
        <v>16.2</v>
      </c>
      <c r="C48" s="424">
        <v>14</v>
      </c>
      <c r="D48" s="423">
        <v>15.4</v>
      </c>
      <c r="E48" s="424">
        <v>17.3</v>
      </c>
      <c r="F48" s="423">
        <v>18</v>
      </c>
      <c r="G48" s="425">
        <v>16.3</v>
      </c>
      <c r="H48" s="425">
        <v>12</v>
      </c>
      <c r="I48" s="424">
        <v>11.3</v>
      </c>
      <c r="J48" s="424">
        <v>9.9</v>
      </c>
      <c r="K48" s="424">
        <v>9.9</v>
      </c>
      <c r="L48" s="425">
        <v>13.1</v>
      </c>
      <c r="M48" s="425">
        <v>13.7</v>
      </c>
      <c r="N48" s="425">
        <v>13.5</v>
      </c>
      <c r="O48" s="425">
        <v>12.4</v>
      </c>
      <c r="P48" s="425">
        <v>17.2</v>
      </c>
      <c r="Q48" s="425">
        <v>15.1</v>
      </c>
      <c r="R48" s="425">
        <v>14.4</v>
      </c>
      <c r="S48" s="425">
        <v>14.9</v>
      </c>
    </row>
    <row r="49" spans="1:19" x14ac:dyDescent="0.15">
      <c r="A49" s="199">
        <v>42872</v>
      </c>
      <c r="B49" s="423">
        <v>20.6</v>
      </c>
      <c r="C49" s="424">
        <v>24.4</v>
      </c>
      <c r="D49" s="423">
        <v>22.9</v>
      </c>
      <c r="E49" s="424">
        <v>24.4</v>
      </c>
      <c r="F49" s="423">
        <v>23</v>
      </c>
      <c r="G49" s="425">
        <v>22.7</v>
      </c>
      <c r="H49" s="425">
        <v>23.9</v>
      </c>
      <c r="I49" s="424">
        <v>20.2</v>
      </c>
      <c r="J49" s="424">
        <v>18.8</v>
      </c>
      <c r="K49" s="424">
        <v>19</v>
      </c>
      <c r="L49" s="425">
        <v>20.6</v>
      </c>
      <c r="M49" s="425">
        <v>26</v>
      </c>
      <c r="N49" s="425">
        <v>23.5</v>
      </c>
      <c r="O49" s="425">
        <v>23.1</v>
      </c>
      <c r="P49" s="425">
        <v>23.3</v>
      </c>
      <c r="Q49" s="425">
        <v>23</v>
      </c>
      <c r="R49" s="425">
        <v>22.7</v>
      </c>
      <c r="S49" s="425">
        <v>20.3</v>
      </c>
    </row>
    <row r="50" spans="1:19" x14ac:dyDescent="0.15">
      <c r="A50" s="199">
        <v>42873</v>
      </c>
      <c r="B50" s="423">
        <v>8</v>
      </c>
      <c r="C50" s="424">
        <v>11</v>
      </c>
      <c r="D50" s="423">
        <v>11.1</v>
      </c>
      <c r="E50" s="424">
        <v>9.9</v>
      </c>
      <c r="F50" s="423">
        <v>15.1</v>
      </c>
      <c r="G50" s="425">
        <v>16.2</v>
      </c>
      <c r="H50" s="425">
        <v>13.2</v>
      </c>
      <c r="I50" s="424">
        <v>14.2</v>
      </c>
      <c r="J50" s="424">
        <v>17.399999999999999</v>
      </c>
      <c r="K50" s="424">
        <v>17.3</v>
      </c>
      <c r="L50" s="425">
        <v>13.5</v>
      </c>
      <c r="M50" s="425">
        <v>18.8</v>
      </c>
      <c r="N50" s="425">
        <v>15.8</v>
      </c>
      <c r="O50" s="425">
        <v>19.3</v>
      </c>
      <c r="P50" s="425">
        <v>22</v>
      </c>
      <c r="Q50" s="425">
        <v>25.5</v>
      </c>
      <c r="R50" s="425">
        <v>18.399999999999999</v>
      </c>
      <c r="S50" s="425">
        <v>19.100000000000001</v>
      </c>
    </row>
    <row r="51" spans="1:19" x14ac:dyDescent="0.15">
      <c r="A51" s="199">
        <v>42874</v>
      </c>
      <c r="B51" s="423">
        <v>3.2</v>
      </c>
      <c r="C51" s="424">
        <v>4.3</v>
      </c>
      <c r="D51" s="423">
        <v>4.3</v>
      </c>
      <c r="E51" s="424">
        <v>3.8</v>
      </c>
      <c r="F51" s="423">
        <v>4.8</v>
      </c>
      <c r="G51" s="425">
        <v>3.7</v>
      </c>
      <c r="H51" s="425">
        <v>5.7</v>
      </c>
      <c r="I51" s="424">
        <v>6</v>
      </c>
      <c r="J51" s="424">
        <v>8.4</v>
      </c>
      <c r="K51" s="424">
        <v>7.9</v>
      </c>
      <c r="L51" s="425">
        <v>4</v>
      </c>
      <c r="M51" s="425">
        <v>9.1999999999999993</v>
      </c>
      <c r="N51" s="425">
        <v>7.8</v>
      </c>
      <c r="O51" s="425">
        <v>9.6999999999999993</v>
      </c>
      <c r="P51" s="425">
        <v>7.3</v>
      </c>
      <c r="Q51" s="425">
        <v>9.3000000000000007</v>
      </c>
      <c r="R51" s="425">
        <v>7.8</v>
      </c>
      <c r="S51" s="425">
        <v>5.6</v>
      </c>
    </row>
    <row r="52" spans="1:19" x14ac:dyDescent="0.15">
      <c r="A52" s="199">
        <v>42875</v>
      </c>
      <c r="B52" s="423">
        <v>3.7</v>
      </c>
      <c r="C52" s="424">
        <v>3.6</v>
      </c>
      <c r="D52" s="423">
        <v>3.8</v>
      </c>
      <c r="E52" s="424">
        <v>3</v>
      </c>
      <c r="F52" s="423">
        <v>4.3</v>
      </c>
      <c r="G52" s="425">
        <v>2.8</v>
      </c>
      <c r="H52" s="425">
        <v>3.4</v>
      </c>
      <c r="I52" s="424">
        <v>4.3</v>
      </c>
      <c r="J52" s="424">
        <v>4.5999999999999996</v>
      </c>
      <c r="K52" s="424">
        <v>4.9000000000000004</v>
      </c>
      <c r="L52" s="425">
        <v>3.4</v>
      </c>
      <c r="M52" s="425">
        <v>3.2</v>
      </c>
      <c r="N52" s="425">
        <v>3.3</v>
      </c>
      <c r="O52" s="425">
        <v>2.6</v>
      </c>
      <c r="P52" s="425">
        <v>2.8</v>
      </c>
      <c r="Q52" s="425">
        <v>3.3</v>
      </c>
      <c r="R52" s="425">
        <v>3</v>
      </c>
      <c r="S52" s="425">
        <v>3.7</v>
      </c>
    </row>
    <row r="53" spans="1:19" x14ac:dyDescent="0.15">
      <c r="A53" s="199">
        <v>42876</v>
      </c>
      <c r="B53" s="423">
        <v>10.5</v>
      </c>
      <c r="C53" s="424">
        <v>11</v>
      </c>
      <c r="D53" s="423">
        <v>8.8000000000000007</v>
      </c>
      <c r="E53" s="424">
        <v>12.8</v>
      </c>
      <c r="F53" s="423">
        <v>9.6999999999999993</v>
      </c>
      <c r="G53" s="425">
        <v>10</v>
      </c>
      <c r="H53" s="425">
        <v>10.8</v>
      </c>
      <c r="I53" s="424">
        <v>10.3</v>
      </c>
      <c r="J53" s="424">
        <v>9.5</v>
      </c>
      <c r="K53" s="424">
        <v>9.9</v>
      </c>
      <c r="L53" s="425">
        <v>9.6999999999999993</v>
      </c>
      <c r="M53" s="425">
        <v>10.1</v>
      </c>
      <c r="N53" s="425">
        <v>9.9</v>
      </c>
      <c r="O53" s="425">
        <v>9.5</v>
      </c>
      <c r="P53" s="425">
        <v>11.1</v>
      </c>
      <c r="Q53" s="425">
        <v>10.3</v>
      </c>
      <c r="R53" s="425">
        <v>11.3</v>
      </c>
      <c r="S53" s="425">
        <v>11.3</v>
      </c>
    </row>
    <row r="54" spans="1:19" x14ac:dyDescent="0.15">
      <c r="A54" s="199">
        <v>42877</v>
      </c>
      <c r="B54" s="423">
        <v>11.3</v>
      </c>
      <c r="C54" s="424">
        <v>11.4</v>
      </c>
      <c r="D54" s="423">
        <v>11.9</v>
      </c>
      <c r="E54" s="424">
        <v>12.9</v>
      </c>
      <c r="F54" s="423">
        <v>11.6</v>
      </c>
      <c r="G54" s="425">
        <v>13.8</v>
      </c>
      <c r="H54" s="425">
        <v>13</v>
      </c>
      <c r="I54" s="424">
        <v>12</v>
      </c>
      <c r="J54" s="424">
        <v>10.5</v>
      </c>
      <c r="K54" s="424">
        <v>9.1999999999999993</v>
      </c>
      <c r="L54" s="425">
        <v>12</v>
      </c>
      <c r="M54" s="425">
        <v>13.2</v>
      </c>
      <c r="N54" s="425">
        <v>11.4</v>
      </c>
      <c r="O54" s="425">
        <v>11.3</v>
      </c>
      <c r="P54" s="425">
        <v>12.4</v>
      </c>
      <c r="Q54" s="425">
        <v>13.7</v>
      </c>
      <c r="R54" s="425">
        <v>11.4</v>
      </c>
      <c r="S54" s="425">
        <v>13.2</v>
      </c>
    </row>
    <row r="55" spans="1:19" x14ac:dyDescent="0.15">
      <c r="A55" s="199">
        <v>42878</v>
      </c>
      <c r="B55" s="423">
        <v>6.5</v>
      </c>
      <c r="C55" s="424">
        <v>6.1</v>
      </c>
      <c r="D55" s="423">
        <v>7.3</v>
      </c>
      <c r="E55" s="424">
        <v>7.7</v>
      </c>
      <c r="F55" s="423">
        <v>8.6</v>
      </c>
      <c r="G55" s="425">
        <v>8.3000000000000007</v>
      </c>
      <c r="H55" s="425">
        <v>6.8</v>
      </c>
      <c r="I55" s="424">
        <v>6.7</v>
      </c>
      <c r="J55" s="424">
        <v>5.7</v>
      </c>
      <c r="K55" s="424">
        <v>3.8</v>
      </c>
      <c r="L55" s="425">
        <v>6.8</v>
      </c>
      <c r="M55" s="425">
        <v>6.5</v>
      </c>
      <c r="N55" s="425">
        <v>7.3</v>
      </c>
      <c r="O55" s="425">
        <v>6.3</v>
      </c>
      <c r="P55" s="425">
        <v>9.4</v>
      </c>
      <c r="Q55" s="425">
        <v>8.6999999999999993</v>
      </c>
      <c r="R55" s="425">
        <v>8</v>
      </c>
      <c r="S55" s="425">
        <v>9.3000000000000007</v>
      </c>
    </row>
    <row r="56" spans="1:19" x14ac:dyDescent="0.15">
      <c r="A56" s="199">
        <v>42879</v>
      </c>
      <c r="B56" s="423">
        <v>5.7</v>
      </c>
      <c r="C56" s="424">
        <v>6.9</v>
      </c>
      <c r="D56" s="423">
        <v>5</v>
      </c>
      <c r="E56" s="424">
        <v>6.2</v>
      </c>
      <c r="F56" s="423">
        <v>6.3</v>
      </c>
      <c r="G56" s="425">
        <v>5.9</v>
      </c>
      <c r="H56" s="425">
        <v>4.5999999999999996</v>
      </c>
      <c r="I56" s="424">
        <v>4</v>
      </c>
      <c r="J56" s="424">
        <v>4.5999999999999996</v>
      </c>
      <c r="K56" s="424">
        <v>3.7</v>
      </c>
      <c r="L56" s="425">
        <v>5.0999999999999996</v>
      </c>
      <c r="M56" s="425">
        <v>7</v>
      </c>
      <c r="N56" s="425">
        <v>4</v>
      </c>
      <c r="O56" s="425">
        <v>7.4</v>
      </c>
      <c r="P56" s="425">
        <v>8</v>
      </c>
      <c r="Q56" s="425">
        <v>9.1</v>
      </c>
      <c r="R56" s="425">
        <v>7.5</v>
      </c>
      <c r="S56" s="425">
        <v>8.6999999999999993</v>
      </c>
    </row>
    <row r="57" spans="1:19" x14ac:dyDescent="0.15">
      <c r="A57" s="199">
        <v>42880</v>
      </c>
      <c r="B57" s="423">
        <v>10.8</v>
      </c>
      <c r="C57" s="424">
        <v>13.6</v>
      </c>
      <c r="D57" s="423">
        <v>11.8</v>
      </c>
      <c r="E57" s="424">
        <v>14.1</v>
      </c>
      <c r="F57" s="423">
        <v>11.2</v>
      </c>
      <c r="G57" s="425">
        <v>9.3000000000000007</v>
      </c>
      <c r="H57" s="425">
        <v>9</v>
      </c>
      <c r="I57" s="424">
        <v>8.1999999999999993</v>
      </c>
      <c r="J57" s="424">
        <v>8.1999999999999993</v>
      </c>
      <c r="K57" s="424">
        <v>8</v>
      </c>
      <c r="L57" s="425">
        <v>9.8000000000000007</v>
      </c>
      <c r="M57" s="425">
        <v>12.7</v>
      </c>
      <c r="N57" s="425">
        <v>10.7</v>
      </c>
      <c r="O57" s="425">
        <v>12</v>
      </c>
      <c r="P57" s="425">
        <v>13.2</v>
      </c>
      <c r="Q57" s="425">
        <v>13.5</v>
      </c>
      <c r="R57" s="425">
        <v>12.9</v>
      </c>
      <c r="S57" s="425">
        <v>12</v>
      </c>
    </row>
    <row r="58" spans="1:19" x14ac:dyDescent="0.15">
      <c r="A58" s="199">
        <v>42881</v>
      </c>
      <c r="B58" s="423">
        <v>14</v>
      </c>
      <c r="C58" s="424">
        <v>20.8</v>
      </c>
      <c r="D58" s="423">
        <v>15.9</v>
      </c>
      <c r="E58" s="424">
        <v>15</v>
      </c>
      <c r="F58" s="423">
        <v>16.2</v>
      </c>
      <c r="G58" s="425">
        <v>15</v>
      </c>
      <c r="H58" s="425">
        <v>16.8</v>
      </c>
      <c r="I58" s="424">
        <v>15.6</v>
      </c>
      <c r="J58" s="424">
        <v>16.3</v>
      </c>
      <c r="K58" s="424">
        <v>16</v>
      </c>
      <c r="L58" s="425">
        <v>16.7</v>
      </c>
      <c r="M58" s="425">
        <v>17.8</v>
      </c>
      <c r="N58" s="425">
        <v>16.7</v>
      </c>
      <c r="O58" s="425">
        <v>17.100000000000001</v>
      </c>
      <c r="P58" s="425">
        <v>18</v>
      </c>
      <c r="Q58" s="425">
        <v>17.899999999999999</v>
      </c>
      <c r="R58" s="425">
        <v>18.399999999999999</v>
      </c>
      <c r="S58" s="425">
        <v>15.8</v>
      </c>
    </row>
    <row r="59" spans="1:19" x14ac:dyDescent="0.15">
      <c r="A59" s="199">
        <v>42882</v>
      </c>
      <c r="B59" s="423">
        <v>8.1999999999999993</v>
      </c>
      <c r="C59" s="424">
        <v>12.9</v>
      </c>
      <c r="D59" s="423">
        <v>11.6</v>
      </c>
      <c r="E59" s="424">
        <v>12</v>
      </c>
      <c r="F59" s="423">
        <v>11.2</v>
      </c>
      <c r="G59" s="425">
        <v>11</v>
      </c>
      <c r="H59" s="425">
        <v>10.9</v>
      </c>
      <c r="I59" s="424">
        <v>11.3</v>
      </c>
      <c r="J59" s="424">
        <v>12.5</v>
      </c>
      <c r="K59" s="424">
        <v>11.7</v>
      </c>
      <c r="L59" s="425">
        <v>11.9</v>
      </c>
      <c r="M59" s="425">
        <v>13.8</v>
      </c>
      <c r="N59" s="425">
        <v>12.9</v>
      </c>
      <c r="O59" s="425">
        <v>13.4</v>
      </c>
      <c r="P59" s="425">
        <v>12.7</v>
      </c>
      <c r="Q59" s="425">
        <v>15.3</v>
      </c>
      <c r="R59" s="425">
        <v>13.5</v>
      </c>
      <c r="S59" s="425">
        <v>11.8</v>
      </c>
    </row>
    <row r="60" spans="1:19" x14ac:dyDescent="0.15">
      <c r="A60" s="199">
        <v>42883</v>
      </c>
      <c r="B60" s="423">
        <v>13</v>
      </c>
      <c r="C60" s="424">
        <v>18.7</v>
      </c>
      <c r="D60" s="423">
        <v>14.2</v>
      </c>
      <c r="E60" s="424">
        <v>16.3</v>
      </c>
      <c r="F60" s="423">
        <v>16.899999999999999</v>
      </c>
      <c r="G60" s="425">
        <v>15</v>
      </c>
      <c r="H60" s="425">
        <v>12.4</v>
      </c>
      <c r="I60" s="424">
        <v>9.6999999999999993</v>
      </c>
      <c r="J60" s="424">
        <v>10.7</v>
      </c>
      <c r="K60" s="424">
        <v>9.3000000000000007</v>
      </c>
      <c r="L60" s="425">
        <v>11.4</v>
      </c>
      <c r="M60" s="425">
        <v>13.1</v>
      </c>
      <c r="N60" s="425">
        <v>10.7</v>
      </c>
      <c r="O60" s="425">
        <v>11.3</v>
      </c>
      <c r="P60" s="425">
        <v>16</v>
      </c>
      <c r="Q60" s="425">
        <v>16.2</v>
      </c>
      <c r="R60" s="425">
        <v>13.9</v>
      </c>
      <c r="S60" s="425">
        <v>13.4</v>
      </c>
    </row>
    <row r="61" spans="1:19" x14ac:dyDescent="0.15">
      <c r="A61" s="199">
        <v>42884</v>
      </c>
      <c r="B61" s="423">
        <v>13.5</v>
      </c>
      <c r="C61" s="424">
        <v>14.3</v>
      </c>
      <c r="D61" s="423">
        <v>12.8</v>
      </c>
      <c r="E61" s="424">
        <v>17.5</v>
      </c>
      <c r="F61" s="423">
        <v>16.399999999999999</v>
      </c>
      <c r="G61" s="425">
        <v>11.6</v>
      </c>
      <c r="H61" s="425">
        <v>12</v>
      </c>
      <c r="I61" s="424">
        <v>8.6999999999999993</v>
      </c>
      <c r="J61" s="424">
        <v>8.8000000000000007</v>
      </c>
      <c r="K61" s="424">
        <v>8.6</v>
      </c>
      <c r="L61" s="425">
        <v>11.7</v>
      </c>
      <c r="M61" s="425">
        <v>12.8</v>
      </c>
      <c r="N61" s="425">
        <v>9.8000000000000007</v>
      </c>
      <c r="O61" s="425">
        <v>11.1</v>
      </c>
      <c r="P61" s="425">
        <v>15.5</v>
      </c>
      <c r="Q61" s="425">
        <v>13.3</v>
      </c>
      <c r="R61" s="425">
        <v>13.1</v>
      </c>
      <c r="S61" s="425">
        <v>13.1</v>
      </c>
    </row>
    <row r="62" spans="1:19" x14ac:dyDescent="0.15">
      <c r="A62" s="199">
        <v>42885</v>
      </c>
      <c r="B62" s="423">
        <v>9</v>
      </c>
      <c r="C62" s="424">
        <v>10.8</v>
      </c>
      <c r="D62" s="423">
        <v>7.8</v>
      </c>
      <c r="E62" s="424">
        <v>9.6</v>
      </c>
      <c r="F62" s="423">
        <v>12</v>
      </c>
      <c r="G62" s="425">
        <v>9.9</v>
      </c>
      <c r="H62" s="425">
        <v>8.9</v>
      </c>
      <c r="I62" s="424">
        <v>8.9</v>
      </c>
      <c r="J62" s="424">
        <v>8.5</v>
      </c>
      <c r="K62" s="424">
        <v>7.9</v>
      </c>
      <c r="L62" s="425">
        <v>9.3000000000000007</v>
      </c>
      <c r="M62" s="425">
        <v>12.3</v>
      </c>
      <c r="N62" s="425">
        <v>10.199999999999999</v>
      </c>
      <c r="O62" s="425">
        <v>11.1</v>
      </c>
      <c r="P62" s="425">
        <v>14.1</v>
      </c>
      <c r="Q62" s="425">
        <v>12.7</v>
      </c>
      <c r="R62" s="425">
        <v>13.3</v>
      </c>
      <c r="S62" s="425">
        <v>12.3</v>
      </c>
    </row>
    <row r="63" spans="1:19" x14ac:dyDescent="0.15">
      <c r="A63" s="199">
        <v>42886</v>
      </c>
      <c r="B63" s="423">
        <v>5.5</v>
      </c>
      <c r="C63" s="424">
        <v>9.3000000000000007</v>
      </c>
      <c r="D63" s="423">
        <v>7</v>
      </c>
      <c r="E63" s="424">
        <v>8.3000000000000007</v>
      </c>
      <c r="F63" s="423">
        <v>7.8</v>
      </c>
      <c r="G63" s="425">
        <v>8.4</v>
      </c>
      <c r="H63" s="425">
        <v>10.3</v>
      </c>
      <c r="I63" s="424">
        <v>9.6999999999999993</v>
      </c>
      <c r="J63" s="424">
        <v>10.199999999999999</v>
      </c>
      <c r="K63" s="424">
        <v>9.1</v>
      </c>
      <c r="L63" s="425">
        <v>10.3</v>
      </c>
      <c r="M63" s="425">
        <v>13.8</v>
      </c>
      <c r="N63" s="425">
        <v>12</v>
      </c>
      <c r="O63" s="425">
        <v>13.8</v>
      </c>
      <c r="P63" s="425">
        <v>13.4</v>
      </c>
      <c r="Q63" s="425">
        <v>13.4</v>
      </c>
      <c r="R63" s="425">
        <v>12.7</v>
      </c>
      <c r="S63" s="425">
        <v>8.5</v>
      </c>
    </row>
    <row r="64" spans="1:19" x14ac:dyDescent="0.15">
      <c r="A64" s="199">
        <v>42887</v>
      </c>
      <c r="B64" s="423">
        <v>3.8</v>
      </c>
      <c r="C64" s="424">
        <v>6.1</v>
      </c>
      <c r="D64" s="423">
        <v>4.9000000000000004</v>
      </c>
      <c r="E64" s="424">
        <v>5.7</v>
      </c>
      <c r="F64" s="423">
        <v>5.4</v>
      </c>
      <c r="G64" s="425">
        <v>4.2</v>
      </c>
      <c r="H64" s="425">
        <v>5.8</v>
      </c>
      <c r="I64" s="424">
        <v>5.0999999999999996</v>
      </c>
      <c r="J64" s="424">
        <v>6.8</v>
      </c>
      <c r="K64" s="424">
        <v>6</v>
      </c>
      <c r="L64" s="425">
        <v>7.3</v>
      </c>
      <c r="M64" s="425">
        <v>6.7</v>
      </c>
      <c r="N64" s="425">
        <v>6.3</v>
      </c>
      <c r="O64" s="425">
        <v>4.7</v>
      </c>
      <c r="P64" s="425">
        <v>7.2</v>
      </c>
      <c r="Q64" s="425">
        <v>6.6</v>
      </c>
      <c r="R64" s="425">
        <v>5.8</v>
      </c>
      <c r="S64" s="425">
        <v>4.5999999999999996</v>
      </c>
    </row>
    <row r="65" spans="1:19" x14ac:dyDescent="0.15">
      <c r="A65" s="199">
        <v>42888</v>
      </c>
      <c r="B65" s="423">
        <v>7.8</v>
      </c>
      <c r="C65" s="424">
        <v>6.8</v>
      </c>
      <c r="D65" s="423">
        <v>6</v>
      </c>
      <c r="E65" s="424">
        <v>9</v>
      </c>
      <c r="F65" s="423">
        <v>8.6999999999999993</v>
      </c>
      <c r="G65" s="425">
        <v>7.5</v>
      </c>
      <c r="H65" s="425">
        <v>8</v>
      </c>
      <c r="I65" s="424">
        <v>6.3</v>
      </c>
      <c r="J65" s="424">
        <v>6.7</v>
      </c>
      <c r="K65" s="424">
        <v>4.4000000000000004</v>
      </c>
      <c r="L65" s="425">
        <v>7.1</v>
      </c>
      <c r="M65" s="425">
        <v>8</v>
      </c>
      <c r="N65" s="425">
        <v>6.5</v>
      </c>
      <c r="O65" s="425">
        <v>6.6</v>
      </c>
      <c r="P65" s="425">
        <v>9.9</v>
      </c>
      <c r="Q65" s="425">
        <v>8.3000000000000007</v>
      </c>
      <c r="R65" s="425">
        <v>6.9</v>
      </c>
      <c r="S65" s="425">
        <v>8.3000000000000007</v>
      </c>
    </row>
    <row r="66" spans="1:19" x14ac:dyDescent="0.15">
      <c r="A66" s="199">
        <v>42889</v>
      </c>
      <c r="B66" s="423">
        <v>8.8000000000000007</v>
      </c>
      <c r="C66" s="424">
        <v>8.1</v>
      </c>
      <c r="D66" s="423">
        <v>6.8</v>
      </c>
      <c r="E66" s="424">
        <v>9.4</v>
      </c>
      <c r="F66" s="423">
        <v>9.6</v>
      </c>
      <c r="G66" s="425">
        <v>7.3</v>
      </c>
      <c r="H66" s="425">
        <v>8.5</v>
      </c>
      <c r="I66" s="424">
        <v>9.3000000000000007</v>
      </c>
      <c r="J66" s="424">
        <v>6.1</v>
      </c>
      <c r="K66" s="424">
        <v>5.0999999999999996</v>
      </c>
      <c r="L66" s="425">
        <v>9.4</v>
      </c>
      <c r="M66" s="425">
        <v>8.3000000000000007</v>
      </c>
      <c r="N66" s="425">
        <v>6.1</v>
      </c>
      <c r="O66" s="425">
        <v>8.3000000000000007</v>
      </c>
      <c r="P66" s="425">
        <v>10.6</v>
      </c>
      <c r="Q66" s="425">
        <v>9.6</v>
      </c>
      <c r="R66" s="425">
        <v>10.1</v>
      </c>
      <c r="S66" s="425">
        <v>8.6</v>
      </c>
    </row>
    <row r="67" spans="1:19" x14ac:dyDescent="0.15">
      <c r="A67" s="199">
        <v>42890</v>
      </c>
      <c r="B67" s="423">
        <v>4.9000000000000004</v>
      </c>
      <c r="C67" s="424">
        <v>4.8</v>
      </c>
      <c r="D67" s="423">
        <v>5</v>
      </c>
      <c r="E67" s="424">
        <v>6.1</v>
      </c>
      <c r="F67" s="423">
        <v>5.5</v>
      </c>
      <c r="G67" s="425">
        <v>5.3</v>
      </c>
      <c r="H67" s="425">
        <v>7.4</v>
      </c>
      <c r="I67" s="424">
        <v>5</v>
      </c>
      <c r="J67" s="424">
        <v>5.8</v>
      </c>
      <c r="K67" s="424">
        <v>4.7</v>
      </c>
      <c r="L67" s="425">
        <v>6.9</v>
      </c>
      <c r="M67" s="425">
        <v>8.3000000000000007</v>
      </c>
      <c r="N67" s="425">
        <v>6.3</v>
      </c>
      <c r="O67" s="425">
        <v>7</v>
      </c>
      <c r="P67" s="425">
        <v>8</v>
      </c>
      <c r="Q67" s="425">
        <v>8.1</v>
      </c>
      <c r="R67" s="425">
        <v>6.8</v>
      </c>
      <c r="S67" s="425">
        <v>7.7</v>
      </c>
    </row>
    <row r="68" spans="1:19" x14ac:dyDescent="0.15">
      <c r="A68" s="199">
        <v>42891</v>
      </c>
      <c r="B68" s="423">
        <v>5.8</v>
      </c>
      <c r="C68" s="424">
        <v>4.9000000000000004</v>
      </c>
      <c r="D68" s="423">
        <v>5.5</v>
      </c>
      <c r="E68" s="424">
        <v>6</v>
      </c>
      <c r="F68" s="423">
        <v>5</v>
      </c>
      <c r="G68" s="425">
        <v>5.6</v>
      </c>
      <c r="H68" s="425">
        <v>6.2</v>
      </c>
      <c r="I68" s="424">
        <v>4.8</v>
      </c>
      <c r="J68" s="424">
        <v>4.3</v>
      </c>
      <c r="K68" s="424">
        <v>2.9</v>
      </c>
      <c r="L68" s="425">
        <v>5.8</v>
      </c>
      <c r="M68" s="425">
        <v>7.4</v>
      </c>
      <c r="N68" s="425">
        <v>5.6</v>
      </c>
      <c r="O68" s="425">
        <v>5.6</v>
      </c>
      <c r="P68" s="425">
        <v>8.6</v>
      </c>
      <c r="Q68" s="425">
        <v>8</v>
      </c>
      <c r="R68" s="425">
        <v>7.7</v>
      </c>
      <c r="S68" s="425">
        <v>8.8000000000000007</v>
      </c>
    </row>
    <row r="69" spans="1:19" x14ac:dyDescent="0.15">
      <c r="A69" s="199">
        <v>42892</v>
      </c>
      <c r="B69" s="423">
        <v>8.4</v>
      </c>
      <c r="C69" s="424">
        <v>10.4</v>
      </c>
      <c r="D69" s="423">
        <v>9.8000000000000007</v>
      </c>
      <c r="E69" s="424">
        <v>10.3</v>
      </c>
      <c r="F69" s="423">
        <v>12</v>
      </c>
      <c r="G69" s="425">
        <v>8.3000000000000007</v>
      </c>
      <c r="H69" s="425">
        <v>10.4</v>
      </c>
      <c r="I69" s="424">
        <v>7.4</v>
      </c>
      <c r="J69" s="424">
        <v>7.3</v>
      </c>
      <c r="K69" s="424">
        <v>5.4</v>
      </c>
      <c r="L69" s="425">
        <v>10.5</v>
      </c>
      <c r="M69" s="425">
        <v>11.3</v>
      </c>
      <c r="N69" s="425">
        <v>7.6</v>
      </c>
      <c r="O69" s="425">
        <v>9.9</v>
      </c>
      <c r="P69" s="425">
        <v>14.2</v>
      </c>
      <c r="Q69" s="425">
        <v>14.9</v>
      </c>
      <c r="R69" s="425">
        <v>12.8</v>
      </c>
      <c r="S69" s="425">
        <v>11</v>
      </c>
    </row>
    <row r="70" spans="1:19" x14ac:dyDescent="0.15">
      <c r="A70" s="199">
        <v>42893</v>
      </c>
      <c r="B70" s="423">
        <v>9.3000000000000007</v>
      </c>
      <c r="C70" s="424">
        <v>10.1</v>
      </c>
      <c r="D70" s="423">
        <v>9</v>
      </c>
      <c r="E70" s="424">
        <v>12.9</v>
      </c>
      <c r="F70" s="423">
        <v>10.6</v>
      </c>
      <c r="G70" s="425">
        <v>7.1</v>
      </c>
      <c r="H70" s="425">
        <v>10.4</v>
      </c>
      <c r="I70" s="424">
        <v>6.8</v>
      </c>
      <c r="J70" s="424">
        <v>7.5</v>
      </c>
      <c r="K70" s="424">
        <v>6.3</v>
      </c>
      <c r="L70" s="425">
        <v>9.5</v>
      </c>
      <c r="M70" s="425">
        <v>11.3</v>
      </c>
      <c r="N70" s="425">
        <v>9.6999999999999993</v>
      </c>
      <c r="O70" s="425">
        <v>9.8000000000000007</v>
      </c>
      <c r="P70" s="425">
        <v>13</v>
      </c>
      <c r="Q70" s="425">
        <v>12.1</v>
      </c>
      <c r="R70" s="425">
        <v>12.8</v>
      </c>
      <c r="S70" s="425">
        <v>10.199999999999999</v>
      </c>
    </row>
    <row r="71" spans="1:19" x14ac:dyDescent="0.15">
      <c r="A71" s="199">
        <v>42894</v>
      </c>
      <c r="B71" s="423">
        <v>10</v>
      </c>
      <c r="C71" s="424">
        <v>10.4</v>
      </c>
      <c r="D71" s="423">
        <v>8.4</v>
      </c>
      <c r="E71" s="424">
        <v>11.8</v>
      </c>
      <c r="F71" s="423">
        <v>9.3000000000000007</v>
      </c>
      <c r="G71" s="425">
        <v>5.9</v>
      </c>
      <c r="H71" s="425">
        <v>8.5</v>
      </c>
      <c r="I71" s="424">
        <v>7.3</v>
      </c>
      <c r="J71" s="424">
        <v>7.6</v>
      </c>
      <c r="K71" s="424">
        <v>6.6</v>
      </c>
      <c r="L71" s="425">
        <v>7</v>
      </c>
      <c r="M71" s="425">
        <v>11.2</v>
      </c>
      <c r="N71" s="425">
        <v>9.6</v>
      </c>
      <c r="O71" s="425">
        <v>9</v>
      </c>
      <c r="P71" s="425">
        <v>9.8000000000000007</v>
      </c>
      <c r="Q71" s="425">
        <v>9.3000000000000007</v>
      </c>
      <c r="R71" s="425">
        <v>10.199999999999999</v>
      </c>
      <c r="S71" s="425">
        <v>10</v>
      </c>
    </row>
    <row r="72" spans="1:19" x14ac:dyDescent="0.15">
      <c r="A72" s="199">
        <v>42895</v>
      </c>
      <c r="B72" s="423">
        <v>15.3</v>
      </c>
      <c r="C72" s="424">
        <v>16.3</v>
      </c>
      <c r="D72" s="423">
        <v>15.6</v>
      </c>
      <c r="E72" s="424">
        <v>14.1</v>
      </c>
      <c r="F72" s="423">
        <v>16.5</v>
      </c>
      <c r="G72" s="425">
        <v>12</v>
      </c>
      <c r="H72" s="425">
        <v>16.7</v>
      </c>
      <c r="I72" s="424">
        <v>13.3</v>
      </c>
      <c r="J72" s="424">
        <v>12.5</v>
      </c>
      <c r="K72" s="424">
        <v>12.2</v>
      </c>
      <c r="L72" s="425">
        <v>14.8</v>
      </c>
      <c r="M72" s="425">
        <v>17.899999999999999</v>
      </c>
      <c r="N72" s="425">
        <v>13.6</v>
      </c>
      <c r="O72" s="425">
        <v>15</v>
      </c>
      <c r="P72" s="425">
        <v>17.3</v>
      </c>
      <c r="Q72" s="425">
        <v>18.2</v>
      </c>
      <c r="R72" s="425">
        <v>17.5</v>
      </c>
      <c r="S72" s="425">
        <v>15</v>
      </c>
    </row>
    <row r="73" spans="1:19" x14ac:dyDescent="0.15">
      <c r="A73" s="199">
        <v>42896</v>
      </c>
      <c r="B73" s="423">
        <v>4.7</v>
      </c>
      <c r="C73" s="424">
        <v>5</v>
      </c>
      <c r="D73" s="423">
        <v>5.4</v>
      </c>
      <c r="E73" s="424">
        <v>2.2000000000000002</v>
      </c>
      <c r="F73" s="423">
        <v>5.8</v>
      </c>
      <c r="G73" s="425">
        <v>4.0999999999999996</v>
      </c>
      <c r="H73" s="425">
        <v>8.1</v>
      </c>
      <c r="I73" s="424">
        <v>7.9</v>
      </c>
      <c r="J73" s="424">
        <v>9</v>
      </c>
      <c r="K73" s="424">
        <v>8.6999999999999993</v>
      </c>
      <c r="L73" s="425">
        <v>4.8</v>
      </c>
      <c r="M73" s="425">
        <v>8.8000000000000007</v>
      </c>
      <c r="N73" s="425">
        <v>6.4</v>
      </c>
      <c r="O73" s="425">
        <v>8.6</v>
      </c>
      <c r="P73" s="425">
        <v>9.1</v>
      </c>
      <c r="Q73" s="425">
        <v>7.8</v>
      </c>
      <c r="R73" s="425">
        <v>8</v>
      </c>
      <c r="S73" s="425">
        <v>6.7</v>
      </c>
    </row>
    <row r="74" spans="1:19" x14ac:dyDescent="0.15">
      <c r="A74" s="199">
        <v>42897</v>
      </c>
      <c r="B74" s="423">
        <v>0.4</v>
      </c>
      <c r="C74" s="424">
        <v>0.5</v>
      </c>
      <c r="D74" s="423">
        <v>0.4</v>
      </c>
      <c r="E74" s="424">
        <v>1.2</v>
      </c>
      <c r="F74" s="423">
        <v>0.9</v>
      </c>
      <c r="G74" s="425">
        <v>-1.1000000000000001</v>
      </c>
      <c r="H74" s="425">
        <v>1.2</v>
      </c>
      <c r="I74" s="424">
        <v>1</v>
      </c>
      <c r="J74" s="424">
        <v>3</v>
      </c>
      <c r="K74" s="424">
        <v>2.7</v>
      </c>
      <c r="L74" s="425">
        <v>-0.6</v>
      </c>
      <c r="M74" s="425">
        <v>0.4</v>
      </c>
      <c r="N74" s="425">
        <v>-0.6</v>
      </c>
      <c r="O74" s="425">
        <v>0.7</v>
      </c>
      <c r="P74" s="425">
        <v>2</v>
      </c>
      <c r="Q74" s="425">
        <v>-0.4</v>
      </c>
      <c r="R74" s="425">
        <v>0.9</v>
      </c>
      <c r="S74" s="425">
        <v>0.7</v>
      </c>
    </row>
    <row r="75" spans="1:19" x14ac:dyDescent="0.15">
      <c r="A75" s="199">
        <v>42898</v>
      </c>
      <c r="B75" s="423">
        <v>4.4000000000000004</v>
      </c>
      <c r="C75" s="424">
        <v>4.5999999999999996</v>
      </c>
      <c r="D75" s="423">
        <v>4.7</v>
      </c>
      <c r="E75" s="424">
        <v>4.5</v>
      </c>
      <c r="F75" s="423">
        <v>6</v>
      </c>
      <c r="G75" s="425">
        <v>3.5</v>
      </c>
      <c r="H75" s="425">
        <v>4.2</v>
      </c>
      <c r="I75" s="424">
        <v>3.3</v>
      </c>
      <c r="J75" s="424">
        <v>4.2</v>
      </c>
      <c r="K75" s="424">
        <v>3.8</v>
      </c>
      <c r="L75" s="425">
        <v>4.5</v>
      </c>
      <c r="M75" s="425">
        <v>6.6</v>
      </c>
      <c r="N75" s="425">
        <v>3.2</v>
      </c>
      <c r="O75" s="425">
        <v>4.9000000000000004</v>
      </c>
      <c r="P75" s="425">
        <v>6.7</v>
      </c>
      <c r="Q75" s="425">
        <v>6.9</v>
      </c>
      <c r="R75" s="425">
        <v>6.9</v>
      </c>
      <c r="S75" s="425">
        <v>6.5</v>
      </c>
    </row>
    <row r="76" spans="1:19" x14ac:dyDescent="0.15">
      <c r="A76" s="199">
        <v>42899</v>
      </c>
      <c r="B76" s="423">
        <v>7.5</v>
      </c>
      <c r="C76" s="424">
        <v>8.5</v>
      </c>
      <c r="D76" s="423">
        <v>7.3</v>
      </c>
      <c r="E76" s="424">
        <v>9.9</v>
      </c>
      <c r="F76" s="423">
        <v>6.3</v>
      </c>
      <c r="G76" s="425">
        <v>6.8</v>
      </c>
      <c r="H76" s="425">
        <v>6.5</v>
      </c>
      <c r="I76" s="424">
        <v>5.5</v>
      </c>
      <c r="J76" s="424">
        <v>4.9000000000000004</v>
      </c>
      <c r="K76" s="424">
        <v>4.9000000000000004</v>
      </c>
      <c r="L76" s="425">
        <v>9.5</v>
      </c>
      <c r="M76" s="425">
        <v>10.4</v>
      </c>
      <c r="N76" s="425">
        <v>6.8</v>
      </c>
      <c r="O76" s="425">
        <v>8.8000000000000007</v>
      </c>
      <c r="P76" s="425">
        <v>10.4</v>
      </c>
      <c r="Q76" s="425">
        <v>10.4</v>
      </c>
      <c r="R76" s="425">
        <v>9.8000000000000007</v>
      </c>
      <c r="S76" s="425">
        <v>10</v>
      </c>
    </row>
    <row r="77" spans="1:19" x14ac:dyDescent="0.15">
      <c r="A77" s="199">
        <v>42900</v>
      </c>
      <c r="B77" s="423">
        <v>4.9000000000000004</v>
      </c>
      <c r="C77" s="424">
        <v>5.7</v>
      </c>
      <c r="D77" s="423">
        <v>3.4</v>
      </c>
      <c r="E77" s="424">
        <v>4.4000000000000004</v>
      </c>
      <c r="F77" s="423">
        <v>3.5</v>
      </c>
      <c r="G77" s="425">
        <v>3.5</v>
      </c>
      <c r="H77" s="425">
        <v>5.2</v>
      </c>
      <c r="I77" s="424">
        <v>3.9</v>
      </c>
      <c r="J77" s="424">
        <v>4.5</v>
      </c>
      <c r="K77" s="424">
        <v>4.3</v>
      </c>
      <c r="L77" s="425">
        <v>4.8</v>
      </c>
      <c r="M77" s="425">
        <v>5.4</v>
      </c>
      <c r="N77" s="425">
        <v>4.2</v>
      </c>
      <c r="O77" s="425">
        <v>5.5</v>
      </c>
      <c r="P77" s="425">
        <v>7.3</v>
      </c>
      <c r="Q77" s="425">
        <v>6.5</v>
      </c>
      <c r="R77" s="425">
        <v>6.3</v>
      </c>
      <c r="S77" s="425">
        <v>6.4</v>
      </c>
    </row>
    <row r="78" spans="1:19" x14ac:dyDescent="0.15">
      <c r="A78" s="199">
        <v>42901</v>
      </c>
      <c r="B78" s="423">
        <v>2.2000000000000002</v>
      </c>
      <c r="C78" s="424">
        <v>3.2</v>
      </c>
      <c r="D78" s="423">
        <v>1.9</v>
      </c>
      <c r="E78" s="424">
        <v>-0.1</v>
      </c>
      <c r="F78" s="423">
        <v>2.7</v>
      </c>
      <c r="G78" s="425">
        <v>0.8</v>
      </c>
      <c r="H78" s="425">
        <v>3.9</v>
      </c>
      <c r="I78" s="424">
        <v>2.7</v>
      </c>
      <c r="J78" s="424">
        <v>7.2</v>
      </c>
      <c r="K78" s="424">
        <v>4.2</v>
      </c>
      <c r="L78" s="425">
        <v>2.8</v>
      </c>
      <c r="M78" s="425">
        <v>2.1</v>
      </c>
      <c r="N78" s="425">
        <v>0.8</v>
      </c>
      <c r="O78" s="425">
        <v>4</v>
      </c>
      <c r="P78" s="425">
        <v>2.2999999999999998</v>
      </c>
      <c r="Q78" s="425">
        <v>1.9</v>
      </c>
      <c r="R78" s="425">
        <v>1.9</v>
      </c>
      <c r="S78" s="425">
        <v>2.8</v>
      </c>
    </row>
    <row r="79" spans="1:19" x14ac:dyDescent="0.15">
      <c r="A79" s="199">
        <v>42902</v>
      </c>
      <c r="B79" s="423">
        <v>2.4</v>
      </c>
      <c r="C79" s="424">
        <v>3</v>
      </c>
      <c r="D79" s="423">
        <v>1.1000000000000001</v>
      </c>
      <c r="E79" s="424">
        <v>2.8</v>
      </c>
      <c r="F79" s="423">
        <v>2.2000000000000002</v>
      </c>
      <c r="G79" s="425">
        <v>1.8</v>
      </c>
      <c r="H79" s="425">
        <v>2.4</v>
      </c>
      <c r="I79" s="424">
        <v>2</v>
      </c>
      <c r="J79" s="424">
        <v>2.8</v>
      </c>
      <c r="K79" s="424">
        <v>2.5</v>
      </c>
      <c r="L79" s="425">
        <v>2.8</v>
      </c>
      <c r="M79" s="425">
        <v>3</v>
      </c>
      <c r="N79" s="425">
        <v>2</v>
      </c>
      <c r="O79" s="425">
        <v>2.5</v>
      </c>
      <c r="P79" s="425">
        <v>2.2999999999999998</v>
      </c>
      <c r="Q79" s="425">
        <v>4.5</v>
      </c>
      <c r="R79" s="425">
        <v>1.9</v>
      </c>
      <c r="S79" s="425">
        <v>3.8</v>
      </c>
    </row>
    <row r="80" spans="1:19" x14ac:dyDescent="0.15">
      <c r="A80" s="199">
        <v>42903</v>
      </c>
      <c r="B80" s="423">
        <v>2.5</v>
      </c>
      <c r="C80" s="424">
        <v>6.2</v>
      </c>
      <c r="D80" s="423">
        <v>2.5</v>
      </c>
      <c r="E80" s="424">
        <v>6.8</v>
      </c>
      <c r="F80" s="423">
        <v>5</v>
      </c>
      <c r="G80" s="425">
        <v>4.4000000000000004</v>
      </c>
      <c r="H80" s="425">
        <v>3.9</v>
      </c>
      <c r="I80" s="424">
        <v>2.9</v>
      </c>
      <c r="J80" s="424">
        <v>3.1</v>
      </c>
      <c r="K80" s="424">
        <v>2</v>
      </c>
      <c r="L80" s="425">
        <v>4.8</v>
      </c>
      <c r="M80" s="425">
        <v>4.9000000000000004</v>
      </c>
      <c r="N80" s="425">
        <v>3.4</v>
      </c>
      <c r="O80" s="425">
        <v>3.8</v>
      </c>
      <c r="P80" s="425">
        <v>6</v>
      </c>
      <c r="Q80" s="425">
        <v>5.3</v>
      </c>
      <c r="R80" s="425">
        <v>4.3</v>
      </c>
      <c r="S80" s="425">
        <v>5.7</v>
      </c>
    </row>
    <row r="81" spans="1:19" x14ac:dyDescent="0.15">
      <c r="A81" s="199">
        <v>42904</v>
      </c>
      <c r="B81" s="423">
        <v>6.3</v>
      </c>
      <c r="C81" s="424">
        <v>4.4000000000000004</v>
      </c>
      <c r="D81" s="423">
        <v>3.1</v>
      </c>
      <c r="E81" s="424">
        <v>6</v>
      </c>
      <c r="F81" s="423">
        <v>4.9000000000000004</v>
      </c>
      <c r="G81" s="425">
        <v>2.8</v>
      </c>
      <c r="H81" s="425">
        <v>5</v>
      </c>
      <c r="I81" s="424">
        <v>3.4</v>
      </c>
      <c r="J81" s="424">
        <v>3.9</v>
      </c>
      <c r="K81" s="424">
        <v>3.7</v>
      </c>
      <c r="L81" s="425">
        <v>5</v>
      </c>
      <c r="M81" s="425">
        <v>5.5</v>
      </c>
      <c r="N81" s="425">
        <v>3.9</v>
      </c>
      <c r="O81" s="425">
        <v>5</v>
      </c>
      <c r="P81" s="425">
        <v>7.4</v>
      </c>
      <c r="Q81" s="425">
        <v>8.4</v>
      </c>
      <c r="R81" s="425">
        <v>5.3</v>
      </c>
      <c r="S81" s="425">
        <v>6.2</v>
      </c>
    </row>
    <row r="82" spans="1:19" x14ac:dyDescent="0.15">
      <c r="A82" s="199">
        <v>42905</v>
      </c>
      <c r="B82" s="423">
        <v>6</v>
      </c>
      <c r="C82" s="424">
        <v>6</v>
      </c>
      <c r="D82" s="423">
        <v>3.8</v>
      </c>
      <c r="E82" s="424">
        <v>6.8</v>
      </c>
      <c r="F82" s="423">
        <v>4.5</v>
      </c>
      <c r="G82" s="425">
        <v>3.1</v>
      </c>
      <c r="H82" s="425">
        <v>5.5</v>
      </c>
      <c r="I82" s="424">
        <v>5.0999999999999996</v>
      </c>
      <c r="J82" s="424">
        <v>6.3</v>
      </c>
      <c r="K82" s="424">
        <v>6</v>
      </c>
      <c r="L82" s="425">
        <v>5.8</v>
      </c>
      <c r="M82" s="425">
        <v>5.6</v>
      </c>
      <c r="N82" s="425">
        <v>3.7</v>
      </c>
      <c r="O82" s="425">
        <v>7.3</v>
      </c>
      <c r="P82" s="425">
        <v>5.2</v>
      </c>
      <c r="Q82" s="425">
        <v>6.6</v>
      </c>
      <c r="R82" s="425">
        <v>6.5</v>
      </c>
      <c r="S82" s="425">
        <v>5.5</v>
      </c>
    </row>
    <row r="83" spans="1:19" x14ac:dyDescent="0.15">
      <c r="A83" s="199">
        <v>42906</v>
      </c>
      <c r="B83" s="423">
        <v>5.5</v>
      </c>
      <c r="C83" s="424">
        <v>4.7</v>
      </c>
      <c r="D83" s="423">
        <v>2.8</v>
      </c>
      <c r="E83" s="424">
        <v>2.2999999999999998</v>
      </c>
      <c r="F83" s="423">
        <v>3.1</v>
      </c>
      <c r="G83" s="425">
        <v>1.4</v>
      </c>
      <c r="H83" s="425">
        <v>2.2999999999999998</v>
      </c>
      <c r="I83" s="424">
        <v>5.7</v>
      </c>
      <c r="J83" s="424">
        <v>4.0999999999999996</v>
      </c>
      <c r="K83" s="424">
        <v>5</v>
      </c>
      <c r="L83" s="425">
        <v>2.9</v>
      </c>
      <c r="M83" s="425">
        <v>3.5</v>
      </c>
      <c r="N83" s="425">
        <v>2.2999999999999998</v>
      </c>
      <c r="O83" s="425">
        <v>3.3</v>
      </c>
      <c r="P83" s="425">
        <v>5.4</v>
      </c>
      <c r="Q83" s="425">
        <v>4.5</v>
      </c>
      <c r="R83" s="425">
        <v>3</v>
      </c>
      <c r="S83" s="425">
        <v>3.6</v>
      </c>
    </row>
    <row r="84" spans="1:19" x14ac:dyDescent="0.15">
      <c r="A84" s="199">
        <v>42907</v>
      </c>
      <c r="B84" s="423">
        <v>7.3</v>
      </c>
      <c r="C84" s="424">
        <v>8.1999999999999993</v>
      </c>
      <c r="D84" s="423">
        <v>5.6</v>
      </c>
      <c r="E84" s="424">
        <v>9.6999999999999993</v>
      </c>
      <c r="F84" s="423">
        <v>6.1</v>
      </c>
      <c r="G84" s="425">
        <v>4.9000000000000004</v>
      </c>
      <c r="H84" s="425">
        <v>5.9</v>
      </c>
      <c r="I84" s="424">
        <v>5.0999999999999996</v>
      </c>
      <c r="J84" s="424">
        <v>7.3</v>
      </c>
      <c r="K84" s="424">
        <v>5.7</v>
      </c>
      <c r="L84" s="425">
        <v>6</v>
      </c>
      <c r="M84" s="425">
        <v>6.5</v>
      </c>
      <c r="N84" s="425">
        <v>5</v>
      </c>
      <c r="O84" s="425">
        <v>8.6</v>
      </c>
      <c r="P84" s="425">
        <v>9.9</v>
      </c>
      <c r="Q84" s="425">
        <v>8.8000000000000007</v>
      </c>
      <c r="R84" s="425">
        <v>7.7</v>
      </c>
      <c r="S84" s="425">
        <v>7.1</v>
      </c>
    </row>
    <row r="85" spans="1:19" x14ac:dyDescent="0.15">
      <c r="A85" s="199">
        <v>42908</v>
      </c>
      <c r="B85" s="423">
        <v>11.9</v>
      </c>
      <c r="C85" s="424">
        <v>12.5</v>
      </c>
      <c r="D85" s="423">
        <v>10.3</v>
      </c>
      <c r="E85" s="424">
        <v>13.2</v>
      </c>
      <c r="F85" s="423">
        <v>11.8</v>
      </c>
      <c r="G85" s="425">
        <v>9.6</v>
      </c>
      <c r="H85" s="425">
        <v>13.1</v>
      </c>
      <c r="I85" s="424">
        <v>12.2</v>
      </c>
      <c r="J85" s="424">
        <v>10</v>
      </c>
      <c r="K85" s="424">
        <v>9.4</v>
      </c>
      <c r="L85" s="425">
        <v>11.5</v>
      </c>
      <c r="M85" s="425">
        <v>15.2</v>
      </c>
      <c r="N85" s="425">
        <v>12.4</v>
      </c>
      <c r="O85" s="425">
        <v>15.5</v>
      </c>
      <c r="P85" s="425">
        <v>16.600000000000001</v>
      </c>
      <c r="Q85" s="425">
        <v>15.3</v>
      </c>
      <c r="R85" s="425">
        <v>16</v>
      </c>
      <c r="S85" s="425">
        <v>14.1</v>
      </c>
    </row>
    <row r="86" spans="1:19" x14ac:dyDescent="0.15">
      <c r="A86" s="199">
        <v>42909</v>
      </c>
      <c r="B86" s="423">
        <v>14.8</v>
      </c>
      <c r="C86" s="424">
        <v>14.5</v>
      </c>
      <c r="D86" s="423">
        <v>16.100000000000001</v>
      </c>
      <c r="E86" s="424">
        <v>15.5</v>
      </c>
      <c r="F86" s="423">
        <v>16.3</v>
      </c>
      <c r="G86" s="425">
        <v>12.7</v>
      </c>
      <c r="H86" s="425">
        <v>16</v>
      </c>
      <c r="I86" s="424">
        <v>12.3</v>
      </c>
      <c r="J86" s="424">
        <v>13.1</v>
      </c>
      <c r="K86" s="424">
        <v>12.8</v>
      </c>
      <c r="L86" s="425">
        <v>17.899999999999999</v>
      </c>
      <c r="M86" s="425">
        <v>26.3</v>
      </c>
      <c r="N86" s="425">
        <v>16.5</v>
      </c>
      <c r="O86" s="425">
        <v>18.8</v>
      </c>
      <c r="P86" s="425">
        <v>20.8</v>
      </c>
      <c r="Q86" s="425">
        <v>23.4</v>
      </c>
      <c r="R86" s="425">
        <v>18</v>
      </c>
      <c r="S86" s="425">
        <v>14.9</v>
      </c>
    </row>
    <row r="87" spans="1:19" x14ac:dyDescent="0.15">
      <c r="A87" s="199">
        <v>42910</v>
      </c>
      <c r="B87" s="423">
        <v>14.3</v>
      </c>
      <c r="C87" s="424">
        <v>14.3</v>
      </c>
      <c r="D87" s="423">
        <v>12.6</v>
      </c>
      <c r="E87" s="424">
        <v>15.5</v>
      </c>
      <c r="F87" s="423">
        <v>11.1</v>
      </c>
      <c r="G87" s="425">
        <v>8.8000000000000007</v>
      </c>
      <c r="H87" s="425">
        <v>18</v>
      </c>
      <c r="I87" s="424">
        <v>14.6</v>
      </c>
      <c r="J87" s="424">
        <v>15</v>
      </c>
      <c r="K87" s="424">
        <v>9.6999999999999993</v>
      </c>
      <c r="L87" s="425">
        <v>14.3</v>
      </c>
      <c r="M87" s="425">
        <v>21.5</v>
      </c>
      <c r="N87" s="425">
        <v>15.2</v>
      </c>
      <c r="O87" s="425">
        <v>17.899999999999999</v>
      </c>
      <c r="P87" s="425">
        <v>17.5</v>
      </c>
      <c r="Q87" s="425">
        <v>18.7</v>
      </c>
      <c r="R87" s="425">
        <v>18.899999999999999</v>
      </c>
      <c r="S87" s="425">
        <v>12</v>
      </c>
    </row>
    <row r="88" spans="1:19" x14ac:dyDescent="0.15">
      <c r="A88" s="199">
        <v>42911</v>
      </c>
      <c r="B88" s="423">
        <v>15.1</v>
      </c>
      <c r="C88" s="424">
        <v>21.2</v>
      </c>
      <c r="D88" s="423">
        <v>15.5</v>
      </c>
      <c r="E88" s="424">
        <v>16.2</v>
      </c>
      <c r="F88" s="423">
        <v>16.3</v>
      </c>
      <c r="G88" s="425">
        <v>13.2</v>
      </c>
      <c r="H88" s="425">
        <v>16.600000000000001</v>
      </c>
      <c r="I88" s="424">
        <v>15.8</v>
      </c>
      <c r="J88" s="424">
        <v>15.4</v>
      </c>
      <c r="K88" s="424">
        <v>15.2</v>
      </c>
      <c r="L88" s="425">
        <v>17</v>
      </c>
      <c r="M88" s="425">
        <v>16.399999999999999</v>
      </c>
      <c r="N88" s="425">
        <v>19.100000000000001</v>
      </c>
      <c r="O88" s="425">
        <v>19.399999999999999</v>
      </c>
      <c r="P88" s="425">
        <v>21.5</v>
      </c>
      <c r="Q88" s="425">
        <v>20.5</v>
      </c>
      <c r="R88" s="425">
        <v>17.5</v>
      </c>
      <c r="S88" s="425">
        <v>15.9</v>
      </c>
    </row>
    <row r="89" spans="1:19" x14ac:dyDescent="0.15">
      <c r="A89" s="199">
        <v>42912</v>
      </c>
      <c r="B89" s="423">
        <v>14.7</v>
      </c>
      <c r="C89" s="424">
        <v>22.8</v>
      </c>
      <c r="D89" s="423">
        <v>17.600000000000001</v>
      </c>
      <c r="E89" s="424">
        <v>19.3</v>
      </c>
      <c r="F89" s="423">
        <v>20.6</v>
      </c>
      <c r="G89" s="425">
        <v>11.6</v>
      </c>
      <c r="H89" s="425">
        <v>16.899999999999999</v>
      </c>
      <c r="I89" s="424">
        <v>15.5</v>
      </c>
      <c r="J89" s="424">
        <v>17.3</v>
      </c>
      <c r="K89" s="424">
        <v>14.7</v>
      </c>
      <c r="L89" s="425">
        <v>15.2</v>
      </c>
      <c r="M89" s="425">
        <v>15.5</v>
      </c>
      <c r="N89" s="425">
        <v>16</v>
      </c>
      <c r="O89" s="425">
        <v>14.1</v>
      </c>
      <c r="P89" s="425">
        <v>17.5</v>
      </c>
      <c r="Q89" s="425">
        <v>16.399999999999999</v>
      </c>
      <c r="R89" s="425">
        <v>14.3</v>
      </c>
      <c r="S89" s="425">
        <v>14.5</v>
      </c>
    </row>
    <row r="90" spans="1:19" x14ac:dyDescent="0.15">
      <c r="A90" s="199">
        <v>42913</v>
      </c>
      <c r="B90" s="423">
        <v>9.8000000000000007</v>
      </c>
      <c r="C90" s="424">
        <v>7.5</v>
      </c>
      <c r="D90" s="423">
        <v>6.5</v>
      </c>
      <c r="E90" s="424">
        <v>8.3000000000000007</v>
      </c>
      <c r="F90" s="423">
        <v>6.7</v>
      </c>
      <c r="G90" s="425">
        <v>4.3</v>
      </c>
      <c r="H90" s="425">
        <v>7.1</v>
      </c>
      <c r="I90" s="424">
        <v>4.4000000000000004</v>
      </c>
      <c r="J90" s="424">
        <v>4.3</v>
      </c>
      <c r="K90" s="424">
        <v>4.9000000000000004</v>
      </c>
      <c r="L90" s="425">
        <v>6.3</v>
      </c>
      <c r="M90" s="425">
        <v>7.9</v>
      </c>
      <c r="N90" s="425">
        <v>7.8</v>
      </c>
      <c r="O90" s="425">
        <v>8.9</v>
      </c>
      <c r="P90" s="425">
        <v>8.6</v>
      </c>
      <c r="Q90" s="425">
        <v>6.5</v>
      </c>
      <c r="R90" s="425">
        <v>7.7</v>
      </c>
      <c r="S90" s="425">
        <v>6.5</v>
      </c>
    </row>
    <row r="91" spans="1:19" x14ac:dyDescent="0.15">
      <c r="A91" s="199">
        <v>42914</v>
      </c>
      <c r="B91" s="423">
        <v>15</v>
      </c>
      <c r="C91" s="424">
        <v>13.4</v>
      </c>
      <c r="D91" s="423">
        <v>10.7</v>
      </c>
      <c r="E91" s="424">
        <v>10.5</v>
      </c>
      <c r="F91" s="423">
        <v>12.7</v>
      </c>
      <c r="G91" s="425">
        <v>8.1999999999999993</v>
      </c>
      <c r="H91" s="425">
        <v>9.9</v>
      </c>
      <c r="I91" s="424">
        <v>8.1</v>
      </c>
      <c r="J91" s="424">
        <v>8.3000000000000007</v>
      </c>
      <c r="K91" s="424">
        <v>8.6</v>
      </c>
      <c r="L91" s="425">
        <v>10.5</v>
      </c>
      <c r="M91" s="425">
        <v>14.7</v>
      </c>
      <c r="N91" s="425">
        <v>10.5</v>
      </c>
      <c r="O91" s="425">
        <v>12.6</v>
      </c>
      <c r="P91" s="425">
        <v>12.8</v>
      </c>
      <c r="Q91" s="425">
        <v>12</v>
      </c>
      <c r="R91" s="425">
        <v>12.8</v>
      </c>
      <c r="S91" s="425">
        <v>9.9</v>
      </c>
    </row>
    <row r="92" spans="1:19" x14ac:dyDescent="0.15">
      <c r="A92" s="199">
        <v>42915</v>
      </c>
      <c r="B92" s="423">
        <v>6.7</v>
      </c>
      <c r="C92" s="424">
        <v>4.4000000000000004</v>
      </c>
      <c r="D92" s="423">
        <v>4.3</v>
      </c>
      <c r="E92" s="424">
        <v>5.7</v>
      </c>
      <c r="F92" s="423">
        <v>5</v>
      </c>
      <c r="G92" s="425">
        <v>3.4</v>
      </c>
      <c r="H92" s="425">
        <v>6.9</v>
      </c>
      <c r="I92" s="424">
        <v>3.1</v>
      </c>
      <c r="J92" s="424">
        <v>3.9</v>
      </c>
      <c r="K92" s="424">
        <v>4.4000000000000004</v>
      </c>
      <c r="L92" s="425">
        <v>4.2</v>
      </c>
      <c r="M92" s="425">
        <v>7.3</v>
      </c>
      <c r="N92" s="425">
        <v>5.5</v>
      </c>
      <c r="O92" s="425">
        <v>6.5</v>
      </c>
      <c r="P92" s="425">
        <v>7</v>
      </c>
      <c r="Q92" s="425">
        <v>6.1</v>
      </c>
      <c r="R92" s="425">
        <v>5.7</v>
      </c>
      <c r="S92" s="425">
        <v>4.0999999999999996</v>
      </c>
    </row>
    <row r="93" spans="1:19" x14ac:dyDescent="0.15">
      <c r="A93" s="199">
        <v>42916</v>
      </c>
      <c r="B93" s="423">
        <v>8.1</v>
      </c>
      <c r="C93" s="424">
        <v>9.1</v>
      </c>
      <c r="D93" s="423">
        <v>4.5999999999999996</v>
      </c>
      <c r="E93" s="424">
        <v>6.2</v>
      </c>
      <c r="F93" s="423">
        <v>6.3</v>
      </c>
      <c r="G93" s="425">
        <v>3.8</v>
      </c>
      <c r="H93" s="425">
        <v>6.6</v>
      </c>
      <c r="I93" s="424">
        <v>4.7</v>
      </c>
      <c r="J93" s="424">
        <v>4.0999999999999996</v>
      </c>
      <c r="K93" s="424">
        <v>4</v>
      </c>
      <c r="L93" s="425">
        <v>4.8</v>
      </c>
      <c r="M93" s="425">
        <v>6.2</v>
      </c>
      <c r="N93" s="425">
        <v>5.5</v>
      </c>
      <c r="O93" s="425">
        <v>4.4000000000000004</v>
      </c>
      <c r="P93" s="425">
        <v>6.5</v>
      </c>
      <c r="Q93" s="425">
        <v>6.3</v>
      </c>
      <c r="R93" s="425">
        <v>5.8</v>
      </c>
      <c r="S93" s="425">
        <v>5</v>
      </c>
    </row>
    <row r="94" spans="1:19" x14ac:dyDescent="0.15">
      <c r="A94" s="199">
        <v>42917</v>
      </c>
      <c r="B94" s="423">
        <v>10</v>
      </c>
      <c r="C94" s="424">
        <v>9.5</v>
      </c>
      <c r="D94" s="423">
        <v>7.6</v>
      </c>
      <c r="E94" s="424">
        <v>7.8</v>
      </c>
      <c r="F94" s="423">
        <v>8.6</v>
      </c>
      <c r="G94" s="425">
        <v>5.4</v>
      </c>
      <c r="H94" s="425">
        <v>11.3</v>
      </c>
      <c r="I94" s="424">
        <v>7.5</v>
      </c>
      <c r="J94" s="424">
        <v>7</v>
      </c>
      <c r="K94" s="424">
        <v>7.3</v>
      </c>
      <c r="L94" s="425">
        <v>8.8000000000000007</v>
      </c>
      <c r="M94" s="425">
        <v>10.8</v>
      </c>
      <c r="N94" s="425">
        <v>10.4</v>
      </c>
      <c r="O94" s="425">
        <v>9.9</v>
      </c>
      <c r="P94" s="425">
        <v>12</v>
      </c>
      <c r="Q94" s="425">
        <v>10</v>
      </c>
      <c r="R94" s="425">
        <v>10.3</v>
      </c>
      <c r="S94" s="425">
        <v>7.4</v>
      </c>
    </row>
    <row r="95" spans="1:19" x14ac:dyDescent="0.15">
      <c r="A95" s="199">
        <v>42918</v>
      </c>
      <c r="B95" s="423">
        <v>13.7</v>
      </c>
      <c r="C95" s="424">
        <v>16.600000000000001</v>
      </c>
      <c r="D95" s="423">
        <v>10.3</v>
      </c>
      <c r="E95" s="424">
        <v>11.7</v>
      </c>
      <c r="F95" s="423">
        <v>11.7</v>
      </c>
      <c r="G95" s="425">
        <v>6.8</v>
      </c>
      <c r="H95" s="425">
        <v>8.1999999999999993</v>
      </c>
      <c r="I95" s="424">
        <v>7</v>
      </c>
      <c r="J95" s="424">
        <v>7.4</v>
      </c>
      <c r="K95" s="424">
        <v>7.1</v>
      </c>
      <c r="L95" s="425">
        <v>9.8000000000000007</v>
      </c>
      <c r="M95" s="425">
        <v>11.8</v>
      </c>
      <c r="N95" s="425">
        <v>8.6</v>
      </c>
      <c r="O95" s="425">
        <v>9.3000000000000007</v>
      </c>
      <c r="P95" s="425">
        <v>12.8</v>
      </c>
      <c r="Q95" s="425">
        <v>10.9</v>
      </c>
      <c r="R95" s="425">
        <v>10.7</v>
      </c>
      <c r="S95" s="425">
        <v>9.6999999999999993</v>
      </c>
    </row>
    <row r="96" spans="1:19" x14ac:dyDescent="0.15">
      <c r="A96" s="199">
        <v>42919</v>
      </c>
      <c r="B96" s="423">
        <v>13.8</v>
      </c>
      <c r="C96" s="424">
        <v>13.3</v>
      </c>
      <c r="D96" s="423">
        <v>8.5</v>
      </c>
      <c r="E96" s="424">
        <v>8.5</v>
      </c>
      <c r="F96" s="423">
        <v>10.6</v>
      </c>
      <c r="G96" s="425">
        <v>6.7</v>
      </c>
      <c r="H96" s="425">
        <v>7.5</v>
      </c>
      <c r="I96" s="424">
        <v>6.6</v>
      </c>
      <c r="J96" s="424">
        <v>7.1</v>
      </c>
      <c r="K96" s="424">
        <v>6.7</v>
      </c>
      <c r="L96" s="425">
        <v>8.3000000000000007</v>
      </c>
      <c r="M96" s="425">
        <v>10.6</v>
      </c>
      <c r="N96" s="425">
        <v>8.4</v>
      </c>
      <c r="O96" s="425">
        <v>9.8000000000000007</v>
      </c>
      <c r="P96" s="425">
        <v>11.9</v>
      </c>
      <c r="Q96" s="425">
        <v>10.9</v>
      </c>
      <c r="R96" s="425">
        <v>8.6</v>
      </c>
      <c r="S96" s="425">
        <v>9.5</v>
      </c>
    </row>
    <row r="97" spans="1:19" x14ac:dyDescent="0.15">
      <c r="A97" s="199">
        <v>42920</v>
      </c>
      <c r="B97" s="423">
        <v>8.6999999999999993</v>
      </c>
      <c r="C97" s="424">
        <v>7.9</v>
      </c>
      <c r="D97" s="423">
        <v>6.3</v>
      </c>
      <c r="E97" s="424">
        <v>4.8</v>
      </c>
      <c r="F97" s="423">
        <v>8.5</v>
      </c>
      <c r="G97" s="425">
        <v>5.7</v>
      </c>
      <c r="H97" s="425">
        <v>6.8</v>
      </c>
      <c r="I97" s="424">
        <v>5.7</v>
      </c>
      <c r="J97" s="424">
        <v>5.4</v>
      </c>
      <c r="K97" s="424">
        <v>5.9</v>
      </c>
      <c r="L97" s="425">
        <v>5.3</v>
      </c>
      <c r="M97" s="425">
        <v>10.199999999999999</v>
      </c>
      <c r="N97" s="425">
        <v>7.6</v>
      </c>
      <c r="O97" s="425">
        <v>7.7</v>
      </c>
      <c r="P97" s="425">
        <v>8.5</v>
      </c>
      <c r="Q97" s="425">
        <v>8.8000000000000007</v>
      </c>
      <c r="R97" s="425">
        <v>8.4</v>
      </c>
      <c r="S97" s="425">
        <v>4.8</v>
      </c>
    </row>
    <row r="98" spans="1:19" x14ac:dyDescent="0.15">
      <c r="A98" s="199">
        <v>42921</v>
      </c>
      <c r="B98" s="423">
        <v>8</v>
      </c>
      <c r="C98" s="424">
        <v>5.5</v>
      </c>
      <c r="D98" s="423">
        <v>6.8</v>
      </c>
      <c r="E98" s="424">
        <v>5.8</v>
      </c>
      <c r="F98" s="423">
        <v>6.9</v>
      </c>
      <c r="G98" s="425">
        <v>2</v>
      </c>
      <c r="H98" s="425">
        <v>6.8</v>
      </c>
      <c r="I98" s="424">
        <v>5</v>
      </c>
      <c r="J98" s="424">
        <v>5.3</v>
      </c>
      <c r="K98" s="424">
        <v>7.3</v>
      </c>
      <c r="L98" s="425">
        <v>5.9</v>
      </c>
      <c r="M98" s="425">
        <v>9</v>
      </c>
      <c r="N98" s="425">
        <v>7.8</v>
      </c>
      <c r="O98" s="425">
        <v>7.8</v>
      </c>
      <c r="P98" s="425">
        <v>7.9</v>
      </c>
      <c r="Q98" s="425">
        <v>6.4</v>
      </c>
      <c r="R98" s="425">
        <v>6.4</v>
      </c>
      <c r="S98" s="425">
        <v>5.0999999999999996</v>
      </c>
    </row>
    <row r="99" spans="1:19" x14ac:dyDescent="0.15">
      <c r="A99" s="199">
        <v>42922</v>
      </c>
      <c r="B99" s="423">
        <v>3.3</v>
      </c>
      <c r="C99" s="424">
        <v>3.3</v>
      </c>
      <c r="D99" s="423">
        <v>1.7</v>
      </c>
      <c r="E99" s="424">
        <v>-2.8</v>
      </c>
      <c r="F99" s="423">
        <v>2.1</v>
      </c>
      <c r="G99" s="425">
        <v>0.7</v>
      </c>
      <c r="H99" s="425">
        <v>2.7</v>
      </c>
      <c r="I99" s="424">
        <v>3.2</v>
      </c>
      <c r="J99" s="424">
        <v>5.4</v>
      </c>
      <c r="K99" s="424">
        <v>3.8</v>
      </c>
      <c r="L99" s="425">
        <v>1.3</v>
      </c>
      <c r="M99" s="425">
        <v>1.4</v>
      </c>
      <c r="N99" s="425">
        <v>1.6</v>
      </c>
      <c r="O99" s="425">
        <v>2</v>
      </c>
      <c r="P99" s="425">
        <v>2.9</v>
      </c>
      <c r="Q99" s="425">
        <v>1.6</v>
      </c>
      <c r="R99" s="425">
        <v>3.1</v>
      </c>
      <c r="S99" s="425">
        <v>2.2999999999999998</v>
      </c>
    </row>
    <row r="100" spans="1:19" x14ac:dyDescent="0.15">
      <c r="A100" s="199">
        <v>42923</v>
      </c>
      <c r="B100" s="423">
        <v>7.5</v>
      </c>
      <c r="C100" s="424">
        <v>7.8</v>
      </c>
      <c r="D100" s="423">
        <v>5.4</v>
      </c>
      <c r="E100" s="424">
        <v>8.9</v>
      </c>
      <c r="F100" s="423">
        <v>3.7</v>
      </c>
      <c r="G100" s="425">
        <v>4</v>
      </c>
      <c r="H100" s="425">
        <v>4.4000000000000004</v>
      </c>
      <c r="I100" s="424">
        <v>4.5999999999999996</v>
      </c>
      <c r="J100" s="424">
        <v>5.8</v>
      </c>
      <c r="K100" s="424">
        <v>5</v>
      </c>
      <c r="L100" s="425">
        <v>7.6</v>
      </c>
      <c r="M100" s="425">
        <v>6.8</v>
      </c>
      <c r="N100" s="425">
        <v>4.7</v>
      </c>
      <c r="O100" s="425">
        <v>4.8</v>
      </c>
      <c r="P100" s="425">
        <v>6.7</v>
      </c>
      <c r="Q100" s="425">
        <v>7.1</v>
      </c>
      <c r="R100" s="425">
        <v>6.2</v>
      </c>
      <c r="S100" s="425">
        <v>5.3</v>
      </c>
    </row>
    <row r="101" spans="1:19" x14ac:dyDescent="0.15">
      <c r="A101" s="199">
        <v>42924</v>
      </c>
      <c r="B101" s="423">
        <v>7.6</v>
      </c>
      <c r="C101" s="424">
        <v>7.4</v>
      </c>
      <c r="D101" s="423">
        <v>4.7</v>
      </c>
      <c r="E101" s="424">
        <v>8</v>
      </c>
      <c r="F101" s="423">
        <v>5.7</v>
      </c>
      <c r="G101" s="425">
        <v>4.5</v>
      </c>
      <c r="H101" s="425">
        <v>4.0999999999999996</v>
      </c>
      <c r="I101" s="424">
        <v>3.9</v>
      </c>
      <c r="J101" s="424">
        <v>3.5</v>
      </c>
      <c r="K101" s="424">
        <v>2.8</v>
      </c>
      <c r="L101" s="425">
        <v>4.4000000000000004</v>
      </c>
      <c r="M101" s="425">
        <v>7</v>
      </c>
      <c r="N101" s="425">
        <v>4.8</v>
      </c>
      <c r="O101" s="425">
        <v>6.6</v>
      </c>
      <c r="P101" s="425">
        <v>7.3</v>
      </c>
      <c r="Q101" s="425">
        <v>7.2</v>
      </c>
      <c r="R101" s="425">
        <v>6.3</v>
      </c>
      <c r="S101" s="425">
        <v>7.1</v>
      </c>
    </row>
    <row r="102" spans="1:19" x14ac:dyDescent="0.15">
      <c r="A102" s="199">
        <v>42925</v>
      </c>
      <c r="B102" s="423">
        <v>7.6</v>
      </c>
      <c r="C102" s="424">
        <v>8.5</v>
      </c>
      <c r="D102" s="423">
        <v>5.0999999999999996</v>
      </c>
      <c r="E102" s="424">
        <v>5.5</v>
      </c>
      <c r="F102" s="423">
        <v>5.5</v>
      </c>
      <c r="G102" s="425">
        <v>4.2</v>
      </c>
      <c r="H102" s="425">
        <v>5.0999999999999996</v>
      </c>
      <c r="I102" s="424">
        <v>4.5999999999999996</v>
      </c>
      <c r="J102" s="424">
        <v>3.6</v>
      </c>
      <c r="K102" s="424">
        <v>3.5</v>
      </c>
      <c r="L102" s="425">
        <v>5</v>
      </c>
      <c r="M102" s="425">
        <v>6.3</v>
      </c>
      <c r="N102" s="425">
        <v>4.3</v>
      </c>
      <c r="O102" s="425">
        <v>7</v>
      </c>
      <c r="P102" s="425">
        <v>8.6</v>
      </c>
      <c r="Q102" s="425">
        <v>6.3</v>
      </c>
      <c r="R102" s="425">
        <v>6</v>
      </c>
      <c r="S102" s="425">
        <v>6.3</v>
      </c>
    </row>
    <row r="103" spans="1:19" x14ac:dyDescent="0.15">
      <c r="A103" s="199">
        <v>42926</v>
      </c>
      <c r="B103" s="423">
        <v>19.8</v>
      </c>
      <c r="C103" s="424">
        <v>10.3</v>
      </c>
      <c r="D103" s="423">
        <v>6.6</v>
      </c>
      <c r="E103" s="424">
        <v>8.6999999999999993</v>
      </c>
      <c r="F103" s="423">
        <v>8.8000000000000007</v>
      </c>
      <c r="G103" s="425">
        <v>6</v>
      </c>
      <c r="H103" s="425">
        <v>6.5</v>
      </c>
      <c r="I103" s="424">
        <v>4.5999999999999996</v>
      </c>
      <c r="J103" s="424">
        <v>3.9</v>
      </c>
      <c r="K103" s="424">
        <v>3.5</v>
      </c>
      <c r="L103" s="425">
        <v>5.8</v>
      </c>
      <c r="M103" s="425">
        <v>8</v>
      </c>
      <c r="N103" s="425">
        <v>6.6</v>
      </c>
      <c r="O103" s="425">
        <v>7.4</v>
      </c>
      <c r="P103" s="425">
        <v>8.9</v>
      </c>
      <c r="Q103" s="425">
        <v>7.5</v>
      </c>
      <c r="R103" s="425">
        <v>7.5</v>
      </c>
      <c r="S103" s="425">
        <v>7.7</v>
      </c>
    </row>
    <row r="104" spans="1:19" x14ac:dyDescent="0.15">
      <c r="A104" s="199">
        <v>42927</v>
      </c>
      <c r="B104" s="423">
        <v>19.600000000000001</v>
      </c>
      <c r="C104" s="424">
        <v>15.9</v>
      </c>
      <c r="D104" s="423">
        <v>13.5</v>
      </c>
      <c r="E104" s="424">
        <v>12.1</v>
      </c>
      <c r="F104" s="423">
        <v>12</v>
      </c>
      <c r="G104" s="425">
        <v>9.3000000000000007</v>
      </c>
      <c r="H104" s="425">
        <v>13.6</v>
      </c>
      <c r="I104" s="424">
        <v>11.2</v>
      </c>
      <c r="J104" s="424">
        <v>11.3</v>
      </c>
      <c r="K104" s="424">
        <v>10.1</v>
      </c>
      <c r="L104" s="425">
        <v>11.9</v>
      </c>
      <c r="M104" s="425">
        <v>12.6</v>
      </c>
      <c r="N104" s="425">
        <v>12.5</v>
      </c>
      <c r="O104" s="425">
        <v>10.6</v>
      </c>
      <c r="P104" s="425">
        <v>13.3</v>
      </c>
      <c r="Q104" s="425">
        <v>11.4</v>
      </c>
      <c r="R104" s="425">
        <v>11.5</v>
      </c>
      <c r="S104" s="425">
        <v>9.3000000000000007</v>
      </c>
    </row>
    <row r="105" spans="1:19" x14ac:dyDescent="0.15">
      <c r="A105" s="199">
        <v>42928</v>
      </c>
      <c r="B105" s="423">
        <v>9.5</v>
      </c>
      <c r="C105" s="424">
        <v>8.8000000000000007</v>
      </c>
      <c r="D105" s="423">
        <v>7.4</v>
      </c>
      <c r="E105" s="424">
        <v>7.3</v>
      </c>
      <c r="F105" s="423">
        <v>9.9</v>
      </c>
      <c r="G105" s="425">
        <v>8</v>
      </c>
      <c r="H105" s="425">
        <v>8.5</v>
      </c>
      <c r="I105" s="424">
        <v>8.8000000000000007</v>
      </c>
      <c r="J105" s="424">
        <v>9.8000000000000007</v>
      </c>
      <c r="K105" s="424">
        <v>10.1</v>
      </c>
      <c r="L105" s="425">
        <v>8.9</v>
      </c>
      <c r="M105" s="425">
        <v>11.2</v>
      </c>
      <c r="N105" s="425">
        <v>10.199999999999999</v>
      </c>
      <c r="O105" s="425">
        <v>10.5</v>
      </c>
      <c r="P105" s="425">
        <v>11.7</v>
      </c>
      <c r="Q105" s="425">
        <v>10.7</v>
      </c>
      <c r="R105" s="425">
        <v>10.8</v>
      </c>
      <c r="S105" s="425">
        <v>9.6</v>
      </c>
    </row>
    <row r="106" spans="1:19" x14ac:dyDescent="0.15">
      <c r="A106" s="199">
        <v>42929</v>
      </c>
      <c r="B106" s="423">
        <v>17.899999999999999</v>
      </c>
      <c r="C106" s="424">
        <v>17.2</v>
      </c>
      <c r="D106" s="423">
        <v>15.2</v>
      </c>
      <c r="E106" s="424">
        <v>19</v>
      </c>
      <c r="F106" s="423">
        <v>16.3</v>
      </c>
      <c r="G106" s="425">
        <v>13</v>
      </c>
      <c r="H106" s="425">
        <v>17.100000000000001</v>
      </c>
      <c r="I106" s="424">
        <v>10.8</v>
      </c>
      <c r="J106" s="424">
        <v>9.6999999999999993</v>
      </c>
      <c r="K106" s="424">
        <v>9</v>
      </c>
      <c r="L106" s="425">
        <v>15.1</v>
      </c>
      <c r="M106" s="425">
        <v>20.2</v>
      </c>
      <c r="N106" s="425">
        <v>17.7</v>
      </c>
      <c r="O106" s="425">
        <v>18.5</v>
      </c>
      <c r="P106" s="425">
        <v>19</v>
      </c>
      <c r="Q106" s="425">
        <v>17.600000000000001</v>
      </c>
      <c r="R106" s="425">
        <v>17.5</v>
      </c>
      <c r="S106" s="425">
        <v>14.2</v>
      </c>
    </row>
    <row r="107" spans="1:19" x14ac:dyDescent="0.15">
      <c r="A107" s="199">
        <v>42930</v>
      </c>
      <c r="B107" s="423">
        <v>15.1</v>
      </c>
      <c r="C107" s="424">
        <v>17.399999999999999</v>
      </c>
      <c r="D107" s="423">
        <v>14.8</v>
      </c>
      <c r="E107" s="424">
        <v>14.7</v>
      </c>
      <c r="F107" s="423">
        <v>12.7</v>
      </c>
      <c r="G107" s="425">
        <v>13.2</v>
      </c>
      <c r="H107" s="425">
        <v>16.899999999999999</v>
      </c>
      <c r="I107" s="424">
        <v>15.3</v>
      </c>
      <c r="J107" s="424">
        <v>18.100000000000001</v>
      </c>
      <c r="K107" s="424">
        <v>19.5</v>
      </c>
      <c r="L107" s="425">
        <v>16.2</v>
      </c>
      <c r="M107" s="425">
        <v>22.6</v>
      </c>
      <c r="N107" s="425">
        <v>23.1</v>
      </c>
      <c r="O107" s="425">
        <v>24.5</v>
      </c>
      <c r="P107" s="425">
        <v>17.7</v>
      </c>
      <c r="Q107" s="425">
        <v>21.3</v>
      </c>
      <c r="R107" s="425">
        <v>22.5</v>
      </c>
      <c r="S107" s="425">
        <v>15.5</v>
      </c>
    </row>
    <row r="108" spans="1:19" x14ac:dyDescent="0.15">
      <c r="A108" s="199">
        <v>42931</v>
      </c>
      <c r="B108" s="423">
        <v>15.8</v>
      </c>
      <c r="C108" s="424">
        <v>18.8</v>
      </c>
      <c r="D108" s="423">
        <v>17.8</v>
      </c>
      <c r="E108" s="424">
        <v>21.1</v>
      </c>
      <c r="F108" s="423">
        <v>20.3</v>
      </c>
      <c r="G108" s="425">
        <v>16.8</v>
      </c>
      <c r="H108" s="425">
        <v>22.6</v>
      </c>
      <c r="I108" s="424">
        <v>18.3</v>
      </c>
      <c r="J108" s="424">
        <v>18.2</v>
      </c>
      <c r="K108" s="424">
        <v>16.5</v>
      </c>
      <c r="L108" s="425">
        <v>20.8</v>
      </c>
      <c r="M108" s="425">
        <v>24</v>
      </c>
      <c r="N108" s="425">
        <v>23.8</v>
      </c>
      <c r="O108" s="425">
        <v>22.7</v>
      </c>
      <c r="P108" s="425">
        <v>23.3</v>
      </c>
      <c r="Q108" s="425">
        <v>25.9</v>
      </c>
      <c r="R108" s="425">
        <v>21.1</v>
      </c>
      <c r="S108" s="425">
        <v>19.8</v>
      </c>
    </row>
    <row r="109" spans="1:19" x14ac:dyDescent="0.15">
      <c r="A109" s="199">
        <v>42932</v>
      </c>
      <c r="B109" s="423">
        <v>22</v>
      </c>
      <c r="C109" s="424">
        <v>27.3</v>
      </c>
      <c r="D109" s="423">
        <v>23</v>
      </c>
      <c r="E109" s="424">
        <v>20.3</v>
      </c>
      <c r="F109" s="425" t="s">
        <v>747</v>
      </c>
      <c r="G109" s="425">
        <v>16.8</v>
      </c>
      <c r="H109" s="425">
        <v>27.6</v>
      </c>
      <c r="I109" s="424">
        <v>22.9</v>
      </c>
      <c r="J109" s="424">
        <v>22.5</v>
      </c>
      <c r="K109" s="424">
        <v>21.9</v>
      </c>
      <c r="L109" s="425">
        <v>23.3</v>
      </c>
      <c r="M109" s="425">
        <v>29.7</v>
      </c>
      <c r="N109" s="425">
        <v>27.6</v>
      </c>
      <c r="O109" s="425">
        <v>28</v>
      </c>
      <c r="P109" s="425">
        <v>24.8</v>
      </c>
      <c r="Q109" s="425">
        <v>25.8</v>
      </c>
      <c r="R109" s="425">
        <v>27.2</v>
      </c>
      <c r="S109" s="425">
        <v>19.399999999999999</v>
      </c>
    </row>
    <row r="110" spans="1:19" x14ac:dyDescent="0.15">
      <c r="A110" s="199">
        <v>42933</v>
      </c>
      <c r="B110" s="423">
        <v>25.3</v>
      </c>
      <c r="C110" s="424">
        <v>29.6</v>
      </c>
      <c r="D110" s="423">
        <v>24.5</v>
      </c>
      <c r="E110" s="424">
        <v>24.1</v>
      </c>
      <c r="F110" s="423">
        <v>25.4</v>
      </c>
      <c r="G110" s="425">
        <v>21</v>
      </c>
      <c r="H110" s="425">
        <v>25.7</v>
      </c>
      <c r="I110" s="424">
        <v>21.1</v>
      </c>
      <c r="J110" s="424">
        <v>18.600000000000001</v>
      </c>
      <c r="K110" s="424">
        <v>15.5</v>
      </c>
      <c r="L110" s="425">
        <v>25.5</v>
      </c>
      <c r="M110" s="425">
        <v>32.5</v>
      </c>
      <c r="N110" s="425">
        <v>28.7</v>
      </c>
      <c r="O110" s="425">
        <v>28.3</v>
      </c>
      <c r="P110" s="425">
        <v>27.4</v>
      </c>
      <c r="Q110" s="425">
        <v>30.8</v>
      </c>
      <c r="R110" s="425">
        <v>26.9</v>
      </c>
      <c r="S110" s="425">
        <v>18.399999999999999</v>
      </c>
    </row>
    <row r="111" spans="1:19" x14ac:dyDescent="0.15">
      <c r="A111" s="199">
        <v>42934</v>
      </c>
      <c r="B111" s="423">
        <v>29.3</v>
      </c>
      <c r="C111" s="424">
        <v>29.2</v>
      </c>
      <c r="D111" s="423">
        <v>22.2</v>
      </c>
      <c r="E111" s="424">
        <v>26.1</v>
      </c>
      <c r="F111" s="423">
        <v>30.6</v>
      </c>
      <c r="G111" s="425">
        <v>21.8</v>
      </c>
      <c r="H111" s="425">
        <v>21.4</v>
      </c>
      <c r="I111" s="424">
        <v>16.899999999999999</v>
      </c>
      <c r="J111" s="424">
        <v>14.1</v>
      </c>
      <c r="K111" s="424">
        <v>12.3</v>
      </c>
      <c r="L111" s="425">
        <v>22.7</v>
      </c>
      <c r="M111" s="425">
        <v>23.9</v>
      </c>
      <c r="N111" s="425">
        <v>23.1</v>
      </c>
      <c r="O111" s="425">
        <v>23</v>
      </c>
      <c r="P111" s="425">
        <v>28</v>
      </c>
      <c r="Q111" s="425">
        <v>25.2</v>
      </c>
      <c r="R111" s="425">
        <v>23.8</v>
      </c>
      <c r="S111" s="425">
        <v>20.7</v>
      </c>
    </row>
    <row r="112" spans="1:19" x14ac:dyDescent="0.15">
      <c r="A112" s="199">
        <v>42935</v>
      </c>
      <c r="B112" s="423">
        <v>19.8</v>
      </c>
      <c r="C112" s="424">
        <v>29.4</v>
      </c>
      <c r="D112" s="423">
        <v>17.8</v>
      </c>
      <c r="E112" s="424">
        <v>20.7</v>
      </c>
      <c r="F112" s="423">
        <v>25.4</v>
      </c>
      <c r="G112" s="425">
        <v>18.5</v>
      </c>
      <c r="H112" s="425">
        <v>13.9</v>
      </c>
      <c r="I112" s="424">
        <v>9.3000000000000007</v>
      </c>
      <c r="J112" s="424">
        <v>7.5</v>
      </c>
      <c r="K112" s="424">
        <v>6.2</v>
      </c>
      <c r="L112" s="425">
        <v>17.8</v>
      </c>
      <c r="M112" s="425">
        <v>16.600000000000001</v>
      </c>
      <c r="N112" s="425">
        <v>16.3</v>
      </c>
      <c r="O112" s="425">
        <v>14.5</v>
      </c>
      <c r="P112" s="425">
        <v>21</v>
      </c>
      <c r="Q112" s="425">
        <v>18.100000000000001</v>
      </c>
      <c r="R112" s="425">
        <v>16.100000000000001</v>
      </c>
      <c r="S112" s="425">
        <v>15.7</v>
      </c>
    </row>
    <row r="113" spans="1:19" x14ac:dyDescent="0.15">
      <c r="A113" s="199">
        <v>42936</v>
      </c>
      <c r="B113" s="423">
        <v>15.6</v>
      </c>
      <c r="C113" s="424">
        <v>12.9</v>
      </c>
      <c r="D113" s="423">
        <v>9.1</v>
      </c>
      <c r="E113" s="424">
        <v>14</v>
      </c>
      <c r="F113" s="423">
        <v>14.3</v>
      </c>
      <c r="G113" s="425">
        <v>8.6999999999999993</v>
      </c>
      <c r="H113" s="425">
        <v>6</v>
      </c>
      <c r="I113" s="424">
        <v>4.7</v>
      </c>
      <c r="J113" s="424">
        <v>4.3</v>
      </c>
      <c r="K113" s="424">
        <v>3.8</v>
      </c>
      <c r="L113" s="425">
        <v>5.9</v>
      </c>
      <c r="M113" s="425">
        <v>9</v>
      </c>
      <c r="N113" s="425">
        <v>5.8</v>
      </c>
      <c r="O113" s="425">
        <v>6.8</v>
      </c>
      <c r="P113" s="425">
        <v>9.5</v>
      </c>
      <c r="Q113" s="425">
        <v>9.3000000000000007</v>
      </c>
      <c r="R113" s="425">
        <v>9.1999999999999993</v>
      </c>
      <c r="S113" s="425">
        <v>9.5</v>
      </c>
    </row>
    <row r="114" spans="1:19" x14ac:dyDescent="0.15">
      <c r="A114" s="199">
        <v>42937</v>
      </c>
      <c r="B114" s="423">
        <v>21.2</v>
      </c>
      <c r="C114" s="424">
        <v>14.9</v>
      </c>
      <c r="D114" s="423">
        <v>9.9</v>
      </c>
      <c r="E114" s="424">
        <v>11.7</v>
      </c>
      <c r="F114" s="423">
        <v>12.3</v>
      </c>
      <c r="G114" s="425">
        <v>8.6</v>
      </c>
      <c r="H114" s="425">
        <v>8.6</v>
      </c>
      <c r="I114" s="424">
        <v>6.4</v>
      </c>
      <c r="J114" s="424">
        <v>5.6</v>
      </c>
      <c r="K114" s="424">
        <v>5.0999999999999996</v>
      </c>
      <c r="L114" s="425">
        <v>7</v>
      </c>
      <c r="M114" s="425">
        <v>10.3</v>
      </c>
      <c r="N114" s="425">
        <v>8.3000000000000007</v>
      </c>
      <c r="O114" s="425">
        <v>8.4</v>
      </c>
      <c r="P114" s="425">
        <v>10.5</v>
      </c>
      <c r="Q114" s="425">
        <v>9.6</v>
      </c>
      <c r="R114" s="425">
        <v>8.5</v>
      </c>
      <c r="S114" s="425">
        <v>9.5</v>
      </c>
    </row>
    <row r="115" spans="1:19" x14ac:dyDescent="0.15">
      <c r="A115" s="199">
        <v>42938</v>
      </c>
      <c r="B115" s="423">
        <v>23.5</v>
      </c>
      <c r="C115" s="424">
        <v>21.1</v>
      </c>
      <c r="D115" s="423">
        <v>16</v>
      </c>
      <c r="E115" s="424">
        <v>19.600000000000001</v>
      </c>
      <c r="F115" s="423">
        <v>21.3</v>
      </c>
      <c r="G115" s="425">
        <v>14.3</v>
      </c>
      <c r="H115" s="425">
        <v>15.5</v>
      </c>
      <c r="I115" s="424">
        <v>14.1</v>
      </c>
      <c r="J115" s="424">
        <v>12.8</v>
      </c>
      <c r="K115" s="424">
        <v>10.6</v>
      </c>
      <c r="L115" s="425">
        <v>14.8</v>
      </c>
      <c r="M115" s="425">
        <v>17.100000000000001</v>
      </c>
      <c r="N115" s="425">
        <v>14.7</v>
      </c>
      <c r="O115" s="425">
        <v>17.8</v>
      </c>
      <c r="P115" s="425">
        <v>18.899999999999999</v>
      </c>
      <c r="Q115" s="425">
        <v>17.3</v>
      </c>
      <c r="R115" s="425">
        <v>18.2</v>
      </c>
      <c r="S115" s="425">
        <v>16.3</v>
      </c>
    </row>
    <row r="116" spans="1:19" x14ac:dyDescent="0.15">
      <c r="A116" s="199">
        <v>42939</v>
      </c>
      <c r="B116" s="423">
        <v>13</v>
      </c>
      <c r="C116" s="424">
        <v>10.8</v>
      </c>
      <c r="D116" s="423">
        <v>11.5</v>
      </c>
      <c r="E116" s="424">
        <v>10.9</v>
      </c>
      <c r="F116" s="423">
        <v>11.4</v>
      </c>
      <c r="G116" s="425" t="s">
        <v>746</v>
      </c>
      <c r="H116" s="425">
        <v>15.6</v>
      </c>
      <c r="I116" s="424">
        <v>17</v>
      </c>
      <c r="J116" s="424">
        <v>16.899999999999999</v>
      </c>
      <c r="K116" s="424">
        <v>19</v>
      </c>
      <c r="L116" s="425">
        <v>20.3</v>
      </c>
      <c r="M116" s="425">
        <v>23.1</v>
      </c>
      <c r="N116" s="425">
        <v>21.5</v>
      </c>
      <c r="O116" s="425">
        <v>19.8</v>
      </c>
      <c r="P116" s="425">
        <v>19.8</v>
      </c>
      <c r="Q116" s="425">
        <v>21.1</v>
      </c>
      <c r="R116" s="425">
        <v>20.5</v>
      </c>
      <c r="S116" s="425">
        <v>15.1</v>
      </c>
    </row>
    <row r="117" spans="1:19" x14ac:dyDescent="0.15">
      <c r="A117" s="199">
        <v>42940</v>
      </c>
      <c r="B117" s="423">
        <v>11.2</v>
      </c>
      <c r="C117" s="424">
        <v>15.7</v>
      </c>
      <c r="D117" s="423">
        <v>11.9</v>
      </c>
      <c r="E117" s="424">
        <v>12</v>
      </c>
      <c r="F117" s="423">
        <v>16.3</v>
      </c>
      <c r="G117" s="425">
        <v>11.4</v>
      </c>
      <c r="H117" s="425">
        <v>10.9</v>
      </c>
      <c r="I117" s="424">
        <v>10.8</v>
      </c>
      <c r="J117" s="424">
        <v>10.9</v>
      </c>
      <c r="K117" s="424">
        <v>8.9</v>
      </c>
      <c r="L117" s="425">
        <v>13.3</v>
      </c>
      <c r="M117" s="425">
        <v>16.899999999999999</v>
      </c>
      <c r="N117" s="425">
        <v>16.3</v>
      </c>
      <c r="O117" s="425">
        <v>20.3</v>
      </c>
      <c r="P117" s="425">
        <v>19.399999999999999</v>
      </c>
      <c r="Q117" s="425">
        <v>17.5</v>
      </c>
      <c r="R117" s="425">
        <v>17.7</v>
      </c>
      <c r="S117" s="425">
        <v>15</v>
      </c>
    </row>
    <row r="118" spans="1:19" x14ac:dyDescent="0.15">
      <c r="A118" s="199">
        <v>42941</v>
      </c>
      <c r="B118" s="423">
        <v>11.1</v>
      </c>
      <c r="C118" s="424">
        <v>9.8000000000000007</v>
      </c>
      <c r="D118" s="423">
        <v>7.3</v>
      </c>
      <c r="E118" s="424">
        <v>7.9</v>
      </c>
      <c r="F118" s="423">
        <v>11.3</v>
      </c>
      <c r="G118" s="425">
        <v>8.3000000000000007</v>
      </c>
      <c r="H118" s="425">
        <v>6.6</v>
      </c>
      <c r="I118" s="424">
        <v>6.1</v>
      </c>
      <c r="J118" s="424">
        <v>7.1</v>
      </c>
      <c r="K118" s="424">
        <v>6.4</v>
      </c>
      <c r="L118" s="425">
        <v>8.3000000000000007</v>
      </c>
      <c r="M118" s="425">
        <v>9.4</v>
      </c>
      <c r="N118" s="425">
        <v>9.3000000000000007</v>
      </c>
      <c r="O118" s="425">
        <v>13.5</v>
      </c>
      <c r="P118" s="425">
        <v>14</v>
      </c>
      <c r="Q118" s="425">
        <v>12.2</v>
      </c>
      <c r="R118" s="425">
        <v>10.8</v>
      </c>
      <c r="S118" s="425">
        <v>10</v>
      </c>
    </row>
    <row r="119" spans="1:19" x14ac:dyDescent="0.15">
      <c r="A119" s="199">
        <v>42942</v>
      </c>
      <c r="B119" s="423">
        <v>6.1</v>
      </c>
      <c r="C119" s="424">
        <v>9.1</v>
      </c>
      <c r="D119" s="423">
        <v>7.2</v>
      </c>
      <c r="E119" s="424">
        <v>6</v>
      </c>
      <c r="F119" s="423">
        <v>8.9</v>
      </c>
      <c r="G119" s="425">
        <v>5.9</v>
      </c>
      <c r="H119" s="425">
        <v>7.4</v>
      </c>
      <c r="I119" s="424">
        <v>6.4</v>
      </c>
      <c r="J119" s="424">
        <v>7.1</v>
      </c>
      <c r="K119" s="424">
        <v>7</v>
      </c>
      <c r="L119" s="425">
        <v>4.8</v>
      </c>
      <c r="M119" s="425">
        <v>7.9</v>
      </c>
      <c r="N119" s="425">
        <v>8</v>
      </c>
      <c r="O119" s="425">
        <v>7.8</v>
      </c>
      <c r="P119" s="425">
        <v>8.5</v>
      </c>
      <c r="Q119" s="425">
        <v>8.8000000000000007</v>
      </c>
      <c r="R119" s="425">
        <v>8</v>
      </c>
      <c r="S119" s="425">
        <v>7.8</v>
      </c>
    </row>
    <row r="120" spans="1:19" x14ac:dyDescent="0.15">
      <c r="A120" s="199">
        <v>42943</v>
      </c>
      <c r="B120" s="423">
        <v>7.9</v>
      </c>
      <c r="C120" s="424">
        <v>7.9</v>
      </c>
      <c r="D120" s="423">
        <v>6.8</v>
      </c>
      <c r="E120" s="424">
        <v>5.8</v>
      </c>
      <c r="F120" s="423">
        <v>9</v>
      </c>
      <c r="G120" s="425">
        <v>6.3</v>
      </c>
      <c r="H120" s="425">
        <v>8.3000000000000007</v>
      </c>
      <c r="I120" s="424">
        <v>8.1</v>
      </c>
      <c r="J120" s="424">
        <v>7</v>
      </c>
      <c r="K120" s="424">
        <v>7.4</v>
      </c>
      <c r="L120" s="425">
        <v>5.9</v>
      </c>
      <c r="M120" s="425">
        <v>8.5</v>
      </c>
      <c r="N120" s="425">
        <v>8</v>
      </c>
      <c r="O120" s="425">
        <v>8.8000000000000007</v>
      </c>
      <c r="P120" s="425">
        <v>8.8000000000000007</v>
      </c>
      <c r="Q120" s="425">
        <v>9.3000000000000007</v>
      </c>
      <c r="R120" s="425">
        <v>8.6</v>
      </c>
      <c r="S120" s="425">
        <v>8.9</v>
      </c>
    </row>
    <row r="121" spans="1:19" x14ac:dyDescent="0.15">
      <c r="A121" s="199">
        <v>42944</v>
      </c>
      <c r="B121" s="423">
        <v>6.1</v>
      </c>
      <c r="C121" s="424">
        <v>4</v>
      </c>
      <c r="D121" s="423">
        <v>4.2</v>
      </c>
      <c r="E121" s="424">
        <v>5.6</v>
      </c>
      <c r="F121" s="423">
        <v>4</v>
      </c>
      <c r="G121" s="425">
        <v>2.7</v>
      </c>
      <c r="H121" s="425">
        <v>5.3</v>
      </c>
      <c r="I121" s="424">
        <v>7</v>
      </c>
      <c r="J121" s="424">
        <v>10.5</v>
      </c>
      <c r="K121" s="424">
        <v>9.1999999999999993</v>
      </c>
      <c r="L121" s="425">
        <v>4.0999999999999996</v>
      </c>
      <c r="M121" s="425">
        <v>5.3</v>
      </c>
      <c r="N121" s="425">
        <v>4.2</v>
      </c>
      <c r="O121" s="425">
        <v>3.8</v>
      </c>
      <c r="P121" s="425">
        <v>6.9</v>
      </c>
      <c r="Q121" s="425">
        <v>5.7</v>
      </c>
      <c r="R121" s="425">
        <v>5.6</v>
      </c>
      <c r="S121" s="425">
        <v>4.4000000000000004</v>
      </c>
    </row>
    <row r="122" spans="1:19" x14ac:dyDescent="0.15">
      <c r="A122" s="199">
        <v>42945</v>
      </c>
      <c r="B122" s="423">
        <v>14.7</v>
      </c>
      <c r="C122" s="424">
        <v>10.7</v>
      </c>
      <c r="D122" s="423">
        <v>5.3</v>
      </c>
      <c r="E122" s="424">
        <v>8.9</v>
      </c>
      <c r="F122" s="423">
        <v>6.7</v>
      </c>
      <c r="G122" s="425">
        <v>4.3</v>
      </c>
      <c r="H122" s="425">
        <v>7.8</v>
      </c>
      <c r="I122" s="424">
        <v>10</v>
      </c>
      <c r="J122" s="424">
        <v>6.8</v>
      </c>
      <c r="K122" s="424">
        <v>10.3</v>
      </c>
      <c r="L122" s="425">
        <v>6.1</v>
      </c>
      <c r="M122" s="425">
        <v>8.1999999999999993</v>
      </c>
      <c r="N122" s="425">
        <v>6</v>
      </c>
      <c r="O122" s="425">
        <v>8.6</v>
      </c>
      <c r="P122" s="425">
        <v>8.5</v>
      </c>
      <c r="Q122" s="425">
        <v>7.6</v>
      </c>
      <c r="R122" s="425">
        <v>6.2</v>
      </c>
      <c r="S122" s="425">
        <v>4.8</v>
      </c>
    </row>
    <row r="123" spans="1:19" x14ac:dyDescent="0.15">
      <c r="A123" s="199">
        <v>42946</v>
      </c>
      <c r="B123" s="423">
        <v>5.5</v>
      </c>
      <c r="C123" s="424">
        <v>6.3</v>
      </c>
      <c r="D123" s="423">
        <v>4.9000000000000004</v>
      </c>
      <c r="E123" s="424">
        <v>5.8</v>
      </c>
      <c r="F123" s="423">
        <v>5.3</v>
      </c>
      <c r="G123" s="425">
        <v>5.7</v>
      </c>
      <c r="H123" s="425">
        <v>5.3</v>
      </c>
      <c r="I123" s="424">
        <v>5</v>
      </c>
      <c r="J123" s="424">
        <v>7.6</v>
      </c>
      <c r="K123" s="424">
        <v>6</v>
      </c>
      <c r="L123" s="425">
        <v>5.9</v>
      </c>
      <c r="M123" s="425">
        <v>8</v>
      </c>
      <c r="N123" s="425">
        <v>6.3</v>
      </c>
      <c r="O123" s="425">
        <v>6.9</v>
      </c>
      <c r="P123" s="425">
        <v>7.9</v>
      </c>
      <c r="Q123" s="425">
        <v>7.1</v>
      </c>
      <c r="R123" s="425">
        <v>7.3</v>
      </c>
      <c r="S123" s="425">
        <v>7.2</v>
      </c>
    </row>
    <row r="124" spans="1:19" x14ac:dyDescent="0.15">
      <c r="A124" s="199">
        <v>42947</v>
      </c>
      <c r="B124" s="423">
        <v>5.3</v>
      </c>
      <c r="C124" s="424">
        <v>6.8</v>
      </c>
      <c r="D124" s="423">
        <v>5.0999999999999996</v>
      </c>
      <c r="E124" s="424">
        <v>8.4</v>
      </c>
      <c r="F124" s="423">
        <v>5.9</v>
      </c>
      <c r="G124" s="425">
        <v>6.1</v>
      </c>
      <c r="H124" s="425">
        <v>7.1</v>
      </c>
      <c r="I124" s="424">
        <v>6.5</v>
      </c>
      <c r="J124" s="424">
        <v>5.5</v>
      </c>
      <c r="K124" s="424">
        <v>6.1</v>
      </c>
      <c r="L124" s="425">
        <v>6.3</v>
      </c>
      <c r="M124" s="425">
        <v>7.8</v>
      </c>
      <c r="N124" s="425">
        <v>6.4</v>
      </c>
      <c r="O124" s="425">
        <v>6.4</v>
      </c>
      <c r="P124" s="425">
        <v>8.5</v>
      </c>
      <c r="Q124" s="425">
        <v>6.9</v>
      </c>
      <c r="R124" s="425">
        <v>5.5</v>
      </c>
      <c r="S124" s="425">
        <v>7.7</v>
      </c>
    </row>
    <row r="125" spans="1:19" x14ac:dyDescent="0.15">
      <c r="A125" s="199">
        <v>42948</v>
      </c>
      <c r="B125" s="423">
        <v>15.4</v>
      </c>
      <c r="C125" s="424">
        <v>20.6</v>
      </c>
      <c r="D125" s="423">
        <v>13.6</v>
      </c>
      <c r="E125" s="424">
        <v>14.4</v>
      </c>
      <c r="F125" s="423">
        <v>14.5</v>
      </c>
      <c r="G125" s="425">
        <v>10.6</v>
      </c>
      <c r="H125" s="425">
        <v>12</v>
      </c>
      <c r="I125" s="424">
        <v>11.2</v>
      </c>
      <c r="J125" s="424">
        <v>10.7</v>
      </c>
      <c r="K125" s="424">
        <v>9.5</v>
      </c>
      <c r="L125" s="425">
        <v>12.3</v>
      </c>
      <c r="M125" s="425">
        <v>16.7</v>
      </c>
      <c r="N125" s="425">
        <v>13</v>
      </c>
      <c r="O125" s="425">
        <v>14.5</v>
      </c>
      <c r="P125" s="425">
        <v>15.4</v>
      </c>
      <c r="Q125" s="425">
        <v>13.7</v>
      </c>
      <c r="R125" s="425">
        <v>14.3</v>
      </c>
      <c r="S125" s="425">
        <v>12.6</v>
      </c>
    </row>
    <row r="126" spans="1:19" x14ac:dyDescent="0.15">
      <c r="A126" s="199">
        <v>42949</v>
      </c>
      <c r="B126" s="423">
        <v>13.8</v>
      </c>
      <c r="C126" s="424">
        <v>17.5</v>
      </c>
      <c r="D126" s="423">
        <v>17.100000000000001</v>
      </c>
      <c r="E126" s="424">
        <v>17.3</v>
      </c>
      <c r="F126" s="423">
        <v>16.3</v>
      </c>
      <c r="G126" s="425">
        <v>12.2</v>
      </c>
      <c r="H126" s="425">
        <v>18</v>
      </c>
      <c r="I126" s="424">
        <v>16.8</v>
      </c>
      <c r="J126" s="424">
        <v>21.1</v>
      </c>
      <c r="K126" s="424">
        <v>19.399999999999999</v>
      </c>
      <c r="L126" s="425">
        <v>18</v>
      </c>
      <c r="M126" s="425">
        <v>20</v>
      </c>
      <c r="N126" s="425">
        <v>19.7</v>
      </c>
      <c r="O126" s="425">
        <v>21</v>
      </c>
      <c r="P126" s="425">
        <v>19.2</v>
      </c>
      <c r="Q126" s="425">
        <v>18.2</v>
      </c>
      <c r="R126" s="425">
        <v>17.600000000000001</v>
      </c>
      <c r="S126" s="425">
        <v>15.7</v>
      </c>
    </row>
    <row r="127" spans="1:19" x14ac:dyDescent="0.15">
      <c r="A127" s="199">
        <v>42950</v>
      </c>
      <c r="B127" s="423">
        <v>13.2</v>
      </c>
      <c r="C127" s="424">
        <v>13.4</v>
      </c>
      <c r="D127" s="423">
        <v>13.2</v>
      </c>
      <c r="E127" s="424">
        <v>13.4</v>
      </c>
      <c r="F127" s="423">
        <v>15.1</v>
      </c>
      <c r="G127" s="425">
        <v>11.3</v>
      </c>
      <c r="H127" s="425">
        <v>16.899999999999999</v>
      </c>
      <c r="I127" s="424">
        <v>14.5</v>
      </c>
      <c r="J127" s="424">
        <v>19.899999999999999</v>
      </c>
      <c r="K127" s="424">
        <v>16</v>
      </c>
      <c r="L127" s="425">
        <v>14.4</v>
      </c>
      <c r="M127" s="425">
        <v>17.8</v>
      </c>
      <c r="N127" s="425">
        <v>17.3</v>
      </c>
      <c r="O127" s="425">
        <v>20.7</v>
      </c>
      <c r="P127" s="425">
        <v>17.899999999999999</v>
      </c>
      <c r="Q127" s="425">
        <v>16.7</v>
      </c>
      <c r="R127" s="425">
        <v>17.2</v>
      </c>
      <c r="S127" s="425">
        <v>15.7</v>
      </c>
    </row>
    <row r="128" spans="1:19" x14ac:dyDescent="0.15">
      <c r="A128" s="199">
        <v>42951</v>
      </c>
      <c r="B128" s="423">
        <v>10.6</v>
      </c>
      <c r="C128" s="424">
        <v>10.4</v>
      </c>
      <c r="D128" s="423">
        <v>10.5</v>
      </c>
      <c r="E128" s="424">
        <v>12.5</v>
      </c>
      <c r="F128" s="423">
        <v>11.1</v>
      </c>
      <c r="G128" s="425">
        <v>9.3000000000000007</v>
      </c>
      <c r="H128" s="425">
        <v>10.8</v>
      </c>
      <c r="I128" s="424">
        <v>11.5</v>
      </c>
      <c r="J128" s="424">
        <v>10.1</v>
      </c>
      <c r="K128" s="424">
        <v>9</v>
      </c>
      <c r="L128" s="425">
        <v>11.8</v>
      </c>
      <c r="M128" s="425">
        <v>14.5</v>
      </c>
      <c r="N128" s="425">
        <v>11.1</v>
      </c>
      <c r="O128" s="425">
        <v>14.8</v>
      </c>
      <c r="P128" s="425">
        <v>14.3</v>
      </c>
      <c r="Q128" s="425">
        <v>13.8</v>
      </c>
      <c r="R128" s="425">
        <v>13.3</v>
      </c>
      <c r="S128" s="425">
        <v>12.5</v>
      </c>
    </row>
    <row r="129" spans="1:19" x14ac:dyDescent="0.15">
      <c r="A129" s="199">
        <v>42952</v>
      </c>
      <c r="B129" s="423">
        <v>20.3</v>
      </c>
      <c r="C129" s="424">
        <v>25.1</v>
      </c>
      <c r="D129" s="423">
        <v>24.6</v>
      </c>
      <c r="E129" s="424">
        <v>28.4</v>
      </c>
      <c r="F129" s="423">
        <v>25.1</v>
      </c>
      <c r="G129" s="425" t="s">
        <v>746</v>
      </c>
      <c r="H129" s="425">
        <v>22.4</v>
      </c>
      <c r="I129" s="424">
        <v>18.600000000000001</v>
      </c>
      <c r="J129" s="424">
        <v>16.899999999999999</v>
      </c>
      <c r="K129" s="424">
        <v>16.100000000000001</v>
      </c>
      <c r="L129" s="425">
        <v>22.5</v>
      </c>
      <c r="M129" s="425">
        <v>25.4</v>
      </c>
      <c r="N129" s="425">
        <v>23.3</v>
      </c>
      <c r="O129" s="425">
        <v>24.7</v>
      </c>
      <c r="P129" s="425">
        <v>24.3</v>
      </c>
      <c r="Q129" s="425">
        <v>24.3</v>
      </c>
      <c r="R129" s="425">
        <v>22.9</v>
      </c>
      <c r="S129" s="425">
        <v>21.6</v>
      </c>
    </row>
    <row r="130" spans="1:19" x14ac:dyDescent="0.15">
      <c r="A130" s="199">
        <v>42953</v>
      </c>
      <c r="B130" s="423">
        <v>7.4</v>
      </c>
      <c r="C130" s="424">
        <v>9.1999999999999993</v>
      </c>
      <c r="D130" s="423">
        <v>7.6</v>
      </c>
      <c r="E130" s="424">
        <v>1.6</v>
      </c>
      <c r="F130" s="423">
        <v>10.7</v>
      </c>
      <c r="G130" s="425">
        <v>6.6</v>
      </c>
      <c r="H130" s="425">
        <v>6.9</v>
      </c>
      <c r="I130" s="424">
        <v>8.8000000000000007</v>
      </c>
      <c r="J130" s="424">
        <v>10.6</v>
      </c>
      <c r="K130" s="424">
        <v>11.4</v>
      </c>
      <c r="L130" s="425">
        <v>7.7</v>
      </c>
      <c r="M130" s="425">
        <v>11</v>
      </c>
      <c r="N130" s="425">
        <v>10.5</v>
      </c>
      <c r="O130" s="425">
        <v>13</v>
      </c>
      <c r="P130" s="425">
        <v>14.9</v>
      </c>
      <c r="Q130" s="425">
        <v>13.8</v>
      </c>
      <c r="R130" s="425">
        <v>12.8</v>
      </c>
      <c r="S130" s="425">
        <v>12</v>
      </c>
    </row>
    <row r="131" spans="1:19" x14ac:dyDescent="0.15">
      <c r="A131" s="199">
        <v>42954</v>
      </c>
      <c r="B131" s="423">
        <v>0.3</v>
      </c>
      <c r="C131" s="424">
        <v>1</v>
      </c>
      <c r="D131" s="423">
        <v>3</v>
      </c>
      <c r="E131" s="424">
        <v>-1.8</v>
      </c>
      <c r="F131" s="423">
        <v>2.7</v>
      </c>
      <c r="G131" s="425">
        <v>0</v>
      </c>
      <c r="H131" s="425">
        <v>2.6</v>
      </c>
      <c r="I131" s="424">
        <v>2.8</v>
      </c>
      <c r="J131" s="424">
        <v>8.5</v>
      </c>
      <c r="K131" s="424">
        <v>4.4000000000000004</v>
      </c>
      <c r="L131" s="425">
        <v>0.6</v>
      </c>
      <c r="M131" s="425">
        <v>1</v>
      </c>
      <c r="N131" s="425">
        <v>0.8</v>
      </c>
      <c r="O131" s="425">
        <v>2.8</v>
      </c>
      <c r="P131" s="425">
        <v>2</v>
      </c>
      <c r="Q131" s="425">
        <v>0.9</v>
      </c>
      <c r="R131" s="425">
        <v>0.5</v>
      </c>
      <c r="S131" s="425">
        <v>1.2</v>
      </c>
    </row>
    <row r="132" spans="1:19" x14ac:dyDescent="0.15">
      <c r="A132" s="199">
        <v>42955</v>
      </c>
      <c r="B132" s="423">
        <v>4.3</v>
      </c>
      <c r="C132" s="424">
        <v>3.6</v>
      </c>
      <c r="D132" s="423">
        <v>5.7</v>
      </c>
      <c r="E132" s="424">
        <v>5</v>
      </c>
      <c r="F132" s="423">
        <v>0.8</v>
      </c>
      <c r="G132" s="425">
        <v>0.4</v>
      </c>
      <c r="H132" s="425">
        <v>6</v>
      </c>
      <c r="I132" s="424">
        <v>6.8</v>
      </c>
      <c r="J132" s="424">
        <v>10.8</v>
      </c>
      <c r="K132" s="424">
        <v>9.5</v>
      </c>
      <c r="L132" s="425">
        <v>1</v>
      </c>
      <c r="M132" s="425">
        <v>1.8</v>
      </c>
      <c r="N132" s="425">
        <v>1.8</v>
      </c>
      <c r="O132" s="425">
        <v>3</v>
      </c>
      <c r="P132" s="425">
        <v>1.5</v>
      </c>
      <c r="Q132" s="425">
        <v>0.6</v>
      </c>
      <c r="R132" s="425">
        <v>0.3</v>
      </c>
      <c r="S132" s="425">
        <v>1.6</v>
      </c>
    </row>
    <row r="133" spans="1:19" x14ac:dyDescent="0.15">
      <c r="A133" s="199">
        <v>42956</v>
      </c>
      <c r="B133" s="423">
        <v>8.3000000000000007</v>
      </c>
      <c r="C133" s="424">
        <v>8.5</v>
      </c>
      <c r="D133" s="423">
        <v>7.6</v>
      </c>
      <c r="E133" s="424">
        <v>6</v>
      </c>
      <c r="F133" s="423">
        <v>1.5</v>
      </c>
      <c r="G133" s="425">
        <v>3</v>
      </c>
      <c r="H133" s="425">
        <v>10</v>
      </c>
      <c r="I133" s="424">
        <v>9.3000000000000007</v>
      </c>
      <c r="J133" s="424">
        <v>8.8000000000000007</v>
      </c>
      <c r="K133" s="424">
        <v>9.6</v>
      </c>
      <c r="L133" s="425">
        <v>5.9</v>
      </c>
      <c r="M133" s="425">
        <v>8</v>
      </c>
      <c r="N133" s="425">
        <v>8.3000000000000007</v>
      </c>
      <c r="O133" s="425">
        <v>7.5</v>
      </c>
      <c r="P133" s="425">
        <v>7</v>
      </c>
      <c r="Q133" s="425">
        <v>7</v>
      </c>
      <c r="R133" s="425">
        <v>8.3000000000000007</v>
      </c>
      <c r="S133" s="425">
        <v>5.0999999999999996</v>
      </c>
    </row>
    <row r="134" spans="1:19" x14ac:dyDescent="0.15">
      <c r="A134" s="199">
        <v>42957</v>
      </c>
      <c r="B134" s="423">
        <v>22.5</v>
      </c>
      <c r="C134" s="424">
        <v>19.8</v>
      </c>
      <c r="D134" s="423">
        <v>15</v>
      </c>
      <c r="E134" s="424">
        <v>18.600000000000001</v>
      </c>
      <c r="F134" s="423">
        <v>11.2</v>
      </c>
      <c r="G134" s="425">
        <v>9.6999999999999993</v>
      </c>
      <c r="H134" s="425">
        <v>16.5</v>
      </c>
      <c r="I134" s="424">
        <v>13.4</v>
      </c>
      <c r="J134" s="424">
        <v>12.8</v>
      </c>
      <c r="K134" s="424">
        <v>12.3</v>
      </c>
      <c r="L134" s="425">
        <v>14.5</v>
      </c>
      <c r="M134" s="425">
        <v>18.5</v>
      </c>
      <c r="N134" s="425">
        <v>14.8</v>
      </c>
      <c r="O134" s="425">
        <v>16.2</v>
      </c>
      <c r="P134" s="425">
        <v>14.4</v>
      </c>
      <c r="Q134" s="425">
        <v>16.3</v>
      </c>
      <c r="R134" s="425">
        <v>14.8</v>
      </c>
      <c r="S134" s="425">
        <v>11.8</v>
      </c>
    </row>
    <row r="135" spans="1:19" x14ac:dyDescent="0.15">
      <c r="A135" s="199">
        <v>42958</v>
      </c>
      <c r="B135" s="423">
        <v>14.3</v>
      </c>
      <c r="C135" s="424">
        <v>15.4</v>
      </c>
      <c r="D135" s="423">
        <v>15.2</v>
      </c>
      <c r="E135" s="424">
        <v>15.2</v>
      </c>
      <c r="F135" s="423">
        <v>15.3</v>
      </c>
      <c r="G135" s="425">
        <v>11.3</v>
      </c>
      <c r="H135" s="425">
        <v>17.899999999999999</v>
      </c>
      <c r="I135" s="424">
        <v>16.5</v>
      </c>
      <c r="J135" s="424">
        <v>19.399999999999999</v>
      </c>
      <c r="K135" s="424">
        <v>16.600000000000001</v>
      </c>
      <c r="L135" s="425">
        <v>16.2</v>
      </c>
      <c r="M135" s="425">
        <v>23.7</v>
      </c>
      <c r="N135" s="425">
        <v>19.899999999999999</v>
      </c>
      <c r="O135" s="425">
        <v>17.7</v>
      </c>
      <c r="P135" s="425">
        <v>12.3</v>
      </c>
      <c r="Q135" s="425">
        <v>15</v>
      </c>
      <c r="R135" s="425">
        <v>13.5</v>
      </c>
      <c r="S135" s="425">
        <v>8.8000000000000007</v>
      </c>
    </row>
    <row r="136" spans="1:19" x14ac:dyDescent="0.15">
      <c r="A136" s="199">
        <v>42959</v>
      </c>
      <c r="B136" s="423">
        <v>8</v>
      </c>
      <c r="C136" s="424">
        <v>9.1</v>
      </c>
      <c r="D136" s="423">
        <v>8</v>
      </c>
      <c r="E136" s="424">
        <v>7.7</v>
      </c>
      <c r="F136" s="423">
        <v>7.6</v>
      </c>
      <c r="G136" s="425">
        <v>6</v>
      </c>
      <c r="H136" s="425">
        <v>7.6</v>
      </c>
      <c r="I136" s="424">
        <v>7.7</v>
      </c>
      <c r="J136" s="424">
        <v>13.3</v>
      </c>
      <c r="K136" s="424">
        <v>9.8000000000000007</v>
      </c>
      <c r="L136" s="425">
        <v>7.9</v>
      </c>
      <c r="M136" s="425">
        <v>10</v>
      </c>
      <c r="N136" s="425">
        <v>9.4</v>
      </c>
      <c r="O136" s="425">
        <v>8.6999999999999993</v>
      </c>
      <c r="P136" s="425">
        <v>9.6</v>
      </c>
      <c r="Q136" s="425">
        <v>9</v>
      </c>
      <c r="R136" s="425">
        <v>8.9</v>
      </c>
      <c r="S136" s="425">
        <v>8.5</v>
      </c>
    </row>
    <row r="137" spans="1:19" x14ac:dyDescent="0.15">
      <c r="A137" s="199">
        <v>42960</v>
      </c>
      <c r="B137" s="423">
        <v>8.8000000000000007</v>
      </c>
      <c r="C137" s="424">
        <v>12.6</v>
      </c>
      <c r="D137" s="423">
        <v>13.4</v>
      </c>
      <c r="E137" s="424">
        <v>17.899999999999999</v>
      </c>
      <c r="F137" s="423">
        <v>15.6</v>
      </c>
      <c r="G137" s="425">
        <v>12.8</v>
      </c>
      <c r="H137" s="425">
        <v>12.8</v>
      </c>
      <c r="I137" s="424">
        <v>10.8</v>
      </c>
      <c r="J137" s="424">
        <v>13</v>
      </c>
      <c r="K137" s="424">
        <v>9.4</v>
      </c>
      <c r="L137" s="425">
        <v>11.4</v>
      </c>
      <c r="M137" s="425">
        <v>16</v>
      </c>
      <c r="N137" s="425">
        <v>11.4</v>
      </c>
      <c r="O137" s="425">
        <v>14.5</v>
      </c>
      <c r="P137" s="425">
        <v>13.8</v>
      </c>
      <c r="Q137" s="425">
        <v>13.6</v>
      </c>
      <c r="R137" s="425">
        <v>12.4</v>
      </c>
      <c r="S137" s="425">
        <v>11.2</v>
      </c>
    </row>
    <row r="138" spans="1:19" x14ac:dyDescent="0.15">
      <c r="A138" s="199">
        <v>42961</v>
      </c>
      <c r="B138" s="423">
        <v>12.4</v>
      </c>
      <c r="C138" s="424">
        <v>12.9</v>
      </c>
      <c r="D138" s="423">
        <v>10.4</v>
      </c>
      <c r="E138" s="424">
        <v>13.2</v>
      </c>
      <c r="F138" s="423">
        <v>11.5</v>
      </c>
      <c r="G138" s="425">
        <v>7.3</v>
      </c>
      <c r="H138" s="425">
        <v>7.5</v>
      </c>
      <c r="I138" s="424">
        <v>6.2</v>
      </c>
      <c r="J138" s="424">
        <v>5</v>
      </c>
      <c r="K138" s="424">
        <v>4.5</v>
      </c>
      <c r="L138" s="425">
        <v>7.9</v>
      </c>
      <c r="M138" s="425">
        <v>7.3</v>
      </c>
      <c r="N138" s="425">
        <v>7.7</v>
      </c>
      <c r="O138" s="425">
        <v>8</v>
      </c>
      <c r="P138" s="425">
        <v>8.3000000000000007</v>
      </c>
      <c r="Q138" s="425">
        <v>7.9</v>
      </c>
      <c r="R138" s="425">
        <v>6.8</v>
      </c>
      <c r="S138" s="425">
        <v>6.2</v>
      </c>
    </row>
    <row r="139" spans="1:19" x14ac:dyDescent="0.15">
      <c r="A139" s="199">
        <v>42962</v>
      </c>
      <c r="B139" s="423">
        <v>5.2</v>
      </c>
      <c r="C139" s="424">
        <v>6.5</v>
      </c>
      <c r="D139" s="423">
        <v>4</v>
      </c>
      <c r="E139" s="424">
        <v>4.5</v>
      </c>
      <c r="F139" s="423">
        <v>5.3</v>
      </c>
      <c r="G139" s="425">
        <v>2.7</v>
      </c>
      <c r="H139" s="425">
        <v>3.9</v>
      </c>
      <c r="I139" s="424">
        <v>4.2</v>
      </c>
      <c r="J139" s="424">
        <v>3.4</v>
      </c>
      <c r="K139" s="424">
        <v>3.7</v>
      </c>
      <c r="L139" s="425">
        <v>2.1</v>
      </c>
      <c r="M139" s="425">
        <v>6.4</v>
      </c>
      <c r="N139" s="425">
        <v>4.5</v>
      </c>
      <c r="O139" s="425">
        <v>3.2</v>
      </c>
      <c r="P139" s="425">
        <v>6.2</v>
      </c>
      <c r="Q139" s="425">
        <v>5.7</v>
      </c>
      <c r="R139" s="425">
        <v>5.2</v>
      </c>
      <c r="S139" s="425">
        <v>3.7</v>
      </c>
    </row>
    <row r="140" spans="1:19" x14ac:dyDescent="0.15">
      <c r="A140" s="199">
        <v>42963</v>
      </c>
      <c r="B140" s="423">
        <v>4.3</v>
      </c>
      <c r="C140" s="424">
        <v>6.5</v>
      </c>
      <c r="D140" s="423">
        <v>5.3</v>
      </c>
      <c r="E140" s="424">
        <v>3.6</v>
      </c>
      <c r="F140" s="423">
        <v>3.9</v>
      </c>
      <c r="G140" s="425">
        <v>2.1</v>
      </c>
      <c r="H140" s="425">
        <v>5.0999999999999996</v>
      </c>
      <c r="I140" s="424">
        <v>4.5</v>
      </c>
      <c r="J140" s="424">
        <v>3.6</v>
      </c>
      <c r="K140" s="424">
        <v>5</v>
      </c>
      <c r="L140" s="425">
        <v>2.5</v>
      </c>
      <c r="M140" s="425">
        <v>7.3</v>
      </c>
      <c r="N140" s="425">
        <v>6</v>
      </c>
      <c r="O140" s="425">
        <v>5.4</v>
      </c>
      <c r="P140" s="425">
        <v>5.6</v>
      </c>
      <c r="Q140" s="425">
        <v>2.8</v>
      </c>
      <c r="R140" s="425">
        <v>5.2</v>
      </c>
      <c r="S140" s="425">
        <v>3.7</v>
      </c>
    </row>
    <row r="141" spans="1:19" x14ac:dyDescent="0.15">
      <c r="A141" s="199">
        <v>42964</v>
      </c>
      <c r="B141" s="423">
        <v>5.7</v>
      </c>
      <c r="C141" s="424">
        <v>3.5</v>
      </c>
      <c r="D141" s="423">
        <v>1.5</v>
      </c>
      <c r="E141" s="424">
        <v>-1.9</v>
      </c>
      <c r="F141" s="423">
        <v>2.2999999999999998</v>
      </c>
      <c r="G141" s="425">
        <v>1</v>
      </c>
      <c r="H141" s="425">
        <v>3.1</v>
      </c>
      <c r="I141" s="424">
        <v>2.5</v>
      </c>
      <c r="J141" s="424">
        <v>4.8</v>
      </c>
      <c r="K141" s="424">
        <v>3</v>
      </c>
      <c r="L141" s="425">
        <v>2.2000000000000002</v>
      </c>
      <c r="M141" s="425">
        <v>3.5</v>
      </c>
      <c r="N141" s="425">
        <v>3.6</v>
      </c>
      <c r="O141" s="425">
        <v>3.3</v>
      </c>
      <c r="P141" s="425">
        <v>3.9</v>
      </c>
      <c r="Q141" s="425">
        <v>3</v>
      </c>
      <c r="R141" s="425">
        <v>1.3</v>
      </c>
      <c r="S141" s="425">
        <v>1.9</v>
      </c>
    </row>
    <row r="142" spans="1:19" x14ac:dyDescent="0.15">
      <c r="A142" s="199">
        <v>42965</v>
      </c>
      <c r="B142" s="423">
        <v>4</v>
      </c>
      <c r="C142" s="424">
        <v>2.2999999999999998</v>
      </c>
      <c r="D142" s="423">
        <v>3.2</v>
      </c>
      <c r="E142" s="424">
        <v>4.0999999999999996</v>
      </c>
      <c r="F142" s="423">
        <v>3.4</v>
      </c>
      <c r="G142" s="425">
        <v>3.3</v>
      </c>
      <c r="H142" s="425">
        <v>3.6</v>
      </c>
      <c r="I142" s="424">
        <v>4.2</v>
      </c>
      <c r="J142" s="424">
        <v>4.8</v>
      </c>
      <c r="K142" s="424">
        <v>4.3</v>
      </c>
      <c r="L142" s="425">
        <v>5</v>
      </c>
      <c r="M142" s="425">
        <v>4.9000000000000004</v>
      </c>
      <c r="N142" s="425">
        <v>4.5</v>
      </c>
      <c r="O142" s="425">
        <v>4.5</v>
      </c>
      <c r="P142" s="425">
        <v>6.6</v>
      </c>
      <c r="Q142" s="425">
        <v>6.9</v>
      </c>
      <c r="R142" s="425">
        <v>6.3</v>
      </c>
      <c r="S142" s="425">
        <v>5.9</v>
      </c>
    </row>
    <row r="143" spans="1:19" x14ac:dyDescent="0.15">
      <c r="A143" s="199">
        <v>42966</v>
      </c>
      <c r="B143" s="423">
        <v>4.4000000000000004</v>
      </c>
      <c r="C143" s="424">
        <v>4.9000000000000004</v>
      </c>
      <c r="D143" s="423">
        <v>5.5</v>
      </c>
      <c r="E143" s="424">
        <v>6.8</v>
      </c>
      <c r="F143" s="423">
        <v>6.2</v>
      </c>
      <c r="G143" s="425">
        <v>4.3</v>
      </c>
      <c r="H143" s="425">
        <v>6.1</v>
      </c>
      <c r="I143" s="424">
        <v>5.5</v>
      </c>
      <c r="J143" s="424">
        <v>5.5</v>
      </c>
      <c r="K143" s="424">
        <v>4.5999999999999996</v>
      </c>
      <c r="L143" s="425">
        <v>6.7</v>
      </c>
      <c r="M143" s="425">
        <v>5.3</v>
      </c>
      <c r="N143" s="425">
        <v>5.5</v>
      </c>
      <c r="O143" s="425">
        <v>6.6</v>
      </c>
      <c r="P143" s="425">
        <v>7.7</v>
      </c>
      <c r="Q143" s="425">
        <v>8.3000000000000007</v>
      </c>
      <c r="R143" s="425">
        <v>7.5</v>
      </c>
      <c r="S143" s="425">
        <v>7.3</v>
      </c>
    </row>
    <row r="144" spans="1:19" x14ac:dyDescent="0.15">
      <c r="A144" s="199">
        <v>42967</v>
      </c>
      <c r="B144" s="423">
        <v>7.1</v>
      </c>
      <c r="C144" s="424">
        <v>8</v>
      </c>
      <c r="D144" s="423">
        <v>5.6</v>
      </c>
      <c r="E144" s="424">
        <v>7.6</v>
      </c>
      <c r="F144" s="423">
        <v>7.5</v>
      </c>
      <c r="G144" s="425">
        <v>4.0999999999999996</v>
      </c>
      <c r="H144" s="425">
        <v>5.8</v>
      </c>
      <c r="I144" s="424">
        <v>4.7</v>
      </c>
      <c r="J144" s="424">
        <v>5.8</v>
      </c>
      <c r="K144" s="424">
        <v>4</v>
      </c>
      <c r="L144" s="425">
        <v>4.5999999999999996</v>
      </c>
      <c r="M144" s="425">
        <v>6.5</v>
      </c>
      <c r="N144" s="425">
        <v>5.6</v>
      </c>
      <c r="O144" s="425">
        <v>7.5</v>
      </c>
      <c r="P144" s="425">
        <v>7.8</v>
      </c>
      <c r="Q144" s="425">
        <v>9.1</v>
      </c>
      <c r="R144" s="425">
        <v>7</v>
      </c>
      <c r="S144" s="425">
        <v>9.3000000000000007</v>
      </c>
    </row>
    <row r="145" spans="1:19" x14ac:dyDescent="0.15">
      <c r="A145" s="199">
        <v>42968</v>
      </c>
      <c r="B145" s="423">
        <v>9.8000000000000007</v>
      </c>
      <c r="C145" s="424">
        <v>12.5</v>
      </c>
      <c r="D145" s="423">
        <v>9</v>
      </c>
      <c r="E145" s="424">
        <v>12.8</v>
      </c>
      <c r="F145" s="423">
        <v>9.5</v>
      </c>
      <c r="G145" s="425">
        <v>5.8</v>
      </c>
      <c r="H145" s="425">
        <v>8.3000000000000007</v>
      </c>
      <c r="I145" s="424">
        <v>7.8</v>
      </c>
      <c r="J145" s="424">
        <v>6.8</v>
      </c>
      <c r="K145" s="424">
        <v>5.9</v>
      </c>
      <c r="L145" s="425">
        <v>5.6</v>
      </c>
      <c r="M145" s="425">
        <v>9.8000000000000007</v>
      </c>
      <c r="N145" s="425">
        <v>9.5</v>
      </c>
      <c r="O145" s="425">
        <v>8.6</v>
      </c>
      <c r="P145" s="425">
        <v>13.2</v>
      </c>
      <c r="Q145" s="425">
        <v>10.3</v>
      </c>
      <c r="R145" s="425">
        <v>7.8</v>
      </c>
      <c r="S145" s="425">
        <v>9.1</v>
      </c>
    </row>
    <row r="146" spans="1:19" x14ac:dyDescent="0.15">
      <c r="A146" s="199">
        <v>42969</v>
      </c>
      <c r="B146" s="423">
        <v>11.3</v>
      </c>
      <c r="C146" s="424">
        <v>10.3</v>
      </c>
      <c r="D146" s="423">
        <v>6</v>
      </c>
      <c r="E146" s="424">
        <v>7.7</v>
      </c>
      <c r="F146" s="423">
        <v>7.2</v>
      </c>
      <c r="G146" s="425">
        <v>5.5</v>
      </c>
      <c r="H146" s="425">
        <v>6.6</v>
      </c>
      <c r="I146" s="424">
        <v>4.5</v>
      </c>
      <c r="J146" s="424">
        <v>5.4</v>
      </c>
      <c r="K146" s="424">
        <v>3.8</v>
      </c>
      <c r="L146" s="425">
        <v>6.4</v>
      </c>
      <c r="M146" s="425">
        <v>7.5</v>
      </c>
      <c r="N146" s="425">
        <v>5.7</v>
      </c>
      <c r="O146" s="425">
        <v>6.9</v>
      </c>
      <c r="P146" s="425">
        <v>7</v>
      </c>
      <c r="Q146" s="425">
        <v>7</v>
      </c>
      <c r="R146" s="425">
        <v>5.7</v>
      </c>
      <c r="S146" s="425">
        <v>6.3</v>
      </c>
    </row>
    <row r="147" spans="1:19" x14ac:dyDescent="0.15">
      <c r="A147" s="199">
        <v>42970</v>
      </c>
      <c r="B147" s="423">
        <v>10.199999999999999</v>
      </c>
      <c r="C147" s="424">
        <v>10.8</v>
      </c>
      <c r="D147" s="423">
        <v>6.9</v>
      </c>
      <c r="E147" s="424">
        <v>7.8</v>
      </c>
      <c r="F147" s="423">
        <v>6.2</v>
      </c>
      <c r="G147" s="425">
        <v>4</v>
      </c>
      <c r="H147" s="425">
        <v>5.8</v>
      </c>
      <c r="I147" s="424">
        <v>6.3</v>
      </c>
      <c r="J147" s="424">
        <v>7.3</v>
      </c>
      <c r="K147" s="424">
        <v>10.199999999999999</v>
      </c>
      <c r="L147" s="425">
        <v>5</v>
      </c>
      <c r="M147" s="425">
        <v>9.6999999999999993</v>
      </c>
      <c r="N147" s="425">
        <v>7.2</v>
      </c>
      <c r="O147" s="425">
        <v>7.6</v>
      </c>
      <c r="P147" s="425">
        <v>7.3</v>
      </c>
      <c r="Q147" s="425">
        <v>7.3</v>
      </c>
      <c r="R147" s="425">
        <v>7.4</v>
      </c>
      <c r="S147" s="425">
        <v>7</v>
      </c>
    </row>
    <row r="148" spans="1:19" x14ac:dyDescent="0.15">
      <c r="A148" s="199">
        <v>42971</v>
      </c>
      <c r="B148" s="423">
        <v>9.6</v>
      </c>
      <c r="C148" s="424">
        <v>8.5</v>
      </c>
      <c r="D148" s="423">
        <v>5.3</v>
      </c>
      <c r="E148" s="424">
        <v>6</v>
      </c>
      <c r="F148" s="423">
        <v>6.5</v>
      </c>
      <c r="G148" s="425">
        <v>4.2</v>
      </c>
      <c r="H148" s="425">
        <v>7.6</v>
      </c>
      <c r="I148" s="424">
        <v>6.8</v>
      </c>
      <c r="J148" s="424">
        <v>7.8</v>
      </c>
      <c r="K148" s="424">
        <v>7.7</v>
      </c>
      <c r="L148" s="425">
        <v>7.6</v>
      </c>
      <c r="M148" s="425">
        <v>12.5</v>
      </c>
      <c r="N148" s="425">
        <v>8</v>
      </c>
      <c r="O148" s="425">
        <v>8.3000000000000007</v>
      </c>
      <c r="P148" s="425">
        <v>8.8000000000000007</v>
      </c>
      <c r="Q148" s="425">
        <v>8</v>
      </c>
      <c r="R148" s="425">
        <v>7.8</v>
      </c>
      <c r="S148" s="425">
        <v>5.7</v>
      </c>
    </row>
    <row r="149" spans="1:19" x14ac:dyDescent="0.15">
      <c r="A149" s="199">
        <v>42972</v>
      </c>
      <c r="B149" s="423">
        <v>7.2</v>
      </c>
      <c r="C149" s="424">
        <v>8.8000000000000007</v>
      </c>
      <c r="D149" s="423">
        <v>6.6</v>
      </c>
      <c r="E149" s="424">
        <v>8.4</v>
      </c>
      <c r="F149" s="423">
        <v>6.6</v>
      </c>
      <c r="G149" s="425" t="s">
        <v>746</v>
      </c>
      <c r="H149" s="425">
        <v>8</v>
      </c>
      <c r="I149" s="424">
        <v>10.3</v>
      </c>
      <c r="J149" s="424">
        <v>8.6</v>
      </c>
      <c r="K149" s="424">
        <v>9.1999999999999993</v>
      </c>
      <c r="L149" s="425">
        <v>5.6</v>
      </c>
      <c r="M149" s="425">
        <v>11</v>
      </c>
      <c r="N149" s="425">
        <v>10.9</v>
      </c>
      <c r="O149" s="425">
        <v>10.1</v>
      </c>
      <c r="P149" s="425">
        <v>8</v>
      </c>
      <c r="Q149" s="425">
        <v>7.7</v>
      </c>
      <c r="R149" s="425">
        <v>8.1</v>
      </c>
      <c r="S149" s="425">
        <v>5.6</v>
      </c>
    </row>
    <row r="150" spans="1:19" x14ac:dyDescent="0.15">
      <c r="A150" s="199">
        <v>42973</v>
      </c>
      <c r="B150" s="423">
        <v>8</v>
      </c>
      <c r="C150" s="424">
        <v>10.3</v>
      </c>
      <c r="D150" s="423">
        <v>11.1</v>
      </c>
      <c r="E150" s="424">
        <v>13</v>
      </c>
      <c r="F150" s="423">
        <v>10.1</v>
      </c>
      <c r="G150" s="425" t="s">
        <v>746</v>
      </c>
      <c r="H150" s="425">
        <v>15</v>
      </c>
      <c r="I150" s="424">
        <v>14.6</v>
      </c>
      <c r="J150" s="424">
        <v>16.5</v>
      </c>
      <c r="K150" s="424">
        <v>15.9</v>
      </c>
      <c r="L150" s="425">
        <v>12.9</v>
      </c>
      <c r="M150" s="425">
        <v>14.3</v>
      </c>
      <c r="N150" s="425">
        <v>13.2</v>
      </c>
      <c r="O150" s="425">
        <v>12.2</v>
      </c>
      <c r="P150" s="425">
        <v>12.4</v>
      </c>
      <c r="Q150" s="425">
        <v>10.4</v>
      </c>
      <c r="R150" s="425">
        <v>11.9</v>
      </c>
      <c r="S150" s="425">
        <v>8.3000000000000007</v>
      </c>
    </row>
    <row r="151" spans="1:19" x14ac:dyDescent="0.15">
      <c r="A151" s="199">
        <v>42974</v>
      </c>
      <c r="B151" s="423">
        <v>6.9</v>
      </c>
      <c r="C151" s="424">
        <v>7.8</v>
      </c>
      <c r="D151" s="423">
        <v>8.3000000000000007</v>
      </c>
      <c r="E151" s="424">
        <v>4.7</v>
      </c>
      <c r="F151" s="423">
        <v>7.9</v>
      </c>
      <c r="G151" s="425">
        <v>5.6</v>
      </c>
      <c r="H151" s="425">
        <v>10</v>
      </c>
      <c r="I151" s="424">
        <v>10.3</v>
      </c>
      <c r="J151" s="424">
        <v>11.7</v>
      </c>
      <c r="K151" s="424">
        <v>9.4</v>
      </c>
      <c r="L151" s="425">
        <v>10.1</v>
      </c>
      <c r="M151" s="425">
        <v>11.1</v>
      </c>
      <c r="N151" s="425">
        <v>12.8</v>
      </c>
      <c r="O151" s="425">
        <v>9.5</v>
      </c>
      <c r="P151" s="425">
        <v>12.3</v>
      </c>
      <c r="Q151" s="425">
        <v>9.9</v>
      </c>
      <c r="R151" s="425">
        <v>9</v>
      </c>
      <c r="S151" s="425">
        <v>9.5</v>
      </c>
    </row>
    <row r="152" spans="1:19" x14ac:dyDescent="0.15">
      <c r="A152" s="199">
        <v>42975</v>
      </c>
      <c r="B152" s="423">
        <v>2.5</v>
      </c>
      <c r="C152" s="424">
        <v>5.0999999999999996</v>
      </c>
      <c r="D152" s="423">
        <v>6</v>
      </c>
      <c r="E152" s="424">
        <v>4.5</v>
      </c>
      <c r="F152" s="423">
        <v>6.2</v>
      </c>
      <c r="G152" s="425">
        <v>4.4000000000000004</v>
      </c>
      <c r="H152" s="425">
        <v>6</v>
      </c>
      <c r="I152" s="424">
        <v>6.3</v>
      </c>
      <c r="J152" s="424">
        <v>8.4</v>
      </c>
      <c r="K152" s="424">
        <v>5.4</v>
      </c>
      <c r="L152" s="425">
        <v>5.8</v>
      </c>
      <c r="M152" s="425">
        <v>8.3000000000000007</v>
      </c>
      <c r="N152" s="425">
        <v>6.4</v>
      </c>
      <c r="O152" s="425">
        <v>8.3000000000000007</v>
      </c>
      <c r="P152" s="425">
        <v>8</v>
      </c>
      <c r="Q152" s="425">
        <v>7.8</v>
      </c>
      <c r="R152" s="425">
        <v>7.5</v>
      </c>
      <c r="S152" s="425">
        <v>7.6</v>
      </c>
    </row>
    <row r="153" spans="1:19" x14ac:dyDescent="0.15">
      <c r="A153" s="199">
        <v>42976</v>
      </c>
      <c r="B153" s="423">
        <v>2.5</v>
      </c>
      <c r="C153" s="424">
        <v>3.5</v>
      </c>
      <c r="D153" s="423">
        <v>2.9</v>
      </c>
      <c r="E153" s="424">
        <v>3.5</v>
      </c>
      <c r="F153" s="423">
        <v>4.2</v>
      </c>
      <c r="G153" s="425">
        <v>2.2000000000000002</v>
      </c>
      <c r="H153" s="425">
        <v>3.5</v>
      </c>
      <c r="I153" s="424">
        <v>4</v>
      </c>
      <c r="J153" s="424">
        <v>7.3</v>
      </c>
      <c r="K153" s="424">
        <v>4.8</v>
      </c>
      <c r="L153" s="425">
        <v>5</v>
      </c>
      <c r="M153" s="425">
        <v>7.5</v>
      </c>
      <c r="N153" s="425">
        <v>4.3</v>
      </c>
      <c r="O153" s="425">
        <v>7.2</v>
      </c>
      <c r="P153" s="425">
        <v>7</v>
      </c>
      <c r="Q153" s="425">
        <v>7.5</v>
      </c>
      <c r="R153" s="425">
        <v>6.3</v>
      </c>
      <c r="S153" s="425">
        <v>6.9</v>
      </c>
    </row>
    <row r="154" spans="1:19" x14ac:dyDescent="0.15">
      <c r="A154" s="199">
        <v>42977</v>
      </c>
      <c r="B154" s="423">
        <v>12.4</v>
      </c>
      <c r="C154" s="424">
        <v>17.600000000000001</v>
      </c>
      <c r="D154" s="423">
        <v>13.1</v>
      </c>
      <c r="E154" s="424">
        <v>16</v>
      </c>
      <c r="F154" s="423">
        <v>14.1</v>
      </c>
      <c r="G154" s="425">
        <v>12.3</v>
      </c>
      <c r="H154" s="425">
        <v>12.6</v>
      </c>
      <c r="I154" s="424">
        <v>11.2</v>
      </c>
      <c r="J154" s="424">
        <v>10.5</v>
      </c>
      <c r="K154" s="424">
        <v>9.3000000000000007</v>
      </c>
      <c r="L154" s="425">
        <v>12.2</v>
      </c>
      <c r="M154" s="425">
        <v>13.4</v>
      </c>
      <c r="N154" s="425">
        <v>13.3</v>
      </c>
      <c r="O154" s="425">
        <v>12.3</v>
      </c>
      <c r="P154" s="425">
        <v>16.3</v>
      </c>
      <c r="Q154" s="425">
        <v>15.5</v>
      </c>
      <c r="R154" s="425">
        <v>14.2</v>
      </c>
      <c r="S154" s="425">
        <v>13.9</v>
      </c>
    </row>
    <row r="155" spans="1:19" x14ac:dyDescent="0.15">
      <c r="A155" s="199">
        <v>42978</v>
      </c>
      <c r="B155" s="423">
        <v>10.199999999999999</v>
      </c>
      <c r="C155" s="424">
        <v>13.9</v>
      </c>
      <c r="D155" s="423">
        <v>12.3</v>
      </c>
      <c r="E155" s="424">
        <v>10.5</v>
      </c>
      <c r="F155" s="423">
        <v>10.8</v>
      </c>
      <c r="G155" s="425">
        <v>9.1999999999999993</v>
      </c>
      <c r="H155" s="425">
        <v>11.3</v>
      </c>
      <c r="I155" s="424">
        <v>12.4</v>
      </c>
      <c r="J155" s="424">
        <v>12.6</v>
      </c>
      <c r="K155" s="424">
        <v>9.9</v>
      </c>
      <c r="L155" s="425">
        <v>13</v>
      </c>
      <c r="M155" s="425">
        <v>14.7</v>
      </c>
      <c r="N155" s="425">
        <v>11.8</v>
      </c>
      <c r="O155" s="425">
        <v>11</v>
      </c>
      <c r="P155" s="425">
        <v>14</v>
      </c>
      <c r="Q155" s="425">
        <v>14</v>
      </c>
      <c r="R155" s="425">
        <v>12.9</v>
      </c>
      <c r="S155" s="425">
        <v>12.9</v>
      </c>
    </row>
    <row r="156" spans="1:19" x14ac:dyDescent="0.15">
      <c r="A156" s="199">
        <v>42979</v>
      </c>
      <c r="B156" s="423">
        <v>4.8</v>
      </c>
      <c r="C156" s="424">
        <v>4.5</v>
      </c>
      <c r="D156" s="423">
        <v>3.7</v>
      </c>
      <c r="E156" s="424">
        <v>3.5</v>
      </c>
      <c r="F156" s="423">
        <v>5.0999999999999996</v>
      </c>
      <c r="G156" s="425">
        <v>2.7</v>
      </c>
      <c r="H156" s="425">
        <v>4.8</v>
      </c>
      <c r="I156" s="424">
        <v>5.7</v>
      </c>
      <c r="J156" s="424">
        <v>9.1999999999999993</v>
      </c>
      <c r="K156" s="424">
        <v>8.4</v>
      </c>
      <c r="L156" s="425">
        <v>5.5</v>
      </c>
      <c r="M156" s="425">
        <v>6</v>
      </c>
      <c r="N156" s="425">
        <v>6.4</v>
      </c>
      <c r="O156" s="425">
        <v>4.8</v>
      </c>
      <c r="P156" s="425">
        <v>6.6</v>
      </c>
      <c r="Q156" s="425">
        <v>6.5</v>
      </c>
      <c r="R156" s="425">
        <v>6.7</v>
      </c>
      <c r="S156" s="425">
        <v>5.2</v>
      </c>
    </row>
    <row r="157" spans="1:19" x14ac:dyDescent="0.15">
      <c r="A157" s="199">
        <v>42980</v>
      </c>
      <c r="B157" s="423">
        <v>3.8</v>
      </c>
      <c r="C157" s="424">
        <v>6.7</v>
      </c>
      <c r="D157" s="423">
        <v>5.2</v>
      </c>
      <c r="E157" s="424">
        <v>4.0999999999999996</v>
      </c>
      <c r="F157" s="423">
        <v>4.8</v>
      </c>
      <c r="G157" s="425">
        <v>2.6</v>
      </c>
      <c r="H157" s="425">
        <v>5.8</v>
      </c>
      <c r="I157" s="424">
        <v>4.5</v>
      </c>
      <c r="J157" s="424">
        <v>7.4</v>
      </c>
      <c r="K157" s="424">
        <v>4.5</v>
      </c>
      <c r="L157" s="425">
        <v>4.5</v>
      </c>
      <c r="M157" s="425">
        <v>6</v>
      </c>
      <c r="N157" s="425">
        <v>5.7</v>
      </c>
      <c r="O157" s="425">
        <v>5.4</v>
      </c>
      <c r="P157" s="425">
        <v>5.2</v>
      </c>
      <c r="Q157" s="425">
        <v>2.7</v>
      </c>
      <c r="R157" s="425">
        <v>3.7</v>
      </c>
      <c r="S157" s="425">
        <v>3.8</v>
      </c>
    </row>
    <row r="158" spans="1:19" x14ac:dyDescent="0.15">
      <c r="A158" s="199">
        <v>42981</v>
      </c>
      <c r="B158" s="423">
        <v>6</v>
      </c>
      <c r="C158" s="424">
        <v>9.5</v>
      </c>
      <c r="D158" s="423">
        <v>6.7</v>
      </c>
      <c r="E158" s="424">
        <v>9.4</v>
      </c>
      <c r="F158" s="423">
        <v>6.9</v>
      </c>
      <c r="G158" s="425">
        <v>4.9000000000000004</v>
      </c>
      <c r="H158" s="425">
        <v>7.2</v>
      </c>
      <c r="I158" s="424">
        <v>5.0999999999999996</v>
      </c>
      <c r="J158" s="424">
        <v>7.5</v>
      </c>
      <c r="K158" s="424">
        <v>4.5</v>
      </c>
      <c r="L158" s="425">
        <v>7.3</v>
      </c>
      <c r="M158" s="425">
        <v>9</v>
      </c>
      <c r="N158" s="425">
        <v>8.1999999999999993</v>
      </c>
      <c r="O158" s="425">
        <v>9</v>
      </c>
      <c r="P158" s="425">
        <v>9.1999999999999993</v>
      </c>
      <c r="Q158" s="425">
        <v>8.5</v>
      </c>
      <c r="R158" s="425">
        <v>8.6</v>
      </c>
      <c r="S158" s="425">
        <v>7.3</v>
      </c>
    </row>
    <row r="159" spans="1:19" x14ac:dyDescent="0.15">
      <c r="A159" s="199">
        <v>42982</v>
      </c>
      <c r="B159" s="423">
        <v>8.8000000000000007</v>
      </c>
      <c r="C159" s="424">
        <v>9.6</v>
      </c>
      <c r="D159" s="423">
        <v>7.3</v>
      </c>
      <c r="E159" s="424">
        <v>10</v>
      </c>
      <c r="F159" s="423">
        <v>5.5</v>
      </c>
      <c r="G159" s="425">
        <v>5.3</v>
      </c>
      <c r="H159" s="425">
        <v>6.3</v>
      </c>
      <c r="I159" s="424">
        <v>6</v>
      </c>
      <c r="J159" s="424">
        <v>6.5</v>
      </c>
      <c r="K159" s="424">
        <v>6.2</v>
      </c>
      <c r="L159" s="425">
        <v>5.4</v>
      </c>
      <c r="M159" s="425">
        <v>8.4</v>
      </c>
      <c r="N159" s="425">
        <v>4.8</v>
      </c>
      <c r="O159" s="425">
        <v>6.8</v>
      </c>
      <c r="P159" s="425">
        <v>8</v>
      </c>
      <c r="Q159" s="425">
        <v>8.6999999999999993</v>
      </c>
      <c r="R159" s="425">
        <v>6.3</v>
      </c>
      <c r="S159" s="425">
        <v>6.7</v>
      </c>
    </row>
    <row r="160" spans="1:19" x14ac:dyDescent="0.15">
      <c r="A160" s="199">
        <v>42983</v>
      </c>
      <c r="B160" s="423">
        <v>12.6</v>
      </c>
      <c r="C160" s="424">
        <v>11.7</v>
      </c>
      <c r="D160" s="423">
        <v>12.3</v>
      </c>
      <c r="E160" s="424">
        <v>11.3</v>
      </c>
      <c r="F160" s="423">
        <v>11.3</v>
      </c>
      <c r="G160" s="425">
        <v>9.6</v>
      </c>
      <c r="H160" s="425">
        <v>12.7</v>
      </c>
      <c r="I160" s="424">
        <v>10.4</v>
      </c>
      <c r="J160" s="424">
        <v>11.8</v>
      </c>
      <c r="K160" s="424">
        <v>12.5</v>
      </c>
      <c r="L160" s="425">
        <v>12.7</v>
      </c>
      <c r="M160" s="425">
        <v>16.2</v>
      </c>
      <c r="N160" s="425">
        <v>12.9</v>
      </c>
      <c r="O160" s="425">
        <v>15.3</v>
      </c>
      <c r="P160" s="425">
        <v>14.2</v>
      </c>
      <c r="Q160" s="425">
        <v>13.1</v>
      </c>
      <c r="R160" s="425">
        <v>12.3</v>
      </c>
      <c r="S160" s="425">
        <v>9</v>
      </c>
    </row>
    <row r="161" spans="1:19" x14ac:dyDescent="0.15">
      <c r="A161" s="199">
        <v>42984</v>
      </c>
      <c r="B161" s="423">
        <v>14.9</v>
      </c>
      <c r="C161" s="424">
        <v>21.6</v>
      </c>
      <c r="D161" s="423">
        <v>21.8</v>
      </c>
      <c r="E161" s="424">
        <v>21.5</v>
      </c>
      <c r="F161" s="423">
        <v>18.8</v>
      </c>
      <c r="G161" s="425">
        <v>16.3</v>
      </c>
      <c r="H161" s="425">
        <v>22.5</v>
      </c>
      <c r="I161" s="424">
        <v>20</v>
      </c>
      <c r="J161" s="424">
        <v>20.6</v>
      </c>
      <c r="K161" s="424">
        <v>20.2</v>
      </c>
      <c r="L161" s="425">
        <v>20.8</v>
      </c>
      <c r="M161" s="425">
        <v>24.1</v>
      </c>
      <c r="N161" s="425">
        <v>22.8</v>
      </c>
      <c r="O161" s="425">
        <v>23</v>
      </c>
      <c r="P161" s="425">
        <v>20.9</v>
      </c>
      <c r="Q161" s="425">
        <v>21.7</v>
      </c>
      <c r="R161" s="425">
        <v>19.5</v>
      </c>
      <c r="S161" s="425">
        <v>18.399999999999999</v>
      </c>
    </row>
    <row r="162" spans="1:19" x14ac:dyDescent="0.15">
      <c r="A162" s="199">
        <v>42985</v>
      </c>
      <c r="B162" s="423">
        <v>13.7</v>
      </c>
      <c r="C162" s="424">
        <v>17</v>
      </c>
      <c r="D162" s="423">
        <v>12.9</v>
      </c>
      <c r="E162" s="424">
        <v>13.8</v>
      </c>
      <c r="F162" s="423">
        <v>14.5</v>
      </c>
      <c r="G162" s="425">
        <v>11</v>
      </c>
      <c r="H162" s="425">
        <v>9.6</v>
      </c>
      <c r="I162" s="424">
        <v>7.6</v>
      </c>
      <c r="J162" s="424">
        <v>7.8</v>
      </c>
      <c r="K162" s="424">
        <v>6.9</v>
      </c>
      <c r="L162" s="425">
        <v>10.6</v>
      </c>
      <c r="M162" s="425">
        <v>12.9</v>
      </c>
      <c r="N162" s="425">
        <v>9.6</v>
      </c>
      <c r="O162" s="425">
        <v>9.6999999999999993</v>
      </c>
      <c r="P162" s="425">
        <v>15.3</v>
      </c>
      <c r="Q162" s="425">
        <v>14.7</v>
      </c>
      <c r="R162" s="425">
        <v>12</v>
      </c>
      <c r="S162" s="425">
        <v>13.3</v>
      </c>
    </row>
    <row r="163" spans="1:19" x14ac:dyDescent="0.15">
      <c r="A163" s="199">
        <v>42986</v>
      </c>
      <c r="B163" s="423">
        <v>6.3</v>
      </c>
      <c r="C163" s="424">
        <v>6.8</v>
      </c>
      <c r="D163" s="423">
        <v>4.9000000000000004</v>
      </c>
      <c r="E163" s="424">
        <v>2.2999999999999998</v>
      </c>
      <c r="F163" s="423">
        <v>3.5</v>
      </c>
      <c r="G163" s="425">
        <v>4.5</v>
      </c>
      <c r="H163" s="425">
        <v>4.3</v>
      </c>
      <c r="I163" s="424">
        <v>4.7</v>
      </c>
      <c r="J163" s="424">
        <v>6.5</v>
      </c>
      <c r="K163" s="424">
        <v>4.5999999999999996</v>
      </c>
      <c r="L163" s="425">
        <v>2.9</v>
      </c>
      <c r="M163" s="425">
        <v>8</v>
      </c>
      <c r="N163" s="425">
        <v>4.5999999999999996</v>
      </c>
      <c r="O163" s="425">
        <v>5.9</v>
      </c>
      <c r="P163" s="425">
        <v>5.5</v>
      </c>
      <c r="Q163" s="425">
        <v>4.5</v>
      </c>
      <c r="R163" s="425">
        <v>5.8</v>
      </c>
      <c r="S163" s="425">
        <v>8</v>
      </c>
    </row>
    <row r="164" spans="1:19" x14ac:dyDescent="0.15">
      <c r="A164" s="199">
        <v>42987</v>
      </c>
      <c r="B164" s="423">
        <v>6.3</v>
      </c>
      <c r="C164" s="424">
        <v>8.5</v>
      </c>
      <c r="D164" s="423">
        <v>5.9</v>
      </c>
      <c r="E164" s="424">
        <v>6.5</v>
      </c>
      <c r="F164" s="423">
        <v>7.2</v>
      </c>
      <c r="G164" s="425">
        <v>5.4</v>
      </c>
      <c r="H164" s="425">
        <v>7</v>
      </c>
      <c r="I164" s="424">
        <v>4.5</v>
      </c>
      <c r="J164" s="424">
        <v>4</v>
      </c>
      <c r="K164" s="424">
        <v>3.2</v>
      </c>
      <c r="L164" s="425">
        <v>6</v>
      </c>
      <c r="M164" s="425">
        <v>6.1</v>
      </c>
      <c r="N164" s="425">
        <v>5.9</v>
      </c>
      <c r="O164" s="425">
        <v>4</v>
      </c>
      <c r="P164" s="425">
        <v>7.5</v>
      </c>
      <c r="Q164" s="425">
        <v>5.4</v>
      </c>
      <c r="R164" s="425">
        <v>5.7</v>
      </c>
      <c r="S164" s="425">
        <v>5.2</v>
      </c>
    </row>
    <row r="165" spans="1:19" x14ac:dyDescent="0.15">
      <c r="A165" s="199">
        <v>42988</v>
      </c>
      <c r="B165" s="423">
        <v>4.3</v>
      </c>
      <c r="C165" s="424">
        <v>6.1</v>
      </c>
      <c r="D165" s="423">
        <v>2.6</v>
      </c>
      <c r="E165" s="424">
        <v>2.1</v>
      </c>
      <c r="F165" s="423">
        <v>3.2</v>
      </c>
      <c r="G165" s="425">
        <v>4</v>
      </c>
      <c r="H165" s="425">
        <v>4.7</v>
      </c>
      <c r="I165" s="424">
        <v>5.8</v>
      </c>
      <c r="J165" s="424">
        <v>4.0999999999999996</v>
      </c>
      <c r="K165" s="424">
        <v>3.8</v>
      </c>
      <c r="L165" s="425">
        <v>5.2</v>
      </c>
      <c r="M165" s="425">
        <v>5.2</v>
      </c>
      <c r="N165" s="425">
        <v>2.5</v>
      </c>
      <c r="O165" s="425">
        <v>4.4000000000000004</v>
      </c>
      <c r="P165" s="425">
        <v>7.7</v>
      </c>
      <c r="Q165" s="425">
        <v>4.5</v>
      </c>
      <c r="R165" s="425">
        <v>4.9000000000000004</v>
      </c>
      <c r="S165" s="425">
        <v>5.3</v>
      </c>
    </row>
    <row r="166" spans="1:19" x14ac:dyDescent="0.15">
      <c r="A166" s="199">
        <v>42989</v>
      </c>
      <c r="B166" s="423">
        <v>4.3</v>
      </c>
      <c r="C166" s="424">
        <v>5.4</v>
      </c>
      <c r="D166" s="423">
        <v>3.8</v>
      </c>
      <c r="E166" s="424">
        <v>1.1000000000000001</v>
      </c>
      <c r="F166" s="423">
        <v>3.7</v>
      </c>
      <c r="G166" s="425">
        <v>3.1</v>
      </c>
      <c r="H166" s="425">
        <v>3.2</v>
      </c>
      <c r="I166" s="424">
        <v>3.7</v>
      </c>
      <c r="J166" s="424">
        <v>6.4</v>
      </c>
      <c r="K166" s="424">
        <v>4.3</v>
      </c>
      <c r="L166" s="425">
        <v>3.3</v>
      </c>
      <c r="M166" s="425">
        <v>3.3</v>
      </c>
      <c r="N166" s="425">
        <v>3</v>
      </c>
      <c r="O166" s="425">
        <v>3</v>
      </c>
      <c r="P166" s="425">
        <v>4.2</v>
      </c>
      <c r="Q166" s="425">
        <v>3</v>
      </c>
      <c r="R166" s="425">
        <v>2.8</v>
      </c>
      <c r="S166" s="425">
        <v>3.8</v>
      </c>
    </row>
    <row r="167" spans="1:19" x14ac:dyDescent="0.15">
      <c r="A167" s="199">
        <v>42990</v>
      </c>
      <c r="B167" s="423">
        <v>5.3</v>
      </c>
      <c r="C167" s="424">
        <v>6.7</v>
      </c>
      <c r="D167" s="423">
        <v>4.9000000000000004</v>
      </c>
      <c r="E167" s="424">
        <v>5.2</v>
      </c>
      <c r="F167" s="423">
        <v>4.5</v>
      </c>
      <c r="G167" s="425">
        <v>4.8</v>
      </c>
      <c r="H167" s="425">
        <v>6</v>
      </c>
      <c r="I167" s="424">
        <v>4.8</v>
      </c>
      <c r="J167" s="424">
        <v>5.6</v>
      </c>
      <c r="K167" s="424">
        <v>5.3</v>
      </c>
      <c r="L167" s="425">
        <v>4.5</v>
      </c>
      <c r="M167" s="425">
        <v>5</v>
      </c>
      <c r="N167" s="425">
        <v>5</v>
      </c>
      <c r="O167" s="425">
        <v>6.2</v>
      </c>
      <c r="P167" s="425">
        <v>7.3</v>
      </c>
      <c r="Q167" s="425">
        <v>6.5</v>
      </c>
      <c r="R167" s="425">
        <v>6.2</v>
      </c>
      <c r="S167" s="425">
        <v>6.8</v>
      </c>
    </row>
    <row r="168" spans="1:19" x14ac:dyDescent="0.15">
      <c r="A168" s="199">
        <v>42991</v>
      </c>
      <c r="B168" s="423">
        <v>6.4</v>
      </c>
      <c r="C168" s="424">
        <v>8.5</v>
      </c>
      <c r="D168" s="423">
        <v>5.9</v>
      </c>
      <c r="E168" s="424">
        <v>9.5</v>
      </c>
      <c r="F168" s="423">
        <v>6.4</v>
      </c>
      <c r="G168" s="425">
        <v>6.5</v>
      </c>
      <c r="H168" s="425">
        <v>9.6999999999999993</v>
      </c>
      <c r="I168" s="424">
        <v>6.7</v>
      </c>
      <c r="J168" s="424">
        <v>9.1999999999999993</v>
      </c>
      <c r="K168" s="424">
        <v>7.9</v>
      </c>
      <c r="L168" s="425">
        <v>7.6</v>
      </c>
      <c r="M168" s="425">
        <v>10.199999999999999</v>
      </c>
      <c r="N168" s="425">
        <v>8.8000000000000007</v>
      </c>
      <c r="O168" s="425">
        <v>9.6999999999999993</v>
      </c>
      <c r="P168" s="425">
        <v>9.9</v>
      </c>
      <c r="Q168" s="425">
        <v>11.4</v>
      </c>
      <c r="R168" s="425">
        <v>10</v>
      </c>
      <c r="S168" s="425">
        <v>10.8</v>
      </c>
    </row>
    <row r="169" spans="1:19" x14ac:dyDescent="0.15">
      <c r="A169" s="199">
        <v>42992</v>
      </c>
      <c r="B169" s="423">
        <v>6.6</v>
      </c>
      <c r="C169" s="424">
        <v>7.3</v>
      </c>
      <c r="D169" s="423">
        <v>6.1</v>
      </c>
      <c r="E169" s="424">
        <v>7.9</v>
      </c>
      <c r="F169" s="423">
        <v>6</v>
      </c>
      <c r="G169" s="425">
        <v>5.9</v>
      </c>
      <c r="H169" s="425">
        <v>9</v>
      </c>
      <c r="I169" s="424">
        <v>7</v>
      </c>
      <c r="J169" s="424">
        <v>6.5</v>
      </c>
      <c r="K169" s="424">
        <v>7</v>
      </c>
      <c r="L169" s="425">
        <v>6.4</v>
      </c>
      <c r="M169" s="425">
        <v>8.5</v>
      </c>
      <c r="N169" s="425">
        <v>6.4</v>
      </c>
      <c r="O169" s="425">
        <v>7.6</v>
      </c>
      <c r="P169" s="425">
        <v>8.5</v>
      </c>
      <c r="Q169" s="425">
        <v>8.6</v>
      </c>
      <c r="R169" s="425">
        <v>7.4</v>
      </c>
      <c r="S169" s="425">
        <v>9</v>
      </c>
    </row>
    <row r="170" spans="1:19" x14ac:dyDescent="0.15">
      <c r="A170" s="199">
        <v>42993</v>
      </c>
      <c r="B170" s="423">
        <v>6.5</v>
      </c>
      <c r="C170" s="424">
        <v>8.1999999999999993</v>
      </c>
      <c r="D170" s="423">
        <v>5.9</v>
      </c>
      <c r="E170" s="424">
        <v>6</v>
      </c>
      <c r="F170" s="423">
        <v>5.2</v>
      </c>
      <c r="G170" s="425">
        <v>4.5</v>
      </c>
      <c r="H170" s="425">
        <v>6.4</v>
      </c>
      <c r="I170" s="424">
        <v>3.8</v>
      </c>
      <c r="J170" s="424">
        <v>13.3</v>
      </c>
      <c r="K170" s="424">
        <v>3.8</v>
      </c>
      <c r="L170" s="425">
        <v>5.3</v>
      </c>
      <c r="M170" s="425">
        <v>6.7</v>
      </c>
      <c r="N170" s="425">
        <v>3</v>
      </c>
      <c r="O170" s="425">
        <v>4</v>
      </c>
      <c r="P170" s="425">
        <v>7</v>
      </c>
      <c r="Q170" s="425">
        <v>7.1</v>
      </c>
      <c r="R170" s="425">
        <v>5.2</v>
      </c>
      <c r="S170" s="425">
        <v>6</v>
      </c>
    </row>
    <row r="171" spans="1:19" x14ac:dyDescent="0.15">
      <c r="A171" s="199">
        <v>42994</v>
      </c>
      <c r="B171" s="423">
        <v>6.8</v>
      </c>
      <c r="C171" s="424">
        <v>7.9</v>
      </c>
      <c r="D171" s="423">
        <v>6.4</v>
      </c>
      <c r="E171" s="424">
        <v>10.1</v>
      </c>
      <c r="F171" s="423">
        <v>5.3</v>
      </c>
      <c r="G171" s="425">
        <v>5.4</v>
      </c>
      <c r="H171" s="425">
        <v>7.8</v>
      </c>
      <c r="I171" s="424">
        <v>6.7</v>
      </c>
      <c r="J171" s="424">
        <v>7.6</v>
      </c>
      <c r="K171" s="424">
        <v>6.9</v>
      </c>
      <c r="L171" s="425">
        <v>8.1999999999999993</v>
      </c>
      <c r="M171" s="425">
        <v>10</v>
      </c>
      <c r="N171" s="425">
        <v>8.1999999999999993</v>
      </c>
      <c r="O171" s="425">
        <v>10.3</v>
      </c>
      <c r="P171" s="425">
        <v>12.6</v>
      </c>
      <c r="Q171" s="425">
        <v>10.4</v>
      </c>
      <c r="R171" s="425">
        <v>9.6999999999999993</v>
      </c>
      <c r="S171" s="425">
        <v>8.1</v>
      </c>
    </row>
    <row r="172" spans="1:19" x14ac:dyDescent="0.15">
      <c r="A172" s="199">
        <v>42995</v>
      </c>
      <c r="B172" s="423">
        <v>7.9</v>
      </c>
      <c r="C172" s="424">
        <v>10.4</v>
      </c>
      <c r="D172" s="423">
        <v>9.4</v>
      </c>
      <c r="E172" s="424">
        <v>11.3</v>
      </c>
      <c r="F172" s="423">
        <v>10.1</v>
      </c>
      <c r="G172" s="425">
        <v>8.5</v>
      </c>
      <c r="H172" s="425">
        <v>10.1</v>
      </c>
      <c r="I172" s="424">
        <v>8.1999999999999993</v>
      </c>
      <c r="J172" s="424">
        <v>9.6</v>
      </c>
      <c r="K172" s="424">
        <v>8.3000000000000007</v>
      </c>
      <c r="L172" s="425">
        <v>9.8000000000000007</v>
      </c>
      <c r="M172" s="425">
        <v>13.5</v>
      </c>
      <c r="N172" s="425">
        <v>9.1</v>
      </c>
      <c r="O172" s="425">
        <v>11.6</v>
      </c>
      <c r="P172" s="425">
        <v>13.2</v>
      </c>
      <c r="Q172" s="425">
        <v>13.5</v>
      </c>
      <c r="R172" s="425">
        <v>12.8</v>
      </c>
      <c r="S172" s="425">
        <v>12.8</v>
      </c>
    </row>
    <row r="173" spans="1:19" x14ac:dyDescent="0.15">
      <c r="A173" s="199">
        <v>42996</v>
      </c>
      <c r="B173" s="423">
        <v>5.9</v>
      </c>
      <c r="C173" s="424">
        <v>9.1999999999999993</v>
      </c>
      <c r="D173" s="423">
        <v>6.3</v>
      </c>
      <c r="E173" s="424">
        <v>3.6</v>
      </c>
      <c r="F173" s="423">
        <v>6.5</v>
      </c>
      <c r="G173" s="425">
        <v>5.9</v>
      </c>
      <c r="H173" s="425">
        <v>7.6</v>
      </c>
      <c r="I173" s="424">
        <v>5.2</v>
      </c>
      <c r="J173" s="424">
        <v>6.1</v>
      </c>
      <c r="K173" s="424">
        <v>6.3</v>
      </c>
      <c r="L173" s="425">
        <v>5.0999999999999996</v>
      </c>
      <c r="M173" s="425">
        <v>6.9</v>
      </c>
      <c r="N173" s="425">
        <v>6</v>
      </c>
      <c r="O173" s="425">
        <v>7.1</v>
      </c>
      <c r="P173" s="425">
        <v>9.5</v>
      </c>
      <c r="Q173" s="425">
        <v>8</v>
      </c>
      <c r="R173" s="425">
        <v>6.1</v>
      </c>
      <c r="S173" s="425">
        <v>7.3</v>
      </c>
    </row>
    <row r="174" spans="1:19" x14ac:dyDescent="0.15">
      <c r="A174" s="199">
        <v>42997</v>
      </c>
      <c r="B174" s="423">
        <v>5</v>
      </c>
      <c r="C174" s="424">
        <v>7.3</v>
      </c>
      <c r="D174" s="423">
        <v>4.3</v>
      </c>
      <c r="E174" s="424">
        <v>5.2</v>
      </c>
      <c r="F174" s="423">
        <v>13.9</v>
      </c>
      <c r="G174" s="425">
        <v>4.4000000000000004</v>
      </c>
      <c r="H174" s="425">
        <v>6.3</v>
      </c>
      <c r="I174" s="424">
        <v>4.8</v>
      </c>
      <c r="J174" s="424">
        <v>6.4</v>
      </c>
      <c r="K174" s="424">
        <v>4.3</v>
      </c>
      <c r="L174" s="425">
        <v>6</v>
      </c>
      <c r="M174" s="425">
        <v>7.2</v>
      </c>
      <c r="N174" s="425">
        <v>4.7</v>
      </c>
      <c r="O174" s="425">
        <v>6.2</v>
      </c>
      <c r="P174" s="425">
        <v>7</v>
      </c>
      <c r="Q174" s="425">
        <v>6.5</v>
      </c>
      <c r="R174" s="425">
        <v>7.3</v>
      </c>
      <c r="S174" s="425">
        <v>7.5</v>
      </c>
    </row>
    <row r="175" spans="1:19" x14ac:dyDescent="0.15">
      <c r="A175" s="199">
        <v>42998</v>
      </c>
      <c r="B175" s="423">
        <v>7.5</v>
      </c>
      <c r="C175" s="424">
        <v>7.4</v>
      </c>
      <c r="D175" s="423">
        <v>4.4000000000000004</v>
      </c>
      <c r="E175" s="424">
        <v>3.7</v>
      </c>
      <c r="F175" s="423">
        <v>7.1</v>
      </c>
      <c r="G175" s="425">
        <v>5.4</v>
      </c>
      <c r="H175" s="425">
        <v>7.3</v>
      </c>
      <c r="I175" s="424">
        <v>5.9</v>
      </c>
      <c r="J175" s="424">
        <v>6.6</v>
      </c>
      <c r="K175" s="424">
        <v>4.3</v>
      </c>
      <c r="L175" s="425">
        <v>6.3</v>
      </c>
      <c r="M175" s="425">
        <v>8.6</v>
      </c>
      <c r="N175" s="425">
        <v>6.5</v>
      </c>
      <c r="O175" s="425">
        <v>6.9</v>
      </c>
      <c r="P175" s="425">
        <v>7.8</v>
      </c>
      <c r="Q175" s="425">
        <v>7.5</v>
      </c>
      <c r="R175" s="425">
        <v>8.9</v>
      </c>
      <c r="S175" s="425">
        <v>9.8000000000000007</v>
      </c>
    </row>
    <row r="176" spans="1:19" x14ac:dyDescent="0.15">
      <c r="A176" s="199">
        <v>42999</v>
      </c>
      <c r="B176" s="423">
        <v>2.5</v>
      </c>
      <c r="C176" s="424">
        <v>2</v>
      </c>
      <c r="D176" s="423">
        <v>0.9</v>
      </c>
      <c r="E176" s="424">
        <v>2.6</v>
      </c>
      <c r="F176" s="423">
        <v>1.8</v>
      </c>
      <c r="G176" s="425">
        <v>1.2</v>
      </c>
      <c r="H176" s="425">
        <v>1.8</v>
      </c>
      <c r="I176" s="424">
        <v>2.5</v>
      </c>
      <c r="J176" s="424">
        <v>4.0999999999999996</v>
      </c>
      <c r="K176" s="424">
        <v>3</v>
      </c>
      <c r="L176" s="425">
        <v>1.3</v>
      </c>
      <c r="M176" s="425">
        <v>1.2</v>
      </c>
      <c r="N176" s="425">
        <v>0.5</v>
      </c>
      <c r="O176" s="425">
        <v>1.2</v>
      </c>
      <c r="P176" s="425">
        <v>4.4000000000000004</v>
      </c>
      <c r="Q176" s="425">
        <v>1.8</v>
      </c>
      <c r="R176" s="425">
        <v>2.6</v>
      </c>
      <c r="S176" s="425">
        <v>2.4</v>
      </c>
    </row>
    <row r="177" spans="1:19" x14ac:dyDescent="0.15">
      <c r="A177" s="199">
        <v>43000</v>
      </c>
      <c r="B177" s="423">
        <v>4.9000000000000004</v>
      </c>
      <c r="C177" s="424">
        <v>5.9</v>
      </c>
      <c r="D177" s="423">
        <v>4.8</v>
      </c>
      <c r="E177" s="424">
        <v>7.5</v>
      </c>
      <c r="F177" s="423">
        <v>2.2000000000000002</v>
      </c>
      <c r="G177" s="425">
        <v>2.6</v>
      </c>
      <c r="H177" s="425">
        <v>6.9</v>
      </c>
      <c r="I177" s="424">
        <v>4.9000000000000004</v>
      </c>
      <c r="J177" s="424">
        <v>6.3</v>
      </c>
      <c r="K177" s="424">
        <v>7.3</v>
      </c>
      <c r="L177" s="425">
        <v>5.6</v>
      </c>
      <c r="M177" s="425">
        <v>6.6</v>
      </c>
      <c r="N177" s="425">
        <v>5.5</v>
      </c>
      <c r="O177" s="425">
        <v>4.7</v>
      </c>
      <c r="P177" s="425">
        <v>6</v>
      </c>
      <c r="Q177" s="425">
        <v>6.4</v>
      </c>
      <c r="R177" s="425">
        <v>6.6</v>
      </c>
      <c r="S177" s="425">
        <v>7</v>
      </c>
    </row>
    <row r="178" spans="1:19" x14ac:dyDescent="0.15">
      <c r="A178" s="199">
        <v>43001</v>
      </c>
      <c r="B178" s="423">
        <v>5.3</v>
      </c>
      <c r="C178" s="424">
        <v>6.3</v>
      </c>
      <c r="D178" s="423">
        <v>5.5</v>
      </c>
      <c r="E178" s="424">
        <v>6.8</v>
      </c>
      <c r="F178" s="423">
        <v>5.3</v>
      </c>
      <c r="G178" s="425">
        <v>3.5</v>
      </c>
      <c r="H178" s="425">
        <v>6.5</v>
      </c>
      <c r="I178" s="424">
        <v>4.5999999999999996</v>
      </c>
      <c r="J178" s="424">
        <v>6</v>
      </c>
      <c r="K178" s="424">
        <v>4.5</v>
      </c>
      <c r="L178" s="425">
        <v>7.6</v>
      </c>
      <c r="M178" s="425">
        <v>9.3000000000000007</v>
      </c>
      <c r="N178" s="425">
        <v>6.7</v>
      </c>
      <c r="O178" s="425">
        <v>7.5</v>
      </c>
      <c r="P178" s="425">
        <v>9.4</v>
      </c>
      <c r="Q178" s="425">
        <v>8.9</v>
      </c>
      <c r="R178" s="425">
        <v>6.8</v>
      </c>
      <c r="S178" s="425">
        <v>7.4</v>
      </c>
    </row>
    <row r="179" spans="1:19" x14ac:dyDescent="0.15">
      <c r="A179" s="199">
        <v>43002</v>
      </c>
      <c r="B179" s="423">
        <v>4.8</v>
      </c>
      <c r="C179" s="424">
        <v>7.1</v>
      </c>
      <c r="D179" s="423">
        <v>4.9000000000000004</v>
      </c>
      <c r="E179" s="424">
        <v>5.7</v>
      </c>
      <c r="F179" s="423">
        <v>5.9</v>
      </c>
      <c r="G179" s="425">
        <v>4.5999999999999996</v>
      </c>
      <c r="H179" s="425">
        <v>4.3</v>
      </c>
      <c r="I179" s="424">
        <v>4.4000000000000004</v>
      </c>
      <c r="J179" s="424">
        <v>8.3000000000000007</v>
      </c>
      <c r="K179" s="424">
        <v>6.4</v>
      </c>
      <c r="L179" s="425">
        <v>5.6</v>
      </c>
      <c r="M179" s="425">
        <v>6.7</v>
      </c>
      <c r="N179" s="425">
        <v>4.3</v>
      </c>
      <c r="O179" s="425">
        <v>6.6</v>
      </c>
      <c r="P179" s="425">
        <v>7.4</v>
      </c>
      <c r="Q179" s="425">
        <v>5.9</v>
      </c>
      <c r="R179" s="425">
        <v>6.5</v>
      </c>
      <c r="S179" s="425">
        <v>7.3</v>
      </c>
    </row>
    <row r="180" spans="1:19" x14ac:dyDescent="0.15">
      <c r="A180" s="199">
        <v>43003</v>
      </c>
      <c r="B180" s="423">
        <v>6.5</v>
      </c>
      <c r="C180" s="424">
        <v>10.3</v>
      </c>
      <c r="D180" s="423">
        <v>5.3</v>
      </c>
      <c r="E180" s="424">
        <v>3.1</v>
      </c>
      <c r="F180" s="423">
        <v>5.3</v>
      </c>
      <c r="G180" s="425">
        <v>4</v>
      </c>
      <c r="H180" s="425">
        <v>5.3</v>
      </c>
      <c r="I180" s="424">
        <v>6</v>
      </c>
      <c r="J180" s="424">
        <v>8</v>
      </c>
      <c r="K180" s="424">
        <v>6.3</v>
      </c>
      <c r="L180" s="425">
        <v>5.6</v>
      </c>
      <c r="M180" s="425">
        <v>6.3</v>
      </c>
      <c r="N180" s="425">
        <v>3.8</v>
      </c>
      <c r="O180" s="425">
        <v>6.5</v>
      </c>
      <c r="P180" s="425">
        <v>7.4</v>
      </c>
      <c r="Q180" s="425">
        <v>4.5999999999999996</v>
      </c>
      <c r="R180" s="425">
        <v>6</v>
      </c>
      <c r="S180" s="425">
        <v>6.5</v>
      </c>
    </row>
    <row r="181" spans="1:19" x14ac:dyDescent="0.15">
      <c r="A181" s="199">
        <v>43004</v>
      </c>
      <c r="B181" s="423">
        <v>4</v>
      </c>
      <c r="C181" s="424">
        <v>4.3</v>
      </c>
      <c r="D181" s="423">
        <v>4.2</v>
      </c>
      <c r="E181" s="424">
        <v>3.2</v>
      </c>
      <c r="F181" s="423">
        <v>2.5</v>
      </c>
      <c r="G181" s="425">
        <v>3.2</v>
      </c>
      <c r="H181" s="425">
        <v>5.6</v>
      </c>
      <c r="I181" s="424">
        <v>5.2</v>
      </c>
      <c r="J181" s="424">
        <v>6.7</v>
      </c>
      <c r="K181" s="424">
        <v>5.7</v>
      </c>
      <c r="L181" s="425">
        <v>4.4000000000000004</v>
      </c>
      <c r="M181" s="425">
        <v>5</v>
      </c>
      <c r="N181" s="425">
        <v>4.5999999999999996</v>
      </c>
      <c r="O181" s="425">
        <v>1.6</v>
      </c>
      <c r="P181" s="425">
        <v>5.2</v>
      </c>
      <c r="Q181" s="425">
        <v>3.8</v>
      </c>
      <c r="R181" s="425">
        <v>3.3</v>
      </c>
      <c r="S181" s="425">
        <v>4.3</v>
      </c>
    </row>
    <row r="182" spans="1:19" x14ac:dyDescent="0.15">
      <c r="A182" s="199">
        <v>43005</v>
      </c>
      <c r="B182" s="423">
        <v>2.6</v>
      </c>
      <c r="C182" s="424">
        <v>3.6</v>
      </c>
      <c r="D182" s="423">
        <v>2.2999999999999998</v>
      </c>
      <c r="E182" s="424">
        <v>1.6</v>
      </c>
      <c r="F182" s="423">
        <v>1.8</v>
      </c>
      <c r="G182" s="425">
        <v>2.1</v>
      </c>
      <c r="H182" s="425">
        <v>2.1</v>
      </c>
      <c r="I182" s="424">
        <v>3.3</v>
      </c>
      <c r="J182" s="424">
        <v>6.3</v>
      </c>
      <c r="K182" s="424">
        <v>4.4000000000000004</v>
      </c>
      <c r="L182" s="425">
        <v>2.8</v>
      </c>
      <c r="M182" s="425">
        <v>2.9</v>
      </c>
      <c r="N182" s="425">
        <v>2.8</v>
      </c>
      <c r="O182" s="425">
        <v>3.1</v>
      </c>
      <c r="P182" s="425">
        <v>4.3</v>
      </c>
      <c r="Q182" s="425">
        <v>4.0999999999999996</v>
      </c>
      <c r="R182" s="425">
        <v>5.0999999999999996</v>
      </c>
      <c r="S182" s="425">
        <v>3.9</v>
      </c>
    </row>
    <row r="183" spans="1:19" x14ac:dyDescent="0.15">
      <c r="A183" s="199">
        <v>43006</v>
      </c>
      <c r="B183" s="423">
        <v>4.5</v>
      </c>
      <c r="C183" s="424">
        <v>5.4</v>
      </c>
      <c r="D183" s="423">
        <v>3.8</v>
      </c>
      <c r="E183" s="424">
        <v>5.8</v>
      </c>
      <c r="F183" s="423">
        <v>3.7</v>
      </c>
      <c r="G183" s="425">
        <v>4.4000000000000004</v>
      </c>
      <c r="H183" s="425">
        <v>6.3</v>
      </c>
      <c r="I183" s="424">
        <v>6.4</v>
      </c>
      <c r="J183" s="424">
        <v>8.4</v>
      </c>
      <c r="K183" s="424">
        <v>6.7</v>
      </c>
      <c r="L183" s="425">
        <v>6.3</v>
      </c>
      <c r="M183" s="425">
        <v>8.8000000000000007</v>
      </c>
      <c r="N183" s="425">
        <v>5.7</v>
      </c>
      <c r="O183" s="425">
        <v>6.1</v>
      </c>
      <c r="P183" s="425">
        <v>7.5</v>
      </c>
      <c r="Q183" s="425">
        <v>8.5</v>
      </c>
      <c r="R183" s="425">
        <v>8</v>
      </c>
      <c r="S183" s="425">
        <v>7.7</v>
      </c>
    </row>
    <row r="184" spans="1:19" x14ac:dyDescent="0.15">
      <c r="A184" s="199">
        <v>43007</v>
      </c>
      <c r="B184" s="423">
        <v>6.3</v>
      </c>
      <c r="C184" s="424">
        <v>5.7</v>
      </c>
      <c r="D184" s="423">
        <v>5.3</v>
      </c>
      <c r="E184" s="424">
        <v>5.9</v>
      </c>
      <c r="F184" s="423">
        <v>5.0999999999999996</v>
      </c>
      <c r="G184" s="425">
        <v>3.1</v>
      </c>
      <c r="H184" s="425">
        <v>7.8</v>
      </c>
      <c r="I184" s="424">
        <v>4.5999999999999996</v>
      </c>
      <c r="J184" s="424">
        <v>6.2</v>
      </c>
      <c r="K184" s="424">
        <v>6.9</v>
      </c>
      <c r="L184" s="425">
        <v>6.9</v>
      </c>
      <c r="M184" s="425">
        <v>6.8</v>
      </c>
      <c r="N184" s="425">
        <v>6.4</v>
      </c>
      <c r="O184" s="425">
        <v>9.1</v>
      </c>
      <c r="P184" s="425">
        <v>7.9</v>
      </c>
      <c r="Q184" s="425">
        <v>7.9</v>
      </c>
      <c r="R184" s="425">
        <v>9.1999999999999993</v>
      </c>
      <c r="S184" s="425">
        <v>7.3</v>
      </c>
    </row>
    <row r="185" spans="1:19" x14ac:dyDescent="0.15">
      <c r="A185" s="199">
        <v>43008</v>
      </c>
      <c r="B185" s="423">
        <v>3</v>
      </c>
      <c r="C185" s="424">
        <v>3.4</v>
      </c>
      <c r="D185" s="423">
        <v>2.6</v>
      </c>
      <c r="E185" s="424">
        <v>6.2</v>
      </c>
      <c r="F185" s="423">
        <v>2</v>
      </c>
      <c r="G185" s="425">
        <v>0</v>
      </c>
      <c r="H185" s="425">
        <v>2.4</v>
      </c>
      <c r="I185" s="424">
        <v>4.2</v>
      </c>
      <c r="J185" s="424">
        <v>5.8</v>
      </c>
      <c r="K185" s="424">
        <v>5.5</v>
      </c>
      <c r="L185" s="425">
        <v>3</v>
      </c>
      <c r="M185" s="425">
        <v>2.5</v>
      </c>
      <c r="N185" s="425">
        <v>3.3</v>
      </c>
      <c r="O185" s="425">
        <v>2.6</v>
      </c>
      <c r="P185" s="425">
        <v>2.8</v>
      </c>
      <c r="Q185" s="425">
        <v>2.2999999999999998</v>
      </c>
      <c r="R185" s="425">
        <v>2.8</v>
      </c>
      <c r="S185" s="425">
        <v>2.9</v>
      </c>
    </row>
    <row r="186" spans="1:19" x14ac:dyDescent="0.15">
      <c r="A186" s="199">
        <v>43009</v>
      </c>
      <c r="B186" s="423">
        <v>8.8000000000000007</v>
      </c>
      <c r="C186" s="424">
        <v>7.1</v>
      </c>
      <c r="D186" s="423">
        <v>8.6999999999999993</v>
      </c>
      <c r="E186" s="424" t="s">
        <v>746</v>
      </c>
      <c r="F186" s="423">
        <v>7</v>
      </c>
      <c r="G186" s="425">
        <v>5.6</v>
      </c>
      <c r="H186" s="425">
        <v>11.5</v>
      </c>
      <c r="I186" s="424">
        <v>10.3</v>
      </c>
      <c r="J186" s="424">
        <v>9.1999999999999993</v>
      </c>
      <c r="K186" s="424">
        <v>10.199999999999999</v>
      </c>
      <c r="L186" s="425">
        <v>10.9</v>
      </c>
      <c r="M186" s="425">
        <v>11.3</v>
      </c>
      <c r="N186" s="425">
        <v>10.9</v>
      </c>
      <c r="O186" s="425">
        <v>10.199999999999999</v>
      </c>
      <c r="P186" s="425">
        <v>7.3</v>
      </c>
      <c r="Q186" s="425">
        <v>7.3</v>
      </c>
      <c r="R186" s="425">
        <v>9.3000000000000007</v>
      </c>
      <c r="S186" s="425">
        <v>6</v>
      </c>
    </row>
    <row r="187" spans="1:19" x14ac:dyDescent="0.15">
      <c r="A187" s="199">
        <v>43010</v>
      </c>
      <c r="B187" s="423">
        <v>7.5</v>
      </c>
      <c r="C187" s="424">
        <v>10.4</v>
      </c>
      <c r="D187" s="423">
        <v>7.8</v>
      </c>
      <c r="E187" s="424">
        <v>9</v>
      </c>
      <c r="F187" s="423">
        <v>9.4</v>
      </c>
      <c r="G187" s="425">
        <v>8.9</v>
      </c>
      <c r="H187" s="425">
        <v>9.6</v>
      </c>
      <c r="I187" s="424">
        <v>10</v>
      </c>
      <c r="J187" s="424">
        <v>9.6</v>
      </c>
      <c r="K187" s="424">
        <v>9.8000000000000007</v>
      </c>
      <c r="L187" s="425">
        <v>12.5</v>
      </c>
      <c r="M187" s="425">
        <v>11.2</v>
      </c>
      <c r="N187" s="425">
        <v>10.9</v>
      </c>
      <c r="O187" s="425">
        <v>9.5</v>
      </c>
      <c r="P187" s="425">
        <v>12.6</v>
      </c>
      <c r="Q187" s="425">
        <v>11.5</v>
      </c>
      <c r="R187" s="425">
        <v>12.8</v>
      </c>
      <c r="S187" s="425">
        <v>10.9</v>
      </c>
    </row>
    <row r="188" spans="1:19" x14ac:dyDescent="0.15">
      <c r="A188" s="199">
        <v>43011</v>
      </c>
      <c r="B188" s="423">
        <v>9</v>
      </c>
      <c r="C188" s="424">
        <v>9.5</v>
      </c>
      <c r="D188" s="423">
        <v>8.9</v>
      </c>
      <c r="E188" s="424">
        <v>6.9</v>
      </c>
      <c r="F188" s="423">
        <v>8.1</v>
      </c>
      <c r="G188" s="425">
        <v>8.1</v>
      </c>
      <c r="H188" s="425">
        <v>8.1999999999999993</v>
      </c>
      <c r="I188" s="424">
        <v>8.1999999999999993</v>
      </c>
      <c r="J188" s="424">
        <v>10.4</v>
      </c>
      <c r="K188" s="424">
        <v>9.9</v>
      </c>
      <c r="L188" s="425">
        <v>10.199999999999999</v>
      </c>
      <c r="M188" s="425">
        <v>11.3</v>
      </c>
      <c r="N188" s="425">
        <v>8.6999999999999993</v>
      </c>
      <c r="O188" s="425">
        <v>12.2</v>
      </c>
      <c r="P188" s="425">
        <v>11</v>
      </c>
      <c r="Q188" s="425">
        <v>10.3</v>
      </c>
      <c r="R188" s="425">
        <v>11.9</v>
      </c>
      <c r="S188" s="425">
        <v>9.9</v>
      </c>
    </row>
    <row r="189" spans="1:19" x14ac:dyDescent="0.15">
      <c r="A189" s="199">
        <v>43012</v>
      </c>
      <c r="B189" s="423">
        <v>7.8</v>
      </c>
      <c r="C189" s="424">
        <v>10.6</v>
      </c>
      <c r="D189" s="423">
        <v>8.6</v>
      </c>
      <c r="E189" s="424">
        <v>8.1999999999999993</v>
      </c>
      <c r="F189" s="423">
        <v>9.1</v>
      </c>
      <c r="G189" s="425">
        <v>9.1</v>
      </c>
      <c r="H189" s="425">
        <v>7.1</v>
      </c>
      <c r="I189" s="424">
        <v>7</v>
      </c>
      <c r="J189" s="424">
        <v>7.1</v>
      </c>
      <c r="K189" s="424">
        <v>6.5</v>
      </c>
      <c r="L189" s="425">
        <v>9.1</v>
      </c>
      <c r="M189" s="425">
        <v>8.4</v>
      </c>
      <c r="N189" s="425">
        <v>7.8</v>
      </c>
      <c r="O189" s="425">
        <v>9.1</v>
      </c>
      <c r="P189" s="425">
        <v>10.6</v>
      </c>
      <c r="Q189" s="425">
        <v>9.3000000000000007</v>
      </c>
      <c r="R189" s="425">
        <v>10.1</v>
      </c>
      <c r="S189" s="425">
        <v>14</v>
      </c>
    </row>
    <row r="190" spans="1:19" x14ac:dyDescent="0.15">
      <c r="A190" s="199">
        <v>43013</v>
      </c>
      <c r="B190" s="423">
        <v>8.1</v>
      </c>
      <c r="C190" s="424">
        <v>10.1</v>
      </c>
      <c r="D190" s="423">
        <v>7.6</v>
      </c>
      <c r="E190" s="424">
        <v>9.3000000000000007</v>
      </c>
      <c r="F190" s="423">
        <v>8.9</v>
      </c>
      <c r="G190" s="425">
        <v>7.6</v>
      </c>
      <c r="H190" s="425">
        <v>6.8</v>
      </c>
      <c r="I190" s="424">
        <v>6.5</v>
      </c>
      <c r="J190" s="424">
        <v>9.1999999999999993</v>
      </c>
      <c r="K190" s="424">
        <v>8</v>
      </c>
      <c r="L190" s="425">
        <v>11.3</v>
      </c>
      <c r="M190" s="425">
        <v>9.4</v>
      </c>
      <c r="N190" s="425">
        <v>8.1</v>
      </c>
      <c r="O190" s="425">
        <v>9</v>
      </c>
      <c r="P190" s="425">
        <v>9.8000000000000007</v>
      </c>
      <c r="Q190" s="425">
        <v>10.1</v>
      </c>
      <c r="R190" s="425">
        <v>8.5</v>
      </c>
      <c r="S190" s="425">
        <v>10.199999999999999</v>
      </c>
    </row>
    <row r="191" spans="1:19" x14ac:dyDescent="0.15">
      <c r="A191" s="199">
        <v>43014</v>
      </c>
      <c r="B191" s="423">
        <v>8.3000000000000007</v>
      </c>
      <c r="C191" s="424">
        <v>9.5</v>
      </c>
      <c r="D191" s="423">
        <v>7</v>
      </c>
      <c r="E191" s="424">
        <v>11.4</v>
      </c>
      <c r="F191" s="423">
        <v>7.5</v>
      </c>
      <c r="G191" s="425">
        <v>4.8</v>
      </c>
      <c r="H191" s="425">
        <v>8.4</v>
      </c>
      <c r="I191" s="424">
        <v>7.8</v>
      </c>
      <c r="J191" s="424">
        <v>7.2</v>
      </c>
      <c r="K191" s="424">
        <v>6</v>
      </c>
      <c r="L191" s="425">
        <v>8.3000000000000007</v>
      </c>
      <c r="M191" s="425">
        <v>11.6</v>
      </c>
      <c r="N191" s="425">
        <v>9.5</v>
      </c>
      <c r="O191" s="425">
        <v>9.8000000000000007</v>
      </c>
      <c r="P191" s="425">
        <v>12.7</v>
      </c>
      <c r="Q191" s="425">
        <v>9.1</v>
      </c>
      <c r="R191" s="425">
        <v>10</v>
      </c>
      <c r="S191" s="425">
        <v>8.1999999999999993</v>
      </c>
    </row>
    <row r="192" spans="1:19" x14ac:dyDescent="0.15">
      <c r="A192" s="199">
        <v>43015</v>
      </c>
      <c r="B192" s="423">
        <v>4.2</v>
      </c>
      <c r="C192" s="424">
        <v>5.7</v>
      </c>
      <c r="D192" s="423">
        <v>6</v>
      </c>
      <c r="E192" s="424">
        <v>5</v>
      </c>
      <c r="F192" s="423">
        <v>5.7</v>
      </c>
      <c r="G192" s="425">
        <v>3.8</v>
      </c>
      <c r="H192" s="425">
        <v>8.8000000000000007</v>
      </c>
      <c r="I192" s="424">
        <v>8.6999999999999993</v>
      </c>
      <c r="J192" s="424">
        <v>8.8000000000000007</v>
      </c>
      <c r="K192" s="424">
        <v>7.8</v>
      </c>
      <c r="L192" s="425">
        <v>5.5</v>
      </c>
      <c r="M192" s="425">
        <v>7.7</v>
      </c>
      <c r="N192" s="425">
        <v>8.5</v>
      </c>
      <c r="O192" s="425">
        <v>7.2</v>
      </c>
      <c r="P192" s="425">
        <v>6.7</v>
      </c>
      <c r="Q192" s="425">
        <v>5.0999999999999996</v>
      </c>
      <c r="R192" s="425">
        <v>6.5</v>
      </c>
      <c r="S192" s="425">
        <v>5.4</v>
      </c>
    </row>
    <row r="193" spans="1:19" x14ac:dyDescent="0.15">
      <c r="A193" s="199">
        <v>43016</v>
      </c>
      <c r="B193" s="423">
        <v>4.3</v>
      </c>
      <c r="C193" s="424">
        <v>6.3</v>
      </c>
      <c r="D193" s="423">
        <v>2.4</v>
      </c>
      <c r="E193" s="424">
        <v>2.9</v>
      </c>
      <c r="F193" s="423">
        <v>4.0999999999999996</v>
      </c>
      <c r="G193" s="425">
        <v>4.0999999999999996</v>
      </c>
      <c r="H193" s="425">
        <v>4.7</v>
      </c>
      <c r="I193" s="424">
        <v>3.6</v>
      </c>
      <c r="J193" s="424">
        <v>4.3</v>
      </c>
      <c r="K193" s="424">
        <v>3.5</v>
      </c>
      <c r="L193" s="425">
        <v>5.2</v>
      </c>
      <c r="M193" s="425">
        <v>5.9</v>
      </c>
      <c r="N193" s="425">
        <v>4</v>
      </c>
      <c r="O193" s="425">
        <v>5.3</v>
      </c>
      <c r="P193" s="425">
        <v>6</v>
      </c>
      <c r="Q193" s="425">
        <v>4.9000000000000004</v>
      </c>
      <c r="R193" s="425">
        <v>5.2</v>
      </c>
      <c r="S193" s="425">
        <v>7.8</v>
      </c>
    </row>
    <row r="194" spans="1:19" x14ac:dyDescent="0.15">
      <c r="A194" s="199">
        <v>43017</v>
      </c>
      <c r="B194" s="423">
        <v>4.2</v>
      </c>
      <c r="C194" s="424">
        <v>7.3</v>
      </c>
      <c r="D194" s="423">
        <v>4.7</v>
      </c>
      <c r="E194" s="424">
        <v>5.9</v>
      </c>
      <c r="F194" s="423">
        <v>6.3</v>
      </c>
      <c r="G194" s="425">
        <v>3.6</v>
      </c>
      <c r="H194" s="425">
        <v>8.4</v>
      </c>
      <c r="I194" s="424">
        <v>5.5</v>
      </c>
      <c r="J194" s="424">
        <v>4.8</v>
      </c>
      <c r="K194" s="424">
        <v>4.5</v>
      </c>
      <c r="L194" s="425">
        <v>6.9</v>
      </c>
      <c r="M194" s="425">
        <v>6.7</v>
      </c>
      <c r="N194" s="425">
        <v>5.6</v>
      </c>
      <c r="O194" s="425">
        <v>7.5</v>
      </c>
      <c r="P194" s="425">
        <v>7.9</v>
      </c>
      <c r="Q194" s="425">
        <v>6.8</v>
      </c>
      <c r="R194" s="425">
        <v>13</v>
      </c>
      <c r="S194" s="425">
        <v>8.6999999999999993</v>
      </c>
    </row>
    <row r="195" spans="1:19" x14ac:dyDescent="0.15">
      <c r="A195" s="199">
        <v>43018</v>
      </c>
      <c r="B195" s="423">
        <v>4.7</v>
      </c>
      <c r="C195" s="424">
        <v>8</v>
      </c>
      <c r="D195" s="423">
        <v>5.5</v>
      </c>
      <c r="E195" s="424">
        <v>5.4</v>
      </c>
      <c r="F195" s="423">
        <v>6.9</v>
      </c>
      <c r="G195" s="425">
        <v>4.9000000000000004</v>
      </c>
      <c r="H195" s="425">
        <v>6.7</v>
      </c>
      <c r="I195" s="424">
        <v>5.2</v>
      </c>
      <c r="J195" s="424">
        <v>5</v>
      </c>
      <c r="K195" s="424">
        <v>4</v>
      </c>
      <c r="L195" s="425">
        <v>7.1</v>
      </c>
      <c r="M195" s="425">
        <v>8.5</v>
      </c>
      <c r="N195" s="425">
        <v>6.2</v>
      </c>
      <c r="O195" s="425">
        <v>9.4</v>
      </c>
      <c r="P195" s="425">
        <v>8.8000000000000007</v>
      </c>
      <c r="Q195" s="425">
        <v>9.1</v>
      </c>
      <c r="R195" s="425">
        <v>9.1</v>
      </c>
      <c r="S195" s="425">
        <v>10.5</v>
      </c>
    </row>
    <row r="196" spans="1:19" x14ac:dyDescent="0.15">
      <c r="A196" s="199">
        <v>43019</v>
      </c>
      <c r="B196" s="423">
        <v>4.7</v>
      </c>
      <c r="C196" s="424">
        <v>5.8</v>
      </c>
      <c r="D196" s="423">
        <v>5.0999999999999996</v>
      </c>
      <c r="E196" s="424">
        <v>5.8</v>
      </c>
      <c r="F196" s="423">
        <v>4.8</v>
      </c>
      <c r="G196" s="425">
        <v>5.2</v>
      </c>
      <c r="H196" s="425">
        <v>4.5</v>
      </c>
      <c r="I196" s="424">
        <v>5.2</v>
      </c>
      <c r="J196" s="424">
        <v>5.8</v>
      </c>
      <c r="K196" s="424">
        <v>4.5999999999999996</v>
      </c>
      <c r="L196" s="425">
        <v>6.3</v>
      </c>
      <c r="M196" s="425">
        <v>6.2</v>
      </c>
      <c r="N196" s="425">
        <v>4</v>
      </c>
      <c r="O196" s="425">
        <v>6.5</v>
      </c>
      <c r="P196" s="425">
        <v>8.3000000000000007</v>
      </c>
      <c r="Q196" s="425">
        <v>8.4</v>
      </c>
      <c r="R196" s="425">
        <v>8.5</v>
      </c>
      <c r="S196" s="425">
        <v>6.3</v>
      </c>
    </row>
    <row r="197" spans="1:19" x14ac:dyDescent="0.15">
      <c r="A197" s="199">
        <v>43020</v>
      </c>
      <c r="B197" s="423">
        <v>3.4</v>
      </c>
      <c r="C197" s="424">
        <v>5.6</v>
      </c>
      <c r="D197" s="423">
        <v>3.2</v>
      </c>
      <c r="E197" s="424">
        <v>0.7</v>
      </c>
      <c r="F197" s="423">
        <v>3.3</v>
      </c>
      <c r="G197" s="425">
        <v>2.2000000000000002</v>
      </c>
      <c r="H197" s="425">
        <v>2.7</v>
      </c>
      <c r="I197" s="424">
        <v>3.3</v>
      </c>
      <c r="J197" s="424">
        <v>4.4000000000000004</v>
      </c>
      <c r="K197" s="424">
        <v>2.8</v>
      </c>
      <c r="L197" s="425">
        <v>2.4</v>
      </c>
      <c r="M197" s="425">
        <v>3.6</v>
      </c>
      <c r="N197" s="425">
        <v>3.6</v>
      </c>
      <c r="O197" s="425">
        <v>3.6</v>
      </c>
      <c r="P197" s="425">
        <v>3</v>
      </c>
      <c r="Q197" s="425">
        <v>2.5</v>
      </c>
      <c r="R197" s="425">
        <v>2.9</v>
      </c>
      <c r="S197" s="425">
        <v>4</v>
      </c>
    </row>
    <row r="198" spans="1:19" x14ac:dyDescent="0.15">
      <c r="A198" s="199">
        <v>43021</v>
      </c>
      <c r="B198" s="423">
        <v>4</v>
      </c>
      <c r="C198" s="424">
        <v>5.9</v>
      </c>
      <c r="D198" s="423">
        <v>4.7</v>
      </c>
      <c r="E198" s="424">
        <v>4.3</v>
      </c>
      <c r="F198" s="423">
        <v>2.9</v>
      </c>
      <c r="G198" s="425">
        <v>3.1</v>
      </c>
      <c r="H198" s="425">
        <v>4.8</v>
      </c>
      <c r="I198" s="424">
        <v>3.2</v>
      </c>
      <c r="J198" s="424">
        <v>4.4000000000000004</v>
      </c>
      <c r="K198" s="424">
        <v>3.5</v>
      </c>
      <c r="L198" s="425">
        <v>5.3</v>
      </c>
      <c r="M198" s="425">
        <v>4.7</v>
      </c>
      <c r="N198" s="425">
        <v>4.9000000000000004</v>
      </c>
      <c r="O198" s="425">
        <v>6.4</v>
      </c>
      <c r="P198" s="425">
        <v>5.8</v>
      </c>
      <c r="Q198" s="425">
        <v>5.0999999999999996</v>
      </c>
      <c r="R198" s="425">
        <v>5.9</v>
      </c>
      <c r="S198" s="425">
        <v>7.3</v>
      </c>
    </row>
    <row r="199" spans="1:19" x14ac:dyDescent="0.15">
      <c r="A199" s="199">
        <v>43022</v>
      </c>
      <c r="B199" s="423">
        <v>4.0999999999999996</v>
      </c>
      <c r="C199" s="424">
        <v>7.1</v>
      </c>
      <c r="D199" s="423">
        <v>3.9</v>
      </c>
      <c r="E199" s="424">
        <v>5.3</v>
      </c>
      <c r="F199" s="423">
        <v>5.3</v>
      </c>
      <c r="G199" s="425">
        <v>3.9</v>
      </c>
      <c r="H199" s="425">
        <v>5.2</v>
      </c>
      <c r="I199" s="424">
        <v>4.2</v>
      </c>
      <c r="J199" s="424">
        <v>4.3</v>
      </c>
      <c r="K199" s="424">
        <v>3.3</v>
      </c>
      <c r="L199" s="425">
        <v>5.5</v>
      </c>
      <c r="M199" s="425">
        <v>4.5</v>
      </c>
      <c r="N199" s="425">
        <v>4.2</v>
      </c>
      <c r="O199" s="425">
        <v>5.7</v>
      </c>
      <c r="P199" s="425">
        <v>6.5</v>
      </c>
      <c r="Q199" s="425">
        <v>6.6</v>
      </c>
      <c r="R199" s="425">
        <v>5.7</v>
      </c>
      <c r="S199" s="425">
        <v>6.9</v>
      </c>
    </row>
    <row r="200" spans="1:19" x14ac:dyDescent="0.15">
      <c r="A200" s="199">
        <v>43023</v>
      </c>
      <c r="B200" s="423">
        <v>6.9</v>
      </c>
      <c r="C200" s="424">
        <v>7.8</v>
      </c>
      <c r="D200" s="423">
        <v>7.9</v>
      </c>
      <c r="E200" s="424">
        <v>9.5</v>
      </c>
      <c r="F200" s="423">
        <v>9.1999999999999993</v>
      </c>
      <c r="G200" s="425">
        <v>5.6</v>
      </c>
      <c r="H200" s="425">
        <v>10.3</v>
      </c>
      <c r="I200" s="424">
        <v>6</v>
      </c>
      <c r="J200" s="424">
        <v>5.5</v>
      </c>
      <c r="K200" s="424">
        <v>6.2</v>
      </c>
      <c r="L200" s="425">
        <v>10.8</v>
      </c>
      <c r="M200" s="425">
        <v>10.6</v>
      </c>
      <c r="N200" s="425">
        <v>7.3</v>
      </c>
      <c r="O200" s="425">
        <v>10.6</v>
      </c>
      <c r="P200" s="425">
        <v>10.4</v>
      </c>
      <c r="Q200" s="425">
        <v>10.1</v>
      </c>
      <c r="R200" s="425">
        <v>9</v>
      </c>
      <c r="S200" s="425">
        <v>12.6</v>
      </c>
    </row>
    <row r="201" spans="1:19" x14ac:dyDescent="0.15">
      <c r="A201" s="199">
        <v>43024</v>
      </c>
      <c r="B201" s="423">
        <v>8.1999999999999993</v>
      </c>
      <c r="C201" s="424">
        <v>10</v>
      </c>
      <c r="D201" s="423">
        <v>8.3000000000000007</v>
      </c>
      <c r="E201" s="424">
        <v>10.199999999999999</v>
      </c>
      <c r="F201" s="423">
        <v>8.8000000000000007</v>
      </c>
      <c r="G201" s="425">
        <v>6.5</v>
      </c>
      <c r="H201" s="425">
        <v>8.6999999999999993</v>
      </c>
      <c r="I201" s="424">
        <v>7</v>
      </c>
      <c r="J201" s="424">
        <v>6.3</v>
      </c>
      <c r="K201" s="424">
        <v>5</v>
      </c>
      <c r="L201" s="425">
        <v>9.6</v>
      </c>
      <c r="M201" s="425">
        <v>12</v>
      </c>
      <c r="N201" s="425">
        <v>9.5</v>
      </c>
      <c r="O201" s="425">
        <v>12.9</v>
      </c>
      <c r="P201" s="425">
        <v>11.9</v>
      </c>
      <c r="Q201" s="425">
        <v>16.5</v>
      </c>
      <c r="R201" s="425">
        <v>14.1</v>
      </c>
      <c r="S201" s="425">
        <v>14.3</v>
      </c>
    </row>
    <row r="202" spans="1:19" x14ac:dyDescent="0.15">
      <c r="A202" s="199">
        <v>43025</v>
      </c>
      <c r="B202" s="423">
        <v>6.3</v>
      </c>
      <c r="C202" s="424">
        <v>7.6</v>
      </c>
      <c r="D202" s="423">
        <v>7.4</v>
      </c>
      <c r="E202" s="424">
        <v>8.4</v>
      </c>
      <c r="F202" s="423">
        <v>8.3000000000000007</v>
      </c>
      <c r="G202" s="425">
        <v>4.9000000000000004</v>
      </c>
      <c r="H202" s="425">
        <v>8.6</v>
      </c>
      <c r="I202" s="424">
        <v>7.1</v>
      </c>
      <c r="J202" s="424">
        <v>7.5</v>
      </c>
      <c r="K202" s="424">
        <v>6</v>
      </c>
      <c r="L202" s="425">
        <v>9.8000000000000007</v>
      </c>
      <c r="M202" s="425">
        <v>10.6</v>
      </c>
      <c r="N202" s="425">
        <v>7.9</v>
      </c>
      <c r="O202" s="425">
        <v>10.6</v>
      </c>
      <c r="P202" s="425">
        <v>10.1</v>
      </c>
      <c r="Q202" s="425">
        <v>10.5</v>
      </c>
      <c r="R202" s="425">
        <v>10.199999999999999</v>
      </c>
      <c r="S202" s="425">
        <v>9.6999999999999993</v>
      </c>
    </row>
    <row r="203" spans="1:19" x14ac:dyDescent="0.15">
      <c r="A203" s="199">
        <v>43026</v>
      </c>
      <c r="B203" s="423">
        <v>5.9</v>
      </c>
      <c r="C203" s="424">
        <v>7.5</v>
      </c>
      <c r="D203" s="423">
        <v>4.8</v>
      </c>
      <c r="E203" s="424">
        <v>6</v>
      </c>
      <c r="F203" s="423">
        <v>6.7</v>
      </c>
      <c r="G203" s="425">
        <v>6.9</v>
      </c>
      <c r="H203" s="425">
        <v>5.6</v>
      </c>
      <c r="I203" s="424">
        <v>5.6</v>
      </c>
      <c r="J203" s="424">
        <v>6</v>
      </c>
      <c r="K203" s="424">
        <v>5.6</v>
      </c>
      <c r="L203" s="425">
        <v>6.6</v>
      </c>
      <c r="M203" s="425">
        <v>6.8</v>
      </c>
      <c r="N203" s="425">
        <v>4.3</v>
      </c>
      <c r="O203" s="425">
        <v>6.9</v>
      </c>
      <c r="P203" s="425">
        <v>7.5</v>
      </c>
      <c r="Q203" s="425">
        <v>7.9</v>
      </c>
      <c r="R203" s="425">
        <v>8</v>
      </c>
      <c r="S203" s="425">
        <v>8.8000000000000007</v>
      </c>
    </row>
    <row r="204" spans="1:19" x14ac:dyDescent="0.15">
      <c r="A204" s="199">
        <v>43027</v>
      </c>
      <c r="B204" s="423">
        <v>4.3</v>
      </c>
      <c r="C204" s="424">
        <v>7</v>
      </c>
      <c r="D204" s="423">
        <v>4.8</v>
      </c>
      <c r="E204" s="424">
        <v>6.8</v>
      </c>
      <c r="F204" s="423">
        <v>5.2</v>
      </c>
      <c r="G204" s="425">
        <v>3.2</v>
      </c>
      <c r="H204" s="425">
        <v>4.4000000000000004</v>
      </c>
      <c r="I204" s="424">
        <v>4.3</v>
      </c>
      <c r="J204" s="424">
        <v>5.2</v>
      </c>
      <c r="K204" s="424">
        <v>4.9000000000000004</v>
      </c>
      <c r="L204" s="425">
        <v>5.6</v>
      </c>
      <c r="M204" s="425">
        <v>7.3</v>
      </c>
      <c r="N204" s="425">
        <v>5</v>
      </c>
      <c r="O204" s="425">
        <v>6.5</v>
      </c>
      <c r="P204" s="425">
        <v>8</v>
      </c>
      <c r="Q204" s="425">
        <v>7.9</v>
      </c>
      <c r="R204" s="425">
        <v>5.9</v>
      </c>
      <c r="S204" s="425">
        <v>8.5</v>
      </c>
    </row>
    <row r="205" spans="1:19" x14ac:dyDescent="0.15">
      <c r="A205" s="199">
        <v>43028</v>
      </c>
      <c r="B205" s="423">
        <v>5</v>
      </c>
      <c r="C205" s="424">
        <v>4.5999999999999996</v>
      </c>
      <c r="D205" s="423">
        <v>4.5</v>
      </c>
      <c r="E205" s="424">
        <v>6</v>
      </c>
      <c r="F205" s="423">
        <v>5</v>
      </c>
      <c r="G205" s="425">
        <v>7.6</v>
      </c>
      <c r="H205" s="425">
        <v>5.0999999999999996</v>
      </c>
      <c r="I205" s="424">
        <v>5.9</v>
      </c>
      <c r="J205" s="424">
        <v>6.3</v>
      </c>
      <c r="K205" s="424">
        <v>5.4</v>
      </c>
      <c r="L205" s="425">
        <v>6.8</v>
      </c>
      <c r="M205" s="425">
        <v>7</v>
      </c>
      <c r="N205" s="425">
        <v>5.0999999999999996</v>
      </c>
      <c r="O205" s="425">
        <v>6.5</v>
      </c>
      <c r="P205" s="425">
        <v>7.6</v>
      </c>
      <c r="Q205" s="425">
        <v>7.5</v>
      </c>
      <c r="R205" s="425">
        <v>7.1</v>
      </c>
      <c r="S205" s="425">
        <v>5.9</v>
      </c>
    </row>
    <row r="206" spans="1:19" x14ac:dyDescent="0.15">
      <c r="A206" s="199">
        <v>43029</v>
      </c>
      <c r="B206" s="423">
        <v>5.4</v>
      </c>
      <c r="C206" s="424">
        <v>5.0999999999999996</v>
      </c>
      <c r="D206" s="423">
        <v>4.8</v>
      </c>
      <c r="E206" s="424">
        <v>6</v>
      </c>
      <c r="F206" s="423">
        <v>7.8</v>
      </c>
      <c r="G206" s="425">
        <v>4.5</v>
      </c>
      <c r="H206" s="425">
        <v>4.4000000000000004</v>
      </c>
      <c r="I206" s="424">
        <v>4.5</v>
      </c>
      <c r="J206" s="424">
        <v>5</v>
      </c>
      <c r="K206" s="424">
        <v>5.0999999999999996</v>
      </c>
      <c r="L206" s="425">
        <v>6.9</v>
      </c>
      <c r="M206" s="425">
        <v>8.1</v>
      </c>
      <c r="N206" s="425">
        <v>5.5</v>
      </c>
      <c r="O206" s="425">
        <v>4.9000000000000004</v>
      </c>
      <c r="P206" s="425">
        <v>8.8000000000000007</v>
      </c>
      <c r="Q206" s="425">
        <v>8.4</v>
      </c>
      <c r="R206" s="425">
        <v>8.6</v>
      </c>
      <c r="S206" s="425">
        <v>6.7</v>
      </c>
    </row>
    <row r="207" spans="1:19" x14ac:dyDescent="0.15">
      <c r="A207" s="199">
        <v>43030</v>
      </c>
      <c r="B207" s="423">
        <v>6.3</v>
      </c>
      <c r="C207" s="424">
        <v>7.9</v>
      </c>
      <c r="D207" s="423">
        <v>6.3</v>
      </c>
      <c r="E207" s="424">
        <v>9</v>
      </c>
      <c r="F207" s="423">
        <v>9.8000000000000007</v>
      </c>
      <c r="G207" s="425">
        <v>6.9</v>
      </c>
      <c r="H207" s="425">
        <v>8</v>
      </c>
      <c r="I207" s="424">
        <v>7.5</v>
      </c>
      <c r="J207" s="424">
        <v>7.2</v>
      </c>
      <c r="K207" s="424">
        <v>7.9</v>
      </c>
      <c r="L207" s="425">
        <v>9.1</v>
      </c>
      <c r="M207" s="425">
        <v>13.6</v>
      </c>
      <c r="N207" s="425">
        <v>9.6</v>
      </c>
      <c r="O207" s="425">
        <v>10.8</v>
      </c>
      <c r="P207" s="425">
        <v>8.5</v>
      </c>
      <c r="Q207" s="425">
        <v>9.9</v>
      </c>
      <c r="R207" s="425">
        <v>10.3</v>
      </c>
      <c r="S207" s="425">
        <v>10.8</v>
      </c>
    </row>
    <row r="208" spans="1:19" x14ac:dyDescent="0.15">
      <c r="A208" s="199">
        <v>43031</v>
      </c>
      <c r="B208" s="423">
        <v>6.9</v>
      </c>
      <c r="C208" s="424">
        <v>8.5</v>
      </c>
      <c r="D208" s="423">
        <v>11</v>
      </c>
      <c r="E208" s="424">
        <v>11.9</v>
      </c>
      <c r="F208" s="423">
        <v>13</v>
      </c>
      <c r="G208" s="425">
        <v>9.6</v>
      </c>
      <c r="H208" s="425">
        <v>13.6</v>
      </c>
      <c r="I208" s="424">
        <v>10</v>
      </c>
      <c r="J208" s="424">
        <v>9.5</v>
      </c>
      <c r="K208" s="424">
        <v>10.199999999999999</v>
      </c>
      <c r="L208" s="425">
        <v>10.8</v>
      </c>
      <c r="M208" s="425">
        <v>17</v>
      </c>
      <c r="N208" s="425">
        <v>10.4</v>
      </c>
      <c r="O208" s="425">
        <v>17</v>
      </c>
      <c r="P208" s="425">
        <v>15.3</v>
      </c>
      <c r="Q208" s="425">
        <v>15.3</v>
      </c>
      <c r="R208" s="425">
        <v>14.2</v>
      </c>
      <c r="S208" s="425">
        <v>11.7</v>
      </c>
    </row>
    <row r="209" spans="1:19" x14ac:dyDescent="0.15">
      <c r="A209" s="199">
        <v>43032</v>
      </c>
      <c r="B209" s="423">
        <v>6</v>
      </c>
      <c r="C209" s="424">
        <v>8.3000000000000007</v>
      </c>
      <c r="D209" s="423">
        <v>7.4</v>
      </c>
      <c r="E209" s="424">
        <v>9</v>
      </c>
      <c r="F209" s="423">
        <v>6.5</v>
      </c>
      <c r="G209" s="425">
        <v>4</v>
      </c>
      <c r="H209" s="425">
        <v>7.2</v>
      </c>
      <c r="I209" s="424">
        <v>6.8</v>
      </c>
      <c r="J209" s="424" t="s">
        <v>746</v>
      </c>
      <c r="K209" s="424">
        <v>6.4</v>
      </c>
      <c r="L209" s="425">
        <v>7.1</v>
      </c>
      <c r="M209" s="425">
        <v>7.7</v>
      </c>
      <c r="N209" s="425">
        <v>6.9</v>
      </c>
      <c r="O209" s="425">
        <v>7.8</v>
      </c>
      <c r="P209" s="425">
        <v>8.6</v>
      </c>
      <c r="Q209" s="425">
        <v>7.2</v>
      </c>
      <c r="R209" s="425">
        <v>7.5</v>
      </c>
      <c r="S209" s="425">
        <v>6.5</v>
      </c>
    </row>
    <row r="210" spans="1:19" x14ac:dyDescent="0.15">
      <c r="A210" s="199">
        <v>43033</v>
      </c>
      <c r="B210" s="423">
        <v>13</v>
      </c>
      <c r="C210" s="424">
        <v>15.8</v>
      </c>
      <c r="D210" s="423">
        <v>12.9</v>
      </c>
      <c r="E210" s="424">
        <v>13.8</v>
      </c>
      <c r="F210" s="423">
        <v>12.5</v>
      </c>
      <c r="G210" s="425">
        <v>8.3000000000000007</v>
      </c>
      <c r="H210" s="425">
        <v>15.2</v>
      </c>
      <c r="I210" s="424">
        <v>12.4</v>
      </c>
      <c r="J210" s="424" t="s">
        <v>746</v>
      </c>
      <c r="K210" s="424">
        <v>12.9</v>
      </c>
      <c r="L210" s="425">
        <v>13.9</v>
      </c>
      <c r="M210" s="425">
        <v>18.2</v>
      </c>
      <c r="N210" s="425">
        <v>14.8</v>
      </c>
      <c r="O210" s="425">
        <v>14.5</v>
      </c>
      <c r="P210" s="425">
        <v>14.8</v>
      </c>
      <c r="Q210" s="425">
        <v>14.8</v>
      </c>
      <c r="R210" s="425">
        <v>14.7</v>
      </c>
      <c r="S210" s="425">
        <v>13.5</v>
      </c>
    </row>
    <row r="211" spans="1:19" x14ac:dyDescent="0.15">
      <c r="A211" s="199">
        <v>43034</v>
      </c>
      <c r="B211" s="423">
        <v>9.5</v>
      </c>
      <c r="C211" s="424">
        <v>10.9</v>
      </c>
      <c r="D211" s="423">
        <v>12</v>
      </c>
      <c r="E211" s="424">
        <v>15.9</v>
      </c>
      <c r="F211" s="423">
        <v>14.2</v>
      </c>
      <c r="G211" s="425">
        <v>10.8</v>
      </c>
      <c r="H211" s="425">
        <v>16</v>
      </c>
      <c r="I211" s="424">
        <v>12.2</v>
      </c>
      <c r="J211" s="424">
        <v>13.5</v>
      </c>
      <c r="K211" s="424">
        <v>15.3</v>
      </c>
      <c r="L211" s="425">
        <v>14.9</v>
      </c>
      <c r="M211" s="425">
        <v>14.8</v>
      </c>
      <c r="N211" s="425">
        <v>15.5</v>
      </c>
      <c r="O211" s="425">
        <v>15.4</v>
      </c>
      <c r="P211" s="425">
        <v>17</v>
      </c>
      <c r="Q211" s="425">
        <v>14.2</v>
      </c>
      <c r="R211" s="425">
        <v>15.2</v>
      </c>
      <c r="S211" s="425">
        <v>15.3</v>
      </c>
    </row>
    <row r="212" spans="1:19" x14ac:dyDescent="0.15">
      <c r="A212" s="199">
        <v>43035</v>
      </c>
      <c r="B212" s="423">
        <v>5.7</v>
      </c>
      <c r="C212" s="424">
        <v>7.2</v>
      </c>
      <c r="D212" s="423">
        <v>8.6</v>
      </c>
      <c r="E212" s="424">
        <v>10.8</v>
      </c>
      <c r="F212" s="423">
        <v>6</v>
      </c>
      <c r="G212" s="425">
        <v>6.1</v>
      </c>
      <c r="H212" s="425">
        <v>7.9</v>
      </c>
      <c r="I212" s="424">
        <v>5.9</v>
      </c>
      <c r="J212" s="424">
        <v>6.4</v>
      </c>
      <c r="K212" s="424">
        <v>6.5</v>
      </c>
      <c r="L212" s="425">
        <v>11.3</v>
      </c>
      <c r="M212" s="425">
        <v>12.5</v>
      </c>
      <c r="N212" s="425">
        <v>7.8</v>
      </c>
      <c r="O212" s="425">
        <v>12.3</v>
      </c>
      <c r="P212" s="425">
        <v>11.5</v>
      </c>
      <c r="Q212" s="425">
        <v>12.6</v>
      </c>
      <c r="R212" s="425">
        <v>12.5</v>
      </c>
      <c r="S212" s="425">
        <v>10.8</v>
      </c>
    </row>
    <row r="213" spans="1:19" x14ac:dyDescent="0.15">
      <c r="A213" s="199">
        <v>43036</v>
      </c>
      <c r="B213" s="423">
        <v>5.0999999999999996</v>
      </c>
      <c r="C213" s="424">
        <v>4.5999999999999996</v>
      </c>
      <c r="D213" s="423">
        <v>5.3</v>
      </c>
      <c r="E213" s="424">
        <v>5.8</v>
      </c>
      <c r="F213" s="423">
        <v>6.2</v>
      </c>
      <c r="G213" s="425">
        <v>4.9000000000000004</v>
      </c>
      <c r="H213" s="425">
        <v>7.6</v>
      </c>
      <c r="I213" s="424">
        <v>4.9000000000000004</v>
      </c>
      <c r="J213" s="424">
        <v>5.8</v>
      </c>
      <c r="K213" s="424">
        <v>5.7</v>
      </c>
      <c r="L213" s="425">
        <v>9.1999999999999993</v>
      </c>
      <c r="M213" s="425">
        <v>7.2</v>
      </c>
      <c r="N213" s="425">
        <v>7.4</v>
      </c>
      <c r="O213" s="425">
        <v>7.7</v>
      </c>
      <c r="P213" s="425">
        <v>7.8</v>
      </c>
      <c r="Q213" s="425">
        <v>8</v>
      </c>
      <c r="R213" s="425">
        <v>9.6999999999999993</v>
      </c>
      <c r="S213" s="425">
        <v>7.9</v>
      </c>
    </row>
    <row r="214" spans="1:19" x14ac:dyDescent="0.15">
      <c r="A214" s="199">
        <v>43037</v>
      </c>
      <c r="B214" s="423">
        <v>5.8</v>
      </c>
      <c r="C214" s="424">
        <v>12.7</v>
      </c>
      <c r="D214" s="424" t="s">
        <v>746</v>
      </c>
      <c r="E214" s="424">
        <v>8.8000000000000007</v>
      </c>
      <c r="F214" s="423">
        <v>6.9</v>
      </c>
      <c r="G214" s="425">
        <v>5.2</v>
      </c>
      <c r="H214" s="425">
        <v>8.5</v>
      </c>
      <c r="I214" s="424">
        <v>8.5</v>
      </c>
      <c r="J214" s="424">
        <v>9.3000000000000007</v>
      </c>
      <c r="K214" s="424" t="s">
        <v>746</v>
      </c>
      <c r="L214" s="425">
        <v>9.9</v>
      </c>
      <c r="M214" s="425">
        <v>10.3</v>
      </c>
      <c r="N214" s="425">
        <v>8.9</v>
      </c>
      <c r="O214" s="425">
        <v>10.8</v>
      </c>
      <c r="P214" s="425">
        <v>8.8000000000000007</v>
      </c>
      <c r="Q214" s="425">
        <v>9</v>
      </c>
      <c r="R214" s="425">
        <v>12.7</v>
      </c>
      <c r="S214" s="425">
        <v>9.8000000000000007</v>
      </c>
    </row>
    <row r="215" spans="1:19" x14ac:dyDescent="0.15">
      <c r="A215" s="199">
        <v>43038</v>
      </c>
      <c r="B215" s="423">
        <v>2.8</v>
      </c>
      <c r="C215" s="424">
        <v>3.5</v>
      </c>
      <c r="D215" s="424" t="s">
        <v>746</v>
      </c>
      <c r="E215" s="424">
        <v>5.5</v>
      </c>
      <c r="F215" s="423">
        <v>3.5</v>
      </c>
      <c r="G215" s="425">
        <v>3.5</v>
      </c>
      <c r="H215" s="425">
        <v>5.2</v>
      </c>
      <c r="I215" s="424" t="s">
        <v>746</v>
      </c>
      <c r="J215" s="424">
        <v>6</v>
      </c>
      <c r="K215" s="424" t="s">
        <v>747</v>
      </c>
      <c r="L215" s="425">
        <v>5.5</v>
      </c>
      <c r="M215" s="425">
        <v>10.8</v>
      </c>
      <c r="N215" s="425">
        <v>5.9</v>
      </c>
      <c r="O215" s="425">
        <v>7.5</v>
      </c>
      <c r="P215" s="425">
        <v>8.5</v>
      </c>
      <c r="Q215" s="425">
        <v>8</v>
      </c>
      <c r="R215" s="425">
        <v>7.2</v>
      </c>
      <c r="S215" s="425">
        <v>6.8</v>
      </c>
    </row>
    <row r="216" spans="1:19" x14ac:dyDescent="0.15">
      <c r="A216" s="199">
        <v>43039</v>
      </c>
      <c r="B216" s="423">
        <v>0.8</v>
      </c>
      <c r="C216" s="424">
        <v>6.3</v>
      </c>
      <c r="D216" s="423">
        <v>3.1</v>
      </c>
      <c r="E216" s="424">
        <v>1.1000000000000001</v>
      </c>
      <c r="F216" s="423">
        <v>2.5</v>
      </c>
      <c r="G216" s="425">
        <v>2.5</v>
      </c>
      <c r="H216" s="425">
        <v>3.3</v>
      </c>
      <c r="I216" s="424" t="s">
        <v>747</v>
      </c>
      <c r="J216" s="424">
        <v>3.5</v>
      </c>
      <c r="K216" s="424">
        <v>4.9000000000000004</v>
      </c>
      <c r="L216" s="425">
        <v>5</v>
      </c>
      <c r="M216" s="425">
        <v>3.1</v>
      </c>
      <c r="N216" s="425">
        <v>3.9</v>
      </c>
      <c r="O216" s="425">
        <v>2.5</v>
      </c>
      <c r="P216" s="425">
        <v>2.9</v>
      </c>
      <c r="Q216" s="425">
        <v>4.8</v>
      </c>
      <c r="R216" s="425">
        <v>6.5</v>
      </c>
      <c r="S216" s="425">
        <v>4</v>
      </c>
    </row>
    <row r="217" spans="1:19" x14ac:dyDescent="0.15">
      <c r="A217" s="199">
        <v>43040</v>
      </c>
      <c r="B217" s="423">
        <v>7.4</v>
      </c>
      <c r="C217" s="424">
        <v>7.1</v>
      </c>
      <c r="D217" s="423">
        <v>2.2999999999999998</v>
      </c>
      <c r="E217" s="424">
        <v>3.2</v>
      </c>
      <c r="F217" s="423">
        <v>2.1</v>
      </c>
      <c r="G217" s="425">
        <v>2.7</v>
      </c>
      <c r="H217" s="425">
        <v>4.4000000000000004</v>
      </c>
      <c r="I217" s="424">
        <v>3.5</v>
      </c>
      <c r="J217" s="424">
        <v>5.2</v>
      </c>
      <c r="K217" s="424">
        <v>4.5</v>
      </c>
      <c r="L217" s="425">
        <v>7.2</v>
      </c>
      <c r="M217" s="425">
        <v>6.9</v>
      </c>
      <c r="N217" s="425">
        <v>4.8</v>
      </c>
      <c r="O217" s="425">
        <v>3.9</v>
      </c>
      <c r="P217" s="425">
        <v>3.7</v>
      </c>
      <c r="Q217" s="425">
        <v>6.9</v>
      </c>
      <c r="R217" s="425">
        <v>7.1</v>
      </c>
      <c r="S217" s="425">
        <v>7</v>
      </c>
    </row>
    <row r="218" spans="1:19" x14ac:dyDescent="0.15">
      <c r="A218" s="199">
        <v>43041</v>
      </c>
      <c r="B218" s="423">
        <v>2.8</v>
      </c>
      <c r="C218" s="424">
        <v>2.6</v>
      </c>
      <c r="D218" s="423">
        <v>4.0999999999999996</v>
      </c>
      <c r="E218" s="424">
        <v>4</v>
      </c>
      <c r="F218" s="423">
        <v>5.8</v>
      </c>
      <c r="G218" s="425">
        <v>2.9</v>
      </c>
      <c r="H218" s="425">
        <v>7.5</v>
      </c>
      <c r="I218" s="424">
        <v>4.5999999999999996</v>
      </c>
      <c r="J218" s="424">
        <v>5.6</v>
      </c>
      <c r="K218" s="424">
        <v>4.2</v>
      </c>
      <c r="L218" s="425">
        <v>5.4</v>
      </c>
      <c r="M218" s="425">
        <v>11.4</v>
      </c>
      <c r="N218" s="425">
        <v>6.6</v>
      </c>
      <c r="O218" s="425">
        <v>9.6999999999999993</v>
      </c>
      <c r="P218" s="425">
        <v>11.6</v>
      </c>
      <c r="Q218" s="425">
        <v>11.7</v>
      </c>
      <c r="R218" s="425">
        <v>10.9</v>
      </c>
      <c r="S218" s="425">
        <v>12.6</v>
      </c>
    </row>
    <row r="219" spans="1:19" x14ac:dyDescent="0.15">
      <c r="A219" s="199">
        <v>43042</v>
      </c>
      <c r="B219" s="423">
        <v>5.2</v>
      </c>
      <c r="C219" s="424">
        <v>3</v>
      </c>
      <c r="D219" s="423">
        <v>9.3000000000000007</v>
      </c>
      <c r="E219" s="424">
        <v>8.6999999999999993</v>
      </c>
      <c r="F219" s="423">
        <v>9.8000000000000007</v>
      </c>
      <c r="G219" s="425">
        <v>9.1999999999999993</v>
      </c>
      <c r="H219" s="425">
        <v>9.3000000000000007</v>
      </c>
      <c r="I219" s="424">
        <v>6.9</v>
      </c>
      <c r="J219" s="424">
        <v>12.4</v>
      </c>
      <c r="K219" s="424">
        <v>8.9</v>
      </c>
      <c r="L219" s="425">
        <v>9.1</v>
      </c>
      <c r="M219" s="425">
        <v>10.9</v>
      </c>
      <c r="N219" s="425">
        <v>8.1</v>
      </c>
      <c r="O219" s="425">
        <v>14.8</v>
      </c>
      <c r="P219" s="425">
        <v>12.9</v>
      </c>
      <c r="Q219" s="425">
        <v>13</v>
      </c>
      <c r="R219" s="425">
        <v>14.5</v>
      </c>
      <c r="S219" s="425">
        <v>13.2</v>
      </c>
    </row>
    <row r="220" spans="1:19" x14ac:dyDescent="0.15">
      <c r="A220" s="199">
        <v>43043</v>
      </c>
      <c r="B220" s="423">
        <v>8.3000000000000007</v>
      </c>
      <c r="C220" s="424">
        <v>6.3</v>
      </c>
      <c r="D220" s="423">
        <v>9.6</v>
      </c>
      <c r="E220" s="424">
        <v>13.6</v>
      </c>
      <c r="F220" s="423">
        <v>13</v>
      </c>
      <c r="G220" s="425">
        <v>10.8</v>
      </c>
      <c r="H220" s="425">
        <v>12.1</v>
      </c>
      <c r="I220" s="424">
        <v>7.9</v>
      </c>
      <c r="J220" s="424">
        <v>10.5</v>
      </c>
      <c r="K220" s="424">
        <v>9.6</v>
      </c>
      <c r="L220" s="425">
        <v>14.6</v>
      </c>
      <c r="M220" s="425">
        <v>22.1</v>
      </c>
      <c r="N220" s="425">
        <v>15.6</v>
      </c>
      <c r="O220" s="425">
        <v>33.200000000000003</v>
      </c>
      <c r="P220" s="425">
        <v>23.3</v>
      </c>
      <c r="Q220" s="425">
        <v>32.200000000000003</v>
      </c>
      <c r="R220" s="425">
        <v>32.5</v>
      </c>
      <c r="S220" s="425">
        <v>20.7</v>
      </c>
    </row>
    <row r="221" spans="1:19" x14ac:dyDescent="0.15">
      <c r="A221" s="199">
        <v>43044</v>
      </c>
      <c r="B221" s="423">
        <v>6</v>
      </c>
      <c r="C221" s="424">
        <v>5.9</v>
      </c>
      <c r="D221" s="423">
        <v>8.6</v>
      </c>
      <c r="E221" s="424">
        <v>10.6</v>
      </c>
      <c r="F221" s="423">
        <v>9.5</v>
      </c>
      <c r="G221" s="424" t="s">
        <v>746</v>
      </c>
      <c r="H221" s="425">
        <v>8</v>
      </c>
      <c r="I221" s="424">
        <v>6.5</v>
      </c>
      <c r="J221" s="424">
        <v>6.8</v>
      </c>
      <c r="K221" s="424">
        <v>6</v>
      </c>
      <c r="L221" s="425">
        <v>9.3000000000000007</v>
      </c>
      <c r="M221" s="425">
        <v>17.399999999999999</v>
      </c>
      <c r="N221" s="425">
        <v>10.6</v>
      </c>
      <c r="O221" s="425">
        <v>17.399999999999999</v>
      </c>
      <c r="P221" s="425">
        <v>14.1</v>
      </c>
      <c r="Q221" s="425">
        <v>14.3</v>
      </c>
      <c r="R221" s="425">
        <v>13</v>
      </c>
      <c r="S221" s="425">
        <v>11.5</v>
      </c>
    </row>
    <row r="222" spans="1:19" x14ac:dyDescent="0.15">
      <c r="A222" s="199">
        <v>43045</v>
      </c>
      <c r="B222" s="423">
        <v>6.4</v>
      </c>
      <c r="C222" s="424">
        <v>8.3000000000000007</v>
      </c>
      <c r="D222" s="423">
        <v>7.8</v>
      </c>
      <c r="E222" s="424">
        <v>6.6</v>
      </c>
      <c r="F222" s="423">
        <v>6.3</v>
      </c>
      <c r="G222" s="425">
        <v>5.9</v>
      </c>
      <c r="H222" s="425">
        <v>7.7</v>
      </c>
      <c r="I222" s="424">
        <v>5.5</v>
      </c>
      <c r="J222" s="424">
        <v>6.3</v>
      </c>
      <c r="K222" s="424">
        <v>5.7</v>
      </c>
      <c r="L222" s="425">
        <v>9.1</v>
      </c>
      <c r="M222" s="425">
        <v>10.8</v>
      </c>
      <c r="N222" s="425">
        <v>7.7</v>
      </c>
      <c r="O222" s="425">
        <v>10.199999999999999</v>
      </c>
      <c r="P222" s="425">
        <v>9.3000000000000007</v>
      </c>
      <c r="Q222" s="425">
        <v>9.1</v>
      </c>
      <c r="R222" s="425">
        <v>8.5</v>
      </c>
      <c r="S222" s="425">
        <v>6.8</v>
      </c>
    </row>
    <row r="223" spans="1:19" x14ac:dyDescent="0.15">
      <c r="A223" s="199">
        <v>43046</v>
      </c>
      <c r="B223" s="423">
        <v>7</v>
      </c>
      <c r="C223" s="424">
        <v>8.6</v>
      </c>
      <c r="D223" s="423">
        <v>6.9</v>
      </c>
      <c r="E223" s="424">
        <v>6.7</v>
      </c>
      <c r="F223" s="423">
        <v>7.5</v>
      </c>
      <c r="G223" s="425">
        <v>7.8</v>
      </c>
      <c r="H223" s="425">
        <v>7.3</v>
      </c>
      <c r="I223" s="424">
        <v>8.6</v>
      </c>
      <c r="J223" s="424">
        <v>10</v>
      </c>
      <c r="K223" s="424">
        <v>8.6</v>
      </c>
      <c r="L223" s="425">
        <v>8.8000000000000007</v>
      </c>
      <c r="M223" s="425">
        <v>8.6999999999999993</v>
      </c>
      <c r="N223" s="425">
        <v>7.5</v>
      </c>
      <c r="O223" s="425">
        <v>8.3000000000000007</v>
      </c>
      <c r="P223" s="425">
        <v>8.8000000000000007</v>
      </c>
      <c r="Q223" s="425">
        <v>8</v>
      </c>
      <c r="R223" s="425">
        <v>9.6</v>
      </c>
      <c r="S223" s="425">
        <v>8.4</v>
      </c>
    </row>
    <row r="224" spans="1:19" x14ac:dyDescent="0.15">
      <c r="A224" s="199">
        <v>43047</v>
      </c>
      <c r="B224" s="423">
        <v>9.4</v>
      </c>
      <c r="C224" s="424">
        <v>12.5</v>
      </c>
      <c r="D224" s="423">
        <v>10.5</v>
      </c>
      <c r="E224" s="424">
        <v>12.1</v>
      </c>
      <c r="F224" s="423">
        <v>11.2</v>
      </c>
      <c r="G224" s="425">
        <v>11.2</v>
      </c>
      <c r="H224" s="425">
        <v>11.3</v>
      </c>
      <c r="I224" s="424">
        <v>9.9</v>
      </c>
      <c r="J224" s="424">
        <v>11.8</v>
      </c>
      <c r="K224" s="424">
        <v>9.8000000000000007</v>
      </c>
      <c r="L224" s="425">
        <v>11.3</v>
      </c>
      <c r="M224" s="425">
        <v>12.1</v>
      </c>
      <c r="N224" s="425">
        <v>10.6</v>
      </c>
      <c r="O224" s="425">
        <v>12.6</v>
      </c>
      <c r="P224" s="425">
        <v>13.4</v>
      </c>
      <c r="Q224" s="425">
        <v>15.7</v>
      </c>
      <c r="R224" s="425">
        <v>13.5</v>
      </c>
      <c r="S224" s="425">
        <v>11.5</v>
      </c>
    </row>
    <row r="225" spans="1:19" x14ac:dyDescent="0.15">
      <c r="A225" s="199">
        <v>43048</v>
      </c>
      <c r="B225" s="423">
        <v>6</v>
      </c>
      <c r="C225" s="424">
        <v>5.9</v>
      </c>
      <c r="D225" s="423">
        <v>7.7</v>
      </c>
      <c r="E225" s="424">
        <v>9.5</v>
      </c>
      <c r="F225" s="423">
        <v>5.2</v>
      </c>
      <c r="G225" s="425">
        <v>5.3</v>
      </c>
      <c r="H225" s="425">
        <v>9</v>
      </c>
      <c r="I225" s="424">
        <v>5.7</v>
      </c>
      <c r="J225" s="424">
        <v>6</v>
      </c>
      <c r="K225" s="424">
        <v>5.9</v>
      </c>
      <c r="L225" s="425">
        <v>9</v>
      </c>
      <c r="M225" s="425">
        <v>12</v>
      </c>
      <c r="N225" s="425">
        <v>9.6999999999999993</v>
      </c>
      <c r="O225" s="425">
        <v>12.4</v>
      </c>
      <c r="P225" s="425">
        <v>15.5</v>
      </c>
      <c r="Q225" s="425">
        <v>15.3</v>
      </c>
      <c r="R225" s="425">
        <v>12.8</v>
      </c>
      <c r="S225" s="425">
        <v>11</v>
      </c>
    </row>
    <row r="226" spans="1:19" x14ac:dyDescent="0.15">
      <c r="A226" s="199">
        <v>43049</v>
      </c>
      <c r="B226" s="423">
        <v>6.6</v>
      </c>
      <c r="C226" s="424">
        <v>7.3</v>
      </c>
      <c r="D226" s="423">
        <v>5.7</v>
      </c>
      <c r="E226" s="424">
        <v>5.8</v>
      </c>
      <c r="F226" s="423">
        <v>4.8</v>
      </c>
      <c r="G226" s="425">
        <v>5.4</v>
      </c>
      <c r="H226" s="425">
        <v>6.2</v>
      </c>
      <c r="I226" s="424">
        <v>7.7</v>
      </c>
      <c r="J226" s="424">
        <v>8.5</v>
      </c>
      <c r="K226" s="424">
        <v>8.3000000000000007</v>
      </c>
      <c r="L226" s="425">
        <v>7.2</v>
      </c>
      <c r="M226" s="425">
        <v>14</v>
      </c>
      <c r="N226" s="425">
        <v>10.3</v>
      </c>
      <c r="O226" s="425">
        <v>13.1</v>
      </c>
      <c r="P226" s="425">
        <v>12.5</v>
      </c>
      <c r="Q226" s="425">
        <v>12.3</v>
      </c>
      <c r="R226" s="425">
        <v>12.8</v>
      </c>
      <c r="S226" s="425">
        <v>8</v>
      </c>
    </row>
    <row r="227" spans="1:19" x14ac:dyDescent="0.15">
      <c r="A227" s="199">
        <v>43050</v>
      </c>
      <c r="B227" s="423">
        <v>12.6</v>
      </c>
      <c r="C227" s="424">
        <v>14.9</v>
      </c>
      <c r="D227" s="423">
        <v>15.9</v>
      </c>
      <c r="E227" s="424">
        <v>15.4</v>
      </c>
      <c r="F227" s="423">
        <v>13.7</v>
      </c>
      <c r="G227" s="425">
        <v>13.1</v>
      </c>
      <c r="H227" s="425">
        <v>15</v>
      </c>
      <c r="I227" s="424">
        <v>14.8</v>
      </c>
      <c r="J227" s="424">
        <v>15.5</v>
      </c>
      <c r="K227" s="424">
        <v>13.8</v>
      </c>
      <c r="L227" s="425">
        <v>17.2</v>
      </c>
      <c r="M227" s="425">
        <v>17.100000000000001</v>
      </c>
      <c r="N227" s="425">
        <v>15.5</v>
      </c>
      <c r="O227" s="425">
        <v>15.3</v>
      </c>
      <c r="P227" s="425">
        <v>19</v>
      </c>
      <c r="Q227" s="425">
        <v>16.7</v>
      </c>
      <c r="R227" s="425">
        <v>16.3</v>
      </c>
      <c r="S227" s="425">
        <v>17.399999999999999</v>
      </c>
    </row>
    <row r="228" spans="1:19" x14ac:dyDescent="0.15">
      <c r="A228" s="199">
        <v>43051</v>
      </c>
      <c r="B228" s="423">
        <v>13.2</v>
      </c>
      <c r="C228" s="424">
        <v>14.9</v>
      </c>
      <c r="D228" s="423">
        <v>19.2</v>
      </c>
      <c r="E228" s="424">
        <v>20.2</v>
      </c>
      <c r="F228" s="423">
        <v>16.8</v>
      </c>
      <c r="G228" s="425">
        <v>14</v>
      </c>
      <c r="H228" s="425">
        <v>16.5</v>
      </c>
      <c r="I228" s="424">
        <v>12.8</v>
      </c>
      <c r="J228" s="424">
        <v>12.8</v>
      </c>
      <c r="K228" s="424">
        <v>12.3</v>
      </c>
      <c r="L228" s="425">
        <v>20.399999999999999</v>
      </c>
      <c r="M228" s="425">
        <v>25.5</v>
      </c>
      <c r="N228" s="425">
        <v>18.3</v>
      </c>
      <c r="O228" s="425">
        <v>26.1</v>
      </c>
      <c r="P228" s="425">
        <v>21.3</v>
      </c>
      <c r="Q228" s="425">
        <v>27.7</v>
      </c>
      <c r="R228" s="425">
        <v>26.8</v>
      </c>
      <c r="S228" s="425">
        <v>18.600000000000001</v>
      </c>
    </row>
    <row r="229" spans="1:19" x14ac:dyDescent="0.15">
      <c r="A229" s="199">
        <v>43052</v>
      </c>
      <c r="B229" s="423">
        <v>6.2</v>
      </c>
      <c r="C229" s="424">
        <v>9.8000000000000007</v>
      </c>
      <c r="D229" s="423">
        <v>8.6</v>
      </c>
      <c r="E229" s="424">
        <v>7.3</v>
      </c>
      <c r="F229" s="423">
        <v>9.4</v>
      </c>
      <c r="G229" s="425">
        <v>9</v>
      </c>
      <c r="H229" s="425">
        <v>6.8</v>
      </c>
      <c r="I229" s="424">
        <v>6.7</v>
      </c>
      <c r="J229" s="424">
        <v>6.7</v>
      </c>
      <c r="K229" s="424">
        <v>6.3</v>
      </c>
      <c r="L229" s="425">
        <v>8.3000000000000007</v>
      </c>
      <c r="M229" s="425">
        <v>12.3</v>
      </c>
      <c r="N229" s="425">
        <v>6.9</v>
      </c>
      <c r="O229" s="425">
        <v>10</v>
      </c>
      <c r="P229" s="425">
        <v>13</v>
      </c>
      <c r="Q229" s="425">
        <v>13.5</v>
      </c>
      <c r="R229" s="425">
        <v>11.8</v>
      </c>
      <c r="S229" s="425">
        <v>13.7</v>
      </c>
    </row>
    <row r="230" spans="1:19" x14ac:dyDescent="0.15">
      <c r="A230" s="199">
        <v>43053</v>
      </c>
      <c r="B230" s="423">
        <v>3.2</v>
      </c>
      <c r="C230" s="424">
        <v>5.3</v>
      </c>
      <c r="D230" s="423">
        <v>3.8</v>
      </c>
      <c r="E230" s="424">
        <v>4.4000000000000004</v>
      </c>
      <c r="F230" s="424" t="s">
        <v>746</v>
      </c>
      <c r="G230" s="425">
        <v>4.0999999999999996</v>
      </c>
      <c r="H230" s="425">
        <v>3.9</v>
      </c>
      <c r="I230" s="424">
        <v>4.0999999999999996</v>
      </c>
      <c r="J230" s="424">
        <v>6.1</v>
      </c>
      <c r="K230" s="424">
        <v>4.3</v>
      </c>
      <c r="L230" s="425">
        <v>4.0999999999999996</v>
      </c>
      <c r="M230" s="425">
        <v>5.0999999999999996</v>
      </c>
      <c r="N230" s="425">
        <v>3.5</v>
      </c>
      <c r="O230" s="425">
        <v>4.8</v>
      </c>
      <c r="P230" s="425">
        <v>5</v>
      </c>
      <c r="Q230" s="425">
        <v>4.8</v>
      </c>
      <c r="R230" s="425">
        <v>5.5</v>
      </c>
      <c r="S230" s="425">
        <v>7.1</v>
      </c>
    </row>
    <row r="231" spans="1:19" x14ac:dyDescent="0.15">
      <c r="A231" s="199">
        <v>43054</v>
      </c>
      <c r="B231" s="423">
        <v>1.9</v>
      </c>
      <c r="C231" s="424">
        <v>3.8</v>
      </c>
      <c r="D231" s="423">
        <v>4</v>
      </c>
      <c r="E231" s="424">
        <v>5</v>
      </c>
      <c r="F231" s="424" t="s">
        <v>747</v>
      </c>
      <c r="G231" s="425">
        <v>3.5</v>
      </c>
      <c r="H231" s="425">
        <v>5.2</v>
      </c>
      <c r="I231" s="424">
        <v>3.3</v>
      </c>
      <c r="J231" s="424">
        <v>3.4</v>
      </c>
      <c r="K231" s="424">
        <v>3.4</v>
      </c>
      <c r="L231" s="425">
        <v>3.5</v>
      </c>
      <c r="M231" s="425">
        <v>9.6999999999999993</v>
      </c>
      <c r="N231" s="425">
        <v>5</v>
      </c>
      <c r="O231" s="425">
        <v>8.9</v>
      </c>
      <c r="P231" s="425">
        <v>5.8</v>
      </c>
      <c r="Q231" s="425">
        <v>8.6</v>
      </c>
      <c r="R231" s="425">
        <v>9.5</v>
      </c>
      <c r="S231" s="425">
        <v>8.6</v>
      </c>
    </row>
    <row r="232" spans="1:19" x14ac:dyDescent="0.15">
      <c r="A232" s="199">
        <v>43055</v>
      </c>
      <c r="B232" s="423">
        <v>4.5</v>
      </c>
      <c r="C232" s="424">
        <v>3</v>
      </c>
      <c r="D232" s="423">
        <v>5.9</v>
      </c>
      <c r="E232" s="424">
        <v>9</v>
      </c>
      <c r="F232" s="423">
        <v>6.1</v>
      </c>
      <c r="G232" s="425">
        <v>5.9</v>
      </c>
      <c r="H232" s="425">
        <v>9.6999999999999993</v>
      </c>
      <c r="I232" s="424">
        <v>5.3</v>
      </c>
      <c r="J232" s="424">
        <v>6.8</v>
      </c>
      <c r="K232" s="424">
        <v>6.5</v>
      </c>
      <c r="L232" s="425">
        <v>8.9</v>
      </c>
      <c r="M232" s="425">
        <v>16.3</v>
      </c>
      <c r="N232" s="425">
        <v>11.5</v>
      </c>
      <c r="O232" s="425">
        <v>12.1</v>
      </c>
      <c r="P232" s="425">
        <v>11.4</v>
      </c>
      <c r="Q232" s="425">
        <v>13.7</v>
      </c>
      <c r="R232" s="425">
        <v>14</v>
      </c>
      <c r="S232" s="425">
        <v>14</v>
      </c>
    </row>
    <row r="233" spans="1:19" x14ac:dyDescent="0.15">
      <c r="A233" s="199">
        <v>43056</v>
      </c>
      <c r="B233" s="423">
        <v>3.5</v>
      </c>
      <c r="C233" s="424">
        <v>6.2</v>
      </c>
      <c r="D233" s="423">
        <v>7.3</v>
      </c>
      <c r="E233" s="424">
        <v>8.5</v>
      </c>
      <c r="F233" s="423">
        <v>6.1</v>
      </c>
      <c r="G233" s="425">
        <v>4.5</v>
      </c>
      <c r="H233" s="425">
        <v>8.4</v>
      </c>
      <c r="I233" s="424">
        <v>10.4</v>
      </c>
      <c r="J233" s="424">
        <v>10</v>
      </c>
      <c r="K233" s="424">
        <v>8.8000000000000007</v>
      </c>
      <c r="L233" s="425">
        <v>7.8</v>
      </c>
      <c r="M233" s="425">
        <v>16.2</v>
      </c>
      <c r="N233" s="425">
        <v>12.6</v>
      </c>
      <c r="O233" s="425">
        <v>14.8</v>
      </c>
      <c r="P233" s="425">
        <v>11.2</v>
      </c>
      <c r="Q233" s="425">
        <v>15.3</v>
      </c>
      <c r="R233" s="425">
        <v>17.399999999999999</v>
      </c>
      <c r="S233" s="425">
        <v>13.9</v>
      </c>
    </row>
    <row r="234" spans="1:19" x14ac:dyDescent="0.15">
      <c r="A234" s="199">
        <v>43057</v>
      </c>
      <c r="B234" s="423">
        <v>4.5</v>
      </c>
      <c r="C234" s="424">
        <v>6.9</v>
      </c>
      <c r="D234" s="423">
        <v>3.4</v>
      </c>
      <c r="E234" s="424">
        <v>5.8</v>
      </c>
      <c r="F234" s="423">
        <v>5.8</v>
      </c>
      <c r="G234" s="425">
        <v>5.3</v>
      </c>
      <c r="H234" s="425">
        <v>3.8</v>
      </c>
      <c r="I234" s="424">
        <v>4</v>
      </c>
      <c r="J234" s="424">
        <v>4.3</v>
      </c>
      <c r="K234" s="424">
        <v>3.4</v>
      </c>
      <c r="L234" s="425">
        <v>6.9</v>
      </c>
      <c r="M234" s="425">
        <v>7.5</v>
      </c>
      <c r="N234" s="425">
        <v>5.7</v>
      </c>
      <c r="O234" s="425">
        <v>7.1</v>
      </c>
      <c r="P234" s="425">
        <v>7.8</v>
      </c>
      <c r="Q234" s="425">
        <v>6.8</v>
      </c>
      <c r="R234" s="425">
        <v>8.4</v>
      </c>
      <c r="S234" s="425">
        <v>7.4</v>
      </c>
    </row>
    <row r="235" spans="1:19" x14ac:dyDescent="0.15">
      <c r="A235" s="199">
        <v>43058</v>
      </c>
      <c r="B235" s="423">
        <v>2.9</v>
      </c>
      <c r="C235" s="424">
        <v>4.5999999999999996</v>
      </c>
      <c r="D235" s="423">
        <v>5.7</v>
      </c>
      <c r="E235" s="424">
        <v>7.9</v>
      </c>
      <c r="F235" s="423">
        <v>5.3</v>
      </c>
      <c r="G235" s="425">
        <v>6</v>
      </c>
      <c r="H235" s="425">
        <v>7.5</v>
      </c>
      <c r="I235" s="424">
        <v>6.9</v>
      </c>
      <c r="J235" s="424">
        <v>6.7</v>
      </c>
      <c r="K235" s="424">
        <v>6.3</v>
      </c>
      <c r="L235" s="425">
        <v>6.9</v>
      </c>
      <c r="M235" s="425">
        <v>12.3</v>
      </c>
      <c r="N235" s="425">
        <v>9.1999999999999993</v>
      </c>
      <c r="O235" s="425">
        <v>12.2</v>
      </c>
      <c r="P235" s="425">
        <v>9.3000000000000007</v>
      </c>
      <c r="Q235" s="425">
        <v>13.8</v>
      </c>
      <c r="R235" s="425">
        <v>10.4</v>
      </c>
      <c r="S235" s="425">
        <v>11.7</v>
      </c>
    </row>
    <row r="236" spans="1:19" x14ac:dyDescent="0.15">
      <c r="A236" s="199">
        <v>43059</v>
      </c>
      <c r="B236" s="424" t="s">
        <v>746</v>
      </c>
      <c r="C236" s="424">
        <v>4.8</v>
      </c>
      <c r="D236" s="423">
        <v>4.2</v>
      </c>
      <c r="E236" s="424">
        <v>4.8</v>
      </c>
      <c r="F236" s="423">
        <v>4.9000000000000004</v>
      </c>
      <c r="G236" s="425">
        <v>3.8</v>
      </c>
      <c r="H236" s="425">
        <v>7.4</v>
      </c>
      <c r="I236" s="424">
        <v>5.5</v>
      </c>
      <c r="J236" s="424">
        <v>6.2</v>
      </c>
      <c r="K236" s="424">
        <v>5.3</v>
      </c>
      <c r="L236" s="425">
        <v>5.3</v>
      </c>
      <c r="M236" s="425">
        <v>8</v>
      </c>
      <c r="N236" s="425">
        <v>6.8</v>
      </c>
      <c r="O236" s="425">
        <v>5.9</v>
      </c>
      <c r="P236" s="425">
        <v>8.1</v>
      </c>
      <c r="Q236" s="425">
        <v>6.9</v>
      </c>
      <c r="R236" s="425">
        <v>6.6</v>
      </c>
      <c r="S236" s="425">
        <v>8.6999999999999993</v>
      </c>
    </row>
    <row r="237" spans="1:19" x14ac:dyDescent="0.15">
      <c r="A237" s="199">
        <v>43060</v>
      </c>
      <c r="B237" s="424" t="s">
        <v>746</v>
      </c>
      <c r="C237" s="424">
        <v>7.9</v>
      </c>
      <c r="D237" s="423">
        <v>9.8000000000000007</v>
      </c>
      <c r="E237" s="424">
        <v>12.2</v>
      </c>
      <c r="F237" s="423">
        <v>7.8</v>
      </c>
      <c r="G237" s="425">
        <v>9.1</v>
      </c>
      <c r="H237" s="425">
        <v>14.6</v>
      </c>
      <c r="I237" s="424">
        <v>10.3</v>
      </c>
      <c r="J237" s="424">
        <v>11</v>
      </c>
      <c r="K237" s="424">
        <v>9.8000000000000007</v>
      </c>
      <c r="L237" s="425">
        <v>12.5</v>
      </c>
      <c r="M237" s="425">
        <v>20.7</v>
      </c>
      <c r="N237" s="425">
        <v>14.3</v>
      </c>
      <c r="O237" s="425">
        <v>18.5</v>
      </c>
      <c r="P237" s="425">
        <v>18.5</v>
      </c>
      <c r="Q237" s="425">
        <v>23.8</v>
      </c>
      <c r="R237" s="425">
        <v>22.3</v>
      </c>
      <c r="S237" s="425">
        <v>17.399999999999999</v>
      </c>
    </row>
    <row r="238" spans="1:19" x14ac:dyDescent="0.15">
      <c r="A238" s="199">
        <v>43061</v>
      </c>
      <c r="B238" s="423">
        <v>3.5</v>
      </c>
      <c r="C238" s="424">
        <v>5</v>
      </c>
      <c r="D238" s="423">
        <v>10.1</v>
      </c>
      <c r="E238" s="424">
        <v>12</v>
      </c>
      <c r="F238" s="423">
        <v>8.1999999999999993</v>
      </c>
      <c r="G238" s="425">
        <v>9</v>
      </c>
      <c r="H238" s="425">
        <v>11.4</v>
      </c>
      <c r="I238" s="424">
        <v>11.1</v>
      </c>
      <c r="J238" s="424">
        <v>12.8</v>
      </c>
      <c r="K238" s="424">
        <v>8.9</v>
      </c>
      <c r="L238" s="425">
        <v>10.9</v>
      </c>
      <c r="M238" s="425">
        <v>21.6</v>
      </c>
      <c r="N238" s="425">
        <v>16.3</v>
      </c>
      <c r="O238" s="425">
        <v>24.1</v>
      </c>
      <c r="P238" s="425">
        <v>23.8</v>
      </c>
      <c r="Q238" s="425">
        <v>27.6</v>
      </c>
      <c r="R238" s="425">
        <v>24.5</v>
      </c>
      <c r="S238" s="425">
        <v>22.8</v>
      </c>
    </row>
    <row r="239" spans="1:19" x14ac:dyDescent="0.15">
      <c r="A239" s="199">
        <v>43062</v>
      </c>
      <c r="B239" s="423">
        <v>1.8</v>
      </c>
      <c r="C239" s="424">
        <v>0.3</v>
      </c>
      <c r="D239" s="423">
        <v>1.8</v>
      </c>
      <c r="E239" s="424">
        <v>2.9</v>
      </c>
      <c r="F239" s="423">
        <v>0.6</v>
      </c>
      <c r="G239" s="425">
        <v>2.5</v>
      </c>
      <c r="H239" s="425">
        <v>2.8</v>
      </c>
      <c r="I239" s="424">
        <v>1.8</v>
      </c>
      <c r="J239" s="424">
        <v>3.4</v>
      </c>
      <c r="K239" s="424">
        <v>2.1</v>
      </c>
      <c r="L239" s="425">
        <v>3.3</v>
      </c>
      <c r="M239" s="425">
        <v>5.8</v>
      </c>
      <c r="N239" s="425">
        <v>3.4</v>
      </c>
      <c r="O239" s="425">
        <v>9</v>
      </c>
      <c r="P239" s="425">
        <v>4.8</v>
      </c>
      <c r="Q239" s="425">
        <v>4.7</v>
      </c>
      <c r="R239" s="425">
        <v>7.8</v>
      </c>
      <c r="S239" s="425">
        <v>2.8</v>
      </c>
    </row>
    <row r="240" spans="1:19" x14ac:dyDescent="0.15">
      <c r="A240" s="199">
        <v>43063</v>
      </c>
      <c r="B240" s="423">
        <v>1.8</v>
      </c>
      <c r="C240" s="424">
        <v>3.2</v>
      </c>
      <c r="D240" s="423">
        <v>2.5</v>
      </c>
      <c r="E240" s="424">
        <v>5.2</v>
      </c>
      <c r="F240" s="423">
        <v>3.9</v>
      </c>
      <c r="G240" s="425">
        <v>5.4</v>
      </c>
      <c r="H240" s="425">
        <v>3.6</v>
      </c>
      <c r="I240" s="424">
        <v>2.2000000000000002</v>
      </c>
      <c r="J240" s="424">
        <v>2.9</v>
      </c>
      <c r="K240" s="424">
        <v>1.4</v>
      </c>
      <c r="L240" s="425">
        <v>4.5</v>
      </c>
      <c r="M240" s="425">
        <v>2.8</v>
      </c>
      <c r="N240" s="425">
        <v>3.5</v>
      </c>
      <c r="O240" s="425">
        <v>6</v>
      </c>
      <c r="P240" s="425">
        <v>8.4</v>
      </c>
      <c r="Q240" s="425">
        <v>9.1999999999999993</v>
      </c>
      <c r="R240" s="425">
        <v>6.7</v>
      </c>
      <c r="S240" s="425">
        <v>10.9</v>
      </c>
    </row>
    <row r="241" spans="1:19" x14ac:dyDescent="0.15">
      <c r="A241" s="199">
        <v>43064</v>
      </c>
      <c r="B241" s="423">
        <v>4.5</v>
      </c>
      <c r="C241" s="424">
        <v>3.2</v>
      </c>
      <c r="D241" s="423">
        <v>7</v>
      </c>
      <c r="E241" s="424">
        <v>10.3</v>
      </c>
      <c r="F241" s="423">
        <v>7.3</v>
      </c>
      <c r="G241" s="425">
        <v>5.4</v>
      </c>
      <c r="H241" s="425">
        <v>6.8</v>
      </c>
      <c r="I241" s="424">
        <v>7.7</v>
      </c>
      <c r="J241" s="424">
        <v>9.4</v>
      </c>
      <c r="K241" s="424">
        <v>8.8000000000000007</v>
      </c>
      <c r="L241" s="425">
        <v>8.3000000000000007</v>
      </c>
      <c r="M241" s="425">
        <v>13</v>
      </c>
      <c r="N241" s="425">
        <v>10.3</v>
      </c>
      <c r="O241" s="425">
        <v>14.4</v>
      </c>
      <c r="P241" s="425">
        <v>15</v>
      </c>
      <c r="Q241" s="425">
        <v>18.3</v>
      </c>
      <c r="R241" s="425">
        <v>18</v>
      </c>
      <c r="S241" s="425">
        <v>14.2</v>
      </c>
    </row>
    <row r="242" spans="1:19" x14ac:dyDescent="0.15">
      <c r="A242" s="199">
        <v>43065</v>
      </c>
      <c r="B242" s="423">
        <v>7.1</v>
      </c>
      <c r="C242" s="424">
        <v>9.3000000000000007</v>
      </c>
      <c r="D242" s="423">
        <v>9.8000000000000007</v>
      </c>
      <c r="E242" s="424">
        <v>12.6</v>
      </c>
      <c r="F242" s="423">
        <v>11.2</v>
      </c>
      <c r="G242" s="425">
        <v>10.8</v>
      </c>
      <c r="H242" s="425">
        <v>14.5</v>
      </c>
      <c r="I242" s="424">
        <v>12.8</v>
      </c>
      <c r="J242" s="424">
        <v>14.7</v>
      </c>
      <c r="K242" s="424">
        <v>12.2</v>
      </c>
      <c r="L242" s="425">
        <v>12</v>
      </c>
      <c r="M242" s="425">
        <v>18.600000000000001</v>
      </c>
      <c r="N242" s="425">
        <v>16.8</v>
      </c>
      <c r="O242" s="425">
        <v>15.3</v>
      </c>
      <c r="P242" s="425">
        <v>17.5</v>
      </c>
      <c r="Q242" s="425">
        <v>20</v>
      </c>
      <c r="R242" s="425">
        <v>16.899999999999999</v>
      </c>
      <c r="S242" s="425">
        <v>14.5</v>
      </c>
    </row>
    <row r="243" spans="1:19" x14ac:dyDescent="0.15">
      <c r="A243" s="199">
        <v>43066</v>
      </c>
      <c r="B243" s="423">
        <v>6.2</v>
      </c>
      <c r="C243" s="424">
        <v>9</v>
      </c>
      <c r="D243" s="423">
        <v>11.2</v>
      </c>
      <c r="E243" s="424">
        <v>14.5</v>
      </c>
      <c r="F243" s="423">
        <v>9</v>
      </c>
      <c r="G243" s="425">
        <v>7.4</v>
      </c>
      <c r="H243" s="425">
        <v>13.6</v>
      </c>
      <c r="I243" s="424">
        <v>12.2</v>
      </c>
      <c r="J243" s="424">
        <v>15.1</v>
      </c>
      <c r="K243" s="424">
        <v>14</v>
      </c>
      <c r="L243" s="425">
        <v>13.1</v>
      </c>
      <c r="M243" s="425">
        <v>20.9</v>
      </c>
      <c r="N243" s="425">
        <v>13.7</v>
      </c>
      <c r="O243" s="425">
        <v>22.3</v>
      </c>
      <c r="P243" s="425">
        <v>20.399999999999999</v>
      </c>
      <c r="Q243" s="425">
        <v>22.8</v>
      </c>
      <c r="R243" s="425">
        <v>21.5</v>
      </c>
      <c r="S243" s="425">
        <v>14.5</v>
      </c>
    </row>
    <row r="244" spans="1:19" x14ac:dyDescent="0.15">
      <c r="A244" s="199">
        <v>43067</v>
      </c>
      <c r="B244" s="423">
        <v>11</v>
      </c>
      <c r="C244" s="424">
        <v>13.5</v>
      </c>
      <c r="D244" s="423">
        <v>14.6</v>
      </c>
      <c r="E244" s="424">
        <v>17.3</v>
      </c>
      <c r="F244" s="423">
        <v>12.8</v>
      </c>
      <c r="G244" s="425">
        <v>16.2</v>
      </c>
      <c r="H244" s="425">
        <v>20</v>
      </c>
      <c r="I244" s="424">
        <v>15.5</v>
      </c>
      <c r="J244" s="424">
        <v>19.3</v>
      </c>
      <c r="K244" s="424">
        <v>19</v>
      </c>
      <c r="L244" s="425">
        <v>19</v>
      </c>
      <c r="M244" s="425">
        <v>28.5</v>
      </c>
      <c r="N244" s="425">
        <v>26.2</v>
      </c>
      <c r="O244" s="425">
        <v>28.1</v>
      </c>
      <c r="P244" s="425">
        <v>23.9</v>
      </c>
      <c r="Q244" s="425">
        <v>30.8</v>
      </c>
      <c r="R244" s="425">
        <v>30.5</v>
      </c>
      <c r="S244" s="425">
        <v>22</v>
      </c>
    </row>
    <row r="245" spans="1:19" x14ac:dyDescent="0.15">
      <c r="A245" s="199">
        <v>43068</v>
      </c>
      <c r="B245" s="423">
        <v>7.6</v>
      </c>
      <c r="C245" s="424">
        <v>9.1999999999999993</v>
      </c>
      <c r="D245" s="423">
        <v>10.3</v>
      </c>
      <c r="E245" s="424" t="s">
        <v>747</v>
      </c>
      <c r="F245" s="423">
        <v>7.4</v>
      </c>
      <c r="G245" s="425">
        <v>6.1</v>
      </c>
      <c r="H245" s="425">
        <v>9.6</v>
      </c>
      <c r="I245" s="424">
        <v>8.6999999999999993</v>
      </c>
      <c r="J245" s="424">
        <v>10.199999999999999</v>
      </c>
      <c r="K245" s="424">
        <v>10</v>
      </c>
      <c r="L245" s="425">
        <v>10.4</v>
      </c>
      <c r="M245" s="425">
        <v>11.3</v>
      </c>
      <c r="N245" s="425">
        <v>10.8</v>
      </c>
      <c r="O245" s="425">
        <v>11.9</v>
      </c>
      <c r="P245" s="425">
        <v>9.6</v>
      </c>
      <c r="Q245" s="425">
        <v>11.5</v>
      </c>
      <c r="R245" s="425">
        <v>11.2</v>
      </c>
      <c r="S245" s="425">
        <v>10.5</v>
      </c>
    </row>
    <row r="246" spans="1:19" x14ac:dyDescent="0.15">
      <c r="A246" s="199">
        <v>43069</v>
      </c>
      <c r="B246" s="423">
        <v>2.2999999999999998</v>
      </c>
      <c r="C246" s="424">
        <v>4.2</v>
      </c>
      <c r="D246" s="423">
        <v>4.5</v>
      </c>
      <c r="E246" s="424" t="s">
        <v>747</v>
      </c>
      <c r="F246" s="423">
        <v>3.7</v>
      </c>
      <c r="G246" s="425">
        <v>3.9</v>
      </c>
      <c r="H246" s="425">
        <v>7.3</v>
      </c>
      <c r="I246" s="424">
        <v>6</v>
      </c>
      <c r="J246" s="424">
        <v>8</v>
      </c>
      <c r="K246" s="424">
        <v>8.9</v>
      </c>
      <c r="L246" s="425">
        <v>7</v>
      </c>
      <c r="M246" s="425">
        <v>10.1</v>
      </c>
      <c r="N246" s="425">
        <v>9.6</v>
      </c>
      <c r="O246" s="425">
        <v>10.6</v>
      </c>
      <c r="P246" s="425">
        <v>9</v>
      </c>
      <c r="Q246" s="425">
        <v>11.7</v>
      </c>
      <c r="R246" s="425">
        <v>10.4</v>
      </c>
      <c r="S246" s="425">
        <v>10.4</v>
      </c>
    </row>
    <row r="247" spans="1:19" x14ac:dyDescent="0.15">
      <c r="A247" s="199">
        <v>43070</v>
      </c>
      <c r="B247" s="423">
        <v>3.8</v>
      </c>
      <c r="C247" s="424">
        <v>5.8</v>
      </c>
      <c r="D247" s="423">
        <v>5</v>
      </c>
      <c r="E247" s="424">
        <v>5.9</v>
      </c>
      <c r="F247" s="423">
        <v>4.2</v>
      </c>
      <c r="G247" s="425">
        <v>2.5</v>
      </c>
      <c r="H247" s="425">
        <v>6.2</v>
      </c>
      <c r="I247" s="424">
        <v>6.3</v>
      </c>
      <c r="J247" s="424">
        <v>6.4</v>
      </c>
      <c r="K247" s="424">
        <v>7.4</v>
      </c>
      <c r="L247" s="425">
        <v>6.1</v>
      </c>
      <c r="M247" s="425">
        <v>7.4</v>
      </c>
      <c r="N247" s="425">
        <v>6.4</v>
      </c>
      <c r="O247" s="425">
        <v>6.4</v>
      </c>
      <c r="P247" s="425">
        <v>8.5</v>
      </c>
      <c r="Q247" s="425">
        <v>7.8</v>
      </c>
      <c r="R247" s="425">
        <v>9</v>
      </c>
      <c r="S247" s="425">
        <v>6.4</v>
      </c>
    </row>
    <row r="248" spans="1:19" x14ac:dyDescent="0.15">
      <c r="A248" s="199">
        <v>43071</v>
      </c>
      <c r="B248" s="423">
        <v>5</v>
      </c>
      <c r="C248" s="424">
        <v>6.4</v>
      </c>
      <c r="D248" s="423">
        <v>6.7</v>
      </c>
      <c r="E248" s="424">
        <v>9.9</v>
      </c>
      <c r="F248" s="423">
        <v>9</v>
      </c>
      <c r="G248" s="425">
        <v>6.2</v>
      </c>
      <c r="H248" s="425">
        <v>8.5</v>
      </c>
      <c r="I248" s="424">
        <v>6.5</v>
      </c>
      <c r="J248" s="424">
        <v>7</v>
      </c>
      <c r="K248" s="424">
        <v>5.9</v>
      </c>
      <c r="L248" s="425">
        <v>9.4</v>
      </c>
      <c r="M248" s="425">
        <v>13.2</v>
      </c>
      <c r="N248" s="425">
        <v>8.4</v>
      </c>
      <c r="O248" s="425">
        <v>15.8</v>
      </c>
      <c r="P248" s="425">
        <v>13.2</v>
      </c>
      <c r="Q248" s="425">
        <v>13.7</v>
      </c>
      <c r="R248" s="425">
        <v>15.8</v>
      </c>
      <c r="S248" s="425">
        <v>11.4</v>
      </c>
    </row>
    <row r="249" spans="1:19" x14ac:dyDescent="0.15">
      <c r="A249" s="199">
        <v>43072</v>
      </c>
      <c r="B249" s="423">
        <v>7</v>
      </c>
      <c r="C249" s="424">
        <v>10</v>
      </c>
      <c r="D249" s="423">
        <v>15.8</v>
      </c>
      <c r="E249" s="424">
        <v>18.5</v>
      </c>
      <c r="F249" s="423">
        <v>11</v>
      </c>
      <c r="G249" s="425">
        <v>13.5</v>
      </c>
      <c r="H249" s="425">
        <v>17.5</v>
      </c>
      <c r="I249" s="424">
        <v>15.1</v>
      </c>
      <c r="J249" s="424">
        <v>15</v>
      </c>
      <c r="K249" s="424">
        <v>14.9</v>
      </c>
      <c r="L249" s="425">
        <v>18.3</v>
      </c>
      <c r="M249" s="425">
        <v>24.2</v>
      </c>
      <c r="N249" s="425">
        <v>16.899999999999999</v>
      </c>
      <c r="O249" s="425">
        <v>17.399999999999999</v>
      </c>
      <c r="P249" s="425">
        <v>27.2</v>
      </c>
      <c r="Q249" s="425">
        <v>28.8</v>
      </c>
      <c r="R249" s="425">
        <v>25.1</v>
      </c>
      <c r="S249" s="425">
        <v>18.5</v>
      </c>
    </row>
    <row r="250" spans="1:19" x14ac:dyDescent="0.15">
      <c r="A250" s="199">
        <v>43073</v>
      </c>
      <c r="B250" s="423">
        <v>13.8</v>
      </c>
      <c r="C250" s="424">
        <v>19.5</v>
      </c>
      <c r="D250" s="423">
        <v>23.3</v>
      </c>
      <c r="E250" s="424">
        <v>25.3</v>
      </c>
      <c r="F250" s="423">
        <v>16.600000000000001</v>
      </c>
      <c r="G250" s="425">
        <v>17.100000000000001</v>
      </c>
      <c r="H250" s="425">
        <v>20</v>
      </c>
      <c r="I250" s="424">
        <v>16.8</v>
      </c>
      <c r="J250" s="424">
        <v>17.899999999999999</v>
      </c>
      <c r="K250" s="424">
        <v>14.9</v>
      </c>
      <c r="L250" s="425">
        <v>21.8</v>
      </c>
      <c r="M250" s="425">
        <v>32.1</v>
      </c>
      <c r="N250" s="425">
        <v>22.5</v>
      </c>
      <c r="O250" s="425">
        <v>29.5</v>
      </c>
      <c r="P250" s="425">
        <v>32.799999999999997</v>
      </c>
      <c r="Q250" s="425">
        <v>41.8</v>
      </c>
      <c r="R250" s="425">
        <v>40.4</v>
      </c>
      <c r="S250" s="425">
        <v>22.8</v>
      </c>
    </row>
    <row r="251" spans="1:19" x14ac:dyDescent="0.15">
      <c r="A251" s="199">
        <v>43074</v>
      </c>
      <c r="B251" s="423">
        <v>3.1</v>
      </c>
      <c r="C251" s="424">
        <v>6.1</v>
      </c>
      <c r="D251" s="423">
        <v>6.9</v>
      </c>
      <c r="E251" s="424">
        <v>5.9</v>
      </c>
      <c r="F251" s="423">
        <v>4.8</v>
      </c>
      <c r="G251" s="425">
        <v>3.6</v>
      </c>
      <c r="H251" s="425">
        <v>7.2</v>
      </c>
      <c r="I251" s="424">
        <v>7</v>
      </c>
      <c r="J251" s="424">
        <v>7.7</v>
      </c>
      <c r="K251" s="424">
        <v>7.3</v>
      </c>
      <c r="L251" s="425">
        <v>6.1</v>
      </c>
      <c r="M251" s="425">
        <v>15.8</v>
      </c>
      <c r="N251" s="425">
        <v>13.7</v>
      </c>
      <c r="O251" s="425">
        <v>11</v>
      </c>
      <c r="P251" s="425">
        <v>15.2</v>
      </c>
      <c r="Q251" s="425">
        <v>12.8</v>
      </c>
      <c r="R251" s="425">
        <v>11</v>
      </c>
      <c r="S251" s="425">
        <v>8.5</v>
      </c>
    </row>
    <row r="252" spans="1:19" x14ac:dyDescent="0.15">
      <c r="A252" s="199">
        <v>43075</v>
      </c>
      <c r="B252" s="423">
        <v>2.2000000000000002</v>
      </c>
      <c r="C252" s="424">
        <v>4.8</v>
      </c>
      <c r="D252" s="423">
        <v>2.8</v>
      </c>
      <c r="E252" s="424">
        <v>4.5999999999999996</v>
      </c>
      <c r="F252" s="423">
        <v>3.7</v>
      </c>
      <c r="G252" s="425">
        <v>2.8</v>
      </c>
      <c r="H252" s="425">
        <v>3.5</v>
      </c>
      <c r="I252" s="424">
        <v>4</v>
      </c>
      <c r="J252" s="424">
        <v>5.7</v>
      </c>
      <c r="K252" s="424">
        <v>5.7</v>
      </c>
      <c r="L252" s="425">
        <v>3.6</v>
      </c>
      <c r="M252" s="425">
        <v>5.9</v>
      </c>
      <c r="N252" s="425">
        <v>4.5999999999999996</v>
      </c>
      <c r="O252" s="425">
        <v>7.3</v>
      </c>
      <c r="P252" s="425">
        <v>6.6</v>
      </c>
      <c r="Q252" s="425">
        <v>8.5</v>
      </c>
      <c r="R252" s="425">
        <v>7.2</v>
      </c>
      <c r="S252" s="425">
        <v>6.3</v>
      </c>
    </row>
    <row r="253" spans="1:19" x14ac:dyDescent="0.15">
      <c r="A253" s="199">
        <v>43076</v>
      </c>
      <c r="B253" s="423">
        <v>2</v>
      </c>
      <c r="C253" s="424">
        <v>5.3</v>
      </c>
      <c r="D253" s="423">
        <v>4.3</v>
      </c>
      <c r="E253" s="424">
        <v>6.3</v>
      </c>
      <c r="F253" s="423">
        <v>3.1</v>
      </c>
      <c r="G253" s="425">
        <v>5</v>
      </c>
      <c r="H253" s="425">
        <v>7.8</v>
      </c>
      <c r="I253" s="424">
        <v>7.7</v>
      </c>
      <c r="J253" s="424">
        <v>8.6</v>
      </c>
      <c r="K253" s="424">
        <v>7.9</v>
      </c>
      <c r="L253" s="425">
        <v>6.3</v>
      </c>
      <c r="M253" s="425">
        <v>18.2</v>
      </c>
      <c r="N253" s="425">
        <v>14.1</v>
      </c>
      <c r="O253" s="425">
        <v>21.5</v>
      </c>
      <c r="P253" s="425">
        <v>12.3</v>
      </c>
      <c r="Q253" s="425">
        <v>16.8</v>
      </c>
      <c r="R253" s="425">
        <v>18.7</v>
      </c>
      <c r="S253" s="425">
        <v>11.5</v>
      </c>
    </row>
    <row r="254" spans="1:19" x14ac:dyDescent="0.15">
      <c r="A254" s="199">
        <v>43077</v>
      </c>
      <c r="B254" s="423">
        <v>2.2999999999999998</v>
      </c>
      <c r="C254" s="424">
        <v>2</v>
      </c>
      <c r="D254" s="423">
        <v>1.5</v>
      </c>
      <c r="E254" s="424">
        <v>2.5</v>
      </c>
      <c r="F254" s="423">
        <v>1</v>
      </c>
      <c r="G254" s="425">
        <v>1.5</v>
      </c>
      <c r="H254" s="425">
        <v>3.1</v>
      </c>
      <c r="I254" s="424">
        <v>2.2999999999999998</v>
      </c>
      <c r="J254" s="424">
        <v>2.5</v>
      </c>
      <c r="K254" s="424">
        <v>2.4</v>
      </c>
      <c r="L254" s="425">
        <v>3.7</v>
      </c>
      <c r="M254" s="425">
        <v>4.0999999999999996</v>
      </c>
      <c r="N254" s="425">
        <v>2.2000000000000002</v>
      </c>
      <c r="O254" s="425">
        <v>5.5</v>
      </c>
      <c r="P254" s="425">
        <v>4.5</v>
      </c>
      <c r="Q254" s="425">
        <v>6.5</v>
      </c>
      <c r="R254" s="425">
        <v>6.5</v>
      </c>
      <c r="S254" s="425">
        <v>7.3</v>
      </c>
    </row>
    <row r="255" spans="1:19" x14ac:dyDescent="0.15">
      <c r="A255" s="199">
        <v>43078</v>
      </c>
      <c r="B255" s="423">
        <v>0.7</v>
      </c>
      <c r="C255" s="424">
        <v>1.8</v>
      </c>
      <c r="D255" s="423">
        <v>2</v>
      </c>
      <c r="E255" s="424">
        <v>2.7</v>
      </c>
      <c r="F255" s="423">
        <v>0.5</v>
      </c>
      <c r="G255" s="425">
        <v>2.6</v>
      </c>
      <c r="H255" s="425">
        <v>4.2</v>
      </c>
      <c r="I255" s="424">
        <v>2.4</v>
      </c>
      <c r="J255" s="424">
        <v>2</v>
      </c>
      <c r="K255" s="424">
        <v>4.9000000000000004</v>
      </c>
      <c r="L255" s="425">
        <v>5.5</v>
      </c>
      <c r="M255" s="425">
        <v>3.5</v>
      </c>
      <c r="N255" s="425">
        <v>2.9</v>
      </c>
      <c r="O255" s="425">
        <v>5.5</v>
      </c>
      <c r="P255" s="425">
        <v>4.2</v>
      </c>
      <c r="Q255" s="425">
        <v>4.4000000000000004</v>
      </c>
      <c r="R255" s="425">
        <v>6.4</v>
      </c>
      <c r="S255" s="425">
        <v>4.4000000000000004</v>
      </c>
    </row>
    <row r="256" spans="1:19" x14ac:dyDescent="0.15">
      <c r="A256" s="199">
        <v>43079</v>
      </c>
      <c r="B256" s="423">
        <v>0.7</v>
      </c>
      <c r="C256" s="424">
        <v>5.4</v>
      </c>
      <c r="D256" s="423">
        <v>3.8</v>
      </c>
      <c r="E256" s="424">
        <v>6.7</v>
      </c>
      <c r="F256" s="423">
        <v>3.1</v>
      </c>
      <c r="G256" s="425">
        <v>5.9</v>
      </c>
      <c r="H256" s="425">
        <v>5.3</v>
      </c>
      <c r="I256" s="424">
        <v>2.7</v>
      </c>
      <c r="J256" s="424">
        <v>3.2</v>
      </c>
      <c r="K256" s="424">
        <v>4.3</v>
      </c>
      <c r="L256" s="425">
        <v>8.1999999999999993</v>
      </c>
      <c r="M256" s="425">
        <v>9.3000000000000007</v>
      </c>
      <c r="N256" s="425">
        <v>7.1</v>
      </c>
      <c r="O256" s="425">
        <v>10.199999999999999</v>
      </c>
      <c r="P256" s="425">
        <v>10.8</v>
      </c>
      <c r="Q256" s="425">
        <v>9.5</v>
      </c>
      <c r="R256" s="425">
        <v>11.7</v>
      </c>
      <c r="S256" s="425">
        <v>13.1</v>
      </c>
    </row>
    <row r="257" spans="1:19" x14ac:dyDescent="0.15">
      <c r="A257" s="199">
        <v>43080</v>
      </c>
      <c r="B257" s="423">
        <v>2.5</v>
      </c>
      <c r="C257" s="424">
        <v>3.4</v>
      </c>
      <c r="D257" s="423">
        <v>2.5</v>
      </c>
      <c r="E257" s="424">
        <v>6.7</v>
      </c>
      <c r="F257" s="423">
        <v>3.1</v>
      </c>
      <c r="G257" s="425">
        <v>2.8</v>
      </c>
      <c r="H257" s="425">
        <v>3.9</v>
      </c>
      <c r="I257" s="424">
        <v>2.5</v>
      </c>
      <c r="J257" s="424">
        <v>2.2000000000000002</v>
      </c>
      <c r="K257" s="424">
        <v>1.3</v>
      </c>
      <c r="L257" s="425">
        <v>6.5</v>
      </c>
      <c r="M257" s="425">
        <v>10.199999999999999</v>
      </c>
      <c r="N257" s="425">
        <v>4.2</v>
      </c>
      <c r="O257" s="425">
        <v>16.5</v>
      </c>
      <c r="P257" s="425">
        <v>9.4</v>
      </c>
      <c r="Q257" s="425">
        <v>11</v>
      </c>
      <c r="R257" s="425">
        <v>14.9</v>
      </c>
      <c r="S257" s="425">
        <v>10.7</v>
      </c>
    </row>
    <row r="258" spans="1:19" x14ac:dyDescent="0.15">
      <c r="A258" s="199">
        <v>43081</v>
      </c>
      <c r="B258" s="423">
        <v>0.2</v>
      </c>
      <c r="C258" s="424">
        <v>1.9</v>
      </c>
      <c r="D258" s="423">
        <v>3.6</v>
      </c>
      <c r="E258" s="424">
        <v>2.2000000000000002</v>
      </c>
      <c r="F258" s="423">
        <v>-0.2</v>
      </c>
      <c r="G258" s="425">
        <v>1.6</v>
      </c>
      <c r="H258" s="425">
        <v>0.5</v>
      </c>
      <c r="I258" s="424">
        <v>1.3</v>
      </c>
      <c r="J258" s="424">
        <v>1.5</v>
      </c>
      <c r="K258" s="424">
        <v>3.4</v>
      </c>
      <c r="L258" s="425">
        <v>2</v>
      </c>
      <c r="M258" s="425">
        <v>4.7</v>
      </c>
      <c r="N258" s="425">
        <v>2.9</v>
      </c>
      <c r="O258" s="425">
        <v>5.9</v>
      </c>
      <c r="P258" s="425">
        <v>5.0999999999999996</v>
      </c>
      <c r="Q258" s="425">
        <v>7.1</v>
      </c>
      <c r="R258" s="425">
        <v>6.3</v>
      </c>
      <c r="S258" s="425">
        <v>5.3</v>
      </c>
    </row>
    <row r="259" spans="1:19" x14ac:dyDescent="0.15">
      <c r="A259" s="199">
        <v>43082</v>
      </c>
      <c r="B259" s="423">
        <v>2.9</v>
      </c>
      <c r="C259" s="424">
        <v>4.5999999999999996</v>
      </c>
      <c r="D259" s="423">
        <v>3.4</v>
      </c>
      <c r="E259" s="424">
        <v>7.8</v>
      </c>
      <c r="F259" s="423">
        <v>3.5</v>
      </c>
      <c r="G259" s="425">
        <v>3</v>
      </c>
      <c r="H259" s="424" t="s">
        <v>746</v>
      </c>
      <c r="I259" s="424">
        <v>3.3</v>
      </c>
      <c r="J259" s="424">
        <v>3.7</v>
      </c>
      <c r="K259" s="424">
        <v>4</v>
      </c>
      <c r="L259" s="425">
        <v>4.4000000000000004</v>
      </c>
      <c r="M259" s="425">
        <v>3.7</v>
      </c>
      <c r="N259" s="425">
        <v>4.4000000000000004</v>
      </c>
      <c r="O259" s="425">
        <v>3.1</v>
      </c>
      <c r="P259" s="425">
        <v>5.4</v>
      </c>
      <c r="Q259" s="425">
        <v>4.8</v>
      </c>
      <c r="R259" s="425">
        <v>4.5</v>
      </c>
      <c r="S259" s="425">
        <v>6.5</v>
      </c>
    </row>
    <row r="260" spans="1:19" x14ac:dyDescent="0.15">
      <c r="A260" s="199">
        <v>43083</v>
      </c>
      <c r="B260" s="423">
        <v>3.2</v>
      </c>
      <c r="C260" s="424">
        <v>5.4</v>
      </c>
      <c r="D260" s="423">
        <v>5</v>
      </c>
      <c r="E260" s="424">
        <v>6.3</v>
      </c>
      <c r="F260" s="423">
        <v>5.0999999999999996</v>
      </c>
      <c r="G260" s="425">
        <v>4</v>
      </c>
      <c r="H260" s="424" t="s">
        <v>746</v>
      </c>
      <c r="I260" s="424">
        <v>5.3</v>
      </c>
      <c r="J260" s="424">
        <v>6</v>
      </c>
      <c r="K260" s="424">
        <v>7.5</v>
      </c>
      <c r="L260" s="425">
        <v>4.7</v>
      </c>
      <c r="M260" s="425">
        <v>7.3</v>
      </c>
      <c r="N260" s="425">
        <v>7.3</v>
      </c>
      <c r="O260" s="425">
        <v>6</v>
      </c>
      <c r="P260" s="425">
        <v>8.8000000000000007</v>
      </c>
      <c r="Q260" s="425">
        <v>8.8000000000000007</v>
      </c>
      <c r="R260" s="425">
        <v>8</v>
      </c>
      <c r="S260" s="425">
        <v>6.3</v>
      </c>
    </row>
    <row r="261" spans="1:19" x14ac:dyDescent="0.15">
      <c r="A261" s="199">
        <v>43084</v>
      </c>
      <c r="B261" s="423">
        <v>5.3</v>
      </c>
      <c r="C261" s="424">
        <v>7.8</v>
      </c>
      <c r="D261" s="423">
        <v>5.2</v>
      </c>
      <c r="E261" s="424">
        <v>7.5</v>
      </c>
      <c r="F261" s="423">
        <v>6.3</v>
      </c>
      <c r="G261" s="425">
        <v>5</v>
      </c>
      <c r="H261" s="425">
        <v>6.9</v>
      </c>
      <c r="I261" s="424">
        <v>6.1</v>
      </c>
      <c r="J261" s="424">
        <v>6.3</v>
      </c>
      <c r="K261" s="424">
        <v>7</v>
      </c>
      <c r="L261" s="425">
        <v>8.6</v>
      </c>
      <c r="M261" s="425">
        <v>10.199999999999999</v>
      </c>
      <c r="N261" s="425">
        <v>8</v>
      </c>
      <c r="O261" s="425">
        <v>8.8000000000000007</v>
      </c>
      <c r="P261" s="425">
        <v>12.3</v>
      </c>
      <c r="Q261" s="425">
        <v>16.100000000000001</v>
      </c>
      <c r="R261" s="425">
        <v>12.6</v>
      </c>
      <c r="S261" s="425">
        <v>11.3</v>
      </c>
    </row>
    <row r="262" spans="1:19" x14ac:dyDescent="0.15">
      <c r="A262" s="199">
        <v>43085</v>
      </c>
      <c r="B262" s="423">
        <v>7.9</v>
      </c>
      <c r="C262" s="424">
        <v>4.0999999999999996</v>
      </c>
      <c r="D262" s="423">
        <v>10.3</v>
      </c>
      <c r="E262" s="424">
        <v>13.8</v>
      </c>
      <c r="F262" s="423">
        <v>10.8</v>
      </c>
      <c r="G262" s="425">
        <v>15.2</v>
      </c>
      <c r="H262" s="425">
        <v>24.4</v>
      </c>
      <c r="I262" s="424">
        <v>17.8</v>
      </c>
      <c r="J262" s="424">
        <v>18.3</v>
      </c>
      <c r="K262" s="424">
        <v>12.3</v>
      </c>
      <c r="L262" s="425">
        <v>30</v>
      </c>
      <c r="M262" s="425">
        <v>29.4</v>
      </c>
      <c r="N262" s="425">
        <v>30.7</v>
      </c>
      <c r="O262" s="425">
        <v>32.4</v>
      </c>
      <c r="P262" s="425">
        <v>29.6</v>
      </c>
      <c r="Q262" s="425">
        <v>36.6</v>
      </c>
      <c r="R262" s="425">
        <v>40.799999999999997</v>
      </c>
      <c r="S262" s="425">
        <v>28.8</v>
      </c>
    </row>
    <row r="263" spans="1:19" x14ac:dyDescent="0.15">
      <c r="A263" s="199">
        <v>43086</v>
      </c>
      <c r="B263" s="423">
        <v>4.4000000000000004</v>
      </c>
      <c r="C263" s="424">
        <v>4.3</v>
      </c>
      <c r="D263" s="423">
        <v>12.3</v>
      </c>
      <c r="E263" s="424">
        <v>12.8</v>
      </c>
      <c r="F263" s="423">
        <v>11.1</v>
      </c>
      <c r="G263" s="425">
        <v>8.5</v>
      </c>
      <c r="H263" s="425">
        <v>19.3</v>
      </c>
      <c r="I263" s="424">
        <v>17</v>
      </c>
      <c r="J263" s="424">
        <v>15.8</v>
      </c>
      <c r="K263" s="424">
        <v>13.3</v>
      </c>
      <c r="L263" s="425">
        <v>25.1</v>
      </c>
      <c r="M263" s="425">
        <v>32.5</v>
      </c>
      <c r="N263" s="425">
        <v>26</v>
      </c>
      <c r="O263" s="425">
        <v>29.6</v>
      </c>
      <c r="P263" s="425">
        <v>29.1</v>
      </c>
      <c r="Q263" s="425">
        <v>37.4</v>
      </c>
      <c r="R263" s="425">
        <v>36.5</v>
      </c>
      <c r="S263" s="425">
        <v>26.1</v>
      </c>
    </row>
    <row r="264" spans="1:19" x14ac:dyDescent="0.15">
      <c r="A264" s="199">
        <v>43087</v>
      </c>
      <c r="B264" s="423">
        <v>3.9</v>
      </c>
      <c r="C264" s="424">
        <v>4.0999999999999996</v>
      </c>
      <c r="D264" s="423">
        <v>5.7</v>
      </c>
      <c r="E264" s="424">
        <v>6.4</v>
      </c>
      <c r="F264" s="423">
        <v>4.5999999999999996</v>
      </c>
      <c r="G264" s="425" t="s">
        <v>747</v>
      </c>
      <c r="H264" s="425">
        <v>7.1</v>
      </c>
      <c r="I264" s="424">
        <v>7</v>
      </c>
      <c r="J264" s="424">
        <v>7.9</v>
      </c>
      <c r="K264" s="424">
        <v>7.1</v>
      </c>
      <c r="L264" s="425" t="s">
        <v>747</v>
      </c>
      <c r="M264" s="425">
        <v>17.5</v>
      </c>
      <c r="N264" s="425">
        <v>14.6</v>
      </c>
      <c r="O264" s="425">
        <v>11.9</v>
      </c>
      <c r="P264" s="425">
        <v>8.1</v>
      </c>
      <c r="Q264" s="425">
        <v>12.4</v>
      </c>
      <c r="R264" s="425">
        <v>13.5</v>
      </c>
      <c r="S264" s="425">
        <v>6.8</v>
      </c>
    </row>
    <row r="265" spans="1:19" x14ac:dyDescent="0.15">
      <c r="A265" s="199">
        <v>43088</v>
      </c>
      <c r="B265" s="423">
        <v>2.9</v>
      </c>
      <c r="C265" s="424">
        <v>5.8</v>
      </c>
      <c r="D265" s="423">
        <v>8.1999999999999993</v>
      </c>
      <c r="E265" s="424">
        <v>9.3000000000000007</v>
      </c>
      <c r="F265" s="423">
        <v>7.4</v>
      </c>
      <c r="G265" s="425" t="s">
        <v>746</v>
      </c>
      <c r="H265" s="425">
        <v>5.5</v>
      </c>
      <c r="I265" s="424">
        <v>8.3000000000000007</v>
      </c>
      <c r="J265" s="424">
        <v>8</v>
      </c>
      <c r="K265" s="424">
        <v>6.7</v>
      </c>
      <c r="L265" s="425" t="s">
        <v>747</v>
      </c>
      <c r="M265" s="425">
        <v>10</v>
      </c>
      <c r="N265" s="425">
        <v>10</v>
      </c>
      <c r="O265" s="425">
        <v>8</v>
      </c>
      <c r="P265" s="425">
        <v>15.4</v>
      </c>
      <c r="Q265" s="425">
        <v>13.4</v>
      </c>
      <c r="R265" s="425">
        <v>11.5</v>
      </c>
      <c r="S265" s="425">
        <v>10.3</v>
      </c>
    </row>
    <row r="266" spans="1:19" x14ac:dyDescent="0.15">
      <c r="A266" s="199">
        <v>43089</v>
      </c>
      <c r="B266" s="423">
        <v>2.5</v>
      </c>
      <c r="C266" s="424">
        <v>5.5</v>
      </c>
      <c r="D266" s="423">
        <v>6.2</v>
      </c>
      <c r="E266" s="424">
        <v>8.5</v>
      </c>
      <c r="F266" s="423">
        <v>5.5</v>
      </c>
      <c r="G266" s="425">
        <v>6.6</v>
      </c>
      <c r="H266" s="425">
        <v>7.6</v>
      </c>
      <c r="I266" s="424">
        <v>7.8</v>
      </c>
      <c r="J266" s="424">
        <v>8.5</v>
      </c>
      <c r="K266" s="424">
        <v>7.3</v>
      </c>
      <c r="L266" s="425">
        <v>12.5</v>
      </c>
      <c r="M266" s="425">
        <v>15.4</v>
      </c>
      <c r="N266" s="425">
        <v>9.1999999999999993</v>
      </c>
      <c r="O266" s="425">
        <v>11.4</v>
      </c>
      <c r="P266" s="425">
        <v>13</v>
      </c>
      <c r="Q266" s="425">
        <v>17</v>
      </c>
      <c r="R266" s="425">
        <v>19.7</v>
      </c>
      <c r="S266" s="425">
        <v>13.7</v>
      </c>
    </row>
    <row r="267" spans="1:19" x14ac:dyDescent="0.15">
      <c r="A267" s="199">
        <v>43090</v>
      </c>
      <c r="B267" s="423">
        <v>6.3</v>
      </c>
      <c r="C267" s="424">
        <v>6.4</v>
      </c>
      <c r="D267" s="423">
        <v>8.6999999999999993</v>
      </c>
      <c r="E267" s="424">
        <v>12</v>
      </c>
      <c r="F267" s="423">
        <v>9.8000000000000007</v>
      </c>
      <c r="G267" s="425">
        <v>8.9</v>
      </c>
      <c r="H267" s="425">
        <v>12</v>
      </c>
      <c r="I267" s="424">
        <v>9.3000000000000007</v>
      </c>
      <c r="J267" s="424">
        <v>11</v>
      </c>
      <c r="K267" s="424">
        <v>9.3000000000000007</v>
      </c>
      <c r="L267" s="425">
        <v>12.1</v>
      </c>
      <c r="M267" s="425">
        <v>23.8</v>
      </c>
      <c r="N267" s="425">
        <v>16.8</v>
      </c>
      <c r="O267" s="425">
        <v>16.3</v>
      </c>
      <c r="P267" s="425">
        <v>21.6</v>
      </c>
      <c r="Q267" s="425">
        <v>24.8</v>
      </c>
      <c r="R267" s="425">
        <v>20.7</v>
      </c>
      <c r="S267" s="425">
        <v>19.100000000000001</v>
      </c>
    </row>
    <row r="268" spans="1:19" x14ac:dyDescent="0.15">
      <c r="A268" s="199">
        <v>43091</v>
      </c>
      <c r="B268" s="423">
        <v>9.5</v>
      </c>
      <c r="C268" s="424">
        <v>7.1</v>
      </c>
      <c r="D268" s="423">
        <v>10.4</v>
      </c>
      <c r="E268" s="424">
        <v>13.3</v>
      </c>
      <c r="F268" s="423">
        <v>9.6</v>
      </c>
      <c r="G268" s="425">
        <v>12.7</v>
      </c>
      <c r="H268" s="425">
        <v>12.3</v>
      </c>
      <c r="I268" s="424">
        <v>13.3</v>
      </c>
      <c r="J268" s="424">
        <v>13.9</v>
      </c>
      <c r="K268" s="424">
        <v>11.2</v>
      </c>
      <c r="L268" s="425">
        <v>17.5</v>
      </c>
      <c r="M268" s="425">
        <v>37.299999999999997</v>
      </c>
      <c r="N268" s="425">
        <v>33</v>
      </c>
      <c r="O268" s="425">
        <v>46.5</v>
      </c>
      <c r="P268" s="425">
        <v>38.6</v>
      </c>
      <c r="Q268" s="425">
        <v>48.6</v>
      </c>
      <c r="R268" s="425">
        <v>45.8</v>
      </c>
      <c r="S268" s="425">
        <v>29</v>
      </c>
    </row>
    <row r="269" spans="1:19" x14ac:dyDescent="0.15">
      <c r="A269" s="199">
        <v>43092</v>
      </c>
      <c r="B269" s="423">
        <v>7.3</v>
      </c>
      <c r="C269" s="424">
        <v>10</v>
      </c>
      <c r="D269" s="423">
        <v>11.5</v>
      </c>
      <c r="E269" s="424">
        <v>13.7</v>
      </c>
      <c r="F269" s="423">
        <v>14.3</v>
      </c>
      <c r="G269" s="425">
        <v>10.3</v>
      </c>
      <c r="H269" s="425">
        <v>13.8</v>
      </c>
      <c r="I269" s="424">
        <v>15.6</v>
      </c>
      <c r="J269" s="424">
        <v>14.5</v>
      </c>
      <c r="K269" s="424">
        <v>11.8</v>
      </c>
      <c r="L269" s="425">
        <v>15.9</v>
      </c>
      <c r="M269" s="425">
        <v>25</v>
      </c>
      <c r="N269" s="425">
        <v>22.7</v>
      </c>
      <c r="O269" s="425">
        <v>34.4</v>
      </c>
      <c r="P269" s="425">
        <v>27.6</v>
      </c>
      <c r="Q269" s="425">
        <v>40.1</v>
      </c>
      <c r="R269" s="425">
        <v>39.200000000000003</v>
      </c>
      <c r="S269" s="425">
        <v>25.2</v>
      </c>
    </row>
    <row r="270" spans="1:19" x14ac:dyDescent="0.15">
      <c r="A270" s="199">
        <v>43093</v>
      </c>
      <c r="B270" s="423">
        <v>1.3</v>
      </c>
      <c r="C270" s="424">
        <v>3.4</v>
      </c>
      <c r="D270" s="423">
        <v>2.9</v>
      </c>
      <c r="E270" s="424">
        <v>1.8</v>
      </c>
      <c r="F270" s="423">
        <v>0.8</v>
      </c>
      <c r="G270" s="425">
        <v>1.7</v>
      </c>
      <c r="H270" s="425">
        <v>3.6</v>
      </c>
      <c r="I270" s="424">
        <v>3.9</v>
      </c>
      <c r="J270" s="424">
        <v>5.6</v>
      </c>
      <c r="K270" s="424">
        <v>4.5999999999999996</v>
      </c>
      <c r="L270" s="425">
        <v>7.6</v>
      </c>
      <c r="M270" s="425">
        <v>14.1</v>
      </c>
      <c r="N270" s="425">
        <v>11</v>
      </c>
      <c r="O270" s="425">
        <v>9.1999999999999993</v>
      </c>
      <c r="P270" s="425">
        <v>9.9</v>
      </c>
      <c r="Q270" s="425">
        <v>12.9</v>
      </c>
      <c r="R270" s="425">
        <v>11.7</v>
      </c>
      <c r="S270" s="425">
        <v>7.4</v>
      </c>
    </row>
    <row r="271" spans="1:19" x14ac:dyDescent="0.15">
      <c r="A271" s="199">
        <v>43094</v>
      </c>
      <c r="B271" s="423">
        <v>3.5</v>
      </c>
      <c r="C271" s="424">
        <v>5.5</v>
      </c>
      <c r="D271" s="423">
        <v>5.8</v>
      </c>
      <c r="E271" s="424">
        <v>8.4</v>
      </c>
      <c r="F271" s="423">
        <v>5.3</v>
      </c>
      <c r="G271" s="425">
        <v>5.2</v>
      </c>
      <c r="H271" s="425">
        <v>9.9</v>
      </c>
      <c r="I271" s="424">
        <v>6.9</v>
      </c>
      <c r="J271" s="424">
        <v>7.3</v>
      </c>
      <c r="K271" s="424">
        <v>5.9</v>
      </c>
      <c r="L271" s="425">
        <v>8.9</v>
      </c>
      <c r="M271" s="425">
        <v>9</v>
      </c>
      <c r="N271" s="425">
        <v>9.1</v>
      </c>
      <c r="O271" s="425">
        <v>10.7</v>
      </c>
      <c r="P271" s="425">
        <v>17.399999999999999</v>
      </c>
      <c r="Q271" s="425">
        <v>18.3</v>
      </c>
      <c r="R271" s="425">
        <v>16.399999999999999</v>
      </c>
      <c r="S271" s="425" t="s">
        <v>746</v>
      </c>
    </row>
    <row r="272" spans="1:19" x14ac:dyDescent="0.15">
      <c r="A272" s="199">
        <v>43095</v>
      </c>
      <c r="B272" s="423">
        <v>5.5</v>
      </c>
      <c r="C272" s="424">
        <v>7.1</v>
      </c>
      <c r="D272" s="423">
        <v>13.7</v>
      </c>
      <c r="E272" s="424">
        <v>15.2</v>
      </c>
      <c r="F272" s="423">
        <v>10</v>
      </c>
      <c r="G272" s="425">
        <v>11.4</v>
      </c>
      <c r="H272" s="425">
        <v>20.8</v>
      </c>
      <c r="I272" s="424">
        <v>21.5</v>
      </c>
      <c r="J272" s="424">
        <v>23.3</v>
      </c>
      <c r="K272" s="424">
        <v>18</v>
      </c>
      <c r="L272" s="425">
        <v>22.6</v>
      </c>
      <c r="M272" s="425">
        <v>26.3</v>
      </c>
      <c r="N272" s="425">
        <v>31.1</v>
      </c>
      <c r="O272" s="425">
        <v>27.4</v>
      </c>
      <c r="P272" s="425">
        <v>25.6</v>
      </c>
      <c r="Q272" s="425">
        <v>29.3</v>
      </c>
      <c r="R272" s="425">
        <v>29.6</v>
      </c>
      <c r="S272" s="425" t="s">
        <v>746</v>
      </c>
    </row>
    <row r="273" spans="1:19" x14ac:dyDescent="0.15">
      <c r="A273" s="199">
        <v>43096</v>
      </c>
      <c r="B273" s="423">
        <v>0.2</v>
      </c>
      <c r="C273" s="424">
        <v>1.7</v>
      </c>
      <c r="D273" s="423">
        <v>2.8</v>
      </c>
      <c r="E273" s="424">
        <v>3.8</v>
      </c>
      <c r="F273" s="423">
        <v>1.5</v>
      </c>
      <c r="G273" s="425">
        <v>7</v>
      </c>
      <c r="H273" s="425">
        <v>5.9</v>
      </c>
      <c r="I273" s="424">
        <v>12.8</v>
      </c>
      <c r="J273" s="424">
        <v>15.4</v>
      </c>
      <c r="K273" s="424">
        <v>15.6</v>
      </c>
      <c r="L273" s="425">
        <v>9.9</v>
      </c>
      <c r="M273" s="425">
        <v>19.100000000000001</v>
      </c>
      <c r="N273" s="425">
        <v>16.100000000000001</v>
      </c>
      <c r="O273" s="425">
        <v>14.4</v>
      </c>
      <c r="P273" s="425">
        <v>11.2</v>
      </c>
      <c r="Q273" s="425">
        <v>15.2</v>
      </c>
      <c r="R273" s="425">
        <v>14.4</v>
      </c>
      <c r="S273" s="425">
        <v>8</v>
      </c>
    </row>
    <row r="274" spans="1:19" x14ac:dyDescent="0.15">
      <c r="A274" s="199">
        <v>43097</v>
      </c>
      <c r="B274" s="423">
        <v>0.2</v>
      </c>
      <c r="C274" s="424">
        <v>-0.6</v>
      </c>
      <c r="D274" s="423">
        <v>1.4</v>
      </c>
      <c r="E274" s="424">
        <v>0.7</v>
      </c>
      <c r="F274" s="423">
        <v>1.1000000000000001</v>
      </c>
      <c r="G274" s="425">
        <v>0.6</v>
      </c>
      <c r="H274" s="425">
        <v>-0.5</v>
      </c>
      <c r="I274" s="424">
        <v>0.6</v>
      </c>
      <c r="J274" s="424">
        <v>0.3</v>
      </c>
      <c r="K274" s="424">
        <v>1.5</v>
      </c>
      <c r="L274" s="425">
        <v>1.2</v>
      </c>
      <c r="M274" s="425">
        <v>0.2</v>
      </c>
      <c r="N274" s="425">
        <v>1.1000000000000001</v>
      </c>
      <c r="O274" s="425">
        <v>0.5</v>
      </c>
      <c r="P274" s="425">
        <v>2</v>
      </c>
      <c r="Q274" s="425">
        <v>1.4</v>
      </c>
      <c r="R274" s="425">
        <v>0.3</v>
      </c>
      <c r="S274" s="425">
        <v>0.9</v>
      </c>
    </row>
    <row r="275" spans="1:19" x14ac:dyDescent="0.15">
      <c r="A275" s="199">
        <v>43098</v>
      </c>
      <c r="B275" s="423">
        <v>0.5</v>
      </c>
      <c r="C275" s="424">
        <v>1.1000000000000001</v>
      </c>
      <c r="D275" s="423">
        <v>3.5</v>
      </c>
      <c r="E275" s="424">
        <v>4.5</v>
      </c>
      <c r="F275" s="423">
        <v>2.7</v>
      </c>
      <c r="G275" s="425">
        <v>1.4</v>
      </c>
      <c r="H275" s="425">
        <v>1.6</v>
      </c>
      <c r="I275" s="424">
        <v>1.5</v>
      </c>
      <c r="J275" s="424">
        <v>1.4</v>
      </c>
      <c r="K275" s="424">
        <v>1.4</v>
      </c>
      <c r="L275" s="425">
        <v>1.7</v>
      </c>
      <c r="M275" s="425">
        <v>0.4</v>
      </c>
      <c r="N275" s="425">
        <v>1.5</v>
      </c>
      <c r="O275" s="425">
        <v>-0.1</v>
      </c>
      <c r="P275" s="425">
        <v>1.6</v>
      </c>
      <c r="Q275" s="425">
        <v>2.1</v>
      </c>
      <c r="R275" s="425">
        <v>0.3</v>
      </c>
      <c r="S275" s="425">
        <v>1.8</v>
      </c>
    </row>
    <row r="276" spans="1:19" x14ac:dyDescent="0.15">
      <c r="A276" s="199">
        <v>43099</v>
      </c>
      <c r="B276" s="423">
        <v>1.3</v>
      </c>
      <c r="C276" s="424">
        <v>0.7</v>
      </c>
      <c r="D276" s="423">
        <v>4.8</v>
      </c>
      <c r="E276" s="424">
        <v>4.8</v>
      </c>
      <c r="F276" s="423">
        <v>3</v>
      </c>
      <c r="G276" s="425">
        <v>2.5</v>
      </c>
      <c r="H276" s="425">
        <v>7.5</v>
      </c>
      <c r="I276" s="424">
        <v>3.8</v>
      </c>
      <c r="J276" s="424">
        <v>3.8</v>
      </c>
      <c r="K276" s="424">
        <v>3</v>
      </c>
      <c r="L276" s="425">
        <v>2.9</v>
      </c>
      <c r="M276" s="425">
        <v>2.7</v>
      </c>
      <c r="N276" s="425">
        <v>2</v>
      </c>
      <c r="O276" s="425">
        <v>1.4</v>
      </c>
      <c r="P276" s="425">
        <v>6.8</v>
      </c>
      <c r="Q276" s="425">
        <v>3.8</v>
      </c>
      <c r="R276" s="425">
        <v>2.7</v>
      </c>
      <c r="S276" s="425">
        <v>2</v>
      </c>
    </row>
    <row r="277" spans="1:19" x14ac:dyDescent="0.15">
      <c r="A277" s="199">
        <v>43100</v>
      </c>
      <c r="B277" s="423">
        <v>1.7</v>
      </c>
      <c r="C277" s="424">
        <v>1.4</v>
      </c>
      <c r="D277" s="423">
        <v>4.9000000000000004</v>
      </c>
      <c r="E277" s="424">
        <v>8.1</v>
      </c>
      <c r="F277" s="423">
        <v>2.7</v>
      </c>
      <c r="G277" s="425">
        <v>3</v>
      </c>
      <c r="H277" s="425">
        <v>11.6</v>
      </c>
      <c r="I277" s="424">
        <v>8.5</v>
      </c>
      <c r="J277" s="424">
        <v>9.9</v>
      </c>
      <c r="K277" s="424">
        <v>8.4</v>
      </c>
      <c r="L277" s="425">
        <v>9</v>
      </c>
      <c r="M277" s="425">
        <v>6.2</v>
      </c>
      <c r="N277" s="425">
        <v>7.7</v>
      </c>
      <c r="O277" s="425">
        <v>6.3</v>
      </c>
      <c r="P277" s="425">
        <v>11.5</v>
      </c>
      <c r="Q277" s="425">
        <v>12.2</v>
      </c>
      <c r="R277" s="425">
        <v>8.5</v>
      </c>
      <c r="S277" s="425">
        <v>7.3</v>
      </c>
    </row>
    <row r="278" spans="1:19" x14ac:dyDescent="0.15">
      <c r="A278" s="199">
        <v>43101</v>
      </c>
      <c r="B278" s="423">
        <v>1.5</v>
      </c>
      <c r="C278" s="424">
        <v>0</v>
      </c>
      <c r="D278" s="423">
        <v>3.9</v>
      </c>
      <c r="E278" s="424">
        <v>5.3</v>
      </c>
      <c r="F278" s="423">
        <v>2.2999999999999998</v>
      </c>
      <c r="G278" s="425">
        <v>1.7</v>
      </c>
      <c r="H278" s="425">
        <v>13.3</v>
      </c>
      <c r="I278" s="424">
        <v>9.1</v>
      </c>
      <c r="J278" s="424">
        <v>9.1</v>
      </c>
      <c r="K278" s="424">
        <v>7.8</v>
      </c>
      <c r="L278" s="425">
        <v>6.7</v>
      </c>
      <c r="M278" s="425">
        <v>5.7</v>
      </c>
      <c r="N278" s="425">
        <v>5.0999999999999996</v>
      </c>
      <c r="O278" s="425">
        <v>5.3</v>
      </c>
      <c r="P278" s="425">
        <v>9</v>
      </c>
      <c r="Q278" s="425">
        <v>10.3</v>
      </c>
      <c r="R278" s="425">
        <v>5.3</v>
      </c>
      <c r="S278" s="425">
        <v>8.8000000000000007</v>
      </c>
    </row>
    <row r="279" spans="1:19" x14ac:dyDescent="0.15">
      <c r="A279" s="199">
        <v>43102</v>
      </c>
      <c r="B279" s="423">
        <v>1.2</v>
      </c>
      <c r="C279" s="424">
        <v>3.7</v>
      </c>
      <c r="D279" s="423">
        <v>0.8</v>
      </c>
      <c r="E279" s="424">
        <v>2.8</v>
      </c>
      <c r="F279" s="423">
        <v>1.3</v>
      </c>
      <c r="G279" s="425">
        <v>0.5</v>
      </c>
      <c r="H279" s="425">
        <v>1.5</v>
      </c>
      <c r="I279" s="424">
        <v>2.4</v>
      </c>
      <c r="J279" s="424">
        <v>2.6</v>
      </c>
      <c r="K279" s="424">
        <v>3.4</v>
      </c>
      <c r="L279" s="425">
        <v>3.1</v>
      </c>
      <c r="M279" s="425">
        <v>4</v>
      </c>
      <c r="N279" s="425">
        <v>2.9</v>
      </c>
      <c r="O279" s="425">
        <v>2.2999999999999998</v>
      </c>
      <c r="P279" s="425">
        <v>2.5</v>
      </c>
      <c r="Q279" s="425">
        <v>2</v>
      </c>
      <c r="R279" s="425">
        <v>2.7</v>
      </c>
      <c r="S279" s="425">
        <v>2.7</v>
      </c>
    </row>
    <row r="280" spans="1:19" x14ac:dyDescent="0.15">
      <c r="A280" s="199">
        <v>43103</v>
      </c>
      <c r="B280" s="423">
        <v>2.9</v>
      </c>
      <c r="C280" s="424">
        <v>3.8</v>
      </c>
      <c r="D280" s="423">
        <v>3</v>
      </c>
      <c r="E280" s="424">
        <v>3.6</v>
      </c>
      <c r="F280" s="423">
        <v>3.1</v>
      </c>
      <c r="G280" s="425">
        <v>1.3</v>
      </c>
      <c r="H280" s="425">
        <v>3.3</v>
      </c>
      <c r="I280" s="424">
        <v>3</v>
      </c>
      <c r="J280" s="424">
        <v>3.3</v>
      </c>
      <c r="K280" s="424">
        <v>3</v>
      </c>
      <c r="L280" s="425">
        <v>2.7</v>
      </c>
      <c r="M280" s="425">
        <v>4.2</v>
      </c>
      <c r="N280" s="425">
        <v>2.2999999999999998</v>
      </c>
      <c r="O280" s="425">
        <v>1.9</v>
      </c>
      <c r="P280" s="425">
        <v>4.9000000000000004</v>
      </c>
      <c r="Q280" s="425">
        <v>2.1</v>
      </c>
      <c r="R280" s="425">
        <v>1.7</v>
      </c>
      <c r="S280" s="425">
        <v>2.5</v>
      </c>
    </row>
    <row r="281" spans="1:19" x14ac:dyDescent="0.15">
      <c r="A281" s="199">
        <v>43104</v>
      </c>
      <c r="B281" s="423">
        <v>3.8</v>
      </c>
      <c r="C281" s="424">
        <v>4</v>
      </c>
      <c r="D281" s="423">
        <v>5.2</v>
      </c>
      <c r="E281" s="424">
        <v>7.8</v>
      </c>
      <c r="F281" s="423">
        <v>4.4000000000000004</v>
      </c>
      <c r="G281" s="425">
        <v>3.7</v>
      </c>
      <c r="H281" s="425">
        <v>8.8000000000000007</v>
      </c>
      <c r="I281" s="424">
        <v>6.8</v>
      </c>
      <c r="J281" s="424">
        <v>11.6</v>
      </c>
      <c r="K281" s="424">
        <v>9.1</v>
      </c>
      <c r="L281" s="425">
        <v>8.1</v>
      </c>
      <c r="M281" s="425">
        <v>8</v>
      </c>
      <c r="N281" s="425">
        <v>8.6999999999999993</v>
      </c>
      <c r="O281" s="425">
        <v>4.7</v>
      </c>
      <c r="P281" s="425">
        <v>10.3</v>
      </c>
      <c r="Q281" s="425">
        <v>11</v>
      </c>
      <c r="R281" s="425">
        <v>9.5</v>
      </c>
      <c r="S281" s="425">
        <v>11.2</v>
      </c>
    </row>
    <row r="282" spans="1:19" x14ac:dyDescent="0.15">
      <c r="A282" s="199">
        <v>43105</v>
      </c>
      <c r="B282" s="423">
        <v>3.5</v>
      </c>
      <c r="C282" s="424">
        <v>3.7</v>
      </c>
      <c r="D282" s="423">
        <v>5.3</v>
      </c>
      <c r="E282" s="424">
        <v>7.7</v>
      </c>
      <c r="F282" s="423">
        <v>3.6</v>
      </c>
      <c r="G282" s="425">
        <v>4.0999999999999996</v>
      </c>
      <c r="H282" s="425">
        <v>9.1999999999999993</v>
      </c>
      <c r="I282" s="424">
        <v>9.6999999999999993</v>
      </c>
      <c r="J282" s="424">
        <v>10.7</v>
      </c>
      <c r="K282" s="424">
        <v>9.6999999999999993</v>
      </c>
      <c r="L282" s="425">
        <v>9.8000000000000007</v>
      </c>
      <c r="M282" s="425">
        <v>9.3000000000000007</v>
      </c>
      <c r="N282" s="425">
        <v>9.5</v>
      </c>
      <c r="O282" s="425">
        <v>10.1</v>
      </c>
      <c r="P282" s="425">
        <v>11.3</v>
      </c>
      <c r="Q282" s="425">
        <v>8.4</v>
      </c>
      <c r="R282" s="425">
        <v>10.5</v>
      </c>
      <c r="S282" s="425">
        <v>6.5</v>
      </c>
    </row>
    <row r="283" spans="1:19" x14ac:dyDescent="0.15">
      <c r="A283" s="199">
        <v>43106</v>
      </c>
      <c r="B283" s="423">
        <v>3.8</v>
      </c>
      <c r="C283" s="424">
        <v>5.7</v>
      </c>
      <c r="D283" s="423">
        <v>4</v>
      </c>
      <c r="E283" s="424">
        <v>4.9000000000000004</v>
      </c>
      <c r="F283" s="423">
        <v>3.4</v>
      </c>
      <c r="G283" s="425">
        <v>2.6</v>
      </c>
      <c r="H283" s="425">
        <v>7.5</v>
      </c>
      <c r="I283" s="424">
        <v>6.7</v>
      </c>
      <c r="J283" s="424">
        <v>7.8</v>
      </c>
      <c r="K283" s="424">
        <v>6.4</v>
      </c>
      <c r="L283" s="425">
        <v>7.3</v>
      </c>
      <c r="M283" s="425">
        <v>7.9</v>
      </c>
      <c r="N283" s="425">
        <v>7.5</v>
      </c>
      <c r="O283" s="425">
        <v>6</v>
      </c>
      <c r="P283" s="425">
        <v>7.3</v>
      </c>
      <c r="Q283" s="425">
        <v>6.9</v>
      </c>
      <c r="R283" s="425">
        <v>7.2</v>
      </c>
      <c r="S283" s="425">
        <v>5.3</v>
      </c>
    </row>
    <row r="284" spans="1:19" x14ac:dyDescent="0.15">
      <c r="A284" s="199">
        <v>43107</v>
      </c>
      <c r="B284" s="423">
        <v>1.5</v>
      </c>
      <c r="C284" s="424">
        <v>2.2000000000000002</v>
      </c>
      <c r="D284" s="423">
        <v>5.0999999999999996</v>
      </c>
      <c r="E284" s="424">
        <v>6.4</v>
      </c>
      <c r="F284" s="423">
        <v>3.6</v>
      </c>
      <c r="G284" s="425">
        <v>3</v>
      </c>
      <c r="H284" s="425">
        <v>12.4</v>
      </c>
      <c r="I284" s="424">
        <v>8.6999999999999993</v>
      </c>
      <c r="J284" s="424">
        <v>9.5</v>
      </c>
      <c r="K284" s="424">
        <v>8</v>
      </c>
      <c r="L284" s="425">
        <v>8.3000000000000007</v>
      </c>
      <c r="M284" s="425">
        <v>7.9</v>
      </c>
      <c r="N284" s="425">
        <v>7.5</v>
      </c>
      <c r="O284" s="425">
        <v>4.5</v>
      </c>
      <c r="P284" s="425">
        <v>8.4</v>
      </c>
      <c r="Q284" s="425">
        <v>11.6</v>
      </c>
      <c r="R284" s="425">
        <v>6.4</v>
      </c>
      <c r="S284" s="425">
        <v>7.8</v>
      </c>
    </row>
    <row r="285" spans="1:19" x14ac:dyDescent="0.15">
      <c r="A285" s="199">
        <v>43108</v>
      </c>
      <c r="B285" s="423">
        <v>4.5</v>
      </c>
      <c r="C285" s="424">
        <v>4.2</v>
      </c>
      <c r="D285" s="423">
        <v>7.9</v>
      </c>
      <c r="E285" s="424">
        <v>9.5</v>
      </c>
      <c r="F285" s="423">
        <v>3.4</v>
      </c>
      <c r="G285" s="425">
        <v>8.3000000000000007</v>
      </c>
      <c r="H285" s="425">
        <v>12</v>
      </c>
      <c r="I285" s="424">
        <v>11.8</v>
      </c>
      <c r="J285" s="424">
        <v>13.8</v>
      </c>
      <c r="K285" s="424">
        <v>15.6</v>
      </c>
      <c r="L285" s="425">
        <v>13.8</v>
      </c>
      <c r="M285" s="425">
        <v>15.8</v>
      </c>
      <c r="N285" s="425">
        <v>14.1</v>
      </c>
      <c r="O285" s="425">
        <v>16.8</v>
      </c>
      <c r="P285" s="425">
        <v>14.2</v>
      </c>
      <c r="Q285" s="425">
        <v>18</v>
      </c>
      <c r="R285" s="425">
        <v>18.5</v>
      </c>
      <c r="S285" s="425">
        <v>15.2</v>
      </c>
    </row>
    <row r="286" spans="1:19" x14ac:dyDescent="0.15">
      <c r="A286" s="199">
        <v>43109</v>
      </c>
      <c r="B286" s="423">
        <v>1.8</v>
      </c>
      <c r="C286" s="424">
        <v>4.5</v>
      </c>
      <c r="D286" s="423">
        <v>3.3</v>
      </c>
      <c r="E286" s="424">
        <v>3.6</v>
      </c>
      <c r="F286" s="423">
        <v>2.5</v>
      </c>
      <c r="G286" s="425">
        <v>3.1</v>
      </c>
      <c r="H286" s="425">
        <v>4.2</v>
      </c>
      <c r="I286" s="424">
        <v>3.5</v>
      </c>
      <c r="J286" s="424">
        <v>3.8</v>
      </c>
      <c r="K286" s="424">
        <v>4</v>
      </c>
      <c r="L286" s="425">
        <v>3.5</v>
      </c>
      <c r="M286" s="425">
        <v>4.9000000000000004</v>
      </c>
      <c r="N286" s="425">
        <v>2.5</v>
      </c>
      <c r="O286" s="425">
        <v>6.9</v>
      </c>
      <c r="P286" s="425">
        <v>4.5</v>
      </c>
      <c r="Q286" s="425">
        <v>5.4</v>
      </c>
      <c r="R286" s="425">
        <v>6.2</v>
      </c>
      <c r="S286" s="425">
        <v>5.2</v>
      </c>
    </row>
    <row r="287" spans="1:19" x14ac:dyDescent="0.15">
      <c r="A287" s="199">
        <v>43110</v>
      </c>
      <c r="B287" s="423">
        <v>4.3</v>
      </c>
      <c r="C287" s="424">
        <v>4.2</v>
      </c>
      <c r="D287" s="423">
        <v>14</v>
      </c>
      <c r="E287" s="424">
        <v>13.7</v>
      </c>
      <c r="F287" s="423">
        <v>8.1999999999999993</v>
      </c>
      <c r="G287" s="425">
        <v>9.1</v>
      </c>
      <c r="H287" s="425">
        <v>18.399999999999999</v>
      </c>
      <c r="I287" s="424">
        <v>14.7</v>
      </c>
      <c r="J287" s="424">
        <v>14.9</v>
      </c>
      <c r="K287" s="424">
        <v>15</v>
      </c>
      <c r="L287" s="425">
        <v>13.3</v>
      </c>
      <c r="M287" s="425">
        <v>18.8</v>
      </c>
      <c r="N287" s="425">
        <v>18.5</v>
      </c>
      <c r="O287" s="425">
        <v>21.3</v>
      </c>
      <c r="P287" s="425">
        <v>22.5</v>
      </c>
      <c r="Q287" s="425">
        <v>26.7</v>
      </c>
      <c r="R287" s="425">
        <v>28.7</v>
      </c>
      <c r="S287" s="425">
        <v>22.7</v>
      </c>
    </row>
    <row r="288" spans="1:19" x14ac:dyDescent="0.15">
      <c r="A288" s="199">
        <v>43111</v>
      </c>
      <c r="B288" s="423">
        <v>5.4</v>
      </c>
      <c r="C288" s="424">
        <v>6.4</v>
      </c>
      <c r="D288" s="423">
        <v>9.3000000000000007</v>
      </c>
      <c r="E288" s="424">
        <v>10.5</v>
      </c>
      <c r="F288" s="423">
        <v>6.4</v>
      </c>
      <c r="G288" s="425">
        <v>5.4</v>
      </c>
      <c r="H288" s="425">
        <v>14.2</v>
      </c>
      <c r="I288" s="424">
        <v>16</v>
      </c>
      <c r="J288" s="424">
        <v>16.3</v>
      </c>
      <c r="K288" s="424">
        <v>14.3</v>
      </c>
      <c r="L288" s="425">
        <v>13</v>
      </c>
      <c r="M288" s="425">
        <v>14.2</v>
      </c>
      <c r="N288" s="425">
        <v>15.6</v>
      </c>
      <c r="O288" s="425">
        <v>12.9</v>
      </c>
      <c r="P288" s="425">
        <v>15.7</v>
      </c>
      <c r="Q288" s="425">
        <v>15.7</v>
      </c>
      <c r="R288" s="425">
        <v>11.9</v>
      </c>
      <c r="S288" s="425">
        <v>11.7</v>
      </c>
    </row>
    <row r="289" spans="1:19" x14ac:dyDescent="0.15">
      <c r="A289" s="199">
        <v>43112</v>
      </c>
      <c r="B289" s="423">
        <v>4.3</v>
      </c>
      <c r="C289" s="424">
        <v>6.7</v>
      </c>
      <c r="D289" s="423">
        <v>6.2</v>
      </c>
      <c r="E289" s="424">
        <v>9.5</v>
      </c>
      <c r="F289" s="423">
        <v>5.6</v>
      </c>
      <c r="G289" s="425">
        <v>7.5</v>
      </c>
      <c r="H289" s="425">
        <v>7.8</v>
      </c>
      <c r="I289" s="424">
        <v>7.3</v>
      </c>
      <c r="J289" s="424">
        <v>7.8</v>
      </c>
      <c r="K289" s="424">
        <v>6.5</v>
      </c>
      <c r="L289" s="425">
        <v>16.5</v>
      </c>
      <c r="M289" s="425">
        <v>23.5</v>
      </c>
      <c r="N289" s="425">
        <v>17</v>
      </c>
      <c r="O289" s="425">
        <v>27.5</v>
      </c>
      <c r="P289" s="425">
        <v>22.5</v>
      </c>
      <c r="Q289" s="425">
        <v>29.4</v>
      </c>
      <c r="R289" s="425">
        <v>30</v>
      </c>
      <c r="S289" s="425">
        <v>25.4</v>
      </c>
    </row>
    <row r="290" spans="1:19" x14ac:dyDescent="0.15">
      <c r="A290" s="199">
        <v>43113</v>
      </c>
      <c r="B290" s="423">
        <v>4.2</v>
      </c>
      <c r="C290" s="424">
        <v>5.7</v>
      </c>
      <c r="D290" s="423">
        <v>4.5999999999999996</v>
      </c>
      <c r="E290" s="424">
        <v>6</v>
      </c>
      <c r="F290" s="423">
        <v>4.5999999999999996</v>
      </c>
      <c r="G290" s="425">
        <v>4.5999999999999996</v>
      </c>
      <c r="H290" s="425">
        <v>4.9000000000000004</v>
      </c>
      <c r="I290" s="424">
        <v>4.5999999999999996</v>
      </c>
      <c r="J290" s="424">
        <v>5.6</v>
      </c>
      <c r="K290" s="424">
        <v>4</v>
      </c>
      <c r="L290" s="425">
        <v>5</v>
      </c>
      <c r="M290" s="425">
        <v>8.1</v>
      </c>
      <c r="N290" s="425">
        <v>6.6</v>
      </c>
      <c r="O290" s="425">
        <v>11.3</v>
      </c>
      <c r="P290" s="425">
        <v>10</v>
      </c>
      <c r="Q290" s="425">
        <v>10.9</v>
      </c>
      <c r="R290" s="425">
        <v>13</v>
      </c>
      <c r="S290" s="425">
        <v>11.9</v>
      </c>
    </row>
    <row r="291" spans="1:19" x14ac:dyDescent="0.15">
      <c r="A291" s="199">
        <v>43114</v>
      </c>
      <c r="B291" s="423">
        <v>3</v>
      </c>
      <c r="C291" s="424">
        <v>6.8</v>
      </c>
      <c r="D291" s="423">
        <v>6</v>
      </c>
      <c r="E291" s="424">
        <v>6.2</v>
      </c>
      <c r="F291" s="423">
        <v>4.2</v>
      </c>
      <c r="G291" s="425">
        <v>3.2</v>
      </c>
      <c r="H291" s="425">
        <v>6.4</v>
      </c>
      <c r="I291" s="424">
        <v>4.5999999999999996</v>
      </c>
      <c r="J291" s="424">
        <v>4.5</v>
      </c>
      <c r="K291" s="424">
        <v>3.5</v>
      </c>
      <c r="L291" s="425">
        <v>6.8</v>
      </c>
      <c r="M291" s="425">
        <v>7.7</v>
      </c>
      <c r="N291" s="425">
        <v>6.3</v>
      </c>
      <c r="O291" s="425">
        <v>12</v>
      </c>
      <c r="P291" s="425">
        <v>11</v>
      </c>
      <c r="Q291" s="425">
        <v>13.5</v>
      </c>
      <c r="R291" s="425">
        <v>9.6999999999999993</v>
      </c>
      <c r="S291" s="425">
        <v>15.5</v>
      </c>
    </row>
    <row r="292" spans="1:19" x14ac:dyDescent="0.15">
      <c r="A292" s="199">
        <v>43115</v>
      </c>
      <c r="B292" s="423">
        <v>7.2</v>
      </c>
      <c r="C292" s="424">
        <v>9.1</v>
      </c>
      <c r="D292" s="423">
        <v>11.3</v>
      </c>
      <c r="E292" s="424">
        <v>11.9</v>
      </c>
      <c r="F292" s="423">
        <v>7.5</v>
      </c>
      <c r="G292" s="425">
        <v>9</v>
      </c>
      <c r="H292" s="425">
        <v>15.9</v>
      </c>
      <c r="I292" s="424">
        <v>12.3</v>
      </c>
      <c r="J292" s="424">
        <v>12</v>
      </c>
      <c r="K292" s="424">
        <v>11.1</v>
      </c>
      <c r="L292" s="425">
        <v>14.9</v>
      </c>
      <c r="M292" s="425">
        <v>24.4</v>
      </c>
      <c r="N292" s="425">
        <v>22.8</v>
      </c>
      <c r="O292" s="425">
        <v>30.3</v>
      </c>
      <c r="P292" s="425">
        <v>21</v>
      </c>
      <c r="Q292" s="425">
        <v>28.6</v>
      </c>
      <c r="R292" s="425">
        <v>28.6</v>
      </c>
      <c r="S292" s="425">
        <v>23.8</v>
      </c>
    </row>
    <row r="293" spans="1:19" x14ac:dyDescent="0.15">
      <c r="A293" s="199">
        <v>43116</v>
      </c>
      <c r="B293" s="423">
        <v>10.5</v>
      </c>
      <c r="C293" s="424">
        <v>9.9</v>
      </c>
      <c r="D293" s="423">
        <v>14.4</v>
      </c>
      <c r="E293" s="424">
        <v>14.7</v>
      </c>
      <c r="F293" s="423">
        <v>13</v>
      </c>
      <c r="G293" s="425">
        <v>10.6</v>
      </c>
      <c r="H293" s="425">
        <v>17</v>
      </c>
      <c r="I293" s="424">
        <v>12.8</v>
      </c>
      <c r="J293" s="424">
        <v>13.4</v>
      </c>
      <c r="K293" s="424">
        <v>12</v>
      </c>
      <c r="L293" s="425">
        <v>17.5</v>
      </c>
      <c r="M293" s="425">
        <v>27</v>
      </c>
      <c r="N293" s="425">
        <v>21.9</v>
      </c>
      <c r="O293" s="425">
        <v>24.3</v>
      </c>
      <c r="P293" s="425">
        <v>16.899999999999999</v>
      </c>
      <c r="Q293" s="425">
        <v>22.3</v>
      </c>
      <c r="R293" s="425">
        <v>21.2</v>
      </c>
      <c r="S293" s="425">
        <v>18.2</v>
      </c>
    </row>
    <row r="294" spans="1:19" x14ac:dyDescent="0.15">
      <c r="A294" s="199">
        <v>43117</v>
      </c>
      <c r="B294" s="423">
        <v>3.1</v>
      </c>
      <c r="C294" s="424">
        <v>5.4</v>
      </c>
      <c r="D294" s="423">
        <v>11.8</v>
      </c>
      <c r="E294" s="424">
        <v>13.3</v>
      </c>
      <c r="F294" s="423">
        <v>8.5</v>
      </c>
      <c r="G294" s="425">
        <v>9.5</v>
      </c>
      <c r="H294" s="425">
        <v>12.3</v>
      </c>
      <c r="I294" s="424">
        <v>12</v>
      </c>
      <c r="J294" s="424">
        <v>11.9</v>
      </c>
      <c r="K294" s="424">
        <v>12.2</v>
      </c>
      <c r="L294" s="425">
        <v>12.8</v>
      </c>
      <c r="M294" s="425">
        <v>13.8</v>
      </c>
      <c r="N294" s="425">
        <v>10.8</v>
      </c>
      <c r="O294" s="425">
        <v>11.3</v>
      </c>
      <c r="P294" s="425">
        <v>12</v>
      </c>
      <c r="Q294" s="425">
        <v>13.8</v>
      </c>
      <c r="R294" s="425">
        <v>14.3</v>
      </c>
      <c r="S294" s="425">
        <v>12.4</v>
      </c>
    </row>
    <row r="295" spans="1:19" x14ac:dyDescent="0.15">
      <c r="A295" s="199">
        <v>43118</v>
      </c>
      <c r="B295" s="423">
        <v>3</v>
      </c>
      <c r="C295" s="424">
        <v>3.2</v>
      </c>
      <c r="D295" s="423">
        <v>5.2</v>
      </c>
      <c r="E295" s="424">
        <v>3.8</v>
      </c>
      <c r="F295" s="423">
        <v>2.8</v>
      </c>
      <c r="G295" s="425">
        <v>1.3</v>
      </c>
      <c r="H295" s="425">
        <v>3.9</v>
      </c>
      <c r="I295" s="424">
        <v>2.8</v>
      </c>
      <c r="J295" s="424">
        <v>2.8</v>
      </c>
      <c r="K295" s="424">
        <v>3.8</v>
      </c>
      <c r="L295" s="425">
        <v>2.7</v>
      </c>
      <c r="M295" s="425">
        <v>2.4</v>
      </c>
      <c r="N295" s="425">
        <v>2.2999999999999998</v>
      </c>
      <c r="O295" s="425">
        <v>0.3</v>
      </c>
      <c r="P295" s="425">
        <v>2.8</v>
      </c>
      <c r="Q295" s="425">
        <v>2.8</v>
      </c>
      <c r="R295" s="425">
        <v>3.4</v>
      </c>
      <c r="S295" s="425">
        <v>2.8</v>
      </c>
    </row>
    <row r="296" spans="1:19" x14ac:dyDescent="0.15">
      <c r="A296" s="199">
        <v>43119</v>
      </c>
      <c r="B296" s="423">
        <v>2.5</v>
      </c>
      <c r="C296" s="424">
        <v>3.9</v>
      </c>
      <c r="D296" s="423">
        <v>5.5</v>
      </c>
      <c r="E296" s="424">
        <v>7.5</v>
      </c>
      <c r="F296" s="423">
        <v>5.3</v>
      </c>
      <c r="G296" s="425">
        <v>4.3</v>
      </c>
      <c r="H296" s="425">
        <v>6.8</v>
      </c>
      <c r="I296" s="424">
        <v>4.9000000000000004</v>
      </c>
      <c r="J296" s="424">
        <v>7.5</v>
      </c>
      <c r="K296" s="424">
        <v>8</v>
      </c>
      <c r="L296" s="425">
        <v>5.4</v>
      </c>
      <c r="M296" s="425">
        <v>3.8</v>
      </c>
      <c r="N296" s="425">
        <v>6.3</v>
      </c>
      <c r="O296" s="425">
        <v>4.7</v>
      </c>
      <c r="P296" s="425">
        <v>6.3</v>
      </c>
      <c r="Q296" s="425">
        <v>6.6</v>
      </c>
      <c r="R296" s="425">
        <v>5.7</v>
      </c>
      <c r="S296" s="425">
        <v>5.5</v>
      </c>
    </row>
    <row r="297" spans="1:19" x14ac:dyDescent="0.15">
      <c r="A297" s="199">
        <v>43120</v>
      </c>
      <c r="B297" s="423">
        <v>3.4</v>
      </c>
      <c r="C297" s="424">
        <v>7.4</v>
      </c>
      <c r="D297" s="423">
        <v>18.8</v>
      </c>
      <c r="E297" s="424">
        <v>19.8</v>
      </c>
      <c r="F297" s="423">
        <v>26.6</v>
      </c>
      <c r="G297" s="425">
        <v>11.9</v>
      </c>
      <c r="H297" s="425">
        <v>16.5</v>
      </c>
      <c r="I297" s="424">
        <v>17.5</v>
      </c>
      <c r="J297" s="424">
        <v>18.100000000000001</v>
      </c>
      <c r="K297" s="424">
        <v>17.5</v>
      </c>
      <c r="L297" s="425">
        <v>18</v>
      </c>
      <c r="M297" s="425">
        <v>18.899999999999999</v>
      </c>
      <c r="N297" s="425">
        <v>20.100000000000001</v>
      </c>
      <c r="O297" s="425">
        <v>14.8</v>
      </c>
      <c r="P297" s="425">
        <v>14.1</v>
      </c>
      <c r="Q297" s="425">
        <v>13.5</v>
      </c>
      <c r="R297" s="425">
        <v>17.8</v>
      </c>
      <c r="S297" s="425">
        <v>13.6</v>
      </c>
    </row>
    <row r="298" spans="1:19" x14ac:dyDescent="0.15">
      <c r="A298" s="199">
        <v>43121</v>
      </c>
      <c r="B298" s="423">
        <v>3.7</v>
      </c>
      <c r="C298" s="424">
        <v>4.3</v>
      </c>
      <c r="D298" s="423">
        <v>5.0999999999999996</v>
      </c>
      <c r="E298" s="424">
        <v>3.9</v>
      </c>
      <c r="F298" s="423">
        <v>3.1</v>
      </c>
      <c r="G298" s="425">
        <v>2.8</v>
      </c>
      <c r="H298" s="425">
        <v>4.5999999999999996</v>
      </c>
      <c r="I298" s="424">
        <v>3.4</v>
      </c>
      <c r="J298" s="424">
        <v>5</v>
      </c>
      <c r="K298" s="424">
        <v>5.9</v>
      </c>
      <c r="L298" s="425">
        <v>4</v>
      </c>
      <c r="M298" s="425">
        <v>3</v>
      </c>
      <c r="N298" s="425">
        <v>3.9</v>
      </c>
      <c r="O298" s="425">
        <v>4.8</v>
      </c>
      <c r="P298" s="425">
        <v>5.2</v>
      </c>
      <c r="Q298" s="425">
        <v>5.2</v>
      </c>
      <c r="R298" s="425">
        <v>4.4000000000000004</v>
      </c>
      <c r="S298" s="425">
        <v>4.8</v>
      </c>
    </row>
    <row r="299" spans="1:19" x14ac:dyDescent="0.15">
      <c r="A299" s="199">
        <v>43122</v>
      </c>
      <c r="B299" s="423">
        <v>4.4000000000000004</v>
      </c>
      <c r="C299" s="424">
        <v>6.2</v>
      </c>
      <c r="D299" s="423">
        <v>5.0999999999999996</v>
      </c>
      <c r="E299" s="424">
        <v>6.2</v>
      </c>
      <c r="F299" s="423">
        <v>4.3</v>
      </c>
      <c r="G299" s="425">
        <v>4.2</v>
      </c>
      <c r="H299" s="425">
        <v>7.1</v>
      </c>
      <c r="I299" s="424">
        <v>5.9</v>
      </c>
      <c r="J299" s="424">
        <v>7.2</v>
      </c>
      <c r="K299" s="424">
        <v>8.6</v>
      </c>
      <c r="L299" s="425">
        <v>6</v>
      </c>
      <c r="M299" s="425">
        <v>9.4</v>
      </c>
      <c r="N299" s="425">
        <v>8.5</v>
      </c>
      <c r="O299" s="425">
        <v>8</v>
      </c>
      <c r="P299" s="425">
        <v>8.8000000000000007</v>
      </c>
      <c r="Q299" s="425">
        <v>10.199999999999999</v>
      </c>
      <c r="R299" s="425">
        <v>8.4</v>
      </c>
      <c r="S299" s="425">
        <v>8.3000000000000007</v>
      </c>
    </row>
    <row r="300" spans="1:19" x14ac:dyDescent="0.15">
      <c r="A300" s="199">
        <v>43123</v>
      </c>
      <c r="B300" s="423">
        <v>7.6</v>
      </c>
      <c r="C300" s="424">
        <v>8.5</v>
      </c>
      <c r="D300" s="423">
        <v>11.4</v>
      </c>
      <c r="E300" s="424">
        <v>13</v>
      </c>
      <c r="F300" s="423">
        <v>9.1999999999999993</v>
      </c>
      <c r="G300" s="425">
        <v>8.6</v>
      </c>
      <c r="H300" s="425">
        <v>11.5</v>
      </c>
      <c r="I300" s="424">
        <v>11.3</v>
      </c>
      <c r="J300" s="424">
        <v>11.2</v>
      </c>
      <c r="K300" s="424">
        <v>11.1</v>
      </c>
      <c r="L300" s="425">
        <v>11.6</v>
      </c>
      <c r="M300" s="425">
        <v>13.2</v>
      </c>
      <c r="N300" s="425">
        <v>13</v>
      </c>
      <c r="O300" s="425">
        <v>12.3</v>
      </c>
      <c r="P300" s="425">
        <v>18.2</v>
      </c>
      <c r="Q300" s="425">
        <v>18</v>
      </c>
      <c r="R300" s="425" t="s">
        <v>746</v>
      </c>
      <c r="S300" s="425">
        <v>18.399999999999999</v>
      </c>
    </row>
    <row r="301" spans="1:19" x14ac:dyDescent="0.15">
      <c r="A301" s="199">
        <v>43124</v>
      </c>
      <c r="B301" s="423">
        <v>2.1</v>
      </c>
      <c r="C301" s="424">
        <v>2.8</v>
      </c>
      <c r="D301" s="423">
        <v>1.4</v>
      </c>
      <c r="E301" s="424">
        <v>3.1</v>
      </c>
      <c r="F301" s="423">
        <v>1.5</v>
      </c>
      <c r="G301" s="425">
        <v>2.1</v>
      </c>
      <c r="H301" s="425">
        <v>4</v>
      </c>
      <c r="I301" s="424">
        <v>3.2</v>
      </c>
      <c r="J301" s="424">
        <v>3.6</v>
      </c>
      <c r="K301" s="424">
        <v>6.2</v>
      </c>
      <c r="L301" s="425">
        <v>3.9</v>
      </c>
      <c r="M301" s="425">
        <v>5.3</v>
      </c>
      <c r="N301" s="425">
        <v>4.4000000000000004</v>
      </c>
      <c r="O301" s="425">
        <v>5.4</v>
      </c>
      <c r="P301" s="425">
        <v>4.0999999999999996</v>
      </c>
      <c r="Q301" s="425">
        <v>5.3</v>
      </c>
      <c r="R301" s="425" t="s">
        <v>746</v>
      </c>
      <c r="S301" s="425">
        <v>4.7</v>
      </c>
    </row>
    <row r="302" spans="1:19" x14ac:dyDescent="0.15">
      <c r="A302" s="199">
        <v>43125</v>
      </c>
      <c r="B302" s="423">
        <v>2.4</v>
      </c>
      <c r="C302" s="424">
        <v>3.7</v>
      </c>
      <c r="D302" s="423">
        <v>6.3</v>
      </c>
      <c r="E302" s="424">
        <v>7.3</v>
      </c>
      <c r="F302" s="423">
        <v>3.8</v>
      </c>
      <c r="G302" s="425">
        <v>4.4000000000000004</v>
      </c>
      <c r="H302" s="425">
        <v>7.8</v>
      </c>
      <c r="I302" s="424">
        <v>6.3</v>
      </c>
      <c r="J302" s="424">
        <v>8.8000000000000007</v>
      </c>
      <c r="K302" s="424">
        <v>9.1999999999999993</v>
      </c>
      <c r="L302" s="425">
        <v>6.8</v>
      </c>
      <c r="M302" s="425">
        <v>7</v>
      </c>
      <c r="N302" s="425">
        <v>7.4</v>
      </c>
      <c r="O302" s="425">
        <v>5.2</v>
      </c>
      <c r="P302" s="425">
        <v>7.3</v>
      </c>
      <c r="Q302" s="425">
        <v>6.8</v>
      </c>
      <c r="R302" s="425">
        <v>6.1</v>
      </c>
      <c r="S302" s="425">
        <v>7.5</v>
      </c>
    </row>
    <row r="303" spans="1:19" x14ac:dyDescent="0.15">
      <c r="A303" s="199">
        <v>43126</v>
      </c>
      <c r="B303" s="423">
        <v>1.3</v>
      </c>
      <c r="C303" s="424">
        <v>2.2999999999999998</v>
      </c>
      <c r="D303" s="423">
        <v>2.8</v>
      </c>
      <c r="E303" s="424">
        <v>3.3</v>
      </c>
      <c r="F303" s="423">
        <v>3.6</v>
      </c>
      <c r="G303" s="425">
        <v>1.9</v>
      </c>
      <c r="H303" s="425">
        <v>4.9000000000000004</v>
      </c>
      <c r="I303" s="424">
        <v>4.9000000000000004</v>
      </c>
      <c r="J303" s="424">
        <v>4.5999999999999996</v>
      </c>
      <c r="K303" s="424">
        <v>4.0999999999999996</v>
      </c>
      <c r="L303" s="425">
        <v>4.4000000000000004</v>
      </c>
      <c r="M303" s="425">
        <v>7</v>
      </c>
      <c r="N303" s="425">
        <v>7.4</v>
      </c>
      <c r="O303" s="425">
        <v>9.3000000000000007</v>
      </c>
      <c r="P303" s="425">
        <v>6.7</v>
      </c>
      <c r="Q303" s="425">
        <v>6.3</v>
      </c>
      <c r="R303" s="425">
        <v>6.7</v>
      </c>
      <c r="S303" s="425">
        <v>5.4</v>
      </c>
    </row>
    <row r="304" spans="1:19" x14ac:dyDescent="0.15">
      <c r="A304" s="199">
        <v>43127</v>
      </c>
      <c r="B304" s="423">
        <v>0.9</v>
      </c>
      <c r="C304" s="424">
        <v>2.6</v>
      </c>
      <c r="D304" s="423">
        <v>3.4</v>
      </c>
      <c r="E304" s="424">
        <v>5.6</v>
      </c>
      <c r="F304" s="423">
        <v>3.8</v>
      </c>
      <c r="G304" s="425">
        <v>1.8</v>
      </c>
      <c r="H304" s="425">
        <v>4.2</v>
      </c>
      <c r="I304" s="424">
        <v>4.7</v>
      </c>
      <c r="J304" s="424">
        <v>5.2</v>
      </c>
      <c r="K304" s="424">
        <v>4.5</v>
      </c>
      <c r="L304" s="425">
        <v>5.0999999999999996</v>
      </c>
      <c r="M304" s="425">
        <v>3.3</v>
      </c>
      <c r="N304" s="425">
        <v>3.3</v>
      </c>
      <c r="O304" s="425">
        <v>1.7</v>
      </c>
      <c r="P304" s="425">
        <v>10.3</v>
      </c>
      <c r="Q304" s="425">
        <v>3.5</v>
      </c>
      <c r="R304" s="425">
        <v>4.9000000000000004</v>
      </c>
      <c r="S304" s="425">
        <v>2.5</v>
      </c>
    </row>
    <row r="305" spans="1:19" x14ac:dyDescent="0.15">
      <c r="A305" s="199">
        <v>43128</v>
      </c>
      <c r="B305" s="423">
        <v>5.8</v>
      </c>
      <c r="C305" s="424">
        <v>4.5</v>
      </c>
      <c r="D305" s="423">
        <v>9.6</v>
      </c>
      <c r="E305" s="424">
        <v>11.7</v>
      </c>
      <c r="F305" s="423">
        <v>9.1</v>
      </c>
      <c r="G305" s="425">
        <v>7.9</v>
      </c>
      <c r="H305" s="425">
        <v>9.1</v>
      </c>
      <c r="I305" s="424">
        <v>8.3000000000000007</v>
      </c>
      <c r="J305" s="424">
        <v>8.6999999999999993</v>
      </c>
      <c r="K305" s="424">
        <v>7.5</v>
      </c>
      <c r="L305" s="425">
        <v>10.4</v>
      </c>
      <c r="M305" s="425">
        <v>12.3</v>
      </c>
      <c r="N305" s="425">
        <v>9.9</v>
      </c>
      <c r="O305" s="425" t="s">
        <v>746</v>
      </c>
      <c r="P305" s="425">
        <v>12.6</v>
      </c>
      <c r="Q305" s="425">
        <v>16.3</v>
      </c>
      <c r="R305" s="425">
        <v>15.8</v>
      </c>
      <c r="S305" s="425">
        <v>14.9</v>
      </c>
    </row>
    <row r="306" spans="1:19" x14ac:dyDescent="0.15">
      <c r="A306" s="199">
        <v>43129</v>
      </c>
      <c r="B306" s="423">
        <v>8.6999999999999993</v>
      </c>
      <c r="C306" s="424">
        <v>8.1999999999999993</v>
      </c>
      <c r="D306" s="423">
        <v>11.5</v>
      </c>
      <c r="E306" s="424">
        <v>8.6999999999999993</v>
      </c>
      <c r="F306" s="423">
        <v>7.5</v>
      </c>
      <c r="G306" s="425">
        <v>6.8</v>
      </c>
      <c r="H306" s="425">
        <v>8</v>
      </c>
      <c r="I306" s="424">
        <v>7.5</v>
      </c>
      <c r="J306" s="424">
        <v>8.8000000000000007</v>
      </c>
      <c r="K306" s="424">
        <v>9.4</v>
      </c>
      <c r="L306" s="425">
        <v>7.7</v>
      </c>
      <c r="M306" s="425">
        <v>8.4</v>
      </c>
      <c r="N306" s="425" t="s">
        <v>746</v>
      </c>
      <c r="O306" s="425" t="s">
        <v>746</v>
      </c>
      <c r="P306" s="425">
        <v>9.6</v>
      </c>
      <c r="Q306" s="425">
        <v>8.5</v>
      </c>
      <c r="R306" s="425">
        <v>11.8</v>
      </c>
      <c r="S306" s="425">
        <v>10.6</v>
      </c>
    </row>
    <row r="307" spans="1:19" x14ac:dyDescent="0.15">
      <c r="A307" s="199">
        <v>43130</v>
      </c>
      <c r="B307" s="423">
        <v>11.8</v>
      </c>
      <c r="C307" s="424">
        <v>14.5</v>
      </c>
      <c r="D307" s="423">
        <v>17</v>
      </c>
      <c r="E307" s="424">
        <v>19.3</v>
      </c>
      <c r="F307" s="423">
        <v>14.8</v>
      </c>
      <c r="G307" s="425">
        <v>14.9</v>
      </c>
      <c r="H307" s="425">
        <v>17.600000000000001</v>
      </c>
      <c r="I307" s="424">
        <v>15.5</v>
      </c>
      <c r="J307" s="424">
        <v>17.5</v>
      </c>
      <c r="K307" s="424">
        <v>15.1</v>
      </c>
      <c r="L307" s="425">
        <v>17.600000000000001</v>
      </c>
      <c r="M307" s="425">
        <v>19.600000000000001</v>
      </c>
      <c r="N307" s="425" t="s">
        <v>746</v>
      </c>
      <c r="O307" s="425">
        <v>20.100000000000001</v>
      </c>
      <c r="P307" s="425">
        <v>23.3</v>
      </c>
      <c r="Q307" s="425">
        <v>23.3</v>
      </c>
      <c r="R307" s="425">
        <v>22.2</v>
      </c>
      <c r="S307" s="425">
        <v>22.6</v>
      </c>
    </row>
    <row r="308" spans="1:19" x14ac:dyDescent="0.15">
      <c r="A308" s="199">
        <v>43131</v>
      </c>
      <c r="B308" s="423">
        <v>9.6999999999999993</v>
      </c>
      <c r="C308" s="424">
        <v>11.3</v>
      </c>
      <c r="D308" s="423">
        <v>16.5</v>
      </c>
      <c r="E308" s="424">
        <v>17.5</v>
      </c>
      <c r="F308" s="423">
        <v>13.5</v>
      </c>
      <c r="G308" s="425">
        <v>13.1</v>
      </c>
      <c r="H308" s="425">
        <v>27.8</v>
      </c>
      <c r="I308" s="424">
        <v>27.5</v>
      </c>
      <c r="J308" s="424">
        <v>29.7</v>
      </c>
      <c r="K308" s="424">
        <v>27</v>
      </c>
      <c r="L308" s="425">
        <v>26.3</v>
      </c>
      <c r="M308" s="425">
        <v>31.1</v>
      </c>
      <c r="N308" s="425">
        <v>34.299999999999997</v>
      </c>
      <c r="O308" s="425">
        <v>27.6</v>
      </c>
      <c r="P308" s="425">
        <v>28.7</v>
      </c>
      <c r="Q308" s="425">
        <v>31.7</v>
      </c>
      <c r="R308" s="425">
        <v>33.9</v>
      </c>
      <c r="S308" s="425">
        <v>24.1</v>
      </c>
    </row>
    <row r="309" spans="1:19" x14ac:dyDescent="0.15">
      <c r="A309" s="199">
        <v>43132</v>
      </c>
      <c r="B309" s="423">
        <v>1.9</v>
      </c>
      <c r="C309" s="424">
        <v>4.2</v>
      </c>
      <c r="D309" s="423">
        <v>5.5</v>
      </c>
      <c r="E309" s="424">
        <v>3.9</v>
      </c>
      <c r="F309" s="423">
        <v>3.5</v>
      </c>
      <c r="G309" s="425">
        <v>2.8</v>
      </c>
      <c r="H309" s="425">
        <v>4.9000000000000004</v>
      </c>
      <c r="I309" s="424">
        <v>4.5</v>
      </c>
      <c r="J309" s="424">
        <v>4.0999999999999996</v>
      </c>
      <c r="K309" s="424">
        <v>4.5</v>
      </c>
      <c r="L309" s="425">
        <v>3.2</v>
      </c>
      <c r="M309" s="425">
        <v>6.2</v>
      </c>
      <c r="N309" s="425">
        <v>4.0999999999999996</v>
      </c>
      <c r="O309" s="425">
        <v>3.5</v>
      </c>
      <c r="P309" s="425">
        <v>6.7</v>
      </c>
      <c r="Q309" s="425">
        <v>3.2</v>
      </c>
      <c r="R309" s="425">
        <v>5.5</v>
      </c>
      <c r="S309" s="425">
        <v>3.5</v>
      </c>
    </row>
    <row r="310" spans="1:19" x14ac:dyDescent="0.15">
      <c r="A310" s="199">
        <v>43133</v>
      </c>
      <c r="B310" s="423">
        <v>2.5</v>
      </c>
      <c r="C310" s="424">
        <v>3.7</v>
      </c>
      <c r="D310" s="423">
        <v>8.5</v>
      </c>
      <c r="E310" s="424">
        <v>10.7</v>
      </c>
      <c r="F310" s="423">
        <v>6.2</v>
      </c>
      <c r="G310" s="425">
        <v>6.1</v>
      </c>
      <c r="H310" s="425">
        <v>9.5</v>
      </c>
      <c r="I310" s="424">
        <v>9.8000000000000007</v>
      </c>
      <c r="J310" s="424">
        <v>9.5</v>
      </c>
      <c r="K310" s="424">
        <v>9.9</v>
      </c>
      <c r="L310" s="425">
        <v>10.5</v>
      </c>
      <c r="M310" s="425">
        <v>9.6</v>
      </c>
      <c r="N310" s="425">
        <v>9.4</v>
      </c>
      <c r="O310" s="425">
        <v>9</v>
      </c>
      <c r="P310" s="425">
        <v>10</v>
      </c>
      <c r="Q310" s="425">
        <v>7.4</v>
      </c>
      <c r="R310" s="425">
        <v>9.4</v>
      </c>
      <c r="S310" s="425">
        <v>6.6</v>
      </c>
    </row>
    <row r="311" spans="1:19" x14ac:dyDescent="0.15">
      <c r="A311" s="199">
        <v>43134</v>
      </c>
      <c r="B311" s="423">
        <v>7.9</v>
      </c>
      <c r="C311" s="424">
        <v>7.8</v>
      </c>
      <c r="D311" s="423">
        <v>11.5</v>
      </c>
      <c r="E311" s="424">
        <v>14.2</v>
      </c>
      <c r="F311" s="423">
        <v>11.8</v>
      </c>
      <c r="G311" s="425">
        <v>7.6</v>
      </c>
      <c r="H311" s="425">
        <v>15.6</v>
      </c>
      <c r="I311" s="424">
        <v>17.7</v>
      </c>
      <c r="J311" s="424">
        <v>18</v>
      </c>
      <c r="K311" s="424">
        <v>18</v>
      </c>
      <c r="L311" s="425">
        <v>13.8</v>
      </c>
      <c r="M311" s="425">
        <v>15.7</v>
      </c>
      <c r="N311" s="425">
        <v>16.8</v>
      </c>
      <c r="O311" s="425">
        <v>13.5</v>
      </c>
      <c r="P311" s="425">
        <v>17.8</v>
      </c>
      <c r="Q311" s="425">
        <v>24.3</v>
      </c>
      <c r="R311" s="425">
        <v>20.6</v>
      </c>
      <c r="S311" s="425">
        <v>13.4</v>
      </c>
    </row>
    <row r="312" spans="1:19" x14ac:dyDescent="0.15">
      <c r="A312" s="199">
        <v>43135</v>
      </c>
      <c r="B312" s="423">
        <v>6</v>
      </c>
      <c r="C312" s="424">
        <v>7.5</v>
      </c>
      <c r="D312" s="423">
        <v>9.1999999999999993</v>
      </c>
      <c r="E312" s="424">
        <v>8.8000000000000007</v>
      </c>
      <c r="F312" s="423">
        <v>8</v>
      </c>
      <c r="G312" s="425">
        <v>6.2</v>
      </c>
      <c r="H312" s="425">
        <v>9</v>
      </c>
      <c r="I312" s="424">
        <v>6.7</v>
      </c>
      <c r="J312" s="424">
        <v>7.5</v>
      </c>
      <c r="K312" s="424">
        <v>7.6</v>
      </c>
      <c r="L312" s="425">
        <v>8.1</v>
      </c>
      <c r="M312" s="425">
        <v>11.5</v>
      </c>
      <c r="N312" s="425">
        <v>8</v>
      </c>
      <c r="O312" s="425">
        <v>10</v>
      </c>
      <c r="P312" s="425">
        <v>15.7</v>
      </c>
      <c r="Q312" s="425">
        <v>14.6</v>
      </c>
      <c r="R312" s="425">
        <v>12.1</v>
      </c>
      <c r="S312" s="425">
        <v>10.5</v>
      </c>
    </row>
    <row r="313" spans="1:19" x14ac:dyDescent="0.15">
      <c r="A313" s="199">
        <v>43136</v>
      </c>
      <c r="B313" s="423">
        <v>14.1</v>
      </c>
      <c r="C313" s="424">
        <v>14.5</v>
      </c>
      <c r="D313" s="423">
        <v>15.6</v>
      </c>
      <c r="E313" s="424">
        <v>14.8</v>
      </c>
      <c r="F313" s="423">
        <v>16.3</v>
      </c>
      <c r="G313" s="425">
        <v>13.4</v>
      </c>
      <c r="H313" s="425">
        <v>13.4</v>
      </c>
      <c r="I313" s="424">
        <v>13.3</v>
      </c>
      <c r="J313" s="424">
        <v>13.7</v>
      </c>
      <c r="K313" s="424">
        <v>11.7</v>
      </c>
      <c r="L313" s="425">
        <v>13.9</v>
      </c>
      <c r="M313" s="425">
        <v>14.5</v>
      </c>
      <c r="N313" s="425">
        <v>13.1</v>
      </c>
      <c r="O313" s="425">
        <v>12.5</v>
      </c>
      <c r="P313" s="425">
        <v>17.7</v>
      </c>
      <c r="Q313" s="425">
        <v>15</v>
      </c>
      <c r="R313" s="425">
        <v>15.1</v>
      </c>
      <c r="S313" s="425">
        <v>15.1</v>
      </c>
    </row>
    <row r="314" spans="1:19" x14ac:dyDescent="0.15">
      <c r="A314" s="199">
        <v>43137</v>
      </c>
      <c r="B314" s="423">
        <v>10.3</v>
      </c>
      <c r="C314" s="424">
        <v>9.6</v>
      </c>
      <c r="D314" s="423">
        <v>15.6</v>
      </c>
      <c r="E314" s="424">
        <v>17.399999999999999</v>
      </c>
      <c r="F314" s="423">
        <v>15.4</v>
      </c>
      <c r="G314" s="425">
        <v>16.2</v>
      </c>
      <c r="H314" s="425">
        <v>15</v>
      </c>
      <c r="I314" s="424">
        <v>13.8</v>
      </c>
      <c r="J314" s="424">
        <v>15.1</v>
      </c>
      <c r="K314" s="424">
        <v>14</v>
      </c>
      <c r="L314" s="425">
        <v>20.3</v>
      </c>
      <c r="M314" s="425">
        <v>37.200000000000003</v>
      </c>
      <c r="N314" s="425">
        <v>27.4</v>
      </c>
      <c r="O314" s="425">
        <v>28.5</v>
      </c>
      <c r="P314" s="425">
        <v>35.5</v>
      </c>
      <c r="Q314" s="425">
        <v>36.799999999999997</v>
      </c>
      <c r="R314" s="425">
        <v>35.4</v>
      </c>
      <c r="S314" s="425">
        <v>24.8</v>
      </c>
    </row>
    <row r="315" spans="1:19" x14ac:dyDescent="0.15">
      <c r="A315" s="199">
        <v>43138</v>
      </c>
      <c r="B315" s="423">
        <v>8.1</v>
      </c>
      <c r="C315" s="424">
        <v>9.8000000000000007</v>
      </c>
      <c r="D315" s="423">
        <v>16.399999999999999</v>
      </c>
      <c r="E315" s="424">
        <v>16.3</v>
      </c>
      <c r="F315" s="423">
        <v>13.4</v>
      </c>
      <c r="G315" s="425">
        <v>11.9</v>
      </c>
      <c r="H315" s="425">
        <v>17.8</v>
      </c>
      <c r="I315" s="424">
        <v>21.2</v>
      </c>
      <c r="J315" s="424">
        <v>17.899999999999999</v>
      </c>
      <c r="K315" s="424">
        <v>14.9</v>
      </c>
      <c r="L315" s="425">
        <v>17.3</v>
      </c>
      <c r="M315" s="425">
        <v>44.4</v>
      </c>
      <c r="N315" s="425">
        <v>28.1</v>
      </c>
      <c r="O315" s="425">
        <v>35</v>
      </c>
      <c r="P315" s="425">
        <v>31.1</v>
      </c>
      <c r="Q315" s="425">
        <v>41.3</v>
      </c>
      <c r="R315" s="425">
        <v>39.6</v>
      </c>
      <c r="S315" s="425">
        <v>27.2</v>
      </c>
    </row>
    <row r="316" spans="1:19" x14ac:dyDescent="0.15">
      <c r="A316" s="199">
        <v>43139</v>
      </c>
      <c r="B316" s="423">
        <v>3.9</v>
      </c>
      <c r="C316" s="424">
        <v>5.8</v>
      </c>
      <c r="D316" s="423">
        <v>5.6</v>
      </c>
      <c r="E316" s="424">
        <v>2.6</v>
      </c>
      <c r="F316" s="423">
        <v>4.5999999999999996</v>
      </c>
      <c r="G316" s="425">
        <v>2.2999999999999998</v>
      </c>
      <c r="H316" s="425">
        <v>3.3</v>
      </c>
      <c r="I316" s="424">
        <v>5.0999999999999996</v>
      </c>
      <c r="J316" s="424">
        <v>6.2</v>
      </c>
      <c r="K316" s="424">
        <v>6.3</v>
      </c>
      <c r="L316" s="425">
        <v>5.0999999999999996</v>
      </c>
      <c r="M316" s="425">
        <v>8</v>
      </c>
      <c r="N316" s="425">
        <v>4.5</v>
      </c>
      <c r="O316" s="425">
        <v>6.6</v>
      </c>
      <c r="P316" s="425">
        <v>5.4</v>
      </c>
      <c r="Q316" s="425">
        <v>7.3</v>
      </c>
      <c r="R316" s="425">
        <v>8.5</v>
      </c>
      <c r="S316" s="425">
        <v>7</v>
      </c>
    </row>
    <row r="317" spans="1:19" x14ac:dyDescent="0.15">
      <c r="A317" s="199">
        <v>43140</v>
      </c>
      <c r="B317" s="423">
        <v>5.3</v>
      </c>
      <c r="C317" s="424">
        <v>8.3000000000000007</v>
      </c>
      <c r="D317" s="423">
        <v>8.3000000000000007</v>
      </c>
      <c r="E317" s="424">
        <v>8.5</v>
      </c>
      <c r="F317" s="423">
        <v>6.6</v>
      </c>
      <c r="G317" s="425">
        <v>6.1</v>
      </c>
      <c r="H317" s="425">
        <v>7.2</v>
      </c>
      <c r="I317" s="424">
        <v>5.5</v>
      </c>
      <c r="J317" s="424">
        <v>5.4</v>
      </c>
      <c r="K317" s="424">
        <v>3.8</v>
      </c>
      <c r="L317" s="425">
        <v>9</v>
      </c>
      <c r="M317" s="425">
        <v>13</v>
      </c>
      <c r="N317" s="425">
        <v>10.8</v>
      </c>
      <c r="O317" s="425">
        <v>14.2</v>
      </c>
      <c r="P317" s="425">
        <v>15.2</v>
      </c>
      <c r="Q317" s="425">
        <v>16.399999999999999</v>
      </c>
      <c r="R317" s="425">
        <v>13.9</v>
      </c>
      <c r="S317" s="425">
        <v>12.6</v>
      </c>
    </row>
    <row r="318" spans="1:19" x14ac:dyDescent="0.15">
      <c r="A318" s="199">
        <v>43141</v>
      </c>
      <c r="B318" s="423">
        <v>4.4000000000000004</v>
      </c>
      <c r="C318" s="424">
        <v>4.8</v>
      </c>
      <c r="D318" s="423">
        <v>5</v>
      </c>
      <c r="E318" s="424">
        <v>5.8</v>
      </c>
      <c r="F318" s="423">
        <v>3.9</v>
      </c>
      <c r="G318" s="425">
        <v>3.9</v>
      </c>
      <c r="H318" s="425">
        <v>3.5</v>
      </c>
      <c r="I318" s="424">
        <v>4.8</v>
      </c>
      <c r="J318" s="424">
        <v>4.8</v>
      </c>
      <c r="K318" s="424">
        <v>5.3</v>
      </c>
      <c r="L318" s="425">
        <v>5.8</v>
      </c>
      <c r="M318" s="425">
        <v>7.2</v>
      </c>
      <c r="N318" s="425">
        <v>4.8</v>
      </c>
      <c r="O318" s="425">
        <v>5.8</v>
      </c>
      <c r="P318" s="425">
        <v>8.3000000000000007</v>
      </c>
      <c r="Q318" s="425">
        <v>9.1999999999999993</v>
      </c>
      <c r="R318" s="425">
        <v>7.3</v>
      </c>
      <c r="S318" s="425">
        <v>7.5</v>
      </c>
    </row>
    <row r="319" spans="1:19" x14ac:dyDescent="0.15">
      <c r="A319" s="199">
        <v>43142</v>
      </c>
      <c r="B319" s="423">
        <v>7.4</v>
      </c>
      <c r="C319" s="424">
        <v>6.5</v>
      </c>
      <c r="D319" s="423">
        <v>8.5</v>
      </c>
      <c r="E319" s="424">
        <v>9.6999999999999993</v>
      </c>
      <c r="F319" s="423">
        <v>7.9</v>
      </c>
      <c r="G319" s="425">
        <v>7.8</v>
      </c>
      <c r="H319" s="425">
        <v>7.5</v>
      </c>
      <c r="I319" s="424">
        <v>6.1</v>
      </c>
      <c r="J319" s="424">
        <v>6.3</v>
      </c>
      <c r="K319" s="424">
        <v>4.5</v>
      </c>
      <c r="L319" s="425">
        <v>10.1</v>
      </c>
      <c r="M319" s="425">
        <v>15</v>
      </c>
      <c r="N319" s="425">
        <v>14.1</v>
      </c>
      <c r="O319" s="425">
        <v>14.3</v>
      </c>
      <c r="P319" s="425">
        <v>15.9</v>
      </c>
      <c r="Q319" s="425">
        <v>13.5</v>
      </c>
      <c r="R319" s="425">
        <v>15.6</v>
      </c>
      <c r="S319" s="425">
        <v>14.3</v>
      </c>
    </row>
    <row r="320" spans="1:19" x14ac:dyDescent="0.15">
      <c r="A320" s="199">
        <v>43143</v>
      </c>
      <c r="B320" s="423">
        <v>4.3</v>
      </c>
      <c r="C320" s="424">
        <v>3.2</v>
      </c>
      <c r="D320" s="423">
        <v>5.8</v>
      </c>
      <c r="E320" s="424">
        <v>8</v>
      </c>
      <c r="F320" s="423">
        <v>5.6</v>
      </c>
      <c r="G320" s="425">
        <v>7.1</v>
      </c>
      <c r="H320" s="425">
        <v>7.9</v>
      </c>
      <c r="I320" s="424">
        <v>9.6999999999999993</v>
      </c>
      <c r="J320" s="424">
        <v>10.4</v>
      </c>
      <c r="K320" s="424">
        <v>8.3000000000000007</v>
      </c>
      <c r="L320" s="425">
        <v>9</v>
      </c>
      <c r="M320" s="425">
        <v>14.7</v>
      </c>
      <c r="N320" s="425">
        <v>11.5</v>
      </c>
      <c r="O320" s="425">
        <v>11.1</v>
      </c>
      <c r="P320" s="425">
        <v>13.9</v>
      </c>
      <c r="Q320" s="425">
        <v>13.2</v>
      </c>
      <c r="R320" s="425">
        <v>12</v>
      </c>
      <c r="S320" s="425">
        <v>8.9</v>
      </c>
    </row>
    <row r="321" spans="1:19" x14ac:dyDescent="0.15">
      <c r="A321" s="199">
        <v>43144</v>
      </c>
      <c r="B321" s="423">
        <v>7.1</v>
      </c>
      <c r="C321" s="424">
        <v>6</v>
      </c>
      <c r="D321" s="423">
        <v>7.1</v>
      </c>
      <c r="E321" s="424">
        <v>8.1</v>
      </c>
      <c r="F321" s="423">
        <v>7</v>
      </c>
      <c r="G321" s="425">
        <v>6.2</v>
      </c>
      <c r="H321" s="425">
        <v>6.1</v>
      </c>
      <c r="I321" s="424">
        <v>8</v>
      </c>
      <c r="J321" s="424">
        <v>8</v>
      </c>
      <c r="K321" s="424">
        <v>7.7</v>
      </c>
      <c r="L321" s="425">
        <v>9.6</v>
      </c>
      <c r="M321" s="425">
        <v>11.9</v>
      </c>
      <c r="N321" s="425">
        <v>11.3</v>
      </c>
      <c r="O321" s="425">
        <v>11.5</v>
      </c>
      <c r="P321" s="425" t="s">
        <v>746</v>
      </c>
      <c r="Q321" s="425">
        <v>10.6</v>
      </c>
      <c r="R321" s="425">
        <v>13.7</v>
      </c>
      <c r="S321" s="425">
        <v>12.1</v>
      </c>
    </row>
    <row r="322" spans="1:19" x14ac:dyDescent="0.15">
      <c r="A322" s="199">
        <v>43145</v>
      </c>
      <c r="B322" s="423">
        <v>5.2</v>
      </c>
      <c r="C322" s="424">
        <v>6</v>
      </c>
      <c r="D322" s="423">
        <v>6</v>
      </c>
      <c r="E322" s="424">
        <v>6.9</v>
      </c>
      <c r="F322" s="423">
        <v>6.2</v>
      </c>
      <c r="G322" s="425">
        <v>5.5</v>
      </c>
      <c r="H322" s="425">
        <v>7.5</v>
      </c>
      <c r="I322" s="424">
        <v>7.3</v>
      </c>
      <c r="J322" s="424">
        <v>7.5</v>
      </c>
      <c r="K322" s="424">
        <v>8.8000000000000007</v>
      </c>
      <c r="L322" s="425">
        <v>6.9</v>
      </c>
      <c r="M322" s="425">
        <v>9.9</v>
      </c>
      <c r="N322" s="425">
        <v>8</v>
      </c>
      <c r="O322" s="425">
        <v>8</v>
      </c>
      <c r="P322" s="425" t="s">
        <v>747</v>
      </c>
      <c r="Q322" s="425">
        <v>7.1</v>
      </c>
      <c r="R322" s="425">
        <v>8.5</v>
      </c>
      <c r="S322" s="425">
        <v>8.5</v>
      </c>
    </row>
    <row r="323" spans="1:19" x14ac:dyDescent="0.15">
      <c r="A323" s="199">
        <v>43146</v>
      </c>
      <c r="B323" s="423">
        <v>4.9000000000000004</v>
      </c>
      <c r="C323" s="424">
        <v>3.9</v>
      </c>
      <c r="D323" s="423">
        <v>5.6</v>
      </c>
      <c r="E323" s="424">
        <v>6.7</v>
      </c>
      <c r="F323" s="423">
        <v>5</v>
      </c>
      <c r="G323" s="425">
        <v>5.8</v>
      </c>
      <c r="H323" s="425">
        <v>9.6999999999999993</v>
      </c>
      <c r="I323" s="424">
        <v>6.4</v>
      </c>
      <c r="J323" s="424">
        <v>5.9</v>
      </c>
      <c r="K323" s="424">
        <v>6.8</v>
      </c>
      <c r="L323" s="425">
        <v>9.4</v>
      </c>
      <c r="M323" s="425">
        <v>11.4</v>
      </c>
      <c r="N323" s="425">
        <v>9.5</v>
      </c>
      <c r="O323" s="425">
        <v>12.8</v>
      </c>
      <c r="P323" s="425">
        <v>9.3000000000000007</v>
      </c>
      <c r="Q323" s="425">
        <v>12.2</v>
      </c>
      <c r="R323" s="425">
        <v>14.8</v>
      </c>
      <c r="S323" s="425">
        <v>12.9</v>
      </c>
    </row>
    <row r="324" spans="1:19" x14ac:dyDescent="0.15">
      <c r="A324" s="199">
        <v>43147</v>
      </c>
      <c r="B324" s="423">
        <v>7.3</v>
      </c>
      <c r="C324" s="424">
        <v>8.5</v>
      </c>
      <c r="D324" s="423">
        <v>10</v>
      </c>
      <c r="E324" s="424">
        <v>10.6</v>
      </c>
      <c r="F324" s="423">
        <v>8</v>
      </c>
      <c r="G324" s="425">
        <v>7.4</v>
      </c>
      <c r="H324" s="425">
        <v>11.8</v>
      </c>
      <c r="I324" s="424">
        <v>12.8</v>
      </c>
      <c r="J324" s="424">
        <v>12.6</v>
      </c>
      <c r="K324" s="424">
        <v>13.5</v>
      </c>
      <c r="L324" s="425">
        <v>13.3</v>
      </c>
      <c r="M324" s="425">
        <v>16.5</v>
      </c>
      <c r="N324" s="425">
        <v>16</v>
      </c>
      <c r="O324" s="425">
        <v>16.399999999999999</v>
      </c>
      <c r="P324" s="425">
        <v>14</v>
      </c>
      <c r="Q324" s="425">
        <v>14.9</v>
      </c>
      <c r="R324" s="425">
        <v>17.7</v>
      </c>
      <c r="S324" s="425">
        <v>14</v>
      </c>
    </row>
    <row r="325" spans="1:19" x14ac:dyDescent="0.15">
      <c r="A325" s="199">
        <v>43148</v>
      </c>
      <c r="B325" s="423">
        <v>8.6</v>
      </c>
      <c r="C325" s="424">
        <v>8.5</v>
      </c>
      <c r="D325" s="423">
        <v>12.1</v>
      </c>
      <c r="E325" s="424">
        <v>11.8</v>
      </c>
      <c r="F325" s="423">
        <v>8.6999999999999993</v>
      </c>
      <c r="G325" s="425">
        <v>8.6</v>
      </c>
      <c r="H325" s="425">
        <v>15</v>
      </c>
      <c r="I325" s="424">
        <v>16.5</v>
      </c>
      <c r="J325" s="424">
        <v>16</v>
      </c>
      <c r="K325" s="424">
        <v>13.8</v>
      </c>
      <c r="L325" s="425">
        <v>13.9</v>
      </c>
      <c r="M325" s="425">
        <v>11.2</v>
      </c>
      <c r="N325" s="425">
        <v>11.6</v>
      </c>
      <c r="O325" s="425">
        <v>8.5</v>
      </c>
      <c r="P325" s="425">
        <v>12.3</v>
      </c>
      <c r="Q325" s="425">
        <v>8</v>
      </c>
      <c r="R325" s="425">
        <v>8.3000000000000007</v>
      </c>
      <c r="S325" s="425">
        <v>7.8</v>
      </c>
    </row>
    <row r="326" spans="1:19" x14ac:dyDescent="0.15">
      <c r="A326" s="199">
        <v>43149</v>
      </c>
      <c r="B326" s="423">
        <v>5.5</v>
      </c>
      <c r="C326" s="424">
        <v>7.4</v>
      </c>
      <c r="D326" s="423">
        <v>10.5</v>
      </c>
      <c r="E326" s="424">
        <v>12.5</v>
      </c>
      <c r="F326" s="423">
        <v>6.7</v>
      </c>
      <c r="G326" s="425">
        <v>7.8</v>
      </c>
      <c r="H326" s="425">
        <v>15.2</v>
      </c>
      <c r="I326" s="424">
        <v>15.3</v>
      </c>
      <c r="J326" s="424">
        <v>16.100000000000001</v>
      </c>
      <c r="K326" s="424">
        <v>14.2</v>
      </c>
      <c r="L326" s="425">
        <v>14.6</v>
      </c>
      <c r="M326" s="425">
        <v>12.5</v>
      </c>
      <c r="N326" s="425">
        <v>11.8</v>
      </c>
      <c r="O326" s="425">
        <v>10.4</v>
      </c>
      <c r="P326" s="425">
        <v>14</v>
      </c>
      <c r="Q326" s="425">
        <v>13</v>
      </c>
      <c r="R326" s="425">
        <v>12.3</v>
      </c>
      <c r="S326" s="425">
        <v>11.7</v>
      </c>
    </row>
    <row r="327" spans="1:19" x14ac:dyDescent="0.15">
      <c r="A327" s="199">
        <v>43150</v>
      </c>
      <c r="B327" s="423">
        <v>9.1</v>
      </c>
      <c r="C327" s="424">
        <v>11.5</v>
      </c>
      <c r="D327" s="423">
        <v>20</v>
      </c>
      <c r="E327" s="424">
        <v>21.2</v>
      </c>
      <c r="F327" s="423">
        <v>15.4</v>
      </c>
      <c r="G327" s="425">
        <v>15.3</v>
      </c>
      <c r="H327" s="425">
        <v>19.399999999999999</v>
      </c>
      <c r="I327" s="424">
        <v>22.8</v>
      </c>
      <c r="J327" s="424">
        <v>23.7</v>
      </c>
      <c r="K327" s="424">
        <v>15.8</v>
      </c>
      <c r="L327" s="425">
        <v>24.2</v>
      </c>
      <c r="M327" s="425">
        <v>30.8</v>
      </c>
      <c r="N327" s="425">
        <v>32.6</v>
      </c>
      <c r="O327" s="425">
        <v>26</v>
      </c>
      <c r="P327" s="425">
        <v>30.7</v>
      </c>
      <c r="Q327" s="425">
        <v>33.200000000000003</v>
      </c>
      <c r="R327" s="425">
        <v>31.4</v>
      </c>
      <c r="S327" s="425">
        <v>27.5</v>
      </c>
    </row>
    <row r="328" spans="1:19" x14ac:dyDescent="0.15">
      <c r="A328" s="199">
        <v>43151</v>
      </c>
      <c r="B328" s="423">
        <v>6.5</v>
      </c>
      <c r="C328" s="424">
        <v>5.3</v>
      </c>
      <c r="D328" s="423">
        <v>15.5</v>
      </c>
      <c r="E328" s="424">
        <v>11</v>
      </c>
      <c r="F328" s="423">
        <v>13</v>
      </c>
      <c r="G328" s="425">
        <v>12</v>
      </c>
      <c r="H328" s="425">
        <v>10.9</v>
      </c>
      <c r="I328" s="424">
        <v>17.2</v>
      </c>
      <c r="J328" s="424">
        <v>16.8</v>
      </c>
      <c r="K328" s="424">
        <v>13</v>
      </c>
      <c r="L328" s="425">
        <v>14.3</v>
      </c>
      <c r="M328" s="425">
        <v>36.1</v>
      </c>
      <c r="N328" s="425">
        <v>24.9</v>
      </c>
      <c r="O328" s="425">
        <v>26.9</v>
      </c>
      <c r="P328" s="425">
        <v>28</v>
      </c>
      <c r="Q328" s="425">
        <v>33.299999999999997</v>
      </c>
      <c r="R328" s="425">
        <v>27.5</v>
      </c>
      <c r="S328" s="425">
        <v>19.600000000000001</v>
      </c>
    </row>
    <row r="329" spans="1:19" x14ac:dyDescent="0.15">
      <c r="A329" s="199">
        <v>43152</v>
      </c>
      <c r="B329" s="423">
        <v>2.2999999999999998</v>
      </c>
      <c r="C329" s="424">
        <v>2.9</v>
      </c>
      <c r="D329" s="423">
        <v>4.0999999999999996</v>
      </c>
      <c r="E329" s="424">
        <v>2.9</v>
      </c>
      <c r="F329" s="423">
        <v>3.4</v>
      </c>
      <c r="G329" s="425">
        <v>1.8</v>
      </c>
      <c r="H329" s="425">
        <v>2.8</v>
      </c>
      <c r="I329" s="424">
        <v>3.7</v>
      </c>
      <c r="J329" s="424">
        <v>3.7</v>
      </c>
      <c r="K329" s="424">
        <v>2.8</v>
      </c>
      <c r="L329" s="425">
        <v>3.3</v>
      </c>
      <c r="M329" s="425">
        <v>4</v>
      </c>
      <c r="N329" s="425">
        <v>4.5</v>
      </c>
      <c r="O329" s="425">
        <v>4.8</v>
      </c>
      <c r="P329" s="425">
        <v>5.6</v>
      </c>
      <c r="Q329" s="425">
        <v>4.3</v>
      </c>
      <c r="R329" s="425">
        <v>5.5</v>
      </c>
      <c r="S329" s="425">
        <v>4.3</v>
      </c>
    </row>
    <row r="330" spans="1:19" x14ac:dyDescent="0.15">
      <c r="A330" s="199">
        <v>43153</v>
      </c>
      <c r="B330" s="423">
        <v>7.7</v>
      </c>
      <c r="C330" s="424">
        <v>6.9</v>
      </c>
      <c r="D330" s="423">
        <v>9.6</v>
      </c>
      <c r="E330" s="424">
        <v>10.5</v>
      </c>
      <c r="F330" s="423">
        <v>8.8000000000000007</v>
      </c>
      <c r="G330" s="425">
        <v>7.3</v>
      </c>
      <c r="H330" s="425">
        <v>9</v>
      </c>
      <c r="I330" s="424">
        <v>7.2</v>
      </c>
      <c r="J330" s="424">
        <v>7.1</v>
      </c>
      <c r="K330" s="424">
        <v>7.3</v>
      </c>
      <c r="L330" s="425">
        <v>8.9</v>
      </c>
      <c r="M330" s="425">
        <v>12.8</v>
      </c>
      <c r="N330" s="425">
        <v>12.4</v>
      </c>
      <c r="O330" s="425">
        <v>10.3</v>
      </c>
      <c r="P330" s="425">
        <v>12.7</v>
      </c>
      <c r="Q330" s="425">
        <v>17.3</v>
      </c>
      <c r="R330" s="425">
        <v>12.4</v>
      </c>
      <c r="S330" s="425">
        <v>11.4</v>
      </c>
    </row>
    <row r="331" spans="1:19" x14ac:dyDescent="0.15">
      <c r="A331" s="199">
        <v>43154</v>
      </c>
      <c r="B331" s="423">
        <v>13.5</v>
      </c>
      <c r="C331" s="424">
        <v>16.7</v>
      </c>
      <c r="D331" s="423">
        <v>13.8</v>
      </c>
      <c r="E331" s="424">
        <v>13.6</v>
      </c>
      <c r="F331" s="423">
        <v>14.3</v>
      </c>
      <c r="G331" s="425">
        <v>12.8</v>
      </c>
      <c r="H331" s="425">
        <v>14.4</v>
      </c>
      <c r="I331" s="424">
        <v>14.5</v>
      </c>
      <c r="J331" s="424">
        <v>16.2</v>
      </c>
      <c r="K331" s="424">
        <v>14.4</v>
      </c>
      <c r="L331" s="425">
        <v>13.5</v>
      </c>
      <c r="M331" s="425">
        <v>12.5</v>
      </c>
      <c r="N331" s="425">
        <v>15.5</v>
      </c>
      <c r="O331" s="425">
        <v>12.8</v>
      </c>
      <c r="P331" s="425">
        <v>15.4</v>
      </c>
      <c r="Q331" s="425">
        <v>18.8</v>
      </c>
      <c r="R331" s="425">
        <v>15.9</v>
      </c>
      <c r="S331" s="425">
        <v>16</v>
      </c>
    </row>
    <row r="332" spans="1:19" x14ac:dyDescent="0.15">
      <c r="A332" s="199">
        <v>43155</v>
      </c>
      <c r="B332" s="423">
        <v>16.3</v>
      </c>
      <c r="C332" s="424">
        <v>16.5</v>
      </c>
      <c r="D332" s="423">
        <v>19.100000000000001</v>
      </c>
      <c r="E332" s="424">
        <v>19.3</v>
      </c>
      <c r="F332" s="423">
        <v>20.6</v>
      </c>
      <c r="G332" s="425">
        <v>14</v>
      </c>
      <c r="H332" s="425">
        <v>15.6</v>
      </c>
      <c r="I332" s="424">
        <v>15.8</v>
      </c>
      <c r="J332" s="424">
        <v>15.1</v>
      </c>
      <c r="K332" s="424">
        <v>14.7</v>
      </c>
      <c r="L332" s="425">
        <v>19.100000000000001</v>
      </c>
      <c r="M332" s="425">
        <v>18.2</v>
      </c>
      <c r="N332" s="425">
        <v>17.600000000000001</v>
      </c>
      <c r="O332" s="425">
        <v>17.5</v>
      </c>
      <c r="P332" s="425">
        <v>22.4</v>
      </c>
      <c r="Q332" s="425">
        <v>20</v>
      </c>
      <c r="R332" s="425">
        <v>19.600000000000001</v>
      </c>
      <c r="S332" s="425">
        <v>21.8</v>
      </c>
    </row>
    <row r="333" spans="1:19" x14ac:dyDescent="0.15">
      <c r="A333" s="199">
        <v>43156</v>
      </c>
      <c r="B333" s="423">
        <v>11.3</v>
      </c>
      <c r="C333" s="424">
        <v>11.1</v>
      </c>
      <c r="D333" s="423">
        <v>18.3</v>
      </c>
      <c r="E333" s="424">
        <v>17.100000000000001</v>
      </c>
      <c r="F333" s="423">
        <v>15.8</v>
      </c>
      <c r="G333" s="425">
        <v>11.7</v>
      </c>
      <c r="H333" s="425">
        <v>17</v>
      </c>
      <c r="I333" s="424">
        <v>17.399999999999999</v>
      </c>
      <c r="J333" s="424">
        <v>15.6</v>
      </c>
      <c r="K333" s="424">
        <v>11.6</v>
      </c>
      <c r="L333" s="425">
        <v>21.5</v>
      </c>
      <c r="M333" s="425">
        <v>25</v>
      </c>
      <c r="N333" s="425">
        <v>24.6</v>
      </c>
      <c r="O333" s="425">
        <v>22.2</v>
      </c>
      <c r="P333" s="425">
        <v>23.3</v>
      </c>
      <c r="Q333" s="425">
        <v>25.1</v>
      </c>
      <c r="R333" s="425">
        <v>26.3</v>
      </c>
      <c r="S333" s="425">
        <v>19.7</v>
      </c>
    </row>
    <row r="334" spans="1:19" x14ac:dyDescent="0.15">
      <c r="A334" s="199">
        <v>43157</v>
      </c>
      <c r="B334" s="423">
        <v>17.2</v>
      </c>
      <c r="C334" s="424">
        <v>18.8</v>
      </c>
      <c r="D334" s="423">
        <v>17.600000000000001</v>
      </c>
      <c r="E334" s="424">
        <v>17.399999999999999</v>
      </c>
      <c r="F334" s="423">
        <v>18.100000000000001</v>
      </c>
      <c r="G334" s="425">
        <v>15.7</v>
      </c>
      <c r="H334" s="425">
        <v>17</v>
      </c>
      <c r="I334" s="424">
        <v>18.399999999999999</v>
      </c>
      <c r="J334" s="424">
        <v>18.600000000000001</v>
      </c>
      <c r="K334" s="424">
        <v>17.5</v>
      </c>
      <c r="L334" s="425">
        <v>17.899999999999999</v>
      </c>
      <c r="M334" s="424" t="s">
        <v>746</v>
      </c>
      <c r="N334" s="425">
        <v>20.9</v>
      </c>
      <c r="O334" s="425">
        <v>18.600000000000001</v>
      </c>
      <c r="P334" s="425">
        <v>21.5</v>
      </c>
      <c r="Q334" s="425">
        <v>21.3</v>
      </c>
      <c r="R334" s="425">
        <v>21.7</v>
      </c>
      <c r="S334" s="425">
        <v>20.2</v>
      </c>
    </row>
    <row r="335" spans="1:19" x14ac:dyDescent="0.15">
      <c r="A335" s="199">
        <v>43158</v>
      </c>
      <c r="B335" s="423">
        <v>12</v>
      </c>
      <c r="C335" s="424">
        <v>14.6</v>
      </c>
      <c r="D335" s="423">
        <v>12.7</v>
      </c>
      <c r="E335" s="424">
        <v>15.2</v>
      </c>
      <c r="F335" s="423">
        <v>13.7</v>
      </c>
      <c r="G335" s="425">
        <v>13.2</v>
      </c>
      <c r="H335" s="425">
        <v>16</v>
      </c>
      <c r="I335" s="424">
        <v>14.3</v>
      </c>
      <c r="J335" s="424">
        <v>14.1</v>
      </c>
      <c r="K335" s="424">
        <v>13.3</v>
      </c>
      <c r="L335" s="425">
        <v>15.4</v>
      </c>
      <c r="M335" s="424" t="s">
        <v>746</v>
      </c>
      <c r="N335" s="425">
        <v>14.8</v>
      </c>
      <c r="O335" s="425">
        <v>15.4</v>
      </c>
      <c r="P335" s="425">
        <v>17.600000000000001</v>
      </c>
      <c r="Q335" s="425">
        <v>21.5</v>
      </c>
      <c r="R335" s="425">
        <v>22.5</v>
      </c>
      <c r="S335" s="425">
        <v>20.8</v>
      </c>
    </row>
    <row r="336" spans="1:19" x14ac:dyDescent="0.15">
      <c r="A336" s="199">
        <v>43159</v>
      </c>
      <c r="B336" s="423">
        <v>11.6</v>
      </c>
      <c r="C336" s="424">
        <v>10.8</v>
      </c>
      <c r="D336" s="423">
        <v>14.3</v>
      </c>
      <c r="E336" s="424">
        <v>13.9</v>
      </c>
      <c r="F336" s="423">
        <v>13.8</v>
      </c>
      <c r="G336" s="425">
        <v>11.8</v>
      </c>
      <c r="H336" s="425">
        <v>13</v>
      </c>
      <c r="I336" s="424">
        <v>14.8</v>
      </c>
      <c r="J336" s="424">
        <v>16.899999999999999</v>
      </c>
      <c r="K336" s="424">
        <v>14.1</v>
      </c>
      <c r="L336" s="425">
        <v>13.7</v>
      </c>
      <c r="M336" s="425">
        <v>27.3</v>
      </c>
      <c r="N336" s="425">
        <v>20.399999999999999</v>
      </c>
      <c r="O336" s="425">
        <v>21.1</v>
      </c>
      <c r="P336" s="425">
        <v>22.4</v>
      </c>
      <c r="Q336" s="425">
        <v>29.1</v>
      </c>
      <c r="R336" s="425">
        <v>23.7</v>
      </c>
      <c r="S336" s="425">
        <v>19.3</v>
      </c>
    </row>
    <row r="337" spans="1:19" x14ac:dyDescent="0.15">
      <c r="A337" s="199">
        <v>43160</v>
      </c>
      <c r="B337" s="423">
        <v>10.5</v>
      </c>
      <c r="C337" s="424">
        <v>9.6</v>
      </c>
      <c r="D337" s="423">
        <v>11.8</v>
      </c>
      <c r="E337" s="424">
        <v>12.2</v>
      </c>
      <c r="F337" s="423">
        <v>9.9</v>
      </c>
      <c r="G337" s="425">
        <v>8.9</v>
      </c>
      <c r="H337" s="425">
        <v>13.1</v>
      </c>
      <c r="I337" s="424">
        <v>13.5</v>
      </c>
      <c r="J337" s="424">
        <v>16.100000000000001</v>
      </c>
      <c r="K337" s="424">
        <v>14</v>
      </c>
      <c r="L337" s="425">
        <v>10.1</v>
      </c>
      <c r="M337" s="425">
        <v>14.5</v>
      </c>
      <c r="N337" s="425">
        <v>13.6</v>
      </c>
      <c r="O337" s="425">
        <v>16.3</v>
      </c>
      <c r="P337" s="425">
        <v>17.8</v>
      </c>
      <c r="Q337" s="425">
        <v>22.1</v>
      </c>
      <c r="R337" s="425">
        <v>17.5</v>
      </c>
      <c r="S337" s="425">
        <v>14.9</v>
      </c>
    </row>
    <row r="338" spans="1:19" x14ac:dyDescent="0.15">
      <c r="A338" s="199">
        <v>43161</v>
      </c>
      <c r="B338" s="423">
        <v>21.5</v>
      </c>
      <c r="C338" s="424">
        <v>21</v>
      </c>
      <c r="D338" s="423">
        <v>18.2</v>
      </c>
      <c r="E338" s="424">
        <v>17.899999999999999</v>
      </c>
      <c r="F338" s="423">
        <v>19.5</v>
      </c>
      <c r="G338" s="425">
        <v>13.8</v>
      </c>
      <c r="H338" s="425">
        <v>17</v>
      </c>
      <c r="I338" s="424">
        <v>18.7</v>
      </c>
      <c r="J338" s="424">
        <v>19</v>
      </c>
      <c r="K338" s="424">
        <v>18.100000000000001</v>
      </c>
      <c r="L338" s="425">
        <v>16</v>
      </c>
      <c r="M338" s="425">
        <v>17.3</v>
      </c>
      <c r="N338" s="425">
        <v>20</v>
      </c>
      <c r="O338" s="425">
        <v>18.100000000000001</v>
      </c>
      <c r="P338" s="425">
        <v>17.899999999999999</v>
      </c>
      <c r="Q338" s="425">
        <v>19.3</v>
      </c>
      <c r="R338" s="425">
        <v>19.600000000000001</v>
      </c>
      <c r="S338" s="425">
        <v>17.899999999999999</v>
      </c>
    </row>
    <row r="339" spans="1:19" x14ac:dyDescent="0.15">
      <c r="A339" s="199">
        <v>43162</v>
      </c>
      <c r="B339" s="423">
        <v>19.2</v>
      </c>
      <c r="C339" s="424">
        <v>19.5</v>
      </c>
      <c r="D339" s="423">
        <v>25.3</v>
      </c>
      <c r="E339" s="424">
        <v>23.6</v>
      </c>
      <c r="F339" s="423">
        <v>26.3</v>
      </c>
      <c r="G339" s="425">
        <v>22</v>
      </c>
      <c r="H339" s="425">
        <v>24.5</v>
      </c>
      <c r="I339" s="424">
        <v>20.3</v>
      </c>
      <c r="J339" s="424">
        <v>20.3</v>
      </c>
      <c r="K339" s="424">
        <v>17.600000000000001</v>
      </c>
      <c r="L339" s="425">
        <v>22.6</v>
      </c>
      <c r="M339" s="425">
        <v>32.299999999999997</v>
      </c>
      <c r="N339" s="425">
        <v>29.6</v>
      </c>
      <c r="O339" s="425">
        <v>29.5</v>
      </c>
      <c r="P339" s="425">
        <v>31.1</v>
      </c>
      <c r="Q339" s="425">
        <v>31.7</v>
      </c>
      <c r="R339" s="425">
        <v>30.4</v>
      </c>
      <c r="S339" s="425">
        <v>23.4</v>
      </c>
    </row>
    <row r="340" spans="1:19" x14ac:dyDescent="0.15">
      <c r="A340" s="199">
        <v>43163</v>
      </c>
      <c r="B340" s="423">
        <v>7.4</v>
      </c>
      <c r="C340" s="424">
        <v>7.2</v>
      </c>
      <c r="D340" s="423">
        <v>9</v>
      </c>
      <c r="E340" s="424">
        <v>8.1999999999999993</v>
      </c>
      <c r="F340" s="423">
        <v>8.5</v>
      </c>
      <c r="G340" s="425">
        <v>3.2</v>
      </c>
      <c r="H340" s="425">
        <v>5.5</v>
      </c>
      <c r="I340" s="424">
        <v>6.2</v>
      </c>
      <c r="J340" s="424">
        <v>9</v>
      </c>
      <c r="K340" s="424">
        <v>7.4</v>
      </c>
      <c r="L340" s="425">
        <v>5.3</v>
      </c>
      <c r="M340" s="425">
        <v>6.4</v>
      </c>
      <c r="N340" s="425">
        <v>6.5</v>
      </c>
      <c r="O340" s="425">
        <v>6.3</v>
      </c>
      <c r="P340" s="425">
        <v>8.3000000000000007</v>
      </c>
      <c r="Q340" s="425">
        <v>8.1999999999999993</v>
      </c>
      <c r="R340" s="425">
        <v>5.8</v>
      </c>
      <c r="S340" s="425">
        <v>7.8</v>
      </c>
    </row>
    <row r="341" spans="1:19" x14ac:dyDescent="0.15">
      <c r="A341" s="199">
        <v>43164</v>
      </c>
      <c r="B341" s="423">
        <v>20</v>
      </c>
      <c r="C341" s="424" t="s">
        <v>746</v>
      </c>
      <c r="D341" s="423">
        <v>17.7</v>
      </c>
      <c r="E341" s="424">
        <v>19.8</v>
      </c>
      <c r="F341" s="423">
        <v>17</v>
      </c>
      <c r="G341" s="425">
        <v>13.7</v>
      </c>
      <c r="H341" s="425">
        <v>16.600000000000001</v>
      </c>
      <c r="I341" s="424">
        <v>18.600000000000001</v>
      </c>
      <c r="J341" s="424">
        <v>18.899999999999999</v>
      </c>
      <c r="K341" s="424">
        <v>18.8</v>
      </c>
      <c r="L341" s="425">
        <v>16.7</v>
      </c>
      <c r="M341" s="425">
        <v>22.2</v>
      </c>
      <c r="N341" s="425">
        <v>19.5</v>
      </c>
      <c r="O341" s="425">
        <v>18.600000000000001</v>
      </c>
      <c r="P341" s="425">
        <v>20.399999999999999</v>
      </c>
      <c r="Q341" s="425">
        <v>22.9</v>
      </c>
      <c r="R341" s="425">
        <v>20.3</v>
      </c>
      <c r="S341" s="425">
        <v>16.100000000000001</v>
      </c>
    </row>
    <row r="342" spans="1:19" x14ac:dyDescent="0.15">
      <c r="A342" s="199">
        <v>43165</v>
      </c>
      <c r="B342" s="423">
        <v>15.2</v>
      </c>
      <c r="C342" s="424" t="s">
        <v>746</v>
      </c>
      <c r="D342" s="423">
        <v>17.399999999999999</v>
      </c>
      <c r="E342" s="424">
        <v>20.5</v>
      </c>
      <c r="F342" s="423">
        <v>19.2</v>
      </c>
      <c r="G342" s="425">
        <v>16</v>
      </c>
      <c r="H342" s="425">
        <v>14</v>
      </c>
      <c r="I342" s="424">
        <v>13.3</v>
      </c>
      <c r="J342" s="424">
        <v>12.9</v>
      </c>
      <c r="K342" s="424">
        <v>11</v>
      </c>
      <c r="L342" s="425">
        <v>17.100000000000001</v>
      </c>
      <c r="M342" s="425">
        <v>22.7</v>
      </c>
      <c r="N342" s="425">
        <v>18.399999999999999</v>
      </c>
      <c r="O342" s="425">
        <v>24.3</v>
      </c>
      <c r="P342" s="425">
        <v>29.3</v>
      </c>
      <c r="Q342" s="425">
        <v>37.200000000000003</v>
      </c>
      <c r="R342" s="425">
        <v>31.2</v>
      </c>
      <c r="S342" s="425">
        <v>22.4</v>
      </c>
    </row>
    <row r="343" spans="1:19" x14ac:dyDescent="0.15">
      <c r="A343" s="199">
        <v>43166</v>
      </c>
      <c r="B343" s="423">
        <v>6.9</v>
      </c>
      <c r="C343" s="424">
        <v>6.8</v>
      </c>
      <c r="D343" s="423">
        <v>9.5</v>
      </c>
      <c r="E343" s="424">
        <v>9.6</v>
      </c>
      <c r="F343" s="423">
        <v>8.8000000000000007</v>
      </c>
      <c r="G343" s="425">
        <v>7.2</v>
      </c>
      <c r="H343" s="425">
        <v>9.4</v>
      </c>
      <c r="I343" s="424">
        <v>8</v>
      </c>
      <c r="J343" s="424">
        <v>10.3</v>
      </c>
      <c r="K343" s="424">
        <v>7.6</v>
      </c>
      <c r="L343" s="425">
        <v>9.8000000000000007</v>
      </c>
      <c r="M343" s="425">
        <v>14.3</v>
      </c>
      <c r="N343" s="425">
        <v>9.1999999999999993</v>
      </c>
      <c r="O343" s="425">
        <v>12.8</v>
      </c>
      <c r="P343" s="425">
        <v>13.5</v>
      </c>
      <c r="Q343" s="425">
        <v>16.3</v>
      </c>
      <c r="R343" s="425">
        <v>14</v>
      </c>
      <c r="S343" s="425">
        <v>8.8000000000000007</v>
      </c>
    </row>
    <row r="344" spans="1:19" x14ac:dyDescent="0.15">
      <c r="A344" s="199">
        <v>43167</v>
      </c>
      <c r="B344" s="423">
        <v>7.6</v>
      </c>
      <c r="C344" s="424">
        <v>10.3</v>
      </c>
      <c r="D344" s="423">
        <v>8.5</v>
      </c>
      <c r="E344" s="424">
        <v>7.5</v>
      </c>
      <c r="F344" s="423">
        <v>8</v>
      </c>
      <c r="G344" s="425">
        <v>5.8</v>
      </c>
      <c r="H344" s="425">
        <v>7.3</v>
      </c>
      <c r="I344" s="424">
        <v>8.6999999999999993</v>
      </c>
      <c r="J344" s="424">
        <v>8.5</v>
      </c>
      <c r="K344" s="424">
        <v>9</v>
      </c>
      <c r="L344" s="425">
        <v>7.2</v>
      </c>
      <c r="M344" s="425">
        <v>7.6</v>
      </c>
      <c r="N344" s="425">
        <v>7.6</v>
      </c>
      <c r="O344" s="425">
        <v>8</v>
      </c>
      <c r="P344" s="425">
        <v>9.6999999999999993</v>
      </c>
      <c r="Q344" s="425">
        <v>11.2</v>
      </c>
      <c r="R344" s="425">
        <v>9.1</v>
      </c>
      <c r="S344" s="425">
        <v>6.7</v>
      </c>
    </row>
    <row r="345" spans="1:19" x14ac:dyDescent="0.15">
      <c r="A345" s="199">
        <v>43168</v>
      </c>
      <c r="B345" s="423">
        <v>7.8</v>
      </c>
      <c r="C345" s="424">
        <v>9.1</v>
      </c>
      <c r="D345" s="423">
        <v>8.6</v>
      </c>
      <c r="E345" s="424">
        <v>12.5</v>
      </c>
      <c r="F345" s="423">
        <v>8.4</v>
      </c>
      <c r="G345" s="425">
        <v>6.6</v>
      </c>
      <c r="H345" s="425">
        <v>7.1</v>
      </c>
      <c r="I345" s="424">
        <v>9.9</v>
      </c>
      <c r="J345" s="424">
        <v>10.5</v>
      </c>
      <c r="K345" s="424">
        <v>8.6999999999999993</v>
      </c>
      <c r="L345" s="425">
        <v>10.9</v>
      </c>
      <c r="M345" s="425">
        <v>8.8000000000000007</v>
      </c>
      <c r="N345" s="425">
        <v>9.8000000000000007</v>
      </c>
      <c r="O345" s="425">
        <v>10.199999999999999</v>
      </c>
      <c r="P345" s="425">
        <v>10.3</v>
      </c>
      <c r="Q345" s="425">
        <v>14.3</v>
      </c>
      <c r="R345" s="425">
        <v>14</v>
      </c>
      <c r="S345" s="425">
        <v>12.5</v>
      </c>
    </row>
    <row r="346" spans="1:19" x14ac:dyDescent="0.15">
      <c r="A346" s="199">
        <v>43169</v>
      </c>
      <c r="B346" s="423">
        <v>8.6</v>
      </c>
      <c r="C346" s="424">
        <v>9.1</v>
      </c>
      <c r="D346" s="423">
        <v>9.9</v>
      </c>
      <c r="E346" s="424">
        <v>12.5</v>
      </c>
      <c r="F346" s="423">
        <v>13.8</v>
      </c>
      <c r="G346" s="425">
        <v>9.5</v>
      </c>
      <c r="H346" s="425">
        <v>6.5</v>
      </c>
      <c r="I346" s="424">
        <v>7.3</v>
      </c>
      <c r="J346" s="424">
        <v>7</v>
      </c>
      <c r="K346" s="424">
        <v>6</v>
      </c>
      <c r="L346" s="425">
        <v>9.9</v>
      </c>
      <c r="M346" s="425">
        <v>14.2</v>
      </c>
      <c r="N346" s="425">
        <v>10.8</v>
      </c>
      <c r="O346" s="425">
        <v>15.4</v>
      </c>
      <c r="P346" s="425">
        <v>18.399999999999999</v>
      </c>
      <c r="Q346" s="425">
        <v>18</v>
      </c>
      <c r="R346" s="425">
        <v>16.3</v>
      </c>
      <c r="S346" s="425">
        <v>16.5</v>
      </c>
    </row>
    <row r="347" spans="1:19" x14ac:dyDescent="0.15">
      <c r="A347" s="199">
        <v>43170</v>
      </c>
      <c r="B347" s="423">
        <v>2</v>
      </c>
      <c r="C347" s="424">
        <v>1.8</v>
      </c>
      <c r="D347" s="423">
        <v>0.9</v>
      </c>
      <c r="E347" s="424">
        <v>0.5</v>
      </c>
      <c r="F347" s="423">
        <v>1.5</v>
      </c>
      <c r="G347" s="425">
        <v>0.1</v>
      </c>
      <c r="H347" s="425">
        <v>1.2</v>
      </c>
      <c r="I347" s="424">
        <v>2.1</v>
      </c>
      <c r="J347" s="424">
        <v>2</v>
      </c>
      <c r="K347" s="424">
        <v>1.7</v>
      </c>
      <c r="L347" s="425">
        <v>1.3</v>
      </c>
      <c r="M347" s="425">
        <v>-0.1</v>
      </c>
      <c r="N347" s="425">
        <v>0.7</v>
      </c>
      <c r="O347" s="425">
        <v>1.3</v>
      </c>
      <c r="P347" s="425">
        <v>3.2</v>
      </c>
      <c r="Q347" s="425" t="s">
        <v>746</v>
      </c>
      <c r="R347" s="425">
        <v>2.2999999999999998</v>
      </c>
      <c r="S347" s="425">
        <v>2.5</v>
      </c>
    </row>
    <row r="348" spans="1:19" x14ac:dyDescent="0.15">
      <c r="A348" s="199">
        <v>43171</v>
      </c>
      <c r="B348" s="423">
        <v>9.3000000000000007</v>
      </c>
      <c r="C348" s="424">
        <v>10.3</v>
      </c>
      <c r="D348" s="423">
        <v>9.6</v>
      </c>
      <c r="E348" s="424">
        <v>9.3000000000000007</v>
      </c>
      <c r="F348" s="423">
        <v>8.1</v>
      </c>
      <c r="G348" s="425">
        <v>6.4</v>
      </c>
      <c r="H348" s="425">
        <v>8.9</v>
      </c>
      <c r="I348" s="424">
        <v>11.4</v>
      </c>
      <c r="J348" s="424">
        <v>8.8000000000000007</v>
      </c>
      <c r="K348" s="424">
        <v>9.1999999999999993</v>
      </c>
      <c r="L348" s="425">
        <v>7.7</v>
      </c>
      <c r="M348" s="425">
        <v>8.8000000000000007</v>
      </c>
      <c r="N348" s="425">
        <v>7.7</v>
      </c>
      <c r="O348" s="425">
        <v>8.8000000000000007</v>
      </c>
      <c r="P348" s="425">
        <v>10.3</v>
      </c>
      <c r="Q348" s="425" t="s">
        <v>746</v>
      </c>
      <c r="R348" s="425">
        <v>8.9</v>
      </c>
      <c r="S348" s="425">
        <v>9</v>
      </c>
    </row>
    <row r="349" spans="1:19" x14ac:dyDescent="0.15">
      <c r="A349" s="199">
        <v>43172</v>
      </c>
      <c r="B349" s="423">
        <v>6</v>
      </c>
      <c r="C349" s="424">
        <v>8.3000000000000007</v>
      </c>
      <c r="D349" s="423">
        <v>8</v>
      </c>
      <c r="E349" s="424">
        <v>7.9</v>
      </c>
      <c r="F349" s="423">
        <v>6.2</v>
      </c>
      <c r="G349" s="425">
        <v>6.2</v>
      </c>
      <c r="H349" s="425">
        <v>9.4</v>
      </c>
      <c r="I349" s="424">
        <v>8.6999999999999993</v>
      </c>
      <c r="J349" s="424">
        <v>8.9</v>
      </c>
      <c r="K349" s="424">
        <v>8.6</v>
      </c>
      <c r="L349" s="425">
        <v>8.6999999999999993</v>
      </c>
      <c r="M349" s="425">
        <v>11</v>
      </c>
      <c r="N349" s="425">
        <v>9</v>
      </c>
      <c r="O349" s="425">
        <v>10.4</v>
      </c>
      <c r="P349" s="425">
        <v>9.8000000000000007</v>
      </c>
      <c r="Q349" s="425">
        <v>11.5</v>
      </c>
      <c r="R349" s="425">
        <v>11</v>
      </c>
      <c r="S349" s="425">
        <v>6.9</v>
      </c>
    </row>
    <row r="350" spans="1:19" x14ac:dyDescent="0.15">
      <c r="A350" s="199">
        <v>43173</v>
      </c>
      <c r="B350" s="423">
        <v>5.0999999999999996</v>
      </c>
      <c r="C350" s="424">
        <v>3.8</v>
      </c>
      <c r="D350" s="423">
        <v>6.9</v>
      </c>
      <c r="E350" s="424">
        <v>6.1</v>
      </c>
      <c r="F350" s="423">
        <v>4.2</v>
      </c>
      <c r="G350" s="425">
        <v>5.7</v>
      </c>
      <c r="H350" s="425">
        <v>4.8</v>
      </c>
      <c r="I350" s="424">
        <v>6</v>
      </c>
      <c r="J350" s="424">
        <v>5.5</v>
      </c>
      <c r="K350" s="424">
        <v>6</v>
      </c>
      <c r="L350" s="425">
        <v>5.5</v>
      </c>
      <c r="M350" s="425">
        <v>5.2</v>
      </c>
      <c r="N350" s="425">
        <v>4.8</v>
      </c>
      <c r="O350" s="425">
        <v>4.0999999999999996</v>
      </c>
      <c r="P350" s="425">
        <v>7.1</v>
      </c>
      <c r="Q350" s="425">
        <v>6.7</v>
      </c>
      <c r="R350" s="425">
        <v>6.9</v>
      </c>
      <c r="S350" s="425">
        <v>6.5</v>
      </c>
    </row>
    <row r="351" spans="1:19" x14ac:dyDescent="0.15">
      <c r="A351" s="199">
        <v>43174</v>
      </c>
      <c r="B351" s="423">
        <v>5.5</v>
      </c>
      <c r="C351" s="424">
        <v>6.2</v>
      </c>
      <c r="D351" s="423">
        <v>7.6</v>
      </c>
      <c r="E351" s="424">
        <v>9.6999999999999993</v>
      </c>
      <c r="F351" s="423">
        <v>7.5</v>
      </c>
      <c r="G351" s="425">
        <v>6.9</v>
      </c>
      <c r="H351" s="425">
        <v>7.2</v>
      </c>
      <c r="I351" s="424">
        <v>8.4</v>
      </c>
      <c r="J351" s="424">
        <v>7.6</v>
      </c>
      <c r="K351" s="424">
        <v>8.6</v>
      </c>
      <c r="L351" s="425">
        <v>8.3000000000000007</v>
      </c>
      <c r="M351" s="425">
        <v>11</v>
      </c>
      <c r="N351" s="425">
        <v>10.3</v>
      </c>
      <c r="O351" s="425">
        <v>10.1</v>
      </c>
      <c r="P351" s="425">
        <v>12</v>
      </c>
      <c r="Q351" s="425">
        <v>11.9</v>
      </c>
      <c r="R351" s="425">
        <v>12.1</v>
      </c>
      <c r="S351" s="425">
        <v>13.3</v>
      </c>
    </row>
    <row r="352" spans="1:19" x14ac:dyDescent="0.15">
      <c r="A352" s="199">
        <v>43175</v>
      </c>
      <c r="B352" s="423">
        <v>5.8</v>
      </c>
      <c r="C352" s="424">
        <v>8.1999999999999993</v>
      </c>
      <c r="D352" s="423">
        <v>6.8</v>
      </c>
      <c r="E352" s="424">
        <v>8</v>
      </c>
      <c r="F352" s="423">
        <v>5.8</v>
      </c>
      <c r="G352" s="425">
        <v>7.2</v>
      </c>
      <c r="H352" s="425">
        <v>8.8000000000000007</v>
      </c>
      <c r="I352" s="424">
        <v>11.3</v>
      </c>
      <c r="J352" s="424">
        <v>12.8</v>
      </c>
      <c r="K352" s="424">
        <v>13.6</v>
      </c>
      <c r="L352" s="425">
        <v>8.6</v>
      </c>
      <c r="M352" s="425">
        <v>16.399999999999999</v>
      </c>
      <c r="N352" s="425">
        <v>12.3</v>
      </c>
      <c r="O352" s="425">
        <v>15.5</v>
      </c>
      <c r="P352" s="425">
        <v>11.7</v>
      </c>
      <c r="Q352" s="425">
        <v>12.8</v>
      </c>
      <c r="R352" s="425">
        <v>13</v>
      </c>
      <c r="S352" s="425">
        <v>12.5</v>
      </c>
    </row>
    <row r="353" spans="1:19" x14ac:dyDescent="0.15">
      <c r="A353" s="199">
        <v>43176</v>
      </c>
      <c r="B353" s="423">
        <v>9.5</v>
      </c>
      <c r="C353" s="424">
        <v>8.8000000000000007</v>
      </c>
      <c r="D353" s="423">
        <v>8.5</v>
      </c>
      <c r="E353" s="424">
        <v>9.6999999999999993</v>
      </c>
      <c r="F353" s="423">
        <v>8.6999999999999993</v>
      </c>
      <c r="G353" s="425">
        <v>7.1</v>
      </c>
      <c r="H353" s="425">
        <v>9.5</v>
      </c>
      <c r="I353" s="424">
        <v>8.5</v>
      </c>
      <c r="J353" s="424">
        <v>8</v>
      </c>
      <c r="K353" s="424">
        <v>8.4</v>
      </c>
      <c r="L353" s="425">
        <v>8.5</v>
      </c>
      <c r="M353" s="425">
        <v>8.3000000000000007</v>
      </c>
      <c r="N353" s="425">
        <v>10.3</v>
      </c>
      <c r="O353" s="425">
        <v>9.3000000000000007</v>
      </c>
      <c r="P353" s="425">
        <v>14.4</v>
      </c>
      <c r="Q353" s="425">
        <v>11.5</v>
      </c>
      <c r="R353" s="425">
        <v>12.2</v>
      </c>
      <c r="S353" s="425">
        <v>11.5</v>
      </c>
    </row>
    <row r="354" spans="1:19" x14ac:dyDescent="0.15">
      <c r="A354" s="199">
        <v>43177</v>
      </c>
      <c r="B354" s="423">
        <v>6.3</v>
      </c>
      <c r="C354" s="424">
        <v>6.5</v>
      </c>
      <c r="D354" s="423">
        <v>7.4</v>
      </c>
      <c r="E354" s="424">
        <v>8.8000000000000007</v>
      </c>
      <c r="F354" s="423">
        <v>9.4</v>
      </c>
      <c r="G354" s="425">
        <v>4.8</v>
      </c>
      <c r="H354" s="425">
        <v>7</v>
      </c>
      <c r="I354" s="424">
        <v>6.9</v>
      </c>
      <c r="J354" s="424">
        <v>6.8</v>
      </c>
      <c r="K354" s="424">
        <v>6.6</v>
      </c>
      <c r="L354" s="425">
        <v>7.3</v>
      </c>
      <c r="M354" s="425">
        <v>6</v>
      </c>
      <c r="N354" s="425">
        <v>6.3</v>
      </c>
      <c r="O354" s="425">
        <v>6</v>
      </c>
      <c r="P354" s="425">
        <v>8.8000000000000007</v>
      </c>
      <c r="Q354" s="425">
        <v>7.8</v>
      </c>
      <c r="R354" s="425">
        <v>5.6</v>
      </c>
      <c r="S354" s="425">
        <v>9.3000000000000007</v>
      </c>
    </row>
    <row r="355" spans="1:19" x14ac:dyDescent="0.15">
      <c r="A355" s="199">
        <v>43178</v>
      </c>
      <c r="B355" s="423">
        <v>7.4</v>
      </c>
      <c r="C355" s="424">
        <v>7.8</v>
      </c>
      <c r="D355" s="423">
        <v>9.4</v>
      </c>
      <c r="E355" s="424">
        <v>12.5</v>
      </c>
      <c r="F355" s="423">
        <v>8.8000000000000007</v>
      </c>
      <c r="G355" s="425">
        <v>6.9</v>
      </c>
      <c r="H355" s="425">
        <v>7.3</v>
      </c>
      <c r="I355" s="424">
        <v>8.6</v>
      </c>
      <c r="J355" s="424">
        <v>8.1</v>
      </c>
      <c r="K355" s="424">
        <v>7</v>
      </c>
      <c r="L355" s="425">
        <v>12.8</v>
      </c>
      <c r="M355" s="425">
        <v>12.9</v>
      </c>
      <c r="N355" s="425">
        <v>14</v>
      </c>
      <c r="O355" s="425">
        <v>12.3</v>
      </c>
      <c r="P355" s="425">
        <v>14.8</v>
      </c>
      <c r="Q355" s="425">
        <v>15.2</v>
      </c>
      <c r="R355" s="425">
        <v>13.5</v>
      </c>
      <c r="S355" s="425">
        <v>15</v>
      </c>
    </row>
    <row r="356" spans="1:19" x14ac:dyDescent="0.15">
      <c r="A356" s="199">
        <v>43179</v>
      </c>
      <c r="B356" s="423">
        <v>11.2</v>
      </c>
      <c r="C356" s="424">
        <v>12.6</v>
      </c>
      <c r="D356" s="423">
        <v>11.6</v>
      </c>
      <c r="E356" s="424">
        <v>12.5</v>
      </c>
      <c r="F356" s="423">
        <v>11</v>
      </c>
      <c r="G356" s="425">
        <v>10.5</v>
      </c>
      <c r="H356" s="425">
        <v>11.5</v>
      </c>
      <c r="I356" s="424">
        <v>13</v>
      </c>
      <c r="J356" s="424">
        <v>12.3</v>
      </c>
      <c r="K356" s="424">
        <v>11.8</v>
      </c>
      <c r="L356" s="425">
        <v>13.2</v>
      </c>
      <c r="M356" s="425">
        <v>17.3</v>
      </c>
      <c r="N356" s="425">
        <v>14</v>
      </c>
      <c r="O356" s="425">
        <v>15.5</v>
      </c>
      <c r="P356" s="425">
        <v>15</v>
      </c>
      <c r="Q356" s="425">
        <v>20.100000000000001</v>
      </c>
      <c r="R356" s="425">
        <v>15.3</v>
      </c>
      <c r="S356" s="425">
        <v>13.3</v>
      </c>
    </row>
    <row r="357" spans="1:19" x14ac:dyDescent="0.15">
      <c r="A357" s="199">
        <v>43180</v>
      </c>
      <c r="B357" s="423">
        <v>6.9</v>
      </c>
      <c r="C357" s="424">
        <v>6.5</v>
      </c>
      <c r="D357" s="423">
        <v>8.1</v>
      </c>
      <c r="E357" s="424">
        <v>11.3</v>
      </c>
      <c r="F357" s="423">
        <v>9.9</v>
      </c>
      <c r="G357" s="425">
        <v>7.5</v>
      </c>
      <c r="H357" s="425">
        <v>7</v>
      </c>
      <c r="I357" s="424">
        <v>6.8</v>
      </c>
      <c r="J357" s="424">
        <v>6.6</v>
      </c>
      <c r="K357" s="424">
        <v>7.1</v>
      </c>
      <c r="L357" s="425">
        <v>8.1</v>
      </c>
      <c r="M357" s="425">
        <v>11.6</v>
      </c>
      <c r="N357" s="425">
        <v>6.8</v>
      </c>
      <c r="O357" s="425">
        <v>7.4</v>
      </c>
      <c r="P357" s="425">
        <v>14.4</v>
      </c>
      <c r="Q357" s="425">
        <v>9.6999999999999993</v>
      </c>
      <c r="R357" s="425">
        <v>7.4</v>
      </c>
      <c r="S357" s="425">
        <v>11.1</v>
      </c>
    </row>
    <row r="358" spans="1:19" x14ac:dyDescent="0.15">
      <c r="A358" s="199">
        <v>43181</v>
      </c>
      <c r="B358" s="423">
        <v>4.7</v>
      </c>
      <c r="C358" s="424">
        <v>5.5</v>
      </c>
      <c r="D358" s="423">
        <v>5</v>
      </c>
      <c r="E358" s="424">
        <v>3.4</v>
      </c>
      <c r="F358" s="423">
        <v>3.4</v>
      </c>
      <c r="G358" s="425">
        <v>3.3</v>
      </c>
      <c r="H358" s="425">
        <v>4.5</v>
      </c>
      <c r="I358" s="424">
        <v>5.5</v>
      </c>
      <c r="J358" s="424">
        <v>7</v>
      </c>
      <c r="K358" s="424">
        <v>6.8</v>
      </c>
      <c r="L358" s="425">
        <v>4.3</v>
      </c>
      <c r="M358" s="425">
        <v>4.4000000000000004</v>
      </c>
      <c r="N358" s="425">
        <v>7.3</v>
      </c>
      <c r="O358" s="425">
        <v>5.3</v>
      </c>
      <c r="P358" s="425">
        <v>6.6</v>
      </c>
      <c r="Q358" s="425">
        <v>5.0999999999999996</v>
      </c>
      <c r="R358" s="425">
        <v>5.5</v>
      </c>
      <c r="S358" s="425">
        <v>4.4000000000000004</v>
      </c>
    </row>
    <row r="359" spans="1:19" x14ac:dyDescent="0.15">
      <c r="A359" s="199">
        <v>43182</v>
      </c>
      <c r="B359" s="423">
        <v>3.7</v>
      </c>
      <c r="C359" s="424">
        <v>5.6</v>
      </c>
      <c r="D359" s="423">
        <v>4.9000000000000004</v>
      </c>
      <c r="E359" s="424">
        <v>3</v>
      </c>
      <c r="F359" s="423">
        <v>4.8</v>
      </c>
      <c r="G359" s="425">
        <v>5.4</v>
      </c>
      <c r="H359" s="425">
        <v>4.5999999999999996</v>
      </c>
      <c r="I359" s="424">
        <v>4.5999999999999996</v>
      </c>
      <c r="J359" s="424">
        <v>4.8</v>
      </c>
      <c r="K359" s="424">
        <v>4.9000000000000004</v>
      </c>
      <c r="L359" s="425">
        <v>5.9</v>
      </c>
      <c r="M359" s="425">
        <v>5.5</v>
      </c>
      <c r="N359" s="425">
        <v>4</v>
      </c>
      <c r="O359" s="425">
        <v>4.0999999999999996</v>
      </c>
      <c r="P359" s="425">
        <v>6.8</v>
      </c>
      <c r="Q359" s="425">
        <v>7.5</v>
      </c>
      <c r="R359" s="425">
        <v>6</v>
      </c>
      <c r="S359" s="425">
        <v>6.8</v>
      </c>
    </row>
    <row r="360" spans="1:19" x14ac:dyDescent="0.15">
      <c r="A360" s="199">
        <v>43183</v>
      </c>
      <c r="B360" s="423">
        <v>6.2</v>
      </c>
      <c r="C360" s="424">
        <v>6.9</v>
      </c>
      <c r="D360" s="423">
        <v>7.6</v>
      </c>
      <c r="E360" s="424">
        <v>7.5</v>
      </c>
      <c r="F360" s="423">
        <v>6.4</v>
      </c>
      <c r="G360" s="425">
        <v>5.9</v>
      </c>
      <c r="H360" s="425">
        <v>6.5</v>
      </c>
      <c r="I360" s="424">
        <v>7.4</v>
      </c>
      <c r="J360" s="424">
        <v>7.4</v>
      </c>
      <c r="K360" s="424">
        <v>6.5</v>
      </c>
      <c r="L360" s="425">
        <v>7.2</v>
      </c>
      <c r="M360" s="425">
        <v>9.6999999999999993</v>
      </c>
      <c r="N360" s="425">
        <v>5.4</v>
      </c>
      <c r="O360" s="425">
        <v>8.6</v>
      </c>
      <c r="P360" s="425">
        <v>8.8000000000000007</v>
      </c>
      <c r="Q360" s="425">
        <v>9.6</v>
      </c>
      <c r="R360" s="425">
        <v>7.8</v>
      </c>
      <c r="S360" s="425">
        <v>7.5</v>
      </c>
    </row>
    <row r="361" spans="1:19" x14ac:dyDescent="0.15">
      <c r="A361" s="199">
        <v>43184</v>
      </c>
      <c r="B361" s="423">
        <v>9.8000000000000007</v>
      </c>
      <c r="C361" s="424">
        <v>9.3000000000000007</v>
      </c>
      <c r="D361" s="423">
        <v>10.199999999999999</v>
      </c>
      <c r="E361" s="424">
        <v>12.2</v>
      </c>
      <c r="F361" s="423">
        <v>10</v>
      </c>
      <c r="G361" s="425">
        <v>8.9</v>
      </c>
      <c r="H361" s="425">
        <v>10.3</v>
      </c>
      <c r="I361" s="424">
        <v>9.5</v>
      </c>
      <c r="J361" s="424">
        <v>10.8</v>
      </c>
      <c r="K361" s="424">
        <v>9.3000000000000007</v>
      </c>
      <c r="L361" s="425">
        <v>11.2</v>
      </c>
      <c r="M361" s="425">
        <v>11.6</v>
      </c>
      <c r="N361" s="425">
        <v>12.6</v>
      </c>
      <c r="O361" s="425">
        <v>10.7</v>
      </c>
      <c r="P361" s="425">
        <v>13.1</v>
      </c>
      <c r="Q361" s="425">
        <v>12.5</v>
      </c>
      <c r="R361" s="425">
        <v>11.5</v>
      </c>
      <c r="S361" s="425">
        <v>14.3</v>
      </c>
    </row>
    <row r="362" spans="1:19" x14ac:dyDescent="0.15">
      <c r="A362" s="199">
        <v>43185</v>
      </c>
      <c r="B362" s="423">
        <v>9.3000000000000007</v>
      </c>
      <c r="C362" s="424">
        <v>10.5</v>
      </c>
      <c r="D362" s="423">
        <v>11.3</v>
      </c>
      <c r="E362" s="424">
        <v>12.2</v>
      </c>
      <c r="F362" s="423">
        <v>10.7</v>
      </c>
      <c r="G362" s="425">
        <v>10</v>
      </c>
      <c r="H362" s="425">
        <v>12.6</v>
      </c>
      <c r="I362" s="424">
        <v>10.9</v>
      </c>
      <c r="J362" s="424">
        <v>12.6</v>
      </c>
      <c r="K362" s="424">
        <v>12</v>
      </c>
      <c r="L362" s="425">
        <v>12.8</v>
      </c>
      <c r="M362" s="425">
        <v>18</v>
      </c>
      <c r="N362" s="425">
        <v>18.3</v>
      </c>
      <c r="O362" s="425">
        <v>20.5</v>
      </c>
      <c r="P362" s="425">
        <v>14.7</v>
      </c>
      <c r="Q362" s="425">
        <v>20</v>
      </c>
      <c r="R362" s="425">
        <v>19.8</v>
      </c>
      <c r="S362" s="425">
        <v>14.8</v>
      </c>
    </row>
    <row r="363" spans="1:19" x14ac:dyDescent="0.15">
      <c r="A363" s="199">
        <v>43186</v>
      </c>
      <c r="B363" s="423">
        <v>8.8000000000000007</v>
      </c>
      <c r="C363" s="424">
        <v>10.4</v>
      </c>
      <c r="D363" s="423">
        <v>11.5</v>
      </c>
      <c r="E363" s="424">
        <v>15</v>
      </c>
      <c r="F363" s="423">
        <v>11.6</v>
      </c>
      <c r="G363" s="425">
        <v>9.3000000000000007</v>
      </c>
      <c r="H363" s="425">
        <v>11.8</v>
      </c>
      <c r="I363" s="424">
        <v>12.3</v>
      </c>
      <c r="J363" s="424">
        <v>11.9</v>
      </c>
      <c r="K363" s="424">
        <v>13.1</v>
      </c>
      <c r="L363" s="425">
        <v>13.5</v>
      </c>
      <c r="M363" s="425">
        <v>10.7</v>
      </c>
      <c r="N363" s="425">
        <v>10.9</v>
      </c>
      <c r="O363" s="425">
        <v>9.8000000000000007</v>
      </c>
      <c r="P363" s="425">
        <v>14.3</v>
      </c>
      <c r="Q363" s="425">
        <v>11</v>
      </c>
      <c r="R363" s="425">
        <v>10.199999999999999</v>
      </c>
      <c r="S363" s="425">
        <v>11.2</v>
      </c>
    </row>
    <row r="364" spans="1:19" x14ac:dyDescent="0.15">
      <c r="A364" s="199">
        <v>43187</v>
      </c>
      <c r="B364" s="423">
        <v>6.9</v>
      </c>
      <c r="C364" s="424">
        <v>9.1</v>
      </c>
      <c r="D364" s="423">
        <v>8.5</v>
      </c>
      <c r="E364" s="424">
        <v>7.6</v>
      </c>
      <c r="F364" s="423">
        <v>6.8</v>
      </c>
      <c r="G364" s="425">
        <v>7.3</v>
      </c>
      <c r="H364" s="425">
        <v>7.6</v>
      </c>
      <c r="I364" s="424">
        <v>8.6</v>
      </c>
      <c r="J364" s="424">
        <v>9.1</v>
      </c>
      <c r="K364" s="424">
        <v>9.3000000000000007</v>
      </c>
      <c r="L364" s="425">
        <v>8.4</v>
      </c>
      <c r="M364" s="425">
        <v>7.7</v>
      </c>
      <c r="N364" s="425">
        <v>8.9</v>
      </c>
      <c r="O364" s="425">
        <v>9.1</v>
      </c>
      <c r="P364" s="425">
        <v>8.6999999999999993</v>
      </c>
      <c r="Q364" s="425">
        <v>9.3000000000000007</v>
      </c>
      <c r="R364" s="425">
        <v>9.6</v>
      </c>
      <c r="S364" s="425">
        <v>8.6999999999999993</v>
      </c>
    </row>
    <row r="365" spans="1:19" x14ac:dyDescent="0.15">
      <c r="A365" s="199">
        <v>43188</v>
      </c>
      <c r="B365" s="423">
        <v>6.9</v>
      </c>
      <c r="C365" s="424">
        <v>7.3</v>
      </c>
      <c r="D365" s="423">
        <v>7.2</v>
      </c>
      <c r="E365" s="424">
        <v>7</v>
      </c>
      <c r="F365" s="423">
        <v>9.4</v>
      </c>
      <c r="G365" s="425">
        <v>6</v>
      </c>
      <c r="H365" s="425">
        <v>7.8</v>
      </c>
      <c r="I365" s="424">
        <v>6.4</v>
      </c>
      <c r="J365" s="424">
        <v>6.9</v>
      </c>
      <c r="K365" s="424">
        <v>6.6</v>
      </c>
      <c r="L365" s="425">
        <v>7.3</v>
      </c>
      <c r="M365" s="425">
        <v>7.4</v>
      </c>
      <c r="N365" s="425">
        <v>7.1</v>
      </c>
      <c r="O365" s="425">
        <v>8</v>
      </c>
      <c r="P365" s="425">
        <v>7.9</v>
      </c>
      <c r="Q365" s="425">
        <v>7.9</v>
      </c>
      <c r="R365" s="425">
        <v>7.7</v>
      </c>
      <c r="S365" s="425">
        <v>8.1999999999999993</v>
      </c>
    </row>
    <row r="366" spans="1:19" x14ac:dyDescent="0.15">
      <c r="A366" s="199">
        <v>43189</v>
      </c>
      <c r="B366" s="423">
        <v>7.2</v>
      </c>
      <c r="C366" s="424">
        <v>8.9</v>
      </c>
      <c r="D366" s="423">
        <v>10</v>
      </c>
      <c r="E366" s="424">
        <v>11.3</v>
      </c>
      <c r="F366" s="423">
        <v>9.1999999999999993</v>
      </c>
      <c r="G366" s="425">
        <v>8.1999999999999993</v>
      </c>
      <c r="H366" s="425">
        <v>8.9</v>
      </c>
      <c r="I366" s="424">
        <v>9.1</v>
      </c>
      <c r="J366" s="424">
        <v>9.1999999999999993</v>
      </c>
      <c r="K366" s="424">
        <v>9.3000000000000007</v>
      </c>
      <c r="L366" s="425">
        <v>11.1</v>
      </c>
      <c r="M366" s="425">
        <v>18.100000000000001</v>
      </c>
      <c r="N366" s="425">
        <v>12.5</v>
      </c>
      <c r="O366" s="425">
        <v>15</v>
      </c>
      <c r="P366" s="425">
        <v>16</v>
      </c>
      <c r="Q366" s="425">
        <v>19.399999999999999</v>
      </c>
      <c r="R366" s="425">
        <v>16.2</v>
      </c>
      <c r="S366" s="425">
        <v>16.899999999999999</v>
      </c>
    </row>
    <row r="367" spans="1:19" x14ac:dyDescent="0.15">
      <c r="A367" s="199">
        <v>43190</v>
      </c>
      <c r="B367" s="423">
        <v>5.9</v>
      </c>
      <c r="C367" s="424">
        <v>9.1</v>
      </c>
      <c r="D367" s="423">
        <v>6.8</v>
      </c>
      <c r="E367" s="424">
        <v>7.3</v>
      </c>
      <c r="F367" s="423">
        <v>5</v>
      </c>
      <c r="G367" s="425">
        <v>5.7</v>
      </c>
      <c r="H367" s="425">
        <v>6.6</v>
      </c>
      <c r="I367" s="424">
        <v>7.6</v>
      </c>
      <c r="J367" s="424">
        <v>10.7</v>
      </c>
      <c r="K367" s="424">
        <v>9.4</v>
      </c>
      <c r="L367" s="425">
        <v>8.4</v>
      </c>
      <c r="M367" s="425">
        <v>13.5</v>
      </c>
      <c r="N367" s="425">
        <v>12.9</v>
      </c>
      <c r="O367" s="425">
        <v>10.3</v>
      </c>
      <c r="P367" s="425">
        <v>10</v>
      </c>
      <c r="Q367" s="425">
        <v>11.8</v>
      </c>
      <c r="R367" s="425">
        <v>8.8000000000000007</v>
      </c>
      <c r="S367" s="425">
        <v>9.5</v>
      </c>
    </row>
    <row r="370" spans="1:21" s="23" customFormat="1" x14ac:dyDescent="0.15">
      <c r="A370" s="209"/>
      <c r="B370" s="300">
        <f>(365-COUNT(B3:B367))/365</f>
        <v>5.4794520547945206E-3</v>
      </c>
      <c r="C370" s="300">
        <f t="shared" ref="C370:S370" si="0">(365-COUNT(C3:C367))/365</f>
        <v>5.4794520547945206E-3</v>
      </c>
      <c r="D370" s="300">
        <f t="shared" si="0"/>
        <v>5.4794520547945206E-3</v>
      </c>
      <c r="E370" s="300">
        <f t="shared" si="0"/>
        <v>8.21917808219178E-3</v>
      </c>
      <c r="F370" s="300">
        <f t="shared" si="0"/>
        <v>8.21917808219178E-3</v>
      </c>
      <c r="G370" s="300">
        <f t="shared" si="0"/>
        <v>2.7397260273972601E-2</v>
      </c>
      <c r="H370" s="300">
        <f t="shared" si="0"/>
        <v>5.4794520547945206E-3</v>
      </c>
      <c r="I370" s="300">
        <f t="shared" si="0"/>
        <v>5.4794520547945206E-3</v>
      </c>
      <c r="J370" s="300">
        <f t="shared" si="0"/>
        <v>5.4794520547945206E-3</v>
      </c>
      <c r="K370" s="300">
        <f>(365-COUNT(K3:K367))/365</f>
        <v>5.4794520547945206E-3</v>
      </c>
      <c r="L370" s="300">
        <f t="shared" si="0"/>
        <v>5.4794520547945206E-3</v>
      </c>
      <c r="M370" s="300">
        <f t="shared" si="0"/>
        <v>5.4794520547945206E-3</v>
      </c>
      <c r="N370" s="300">
        <f t="shared" si="0"/>
        <v>5.4794520547945206E-3</v>
      </c>
      <c r="O370" s="300">
        <f t="shared" si="0"/>
        <v>5.4794520547945206E-3</v>
      </c>
      <c r="P370" s="300">
        <f t="shared" si="0"/>
        <v>5.4794520547945206E-3</v>
      </c>
      <c r="Q370" s="300">
        <f t="shared" si="0"/>
        <v>5.4794520547945206E-3</v>
      </c>
      <c r="R370" s="300">
        <f t="shared" si="0"/>
        <v>5.4794520547945206E-3</v>
      </c>
      <c r="S370" s="300">
        <f t="shared" si="0"/>
        <v>5.4794520547945206E-3</v>
      </c>
      <c r="T370" s="300"/>
      <c r="U370" s="300"/>
    </row>
  </sheetData>
  <phoneticPr fontId="2"/>
  <pageMargins left="0.75" right="0.75" top="1" bottom="1" header="0.51200000000000001" footer="0.51200000000000001"/>
  <headerFooter alignWithMargins="0"/>
  <rowBreaks count="2" manualBreakCount="2">
    <brk id="231" max="18" man="1"/>
    <brk id="277" max="1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370"/>
  <sheetViews>
    <sheetView zoomScale="85" zoomScaleNormal="85" zoomScaleSheetLayoutView="80" workbookViewId="0">
      <pane ySplit="1" topLeftCell="A2" activePane="bottomLeft" state="frozen"/>
      <selection pane="bottomLeft" activeCell="A3" sqref="A3:A367"/>
    </sheetView>
  </sheetViews>
  <sheetFormatPr defaultRowHeight="13.5" x14ac:dyDescent="0.15"/>
  <cols>
    <col min="1" max="1" width="11" style="29" bestFit="1" customWidth="1"/>
    <col min="2" max="10" width="9.75" style="30" customWidth="1"/>
    <col min="11" max="12" width="9.25" style="30" customWidth="1"/>
    <col min="13" max="256" width="9" style="23"/>
    <col min="257" max="257" width="11" style="23" bestFit="1" customWidth="1"/>
    <col min="258" max="266" width="9.75" style="23" customWidth="1"/>
    <col min="267" max="269" width="9.25" style="23" customWidth="1"/>
    <col min="270" max="512" width="9" style="23"/>
    <col min="513" max="513" width="11" style="23" bestFit="1" customWidth="1"/>
    <col min="514" max="522" width="9.75" style="23" customWidth="1"/>
    <col min="523" max="525" width="9.25" style="23" customWidth="1"/>
    <col min="526" max="768" width="9" style="23"/>
    <col min="769" max="769" width="11" style="23" bestFit="1" customWidth="1"/>
    <col min="770" max="778" width="9.75" style="23" customWidth="1"/>
    <col min="779" max="781" width="9.25" style="23" customWidth="1"/>
    <col min="782" max="1024" width="9" style="23"/>
    <col min="1025" max="1025" width="11" style="23" bestFit="1" customWidth="1"/>
    <col min="1026" max="1034" width="9.75" style="23" customWidth="1"/>
    <col min="1035" max="1037" width="9.25" style="23" customWidth="1"/>
    <col min="1038" max="1280" width="9" style="23"/>
    <col min="1281" max="1281" width="11" style="23" bestFit="1" customWidth="1"/>
    <col min="1282" max="1290" width="9.75" style="23" customWidth="1"/>
    <col min="1291" max="1293" width="9.25" style="23" customWidth="1"/>
    <col min="1294" max="1536" width="9" style="23"/>
    <col min="1537" max="1537" width="11" style="23" bestFit="1" customWidth="1"/>
    <col min="1538" max="1546" width="9.75" style="23" customWidth="1"/>
    <col min="1547" max="1549" width="9.25" style="23" customWidth="1"/>
    <col min="1550" max="1792" width="9" style="23"/>
    <col min="1793" max="1793" width="11" style="23" bestFit="1" customWidth="1"/>
    <col min="1794" max="1802" width="9.75" style="23" customWidth="1"/>
    <col min="1803" max="1805" width="9.25" style="23" customWidth="1"/>
    <col min="1806" max="2048" width="9" style="23"/>
    <col min="2049" max="2049" width="11" style="23" bestFit="1" customWidth="1"/>
    <col min="2050" max="2058" width="9.75" style="23" customWidth="1"/>
    <col min="2059" max="2061" width="9.25" style="23" customWidth="1"/>
    <col min="2062" max="2304" width="9" style="23"/>
    <col min="2305" max="2305" width="11" style="23" bestFit="1" customWidth="1"/>
    <col min="2306" max="2314" width="9.75" style="23" customWidth="1"/>
    <col min="2315" max="2317" width="9.25" style="23" customWidth="1"/>
    <col min="2318" max="2560" width="9" style="23"/>
    <col min="2561" max="2561" width="11" style="23" bestFit="1" customWidth="1"/>
    <col min="2562" max="2570" width="9.75" style="23" customWidth="1"/>
    <col min="2571" max="2573" width="9.25" style="23" customWidth="1"/>
    <col min="2574" max="2816" width="9" style="23"/>
    <col min="2817" max="2817" width="11" style="23" bestFit="1" customWidth="1"/>
    <col min="2818" max="2826" width="9.75" style="23" customWidth="1"/>
    <col min="2827" max="2829" width="9.25" style="23" customWidth="1"/>
    <col min="2830" max="3072" width="9" style="23"/>
    <col min="3073" max="3073" width="11" style="23" bestFit="1" customWidth="1"/>
    <col min="3074" max="3082" width="9.75" style="23" customWidth="1"/>
    <col min="3083" max="3085" width="9.25" style="23" customWidth="1"/>
    <col min="3086" max="3328" width="9" style="23"/>
    <col min="3329" max="3329" width="11" style="23" bestFit="1" customWidth="1"/>
    <col min="3330" max="3338" width="9.75" style="23" customWidth="1"/>
    <col min="3339" max="3341" width="9.25" style="23" customWidth="1"/>
    <col min="3342" max="3584" width="9" style="23"/>
    <col min="3585" max="3585" width="11" style="23" bestFit="1" customWidth="1"/>
    <col min="3586" max="3594" width="9.75" style="23" customWidth="1"/>
    <col min="3595" max="3597" width="9.25" style="23" customWidth="1"/>
    <col min="3598" max="3840" width="9" style="23"/>
    <col min="3841" max="3841" width="11" style="23" bestFit="1" customWidth="1"/>
    <col min="3842" max="3850" width="9.75" style="23" customWidth="1"/>
    <col min="3851" max="3853" width="9.25" style="23" customWidth="1"/>
    <col min="3854" max="4096" width="9" style="23"/>
    <col min="4097" max="4097" width="11" style="23" bestFit="1" customWidth="1"/>
    <col min="4098" max="4106" width="9.75" style="23" customWidth="1"/>
    <col min="4107" max="4109" width="9.25" style="23" customWidth="1"/>
    <col min="4110" max="4352" width="9" style="23"/>
    <col min="4353" max="4353" width="11" style="23" bestFit="1" customWidth="1"/>
    <col min="4354" max="4362" width="9.75" style="23" customWidth="1"/>
    <col min="4363" max="4365" width="9.25" style="23" customWidth="1"/>
    <col min="4366" max="4608" width="9" style="23"/>
    <col min="4609" max="4609" width="11" style="23" bestFit="1" customWidth="1"/>
    <col min="4610" max="4618" width="9.75" style="23" customWidth="1"/>
    <col min="4619" max="4621" width="9.25" style="23" customWidth="1"/>
    <col min="4622" max="4864" width="9" style="23"/>
    <col min="4865" max="4865" width="11" style="23" bestFit="1" customWidth="1"/>
    <col min="4866" max="4874" width="9.75" style="23" customWidth="1"/>
    <col min="4875" max="4877" width="9.25" style="23" customWidth="1"/>
    <col min="4878" max="5120" width="9" style="23"/>
    <col min="5121" max="5121" width="11" style="23" bestFit="1" customWidth="1"/>
    <col min="5122" max="5130" width="9.75" style="23" customWidth="1"/>
    <col min="5131" max="5133" width="9.25" style="23" customWidth="1"/>
    <col min="5134" max="5376" width="9" style="23"/>
    <col min="5377" max="5377" width="11" style="23" bestFit="1" customWidth="1"/>
    <col min="5378" max="5386" width="9.75" style="23" customWidth="1"/>
    <col min="5387" max="5389" width="9.25" style="23" customWidth="1"/>
    <col min="5390" max="5632" width="9" style="23"/>
    <col min="5633" max="5633" width="11" style="23" bestFit="1" customWidth="1"/>
    <col min="5634" max="5642" width="9.75" style="23" customWidth="1"/>
    <col min="5643" max="5645" width="9.25" style="23" customWidth="1"/>
    <col min="5646" max="5888" width="9" style="23"/>
    <col min="5889" max="5889" width="11" style="23" bestFit="1" customWidth="1"/>
    <col min="5890" max="5898" width="9.75" style="23" customWidth="1"/>
    <col min="5899" max="5901" width="9.25" style="23" customWidth="1"/>
    <col min="5902" max="6144" width="9" style="23"/>
    <col min="6145" max="6145" width="11" style="23" bestFit="1" customWidth="1"/>
    <col min="6146" max="6154" width="9.75" style="23" customWidth="1"/>
    <col min="6155" max="6157" width="9.25" style="23" customWidth="1"/>
    <col min="6158" max="6400" width="9" style="23"/>
    <col min="6401" max="6401" width="11" style="23" bestFit="1" customWidth="1"/>
    <col min="6402" max="6410" width="9.75" style="23" customWidth="1"/>
    <col min="6411" max="6413" width="9.25" style="23" customWidth="1"/>
    <col min="6414" max="6656" width="9" style="23"/>
    <col min="6657" max="6657" width="11" style="23" bestFit="1" customWidth="1"/>
    <col min="6658" max="6666" width="9.75" style="23" customWidth="1"/>
    <col min="6667" max="6669" width="9.25" style="23" customWidth="1"/>
    <col min="6670" max="6912" width="9" style="23"/>
    <col min="6913" max="6913" width="11" style="23" bestFit="1" customWidth="1"/>
    <col min="6914" max="6922" width="9.75" style="23" customWidth="1"/>
    <col min="6923" max="6925" width="9.25" style="23" customWidth="1"/>
    <col min="6926" max="7168" width="9" style="23"/>
    <col min="7169" max="7169" width="11" style="23" bestFit="1" customWidth="1"/>
    <col min="7170" max="7178" width="9.75" style="23" customWidth="1"/>
    <col min="7179" max="7181" width="9.25" style="23" customWidth="1"/>
    <col min="7182" max="7424" width="9" style="23"/>
    <col min="7425" max="7425" width="11" style="23" bestFit="1" customWidth="1"/>
    <col min="7426" max="7434" width="9.75" style="23" customWidth="1"/>
    <col min="7435" max="7437" width="9.25" style="23" customWidth="1"/>
    <col min="7438" max="7680" width="9" style="23"/>
    <col min="7681" max="7681" width="11" style="23" bestFit="1" customWidth="1"/>
    <col min="7682" max="7690" width="9.75" style="23" customWidth="1"/>
    <col min="7691" max="7693" width="9.25" style="23" customWidth="1"/>
    <col min="7694" max="7936" width="9" style="23"/>
    <col min="7937" max="7937" width="11" style="23" bestFit="1" customWidth="1"/>
    <col min="7938" max="7946" width="9.75" style="23" customWidth="1"/>
    <col min="7947" max="7949" width="9.25" style="23" customWidth="1"/>
    <col min="7950" max="8192" width="9" style="23"/>
    <col min="8193" max="8193" width="11" style="23" bestFit="1" customWidth="1"/>
    <col min="8194" max="8202" width="9.75" style="23" customWidth="1"/>
    <col min="8203" max="8205" width="9.25" style="23" customWidth="1"/>
    <col min="8206" max="8448" width="9" style="23"/>
    <col min="8449" max="8449" width="11" style="23" bestFit="1" customWidth="1"/>
    <col min="8450" max="8458" width="9.75" style="23" customWidth="1"/>
    <col min="8459" max="8461" width="9.25" style="23" customWidth="1"/>
    <col min="8462" max="8704" width="9" style="23"/>
    <col min="8705" max="8705" width="11" style="23" bestFit="1" customWidth="1"/>
    <col min="8706" max="8714" width="9.75" style="23" customWidth="1"/>
    <col min="8715" max="8717" width="9.25" style="23" customWidth="1"/>
    <col min="8718" max="8960" width="9" style="23"/>
    <col min="8961" max="8961" width="11" style="23" bestFit="1" customWidth="1"/>
    <col min="8962" max="8970" width="9.75" style="23" customWidth="1"/>
    <col min="8971" max="8973" width="9.25" style="23" customWidth="1"/>
    <col min="8974" max="9216" width="9" style="23"/>
    <col min="9217" max="9217" width="11" style="23" bestFit="1" customWidth="1"/>
    <col min="9218" max="9226" width="9.75" style="23" customWidth="1"/>
    <col min="9227" max="9229" width="9.25" style="23" customWidth="1"/>
    <col min="9230" max="9472" width="9" style="23"/>
    <col min="9473" max="9473" width="11" style="23" bestFit="1" customWidth="1"/>
    <col min="9474" max="9482" width="9.75" style="23" customWidth="1"/>
    <col min="9483" max="9485" width="9.25" style="23" customWidth="1"/>
    <col min="9486" max="9728" width="9" style="23"/>
    <col min="9729" max="9729" width="11" style="23" bestFit="1" customWidth="1"/>
    <col min="9730" max="9738" width="9.75" style="23" customWidth="1"/>
    <col min="9739" max="9741" width="9.25" style="23" customWidth="1"/>
    <col min="9742" max="9984" width="9" style="23"/>
    <col min="9985" max="9985" width="11" style="23" bestFit="1" customWidth="1"/>
    <col min="9986" max="9994" width="9.75" style="23" customWidth="1"/>
    <col min="9995" max="9997" width="9.25" style="23" customWidth="1"/>
    <col min="9998" max="10240" width="9" style="23"/>
    <col min="10241" max="10241" width="11" style="23" bestFit="1" customWidth="1"/>
    <col min="10242" max="10250" width="9.75" style="23" customWidth="1"/>
    <col min="10251" max="10253" width="9.25" style="23" customWidth="1"/>
    <col min="10254" max="10496" width="9" style="23"/>
    <col min="10497" max="10497" width="11" style="23" bestFit="1" customWidth="1"/>
    <col min="10498" max="10506" width="9.75" style="23" customWidth="1"/>
    <col min="10507" max="10509" width="9.25" style="23" customWidth="1"/>
    <col min="10510" max="10752" width="9" style="23"/>
    <col min="10753" max="10753" width="11" style="23" bestFit="1" customWidth="1"/>
    <col min="10754" max="10762" width="9.75" style="23" customWidth="1"/>
    <col min="10763" max="10765" width="9.25" style="23" customWidth="1"/>
    <col min="10766" max="11008" width="9" style="23"/>
    <col min="11009" max="11009" width="11" style="23" bestFit="1" customWidth="1"/>
    <col min="11010" max="11018" width="9.75" style="23" customWidth="1"/>
    <col min="11019" max="11021" width="9.25" style="23" customWidth="1"/>
    <col min="11022" max="11264" width="9" style="23"/>
    <col min="11265" max="11265" width="11" style="23" bestFit="1" customWidth="1"/>
    <col min="11266" max="11274" width="9.75" style="23" customWidth="1"/>
    <col min="11275" max="11277" width="9.25" style="23" customWidth="1"/>
    <col min="11278" max="11520" width="9" style="23"/>
    <col min="11521" max="11521" width="11" style="23" bestFit="1" customWidth="1"/>
    <col min="11522" max="11530" width="9.75" style="23" customWidth="1"/>
    <col min="11531" max="11533" width="9.25" style="23" customWidth="1"/>
    <col min="11534" max="11776" width="9" style="23"/>
    <col min="11777" max="11777" width="11" style="23" bestFit="1" customWidth="1"/>
    <col min="11778" max="11786" width="9.75" style="23" customWidth="1"/>
    <col min="11787" max="11789" width="9.25" style="23" customWidth="1"/>
    <col min="11790" max="12032" width="9" style="23"/>
    <col min="12033" max="12033" width="11" style="23" bestFit="1" customWidth="1"/>
    <col min="12034" max="12042" width="9.75" style="23" customWidth="1"/>
    <col min="12043" max="12045" width="9.25" style="23" customWidth="1"/>
    <col min="12046" max="12288" width="9" style="23"/>
    <col min="12289" max="12289" width="11" style="23" bestFit="1" customWidth="1"/>
    <col min="12290" max="12298" width="9.75" style="23" customWidth="1"/>
    <col min="12299" max="12301" width="9.25" style="23" customWidth="1"/>
    <col min="12302" max="12544" width="9" style="23"/>
    <col min="12545" max="12545" width="11" style="23" bestFit="1" customWidth="1"/>
    <col min="12546" max="12554" width="9.75" style="23" customWidth="1"/>
    <col min="12555" max="12557" width="9.25" style="23" customWidth="1"/>
    <col min="12558" max="12800" width="9" style="23"/>
    <col min="12801" max="12801" width="11" style="23" bestFit="1" customWidth="1"/>
    <col min="12802" max="12810" width="9.75" style="23" customWidth="1"/>
    <col min="12811" max="12813" width="9.25" style="23" customWidth="1"/>
    <col min="12814" max="13056" width="9" style="23"/>
    <col min="13057" max="13057" width="11" style="23" bestFit="1" customWidth="1"/>
    <col min="13058" max="13066" width="9.75" style="23" customWidth="1"/>
    <col min="13067" max="13069" width="9.25" style="23" customWidth="1"/>
    <col min="13070" max="13312" width="9" style="23"/>
    <col min="13313" max="13313" width="11" style="23" bestFit="1" customWidth="1"/>
    <col min="13314" max="13322" width="9.75" style="23" customWidth="1"/>
    <col min="13323" max="13325" width="9.25" style="23" customWidth="1"/>
    <col min="13326" max="13568" width="9" style="23"/>
    <col min="13569" max="13569" width="11" style="23" bestFit="1" customWidth="1"/>
    <col min="13570" max="13578" width="9.75" style="23" customWidth="1"/>
    <col min="13579" max="13581" width="9.25" style="23" customWidth="1"/>
    <col min="13582" max="13824" width="9" style="23"/>
    <col min="13825" max="13825" width="11" style="23" bestFit="1" customWidth="1"/>
    <col min="13826" max="13834" width="9.75" style="23" customWidth="1"/>
    <col min="13835" max="13837" width="9.25" style="23" customWidth="1"/>
    <col min="13838" max="14080" width="9" style="23"/>
    <col min="14081" max="14081" width="11" style="23" bestFit="1" customWidth="1"/>
    <col min="14082" max="14090" width="9.75" style="23" customWidth="1"/>
    <col min="14091" max="14093" width="9.25" style="23" customWidth="1"/>
    <col min="14094" max="14336" width="9" style="23"/>
    <col min="14337" max="14337" width="11" style="23" bestFit="1" customWidth="1"/>
    <col min="14338" max="14346" width="9.75" style="23" customWidth="1"/>
    <col min="14347" max="14349" width="9.25" style="23" customWidth="1"/>
    <col min="14350" max="14592" width="9" style="23"/>
    <col min="14593" max="14593" width="11" style="23" bestFit="1" customWidth="1"/>
    <col min="14594" max="14602" width="9.75" style="23" customWidth="1"/>
    <col min="14603" max="14605" width="9.25" style="23" customWidth="1"/>
    <col min="14606" max="14848" width="9" style="23"/>
    <col min="14849" max="14849" width="11" style="23" bestFit="1" customWidth="1"/>
    <col min="14850" max="14858" width="9.75" style="23" customWidth="1"/>
    <col min="14859" max="14861" width="9.25" style="23" customWidth="1"/>
    <col min="14862" max="15104" width="9" style="23"/>
    <col min="15105" max="15105" width="11" style="23" bestFit="1" customWidth="1"/>
    <col min="15106" max="15114" width="9.75" style="23" customWidth="1"/>
    <col min="15115" max="15117" width="9.25" style="23" customWidth="1"/>
    <col min="15118" max="15360" width="9" style="23"/>
    <col min="15361" max="15361" width="11" style="23" bestFit="1" customWidth="1"/>
    <col min="15362" max="15370" width="9.75" style="23" customWidth="1"/>
    <col min="15371" max="15373" width="9.25" style="23" customWidth="1"/>
    <col min="15374" max="15616" width="9" style="23"/>
    <col min="15617" max="15617" width="11" style="23" bestFit="1" customWidth="1"/>
    <col min="15618" max="15626" width="9.75" style="23" customWidth="1"/>
    <col min="15627" max="15629" width="9.25" style="23" customWidth="1"/>
    <col min="15630" max="15872" width="9" style="23"/>
    <col min="15873" max="15873" width="11" style="23" bestFit="1" customWidth="1"/>
    <col min="15874" max="15882" width="9.75" style="23" customWidth="1"/>
    <col min="15883" max="15885" width="9.25" style="23" customWidth="1"/>
    <col min="15886" max="16128" width="9" style="23"/>
    <col min="16129" max="16129" width="11" style="23" bestFit="1" customWidth="1"/>
    <col min="16130" max="16138" width="9.75" style="23" customWidth="1"/>
    <col min="16139" max="16141" width="9.25" style="23" customWidth="1"/>
    <col min="16142" max="16384" width="9" style="23"/>
  </cols>
  <sheetData>
    <row r="1" spans="1:12" ht="40.5" x14ac:dyDescent="0.15">
      <c r="A1" s="22" t="s">
        <v>589</v>
      </c>
      <c r="B1" s="62" t="s">
        <v>461</v>
      </c>
      <c r="C1" s="62" t="s">
        <v>468</v>
      </c>
      <c r="D1" s="62" t="s">
        <v>462</v>
      </c>
      <c r="E1" s="62" t="s">
        <v>596</v>
      </c>
      <c r="F1" s="62" t="s">
        <v>463</v>
      </c>
      <c r="G1" s="62" t="s">
        <v>464</v>
      </c>
      <c r="H1" s="62" t="s">
        <v>601</v>
      </c>
      <c r="I1" s="62" t="s">
        <v>465</v>
      </c>
      <c r="J1" s="62" t="s">
        <v>605</v>
      </c>
      <c r="K1" s="62" t="s">
        <v>467</v>
      </c>
      <c r="L1" s="62" t="s">
        <v>466</v>
      </c>
    </row>
    <row r="2" spans="1:12" ht="24" x14ac:dyDescent="0.15">
      <c r="A2" s="24" t="s">
        <v>37</v>
      </c>
      <c r="B2" s="426">
        <v>9203010</v>
      </c>
      <c r="C2" s="426">
        <v>9204020</v>
      </c>
      <c r="D2" s="426">
        <v>9205010</v>
      </c>
      <c r="E2" s="426">
        <v>9207010</v>
      </c>
      <c r="F2" s="426">
        <v>9208010</v>
      </c>
      <c r="G2" s="427">
        <v>9209010</v>
      </c>
      <c r="H2" s="426">
        <v>9210010</v>
      </c>
      <c r="I2" s="426">
        <v>9211010</v>
      </c>
      <c r="J2" s="426">
        <v>9212010</v>
      </c>
      <c r="K2" s="426">
        <v>9402010</v>
      </c>
      <c r="L2" s="426">
        <v>9342010</v>
      </c>
    </row>
    <row r="3" spans="1:12" x14ac:dyDescent="0.15">
      <c r="A3" s="25">
        <v>43191</v>
      </c>
      <c r="B3" s="245">
        <v>12.9</v>
      </c>
      <c r="C3" s="245">
        <v>15.4</v>
      </c>
      <c r="D3" s="245">
        <v>14.3</v>
      </c>
      <c r="E3" s="245">
        <v>11.5</v>
      </c>
      <c r="F3" s="245">
        <v>17.5</v>
      </c>
      <c r="G3" s="245">
        <v>13.8</v>
      </c>
      <c r="H3" s="245">
        <v>13</v>
      </c>
      <c r="I3" s="245">
        <v>12.7</v>
      </c>
      <c r="J3" s="245">
        <v>12.5</v>
      </c>
      <c r="K3" s="245">
        <v>11.5</v>
      </c>
      <c r="L3" s="245">
        <v>12.8</v>
      </c>
    </row>
    <row r="4" spans="1:12" x14ac:dyDescent="0.15">
      <c r="A4" s="25">
        <v>43192</v>
      </c>
      <c r="B4" s="245">
        <v>18.600000000000001</v>
      </c>
      <c r="C4" s="245">
        <v>22.3</v>
      </c>
      <c r="D4" s="245">
        <v>18.5</v>
      </c>
      <c r="E4" s="245">
        <v>19.100000000000001</v>
      </c>
      <c r="F4" s="245">
        <v>22.7</v>
      </c>
      <c r="G4" s="245">
        <v>19</v>
      </c>
      <c r="H4" s="245">
        <v>21.1</v>
      </c>
      <c r="I4" s="245">
        <v>22.1</v>
      </c>
      <c r="J4" s="245">
        <v>18.600000000000001</v>
      </c>
      <c r="K4" s="245">
        <v>16.100000000000001</v>
      </c>
      <c r="L4" s="245">
        <v>19.5</v>
      </c>
    </row>
    <row r="5" spans="1:12" x14ac:dyDescent="0.15">
      <c r="A5" s="25">
        <v>43193</v>
      </c>
      <c r="B5" s="245">
        <v>26.5</v>
      </c>
      <c r="C5" s="245">
        <v>32</v>
      </c>
      <c r="D5" s="245">
        <v>26.9</v>
      </c>
      <c r="E5" s="245">
        <v>23.9</v>
      </c>
      <c r="F5" s="245">
        <v>31.2</v>
      </c>
      <c r="G5" s="245">
        <v>27.6</v>
      </c>
      <c r="H5" s="245">
        <v>28.4</v>
      </c>
      <c r="I5" s="245">
        <v>25.9</v>
      </c>
      <c r="J5" s="245">
        <v>24.7</v>
      </c>
      <c r="K5" s="245">
        <v>25.9</v>
      </c>
      <c r="L5" s="245">
        <v>28</v>
      </c>
    </row>
    <row r="6" spans="1:12" x14ac:dyDescent="0.15">
      <c r="A6" s="25">
        <v>43194</v>
      </c>
      <c r="B6" s="245">
        <v>29.2</v>
      </c>
      <c r="C6" s="245">
        <v>36.6</v>
      </c>
      <c r="D6" s="245">
        <v>26.1</v>
      </c>
      <c r="E6" s="245">
        <v>20.100000000000001</v>
      </c>
      <c r="F6" s="245">
        <v>35.799999999999997</v>
      </c>
      <c r="G6" s="245">
        <v>33.5</v>
      </c>
      <c r="H6" s="245">
        <v>24</v>
      </c>
      <c r="I6" s="245">
        <v>21.9</v>
      </c>
      <c r="J6" s="245">
        <v>17.7</v>
      </c>
      <c r="K6" s="245">
        <v>25</v>
      </c>
      <c r="L6" s="245">
        <v>30.7</v>
      </c>
    </row>
    <row r="7" spans="1:12" x14ac:dyDescent="0.15">
      <c r="A7" s="25">
        <v>43195</v>
      </c>
      <c r="B7" s="245">
        <v>6.2</v>
      </c>
      <c r="C7" s="245">
        <v>7.8</v>
      </c>
      <c r="D7" s="245">
        <v>6.8</v>
      </c>
      <c r="E7" s="245">
        <v>6.3</v>
      </c>
      <c r="F7" s="245">
        <v>10</v>
      </c>
      <c r="G7" s="245">
        <v>3.9</v>
      </c>
      <c r="H7" s="245">
        <v>5.2</v>
      </c>
      <c r="I7" s="245">
        <v>3</v>
      </c>
      <c r="J7" s="245">
        <v>4.0999999999999996</v>
      </c>
      <c r="K7" s="245">
        <v>2.2999999999999998</v>
      </c>
      <c r="L7" s="245">
        <v>5</v>
      </c>
    </row>
    <row r="8" spans="1:12" x14ac:dyDescent="0.15">
      <c r="A8" s="25">
        <v>43196</v>
      </c>
      <c r="B8" s="245">
        <v>10.4</v>
      </c>
      <c r="C8" s="245">
        <v>11.3</v>
      </c>
      <c r="D8" s="245">
        <v>12.4</v>
      </c>
      <c r="E8" s="245">
        <v>9.1999999999999993</v>
      </c>
      <c r="F8" s="245">
        <v>12.9</v>
      </c>
      <c r="G8" s="245">
        <v>11.3</v>
      </c>
      <c r="H8" s="245">
        <v>10.8</v>
      </c>
      <c r="I8" s="245">
        <v>13.4</v>
      </c>
      <c r="J8" s="245">
        <v>10</v>
      </c>
      <c r="K8" s="245">
        <v>11.2</v>
      </c>
      <c r="L8" s="245">
        <v>12.4</v>
      </c>
    </row>
    <row r="9" spans="1:12" x14ac:dyDescent="0.15">
      <c r="A9" s="25">
        <v>43197</v>
      </c>
      <c r="B9" s="245">
        <v>1.9</v>
      </c>
      <c r="C9" s="245">
        <v>4</v>
      </c>
      <c r="D9" s="245">
        <v>1.9</v>
      </c>
      <c r="E9" s="245">
        <v>1.5</v>
      </c>
      <c r="F9" s="245">
        <v>4.2</v>
      </c>
      <c r="G9" s="245">
        <v>3</v>
      </c>
      <c r="H9" s="245">
        <v>3.4</v>
      </c>
      <c r="I9" s="245">
        <v>1.7</v>
      </c>
      <c r="J9" s="245">
        <v>2.9</v>
      </c>
      <c r="K9" s="245">
        <v>2.7</v>
      </c>
      <c r="L9" s="245">
        <v>3.5</v>
      </c>
    </row>
    <row r="10" spans="1:12" x14ac:dyDescent="0.15">
      <c r="A10" s="25">
        <v>43198</v>
      </c>
      <c r="B10" s="245">
        <v>7</v>
      </c>
      <c r="C10" s="245">
        <v>8.1</v>
      </c>
      <c r="D10" s="245">
        <v>6.9</v>
      </c>
      <c r="E10" s="245">
        <v>5</v>
      </c>
      <c r="F10" s="245">
        <v>9.6999999999999993</v>
      </c>
      <c r="G10" s="245">
        <v>6.3</v>
      </c>
      <c r="H10" s="245">
        <v>6.8</v>
      </c>
      <c r="I10" s="245">
        <v>5.2</v>
      </c>
      <c r="J10" s="245">
        <v>6.2</v>
      </c>
      <c r="K10" s="245">
        <v>4.4000000000000004</v>
      </c>
      <c r="L10" s="245">
        <v>8.1</v>
      </c>
    </row>
    <row r="11" spans="1:12" x14ac:dyDescent="0.15">
      <c r="A11" s="25">
        <v>43199</v>
      </c>
      <c r="B11" s="245">
        <v>8.3000000000000007</v>
      </c>
      <c r="C11" s="245">
        <v>8.1999999999999993</v>
      </c>
      <c r="D11" s="245">
        <v>7.3</v>
      </c>
      <c r="E11" s="245">
        <v>9.3000000000000007</v>
      </c>
      <c r="F11" s="245">
        <v>9.1999999999999993</v>
      </c>
      <c r="G11" s="245">
        <v>7.5</v>
      </c>
      <c r="H11" s="245">
        <v>7.6</v>
      </c>
      <c r="I11" s="245">
        <v>7</v>
      </c>
      <c r="J11" s="245">
        <v>6.6</v>
      </c>
      <c r="K11" s="245">
        <v>6.9</v>
      </c>
      <c r="L11" s="245">
        <v>8.8000000000000007</v>
      </c>
    </row>
    <row r="12" spans="1:12" x14ac:dyDescent="0.15">
      <c r="A12" s="25">
        <v>43200</v>
      </c>
      <c r="B12" s="245">
        <v>10.9</v>
      </c>
      <c r="C12" s="245">
        <v>11.6</v>
      </c>
      <c r="D12" s="245">
        <v>10</v>
      </c>
      <c r="E12" s="245">
        <v>8.6</v>
      </c>
      <c r="F12" s="245">
        <v>13.3</v>
      </c>
      <c r="G12" s="245">
        <v>11.5</v>
      </c>
      <c r="H12" s="245">
        <v>10.1</v>
      </c>
      <c r="I12" s="245">
        <v>8.6999999999999993</v>
      </c>
      <c r="J12" s="245">
        <v>10</v>
      </c>
      <c r="K12" s="245">
        <v>8.1</v>
      </c>
      <c r="L12" s="245">
        <v>10.6</v>
      </c>
    </row>
    <row r="13" spans="1:12" x14ac:dyDescent="0.15">
      <c r="A13" s="25">
        <v>43201</v>
      </c>
      <c r="B13" s="245">
        <v>10.199999999999999</v>
      </c>
      <c r="C13" s="245">
        <v>12.1</v>
      </c>
      <c r="D13" s="245">
        <v>13.9</v>
      </c>
      <c r="E13" s="245">
        <v>12.8</v>
      </c>
      <c r="F13" s="245">
        <v>14.6</v>
      </c>
      <c r="G13" s="245">
        <v>11</v>
      </c>
      <c r="H13" s="245">
        <v>16.3</v>
      </c>
      <c r="I13" s="245">
        <v>17.899999999999999</v>
      </c>
      <c r="J13" s="245">
        <v>14</v>
      </c>
      <c r="K13" s="245">
        <v>9.9</v>
      </c>
      <c r="L13" s="245">
        <v>11.4</v>
      </c>
    </row>
    <row r="14" spans="1:12" x14ac:dyDescent="0.15">
      <c r="A14" s="25">
        <v>43202</v>
      </c>
      <c r="B14" s="245">
        <v>8</v>
      </c>
      <c r="C14" s="245">
        <v>8.5</v>
      </c>
      <c r="D14" s="245">
        <v>6.7</v>
      </c>
      <c r="E14" s="245">
        <v>8.3000000000000007</v>
      </c>
      <c r="F14" s="245">
        <v>14</v>
      </c>
      <c r="G14" s="245">
        <v>10.199999999999999</v>
      </c>
      <c r="H14" s="245">
        <v>10.4</v>
      </c>
      <c r="I14" s="245">
        <v>7.6</v>
      </c>
      <c r="J14" s="245">
        <v>7.7</v>
      </c>
      <c r="K14" s="245">
        <v>7.8</v>
      </c>
      <c r="L14" s="245">
        <v>11.4</v>
      </c>
    </row>
    <row r="15" spans="1:12" x14ac:dyDescent="0.15">
      <c r="A15" s="25">
        <v>43203</v>
      </c>
      <c r="B15" s="245">
        <v>6.4</v>
      </c>
      <c r="C15" s="245">
        <v>4.5</v>
      </c>
      <c r="D15" s="245">
        <v>6.6</v>
      </c>
      <c r="E15" s="245">
        <v>6.3</v>
      </c>
      <c r="F15" s="245">
        <v>10</v>
      </c>
      <c r="G15" s="245">
        <v>5.8</v>
      </c>
      <c r="H15" s="245">
        <v>5.9</v>
      </c>
      <c r="I15" s="245">
        <v>4.5</v>
      </c>
      <c r="J15" s="245">
        <v>5</v>
      </c>
      <c r="K15" s="245">
        <v>4.5</v>
      </c>
      <c r="L15" s="245">
        <v>6.8</v>
      </c>
    </row>
    <row r="16" spans="1:12" x14ac:dyDescent="0.15">
      <c r="A16" s="25">
        <v>43204</v>
      </c>
      <c r="B16" s="245">
        <v>9.4</v>
      </c>
      <c r="C16" s="245">
        <v>10.5</v>
      </c>
      <c r="D16" s="245">
        <v>9.6</v>
      </c>
      <c r="E16" s="245">
        <v>6.6</v>
      </c>
      <c r="F16" s="245">
        <v>13.9</v>
      </c>
      <c r="G16" s="245">
        <v>8.8000000000000007</v>
      </c>
      <c r="H16" s="245">
        <v>8.8000000000000007</v>
      </c>
      <c r="I16" s="245">
        <v>11.8</v>
      </c>
      <c r="J16" s="245">
        <v>8.1</v>
      </c>
      <c r="K16" s="245">
        <v>7.7</v>
      </c>
      <c r="L16" s="245">
        <v>9.9</v>
      </c>
    </row>
    <row r="17" spans="1:12" x14ac:dyDescent="0.15">
      <c r="A17" s="25">
        <v>43205</v>
      </c>
      <c r="B17" s="245">
        <v>6.1</v>
      </c>
      <c r="C17" s="245">
        <v>6.7</v>
      </c>
      <c r="D17" s="245">
        <v>6.5</v>
      </c>
      <c r="E17" s="245">
        <v>5</v>
      </c>
      <c r="F17" s="245">
        <v>9</v>
      </c>
      <c r="G17" s="245">
        <v>6.8</v>
      </c>
      <c r="H17" s="245">
        <v>4.7</v>
      </c>
      <c r="I17" s="245">
        <v>4.4000000000000004</v>
      </c>
      <c r="J17" s="245">
        <v>3.6</v>
      </c>
      <c r="K17" s="245">
        <v>3</v>
      </c>
      <c r="L17" s="245">
        <v>4.5</v>
      </c>
    </row>
    <row r="18" spans="1:12" x14ac:dyDescent="0.15">
      <c r="A18" s="25">
        <v>43206</v>
      </c>
      <c r="B18" s="245">
        <v>6.3</v>
      </c>
      <c r="C18" s="245">
        <v>7.3</v>
      </c>
      <c r="D18" s="245">
        <v>6.3</v>
      </c>
      <c r="E18" s="245">
        <v>8</v>
      </c>
      <c r="F18" s="245">
        <v>8</v>
      </c>
      <c r="G18" s="245">
        <v>6.9</v>
      </c>
      <c r="H18" s="245">
        <v>9.6</v>
      </c>
      <c r="I18" s="245">
        <v>9.8000000000000007</v>
      </c>
      <c r="J18" s="245">
        <v>10</v>
      </c>
      <c r="K18" s="245">
        <v>7.4</v>
      </c>
      <c r="L18" s="245">
        <v>7.8</v>
      </c>
    </row>
    <row r="19" spans="1:12" x14ac:dyDescent="0.15">
      <c r="A19" s="25">
        <v>43207</v>
      </c>
      <c r="B19" s="245">
        <v>6.5</v>
      </c>
      <c r="C19" s="245">
        <v>6.7</v>
      </c>
      <c r="D19" s="245">
        <v>5</v>
      </c>
      <c r="E19" s="245">
        <v>5.4</v>
      </c>
      <c r="F19" s="245">
        <v>9.6</v>
      </c>
      <c r="G19" s="245">
        <v>5.8</v>
      </c>
      <c r="H19" s="245">
        <v>6.8</v>
      </c>
      <c r="I19" s="245">
        <v>6.3</v>
      </c>
      <c r="J19" s="245">
        <v>5.7</v>
      </c>
      <c r="K19" s="245">
        <v>5</v>
      </c>
      <c r="L19" s="245">
        <v>7.7</v>
      </c>
    </row>
    <row r="20" spans="1:12" x14ac:dyDescent="0.15">
      <c r="A20" s="25">
        <v>43208</v>
      </c>
      <c r="B20" s="245">
        <v>5.4</v>
      </c>
      <c r="C20" s="245">
        <v>8.8000000000000007</v>
      </c>
      <c r="D20" s="245">
        <v>6.4</v>
      </c>
      <c r="E20" s="245">
        <v>3</v>
      </c>
      <c r="F20" s="245">
        <v>10.199999999999999</v>
      </c>
      <c r="G20" s="245">
        <v>7.9</v>
      </c>
      <c r="H20" s="245">
        <v>7.2</v>
      </c>
      <c r="I20" s="245">
        <v>5.4</v>
      </c>
      <c r="J20" s="245">
        <v>6.5</v>
      </c>
      <c r="K20" s="245">
        <v>6.2</v>
      </c>
      <c r="L20" s="245">
        <v>7.7</v>
      </c>
    </row>
    <row r="21" spans="1:12" x14ac:dyDescent="0.15">
      <c r="A21" s="25">
        <v>43209</v>
      </c>
      <c r="B21" s="245">
        <v>8.1</v>
      </c>
      <c r="C21" s="245">
        <v>12.2</v>
      </c>
      <c r="D21" s="245">
        <v>7.3</v>
      </c>
      <c r="E21" s="245">
        <v>7.3</v>
      </c>
      <c r="F21" s="245">
        <v>13.5</v>
      </c>
      <c r="G21" s="245">
        <v>9.6</v>
      </c>
      <c r="H21" s="245">
        <v>9.5</v>
      </c>
      <c r="I21" s="245">
        <v>8.8000000000000007</v>
      </c>
      <c r="J21" s="245">
        <v>7.2</v>
      </c>
      <c r="K21" s="245">
        <v>8.6999999999999993</v>
      </c>
      <c r="L21" s="245">
        <v>8.4</v>
      </c>
    </row>
    <row r="22" spans="1:12" x14ac:dyDescent="0.15">
      <c r="A22" s="25">
        <v>43210</v>
      </c>
      <c r="B22" s="245">
        <v>14.2</v>
      </c>
      <c r="C22" s="245">
        <v>17.600000000000001</v>
      </c>
      <c r="D22" s="245">
        <v>17</v>
      </c>
      <c r="E22" s="245">
        <v>18.2</v>
      </c>
      <c r="F22" s="245">
        <v>20.9</v>
      </c>
      <c r="G22" s="245">
        <v>16.3</v>
      </c>
      <c r="H22" s="245">
        <v>17.5</v>
      </c>
      <c r="I22" s="245">
        <v>16.600000000000001</v>
      </c>
      <c r="J22" s="245">
        <v>16.100000000000001</v>
      </c>
      <c r="K22" s="245">
        <v>19.600000000000001</v>
      </c>
      <c r="L22" s="245">
        <v>17.3</v>
      </c>
    </row>
    <row r="23" spans="1:12" x14ac:dyDescent="0.15">
      <c r="A23" s="25">
        <v>43211</v>
      </c>
      <c r="B23" s="245">
        <v>21.1</v>
      </c>
      <c r="C23" s="245">
        <v>23.5</v>
      </c>
      <c r="D23" s="245">
        <v>22.3</v>
      </c>
      <c r="E23" s="245">
        <v>23</v>
      </c>
      <c r="F23" s="245">
        <v>28.2</v>
      </c>
      <c r="G23" s="245">
        <v>22.7</v>
      </c>
      <c r="H23" s="245">
        <v>24.3</v>
      </c>
      <c r="I23" s="245">
        <v>23.3</v>
      </c>
      <c r="J23" s="245">
        <v>17.7</v>
      </c>
      <c r="K23" s="245">
        <v>21.2</v>
      </c>
      <c r="L23" s="245">
        <v>23.9</v>
      </c>
    </row>
    <row r="24" spans="1:12" x14ac:dyDescent="0.15">
      <c r="A24" s="25">
        <v>43212</v>
      </c>
      <c r="B24" s="245">
        <v>23.6</v>
      </c>
      <c r="C24" s="245">
        <v>27.4</v>
      </c>
      <c r="D24" s="245">
        <v>21.8</v>
      </c>
      <c r="E24" s="245">
        <v>16.399999999999999</v>
      </c>
      <c r="F24" s="245">
        <v>27.8</v>
      </c>
      <c r="G24" s="245">
        <v>27</v>
      </c>
      <c r="H24" s="245">
        <v>22.2</v>
      </c>
      <c r="I24" s="245">
        <v>20.8</v>
      </c>
      <c r="J24" s="245">
        <v>18.2</v>
      </c>
      <c r="K24" s="245">
        <v>22.8</v>
      </c>
      <c r="L24" s="245">
        <v>24.7</v>
      </c>
    </row>
    <row r="25" spans="1:12" x14ac:dyDescent="0.15">
      <c r="A25" s="25">
        <v>43213</v>
      </c>
      <c r="B25" s="245">
        <v>21.6</v>
      </c>
      <c r="C25" s="245">
        <v>23.8</v>
      </c>
      <c r="D25" s="245">
        <v>23.8</v>
      </c>
      <c r="E25" s="245">
        <v>22.8</v>
      </c>
      <c r="F25" s="245">
        <v>25.9</v>
      </c>
      <c r="G25" s="245">
        <v>23.7</v>
      </c>
      <c r="H25" s="245">
        <v>18.100000000000001</v>
      </c>
      <c r="I25" s="245">
        <v>22.1</v>
      </c>
      <c r="J25" s="245">
        <v>16.600000000000001</v>
      </c>
      <c r="K25" s="245">
        <v>21.3</v>
      </c>
      <c r="L25" s="245">
        <v>24</v>
      </c>
    </row>
    <row r="26" spans="1:12" x14ac:dyDescent="0.15">
      <c r="A26" s="25">
        <v>43214</v>
      </c>
      <c r="B26" s="245">
        <v>11.6</v>
      </c>
      <c r="C26" s="245">
        <v>12.1</v>
      </c>
      <c r="D26" s="245">
        <v>10.199999999999999</v>
      </c>
      <c r="E26" s="245">
        <v>9.6</v>
      </c>
      <c r="F26" s="245">
        <v>17.399999999999999</v>
      </c>
      <c r="G26" s="245">
        <v>17.2</v>
      </c>
      <c r="H26" s="245">
        <v>10.4</v>
      </c>
      <c r="I26" s="245">
        <v>11.3</v>
      </c>
      <c r="J26" s="245">
        <v>7.9</v>
      </c>
      <c r="K26" s="245">
        <v>12.7</v>
      </c>
      <c r="L26" s="245">
        <v>15.5</v>
      </c>
    </row>
    <row r="27" spans="1:12" x14ac:dyDescent="0.15">
      <c r="A27" s="25">
        <v>43215</v>
      </c>
      <c r="B27" s="245">
        <v>4.3</v>
      </c>
      <c r="C27" s="245">
        <v>8.6999999999999993</v>
      </c>
      <c r="D27" s="245">
        <v>5.3</v>
      </c>
      <c r="E27" s="245">
        <v>3.3</v>
      </c>
      <c r="F27" s="245">
        <v>9.3000000000000007</v>
      </c>
      <c r="G27" s="245">
        <v>6.3</v>
      </c>
      <c r="H27" s="245">
        <v>2.4</v>
      </c>
      <c r="I27" s="245">
        <v>3.5</v>
      </c>
      <c r="J27" s="245">
        <v>2.2999999999999998</v>
      </c>
      <c r="K27" s="245">
        <v>4.2</v>
      </c>
      <c r="L27" s="245">
        <v>4.8</v>
      </c>
    </row>
    <row r="28" spans="1:12" x14ac:dyDescent="0.15">
      <c r="A28" s="25">
        <v>43216</v>
      </c>
      <c r="B28" s="245">
        <v>4.9000000000000004</v>
      </c>
      <c r="C28" s="245">
        <v>5.8</v>
      </c>
      <c r="D28" s="245">
        <v>8.3000000000000007</v>
      </c>
      <c r="E28" s="245">
        <v>5.0999999999999996</v>
      </c>
      <c r="F28" s="245">
        <v>6.5</v>
      </c>
      <c r="G28" s="245">
        <v>3.8</v>
      </c>
      <c r="H28" s="245">
        <v>4.4000000000000004</v>
      </c>
      <c r="I28" s="245">
        <v>4.2</v>
      </c>
      <c r="J28" s="245">
        <v>6.7</v>
      </c>
      <c r="K28" s="245">
        <v>3.8</v>
      </c>
      <c r="L28" s="245">
        <v>5</v>
      </c>
    </row>
    <row r="29" spans="1:12" x14ac:dyDescent="0.15">
      <c r="A29" s="25">
        <v>43217</v>
      </c>
      <c r="B29" s="245">
        <v>9.8000000000000007</v>
      </c>
      <c r="C29" s="245">
        <v>10.8</v>
      </c>
      <c r="D29" s="245">
        <v>10.6</v>
      </c>
      <c r="E29" s="245">
        <v>8.5</v>
      </c>
      <c r="F29" s="245">
        <v>13</v>
      </c>
      <c r="G29" s="245">
        <v>8.1999999999999993</v>
      </c>
      <c r="H29" s="245">
        <v>11.1</v>
      </c>
      <c r="I29" s="245">
        <v>9.9</v>
      </c>
      <c r="J29" s="245">
        <v>8</v>
      </c>
      <c r="K29" s="245">
        <v>6.5</v>
      </c>
      <c r="L29" s="245">
        <v>8.5</v>
      </c>
    </row>
    <row r="30" spans="1:12" x14ac:dyDescent="0.15">
      <c r="A30" s="25">
        <v>43218</v>
      </c>
      <c r="B30" s="245">
        <v>12.4</v>
      </c>
      <c r="C30" s="245">
        <v>12.1</v>
      </c>
      <c r="D30" s="245">
        <v>14.4</v>
      </c>
      <c r="E30" s="245">
        <v>13.5</v>
      </c>
      <c r="F30" s="245">
        <v>15.8</v>
      </c>
      <c r="G30" s="245">
        <v>15.8</v>
      </c>
      <c r="H30" s="245">
        <v>15.8</v>
      </c>
      <c r="I30" s="245">
        <v>14.3</v>
      </c>
      <c r="J30" s="245">
        <v>12.1</v>
      </c>
      <c r="K30" s="245">
        <v>13.6</v>
      </c>
      <c r="L30" s="245">
        <v>14.9</v>
      </c>
    </row>
    <row r="31" spans="1:12" x14ac:dyDescent="0.15">
      <c r="A31" s="25">
        <v>43219</v>
      </c>
      <c r="B31" s="245">
        <v>16.399999999999999</v>
      </c>
      <c r="C31" s="245">
        <v>17.100000000000001</v>
      </c>
      <c r="D31" s="245">
        <v>17.899999999999999</v>
      </c>
      <c r="E31" s="245">
        <v>13.2</v>
      </c>
      <c r="F31" s="245">
        <v>20</v>
      </c>
      <c r="G31" s="245">
        <v>19</v>
      </c>
      <c r="H31" s="245">
        <v>18.7</v>
      </c>
      <c r="I31" s="245">
        <v>17.100000000000001</v>
      </c>
      <c r="J31" s="245">
        <v>15.5</v>
      </c>
      <c r="K31" s="245">
        <v>17.5</v>
      </c>
      <c r="L31" s="245">
        <v>17.5</v>
      </c>
    </row>
    <row r="32" spans="1:12" x14ac:dyDescent="0.15">
      <c r="A32" s="25">
        <v>43220</v>
      </c>
      <c r="B32" s="245">
        <v>13.1</v>
      </c>
      <c r="C32" s="245">
        <v>17.100000000000001</v>
      </c>
      <c r="D32" s="245">
        <v>14.8</v>
      </c>
      <c r="E32" s="245">
        <v>11.9</v>
      </c>
      <c r="F32" s="245">
        <v>15.8</v>
      </c>
      <c r="G32" s="245">
        <v>14.3</v>
      </c>
      <c r="H32" s="245">
        <v>12</v>
      </c>
      <c r="I32" s="245">
        <v>14.1</v>
      </c>
      <c r="J32" s="245">
        <v>11.5</v>
      </c>
      <c r="K32" s="245">
        <v>13.3</v>
      </c>
      <c r="L32" s="245">
        <v>13.5</v>
      </c>
    </row>
    <row r="33" spans="1:12" x14ac:dyDescent="0.15">
      <c r="A33" s="25">
        <v>43221</v>
      </c>
      <c r="B33" s="245">
        <v>16.8</v>
      </c>
      <c r="C33" s="245">
        <v>17.5</v>
      </c>
      <c r="D33" s="245">
        <v>16</v>
      </c>
      <c r="E33" s="245">
        <v>14.5</v>
      </c>
      <c r="F33" s="245">
        <v>18.8</v>
      </c>
      <c r="G33" s="245">
        <v>17.399999999999999</v>
      </c>
      <c r="H33" s="245">
        <v>18.600000000000001</v>
      </c>
      <c r="I33" s="245">
        <v>16</v>
      </c>
      <c r="J33" s="245">
        <v>16.100000000000001</v>
      </c>
      <c r="K33" s="245">
        <v>15.6</v>
      </c>
      <c r="L33" s="245">
        <v>16.100000000000001</v>
      </c>
    </row>
    <row r="34" spans="1:12" x14ac:dyDescent="0.15">
      <c r="A34" s="25">
        <v>43222</v>
      </c>
      <c r="B34" s="245" t="s">
        <v>390</v>
      </c>
      <c r="C34" s="245">
        <v>25</v>
      </c>
      <c r="D34" s="245">
        <v>22.8</v>
      </c>
      <c r="E34" s="245">
        <v>20.7</v>
      </c>
      <c r="F34" s="245">
        <v>24.7</v>
      </c>
      <c r="G34" s="245">
        <v>23</v>
      </c>
      <c r="H34" s="245">
        <v>22.8</v>
      </c>
      <c r="I34" s="245">
        <v>26.6</v>
      </c>
      <c r="J34" s="245">
        <v>18.8</v>
      </c>
      <c r="K34" s="245">
        <v>21.4</v>
      </c>
      <c r="L34" s="245">
        <v>21.8</v>
      </c>
    </row>
    <row r="35" spans="1:12" x14ac:dyDescent="0.15">
      <c r="A35" s="25">
        <v>43223</v>
      </c>
      <c r="B35" s="245">
        <v>2.8</v>
      </c>
      <c r="C35" s="245" t="s">
        <v>390</v>
      </c>
      <c r="D35" s="245">
        <v>4.0999999999999996</v>
      </c>
      <c r="E35" s="245">
        <v>4.5</v>
      </c>
      <c r="F35" s="245">
        <v>5.8</v>
      </c>
      <c r="G35" s="245">
        <v>3.5</v>
      </c>
      <c r="H35" s="245">
        <v>3.3</v>
      </c>
      <c r="I35" s="245">
        <v>2</v>
      </c>
      <c r="J35" s="245">
        <v>0.1</v>
      </c>
      <c r="K35" s="245">
        <v>3.5</v>
      </c>
      <c r="L35" s="245">
        <v>4.0999999999999996</v>
      </c>
    </row>
    <row r="36" spans="1:12" x14ac:dyDescent="0.15">
      <c r="A36" s="25">
        <v>43224</v>
      </c>
      <c r="B36" s="245">
        <v>5.3</v>
      </c>
      <c r="C36" s="245" t="s">
        <v>390</v>
      </c>
      <c r="D36" s="245">
        <v>5.3</v>
      </c>
      <c r="E36" s="245">
        <v>7.5</v>
      </c>
      <c r="F36" s="245">
        <v>8.4</v>
      </c>
      <c r="G36" s="245">
        <v>5.6</v>
      </c>
      <c r="H36" s="245">
        <v>7.8</v>
      </c>
      <c r="I36" s="245">
        <v>5.8</v>
      </c>
      <c r="J36" s="245">
        <v>6.7</v>
      </c>
      <c r="K36" s="245">
        <v>7.4</v>
      </c>
      <c r="L36" s="245">
        <v>6.5</v>
      </c>
    </row>
    <row r="37" spans="1:12" x14ac:dyDescent="0.15">
      <c r="A37" s="25">
        <v>43225</v>
      </c>
      <c r="B37" s="245">
        <v>11.3</v>
      </c>
      <c r="C37" s="245" t="s">
        <v>390</v>
      </c>
      <c r="D37" s="245">
        <v>10.5</v>
      </c>
      <c r="E37" s="245">
        <v>9.9</v>
      </c>
      <c r="F37" s="245">
        <v>14.9</v>
      </c>
      <c r="G37" s="245">
        <v>12</v>
      </c>
      <c r="H37" s="245">
        <v>11.3</v>
      </c>
      <c r="I37" s="245">
        <v>8.8000000000000007</v>
      </c>
      <c r="J37" s="245">
        <v>10.8</v>
      </c>
      <c r="K37" s="245">
        <v>10.5</v>
      </c>
      <c r="L37" s="245">
        <v>12.5</v>
      </c>
    </row>
    <row r="38" spans="1:12" x14ac:dyDescent="0.15">
      <c r="A38" s="25">
        <v>43226</v>
      </c>
      <c r="B38" s="245">
        <v>15</v>
      </c>
      <c r="C38" s="245" t="s">
        <v>390</v>
      </c>
      <c r="D38" s="245">
        <v>14.1</v>
      </c>
      <c r="E38" s="245">
        <v>10.7</v>
      </c>
      <c r="F38" s="245">
        <v>17.7</v>
      </c>
      <c r="G38" s="245">
        <v>16.899999999999999</v>
      </c>
      <c r="H38" s="245">
        <v>15.1</v>
      </c>
      <c r="I38" s="245">
        <v>12.8</v>
      </c>
      <c r="J38" s="245" t="s">
        <v>390</v>
      </c>
      <c r="K38" s="245">
        <v>14.4</v>
      </c>
      <c r="L38" s="245">
        <v>16.5</v>
      </c>
    </row>
    <row r="39" spans="1:12" x14ac:dyDescent="0.15">
      <c r="A39" s="25">
        <v>43227</v>
      </c>
      <c r="B39" s="245">
        <v>13.7</v>
      </c>
      <c r="C39" s="245">
        <v>14.5</v>
      </c>
      <c r="D39" s="245">
        <v>14.2</v>
      </c>
      <c r="E39" s="245">
        <v>12.8</v>
      </c>
      <c r="F39" s="245">
        <v>15.1</v>
      </c>
      <c r="G39" s="245">
        <v>14.2</v>
      </c>
      <c r="H39" s="245">
        <v>12.6</v>
      </c>
      <c r="I39" s="245">
        <v>11.8</v>
      </c>
      <c r="J39" s="245">
        <v>9.9</v>
      </c>
      <c r="K39" s="245">
        <v>13</v>
      </c>
      <c r="L39" s="245">
        <v>13.6</v>
      </c>
    </row>
    <row r="40" spans="1:12" x14ac:dyDescent="0.15">
      <c r="A40" s="25">
        <v>43228</v>
      </c>
      <c r="B40" s="245">
        <v>4</v>
      </c>
      <c r="C40" s="245">
        <v>3.2</v>
      </c>
      <c r="D40" s="245">
        <v>4.8</v>
      </c>
      <c r="E40" s="245">
        <v>3.9</v>
      </c>
      <c r="F40" s="245">
        <v>4.0999999999999996</v>
      </c>
      <c r="G40" s="245">
        <v>5.6</v>
      </c>
      <c r="H40" s="245">
        <v>3.7</v>
      </c>
      <c r="I40" s="245">
        <v>4.5</v>
      </c>
      <c r="J40" s="245">
        <v>3.7</v>
      </c>
      <c r="K40" s="245">
        <v>3.4</v>
      </c>
      <c r="L40" s="245">
        <v>4.7</v>
      </c>
    </row>
    <row r="41" spans="1:12" x14ac:dyDescent="0.15">
      <c r="A41" s="25">
        <v>43229</v>
      </c>
      <c r="B41" s="245">
        <v>0.3</v>
      </c>
      <c r="C41" s="245">
        <v>-0.5</v>
      </c>
      <c r="D41" s="245">
        <v>0.5</v>
      </c>
      <c r="E41" s="245">
        <v>-1.3</v>
      </c>
      <c r="F41" s="245">
        <v>2.1</v>
      </c>
      <c r="G41" s="245">
        <v>1</v>
      </c>
      <c r="H41" s="245">
        <v>1.5</v>
      </c>
      <c r="I41" s="245">
        <v>0.1</v>
      </c>
      <c r="J41" s="245">
        <v>2.1</v>
      </c>
      <c r="K41" s="245">
        <v>0.5</v>
      </c>
      <c r="L41" s="245">
        <v>0.9</v>
      </c>
    </row>
    <row r="42" spans="1:12" x14ac:dyDescent="0.15">
      <c r="A42" s="25">
        <v>43230</v>
      </c>
      <c r="B42" s="245">
        <v>4.8</v>
      </c>
      <c r="C42" s="245">
        <v>4</v>
      </c>
      <c r="D42" s="245">
        <v>5.0999999999999996</v>
      </c>
      <c r="E42" s="245">
        <v>2.5</v>
      </c>
      <c r="F42" s="245">
        <v>7.4</v>
      </c>
      <c r="G42" s="245">
        <v>5.4</v>
      </c>
      <c r="H42" s="245">
        <v>5</v>
      </c>
      <c r="I42" s="245">
        <v>3.1</v>
      </c>
      <c r="J42" s="245">
        <v>5.3</v>
      </c>
      <c r="K42" s="245">
        <v>2.5</v>
      </c>
      <c r="L42" s="245">
        <v>3.3</v>
      </c>
    </row>
    <row r="43" spans="1:12" x14ac:dyDescent="0.15">
      <c r="A43" s="25">
        <v>43231</v>
      </c>
      <c r="B43" s="245">
        <v>7.5</v>
      </c>
      <c r="C43" s="245">
        <v>7.4</v>
      </c>
      <c r="D43" s="245">
        <v>7.5</v>
      </c>
      <c r="E43" s="245">
        <v>7.5</v>
      </c>
      <c r="F43" s="245">
        <v>9.6999999999999993</v>
      </c>
      <c r="G43" s="245">
        <v>7.7</v>
      </c>
      <c r="H43" s="245">
        <v>8.3000000000000007</v>
      </c>
      <c r="I43" s="245">
        <v>7.8</v>
      </c>
      <c r="J43" s="245">
        <v>6.8</v>
      </c>
      <c r="K43" s="245">
        <v>6.2</v>
      </c>
      <c r="L43" s="245">
        <v>6.9</v>
      </c>
    </row>
    <row r="44" spans="1:12" x14ac:dyDescent="0.15">
      <c r="A44" s="25">
        <v>43232</v>
      </c>
      <c r="B44" s="245">
        <v>14.4</v>
      </c>
      <c r="C44" s="245">
        <v>16</v>
      </c>
      <c r="D44" s="245">
        <v>14.2</v>
      </c>
      <c r="E44" s="245">
        <v>12.6</v>
      </c>
      <c r="F44" s="245">
        <v>17.7</v>
      </c>
      <c r="G44" s="245">
        <v>14.9</v>
      </c>
      <c r="H44" s="245">
        <v>13.5</v>
      </c>
      <c r="I44" s="245">
        <v>11.1</v>
      </c>
      <c r="J44" s="245">
        <v>11.5</v>
      </c>
      <c r="K44" s="245">
        <v>13.3</v>
      </c>
      <c r="L44" s="245">
        <v>14.4</v>
      </c>
    </row>
    <row r="45" spans="1:12" x14ac:dyDescent="0.15">
      <c r="A45" s="25">
        <v>43233</v>
      </c>
      <c r="B45" s="245">
        <v>13.5</v>
      </c>
      <c r="C45" s="245">
        <v>16.8</v>
      </c>
      <c r="D45" s="245">
        <v>17.2</v>
      </c>
      <c r="E45" s="245">
        <v>15.3</v>
      </c>
      <c r="F45" s="245">
        <v>14.8</v>
      </c>
      <c r="G45" s="245">
        <v>14.6</v>
      </c>
      <c r="H45" s="245">
        <v>17.100000000000001</v>
      </c>
      <c r="I45" s="245">
        <v>15.6</v>
      </c>
      <c r="J45" s="245">
        <v>14.1</v>
      </c>
      <c r="K45" s="245">
        <v>13.8</v>
      </c>
      <c r="L45" s="245">
        <v>14.3</v>
      </c>
    </row>
    <row r="46" spans="1:12" x14ac:dyDescent="0.15">
      <c r="A46" s="25">
        <v>43234</v>
      </c>
      <c r="B46" s="245">
        <v>9.5</v>
      </c>
      <c r="C46" s="245">
        <v>11.3</v>
      </c>
      <c r="D46" s="245">
        <v>11.6</v>
      </c>
      <c r="E46" s="245">
        <v>7.1</v>
      </c>
      <c r="F46" s="245">
        <v>14.1</v>
      </c>
      <c r="G46" s="245">
        <v>13</v>
      </c>
      <c r="H46" s="245">
        <v>10.6</v>
      </c>
      <c r="I46" s="245">
        <v>7.4</v>
      </c>
      <c r="J46" s="245">
        <v>6.8</v>
      </c>
      <c r="K46" s="245">
        <v>8.3000000000000007</v>
      </c>
      <c r="L46" s="245">
        <v>11.9</v>
      </c>
    </row>
    <row r="47" spans="1:12" x14ac:dyDescent="0.15">
      <c r="A47" s="25">
        <v>43235</v>
      </c>
      <c r="B47" s="245">
        <v>12.4</v>
      </c>
      <c r="C47" s="245">
        <v>14.4</v>
      </c>
      <c r="D47" s="245">
        <v>13.1</v>
      </c>
      <c r="E47" s="245">
        <v>17.399999999999999</v>
      </c>
      <c r="F47" s="245">
        <v>15</v>
      </c>
      <c r="G47" s="245">
        <v>11.4</v>
      </c>
      <c r="H47" s="245">
        <v>12.3</v>
      </c>
      <c r="I47" s="245">
        <v>12.6</v>
      </c>
      <c r="J47" s="245">
        <v>11.5</v>
      </c>
      <c r="K47" s="245">
        <v>11.8</v>
      </c>
      <c r="L47" s="245">
        <v>11.8</v>
      </c>
    </row>
    <row r="48" spans="1:12" x14ac:dyDescent="0.15">
      <c r="A48" s="25">
        <v>43236</v>
      </c>
      <c r="B48" s="245">
        <v>16.399999999999999</v>
      </c>
      <c r="C48" s="245">
        <v>20.6</v>
      </c>
      <c r="D48" s="245">
        <v>18.600000000000001</v>
      </c>
      <c r="E48" s="245">
        <v>22.5</v>
      </c>
      <c r="F48" s="245">
        <v>20.5</v>
      </c>
      <c r="G48" s="245">
        <v>16.8</v>
      </c>
      <c r="H48" s="245">
        <v>18.5</v>
      </c>
      <c r="I48" s="245">
        <v>19</v>
      </c>
      <c r="J48" s="245">
        <v>17.3</v>
      </c>
      <c r="K48" s="245">
        <v>16.8</v>
      </c>
      <c r="L48" s="245">
        <v>15.3</v>
      </c>
    </row>
    <row r="49" spans="1:12" x14ac:dyDescent="0.15">
      <c r="A49" s="25">
        <v>43237</v>
      </c>
      <c r="B49" s="245">
        <v>21.2</v>
      </c>
      <c r="C49" s="245">
        <v>26.7</v>
      </c>
      <c r="D49" s="245">
        <v>24</v>
      </c>
      <c r="E49" s="245">
        <v>25.6</v>
      </c>
      <c r="F49" s="245">
        <v>25.5</v>
      </c>
      <c r="G49" s="245">
        <v>24.2</v>
      </c>
      <c r="H49" s="245">
        <v>22.3</v>
      </c>
      <c r="I49" s="245">
        <v>22.2</v>
      </c>
      <c r="J49" s="245">
        <v>17.8</v>
      </c>
      <c r="K49" s="245">
        <v>21.5</v>
      </c>
      <c r="L49" s="245">
        <v>23</v>
      </c>
    </row>
    <row r="50" spans="1:12" x14ac:dyDescent="0.15">
      <c r="A50" s="25">
        <v>43238</v>
      </c>
      <c r="B50" s="245">
        <v>20.3</v>
      </c>
      <c r="C50" s="245">
        <v>27.9</v>
      </c>
      <c r="D50" s="245">
        <v>21.5</v>
      </c>
      <c r="E50" s="245">
        <v>18.2</v>
      </c>
      <c r="F50" s="245">
        <v>24.9</v>
      </c>
      <c r="G50" s="245">
        <v>18.3</v>
      </c>
      <c r="H50" s="245">
        <v>12.1</v>
      </c>
      <c r="I50" s="245">
        <v>13.1</v>
      </c>
      <c r="J50" s="245">
        <v>7.9</v>
      </c>
      <c r="K50" s="245">
        <v>17</v>
      </c>
      <c r="L50" s="245">
        <v>16.5</v>
      </c>
    </row>
    <row r="51" spans="1:12" x14ac:dyDescent="0.15">
      <c r="A51" s="25">
        <v>43239</v>
      </c>
      <c r="B51" s="245">
        <v>5.4</v>
      </c>
      <c r="C51" s="245">
        <v>7.2</v>
      </c>
      <c r="D51" s="245">
        <v>5</v>
      </c>
      <c r="E51" s="245">
        <v>2.5</v>
      </c>
      <c r="F51" s="245">
        <v>9.1999999999999993</v>
      </c>
      <c r="G51" s="245">
        <v>2.4</v>
      </c>
      <c r="H51" s="245">
        <v>1.6</v>
      </c>
      <c r="I51" s="245">
        <v>-0.8</v>
      </c>
      <c r="J51" s="245">
        <v>0.9</v>
      </c>
      <c r="K51" s="245">
        <v>1.4</v>
      </c>
      <c r="L51" s="245">
        <v>2.9</v>
      </c>
    </row>
    <row r="52" spans="1:12" x14ac:dyDescent="0.15">
      <c r="A52" s="25">
        <v>43240</v>
      </c>
      <c r="B52" s="245">
        <v>2.1</v>
      </c>
      <c r="C52" s="245">
        <v>1.2</v>
      </c>
      <c r="D52" s="245">
        <v>2.4</v>
      </c>
      <c r="E52" s="245">
        <v>1</v>
      </c>
      <c r="F52" s="245">
        <v>4.3</v>
      </c>
      <c r="G52" s="245">
        <v>1.3</v>
      </c>
      <c r="H52" s="245">
        <v>3.4</v>
      </c>
      <c r="I52" s="245" t="s">
        <v>390</v>
      </c>
      <c r="J52" s="245">
        <v>2.2000000000000002</v>
      </c>
      <c r="K52" s="245">
        <v>-1</v>
      </c>
      <c r="L52" s="245">
        <v>2.9</v>
      </c>
    </row>
    <row r="53" spans="1:12" x14ac:dyDescent="0.15">
      <c r="A53" s="25">
        <v>43241</v>
      </c>
      <c r="B53" s="245">
        <v>8.4</v>
      </c>
      <c r="C53" s="245">
        <v>9.5</v>
      </c>
      <c r="D53" s="245">
        <v>6.8</v>
      </c>
      <c r="E53" s="245">
        <v>6.3</v>
      </c>
      <c r="F53" s="245">
        <v>11.5</v>
      </c>
      <c r="G53" s="245">
        <v>8.6999999999999993</v>
      </c>
      <c r="H53" s="245">
        <v>9.6999999999999993</v>
      </c>
      <c r="I53" s="245" t="s">
        <v>390</v>
      </c>
      <c r="J53" s="245">
        <v>7.8</v>
      </c>
      <c r="K53" s="245">
        <v>6.8</v>
      </c>
      <c r="L53" s="245">
        <v>10.6</v>
      </c>
    </row>
    <row r="54" spans="1:12" x14ac:dyDescent="0.15">
      <c r="A54" s="25">
        <v>43242</v>
      </c>
      <c r="B54" s="245">
        <v>10.9</v>
      </c>
      <c r="C54" s="245">
        <v>13.5</v>
      </c>
      <c r="D54" s="245">
        <v>10.199999999999999</v>
      </c>
      <c r="E54" s="245">
        <v>10.9</v>
      </c>
      <c r="F54" s="245">
        <v>15</v>
      </c>
      <c r="G54" s="245">
        <v>11</v>
      </c>
      <c r="H54" s="245">
        <v>12.5</v>
      </c>
      <c r="I54" s="245">
        <v>10.5</v>
      </c>
      <c r="J54" s="245">
        <v>8.6999999999999993</v>
      </c>
      <c r="K54" s="245">
        <v>9.6999999999999993</v>
      </c>
      <c r="L54" s="245">
        <v>13.2</v>
      </c>
    </row>
    <row r="55" spans="1:12" x14ac:dyDescent="0.15">
      <c r="A55" s="25">
        <v>43243</v>
      </c>
      <c r="B55" s="245">
        <v>9.3000000000000007</v>
      </c>
      <c r="C55" s="245">
        <v>10.7</v>
      </c>
      <c r="D55" s="245">
        <v>10.199999999999999</v>
      </c>
      <c r="E55" s="245">
        <v>8.5</v>
      </c>
      <c r="F55" s="245">
        <v>11.3</v>
      </c>
      <c r="G55" s="245">
        <v>8</v>
      </c>
      <c r="H55" s="245">
        <v>9.3000000000000007</v>
      </c>
      <c r="I55" s="245">
        <v>9.3000000000000007</v>
      </c>
      <c r="J55" s="245">
        <v>9.1999999999999993</v>
      </c>
      <c r="K55" s="245">
        <v>6.6</v>
      </c>
      <c r="L55" s="245">
        <v>8.1</v>
      </c>
    </row>
    <row r="56" spans="1:12" x14ac:dyDescent="0.15">
      <c r="A56" s="25">
        <v>43244</v>
      </c>
      <c r="B56" s="245">
        <v>6.4</v>
      </c>
      <c r="C56" s="245">
        <v>8.6999999999999993</v>
      </c>
      <c r="D56" s="245">
        <v>6.6</v>
      </c>
      <c r="E56" s="245">
        <v>4.9000000000000004</v>
      </c>
      <c r="F56" s="245">
        <v>10.9</v>
      </c>
      <c r="G56" s="245">
        <v>6</v>
      </c>
      <c r="H56" s="245">
        <v>3.8</v>
      </c>
      <c r="I56" s="245">
        <v>3.2</v>
      </c>
      <c r="J56" s="245">
        <v>2.2999999999999998</v>
      </c>
      <c r="K56" s="245">
        <v>3.5</v>
      </c>
      <c r="L56" s="245">
        <v>5.0999999999999996</v>
      </c>
    </row>
    <row r="57" spans="1:12" x14ac:dyDescent="0.15">
      <c r="A57" s="25">
        <v>43245</v>
      </c>
      <c r="B57" s="245">
        <v>12.2</v>
      </c>
      <c r="C57" s="245">
        <v>14.1</v>
      </c>
      <c r="D57" s="245">
        <v>13.1</v>
      </c>
      <c r="E57" s="245">
        <v>13.2</v>
      </c>
      <c r="F57" s="245">
        <v>14.8</v>
      </c>
      <c r="G57" s="245">
        <v>10</v>
      </c>
      <c r="H57" s="245">
        <v>12.1</v>
      </c>
      <c r="I57" s="245">
        <v>11.3</v>
      </c>
      <c r="J57" s="245">
        <v>9.6</v>
      </c>
      <c r="K57" s="245">
        <v>11</v>
      </c>
      <c r="L57" s="245">
        <v>10.9</v>
      </c>
    </row>
    <row r="58" spans="1:12" x14ac:dyDescent="0.15">
      <c r="A58" s="25">
        <v>43246</v>
      </c>
      <c r="B58" s="245">
        <v>16.8</v>
      </c>
      <c r="C58" s="245">
        <v>19.7</v>
      </c>
      <c r="D58" s="245">
        <v>23</v>
      </c>
      <c r="E58" s="245">
        <v>17.399999999999999</v>
      </c>
      <c r="F58" s="245">
        <v>20.7</v>
      </c>
      <c r="G58" s="245">
        <v>15.2</v>
      </c>
      <c r="H58" s="245">
        <v>18.3</v>
      </c>
      <c r="I58" s="245">
        <v>15.4</v>
      </c>
      <c r="J58" s="245">
        <v>16.399999999999999</v>
      </c>
      <c r="K58" s="245">
        <v>17</v>
      </c>
      <c r="L58" s="245">
        <v>17.399999999999999</v>
      </c>
    </row>
    <row r="59" spans="1:12" x14ac:dyDescent="0.15">
      <c r="A59" s="25">
        <v>43247</v>
      </c>
      <c r="B59" s="245">
        <v>14.7</v>
      </c>
      <c r="C59" s="245">
        <v>16.5</v>
      </c>
      <c r="D59" s="245">
        <v>13.5</v>
      </c>
      <c r="E59" s="245">
        <v>14.7</v>
      </c>
      <c r="F59" s="245">
        <v>15.5</v>
      </c>
      <c r="G59" s="245">
        <v>11</v>
      </c>
      <c r="H59" s="245">
        <v>13</v>
      </c>
      <c r="I59" s="245">
        <v>13.2</v>
      </c>
      <c r="J59" s="245">
        <v>11.8</v>
      </c>
      <c r="K59" s="245">
        <v>12.6</v>
      </c>
      <c r="L59" s="245">
        <v>11.9</v>
      </c>
    </row>
    <row r="60" spans="1:12" x14ac:dyDescent="0.15">
      <c r="A60" s="25">
        <v>43248</v>
      </c>
      <c r="B60" s="245">
        <v>22.9</v>
      </c>
      <c r="C60" s="245">
        <v>23.6</v>
      </c>
      <c r="D60" s="245">
        <v>22.2</v>
      </c>
      <c r="E60" s="245">
        <v>21.1</v>
      </c>
      <c r="F60" s="245">
        <v>21.3</v>
      </c>
      <c r="G60" s="245">
        <v>16.399999999999999</v>
      </c>
      <c r="H60" s="245">
        <v>18.3</v>
      </c>
      <c r="I60" s="245">
        <v>20.8</v>
      </c>
      <c r="J60" s="245">
        <v>16.2</v>
      </c>
      <c r="K60" s="245">
        <v>15.8</v>
      </c>
      <c r="L60" s="245">
        <v>16.8</v>
      </c>
    </row>
    <row r="61" spans="1:12" x14ac:dyDescent="0.15">
      <c r="A61" s="25">
        <v>43249</v>
      </c>
      <c r="B61" s="245">
        <v>22.7</v>
      </c>
      <c r="C61" s="245">
        <v>23.4</v>
      </c>
      <c r="D61" s="245">
        <v>22.8</v>
      </c>
      <c r="E61" s="245">
        <v>23.8</v>
      </c>
      <c r="F61" s="245">
        <v>21.5</v>
      </c>
      <c r="G61" s="245">
        <v>16.7</v>
      </c>
      <c r="H61" s="245">
        <v>21.5</v>
      </c>
      <c r="I61" s="245">
        <v>24.2</v>
      </c>
      <c r="J61" s="245">
        <v>19</v>
      </c>
      <c r="K61" s="245">
        <v>17.399999999999999</v>
      </c>
      <c r="L61" s="245">
        <v>14.8</v>
      </c>
    </row>
    <row r="62" spans="1:12" x14ac:dyDescent="0.15">
      <c r="A62" s="25">
        <v>43250</v>
      </c>
      <c r="B62" s="245">
        <v>14.8</v>
      </c>
      <c r="C62" s="245">
        <v>17.3</v>
      </c>
      <c r="D62" s="245">
        <v>16.2</v>
      </c>
      <c r="E62" s="245">
        <v>12.3</v>
      </c>
      <c r="F62" s="245">
        <v>17</v>
      </c>
      <c r="G62" s="245">
        <v>13.5</v>
      </c>
      <c r="H62" s="245">
        <v>14.7</v>
      </c>
      <c r="I62" s="245">
        <v>17.8</v>
      </c>
      <c r="J62" s="245">
        <v>12</v>
      </c>
      <c r="K62" s="245">
        <v>10.1</v>
      </c>
      <c r="L62" s="245">
        <v>11.1</v>
      </c>
    </row>
    <row r="63" spans="1:12" x14ac:dyDescent="0.15">
      <c r="A63" s="25">
        <v>43251</v>
      </c>
      <c r="B63" s="245">
        <v>7.7</v>
      </c>
      <c r="C63" s="245">
        <v>9.6</v>
      </c>
      <c r="D63" s="245">
        <v>8.6</v>
      </c>
      <c r="E63" s="245">
        <v>5.9</v>
      </c>
      <c r="F63" s="245">
        <v>11.6</v>
      </c>
      <c r="G63" s="245">
        <v>11.3</v>
      </c>
      <c r="H63" s="245">
        <v>8.1999999999999993</v>
      </c>
      <c r="I63" s="245">
        <v>6.1</v>
      </c>
      <c r="J63" s="245">
        <v>6.8</v>
      </c>
      <c r="K63" s="245">
        <v>8</v>
      </c>
      <c r="L63" s="245">
        <v>11.6</v>
      </c>
    </row>
    <row r="64" spans="1:12" x14ac:dyDescent="0.15">
      <c r="A64" s="25">
        <v>43252</v>
      </c>
      <c r="B64" s="245">
        <v>6.1</v>
      </c>
      <c r="C64" s="245">
        <v>5.0999999999999996</v>
      </c>
      <c r="D64" s="245">
        <v>5.5</v>
      </c>
      <c r="E64" s="245">
        <v>3.1</v>
      </c>
      <c r="F64" s="245">
        <v>7.5</v>
      </c>
      <c r="G64" s="245">
        <v>4.5</v>
      </c>
      <c r="H64" s="245">
        <v>4.9000000000000004</v>
      </c>
      <c r="I64" s="245" t="s">
        <v>390</v>
      </c>
      <c r="J64" s="245">
        <v>3.7</v>
      </c>
      <c r="K64" s="245">
        <v>4.5</v>
      </c>
      <c r="L64" s="245">
        <v>5.3</v>
      </c>
    </row>
    <row r="65" spans="1:12" x14ac:dyDescent="0.15">
      <c r="A65" s="25">
        <v>43253</v>
      </c>
      <c r="B65" s="245">
        <v>10.4</v>
      </c>
      <c r="C65" s="245">
        <v>10.9</v>
      </c>
      <c r="D65" s="245">
        <v>12.8</v>
      </c>
      <c r="E65" s="245">
        <v>13.3</v>
      </c>
      <c r="F65" s="245">
        <v>11.8</v>
      </c>
      <c r="G65" s="245">
        <v>9.1999999999999993</v>
      </c>
      <c r="H65" s="245">
        <v>10.3</v>
      </c>
      <c r="I65" s="245" t="s">
        <v>390</v>
      </c>
      <c r="J65" s="245">
        <v>9.5</v>
      </c>
      <c r="K65" s="245">
        <v>8.4</v>
      </c>
      <c r="L65" s="245">
        <v>9.5</v>
      </c>
    </row>
    <row r="66" spans="1:12" x14ac:dyDescent="0.15">
      <c r="A66" s="25">
        <v>43254</v>
      </c>
      <c r="B66" s="245">
        <v>11</v>
      </c>
      <c r="C66" s="245">
        <v>12.8</v>
      </c>
      <c r="D66" s="245">
        <v>13</v>
      </c>
      <c r="E66" s="245">
        <v>15</v>
      </c>
      <c r="F66" s="245">
        <v>13.3</v>
      </c>
      <c r="G66" s="245">
        <v>11.6</v>
      </c>
      <c r="H66" s="245">
        <v>11.8</v>
      </c>
      <c r="I66" s="245" t="s">
        <v>390</v>
      </c>
      <c r="J66" s="245">
        <v>10.199999999999999</v>
      </c>
      <c r="K66" s="245">
        <v>7.3</v>
      </c>
      <c r="L66" s="245">
        <v>10.8</v>
      </c>
    </row>
    <row r="67" spans="1:12" x14ac:dyDescent="0.15">
      <c r="A67" s="25">
        <v>43255</v>
      </c>
      <c r="B67" s="245">
        <v>9.9</v>
      </c>
      <c r="C67" s="245">
        <v>11.9</v>
      </c>
      <c r="D67" s="245">
        <v>10.199999999999999</v>
      </c>
      <c r="E67" s="245">
        <v>11.8</v>
      </c>
      <c r="F67" s="245">
        <v>10.6</v>
      </c>
      <c r="G67" s="245">
        <v>6.1</v>
      </c>
      <c r="H67" s="245">
        <v>9.6999999999999993</v>
      </c>
      <c r="I67" s="245" t="s">
        <v>390</v>
      </c>
      <c r="J67" s="245">
        <v>7.9</v>
      </c>
      <c r="K67" s="245">
        <v>6.5</v>
      </c>
      <c r="L67" s="245">
        <v>7.8</v>
      </c>
    </row>
    <row r="68" spans="1:12" x14ac:dyDescent="0.15">
      <c r="A68" s="25">
        <v>43256</v>
      </c>
      <c r="B68" s="245">
        <v>10.7</v>
      </c>
      <c r="C68" s="245">
        <v>11.9</v>
      </c>
      <c r="D68" s="245">
        <v>11.3</v>
      </c>
      <c r="E68" s="245">
        <v>9.6</v>
      </c>
      <c r="F68" s="245">
        <v>12</v>
      </c>
      <c r="G68" s="245">
        <v>8.1</v>
      </c>
      <c r="H68" s="245">
        <v>8.6999999999999993</v>
      </c>
      <c r="I68" s="245">
        <v>6.5</v>
      </c>
      <c r="J68" s="245">
        <v>7.2</v>
      </c>
      <c r="K68" s="245">
        <v>7.2</v>
      </c>
      <c r="L68" s="245">
        <v>7.5</v>
      </c>
    </row>
    <row r="69" spans="1:12" x14ac:dyDescent="0.15">
      <c r="A69" s="25">
        <v>43257</v>
      </c>
      <c r="B69" s="245">
        <v>12.9</v>
      </c>
      <c r="C69" s="245">
        <v>16</v>
      </c>
      <c r="D69" s="245">
        <v>16.100000000000001</v>
      </c>
      <c r="E69" s="245">
        <v>15.5</v>
      </c>
      <c r="F69" s="245">
        <v>17</v>
      </c>
      <c r="G69" s="245">
        <v>13.8</v>
      </c>
      <c r="H69" s="245">
        <v>11.5</v>
      </c>
      <c r="I69" s="245">
        <v>12.4</v>
      </c>
      <c r="J69" s="245">
        <v>12</v>
      </c>
      <c r="K69" s="245">
        <v>12.9</v>
      </c>
      <c r="L69" s="245">
        <v>13.3</v>
      </c>
    </row>
    <row r="70" spans="1:12" x14ac:dyDescent="0.15">
      <c r="A70" s="25">
        <v>43258</v>
      </c>
      <c r="B70" s="245">
        <v>9.6</v>
      </c>
      <c r="C70" s="245">
        <v>12.8</v>
      </c>
      <c r="D70" s="245">
        <v>11.1</v>
      </c>
      <c r="E70" s="245">
        <v>13.7</v>
      </c>
      <c r="F70" s="245">
        <v>13.5</v>
      </c>
      <c r="G70" s="245">
        <v>11.6</v>
      </c>
      <c r="H70" s="245">
        <v>13.6</v>
      </c>
      <c r="I70" s="245">
        <v>11.9</v>
      </c>
      <c r="J70" s="245">
        <v>12.8</v>
      </c>
      <c r="K70" s="245">
        <v>12.5</v>
      </c>
      <c r="L70" s="245">
        <v>10.5</v>
      </c>
    </row>
    <row r="71" spans="1:12" x14ac:dyDescent="0.15">
      <c r="A71" s="25">
        <v>43259</v>
      </c>
      <c r="B71" s="245">
        <v>10.1</v>
      </c>
      <c r="C71" s="245">
        <v>12.5</v>
      </c>
      <c r="D71" s="245">
        <v>12.8</v>
      </c>
      <c r="E71" s="245">
        <v>14</v>
      </c>
      <c r="F71" s="245">
        <v>13.4</v>
      </c>
      <c r="G71" s="245">
        <v>9</v>
      </c>
      <c r="H71" s="245">
        <v>10.1</v>
      </c>
      <c r="I71" s="245">
        <v>13.9</v>
      </c>
      <c r="J71" s="245">
        <v>10.3</v>
      </c>
      <c r="K71" s="245">
        <v>10</v>
      </c>
      <c r="L71" s="245">
        <v>7.8</v>
      </c>
    </row>
    <row r="72" spans="1:12" x14ac:dyDescent="0.15">
      <c r="A72" s="25">
        <v>43260</v>
      </c>
      <c r="B72" s="245">
        <v>15.1</v>
      </c>
      <c r="C72" s="245">
        <v>18.2</v>
      </c>
      <c r="D72" s="245">
        <v>18</v>
      </c>
      <c r="E72" s="245">
        <v>16.5</v>
      </c>
      <c r="F72" s="245">
        <v>20.2</v>
      </c>
      <c r="G72" s="245">
        <v>17.100000000000001</v>
      </c>
      <c r="H72" s="245">
        <v>13.3</v>
      </c>
      <c r="I72" s="245">
        <v>15.8</v>
      </c>
      <c r="J72" s="245">
        <v>12.3</v>
      </c>
      <c r="K72" s="245">
        <v>20.7</v>
      </c>
      <c r="L72" s="245">
        <v>16.8</v>
      </c>
    </row>
    <row r="73" spans="1:12" x14ac:dyDescent="0.15">
      <c r="A73" s="25">
        <v>43261</v>
      </c>
      <c r="B73" s="245">
        <v>7</v>
      </c>
      <c r="C73" s="245">
        <v>8</v>
      </c>
      <c r="D73" s="245">
        <v>7.3</v>
      </c>
      <c r="E73" s="245">
        <v>7.1</v>
      </c>
      <c r="F73" s="245">
        <v>9.5</v>
      </c>
      <c r="G73" s="245">
        <v>6</v>
      </c>
      <c r="H73" s="245">
        <v>4.5999999999999996</v>
      </c>
      <c r="I73" s="245">
        <v>3.6</v>
      </c>
      <c r="J73" s="245">
        <v>4.2</v>
      </c>
      <c r="K73" s="245">
        <v>9.5</v>
      </c>
      <c r="L73" s="245">
        <v>7.1</v>
      </c>
    </row>
    <row r="74" spans="1:12" x14ac:dyDescent="0.15">
      <c r="A74" s="25">
        <v>43262</v>
      </c>
      <c r="B74" s="245">
        <v>0.6</v>
      </c>
      <c r="C74" s="245">
        <v>0.7</v>
      </c>
      <c r="D74" s="245">
        <v>0.5</v>
      </c>
      <c r="E74" s="245">
        <v>1.6</v>
      </c>
      <c r="F74" s="245">
        <v>2</v>
      </c>
      <c r="G74" s="245">
        <v>-0.2</v>
      </c>
      <c r="H74" s="245">
        <v>0.5</v>
      </c>
      <c r="I74" s="245">
        <v>-1.7</v>
      </c>
      <c r="J74" s="245">
        <v>-0.4</v>
      </c>
      <c r="K74" s="245">
        <v>2.5</v>
      </c>
      <c r="L74" s="245">
        <v>1.5</v>
      </c>
    </row>
    <row r="75" spans="1:12" x14ac:dyDescent="0.15">
      <c r="A75" s="25">
        <v>43263</v>
      </c>
      <c r="B75" s="245">
        <v>4.7</v>
      </c>
      <c r="C75" s="245">
        <v>7.2</v>
      </c>
      <c r="D75" s="245">
        <v>6</v>
      </c>
      <c r="E75" s="245">
        <v>6.2</v>
      </c>
      <c r="F75" s="245">
        <v>9.3000000000000007</v>
      </c>
      <c r="G75" s="245">
        <v>4.4000000000000004</v>
      </c>
      <c r="H75" s="245">
        <v>5.7</v>
      </c>
      <c r="I75" s="245">
        <v>4.5999999999999996</v>
      </c>
      <c r="J75" s="245">
        <v>3.2</v>
      </c>
      <c r="K75" s="245">
        <v>6.5</v>
      </c>
      <c r="L75" s="245">
        <v>5.9</v>
      </c>
    </row>
    <row r="76" spans="1:12" x14ac:dyDescent="0.15">
      <c r="A76" s="25">
        <v>43264</v>
      </c>
      <c r="B76" s="245">
        <v>9.1</v>
      </c>
      <c r="C76" s="245">
        <v>10.7</v>
      </c>
      <c r="D76" s="245">
        <v>9.6</v>
      </c>
      <c r="E76" s="245">
        <v>4</v>
      </c>
      <c r="F76" s="245">
        <v>13</v>
      </c>
      <c r="G76" s="245">
        <v>5.6</v>
      </c>
      <c r="H76" s="245">
        <v>3</v>
      </c>
      <c r="I76" s="245">
        <v>2.9</v>
      </c>
      <c r="J76" s="245">
        <v>2.5</v>
      </c>
      <c r="K76" s="245">
        <v>6.9</v>
      </c>
      <c r="L76" s="245">
        <v>7</v>
      </c>
    </row>
    <row r="77" spans="1:12" x14ac:dyDescent="0.15">
      <c r="A77" s="25">
        <v>43265</v>
      </c>
      <c r="B77" s="245">
        <v>5.9</v>
      </c>
      <c r="C77" s="245">
        <v>8.1999999999999993</v>
      </c>
      <c r="D77" s="245">
        <v>8.1999999999999993</v>
      </c>
      <c r="E77" s="245">
        <v>10</v>
      </c>
      <c r="F77" s="245">
        <v>10</v>
      </c>
      <c r="G77" s="245">
        <v>6.2</v>
      </c>
      <c r="H77" s="245">
        <v>6.3</v>
      </c>
      <c r="I77" s="245">
        <v>4.5</v>
      </c>
      <c r="J77" s="245">
        <v>5</v>
      </c>
      <c r="K77" s="245">
        <v>7</v>
      </c>
      <c r="L77" s="245">
        <v>6.9</v>
      </c>
    </row>
    <row r="78" spans="1:12" x14ac:dyDescent="0.15">
      <c r="A78" s="25">
        <v>43266</v>
      </c>
      <c r="B78" s="245">
        <v>1.9</v>
      </c>
      <c r="C78" s="245">
        <v>2.7</v>
      </c>
      <c r="D78" s="245">
        <v>2</v>
      </c>
      <c r="E78" s="245">
        <v>2.2999999999999998</v>
      </c>
      <c r="F78" s="245">
        <v>5.8</v>
      </c>
      <c r="G78" s="245">
        <v>3.7</v>
      </c>
      <c r="H78" s="245">
        <v>1.9</v>
      </c>
      <c r="I78" s="245">
        <v>2.2000000000000002</v>
      </c>
      <c r="J78" s="245">
        <v>2.6</v>
      </c>
      <c r="K78" s="245">
        <v>4.3</v>
      </c>
      <c r="L78" s="245">
        <v>2.4</v>
      </c>
    </row>
    <row r="79" spans="1:12" x14ac:dyDescent="0.15">
      <c r="A79" s="25">
        <v>43267</v>
      </c>
      <c r="B79" s="245">
        <v>2.8</v>
      </c>
      <c r="C79" s="245">
        <v>2.9</v>
      </c>
      <c r="D79" s="245">
        <v>2.6</v>
      </c>
      <c r="E79" s="245">
        <v>1</v>
      </c>
      <c r="F79" s="245">
        <v>5.4</v>
      </c>
      <c r="G79" s="245">
        <v>2.2999999999999998</v>
      </c>
      <c r="H79" s="245">
        <v>1.8</v>
      </c>
      <c r="I79" s="245">
        <v>1.5</v>
      </c>
      <c r="J79" s="245">
        <v>2.2999999999999998</v>
      </c>
      <c r="K79" s="245">
        <v>4.4000000000000004</v>
      </c>
      <c r="L79" s="245">
        <v>4.0999999999999996</v>
      </c>
    </row>
    <row r="80" spans="1:12" x14ac:dyDescent="0.15">
      <c r="A80" s="25">
        <v>43268</v>
      </c>
      <c r="B80" s="245">
        <v>5.5</v>
      </c>
      <c r="C80" s="245">
        <v>8.1999999999999993</v>
      </c>
      <c r="D80" s="245">
        <v>6.1</v>
      </c>
      <c r="E80" s="245">
        <v>4.4000000000000004</v>
      </c>
      <c r="F80" s="245">
        <v>8.9</v>
      </c>
      <c r="G80" s="245">
        <v>4.5</v>
      </c>
      <c r="H80" s="245">
        <v>6.6</v>
      </c>
      <c r="I80" s="245">
        <v>4.8</v>
      </c>
      <c r="J80" s="245">
        <v>4.5999999999999996</v>
      </c>
      <c r="K80" s="245">
        <v>7</v>
      </c>
      <c r="L80" s="245">
        <v>5.4</v>
      </c>
    </row>
    <row r="81" spans="1:12" x14ac:dyDescent="0.15">
      <c r="A81" s="25">
        <v>43269</v>
      </c>
      <c r="B81" s="245">
        <v>6.6</v>
      </c>
      <c r="C81" s="245">
        <v>8.4</v>
      </c>
      <c r="D81" s="245">
        <v>7.2</v>
      </c>
      <c r="E81" s="245">
        <v>5.2</v>
      </c>
      <c r="F81" s="245">
        <v>9.5</v>
      </c>
      <c r="G81" s="245">
        <v>7.2</v>
      </c>
      <c r="H81" s="245">
        <v>5.5</v>
      </c>
      <c r="I81" s="245">
        <v>6</v>
      </c>
      <c r="J81" s="245">
        <v>3.6</v>
      </c>
      <c r="K81" s="245">
        <v>7.1</v>
      </c>
      <c r="L81" s="245">
        <v>7.4</v>
      </c>
    </row>
    <row r="82" spans="1:12" x14ac:dyDescent="0.15">
      <c r="A82" s="25">
        <v>43270</v>
      </c>
      <c r="B82" s="245">
        <v>4.5</v>
      </c>
      <c r="C82" s="245">
        <v>6.8</v>
      </c>
      <c r="D82" s="245">
        <v>5</v>
      </c>
      <c r="E82" s="245">
        <v>7</v>
      </c>
      <c r="F82" s="245">
        <v>8.6</v>
      </c>
      <c r="G82" s="245">
        <v>6.4</v>
      </c>
      <c r="H82" s="245">
        <v>3.9</v>
      </c>
      <c r="I82" s="245">
        <v>3.4</v>
      </c>
      <c r="J82" s="245">
        <v>3.2</v>
      </c>
      <c r="K82" s="245">
        <v>5.9</v>
      </c>
      <c r="L82" s="245">
        <v>4.9000000000000004</v>
      </c>
    </row>
    <row r="83" spans="1:12" x14ac:dyDescent="0.15">
      <c r="A83" s="25">
        <v>43271</v>
      </c>
      <c r="B83" s="245">
        <v>3.5</v>
      </c>
      <c r="C83" s="245">
        <v>4.0999999999999996</v>
      </c>
      <c r="D83" s="245">
        <v>3.1</v>
      </c>
      <c r="E83" s="245">
        <v>4.3</v>
      </c>
      <c r="F83" s="245">
        <v>7.2</v>
      </c>
      <c r="G83" s="245">
        <v>5.3</v>
      </c>
      <c r="H83" s="245">
        <v>1.9</v>
      </c>
      <c r="I83" s="245">
        <v>1.4</v>
      </c>
      <c r="J83" s="245">
        <v>1.3</v>
      </c>
      <c r="K83" s="245">
        <v>4.4000000000000004</v>
      </c>
      <c r="L83" s="245">
        <v>3.8</v>
      </c>
    </row>
    <row r="84" spans="1:12" x14ac:dyDescent="0.15">
      <c r="A84" s="25">
        <v>43272</v>
      </c>
      <c r="B84" s="245">
        <v>6.5</v>
      </c>
      <c r="C84" s="245">
        <v>8.9</v>
      </c>
      <c r="D84" s="245">
        <v>5.8</v>
      </c>
      <c r="E84" s="245">
        <v>8.8000000000000007</v>
      </c>
      <c r="F84" s="245">
        <v>9.9</v>
      </c>
      <c r="G84" s="245">
        <v>6.8</v>
      </c>
      <c r="H84" s="245">
        <v>7</v>
      </c>
      <c r="I84" s="245">
        <v>5.8</v>
      </c>
      <c r="J84" s="245">
        <v>3.7</v>
      </c>
      <c r="K84" s="245">
        <v>8.5</v>
      </c>
      <c r="L84" s="245">
        <v>8</v>
      </c>
    </row>
    <row r="85" spans="1:12" x14ac:dyDescent="0.15">
      <c r="A85" s="25">
        <v>43273</v>
      </c>
      <c r="B85" s="245">
        <v>12.1</v>
      </c>
      <c r="C85" s="245">
        <v>17</v>
      </c>
      <c r="D85" s="245">
        <v>12.8</v>
      </c>
      <c r="E85" s="245">
        <v>12.9</v>
      </c>
      <c r="F85" s="245">
        <v>18.7</v>
      </c>
      <c r="G85" s="245">
        <v>15</v>
      </c>
      <c r="H85" s="245">
        <v>10.5</v>
      </c>
      <c r="I85" s="245">
        <v>14.1</v>
      </c>
      <c r="J85" s="245">
        <v>9.6</v>
      </c>
      <c r="K85" s="245">
        <v>13.6</v>
      </c>
      <c r="L85" s="245">
        <v>13.2</v>
      </c>
    </row>
    <row r="86" spans="1:12" x14ac:dyDescent="0.15">
      <c r="A86" s="25">
        <v>43274</v>
      </c>
      <c r="B86" s="245">
        <v>15.4</v>
      </c>
      <c r="C86" s="245">
        <v>20.9</v>
      </c>
      <c r="D86" s="245">
        <v>12.3</v>
      </c>
      <c r="E86" s="245">
        <v>14.4</v>
      </c>
      <c r="F86" s="245">
        <v>20</v>
      </c>
      <c r="G86" s="245">
        <v>17</v>
      </c>
      <c r="H86" s="245">
        <v>16.600000000000001</v>
      </c>
      <c r="I86" s="245">
        <v>16.899999999999999</v>
      </c>
      <c r="J86" s="245">
        <v>16.3</v>
      </c>
      <c r="K86" s="245">
        <v>19.7</v>
      </c>
      <c r="L86" s="245">
        <v>16.100000000000001</v>
      </c>
    </row>
    <row r="87" spans="1:12" x14ac:dyDescent="0.15">
      <c r="A87" s="25">
        <v>43275</v>
      </c>
      <c r="B87" s="245">
        <v>10.8</v>
      </c>
      <c r="C87" s="245">
        <v>12.5</v>
      </c>
      <c r="D87" s="245">
        <v>9.9</v>
      </c>
      <c r="E87" s="245">
        <v>9.3000000000000007</v>
      </c>
      <c r="F87" s="245">
        <v>18</v>
      </c>
      <c r="G87" s="245">
        <v>15.3</v>
      </c>
      <c r="H87" s="245">
        <v>11.9</v>
      </c>
      <c r="I87" s="245">
        <v>13.9</v>
      </c>
      <c r="J87" s="245">
        <v>11.8</v>
      </c>
      <c r="K87" s="245">
        <v>13.4</v>
      </c>
      <c r="L87" s="245">
        <v>13.8</v>
      </c>
    </row>
    <row r="88" spans="1:12" x14ac:dyDescent="0.15">
      <c r="A88" s="25">
        <v>43276</v>
      </c>
      <c r="B88" s="245">
        <v>16</v>
      </c>
      <c r="C88" s="245">
        <v>20.7</v>
      </c>
      <c r="D88" s="245">
        <v>18.899999999999999</v>
      </c>
      <c r="E88" s="245">
        <v>19.600000000000001</v>
      </c>
      <c r="F88" s="245">
        <v>19.5</v>
      </c>
      <c r="G88" s="245">
        <v>19.600000000000001</v>
      </c>
      <c r="H88" s="245">
        <v>17.5</v>
      </c>
      <c r="I88" s="245">
        <v>19.3</v>
      </c>
      <c r="J88" s="245">
        <v>16</v>
      </c>
      <c r="K88" s="245">
        <v>20.7</v>
      </c>
      <c r="L88" s="245">
        <v>16.8</v>
      </c>
    </row>
    <row r="89" spans="1:12" x14ac:dyDescent="0.15">
      <c r="A89" s="25">
        <v>43277</v>
      </c>
      <c r="B89" s="245">
        <v>17.100000000000001</v>
      </c>
      <c r="C89" s="245">
        <v>20.6</v>
      </c>
      <c r="D89" s="245">
        <v>19.899999999999999</v>
      </c>
      <c r="E89" s="245">
        <v>20.9</v>
      </c>
      <c r="F89" s="245">
        <v>20.9</v>
      </c>
      <c r="G89" s="245">
        <v>18.600000000000001</v>
      </c>
      <c r="H89" s="245">
        <v>22.8</v>
      </c>
      <c r="I89" s="245">
        <v>24.1</v>
      </c>
      <c r="J89" s="245">
        <v>22.6</v>
      </c>
      <c r="K89" s="245">
        <v>24.6</v>
      </c>
      <c r="L89" s="245">
        <v>17.399999999999999</v>
      </c>
    </row>
    <row r="90" spans="1:12" x14ac:dyDescent="0.15">
      <c r="A90" s="25">
        <v>43278</v>
      </c>
      <c r="B90" s="245">
        <v>5.8</v>
      </c>
      <c r="C90" s="245">
        <v>11.7</v>
      </c>
      <c r="D90" s="245">
        <v>8.8000000000000007</v>
      </c>
      <c r="E90" s="245">
        <v>14</v>
      </c>
      <c r="F90" s="245">
        <v>9.1999999999999993</v>
      </c>
      <c r="G90" s="245">
        <v>6.1</v>
      </c>
      <c r="H90" s="245">
        <v>10.5</v>
      </c>
      <c r="I90" s="245">
        <v>10.4</v>
      </c>
      <c r="J90" s="245">
        <v>9.1</v>
      </c>
      <c r="K90" s="245">
        <v>11.4</v>
      </c>
      <c r="L90" s="245">
        <v>7</v>
      </c>
    </row>
    <row r="91" spans="1:12" x14ac:dyDescent="0.15">
      <c r="A91" s="25">
        <v>43279</v>
      </c>
      <c r="B91" s="245">
        <v>10.199999999999999</v>
      </c>
      <c r="C91" s="245">
        <v>14.9</v>
      </c>
      <c r="D91" s="245">
        <v>10.9</v>
      </c>
      <c r="E91" s="245">
        <v>11.1</v>
      </c>
      <c r="F91" s="245">
        <v>15.1</v>
      </c>
      <c r="G91" s="245">
        <v>11.7</v>
      </c>
      <c r="H91" s="245">
        <v>8.6999999999999993</v>
      </c>
      <c r="I91" s="245">
        <v>11.6</v>
      </c>
      <c r="J91" s="245">
        <v>7.3</v>
      </c>
      <c r="K91" s="245">
        <v>12.6</v>
      </c>
      <c r="L91" s="245">
        <v>12.5</v>
      </c>
    </row>
    <row r="92" spans="1:12" x14ac:dyDescent="0.15">
      <c r="A92" s="25">
        <v>43280</v>
      </c>
      <c r="B92" s="245">
        <v>4.5</v>
      </c>
      <c r="C92" s="245">
        <v>8.6999999999999993</v>
      </c>
      <c r="D92" s="245">
        <v>6.3</v>
      </c>
      <c r="E92" s="245">
        <v>10.6</v>
      </c>
      <c r="F92" s="245">
        <v>8.3000000000000007</v>
      </c>
      <c r="G92" s="245">
        <v>5.7</v>
      </c>
      <c r="H92" s="245">
        <v>6.8</v>
      </c>
      <c r="I92" s="245">
        <v>7.3</v>
      </c>
      <c r="J92" s="245">
        <v>6</v>
      </c>
      <c r="K92" s="245">
        <v>8.1</v>
      </c>
      <c r="L92" s="245">
        <v>5.6</v>
      </c>
    </row>
    <row r="93" spans="1:12" x14ac:dyDescent="0.15">
      <c r="A93" s="25">
        <v>43281</v>
      </c>
      <c r="B93" s="245">
        <v>6.3</v>
      </c>
      <c r="C93" s="245">
        <v>8.1</v>
      </c>
      <c r="D93" s="245">
        <v>7.1</v>
      </c>
      <c r="E93" s="245">
        <v>9.1999999999999993</v>
      </c>
      <c r="F93" s="245">
        <v>10</v>
      </c>
      <c r="G93" s="245">
        <v>6.6</v>
      </c>
      <c r="H93" s="245">
        <v>6.7</v>
      </c>
      <c r="I93" s="245">
        <v>9.4</v>
      </c>
      <c r="J93" s="245">
        <v>7.2</v>
      </c>
      <c r="K93" s="245">
        <v>9</v>
      </c>
      <c r="L93" s="245">
        <v>5.5</v>
      </c>
    </row>
    <row r="94" spans="1:12" x14ac:dyDescent="0.15">
      <c r="A94" s="25">
        <v>43282</v>
      </c>
      <c r="B94" s="245">
        <v>7.9</v>
      </c>
      <c r="C94" s="245">
        <v>11.2</v>
      </c>
      <c r="D94" s="245">
        <v>8.6999999999999993</v>
      </c>
      <c r="E94" s="245">
        <v>10.6</v>
      </c>
      <c r="F94" s="245">
        <v>11.3</v>
      </c>
      <c r="G94" s="245">
        <v>10.9</v>
      </c>
      <c r="H94" s="245">
        <v>8.8000000000000007</v>
      </c>
      <c r="I94" s="245">
        <v>10.8</v>
      </c>
      <c r="J94" s="245">
        <v>8.9</v>
      </c>
      <c r="K94" s="245">
        <v>11</v>
      </c>
      <c r="L94" s="245">
        <v>9.3000000000000007</v>
      </c>
    </row>
    <row r="95" spans="1:12" x14ac:dyDescent="0.15">
      <c r="A95" s="25">
        <v>43283</v>
      </c>
      <c r="B95" s="245">
        <v>10.5</v>
      </c>
      <c r="C95" s="245">
        <v>15.2</v>
      </c>
      <c r="D95" s="245">
        <v>13.3</v>
      </c>
      <c r="E95" s="245">
        <v>17.8</v>
      </c>
      <c r="F95" s="245">
        <v>14.6</v>
      </c>
      <c r="G95" s="245">
        <v>13</v>
      </c>
      <c r="H95" s="245">
        <v>12</v>
      </c>
      <c r="I95" s="245">
        <v>16.5</v>
      </c>
      <c r="J95" s="245">
        <v>12.5</v>
      </c>
      <c r="K95" s="245">
        <v>14</v>
      </c>
      <c r="L95" s="245">
        <v>11.5</v>
      </c>
    </row>
    <row r="96" spans="1:12" x14ac:dyDescent="0.15">
      <c r="A96" s="25">
        <v>43284</v>
      </c>
      <c r="B96" s="245">
        <v>11.2</v>
      </c>
      <c r="C96" s="245">
        <v>13.3</v>
      </c>
      <c r="D96" s="245">
        <v>13.5</v>
      </c>
      <c r="E96" s="245">
        <v>19</v>
      </c>
      <c r="F96" s="245">
        <v>14.4</v>
      </c>
      <c r="G96" s="245">
        <v>11.8</v>
      </c>
      <c r="H96" s="245">
        <v>13.1</v>
      </c>
      <c r="I96" s="245">
        <v>16.600000000000001</v>
      </c>
      <c r="J96" s="245">
        <v>15</v>
      </c>
      <c r="K96" s="245">
        <v>14.2</v>
      </c>
      <c r="L96" s="245">
        <v>10.8</v>
      </c>
    </row>
    <row r="97" spans="1:12" x14ac:dyDescent="0.15">
      <c r="A97" s="25">
        <v>43285</v>
      </c>
      <c r="B97" s="245">
        <v>6.1</v>
      </c>
      <c r="C97" s="245">
        <v>6.7</v>
      </c>
      <c r="D97" s="245">
        <v>6.8</v>
      </c>
      <c r="E97" s="245">
        <v>10.5</v>
      </c>
      <c r="F97" s="245">
        <v>9.1999999999999993</v>
      </c>
      <c r="G97" s="245">
        <v>7</v>
      </c>
      <c r="H97" s="245">
        <v>6.9</v>
      </c>
      <c r="I97" s="245">
        <v>7.8</v>
      </c>
      <c r="J97" s="245">
        <v>6.8</v>
      </c>
      <c r="K97" s="245">
        <v>8.6999999999999993</v>
      </c>
      <c r="L97" s="245">
        <v>7.6</v>
      </c>
    </row>
    <row r="98" spans="1:12" x14ac:dyDescent="0.15">
      <c r="A98" s="25">
        <v>43286</v>
      </c>
      <c r="B98" s="245">
        <v>6</v>
      </c>
      <c r="C98" s="245">
        <v>7.5</v>
      </c>
      <c r="D98" s="245">
        <v>4.5999999999999996</v>
      </c>
      <c r="E98" s="245">
        <v>8.3000000000000007</v>
      </c>
      <c r="F98" s="245">
        <v>8.1999999999999993</v>
      </c>
      <c r="G98" s="245">
        <v>4.9000000000000004</v>
      </c>
      <c r="H98" s="245">
        <v>4.0999999999999996</v>
      </c>
      <c r="I98" s="245">
        <v>5.2</v>
      </c>
      <c r="J98" s="245">
        <v>3.5</v>
      </c>
      <c r="K98" s="245">
        <v>6.9</v>
      </c>
      <c r="L98" s="245">
        <v>5.7</v>
      </c>
    </row>
    <row r="99" spans="1:12" x14ac:dyDescent="0.15">
      <c r="A99" s="25">
        <v>43287</v>
      </c>
      <c r="B99" s="245">
        <v>2.2999999999999998</v>
      </c>
      <c r="C99" s="245">
        <v>3.1</v>
      </c>
      <c r="D99" s="245">
        <v>3.4</v>
      </c>
      <c r="E99" s="245">
        <v>3.7</v>
      </c>
      <c r="F99" s="245">
        <v>4.8</v>
      </c>
      <c r="G99" s="245">
        <v>1.9</v>
      </c>
      <c r="H99" s="245">
        <v>1.1000000000000001</v>
      </c>
      <c r="I99" s="245">
        <v>1.2</v>
      </c>
      <c r="J99" s="245">
        <v>0.3</v>
      </c>
      <c r="K99" s="245">
        <v>3.7</v>
      </c>
      <c r="L99" s="245">
        <v>2.5</v>
      </c>
    </row>
    <row r="100" spans="1:12" x14ac:dyDescent="0.15">
      <c r="A100" s="25">
        <v>43288</v>
      </c>
      <c r="B100" s="245">
        <v>3.8</v>
      </c>
      <c r="C100" s="245">
        <v>5.5</v>
      </c>
      <c r="D100" s="245">
        <v>3.7</v>
      </c>
      <c r="E100" s="245">
        <v>5.3</v>
      </c>
      <c r="F100" s="245">
        <v>7.7</v>
      </c>
      <c r="G100" s="245">
        <v>5.7</v>
      </c>
      <c r="H100" s="245">
        <v>4.9000000000000004</v>
      </c>
      <c r="I100" s="245">
        <v>3.3</v>
      </c>
      <c r="J100" s="245">
        <v>3.2</v>
      </c>
      <c r="K100" s="245">
        <v>7.5</v>
      </c>
      <c r="L100" s="245">
        <v>6</v>
      </c>
    </row>
    <row r="101" spans="1:12" x14ac:dyDescent="0.15">
      <c r="A101" s="25">
        <v>43289</v>
      </c>
      <c r="B101" s="245">
        <v>6.2</v>
      </c>
      <c r="C101" s="245">
        <v>9.6</v>
      </c>
      <c r="D101" s="245">
        <v>8</v>
      </c>
      <c r="E101" s="245">
        <v>9.5</v>
      </c>
      <c r="F101" s="245">
        <v>10.8</v>
      </c>
      <c r="G101" s="245">
        <v>6.4</v>
      </c>
      <c r="H101" s="245">
        <v>8</v>
      </c>
      <c r="I101" s="245">
        <v>7.8</v>
      </c>
      <c r="J101" s="245">
        <v>6.5</v>
      </c>
      <c r="K101" s="245">
        <v>8.3000000000000007</v>
      </c>
      <c r="L101" s="245">
        <v>6.5</v>
      </c>
    </row>
    <row r="102" spans="1:12" x14ac:dyDescent="0.15">
      <c r="A102" s="25">
        <v>43290</v>
      </c>
      <c r="B102" s="245">
        <v>8.1</v>
      </c>
      <c r="C102" s="245">
        <v>9.8000000000000007</v>
      </c>
      <c r="D102" s="245">
        <v>7.5</v>
      </c>
      <c r="E102" s="245">
        <v>9</v>
      </c>
      <c r="F102" s="245">
        <v>10.1</v>
      </c>
      <c r="G102" s="245">
        <v>6.8</v>
      </c>
      <c r="H102" s="245">
        <v>6.2</v>
      </c>
      <c r="I102" s="245">
        <v>7.6</v>
      </c>
      <c r="J102" s="245">
        <v>5.8</v>
      </c>
      <c r="K102" s="245">
        <v>9</v>
      </c>
      <c r="L102" s="245">
        <v>6.6</v>
      </c>
    </row>
    <row r="103" spans="1:12" x14ac:dyDescent="0.15">
      <c r="A103" s="25">
        <v>43291</v>
      </c>
      <c r="B103" s="245">
        <v>9.3000000000000007</v>
      </c>
      <c r="C103" s="245">
        <v>12.6</v>
      </c>
      <c r="D103" s="245">
        <v>9.4</v>
      </c>
      <c r="E103" s="245">
        <v>10.7</v>
      </c>
      <c r="F103" s="245">
        <v>10.8</v>
      </c>
      <c r="G103" s="245">
        <v>9.9</v>
      </c>
      <c r="H103" s="245">
        <v>11.7</v>
      </c>
      <c r="I103" s="245">
        <v>11.5</v>
      </c>
      <c r="J103" s="245">
        <v>9.8000000000000007</v>
      </c>
      <c r="K103" s="245">
        <v>10</v>
      </c>
      <c r="L103" s="245">
        <v>10.4</v>
      </c>
    </row>
    <row r="104" spans="1:12" x14ac:dyDescent="0.15">
      <c r="A104" s="25">
        <v>43292</v>
      </c>
      <c r="B104" s="245">
        <v>10.4</v>
      </c>
      <c r="C104" s="245">
        <v>13.7</v>
      </c>
      <c r="D104" s="245">
        <v>9.3000000000000007</v>
      </c>
      <c r="E104" s="245">
        <v>12.8</v>
      </c>
      <c r="F104" s="245">
        <v>15.1</v>
      </c>
      <c r="G104" s="245">
        <v>14.5</v>
      </c>
      <c r="H104" s="245" t="s">
        <v>390</v>
      </c>
      <c r="I104" s="245">
        <v>14</v>
      </c>
      <c r="J104" s="245">
        <v>8.1</v>
      </c>
      <c r="K104" s="245">
        <v>12</v>
      </c>
      <c r="L104" s="245">
        <v>11.9</v>
      </c>
    </row>
    <row r="105" spans="1:12" x14ac:dyDescent="0.15">
      <c r="A105" s="25">
        <v>43293</v>
      </c>
      <c r="B105" s="245">
        <v>11</v>
      </c>
      <c r="C105" s="245">
        <v>13.9</v>
      </c>
      <c r="D105" s="245">
        <v>12.4</v>
      </c>
      <c r="E105" s="245">
        <v>16.399999999999999</v>
      </c>
      <c r="F105" s="245">
        <v>14.8</v>
      </c>
      <c r="G105" s="245">
        <v>11</v>
      </c>
      <c r="H105" s="245">
        <v>11.7</v>
      </c>
      <c r="I105" s="245">
        <v>15.3</v>
      </c>
      <c r="J105" s="245">
        <v>9.5</v>
      </c>
      <c r="K105" s="245">
        <v>12.5</v>
      </c>
      <c r="L105" s="245">
        <v>11.6</v>
      </c>
    </row>
    <row r="106" spans="1:12" x14ac:dyDescent="0.15">
      <c r="A106" s="25">
        <v>43294</v>
      </c>
      <c r="B106" s="245">
        <v>19.3</v>
      </c>
      <c r="C106" s="245">
        <v>21.8</v>
      </c>
      <c r="D106" s="245" t="s">
        <v>390</v>
      </c>
      <c r="E106" s="245">
        <v>13.1</v>
      </c>
      <c r="F106" s="245">
        <v>21.3</v>
      </c>
      <c r="G106" s="245">
        <v>20.399999999999999</v>
      </c>
      <c r="H106" s="245">
        <v>12.6</v>
      </c>
      <c r="I106" s="245">
        <v>16.899999999999999</v>
      </c>
      <c r="J106" s="245">
        <v>10</v>
      </c>
      <c r="K106" s="245">
        <v>17.5</v>
      </c>
      <c r="L106" s="245">
        <v>17.3</v>
      </c>
    </row>
    <row r="107" spans="1:12" x14ac:dyDescent="0.15">
      <c r="A107" s="25">
        <v>43295</v>
      </c>
      <c r="B107" s="245">
        <v>14.5</v>
      </c>
      <c r="C107" s="245">
        <v>19.600000000000001</v>
      </c>
      <c r="D107" s="245">
        <v>12.6</v>
      </c>
      <c r="E107" s="245">
        <v>13.3</v>
      </c>
      <c r="F107" s="245">
        <v>19.3</v>
      </c>
      <c r="G107" s="245">
        <v>15.2</v>
      </c>
      <c r="H107" s="245">
        <v>11.2</v>
      </c>
      <c r="I107" s="245">
        <v>12.3</v>
      </c>
      <c r="J107" s="245">
        <v>8</v>
      </c>
      <c r="K107" s="245">
        <v>12.9</v>
      </c>
      <c r="L107" s="245">
        <v>15.1</v>
      </c>
    </row>
    <row r="108" spans="1:12" x14ac:dyDescent="0.15">
      <c r="A108" s="25">
        <v>43296</v>
      </c>
      <c r="B108" s="245">
        <v>19</v>
      </c>
      <c r="C108" s="245">
        <v>24.8</v>
      </c>
      <c r="D108" s="245">
        <v>21</v>
      </c>
      <c r="E108" s="245">
        <v>24.2</v>
      </c>
      <c r="F108" s="245">
        <v>21.6</v>
      </c>
      <c r="G108" s="245">
        <v>23.9</v>
      </c>
      <c r="H108" s="245">
        <v>23.3</v>
      </c>
      <c r="I108" s="245">
        <v>23.2</v>
      </c>
      <c r="J108" s="245">
        <v>19.100000000000001</v>
      </c>
      <c r="K108" s="245">
        <v>22.4</v>
      </c>
      <c r="L108" s="245">
        <v>21.4</v>
      </c>
    </row>
    <row r="109" spans="1:12" x14ac:dyDescent="0.15">
      <c r="A109" s="25">
        <v>43297</v>
      </c>
      <c r="B109" s="245">
        <v>18.899999999999999</v>
      </c>
      <c r="C109" s="245">
        <v>26.3</v>
      </c>
      <c r="D109" s="245">
        <v>23.2</v>
      </c>
      <c r="E109" s="245">
        <v>21</v>
      </c>
      <c r="F109" s="245">
        <v>25.1</v>
      </c>
      <c r="G109" s="245">
        <v>24.3</v>
      </c>
      <c r="H109" s="245">
        <v>21.8</v>
      </c>
      <c r="I109" s="245">
        <v>22.4</v>
      </c>
      <c r="J109" s="245">
        <v>14.3</v>
      </c>
      <c r="K109" s="245">
        <v>22.5</v>
      </c>
      <c r="L109" s="245">
        <v>21.7</v>
      </c>
    </row>
    <row r="110" spans="1:12" x14ac:dyDescent="0.15">
      <c r="A110" s="25">
        <v>43298</v>
      </c>
      <c r="B110" s="245" t="s">
        <v>390</v>
      </c>
      <c r="C110" s="245">
        <v>27.8</v>
      </c>
      <c r="D110" s="245">
        <v>26.3</v>
      </c>
      <c r="E110" s="245">
        <v>26.3</v>
      </c>
      <c r="F110" s="245">
        <v>23.8</v>
      </c>
      <c r="G110" s="245">
        <v>26.7</v>
      </c>
      <c r="H110" s="245">
        <v>25.1</v>
      </c>
      <c r="I110" s="245">
        <v>26.9</v>
      </c>
      <c r="J110" s="245">
        <v>18.5</v>
      </c>
      <c r="K110" s="245">
        <v>24.7</v>
      </c>
      <c r="L110" s="245">
        <v>26.8</v>
      </c>
    </row>
    <row r="111" spans="1:12" x14ac:dyDescent="0.15">
      <c r="A111" s="25">
        <v>43299</v>
      </c>
      <c r="B111" s="245">
        <v>27.1</v>
      </c>
      <c r="C111" s="245">
        <v>32.1</v>
      </c>
      <c r="D111" s="245">
        <v>27.8</v>
      </c>
      <c r="E111" s="245">
        <v>25.2</v>
      </c>
      <c r="F111" s="245">
        <v>25.7</v>
      </c>
      <c r="G111" s="245">
        <v>30.4</v>
      </c>
      <c r="H111" s="245">
        <v>26.8</v>
      </c>
      <c r="I111" s="245">
        <v>31.6</v>
      </c>
      <c r="J111" s="245">
        <v>21.5</v>
      </c>
      <c r="K111" s="245">
        <v>28.1</v>
      </c>
      <c r="L111" s="245" t="s">
        <v>390</v>
      </c>
    </row>
    <row r="112" spans="1:12" x14ac:dyDescent="0.15">
      <c r="A112" s="25">
        <v>43300</v>
      </c>
      <c r="B112" s="245">
        <v>22.2</v>
      </c>
      <c r="C112" s="245">
        <v>27.6</v>
      </c>
      <c r="D112" s="245">
        <v>25.4</v>
      </c>
      <c r="E112" s="245">
        <v>30.2</v>
      </c>
      <c r="F112" s="245">
        <v>23.7</v>
      </c>
      <c r="G112" s="245">
        <v>25</v>
      </c>
      <c r="H112" s="245">
        <v>29.4</v>
      </c>
      <c r="I112" s="245">
        <v>31</v>
      </c>
      <c r="J112" s="245">
        <v>25</v>
      </c>
      <c r="K112" s="245">
        <v>27</v>
      </c>
      <c r="L112" s="245">
        <v>26.6</v>
      </c>
    </row>
    <row r="113" spans="1:12" x14ac:dyDescent="0.15">
      <c r="A113" s="25">
        <v>43301</v>
      </c>
      <c r="B113" s="245">
        <v>12.8</v>
      </c>
      <c r="C113" s="245">
        <v>17</v>
      </c>
      <c r="D113" s="245">
        <v>17.5</v>
      </c>
      <c r="E113" s="245">
        <v>24.1</v>
      </c>
      <c r="F113" s="245">
        <v>13</v>
      </c>
      <c r="G113" s="245">
        <v>13.3</v>
      </c>
      <c r="H113" s="245">
        <v>17.3</v>
      </c>
      <c r="I113" s="245">
        <v>21</v>
      </c>
      <c r="J113" s="245">
        <v>14.9</v>
      </c>
      <c r="K113" s="245">
        <v>14.9</v>
      </c>
      <c r="L113" s="245">
        <v>11.6</v>
      </c>
    </row>
    <row r="114" spans="1:12" x14ac:dyDescent="0.15">
      <c r="A114" s="25">
        <v>43302</v>
      </c>
      <c r="B114" s="245">
        <v>11.8</v>
      </c>
      <c r="C114" s="245">
        <v>16.5</v>
      </c>
      <c r="D114" s="245">
        <v>16.8</v>
      </c>
      <c r="E114" s="245">
        <v>24.4</v>
      </c>
      <c r="F114" s="245">
        <v>15</v>
      </c>
      <c r="G114" s="245">
        <v>12.6</v>
      </c>
      <c r="H114" s="245">
        <v>18.5</v>
      </c>
      <c r="I114" s="245">
        <v>20.100000000000001</v>
      </c>
      <c r="J114" s="245">
        <v>15.6</v>
      </c>
      <c r="K114" s="245">
        <v>14.8</v>
      </c>
      <c r="L114" s="245">
        <v>11.9</v>
      </c>
    </row>
    <row r="115" spans="1:12" x14ac:dyDescent="0.15">
      <c r="A115" s="25">
        <v>43303</v>
      </c>
      <c r="B115" s="245">
        <v>20.6</v>
      </c>
      <c r="C115" s="245">
        <v>25.2</v>
      </c>
      <c r="D115" s="245">
        <v>21.5</v>
      </c>
      <c r="E115" s="245">
        <v>20.8</v>
      </c>
      <c r="F115" s="245">
        <v>21.3</v>
      </c>
      <c r="G115" s="245">
        <v>21.5</v>
      </c>
      <c r="H115" s="245">
        <v>18.3</v>
      </c>
      <c r="I115" s="245">
        <v>22.8</v>
      </c>
      <c r="J115" s="245">
        <v>12.6</v>
      </c>
      <c r="K115" s="245">
        <v>18.3</v>
      </c>
      <c r="L115" s="245">
        <v>21.5</v>
      </c>
    </row>
    <row r="116" spans="1:12" x14ac:dyDescent="0.15">
      <c r="A116" s="25">
        <v>43304</v>
      </c>
      <c r="B116" s="245" t="s">
        <v>390</v>
      </c>
      <c r="C116" s="245">
        <v>18</v>
      </c>
      <c r="D116" s="245" t="s">
        <v>390</v>
      </c>
      <c r="E116" s="245">
        <v>15.2</v>
      </c>
      <c r="F116" s="245">
        <v>20.2</v>
      </c>
      <c r="G116" s="245">
        <v>20.6</v>
      </c>
      <c r="H116" s="245">
        <v>7.2</v>
      </c>
      <c r="I116" s="245">
        <v>6.9</v>
      </c>
      <c r="J116" s="245">
        <v>5.2</v>
      </c>
      <c r="K116" s="245">
        <v>11.1</v>
      </c>
      <c r="L116" s="245">
        <v>19.3</v>
      </c>
    </row>
    <row r="117" spans="1:12" x14ac:dyDescent="0.15">
      <c r="A117" s="25">
        <v>43305</v>
      </c>
      <c r="B117" s="245">
        <v>18.2</v>
      </c>
      <c r="C117" s="245">
        <v>20.7</v>
      </c>
      <c r="D117" s="245">
        <v>21.5</v>
      </c>
      <c r="E117" s="245">
        <v>20.5</v>
      </c>
      <c r="F117" s="245">
        <v>20.3</v>
      </c>
      <c r="G117" s="245">
        <v>21.4</v>
      </c>
      <c r="H117" s="245">
        <v>19.2</v>
      </c>
      <c r="I117" s="245">
        <v>21.3</v>
      </c>
      <c r="J117" s="245">
        <v>16.399999999999999</v>
      </c>
      <c r="K117" s="245">
        <v>16.899999999999999</v>
      </c>
      <c r="L117" s="245">
        <v>17.8</v>
      </c>
    </row>
    <row r="118" spans="1:12" x14ac:dyDescent="0.15">
      <c r="A118" s="25">
        <v>43306</v>
      </c>
      <c r="B118" s="245">
        <v>12.8</v>
      </c>
      <c r="C118" s="245">
        <v>15.8</v>
      </c>
      <c r="D118" s="245">
        <v>16.100000000000001</v>
      </c>
      <c r="E118" s="245">
        <v>16.600000000000001</v>
      </c>
      <c r="F118" s="245">
        <v>16.3</v>
      </c>
      <c r="G118" s="245">
        <v>14.2</v>
      </c>
      <c r="H118" s="245">
        <v>15.3</v>
      </c>
      <c r="I118" s="245">
        <v>17.899999999999999</v>
      </c>
      <c r="J118" s="245">
        <v>12.5</v>
      </c>
      <c r="K118" s="245">
        <v>13.2</v>
      </c>
      <c r="L118" s="245">
        <v>13.5</v>
      </c>
    </row>
    <row r="119" spans="1:12" x14ac:dyDescent="0.15">
      <c r="A119" s="25">
        <v>43307</v>
      </c>
      <c r="B119" s="245">
        <v>9.1999999999999993</v>
      </c>
      <c r="C119" s="245">
        <v>10.5</v>
      </c>
      <c r="D119" s="245">
        <v>9.6999999999999993</v>
      </c>
      <c r="E119" s="245">
        <v>12.4</v>
      </c>
      <c r="F119" s="245">
        <v>12</v>
      </c>
      <c r="G119" s="245">
        <v>9.8000000000000007</v>
      </c>
      <c r="H119" s="245">
        <v>10.5</v>
      </c>
      <c r="I119" s="245">
        <v>10.4</v>
      </c>
      <c r="J119" s="245">
        <v>7.7</v>
      </c>
      <c r="K119" s="245">
        <v>9.5</v>
      </c>
      <c r="L119" s="245">
        <v>9.4</v>
      </c>
    </row>
    <row r="120" spans="1:12" x14ac:dyDescent="0.15">
      <c r="A120" s="25">
        <v>43308</v>
      </c>
      <c r="B120" s="245">
        <v>8.9</v>
      </c>
      <c r="C120" s="245">
        <v>10.6</v>
      </c>
      <c r="D120" s="245">
        <v>10.6</v>
      </c>
      <c r="E120" s="245">
        <v>11.8</v>
      </c>
      <c r="F120" s="245">
        <v>12.3</v>
      </c>
      <c r="G120" s="245">
        <v>10.8</v>
      </c>
      <c r="H120" s="245">
        <v>11.4</v>
      </c>
      <c r="I120" s="245">
        <v>9.1</v>
      </c>
      <c r="J120" s="245">
        <v>8.5</v>
      </c>
      <c r="K120" s="245">
        <v>9.6999999999999993</v>
      </c>
      <c r="L120" s="245">
        <v>10.3</v>
      </c>
    </row>
    <row r="121" spans="1:12" x14ac:dyDescent="0.15">
      <c r="A121" s="25">
        <v>43309</v>
      </c>
      <c r="B121" s="245">
        <v>3.4</v>
      </c>
      <c r="C121" s="245">
        <v>5.8</v>
      </c>
      <c r="D121" s="245">
        <v>3.3</v>
      </c>
      <c r="E121" s="245">
        <v>6</v>
      </c>
      <c r="F121" s="245">
        <v>8.9</v>
      </c>
      <c r="G121" s="245">
        <v>6.2</v>
      </c>
      <c r="H121" s="245">
        <v>3.9</v>
      </c>
      <c r="I121" s="245">
        <v>2.8</v>
      </c>
      <c r="J121" s="245">
        <v>2.2999999999999998</v>
      </c>
      <c r="K121" s="245">
        <v>4</v>
      </c>
      <c r="L121" s="245">
        <v>6</v>
      </c>
    </row>
    <row r="122" spans="1:12" x14ac:dyDescent="0.15">
      <c r="A122" s="25">
        <v>43310</v>
      </c>
      <c r="B122" s="245">
        <v>4.4000000000000004</v>
      </c>
      <c r="C122" s="245">
        <v>6.7</v>
      </c>
      <c r="D122" s="245">
        <v>6.3</v>
      </c>
      <c r="E122" s="245">
        <v>6.8</v>
      </c>
      <c r="F122" s="245">
        <v>8.3000000000000007</v>
      </c>
      <c r="G122" s="245">
        <v>7.8</v>
      </c>
      <c r="H122" s="245">
        <v>5.6</v>
      </c>
      <c r="I122" s="245">
        <v>4.8</v>
      </c>
      <c r="J122" s="245">
        <v>3.8</v>
      </c>
      <c r="K122" s="245">
        <v>5.9</v>
      </c>
      <c r="L122" s="245">
        <v>7.6</v>
      </c>
    </row>
    <row r="123" spans="1:12" x14ac:dyDescent="0.15">
      <c r="A123" s="25">
        <v>43311</v>
      </c>
      <c r="B123" s="245">
        <v>7.7</v>
      </c>
      <c r="C123" s="245">
        <v>11.3</v>
      </c>
      <c r="D123" s="245">
        <v>9.4</v>
      </c>
      <c r="E123" s="245">
        <v>10.5</v>
      </c>
      <c r="F123" s="245">
        <v>11.7</v>
      </c>
      <c r="G123" s="245">
        <v>7.7</v>
      </c>
      <c r="H123" s="245">
        <v>5.9</v>
      </c>
      <c r="I123" s="245">
        <v>5.7</v>
      </c>
      <c r="J123" s="245">
        <v>3.9</v>
      </c>
      <c r="K123" s="245">
        <v>6.3</v>
      </c>
      <c r="L123" s="245">
        <v>8.1</v>
      </c>
    </row>
    <row r="124" spans="1:12" x14ac:dyDescent="0.15">
      <c r="A124" s="25">
        <v>43312</v>
      </c>
      <c r="B124" s="245">
        <v>9.8000000000000007</v>
      </c>
      <c r="C124" s="245">
        <v>12.5</v>
      </c>
      <c r="D124" s="245">
        <v>9.8000000000000007</v>
      </c>
      <c r="E124" s="245">
        <v>13.2</v>
      </c>
      <c r="F124" s="245">
        <v>11.8</v>
      </c>
      <c r="G124" s="245">
        <v>10.3</v>
      </c>
      <c r="H124" s="245">
        <v>10.8</v>
      </c>
      <c r="I124" s="245">
        <v>11.6</v>
      </c>
      <c r="J124" s="245">
        <v>9.9</v>
      </c>
      <c r="K124" s="245">
        <v>8.5</v>
      </c>
      <c r="L124" s="245">
        <v>11</v>
      </c>
    </row>
    <row r="125" spans="1:12" x14ac:dyDescent="0.15">
      <c r="A125" s="25">
        <v>43313</v>
      </c>
      <c r="B125" s="245" t="s">
        <v>390</v>
      </c>
      <c r="C125" s="245">
        <v>22</v>
      </c>
      <c r="D125" s="245">
        <v>17.399999999999999</v>
      </c>
      <c r="E125" s="245">
        <v>17.3</v>
      </c>
      <c r="F125" s="245">
        <v>18.600000000000001</v>
      </c>
      <c r="G125" s="245">
        <v>17.5</v>
      </c>
      <c r="H125" s="245">
        <v>13.3</v>
      </c>
      <c r="I125" s="245">
        <v>16.7</v>
      </c>
      <c r="J125" s="245">
        <v>8.8000000000000007</v>
      </c>
      <c r="K125" s="245">
        <v>14.5</v>
      </c>
      <c r="L125" s="245">
        <v>16.8</v>
      </c>
    </row>
    <row r="126" spans="1:12" x14ac:dyDescent="0.15">
      <c r="A126" s="25">
        <v>43314</v>
      </c>
      <c r="B126" s="245">
        <v>16.5</v>
      </c>
      <c r="C126" s="245">
        <v>22.3</v>
      </c>
      <c r="D126" s="245">
        <v>13.2</v>
      </c>
      <c r="E126" s="245">
        <v>12.5</v>
      </c>
      <c r="F126" s="245">
        <v>17.5</v>
      </c>
      <c r="G126" s="245">
        <v>19.8</v>
      </c>
      <c r="H126" s="245">
        <v>10.6</v>
      </c>
      <c r="I126" s="245">
        <v>14.7</v>
      </c>
      <c r="J126" s="245">
        <v>7.5</v>
      </c>
      <c r="K126" s="245">
        <v>16.8</v>
      </c>
      <c r="L126" s="245">
        <v>17.5</v>
      </c>
    </row>
    <row r="127" spans="1:12" x14ac:dyDescent="0.15">
      <c r="A127" s="25">
        <v>43315</v>
      </c>
      <c r="B127" s="245">
        <v>17.100000000000001</v>
      </c>
      <c r="C127" s="245">
        <v>21.9</v>
      </c>
      <c r="D127" s="245">
        <v>18</v>
      </c>
      <c r="E127" s="245">
        <v>16.899999999999999</v>
      </c>
      <c r="F127" s="245">
        <v>20.8</v>
      </c>
      <c r="G127" s="245">
        <v>18.899999999999999</v>
      </c>
      <c r="H127" s="245">
        <v>13.7</v>
      </c>
      <c r="I127" s="245">
        <v>18</v>
      </c>
      <c r="J127" s="245">
        <v>10.6</v>
      </c>
      <c r="K127" s="245">
        <v>16.100000000000001</v>
      </c>
      <c r="L127" s="245">
        <v>17.2</v>
      </c>
    </row>
    <row r="128" spans="1:12" x14ac:dyDescent="0.15">
      <c r="A128" s="25">
        <v>43316</v>
      </c>
      <c r="B128" s="245">
        <v>14.3</v>
      </c>
      <c r="C128" s="245">
        <v>17</v>
      </c>
      <c r="D128" s="245">
        <v>15.1</v>
      </c>
      <c r="E128" s="245">
        <v>16.100000000000001</v>
      </c>
      <c r="F128" s="245">
        <v>18.7</v>
      </c>
      <c r="G128" s="245">
        <v>16</v>
      </c>
      <c r="H128" s="245">
        <v>13.7</v>
      </c>
      <c r="I128" s="245">
        <v>14.6</v>
      </c>
      <c r="J128" s="245">
        <v>11</v>
      </c>
      <c r="K128" s="245">
        <v>12.6</v>
      </c>
      <c r="L128" s="245">
        <v>13.1</v>
      </c>
    </row>
    <row r="129" spans="1:12" x14ac:dyDescent="0.15">
      <c r="A129" s="25">
        <v>43317</v>
      </c>
      <c r="B129" s="245">
        <v>20.9</v>
      </c>
      <c r="C129" s="245">
        <v>25.9</v>
      </c>
      <c r="D129" s="245">
        <v>23.8</v>
      </c>
      <c r="E129" s="245">
        <v>22.4</v>
      </c>
      <c r="F129" s="245">
        <v>22.5</v>
      </c>
      <c r="G129" s="245">
        <v>24.7</v>
      </c>
      <c r="H129" s="245">
        <v>22.5</v>
      </c>
      <c r="I129" s="245">
        <v>22.2</v>
      </c>
      <c r="J129" s="245">
        <v>19.5</v>
      </c>
      <c r="K129" s="245">
        <v>21.8</v>
      </c>
      <c r="L129" s="245">
        <v>23.5</v>
      </c>
    </row>
    <row r="130" spans="1:12" x14ac:dyDescent="0.15">
      <c r="A130" s="25">
        <v>43318</v>
      </c>
      <c r="B130" s="245">
        <v>13.9</v>
      </c>
      <c r="C130" s="245">
        <v>18.5</v>
      </c>
      <c r="D130" s="245">
        <v>14.7</v>
      </c>
      <c r="E130" s="245">
        <v>14.3</v>
      </c>
      <c r="F130" s="245">
        <v>17.600000000000001</v>
      </c>
      <c r="G130" s="245">
        <v>13.9</v>
      </c>
      <c r="H130" s="245">
        <v>13.1</v>
      </c>
      <c r="I130" s="245">
        <v>14.6</v>
      </c>
      <c r="J130" s="245">
        <v>10</v>
      </c>
      <c r="K130" s="245">
        <v>13.5</v>
      </c>
      <c r="L130" s="245">
        <v>14.1</v>
      </c>
    </row>
    <row r="131" spans="1:12" x14ac:dyDescent="0.15">
      <c r="A131" s="25">
        <v>43319</v>
      </c>
      <c r="B131" s="245">
        <v>1.7</v>
      </c>
      <c r="C131" s="245">
        <v>2.2000000000000002</v>
      </c>
      <c r="D131" s="245">
        <v>2</v>
      </c>
      <c r="E131" s="245">
        <v>3.9</v>
      </c>
      <c r="F131" s="245">
        <v>3</v>
      </c>
      <c r="G131" s="245">
        <v>1.3</v>
      </c>
      <c r="H131" s="245">
        <v>0.5</v>
      </c>
      <c r="I131" s="245">
        <v>0.1</v>
      </c>
      <c r="J131" s="245">
        <v>-0.5</v>
      </c>
      <c r="K131" s="245">
        <v>3.1</v>
      </c>
      <c r="L131" s="245">
        <v>2.2999999999999998</v>
      </c>
    </row>
    <row r="132" spans="1:12" x14ac:dyDescent="0.15">
      <c r="A132" s="25">
        <v>43320</v>
      </c>
      <c r="B132" s="245">
        <v>0.5</v>
      </c>
      <c r="C132" s="245">
        <v>1.3</v>
      </c>
      <c r="D132" s="245">
        <v>0.5</v>
      </c>
      <c r="E132" s="245">
        <v>2.4</v>
      </c>
      <c r="F132" s="245">
        <v>3.2</v>
      </c>
      <c r="G132" s="245">
        <v>0.7</v>
      </c>
      <c r="H132" s="245">
        <v>1.2</v>
      </c>
      <c r="I132" s="245">
        <v>-0.7</v>
      </c>
      <c r="J132" s="245">
        <v>-0.8</v>
      </c>
      <c r="K132" s="245">
        <v>2.7</v>
      </c>
      <c r="L132" s="245">
        <v>0.7</v>
      </c>
    </row>
    <row r="133" spans="1:12" x14ac:dyDescent="0.15">
      <c r="A133" s="25">
        <v>43321</v>
      </c>
      <c r="B133" s="245">
        <v>5.3</v>
      </c>
      <c r="C133" s="245">
        <v>7.3</v>
      </c>
      <c r="D133" s="245">
        <v>4.7</v>
      </c>
      <c r="E133" s="245">
        <v>5.7</v>
      </c>
      <c r="F133" s="245">
        <v>10.3</v>
      </c>
      <c r="G133" s="245">
        <v>5.8</v>
      </c>
      <c r="H133" s="245">
        <v>1.8</v>
      </c>
      <c r="I133" s="245">
        <v>3.9</v>
      </c>
      <c r="J133" s="245">
        <v>0.3</v>
      </c>
      <c r="K133" s="245">
        <v>5.3</v>
      </c>
      <c r="L133" s="245">
        <v>6.4</v>
      </c>
    </row>
    <row r="134" spans="1:12" x14ac:dyDescent="0.15">
      <c r="A134" s="25">
        <v>43322</v>
      </c>
      <c r="B134" s="245">
        <v>11.9</v>
      </c>
      <c r="C134" s="245">
        <v>15.3</v>
      </c>
      <c r="D134" s="245">
        <v>9.8000000000000007</v>
      </c>
      <c r="E134" s="245">
        <v>8.1</v>
      </c>
      <c r="F134" s="245">
        <v>15.3</v>
      </c>
      <c r="G134" s="245">
        <v>13.3</v>
      </c>
      <c r="H134" s="245">
        <v>10.8</v>
      </c>
      <c r="I134" s="245">
        <v>11.9</v>
      </c>
      <c r="J134" s="245">
        <v>8.6</v>
      </c>
      <c r="K134" s="245">
        <v>12</v>
      </c>
      <c r="L134" s="245">
        <v>14.4</v>
      </c>
    </row>
    <row r="135" spans="1:12" x14ac:dyDescent="0.15">
      <c r="A135" s="25">
        <v>43323</v>
      </c>
      <c r="B135" s="245">
        <v>7.2</v>
      </c>
      <c r="C135" s="245">
        <v>9</v>
      </c>
      <c r="D135" s="245">
        <v>6.7</v>
      </c>
      <c r="E135" s="245">
        <v>7.4</v>
      </c>
      <c r="F135" s="245">
        <v>13.1</v>
      </c>
      <c r="G135" s="245">
        <v>10</v>
      </c>
      <c r="H135" s="245">
        <v>7.5</v>
      </c>
      <c r="I135" s="245">
        <v>8.6999999999999993</v>
      </c>
      <c r="J135" s="245">
        <v>3.4</v>
      </c>
      <c r="K135" s="245">
        <v>11.7</v>
      </c>
      <c r="L135" s="245">
        <v>11.3</v>
      </c>
    </row>
    <row r="136" spans="1:12" x14ac:dyDescent="0.15">
      <c r="A136" s="25">
        <v>43324</v>
      </c>
      <c r="B136" s="245">
        <v>8.8000000000000007</v>
      </c>
      <c r="C136" s="245">
        <v>11.3</v>
      </c>
      <c r="D136" s="245">
        <v>9.5</v>
      </c>
      <c r="E136" s="245">
        <v>11.3</v>
      </c>
      <c r="F136" s="245">
        <v>12.7</v>
      </c>
      <c r="G136" s="245">
        <v>9.1</v>
      </c>
      <c r="H136" s="245">
        <v>7.7</v>
      </c>
      <c r="I136" s="245">
        <v>11.3</v>
      </c>
      <c r="J136" s="245">
        <v>5.7</v>
      </c>
      <c r="K136" s="245">
        <v>9.3000000000000007</v>
      </c>
      <c r="L136" s="245">
        <v>8.8000000000000007</v>
      </c>
    </row>
    <row r="137" spans="1:12" x14ac:dyDescent="0.15">
      <c r="A137" s="25">
        <v>43325</v>
      </c>
      <c r="B137" s="245">
        <v>14.5</v>
      </c>
      <c r="C137" s="245">
        <v>14.6</v>
      </c>
      <c r="D137" s="245">
        <v>12.4</v>
      </c>
      <c r="E137" s="245">
        <v>13</v>
      </c>
      <c r="F137" s="245">
        <v>15.6</v>
      </c>
      <c r="G137" s="245">
        <v>16.600000000000001</v>
      </c>
      <c r="H137" s="245">
        <v>9.5</v>
      </c>
      <c r="I137" s="245">
        <v>11.8</v>
      </c>
      <c r="J137" s="245">
        <v>8.4</v>
      </c>
      <c r="K137" s="245">
        <v>15.6</v>
      </c>
      <c r="L137" s="245">
        <v>17.399999999999999</v>
      </c>
    </row>
    <row r="138" spans="1:12" x14ac:dyDescent="0.15">
      <c r="A138" s="25">
        <v>43326</v>
      </c>
      <c r="B138" s="245">
        <v>7.8</v>
      </c>
      <c r="C138" s="245">
        <v>8.1999999999999993</v>
      </c>
      <c r="D138" s="245">
        <v>9.5</v>
      </c>
      <c r="E138" s="245">
        <v>10</v>
      </c>
      <c r="F138" s="245">
        <v>10.3</v>
      </c>
      <c r="G138" s="245">
        <v>9.9</v>
      </c>
      <c r="H138" s="245">
        <v>9.3000000000000007</v>
      </c>
      <c r="I138" s="245">
        <v>11.8</v>
      </c>
      <c r="J138" s="245">
        <v>6.8</v>
      </c>
      <c r="K138" s="245">
        <v>13.2</v>
      </c>
      <c r="L138" s="245">
        <v>9</v>
      </c>
    </row>
    <row r="139" spans="1:12" x14ac:dyDescent="0.15">
      <c r="A139" s="25">
        <v>43327</v>
      </c>
      <c r="B139" s="245">
        <v>4.3</v>
      </c>
      <c r="C139" s="245">
        <v>7</v>
      </c>
      <c r="D139" s="245">
        <v>7</v>
      </c>
      <c r="E139" s="245">
        <v>9.5</v>
      </c>
      <c r="F139" s="245">
        <v>8.4</v>
      </c>
      <c r="G139" s="245">
        <v>5.0999999999999996</v>
      </c>
      <c r="H139" s="245">
        <v>6.6</v>
      </c>
      <c r="I139" s="245">
        <v>9.1</v>
      </c>
      <c r="J139" s="245">
        <v>6.7</v>
      </c>
      <c r="K139" s="245">
        <v>7.6</v>
      </c>
      <c r="L139" s="245">
        <v>5</v>
      </c>
    </row>
    <row r="140" spans="1:12" x14ac:dyDescent="0.15">
      <c r="A140" s="25">
        <v>43328</v>
      </c>
      <c r="B140" s="245">
        <v>1.8</v>
      </c>
      <c r="C140" s="245">
        <v>3</v>
      </c>
      <c r="D140" s="245">
        <v>3.5</v>
      </c>
      <c r="E140" s="245">
        <v>5.6</v>
      </c>
      <c r="F140" s="245">
        <v>5.4</v>
      </c>
      <c r="G140" s="245">
        <v>5</v>
      </c>
      <c r="H140" s="245">
        <v>3.8</v>
      </c>
      <c r="I140" s="245">
        <v>3</v>
      </c>
      <c r="J140" s="245">
        <v>2</v>
      </c>
      <c r="K140" s="245">
        <v>4.7</v>
      </c>
      <c r="L140" s="245">
        <v>6.2</v>
      </c>
    </row>
    <row r="141" spans="1:12" x14ac:dyDescent="0.15">
      <c r="A141" s="25">
        <v>43329</v>
      </c>
      <c r="B141" s="245">
        <v>2</v>
      </c>
      <c r="C141" s="245">
        <v>2.1</v>
      </c>
      <c r="D141" s="245">
        <v>3.6</v>
      </c>
      <c r="E141" s="245">
        <v>3.6</v>
      </c>
      <c r="F141" s="245">
        <v>6.3</v>
      </c>
      <c r="G141" s="245">
        <v>1.6</v>
      </c>
      <c r="H141" s="245">
        <v>1.1000000000000001</v>
      </c>
      <c r="I141" s="245">
        <v>0.3</v>
      </c>
      <c r="J141" s="245">
        <v>0.2</v>
      </c>
      <c r="K141" s="245">
        <v>3.8</v>
      </c>
      <c r="L141" s="245">
        <v>3.2</v>
      </c>
    </row>
    <row r="142" spans="1:12" x14ac:dyDescent="0.15">
      <c r="A142" s="25">
        <v>43330</v>
      </c>
      <c r="B142" s="245">
        <v>5</v>
      </c>
      <c r="C142" s="245">
        <v>5.3</v>
      </c>
      <c r="D142" s="245">
        <v>3.4</v>
      </c>
      <c r="E142" s="245">
        <v>3.5</v>
      </c>
      <c r="F142" s="245">
        <v>8.1999999999999993</v>
      </c>
      <c r="G142" s="245">
        <v>4</v>
      </c>
      <c r="H142" s="245">
        <v>2.7</v>
      </c>
      <c r="I142" s="245">
        <v>2.4</v>
      </c>
      <c r="J142" s="245">
        <v>0.7</v>
      </c>
      <c r="K142" s="245">
        <v>4.2</v>
      </c>
      <c r="L142" s="245">
        <v>6</v>
      </c>
    </row>
    <row r="143" spans="1:12" x14ac:dyDescent="0.15">
      <c r="A143" s="25">
        <v>43331</v>
      </c>
      <c r="B143" s="245">
        <v>8.1</v>
      </c>
      <c r="C143" s="245">
        <v>9.3000000000000007</v>
      </c>
      <c r="D143" s="245">
        <v>9.1</v>
      </c>
      <c r="E143" s="245" t="s">
        <v>390</v>
      </c>
      <c r="F143" s="245">
        <v>11.3</v>
      </c>
      <c r="G143" s="245">
        <v>6.5</v>
      </c>
      <c r="H143" s="245">
        <v>8.1</v>
      </c>
      <c r="I143" s="245">
        <v>6.3</v>
      </c>
      <c r="J143" s="245">
        <v>7</v>
      </c>
      <c r="K143" s="245">
        <v>7.9</v>
      </c>
      <c r="L143" s="245">
        <v>7.6</v>
      </c>
    </row>
    <row r="144" spans="1:12" x14ac:dyDescent="0.15">
      <c r="A144" s="25">
        <v>43332</v>
      </c>
      <c r="B144" s="245">
        <v>6.9</v>
      </c>
      <c r="C144" s="245">
        <v>9.9</v>
      </c>
      <c r="D144" s="245">
        <v>8.3000000000000007</v>
      </c>
      <c r="E144" s="245">
        <v>10.8</v>
      </c>
      <c r="F144" s="245">
        <v>12.3</v>
      </c>
      <c r="G144" s="245">
        <v>7.6</v>
      </c>
      <c r="H144" s="245">
        <v>7.5</v>
      </c>
      <c r="I144" s="245">
        <v>7.3</v>
      </c>
      <c r="J144" s="245">
        <v>6.5</v>
      </c>
      <c r="K144" s="245">
        <v>7.1</v>
      </c>
      <c r="L144" s="245">
        <v>5.7</v>
      </c>
    </row>
    <row r="145" spans="1:12" x14ac:dyDescent="0.15">
      <c r="A145" s="25">
        <v>43333</v>
      </c>
      <c r="B145" s="245">
        <v>11</v>
      </c>
      <c r="C145" s="245">
        <v>13.9</v>
      </c>
      <c r="D145" s="245">
        <v>12.7</v>
      </c>
      <c r="E145" s="245">
        <v>11.8</v>
      </c>
      <c r="F145" s="245">
        <v>13.3</v>
      </c>
      <c r="G145" s="245">
        <v>10.199999999999999</v>
      </c>
      <c r="H145" s="245">
        <v>11.8</v>
      </c>
      <c r="I145" s="245">
        <v>13.9</v>
      </c>
      <c r="J145" s="245">
        <v>10.8</v>
      </c>
      <c r="K145" s="245">
        <v>11.3</v>
      </c>
      <c r="L145" s="245">
        <v>9.6999999999999993</v>
      </c>
    </row>
    <row r="146" spans="1:12" x14ac:dyDescent="0.15">
      <c r="A146" s="25">
        <v>43334</v>
      </c>
      <c r="B146" s="245">
        <v>6.1</v>
      </c>
      <c r="C146" s="245">
        <v>8.8000000000000007</v>
      </c>
      <c r="D146" s="245">
        <v>8.3000000000000007</v>
      </c>
      <c r="E146" s="245">
        <v>12.5</v>
      </c>
      <c r="F146" s="245">
        <v>9.3000000000000007</v>
      </c>
      <c r="G146" s="245">
        <v>8.6</v>
      </c>
      <c r="H146" s="245">
        <v>9.1999999999999993</v>
      </c>
      <c r="I146" s="245">
        <v>9.1</v>
      </c>
      <c r="J146" s="245">
        <v>6.8</v>
      </c>
      <c r="K146" s="245">
        <v>8.6999999999999993</v>
      </c>
      <c r="L146" s="245">
        <v>8.4</v>
      </c>
    </row>
    <row r="147" spans="1:12" x14ac:dyDescent="0.15">
      <c r="A147" s="25">
        <v>43335</v>
      </c>
      <c r="B147" s="245">
        <v>6</v>
      </c>
      <c r="C147" s="245">
        <v>6.7</v>
      </c>
      <c r="D147" s="245">
        <v>7.5</v>
      </c>
      <c r="E147" s="245">
        <v>8.8000000000000007</v>
      </c>
      <c r="F147" s="245">
        <v>9</v>
      </c>
      <c r="G147" s="245">
        <v>7.3</v>
      </c>
      <c r="H147" s="245">
        <v>6.7</v>
      </c>
      <c r="I147" s="245">
        <v>7.5</v>
      </c>
      <c r="J147" s="245">
        <v>5.9</v>
      </c>
      <c r="K147" s="245">
        <v>8.1999999999999993</v>
      </c>
      <c r="L147" s="245">
        <v>6.5</v>
      </c>
    </row>
    <row r="148" spans="1:12" x14ac:dyDescent="0.15">
      <c r="A148" s="25">
        <v>43336</v>
      </c>
      <c r="B148" s="245">
        <v>4.5999999999999996</v>
      </c>
      <c r="C148" s="245">
        <v>6.6</v>
      </c>
      <c r="D148" s="245">
        <v>4.9000000000000004</v>
      </c>
      <c r="E148" s="245">
        <v>6.4</v>
      </c>
      <c r="F148" s="245">
        <v>8</v>
      </c>
      <c r="G148" s="245">
        <v>6</v>
      </c>
      <c r="H148" s="245">
        <v>4.9000000000000004</v>
      </c>
      <c r="I148" s="245">
        <v>6.5</v>
      </c>
      <c r="J148" s="245">
        <v>4.5</v>
      </c>
      <c r="K148" s="245">
        <v>7.5</v>
      </c>
      <c r="L148" s="245">
        <v>6.1</v>
      </c>
    </row>
    <row r="149" spans="1:12" x14ac:dyDescent="0.15">
      <c r="A149" s="25">
        <v>43337</v>
      </c>
      <c r="B149" s="245">
        <v>6.4</v>
      </c>
      <c r="C149" s="245">
        <v>7.1</v>
      </c>
      <c r="D149" s="245">
        <v>5.7</v>
      </c>
      <c r="E149" s="245">
        <v>7.4</v>
      </c>
      <c r="F149" s="245">
        <v>9.3000000000000007</v>
      </c>
      <c r="G149" s="245">
        <v>6.8</v>
      </c>
      <c r="H149" s="245">
        <v>7.5</v>
      </c>
      <c r="I149" s="245">
        <v>7.8</v>
      </c>
      <c r="J149" s="245">
        <v>6.3</v>
      </c>
      <c r="K149" s="245">
        <v>9.8000000000000007</v>
      </c>
      <c r="L149" s="245" t="s">
        <v>390</v>
      </c>
    </row>
    <row r="150" spans="1:12" x14ac:dyDescent="0.15">
      <c r="A150" s="25">
        <v>43338</v>
      </c>
      <c r="B150" s="245">
        <v>6.2</v>
      </c>
      <c r="C150" s="245">
        <v>11.8</v>
      </c>
      <c r="D150" s="245">
        <v>9.9</v>
      </c>
      <c r="E150" s="245">
        <v>9.3000000000000007</v>
      </c>
      <c r="F150" s="245">
        <v>11.1</v>
      </c>
      <c r="G150" s="245">
        <v>11.3</v>
      </c>
      <c r="H150" s="245">
        <v>8</v>
      </c>
      <c r="I150" s="245">
        <v>9</v>
      </c>
      <c r="J150" s="245">
        <v>7</v>
      </c>
      <c r="K150" s="245">
        <v>9.3000000000000007</v>
      </c>
      <c r="L150" s="245">
        <v>10.1</v>
      </c>
    </row>
    <row r="151" spans="1:12" x14ac:dyDescent="0.15">
      <c r="A151" s="25">
        <v>43339</v>
      </c>
      <c r="B151" s="245">
        <v>9.8000000000000007</v>
      </c>
      <c r="C151" s="245">
        <v>14</v>
      </c>
      <c r="D151" s="245">
        <v>8.8000000000000007</v>
      </c>
      <c r="E151" s="245">
        <v>10.8</v>
      </c>
      <c r="F151" s="245">
        <v>11.6</v>
      </c>
      <c r="G151" s="245">
        <v>11.6</v>
      </c>
      <c r="H151" s="245">
        <v>9.1</v>
      </c>
      <c r="I151" s="245">
        <v>9.5</v>
      </c>
      <c r="J151" s="245">
        <v>6.2</v>
      </c>
      <c r="K151" s="245">
        <v>9.4</v>
      </c>
      <c r="L151" s="245">
        <v>11.2</v>
      </c>
    </row>
    <row r="152" spans="1:12" x14ac:dyDescent="0.15">
      <c r="A152" s="25">
        <v>43340</v>
      </c>
      <c r="B152" s="245">
        <v>7.7</v>
      </c>
      <c r="C152" s="245">
        <v>8.5</v>
      </c>
      <c r="D152" s="245">
        <v>5.8</v>
      </c>
      <c r="E152" s="245">
        <v>6.6</v>
      </c>
      <c r="F152" s="245">
        <v>10.4</v>
      </c>
      <c r="G152" s="245">
        <v>5.5</v>
      </c>
      <c r="H152" s="245">
        <v>3.7</v>
      </c>
      <c r="I152" s="245">
        <v>3.9</v>
      </c>
      <c r="J152" s="245">
        <v>2</v>
      </c>
      <c r="K152" s="245">
        <v>6.9</v>
      </c>
      <c r="L152" s="245">
        <v>6.7</v>
      </c>
    </row>
    <row r="153" spans="1:12" x14ac:dyDescent="0.15">
      <c r="A153" s="25">
        <v>43341</v>
      </c>
      <c r="B153" s="245">
        <v>4.9000000000000004</v>
      </c>
      <c r="C153" s="245">
        <v>8.1999999999999993</v>
      </c>
      <c r="D153" s="245">
        <v>3.5</v>
      </c>
      <c r="E153" s="245">
        <v>6.3</v>
      </c>
      <c r="F153" s="245">
        <v>7.7</v>
      </c>
      <c r="G153" s="245">
        <v>4.5</v>
      </c>
      <c r="H153" s="245">
        <v>3.1</v>
      </c>
      <c r="I153" s="245">
        <v>3.4</v>
      </c>
      <c r="J153" s="245">
        <v>1.8</v>
      </c>
      <c r="K153" s="245">
        <v>5.2</v>
      </c>
      <c r="L153" s="245">
        <v>5.9</v>
      </c>
    </row>
    <row r="154" spans="1:12" x14ac:dyDescent="0.15">
      <c r="A154" s="25">
        <v>43342</v>
      </c>
      <c r="B154" s="245">
        <v>12.9</v>
      </c>
      <c r="C154" s="245">
        <v>16.100000000000001</v>
      </c>
      <c r="D154" s="245">
        <v>12.9</v>
      </c>
      <c r="E154" s="245">
        <v>12.8</v>
      </c>
      <c r="F154" s="245">
        <v>18.8</v>
      </c>
      <c r="G154" s="245">
        <v>13.9</v>
      </c>
      <c r="H154" s="245">
        <v>11.7</v>
      </c>
      <c r="I154" s="245">
        <v>13.2</v>
      </c>
      <c r="J154" s="245">
        <v>7.3</v>
      </c>
      <c r="K154" s="245">
        <v>14.7</v>
      </c>
      <c r="L154" s="245">
        <v>15.7</v>
      </c>
    </row>
    <row r="155" spans="1:12" x14ac:dyDescent="0.15">
      <c r="A155" s="25">
        <v>43343</v>
      </c>
      <c r="B155" s="245">
        <v>10.199999999999999</v>
      </c>
      <c r="C155" s="245">
        <v>15</v>
      </c>
      <c r="D155" s="245">
        <v>10.5</v>
      </c>
      <c r="E155" s="245">
        <v>9.9</v>
      </c>
      <c r="F155" s="245">
        <v>15.8</v>
      </c>
      <c r="G155" s="245">
        <v>12.5</v>
      </c>
      <c r="H155" s="245">
        <v>8.1</v>
      </c>
      <c r="I155" s="245">
        <v>9.3000000000000007</v>
      </c>
      <c r="J155" s="245">
        <v>7.6</v>
      </c>
      <c r="K155" s="245">
        <v>11.6</v>
      </c>
      <c r="L155" s="245">
        <v>12.1</v>
      </c>
    </row>
    <row r="156" spans="1:12" x14ac:dyDescent="0.15">
      <c r="A156" s="25">
        <v>43344</v>
      </c>
      <c r="B156" s="245">
        <v>3.3</v>
      </c>
      <c r="C156" s="245">
        <v>4.9000000000000004</v>
      </c>
      <c r="D156" s="245">
        <v>2</v>
      </c>
      <c r="E156" s="245">
        <v>3.9</v>
      </c>
      <c r="F156" s="245">
        <v>8</v>
      </c>
      <c r="G156" s="245">
        <v>6.2</v>
      </c>
      <c r="H156" s="245">
        <v>3.2</v>
      </c>
      <c r="I156" s="245">
        <v>3.8</v>
      </c>
      <c r="J156" s="245">
        <v>1.4</v>
      </c>
      <c r="K156" s="245">
        <v>6.4</v>
      </c>
      <c r="L156" s="245">
        <v>7</v>
      </c>
    </row>
    <row r="157" spans="1:12" x14ac:dyDescent="0.15">
      <c r="A157" s="25">
        <v>43345</v>
      </c>
      <c r="B157" s="245">
        <v>2.9</v>
      </c>
      <c r="C157" s="245">
        <v>3.5</v>
      </c>
      <c r="D157" s="245">
        <v>3.5</v>
      </c>
      <c r="E157" s="245">
        <v>5</v>
      </c>
      <c r="F157" s="245">
        <v>5.8</v>
      </c>
      <c r="G157" s="245">
        <v>5</v>
      </c>
      <c r="H157" s="245">
        <v>4.5999999999999996</v>
      </c>
      <c r="I157" s="245">
        <v>3.1</v>
      </c>
      <c r="J157" s="245">
        <v>1.7</v>
      </c>
      <c r="K157" s="245">
        <v>6.7</v>
      </c>
      <c r="L157" s="245">
        <v>4.9000000000000004</v>
      </c>
    </row>
    <row r="158" spans="1:12" x14ac:dyDescent="0.15">
      <c r="A158" s="25">
        <v>43346</v>
      </c>
      <c r="B158" s="245">
        <v>6.7</v>
      </c>
      <c r="C158" s="245">
        <v>8.6</v>
      </c>
      <c r="D158" s="245">
        <v>7.1</v>
      </c>
      <c r="E158" s="245">
        <v>8.1</v>
      </c>
      <c r="F158" s="245">
        <v>10.7</v>
      </c>
      <c r="G158" s="245">
        <v>7.6</v>
      </c>
      <c r="H158" s="245">
        <v>9.6999999999999993</v>
      </c>
      <c r="I158" s="245">
        <v>7.1</v>
      </c>
      <c r="J158" s="245">
        <v>6.4</v>
      </c>
      <c r="K158" s="245">
        <v>7.9</v>
      </c>
      <c r="L158" s="245">
        <v>6.5</v>
      </c>
    </row>
    <row r="159" spans="1:12" x14ac:dyDescent="0.15">
      <c r="A159" s="25">
        <v>43347</v>
      </c>
      <c r="B159" s="245">
        <v>8.6</v>
      </c>
      <c r="C159" s="245">
        <v>9.1999999999999993</v>
      </c>
      <c r="D159" s="245">
        <v>9</v>
      </c>
      <c r="E159" s="245">
        <v>9.3000000000000007</v>
      </c>
      <c r="F159" s="245">
        <v>12.1</v>
      </c>
      <c r="G159" s="245">
        <v>8</v>
      </c>
      <c r="H159" s="245">
        <v>8.9</v>
      </c>
      <c r="I159" s="245">
        <v>10</v>
      </c>
      <c r="J159" s="245">
        <v>8</v>
      </c>
      <c r="K159" s="245">
        <v>8.6</v>
      </c>
      <c r="L159" s="245">
        <v>6.4</v>
      </c>
    </row>
    <row r="160" spans="1:12" x14ac:dyDescent="0.15">
      <c r="A160" s="25">
        <v>43348</v>
      </c>
      <c r="B160" s="245">
        <v>10</v>
      </c>
      <c r="C160" s="245">
        <v>11.1</v>
      </c>
      <c r="D160" s="245">
        <v>9.5</v>
      </c>
      <c r="E160" s="245">
        <v>10</v>
      </c>
      <c r="F160" s="245">
        <v>14.8</v>
      </c>
      <c r="G160" s="245">
        <v>11.1</v>
      </c>
      <c r="H160" s="245">
        <v>9.3000000000000007</v>
      </c>
      <c r="I160" s="245">
        <v>10.4</v>
      </c>
      <c r="J160" s="245">
        <v>6.6</v>
      </c>
      <c r="K160" s="245">
        <v>12.1</v>
      </c>
      <c r="L160" s="245">
        <v>12.5</v>
      </c>
    </row>
    <row r="161" spans="1:12" x14ac:dyDescent="0.15">
      <c r="A161" s="25">
        <v>43349</v>
      </c>
      <c r="B161" s="245">
        <v>16</v>
      </c>
      <c r="C161" s="245">
        <v>19.2</v>
      </c>
      <c r="D161" s="245">
        <v>14.7</v>
      </c>
      <c r="E161" s="245">
        <v>16.7</v>
      </c>
      <c r="F161" s="245">
        <v>22.9</v>
      </c>
      <c r="G161" s="245">
        <v>20</v>
      </c>
      <c r="H161" s="245">
        <v>15.7</v>
      </c>
      <c r="I161" s="245">
        <v>15.7</v>
      </c>
      <c r="J161" s="245">
        <v>14.4</v>
      </c>
      <c r="K161" s="245">
        <v>19.3</v>
      </c>
      <c r="L161" s="245">
        <v>19.399999999999999</v>
      </c>
    </row>
    <row r="162" spans="1:12" x14ac:dyDescent="0.15">
      <c r="A162" s="25">
        <v>43350</v>
      </c>
      <c r="B162" s="245">
        <v>16.7</v>
      </c>
      <c r="C162" s="245">
        <v>20.9</v>
      </c>
      <c r="D162" s="245">
        <v>12.7</v>
      </c>
      <c r="E162" s="245">
        <v>14.7</v>
      </c>
      <c r="F162" s="245">
        <v>19.600000000000001</v>
      </c>
      <c r="G162" s="245">
        <v>14.8</v>
      </c>
      <c r="H162" s="245">
        <v>17.100000000000001</v>
      </c>
      <c r="I162" s="245">
        <v>18.600000000000001</v>
      </c>
      <c r="J162" s="245">
        <v>14.8</v>
      </c>
      <c r="K162" s="245">
        <v>17.2</v>
      </c>
      <c r="L162" s="245">
        <v>14.8</v>
      </c>
    </row>
    <row r="163" spans="1:12" x14ac:dyDescent="0.15">
      <c r="A163" s="25">
        <v>43351</v>
      </c>
      <c r="B163" s="245">
        <v>6.3</v>
      </c>
      <c r="C163" s="245">
        <v>9.5</v>
      </c>
      <c r="D163" s="245">
        <v>7.1</v>
      </c>
      <c r="E163" s="245">
        <v>8.3000000000000007</v>
      </c>
      <c r="F163" s="245">
        <v>10.1</v>
      </c>
      <c r="G163" s="245">
        <v>3.6</v>
      </c>
      <c r="H163" s="245">
        <v>5.3</v>
      </c>
      <c r="I163" s="245">
        <v>6.2</v>
      </c>
      <c r="J163" s="245">
        <v>4</v>
      </c>
      <c r="K163" s="245">
        <v>5.5</v>
      </c>
      <c r="L163" s="245">
        <v>5</v>
      </c>
    </row>
    <row r="164" spans="1:12" x14ac:dyDescent="0.15">
      <c r="A164" s="25">
        <v>43352</v>
      </c>
      <c r="B164" s="245">
        <v>4.8</v>
      </c>
      <c r="C164" s="245">
        <v>5.7</v>
      </c>
      <c r="D164" s="245">
        <v>5.3</v>
      </c>
      <c r="E164" s="245">
        <v>7.3</v>
      </c>
      <c r="F164" s="245">
        <v>8.3000000000000007</v>
      </c>
      <c r="G164" s="245">
        <v>6</v>
      </c>
      <c r="H164" s="245">
        <v>3.8</v>
      </c>
      <c r="I164" s="245">
        <v>4</v>
      </c>
      <c r="J164" s="245">
        <v>-0.1</v>
      </c>
      <c r="K164" s="245">
        <v>5.9</v>
      </c>
      <c r="L164" s="245">
        <v>6.5</v>
      </c>
    </row>
    <row r="165" spans="1:12" x14ac:dyDescent="0.15">
      <c r="A165" s="25">
        <v>43353</v>
      </c>
      <c r="B165" s="245">
        <v>6.7</v>
      </c>
      <c r="C165" s="245">
        <v>8.8000000000000007</v>
      </c>
      <c r="D165" s="245">
        <v>7.7</v>
      </c>
      <c r="E165" s="245">
        <v>8.8000000000000007</v>
      </c>
      <c r="F165" s="245">
        <v>9.1999999999999993</v>
      </c>
      <c r="G165" s="245">
        <v>6.3</v>
      </c>
      <c r="H165" s="245">
        <v>4.8</v>
      </c>
      <c r="I165" s="245">
        <v>5.3</v>
      </c>
      <c r="J165" s="245">
        <v>2.2999999999999998</v>
      </c>
      <c r="K165" s="245">
        <v>4.4000000000000004</v>
      </c>
      <c r="L165" s="245">
        <v>6.1</v>
      </c>
    </row>
    <row r="166" spans="1:12" x14ac:dyDescent="0.15">
      <c r="A166" s="25">
        <v>43354</v>
      </c>
      <c r="B166" s="245">
        <v>4.4000000000000004</v>
      </c>
      <c r="C166" s="245">
        <v>4.4000000000000004</v>
      </c>
      <c r="D166" s="245">
        <v>3.8</v>
      </c>
      <c r="E166" s="245">
        <v>6.5</v>
      </c>
      <c r="F166" s="245">
        <v>5.8</v>
      </c>
      <c r="G166" s="245">
        <v>3.9</v>
      </c>
      <c r="H166" s="245">
        <v>2.5</v>
      </c>
      <c r="I166" s="245">
        <v>1.6</v>
      </c>
      <c r="J166" s="245">
        <v>1.7</v>
      </c>
      <c r="K166" s="245">
        <v>2.2999999999999998</v>
      </c>
      <c r="L166" s="245">
        <v>3.5</v>
      </c>
    </row>
    <row r="167" spans="1:12" x14ac:dyDescent="0.15">
      <c r="A167" s="25">
        <v>43355</v>
      </c>
      <c r="B167" s="245">
        <v>5.6</v>
      </c>
      <c r="C167" s="245">
        <v>5.2</v>
      </c>
      <c r="D167" s="245">
        <v>6.2</v>
      </c>
      <c r="E167" s="245">
        <v>6.3</v>
      </c>
      <c r="F167" s="245">
        <v>8.5</v>
      </c>
      <c r="G167" s="245">
        <v>5.4</v>
      </c>
      <c r="H167" s="245">
        <v>5.0999999999999996</v>
      </c>
      <c r="I167" s="245">
        <v>4</v>
      </c>
      <c r="J167" s="245">
        <v>4.5</v>
      </c>
      <c r="K167" s="245">
        <v>4.4000000000000004</v>
      </c>
      <c r="L167" s="245">
        <v>6</v>
      </c>
    </row>
    <row r="168" spans="1:12" x14ac:dyDescent="0.15">
      <c r="A168" s="25">
        <v>43356</v>
      </c>
      <c r="B168" s="245">
        <v>9.1</v>
      </c>
      <c r="C168" s="245">
        <v>11.2</v>
      </c>
      <c r="D168" s="245">
        <v>8.5</v>
      </c>
      <c r="E168" s="245">
        <v>7.9</v>
      </c>
      <c r="F168" s="245">
        <v>12.9</v>
      </c>
      <c r="G168" s="245">
        <v>8.9</v>
      </c>
      <c r="H168" s="245">
        <v>9.6999999999999993</v>
      </c>
      <c r="I168" s="245">
        <v>7.9</v>
      </c>
      <c r="J168" s="245">
        <v>6.2</v>
      </c>
      <c r="K168" s="245">
        <v>6</v>
      </c>
      <c r="L168" s="245">
        <v>7.5</v>
      </c>
    </row>
    <row r="169" spans="1:12" x14ac:dyDescent="0.15">
      <c r="A169" s="25">
        <v>43357</v>
      </c>
      <c r="B169" s="245">
        <v>8.5</v>
      </c>
      <c r="C169" s="245">
        <v>12.3</v>
      </c>
      <c r="D169" s="245">
        <v>11.4</v>
      </c>
      <c r="E169" s="245">
        <v>10.5</v>
      </c>
      <c r="F169" s="245">
        <v>12.9</v>
      </c>
      <c r="G169" s="245">
        <v>7.8</v>
      </c>
      <c r="H169" s="245">
        <v>9.1</v>
      </c>
      <c r="I169" s="245">
        <v>10</v>
      </c>
      <c r="J169" s="245">
        <v>7.2</v>
      </c>
      <c r="K169" s="245">
        <v>7.8</v>
      </c>
      <c r="L169" s="245">
        <v>7.8</v>
      </c>
    </row>
    <row r="170" spans="1:12" x14ac:dyDescent="0.15">
      <c r="A170" s="25">
        <v>43358</v>
      </c>
      <c r="B170" s="245">
        <v>7</v>
      </c>
      <c r="C170" s="245">
        <v>8</v>
      </c>
      <c r="D170" s="245">
        <v>6.4</v>
      </c>
      <c r="E170" s="245">
        <v>8.3000000000000007</v>
      </c>
      <c r="F170" s="245">
        <v>9.4</v>
      </c>
      <c r="G170" s="245">
        <v>5.3</v>
      </c>
      <c r="H170" s="245">
        <v>8.8000000000000007</v>
      </c>
      <c r="I170" s="245">
        <v>9.5</v>
      </c>
      <c r="J170" s="245">
        <v>6.3</v>
      </c>
      <c r="K170" s="245">
        <v>4.5999999999999996</v>
      </c>
      <c r="L170" s="245">
        <v>4.9000000000000004</v>
      </c>
    </row>
    <row r="171" spans="1:12" x14ac:dyDescent="0.15">
      <c r="A171" s="25">
        <v>43359</v>
      </c>
      <c r="B171" s="245">
        <v>8.8000000000000007</v>
      </c>
      <c r="C171" s="245">
        <v>8</v>
      </c>
      <c r="D171" s="245">
        <v>6.2</v>
      </c>
      <c r="E171" s="245">
        <v>7.7</v>
      </c>
      <c r="F171" s="245">
        <v>11.9</v>
      </c>
      <c r="G171" s="245">
        <v>10.199999999999999</v>
      </c>
      <c r="H171" s="245">
        <v>6.4</v>
      </c>
      <c r="I171" s="245">
        <v>5.3</v>
      </c>
      <c r="J171" s="245">
        <v>5</v>
      </c>
      <c r="K171" s="245">
        <v>5.7</v>
      </c>
      <c r="L171" s="245">
        <v>7</v>
      </c>
    </row>
    <row r="172" spans="1:12" x14ac:dyDescent="0.15">
      <c r="A172" s="25">
        <v>43360</v>
      </c>
      <c r="B172" s="245">
        <v>13</v>
      </c>
      <c r="C172" s="245">
        <v>14.5</v>
      </c>
      <c r="D172" s="245">
        <v>9.8000000000000007</v>
      </c>
      <c r="E172" s="245">
        <v>7.4</v>
      </c>
      <c r="F172" s="245">
        <v>18.899999999999999</v>
      </c>
      <c r="G172" s="245">
        <v>12.9</v>
      </c>
      <c r="H172" s="245">
        <v>9.1999999999999993</v>
      </c>
      <c r="I172" s="245">
        <v>7</v>
      </c>
      <c r="J172" s="245">
        <v>7</v>
      </c>
      <c r="K172" s="245">
        <v>8.8000000000000007</v>
      </c>
      <c r="L172" s="245">
        <v>11.4</v>
      </c>
    </row>
    <row r="173" spans="1:12" x14ac:dyDescent="0.15">
      <c r="A173" s="25">
        <v>43361</v>
      </c>
      <c r="B173" s="245">
        <v>7</v>
      </c>
      <c r="C173" s="245">
        <v>10.199999999999999</v>
      </c>
      <c r="D173" s="245">
        <v>8.3000000000000007</v>
      </c>
      <c r="E173" s="245">
        <v>8.1999999999999993</v>
      </c>
      <c r="F173" s="245">
        <v>11.5</v>
      </c>
      <c r="G173" s="245">
        <v>8.1</v>
      </c>
      <c r="H173" s="245">
        <v>7.8</v>
      </c>
      <c r="I173" s="245">
        <v>6.9</v>
      </c>
      <c r="J173" s="245">
        <v>5.4</v>
      </c>
      <c r="K173" s="245">
        <v>6</v>
      </c>
      <c r="L173" s="245">
        <v>7.9</v>
      </c>
    </row>
    <row r="174" spans="1:12" x14ac:dyDescent="0.15">
      <c r="A174" s="25">
        <v>43362</v>
      </c>
      <c r="B174" s="245">
        <v>7.2</v>
      </c>
      <c r="C174" s="245">
        <v>9.5</v>
      </c>
      <c r="D174" s="245">
        <v>7.3</v>
      </c>
      <c r="E174" s="245">
        <v>8.5</v>
      </c>
      <c r="F174" s="245">
        <v>10.8</v>
      </c>
      <c r="G174" s="245">
        <v>6</v>
      </c>
      <c r="H174" s="245">
        <v>6.6</v>
      </c>
      <c r="I174" s="245">
        <v>5</v>
      </c>
      <c r="J174" s="245">
        <v>4.8</v>
      </c>
      <c r="K174" s="245">
        <v>4.0999999999999996</v>
      </c>
      <c r="L174" s="245">
        <v>5.0999999999999996</v>
      </c>
    </row>
    <row r="175" spans="1:12" x14ac:dyDescent="0.15">
      <c r="A175" s="25">
        <v>43363</v>
      </c>
      <c r="B175" s="245">
        <v>7.5</v>
      </c>
      <c r="C175" s="245">
        <v>10.1</v>
      </c>
      <c r="D175" s="245">
        <v>8</v>
      </c>
      <c r="E175" s="245">
        <v>7.8</v>
      </c>
      <c r="F175" s="245">
        <v>11</v>
      </c>
      <c r="G175" s="245">
        <v>7.4</v>
      </c>
      <c r="H175" s="245">
        <v>7.3</v>
      </c>
      <c r="I175" s="245">
        <v>8.9</v>
      </c>
      <c r="J175" s="245">
        <v>4.4000000000000004</v>
      </c>
      <c r="K175" s="245">
        <v>6.8</v>
      </c>
      <c r="L175" s="245">
        <v>6.1</v>
      </c>
    </row>
    <row r="176" spans="1:12" x14ac:dyDescent="0.15">
      <c r="A176" s="25">
        <v>43364</v>
      </c>
      <c r="B176" s="245">
        <v>0.3</v>
      </c>
      <c r="C176" s="245">
        <v>2.6</v>
      </c>
      <c r="D176" s="245">
        <v>1.2</v>
      </c>
      <c r="E176" s="245">
        <v>2.2000000000000002</v>
      </c>
      <c r="F176" s="245">
        <v>4.5</v>
      </c>
      <c r="G176" s="245">
        <v>1.5</v>
      </c>
      <c r="H176" s="245">
        <v>2.2999999999999998</v>
      </c>
      <c r="I176" s="245">
        <v>0.5</v>
      </c>
      <c r="J176" s="245">
        <v>-0.7</v>
      </c>
      <c r="K176" s="245">
        <v>1.6</v>
      </c>
      <c r="L176" s="245">
        <v>2.4</v>
      </c>
    </row>
    <row r="177" spans="1:12" x14ac:dyDescent="0.15">
      <c r="A177" s="25">
        <v>43365</v>
      </c>
      <c r="B177" s="245">
        <v>4.3</v>
      </c>
      <c r="C177" s="245">
        <v>6.7</v>
      </c>
      <c r="D177" s="245">
        <v>3.4</v>
      </c>
      <c r="E177" s="245">
        <v>5.0999999999999996</v>
      </c>
      <c r="F177" s="245">
        <v>8.3000000000000007</v>
      </c>
      <c r="G177" s="245">
        <v>4.4000000000000004</v>
      </c>
      <c r="H177" s="245">
        <v>1.8</v>
      </c>
      <c r="I177" s="245">
        <v>2.8</v>
      </c>
      <c r="J177" s="245">
        <v>1.4</v>
      </c>
      <c r="K177" s="245">
        <v>1.6</v>
      </c>
      <c r="L177" s="245">
        <v>3.3</v>
      </c>
    </row>
    <row r="178" spans="1:12" x14ac:dyDescent="0.15">
      <c r="A178" s="25">
        <v>43366</v>
      </c>
      <c r="B178" s="245">
        <v>7.7</v>
      </c>
      <c r="C178" s="245">
        <v>10.7</v>
      </c>
      <c r="D178" s="245">
        <v>6.9</v>
      </c>
      <c r="E178" s="245">
        <v>8.8000000000000007</v>
      </c>
      <c r="F178" s="245">
        <v>11.5</v>
      </c>
      <c r="G178" s="245">
        <v>6.7</v>
      </c>
      <c r="H178" s="245">
        <v>5.8</v>
      </c>
      <c r="I178" s="245">
        <v>6.1</v>
      </c>
      <c r="J178" s="245">
        <v>4.4000000000000004</v>
      </c>
      <c r="K178" s="245">
        <v>3.7</v>
      </c>
      <c r="L178" s="245">
        <v>5.5</v>
      </c>
    </row>
    <row r="179" spans="1:12" x14ac:dyDescent="0.15">
      <c r="A179" s="25">
        <v>43367</v>
      </c>
      <c r="B179" s="245">
        <v>7.5</v>
      </c>
      <c r="C179" s="245">
        <v>11.5</v>
      </c>
      <c r="D179" s="245">
        <v>6.8</v>
      </c>
      <c r="E179" s="245">
        <v>8.6</v>
      </c>
      <c r="F179" s="245">
        <v>10.3</v>
      </c>
      <c r="G179" s="245">
        <v>5.7</v>
      </c>
      <c r="H179" s="245">
        <v>6.5</v>
      </c>
      <c r="I179" s="245">
        <v>5</v>
      </c>
      <c r="J179" s="245">
        <v>5.0999999999999996</v>
      </c>
      <c r="K179" s="245">
        <v>4.4000000000000004</v>
      </c>
      <c r="L179" s="245">
        <v>5.5</v>
      </c>
    </row>
    <row r="180" spans="1:12" x14ac:dyDescent="0.15">
      <c r="A180" s="25">
        <v>43368</v>
      </c>
      <c r="B180" s="245">
        <v>5.9</v>
      </c>
      <c r="C180" s="245">
        <v>9.3000000000000007</v>
      </c>
      <c r="D180" s="245">
        <v>6</v>
      </c>
      <c r="E180" s="245">
        <v>7</v>
      </c>
      <c r="F180" s="245">
        <v>9.5</v>
      </c>
      <c r="G180" s="245">
        <v>5.0999999999999996</v>
      </c>
      <c r="H180" s="245">
        <v>6.5</v>
      </c>
      <c r="I180" s="245">
        <v>5.5</v>
      </c>
      <c r="J180" s="245">
        <v>5.5</v>
      </c>
      <c r="K180" s="245">
        <v>5.2</v>
      </c>
      <c r="L180" s="245">
        <v>4.9000000000000004</v>
      </c>
    </row>
    <row r="181" spans="1:12" x14ac:dyDescent="0.15">
      <c r="A181" s="25">
        <v>43369</v>
      </c>
      <c r="B181" s="245">
        <v>3.3</v>
      </c>
      <c r="C181" s="245">
        <v>5.5</v>
      </c>
      <c r="D181" s="245">
        <v>3.3</v>
      </c>
      <c r="E181" s="245">
        <v>6</v>
      </c>
      <c r="F181" s="245">
        <v>6.8</v>
      </c>
      <c r="G181" s="245">
        <v>2.6</v>
      </c>
      <c r="H181" s="245">
        <v>4.0999999999999996</v>
      </c>
      <c r="I181" s="245">
        <v>3.5</v>
      </c>
      <c r="J181" s="245">
        <v>3.8</v>
      </c>
      <c r="K181" s="245">
        <v>3.7</v>
      </c>
      <c r="L181" s="245">
        <v>5</v>
      </c>
    </row>
    <row r="182" spans="1:12" x14ac:dyDescent="0.15">
      <c r="A182" s="25">
        <v>43370</v>
      </c>
      <c r="B182" s="245">
        <v>2.2999999999999998</v>
      </c>
      <c r="C182" s="245">
        <v>3.5</v>
      </c>
      <c r="D182" s="245">
        <v>1.8</v>
      </c>
      <c r="E182" s="245">
        <v>3.5</v>
      </c>
      <c r="F182" s="245">
        <v>4.3</v>
      </c>
      <c r="G182" s="245">
        <v>3.3</v>
      </c>
      <c r="H182" s="245">
        <v>3.2</v>
      </c>
      <c r="I182" s="245">
        <v>1.3</v>
      </c>
      <c r="J182" s="245">
        <v>1.4</v>
      </c>
      <c r="K182" s="245">
        <v>0.8</v>
      </c>
      <c r="L182" s="245">
        <v>2.8</v>
      </c>
    </row>
    <row r="183" spans="1:12" x14ac:dyDescent="0.15">
      <c r="A183" s="25">
        <v>43371</v>
      </c>
      <c r="B183" s="245">
        <v>5.5</v>
      </c>
      <c r="C183" s="245">
        <v>8.5</v>
      </c>
      <c r="D183" s="245">
        <v>3.4</v>
      </c>
      <c r="E183" s="245">
        <v>4.9000000000000004</v>
      </c>
      <c r="F183" s="245">
        <v>10.199999999999999</v>
      </c>
      <c r="G183" s="245">
        <v>3.7</v>
      </c>
      <c r="H183" s="245">
        <v>4</v>
      </c>
      <c r="I183" s="245">
        <v>3.1</v>
      </c>
      <c r="J183" s="245">
        <v>1.9</v>
      </c>
      <c r="K183" s="245">
        <v>3.5</v>
      </c>
      <c r="L183" s="245">
        <v>6.8</v>
      </c>
    </row>
    <row r="184" spans="1:12" x14ac:dyDescent="0.15">
      <c r="A184" s="25">
        <v>43372</v>
      </c>
      <c r="B184" s="245">
        <v>7.3</v>
      </c>
      <c r="C184" s="245">
        <v>11.5</v>
      </c>
      <c r="D184" s="245">
        <v>6</v>
      </c>
      <c r="E184" s="245">
        <v>7.5</v>
      </c>
      <c r="F184" s="245">
        <v>10.1</v>
      </c>
      <c r="G184" s="245">
        <v>7.8</v>
      </c>
      <c r="H184" s="245">
        <v>6</v>
      </c>
      <c r="I184" s="245">
        <v>6.2</v>
      </c>
      <c r="J184" s="245">
        <v>4.5</v>
      </c>
      <c r="K184" s="245">
        <v>5.4</v>
      </c>
      <c r="L184" s="245">
        <v>6.8</v>
      </c>
    </row>
    <row r="185" spans="1:12" x14ac:dyDescent="0.15">
      <c r="A185" s="25">
        <v>43373</v>
      </c>
      <c r="B185" s="245">
        <v>-0.3</v>
      </c>
      <c r="C185" s="245">
        <v>4.0999999999999996</v>
      </c>
      <c r="D185" s="245">
        <v>0.5</v>
      </c>
      <c r="E185" s="245">
        <v>2.6</v>
      </c>
      <c r="F185" s="245">
        <v>5.4</v>
      </c>
      <c r="G185" s="245">
        <v>2.4</v>
      </c>
      <c r="H185" s="245">
        <v>1.8</v>
      </c>
      <c r="I185" s="245">
        <v>0.5</v>
      </c>
      <c r="J185" s="245">
        <v>0.4</v>
      </c>
      <c r="K185" s="245">
        <v>1.6</v>
      </c>
      <c r="L185" s="245">
        <v>2</v>
      </c>
    </row>
    <row r="186" spans="1:12" x14ac:dyDescent="0.15">
      <c r="A186" s="25">
        <v>43374</v>
      </c>
      <c r="B186" s="245">
        <v>3.6</v>
      </c>
      <c r="C186" s="245">
        <v>5.8</v>
      </c>
      <c r="D186" s="245">
        <v>4.0999999999999996</v>
      </c>
      <c r="E186" s="245">
        <v>16.2</v>
      </c>
      <c r="F186" s="245">
        <v>7.3</v>
      </c>
      <c r="G186" s="245">
        <v>5.5</v>
      </c>
      <c r="H186" s="245">
        <v>5.5</v>
      </c>
      <c r="I186" s="245">
        <v>5.3</v>
      </c>
      <c r="J186" s="245">
        <v>3.9</v>
      </c>
      <c r="K186" s="245">
        <v>5</v>
      </c>
      <c r="L186" s="245">
        <v>5.5</v>
      </c>
    </row>
    <row r="187" spans="1:12" x14ac:dyDescent="0.15">
      <c r="A187" s="25">
        <v>43375</v>
      </c>
      <c r="B187" s="245">
        <v>8.1999999999999993</v>
      </c>
      <c r="C187" s="245">
        <v>9.5</v>
      </c>
      <c r="D187" s="245">
        <v>6.7</v>
      </c>
      <c r="E187" s="245">
        <v>6.6</v>
      </c>
      <c r="F187" s="245">
        <v>13.4</v>
      </c>
      <c r="G187" s="245">
        <v>10.6</v>
      </c>
      <c r="H187" s="245">
        <v>5.9</v>
      </c>
      <c r="I187" s="245">
        <v>6</v>
      </c>
      <c r="J187" s="245">
        <v>4.5</v>
      </c>
      <c r="K187" s="245">
        <v>6.5</v>
      </c>
      <c r="L187" s="245">
        <v>9.9</v>
      </c>
    </row>
    <row r="188" spans="1:12" x14ac:dyDescent="0.15">
      <c r="A188" s="25">
        <v>43376</v>
      </c>
      <c r="B188" s="245">
        <v>9.6999999999999993</v>
      </c>
      <c r="C188" s="245">
        <v>13.6</v>
      </c>
      <c r="D188" s="245">
        <v>9.5</v>
      </c>
      <c r="E188" s="245">
        <v>11.7</v>
      </c>
      <c r="F188" s="245">
        <v>11.9</v>
      </c>
      <c r="G188" s="245">
        <v>8</v>
      </c>
      <c r="H188" s="245">
        <v>7.6</v>
      </c>
      <c r="I188" s="245">
        <v>7.6</v>
      </c>
      <c r="J188" s="245">
        <v>5.5</v>
      </c>
      <c r="K188" s="245">
        <v>7.3</v>
      </c>
      <c r="L188" s="245">
        <v>9.5</v>
      </c>
    </row>
    <row r="189" spans="1:12" x14ac:dyDescent="0.15">
      <c r="A189" s="25">
        <v>43377</v>
      </c>
      <c r="B189" s="245">
        <v>10.1</v>
      </c>
      <c r="C189" s="245">
        <v>13.1</v>
      </c>
      <c r="D189" s="245">
        <v>9.8000000000000007</v>
      </c>
      <c r="E189" s="245">
        <v>12.1</v>
      </c>
      <c r="F189" s="245">
        <v>14.1</v>
      </c>
      <c r="G189" s="245">
        <v>9.1999999999999993</v>
      </c>
      <c r="H189" s="245">
        <v>10.3</v>
      </c>
      <c r="I189" s="245">
        <v>8.1</v>
      </c>
      <c r="J189" s="245">
        <v>6.6</v>
      </c>
      <c r="K189" s="245">
        <v>8.3000000000000007</v>
      </c>
      <c r="L189" s="245">
        <v>10</v>
      </c>
    </row>
    <row r="190" spans="1:12" x14ac:dyDescent="0.15">
      <c r="A190" s="25">
        <v>43378</v>
      </c>
      <c r="B190" s="245">
        <v>7.7</v>
      </c>
      <c r="C190" s="245">
        <v>10.8</v>
      </c>
      <c r="D190" s="245">
        <v>7.8</v>
      </c>
      <c r="E190" s="245">
        <v>8.6</v>
      </c>
      <c r="F190" s="245">
        <v>12.2</v>
      </c>
      <c r="G190" s="245">
        <v>9.4</v>
      </c>
      <c r="H190" s="245">
        <v>11.2</v>
      </c>
      <c r="I190" s="245">
        <v>7.9</v>
      </c>
      <c r="J190" s="245">
        <v>5.5</v>
      </c>
      <c r="K190" s="245">
        <v>8.4</v>
      </c>
      <c r="L190" s="245">
        <v>9.5</v>
      </c>
    </row>
    <row r="191" spans="1:12" x14ac:dyDescent="0.15">
      <c r="A191" s="25">
        <v>43379</v>
      </c>
      <c r="B191" s="245">
        <v>7.9</v>
      </c>
      <c r="C191" s="245">
        <v>9.3000000000000007</v>
      </c>
      <c r="D191" s="245">
        <v>5.9</v>
      </c>
      <c r="E191" s="245">
        <v>6.3</v>
      </c>
      <c r="F191" s="245">
        <v>12.9</v>
      </c>
      <c r="G191" s="245">
        <v>8</v>
      </c>
      <c r="H191" s="245">
        <v>7</v>
      </c>
      <c r="I191" s="245">
        <v>6.5</v>
      </c>
      <c r="J191" s="245">
        <v>4.4000000000000004</v>
      </c>
      <c r="K191" s="245">
        <v>7.3</v>
      </c>
      <c r="L191" s="245">
        <v>6.2</v>
      </c>
    </row>
    <row r="192" spans="1:12" x14ac:dyDescent="0.15">
      <c r="A192" s="25">
        <v>43380</v>
      </c>
      <c r="B192" s="245">
        <v>4.5999999999999996</v>
      </c>
      <c r="C192" s="245">
        <v>5.7</v>
      </c>
      <c r="D192" s="245">
        <v>3.6</v>
      </c>
      <c r="E192" s="245">
        <v>5.6</v>
      </c>
      <c r="F192" s="245">
        <v>7.9</v>
      </c>
      <c r="G192" s="245">
        <v>4.5999999999999996</v>
      </c>
      <c r="H192" s="245">
        <v>3.8</v>
      </c>
      <c r="I192" s="245">
        <v>2.5</v>
      </c>
      <c r="J192" s="245">
        <v>1</v>
      </c>
      <c r="K192" s="245">
        <v>3.8</v>
      </c>
      <c r="L192" s="245">
        <v>5.3</v>
      </c>
    </row>
    <row r="193" spans="1:12" x14ac:dyDescent="0.15">
      <c r="A193" s="25">
        <v>43381</v>
      </c>
      <c r="B193" s="245">
        <v>7.1</v>
      </c>
      <c r="C193" s="245">
        <v>7</v>
      </c>
      <c r="D193" s="245">
        <v>4.7</v>
      </c>
      <c r="E193" s="245">
        <v>7.2</v>
      </c>
      <c r="F193" s="245">
        <v>8</v>
      </c>
      <c r="G193" s="245">
        <v>5.2</v>
      </c>
      <c r="H193" s="245">
        <v>6.3</v>
      </c>
      <c r="I193" s="245">
        <v>2.9</v>
      </c>
      <c r="J193" s="245">
        <v>4</v>
      </c>
      <c r="K193" s="245">
        <v>4.7</v>
      </c>
      <c r="L193" s="245">
        <v>5.5</v>
      </c>
    </row>
    <row r="194" spans="1:12" x14ac:dyDescent="0.15">
      <c r="A194" s="25">
        <v>43382</v>
      </c>
      <c r="B194" s="245">
        <v>10.199999999999999</v>
      </c>
      <c r="C194" s="245">
        <v>10.6</v>
      </c>
      <c r="D194" s="245">
        <v>8.6999999999999993</v>
      </c>
      <c r="E194" s="245">
        <v>10.4</v>
      </c>
      <c r="F194" s="245">
        <v>11.3</v>
      </c>
      <c r="G194" s="245">
        <v>7.9</v>
      </c>
      <c r="H194" s="245">
        <v>10.199999999999999</v>
      </c>
      <c r="I194" s="245">
        <v>7.2</v>
      </c>
      <c r="J194" s="245">
        <v>7.2</v>
      </c>
      <c r="K194" s="245">
        <v>5.9</v>
      </c>
      <c r="L194" s="245">
        <v>6.2</v>
      </c>
    </row>
    <row r="195" spans="1:12" x14ac:dyDescent="0.15">
      <c r="A195" s="25">
        <v>43383</v>
      </c>
      <c r="B195" s="245">
        <v>10.8</v>
      </c>
      <c r="C195" s="245">
        <v>12.9</v>
      </c>
      <c r="D195" s="245">
        <v>10.199999999999999</v>
      </c>
      <c r="E195" s="245">
        <v>12.2</v>
      </c>
      <c r="F195" s="245">
        <v>14.1</v>
      </c>
      <c r="G195" s="245">
        <v>7.1</v>
      </c>
      <c r="H195" s="245">
        <v>8.3000000000000007</v>
      </c>
      <c r="I195" s="245">
        <v>8.5</v>
      </c>
      <c r="J195" s="245">
        <v>7.6</v>
      </c>
      <c r="K195" s="245">
        <v>4.9000000000000004</v>
      </c>
      <c r="L195" s="245">
        <v>7.8</v>
      </c>
    </row>
    <row r="196" spans="1:12" x14ac:dyDescent="0.15">
      <c r="A196" s="25">
        <v>43384</v>
      </c>
      <c r="B196" s="245">
        <v>4.5</v>
      </c>
      <c r="C196" s="245">
        <v>8.6999999999999993</v>
      </c>
      <c r="D196" s="245">
        <v>6</v>
      </c>
      <c r="E196" s="245">
        <v>7.4</v>
      </c>
      <c r="F196" s="245">
        <v>7.3</v>
      </c>
      <c r="G196" s="245">
        <v>6.6</v>
      </c>
      <c r="H196" s="245">
        <v>5</v>
      </c>
      <c r="I196" s="245">
        <v>3.8</v>
      </c>
      <c r="J196" s="245">
        <v>3.4</v>
      </c>
      <c r="K196" s="245">
        <v>4.7</v>
      </c>
      <c r="L196" s="245">
        <v>9.3000000000000007</v>
      </c>
    </row>
    <row r="197" spans="1:12" x14ac:dyDescent="0.15">
      <c r="A197" s="25">
        <v>43385</v>
      </c>
      <c r="B197" s="245">
        <v>3</v>
      </c>
      <c r="C197" s="245">
        <v>2.2000000000000002</v>
      </c>
      <c r="D197" s="245">
        <v>3.2</v>
      </c>
      <c r="E197" s="245">
        <v>1.7</v>
      </c>
      <c r="F197" s="245">
        <v>5.5</v>
      </c>
      <c r="G197" s="245">
        <v>2.1</v>
      </c>
      <c r="H197" s="245">
        <v>1.5</v>
      </c>
      <c r="I197" s="245">
        <v>0.5</v>
      </c>
      <c r="J197" s="245">
        <v>0.1</v>
      </c>
      <c r="K197" s="245">
        <v>1</v>
      </c>
      <c r="L197" s="245">
        <v>3.8</v>
      </c>
    </row>
    <row r="198" spans="1:12" x14ac:dyDescent="0.15">
      <c r="A198" s="25">
        <v>43386</v>
      </c>
      <c r="B198" s="245">
        <v>3.8</v>
      </c>
      <c r="C198" s="245">
        <v>4.4000000000000004</v>
      </c>
      <c r="D198" s="245">
        <v>2.9</v>
      </c>
      <c r="E198" s="245">
        <v>4</v>
      </c>
      <c r="F198" s="245">
        <v>6.8</v>
      </c>
      <c r="G198" s="245">
        <v>2.9</v>
      </c>
      <c r="H198" s="245">
        <v>3.7</v>
      </c>
      <c r="I198" s="245">
        <v>3</v>
      </c>
      <c r="J198" s="245">
        <v>4</v>
      </c>
      <c r="K198" s="245">
        <v>3.5</v>
      </c>
      <c r="L198" s="245">
        <v>5.9</v>
      </c>
    </row>
    <row r="199" spans="1:12" x14ac:dyDescent="0.15">
      <c r="A199" s="25">
        <v>43387</v>
      </c>
      <c r="B199" s="245">
        <v>7.4</v>
      </c>
      <c r="C199" s="245">
        <v>6.3</v>
      </c>
      <c r="D199" s="245">
        <v>5.4</v>
      </c>
      <c r="E199" s="245">
        <v>5.8</v>
      </c>
      <c r="F199" s="245">
        <v>8.3000000000000007</v>
      </c>
      <c r="G199" s="245">
        <v>5.9</v>
      </c>
      <c r="H199" s="245">
        <v>5.4</v>
      </c>
      <c r="I199" s="245">
        <v>3.8</v>
      </c>
      <c r="J199" s="245">
        <v>2.7</v>
      </c>
      <c r="K199" s="245">
        <v>4.8</v>
      </c>
      <c r="L199" s="245">
        <v>6</v>
      </c>
    </row>
    <row r="200" spans="1:12" x14ac:dyDescent="0.15">
      <c r="A200" s="25">
        <v>43388</v>
      </c>
      <c r="B200" s="245">
        <v>8.8000000000000007</v>
      </c>
      <c r="C200" s="245">
        <v>9.6999999999999993</v>
      </c>
      <c r="D200" s="245">
        <v>8.4</v>
      </c>
      <c r="E200" s="245">
        <v>7.8</v>
      </c>
      <c r="F200" s="245">
        <v>12.8</v>
      </c>
      <c r="G200" s="245">
        <v>9.9</v>
      </c>
      <c r="H200" s="245">
        <v>8</v>
      </c>
      <c r="I200" s="245">
        <v>6.8</v>
      </c>
      <c r="J200" s="245">
        <v>4.5</v>
      </c>
      <c r="K200" s="245" t="s">
        <v>390</v>
      </c>
      <c r="L200" s="245">
        <v>9.6</v>
      </c>
    </row>
    <row r="201" spans="1:12" x14ac:dyDescent="0.15">
      <c r="A201" s="25">
        <v>43389</v>
      </c>
      <c r="B201" s="245">
        <v>9.9</v>
      </c>
      <c r="C201" s="245">
        <v>12.1</v>
      </c>
      <c r="D201" s="245">
        <v>8.1</v>
      </c>
      <c r="E201" s="245">
        <v>6.5</v>
      </c>
      <c r="F201" s="245">
        <v>14.2</v>
      </c>
      <c r="G201" s="245">
        <v>13.6</v>
      </c>
      <c r="H201" s="245">
        <v>7.8</v>
      </c>
      <c r="I201" s="245">
        <v>6.2</v>
      </c>
      <c r="J201" s="245">
        <v>4.3</v>
      </c>
      <c r="K201" s="245">
        <v>8.6999999999999993</v>
      </c>
      <c r="L201" s="245">
        <v>10.8</v>
      </c>
    </row>
    <row r="202" spans="1:12" x14ac:dyDescent="0.15">
      <c r="A202" s="25">
        <v>43390</v>
      </c>
      <c r="B202" s="245">
        <v>7.1</v>
      </c>
      <c r="C202" s="245">
        <v>7.6</v>
      </c>
      <c r="D202" s="245">
        <v>4.7</v>
      </c>
      <c r="E202" s="245">
        <v>3.8</v>
      </c>
      <c r="F202" s="245">
        <v>8.4</v>
      </c>
      <c r="G202" s="245">
        <v>7.4</v>
      </c>
      <c r="H202" s="245">
        <v>5.7</v>
      </c>
      <c r="I202" s="245">
        <v>3.9</v>
      </c>
      <c r="J202" s="245">
        <v>4.3</v>
      </c>
      <c r="K202" s="245">
        <v>6.3</v>
      </c>
      <c r="L202" s="245">
        <v>8.8000000000000007</v>
      </c>
    </row>
    <row r="203" spans="1:12" x14ac:dyDescent="0.15">
      <c r="A203" s="25">
        <v>43391</v>
      </c>
      <c r="B203" s="245">
        <v>8</v>
      </c>
      <c r="C203" s="245">
        <v>8.3000000000000007</v>
      </c>
      <c r="D203" s="245">
        <v>6</v>
      </c>
      <c r="E203" s="245">
        <v>6.8</v>
      </c>
      <c r="F203" s="245">
        <v>11.5</v>
      </c>
      <c r="G203" s="245">
        <v>7.4</v>
      </c>
      <c r="H203" s="245">
        <v>5.5</v>
      </c>
      <c r="I203" s="245">
        <v>5.4</v>
      </c>
      <c r="J203" s="245">
        <v>4.5999999999999996</v>
      </c>
      <c r="K203" s="245">
        <v>6.5</v>
      </c>
      <c r="L203" s="245">
        <v>8.1</v>
      </c>
    </row>
    <row r="204" spans="1:12" x14ac:dyDescent="0.15">
      <c r="A204" s="25">
        <v>43392</v>
      </c>
      <c r="B204" s="245">
        <v>5.2</v>
      </c>
      <c r="C204" s="245">
        <v>6.8</v>
      </c>
      <c r="D204" s="245">
        <v>6.5</v>
      </c>
      <c r="E204" s="245">
        <v>6.8</v>
      </c>
      <c r="F204" s="245">
        <v>8.6999999999999993</v>
      </c>
      <c r="G204" s="245">
        <v>6.7</v>
      </c>
      <c r="H204" s="245">
        <v>5.4</v>
      </c>
      <c r="I204" s="245">
        <v>5.2</v>
      </c>
      <c r="J204" s="245">
        <v>4.9000000000000004</v>
      </c>
      <c r="K204" s="245">
        <v>5.6</v>
      </c>
      <c r="L204" s="245">
        <v>8</v>
      </c>
    </row>
    <row r="205" spans="1:12" x14ac:dyDescent="0.15">
      <c r="A205" s="25">
        <v>43393</v>
      </c>
      <c r="B205" s="245">
        <v>4.5999999999999996</v>
      </c>
      <c r="C205" s="245">
        <v>4.5999999999999996</v>
      </c>
      <c r="D205" s="245">
        <v>2.8</v>
      </c>
      <c r="E205" s="245">
        <v>1.3</v>
      </c>
      <c r="F205" s="245">
        <v>7.1</v>
      </c>
      <c r="G205" s="245">
        <v>5</v>
      </c>
      <c r="H205" s="245">
        <v>3.4</v>
      </c>
      <c r="I205" s="245">
        <v>1.8</v>
      </c>
      <c r="J205" s="245">
        <v>1.7</v>
      </c>
      <c r="K205" s="245">
        <v>4.2</v>
      </c>
      <c r="L205" s="245">
        <v>7.1</v>
      </c>
    </row>
    <row r="206" spans="1:12" x14ac:dyDescent="0.15">
      <c r="A206" s="25">
        <v>43394</v>
      </c>
      <c r="B206" s="245">
        <v>4.0999999999999996</v>
      </c>
      <c r="C206" s="245">
        <v>4.2</v>
      </c>
      <c r="D206" s="245">
        <v>4</v>
      </c>
      <c r="E206" s="245">
        <v>1.5</v>
      </c>
      <c r="F206" s="245">
        <v>6.5</v>
      </c>
      <c r="G206" s="245">
        <v>8</v>
      </c>
      <c r="H206" s="245">
        <v>3.6</v>
      </c>
      <c r="I206" s="245">
        <v>1.6</v>
      </c>
      <c r="J206" s="245">
        <v>2.7</v>
      </c>
      <c r="K206" s="245">
        <v>3.9</v>
      </c>
      <c r="L206" s="245">
        <v>7.6</v>
      </c>
    </row>
    <row r="207" spans="1:12" x14ac:dyDescent="0.15">
      <c r="A207" s="25">
        <v>43395</v>
      </c>
      <c r="B207" s="245">
        <v>10.7</v>
      </c>
      <c r="C207" s="245">
        <v>11</v>
      </c>
      <c r="D207" s="245">
        <v>9.8000000000000007</v>
      </c>
      <c r="E207" s="245">
        <v>6.3</v>
      </c>
      <c r="F207" s="245">
        <v>10.199999999999999</v>
      </c>
      <c r="G207" s="245">
        <v>7.4</v>
      </c>
      <c r="H207" s="245">
        <v>6.5</v>
      </c>
      <c r="I207" s="245">
        <v>6.1</v>
      </c>
      <c r="J207" s="245">
        <v>5.5</v>
      </c>
      <c r="K207" s="245">
        <v>6.5</v>
      </c>
      <c r="L207" s="245">
        <v>7.6</v>
      </c>
    </row>
    <row r="208" spans="1:12" x14ac:dyDescent="0.15">
      <c r="A208" s="25">
        <v>43396</v>
      </c>
      <c r="B208" s="245">
        <v>8.3000000000000007</v>
      </c>
      <c r="C208" s="245">
        <v>10.5</v>
      </c>
      <c r="D208" s="245">
        <v>5.9</v>
      </c>
      <c r="E208" s="245">
        <v>4.5999999999999996</v>
      </c>
      <c r="F208" s="245">
        <v>14.5</v>
      </c>
      <c r="G208" s="245">
        <v>13.4</v>
      </c>
      <c r="H208" s="245">
        <v>8.5</v>
      </c>
      <c r="I208" s="245">
        <v>7</v>
      </c>
      <c r="J208" s="245">
        <v>6.1</v>
      </c>
      <c r="K208" s="245">
        <v>8.5</v>
      </c>
      <c r="L208" s="245">
        <v>12.5</v>
      </c>
    </row>
    <row r="209" spans="1:12" x14ac:dyDescent="0.15">
      <c r="A209" s="25">
        <v>43397</v>
      </c>
      <c r="B209" s="245">
        <v>5.3</v>
      </c>
      <c r="C209" s="245">
        <v>6.5</v>
      </c>
      <c r="D209" s="245">
        <v>4.4000000000000004</v>
      </c>
      <c r="E209" s="245">
        <v>3.6</v>
      </c>
      <c r="F209" s="245">
        <v>8.9</v>
      </c>
      <c r="G209" s="245">
        <v>5.9</v>
      </c>
      <c r="H209" s="245">
        <v>6.4</v>
      </c>
      <c r="I209" s="245">
        <v>3.9</v>
      </c>
      <c r="J209" s="245">
        <v>4.5999999999999996</v>
      </c>
      <c r="K209" s="245">
        <v>5.8</v>
      </c>
      <c r="L209" s="245">
        <v>6.2</v>
      </c>
    </row>
    <row r="210" spans="1:12" x14ac:dyDescent="0.15">
      <c r="A210" s="25">
        <v>43398</v>
      </c>
      <c r="B210" s="245">
        <v>13.6</v>
      </c>
      <c r="C210" s="245">
        <v>15.8</v>
      </c>
      <c r="D210" s="245">
        <v>12.4</v>
      </c>
      <c r="E210" s="245">
        <v>8.5</v>
      </c>
      <c r="F210" s="245">
        <v>14.9</v>
      </c>
      <c r="G210" s="245">
        <v>12.5</v>
      </c>
      <c r="H210" s="245">
        <v>12.8</v>
      </c>
      <c r="I210" s="245">
        <v>10.3</v>
      </c>
      <c r="J210" s="245">
        <v>11.8</v>
      </c>
      <c r="K210" s="245">
        <v>9.4</v>
      </c>
      <c r="L210" s="245">
        <v>12.9</v>
      </c>
    </row>
    <row r="211" spans="1:12" x14ac:dyDescent="0.15">
      <c r="A211" s="25">
        <v>43399</v>
      </c>
      <c r="B211" s="245">
        <v>15.8</v>
      </c>
      <c r="C211" s="245">
        <v>15.8</v>
      </c>
      <c r="D211" s="245">
        <v>13.3</v>
      </c>
      <c r="E211" s="245">
        <v>12.5</v>
      </c>
      <c r="F211" s="245">
        <v>17</v>
      </c>
      <c r="G211" s="245">
        <v>14</v>
      </c>
      <c r="H211" s="245">
        <v>14</v>
      </c>
      <c r="I211" s="245">
        <v>12.3</v>
      </c>
      <c r="J211" s="245">
        <v>10.3</v>
      </c>
      <c r="K211" s="245">
        <v>11.2</v>
      </c>
      <c r="L211" s="245">
        <v>13.8</v>
      </c>
    </row>
    <row r="212" spans="1:12" x14ac:dyDescent="0.15">
      <c r="A212" s="25">
        <v>43400</v>
      </c>
      <c r="B212" s="245">
        <v>8</v>
      </c>
      <c r="C212" s="245">
        <v>10.7</v>
      </c>
      <c r="D212" s="245">
        <v>7.6</v>
      </c>
      <c r="E212" s="245">
        <v>6.1</v>
      </c>
      <c r="F212" s="245">
        <v>12.3</v>
      </c>
      <c r="G212" s="245">
        <v>9.8000000000000007</v>
      </c>
      <c r="H212" s="245">
        <v>7.8</v>
      </c>
      <c r="I212" s="245">
        <v>6.1</v>
      </c>
      <c r="J212" s="245">
        <v>4.4000000000000004</v>
      </c>
      <c r="K212" s="245">
        <v>7.1</v>
      </c>
      <c r="L212" s="245">
        <v>9.4</v>
      </c>
    </row>
    <row r="213" spans="1:12" x14ac:dyDescent="0.15">
      <c r="A213" s="25">
        <v>43401</v>
      </c>
      <c r="B213" s="245">
        <v>5.2</v>
      </c>
      <c r="C213" s="245">
        <v>6.5</v>
      </c>
      <c r="D213" s="245">
        <v>6.5</v>
      </c>
      <c r="E213" s="245">
        <v>4.8</v>
      </c>
      <c r="F213" s="245">
        <v>8.9</v>
      </c>
      <c r="G213" s="245">
        <v>5.3</v>
      </c>
      <c r="H213" s="245">
        <v>6.3</v>
      </c>
      <c r="I213" s="245">
        <v>4.5999999999999996</v>
      </c>
      <c r="J213" s="245">
        <v>3.1</v>
      </c>
      <c r="K213" s="245">
        <v>4.3</v>
      </c>
      <c r="L213" s="245">
        <v>5.9</v>
      </c>
    </row>
    <row r="214" spans="1:12" x14ac:dyDescent="0.15">
      <c r="A214" s="25">
        <v>43402</v>
      </c>
      <c r="B214" s="245">
        <v>7.8</v>
      </c>
      <c r="C214" s="245">
        <v>8.6999999999999993</v>
      </c>
      <c r="D214" s="245">
        <v>7.8</v>
      </c>
      <c r="E214" s="245">
        <v>7.5</v>
      </c>
      <c r="F214" s="245">
        <v>10.199999999999999</v>
      </c>
      <c r="G214" s="245">
        <v>7.5</v>
      </c>
      <c r="H214" s="245">
        <v>6.5</v>
      </c>
      <c r="I214" s="245">
        <v>6.5</v>
      </c>
      <c r="J214" s="245">
        <v>3.1</v>
      </c>
      <c r="K214" s="245">
        <v>4.9000000000000004</v>
      </c>
      <c r="L214" s="245">
        <v>6.6</v>
      </c>
    </row>
    <row r="215" spans="1:12" x14ac:dyDescent="0.15">
      <c r="A215" s="25">
        <v>43403</v>
      </c>
      <c r="B215" s="245">
        <v>6.2</v>
      </c>
      <c r="C215" s="245">
        <v>5.5</v>
      </c>
      <c r="D215" s="245">
        <v>5.4</v>
      </c>
      <c r="E215" s="245">
        <v>4.3</v>
      </c>
      <c r="F215" s="245">
        <v>7.9</v>
      </c>
      <c r="G215" s="245">
        <v>5</v>
      </c>
      <c r="H215" s="245">
        <v>1.1000000000000001</v>
      </c>
      <c r="I215" s="245">
        <v>3.3</v>
      </c>
      <c r="J215" s="245">
        <v>1.4</v>
      </c>
      <c r="K215" s="245">
        <v>1.1000000000000001</v>
      </c>
      <c r="L215" s="245">
        <v>6</v>
      </c>
    </row>
    <row r="216" spans="1:12" x14ac:dyDescent="0.15">
      <c r="A216" s="25">
        <v>43404</v>
      </c>
      <c r="B216" s="245">
        <v>2.2999999999999998</v>
      </c>
      <c r="C216" s="245">
        <v>1.3</v>
      </c>
      <c r="D216" s="245">
        <v>1.4</v>
      </c>
      <c r="E216" s="245">
        <v>-0.3</v>
      </c>
      <c r="F216" s="245">
        <v>5.5</v>
      </c>
      <c r="G216" s="245">
        <v>3</v>
      </c>
      <c r="H216" s="245">
        <v>1.8</v>
      </c>
      <c r="I216" s="245">
        <v>-0.5</v>
      </c>
      <c r="J216" s="245">
        <v>0.3</v>
      </c>
      <c r="K216" s="245">
        <v>-0.8</v>
      </c>
      <c r="L216" s="245">
        <v>3.1</v>
      </c>
    </row>
    <row r="217" spans="1:12" x14ac:dyDescent="0.15">
      <c r="A217" s="25">
        <v>43405</v>
      </c>
      <c r="B217" s="245">
        <v>4.5</v>
      </c>
      <c r="C217" s="245">
        <v>1.8</v>
      </c>
      <c r="D217" s="245">
        <v>1.5</v>
      </c>
      <c r="E217" s="245">
        <v>1.1000000000000001</v>
      </c>
      <c r="F217" s="245">
        <v>6.8</v>
      </c>
      <c r="G217" s="245">
        <v>3.7</v>
      </c>
      <c r="H217" s="245">
        <v>1.4</v>
      </c>
      <c r="I217" s="245">
        <v>0.1</v>
      </c>
      <c r="J217" s="245">
        <v>1.3</v>
      </c>
      <c r="K217" s="245">
        <v>1</v>
      </c>
      <c r="L217" s="245">
        <v>4.9000000000000004</v>
      </c>
    </row>
    <row r="218" spans="1:12" x14ac:dyDescent="0.15">
      <c r="A218" s="25">
        <v>43406</v>
      </c>
      <c r="B218" s="245">
        <v>7.4</v>
      </c>
      <c r="C218" s="245">
        <v>7.8</v>
      </c>
      <c r="D218" s="245">
        <v>4</v>
      </c>
      <c r="E218" s="245">
        <v>3.1</v>
      </c>
      <c r="F218" s="245">
        <v>10.4</v>
      </c>
      <c r="G218" s="245">
        <v>7.3</v>
      </c>
      <c r="H218" s="245">
        <v>4.4000000000000004</v>
      </c>
      <c r="I218" s="245">
        <v>3.5</v>
      </c>
      <c r="J218" s="245">
        <v>1.8</v>
      </c>
      <c r="K218" s="245">
        <v>2.2000000000000002</v>
      </c>
      <c r="L218" s="245">
        <v>5.3</v>
      </c>
    </row>
    <row r="219" spans="1:12" x14ac:dyDescent="0.15">
      <c r="A219" s="25">
        <v>43407</v>
      </c>
      <c r="B219" s="245">
        <v>11.3</v>
      </c>
      <c r="C219" s="245">
        <v>13.5</v>
      </c>
      <c r="D219" s="245">
        <v>9.6999999999999993</v>
      </c>
      <c r="E219" s="245">
        <v>7.7</v>
      </c>
      <c r="F219" s="245">
        <v>16.100000000000001</v>
      </c>
      <c r="G219" s="245">
        <v>13.9</v>
      </c>
      <c r="H219" s="245">
        <v>10</v>
      </c>
      <c r="I219" s="245">
        <v>8.3000000000000007</v>
      </c>
      <c r="J219" s="245">
        <v>6.7</v>
      </c>
      <c r="K219" s="245">
        <v>8.8000000000000007</v>
      </c>
      <c r="L219" s="245">
        <v>12</v>
      </c>
    </row>
    <row r="220" spans="1:12" x14ac:dyDescent="0.15">
      <c r="A220" s="25">
        <v>43408</v>
      </c>
      <c r="B220" s="245">
        <v>14.8</v>
      </c>
      <c r="C220" s="245">
        <v>17.600000000000001</v>
      </c>
      <c r="D220" s="245">
        <v>11.8</v>
      </c>
      <c r="E220" s="245" t="s">
        <v>390</v>
      </c>
      <c r="F220" s="245">
        <v>30</v>
      </c>
      <c r="G220" s="245">
        <v>20.5</v>
      </c>
      <c r="H220" s="245">
        <v>14</v>
      </c>
      <c r="I220" s="245">
        <v>12</v>
      </c>
      <c r="J220" s="245">
        <v>9</v>
      </c>
      <c r="K220" s="245">
        <v>14.7</v>
      </c>
      <c r="L220" s="245">
        <v>19.399999999999999</v>
      </c>
    </row>
    <row r="221" spans="1:12" x14ac:dyDescent="0.15">
      <c r="A221" s="25">
        <v>43409</v>
      </c>
      <c r="B221" s="245">
        <v>11.9</v>
      </c>
      <c r="C221" s="245">
        <v>14.5</v>
      </c>
      <c r="D221" s="245">
        <v>9</v>
      </c>
      <c r="E221" s="245" t="s">
        <v>390</v>
      </c>
      <c r="F221" s="245">
        <v>15.1</v>
      </c>
      <c r="G221" s="245">
        <v>12.2</v>
      </c>
      <c r="H221" s="245">
        <v>12.2</v>
      </c>
      <c r="I221" s="245">
        <v>10.7</v>
      </c>
      <c r="J221" s="245">
        <v>7.6</v>
      </c>
      <c r="K221" s="245">
        <v>9.6999999999999993</v>
      </c>
      <c r="L221" s="245">
        <v>11.6</v>
      </c>
    </row>
    <row r="222" spans="1:12" x14ac:dyDescent="0.15">
      <c r="A222" s="25">
        <v>43410</v>
      </c>
      <c r="B222" s="245">
        <v>5.5</v>
      </c>
      <c r="C222" s="245">
        <v>10.1</v>
      </c>
      <c r="D222" s="245">
        <v>6.9</v>
      </c>
      <c r="E222" s="245">
        <v>6.7</v>
      </c>
      <c r="F222" s="245">
        <v>9.3000000000000007</v>
      </c>
      <c r="G222" s="245">
        <v>6.5</v>
      </c>
      <c r="H222" s="245">
        <v>6.9</v>
      </c>
      <c r="I222" s="245">
        <v>5.8</v>
      </c>
      <c r="J222" s="245">
        <v>6.5</v>
      </c>
      <c r="K222" s="245">
        <v>5.9</v>
      </c>
      <c r="L222" s="245">
        <v>7.4</v>
      </c>
    </row>
    <row r="223" spans="1:12" x14ac:dyDescent="0.15">
      <c r="A223" s="25">
        <v>43411</v>
      </c>
      <c r="B223" s="245">
        <v>6.3</v>
      </c>
      <c r="C223" s="245">
        <v>6.7</v>
      </c>
      <c r="D223" s="245">
        <v>6.5</v>
      </c>
      <c r="E223" s="245">
        <v>5.5</v>
      </c>
      <c r="F223" s="245">
        <v>10</v>
      </c>
      <c r="G223" s="245">
        <v>7.7</v>
      </c>
      <c r="H223" s="245">
        <v>7</v>
      </c>
      <c r="I223" s="245">
        <v>7.5</v>
      </c>
      <c r="J223" s="245">
        <v>5.5</v>
      </c>
      <c r="K223" s="245">
        <v>6.7</v>
      </c>
      <c r="L223" s="245">
        <v>6.8</v>
      </c>
    </row>
    <row r="224" spans="1:12" x14ac:dyDescent="0.15">
      <c r="A224" s="25">
        <v>43412</v>
      </c>
      <c r="B224" s="245">
        <v>10.5</v>
      </c>
      <c r="C224" s="245">
        <v>11.2</v>
      </c>
      <c r="D224" s="245">
        <v>11.8</v>
      </c>
      <c r="E224" s="245">
        <v>9.5</v>
      </c>
      <c r="F224" s="245">
        <v>15</v>
      </c>
      <c r="G224" s="245">
        <v>12</v>
      </c>
      <c r="H224" s="245">
        <v>11.5</v>
      </c>
      <c r="I224" s="245">
        <v>11.5</v>
      </c>
      <c r="J224" s="245">
        <v>9.1999999999999993</v>
      </c>
      <c r="K224" s="245">
        <v>10.5</v>
      </c>
      <c r="L224" s="245">
        <v>13</v>
      </c>
    </row>
    <row r="225" spans="1:12" x14ac:dyDescent="0.15">
      <c r="A225" s="25">
        <v>43413</v>
      </c>
      <c r="B225" s="245">
        <v>12</v>
      </c>
      <c r="C225" s="245">
        <v>13.1</v>
      </c>
      <c r="D225" s="245">
        <v>14</v>
      </c>
      <c r="E225" s="245">
        <v>7</v>
      </c>
      <c r="F225" s="245">
        <v>16.399999999999999</v>
      </c>
      <c r="G225" s="245" t="s">
        <v>390</v>
      </c>
      <c r="H225" s="245">
        <v>6.9</v>
      </c>
      <c r="I225" s="245">
        <v>6.9</v>
      </c>
      <c r="J225" s="245">
        <v>5.2</v>
      </c>
      <c r="K225" s="245">
        <v>5.6</v>
      </c>
      <c r="L225" s="245">
        <v>8.4</v>
      </c>
    </row>
    <row r="226" spans="1:12" x14ac:dyDescent="0.15">
      <c r="A226" s="25">
        <v>43414</v>
      </c>
      <c r="B226" s="245">
        <v>5</v>
      </c>
      <c r="C226" s="245">
        <v>5.3</v>
      </c>
      <c r="D226" s="245">
        <v>4.2</v>
      </c>
      <c r="E226" s="245">
        <v>3.4</v>
      </c>
      <c r="F226" s="245">
        <v>10.3</v>
      </c>
      <c r="G226" s="245" t="s">
        <v>390</v>
      </c>
      <c r="H226" s="245">
        <v>4.8</v>
      </c>
      <c r="I226" s="245">
        <v>3.3</v>
      </c>
      <c r="J226" s="245">
        <v>4.0999999999999996</v>
      </c>
      <c r="K226" s="245">
        <v>3.8</v>
      </c>
      <c r="L226" s="245">
        <v>7.3</v>
      </c>
    </row>
    <row r="227" spans="1:12" x14ac:dyDescent="0.15">
      <c r="A227" s="25">
        <v>43415</v>
      </c>
      <c r="B227" s="245">
        <v>12.4</v>
      </c>
      <c r="C227" s="245">
        <v>14.1</v>
      </c>
      <c r="D227" s="245">
        <v>12</v>
      </c>
      <c r="E227" s="245">
        <v>10.8</v>
      </c>
      <c r="F227" s="245">
        <v>17.399999999999999</v>
      </c>
      <c r="G227" s="245" t="s">
        <v>390</v>
      </c>
      <c r="H227" s="245">
        <v>14.3</v>
      </c>
      <c r="I227" s="245">
        <v>13.2</v>
      </c>
      <c r="J227" s="245">
        <v>13.3</v>
      </c>
      <c r="K227" s="245">
        <v>11.5</v>
      </c>
      <c r="L227" s="245">
        <v>18.3</v>
      </c>
    </row>
    <row r="228" spans="1:12" x14ac:dyDescent="0.15">
      <c r="A228" s="25">
        <v>43416</v>
      </c>
      <c r="B228" s="245">
        <v>19.399999999999999</v>
      </c>
      <c r="C228" s="245">
        <v>22</v>
      </c>
      <c r="D228" s="245">
        <v>19.5</v>
      </c>
      <c r="E228" s="245">
        <v>15.2</v>
      </c>
      <c r="F228" s="245">
        <v>24.3</v>
      </c>
      <c r="G228" s="245" t="s">
        <v>390</v>
      </c>
      <c r="H228" s="245">
        <v>18.8</v>
      </c>
      <c r="I228" s="245">
        <v>18.100000000000001</v>
      </c>
      <c r="J228" s="245">
        <v>15</v>
      </c>
      <c r="K228" s="245">
        <v>16.3</v>
      </c>
      <c r="L228" s="245">
        <v>20.5</v>
      </c>
    </row>
    <row r="229" spans="1:12" x14ac:dyDescent="0.15">
      <c r="A229" s="25">
        <v>43417</v>
      </c>
      <c r="B229" s="245">
        <v>11.8</v>
      </c>
      <c r="C229" s="245">
        <v>13.1</v>
      </c>
      <c r="D229" s="245">
        <v>7.7</v>
      </c>
      <c r="E229" s="245">
        <v>8</v>
      </c>
      <c r="F229" s="245">
        <v>15.5</v>
      </c>
      <c r="G229" s="245" t="s">
        <v>390</v>
      </c>
      <c r="H229" s="245">
        <v>6.8</v>
      </c>
      <c r="I229" s="245">
        <v>6.1</v>
      </c>
      <c r="J229" s="245">
        <v>4.3</v>
      </c>
      <c r="K229" s="245">
        <v>8.5</v>
      </c>
      <c r="L229" s="245">
        <v>10.8</v>
      </c>
    </row>
    <row r="230" spans="1:12" x14ac:dyDescent="0.15">
      <c r="A230" s="25">
        <v>43418</v>
      </c>
      <c r="B230" s="245">
        <v>5</v>
      </c>
      <c r="C230" s="245">
        <v>4.9000000000000004</v>
      </c>
      <c r="D230" s="245">
        <v>5</v>
      </c>
      <c r="E230" s="245">
        <v>3.8</v>
      </c>
      <c r="F230" s="245">
        <v>7.3</v>
      </c>
      <c r="G230" s="245" t="s">
        <v>390</v>
      </c>
      <c r="H230" s="245">
        <v>4.8</v>
      </c>
      <c r="I230" s="245">
        <v>3.5</v>
      </c>
      <c r="J230" s="245">
        <v>3.3</v>
      </c>
      <c r="K230" s="245">
        <v>4</v>
      </c>
      <c r="L230" s="245">
        <v>4.7</v>
      </c>
    </row>
    <row r="231" spans="1:12" x14ac:dyDescent="0.15">
      <c r="A231" s="25">
        <v>43419</v>
      </c>
      <c r="B231" s="245">
        <v>6.7</v>
      </c>
      <c r="C231" s="245">
        <v>8.3000000000000007</v>
      </c>
      <c r="D231" s="245">
        <v>6</v>
      </c>
      <c r="E231" s="245">
        <v>3</v>
      </c>
      <c r="F231" s="245">
        <v>8.4</v>
      </c>
      <c r="G231" s="245" t="s">
        <v>390</v>
      </c>
      <c r="H231" s="245">
        <v>4.4000000000000004</v>
      </c>
      <c r="I231" s="245">
        <v>3.5</v>
      </c>
      <c r="J231" s="245">
        <v>1.8</v>
      </c>
      <c r="K231" s="245">
        <v>2</v>
      </c>
      <c r="L231" s="245">
        <v>5.3</v>
      </c>
    </row>
    <row r="232" spans="1:12" x14ac:dyDescent="0.15">
      <c r="A232" s="25">
        <v>43420</v>
      </c>
      <c r="B232" s="245">
        <v>9.5</v>
      </c>
      <c r="C232" s="245">
        <v>10.5</v>
      </c>
      <c r="D232" s="245">
        <v>7.4</v>
      </c>
      <c r="E232" s="245">
        <v>6</v>
      </c>
      <c r="F232" s="245">
        <v>12.9</v>
      </c>
      <c r="G232" s="245" t="s">
        <v>390</v>
      </c>
      <c r="H232" s="245">
        <v>8.5</v>
      </c>
      <c r="I232" s="245">
        <v>6.2</v>
      </c>
      <c r="J232" s="245">
        <v>4.5</v>
      </c>
      <c r="K232" s="245">
        <v>5.8</v>
      </c>
      <c r="L232" s="245">
        <v>9.1999999999999993</v>
      </c>
    </row>
    <row r="233" spans="1:12" x14ac:dyDescent="0.15">
      <c r="A233" s="25">
        <v>43421</v>
      </c>
      <c r="B233" s="245">
        <v>7.8</v>
      </c>
      <c r="C233" s="245">
        <v>10.5</v>
      </c>
      <c r="D233" s="245">
        <v>5</v>
      </c>
      <c r="E233" s="245">
        <v>3.8</v>
      </c>
      <c r="F233" s="245">
        <v>13.4</v>
      </c>
      <c r="G233" s="245" t="s">
        <v>390</v>
      </c>
      <c r="H233" s="245">
        <v>6.8</v>
      </c>
      <c r="I233" s="245">
        <v>6.4</v>
      </c>
      <c r="J233" s="245">
        <v>3.3</v>
      </c>
      <c r="K233" s="245">
        <v>6.3</v>
      </c>
      <c r="L233" s="245">
        <v>8.3000000000000007</v>
      </c>
    </row>
    <row r="234" spans="1:12" x14ac:dyDescent="0.15">
      <c r="A234" s="25">
        <v>43422</v>
      </c>
      <c r="B234" s="245">
        <v>6.5</v>
      </c>
      <c r="C234" s="245">
        <v>9.6999999999999993</v>
      </c>
      <c r="D234" s="245">
        <v>4.7</v>
      </c>
      <c r="E234" s="245">
        <v>5.5</v>
      </c>
      <c r="F234" s="245">
        <v>10</v>
      </c>
      <c r="G234" s="245" t="s">
        <v>390</v>
      </c>
      <c r="H234" s="245">
        <v>5.8</v>
      </c>
      <c r="I234" s="245">
        <v>5.9</v>
      </c>
      <c r="J234" s="245">
        <v>4.9000000000000004</v>
      </c>
      <c r="K234" s="245">
        <v>4.3</v>
      </c>
      <c r="L234" s="245">
        <v>7.5</v>
      </c>
    </row>
    <row r="235" spans="1:12" x14ac:dyDescent="0.15">
      <c r="A235" s="25">
        <v>43423</v>
      </c>
      <c r="B235" s="245">
        <v>9</v>
      </c>
      <c r="C235" s="245">
        <v>13.5</v>
      </c>
      <c r="D235" s="245">
        <v>8.1</v>
      </c>
      <c r="E235" s="245">
        <v>5</v>
      </c>
      <c r="F235" s="245">
        <v>13.1</v>
      </c>
      <c r="G235" s="245" t="s">
        <v>390</v>
      </c>
      <c r="H235" s="245">
        <v>4.5</v>
      </c>
      <c r="I235" s="245">
        <v>4.9000000000000004</v>
      </c>
      <c r="J235" s="245">
        <v>3</v>
      </c>
      <c r="K235" s="245">
        <v>3.3</v>
      </c>
      <c r="L235" s="245">
        <v>6.9</v>
      </c>
    </row>
    <row r="236" spans="1:12" x14ac:dyDescent="0.15">
      <c r="A236" s="25">
        <v>43424</v>
      </c>
      <c r="B236" s="245">
        <v>4.3</v>
      </c>
      <c r="C236" s="245">
        <v>5.5</v>
      </c>
      <c r="D236" s="245">
        <v>2.9</v>
      </c>
      <c r="E236" s="245">
        <v>3.6</v>
      </c>
      <c r="F236" s="245">
        <v>7.4</v>
      </c>
      <c r="G236" s="245" t="s">
        <v>390</v>
      </c>
      <c r="H236" s="245">
        <v>4.5</v>
      </c>
      <c r="I236" s="245">
        <v>1.6</v>
      </c>
      <c r="J236" s="245">
        <v>3.8</v>
      </c>
      <c r="K236" s="245">
        <v>3.3</v>
      </c>
      <c r="L236" s="245">
        <v>5.3</v>
      </c>
    </row>
    <row r="237" spans="1:12" x14ac:dyDescent="0.15">
      <c r="A237" s="25">
        <v>43425</v>
      </c>
      <c r="B237" s="245">
        <v>14.5</v>
      </c>
      <c r="C237" s="245">
        <v>13.6</v>
      </c>
      <c r="D237" s="245">
        <v>9</v>
      </c>
      <c r="E237" s="245">
        <v>6.6</v>
      </c>
      <c r="F237" s="245">
        <v>16.899999999999999</v>
      </c>
      <c r="G237" s="245">
        <v>16.100000000000001</v>
      </c>
      <c r="H237" s="245">
        <v>13.8</v>
      </c>
      <c r="I237" s="245">
        <v>10</v>
      </c>
      <c r="J237" s="245">
        <v>8.5</v>
      </c>
      <c r="K237" s="245">
        <v>7</v>
      </c>
      <c r="L237" s="245">
        <v>12.9</v>
      </c>
    </row>
    <row r="238" spans="1:12" x14ac:dyDescent="0.15">
      <c r="A238" s="25">
        <v>43426</v>
      </c>
      <c r="B238" s="245">
        <v>12.1</v>
      </c>
      <c r="C238" s="245">
        <v>15.4</v>
      </c>
      <c r="D238" s="245">
        <v>10.7</v>
      </c>
      <c r="E238" s="245">
        <v>7.4</v>
      </c>
      <c r="F238" s="245">
        <v>23.8</v>
      </c>
      <c r="G238" s="245">
        <v>20.5</v>
      </c>
      <c r="H238" s="245">
        <v>6.8</v>
      </c>
      <c r="I238" s="245">
        <v>9.9</v>
      </c>
      <c r="J238" s="245">
        <v>5</v>
      </c>
      <c r="K238" s="245">
        <v>8.8000000000000007</v>
      </c>
      <c r="L238" s="245">
        <v>14.8</v>
      </c>
    </row>
    <row r="239" spans="1:12" x14ac:dyDescent="0.15">
      <c r="A239" s="25">
        <v>43427</v>
      </c>
      <c r="B239" s="245">
        <v>1.6</v>
      </c>
      <c r="C239" s="245">
        <v>0.8</v>
      </c>
      <c r="D239" s="245">
        <v>1.8</v>
      </c>
      <c r="E239" s="245">
        <v>-0.3</v>
      </c>
      <c r="F239" s="245">
        <v>3.7</v>
      </c>
      <c r="G239" s="245">
        <v>2.8</v>
      </c>
      <c r="H239" s="245">
        <v>-1.8</v>
      </c>
      <c r="I239" s="245">
        <v>-1</v>
      </c>
      <c r="J239" s="245">
        <v>-0.5</v>
      </c>
      <c r="K239" s="245">
        <v>-1</v>
      </c>
      <c r="L239" s="245">
        <v>3.6</v>
      </c>
    </row>
    <row r="240" spans="1:12" x14ac:dyDescent="0.15">
      <c r="A240" s="25">
        <v>43428</v>
      </c>
      <c r="B240" s="245">
        <v>6.1</v>
      </c>
      <c r="C240" s="245">
        <v>5.7</v>
      </c>
      <c r="D240" s="245">
        <v>2</v>
      </c>
      <c r="E240" s="245">
        <v>1.6</v>
      </c>
      <c r="F240" s="245">
        <v>8.1</v>
      </c>
      <c r="G240" s="245">
        <v>5.7</v>
      </c>
      <c r="H240" s="245">
        <v>6</v>
      </c>
      <c r="I240" s="245">
        <v>2.5</v>
      </c>
      <c r="J240" s="245">
        <v>4.3</v>
      </c>
      <c r="K240" s="245">
        <v>2.2999999999999998</v>
      </c>
      <c r="L240" s="245">
        <v>6.8</v>
      </c>
    </row>
    <row r="241" spans="1:12" x14ac:dyDescent="0.15">
      <c r="A241" s="25">
        <v>43429</v>
      </c>
      <c r="B241" s="245">
        <v>6.1</v>
      </c>
      <c r="C241" s="245">
        <v>10.4</v>
      </c>
      <c r="D241" s="245">
        <v>4.3</v>
      </c>
      <c r="E241" s="245">
        <v>5</v>
      </c>
      <c r="F241" s="245">
        <v>12.7</v>
      </c>
      <c r="G241" s="245">
        <v>12</v>
      </c>
      <c r="H241" s="245">
        <v>7.5</v>
      </c>
      <c r="I241" s="245">
        <v>6.2</v>
      </c>
      <c r="J241" s="245">
        <v>4</v>
      </c>
      <c r="K241" s="245">
        <v>4.8</v>
      </c>
      <c r="L241" s="245">
        <v>12.3</v>
      </c>
    </row>
    <row r="242" spans="1:12" x14ac:dyDescent="0.15">
      <c r="A242" s="25">
        <v>43430</v>
      </c>
      <c r="B242" s="245">
        <v>9</v>
      </c>
      <c r="C242" s="245">
        <v>13.4</v>
      </c>
      <c r="D242" s="245">
        <v>7.3</v>
      </c>
      <c r="E242" s="245">
        <v>5.8</v>
      </c>
      <c r="F242" s="245">
        <v>14.8</v>
      </c>
      <c r="G242" s="245">
        <v>11</v>
      </c>
      <c r="H242" s="245">
        <v>7.8</v>
      </c>
      <c r="I242" s="245">
        <v>6.1</v>
      </c>
      <c r="J242" s="245">
        <v>5.5</v>
      </c>
      <c r="K242" s="245">
        <v>6.7</v>
      </c>
      <c r="L242" s="245">
        <v>12.1</v>
      </c>
    </row>
    <row r="243" spans="1:12" x14ac:dyDescent="0.15">
      <c r="A243" s="25">
        <v>43431</v>
      </c>
      <c r="B243" s="245">
        <v>12.6</v>
      </c>
      <c r="C243" s="245">
        <v>16.8</v>
      </c>
      <c r="D243" s="245">
        <v>7.4</v>
      </c>
      <c r="E243" s="245">
        <v>7.2</v>
      </c>
      <c r="F243" s="245">
        <v>16.2</v>
      </c>
      <c r="G243" s="245">
        <v>15.1</v>
      </c>
      <c r="H243" s="245">
        <v>11.5</v>
      </c>
      <c r="I243" s="245">
        <v>10.1</v>
      </c>
      <c r="J243" s="245">
        <v>8.3000000000000007</v>
      </c>
      <c r="K243" s="245">
        <v>8.1</v>
      </c>
      <c r="L243" s="245">
        <v>14.2</v>
      </c>
    </row>
    <row r="244" spans="1:12" x14ac:dyDescent="0.15">
      <c r="A244" s="25">
        <v>43432</v>
      </c>
      <c r="B244" s="245">
        <v>13</v>
      </c>
      <c r="C244" s="245">
        <v>19</v>
      </c>
      <c r="D244" s="245">
        <v>10.5</v>
      </c>
      <c r="E244" s="245">
        <v>10.5</v>
      </c>
      <c r="F244" s="245">
        <v>19.100000000000001</v>
      </c>
      <c r="G244" s="245">
        <v>20.5</v>
      </c>
      <c r="H244" s="245">
        <v>13.5</v>
      </c>
      <c r="I244" s="245">
        <v>9.8000000000000007</v>
      </c>
      <c r="J244" s="245">
        <v>9.1</v>
      </c>
      <c r="K244" s="245">
        <v>9.8000000000000007</v>
      </c>
      <c r="L244" s="245">
        <v>18.899999999999999</v>
      </c>
    </row>
    <row r="245" spans="1:12" x14ac:dyDescent="0.15">
      <c r="A245" s="25">
        <v>43433</v>
      </c>
      <c r="B245" s="245">
        <v>8.4</v>
      </c>
      <c r="C245" s="245">
        <v>9.8000000000000007</v>
      </c>
      <c r="D245" s="245">
        <v>7.7</v>
      </c>
      <c r="E245" s="245">
        <v>7.5</v>
      </c>
      <c r="F245" s="245">
        <v>13.5</v>
      </c>
      <c r="G245" s="245">
        <v>8.1</v>
      </c>
      <c r="H245" s="245">
        <v>7.2</v>
      </c>
      <c r="I245" s="245">
        <v>6.9</v>
      </c>
      <c r="J245" s="245">
        <v>4.5</v>
      </c>
      <c r="K245" s="245">
        <v>6.4</v>
      </c>
      <c r="L245" s="245">
        <v>8.1999999999999993</v>
      </c>
    </row>
    <row r="246" spans="1:12" x14ac:dyDescent="0.15">
      <c r="A246" s="25">
        <v>43434</v>
      </c>
      <c r="B246" s="245">
        <v>4.2</v>
      </c>
      <c r="C246" s="245">
        <v>5.8</v>
      </c>
      <c r="D246" s="245">
        <v>4.7</v>
      </c>
      <c r="E246" s="245">
        <v>4</v>
      </c>
      <c r="F246" s="245">
        <v>10.8</v>
      </c>
      <c r="G246" s="245">
        <v>5.2</v>
      </c>
      <c r="H246" s="245">
        <v>2.1</v>
      </c>
      <c r="I246" s="245">
        <v>2</v>
      </c>
      <c r="J246" s="245">
        <v>1.7</v>
      </c>
      <c r="K246" s="245">
        <v>1.8</v>
      </c>
      <c r="L246" s="245">
        <v>5.3</v>
      </c>
    </row>
    <row r="247" spans="1:12" x14ac:dyDescent="0.15">
      <c r="A247" s="25">
        <v>43435</v>
      </c>
      <c r="B247" s="245">
        <v>5.4</v>
      </c>
      <c r="C247" s="245">
        <v>3.4</v>
      </c>
      <c r="D247" s="245">
        <v>3.7</v>
      </c>
      <c r="E247" s="245">
        <v>1.5</v>
      </c>
      <c r="F247" s="245">
        <v>9.3000000000000007</v>
      </c>
      <c r="G247" s="245">
        <v>5.0999999999999996</v>
      </c>
      <c r="H247" s="245">
        <v>3.7</v>
      </c>
      <c r="I247" s="245">
        <v>4</v>
      </c>
      <c r="J247" s="245">
        <v>2.4</v>
      </c>
      <c r="K247" s="245">
        <v>2.9</v>
      </c>
      <c r="L247" s="245">
        <v>5</v>
      </c>
    </row>
    <row r="248" spans="1:12" x14ac:dyDescent="0.15">
      <c r="A248" s="25">
        <v>43436</v>
      </c>
      <c r="B248" s="245">
        <v>8.8000000000000007</v>
      </c>
      <c r="C248" s="245">
        <v>7.4</v>
      </c>
      <c r="D248" s="245">
        <v>7.6</v>
      </c>
      <c r="E248" s="245">
        <v>5.4</v>
      </c>
      <c r="F248" s="245">
        <v>12.1</v>
      </c>
      <c r="G248" s="245">
        <v>12.8</v>
      </c>
      <c r="H248" s="245">
        <v>9.3000000000000007</v>
      </c>
      <c r="I248" s="245">
        <v>7</v>
      </c>
      <c r="J248" s="245">
        <v>6.6</v>
      </c>
      <c r="K248" s="245">
        <v>7.5</v>
      </c>
      <c r="L248" s="245">
        <v>14</v>
      </c>
    </row>
    <row r="249" spans="1:12" x14ac:dyDescent="0.15">
      <c r="A249" s="25">
        <v>43437</v>
      </c>
      <c r="B249" s="245">
        <v>13.5</v>
      </c>
      <c r="C249" s="245">
        <v>18.7</v>
      </c>
      <c r="D249" s="245">
        <v>11.3</v>
      </c>
      <c r="E249" s="245">
        <v>7.5</v>
      </c>
      <c r="F249" s="245">
        <v>23</v>
      </c>
      <c r="G249" s="245">
        <v>25.8</v>
      </c>
      <c r="H249" s="245">
        <v>19.3</v>
      </c>
      <c r="I249" s="245">
        <v>10.5</v>
      </c>
      <c r="J249" s="245">
        <v>9.3000000000000007</v>
      </c>
      <c r="K249" s="245">
        <v>13.3</v>
      </c>
      <c r="L249" s="245">
        <v>18.7</v>
      </c>
    </row>
    <row r="250" spans="1:12" x14ac:dyDescent="0.15">
      <c r="A250" s="25">
        <v>43438</v>
      </c>
      <c r="B250" s="245">
        <v>14.9</v>
      </c>
      <c r="C250" s="245">
        <v>18.600000000000001</v>
      </c>
      <c r="D250" s="245">
        <v>12.1</v>
      </c>
      <c r="E250" s="245">
        <v>8.4</v>
      </c>
      <c r="F250" s="245">
        <v>24.1</v>
      </c>
      <c r="G250" s="245">
        <v>32.299999999999997</v>
      </c>
      <c r="H250" s="245">
        <v>19</v>
      </c>
      <c r="I250" s="245">
        <v>16</v>
      </c>
      <c r="J250" s="245">
        <v>12.9</v>
      </c>
      <c r="K250" s="245">
        <v>17.399999999999999</v>
      </c>
      <c r="L250" s="245">
        <v>25.2</v>
      </c>
    </row>
    <row r="251" spans="1:12" x14ac:dyDescent="0.15">
      <c r="A251" s="25">
        <v>43439</v>
      </c>
      <c r="B251" s="245">
        <v>9.5</v>
      </c>
      <c r="C251" s="245">
        <v>7.9</v>
      </c>
      <c r="D251" s="245">
        <v>6.9</v>
      </c>
      <c r="E251" s="245">
        <v>1.2</v>
      </c>
      <c r="F251" s="245">
        <v>12.5</v>
      </c>
      <c r="G251" s="245">
        <v>8.8000000000000007</v>
      </c>
      <c r="H251" s="245">
        <v>2.4</v>
      </c>
      <c r="I251" s="245">
        <v>5.4</v>
      </c>
      <c r="J251" s="245">
        <v>1</v>
      </c>
      <c r="K251" s="245">
        <v>4</v>
      </c>
      <c r="L251" s="245">
        <v>6.5</v>
      </c>
    </row>
    <row r="252" spans="1:12" x14ac:dyDescent="0.15">
      <c r="A252" s="25">
        <v>43440</v>
      </c>
      <c r="B252" s="245">
        <v>5.3</v>
      </c>
      <c r="C252" s="245">
        <v>8.6999999999999993</v>
      </c>
      <c r="D252" s="245">
        <v>4.8</v>
      </c>
      <c r="E252" s="245">
        <v>5.6</v>
      </c>
      <c r="F252" s="245">
        <v>7.5</v>
      </c>
      <c r="G252" s="245">
        <v>3.7</v>
      </c>
      <c r="H252" s="245">
        <v>5</v>
      </c>
      <c r="I252" s="245">
        <v>4.8</v>
      </c>
      <c r="J252" s="245">
        <v>3.3</v>
      </c>
      <c r="K252" s="245">
        <v>2.8</v>
      </c>
      <c r="L252" s="245">
        <v>5.6</v>
      </c>
    </row>
    <row r="253" spans="1:12" x14ac:dyDescent="0.15">
      <c r="A253" s="25">
        <v>43441</v>
      </c>
      <c r="B253" s="245">
        <v>9.6999999999999993</v>
      </c>
      <c r="C253" s="245">
        <v>14.1</v>
      </c>
      <c r="D253" s="245">
        <v>6</v>
      </c>
      <c r="E253" s="245">
        <v>1.9</v>
      </c>
      <c r="F253" s="245">
        <v>14.1</v>
      </c>
      <c r="G253" s="245">
        <v>7.7</v>
      </c>
      <c r="H253" s="245">
        <v>3.8</v>
      </c>
      <c r="I253" s="245">
        <v>4.8</v>
      </c>
      <c r="J253" s="245">
        <v>1.1000000000000001</v>
      </c>
      <c r="K253" s="245">
        <v>2.1</v>
      </c>
      <c r="L253" s="245">
        <v>6.6</v>
      </c>
    </row>
    <row r="254" spans="1:12" x14ac:dyDescent="0.15">
      <c r="A254" s="25">
        <v>43442</v>
      </c>
      <c r="B254" s="245">
        <v>6.1</v>
      </c>
      <c r="C254" s="245">
        <v>4.7</v>
      </c>
      <c r="D254" s="245">
        <v>9.4</v>
      </c>
      <c r="E254" s="245">
        <v>2.2000000000000002</v>
      </c>
      <c r="F254" s="245">
        <v>8.3000000000000007</v>
      </c>
      <c r="G254" s="245">
        <v>2.8</v>
      </c>
      <c r="H254" s="245">
        <v>2.2999999999999998</v>
      </c>
      <c r="I254" s="245">
        <v>1.9</v>
      </c>
      <c r="J254" s="245">
        <v>0.8</v>
      </c>
      <c r="K254" s="245">
        <v>-0.5</v>
      </c>
      <c r="L254" s="245">
        <v>1.8</v>
      </c>
    </row>
    <row r="255" spans="1:12" x14ac:dyDescent="0.15">
      <c r="A255" s="25">
        <v>43443</v>
      </c>
      <c r="B255" s="245">
        <v>3.8</v>
      </c>
      <c r="C255" s="245">
        <v>0.2</v>
      </c>
      <c r="D255" s="245">
        <v>2.5</v>
      </c>
      <c r="E255" s="245">
        <v>-0.3</v>
      </c>
      <c r="F255" s="245">
        <v>5.5</v>
      </c>
      <c r="G255" s="245">
        <v>2.1</v>
      </c>
      <c r="H255" s="245">
        <v>0.7</v>
      </c>
      <c r="I255" s="245">
        <v>-2</v>
      </c>
      <c r="J255" s="245">
        <v>-0.7</v>
      </c>
      <c r="K255" s="245">
        <v>0.1</v>
      </c>
      <c r="L255" s="245">
        <v>4</v>
      </c>
    </row>
    <row r="256" spans="1:12" x14ac:dyDescent="0.15">
      <c r="A256" s="25">
        <v>43444</v>
      </c>
      <c r="B256" s="245">
        <v>6.9</v>
      </c>
      <c r="C256" s="245">
        <v>6.8</v>
      </c>
      <c r="D256" s="245">
        <v>1.7</v>
      </c>
      <c r="E256" s="245">
        <v>0.7</v>
      </c>
      <c r="F256" s="245">
        <v>11.4</v>
      </c>
      <c r="G256" s="245">
        <v>9.1999999999999993</v>
      </c>
      <c r="H256" s="245">
        <v>1.6</v>
      </c>
      <c r="I256" s="245">
        <v>-1.8</v>
      </c>
      <c r="J256" s="245">
        <v>0.6</v>
      </c>
      <c r="K256" s="245">
        <v>2.4</v>
      </c>
      <c r="L256" s="245">
        <v>14</v>
      </c>
    </row>
    <row r="257" spans="1:12" x14ac:dyDescent="0.15">
      <c r="A257" s="25">
        <v>43445</v>
      </c>
      <c r="B257" s="245">
        <v>4.3</v>
      </c>
      <c r="C257" s="245">
        <v>9.4</v>
      </c>
      <c r="D257" s="245">
        <v>3.3</v>
      </c>
      <c r="E257" s="245">
        <v>2.6</v>
      </c>
      <c r="F257" s="245">
        <v>7.3</v>
      </c>
      <c r="G257" s="245">
        <v>7</v>
      </c>
      <c r="H257" s="245">
        <v>7</v>
      </c>
      <c r="I257" s="245">
        <v>3.6</v>
      </c>
      <c r="J257" s="245">
        <v>5.4</v>
      </c>
      <c r="K257" s="245">
        <v>4.0999999999999996</v>
      </c>
      <c r="L257" s="245">
        <v>6.7</v>
      </c>
    </row>
    <row r="258" spans="1:12" x14ac:dyDescent="0.15">
      <c r="A258" s="25">
        <v>43446</v>
      </c>
      <c r="B258" s="245">
        <v>2.2000000000000002</v>
      </c>
      <c r="C258" s="245">
        <v>2.2000000000000002</v>
      </c>
      <c r="D258" s="245">
        <v>2.8</v>
      </c>
      <c r="E258" s="245">
        <v>0.8</v>
      </c>
      <c r="F258" s="245">
        <v>5.4</v>
      </c>
      <c r="G258" s="245">
        <v>1.3</v>
      </c>
      <c r="H258" s="245">
        <v>-0.3</v>
      </c>
      <c r="I258" s="245">
        <v>-0.4</v>
      </c>
      <c r="J258" s="245">
        <v>0.9</v>
      </c>
      <c r="K258" s="245">
        <v>2.9</v>
      </c>
      <c r="L258" s="245">
        <v>4.4000000000000004</v>
      </c>
    </row>
    <row r="259" spans="1:12" x14ac:dyDescent="0.15">
      <c r="A259" s="25">
        <v>43447</v>
      </c>
      <c r="B259" s="245">
        <v>3.4</v>
      </c>
      <c r="C259" s="245">
        <v>3.7</v>
      </c>
      <c r="D259" s="245">
        <v>3.7</v>
      </c>
      <c r="E259" s="245">
        <v>2.6</v>
      </c>
      <c r="F259" s="245">
        <v>8.6999999999999993</v>
      </c>
      <c r="G259" s="245">
        <v>5</v>
      </c>
      <c r="H259" s="245">
        <v>4.2</v>
      </c>
      <c r="I259" s="245">
        <v>2.5</v>
      </c>
      <c r="J259" s="245">
        <v>2.2000000000000002</v>
      </c>
      <c r="K259" s="245">
        <v>3</v>
      </c>
      <c r="L259" s="245">
        <v>5.5</v>
      </c>
    </row>
    <row r="260" spans="1:12" x14ac:dyDescent="0.15">
      <c r="A260" s="25">
        <v>43448</v>
      </c>
      <c r="B260" s="245">
        <v>6.6</v>
      </c>
      <c r="C260" s="245">
        <v>4</v>
      </c>
      <c r="D260" s="245">
        <v>4.9000000000000004</v>
      </c>
      <c r="E260" s="245">
        <v>3.3</v>
      </c>
      <c r="F260" s="245">
        <v>9.9</v>
      </c>
      <c r="G260" s="245">
        <v>7.1</v>
      </c>
      <c r="H260" s="245">
        <v>5.5</v>
      </c>
      <c r="I260" s="245">
        <v>3.9</v>
      </c>
      <c r="J260" s="245">
        <v>4.8</v>
      </c>
      <c r="K260" s="245">
        <v>5</v>
      </c>
      <c r="L260" s="245">
        <v>7.7</v>
      </c>
    </row>
    <row r="261" spans="1:12" x14ac:dyDescent="0.15">
      <c r="A261" s="25">
        <v>43449</v>
      </c>
      <c r="B261" s="245">
        <v>8.5</v>
      </c>
      <c r="C261" s="245">
        <v>7.5</v>
      </c>
      <c r="D261" s="245">
        <v>6.3</v>
      </c>
      <c r="E261" s="245">
        <v>4.8</v>
      </c>
      <c r="F261" s="245">
        <v>14.2</v>
      </c>
      <c r="G261" s="245">
        <v>6.2</v>
      </c>
      <c r="H261" s="245">
        <v>3.7</v>
      </c>
      <c r="I261" s="245">
        <v>4.0999999999999996</v>
      </c>
      <c r="J261" s="245">
        <v>3</v>
      </c>
      <c r="K261" s="245">
        <v>6.1</v>
      </c>
      <c r="L261" s="245">
        <v>7</v>
      </c>
    </row>
    <row r="262" spans="1:12" x14ac:dyDescent="0.15">
      <c r="A262" s="25">
        <v>43450</v>
      </c>
      <c r="B262" s="245">
        <v>15</v>
      </c>
      <c r="C262" s="245">
        <v>16.8</v>
      </c>
      <c r="D262" s="245">
        <v>10.3</v>
      </c>
      <c r="E262" s="245">
        <v>4.8</v>
      </c>
      <c r="F262" s="245">
        <v>25</v>
      </c>
      <c r="G262" s="245">
        <v>20.8</v>
      </c>
      <c r="H262" s="245">
        <v>12.8</v>
      </c>
      <c r="I262" s="245">
        <v>8.6</v>
      </c>
      <c r="J262" s="245">
        <v>8.5</v>
      </c>
      <c r="K262" s="245" t="s">
        <v>390</v>
      </c>
      <c r="L262" s="245">
        <v>16.7</v>
      </c>
    </row>
    <row r="263" spans="1:12" x14ac:dyDescent="0.15">
      <c r="A263" s="25">
        <v>43451</v>
      </c>
      <c r="B263" s="245">
        <v>12.5</v>
      </c>
      <c r="C263" s="245">
        <v>15.4</v>
      </c>
      <c r="D263" s="245">
        <v>7.9</v>
      </c>
      <c r="E263" s="245">
        <v>4.7</v>
      </c>
      <c r="F263" s="245">
        <v>24.8</v>
      </c>
      <c r="G263" s="245">
        <v>20.399999999999999</v>
      </c>
      <c r="H263" s="245">
        <v>10.5</v>
      </c>
      <c r="I263" s="245">
        <v>7.6</v>
      </c>
      <c r="J263" s="245">
        <v>6.6</v>
      </c>
      <c r="K263" s="245">
        <v>13.2</v>
      </c>
      <c r="L263" s="245">
        <v>17.600000000000001</v>
      </c>
    </row>
    <row r="264" spans="1:12" x14ac:dyDescent="0.15">
      <c r="A264" s="25">
        <v>43452</v>
      </c>
      <c r="B264" s="245">
        <v>5.7</v>
      </c>
      <c r="C264" s="245">
        <v>3.1</v>
      </c>
      <c r="D264" s="245">
        <v>4.0999999999999996</v>
      </c>
      <c r="E264" s="245">
        <v>2.9</v>
      </c>
      <c r="F264" s="245">
        <v>9.3000000000000007</v>
      </c>
      <c r="G264" s="245">
        <v>6.3</v>
      </c>
      <c r="H264" s="245">
        <v>3.8</v>
      </c>
      <c r="I264" s="245">
        <v>3</v>
      </c>
      <c r="J264" s="245">
        <v>1.5</v>
      </c>
      <c r="K264" s="245">
        <v>4.7</v>
      </c>
      <c r="L264" s="245">
        <v>7.1</v>
      </c>
    </row>
    <row r="265" spans="1:12" x14ac:dyDescent="0.15">
      <c r="A265" s="25">
        <v>43453</v>
      </c>
      <c r="B265" s="245">
        <v>4.4000000000000004</v>
      </c>
      <c r="C265" s="245">
        <v>7.6</v>
      </c>
      <c r="D265" s="245">
        <v>5</v>
      </c>
      <c r="E265" s="245">
        <v>3.2</v>
      </c>
      <c r="F265" s="245">
        <v>10</v>
      </c>
      <c r="G265" s="245">
        <v>12.8</v>
      </c>
      <c r="H265" s="245">
        <v>4.2</v>
      </c>
      <c r="I265" s="245">
        <v>3.8</v>
      </c>
      <c r="J265" s="245">
        <v>1.5</v>
      </c>
      <c r="K265" s="245">
        <v>8.5</v>
      </c>
      <c r="L265" s="245">
        <v>11.5</v>
      </c>
    </row>
    <row r="266" spans="1:12" x14ac:dyDescent="0.15">
      <c r="A266" s="25">
        <v>43454</v>
      </c>
      <c r="B266" s="245">
        <v>7.5</v>
      </c>
      <c r="C266" s="245">
        <v>10.5</v>
      </c>
      <c r="D266" s="245">
        <v>4</v>
      </c>
      <c r="E266" s="245">
        <v>3.6</v>
      </c>
      <c r="F266" s="245">
        <v>14.3</v>
      </c>
      <c r="G266" s="245">
        <v>11.3</v>
      </c>
      <c r="H266" s="245">
        <v>2.8</v>
      </c>
      <c r="I266" s="245">
        <v>2.1</v>
      </c>
      <c r="J266" s="245">
        <v>1.9</v>
      </c>
      <c r="K266" s="245">
        <v>4.3</v>
      </c>
      <c r="L266" s="245">
        <v>8.5</v>
      </c>
    </row>
    <row r="267" spans="1:12" x14ac:dyDescent="0.15">
      <c r="A267" s="25">
        <v>43455</v>
      </c>
      <c r="B267" s="245">
        <v>8.1999999999999993</v>
      </c>
      <c r="C267" s="245">
        <v>10.5</v>
      </c>
      <c r="D267" s="245">
        <v>6.1</v>
      </c>
      <c r="E267" s="245">
        <v>6.9</v>
      </c>
      <c r="F267" s="245">
        <v>13</v>
      </c>
      <c r="G267" s="245">
        <v>17.600000000000001</v>
      </c>
      <c r="H267" s="245">
        <v>6.6</v>
      </c>
      <c r="I267" s="245">
        <v>6.8</v>
      </c>
      <c r="J267" s="245">
        <v>3.9</v>
      </c>
      <c r="K267" s="245">
        <v>9.1999999999999993</v>
      </c>
      <c r="L267" s="245">
        <v>15</v>
      </c>
    </row>
    <row r="268" spans="1:12" x14ac:dyDescent="0.15">
      <c r="A268" s="25">
        <v>43456</v>
      </c>
      <c r="B268" s="245">
        <v>19.600000000000001</v>
      </c>
      <c r="C268" s="245">
        <v>25.1</v>
      </c>
      <c r="D268" s="245">
        <v>12.5</v>
      </c>
      <c r="E268" s="245">
        <v>7.5</v>
      </c>
      <c r="F268" s="245">
        <v>32.1</v>
      </c>
      <c r="G268" s="245">
        <v>33</v>
      </c>
      <c r="H268" s="245">
        <v>11.3</v>
      </c>
      <c r="I268" s="245">
        <v>11.2</v>
      </c>
      <c r="J268" s="245">
        <v>6.1</v>
      </c>
      <c r="K268" s="245">
        <v>10.8</v>
      </c>
      <c r="L268" s="245">
        <v>18.899999999999999</v>
      </c>
    </row>
    <row r="269" spans="1:12" x14ac:dyDescent="0.15">
      <c r="A269" s="25">
        <v>43457</v>
      </c>
      <c r="B269" s="245">
        <v>16.3</v>
      </c>
      <c r="C269" s="245">
        <v>19.5</v>
      </c>
      <c r="D269" s="245">
        <v>14.3</v>
      </c>
      <c r="E269" s="245">
        <v>8</v>
      </c>
      <c r="F269" s="245">
        <v>28</v>
      </c>
      <c r="G269" s="245">
        <v>27.8</v>
      </c>
      <c r="H269" s="245">
        <v>17.5</v>
      </c>
      <c r="I269" s="245">
        <v>20.9</v>
      </c>
      <c r="J269" s="245">
        <v>10.9</v>
      </c>
      <c r="K269" s="245">
        <v>18.399999999999999</v>
      </c>
      <c r="L269" s="245">
        <v>19.899999999999999</v>
      </c>
    </row>
    <row r="270" spans="1:12" x14ac:dyDescent="0.15">
      <c r="A270" s="25">
        <v>43458</v>
      </c>
      <c r="B270" s="245">
        <v>5</v>
      </c>
      <c r="C270" s="245">
        <v>3.2</v>
      </c>
      <c r="D270" s="245">
        <v>1.7</v>
      </c>
      <c r="E270" s="245">
        <v>0.6</v>
      </c>
      <c r="F270" s="245">
        <v>9.5</v>
      </c>
      <c r="G270" s="245">
        <v>5.0999999999999996</v>
      </c>
      <c r="H270" s="245">
        <v>0.7</v>
      </c>
      <c r="I270" s="245">
        <v>-0.3</v>
      </c>
      <c r="J270" s="245">
        <v>-0.9</v>
      </c>
      <c r="K270" s="245">
        <v>2.1</v>
      </c>
      <c r="L270" s="245">
        <v>5.0999999999999996</v>
      </c>
    </row>
    <row r="271" spans="1:12" x14ac:dyDescent="0.15">
      <c r="A271" s="25">
        <v>43459</v>
      </c>
      <c r="B271" s="245">
        <v>6.7</v>
      </c>
      <c r="C271" s="245">
        <v>7.6</v>
      </c>
      <c r="D271" s="245">
        <v>4.9000000000000004</v>
      </c>
      <c r="E271" s="245">
        <v>3.5</v>
      </c>
      <c r="F271" s="245">
        <v>11.8</v>
      </c>
      <c r="G271" s="245">
        <v>13.6</v>
      </c>
      <c r="H271" s="245">
        <v>6.8</v>
      </c>
      <c r="I271" s="245">
        <v>4.5</v>
      </c>
      <c r="J271" s="245">
        <v>5.0999999999999996</v>
      </c>
      <c r="K271" s="245">
        <v>5.3</v>
      </c>
      <c r="L271" s="245">
        <v>11.5</v>
      </c>
    </row>
    <row r="272" spans="1:12" x14ac:dyDescent="0.15">
      <c r="A272" s="25">
        <v>43460</v>
      </c>
      <c r="B272" s="245">
        <v>13</v>
      </c>
      <c r="C272" s="245">
        <v>13.1</v>
      </c>
      <c r="D272" s="245">
        <v>6</v>
      </c>
      <c r="E272" s="245">
        <v>4</v>
      </c>
      <c r="F272" s="245">
        <v>16.5</v>
      </c>
      <c r="G272" s="245">
        <v>24.4</v>
      </c>
      <c r="H272" s="245">
        <v>12.9</v>
      </c>
      <c r="I272" s="245">
        <v>8.5</v>
      </c>
      <c r="J272" s="245">
        <v>8.9</v>
      </c>
      <c r="K272" s="245">
        <v>11.8</v>
      </c>
      <c r="L272" s="245">
        <v>26.7</v>
      </c>
    </row>
    <row r="273" spans="1:12" x14ac:dyDescent="0.15">
      <c r="A273" s="25">
        <v>43461</v>
      </c>
      <c r="B273" s="245">
        <v>5</v>
      </c>
      <c r="C273" s="245">
        <v>6.3</v>
      </c>
      <c r="D273" s="245">
        <v>3.3</v>
      </c>
      <c r="E273" s="245">
        <v>1.5</v>
      </c>
      <c r="F273" s="245">
        <v>6.9</v>
      </c>
      <c r="G273" s="245">
        <v>7</v>
      </c>
      <c r="H273" s="245">
        <v>0.7</v>
      </c>
      <c r="I273" s="245">
        <v>3.7</v>
      </c>
      <c r="J273" s="245">
        <v>-0.2</v>
      </c>
      <c r="K273" s="245">
        <v>5.8</v>
      </c>
      <c r="L273" s="245">
        <v>7.3</v>
      </c>
    </row>
    <row r="274" spans="1:12" x14ac:dyDescent="0.15">
      <c r="A274" s="25">
        <v>43462</v>
      </c>
      <c r="B274" s="245">
        <v>-0.2</v>
      </c>
      <c r="C274" s="245">
        <v>-0.8</v>
      </c>
      <c r="D274" s="245">
        <v>1.4</v>
      </c>
      <c r="E274" s="245">
        <v>1.4</v>
      </c>
      <c r="F274" s="245">
        <v>1.6</v>
      </c>
      <c r="G274" s="245">
        <v>0.8</v>
      </c>
      <c r="H274" s="245">
        <v>0.5</v>
      </c>
      <c r="I274" s="245">
        <v>-0.4</v>
      </c>
      <c r="J274" s="245">
        <v>-0.8</v>
      </c>
      <c r="K274" s="245">
        <v>1.1000000000000001</v>
      </c>
      <c r="L274" s="245">
        <v>4.9000000000000004</v>
      </c>
    </row>
    <row r="275" spans="1:12" x14ac:dyDescent="0.15">
      <c r="A275" s="25">
        <v>43463</v>
      </c>
      <c r="B275" s="245">
        <v>0.5</v>
      </c>
      <c r="C275" s="245">
        <v>0.1</v>
      </c>
      <c r="D275" s="245">
        <v>1.5</v>
      </c>
      <c r="E275" s="245">
        <v>2.2999999999999998</v>
      </c>
      <c r="F275" s="245">
        <v>3.2</v>
      </c>
      <c r="G275" s="245">
        <v>2.2999999999999998</v>
      </c>
      <c r="H275" s="245">
        <v>3.4</v>
      </c>
      <c r="I275" s="245">
        <v>2.8</v>
      </c>
      <c r="J275" s="245">
        <v>1.9</v>
      </c>
      <c r="K275" s="245">
        <v>2.9</v>
      </c>
      <c r="L275" s="245">
        <v>3.8</v>
      </c>
    </row>
    <row r="276" spans="1:12" x14ac:dyDescent="0.15">
      <c r="A276" s="25">
        <v>43464</v>
      </c>
      <c r="B276" s="245">
        <v>3.5</v>
      </c>
      <c r="C276" s="245">
        <v>0.1</v>
      </c>
      <c r="D276" s="245">
        <v>1.8</v>
      </c>
      <c r="E276" s="245">
        <v>3.4</v>
      </c>
      <c r="F276" s="245">
        <v>3.5</v>
      </c>
      <c r="G276" s="245">
        <v>5.0999999999999996</v>
      </c>
      <c r="H276" s="245">
        <v>4.0999999999999996</v>
      </c>
      <c r="I276" s="245">
        <v>1.3</v>
      </c>
      <c r="J276" s="245">
        <v>1.5</v>
      </c>
      <c r="K276" s="245">
        <v>4</v>
      </c>
      <c r="L276" s="245">
        <v>5.7</v>
      </c>
    </row>
    <row r="277" spans="1:12" x14ac:dyDescent="0.15">
      <c r="A277" s="25">
        <v>43465</v>
      </c>
      <c r="B277" s="245">
        <v>4.5</v>
      </c>
      <c r="C277" s="245">
        <v>1.8</v>
      </c>
      <c r="D277" s="245">
        <v>1.1000000000000001</v>
      </c>
      <c r="E277" s="245">
        <v>2.2999999999999998</v>
      </c>
      <c r="F277" s="245">
        <v>6.9</v>
      </c>
      <c r="G277" s="245">
        <v>11.5</v>
      </c>
      <c r="H277" s="245">
        <v>2.2999999999999998</v>
      </c>
      <c r="I277" s="245">
        <v>2.6</v>
      </c>
      <c r="J277" s="245">
        <v>1.7</v>
      </c>
      <c r="K277" s="245">
        <v>3.3</v>
      </c>
      <c r="L277" s="245">
        <v>8.8000000000000007</v>
      </c>
    </row>
    <row r="278" spans="1:12" x14ac:dyDescent="0.15">
      <c r="A278" s="25">
        <v>43466</v>
      </c>
      <c r="B278" s="245">
        <v>1.7</v>
      </c>
      <c r="C278" s="245">
        <v>0.7</v>
      </c>
      <c r="D278" s="245">
        <v>2</v>
      </c>
      <c r="E278" s="245">
        <v>2.8</v>
      </c>
      <c r="F278" s="245">
        <v>9.9</v>
      </c>
      <c r="G278" s="245">
        <v>5.9</v>
      </c>
      <c r="H278" s="245">
        <v>2</v>
      </c>
      <c r="I278" s="245">
        <v>2.1</v>
      </c>
      <c r="J278" s="245">
        <v>0.9</v>
      </c>
      <c r="K278" s="245">
        <v>2.5</v>
      </c>
      <c r="L278" s="245">
        <v>5.5</v>
      </c>
    </row>
    <row r="279" spans="1:12" x14ac:dyDescent="0.15">
      <c r="A279" s="25">
        <v>43467</v>
      </c>
      <c r="B279" s="245">
        <v>2</v>
      </c>
      <c r="C279" s="245">
        <v>1.4</v>
      </c>
      <c r="D279" s="245">
        <v>1.4</v>
      </c>
      <c r="E279" s="245">
        <v>0.9</v>
      </c>
      <c r="F279" s="245">
        <v>3.2</v>
      </c>
      <c r="G279" s="245">
        <v>1.3</v>
      </c>
      <c r="H279" s="245">
        <v>2.2999999999999998</v>
      </c>
      <c r="I279" s="245">
        <v>1.2</v>
      </c>
      <c r="J279" s="245">
        <v>-0.3</v>
      </c>
      <c r="K279" s="245">
        <v>1.8</v>
      </c>
      <c r="L279" s="245">
        <v>3.1</v>
      </c>
    </row>
    <row r="280" spans="1:12" x14ac:dyDescent="0.15">
      <c r="A280" s="25">
        <v>43468</v>
      </c>
      <c r="B280" s="245">
        <v>2</v>
      </c>
      <c r="C280" s="245">
        <v>0.6</v>
      </c>
      <c r="D280" s="245">
        <v>1.8</v>
      </c>
      <c r="E280" s="245">
        <v>2.8</v>
      </c>
      <c r="F280" s="245">
        <v>4.2</v>
      </c>
      <c r="G280" s="245">
        <v>3.1</v>
      </c>
      <c r="H280" s="245">
        <v>3.3</v>
      </c>
      <c r="I280" s="245">
        <v>1.3</v>
      </c>
      <c r="J280" s="245">
        <v>-0.1</v>
      </c>
      <c r="K280" s="245">
        <v>3.8</v>
      </c>
      <c r="L280" s="245">
        <v>2.2999999999999998</v>
      </c>
    </row>
    <row r="281" spans="1:12" x14ac:dyDescent="0.15">
      <c r="A281" s="25">
        <v>43469</v>
      </c>
      <c r="B281" s="245">
        <v>4.2</v>
      </c>
      <c r="C281" s="245">
        <v>3.7</v>
      </c>
      <c r="D281" s="245">
        <v>3.6</v>
      </c>
      <c r="E281" s="245">
        <v>3.7</v>
      </c>
      <c r="F281" s="245">
        <v>8.6999999999999993</v>
      </c>
      <c r="G281" s="245">
        <v>8.8000000000000007</v>
      </c>
      <c r="H281" s="245">
        <v>4.0999999999999996</v>
      </c>
      <c r="I281" s="245">
        <v>3.6</v>
      </c>
      <c r="J281" s="245">
        <v>3</v>
      </c>
      <c r="K281" s="245">
        <v>2.5</v>
      </c>
      <c r="L281" s="245">
        <v>5.5</v>
      </c>
    </row>
    <row r="282" spans="1:12" x14ac:dyDescent="0.15">
      <c r="A282" s="25">
        <v>43470</v>
      </c>
      <c r="B282" s="245">
        <v>5.9</v>
      </c>
      <c r="C282" s="245">
        <v>6.4</v>
      </c>
      <c r="D282" s="245">
        <v>5.2</v>
      </c>
      <c r="E282" s="245">
        <v>4.3</v>
      </c>
      <c r="F282" s="245">
        <v>10.1</v>
      </c>
      <c r="G282" s="245">
        <v>7.3</v>
      </c>
      <c r="H282" s="245">
        <v>5.5</v>
      </c>
      <c r="I282" s="245">
        <v>3.9</v>
      </c>
      <c r="J282" s="245">
        <v>3.4</v>
      </c>
      <c r="K282" s="245">
        <v>5.7</v>
      </c>
      <c r="L282" s="245">
        <v>6.5</v>
      </c>
    </row>
    <row r="283" spans="1:12" x14ac:dyDescent="0.15">
      <c r="A283" s="25">
        <v>43471</v>
      </c>
      <c r="B283" s="245">
        <v>5.6</v>
      </c>
      <c r="C283" s="245">
        <v>1.6</v>
      </c>
      <c r="D283" s="245">
        <v>2.5</v>
      </c>
      <c r="E283" s="245">
        <v>3.1</v>
      </c>
      <c r="F283" s="245">
        <v>8.6</v>
      </c>
      <c r="G283" s="245">
        <v>4.0999999999999996</v>
      </c>
      <c r="H283" s="245">
        <v>3.3</v>
      </c>
      <c r="I283" s="245">
        <v>1.7</v>
      </c>
      <c r="J283" s="245">
        <v>2.2000000000000002</v>
      </c>
      <c r="K283" s="245">
        <v>4.5999999999999996</v>
      </c>
      <c r="L283" s="245">
        <v>6.3</v>
      </c>
    </row>
    <row r="284" spans="1:12" x14ac:dyDescent="0.15">
      <c r="A284" s="25">
        <v>43472</v>
      </c>
      <c r="B284" s="245">
        <v>6.3</v>
      </c>
      <c r="C284" s="245">
        <v>3.7</v>
      </c>
      <c r="D284" s="245">
        <v>5.0999999999999996</v>
      </c>
      <c r="E284" s="245">
        <v>4.0999999999999996</v>
      </c>
      <c r="F284" s="245">
        <v>8.6</v>
      </c>
      <c r="G284" s="245">
        <v>7.4</v>
      </c>
      <c r="H284" s="245">
        <v>0.6</v>
      </c>
      <c r="I284" s="245">
        <v>2</v>
      </c>
      <c r="J284" s="245">
        <v>2</v>
      </c>
      <c r="K284" s="245">
        <v>5.7</v>
      </c>
      <c r="L284" s="245">
        <v>6</v>
      </c>
    </row>
    <row r="285" spans="1:12" x14ac:dyDescent="0.15">
      <c r="A285" s="25">
        <v>43473</v>
      </c>
      <c r="B285" s="245">
        <v>9.4</v>
      </c>
      <c r="C285" s="245">
        <v>14.8</v>
      </c>
      <c r="D285" s="245">
        <v>7.2</v>
      </c>
      <c r="E285" s="245">
        <v>5.0999999999999996</v>
      </c>
      <c r="F285" s="245">
        <v>11.8</v>
      </c>
      <c r="G285" s="245">
        <v>14.8</v>
      </c>
      <c r="H285" s="245">
        <v>6</v>
      </c>
      <c r="I285" s="245">
        <v>3.6</v>
      </c>
      <c r="J285" s="245">
        <v>3.7</v>
      </c>
      <c r="K285" s="245">
        <v>6.1</v>
      </c>
      <c r="L285" s="245">
        <v>12.7</v>
      </c>
    </row>
    <row r="286" spans="1:12" x14ac:dyDescent="0.15">
      <c r="A286" s="25">
        <v>43474</v>
      </c>
      <c r="B286" s="245">
        <v>2.7</v>
      </c>
      <c r="C286" s="245">
        <v>6.1</v>
      </c>
      <c r="D286" s="245">
        <v>2.2999999999999998</v>
      </c>
      <c r="E286" s="245">
        <v>2.2999999999999998</v>
      </c>
      <c r="F286" s="245">
        <v>5.4</v>
      </c>
      <c r="G286" s="245">
        <v>2.2999999999999998</v>
      </c>
      <c r="H286" s="245">
        <v>2.7</v>
      </c>
      <c r="I286" s="245">
        <v>1.5</v>
      </c>
      <c r="J286" s="245">
        <v>0.5</v>
      </c>
      <c r="K286" s="245">
        <v>2.9</v>
      </c>
      <c r="L286" s="245">
        <v>4.3</v>
      </c>
    </row>
    <row r="287" spans="1:12" x14ac:dyDescent="0.15">
      <c r="A287" s="25">
        <v>43475</v>
      </c>
      <c r="B287" s="245">
        <v>9.6999999999999993</v>
      </c>
      <c r="C287" s="245">
        <v>11.6</v>
      </c>
      <c r="D287" s="245">
        <v>7.3</v>
      </c>
      <c r="E287" s="245">
        <v>5.2</v>
      </c>
      <c r="F287" s="245">
        <v>15.5</v>
      </c>
      <c r="G287" s="245">
        <v>20.5</v>
      </c>
      <c r="H287" s="245">
        <v>11.1</v>
      </c>
      <c r="I287" s="245">
        <v>7.7</v>
      </c>
      <c r="J287" s="245">
        <v>9</v>
      </c>
      <c r="K287" s="245">
        <v>11.2</v>
      </c>
      <c r="L287" s="245">
        <v>16.3</v>
      </c>
    </row>
    <row r="288" spans="1:12" x14ac:dyDescent="0.15">
      <c r="A288" s="25">
        <v>43476</v>
      </c>
      <c r="B288" s="245">
        <v>9.5</v>
      </c>
      <c r="C288" s="245">
        <v>5.5</v>
      </c>
      <c r="D288" s="245">
        <v>7.2</v>
      </c>
      <c r="E288" s="245">
        <v>4.3</v>
      </c>
      <c r="F288" s="245">
        <v>13.5</v>
      </c>
      <c r="G288" s="245">
        <v>14</v>
      </c>
      <c r="H288" s="245">
        <v>7.4</v>
      </c>
      <c r="I288" s="245">
        <v>3.4</v>
      </c>
      <c r="J288" s="245">
        <v>5</v>
      </c>
      <c r="K288" s="245">
        <v>8</v>
      </c>
      <c r="L288" s="245">
        <v>9.1999999999999993</v>
      </c>
    </row>
    <row r="289" spans="1:12" x14ac:dyDescent="0.15">
      <c r="A289" s="25">
        <v>43477</v>
      </c>
      <c r="B289" s="245">
        <v>13</v>
      </c>
      <c r="C289" s="245">
        <v>18</v>
      </c>
      <c r="D289" s="245">
        <v>8.9</v>
      </c>
      <c r="E289" s="245">
        <v>7.2</v>
      </c>
      <c r="F289" s="245">
        <v>19.3</v>
      </c>
      <c r="G289" s="245">
        <v>13.8</v>
      </c>
      <c r="H289" s="245">
        <v>9.3000000000000007</v>
      </c>
      <c r="I289" s="245">
        <v>7</v>
      </c>
      <c r="J289" s="245">
        <v>4.5</v>
      </c>
      <c r="K289" s="245">
        <v>7.8</v>
      </c>
      <c r="L289" s="245">
        <v>12.8</v>
      </c>
    </row>
    <row r="290" spans="1:12" x14ac:dyDescent="0.15">
      <c r="A290" s="25">
        <v>43478</v>
      </c>
      <c r="B290" s="245">
        <v>8.3000000000000007</v>
      </c>
      <c r="C290" s="245">
        <v>10.8</v>
      </c>
      <c r="D290" s="245">
        <v>5.7</v>
      </c>
      <c r="E290" s="245">
        <v>7.2</v>
      </c>
      <c r="F290" s="245">
        <v>10.4</v>
      </c>
      <c r="G290" s="245">
        <v>7</v>
      </c>
      <c r="H290" s="245">
        <v>5.2</v>
      </c>
      <c r="I290" s="245">
        <v>4.2</v>
      </c>
      <c r="J290" s="245">
        <v>3.1</v>
      </c>
      <c r="K290" s="245">
        <v>5</v>
      </c>
      <c r="L290" s="245">
        <v>7.1</v>
      </c>
    </row>
    <row r="291" spans="1:12" x14ac:dyDescent="0.15">
      <c r="A291" s="25">
        <v>43479</v>
      </c>
      <c r="B291" s="245">
        <v>5</v>
      </c>
      <c r="C291" s="245">
        <v>7.5</v>
      </c>
      <c r="D291" s="245">
        <v>5.2</v>
      </c>
      <c r="E291" s="245">
        <v>5.2</v>
      </c>
      <c r="F291" s="245">
        <v>10.3</v>
      </c>
      <c r="G291" s="245">
        <v>7.3</v>
      </c>
      <c r="H291" s="245">
        <v>6.7</v>
      </c>
      <c r="I291" s="245">
        <v>4</v>
      </c>
      <c r="J291" s="245">
        <v>3.9</v>
      </c>
      <c r="K291" s="245">
        <v>4.8</v>
      </c>
      <c r="L291" s="245">
        <v>6.9</v>
      </c>
    </row>
    <row r="292" spans="1:12" x14ac:dyDescent="0.15">
      <c r="A292" s="25">
        <v>43480</v>
      </c>
      <c r="B292" s="245">
        <v>16.600000000000001</v>
      </c>
      <c r="C292" s="245">
        <v>22.2</v>
      </c>
      <c r="D292" s="245">
        <v>13.4</v>
      </c>
      <c r="E292" s="245">
        <v>6.3</v>
      </c>
      <c r="F292" s="245">
        <v>20.8</v>
      </c>
      <c r="G292" s="245">
        <v>19.2</v>
      </c>
      <c r="H292" s="245">
        <v>12.5</v>
      </c>
      <c r="I292" s="245">
        <v>13</v>
      </c>
      <c r="J292" s="245">
        <v>10.1</v>
      </c>
      <c r="K292" s="245">
        <v>11.2</v>
      </c>
      <c r="L292" s="245">
        <v>16.899999999999999</v>
      </c>
    </row>
    <row r="293" spans="1:12" x14ac:dyDescent="0.15">
      <c r="A293" s="25">
        <v>43481</v>
      </c>
      <c r="B293" s="245">
        <v>11.1</v>
      </c>
      <c r="C293" s="245">
        <v>12</v>
      </c>
      <c r="D293" s="245">
        <v>9.4</v>
      </c>
      <c r="E293" s="245">
        <v>8.1999999999999993</v>
      </c>
      <c r="F293" s="245">
        <v>17.600000000000001</v>
      </c>
      <c r="G293" s="245">
        <v>15.8</v>
      </c>
      <c r="H293" s="245">
        <v>10.7</v>
      </c>
      <c r="I293" s="245">
        <v>11</v>
      </c>
      <c r="J293" s="245">
        <v>9.5</v>
      </c>
      <c r="K293" s="245">
        <v>12.7</v>
      </c>
      <c r="L293" s="245">
        <v>13.8</v>
      </c>
    </row>
    <row r="294" spans="1:12" x14ac:dyDescent="0.15">
      <c r="A294" s="25">
        <v>43482</v>
      </c>
      <c r="B294" s="245">
        <v>8.6999999999999993</v>
      </c>
      <c r="C294" s="245">
        <v>7.9</v>
      </c>
      <c r="D294" s="245">
        <v>6.1</v>
      </c>
      <c r="E294" s="245">
        <v>5.4</v>
      </c>
      <c r="F294" s="245">
        <v>11.9</v>
      </c>
      <c r="G294" s="245">
        <v>11</v>
      </c>
      <c r="H294" s="245">
        <v>6.8</v>
      </c>
      <c r="I294" s="245">
        <v>5.3</v>
      </c>
      <c r="J294" s="245">
        <v>5.4</v>
      </c>
      <c r="K294" s="245">
        <v>7.9</v>
      </c>
      <c r="L294" s="245">
        <v>11.2</v>
      </c>
    </row>
    <row r="295" spans="1:12" x14ac:dyDescent="0.15">
      <c r="A295" s="25">
        <v>43483</v>
      </c>
      <c r="B295" s="245">
        <v>2</v>
      </c>
      <c r="C295" s="245">
        <v>1.1000000000000001</v>
      </c>
      <c r="D295" s="245">
        <v>2.1</v>
      </c>
      <c r="E295" s="245">
        <v>3</v>
      </c>
      <c r="F295" s="245">
        <v>3.4</v>
      </c>
      <c r="G295" s="245">
        <v>4.5</v>
      </c>
      <c r="H295" s="245">
        <v>5</v>
      </c>
      <c r="I295" s="245">
        <v>2.7</v>
      </c>
      <c r="J295" s="245">
        <v>3.2</v>
      </c>
      <c r="K295" s="245">
        <v>3.8</v>
      </c>
      <c r="L295" s="245">
        <v>4.2</v>
      </c>
    </row>
    <row r="296" spans="1:12" x14ac:dyDescent="0.15">
      <c r="A296" s="25">
        <v>43484</v>
      </c>
      <c r="B296" s="245">
        <v>5.3</v>
      </c>
      <c r="C296" s="245">
        <v>2.5</v>
      </c>
      <c r="D296" s="245">
        <v>4.7</v>
      </c>
      <c r="E296" s="245">
        <v>3.8</v>
      </c>
      <c r="F296" s="245">
        <v>4.4000000000000004</v>
      </c>
      <c r="G296" s="245">
        <v>5.8</v>
      </c>
      <c r="H296" s="245">
        <v>5</v>
      </c>
      <c r="I296" s="245">
        <v>3.9</v>
      </c>
      <c r="J296" s="245">
        <v>4.0999999999999996</v>
      </c>
      <c r="K296" s="245">
        <v>4.5</v>
      </c>
      <c r="L296" s="245">
        <v>7.3</v>
      </c>
    </row>
    <row r="297" spans="1:12" x14ac:dyDescent="0.15">
      <c r="A297" s="25">
        <v>43485</v>
      </c>
      <c r="B297" s="245">
        <v>8.3000000000000007</v>
      </c>
      <c r="C297" s="245">
        <v>7.3</v>
      </c>
      <c r="D297" s="245">
        <v>11.3</v>
      </c>
      <c r="E297" s="245">
        <v>5.7</v>
      </c>
      <c r="F297" s="245">
        <v>12.1</v>
      </c>
      <c r="G297" s="245">
        <v>17.8</v>
      </c>
      <c r="H297" s="245">
        <v>16.7</v>
      </c>
      <c r="I297" s="245">
        <v>15.2</v>
      </c>
      <c r="J297" s="245">
        <v>11</v>
      </c>
      <c r="K297" s="245">
        <v>42.1</v>
      </c>
      <c r="L297" s="245">
        <v>21.7</v>
      </c>
    </row>
    <row r="298" spans="1:12" x14ac:dyDescent="0.15">
      <c r="A298" s="25">
        <v>43486</v>
      </c>
      <c r="B298" s="245">
        <v>3.2</v>
      </c>
      <c r="C298" s="245">
        <v>1.4</v>
      </c>
      <c r="D298" s="245">
        <v>3.9</v>
      </c>
      <c r="E298" s="245">
        <v>2.9</v>
      </c>
      <c r="F298" s="245">
        <v>4.3</v>
      </c>
      <c r="G298" s="245">
        <v>3.5</v>
      </c>
      <c r="H298" s="245">
        <v>3.2</v>
      </c>
      <c r="I298" s="245">
        <v>2.2000000000000002</v>
      </c>
      <c r="J298" s="245">
        <v>2.2999999999999998</v>
      </c>
      <c r="K298" s="245">
        <v>3.8</v>
      </c>
      <c r="L298" s="245">
        <v>5.8</v>
      </c>
    </row>
    <row r="299" spans="1:12" x14ac:dyDescent="0.15">
      <c r="A299" s="25">
        <v>43487</v>
      </c>
      <c r="B299" s="245">
        <v>6.6</v>
      </c>
      <c r="C299" s="245">
        <v>8.9</v>
      </c>
      <c r="D299" s="245">
        <v>5.4</v>
      </c>
      <c r="E299" s="245">
        <v>5.8</v>
      </c>
      <c r="F299" s="245">
        <v>8.8000000000000007</v>
      </c>
      <c r="G299" s="245">
        <v>6.5</v>
      </c>
      <c r="H299" s="245">
        <v>5.8</v>
      </c>
      <c r="I299" s="245">
        <v>6.7</v>
      </c>
      <c r="J299" s="245">
        <v>3.6</v>
      </c>
      <c r="K299" s="245">
        <v>5.9</v>
      </c>
      <c r="L299" s="245">
        <v>7.5</v>
      </c>
    </row>
    <row r="300" spans="1:12" x14ac:dyDescent="0.15">
      <c r="A300" s="25">
        <v>43488</v>
      </c>
      <c r="B300" s="245">
        <v>9.4</v>
      </c>
      <c r="C300" s="245">
        <v>16.3</v>
      </c>
      <c r="D300" s="245">
        <v>9.5</v>
      </c>
      <c r="E300" s="245">
        <v>7.1</v>
      </c>
      <c r="F300" s="245">
        <v>16.2</v>
      </c>
      <c r="G300" s="245">
        <v>17.5</v>
      </c>
      <c r="H300" s="245">
        <v>12.8</v>
      </c>
      <c r="I300" s="245">
        <v>10.8</v>
      </c>
      <c r="J300" s="245">
        <v>8.6</v>
      </c>
      <c r="K300" s="245">
        <v>12.1</v>
      </c>
      <c r="L300" s="245">
        <v>15.3</v>
      </c>
    </row>
    <row r="301" spans="1:12" x14ac:dyDescent="0.15">
      <c r="A301" s="25">
        <v>43489</v>
      </c>
      <c r="B301" s="245">
        <v>2.2999999999999998</v>
      </c>
      <c r="C301" s="245">
        <v>-1.3</v>
      </c>
      <c r="D301" s="245">
        <v>4.2</v>
      </c>
      <c r="E301" s="245">
        <v>1.7</v>
      </c>
      <c r="F301" s="245">
        <v>4.4000000000000004</v>
      </c>
      <c r="G301" s="245">
        <v>2.5</v>
      </c>
      <c r="H301" s="245">
        <v>2.2999999999999998</v>
      </c>
      <c r="I301" s="245">
        <v>0.3</v>
      </c>
      <c r="J301" s="245">
        <v>3.1</v>
      </c>
      <c r="K301" s="245">
        <v>1.5</v>
      </c>
      <c r="L301" s="245">
        <v>3.7</v>
      </c>
    </row>
    <row r="302" spans="1:12" x14ac:dyDescent="0.15">
      <c r="A302" s="25">
        <v>43490</v>
      </c>
      <c r="B302" s="245">
        <v>4.4000000000000004</v>
      </c>
      <c r="C302" s="245">
        <v>2.2000000000000002</v>
      </c>
      <c r="D302" s="245">
        <v>4</v>
      </c>
      <c r="E302" s="245">
        <v>3.8</v>
      </c>
      <c r="F302" s="245">
        <v>8.3000000000000007</v>
      </c>
      <c r="G302" s="245">
        <v>5.4</v>
      </c>
      <c r="H302" s="245">
        <v>5</v>
      </c>
      <c r="I302" s="245">
        <v>3.2</v>
      </c>
      <c r="J302" s="245">
        <v>1.5</v>
      </c>
      <c r="K302" s="245">
        <v>2.5</v>
      </c>
      <c r="L302" s="245">
        <v>5.8</v>
      </c>
    </row>
    <row r="303" spans="1:12" x14ac:dyDescent="0.15">
      <c r="A303" s="25">
        <v>43491</v>
      </c>
      <c r="B303" s="245">
        <v>4.8</v>
      </c>
      <c r="C303" s="245">
        <v>4.5999999999999996</v>
      </c>
      <c r="D303" s="245">
        <v>5.8</v>
      </c>
      <c r="E303" s="245">
        <v>3.1</v>
      </c>
      <c r="F303" s="245">
        <v>7.2</v>
      </c>
      <c r="G303" s="245">
        <v>3.6</v>
      </c>
      <c r="H303" s="245">
        <v>4.3</v>
      </c>
      <c r="I303" s="245">
        <v>3.1</v>
      </c>
      <c r="J303" s="245">
        <v>0.5</v>
      </c>
      <c r="K303" s="245">
        <v>0.8</v>
      </c>
      <c r="L303" s="245">
        <v>5.8</v>
      </c>
    </row>
    <row r="304" spans="1:12" x14ac:dyDescent="0.15">
      <c r="A304" s="25">
        <v>43492</v>
      </c>
      <c r="B304" s="245">
        <v>3.1</v>
      </c>
      <c r="C304" s="245">
        <v>1.3</v>
      </c>
      <c r="D304" s="245">
        <v>5.5</v>
      </c>
      <c r="E304" s="245">
        <v>2.7</v>
      </c>
      <c r="F304" s="245">
        <v>7</v>
      </c>
      <c r="G304" s="245">
        <v>4.3</v>
      </c>
      <c r="H304" s="245">
        <v>2.6</v>
      </c>
      <c r="I304" s="245">
        <v>7.5</v>
      </c>
      <c r="J304" s="245">
        <v>1.1000000000000001</v>
      </c>
      <c r="K304" s="245">
        <v>8.8000000000000007</v>
      </c>
      <c r="L304" s="245">
        <v>5.8</v>
      </c>
    </row>
    <row r="305" spans="1:12" x14ac:dyDescent="0.15">
      <c r="A305" s="25">
        <v>43493</v>
      </c>
      <c r="B305" s="245">
        <v>10.4</v>
      </c>
      <c r="C305" s="245">
        <v>7.1</v>
      </c>
      <c r="D305" s="245">
        <v>7.7</v>
      </c>
      <c r="E305" s="245">
        <v>6.4</v>
      </c>
      <c r="F305" s="245">
        <v>13.1</v>
      </c>
      <c r="G305" s="245">
        <v>10.8</v>
      </c>
      <c r="H305" s="245">
        <v>10.3</v>
      </c>
      <c r="I305" s="245">
        <v>7.5</v>
      </c>
      <c r="J305" s="245">
        <v>6.5</v>
      </c>
      <c r="K305" s="245">
        <v>7.4</v>
      </c>
      <c r="L305" s="245">
        <v>11.2</v>
      </c>
    </row>
    <row r="306" spans="1:12" x14ac:dyDescent="0.15">
      <c r="A306" s="25">
        <v>43494</v>
      </c>
      <c r="B306" s="245">
        <v>7.5</v>
      </c>
      <c r="C306" s="245">
        <v>8.8000000000000007</v>
      </c>
      <c r="D306" s="245">
        <v>7.9</v>
      </c>
      <c r="E306" s="245">
        <v>9.1999999999999993</v>
      </c>
      <c r="F306" s="245">
        <v>10.5</v>
      </c>
      <c r="G306" s="245">
        <v>8.3000000000000007</v>
      </c>
      <c r="H306" s="245">
        <v>9.1</v>
      </c>
      <c r="I306" s="245">
        <v>6.4</v>
      </c>
      <c r="J306" s="245">
        <v>9.4</v>
      </c>
      <c r="K306" s="245">
        <v>7.3</v>
      </c>
      <c r="L306" s="245">
        <v>10.1</v>
      </c>
    </row>
    <row r="307" spans="1:12" x14ac:dyDescent="0.15">
      <c r="A307" s="25">
        <v>43495</v>
      </c>
      <c r="B307" s="245">
        <v>13.1</v>
      </c>
      <c r="C307" s="245">
        <v>17.600000000000001</v>
      </c>
      <c r="D307" s="245">
        <v>11.6</v>
      </c>
      <c r="E307" s="245">
        <v>12.7</v>
      </c>
      <c r="F307" s="245">
        <v>20.2</v>
      </c>
      <c r="G307" s="245">
        <v>21</v>
      </c>
      <c r="H307" s="245">
        <v>15.5</v>
      </c>
      <c r="I307" s="245">
        <v>13.6</v>
      </c>
      <c r="J307" s="245">
        <v>12</v>
      </c>
      <c r="K307" s="245">
        <v>14.3</v>
      </c>
      <c r="L307" s="245">
        <v>20.100000000000001</v>
      </c>
    </row>
    <row r="308" spans="1:12" x14ac:dyDescent="0.15">
      <c r="A308" s="25">
        <v>43496</v>
      </c>
      <c r="B308" s="245">
        <v>13.1</v>
      </c>
      <c r="C308" s="245">
        <v>15.7</v>
      </c>
      <c r="D308" s="245">
        <v>10.6</v>
      </c>
      <c r="E308" s="245">
        <v>7.5</v>
      </c>
      <c r="F308" s="245">
        <v>22</v>
      </c>
      <c r="G308" s="245">
        <v>20.9</v>
      </c>
      <c r="H308" s="245">
        <v>11.6</v>
      </c>
      <c r="I308" s="245">
        <v>11.7</v>
      </c>
      <c r="J308" s="245">
        <v>8.6</v>
      </c>
      <c r="K308" s="245">
        <v>15.8</v>
      </c>
      <c r="L308" s="245">
        <v>19</v>
      </c>
    </row>
    <row r="309" spans="1:12" x14ac:dyDescent="0.15">
      <c r="A309" s="25">
        <v>43497</v>
      </c>
      <c r="B309" s="245">
        <v>4.2</v>
      </c>
      <c r="C309" s="245">
        <v>2.2999999999999998</v>
      </c>
      <c r="D309" s="245">
        <v>5.5</v>
      </c>
      <c r="E309" s="245">
        <v>4.9000000000000004</v>
      </c>
      <c r="F309" s="245">
        <v>4.8</v>
      </c>
      <c r="G309" s="245">
        <v>3.8</v>
      </c>
      <c r="H309" s="245">
        <v>3.3</v>
      </c>
      <c r="I309" s="245">
        <v>2.2000000000000002</v>
      </c>
      <c r="J309" s="245">
        <v>1.5</v>
      </c>
      <c r="K309" s="245">
        <v>1.4</v>
      </c>
      <c r="L309" s="245">
        <v>5.3</v>
      </c>
    </row>
    <row r="310" spans="1:12" x14ac:dyDescent="0.15">
      <c r="A310" s="25">
        <v>43498</v>
      </c>
      <c r="B310" s="245">
        <v>6.3</v>
      </c>
      <c r="C310" s="245">
        <v>5.3</v>
      </c>
      <c r="D310" s="245">
        <v>5.4</v>
      </c>
      <c r="E310" s="245">
        <v>5.7</v>
      </c>
      <c r="F310" s="245">
        <v>7</v>
      </c>
      <c r="G310" s="245">
        <v>8.6</v>
      </c>
      <c r="H310" s="245">
        <v>4.3</v>
      </c>
      <c r="I310" s="245">
        <v>4.7</v>
      </c>
      <c r="J310" s="245">
        <v>4.5</v>
      </c>
      <c r="K310" s="245">
        <v>3.6</v>
      </c>
      <c r="L310" s="245">
        <v>8.1</v>
      </c>
    </row>
    <row r="311" spans="1:12" x14ac:dyDescent="0.15">
      <c r="A311" s="25">
        <v>43499</v>
      </c>
      <c r="B311" s="245">
        <v>8.8000000000000007</v>
      </c>
      <c r="C311" s="245">
        <v>9.6999999999999993</v>
      </c>
      <c r="D311" s="245">
        <v>7.1</v>
      </c>
      <c r="E311" s="245">
        <v>8.5</v>
      </c>
      <c r="F311" s="245">
        <v>13.4</v>
      </c>
      <c r="G311" s="245">
        <v>15.3</v>
      </c>
      <c r="H311" s="245">
        <v>17.3</v>
      </c>
      <c r="I311" s="245">
        <v>9.8000000000000007</v>
      </c>
      <c r="J311" s="245">
        <v>9.5</v>
      </c>
      <c r="K311" s="245">
        <v>10.5</v>
      </c>
      <c r="L311" s="245">
        <v>11</v>
      </c>
    </row>
    <row r="312" spans="1:12" x14ac:dyDescent="0.15">
      <c r="A312" s="25">
        <v>43500</v>
      </c>
      <c r="B312" s="245">
        <v>6.3</v>
      </c>
      <c r="C312" s="245">
        <v>7</v>
      </c>
      <c r="D312" s="245">
        <v>7.9</v>
      </c>
      <c r="E312" s="245">
        <v>6.2</v>
      </c>
      <c r="F312" s="245">
        <v>11.8</v>
      </c>
      <c r="G312" s="245">
        <v>14.3</v>
      </c>
      <c r="H312" s="245">
        <v>10.4</v>
      </c>
      <c r="I312" s="245">
        <v>8.6</v>
      </c>
      <c r="J312" s="245">
        <v>6.7</v>
      </c>
      <c r="K312" s="245">
        <v>11</v>
      </c>
      <c r="L312" s="245">
        <v>13.7</v>
      </c>
    </row>
    <row r="313" spans="1:12" x14ac:dyDescent="0.15">
      <c r="A313" s="25">
        <v>43501</v>
      </c>
      <c r="B313" s="245">
        <v>14.1</v>
      </c>
      <c r="C313" s="245">
        <v>16</v>
      </c>
      <c r="D313" s="245">
        <v>13.8</v>
      </c>
      <c r="E313" s="245">
        <v>12.8</v>
      </c>
      <c r="F313" s="245">
        <v>18.7</v>
      </c>
      <c r="G313" s="245">
        <v>17.3</v>
      </c>
      <c r="H313" s="245">
        <v>17.2</v>
      </c>
      <c r="I313" s="245">
        <v>15</v>
      </c>
      <c r="J313" s="245">
        <v>13.8</v>
      </c>
      <c r="K313" s="245">
        <v>14.2</v>
      </c>
      <c r="L313" s="245">
        <v>16.3</v>
      </c>
    </row>
    <row r="314" spans="1:12" x14ac:dyDescent="0.15">
      <c r="A314" s="25">
        <v>43502</v>
      </c>
      <c r="B314" s="245">
        <v>19.399999999999999</v>
      </c>
      <c r="C314" s="245">
        <v>24.9</v>
      </c>
      <c r="D314" s="245">
        <v>13.8</v>
      </c>
      <c r="E314" s="245">
        <v>8.5</v>
      </c>
      <c r="F314" s="245">
        <v>31.5</v>
      </c>
      <c r="G314" s="245">
        <v>33.200000000000003</v>
      </c>
      <c r="H314" s="245">
        <v>18.899999999999999</v>
      </c>
      <c r="I314" s="245">
        <v>21.5</v>
      </c>
      <c r="J314" s="245">
        <v>10.1</v>
      </c>
      <c r="K314" s="245">
        <v>23.3</v>
      </c>
      <c r="L314" s="245">
        <v>35.1</v>
      </c>
    </row>
    <row r="315" spans="1:12" x14ac:dyDescent="0.15">
      <c r="A315" s="25">
        <v>43503</v>
      </c>
      <c r="B315" s="245">
        <v>11.1</v>
      </c>
      <c r="C315" s="245">
        <v>15.7</v>
      </c>
      <c r="D315" s="245">
        <v>10.4</v>
      </c>
      <c r="E315" s="245">
        <v>6.5</v>
      </c>
      <c r="F315" s="245">
        <v>26.1</v>
      </c>
      <c r="G315" s="245">
        <v>28</v>
      </c>
      <c r="H315" s="245">
        <v>13.1</v>
      </c>
      <c r="I315" s="245">
        <v>13.6</v>
      </c>
      <c r="J315" s="245">
        <v>8.6</v>
      </c>
      <c r="K315" s="245">
        <v>12.3</v>
      </c>
      <c r="L315" s="245">
        <v>24.6</v>
      </c>
    </row>
    <row r="316" spans="1:12" x14ac:dyDescent="0.15">
      <c r="A316" s="25">
        <v>43504</v>
      </c>
      <c r="B316" s="245">
        <v>5.7</v>
      </c>
      <c r="C316" s="245">
        <v>2.2000000000000002</v>
      </c>
      <c r="D316" s="245">
        <v>4.4000000000000004</v>
      </c>
      <c r="E316" s="245">
        <v>4.5</v>
      </c>
      <c r="F316" s="245">
        <v>7.7</v>
      </c>
      <c r="G316" s="245">
        <v>4.7</v>
      </c>
      <c r="H316" s="245">
        <v>4.5</v>
      </c>
      <c r="I316" s="245">
        <v>4.2</v>
      </c>
      <c r="J316" s="245">
        <v>4.5</v>
      </c>
      <c r="K316" s="245">
        <v>3.3</v>
      </c>
      <c r="L316" s="245">
        <v>5.9</v>
      </c>
    </row>
    <row r="317" spans="1:12" x14ac:dyDescent="0.15">
      <c r="A317" s="25">
        <v>43505</v>
      </c>
      <c r="B317" s="245">
        <v>10.3</v>
      </c>
      <c r="C317" s="245">
        <v>13.1</v>
      </c>
      <c r="D317" s="245">
        <v>10.199999999999999</v>
      </c>
      <c r="E317" s="245">
        <v>10</v>
      </c>
      <c r="F317" s="245">
        <v>14.6</v>
      </c>
      <c r="G317" s="245">
        <v>11</v>
      </c>
      <c r="H317" s="245">
        <v>8.6</v>
      </c>
      <c r="I317" s="245">
        <v>10.3</v>
      </c>
      <c r="J317" s="245">
        <v>4.0999999999999996</v>
      </c>
      <c r="K317" s="245">
        <v>7.2</v>
      </c>
      <c r="L317" s="245">
        <v>13.5</v>
      </c>
    </row>
    <row r="318" spans="1:12" x14ac:dyDescent="0.15">
      <c r="A318" s="25">
        <v>43506</v>
      </c>
      <c r="B318" s="245">
        <v>6.1</v>
      </c>
      <c r="C318" s="245">
        <v>7.3</v>
      </c>
      <c r="D318" s="245">
        <v>6.1</v>
      </c>
      <c r="E318" s="245">
        <v>4.7</v>
      </c>
      <c r="F318" s="245">
        <v>10.3</v>
      </c>
      <c r="G318" s="245">
        <v>6.5</v>
      </c>
      <c r="H318" s="245">
        <v>5.6</v>
      </c>
      <c r="I318" s="245">
        <v>3.8</v>
      </c>
      <c r="J318" s="245">
        <v>3.2</v>
      </c>
      <c r="K318" s="245">
        <v>3.8</v>
      </c>
      <c r="L318" s="245">
        <v>6.1</v>
      </c>
    </row>
    <row r="319" spans="1:12" x14ac:dyDescent="0.15">
      <c r="A319" s="25">
        <v>43507</v>
      </c>
      <c r="B319" s="245">
        <v>9.6</v>
      </c>
      <c r="C319" s="245">
        <v>10</v>
      </c>
      <c r="D319" s="245">
        <v>9.6</v>
      </c>
      <c r="E319" s="245">
        <v>8.3000000000000007</v>
      </c>
      <c r="F319" s="245" t="s">
        <v>390</v>
      </c>
      <c r="G319" s="245">
        <v>11.3</v>
      </c>
      <c r="H319" s="245">
        <v>11.5</v>
      </c>
      <c r="I319" s="245">
        <v>11.3</v>
      </c>
      <c r="J319" s="245">
        <v>7.5</v>
      </c>
      <c r="K319" s="245">
        <v>6.4</v>
      </c>
      <c r="L319" s="245">
        <v>12.9</v>
      </c>
    </row>
    <row r="320" spans="1:12" x14ac:dyDescent="0.15">
      <c r="A320" s="25">
        <v>43508</v>
      </c>
      <c r="B320" s="245">
        <v>7.4</v>
      </c>
      <c r="C320" s="245" t="s">
        <v>390</v>
      </c>
      <c r="D320" s="245">
        <v>8.1</v>
      </c>
      <c r="E320" s="245">
        <v>6</v>
      </c>
      <c r="F320" s="245">
        <v>14.6</v>
      </c>
      <c r="G320" s="245">
        <v>11</v>
      </c>
      <c r="H320" s="245">
        <v>6.3</v>
      </c>
      <c r="I320" s="245">
        <v>7.6</v>
      </c>
      <c r="J320" s="245">
        <v>3.7</v>
      </c>
      <c r="K320" s="245">
        <v>4.3</v>
      </c>
      <c r="L320" s="245">
        <v>9.1</v>
      </c>
    </row>
    <row r="321" spans="1:12" x14ac:dyDescent="0.15">
      <c r="A321" s="25">
        <v>43509</v>
      </c>
      <c r="B321" s="245">
        <v>8.8000000000000007</v>
      </c>
      <c r="C321" s="245">
        <v>11.6</v>
      </c>
      <c r="D321" s="245">
        <v>7.7</v>
      </c>
      <c r="E321" s="245">
        <v>8.5</v>
      </c>
      <c r="F321" s="245">
        <v>12.3</v>
      </c>
      <c r="G321" s="245">
        <v>9.3000000000000007</v>
      </c>
      <c r="H321" s="245">
        <v>8.6999999999999993</v>
      </c>
      <c r="I321" s="245">
        <v>6.6</v>
      </c>
      <c r="J321" s="245">
        <v>5.9</v>
      </c>
      <c r="K321" s="245">
        <v>7.6</v>
      </c>
      <c r="L321" s="245">
        <v>8.1</v>
      </c>
    </row>
    <row r="322" spans="1:12" x14ac:dyDescent="0.15">
      <c r="A322" s="25">
        <v>43510</v>
      </c>
      <c r="B322" s="245">
        <v>7.1</v>
      </c>
      <c r="C322" s="245" t="s">
        <v>390</v>
      </c>
      <c r="D322" s="245">
        <v>5.7</v>
      </c>
      <c r="E322" s="245">
        <v>6.8</v>
      </c>
      <c r="F322" s="245">
        <v>7.7</v>
      </c>
      <c r="G322" s="245">
        <v>4.7</v>
      </c>
      <c r="H322" s="245">
        <v>6</v>
      </c>
      <c r="I322" s="245">
        <v>4.4000000000000004</v>
      </c>
      <c r="J322" s="245">
        <v>3.3</v>
      </c>
      <c r="K322" s="245">
        <v>5.2</v>
      </c>
      <c r="L322" s="245">
        <v>6.4</v>
      </c>
    </row>
    <row r="323" spans="1:12" x14ac:dyDescent="0.15">
      <c r="A323" s="25">
        <v>43511</v>
      </c>
      <c r="B323" s="245">
        <v>7</v>
      </c>
      <c r="C323" s="245" t="s">
        <v>390</v>
      </c>
      <c r="D323" s="245">
        <v>6.3</v>
      </c>
      <c r="E323" s="245">
        <v>6.5</v>
      </c>
      <c r="F323" s="245">
        <v>10.7</v>
      </c>
      <c r="G323" s="245">
        <v>5.3</v>
      </c>
      <c r="H323" s="245">
        <v>6</v>
      </c>
      <c r="I323" s="245">
        <v>6.3</v>
      </c>
      <c r="J323" s="245">
        <v>3.1</v>
      </c>
      <c r="K323" s="245">
        <v>4.0999999999999996</v>
      </c>
      <c r="L323" s="245">
        <v>5.6</v>
      </c>
    </row>
    <row r="324" spans="1:12" x14ac:dyDescent="0.15">
      <c r="A324" s="25">
        <v>43512</v>
      </c>
      <c r="B324" s="245">
        <v>11.6</v>
      </c>
      <c r="C324" s="245">
        <v>15.6</v>
      </c>
      <c r="D324" s="245">
        <v>5.9</v>
      </c>
      <c r="E324" s="245">
        <v>6.1</v>
      </c>
      <c r="F324" s="245">
        <v>13.9</v>
      </c>
      <c r="G324" s="245">
        <v>11.5</v>
      </c>
      <c r="H324" s="245">
        <v>9.9</v>
      </c>
      <c r="I324" s="245">
        <v>7</v>
      </c>
      <c r="J324" s="245">
        <v>5.5</v>
      </c>
      <c r="K324" s="245">
        <v>9.3000000000000007</v>
      </c>
      <c r="L324" s="245">
        <v>14</v>
      </c>
    </row>
    <row r="325" spans="1:12" x14ac:dyDescent="0.15">
      <c r="A325" s="25">
        <v>43513</v>
      </c>
      <c r="B325" s="245">
        <v>9.6</v>
      </c>
      <c r="C325" s="245">
        <v>6.6</v>
      </c>
      <c r="D325" s="245">
        <v>9.3000000000000007</v>
      </c>
      <c r="E325" s="245">
        <v>9.9</v>
      </c>
      <c r="F325" s="245">
        <v>9.8000000000000007</v>
      </c>
      <c r="G325" s="245">
        <v>13.8</v>
      </c>
      <c r="H325" s="245">
        <v>8.1999999999999993</v>
      </c>
      <c r="I325" s="245">
        <v>6.7</v>
      </c>
      <c r="J325" s="245">
        <v>6.3</v>
      </c>
      <c r="K325" s="245">
        <v>8.1999999999999993</v>
      </c>
      <c r="L325" s="245">
        <v>13.3</v>
      </c>
    </row>
    <row r="326" spans="1:12" x14ac:dyDescent="0.15">
      <c r="A326" s="25">
        <v>43514</v>
      </c>
      <c r="B326" s="245">
        <v>9.3000000000000007</v>
      </c>
      <c r="C326" s="245">
        <v>10.8</v>
      </c>
      <c r="D326" s="245">
        <v>7.2</v>
      </c>
      <c r="E326" s="245">
        <v>7.5</v>
      </c>
      <c r="F326" s="245">
        <v>15</v>
      </c>
      <c r="G326" s="245">
        <v>10</v>
      </c>
      <c r="H326" s="245">
        <v>7.5</v>
      </c>
      <c r="I326" s="245">
        <v>7.1</v>
      </c>
      <c r="J326" s="245">
        <v>5.4</v>
      </c>
      <c r="K326" s="245">
        <v>5.5</v>
      </c>
      <c r="L326" s="245">
        <v>11</v>
      </c>
    </row>
    <row r="327" spans="1:12" x14ac:dyDescent="0.15">
      <c r="A327" s="25">
        <v>43515</v>
      </c>
      <c r="B327" s="245">
        <v>23</v>
      </c>
      <c r="C327" s="245">
        <v>29.3</v>
      </c>
      <c r="D327" s="245">
        <v>22.1</v>
      </c>
      <c r="E327" s="245">
        <v>20.7</v>
      </c>
      <c r="F327" s="245">
        <v>34</v>
      </c>
      <c r="G327" s="245">
        <v>27.6</v>
      </c>
      <c r="H327" s="245">
        <v>24.8</v>
      </c>
      <c r="I327" s="245">
        <v>28.7</v>
      </c>
      <c r="J327" s="245">
        <v>17.8</v>
      </c>
      <c r="K327" s="245">
        <v>16.8</v>
      </c>
      <c r="L327" s="245">
        <v>23.8</v>
      </c>
    </row>
    <row r="328" spans="1:12" x14ac:dyDescent="0.15">
      <c r="A328" s="25">
        <v>43516</v>
      </c>
      <c r="B328" s="245">
        <v>16</v>
      </c>
      <c r="C328" s="245">
        <v>20.399999999999999</v>
      </c>
      <c r="D328" s="245">
        <v>13.5</v>
      </c>
      <c r="E328" s="245">
        <v>4.9000000000000004</v>
      </c>
      <c r="F328" s="245">
        <v>26.2</v>
      </c>
      <c r="G328" s="245">
        <v>22.5</v>
      </c>
      <c r="H328" s="245">
        <v>14.1</v>
      </c>
      <c r="I328" s="245">
        <v>15.7</v>
      </c>
      <c r="J328" s="245">
        <v>3.1</v>
      </c>
      <c r="K328" s="245">
        <v>13.5</v>
      </c>
      <c r="L328" s="245">
        <v>22</v>
      </c>
    </row>
    <row r="329" spans="1:12" x14ac:dyDescent="0.15">
      <c r="A329" s="25">
        <v>43517</v>
      </c>
      <c r="B329" s="245">
        <v>4.7</v>
      </c>
      <c r="C329" s="245">
        <v>3.8</v>
      </c>
      <c r="D329" s="245">
        <v>2.4</v>
      </c>
      <c r="E329" s="245">
        <v>1.8</v>
      </c>
      <c r="F329" s="245">
        <v>6.5</v>
      </c>
      <c r="G329" s="245">
        <v>2.2000000000000002</v>
      </c>
      <c r="H329" s="245">
        <v>1.2</v>
      </c>
      <c r="I329" s="245" t="s">
        <v>390</v>
      </c>
      <c r="J329" s="245">
        <v>2.4</v>
      </c>
      <c r="K329" s="245">
        <v>2.5</v>
      </c>
      <c r="L329" s="245">
        <v>4.2</v>
      </c>
    </row>
    <row r="330" spans="1:12" x14ac:dyDescent="0.15">
      <c r="A330" s="25">
        <v>43518</v>
      </c>
      <c r="B330" s="245">
        <v>7.7</v>
      </c>
      <c r="C330" s="245">
        <v>9.3000000000000007</v>
      </c>
      <c r="D330" s="245">
        <v>6.2</v>
      </c>
      <c r="E330" s="245">
        <v>5</v>
      </c>
      <c r="F330" s="245" t="s">
        <v>390</v>
      </c>
      <c r="G330" s="245">
        <v>9.8000000000000007</v>
      </c>
      <c r="H330" s="245">
        <v>12.4</v>
      </c>
      <c r="I330" s="245">
        <v>7.2</v>
      </c>
      <c r="J330" s="245">
        <v>8.8000000000000007</v>
      </c>
      <c r="K330" s="245">
        <v>9.3000000000000007</v>
      </c>
      <c r="L330" s="245">
        <v>8</v>
      </c>
    </row>
    <row r="331" spans="1:12" x14ac:dyDescent="0.15">
      <c r="A331" s="25">
        <v>43519</v>
      </c>
      <c r="B331" s="245">
        <v>15</v>
      </c>
      <c r="C331" s="245">
        <v>15.1</v>
      </c>
      <c r="D331" s="245">
        <v>14.8</v>
      </c>
      <c r="E331" s="245">
        <v>9.6999999999999993</v>
      </c>
      <c r="F331" s="245">
        <v>19.100000000000001</v>
      </c>
      <c r="G331" s="245">
        <v>15.2</v>
      </c>
      <c r="H331" s="245">
        <v>16.3</v>
      </c>
      <c r="I331" s="245">
        <v>15.4</v>
      </c>
      <c r="J331" s="245">
        <v>13.4</v>
      </c>
      <c r="K331" s="245">
        <v>16.399999999999999</v>
      </c>
      <c r="L331" s="245">
        <v>15.8</v>
      </c>
    </row>
    <row r="332" spans="1:12" x14ac:dyDescent="0.15">
      <c r="A332" s="25">
        <v>43520</v>
      </c>
      <c r="B332" s="245">
        <v>15.7</v>
      </c>
      <c r="C332" s="245">
        <v>18.7</v>
      </c>
      <c r="D332" s="245">
        <v>15.4</v>
      </c>
      <c r="E332" s="245">
        <v>13.5</v>
      </c>
      <c r="F332" s="245">
        <v>22.1</v>
      </c>
      <c r="G332" s="245">
        <v>21.5</v>
      </c>
      <c r="H332" s="245">
        <v>19.399999999999999</v>
      </c>
      <c r="I332" s="245">
        <v>16.399999999999999</v>
      </c>
      <c r="J332" s="245">
        <v>14.9</v>
      </c>
      <c r="K332" s="245">
        <v>19.600000000000001</v>
      </c>
      <c r="L332" s="245">
        <v>20.5</v>
      </c>
    </row>
    <row r="333" spans="1:12" x14ac:dyDescent="0.15">
      <c r="A333" s="25">
        <v>43521</v>
      </c>
      <c r="B333" s="245">
        <v>14.4</v>
      </c>
      <c r="C333" s="245">
        <v>17.899999999999999</v>
      </c>
      <c r="D333" s="245">
        <v>13.4</v>
      </c>
      <c r="E333" s="245">
        <v>10.1</v>
      </c>
      <c r="F333" s="245">
        <v>19.3</v>
      </c>
      <c r="G333" s="245">
        <v>21.6</v>
      </c>
      <c r="H333" s="245">
        <v>16.8</v>
      </c>
      <c r="I333" s="245">
        <v>15.8</v>
      </c>
      <c r="J333" s="245">
        <v>11.5</v>
      </c>
      <c r="K333" s="245">
        <v>19.399999999999999</v>
      </c>
      <c r="L333" s="245">
        <v>19</v>
      </c>
    </row>
    <row r="334" spans="1:12" x14ac:dyDescent="0.15">
      <c r="A334" s="25">
        <v>43522</v>
      </c>
      <c r="B334" s="245">
        <v>19.3</v>
      </c>
      <c r="C334" s="245">
        <v>17.5</v>
      </c>
      <c r="D334" s="245">
        <v>19.3</v>
      </c>
      <c r="E334" s="245">
        <v>17</v>
      </c>
      <c r="F334" s="245">
        <v>22.2</v>
      </c>
      <c r="G334" s="245">
        <v>20.399999999999999</v>
      </c>
      <c r="H334" s="245">
        <v>18.8</v>
      </c>
      <c r="I334" s="245">
        <v>18</v>
      </c>
      <c r="J334" s="245">
        <v>14.4</v>
      </c>
      <c r="K334" s="245">
        <v>19</v>
      </c>
      <c r="L334" s="245">
        <v>19.600000000000001</v>
      </c>
    </row>
    <row r="335" spans="1:12" x14ac:dyDescent="0.15">
      <c r="A335" s="25">
        <v>43523</v>
      </c>
      <c r="B335" s="245">
        <v>17</v>
      </c>
      <c r="C335" s="245">
        <v>15.3</v>
      </c>
      <c r="D335" s="245">
        <v>16.5</v>
      </c>
      <c r="E335" s="245">
        <v>13.1</v>
      </c>
      <c r="F335" s="245">
        <v>23.7</v>
      </c>
      <c r="G335" s="245">
        <v>16.8</v>
      </c>
      <c r="H335" s="245">
        <v>16.2</v>
      </c>
      <c r="I335" s="245">
        <v>14</v>
      </c>
      <c r="J335" s="245">
        <v>12.5</v>
      </c>
      <c r="K335" s="245">
        <v>14.9</v>
      </c>
      <c r="L335" s="245">
        <v>15.6</v>
      </c>
    </row>
    <row r="336" spans="1:12" x14ac:dyDescent="0.15">
      <c r="A336" s="25">
        <v>43524</v>
      </c>
      <c r="B336" s="245" t="s">
        <v>390</v>
      </c>
      <c r="C336" s="245">
        <v>16.8</v>
      </c>
      <c r="D336" s="245">
        <v>18</v>
      </c>
      <c r="E336" s="245">
        <v>15.2</v>
      </c>
      <c r="F336" s="245">
        <v>23</v>
      </c>
      <c r="G336" s="245">
        <v>21</v>
      </c>
      <c r="H336" s="245">
        <v>18.399999999999999</v>
      </c>
      <c r="I336" s="245">
        <v>16.7</v>
      </c>
      <c r="J336" s="245">
        <v>14.7</v>
      </c>
      <c r="K336" s="245">
        <v>16.100000000000001</v>
      </c>
      <c r="L336" s="245">
        <v>22.8</v>
      </c>
    </row>
    <row r="337" spans="1:12" x14ac:dyDescent="0.15">
      <c r="A337" s="25">
        <v>43525</v>
      </c>
      <c r="B337" s="245" t="s">
        <v>390</v>
      </c>
      <c r="C337" s="245">
        <v>9.6999999999999993</v>
      </c>
      <c r="D337" s="245">
        <v>11.1</v>
      </c>
      <c r="E337" s="245">
        <v>11.8</v>
      </c>
      <c r="F337" s="245">
        <v>17.5</v>
      </c>
      <c r="G337" s="245">
        <v>14.2</v>
      </c>
      <c r="H337" s="245">
        <v>10.3</v>
      </c>
      <c r="I337" s="245">
        <v>10.4</v>
      </c>
      <c r="J337" s="245">
        <v>7.5</v>
      </c>
      <c r="K337" s="245">
        <v>11.4</v>
      </c>
      <c r="L337" s="245">
        <v>13.2</v>
      </c>
    </row>
    <row r="338" spans="1:12" x14ac:dyDescent="0.15">
      <c r="A338" s="25">
        <v>43526</v>
      </c>
      <c r="B338" s="245">
        <v>9.1</v>
      </c>
      <c r="C338" s="245">
        <v>15.3</v>
      </c>
      <c r="D338" s="245">
        <v>14.9</v>
      </c>
      <c r="E338" s="245">
        <v>18</v>
      </c>
      <c r="F338" s="245">
        <v>19.399999999999999</v>
      </c>
      <c r="G338" s="245">
        <v>17.899999999999999</v>
      </c>
      <c r="H338" s="245">
        <v>21.3</v>
      </c>
      <c r="I338" s="245">
        <v>18.399999999999999</v>
      </c>
      <c r="J338" s="245">
        <v>19.100000000000001</v>
      </c>
      <c r="K338" s="245">
        <v>19.8</v>
      </c>
      <c r="L338" s="245">
        <v>18.7</v>
      </c>
    </row>
    <row r="339" spans="1:12" x14ac:dyDescent="0.15">
      <c r="A339" s="25">
        <v>43527</v>
      </c>
      <c r="B339" s="245">
        <v>11.3</v>
      </c>
      <c r="C339" s="245">
        <v>17.5</v>
      </c>
      <c r="D339" s="245">
        <v>17.7</v>
      </c>
      <c r="E339" s="245">
        <v>17</v>
      </c>
      <c r="F339" s="245">
        <v>24.3</v>
      </c>
      <c r="G339" s="245">
        <v>29.7</v>
      </c>
      <c r="H339" s="245">
        <v>27</v>
      </c>
      <c r="I339" s="245">
        <v>19</v>
      </c>
      <c r="J339" s="245">
        <v>19.3</v>
      </c>
      <c r="K339" s="245">
        <v>30.4</v>
      </c>
      <c r="L339" s="245">
        <v>31.1</v>
      </c>
    </row>
    <row r="340" spans="1:12" x14ac:dyDescent="0.15">
      <c r="A340" s="25">
        <v>43528</v>
      </c>
      <c r="B340" s="245">
        <v>2.7</v>
      </c>
      <c r="C340" s="245">
        <v>3.8</v>
      </c>
      <c r="D340" s="245">
        <v>4</v>
      </c>
      <c r="E340" s="245">
        <v>3.3</v>
      </c>
      <c r="F340" s="245">
        <v>7.9</v>
      </c>
      <c r="G340" s="245">
        <v>6.3</v>
      </c>
      <c r="H340" s="245">
        <v>7.9</v>
      </c>
      <c r="I340" s="245" t="s">
        <v>390</v>
      </c>
      <c r="J340" s="245" t="s">
        <v>390</v>
      </c>
      <c r="K340" s="245">
        <v>7.3</v>
      </c>
      <c r="L340" s="245">
        <v>6.2</v>
      </c>
    </row>
    <row r="341" spans="1:12" x14ac:dyDescent="0.15">
      <c r="A341" s="25">
        <v>43529</v>
      </c>
      <c r="B341" s="245">
        <v>7.6</v>
      </c>
      <c r="C341" s="245">
        <v>12.8</v>
      </c>
      <c r="D341" s="245">
        <v>13.8</v>
      </c>
      <c r="E341" s="245">
        <v>11</v>
      </c>
      <c r="F341" s="245">
        <v>19.399999999999999</v>
      </c>
      <c r="G341" s="245">
        <v>17.2</v>
      </c>
      <c r="H341" s="245">
        <v>17.8</v>
      </c>
      <c r="I341" s="245" t="s">
        <v>390</v>
      </c>
      <c r="J341" s="245" t="s">
        <v>390</v>
      </c>
      <c r="K341" s="245">
        <v>15.4</v>
      </c>
      <c r="L341" s="245">
        <v>18.2</v>
      </c>
    </row>
    <row r="342" spans="1:12" x14ac:dyDescent="0.15">
      <c r="A342" s="25">
        <v>43530</v>
      </c>
      <c r="B342" s="245">
        <v>10.7</v>
      </c>
      <c r="C342" s="245">
        <v>20.100000000000001</v>
      </c>
      <c r="D342" s="245">
        <v>20.100000000000001</v>
      </c>
      <c r="E342" s="245">
        <v>16.600000000000001</v>
      </c>
      <c r="F342" s="245">
        <v>26</v>
      </c>
      <c r="G342" s="245">
        <v>26</v>
      </c>
      <c r="H342" s="245">
        <v>21.3</v>
      </c>
      <c r="I342" s="245">
        <v>21.2</v>
      </c>
      <c r="J342" s="245">
        <v>18</v>
      </c>
      <c r="K342" s="245">
        <v>19.3</v>
      </c>
      <c r="L342" s="245">
        <v>25.8</v>
      </c>
    </row>
    <row r="343" spans="1:12" x14ac:dyDescent="0.15">
      <c r="A343" s="25">
        <v>43531</v>
      </c>
      <c r="B343" s="245">
        <v>4.3</v>
      </c>
      <c r="C343" s="245">
        <v>6.9</v>
      </c>
      <c r="D343" s="245">
        <v>7.3</v>
      </c>
      <c r="E343" s="245">
        <v>3.2</v>
      </c>
      <c r="F343" s="245">
        <v>7.5</v>
      </c>
      <c r="G343" s="245">
        <v>11.3</v>
      </c>
      <c r="H343" s="245">
        <v>7.6</v>
      </c>
      <c r="I343" s="245">
        <v>6.2</v>
      </c>
      <c r="J343" s="245">
        <v>5.8</v>
      </c>
      <c r="K343" s="245">
        <v>9.9</v>
      </c>
      <c r="L343" s="245" t="s">
        <v>390</v>
      </c>
    </row>
    <row r="344" spans="1:12" x14ac:dyDescent="0.15">
      <c r="A344" s="25">
        <v>43532</v>
      </c>
      <c r="B344" s="245">
        <v>3.3</v>
      </c>
      <c r="C344" s="245">
        <v>5.2</v>
      </c>
      <c r="D344" s="245">
        <v>6.1</v>
      </c>
      <c r="E344" s="245">
        <v>4.7</v>
      </c>
      <c r="F344" s="245">
        <v>5</v>
      </c>
      <c r="G344" s="245">
        <v>7.8</v>
      </c>
      <c r="H344" s="245">
        <v>6.4</v>
      </c>
      <c r="I344" s="245">
        <v>4.9000000000000004</v>
      </c>
      <c r="J344" s="245">
        <v>5.7</v>
      </c>
      <c r="K344" s="245" t="s">
        <v>390</v>
      </c>
      <c r="L344" s="245" t="s">
        <v>390</v>
      </c>
    </row>
    <row r="345" spans="1:12" x14ac:dyDescent="0.15">
      <c r="A345" s="25">
        <v>43533</v>
      </c>
      <c r="B345" s="245">
        <v>6.9</v>
      </c>
      <c r="C345" s="245">
        <v>10</v>
      </c>
      <c r="D345" s="245">
        <v>9</v>
      </c>
      <c r="E345" s="245">
        <v>7.4</v>
      </c>
      <c r="F345" s="245">
        <v>15.4</v>
      </c>
      <c r="G345" s="245">
        <v>11.4</v>
      </c>
      <c r="H345" s="245">
        <v>10.9</v>
      </c>
      <c r="I345" s="245">
        <v>9.4</v>
      </c>
      <c r="J345" s="245">
        <v>8.5</v>
      </c>
      <c r="K345" s="245" t="s">
        <v>390</v>
      </c>
      <c r="L345" s="245">
        <v>9.9</v>
      </c>
    </row>
    <row r="346" spans="1:12" x14ac:dyDescent="0.15">
      <c r="A346" s="25">
        <v>43534</v>
      </c>
      <c r="B346" s="245">
        <v>4.5</v>
      </c>
      <c r="C346" s="245">
        <v>10.6</v>
      </c>
      <c r="D346" s="245">
        <v>10</v>
      </c>
      <c r="E346" s="245">
        <v>7.3</v>
      </c>
      <c r="F346" s="245">
        <v>17.8</v>
      </c>
      <c r="G346" s="245">
        <v>17.8</v>
      </c>
      <c r="H346" s="245">
        <v>14.3</v>
      </c>
      <c r="I346" s="245">
        <v>8.9</v>
      </c>
      <c r="J346" s="245">
        <v>9.5</v>
      </c>
      <c r="K346" s="245" t="s">
        <v>390</v>
      </c>
      <c r="L346" s="245">
        <v>13.9</v>
      </c>
    </row>
    <row r="347" spans="1:12" x14ac:dyDescent="0.15">
      <c r="A347" s="25">
        <v>43535</v>
      </c>
      <c r="B347" s="245">
        <v>1</v>
      </c>
      <c r="C347" s="245">
        <v>1.3</v>
      </c>
      <c r="D347" s="245">
        <v>1.9</v>
      </c>
      <c r="E347" s="245">
        <v>0.5</v>
      </c>
      <c r="F347" s="245">
        <v>4.7</v>
      </c>
      <c r="G347" s="245">
        <v>-0.4</v>
      </c>
      <c r="H347" s="245">
        <v>1.9</v>
      </c>
      <c r="I347" s="245">
        <v>-0.4</v>
      </c>
      <c r="J347" s="245">
        <v>0.2</v>
      </c>
      <c r="K347" s="245" t="s">
        <v>390</v>
      </c>
      <c r="L347" s="245">
        <v>1.8</v>
      </c>
    </row>
    <row r="348" spans="1:12" x14ac:dyDescent="0.15">
      <c r="A348" s="25">
        <v>43536</v>
      </c>
      <c r="B348" s="245">
        <v>4.8</v>
      </c>
      <c r="C348" s="245">
        <v>7</v>
      </c>
      <c r="D348" s="245">
        <v>7.7</v>
      </c>
      <c r="E348" s="245" t="s">
        <v>390</v>
      </c>
      <c r="F348" s="245">
        <v>11.2</v>
      </c>
      <c r="G348" s="245">
        <v>4.7</v>
      </c>
      <c r="H348" s="245">
        <v>7.7</v>
      </c>
      <c r="I348" s="245">
        <v>6</v>
      </c>
      <c r="J348" s="245">
        <v>7.7</v>
      </c>
      <c r="K348" s="245">
        <v>8.4</v>
      </c>
      <c r="L348" s="245">
        <v>8.6999999999999993</v>
      </c>
    </row>
    <row r="349" spans="1:12" x14ac:dyDescent="0.15">
      <c r="A349" s="25">
        <v>43537</v>
      </c>
      <c r="B349" s="245">
        <v>1.7</v>
      </c>
      <c r="C349" s="245">
        <v>6.3</v>
      </c>
      <c r="D349" s="245">
        <v>4.5999999999999996</v>
      </c>
      <c r="E349" s="245" t="s">
        <v>390</v>
      </c>
      <c r="F349" s="245">
        <v>8.8000000000000007</v>
      </c>
      <c r="G349" s="245">
        <v>7.5</v>
      </c>
      <c r="H349" s="245">
        <v>5.9</v>
      </c>
      <c r="I349" s="245">
        <v>3</v>
      </c>
      <c r="J349" s="245">
        <v>2.5</v>
      </c>
      <c r="K349" s="245">
        <v>7.3</v>
      </c>
      <c r="L349" s="245">
        <v>8.8000000000000007</v>
      </c>
    </row>
    <row r="350" spans="1:12" x14ac:dyDescent="0.15">
      <c r="A350" s="25">
        <v>43538</v>
      </c>
      <c r="B350" s="245">
        <v>3.4</v>
      </c>
      <c r="C350" s="245">
        <v>4.8</v>
      </c>
      <c r="D350" s="245">
        <v>5.4</v>
      </c>
      <c r="E350" s="245">
        <v>8.3000000000000007</v>
      </c>
      <c r="F350" s="245">
        <v>7.9</v>
      </c>
      <c r="G350" s="245" t="s">
        <v>390</v>
      </c>
      <c r="H350" s="245">
        <v>7.6</v>
      </c>
      <c r="I350" s="245">
        <v>5.9</v>
      </c>
      <c r="J350" s="245">
        <v>4</v>
      </c>
      <c r="K350" s="245">
        <v>6.3</v>
      </c>
      <c r="L350" s="245">
        <v>7</v>
      </c>
    </row>
    <row r="351" spans="1:12" x14ac:dyDescent="0.15">
      <c r="A351" s="25">
        <v>43539</v>
      </c>
      <c r="B351" s="245">
        <v>7.1</v>
      </c>
      <c r="C351" s="245">
        <v>9.3000000000000007</v>
      </c>
      <c r="D351" s="245">
        <v>8.8000000000000007</v>
      </c>
      <c r="E351" s="245" t="s">
        <v>390</v>
      </c>
      <c r="F351" s="245">
        <v>13.3</v>
      </c>
      <c r="G351" s="245">
        <v>9.3000000000000007</v>
      </c>
      <c r="H351" s="245">
        <v>9.4</v>
      </c>
      <c r="I351" s="245">
        <v>7.4</v>
      </c>
      <c r="J351" s="245">
        <v>7.8</v>
      </c>
      <c r="K351" s="245">
        <v>9</v>
      </c>
      <c r="L351" s="245">
        <v>9.3000000000000007</v>
      </c>
    </row>
    <row r="352" spans="1:12" x14ac:dyDescent="0.15">
      <c r="A352" s="25">
        <v>43540</v>
      </c>
      <c r="B352" s="245">
        <v>5.3</v>
      </c>
      <c r="C352" s="245">
        <v>9.9</v>
      </c>
      <c r="D352" s="245">
        <v>10</v>
      </c>
      <c r="E352" s="245">
        <v>8.8000000000000007</v>
      </c>
      <c r="F352" s="245">
        <v>13.4</v>
      </c>
      <c r="G352" s="245">
        <v>10.199999999999999</v>
      </c>
      <c r="H352" s="245">
        <v>7.2</v>
      </c>
      <c r="I352" s="245">
        <v>7.4</v>
      </c>
      <c r="J352" s="245">
        <v>5.9</v>
      </c>
      <c r="K352" s="245">
        <v>7.8</v>
      </c>
      <c r="L352" s="245">
        <v>10.7</v>
      </c>
    </row>
    <row r="353" spans="1:12" x14ac:dyDescent="0.15">
      <c r="A353" s="25">
        <v>43541</v>
      </c>
      <c r="B353" s="245">
        <v>4.3</v>
      </c>
      <c r="C353" s="245">
        <v>6.3</v>
      </c>
      <c r="D353" s="245">
        <v>6.3</v>
      </c>
      <c r="E353" s="245">
        <v>5.2</v>
      </c>
      <c r="F353" s="245">
        <v>12.3</v>
      </c>
      <c r="G353" s="245">
        <v>10.199999999999999</v>
      </c>
      <c r="H353" s="245">
        <v>9.4</v>
      </c>
      <c r="I353" s="245">
        <v>7.3</v>
      </c>
      <c r="J353" s="245">
        <v>6</v>
      </c>
      <c r="K353" s="245">
        <v>10.1</v>
      </c>
      <c r="L353" s="245">
        <v>11.5</v>
      </c>
    </row>
    <row r="354" spans="1:12" x14ac:dyDescent="0.15">
      <c r="A354" s="25">
        <v>43542</v>
      </c>
      <c r="B354" s="245">
        <v>3.8</v>
      </c>
      <c r="C354" s="245">
        <v>5.8</v>
      </c>
      <c r="D354" s="245" t="s">
        <v>390</v>
      </c>
      <c r="E354" s="245">
        <v>5.2</v>
      </c>
      <c r="F354" s="245">
        <v>10.8</v>
      </c>
      <c r="G354" s="245">
        <v>5.7</v>
      </c>
      <c r="H354" s="245">
        <v>5.9</v>
      </c>
      <c r="I354" s="245">
        <v>5</v>
      </c>
      <c r="J354" s="245">
        <v>5</v>
      </c>
      <c r="K354" s="245">
        <v>6.8</v>
      </c>
      <c r="L354" s="245">
        <v>7.6</v>
      </c>
    </row>
    <row r="355" spans="1:12" x14ac:dyDescent="0.15">
      <c r="A355" s="25">
        <v>43543</v>
      </c>
      <c r="B355" s="245">
        <v>5.9</v>
      </c>
      <c r="C355" s="245">
        <v>11.1</v>
      </c>
      <c r="D355" s="245" t="s">
        <v>390</v>
      </c>
      <c r="E355" s="245">
        <v>7.1</v>
      </c>
      <c r="F355" s="245">
        <v>15.8</v>
      </c>
      <c r="G355" s="245">
        <v>14.4</v>
      </c>
      <c r="H355" s="245">
        <v>11.4</v>
      </c>
      <c r="I355" s="245">
        <v>8</v>
      </c>
      <c r="J355" s="245">
        <v>8.3000000000000007</v>
      </c>
      <c r="K355" s="245">
        <v>13.1</v>
      </c>
      <c r="L355" s="245">
        <v>11.6</v>
      </c>
    </row>
    <row r="356" spans="1:12" x14ac:dyDescent="0.15">
      <c r="A356" s="25">
        <v>43544</v>
      </c>
      <c r="B356" s="245">
        <v>6</v>
      </c>
      <c r="C356" s="245">
        <v>9.8000000000000007</v>
      </c>
      <c r="D356" s="245">
        <v>10.3</v>
      </c>
      <c r="E356" s="245">
        <v>10.7</v>
      </c>
      <c r="F356" s="245">
        <v>14.7</v>
      </c>
      <c r="G356" s="245">
        <v>14.4</v>
      </c>
      <c r="H356" s="245">
        <v>12.7</v>
      </c>
      <c r="I356" s="245">
        <v>9.5</v>
      </c>
      <c r="J356" s="245">
        <v>9</v>
      </c>
      <c r="K356" s="245">
        <v>13.7</v>
      </c>
      <c r="L356" s="245">
        <v>12.1</v>
      </c>
    </row>
    <row r="357" spans="1:12" x14ac:dyDescent="0.15">
      <c r="A357" s="25">
        <v>43545</v>
      </c>
      <c r="B357" s="245">
        <v>5</v>
      </c>
      <c r="C357" s="245">
        <v>10.3</v>
      </c>
      <c r="D357" s="245">
        <v>12.3</v>
      </c>
      <c r="E357" s="245">
        <v>12.9</v>
      </c>
      <c r="F357" s="245">
        <v>13.4</v>
      </c>
      <c r="G357" s="245">
        <v>15</v>
      </c>
      <c r="H357" s="245">
        <v>12</v>
      </c>
      <c r="I357" s="245">
        <v>11.1</v>
      </c>
      <c r="J357" s="245">
        <v>10.3</v>
      </c>
      <c r="K357" s="245">
        <v>12.8</v>
      </c>
      <c r="L357" s="245">
        <v>13.7</v>
      </c>
    </row>
    <row r="358" spans="1:12" x14ac:dyDescent="0.15">
      <c r="A358" s="25">
        <v>43546</v>
      </c>
      <c r="B358" s="245">
        <v>2.2999999999999998</v>
      </c>
      <c r="C358" s="245">
        <v>5.2</v>
      </c>
      <c r="D358" s="245">
        <v>5.3</v>
      </c>
      <c r="E358" s="245">
        <v>3.5</v>
      </c>
      <c r="F358" s="245">
        <v>7.4</v>
      </c>
      <c r="G358" s="245">
        <v>4.0999999999999996</v>
      </c>
      <c r="H358" s="245">
        <v>3.3</v>
      </c>
      <c r="I358" s="245">
        <v>2.5</v>
      </c>
      <c r="J358" s="245">
        <v>2.6</v>
      </c>
      <c r="K358" s="245">
        <v>4.7</v>
      </c>
      <c r="L358" s="245">
        <v>4</v>
      </c>
    </row>
    <row r="359" spans="1:12" x14ac:dyDescent="0.15">
      <c r="A359" s="25">
        <v>43547</v>
      </c>
      <c r="B359" s="245">
        <v>3</v>
      </c>
      <c r="C359" s="245">
        <v>4.5999999999999996</v>
      </c>
      <c r="D359" s="245">
        <v>6</v>
      </c>
      <c r="E359" s="245">
        <v>5</v>
      </c>
      <c r="F359" s="245">
        <v>9.3000000000000007</v>
      </c>
      <c r="G359" s="245">
        <v>5.0999999999999996</v>
      </c>
      <c r="H359" s="245">
        <v>4.9000000000000004</v>
      </c>
      <c r="I359" s="245">
        <v>2.7</v>
      </c>
      <c r="J359" s="245">
        <v>2.7</v>
      </c>
      <c r="K359" s="245">
        <v>6</v>
      </c>
      <c r="L359" s="245">
        <v>5.3</v>
      </c>
    </row>
    <row r="360" spans="1:12" x14ac:dyDescent="0.15">
      <c r="A360" s="25">
        <v>43548</v>
      </c>
      <c r="B360" s="245">
        <v>3.2</v>
      </c>
      <c r="C360" s="245">
        <v>7.3</v>
      </c>
      <c r="D360" s="245">
        <v>7</v>
      </c>
      <c r="E360" s="245">
        <v>6.6</v>
      </c>
      <c r="F360" s="245">
        <v>8.5</v>
      </c>
      <c r="G360" s="245">
        <v>6.7</v>
      </c>
      <c r="H360" s="245">
        <v>8.5</v>
      </c>
      <c r="I360" s="245">
        <v>6.5</v>
      </c>
      <c r="J360" s="245">
        <v>8</v>
      </c>
      <c r="K360" s="245">
        <v>8.6999999999999993</v>
      </c>
      <c r="L360" s="245">
        <v>7.3</v>
      </c>
    </row>
    <row r="361" spans="1:12" x14ac:dyDescent="0.15">
      <c r="A361" s="25">
        <v>43549</v>
      </c>
      <c r="B361" s="245">
        <v>5.2</v>
      </c>
      <c r="C361" s="245">
        <v>7.9</v>
      </c>
      <c r="D361" s="245">
        <v>8.4</v>
      </c>
      <c r="E361" s="245">
        <v>9.1</v>
      </c>
      <c r="F361" s="245">
        <v>13.2</v>
      </c>
      <c r="G361" s="245">
        <v>11.3</v>
      </c>
      <c r="H361" s="245">
        <v>10.7</v>
      </c>
      <c r="I361" s="245">
        <v>7.3</v>
      </c>
      <c r="J361" s="245">
        <v>9.1</v>
      </c>
      <c r="K361" s="245">
        <v>11.7</v>
      </c>
      <c r="L361" s="245">
        <v>10.4</v>
      </c>
    </row>
    <row r="362" spans="1:12" x14ac:dyDescent="0.15">
      <c r="A362" s="25">
        <v>43550</v>
      </c>
      <c r="B362" s="245">
        <v>5.9</v>
      </c>
      <c r="C362" s="245">
        <v>14.2</v>
      </c>
      <c r="D362" s="245">
        <v>9.8000000000000007</v>
      </c>
      <c r="E362" s="245">
        <v>10.3</v>
      </c>
      <c r="F362" s="245">
        <v>15.2</v>
      </c>
      <c r="G362" s="245">
        <v>13.8</v>
      </c>
      <c r="H362" s="245">
        <v>11.6</v>
      </c>
      <c r="I362" s="245">
        <v>8.1</v>
      </c>
      <c r="J362" s="245">
        <v>12.2</v>
      </c>
      <c r="K362" s="245">
        <v>13.6</v>
      </c>
      <c r="L362" s="245">
        <v>12.9</v>
      </c>
    </row>
    <row r="363" spans="1:12" x14ac:dyDescent="0.15">
      <c r="A363" s="25">
        <v>43551</v>
      </c>
      <c r="B363" s="245">
        <v>4.7</v>
      </c>
      <c r="C363" s="245">
        <v>9.6999999999999993</v>
      </c>
      <c r="D363" s="245">
        <v>11.6</v>
      </c>
      <c r="E363" s="245">
        <v>12.7</v>
      </c>
      <c r="F363" s="245">
        <v>12.9</v>
      </c>
      <c r="G363" s="245">
        <v>11.8</v>
      </c>
      <c r="H363" s="245">
        <v>10.5</v>
      </c>
      <c r="I363" s="245">
        <v>9.3000000000000007</v>
      </c>
      <c r="J363" s="245">
        <v>9.5</v>
      </c>
      <c r="K363" s="245">
        <v>11.7</v>
      </c>
      <c r="L363" s="245">
        <v>13</v>
      </c>
    </row>
    <row r="364" spans="1:12" x14ac:dyDescent="0.15">
      <c r="A364" s="25">
        <v>43552</v>
      </c>
      <c r="B364" s="245">
        <v>2.6</v>
      </c>
      <c r="C364" s="245">
        <v>6.1</v>
      </c>
      <c r="D364" s="245">
        <v>7.5</v>
      </c>
      <c r="E364" s="245">
        <v>7.3</v>
      </c>
      <c r="F364" s="245">
        <v>11</v>
      </c>
      <c r="G364" s="245">
        <v>7.2</v>
      </c>
      <c r="H364" s="245">
        <v>5.8</v>
      </c>
      <c r="I364" s="245">
        <v>4.5</v>
      </c>
      <c r="J364" s="245">
        <v>4</v>
      </c>
      <c r="K364" s="245">
        <v>8.5</v>
      </c>
      <c r="L364" s="245">
        <v>5.3</v>
      </c>
    </row>
    <row r="365" spans="1:12" x14ac:dyDescent="0.15">
      <c r="A365" s="25">
        <v>43553</v>
      </c>
      <c r="B365" s="245">
        <v>7</v>
      </c>
      <c r="C365" s="245">
        <v>6.6</v>
      </c>
      <c r="D365" s="245">
        <v>8.6</v>
      </c>
      <c r="E365" s="245">
        <v>8.1999999999999993</v>
      </c>
      <c r="F365" s="245">
        <v>10.5</v>
      </c>
      <c r="G365" s="245">
        <v>8.4</v>
      </c>
      <c r="H365" s="245">
        <v>10.4</v>
      </c>
      <c r="I365" s="245">
        <v>7.5</v>
      </c>
      <c r="J365" s="245">
        <v>7.3</v>
      </c>
      <c r="K365" s="245">
        <v>7.8</v>
      </c>
      <c r="L365" s="245">
        <v>8.6999999999999993</v>
      </c>
    </row>
    <row r="366" spans="1:12" x14ac:dyDescent="0.15">
      <c r="A366" s="25">
        <v>43554</v>
      </c>
      <c r="B366" s="245">
        <v>17.3</v>
      </c>
      <c r="C366" s="245">
        <v>15.5</v>
      </c>
      <c r="D366" s="245">
        <v>18.2</v>
      </c>
      <c r="E366" s="245">
        <v>13</v>
      </c>
      <c r="F366" s="245">
        <v>19.2</v>
      </c>
      <c r="G366" s="245">
        <v>17.5</v>
      </c>
      <c r="H366" s="245">
        <v>12.5</v>
      </c>
      <c r="I366" s="245">
        <v>15</v>
      </c>
      <c r="J366" s="245">
        <v>8.1</v>
      </c>
      <c r="K366" s="245">
        <v>14.3</v>
      </c>
      <c r="L366" s="245">
        <v>17.8</v>
      </c>
    </row>
    <row r="367" spans="1:12" x14ac:dyDescent="0.15">
      <c r="A367" s="25">
        <v>43555</v>
      </c>
      <c r="B367" s="245">
        <v>9</v>
      </c>
      <c r="C367" s="245">
        <v>9.5</v>
      </c>
      <c r="D367" s="245">
        <v>6.8</v>
      </c>
      <c r="E367" s="245">
        <v>5.8</v>
      </c>
      <c r="F367" s="245">
        <v>11.6</v>
      </c>
      <c r="G367" s="245">
        <v>8.1</v>
      </c>
      <c r="H367" s="245">
        <v>3.5</v>
      </c>
      <c r="I367" s="245">
        <v>4</v>
      </c>
      <c r="J367" s="245">
        <v>2.1</v>
      </c>
      <c r="K367" s="245">
        <v>5</v>
      </c>
      <c r="L367" s="245">
        <v>8.9</v>
      </c>
    </row>
    <row r="370" spans="1:21" x14ac:dyDescent="0.15">
      <c r="A370" s="209"/>
      <c r="B370" s="300">
        <f>(365-COUNT(B3:B367))/365</f>
        <v>1.643835616438356E-2</v>
      </c>
      <c r="C370" s="300">
        <f t="shared" ref="C370:L370" si="0">(365-COUNT(C3:C367))/365</f>
        <v>1.9178082191780823E-2</v>
      </c>
      <c r="D370" s="300">
        <f t="shared" si="0"/>
        <v>1.0958904109589041E-2</v>
      </c>
      <c r="E370" s="300">
        <f t="shared" si="0"/>
        <v>1.643835616438356E-2</v>
      </c>
      <c r="F370" s="300">
        <f t="shared" si="0"/>
        <v>5.4794520547945206E-3</v>
      </c>
      <c r="G370" s="300">
        <f t="shared" si="0"/>
        <v>3.5616438356164383E-2</v>
      </c>
      <c r="H370" s="300">
        <f t="shared" si="0"/>
        <v>2.7397260273972603E-3</v>
      </c>
      <c r="I370" s="300">
        <f t="shared" si="0"/>
        <v>2.4657534246575342E-2</v>
      </c>
      <c r="J370" s="300">
        <f t="shared" si="0"/>
        <v>8.21917808219178E-3</v>
      </c>
      <c r="K370" s="300">
        <f t="shared" si="0"/>
        <v>1.643835616438356E-2</v>
      </c>
      <c r="L370" s="300">
        <f t="shared" si="0"/>
        <v>1.0958904109589041E-2</v>
      </c>
      <c r="M370" s="300"/>
      <c r="N370" s="300"/>
      <c r="O370" s="300"/>
      <c r="P370" s="300"/>
      <c r="Q370" s="300"/>
      <c r="R370" s="300"/>
      <c r="S370" s="300"/>
      <c r="T370" s="300"/>
      <c r="U370" s="300"/>
    </row>
  </sheetData>
  <phoneticPr fontId="2"/>
  <pageMargins left="0.74803149606299213" right="0.74803149606299213" top="0.98425196850393704" bottom="0.98425196850393704" header="0.51181102362204722" footer="0.51181102362204722"/>
  <headerFooter alignWithMargins="0"/>
  <rowBreaks count="1" manualBreakCount="1">
    <brk id="274" max="1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370"/>
  <sheetViews>
    <sheetView zoomScale="80" zoomScaleNormal="80" zoomScaleSheetLayoutView="80" workbookViewId="0">
      <pane ySplit="1" topLeftCell="A2" activePane="bottomLeft" state="frozen"/>
      <selection pane="bottomLeft" sqref="A1:XFD1"/>
    </sheetView>
  </sheetViews>
  <sheetFormatPr defaultRowHeight="13.5" x14ac:dyDescent="0.15"/>
  <cols>
    <col min="1" max="1" width="11" style="209" bestFit="1" customWidth="1"/>
    <col min="2" max="3" width="9.75" style="210" customWidth="1"/>
    <col min="4" max="6" width="9.25" style="210" customWidth="1"/>
    <col min="7" max="256" width="9" style="206"/>
    <col min="257" max="257" width="11" style="206" bestFit="1" customWidth="1"/>
    <col min="258" max="259" width="9.75" style="206" customWidth="1"/>
    <col min="260" max="262" width="9.25" style="206" customWidth="1"/>
    <col min="263" max="512" width="9" style="206"/>
    <col min="513" max="513" width="11" style="206" bestFit="1" customWidth="1"/>
    <col min="514" max="515" width="9.75" style="206" customWidth="1"/>
    <col min="516" max="518" width="9.25" style="206" customWidth="1"/>
    <col min="519" max="768" width="9" style="206"/>
    <col min="769" max="769" width="11" style="206" bestFit="1" customWidth="1"/>
    <col min="770" max="771" width="9.75" style="206" customWidth="1"/>
    <col min="772" max="774" width="9.25" style="206" customWidth="1"/>
    <col min="775" max="1024" width="9" style="206"/>
    <col min="1025" max="1025" width="11" style="206" bestFit="1" customWidth="1"/>
    <col min="1026" max="1027" width="9.75" style="206" customWidth="1"/>
    <col min="1028" max="1030" width="9.25" style="206" customWidth="1"/>
    <col min="1031" max="1280" width="9" style="206"/>
    <col min="1281" max="1281" width="11" style="206" bestFit="1" customWidth="1"/>
    <col min="1282" max="1283" width="9.75" style="206" customWidth="1"/>
    <col min="1284" max="1286" width="9.25" style="206" customWidth="1"/>
    <col min="1287" max="1536" width="9" style="206"/>
    <col min="1537" max="1537" width="11" style="206" bestFit="1" customWidth="1"/>
    <col min="1538" max="1539" width="9.75" style="206" customWidth="1"/>
    <col min="1540" max="1542" width="9.25" style="206" customWidth="1"/>
    <col min="1543" max="1792" width="9" style="206"/>
    <col min="1793" max="1793" width="11" style="206" bestFit="1" customWidth="1"/>
    <col min="1794" max="1795" width="9.75" style="206" customWidth="1"/>
    <col min="1796" max="1798" width="9.25" style="206" customWidth="1"/>
    <col min="1799" max="2048" width="9" style="206"/>
    <col min="2049" max="2049" width="11" style="206" bestFit="1" customWidth="1"/>
    <col min="2050" max="2051" width="9.75" style="206" customWidth="1"/>
    <col min="2052" max="2054" width="9.25" style="206" customWidth="1"/>
    <col min="2055" max="2304" width="9" style="206"/>
    <col min="2305" max="2305" width="11" style="206" bestFit="1" customWidth="1"/>
    <col min="2306" max="2307" width="9.75" style="206" customWidth="1"/>
    <col min="2308" max="2310" width="9.25" style="206" customWidth="1"/>
    <col min="2311" max="2560" width="9" style="206"/>
    <col min="2561" max="2561" width="11" style="206" bestFit="1" customWidth="1"/>
    <col min="2562" max="2563" width="9.75" style="206" customWidth="1"/>
    <col min="2564" max="2566" width="9.25" style="206" customWidth="1"/>
    <col min="2567" max="2816" width="9" style="206"/>
    <col min="2817" max="2817" width="11" style="206" bestFit="1" customWidth="1"/>
    <col min="2818" max="2819" width="9.75" style="206" customWidth="1"/>
    <col min="2820" max="2822" width="9.25" style="206" customWidth="1"/>
    <col min="2823" max="3072" width="9" style="206"/>
    <col min="3073" max="3073" width="11" style="206" bestFit="1" customWidth="1"/>
    <col min="3074" max="3075" width="9.75" style="206" customWidth="1"/>
    <col min="3076" max="3078" width="9.25" style="206" customWidth="1"/>
    <col min="3079" max="3328" width="9" style="206"/>
    <col min="3329" max="3329" width="11" style="206" bestFit="1" customWidth="1"/>
    <col min="3330" max="3331" width="9.75" style="206" customWidth="1"/>
    <col min="3332" max="3334" width="9.25" style="206" customWidth="1"/>
    <col min="3335" max="3584" width="9" style="206"/>
    <col min="3585" max="3585" width="11" style="206" bestFit="1" customWidth="1"/>
    <col min="3586" max="3587" width="9.75" style="206" customWidth="1"/>
    <col min="3588" max="3590" width="9.25" style="206" customWidth="1"/>
    <col min="3591" max="3840" width="9" style="206"/>
    <col min="3841" max="3841" width="11" style="206" bestFit="1" customWidth="1"/>
    <col min="3842" max="3843" width="9.75" style="206" customWidth="1"/>
    <col min="3844" max="3846" width="9.25" style="206" customWidth="1"/>
    <col min="3847" max="4096" width="9" style="206"/>
    <col min="4097" max="4097" width="11" style="206" bestFit="1" customWidth="1"/>
    <col min="4098" max="4099" width="9.75" style="206" customWidth="1"/>
    <col min="4100" max="4102" width="9.25" style="206" customWidth="1"/>
    <col min="4103" max="4352" width="9" style="206"/>
    <col min="4353" max="4353" width="11" style="206" bestFit="1" customWidth="1"/>
    <col min="4354" max="4355" width="9.75" style="206" customWidth="1"/>
    <col min="4356" max="4358" width="9.25" style="206" customWidth="1"/>
    <col min="4359" max="4608" width="9" style="206"/>
    <col min="4609" max="4609" width="11" style="206" bestFit="1" customWidth="1"/>
    <col min="4610" max="4611" width="9.75" style="206" customWidth="1"/>
    <col min="4612" max="4614" width="9.25" style="206" customWidth="1"/>
    <col min="4615" max="4864" width="9" style="206"/>
    <col min="4865" max="4865" width="11" style="206" bestFit="1" customWidth="1"/>
    <col min="4866" max="4867" width="9.75" style="206" customWidth="1"/>
    <col min="4868" max="4870" width="9.25" style="206" customWidth="1"/>
    <col min="4871" max="5120" width="9" style="206"/>
    <col min="5121" max="5121" width="11" style="206" bestFit="1" customWidth="1"/>
    <col min="5122" max="5123" width="9.75" style="206" customWidth="1"/>
    <col min="5124" max="5126" width="9.25" style="206" customWidth="1"/>
    <col min="5127" max="5376" width="9" style="206"/>
    <col min="5377" max="5377" width="11" style="206" bestFit="1" customWidth="1"/>
    <col min="5378" max="5379" width="9.75" style="206" customWidth="1"/>
    <col min="5380" max="5382" width="9.25" style="206" customWidth="1"/>
    <col min="5383" max="5632" width="9" style="206"/>
    <col min="5633" max="5633" width="11" style="206" bestFit="1" customWidth="1"/>
    <col min="5634" max="5635" width="9.75" style="206" customWidth="1"/>
    <col min="5636" max="5638" width="9.25" style="206" customWidth="1"/>
    <col min="5639" max="5888" width="9" style="206"/>
    <col min="5889" max="5889" width="11" style="206" bestFit="1" customWidth="1"/>
    <col min="5890" max="5891" width="9.75" style="206" customWidth="1"/>
    <col min="5892" max="5894" width="9.25" style="206" customWidth="1"/>
    <col min="5895" max="6144" width="9" style="206"/>
    <col min="6145" max="6145" width="11" style="206" bestFit="1" customWidth="1"/>
    <col min="6146" max="6147" width="9.75" style="206" customWidth="1"/>
    <col min="6148" max="6150" width="9.25" style="206" customWidth="1"/>
    <col min="6151" max="6400" width="9" style="206"/>
    <col min="6401" max="6401" width="11" style="206" bestFit="1" customWidth="1"/>
    <col min="6402" max="6403" width="9.75" style="206" customWidth="1"/>
    <col min="6404" max="6406" width="9.25" style="206" customWidth="1"/>
    <col min="6407" max="6656" width="9" style="206"/>
    <col min="6657" max="6657" width="11" style="206" bestFit="1" customWidth="1"/>
    <col min="6658" max="6659" width="9.75" style="206" customWidth="1"/>
    <col min="6660" max="6662" width="9.25" style="206" customWidth="1"/>
    <col min="6663" max="6912" width="9" style="206"/>
    <col min="6913" max="6913" width="11" style="206" bestFit="1" customWidth="1"/>
    <col min="6914" max="6915" width="9.75" style="206" customWidth="1"/>
    <col min="6916" max="6918" width="9.25" style="206" customWidth="1"/>
    <col min="6919" max="7168" width="9" style="206"/>
    <col min="7169" max="7169" width="11" style="206" bestFit="1" customWidth="1"/>
    <col min="7170" max="7171" width="9.75" style="206" customWidth="1"/>
    <col min="7172" max="7174" width="9.25" style="206" customWidth="1"/>
    <col min="7175" max="7424" width="9" style="206"/>
    <col min="7425" max="7425" width="11" style="206" bestFit="1" customWidth="1"/>
    <col min="7426" max="7427" width="9.75" style="206" customWidth="1"/>
    <col min="7428" max="7430" width="9.25" style="206" customWidth="1"/>
    <col min="7431" max="7680" width="9" style="206"/>
    <col min="7681" max="7681" width="11" style="206" bestFit="1" customWidth="1"/>
    <col min="7682" max="7683" width="9.75" style="206" customWidth="1"/>
    <col min="7684" max="7686" width="9.25" style="206" customWidth="1"/>
    <col min="7687" max="7936" width="9" style="206"/>
    <col min="7937" max="7937" width="11" style="206" bestFit="1" customWidth="1"/>
    <col min="7938" max="7939" width="9.75" style="206" customWidth="1"/>
    <col min="7940" max="7942" width="9.25" style="206" customWidth="1"/>
    <col min="7943" max="8192" width="9" style="206"/>
    <col min="8193" max="8193" width="11" style="206" bestFit="1" customWidth="1"/>
    <col min="8194" max="8195" width="9.75" style="206" customWidth="1"/>
    <col min="8196" max="8198" width="9.25" style="206" customWidth="1"/>
    <col min="8199" max="8448" width="9" style="206"/>
    <col min="8449" max="8449" width="11" style="206" bestFit="1" customWidth="1"/>
    <col min="8450" max="8451" width="9.75" style="206" customWidth="1"/>
    <col min="8452" max="8454" width="9.25" style="206" customWidth="1"/>
    <col min="8455" max="8704" width="9" style="206"/>
    <col min="8705" max="8705" width="11" style="206" bestFit="1" customWidth="1"/>
    <col min="8706" max="8707" width="9.75" style="206" customWidth="1"/>
    <col min="8708" max="8710" width="9.25" style="206" customWidth="1"/>
    <col min="8711" max="8960" width="9" style="206"/>
    <col min="8961" max="8961" width="11" style="206" bestFit="1" customWidth="1"/>
    <col min="8962" max="8963" width="9.75" style="206" customWidth="1"/>
    <col min="8964" max="8966" width="9.25" style="206" customWidth="1"/>
    <col min="8967" max="9216" width="9" style="206"/>
    <col min="9217" max="9217" width="11" style="206" bestFit="1" customWidth="1"/>
    <col min="9218" max="9219" width="9.75" style="206" customWidth="1"/>
    <col min="9220" max="9222" width="9.25" style="206" customWidth="1"/>
    <col min="9223" max="9472" width="9" style="206"/>
    <col min="9473" max="9473" width="11" style="206" bestFit="1" customWidth="1"/>
    <col min="9474" max="9475" width="9.75" style="206" customWidth="1"/>
    <col min="9476" max="9478" width="9.25" style="206" customWidth="1"/>
    <col min="9479" max="9728" width="9" style="206"/>
    <col min="9729" max="9729" width="11" style="206" bestFit="1" customWidth="1"/>
    <col min="9730" max="9731" width="9.75" style="206" customWidth="1"/>
    <col min="9732" max="9734" width="9.25" style="206" customWidth="1"/>
    <col min="9735" max="9984" width="9" style="206"/>
    <col min="9985" max="9985" width="11" style="206" bestFit="1" customWidth="1"/>
    <col min="9986" max="9987" width="9.75" style="206" customWidth="1"/>
    <col min="9988" max="9990" width="9.25" style="206" customWidth="1"/>
    <col min="9991" max="10240" width="9" style="206"/>
    <col min="10241" max="10241" width="11" style="206" bestFit="1" customWidth="1"/>
    <col min="10242" max="10243" width="9.75" style="206" customWidth="1"/>
    <col min="10244" max="10246" width="9.25" style="206" customWidth="1"/>
    <col min="10247" max="10496" width="9" style="206"/>
    <col min="10497" max="10497" width="11" style="206" bestFit="1" customWidth="1"/>
    <col min="10498" max="10499" width="9.75" style="206" customWidth="1"/>
    <col min="10500" max="10502" width="9.25" style="206" customWidth="1"/>
    <col min="10503" max="10752" width="9" style="206"/>
    <col min="10753" max="10753" width="11" style="206" bestFit="1" customWidth="1"/>
    <col min="10754" max="10755" width="9.75" style="206" customWidth="1"/>
    <col min="10756" max="10758" width="9.25" style="206" customWidth="1"/>
    <col min="10759" max="11008" width="9" style="206"/>
    <col min="11009" max="11009" width="11" style="206" bestFit="1" customWidth="1"/>
    <col min="11010" max="11011" width="9.75" style="206" customWidth="1"/>
    <col min="11012" max="11014" width="9.25" style="206" customWidth="1"/>
    <col min="11015" max="11264" width="9" style="206"/>
    <col min="11265" max="11265" width="11" style="206" bestFit="1" customWidth="1"/>
    <col min="11266" max="11267" width="9.75" style="206" customWidth="1"/>
    <col min="11268" max="11270" width="9.25" style="206" customWidth="1"/>
    <col min="11271" max="11520" width="9" style="206"/>
    <col min="11521" max="11521" width="11" style="206" bestFit="1" customWidth="1"/>
    <col min="11522" max="11523" width="9.75" style="206" customWidth="1"/>
    <col min="11524" max="11526" width="9.25" style="206" customWidth="1"/>
    <col min="11527" max="11776" width="9" style="206"/>
    <col min="11777" max="11777" width="11" style="206" bestFit="1" customWidth="1"/>
    <col min="11778" max="11779" width="9.75" style="206" customWidth="1"/>
    <col min="11780" max="11782" width="9.25" style="206" customWidth="1"/>
    <col min="11783" max="12032" width="9" style="206"/>
    <col min="12033" max="12033" width="11" style="206" bestFit="1" customWidth="1"/>
    <col min="12034" max="12035" width="9.75" style="206" customWidth="1"/>
    <col min="12036" max="12038" width="9.25" style="206" customWidth="1"/>
    <col min="12039" max="12288" width="9" style="206"/>
    <col min="12289" max="12289" width="11" style="206" bestFit="1" customWidth="1"/>
    <col min="12290" max="12291" width="9.75" style="206" customWidth="1"/>
    <col min="12292" max="12294" width="9.25" style="206" customWidth="1"/>
    <col min="12295" max="12544" width="9" style="206"/>
    <col min="12545" max="12545" width="11" style="206" bestFit="1" customWidth="1"/>
    <col min="12546" max="12547" width="9.75" style="206" customWidth="1"/>
    <col min="12548" max="12550" width="9.25" style="206" customWidth="1"/>
    <col min="12551" max="12800" width="9" style="206"/>
    <col min="12801" max="12801" width="11" style="206" bestFit="1" customWidth="1"/>
    <col min="12802" max="12803" width="9.75" style="206" customWidth="1"/>
    <col min="12804" max="12806" width="9.25" style="206" customWidth="1"/>
    <col min="12807" max="13056" width="9" style="206"/>
    <col min="13057" max="13057" width="11" style="206" bestFit="1" customWidth="1"/>
    <col min="13058" max="13059" width="9.75" style="206" customWidth="1"/>
    <col min="13060" max="13062" width="9.25" style="206" customWidth="1"/>
    <col min="13063" max="13312" width="9" style="206"/>
    <col min="13313" max="13313" width="11" style="206" bestFit="1" customWidth="1"/>
    <col min="13314" max="13315" width="9.75" style="206" customWidth="1"/>
    <col min="13316" max="13318" width="9.25" style="206" customWidth="1"/>
    <col min="13319" max="13568" width="9" style="206"/>
    <col min="13569" max="13569" width="11" style="206" bestFit="1" customWidth="1"/>
    <col min="13570" max="13571" width="9.75" style="206" customWidth="1"/>
    <col min="13572" max="13574" width="9.25" style="206" customWidth="1"/>
    <col min="13575" max="13824" width="9" style="206"/>
    <col min="13825" max="13825" width="11" style="206" bestFit="1" customWidth="1"/>
    <col min="13826" max="13827" width="9.75" style="206" customWidth="1"/>
    <col min="13828" max="13830" width="9.25" style="206" customWidth="1"/>
    <col min="13831" max="14080" width="9" style="206"/>
    <col min="14081" max="14081" width="11" style="206" bestFit="1" customWidth="1"/>
    <col min="14082" max="14083" width="9.75" style="206" customWidth="1"/>
    <col min="14084" max="14086" width="9.25" style="206" customWidth="1"/>
    <col min="14087" max="14336" width="9" style="206"/>
    <col min="14337" max="14337" width="11" style="206" bestFit="1" customWidth="1"/>
    <col min="14338" max="14339" width="9.75" style="206" customWidth="1"/>
    <col min="14340" max="14342" width="9.25" style="206" customWidth="1"/>
    <col min="14343" max="14592" width="9" style="206"/>
    <col min="14593" max="14593" width="11" style="206" bestFit="1" customWidth="1"/>
    <col min="14594" max="14595" width="9.75" style="206" customWidth="1"/>
    <col min="14596" max="14598" width="9.25" style="206" customWidth="1"/>
    <col min="14599" max="14848" width="9" style="206"/>
    <col min="14849" max="14849" width="11" style="206" bestFit="1" customWidth="1"/>
    <col min="14850" max="14851" width="9.75" style="206" customWidth="1"/>
    <col min="14852" max="14854" width="9.25" style="206" customWidth="1"/>
    <col min="14855" max="15104" width="9" style="206"/>
    <col min="15105" max="15105" width="11" style="206" bestFit="1" customWidth="1"/>
    <col min="15106" max="15107" width="9.75" style="206" customWidth="1"/>
    <col min="15108" max="15110" width="9.25" style="206" customWidth="1"/>
    <col min="15111" max="15360" width="9" style="206"/>
    <col min="15361" max="15361" width="11" style="206" bestFit="1" customWidth="1"/>
    <col min="15362" max="15363" width="9.75" style="206" customWidth="1"/>
    <col min="15364" max="15366" width="9.25" style="206" customWidth="1"/>
    <col min="15367" max="15616" width="9" style="206"/>
    <col min="15617" max="15617" width="11" style="206" bestFit="1" customWidth="1"/>
    <col min="15618" max="15619" width="9.75" style="206" customWidth="1"/>
    <col min="15620" max="15622" width="9.25" style="206" customWidth="1"/>
    <col min="15623" max="15872" width="9" style="206"/>
    <col min="15873" max="15873" width="11" style="206" bestFit="1" customWidth="1"/>
    <col min="15874" max="15875" width="9.75" style="206" customWidth="1"/>
    <col min="15876" max="15878" width="9.25" style="206" customWidth="1"/>
    <col min="15879" max="16128" width="9" style="206"/>
    <col min="16129" max="16129" width="11" style="206" bestFit="1" customWidth="1"/>
    <col min="16130" max="16131" width="9.75" style="206" customWidth="1"/>
    <col min="16132" max="16134" width="9.25" style="206" customWidth="1"/>
    <col min="16135" max="16384" width="9" style="206"/>
  </cols>
  <sheetData>
    <row r="1" spans="1:9" x14ac:dyDescent="0.15">
      <c r="A1" s="203" t="s">
        <v>36</v>
      </c>
      <c r="B1" s="204" t="s">
        <v>356</v>
      </c>
      <c r="C1" s="204" t="s">
        <v>357</v>
      </c>
      <c r="D1" s="204" t="s">
        <v>358</v>
      </c>
      <c r="E1" s="204" t="s">
        <v>359</v>
      </c>
      <c r="F1" s="204" t="s">
        <v>360</v>
      </c>
      <c r="G1" s="205" t="s">
        <v>361</v>
      </c>
      <c r="H1" s="205" t="s">
        <v>362</v>
      </c>
      <c r="I1" s="205" t="s">
        <v>363</v>
      </c>
    </row>
    <row r="2" spans="1:9" ht="24" x14ac:dyDescent="0.15">
      <c r="A2" s="207" t="s">
        <v>364</v>
      </c>
      <c r="B2" s="59">
        <v>10201090</v>
      </c>
      <c r="C2" s="59">
        <v>10203010</v>
      </c>
      <c r="D2" s="59">
        <v>10205010</v>
      </c>
      <c r="E2" s="59">
        <v>10206010</v>
      </c>
      <c r="F2" s="59">
        <v>10207010</v>
      </c>
      <c r="G2" s="205">
        <v>10210010</v>
      </c>
      <c r="H2" s="205">
        <v>10423010</v>
      </c>
      <c r="I2" s="205">
        <v>10425010</v>
      </c>
    </row>
    <row r="3" spans="1:9" x14ac:dyDescent="0.15">
      <c r="A3" s="208">
        <v>43191</v>
      </c>
      <c r="B3" s="246">
        <v>14.3</v>
      </c>
      <c r="C3" s="246">
        <v>17.5</v>
      </c>
      <c r="D3" s="246">
        <v>16.3</v>
      </c>
      <c r="E3" s="246">
        <v>16.3</v>
      </c>
      <c r="F3" s="246">
        <v>18</v>
      </c>
      <c r="G3" s="247">
        <v>13.6</v>
      </c>
      <c r="H3" s="247">
        <v>13.7</v>
      </c>
      <c r="I3" s="247">
        <v>15.3</v>
      </c>
    </row>
    <row r="4" spans="1:9" x14ac:dyDescent="0.15">
      <c r="A4" s="208">
        <v>43192</v>
      </c>
      <c r="B4" s="246">
        <v>24.5</v>
      </c>
      <c r="C4" s="246">
        <v>24.6</v>
      </c>
      <c r="D4" s="246">
        <v>21.4</v>
      </c>
      <c r="E4" s="246">
        <v>27.8</v>
      </c>
      <c r="F4" s="246">
        <v>24.1</v>
      </c>
      <c r="G4" s="247">
        <v>19.899999999999999</v>
      </c>
      <c r="H4" s="247">
        <v>25.1</v>
      </c>
      <c r="I4" s="247">
        <v>30.7</v>
      </c>
    </row>
    <row r="5" spans="1:9" x14ac:dyDescent="0.15">
      <c r="A5" s="208">
        <v>43193</v>
      </c>
      <c r="B5" s="246">
        <v>34.200000000000003</v>
      </c>
      <c r="C5" s="246">
        <v>35.799999999999997</v>
      </c>
      <c r="D5" s="246">
        <v>32.4</v>
      </c>
      <c r="E5" s="246">
        <v>32</v>
      </c>
      <c r="F5" s="246">
        <v>33.5</v>
      </c>
      <c r="G5" s="247">
        <v>26.5</v>
      </c>
      <c r="H5" s="247">
        <v>32.799999999999997</v>
      </c>
      <c r="I5" s="247">
        <v>31.2</v>
      </c>
    </row>
    <row r="6" spans="1:9" x14ac:dyDescent="0.15">
      <c r="A6" s="208">
        <v>43194</v>
      </c>
      <c r="B6" s="246">
        <v>24.3</v>
      </c>
      <c r="C6" s="246">
        <v>30.5</v>
      </c>
      <c r="D6" s="246">
        <v>31.5</v>
      </c>
      <c r="E6" s="246">
        <v>18.7</v>
      </c>
      <c r="F6" s="246">
        <v>35</v>
      </c>
      <c r="G6" s="247">
        <v>23.8</v>
      </c>
      <c r="H6" s="247">
        <v>20.9</v>
      </c>
      <c r="I6" s="247">
        <v>16.899999999999999</v>
      </c>
    </row>
    <row r="7" spans="1:9" x14ac:dyDescent="0.15">
      <c r="A7" s="208">
        <v>43195</v>
      </c>
      <c r="B7" s="246">
        <v>6.1</v>
      </c>
      <c r="C7" s="246">
        <v>8.4</v>
      </c>
      <c r="D7" s="246">
        <v>3.5</v>
      </c>
      <c r="E7" s="246">
        <v>5.5</v>
      </c>
      <c r="F7" s="246">
        <v>8.5</v>
      </c>
      <c r="G7" s="247">
        <v>3.9</v>
      </c>
      <c r="H7" s="247">
        <v>4.5999999999999996</v>
      </c>
      <c r="I7" s="247">
        <v>7.6</v>
      </c>
    </row>
    <row r="8" spans="1:9" x14ac:dyDescent="0.15">
      <c r="A8" s="208">
        <v>43196</v>
      </c>
      <c r="B8" s="246">
        <v>15.6</v>
      </c>
      <c r="C8" s="246">
        <v>16</v>
      </c>
      <c r="D8" s="246">
        <v>15.5</v>
      </c>
      <c r="E8" s="246">
        <v>16.8</v>
      </c>
      <c r="F8" s="246">
        <v>14.5</v>
      </c>
      <c r="G8" s="247">
        <v>11.5</v>
      </c>
      <c r="H8" s="247">
        <v>12.8</v>
      </c>
      <c r="I8" s="247">
        <v>12.8</v>
      </c>
    </row>
    <row r="9" spans="1:9" x14ac:dyDescent="0.15">
      <c r="A9" s="208">
        <v>43197</v>
      </c>
      <c r="B9" s="246">
        <v>5.0999999999999996</v>
      </c>
      <c r="C9" s="246">
        <v>8.5</v>
      </c>
      <c r="D9" s="246">
        <v>3.8</v>
      </c>
      <c r="E9" s="246">
        <v>2</v>
      </c>
      <c r="F9" s="246">
        <v>5.8</v>
      </c>
      <c r="G9" s="247">
        <v>3</v>
      </c>
      <c r="H9" s="247">
        <v>2.5</v>
      </c>
      <c r="I9" s="247">
        <v>6.5</v>
      </c>
    </row>
    <row r="10" spans="1:9" x14ac:dyDescent="0.15">
      <c r="A10" s="208">
        <v>43198</v>
      </c>
      <c r="B10" s="246">
        <v>6.8</v>
      </c>
      <c r="C10" s="246">
        <v>14</v>
      </c>
      <c r="D10" s="246">
        <v>12</v>
      </c>
      <c r="E10" s="246">
        <v>9.8000000000000007</v>
      </c>
      <c r="F10" s="246">
        <v>15.5</v>
      </c>
      <c r="G10" s="247">
        <v>6.3</v>
      </c>
      <c r="H10" s="247">
        <v>6.7</v>
      </c>
      <c r="I10" s="247">
        <v>11.1</v>
      </c>
    </row>
    <row r="11" spans="1:9" x14ac:dyDescent="0.15">
      <c r="A11" s="208">
        <v>43199</v>
      </c>
      <c r="B11" s="246">
        <v>9</v>
      </c>
      <c r="C11" s="246">
        <v>11.8</v>
      </c>
      <c r="D11" s="246">
        <v>11.5</v>
      </c>
      <c r="E11" s="246">
        <v>11.7</v>
      </c>
      <c r="F11" s="246">
        <v>14.1</v>
      </c>
      <c r="G11" s="247">
        <v>8.8000000000000007</v>
      </c>
      <c r="H11" s="247">
        <v>9.1999999999999993</v>
      </c>
      <c r="I11" s="247">
        <v>11.2</v>
      </c>
    </row>
    <row r="12" spans="1:9" x14ac:dyDescent="0.15">
      <c r="A12" s="208">
        <v>43200</v>
      </c>
      <c r="B12" s="246">
        <v>12.6</v>
      </c>
      <c r="C12" s="246">
        <v>17</v>
      </c>
      <c r="D12" s="246">
        <v>14.1</v>
      </c>
      <c r="E12" s="246">
        <v>16.2</v>
      </c>
      <c r="F12" s="246">
        <v>16.8</v>
      </c>
      <c r="G12" s="247">
        <v>12.4</v>
      </c>
      <c r="H12" s="247">
        <v>13.8</v>
      </c>
      <c r="I12" s="247">
        <v>14.3</v>
      </c>
    </row>
    <row r="13" spans="1:9" x14ac:dyDescent="0.15">
      <c r="A13" s="208">
        <v>43201</v>
      </c>
      <c r="B13" s="246">
        <v>17.100000000000001</v>
      </c>
      <c r="C13" s="246">
        <v>17.5</v>
      </c>
      <c r="D13" s="246">
        <v>16.399999999999999</v>
      </c>
      <c r="E13" s="246">
        <v>17</v>
      </c>
      <c r="F13" s="246">
        <v>17.399999999999999</v>
      </c>
      <c r="G13" s="247">
        <v>15.2</v>
      </c>
      <c r="H13" s="247">
        <v>15.9</v>
      </c>
      <c r="I13" s="247">
        <v>13.2</v>
      </c>
    </row>
    <row r="14" spans="1:9" x14ac:dyDescent="0.15">
      <c r="A14" s="208">
        <v>43202</v>
      </c>
      <c r="B14" s="246">
        <v>9.5</v>
      </c>
      <c r="C14" s="246">
        <v>12</v>
      </c>
      <c r="D14" s="246">
        <v>13.5</v>
      </c>
      <c r="E14" s="246">
        <v>10.9</v>
      </c>
      <c r="F14" s="246">
        <v>14</v>
      </c>
      <c r="G14" s="247">
        <v>5.7</v>
      </c>
      <c r="H14" s="247">
        <v>8.1999999999999993</v>
      </c>
      <c r="I14" s="247">
        <v>9</v>
      </c>
    </row>
    <row r="15" spans="1:9" x14ac:dyDescent="0.15">
      <c r="A15" s="208">
        <v>43203</v>
      </c>
      <c r="B15" s="246">
        <v>6.8</v>
      </c>
      <c r="C15" s="246">
        <v>12.8</v>
      </c>
      <c r="D15" s="246">
        <v>7.3</v>
      </c>
      <c r="E15" s="246">
        <v>7.6</v>
      </c>
      <c r="F15" s="246">
        <v>9.9</v>
      </c>
      <c r="G15" s="247">
        <v>6.8</v>
      </c>
      <c r="H15" s="247">
        <v>7.7</v>
      </c>
      <c r="I15" s="247">
        <v>11</v>
      </c>
    </row>
    <row r="16" spans="1:9" x14ac:dyDescent="0.15">
      <c r="A16" s="208">
        <v>43204</v>
      </c>
      <c r="B16" s="246">
        <v>9.6999999999999993</v>
      </c>
      <c r="C16" s="246">
        <v>13</v>
      </c>
      <c r="D16" s="246">
        <v>13.8</v>
      </c>
      <c r="E16" s="246">
        <v>11.5</v>
      </c>
      <c r="F16" s="246">
        <v>15.9</v>
      </c>
      <c r="G16" s="247">
        <v>7.4</v>
      </c>
      <c r="H16" s="247">
        <v>8.5</v>
      </c>
      <c r="I16" s="247">
        <v>11.9</v>
      </c>
    </row>
    <row r="17" spans="1:9" x14ac:dyDescent="0.15">
      <c r="A17" s="208">
        <v>43205</v>
      </c>
      <c r="B17" s="246">
        <v>6.8</v>
      </c>
      <c r="C17" s="246">
        <v>12.1</v>
      </c>
      <c r="D17" s="246">
        <v>8.3000000000000007</v>
      </c>
      <c r="E17" s="246">
        <v>6</v>
      </c>
      <c r="F17" s="246">
        <v>10.8</v>
      </c>
      <c r="G17" s="247">
        <v>3.9</v>
      </c>
      <c r="H17" s="247">
        <v>5.4</v>
      </c>
      <c r="I17" s="247">
        <v>6.9</v>
      </c>
    </row>
    <row r="18" spans="1:9" x14ac:dyDescent="0.15">
      <c r="A18" s="208">
        <v>43206</v>
      </c>
      <c r="B18" s="246">
        <v>12.3</v>
      </c>
      <c r="C18" s="246">
        <v>22.5</v>
      </c>
      <c r="D18" s="246">
        <v>15.3</v>
      </c>
      <c r="E18" s="246">
        <v>16.7</v>
      </c>
      <c r="F18" s="246">
        <v>15</v>
      </c>
      <c r="G18" s="247">
        <v>9.6999999999999993</v>
      </c>
      <c r="H18" s="247">
        <v>14.4</v>
      </c>
      <c r="I18" s="247">
        <v>29.1</v>
      </c>
    </row>
    <row r="19" spans="1:9" x14ac:dyDescent="0.15">
      <c r="A19" s="208">
        <v>43207</v>
      </c>
      <c r="B19" s="246">
        <v>9.6</v>
      </c>
      <c r="C19" s="246">
        <v>10.5</v>
      </c>
      <c r="D19" s="246">
        <v>9.4</v>
      </c>
      <c r="E19" s="246">
        <v>18.5</v>
      </c>
      <c r="F19" s="246">
        <v>9.5</v>
      </c>
      <c r="G19" s="247">
        <v>7.1</v>
      </c>
      <c r="H19" s="247">
        <v>14.9</v>
      </c>
      <c r="I19" s="247">
        <v>11.7</v>
      </c>
    </row>
    <row r="20" spans="1:9" x14ac:dyDescent="0.15">
      <c r="A20" s="208">
        <v>43208</v>
      </c>
      <c r="B20" s="246">
        <v>7.6</v>
      </c>
      <c r="C20" s="246">
        <v>10</v>
      </c>
      <c r="D20" s="246">
        <v>10.199999999999999</v>
      </c>
      <c r="E20" s="246">
        <v>6.4</v>
      </c>
      <c r="F20" s="246">
        <v>10.5</v>
      </c>
      <c r="G20" s="247">
        <v>5.7</v>
      </c>
      <c r="H20" s="247">
        <v>5.7</v>
      </c>
      <c r="I20" s="247">
        <v>3.5</v>
      </c>
    </row>
    <row r="21" spans="1:9" x14ac:dyDescent="0.15">
      <c r="A21" s="208">
        <v>43209</v>
      </c>
      <c r="B21" s="246">
        <v>8.6</v>
      </c>
      <c r="C21" s="246">
        <v>11.9</v>
      </c>
      <c r="D21" s="246">
        <v>11.7</v>
      </c>
      <c r="E21" s="246">
        <v>10.1</v>
      </c>
      <c r="F21" s="246">
        <v>13</v>
      </c>
      <c r="G21" s="247">
        <v>6.3</v>
      </c>
      <c r="H21" s="247">
        <v>8.1</v>
      </c>
      <c r="I21" s="247">
        <v>7.9</v>
      </c>
    </row>
    <row r="22" spans="1:9" x14ac:dyDescent="0.15">
      <c r="A22" s="208">
        <v>43210</v>
      </c>
      <c r="B22" s="246">
        <v>21.3</v>
      </c>
      <c r="C22" s="246">
        <v>21.7</v>
      </c>
      <c r="D22" s="246">
        <v>19.5</v>
      </c>
      <c r="E22" s="246">
        <v>19.7</v>
      </c>
      <c r="F22" s="246">
        <v>22.3</v>
      </c>
      <c r="G22" s="247">
        <v>16.8</v>
      </c>
      <c r="H22" s="247">
        <v>16.899999999999999</v>
      </c>
      <c r="I22" s="247">
        <v>19.5</v>
      </c>
    </row>
    <row r="23" spans="1:9" x14ac:dyDescent="0.15">
      <c r="A23" s="208">
        <v>43211</v>
      </c>
      <c r="B23" s="246">
        <v>23.6</v>
      </c>
      <c r="C23" s="246">
        <v>28.4</v>
      </c>
      <c r="D23" s="246">
        <v>26.5</v>
      </c>
      <c r="E23" s="246">
        <v>25.5</v>
      </c>
      <c r="F23" s="246">
        <v>28.4</v>
      </c>
      <c r="G23" s="247">
        <v>22.2</v>
      </c>
      <c r="H23" s="247">
        <v>25.5</v>
      </c>
      <c r="I23" s="247">
        <v>19.600000000000001</v>
      </c>
    </row>
    <row r="24" spans="1:9" x14ac:dyDescent="0.15">
      <c r="A24" s="208">
        <v>43212</v>
      </c>
      <c r="B24" s="246">
        <v>22.7</v>
      </c>
      <c r="C24" s="246">
        <v>28.1</v>
      </c>
      <c r="D24" s="246">
        <v>27.4</v>
      </c>
      <c r="E24" s="246">
        <v>25</v>
      </c>
      <c r="F24" s="246">
        <v>30.9</v>
      </c>
      <c r="G24" s="247">
        <v>20.5</v>
      </c>
      <c r="H24" s="247">
        <v>21.4</v>
      </c>
      <c r="I24" s="247">
        <v>20.7</v>
      </c>
    </row>
    <row r="25" spans="1:9" x14ac:dyDescent="0.15">
      <c r="A25" s="208">
        <v>43213</v>
      </c>
      <c r="B25" s="246">
        <v>39.1</v>
      </c>
      <c r="C25" s="246">
        <v>31.7</v>
      </c>
      <c r="D25" s="246">
        <v>23.2</v>
      </c>
      <c r="E25" s="246">
        <v>32.5</v>
      </c>
      <c r="F25" s="246">
        <v>28.9</v>
      </c>
      <c r="G25" s="247">
        <v>25.9</v>
      </c>
      <c r="H25" s="247">
        <v>32</v>
      </c>
      <c r="I25" s="247">
        <v>25</v>
      </c>
    </row>
    <row r="26" spans="1:9" x14ac:dyDescent="0.15">
      <c r="A26" s="208">
        <v>43214</v>
      </c>
      <c r="B26" s="246">
        <v>11.6</v>
      </c>
      <c r="C26" s="246">
        <v>12.5</v>
      </c>
      <c r="D26" s="246">
        <v>11.6</v>
      </c>
      <c r="E26" s="246">
        <v>8.5</v>
      </c>
      <c r="F26" s="246">
        <v>15.4</v>
      </c>
      <c r="G26" s="247">
        <v>8.4</v>
      </c>
      <c r="H26" s="247">
        <v>7.1</v>
      </c>
      <c r="I26" s="247">
        <v>4.5999999999999996</v>
      </c>
    </row>
    <row r="27" spans="1:9" x14ac:dyDescent="0.15">
      <c r="A27" s="208">
        <v>43215</v>
      </c>
      <c r="B27" s="246">
        <v>7.7</v>
      </c>
      <c r="C27" s="246">
        <v>7.5</v>
      </c>
      <c r="D27" s="246">
        <v>10.7</v>
      </c>
      <c r="E27" s="246">
        <v>4.9000000000000004</v>
      </c>
      <c r="F27" s="246">
        <v>11.3</v>
      </c>
      <c r="G27" s="247">
        <v>0.6</v>
      </c>
      <c r="H27" s="247">
        <v>2.2000000000000002</v>
      </c>
      <c r="I27" s="247">
        <v>2.4</v>
      </c>
    </row>
    <row r="28" spans="1:9" x14ac:dyDescent="0.15">
      <c r="A28" s="208">
        <v>43216</v>
      </c>
      <c r="B28" s="246">
        <v>5.6</v>
      </c>
      <c r="C28" s="246">
        <v>5.2</v>
      </c>
      <c r="D28" s="246">
        <v>3.9</v>
      </c>
      <c r="E28" s="246">
        <v>6.6</v>
      </c>
      <c r="F28" s="246">
        <v>6.4</v>
      </c>
      <c r="G28" s="247">
        <v>5.4</v>
      </c>
      <c r="H28" s="247">
        <v>7.1</v>
      </c>
      <c r="I28" s="247">
        <v>6.9</v>
      </c>
    </row>
    <row r="29" spans="1:9" x14ac:dyDescent="0.15">
      <c r="A29" s="208">
        <v>43217</v>
      </c>
      <c r="B29" s="246">
        <v>14.1</v>
      </c>
      <c r="C29" s="246">
        <v>11.1</v>
      </c>
      <c r="D29" s="246">
        <v>12.2</v>
      </c>
      <c r="E29" s="246">
        <v>13</v>
      </c>
      <c r="F29" s="246">
        <v>13.3</v>
      </c>
      <c r="G29" s="247">
        <v>9.3000000000000007</v>
      </c>
      <c r="H29" s="247">
        <v>11.7</v>
      </c>
      <c r="I29" s="247">
        <v>11.4</v>
      </c>
    </row>
    <row r="30" spans="1:9" x14ac:dyDescent="0.15">
      <c r="A30" s="208">
        <v>43218</v>
      </c>
      <c r="B30" s="246">
        <v>12</v>
      </c>
      <c r="C30" s="246">
        <v>15.8</v>
      </c>
      <c r="D30" s="246">
        <v>14.7</v>
      </c>
      <c r="E30" s="246">
        <v>12.6</v>
      </c>
      <c r="F30" s="246">
        <v>16.899999999999999</v>
      </c>
      <c r="G30" s="249">
        <v>10.199999999999999</v>
      </c>
      <c r="H30" s="247">
        <v>9.1999999999999993</v>
      </c>
      <c r="I30" s="247">
        <v>8.6999999999999993</v>
      </c>
    </row>
    <row r="31" spans="1:9" x14ac:dyDescent="0.15">
      <c r="A31" s="208">
        <v>43219</v>
      </c>
      <c r="B31" s="246">
        <v>0</v>
      </c>
      <c r="C31" s="246">
        <v>19.7</v>
      </c>
      <c r="D31" s="246">
        <v>19</v>
      </c>
      <c r="E31" s="246">
        <v>17.3</v>
      </c>
      <c r="F31" s="246">
        <v>21.1</v>
      </c>
      <c r="G31" s="249">
        <v>17</v>
      </c>
      <c r="H31" s="247">
        <v>16.3</v>
      </c>
      <c r="I31" s="247">
        <v>15.9</v>
      </c>
    </row>
    <row r="32" spans="1:9" x14ac:dyDescent="0.15">
      <c r="A32" s="208">
        <v>43220</v>
      </c>
      <c r="B32" s="246">
        <v>0</v>
      </c>
      <c r="C32" s="246">
        <v>16.600000000000001</v>
      </c>
      <c r="D32" s="246">
        <v>16.5</v>
      </c>
      <c r="E32" s="246">
        <v>16</v>
      </c>
      <c r="F32" s="246">
        <v>18.7</v>
      </c>
      <c r="G32" s="247">
        <v>14.5</v>
      </c>
      <c r="H32" s="247">
        <v>13.9</v>
      </c>
      <c r="I32" s="247">
        <v>15.9</v>
      </c>
    </row>
    <row r="33" spans="1:9" x14ac:dyDescent="0.15">
      <c r="A33" s="208">
        <v>43221</v>
      </c>
      <c r="B33" s="246">
        <v>0</v>
      </c>
      <c r="C33" s="246">
        <v>19.600000000000001</v>
      </c>
      <c r="D33" s="246">
        <v>18.3</v>
      </c>
      <c r="E33" s="246">
        <v>21.2</v>
      </c>
      <c r="F33" s="246">
        <v>20.8</v>
      </c>
      <c r="G33" s="247">
        <v>14.6</v>
      </c>
      <c r="H33" s="247">
        <v>16.8</v>
      </c>
      <c r="I33" s="247">
        <v>17.8</v>
      </c>
    </row>
    <row r="34" spans="1:9" x14ac:dyDescent="0.15">
      <c r="A34" s="208">
        <v>43222</v>
      </c>
      <c r="B34" s="246">
        <v>0</v>
      </c>
      <c r="C34" s="246">
        <v>24.8</v>
      </c>
      <c r="D34" s="246">
        <v>21.9</v>
      </c>
      <c r="E34" s="246">
        <v>24.1</v>
      </c>
      <c r="F34" s="246">
        <v>26.2</v>
      </c>
      <c r="G34" s="247">
        <v>25.1</v>
      </c>
      <c r="H34" s="247">
        <v>24.5</v>
      </c>
      <c r="I34" s="247">
        <v>22.2</v>
      </c>
    </row>
    <row r="35" spans="1:9" x14ac:dyDescent="0.15">
      <c r="A35" s="208">
        <v>43223</v>
      </c>
      <c r="B35" s="246">
        <v>0</v>
      </c>
      <c r="C35" s="246">
        <v>8.1</v>
      </c>
      <c r="D35" s="246">
        <v>5.3</v>
      </c>
      <c r="E35" s="246">
        <v>4.8</v>
      </c>
      <c r="F35" s="246">
        <v>6.9</v>
      </c>
      <c r="G35" s="247">
        <v>4.8</v>
      </c>
      <c r="H35" s="247">
        <v>7.4</v>
      </c>
      <c r="I35" s="247">
        <v>6.9</v>
      </c>
    </row>
    <row r="36" spans="1:9" x14ac:dyDescent="0.15">
      <c r="A36" s="208">
        <v>43224</v>
      </c>
      <c r="B36" s="246">
        <v>0</v>
      </c>
      <c r="C36" s="246">
        <v>5.8</v>
      </c>
      <c r="D36" s="246">
        <v>4.5999999999999996</v>
      </c>
      <c r="E36" s="246">
        <v>5.8</v>
      </c>
      <c r="F36" s="246">
        <v>7.6</v>
      </c>
      <c r="G36" s="247">
        <v>3.5</v>
      </c>
      <c r="H36" s="247">
        <v>3.9</v>
      </c>
      <c r="I36" s="247">
        <v>7.3</v>
      </c>
    </row>
    <row r="37" spans="1:9" x14ac:dyDescent="0.15">
      <c r="A37" s="208">
        <v>43225</v>
      </c>
      <c r="B37" s="246">
        <v>0</v>
      </c>
      <c r="C37" s="246">
        <v>13.3</v>
      </c>
      <c r="D37" s="246">
        <v>14</v>
      </c>
      <c r="E37" s="246">
        <v>13.5</v>
      </c>
      <c r="F37" s="246">
        <v>15.9</v>
      </c>
      <c r="G37" s="247">
        <v>8.6</v>
      </c>
      <c r="H37" s="247">
        <v>8.4</v>
      </c>
      <c r="I37" s="247">
        <v>10.5</v>
      </c>
    </row>
    <row r="38" spans="1:9" x14ac:dyDescent="0.15">
      <c r="A38" s="208">
        <v>43226</v>
      </c>
      <c r="B38" s="246">
        <v>0</v>
      </c>
      <c r="C38" s="246">
        <v>17.399999999999999</v>
      </c>
      <c r="D38" s="246">
        <v>18</v>
      </c>
      <c r="E38" s="246">
        <v>15.6</v>
      </c>
      <c r="F38" s="246">
        <v>19.899999999999999</v>
      </c>
      <c r="G38" s="247">
        <v>11.1</v>
      </c>
      <c r="H38" s="247">
        <v>10.9</v>
      </c>
      <c r="I38" s="247">
        <v>11</v>
      </c>
    </row>
    <row r="39" spans="1:9" x14ac:dyDescent="0.15">
      <c r="A39" s="208">
        <v>43227</v>
      </c>
      <c r="B39" s="246">
        <v>0</v>
      </c>
      <c r="C39" s="246">
        <v>18.399999999999999</v>
      </c>
      <c r="D39" s="246">
        <v>11.7</v>
      </c>
      <c r="E39" s="246">
        <v>12.1</v>
      </c>
      <c r="F39" s="246">
        <v>15.6</v>
      </c>
      <c r="G39" s="247">
        <v>16.3</v>
      </c>
      <c r="H39" s="247">
        <v>15.9</v>
      </c>
      <c r="I39" s="247">
        <v>12.7</v>
      </c>
    </row>
    <row r="40" spans="1:9" x14ac:dyDescent="0.15">
      <c r="A40" s="208">
        <v>43228</v>
      </c>
      <c r="B40" s="246">
        <v>5</v>
      </c>
      <c r="C40" s="246">
        <v>4.3</v>
      </c>
      <c r="D40" s="246">
        <v>3.6</v>
      </c>
      <c r="E40" s="246">
        <v>3.1</v>
      </c>
      <c r="F40" s="246">
        <v>6.7</v>
      </c>
      <c r="G40" s="247">
        <v>2.5</v>
      </c>
      <c r="H40" s="247">
        <v>3.3</v>
      </c>
      <c r="I40" s="247">
        <v>1.8</v>
      </c>
    </row>
    <row r="41" spans="1:9" x14ac:dyDescent="0.15">
      <c r="A41" s="208">
        <v>43229</v>
      </c>
      <c r="B41" s="246">
        <v>1.6</v>
      </c>
      <c r="C41" s="246">
        <v>3</v>
      </c>
      <c r="D41" s="246">
        <v>2.2999999999999998</v>
      </c>
      <c r="E41" s="246">
        <v>2.5</v>
      </c>
      <c r="F41" s="246">
        <v>3.6</v>
      </c>
      <c r="G41" s="247">
        <v>1.6</v>
      </c>
      <c r="H41" s="247">
        <v>1.9</v>
      </c>
      <c r="I41" s="247">
        <v>1.7</v>
      </c>
    </row>
    <row r="42" spans="1:9" x14ac:dyDescent="0.15">
      <c r="A42" s="208">
        <v>43230</v>
      </c>
      <c r="B42" s="246">
        <v>4.5</v>
      </c>
      <c r="C42" s="246">
        <v>5.3</v>
      </c>
      <c r="D42" s="246">
        <v>5.3</v>
      </c>
      <c r="E42" s="246">
        <v>3.2</v>
      </c>
      <c r="F42" s="246">
        <v>7.4</v>
      </c>
      <c r="G42" s="247">
        <v>1.3</v>
      </c>
      <c r="H42" s="247">
        <v>2.1</v>
      </c>
      <c r="I42" s="247">
        <v>3.4</v>
      </c>
    </row>
    <row r="43" spans="1:9" x14ac:dyDescent="0.15">
      <c r="A43" s="208">
        <v>43231</v>
      </c>
      <c r="B43" s="246">
        <v>7.8</v>
      </c>
      <c r="C43" s="246">
        <v>10.4</v>
      </c>
      <c r="D43" s="246">
        <v>11.1</v>
      </c>
      <c r="E43" s="246">
        <v>11.8</v>
      </c>
      <c r="F43" s="246">
        <v>10.8</v>
      </c>
      <c r="G43" s="247">
        <v>6.2</v>
      </c>
      <c r="H43" s="247">
        <v>6.8</v>
      </c>
      <c r="I43" s="247">
        <v>8.1999999999999993</v>
      </c>
    </row>
    <row r="44" spans="1:9" x14ac:dyDescent="0.15">
      <c r="A44" s="208">
        <v>43232</v>
      </c>
      <c r="B44" s="246">
        <v>13.3</v>
      </c>
      <c r="C44" s="246">
        <v>16.5</v>
      </c>
      <c r="D44" s="246">
        <v>18.5</v>
      </c>
      <c r="E44" s="246">
        <v>14.7</v>
      </c>
      <c r="F44" s="246">
        <v>17.3</v>
      </c>
      <c r="G44" s="247">
        <v>12.4</v>
      </c>
      <c r="H44" s="247">
        <v>11.9</v>
      </c>
      <c r="I44" s="247">
        <v>11.3</v>
      </c>
    </row>
    <row r="45" spans="1:9" x14ac:dyDescent="0.15">
      <c r="A45" s="208">
        <v>43233</v>
      </c>
      <c r="B45" s="246">
        <v>22.3</v>
      </c>
      <c r="C45" s="246">
        <v>22.5</v>
      </c>
      <c r="D45" s="246">
        <v>16.100000000000001</v>
      </c>
      <c r="E45" s="246">
        <v>17</v>
      </c>
      <c r="F45" s="246">
        <v>17.600000000000001</v>
      </c>
      <c r="G45" s="247">
        <v>19.899999999999999</v>
      </c>
      <c r="H45" s="247">
        <v>19.600000000000001</v>
      </c>
      <c r="I45" s="247">
        <v>13.6</v>
      </c>
    </row>
    <row r="46" spans="1:9" x14ac:dyDescent="0.15">
      <c r="A46" s="208">
        <v>43234</v>
      </c>
      <c r="B46" s="246">
        <v>7.4</v>
      </c>
      <c r="C46" s="246">
        <v>11.9</v>
      </c>
      <c r="D46" s="246">
        <v>14.4</v>
      </c>
      <c r="E46" s="246">
        <v>8.3000000000000007</v>
      </c>
      <c r="F46" s="246">
        <v>14.9</v>
      </c>
      <c r="G46" s="247">
        <v>5.8</v>
      </c>
      <c r="H46" s="247">
        <v>7.4</v>
      </c>
      <c r="I46" s="247">
        <v>7.9</v>
      </c>
    </row>
    <row r="47" spans="1:9" x14ac:dyDescent="0.15">
      <c r="A47" s="208">
        <v>43235</v>
      </c>
      <c r="B47" s="246">
        <v>13.6</v>
      </c>
      <c r="C47" s="246">
        <v>15.7</v>
      </c>
      <c r="D47" s="246">
        <v>16.8</v>
      </c>
      <c r="E47" s="246">
        <v>18.7</v>
      </c>
      <c r="F47" s="246">
        <v>16.5</v>
      </c>
      <c r="G47" s="247">
        <v>10.5</v>
      </c>
      <c r="H47" s="247">
        <v>13.4</v>
      </c>
      <c r="I47" s="247">
        <v>16.5</v>
      </c>
    </row>
    <row r="48" spans="1:9" x14ac:dyDescent="0.15">
      <c r="A48" s="208">
        <v>43236</v>
      </c>
      <c r="B48" s="246">
        <v>19</v>
      </c>
      <c r="C48" s="246">
        <v>22.3</v>
      </c>
      <c r="D48" s="246">
        <v>20</v>
      </c>
      <c r="E48" s="246">
        <v>24.7</v>
      </c>
      <c r="F48" s="246">
        <v>19.8</v>
      </c>
      <c r="G48" s="247">
        <v>16.899999999999999</v>
      </c>
      <c r="H48" s="247">
        <v>21</v>
      </c>
      <c r="I48" s="247">
        <v>21.4</v>
      </c>
    </row>
    <row r="49" spans="1:9" x14ac:dyDescent="0.15">
      <c r="A49" s="208">
        <v>43237</v>
      </c>
      <c r="B49" s="246">
        <v>26.5</v>
      </c>
      <c r="C49" s="246">
        <v>28.5</v>
      </c>
      <c r="D49" s="246">
        <v>25</v>
      </c>
      <c r="E49" s="246">
        <v>18</v>
      </c>
      <c r="F49" s="246">
        <v>25.2</v>
      </c>
      <c r="G49" s="247">
        <v>25.2</v>
      </c>
      <c r="H49" s="247">
        <v>22.3</v>
      </c>
      <c r="I49" s="247">
        <v>14.6</v>
      </c>
    </row>
    <row r="50" spans="1:9" x14ac:dyDescent="0.15">
      <c r="A50" s="208">
        <v>43238</v>
      </c>
      <c r="B50" s="246">
        <v>28</v>
      </c>
      <c r="C50" s="246">
        <v>27.8</v>
      </c>
      <c r="D50" s="246">
        <v>24.3</v>
      </c>
      <c r="E50" s="246">
        <v>20.9</v>
      </c>
      <c r="F50" s="246">
        <v>27.3</v>
      </c>
      <c r="G50" s="247">
        <v>28.1</v>
      </c>
      <c r="H50" s="247">
        <v>25.3</v>
      </c>
      <c r="I50" s="247">
        <v>26.5</v>
      </c>
    </row>
    <row r="51" spans="1:9" x14ac:dyDescent="0.15">
      <c r="A51" s="208">
        <v>43239</v>
      </c>
      <c r="B51" s="246">
        <v>8.3000000000000007</v>
      </c>
      <c r="C51" s="246">
        <v>6.7</v>
      </c>
      <c r="D51" s="246">
        <v>5.0999999999999996</v>
      </c>
      <c r="E51" s="246">
        <v>0</v>
      </c>
      <c r="F51" s="246">
        <v>9.8000000000000007</v>
      </c>
      <c r="G51" s="247">
        <v>5.3</v>
      </c>
      <c r="H51" s="247">
        <v>7</v>
      </c>
      <c r="I51" s="247">
        <v>4.2</v>
      </c>
    </row>
    <row r="52" spans="1:9" x14ac:dyDescent="0.15">
      <c r="A52" s="208">
        <v>43240</v>
      </c>
      <c r="B52" s="246">
        <v>1.8</v>
      </c>
      <c r="C52" s="246">
        <v>4.5</v>
      </c>
      <c r="D52" s="246">
        <v>4.5</v>
      </c>
      <c r="E52" s="246">
        <v>4</v>
      </c>
      <c r="F52" s="246">
        <v>5</v>
      </c>
      <c r="G52" s="247">
        <v>2.1</v>
      </c>
      <c r="H52" s="247">
        <v>0.3</v>
      </c>
      <c r="I52" s="247">
        <v>3</v>
      </c>
    </row>
    <row r="53" spans="1:9" x14ac:dyDescent="0.15">
      <c r="A53" s="208">
        <v>43241</v>
      </c>
      <c r="B53" s="246">
        <v>10.8</v>
      </c>
      <c r="C53" s="246">
        <v>9.9</v>
      </c>
      <c r="D53" s="246">
        <v>11</v>
      </c>
      <c r="E53" s="246">
        <v>9.5</v>
      </c>
      <c r="F53" s="246">
        <v>13.2</v>
      </c>
      <c r="G53" s="247">
        <v>6.3</v>
      </c>
      <c r="H53" s="247">
        <v>6.3</v>
      </c>
      <c r="I53" s="247">
        <v>8</v>
      </c>
    </row>
    <row r="54" spans="1:9" x14ac:dyDescent="0.15">
      <c r="A54" s="208">
        <v>43242</v>
      </c>
      <c r="B54" s="246">
        <v>12.9</v>
      </c>
      <c r="C54" s="246">
        <v>13.8</v>
      </c>
      <c r="D54" s="246">
        <v>13.5</v>
      </c>
      <c r="E54" s="246">
        <v>14.1</v>
      </c>
      <c r="F54" s="246">
        <v>14.6</v>
      </c>
      <c r="G54" s="247">
        <v>11.2</v>
      </c>
      <c r="H54" s="247">
        <v>10.9</v>
      </c>
      <c r="I54" s="247">
        <v>12.4</v>
      </c>
    </row>
    <row r="55" spans="1:9" x14ac:dyDescent="0.15">
      <c r="A55" s="208">
        <v>43243</v>
      </c>
      <c r="B55" s="246">
        <v>10.199999999999999</v>
      </c>
      <c r="C55" s="246">
        <v>13</v>
      </c>
      <c r="D55" s="246">
        <v>10.5</v>
      </c>
      <c r="E55" s="246">
        <v>10.7</v>
      </c>
      <c r="F55" s="246">
        <v>13.6</v>
      </c>
      <c r="G55" s="247">
        <v>10.9</v>
      </c>
      <c r="H55" s="247">
        <v>12</v>
      </c>
      <c r="I55" s="247">
        <v>11.7</v>
      </c>
    </row>
    <row r="56" spans="1:9" x14ac:dyDescent="0.15">
      <c r="A56" s="208">
        <v>43244</v>
      </c>
      <c r="B56" s="246">
        <v>5.5</v>
      </c>
      <c r="C56" s="246">
        <v>9.1</v>
      </c>
      <c r="D56" s="246">
        <v>11.4</v>
      </c>
      <c r="E56" s="246">
        <v>5.9</v>
      </c>
      <c r="F56" s="246">
        <v>12.5</v>
      </c>
      <c r="G56" s="247">
        <v>4.2</v>
      </c>
      <c r="H56" s="247">
        <v>5.3</v>
      </c>
      <c r="I56" s="247">
        <v>5.0999999999999996</v>
      </c>
    </row>
    <row r="57" spans="1:9" x14ac:dyDescent="0.15">
      <c r="A57" s="208">
        <v>43245</v>
      </c>
      <c r="B57" s="246">
        <v>11.3</v>
      </c>
      <c r="C57" s="246">
        <v>16</v>
      </c>
      <c r="D57" s="246">
        <v>15.9</v>
      </c>
      <c r="E57" s="246">
        <v>15.5</v>
      </c>
      <c r="F57" s="246">
        <v>16.5</v>
      </c>
      <c r="G57" s="247">
        <v>8.1999999999999993</v>
      </c>
      <c r="H57" s="247">
        <v>10.3</v>
      </c>
      <c r="I57" s="247">
        <v>14.5</v>
      </c>
    </row>
    <row r="58" spans="1:9" x14ac:dyDescent="0.15">
      <c r="A58" s="208">
        <v>43246</v>
      </c>
      <c r="B58" s="246">
        <v>19.100000000000001</v>
      </c>
      <c r="C58" s="246">
        <v>22.2</v>
      </c>
      <c r="D58" s="246">
        <v>17.899999999999999</v>
      </c>
      <c r="E58" s="246">
        <v>20.9</v>
      </c>
      <c r="F58" s="246">
        <v>22.3</v>
      </c>
      <c r="G58" s="247">
        <v>15.5</v>
      </c>
      <c r="H58" s="247">
        <v>18.7</v>
      </c>
      <c r="I58" s="247">
        <v>20.399999999999999</v>
      </c>
    </row>
    <row r="59" spans="1:9" x14ac:dyDescent="0.15">
      <c r="A59" s="208">
        <v>43247</v>
      </c>
      <c r="B59" s="246">
        <v>17.8</v>
      </c>
      <c r="C59" s="246">
        <v>20.2</v>
      </c>
      <c r="D59" s="246">
        <v>16.399999999999999</v>
      </c>
      <c r="E59" s="246">
        <v>22.9</v>
      </c>
      <c r="F59" s="246">
        <v>18.3</v>
      </c>
      <c r="G59" s="249">
        <v>16.600000000000001</v>
      </c>
      <c r="H59" s="247">
        <v>18.7</v>
      </c>
      <c r="I59" s="247">
        <v>20.399999999999999</v>
      </c>
    </row>
    <row r="60" spans="1:9" x14ac:dyDescent="0.15">
      <c r="A60" s="208">
        <v>43248</v>
      </c>
      <c r="B60" s="246">
        <v>22.4</v>
      </c>
      <c r="C60" s="246">
        <v>25.7</v>
      </c>
      <c r="D60" s="246">
        <v>24.7</v>
      </c>
      <c r="E60" s="246">
        <v>24.4</v>
      </c>
      <c r="F60" s="246">
        <v>22.9</v>
      </c>
      <c r="G60" s="247">
        <v>20.2</v>
      </c>
      <c r="H60" s="247">
        <v>27.8</v>
      </c>
      <c r="I60" s="247">
        <v>25.3</v>
      </c>
    </row>
    <row r="61" spans="1:9" x14ac:dyDescent="0.15">
      <c r="A61" s="208">
        <v>43249</v>
      </c>
      <c r="B61" s="246">
        <v>22.5</v>
      </c>
      <c r="C61" s="246">
        <v>27</v>
      </c>
      <c r="D61" s="246">
        <v>23.2</v>
      </c>
      <c r="E61" s="246">
        <v>30</v>
      </c>
      <c r="F61" s="246">
        <v>24</v>
      </c>
      <c r="G61" s="247">
        <v>22.8</v>
      </c>
      <c r="H61" s="247">
        <v>25.8</v>
      </c>
      <c r="I61" s="247">
        <v>22.9</v>
      </c>
    </row>
    <row r="62" spans="1:9" x14ac:dyDescent="0.15">
      <c r="A62" s="208">
        <v>43250</v>
      </c>
      <c r="B62" s="246">
        <v>13.4</v>
      </c>
      <c r="C62" s="246">
        <v>17.2</v>
      </c>
      <c r="D62" s="246">
        <v>12</v>
      </c>
      <c r="E62" s="246">
        <v>14.2</v>
      </c>
      <c r="F62" s="246">
        <v>19.3</v>
      </c>
      <c r="G62" s="247">
        <v>12.8</v>
      </c>
      <c r="H62" s="247">
        <v>16.2</v>
      </c>
      <c r="I62" s="247">
        <v>16.3</v>
      </c>
    </row>
    <row r="63" spans="1:9" x14ac:dyDescent="0.15">
      <c r="A63" s="208">
        <v>43251</v>
      </c>
      <c r="B63" s="246">
        <v>7.4</v>
      </c>
      <c r="C63" s="246">
        <v>10.6</v>
      </c>
      <c r="D63" s="246">
        <v>9.3000000000000007</v>
      </c>
      <c r="E63" s="246">
        <v>6.8</v>
      </c>
      <c r="F63" s="246">
        <v>12.1</v>
      </c>
      <c r="G63" s="247">
        <v>5.5</v>
      </c>
      <c r="H63" s="247">
        <v>7</v>
      </c>
      <c r="I63" s="247">
        <v>5.4</v>
      </c>
    </row>
    <row r="64" spans="1:9" x14ac:dyDescent="0.15">
      <c r="A64" s="208">
        <v>43252</v>
      </c>
      <c r="B64" s="246">
        <v>5</v>
      </c>
      <c r="C64" s="246">
        <v>6.6</v>
      </c>
      <c r="D64" s="246">
        <v>8</v>
      </c>
      <c r="E64" s="246">
        <v>6.7</v>
      </c>
      <c r="F64" s="246">
        <v>8.3000000000000007</v>
      </c>
      <c r="G64" s="247">
        <v>4.5999999999999996</v>
      </c>
      <c r="H64" s="247">
        <v>5.3</v>
      </c>
      <c r="I64" s="247">
        <v>6.8</v>
      </c>
    </row>
    <row r="65" spans="1:9" x14ac:dyDescent="0.15">
      <c r="A65" s="208">
        <v>43253</v>
      </c>
      <c r="B65" s="246">
        <v>8.8000000000000007</v>
      </c>
      <c r="C65" s="246">
        <v>14.1</v>
      </c>
      <c r="D65" s="246">
        <v>12.6</v>
      </c>
      <c r="E65" s="246">
        <v>14</v>
      </c>
      <c r="F65" s="246">
        <v>13.8</v>
      </c>
      <c r="G65" s="247">
        <v>10.3</v>
      </c>
      <c r="H65" s="247">
        <v>10</v>
      </c>
      <c r="I65" s="247">
        <v>11.3</v>
      </c>
    </row>
    <row r="66" spans="1:9" x14ac:dyDescent="0.15">
      <c r="A66" s="208">
        <v>43254</v>
      </c>
      <c r="B66" s="246">
        <v>13.1</v>
      </c>
      <c r="C66" s="246">
        <v>18.2</v>
      </c>
      <c r="D66" s="246">
        <v>13.9</v>
      </c>
      <c r="E66" s="246">
        <v>16.7</v>
      </c>
      <c r="F66" s="246">
        <v>14.9</v>
      </c>
      <c r="G66" s="247">
        <v>12.7</v>
      </c>
      <c r="H66" s="247">
        <v>12.9</v>
      </c>
      <c r="I66" s="247">
        <v>13.3</v>
      </c>
    </row>
    <row r="67" spans="1:9" x14ac:dyDescent="0.15">
      <c r="A67" s="208">
        <v>43255</v>
      </c>
      <c r="B67" s="246">
        <v>11.4</v>
      </c>
      <c r="C67" s="246">
        <v>15</v>
      </c>
      <c r="D67" s="246">
        <v>12.1</v>
      </c>
      <c r="E67" s="246">
        <v>16.600000000000001</v>
      </c>
      <c r="F67" s="246">
        <v>13.1</v>
      </c>
      <c r="G67" s="247">
        <v>11</v>
      </c>
      <c r="H67" s="247">
        <v>14.8</v>
      </c>
      <c r="I67" s="247">
        <v>14</v>
      </c>
    </row>
    <row r="68" spans="1:9" x14ac:dyDescent="0.15">
      <c r="A68" s="208">
        <v>43256</v>
      </c>
      <c r="B68" s="246">
        <v>12.9</v>
      </c>
      <c r="C68" s="246">
        <v>14.1</v>
      </c>
      <c r="D68" s="246">
        <v>13.5</v>
      </c>
      <c r="E68" s="246">
        <v>15.2</v>
      </c>
      <c r="F68" s="246">
        <v>13.1</v>
      </c>
      <c r="G68" s="247">
        <v>12.8</v>
      </c>
      <c r="H68" s="247">
        <v>14.5</v>
      </c>
      <c r="I68" s="247">
        <v>15.3</v>
      </c>
    </row>
    <row r="69" spans="1:9" x14ac:dyDescent="0.15">
      <c r="A69" s="208">
        <v>43257</v>
      </c>
      <c r="B69" s="246">
        <v>15.9</v>
      </c>
      <c r="C69" s="246">
        <v>18.5</v>
      </c>
      <c r="D69" s="246">
        <v>14.3</v>
      </c>
      <c r="E69" s="246">
        <v>15.9</v>
      </c>
      <c r="F69" s="246">
        <v>19.2</v>
      </c>
      <c r="G69" s="247">
        <v>12.7</v>
      </c>
      <c r="H69" s="247">
        <v>17.5</v>
      </c>
      <c r="I69" s="247">
        <v>15.3</v>
      </c>
    </row>
    <row r="70" spans="1:9" x14ac:dyDescent="0.15">
      <c r="A70" s="208">
        <v>43258</v>
      </c>
      <c r="B70" s="246">
        <v>9.1999999999999993</v>
      </c>
      <c r="C70" s="246">
        <v>11.3</v>
      </c>
      <c r="D70" s="246">
        <v>13.1</v>
      </c>
      <c r="E70" s="246">
        <v>13</v>
      </c>
      <c r="F70" s="246">
        <v>14.7</v>
      </c>
      <c r="G70" s="247">
        <v>7.6</v>
      </c>
      <c r="H70" s="247">
        <v>8.3000000000000007</v>
      </c>
      <c r="I70" s="247">
        <v>7.5</v>
      </c>
    </row>
    <row r="71" spans="1:9" x14ac:dyDescent="0.15">
      <c r="A71" s="208">
        <v>43259</v>
      </c>
      <c r="B71" s="246">
        <v>13.6</v>
      </c>
      <c r="C71" s="246">
        <v>11.6</v>
      </c>
      <c r="D71" s="246">
        <v>14.6</v>
      </c>
      <c r="E71" s="246">
        <v>15.1</v>
      </c>
      <c r="F71" s="246">
        <v>13</v>
      </c>
      <c r="G71" s="247">
        <v>13.6</v>
      </c>
      <c r="H71" s="247">
        <v>15.5</v>
      </c>
      <c r="I71" s="247">
        <v>13.4</v>
      </c>
    </row>
    <row r="72" spans="1:9" x14ac:dyDescent="0.15">
      <c r="A72" s="208">
        <v>43260</v>
      </c>
      <c r="B72" s="246">
        <v>14.3</v>
      </c>
      <c r="C72" s="246">
        <v>18.100000000000001</v>
      </c>
      <c r="D72" s="246">
        <v>15.8</v>
      </c>
      <c r="E72" s="246">
        <v>13.2</v>
      </c>
      <c r="F72" s="246">
        <v>19.2</v>
      </c>
      <c r="G72" s="247">
        <v>11.4</v>
      </c>
      <c r="H72" s="247">
        <v>12</v>
      </c>
      <c r="I72" s="247">
        <v>12.6</v>
      </c>
    </row>
    <row r="73" spans="1:9" x14ac:dyDescent="0.15">
      <c r="A73" s="208">
        <v>43261</v>
      </c>
      <c r="B73" s="246">
        <v>8</v>
      </c>
      <c r="C73" s="246">
        <v>9.1</v>
      </c>
      <c r="D73" s="246">
        <v>3.1</v>
      </c>
      <c r="E73" s="246">
        <v>6.4</v>
      </c>
      <c r="F73" s="246">
        <v>9.5</v>
      </c>
      <c r="G73" s="247">
        <v>8.1</v>
      </c>
      <c r="H73" s="247">
        <v>6.7</v>
      </c>
      <c r="I73" s="247">
        <v>5.5</v>
      </c>
    </row>
    <row r="74" spans="1:9" x14ac:dyDescent="0.15">
      <c r="A74" s="208">
        <v>43262</v>
      </c>
      <c r="B74" s="246">
        <v>-0.5</v>
      </c>
      <c r="C74" s="246">
        <v>2.6</v>
      </c>
      <c r="D74" s="246">
        <v>2.5</v>
      </c>
      <c r="E74" s="246">
        <v>3.4</v>
      </c>
      <c r="F74" s="246">
        <v>2.2000000000000002</v>
      </c>
      <c r="G74" s="247">
        <v>-1</v>
      </c>
      <c r="H74" s="247">
        <v>0.5</v>
      </c>
      <c r="I74" s="247">
        <v>1.5</v>
      </c>
    </row>
    <row r="75" spans="1:9" x14ac:dyDescent="0.15">
      <c r="A75" s="208">
        <v>43263</v>
      </c>
      <c r="B75" s="246">
        <v>6.3</v>
      </c>
      <c r="C75" s="246">
        <v>8.9</v>
      </c>
      <c r="D75" s="246">
        <v>8.6999999999999993</v>
      </c>
      <c r="E75" s="246">
        <v>2.8</v>
      </c>
      <c r="F75" s="246">
        <v>10.7</v>
      </c>
      <c r="G75" s="247">
        <v>2.2000000000000002</v>
      </c>
      <c r="H75" s="247">
        <v>3.4</v>
      </c>
      <c r="I75" s="247">
        <v>3.2</v>
      </c>
    </row>
    <row r="76" spans="1:9" x14ac:dyDescent="0.15">
      <c r="A76" s="208">
        <v>43264</v>
      </c>
      <c r="B76" s="246">
        <v>1.3</v>
      </c>
      <c r="C76" s="246">
        <v>5.8</v>
      </c>
      <c r="D76" s="246">
        <v>8.1999999999999993</v>
      </c>
      <c r="E76" s="246">
        <v>1</v>
      </c>
      <c r="F76" s="246">
        <v>11.5</v>
      </c>
      <c r="G76" s="247">
        <v>1.7</v>
      </c>
      <c r="H76" s="247">
        <v>1.6</v>
      </c>
      <c r="I76" s="247">
        <v>2.6</v>
      </c>
    </row>
    <row r="77" spans="1:9" x14ac:dyDescent="0.15">
      <c r="A77" s="208">
        <v>43265</v>
      </c>
      <c r="B77" s="246">
        <v>6.7</v>
      </c>
      <c r="C77" s="246">
        <v>10.5</v>
      </c>
      <c r="D77" s="246">
        <v>7</v>
      </c>
      <c r="E77" s="246">
        <v>12.5</v>
      </c>
      <c r="F77" s="246">
        <v>9.3000000000000007</v>
      </c>
      <c r="G77" s="247">
        <v>4.5999999999999996</v>
      </c>
      <c r="H77" s="247">
        <v>9</v>
      </c>
      <c r="I77" s="247">
        <v>8.9</v>
      </c>
    </row>
    <row r="78" spans="1:9" x14ac:dyDescent="0.15">
      <c r="A78" s="208">
        <v>43266</v>
      </c>
      <c r="B78" s="246">
        <v>2.7</v>
      </c>
      <c r="C78" s="246">
        <v>3.5</v>
      </c>
      <c r="D78" s="246">
        <v>0.7</v>
      </c>
      <c r="E78" s="246">
        <v>3.1</v>
      </c>
      <c r="F78" s="246">
        <v>3.9</v>
      </c>
      <c r="G78" s="247">
        <v>1.7</v>
      </c>
      <c r="H78" s="247">
        <v>2</v>
      </c>
      <c r="I78" s="247">
        <v>4.7</v>
      </c>
    </row>
    <row r="79" spans="1:9" x14ac:dyDescent="0.15">
      <c r="A79" s="208">
        <v>43267</v>
      </c>
      <c r="B79" s="246">
        <v>3.4</v>
      </c>
      <c r="C79" s="246">
        <v>3.8</v>
      </c>
      <c r="D79" s="246">
        <v>2.8</v>
      </c>
      <c r="E79" s="246">
        <v>2.2999999999999998</v>
      </c>
      <c r="F79" s="246">
        <v>5.7</v>
      </c>
      <c r="G79" s="247">
        <v>1.4</v>
      </c>
      <c r="H79" s="247">
        <v>2.9</v>
      </c>
      <c r="I79" s="247">
        <v>2.2999999999999998</v>
      </c>
    </row>
    <row r="80" spans="1:9" x14ac:dyDescent="0.15">
      <c r="A80" s="208">
        <v>43268</v>
      </c>
      <c r="B80" s="246">
        <v>8</v>
      </c>
      <c r="C80" s="246">
        <v>8.8000000000000007</v>
      </c>
      <c r="D80" s="246">
        <v>11</v>
      </c>
      <c r="E80" s="246">
        <v>9.8000000000000007</v>
      </c>
      <c r="F80" s="246">
        <v>9.5</v>
      </c>
      <c r="G80" s="247">
        <v>8</v>
      </c>
      <c r="H80" s="247">
        <v>8</v>
      </c>
      <c r="I80" s="247">
        <v>5.7</v>
      </c>
    </row>
    <row r="81" spans="1:9" x14ac:dyDescent="0.15">
      <c r="A81" s="208">
        <v>43269</v>
      </c>
      <c r="B81" s="246">
        <v>10.4</v>
      </c>
      <c r="C81" s="246">
        <v>10</v>
      </c>
      <c r="D81" s="246">
        <v>12</v>
      </c>
      <c r="E81" s="246">
        <v>11.7</v>
      </c>
      <c r="F81" s="246">
        <v>10.1</v>
      </c>
      <c r="G81" s="247">
        <v>11.8</v>
      </c>
      <c r="H81" s="247">
        <v>11.6</v>
      </c>
      <c r="I81" s="247">
        <v>8.8000000000000007</v>
      </c>
    </row>
    <row r="82" spans="1:9" x14ac:dyDescent="0.15">
      <c r="A82" s="208">
        <v>43270</v>
      </c>
      <c r="B82" s="246">
        <v>5.9</v>
      </c>
      <c r="C82" s="246">
        <v>7.4</v>
      </c>
      <c r="D82" s="246">
        <v>10.9</v>
      </c>
      <c r="E82" s="246">
        <v>11</v>
      </c>
      <c r="F82" s="246">
        <v>8.6</v>
      </c>
      <c r="G82" s="247">
        <v>4.5</v>
      </c>
      <c r="H82" s="247">
        <v>6.7</v>
      </c>
      <c r="I82" s="247">
        <v>5.7</v>
      </c>
    </row>
    <row r="83" spans="1:9" x14ac:dyDescent="0.15">
      <c r="A83" s="208">
        <v>43271</v>
      </c>
      <c r="B83" s="246">
        <v>3.7</v>
      </c>
      <c r="C83" s="246">
        <v>6.5</v>
      </c>
      <c r="D83" s="246">
        <v>1.7</v>
      </c>
      <c r="E83" s="246">
        <v>5</v>
      </c>
      <c r="F83" s="246">
        <v>5</v>
      </c>
      <c r="G83" s="247">
        <v>2.6</v>
      </c>
      <c r="H83" s="247">
        <v>4.5999999999999996</v>
      </c>
      <c r="I83" s="247">
        <v>3.8</v>
      </c>
    </row>
    <row r="84" spans="1:9" x14ac:dyDescent="0.15">
      <c r="A84" s="208">
        <v>43272</v>
      </c>
      <c r="B84" s="246">
        <v>7</v>
      </c>
      <c r="C84" s="246">
        <v>8.3000000000000007</v>
      </c>
      <c r="D84" s="246">
        <v>9.1999999999999993</v>
      </c>
      <c r="E84" s="246">
        <v>8.9</v>
      </c>
      <c r="F84" s="246">
        <v>9.9</v>
      </c>
      <c r="G84" s="247">
        <v>4.3</v>
      </c>
      <c r="H84" s="247">
        <v>8.3000000000000007</v>
      </c>
      <c r="I84" s="247">
        <v>5.3</v>
      </c>
    </row>
    <row r="85" spans="1:9" x14ac:dyDescent="0.15">
      <c r="A85" s="208">
        <v>43273</v>
      </c>
      <c r="B85" s="246">
        <v>11.2</v>
      </c>
      <c r="C85" s="246">
        <v>16</v>
      </c>
      <c r="D85" s="246">
        <v>16.3</v>
      </c>
      <c r="E85" s="246">
        <v>8.6999999999999993</v>
      </c>
      <c r="F85" s="246">
        <v>19</v>
      </c>
      <c r="G85" s="247">
        <v>11</v>
      </c>
      <c r="H85" s="247">
        <v>8.5</v>
      </c>
      <c r="I85" s="247">
        <v>9.1</v>
      </c>
    </row>
    <row r="86" spans="1:9" x14ac:dyDescent="0.15">
      <c r="A86" s="208">
        <v>43274</v>
      </c>
      <c r="B86" s="246">
        <v>10.9</v>
      </c>
      <c r="C86" s="246">
        <v>22.9</v>
      </c>
      <c r="D86" s="246">
        <v>13.3</v>
      </c>
      <c r="E86" s="246">
        <v>11.5</v>
      </c>
      <c r="F86" s="246">
        <v>20</v>
      </c>
      <c r="G86" s="247">
        <v>10.4</v>
      </c>
      <c r="H86" s="247">
        <v>13.9</v>
      </c>
      <c r="I86" s="247">
        <v>11.8</v>
      </c>
    </row>
    <row r="87" spans="1:9" x14ac:dyDescent="0.15">
      <c r="A87" s="208">
        <v>43275</v>
      </c>
      <c r="B87" s="246">
        <v>8.1</v>
      </c>
      <c r="C87" s="246">
        <v>12.4</v>
      </c>
      <c r="D87" s="246">
        <v>13.5</v>
      </c>
      <c r="E87" s="246">
        <v>11.5</v>
      </c>
      <c r="F87" s="246">
        <v>14.4</v>
      </c>
      <c r="G87" s="247">
        <v>2.4</v>
      </c>
      <c r="H87" s="247">
        <v>7.8</v>
      </c>
      <c r="I87" s="247">
        <v>7.4</v>
      </c>
    </row>
    <row r="88" spans="1:9" x14ac:dyDescent="0.15">
      <c r="A88" s="208">
        <v>43276</v>
      </c>
      <c r="B88" s="246">
        <v>17.399999999999999</v>
      </c>
      <c r="C88" s="246">
        <v>21.4</v>
      </c>
      <c r="D88" s="246">
        <v>19.3</v>
      </c>
      <c r="E88" s="246">
        <v>21</v>
      </c>
      <c r="F88" s="246">
        <v>19.899999999999999</v>
      </c>
      <c r="G88" s="247">
        <v>17.899999999999999</v>
      </c>
      <c r="H88" s="247">
        <v>17.8</v>
      </c>
      <c r="I88" s="247">
        <v>18.5</v>
      </c>
    </row>
    <row r="89" spans="1:9" x14ac:dyDescent="0.15">
      <c r="A89" s="208">
        <v>43277</v>
      </c>
      <c r="B89" s="246">
        <v>23.5</v>
      </c>
      <c r="C89" s="246">
        <v>28.6</v>
      </c>
      <c r="D89" s="246">
        <v>20.3</v>
      </c>
      <c r="E89" s="246">
        <v>31</v>
      </c>
      <c r="F89" s="246">
        <v>20.399999999999999</v>
      </c>
      <c r="G89" s="247">
        <v>25</v>
      </c>
      <c r="H89" s="247">
        <v>28.5</v>
      </c>
      <c r="I89" s="247">
        <v>27.5</v>
      </c>
    </row>
    <row r="90" spans="1:9" x14ac:dyDescent="0.15">
      <c r="A90" s="208">
        <v>43278</v>
      </c>
      <c r="B90" s="246">
        <v>20.2</v>
      </c>
      <c r="C90" s="246">
        <v>21.3</v>
      </c>
      <c r="D90" s="246">
        <v>16</v>
      </c>
      <c r="E90" s="246">
        <v>24.5</v>
      </c>
      <c r="F90" s="246">
        <v>11.8</v>
      </c>
      <c r="G90" s="247">
        <v>20.2</v>
      </c>
      <c r="H90" s="247">
        <v>22.4</v>
      </c>
      <c r="I90" s="247">
        <v>13.8</v>
      </c>
    </row>
    <row r="91" spans="1:9" x14ac:dyDescent="0.15">
      <c r="A91" s="208">
        <v>43279</v>
      </c>
      <c r="B91" s="246">
        <v>10.199999999999999</v>
      </c>
      <c r="C91" s="246">
        <v>16.2</v>
      </c>
      <c r="D91" s="246">
        <v>10.6</v>
      </c>
      <c r="E91" s="246">
        <v>6.4</v>
      </c>
      <c r="F91" s="246">
        <v>13.9</v>
      </c>
      <c r="G91" s="247">
        <v>8.3000000000000007</v>
      </c>
      <c r="H91" s="247">
        <v>8.3000000000000007</v>
      </c>
      <c r="I91" s="247">
        <v>8.9</v>
      </c>
    </row>
    <row r="92" spans="1:9" x14ac:dyDescent="0.15">
      <c r="A92" s="208">
        <v>43280</v>
      </c>
      <c r="B92" s="246">
        <v>9.9</v>
      </c>
      <c r="C92" s="246">
        <v>12.1</v>
      </c>
      <c r="D92" s="246">
        <v>10.5</v>
      </c>
      <c r="E92" s="246">
        <v>12.9</v>
      </c>
      <c r="F92" s="246">
        <v>9.1999999999999993</v>
      </c>
      <c r="G92" s="247">
        <v>10.3</v>
      </c>
      <c r="H92" s="247">
        <v>10.199999999999999</v>
      </c>
      <c r="I92" s="247">
        <v>3.9</v>
      </c>
    </row>
    <row r="93" spans="1:9" x14ac:dyDescent="0.15">
      <c r="A93" s="208">
        <v>43281</v>
      </c>
      <c r="B93" s="246">
        <v>6.5</v>
      </c>
      <c r="C93" s="246">
        <v>9.1</v>
      </c>
      <c r="D93" s="246">
        <v>7.8</v>
      </c>
      <c r="E93" s="246">
        <v>5.2</v>
      </c>
      <c r="F93" s="246">
        <v>7.9</v>
      </c>
      <c r="G93" s="247">
        <v>4.9000000000000004</v>
      </c>
      <c r="H93" s="247">
        <v>5.5</v>
      </c>
      <c r="I93" s="247">
        <v>5.0999999999999996</v>
      </c>
    </row>
    <row r="94" spans="1:9" x14ac:dyDescent="0.15">
      <c r="A94" s="208">
        <v>43282</v>
      </c>
      <c r="B94" s="246">
        <v>7.1</v>
      </c>
      <c r="C94" s="246">
        <v>12.4</v>
      </c>
      <c r="D94" s="246">
        <v>9.1999999999999993</v>
      </c>
      <c r="E94" s="246">
        <v>11.5</v>
      </c>
      <c r="F94" s="246">
        <v>10.5</v>
      </c>
      <c r="G94" s="247">
        <v>8.8000000000000007</v>
      </c>
      <c r="H94" s="247">
        <v>8.4</v>
      </c>
      <c r="I94" s="247">
        <v>9.5</v>
      </c>
    </row>
    <row r="95" spans="1:9" x14ac:dyDescent="0.15">
      <c r="A95" s="208">
        <v>43283</v>
      </c>
      <c r="B95" s="246">
        <v>15.3</v>
      </c>
      <c r="C95" s="246">
        <v>16.5</v>
      </c>
      <c r="D95" s="246">
        <v>15.2</v>
      </c>
      <c r="E95" s="246">
        <v>18.3</v>
      </c>
      <c r="F95" s="246">
        <v>14.8</v>
      </c>
      <c r="G95" s="247">
        <v>14</v>
      </c>
      <c r="H95" s="247">
        <v>16.100000000000001</v>
      </c>
      <c r="I95" s="247">
        <v>12.5</v>
      </c>
    </row>
    <row r="96" spans="1:9" x14ac:dyDescent="0.15">
      <c r="A96" s="208">
        <v>43284</v>
      </c>
      <c r="B96" s="246">
        <v>14</v>
      </c>
      <c r="C96" s="246">
        <v>17</v>
      </c>
      <c r="D96" s="246">
        <v>10.199999999999999</v>
      </c>
      <c r="E96" s="246">
        <v>18.600000000000001</v>
      </c>
      <c r="F96" s="246">
        <v>13.8</v>
      </c>
      <c r="G96" s="247">
        <v>14.6</v>
      </c>
      <c r="H96" s="247">
        <v>15.6</v>
      </c>
      <c r="I96" s="247">
        <v>14.2</v>
      </c>
    </row>
    <row r="97" spans="1:9" x14ac:dyDescent="0.15">
      <c r="A97" s="208">
        <v>43285</v>
      </c>
      <c r="B97" s="246">
        <v>9</v>
      </c>
      <c r="C97" s="246">
        <v>8.6</v>
      </c>
      <c r="D97" s="246">
        <v>5.8</v>
      </c>
      <c r="E97" s="246">
        <v>8.9</v>
      </c>
      <c r="F97" s="246">
        <v>7.9</v>
      </c>
      <c r="G97" s="247">
        <v>13.6</v>
      </c>
      <c r="H97" s="247">
        <v>10</v>
      </c>
      <c r="I97" s="247">
        <v>8.9</v>
      </c>
    </row>
    <row r="98" spans="1:9" x14ac:dyDescent="0.15">
      <c r="A98" s="208">
        <v>43286</v>
      </c>
      <c r="B98" s="246">
        <v>4.2</v>
      </c>
      <c r="C98" s="246">
        <v>7.8</v>
      </c>
      <c r="D98" s="246">
        <v>5.8</v>
      </c>
      <c r="E98" s="246">
        <v>1</v>
      </c>
      <c r="F98" s="246">
        <v>8.4</v>
      </c>
      <c r="G98" s="247">
        <v>5.3</v>
      </c>
      <c r="H98" s="247">
        <v>4.2</v>
      </c>
      <c r="I98" s="247">
        <v>3.2</v>
      </c>
    </row>
    <row r="99" spans="1:9" x14ac:dyDescent="0.15">
      <c r="A99" s="208">
        <v>43287</v>
      </c>
      <c r="B99" s="246">
        <v>1.6</v>
      </c>
      <c r="C99" s="246">
        <v>3.6</v>
      </c>
      <c r="D99" s="246">
        <v>-1.3</v>
      </c>
      <c r="E99" s="246">
        <v>1.9</v>
      </c>
      <c r="F99" s="246">
        <v>3.4</v>
      </c>
      <c r="G99" s="247">
        <v>0.6</v>
      </c>
      <c r="H99" s="247">
        <v>1.7</v>
      </c>
      <c r="I99" s="247">
        <v>1.9</v>
      </c>
    </row>
    <row r="100" spans="1:9" x14ac:dyDescent="0.15">
      <c r="A100" s="208">
        <v>43288</v>
      </c>
      <c r="B100" s="246">
        <v>2.2000000000000002</v>
      </c>
      <c r="C100" s="246">
        <v>5.9</v>
      </c>
      <c r="D100" s="246">
        <v>7.8</v>
      </c>
      <c r="E100" s="246">
        <v>4.8</v>
      </c>
      <c r="F100" s="246">
        <v>6.8</v>
      </c>
      <c r="G100" s="247">
        <v>1.6</v>
      </c>
      <c r="H100" s="247">
        <v>2.2000000000000002</v>
      </c>
      <c r="I100" s="247">
        <v>3.8</v>
      </c>
    </row>
    <row r="101" spans="1:9" x14ac:dyDescent="0.15">
      <c r="A101" s="208">
        <v>43289</v>
      </c>
      <c r="B101" s="246">
        <v>7.9</v>
      </c>
      <c r="C101" s="246">
        <v>9.6999999999999993</v>
      </c>
      <c r="D101" s="246">
        <v>11.6</v>
      </c>
      <c r="E101" s="246">
        <v>10.5</v>
      </c>
      <c r="F101" s="246">
        <v>9.9</v>
      </c>
      <c r="G101" s="247">
        <v>5.9</v>
      </c>
      <c r="H101" s="247">
        <v>9</v>
      </c>
      <c r="I101" s="247">
        <v>8</v>
      </c>
    </row>
    <row r="102" spans="1:9" x14ac:dyDescent="0.15">
      <c r="A102" s="208">
        <v>43290</v>
      </c>
      <c r="B102" s="246">
        <v>8.6</v>
      </c>
      <c r="C102" s="246">
        <v>9</v>
      </c>
      <c r="D102" s="246">
        <v>8.8000000000000007</v>
      </c>
      <c r="E102" s="246">
        <v>11</v>
      </c>
      <c r="F102" s="246">
        <v>9.5</v>
      </c>
      <c r="G102" s="247">
        <v>9</v>
      </c>
      <c r="H102" s="247">
        <v>8.3000000000000007</v>
      </c>
      <c r="I102" s="247">
        <v>10.4</v>
      </c>
    </row>
    <row r="103" spans="1:9" x14ac:dyDescent="0.15">
      <c r="A103" s="208">
        <v>43291</v>
      </c>
      <c r="B103" s="246">
        <v>8</v>
      </c>
      <c r="C103" s="246">
        <v>11.2</v>
      </c>
      <c r="D103" s="246">
        <v>8.9</v>
      </c>
      <c r="E103" s="246">
        <v>8.8000000000000007</v>
      </c>
      <c r="F103" s="246">
        <v>10.7</v>
      </c>
      <c r="G103" s="247">
        <v>4.5</v>
      </c>
      <c r="H103" s="247">
        <v>7.1</v>
      </c>
      <c r="I103" s="247">
        <v>7.5</v>
      </c>
    </row>
    <row r="104" spans="1:9" x14ac:dyDescent="0.15">
      <c r="A104" s="208">
        <v>43292</v>
      </c>
      <c r="B104" s="246">
        <v>6.5</v>
      </c>
      <c r="C104" s="246">
        <v>12</v>
      </c>
      <c r="D104" s="246">
        <v>15.5</v>
      </c>
      <c r="E104" s="246">
        <v>8.5</v>
      </c>
      <c r="F104" s="246">
        <v>12.9</v>
      </c>
      <c r="G104" s="247">
        <v>5.8</v>
      </c>
      <c r="H104" s="247">
        <v>7.7</v>
      </c>
      <c r="I104" s="247">
        <v>7.1</v>
      </c>
    </row>
    <row r="105" spans="1:9" x14ac:dyDescent="0.15">
      <c r="A105" s="208">
        <v>43293</v>
      </c>
      <c r="B105" s="246">
        <v>12.5</v>
      </c>
      <c r="C105" s="246">
        <v>15.2</v>
      </c>
      <c r="D105" s="246">
        <v>7.5</v>
      </c>
      <c r="E105" s="246">
        <v>12.6</v>
      </c>
      <c r="F105" s="246">
        <v>14</v>
      </c>
      <c r="G105" s="247">
        <v>9.5</v>
      </c>
      <c r="H105" s="247">
        <v>24.1</v>
      </c>
      <c r="I105" s="247">
        <v>9.6999999999999993</v>
      </c>
    </row>
    <row r="106" spans="1:9" x14ac:dyDescent="0.15">
      <c r="A106" s="208">
        <v>43294</v>
      </c>
      <c r="B106" s="246">
        <v>7.5</v>
      </c>
      <c r="C106" s="246">
        <v>15.5</v>
      </c>
      <c r="D106" s="246">
        <v>17.899999999999999</v>
      </c>
      <c r="E106" s="246">
        <v>7.9</v>
      </c>
      <c r="F106" s="246">
        <v>18.899999999999999</v>
      </c>
      <c r="G106" s="247">
        <v>6.1</v>
      </c>
      <c r="H106" s="247">
        <v>19</v>
      </c>
      <c r="I106" s="247">
        <v>7.6</v>
      </c>
    </row>
    <row r="107" spans="1:9" x14ac:dyDescent="0.15">
      <c r="A107" s="208">
        <v>43295</v>
      </c>
      <c r="B107" s="246">
        <v>11.8</v>
      </c>
      <c r="C107" s="246">
        <v>17.600000000000001</v>
      </c>
      <c r="D107" s="246">
        <v>15</v>
      </c>
      <c r="E107" s="246">
        <v>16.7</v>
      </c>
      <c r="F107" s="246">
        <v>18.600000000000001</v>
      </c>
      <c r="G107" s="247">
        <v>12.9</v>
      </c>
      <c r="H107" s="247">
        <v>19.3</v>
      </c>
      <c r="I107" s="247">
        <v>9.8000000000000007</v>
      </c>
    </row>
    <row r="108" spans="1:9" x14ac:dyDescent="0.15">
      <c r="A108" s="208">
        <v>43296</v>
      </c>
      <c r="B108" s="246">
        <v>21.9</v>
      </c>
      <c r="C108" s="246">
        <v>24.8</v>
      </c>
      <c r="D108" s="246">
        <v>19.3</v>
      </c>
      <c r="E108" s="246">
        <v>24.9</v>
      </c>
      <c r="F108" s="246">
        <v>22.5</v>
      </c>
      <c r="G108" s="247">
        <v>19.5</v>
      </c>
      <c r="H108" s="247">
        <v>29.1</v>
      </c>
      <c r="I108" s="247">
        <v>21.5</v>
      </c>
    </row>
    <row r="109" spans="1:9" x14ac:dyDescent="0.15">
      <c r="A109" s="208">
        <v>43297</v>
      </c>
      <c r="B109" s="246">
        <v>20.6</v>
      </c>
      <c r="C109" s="246">
        <v>26.4</v>
      </c>
      <c r="D109" s="246">
        <v>22.7</v>
      </c>
      <c r="E109" s="246">
        <v>16.899999999999999</v>
      </c>
      <c r="F109" s="246">
        <v>25</v>
      </c>
      <c r="G109" s="247">
        <v>21</v>
      </c>
      <c r="H109" s="247">
        <v>23.9</v>
      </c>
      <c r="I109" s="247">
        <v>21.6</v>
      </c>
    </row>
    <row r="110" spans="1:9" x14ac:dyDescent="0.15">
      <c r="A110" s="208">
        <v>43298</v>
      </c>
      <c r="B110" s="246">
        <v>23.5</v>
      </c>
      <c r="C110" s="246">
        <v>27.4</v>
      </c>
      <c r="D110" s="246">
        <v>23.5</v>
      </c>
      <c r="E110" s="246">
        <v>17.8</v>
      </c>
      <c r="F110" s="246">
        <v>23.8</v>
      </c>
      <c r="G110" s="247">
        <v>22.1</v>
      </c>
      <c r="H110" s="247">
        <v>24.9</v>
      </c>
      <c r="I110" s="247">
        <v>22.1</v>
      </c>
    </row>
    <row r="111" spans="1:9" x14ac:dyDescent="0.15">
      <c r="A111" s="208">
        <v>43299</v>
      </c>
      <c r="B111" s="246">
        <v>23.2</v>
      </c>
      <c r="C111" s="246">
        <v>31.4</v>
      </c>
      <c r="D111" s="246">
        <v>26.4</v>
      </c>
      <c r="E111" s="246">
        <v>23.1</v>
      </c>
      <c r="F111" s="246">
        <v>29</v>
      </c>
      <c r="G111" s="247">
        <v>24.4</v>
      </c>
      <c r="H111" s="247">
        <v>28.1</v>
      </c>
      <c r="I111" s="247">
        <v>22.2</v>
      </c>
    </row>
    <row r="112" spans="1:9" x14ac:dyDescent="0.15">
      <c r="A112" s="208">
        <v>43300</v>
      </c>
      <c r="B112" s="246">
        <v>26.3</v>
      </c>
      <c r="C112" s="246">
        <v>30.5</v>
      </c>
      <c r="D112" s="246">
        <v>23.8</v>
      </c>
      <c r="E112" s="246">
        <v>30.6</v>
      </c>
      <c r="F112" s="246">
        <v>25.1</v>
      </c>
      <c r="G112" s="247">
        <v>28.1</v>
      </c>
      <c r="H112" s="247">
        <v>34.6</v>
      </c>
      <c r="I112" s="247">
        <v>30.8</v>
      </c>
    </row>
    <row r="113" spans="1:9" x14ac:dyDescent="0.15">
      <c r="A113" s="208">
        <v>43301</v>
      </c>
      <c r="B113" s="246">
        <v>17.899999999999999</v>
      </c>
      <c r="C113" s="246">
        <v>20.8</v>
      </c>
      <c r="D113" s="246">
        <v>13.7</v>
      </c>
      <c r="E113" s="246">
        <v>25.9</v>
      </c>
      <c r="F113" s="246">
        <v>14.3</v>
      </c>
      <c r="G113" s="247">
        <v>19.899999999999999</v>
      </c>
      <c r="H113" s="247">
        <v>24.6</v>
      </c>
      <c r="I113" s="247">
        <v>25.6</v>
      </c>
    </row>
    <row r="114" spans="1:9" x14ac:dyDescent="0.15">
      <c r="A114" s="208">
        <v>43302</v>
      </c>
      <c r="B114" s="246">
        <v>15.9</v>
      </c>
      <c r="C114" s="246">
        <v>18</v>
      </c>
      <c r="D114" s="246">
        <v>14.4</v>
      </c>
      <c r="E114" s="246">
        <v>26.4</v>
      </c>
      <c r="F114" s="246">
        <v>15.3</v>
      </c>
      <c r="G114" s="247">
        <v>16.399999999999999</v>
      </c>
      <c r="H114" s="247">
        <v>25.2</v>
      </c>
      <c r="I114" s="247">
        <v>22.9</v>
      </c>
    </row>
    <row r="115" spans="1:9" x14ac:dyDescent="0.15">
      <c r="A115" s="208">
        <v>43303</v>
      </c>
      <c r="B115" s="246">
        <v>13.4</v>
      </c>
      <c r="C115" s="246">
        <v>16.8</v>
      </c>
      <c r="D115" s="246">
        <v>17</v>
      </c>
      <c r="E115" s="246">
        <v>15.8</v>
      </c>
      <c r="F115" s="246">
        <v>18.8</v>
      </c>
      <c r="G115" s="247">
        <v>14.8</v>
      </c>
      <c r="H115" s="247">
        <v>15.3</v>
      </c>
      <c r="I115" s="247">
        <v>16.100000000000001</v>
      </c>
    </row>
    <row r="116" spans="1:9" x14ac:dyDescent="0.15">
      <c r="A116" s="208">
        <v>43304</v>
      </c>
      <c r="B116" s="246">
        <v>4.7</v>
      </c>
      <c r="C116" s="246">
        <v>12.4</v>
      </c>
      <c r="D116" s="246">
        <v>12.1</v>
      </c>
      <c r="E116" s="246">
        <v>7</v>
      </c>
      <c r="F116" s="246">
        <v>16.8</v>
      </c>
      <c r="G116" s="247">
        <v>5.8</v>
      </c>
      <c r="H116" s="247">
        <v>5.3</v>
      </c>
      <c r="I116" s="247">
        <v>7.3</v>
      </c>
    </row>
    <row r="117" spans="1:9" x14ac:dyDescent="0.15">
      <c r="A117" s="208">
        <v>43305</v>
      </c>
      <c r="B117" s="246">
        <v>13.2</v>
      </c>
      <c r="C117" s="246">
        <v>23.5</v>
      </c>
      <c r="D117" s="246">
        <v>19.3</v>
      </c>
      <c r="E117" s="246">
        <v>12.1</v>
      </c>
      <c r="F117" s="246">
        <v>20.6</v>
      </c>
      <c r="G117" s="247">
        <v>11.1</v>
      </c>
      <c r="H117" s="247">
        <v>10.1</v>
      </c>
      <c r="I117" s="247">
        <v>10.3</v>
      </c>
    </row>
    <row r="118" spans="1:9" x14ac:dyDescent="0.15">
      <c r="A118" s="208">
        <v>43306</v>
      </c>
      <c r="B118" s="246">
        <v>15</v>
      </c>
      <c r="C118" s="246">
        <v>20.7</v>
      </c>
      <c r="D118" s="246">
        <v>14</v>
      </c>
      <c r="E118" s="246">
        <v>16.399999999999999</v>
      </c>
      <c r="F118" s="246">
        <v>14.8</v>
      </c>
      <c r="G118" s="247">
        <v>14.3</v>
      </c>
      <c r="H118" s="247">
        <v>17.100000000000001</v>
      </c>
      <c r="I118" s="247">
        <v>17.3</v>
      </c>
    </row>
    <row r="119" spans="1:9" x14ac:dyDescent="0.15">
      <c r="A119" s="208">
        <v>43307</v>
      </c>
      <c r="B119" s="246">
        <v>11.5</v>
      </c>
      <c r="C119" s="246">
        <v>15.3</v>
      </c>
      <c r="D119" s="246">
        <v>9.6999999999999993</v>
      </c>
      <c r="E119" s="246">
        <v>16</v>
      </c>
      <c r="F119" s="246">
        <v>11.3</v>
      </c>
      <c r="G119" s="247">
        <v>13.3</v>
      </c>
      <c r="H119" s="247">
        <v>17.600000000000001</v>
      </c>
      <c r="I119" s="247">
        <v>18.2</v>
      </c>
    </row>
    <row r="120" spans="1:9" x14ac:dyDescent="0.15">
      <c r="A120" s="208">
        <v>43308</v>
      </c>
      <c r="B120" s="246">
        <v>10.6</v>
      </c>
      <c r="C120" s="246">
        <v>14.5</v>
      </c>
      <c r="D120" s="246">
        <v>11.1</v>
      </c>
      <c r="E120" s="246">
        <v>14.2</v>
      </c>
      <c r="F120" s="246">
        <v>12.3</v>
      </c>
      <c r="G120" s="247">
        <v>12.4</v>
      </c>
      <c r="H120" s="247">
        <v>13.9</v>
      </c>
      <c r="I120" s="247">
        <v>14.3</v>
      </c>
    </row>
    <row r="121" spans="1:9" x14ac:dyDescent="0.15">
      <c r="A121" s="208">
        <v>43309</v>
      </c>
      <c r="B121" s="246">
        <v>6.3</v>
      </c>
      <c r="C121" s="246">
        <v>9.8000000000000007</v>
      </c>
      <c r="D121" s="246">
        <v>7.6</v>
      </c>
      <c r="E121" s="246">
        <v>9.1</v>
      </c>
      <c r="F121" s="246">
        <v>8.6</v>
      </c>
      <c r="G121" s="247">
        <v>4</v>
      </c>
      <c r="H121" s="247">
        <v>6.5</v>
      </c>
      <c r="I121" s="247">
        <v>7.3</v>
      </c>
    </row>
    <row r="122" spans="1:9" x14ac:dyDescent="0.15">
      <c r="A122" s="208">
        <v>43310</v>
      </c>
      <c r="B122" s="246">
        <v>4.2</v>
      </c>
      <c r="C122" s="246">
        <v>8</v>
      </c>
      <c r="D122" s="246">
        <v>6.6</v>
      </c>
      <c r="E122" s="246">
        <v>4.9000000000000004</v>
      </c>
      <c r="F122" s="246">
        <v>9</v>
      </c>
      <c r="G122" s="247">
        <v>3.2</v>
      </c>
      <c r="H122" s="247">
        <v>2.1</v>
      </c>
      <c r="I122" s="247">
        <v>4.3</v>
      </c>
    </row>
    <row r="123" spans="1:9" x14ac:dyDescent="0.15">
      <c r="A123" s="208">
        <v>43311</v>
      </c>
      <c r="B123" s="246">
        <v>9.1</v>
      </c>
      <c r="C123" s="246">
        <v>11.5</v>
      </c>
      <c r="D123" s="246">
        <v>9.1999999999999993</v>
      </c>
      <c r="E123" s="246">
        <v>10.9</v>
      </c>
      <c r="F123" s="246">
        <v>10.9</v>
      </c>
      <c r="G123" s="247">
        <v>7</v>
      </c>
      <c r="H123" s="247">
        <v>8.1</v>
      </c>
      <c r="I123" s="249">
        <v>8.4</v>
      </c>
    </row>
    <row r="124" spans="1:9" x14ac:dyDescent="0.15">
      <c r="A124" s="208">
        <v>43312</v>
      </c>
      <c r="B124" s="246">
        <v>11.3</v>
      </c>
      <c r="C124" s="246">
        <v>12.8</v>
      </c>
      <c r="D124" s="246">
        <v>11.1</v>
      </c>
      <c r="E124" s="246">
        <v>14.7</v>
      </c>
      <c r="F124" s="246">
        <v>11.8</v>
      </c>
      <c r="G124" s="247">
        <v>11.1</v>
      </c>
      <c r="H124" s="247">
        <v>12.4</v>
      </c>
      <c r="I124" s="247">
        <v>12.5</v>
      </c>
    </row>
    <row r="125" spans="1:9" x14ac:dyDescent="0.15">
      <c r="A125" s="208">
        <v>43313</v>
      </c>
      <c r="B125" s="246">
        <v>14.8</v>
      </c>
      <c r="C125" s="246">
        <v>19.600000000000001</v>
      </c>
      <c r="D125" s="246">
        <v>17.5</v>
      </c>
      <c r="E125" s="246">
        <v>10.8</v>
      </c>
      <c r="F125" s="246">
        <v>17.899999999999999</v>
      </c>
      <c r="G125" s="247">
        <v>16.899999999999999</v>
      </c>
      <c r="H125" s="247">
        <v>11.4</v>
      </c>
      <c r="I125" s="247">
        <v>12.2</v>
      </c>
    </row>
    <row r="126" spans="1:9" x14ac:dyDescent="0.15">
      <c r="A126" s="208">
        <v>43314</v>
      </c>
      <c r="B126" s="246">
        <v>9.1999999999999993</v>
      </c>
      <c r="C126" s="246">
        <v>20.3</v>
      </c>
      <c r="D126" s="246">
        <v>16.899999999999999</v>
      </c>
      <c r="E126" s="246">
        <v>8.1999999999999993</v>
      </c>
      <c r="F126" s="246">
        <v>18.5</v>
      </c>
      <c r="G126" s="247">
        <v>8.6</v>
      </c>
      <c r="H126" s="247">
        <v>5.8</v>
      </c>
      <c r="I126" s="247">
        <v>9.1</v>
      </c>
    </row>
    <row r="127" spans="1:9" x14ac:dyDescent="0.15">
      <c r="A127" s="208">
        <v>43315</v>
      </c>
      <c r="B127" s="250">
        <v>10.1</v>
      </c>
      <c r="C127" s="246">
        <v>18.3</v>
      </c>
      <c r="D127" s="246">
        <v>17</v>
      </c>
      <c r="E127" s="246">
        <v>10.7</v>
      </c>
      <c r="F127" s="250">
        <v>21.3</v>
      </c>
      <c r="G127" s="247">
        <v>11.7</v>
      </c>
      <c r="H127" s="247">
        <v>10.7</v>
      </c>
      <c r="I127" s="247">
        <v>12</v>
      </c>
    </row>
    <row r="128" spans="1:9" x14ac:dyDescent="0.15">
      <c r="A128" s="208">
        <v>43316</v>
      </c>
      <c r="B128" s="246">
        <v>11.6</v>
      </c>
      <c r="C128" s="246">
        <v>17.7</v>
      </c>
      <c r="D128" s="246">
        <v>15.3</v>
      </c>
      <c r="E128" s="246">
        <v>14</v>
      </c>
      <c r="F128" s="246">
        <v>17</v>
      </c>
      <c r="G128" s="247">
        <v>13.7</v>
      </c>
      <c r="H128" s="247">
        <v>11.4</v>
      </c>
      <c r="I128" s="247">
        <v>11.8</v>
      </c>
    </row>
    <row r="129" spans="1:9" x14ac:dyDescent="0.15">
      <c r="A129" s="208">
        <v>43317</v>
      </c>
      <c r="B129" s="246">
        <v>19</v>
      </c>
      <c r="C129" s="246">
        <v>26</v>
      </c>
      <c r="D129" s="246">
        <v>23.9</v>
      </c>
      <c r="E129" s="246">
        <v>17.3</v>
      </c>
      <c r="F129" s="246">
        <v>23.3</v>
      </c>
      <c r="G129" s="247">
        <v>18</v>
      </c>
      <c r="H129" s="247">
        <v>16.600000000000001</v>
      </c>
      <c r="I129" s="247">
        <v>17.8</v>
      </c>
    </row>
    <row r="130" spans="1:9" x14ac:dyDescent="0.15">
      <c r="A130" s="208">
        <v>43318</v>
      </c>
      <c r="B130" s="246">
        <v>18.8</v>
      </c>
      <c r="C130" s="246">
        <v>21.7</v>
      </c>
      <c r="D130" s="246">
        <v>14.7</v>
      </c>
      <c r="E130" s="246">
        <v>12.6</v>
      </c>
      <c r="F130" s="246">
        <v>17</v>
      </c>
      <c r="G130" s="247">
        <v>17.600000000000001</v>
      </c>
      <c r="H130" s="247">
        <v>12.2</v>
      </c>
      <c r="I130" s="247">
        <v>15</v>
      </c>
    </row>
    <row r="131" spans="1:9" x14ac:dyDescent="0.15">
      <c r="A131" s="208">
        <v>43319</v>
      </c>
      <c r="B131" s="246">
        <v>0.9</v>
      </c>
      <c r="C131" s="246">
        <v>4.2</v>
      </c>
      <c r="D131" s="246">
        <v>3</v>
      </c>
      <c r="E131" s="246">
        <v>1.2</v>
      </c>
      <c r="F131" s="246">
        <v>3.3</v>
      </c>
      <c r="G131" s="247">
        <v>0</v>
      </c>
      <c r="H131" s="247">
        <v>-0.7</v>
      </c>
      <c r="I131" s="247">
        <v>2.1</v>
      </c>
    </row>
    <row r="132" spans="1:9" x14ac:dyDescent="0.15">
      <c r="A132" s="208">
        <v>43320</v>
      </c>
      <c r="B132" s="246">
        <v>0.9</v>
      </c>
      <c r="C132" s="246">
        <v>3.9</v>
      </c>
      <c r="D132" s="246">
        <v>3.9</v>
      </c>
      <c r="E132" s="246">
        <v>6.7</v>
      </c>
      <c r="F132" s="246">
        <v>4.4000000000000004</v>
      </c>
      <c r="G132" s="247">
        <v>-0.4</v>
      </c>
      <c r="H132" s="247">
        <v>1.4</v>
      </c>
      <c r="I132" s="247">
        <v>3.8</v>
      </c>
    </row>
    <row r="133" spans="1:9" x14ac:dyDescent="0.15">
      <c r="A133" s="208">
        <v>43321</v>
      </c>
      <c r="B133" s="246">
        <v>3.3</v>
      </c>
      <c r="C133" s="246">
        <v>5.3</v>
      </c>
      <c r="D133" s="246">
        <v>5</v>
      </c>
      <c r="E133" s="246">
        <v>4.5</v>
      </c>
      <c r="F133" s="246">
        <v>6.4</v>
      </c>
      <c r="G133" s="247">
        <v>0.9</v>
      </c>
      <c r="H133" s="247">
        <v>-0.7</v>
      </c>
      <c r="I133" s="247">
        <v>3</v>
      </c>
    </row>
    <row r="134" spans="1:9" x14ac:dyDescent="0.15">
      <c r="A134" s="208">
        <v>43322</v>
      </c>
      <c r="B134" s="246">
        <v>8.5</v>
      </c>
      <c r="C134" s="246">
        <v>12.3</v>
      </c>
      <c r="D134" s="246">
        <v>11.8</v>
      </c>
      <c r="E134" s="246">
        <v>7</v>
      </c>
      <c r="F134" s="246">
        <v>13.5</v>
      </c>
      <c r="G134" s="247">
        <v>5.3</v>
      </c>
      <c r="H134" s="247">
        <v>2.9</v>
      </c>
      <c r="I134" s="247">
        <v>6.2</v>
      </c>
    </row>
    <row r="135" spans="1:9" x14ac:dyDescent="0.15">
      <c r="A135" s="208">
        <v>43323</v>
      </c>
      <c r="B135" s="246">
        <v>4</v>
      </c>
      <c r="C135" s="246">
        <v>8</v>
      </c>
      <c r="D135" s="246">
        <v>7.6</v>
      </c>
      <c r="E135" s="246">
        <v>2.7</v>
      </c>
      <c r="F135" s="246">
        <v>8.9</v>
      </c>
      <c r="G135" s="247">
        <v>2.8</v>
      </c>
      <c r="H135" s="247">
        <v>0.5</v>
      </c>
      <c r="I135" s="247">
        <v>4.4000000000000004</v>
      </c>
    </row>
    <row r="136" spans="1:9" x14ac:dyDescent="0.15">
      <c r="A136" s="208">
        <v>43324</v>
      </c>
      <c r="B136" s="246">
        <v>9.4</v>
      </c>
      <c r="C136" s="246">
        <v>11.7</v>
      </c>
      <c r="D136" s="246">
        <v>10.3</v>
      </c>
      <c r="E136" s="246">
        <v>8.4</v>
      </c>
      <c r="F136" s="246">
        <v>11.2</v>
      </c>
      <c r="G136" s="247">
        <v>7.5</v>
      </c>
      <c r="H136" s="247">
        <v>7.1</v>
      </c>
      <c r="I136" s="247">
        <v>9.4</v>
      </c>
    </row>
    <row r="137" spans="1:9" x14ac:dyDescent="0.15">
      <c r="A137" s="208">
        <v>43325</v>
      </c>
      <c r="B137" s="246">
        <v>10.1</v>
      </c>
      <c r="C137" s="246">
        <v>15.1</v>
      </c>
      <c r="D137" s="246">
        <v>13.2</v>
      </c>
      <c r="E137" s="246">
        <v>7.8</v>
      </c>
      <c r="F137" s="246">
        <v>14.3</v>
      </c>
      <c r="G137" s="247">
        <v>8.3000000000000007</v>
      </c>
      <c r="H137" s="247">
        <v>6.9</v>
      </c>
      <c r="I137" s="247">
        <v>8.5</v>
      </c>
    </row>
    <row r="138" spans="1:9" x14ac:dyDescent="0.15">
      <c r="A138" s="208">
        <v>43326</v>
      </c>
      <c r="B138" s="246">
        <v>6.3</v>
      </c>
      <c r="C138" s="246">
        <v>11.5</v>
      </c>
      <c r="D138" s="246">
        <v>8.1</v>
      </c>
      <c r="E138" s="246">
        <v>8.5</v>
      </c>
      <c r="F138" s="246">
        <v>8.3000000000000007</v>
      </c>
      <c r="G138" s="247">
        <v>5</v>
      </c>
      <c r="H138" s="247">
        <v>5.8</v>
      </c>
      <c r="I138" s="247">
        <v>5.7</v>
      </c>
    </row>
    <row r="139" spans="1:9" x14ac:dyDescent="0.15">
      <c r="A139" s="208">
        <v>43327</v>
      </c>
      <c r="B139" s="246">
        <v>7.5</v>
      </c>
      <c r="C139" s="246">
        <v>8.3000000000000007</v>
      </c>
      <c r="D139" s="246">
        <v>6.9</v>
      </c>
      <c r="E139" s="246">
        <v>7.6</v>
      </c>
      <c r="F139" s="246">
        <v>7.8</v>
      </c>
      <c r="G139" s="247">
        <v>4.2</v>
      </c>
      <c r="H139" s="247">
        <v>5.5</v>
      </c>
      <c r="I139" s="247">
        <v>5.5</v>
      </c>
    </row>
    <row r="140" spans="1:9" x14ac:dyDescent="0.15">
      <c r="A140" s="208">
        <v>43328</v>
      </c>
      <c r="B140" s="246">
        <v>4.8</v>
      </c>
      <c r="C140" s="246">
        <v>4.9000000000000004</v>
      </c>
      <c r="D140" s="246">
        <v>3.2</v>
      </c>
      <c r="E140" s="246">
        <v>3.2</v>
      </c>
      <c r="F140" s="246">
        <v>5.0999999999999996</v>
      </c>
      <c r="G140" s="247">
        <v>4.4000000000000004</v>
      </c>
      <c r="H140" s="247">
        <v>0.2</v>
      </c>
      <c r="I140" s="247">
        <v>2.2999999999999998</v>
      </c>
    </row>
    <row r="141" spans="1:9" x14ac:dyDescent="0.15">
      <c r="A141" s="208">
        <v>43329</v>
      </c>
      <c r="B141" s="246">
        <v>3.3</v>
      </c>
      <c r="C141" s="246">
        <v>2.7</v>
      </c>
      <c r="D141" s="246">
        <v>1.7</v>
      </c>
      <c r="E141" s="246">
        <v>1.3</v>
      </c>
      <c r="F141" s="246">
        <v>4.4000000000000004</v>
      </c>
      <c r="G141" s="247">
        <v>1.3</v>
      </c>
      <c r="H141" s="247">
        <v>-0.5</v>
      </c>
      <c r="I141" s="247">
        <v>4</v>
      </c>
    </row>
    <row r="142" spans="1:9" x14ac:dyDescent="0.15">
      <c r="A142" s="208">
        <v>43330</v>
      </c>
      <c r="B142" s="246">
        <v>4.4000000000000004</v>
      </c>
      <c r="C142" s="246">
        <v>7.8</v>
      </c>
      <c r="D142" s="246">
        <v>6.6</v>
      </c>
      <c r="E142" s="246">
        <v>6.3</v>
      </c>
      <c r="F142" s="246">
        <v>7.7</v>
      </c>
      <c r="G142" s="247">
        <v>3.3</v>
      </c>
      <c r="H142" s="247">
        <v>2.7</v>
      </c>
      <c r="I142" s="247">
        <v>4.4000000000000004</v>
      </c>
    </row>
    <row r="143" spans="1:9" x14ac:dyDescent="0.15">
      <c r="A143" s="208">
        <v>43331</v>
      </c>
      <c r="B143" s="246">
        <v>10.5</v>
      </c>
      <c r="C143" s="246">
        <v>12.2</v>
      </c>
      <c r="D143" s="246">
        <v>10.3</v>
      </c>
      <c r="E143" s="246">
        <v>10.8</v>
      </c>
      <c r="F143" s="246">
        <v>10.9</v>
      </c>
      <c r="G143" s="247">
        <v>10.9</v>
      </c>
      <c r="H143" s="247">
        <v>10</v>
      </c>
      <c r="I143" s="247">
        <v>10.9</v>
      </c>
    </row>
    <row r="144" spans="1:9" x14ac:dyDescent="0.15">
      <c r="A144" s="208">
        <v>43332</v>
      </c>
      <c r="B144" s="246">
        <v>11.2</v>
      </c>
      <c r="C144" s="246">
        <v>11.7</v>
      </c>
      <c r="D144" s="246">
        <v>12.4</v>
      </c>
      <c r="E144" s="246">
        <v>14</v>
      </c>
      <c r="F144" s="246">
        <v>11.9</v>
      </c>
      <c r="G144" s="247">
        <v>11.5</v>
      </c>
      <c r="H144" s="247">
        <v>11.4</v>
      </c>
      <c r="I144" s="247">
        <v>13.5</v>
      </c>
    </row>
    <row r="145" spans="1:9" x14ac:dyDescent="0.15">
      <c r="A145" s="208">
        <v>43333</v>
      </c>
      <c r="B145" s="246">
        <v>15</v>
      </c>
      <c r="C145" s="246">
        <v>15</v>
      </c>
      <c r="D145" s="246">
        <v>15.8</v>
      </c>
      <c r="E145" s="246">
        <v>20.8</v>
      </c>
      <c r="F145" s="246">
        <v>14</v>
      </c>
      <c r="G145" s="247">
        <v>17.100000000000001</v>
      </c>
      <c r="H145" s="247">
        <v>16.600000000000001</v>
      </c>
      <c r="I145" s="247">
        <v>14.5</v>
      </c>
    </row>
    <row r="146" spans="1:9" x14ac:dyDescent="0.15">
      <c r="A146" s="208">
        <v>43334</v>
      </c>
      <c r="B146" s="246">
        <v>8.6999999999999993</v>
      </c>
      <c r="C146" s="246">
        <v>10.6</v>
      </c>
      <c r="D146" s="246">
        <v>8.4</v>
      </c>
      <c r="E146" s="246">
        <v>11.1</v>
      </c>
      <c r="F146" s="246">
        <v>10.8</v>
      </c>
      <c r="G146" s="247">
        <v>9.1</v>
      </c>
      <c r="H146" s="247">
        <v>11.4</v>
      </c>
      <c r="I146" s="247">
        <v>10.199999999999999</v>
      </c>
    </row>
    <row r="147" spans="1:9" x14ac:dyDescent="0.15">
      <c r="A147" s="208">
        <v>43335</v>
      </c>
      <c r="B147" s="246">
        <v>5.4</v>
      </c>
      <c r="C147" s="246">
        <v>9.3000000000000007</v>
      </c>
      <c r="D147" s="246">
        <v>6.4</v>
      </c>
      <c r="E147" s="246">
        <v>5.4</v>
      </c>
      <c r="F147" s="246">
        <v>10</v>
      </c>
      <c r="G147" s="247">
        <v>3.6</v>
      </c>
      <c r="H147" s="247">
        <v>4.4000000000000004</v>
      </c>
      <c r="I147" s="247">
        <v>7.3</v>
      </c>
    </row>
    <row r="148" spans="1:9" x14ac:dyDescent="0.15">
      <c r="A148" s="208">
        <v>43336</v>
      </c>
      <c r="B148" s="246">
        <v>3.2</v>
      </c>
      <c r="C148" s="246">
        <v>8.6999999999999993</v>
      </c>
      <c r="D148" s="246">
        <v>5</v>
      </c>
      <c r="E148" s="246">
        <v>5.4</v>
      </c>
      <c r="F148" s="246">
        <v>8.1999999999999993</v>
      </c>
      <c r="G148" s="247">
        <v>2.2999999999999998</v>
      </c>
      <c r="H148" s="247">
        <v>2.4</v>
      </c>
      <c r="I148" s="247">
        <v>2.8</v>
      </c>
    </row>
    <row r="149" spans="1:9" x14ac:dyDescent="0.15">
      <c r="A149" s="208">
        <v>43337</v>
      </c>
      <c r="B149" s="246">
        <v>5.0999999999999996</v>
      </c>
      <c r="C149" s="246">
        <v>8.5</v>
      </c>
      <c r="D149" s="246">
        <v>7.5</v>
      </c>
      <c r="E149" s="246">
        <v>6.3</v>
      </c>
      <c r="F149" s="246">
        <v>7.7</v>
      </c>
      <c r="G149" s="247">
        <v>3.8</v>
      </c>
      <c r="H149" s="247">
        <v>-0.2</v>
      </c>
      <c r="I149" s="247">
        <v>4</v>
      </c>
    </row>
    <row r="150" spans="1:9" x14ac:dyDescent="0.15">
      <c r="A150" s="208">
        <v>43338</v>
      </c>
      <c r="B150" s="246">
        <v>7</v>
      </c>
      <c r="C150" s="246">
        <v>9.3000000000000007</v>
      </c>
      <c r="D150" s="246">
        <v>9.6999999999999993</v>
      </c>
      <c r="E150" s="246">
        <v>8.3000000000000007</v>
      </c>
      <c r="F150" s="246">
        <v>9.5</v>
      </c>
      <c r="G150" s="247">
        <v>5.7</v>
      </c>
      <c r="H150" s="247">
        <v>0</v>
      </c>
      <c r="I150" s="247">
        <v>7.7</v>
      </c>
    </row>
    <row r="151" spans="1:9" x14ac:dyDescent="0.15">
      <c r="A151" s="208">
        <v>43339</v>
      </c>
      <c r="B151" s="246">
        <v>6.3</v>
      </c>
      <c r="C151" s="246">
        <v>11.8</v>
      </c>
      <c r="D151" s="246">
        <v>11.8</v>
      </c>
      <c r="E151" s="246">
        <v>7.6</v>
      </c>
      <c r="F151" s="246">
        <v>14.3</v>
      </c>
      <c r="G151" s="247">
        <v>7</v>
      </c>
      <c r="H151" s="247">
        <v>9.6999999999999993</v>
      </c>
      <c r="I151" s="247">
        <v>6.9</v>
      </c>
    </row>
    <row r="152" spans="1:9" x14ac:dyDescent="0.15">
      <c r="A152" s="208">
        <v>43340</v>
      </c>
      <c r="B152" s="246">
        <v>11.3</v>
      </c>
      <c r="C152" s="246">
        <v>15.7</v>
      </c>
      <c r="D152" s="246">
        <v>11.3</v>
      </c>
      <c r="E152" s="246">
        <v>13.2</v>
      </c>
      <c r="F152" s="246">
        <v>10.7</v>
      </c>
      <c r="G152" s="247">
        <v>9.3000000000000007</v>
      </c>
      <c r="H152" s="247">
        <v>11.3</v>
      </c>
      <c r="I152" s="247">
        <v>7</v>
      </c>
    </row>
    <row r="153" spans="1:9" x14ac:dyDescent="0.15">
      <c r="A153" s="208">
        <v>43341</v>
      </c>
      <c r="B153" s="246">
        <v>8.6999999999999993</v>
      </c>
      <c r="C153" s="246">
        <v>10.3</v>
      </c>
      <c r="D153" s="246">
        <v>9.6</v>
      </c>
      <c r="E153" s="246">
        <v>10.9</v>
      </c>
      <c r="F153" s="246">
        <v>9.5</v>
      </c>
      <c r="G153" s="247">
        <v>8.1</v>
      </c>
      <c r="H153" s="247">
        <v>10.9</v>
      </c>
      <c r="I153" s="247">
        <v>8.6999999999999993</v>
      </c>
    </row>
    <row r="154" spans="1:9" x14ac:dyDescent="0.15">
      <c r="A154" s="208">
        <v>43342</v>
      </c>
      <c r="B154" s="246">
        <v>13.9</v>
      </c>
      <c r="C154" s="246">
        <v>18.399999999999999</v>
      </c>
      <c r="D154" s="246">
        <v>16.5</v>
      </c>
      <c r="E154" s="246">
        <v>12.5</v>
      </c>
      <c r="F154" s="246">
        <v>17.899999999999999</v>
      </c>
      <c r="G154" s="247">
        <v>14.3</v>
      </c>
      <c r="H154" s="247">
        <v>11.2</v>
      </c>
      <c r="I154" s="247">
        <v>11.5</v>
      </c>
    </row>
    <row r="155" spans="1:9" x14ac:dyDescent="0.15">
      <c r="A155" s="208">
        <v>43343</v>
      </c>
      <c r="B155" s="246">
        <v>8.4</v>
      </c>
      <c r="C155" s="246">
        <v>14.3</v>
      </c>
      <c r="D155" s="246">
        <v>12.5</v>
      </c>
      <c r="E155" s="246">
        <v>5.9</v>
      </c>
      <c r="F155" s="246">
        <v>14.7</v>
      </c>
      <c r="G155" s="247">
        <v>10.5</v>
      </c>
      <c r="H155" s="247">
        <v>8.3000000000000007</v>
      </c>
      <c r="I155" s="247">
        <v>7.9</v>
      </c>
    </row>
    <row r="156" spans="1:9" x14ac:dyDescent="0.15">
      <c r="A156" s="208">
        <v>43344</v>
      </c>
      <c r="B156" s="246">
        <v>1.8</v>
      </c>
      <c r="C156" s="246">
        <v>5.2</v>
      </c>
      <c r="D156" s="246">
        <v>4.7</v>
      </c>
      <c r="E156" s="246">
        <v>2.2999999999999998</v>
      </c>
      <c r="F156" s="246">
        <v>6.7</v>
      </c>
      <c r="G156" s="247">
        <v>2.2999999999999998</v>
      </c>
      <c r="H156" s="247">
        <v>2.1</v>
      </c>
      <c r="I156" s="247">
        <v>3.2</v>
      </c>
    </row>
    <row r="157" spans="1:9" x14ac:dyDescent="0.15">
      <c r="A157" s="208">
        <v>43345</v>
      </c>
      <c r="B157" s="246">
        <v>3.4</v>
      </c>
      <c r="C157" s="246">
        <v>4.7</v>
      </c>
      <c r="D157" s="246">
        <v>5.0999999999999996</v>
      </c>
      <c r="E157" s="246">
        <v>3.6</v>
      </c>
      <c r="F157" s="246">
        <v>5.8</v>
      </c>
      <c r="G157" s="247">
        <v>0.8</v>
      </c>
      <c r="H157" s="247">
        <v>1.4</v>
      </c>
      <c r="I157" s="247">
        <v>2.9</v>
      </c>
    </row>
    <row r="158" spans="1:9" x14ac:dyDescent="0.15">
      <c r="A158" s="208">
        <v>43346</v>
      </c>
      <c r="B158" s="246">
        <v>6.2</v>
      </c>
      <c r="C158" s="246">
        <v>8.5</v>
      </c>
      <c r="D158" s="246">
        <v>9.5</v>
      </c>
      <c r="E158" s="246">
        <v>8</v>
      </c>
      <c r="F158" s="246">
        <v>10.3</v>
      </c>
      <c r="G158" s="247">
        <v>4</v>
      </c>
      <c r="H158" s="247">
        <v>4.3</v>
      </c>
      <c r="I158" s="247">
        <v>5.3</v>
      </c>
    </row>
    <row r="159" spans="1:9" x14ac:dyDescent="0.15">
      <c r="A159" s="208">
        <v>43347</v>
      </c>
      <c r="B159" s="246">
        <v>6.8</v>
      </c>
      <c r="C159" s="246">
        <v>12</v>
      </c>
      <c r="D159" s="246">
        <v>10</v>
      </c>
      <c r="E159" s="246">
        <v>8.3000000000000007</v>
      </c>
      <c r="F159" s="246">
        <v>13.4</v>
      </c>
      <c r="G159" s="247">
        <v>4.4000000000000004</v>
      </c>
      <c r="H159" s="247">
        <v>5.5</v>
      </c>
      <c r="I159" s="247">
        <v>4.0999999999999996</v>
      </c>
    </row>
    <row r="160" spans="1:9" x14ac:dyDescent="0.15">
      <c r="A160" s="208">
        <v>43348</v>
      </c>
      <c r="B160" s="246">
        <v>7.1</v>
      </c>
      <c r="C160" s="246">
        <v>11.1</v>
      </c>
      <c r="D160" s="246">
        <v>9.1</v>
      </c>
      <c r="E160" s="246">
        <v>7.5</v>
      </c>
      <c r="F160" s="246">
        <v>11.4</v>
      </c>
      <c r="G160" s="247">
        <v>6.7</v>
      </c>
      <c r="H160" s="247">
        <v>9.1</v>
      </c>
      <c r="I160" s="247">
        <v>7.3</v>
      </c>
    </row>
    <row r="161" spans="1:9" x14ac:dyDescent="0.15">
      <c r="A161" s="208">
        <v>43349</v>
      </c>
      <c r="B161" s="246">
        <v>15.7</v>
      </c>
      <c r="C161" s="246">
        <v>18.100000000000001</v>
      </c>
      <c r="D161" s="246">
        <v>18</v>
      </c>
      <c r="E161" s="246">
        <v>15.3</v>
      </c>
      <c r="F161" s="246">
        <v>20.100000000000001</v>
      </c>
      <c r="G161" s="247">
        <v>16</v>
      </c>
      <c r="H161" s="247">
        <v>13.6</v>
      </c>
      <c r="I161" s="247">
        <v>12.5</v>
      </c>
    </row>
    <row r="162" spans="1:9" x14ac:dyDescent="0.15">
      <c r="A162" s="208">
        <v>43350</v>
      </c>
      <c r="B162" s="246">
        <v>17.3</v>
      </c>
      <c r="C162" s="246">
        <v>20.100000000000001</v>
      </c>
      <c r="D162" s="246">
        <v>22.3</v>
      </c>
      <c r="E162" s="246">
        <v>14.7</v>
      </c>
      <c r="F162" s="246">
        <v>22.8</v>
      </c>
      <c r="G162" s="247">
        <v>15.5</v>
      </c>
      <c r="H162" s="247">
        <v>13.6</v>
      </c>
      <c r="I162" s="247">
        <v>12.7</v>
      </c>
    </row>
    <row r="163" spans="1:9" x14ac:dyDescent="0.15">
      <c r="A163" s="208">
        <v>43351</v>
      </c>
      <c r="B163" s="246">
        <v>5.6</v>
      </c>
      <c r="C163" s="246">
        <v>9.4</v>
      </c>
      <c r="D163" s="246">
        <v>10.9</v>
      </c>
      <c r="E163" s="246">
        <v>8.3000000000000007</v>
      </c>
      <c r="F163" s="246">
        <v>10.8</v>
      </c>
      <c r="G163" s="247">
        <v>8.1999999999999993</v>
      </c>
      <c r="H163" s="247">
        <v>6</v>
      </c>
      <c r="I163" s="247">
        <v>4.0999999999999996</v>
      </c>
    </row>
    <row r="164" spans="1:9" x14ac:dyDescent="0.15">
      <c r="A164" s="208">
        <v>43352</v>
      </c>
      <c r="B164" s="246">
        <v>6.8</v>
      </c>
      <c r="C164" s="246">
        <v>5.9</v>
      </c>
      <c r="D164" s="246">
        <v>6.3</v>
      </c>
      <c r="E164" s="246">
        <v>7.5</v>
      </c>
      <c r="F164" s="246">
        <v>5.8</v>
      </c>
      <c r="G164" s="247">
        <v>2.2999999999999998</v>
      </c>
      <c r="H164" s="247">
        <v>4.2</v>
      </c>
      <c r="I164" s="247">
        <v>4.2</v>
      </c>
    </row>
    <row r="165" spans="1:9" x14ac:dyDescent="0.15">
      <c r="A165" s="208">
        <v>43353</v>
      </c>
      <c r="B165" s="246">
        <v>3.1</v>
      </c>
      <c r="C165" s="246">
        <v>7.1</v>
      </c>
      <c r="D165" s="246">
        <v>6.2</v>
      </c>
      <c r="E165" s="246">
        <v>3.5</v>
      </c>
      <c r="F165" s="246">
        <v>8.3000000000000007</v>
      </c>
      <c r="G165" s="247">
        <v>5</v>
      </c>
      <c r="H165" s="247">
        <v>3.9</v>
      </c>
      <c r="I165" s="247">
        <v>4.5999999999999996</v>
      </c>
    </row>
    <row r="166" spans="1:9" x14ac:dyDescent="0.15">
      <c r="A166" s="208">
        <v>43354</v>
      </c>
      <c r="B166" s="246">
        <v>4.5999999999999996</v>
      </c>
      <c r="C166" s="246">
        <v>5</v>
      </c>
      <c r="D166" s="246">
        <v>3.7</v>
      </c>
      <c r="E166" s="246">
        <v>4.2</v>
      </c>
      <c r="F166" s="246">
        <v>5.5</v>
      </c>
      <c r="G166" s="247">
        <v>3</v>
      </c>
      <c r="H166" s="247">
        <v>3.3</v>
      </c>
      <c r="I166" s="247">
        <v>4.4000000000000004</v>
      </c>
    </row>
    <row r="167" spans="1:9" x14ac:dyDescent="0.15">
      <c r="A167" s="208">
        <v>43355</v>
      </c>
      <c r="B167" s="246">
        <v>6.6</v>
      </c>
      <c r="C167" s="246">
        <v>7.7</v>
      </c>
      <c r="D167" s="246">
        <v>6.7</v>
      </c>
      <c r="E167" s="246">
        <v>6.6</v>
      </c>
      <c r="F167" s="246">
        <v>8.6999999999999993</v>
      </c>
      <c r="G167" s="247">
        <v>5</v>
      </c>
      <c r="H167" s="247">
        <v>5.6</v>
      </c>
      <c r="I167" s="247">
        <v>6.2</v>
      </c>
    </row>
    <row r="168" spans="1:9" x14ac:dyDescent="0.15">
      <c r="A168" s="208">
        <v>43356</v>
      </c>
      <c r="B168" s="246">
        <v>10.8</v>
      </c>
      <c r="C168" s="246">
        <v>11.5</v>
      </c>
      <c r="D168" s="246">
        <v>10.9</v>
      </c>
      <c r="E168" s="246">
        <v>11.6</v>
      </c>
      <c r="F168" s="246">
        <v>12.2</v>
      </c>
      <c r="G168" s="247">
        <v>9</v>
      </c>
      <c r="H168" s="247">
        <v>8.6999999999999993</v>
      </c>
      <c r="I168" s="247">
        <v>8.8000000000000007</v>
      </c>
    </row>
    <row r="169" spans="1:9" x14ac:dyDescent="0.15">
      <c r="A169" s="208">
        <v>43357</v>
      </c>
      <c r="B169" s="246">
        <v>9.4</v>
      </c>
      <c r="C169" s="246">
        <v>12</v>
      </c>
      <c r="D169" s="246">
        <v>11.5</v>
      </c>
      <c r="E169" s="246">
        <v>12.8</v>
      </c>
      <c r="F169" s="246">
        <v>14.1</v>
      </c>
      <c r="G169" s="247">
        <v>7.4</v>
      </c>
      <c r="H169" s="247">
        <v>10.8</v>
      </c>
      <c r="I169" s="247">
        <v>7.9</v>
      </c>
    </row>
    <row r="170" spans="1:9" x14ac:dyDescent="0.15">
      <c r="A170" s="208">
        <v>43358</v>
      </c>
      <c r="B170" s="246">
        <v>5.9</v>
      </c>
      <c r="C170" s="246">
        <v>7.7</v>
      </c>
      <c r="D170" s="246">
        <v>7.8</v>
      </c>
      <c r="E170" s="246">
        <v>6.8</v>
      </c>
      <c r="F170" s="246">
        <v>0</v>
      </c>
      <c r="G170" s="247">
        <v>3.2</v>
      </c>
      <c r="H170" s="247">
        <v>2.2000000000000002</v>
      </c>
      <c r="I170" s="247">
        <v>4.4000000000000004</v>
      </c>
    </row>
    <row r="171" spans="1:9" x14ac:dyDescent="0.15">
      <c r="A171" s="208">
        <v>43359</v>
      </c>
      <c r="B171" s="246">
        <v>5.8</v>
      </c>
      <c r="C171" s="246">
        <v>7.1</v>
      </c>
      <c r="D171" s="246">
        <v>9.1</v>
      </c>
      <c r="E171" s="246">
        <v>6.4</v>
      </c>
      <c r="F171" s="246">
        <v>0</v>
      </c>
      <c r="G171" s="247">
        <v>3.9</v>
      </c>
      <c r="H171" s="247">
        <v>3.5</v>
      </c>
      <c r="I171" s="247">
        <v>4.9000000000000004</v>
      </c>
    </row>
    <row r="172" spans="1:9" x14ac:dyDescent="0.15">
      <c r="A172" s="208">
        <v>43360</v>
      </c>
      <c r="B172" s="246">
        <v>4.5</v>
      </c>
      <c r="C172" s="246">
        <v>9.6</v>
      </c>
      <c r="D172" s="246">
        <v>10.9</v>
      </c>
      <c r="E172" s="246">
        <v>3.6</v>
      </c>
      <c r="F172" s="246">
        <v>0</v>
      </c>
      <c r="G172" s="247">
        <v>4.7</v>
      </c>
      <c r="H172" s="247">
        <v>6.4</v>
      </c>
      <c r="I172" s="247">
        <v>5</v>
      </c>
    </row>
    <row r="173" spans="1:9" x14ac:dyDescent="0.15">
      <c r="A173" s="208">
        <v>43361</v>
      </c>
      <c r="B173" s="246">
        <v>6.6</v>
      </c>
      <c r="C173" s="246">
        <v>10.4</v>
      </c>
      <c r="D173" s="246">
        <v>8.3000000000000007</v>
      </c>
      <c r="E173" s="246">
        <v>6.8</v>
      </c>
      <c r="F173" s="246">
        <v>11.4</v>
      </c>
      <c r="G173" s="247">
        <v>5.9</v>
      </c>
      <c r="H173" s="247">
        <v>4.0999999999999996</v>
      </c>
      <c r="I173" s="247">
        <v>7.9</v>
      </c>
    </row>
    <row r="174" spans="1:9" x14ac:dyDescent="0.15">
      <c r="A174" s="208">
        <v>43362</v>
      </c>
      <c r="B174" s="246">
        <v>7</v>
      </c>
      <c r="C174" s="246">
        <v>10.5</v>
      </c>
      <c r="D174" s="246">
        <v>8.5</v>
      </c>
      <c r="E174" s="246">
        <v>6.2</v>
      </c>
      <c r="F174" s="246">
        <v>10.5</v>
      </c>
      <c r="G174" s="247">
        <v>6.6</v>
      </c>
      <c r="H174" s="247">
        <v>7</v>
      </c>
      <c r="I174" s="247">
        <v>8.6999999999999993</v>
      </c>
    </row>
    <row r="175" spans="1:9" x14ac:dyDescent="0.15">
      <c r="A175" s="208">
        <v>43363</v>
      </c>
      <c r="B175" s="246">
        <v>8.1</v>
      </c>
      <c r="C175" s="246">
        <v>9.1999999999999993</v>
      </c>
      <c r="D175" s="246">
        <v>10.8</v>
      </c>
      <c r="E175" s="246">
        <v>7.2</v>
      </c>
      <c r="F175" s="246">
        <v>11.7</v>
      </c>
      <c r="G175" s="247">
        <v>8.5</v>
      </c>
      <c r="H175" s="247">
        <v>7</v>
      </c>
      <c r="I175" s="247">
        <v>10.1</v>
      </c>
    </row>
    <row r="176" spans="1:9" x14ac:dyDescent="0.15">
      <c r="A176" s="208">
        <v>43364</v>
      </c>
      <c r="B176" s="246">
        <v>1.3</v>
      </c>
      <c r="C176" s="246">
        <v>4.2</v>
      </c>
      <c r="D176" s="246">
        <v>5.8</v>
      </c>
      <c r="E176" s="246">
        <v>5.8</v>
      </c>
      <c r="F176" s="246">
        <v>4.5999999999999996</v>
      </c>
      <c r="G176" s="247">
        <v>1.2</v>
      </c>
      <c r="H176" s="247">
        <v>0.4</v>
      </c>
      <c r="I176" s="247">
        <v>2.2000000000000002</v>
      </c>
    </row>
    <row r="177" spans="1:9" x14ac:dyDescent="0.15">
      <c r="A177" s="208">
        <v>43365</v>
      </c>
      <c r="B177" s="246">
        <v>1.6</v>
      </c>
      <c r="C177" s="246">
        <v>5.2</v>
      </c>
      <c r="D177" s="246">
        <v>8.5</v>
      </c>
      <c r="E177" s="246">
        <v>4</v>
      </c>
      <c r="F177" s="246">
        <v>9.4</v>
      </c>
      <c r="G177" s="247">
        <v>-0.1</v>
      </c>
      <c r="H177" s="247">
        <v>1.6</v>
      </c>
      <c r="I177" s="247">
        <v>2.6</v>
      </c>
    </row>
    <row r="178" spans="1:9" x14ac:dyDescent="0.15">
      <c r="A178" s="208">
        <v>43366</v>
      </c>
      <c r="B178" s="246">
        <v>6.3</v>
      </c>
      <c r="C178" s="246">
        <v>10.7</v>
      </c>
      <c r="D178" s="246">
        <v>7.3</v>
      </c>
      <c r="E178" s="246">
        <v>9.8000000000000007</v>
      </c>
      <c r="F178" s="246">
        <v>11.1</v>
      </c>
      <c r="G178" s="247">
        <v>5.6</v>
      </c>
      <c r="H178" s="247">
        <v>8.1</v>
      </c>
      <c r="I178" s="247">
        <v>8.6</v>
      </c>
    </row>
    <row r="179" spans="1:9" x14ac:dyDescent="0.15">
      <c r="A179" s="208">
        <v>43367</v>
      </c>
      <c r="B179" s="246">
        <v>11.4</v>
      </c>
      <c r="C179" s="246">
        <v>10.1</v>
      </c>
      <c r="D179" s="246">
        <v>9.6999999999999993</v>
      </c>
      <c r="E179" s="246">
        <v>12.5</v>
      </c>
      <c r="F179" s="246">
        <v>10.4</v>
      </c>
      <c r="G179" s="247">
        <v>10.6</v>
      </c>
      <c r="H179" s="247">
        <v>11.3</v>
      </c>
      <c r="I179" s="247">
        <v>13.3</v>
      </c>
    </row>
    <row r="180" spans="1:9" x14ac:dyDescent="0.15">
      <c r="A180" s="208">
        <v>43368</v>
      </c>
      <c r="B180" s="246">
        <v>7.5</v>
      </c>
      <c r="C180" s="246">
        <v>9.8000000000000007</v>
      </c>
      <c r="D180" s="246">
        <v>6.6</v>
      </c>
      <c r="E180" s="246">
        <v>4.9000000000000004</v>
      </c>
      <c r="F180" s="246">
        <v>8.6999999999999993</v>
      </c>
      <c r="G180" s="247">
        <v>6.9</v>
      </c>
      <c r="H180" s="247">
        <v>5.7</v>
      </c>
      <c r="I180" s="247">
        <v>5.9</v>
      </c>
    </row>
    <row r="181" spans="1:9" x14ac:dyDescent="0.15">
      <c r="A181" s="208">
        <v>43369</v>
      </c>
      <c r="B181" s="246">
        <v>4.3</v>
      </c>
      <c r="C181" s="246">
        <v>6.4</v>
      </c>
      <c r="D181" s="246">
        <v>5.4</v>
      </c>
      <c r="E181" s="246">
        <v>6.1</v>
      </c>
      <c r="F181" s="246">
        <v>6.7</v>
      </c>
      <c r="G181" s="247">
        <v>2.5</v>
      </c>
      <c r="H181" s="247">
        <v>4.2</v>
      </c>
      <c r="I181" s="247">
        <v>2.9</v>
      </c>
    </row>
    <row r="182" spans="1:9" x14ac:dyDescent="0.15">
      <c r="A182" s="208">
        <v>43370</v>
      </c>
      <c r="B182" s="246">
        <v>2.8</v>
      </c>
      <c r="C182" s="246">
        <v>5.7</v>
      </c>
      <c r="D182" s="246">
        <v>7.3</v>
      </c>
      <c r="E182" s="246">
        <v>3.5</v>
      </c>
      <c r="F182" s="246">
        <v>6.6</v>
      </c>
      <c r="G182" s="247">
        <v>2.9</v>
      </c>
      <c r="H182" s="247">
        <v>2</v>
      </c>
      <c r="I182" s="247">
        <v>3</v>
      </c>
    </row>
    <row r="183" spans="1:9" x14ac:dyDescent="0.15">
      <c r="A183" s="208">
        <v>43371</v>
      </c>
      <c r="B183" s="246">
        <v>4.0999999999999996</v>
      </c>
      <c r="C183" s="246">
        <v>6.6</v>
      </c>
      <c r="D183" s="246">
        <v>6.5</v>
      </c>
      <c r="E183" s="246">
        <v>5.2</v>
      </c>
      <c r="F183" s="246">
        <v>10.8</v>
      </c>
      <c r="G183" s="247">
        <v>4.3</v>
      </c>
      <c r="H183" s="247">
        <v>2.8</v>
      </c>
      <c r="I183" s="247">
        <v>4.9000000000000004</v>
      </c>
    </row>
    <row r="184" spans="1:9" x14ac:dyDescent="0.15">
      <c r="A184" s="208">
        <v>43372</v>
      </c>
      <c r="B184" s="246">
        <v>5.3</v>
      </c>
      <c r="C184" s="246">
        <v>9.3000000000000007</v>
      </c>
      <c r="D184" s="246">
        <v>10.199999999999999</v>
      </c>
      <c r="E184" s="246">
        <v>8.6</v>
      </c>
      <c r="F184" s="246">
        <v>11.4</v>
      </c>
      <c r="G184" s="247">
        <v>7.5</v>
      </c>
      <c r="H184" s="247">
        <v>8</v>
      </c>
      <c r="I184" s="247">
        <v>8.1</v>
      </c>
    </row>
    <row r="185" spans="1:9" x14ac:dyDescent="0.15">
      <c r="A185" s="208">
        <v>43373</v>
      </c>
      <c r="B185" s="246">
        <v>1.3</v>
      </c>
      <c r="C185" s="246">
        <v>5.5</v>
      </c>
      <c r="D185" s="246">
        <v>6.8</v>
      </c>
      <c r="E185" s="246">
        <v>4.3</v>
      </c>
      <c r="F185" s="246">
        <v>7.3</v>
      </c>
      <c r="G185" s="247">
        <v>2</v>
      </c>
      <c r="H185" s="247">
        <v>0.9</v>
      </c>
      <c r="I185" s="247">
        <v>2.2999999999999998</v>
      </c>
    </row>
    <row r="186" spans="1:9" x14ac:dyDescent="0.15">
      <c r="A186" s="208">
        <v>43374</v>
      </c>
      <c r="B186" s="246">
        <v>5.3</v>
      </c>
      <c r="C186" s="246">
        <v>6.3</v>
      </c>
      <c r="D186" s="246">
        <v>5</v>
      </c>
      <c r="E186" s="246">
        <v>3.1</v>
      </c>
      <c r="F186" s="246">
        <v>6.8</v>
      </c>
      <c r="G186" s="247">
        <v>1.7</v>
      </c>
      <c r="H186" s="247">
        <v>5</v>
      </c>
      <c r="I186" s="247">
        <v>3.5</v>
      </c>
    </row>
    <row r="187" spans="1:9" x14ac:dyDescent="0.15">
      <c r="A187" s="208">
        <v>43375</v>
      </c>
      <c r="B187" s="246">
        <v>5.7</v>
      </c>
      <c r="C187" s="246">
        <v>9.6</v>
      </c>
      <c r="D187" s="246">
        <v>9.5</v>
      </c>
      <c r="E187" s="246">
        <v>7.2</v>
      </c>
      <c r="F187" s="246">
        <v>12</v>
      </c>
      <c r="G187" s="247">
        <v>5.9</v>
      </c>
      <c r="H187" s="247">
        <v>6.6</v>
      </c>
      <c r="I187" s="247">
        <v>6.7</v>
      </c>
    </row>
    <row r="188" spans="1:9" x14ac:dyDescent="0.15">
      <c r="A188" s="208">
        <v>43376</v>
      </c>
      <c r="B188" s="246">
        <v>10</v>
      </c>
      <c r="C188" s="246">
        <v>14.3</v>
      </c>
      <c r="D188" s="246">
        <v>12.6</v>
      </c>
      <c r="E188" s="246">
        <v>11.2</v>
      </c>
      <c r="F188" s="246">
        <v>15.5</v>
      </c>
      <c r="G188" s="247">
        <v>11.2</v>
      </c>
      <c r="H188" s="247">
        <v>11.4</v>
      </c>
      <c r="I188" s="247">
        <v>12.8</v>
      </c>
    </row>
    <row r="189" spans="1:9" x14ac:dyDescent="0.15">
      <c r="A189" s="208">
        <v>43377</v>
      </c>
      <c r="B189" s="246">
        <v>12.1</v>
      </c>
      <c r="C189" s="246">
        <v>14.3</v>
      </c>
      <c r="D189" s="246">
        <v>13.3</v>
      </c>
      <c r="E189" s="246">
        <v>15</v>
      </c>
      <c r="F189" s="246">
        <v>14.5</v>
      </c>
      <c r="G189" s="247">
        <v>12.7</v>
      </c>
      <c r="H189" s="247">
        <v>12.8</v>
      </c>
      <c r="I189" s="247">
        <v>13.4</v>
      </c>
    </row>
    <row r="190" spans="1:9" x14ac:dyDescent="0.15">
      <c r="A190" s="208">
        <v>43378</v>
      </c>
      <c r="B190" s="246">
        <v>12.5</v>
      </c>
      <c r="C190" s="246">
        <v>13.2</v>
      </c>
      <c r="D190" s="246">
        <v>13.5</v>
      </c>
      <c r="E190" s="246">
        <v>16.3</v>
      </c>
      <c r="F190" s="246">
        <v>13.5</v>
      </c>
      <c r="G190" s="247">
        <v>12.3</v>
      </c>
      <c r="H190" s="247">
        <v>14</v>
      </c>
      <c r="I190" s="247">
        <v>12.6</v>
      </c>
    </row>
    <row r="191" spans="1:9" x14ac:dyDescent="0.15">
      <c r="A191" s="208">
        <v>43379</v>
      </c>
      <c r="B191" s="246">
        <v>8.3000000000000007</v>
      </c>
      <c r="C191" s="246">
        <v>12.9</v>
      </c>
      <c r="D191" s="246">
        <v>11.4</v>
      </c>
      <c r="E191" s="246">
        <v>12.9</v>
      </c>
      <c r="F191" s="246">
        <v>12.7</v>
      </c>
      <c r="G191" s="247">
        <v>5.9</v>
      </c>
      <c r="H191" s="247">
        <v>10</v>
      </c>
      <c r="I191" s="247">
        <v>6.5</v>
      </c>
    </row>
    <row r="192" spans="1:9" x14ac:dyDescent="0.15">
      <c r="A192" s="208">
        <v>43380</v>
      </c>
      <c r="B192" s="246">
        <v>3.2</v>
      </c>
      <c r="C192" s="246">
        <v>4.2</v>
      </c>
      <c r="D192" s="246">
        <v>4.8</v>
      </c>
      <c r="E192" s="246">
        <v>2.4</v>
      </c>
      <c r="F192" s="246">
        <v>7.1</v>
      </c>
      <c r="G192" s="247">
        <v>3.1</v>
      </c>
      <c r="H192" s="247">
        <v>4.3</v>
      </c>
      <c r="I192" s="247">
        <v>2.7</v>
      </c>
    </row>
    <row r="193" spans="1:9" x14ac:dyDescent="0.15">
      <c r="A193" s="208">
        <v>43381</v>
      </c>
      <c r="B193" s="246">
        <v>6.5</v>
      </c>
      <c r="C193" s="246">
        <v>6.8</v>
      </c>
      <c r="D193" s="246">
        <v>6.3</v>
      </c>
      <c r="E193" s="246">
        <v>5.9</v>
      </c>
      <c r="F193" s="246">
        <v>8.3000000000000007</v>
      </c>
      <c r="G193" s="247">
        <v>4.4000000000000004</v>
      </c>
      <c r="H193" s="247">
        <v>4.5999999999999996</v>
      </c>
      <c r="I193" s="247">
        <v>6</v>
      </c>
    </row>
    <row r="194" spans="1:9" x14ac:dyDescent="0.15">
      <c r="A194" s="208">
        <v>43382</v>
      </c>
      <c r="B194" s="246">
        <v>11.2</v>
      </c>
      <c r="C194" s="246">
        <v>11.1</v>
      </c>
      <c r="D194" s="246">
        <v>10.1</v>
      </c>
      <c r="E194" s="246">
        <v>13.6</v>
      </c>
      <c r="F194" s="246">
        <v>11.8</v>
      </c>
      <c r="G194" s="247">
        <v>9.8000000000000007</v>
      </c>
      <c r="H194" s="247">
        <v>11</v>
      </c>
      <c r="I194" s="247">
        <v>10.7</v>
      </c>
    </row>
    <row r="195" spans="1:9" x14ac:dyDescent="0.15">
      <c r="A195" s="208">
        <v>43383</v>
      </c>
      <c r="B195" s="246">
        <v>13.3</v>
      </c>
      <c r="C195" s="246">
        <v>14.9</v>
      </c>
      <c r="D195" s="246">
        <v>13.4</v>
      </c>
      <c r="E195" s="246">
        <v>16.8</v>
      </c>
      <c r="F195" s="246">
        <v>13.3</v>
      </c>
      <c r="G195" s="247">
        <v>14.7</v>
      </c>
      <c r="H195" s="247">
        <v>15.9</v>
      </c>
      <c r="I195" s="247">
        <v>14.2</v>
      </c>
    </row>
    <row r="196" spans="1:9" x14ac:dyDescent="0.15">
      <c r="A196" s="208">
        <v>43384</v>
      </c>
      <c r="B196" s="246">
        <v>12.5</v>
      </c>
      <c r="C196" s="246">
        <v>14.3</v>
      </c>
      <c r="D196" s="246">
        <v>11.9</v>
      </c>
      <c r="E196" s="246">
        <v>14.7</v>
      </c>
      <c r="F196" s="246">
        <v>9.9</v>
      </c>
      <c r="G196" s="247">
        <v>13.6</v>
      </c>
      <c r="H196" s="247">
        <v>12.2</v>
      </c>
      <c r="I196" s="247">
        <v>10.5</v>
      </c>
    </row>
    <row r="197" spans="1:9" x14ac:dyDescent="0.15">
      <c r="A197" s="208">
        <v>43385</v>
      </c>
      <c r="B197" s="246">
        <v>0.9</v>
      </c>
      <c r="C197" s="246">
        <v>5.5</v>
      </c>
      <c r="D197" s="246">
        <v>3.5</v>
      </c>
      <c r="E197" s="246">
        <v>1.5</v>
      </c>
      <c r="F197" s="246">
        <v>5.3</v>
      </c>
      <c r="G197" s="247">
        <v>0.9</v>
      </c>
      <c r="H197" s="247">
        <v>2</v>
      </c>
      <c r="I197" s="247">
        <v>3.4</v>
      </c>
    </row>
    <row r="198" spans="1:9" x14ac:dyDescent="0.15">
      <c r="A198" s="208">
        <v>43386</v>
      </c>
      <c r="B198" s="246">
        <v>4</v>
      </c>
      <c r="C198" s="246">
        <v>7.9</v>
      </c>
      <c r="D198" s="246">
        <v>6.2</v>
      </c>
      <c r="E198" s="246">
        <v>6.4</v>
      </c>
      <c r="F198" s="246">
        <v>8.1</v>
      </c>
      <c r="G198" s="247">
        <v>2.9</v>
      </c>
      <c r="H198" s="247">
        <v>3.3</v>
      </c>
      <c r="I198" s="247">
        <v>5.5</v>
      </c>
    </row>
    <row r="199" spans="1:9" x14ac:dyDescent="0.15">
      <c r="A199" s="208">
        <v>43387</v>
      </c>
      <c r="B199" s="246">
        <v>9.1</v>
      </c>
      <c r="C199" s="246">
        <v>12</v>
      </c>
      <c r="D199" s="246">
        <v>9</v>
      </c>
      <c r="E199" s="246">
        <v>9.9</v>
      </c>
      <c r="F199" s="246">
        <v>10.6</v>
      </c>
      <c r="G199" s="247">
        <v>6.3</v>
      </c>
      <c r="H199" s="247">
        <v>8.6</v>
      </c>
      <c r="I199" s="247">
        <v>9.3000000000000007</v>
      </c>
    </row>
    <row r="200" spans="1:9" x14ac:dyDescent="0.15">
      <c r="A200" s="208">
        <v>43388</v>
      </c>
      <c r="B200" s="246">
        <v>11.3</v>
      </c>
      <c r="C200" s="246">
        <v>12.8</v>
      </c>
      <c r="D200" s="246">
        <v>12.1</v>
      </c>
      <c r="E200" s="246">
        <v>12.1</v>
      </c>
      <c r="F200" s="246">
        <v>12.5</v>
      </c>
      <c r="G200" s="247">
        <v>8.5</v>
      </c>
      <c r="H200" s="247">
        <v>9.8000000000000007</v>
      </c>
      <c r="I200" s="247">
        <v>9.3000000000000007</v>
      </c>
    </row>
    <row r="201" spans="1:9" x14ac:dyDescent="0.15">
      <c r="A201" s="208">
        <v>43389</v>
      </c>
      <c r="B201" s="246">
        <v>11.8</v>
      </c>
      <c r="C201" s="246">
        <v>14.3</v>
      </c>
      <c r="D201" s="246">
        <v>14.8</v>
      </c>
      <c r="E201" s="246">
        <v>13.5</v>
      </c>
      <c r="F201" s="246">
        <v>16.899999999999999</v>
      </c>
      <c r="G201" s="247">
        <v>9.3000000000000007</v>
      </c>
      <c r="H201" s="247">
        <v>8</v>
      </c>
      <c r="I201" s="247">
        <v>8.1999999999999993</v>
      </c>
    </row>
    <row r="202" spans="1:9" x14ac:dyDescent="0.15">
      <c r="A202" s="208">
        <v>43390</v>
      </c>
      <c r="B202" s="246">
        <v>7.3</v>
      </c>
      <c r="C202" s="246">
        <v>10.8</v>
      </c>
      <c r="D202" s="246">
        <v>10.199999999999999</v>
      </c>
      <c r="E202" s="246">
        <v>6.7</v>
      </c>
      <c r="F202" s="246">
        <v>13.1</v>
      </c>
      <c r="G202" s="247">
        <v>5.3</v>
      </c>
      <c r="H202" s="247">
        <v>4.0999999999999996</v>
      </c>
      <c r="I202" s="247">
        <v>6.1</v>
      </c>
    </row>
    <row r="203" spans="1:9" x14ac:dyDescent="0.15">
      <c r="A203" s="208">
        <v>43391</v>
      </c>
      <c r="B203" s="246">
        <v>8.9</v>
      </c>
      <c r="C203" s="246">
        <v>13.3</v>
      </c>
      <c r="D203" s="246">
        <v>10.5</v>
      </c>
      <c r="E203" s="246">
        <v>12</v>
      </c>
      <c r="F203" s="246">
        <v>12.3</v>
      </c>
      <c r="G203" s="247">
        <v>6.8</v>
      </c>
      <c r="H203" s="247">
        <v>7.6</v>
      </c>
      <c r="I203" s="247">
        <v>10.199999999999999</v>
      </c>
    </row>
    <row r="204" spans="1:9" x14ac:dyDescent="0.15">
      <c r="A204" s="208">
        <v>43392</v>
      </c>
      <c r="B204" s="246">
        <v>9.6999999999999993</v>
      </c>
      <c r="C204" s="246">
        <v>12.8</v>
      </c>
      <c r="D204" s="246">
        <v>12.3</v>
      </c>
      <c r="E204" s="246">
        <v>10.3</v>
      </c>
      <c r="F204" s="246">
        <v>13</v>
      </c>
      <c r="G204" s="247">
        <v>6.5</v>
      </c>
      <c r="H204" s="247">
        <v>5.7</v>
      </c>
      <c r="I204" s="247">
        <v>7.4</v>
      </c>
    </row>
    <row r="205" spans="1:9" x14ac:dyDescent="0.15">
      <c r="A205" s="208">
        <v>43393</v>
      </c>
      <c r="B205" s="246">
        <v>2.2999999999999998</v>
      </c>
      <c r="C205" s="246">
        <v>6.3</v>
      </c>
      <c r="D205" s="246">
        <v>7.1</v>
      </c>
      <c r="E205" s="246">
        <v>3.2</v>
      </c>
      <c r="F205" s="246">
        <v>9</v>
      </c>
      <c r="G205" s="247">
        <v>2.7</v>
      </c>
      <c r="H205" s="247">
        <v>2.7</v>
      </c>
      <c r="I205" s="247">
        <v>5</v>
      </c>
    </row>
    <row r="206" spans="1:9" x14ac:dyDescent="0.15">
      <c r="A206" s="208">
        <v>43394</v>
      </c>
      <c r="B206" s="246">
        <v>5.6</v>
      </c>
      <c r="C206" s="246">
        <v>5.4</v>
      </c>
      <c r="D206" s="246">
        <v>6.8</v>
      </c>
      <c r="E206" s="246">
        <v>5.5</v>
      </c>
      <c r="F206" s="246">
        <v>9.1</v>
      </c>
      <c r="G206" s="247">
        <v>3.6</v>
      </c>
      <c r="H206" s="247">
        <v>2.5</v>
      </c>
      <c r="I206" s="247">
        <v>6</v>
      </c>
    </row>
    <row r="207" spans="1:9" x14ac:dyDescent="0.15">
      <c r="A207" s="208">
        <v>43395</v>
      </c>
      <c r="B207" s="246">
        <v>9.4</v>
      </c>
      <c r="C207" s="246">
        <v>12.4</v>
      </c>
      <c r="D207" s="246">
        <v>13</v>
      </c>
      <c r="E207" s="246">
        <v>10.199999999999999</v>
      </c>
      <c r="F207" s="246">
        <v>16.2</v>
      </c>
      <c r="G207" s="247">
        <v>6.8</v>
      </c>
      <c r="H207" s="247">
        <v>6.9</v>
      </c>
      <c r="I207" s="247">
        <v>9.4</v>
      </c>
    </row>
    <row r="208" spans="1:9" x14ac:dyDescent="0.15">
      <c r="A208" s="208">
        <v>43396</v>
      </c>
      <c r="B208" s="246">
        <v>9.6999999999999993</v>
      </c>
      <c r="C208" s="246">
        <v>13.4</v>
      </c>
      <c r="D208" s="246">
        <v>13.8</v>
      </c>
      <c r="E208" s="246">
        <v>14.8</v>
      </c>
      <c r="F208" s="246">
        <v>16.899999999999999</v>
      </c>
      <c r="G208" s="247">
        <v>9.6</v>
      </c>
      <c r="H208" s="247">
        <v>7.9</v>
      </c>
      <c r="I208" s="247">
        <v>11.2</v>
      </c>
    </row>
    <row r="209" spans="1:9" x14ac:dyDescent="0.15">
      <c r="A209" s="208">
        <v>43397</v>
      </c>
      <c r="B209" s="246">
        <v>7.2</v>
      </c>
      <c r="C209" s="246">
        <v>9.8000000000000007</v>
      </c>
      <c r="D209" s="246">
        <v>9.6</v>
      </c>
      <c r="E209" s="246">
        <v>9.4</v>
      </c>
      <c r="F209" s="246">
        <v>11.5</v>
      </c>
      <c r="G209" s="247">
        <v>5.9</v>
      </c>
      <c r="H209" s="247">
        <v>6.3</v>
      </c>
      <c r="I209" s="247">
        <v>7.6</v>
      </c>
    </row>
    <row r="210" spans="1:9" x14ac:dyDescent="0.15">
      <c r="A210" s="208">
        <v>43398</v>
      </c>
      <c r="B210" s="246">
        <v>11.5</v>
      </c>
      <c r="C210" s="246">
        <v>16.100000000000001</v>
      </c>
      <c r="D210" s="246">
        <v>15.7</v>
      </c>
      <c r="E210" s="246">
        <v>10.9</v>
      </c>
      <c r="F210" s="246">
        <v>18.399999999999999</v>
      </c>
      <c r="G210" s="247">
        <v>12.4</v>
      </c>
      <c r="H210" s="247">
        <v>8.4</v>
      </c>
      <c r="I210" s="247">
        <v>9.8000000000000007</v>
      </c>
    </row>
    <row r="211" spans="1:9" x14ac:dyDescent="0.15">
      <c r="A211" s="208">
        <v>43399</v>
      </c>
      <c r="B211" s="246">
        <v>17.5</v>
      </c>
      <c r="C211" s="246">
        <v>21.4</v>
      </c>
      <c r="D211" s="246">
        <v>19.2</v>
      </c>
      <c r="E211" s="246">
        <v>18.399999999999999</v>
      </c>
      <c r="F211" s="246">
        <v>22.9</v>
      </c>
      <c r="G211" s="247">
        <v>17.100000000000001</v>
      </c>
      <c r="H211" s="247">
        <v>12.5</v>
      </c>
      <c r="I211" s="247">
        <v>15.9</v>
      </c>
    </row>
    <row r="212" spans="1:9" x14ac:dyDescent="0.15">
      <c r="A212" s="208">
        <v>43400</v>
      </c>
      <c r="B212" s="246">
        <v>12.3</v>
      </c>
      <c r="C212" s="246">
        <v>14.8</v>
      </c>
      <c r="D212" s="246">
        <v>17.2</v>
      </c>
      <c r="E212" s="246">
        <v>12.3</v>
      </c>
      <c r="F212" s="246">
        <v>16</v>
      </c>
      <c r="G212" s="247">
        <v>10.4</v>
      </c>
      <c r="H212" s="247">
        <v>8.8000000000000007</v>
      </c>
      <c r="I212" s="247">
        <v>7.2</v>
      </c>
    </row>
    <row r="213" spans="1:9" x14ac:dyDescent="0.15">
      <c r="A213" s="208">
        <v>43401</v>
      </c>
      <c r="B213" s="246">
        <v>5.5</v>
      </c>
      <c r="C213" s="246">
        <v>9.3000000000000007</v>
      </c>
      <c r="D213" s="246">
        <v>9.6999999999999993</v>
      </c>
      <c r="E213" s="246">
        <v>7</v>
      </c>
      <c r="F213" s="246">
        <v>11.3</v>
      </c>
      <c r="G213" s="247">
        <v>6.1</v>
      </c>
      <c r="H213" s="247">
        <v>6.2</v>
      </c>
      <c r="I213" s="247">
        <v>6.2</v>
      </c>
    </row>
    <row r="214" spans="1:9" x14ac:dyDescent="0.15">
      <c r="A214" s="208">
        <v>43402</v>
      </c>
      <c r="B214" s="246">
        <v>5.5</v>
      </c>
      <c r="C214" s="246">
        <v>11.8</v>
      </c>
      <c r="D214" s="246">
        <v>11.4</v>
      </c>
      <c r="E214" s="246">
        <v>7.7</v>
      </c>
      <c r="F214" s="246">
        <v>12.8</v>
      </c>
      <c r="G214" s="247">
        <v>6.2</v>
      </c>
      <c r="H214" s="247">
        <v>7.1</v>
      </c>
      <c r="I214" s="247">
        <v>7.9</v>
      </c>
    </row>
    <row r="215" spans="1:9" x14ac:dyDescent="0.15">
      <c r="A215" s="208">
        <v>43403</v>
      </c>
      <c r="B215" s="246">
        <v>2.6</v>
      </c>
      <c r="C215" s="246">
        <v>7.1</v>
      </c>
      <c r="D215" s="246">
        <v>7</v>
      </c>
      <c r="E215" s="246">
        <v>4.4000000000000004</v>
      </c>
      <c r="F215" s="246">
        <v>9.5</v>
      </c>
      <c r="G215" s="247">
        <v>3.5</v>
      </c>
      <c r="H215" s="247">
        <v>2.4</v>
      </c>
      <c r="I215" s="247">
        <v>5.8</v>
      </c>
    </row>
    <row r="216" spans="1:9" x14ac:dyDescent="0.15">
      <c r="A216" s="208">
        <v>43404</v>
      </c>
      <c r="B216" s="246">
        <v>1.1000000000000001</v>
      </c>
      <c r="C216" s="246">
        <v>4.5999999999999996</v>
      </c>
      <c r="D216" s="246">
        <v>3.9</v>
      </c>
      <c r="E216" s="246">
        <v>4.0999999999999996</v>
      </c>
      <c r="F216" s="246">
        <v>7</v>
      </c>
      <c r="G216" s="247">
        <v>2.4</v>
      </c>
      <c r="H216" s="247">
        <v>1.9</v>
      </c>
      <c r="I216" s="247">
        <v>3.3</v>
      </c>
    </row>
    <row r="217" spans="1:9" x14ac:dyDescent="0.15">
      <c r="A217" s="208">
        <v>43405</v>
      </c>
      <c r="B217" s="246">
        <v>1.8</v>
      </c>
      <c r="C217" s="246">
        <v>5.2</v>
      </c>
      <c r="D217" s="246">
        <v>4.0999999999999996</v>
      </c>
      <c r="E217" s="246">
        <v>3.8</v>
      </c>
      <c r="F217" s="246">
        <v>7.8</v>
      </c>
      <c r="G217" s="247">
        <v>2</v>
      </c>
      <c r="H217" s="247">
        <v>1.2</v>
      </c>
      <c r="I217" s="247">
        <v>4.5</v>
      </c>
    </row>
    <row r="218" spans="1:9" x14ac:dyDescent="0.15">
      <c r="A218" s="208">
        <v>43406</v>
      </c>
      <c r="B218" s="246">
        <v>2.8</v>
      </c>
      <c r="C218" s="246">
        <v>9</v>
      </c>
      <c r="D218" s="246">
        <v>9</v>
      </c>
      <c r="E218" s="246">
        <v>4</v>
      </c>
      <c r="F218" s="246">
        <v>12.8</v>
      </c>
      <c r="G218" s="247">
        <v>4.0999999999999996</v>
      </c>
      <c r="H218" s="247">
        <v>3.2</v>
      </c>
      <c r="I218" s="247">
        <v>5.4</v>
      </c>
    </row>
    <row r="219" spans="1:9" x14ac:dyDescent="0.15">
      <c r="A219" s="208">
        <v>43407</v>
      </c>
      <c r="B219" s="246">
        <v>11.8</v>
      </c>
      <c r="C219" s="246">
        <v>19.3</v>
      </c>
      <c r="D219" s="246">
        <v>17.600000000000001</v>
      </c>
      <c r="E219" s="246">
        <v>12</v>
      </c>
      <c r="F219" s="246">
        <v>19.399999999999999</v>
      </c>
      <c r="G219" s="247">
        <v>12.5</v>
      </c>
      <c r="H219" s="247">
        <v>9.3000000000000007</v>
      </c>
      <c r="I219" s="247">
        <v>14.2</v>
      </c>
    </row>
    <row r="220" spans="1:9" x14ac:dyDescent="0.15">
      <c r="A220" s="208">
        <v>43408</v>
      </c>
      <c r="B220" s="246">
        <v>21.2</v>
      </c>
      <c r="C220" s="246">
        <v>16.8</v>
      </c>
      <c r="D220" s="246">
        <v>21.7</v>
      </c>
      <c r="E220" s="246">
        <v>16.399999999999999</v>
      </c>
      <c r="F220" s="246">
        <v>28.8</v>
      </c>
      <c r="G220" s="247">
        <v>14.8</v>
      </c>
      <c r="H220" s="247">
        <v>12.2</v>
      </c>
      <c r="I220" s="247">
        <v>12.1</v>
      </c>
    </row>
    <row r="221" spans="1:9" x14ac:dyDescent="0.15">
      <c r="A221" s="208">
        <v>43409</v>
      </c>
      <c r="B221" s="246">
        <v>13.1</v>
      </c>
      <c r="C221" s="246">
        <v>11.6</v>
      </c>
      <c r="D221" s="246">
        <v>15.7</v>
      </c>
      <c r="E221" s="246">
        <v>13.3</v>
      </c>
      <c r="F221" s="246">
        <v>18.2</v>
      </c>
      <c r="G221" s="247">
        <v>11.5</v>
      </c>
      <c r="H221" s="247">
        <v>10</v>
      </c>
      <c r="I221" s="247">
        <v>9.8000000000000007</v>
      </c>
    </row>
    <row r="222" spans="1:9" x14ac:dyDescent="0.15">
      <c r="A222" s="208">
        <v>43410</v>
      </c>
      <c r="B222" s="246">
        <v>7.5</v>
      </c>
      <c r="C222" s="246">
        <v>8.6</v>
      </c>
      <c r="D222" s="246">
        <v>10.199999999999999</v>
      </c>
      <c r="E222" s="246">
        <v>8</v>
      </c>
      <c r="F222" s="246">
        <v>8.8000000000000007</v>
      </c>
      <c r="G222" s="247">
        <v>8.9</v>
      </c>
      <c r="H222" s="247">
        <v>8.3000000000000007</v>
      </c>
      <c r="I222" s="247">
        <v>7.2</v>
      </c>
    </row>
    <row r="223" spans="1:9" x14ac:dyDescent="0.15">
      <c r="A223" s="208">
        <v>43411</v>
      </c>
      <c r="B223" s="246">
        <v>5.0999999999999996</v>
      </c>
      <c r="C223" s="246">
        <v>8.9</v>
      </c>
      <c r="D223" s="246">
        <v>10.1</v>
      </c>
      <c r="E223" s="246">
        <v>7.8</v>
      </c>
      <c r="F223" s="246">
        <v>10.7</v>
      </c>
      <c r="G223" s="247">
        <v>3.7</v>
      </c>
      <c r="H223" s="247">
        <v>5.4</v>
      </c>
      <c r="I223" s="247">
        <v>6.1</v>
      </c>
    </row>
    <row r="224" spans="1:9" x14ac:dyDescent="0.15">
      <c r="A224" s="208">
        <v>43412</v>
      </c>
      <c r="B224" s="246">
        <v>14.8</v>
      </c>
      <c r="C224" s="246">
        <v>13.7</v>
      </c>
      <c r="D224" s="246">
        <v>15</v>
      </c>
      <c r="E224" s="246">
        <v>14.5</v>
      </c>
      <c r="F224" s="246">
        <v>14.7</v>
      </c>
      <c r="G224" s="247">
        <v>12.1</v>
      </c>
      <c r="H224" s="247">
        <v>11.1</v>
      </c>
      <c r="I224" s="247">
        <v>12.7</v>
      </c>
    </row>
    <row r="225" spans="1:9" x14ac:dyDescent="0.15">
      <c r="A225" s="208">
        <v>43413</v>
      </c>
      <c r="B225" s="246">
        <v>15.4</v>
      </c>
      <c r="C225" s="246">
        <v>17</v>
      </c>
      <c r="D225" s="246">
        <v>16.399999999999999</v>
      </c>
      <c r="E225" s="246">
        <v>14.7</v>
      </c>
      <c r="F225" s="246">
        <v>17.5</v>
      </c>
      <c r="G225" s="247">
        <v>16.399999999999999</v>
      </c>
      <c r="H225" s="247">
        <v>12.8</v>
      </c>
      <c r="I225" s="247">
        <v>8.6999999999999993</v>
      </c>
    </row>
    <row r="226" spans="1:9" x14ac:dyDescent="0.15">
      <c r="A226" s="208">
        <v>43414</v>
      </c>
      <c r="B226" s="246">
        <v>8.1999999999999993</v>
      </c>
      <c r="C226" s="246">
        <v>6.3</v>
      </c>
      <c r="D226" s="246">
        <v>11.5</v>
      </c>
      <c r="E226" s="246">
        <v>4.7</v>
      </c>
      <c r="F226" s="246">
        <v>12</v>
      </c>
      <c r="G226" s="247">
        <v>4.9000000000000004</v>
      </c>
      <c r="H226" s="247">
        <v>3.9</v>
      </c>
      <c r="I226" s="247">
        <v>4.9000000000000004</v>
      </c>
    </row>
    <row r="227" spans="1:9" x14ac:dyDescent="0.15">
      <c r="A227" s="208">
        <v>43415</v>
      </c>
      <c r="B227" s="246">
        <v>14</v>
      </c>
      <c r="C227" s="246">
        <v>17.399999999999999</v>
      </c>
      <c r="D227" s="246">
        <v>17.100000000000001</v>
      </c>
      <c r="E227" s="246">
        <v>16</v>
      </c>
      <c r="F227" s="246">
        <v>17.7</v>
      </c>
      <c r="G227" s="247">
        <v>10.199999999999999</v>
      </c>
      <c r="H227" s="247">
        <v>12</v>
      </c>
      <c r="I227" s="247">
        <v>12.6</v>
      </c>
    </row>
    <row r="228" spans="1:9" x14ac:dyDescent="0.15">
      <c r="A228" s="208">
        <v>43416</v>
      </c>
      <c r="B228" s="246">
        <v>18.399999999999999</v>
      </c>
      <c r="C228" s="246">
        <v>25.8</v>
      </c>
      <c r="D228" s="246">
        <v>22.4</v>
      </c>
      <c r="E228" s="246">
        <v>20.100000000000001</v>
      </c>
      <c r="F228" s="246">
        <v>25.3</v>
      </c>
      <c r="G228" s="247">
        <v>18.600000000000001</v>
      </c>
      <c r="H228" s="247">
        <v>16.399999999999999</v>
      </c>
      <c r="I228" s="247">
        <v>15.2</v>
      </c>
    </row>
    <row r="229" spans="1:9" x14ac:dyDescent="0.15">
      <c r="A229" s="208">
        <v>43417</v>
      </c>
      <c r="B229" s="246">
        <v>11.4</v>
      </c>
      <c r="C229" s="246">
        <v>14.9</v>
      </c>
      <c r="D229" s="246">
        <v>16.600000000000001</v>
      </c>
      <c r="E229" s="246">
        <v>8.6</v>
      </c>
      <c r="F229" s="246">
        <v>16.899999999999999</v>
      </c>
      <c r="G229" s="247">
        <v>10</v>
      </c>
      <c r="H229" s="247">
        <v>8.9</v>
      </c>
      <c r="I229" s="247">
        <v>5.7</v>
      </c>
    </row>
    <row r="230" spans="1:9" x14ac:dyDescent="0.15">
      <c r="A230" s="208">
        <v>43418</v>
      </c>
      <c r="B230" s="246">
        <v>3</v>
      </c>
      <c r="C230" s="246">
        <v>9.3000000000000007</v>
      </c>
      <c r="D230" s="246">
        <v>8.9</v>
      </c>
      <c r="E230" s="246">
        <v>5</v>
      </c>
      <c r="F230" s="246">
        <v>9.9</v>
      </c>
      <c r="G230" s="247">
        <v>2.9</v>
      </c>
      <c r="H230" s="247">
        <v>3.3</v>
      </c>
      <c r="I230" s="247">
        <v>4.3</v>
      </c>
    </row>
    <row r="231" spans="1:9" x14ac:dyDescent="0.15">
      <c r="A231" s="208">
        <v>43419</v>
      </c>
      <c r="B231" s="246">
        <v>4.8</v>
      </c>
      <c r="C231" s="246">
        <v>7.6</v>
      </c>
      <c r="D231" s="246">
        <v>8.4</v>
      </c>
      <c r="E231" s="246">
        <v>4</v>
      </c>
      <c r="F231" s="246">
        <v>11.6</v>
      </c>
      <c r="G231" s="247">
        <v>3</v>
      </c>
      <c r="H231" s="247">
        <v>1.9</v>
      </c>
      <c r="I231" s="247">
        <v>3.8</v>
      </c>
    </row>
    <row r="232" spans="1:9" x14ac:dyDescent="0.15">
      <c r="A232" s="208">
        <v>43420</v>
      </c>
      <c r="B232" s="246">
        <v>10.4</v>
      </c>
      <c r="C232" s="246">
        <v>10</v>
      </c>
      <c r="D232" s="246">
        <v>13.4</v>
      </c>
      <c r="E232" s="246">
        <v>10.5</v>
      </c>
      <c r="F232" s="246">
        <v>15.3</v>
      </c>
      <c r="G232" s="247">
        <v>8.6</v>
      </c>
      <c r="H232" s="247">
        <v>7.2</v>
      </c>
      <c r="I232" s="247">
        <v>10.8</v>
      </c>
    </row>
    <row r="233" spans="1:9" x14ac:dyDescent="0.15">
      <c r="A233" s="208">
        <v>43421</v>
      </c>
      <c r="B233" s="246">
        <v>6</v>
      </c>
      <c r="C233" s="246">
        <v>12.4</v>
      </c>
      <c r="D233" s="246">
        <v>11.3</v>
      </c>
      <c r="E233" s="246">
        <v>6.5</v>
      </c>
      <c r="F233" s="246">
        <v>14.4</v>
      </c>
      <c r="G233" s="247">
        <v>4.5</v>
      </c>
      <c r="H233" s="247">
        <v>3.6</v>
      </c>
      <c r="I233" s="247">
        <v>6.8</v>
      </c>
    </row>
    <row r="234" spans="1:9" x14ac:dyDescent="0.15">
      <c r="A234" s="208">
        <v>43422</v>
      </c>
      <c r="B234" s="246">
        <v>11.7</v>
      </c>
      <c r="C234" s="246">
        <v>11.6</v>
      </c>
      <c r="D234" s="246">
        <v>11.4</v>
      </c>
      <c r="E234" s="246">
        <v>10.9</v>
      </c>
      <c r="F234" s="246">
        <v>13.4</v>
      </c>
      <c r="G234" s="247">
        <v>7.5</v>
      </c>
      <c r="H234" s="247">
        <v>7.4</v>
      </c>
      <c r="I234" s="247">
        <v>8.8000000000000007</v>
      </c>
    </row>
    <row r="235" spans="1:9" x14ac:dyDescent="0.15">
      <c r="A235" s="208">
        <v>43423</v>
      </c>
      <c r="B235" s="246">
        <v>5.0999999999999996</v>
      </c>
      <c r="C235" s="246">
        <v>11.9</v>
      </c>
      <c r="D235" s="246">
        <v>12.6</v>
      </c>
      <c r="E235" s="246">
        <v>6</v>
      </c>
      <c r="F235" s="246">
        <v>16.5</v>
      </c>
      <c r="G235" s="247">
        <v>8.3000000000000007</v>
      </c>
      <c r="H235" s="247">
        <v>7.1</v>
      </c>
      <c r="I235" s="247">
        <v>8.4</v>
      </c>
    </row>
    <row r="236" spans="1:9" x14ac:dyDescent="0.15">
      <c r="A236" s="208">
        <v>43424</v>
      </c>
      <c r="B236" s="246">
        <v>2.6</v>
      </c>
      <c r="C236" s="246">
        <v>6.3</v>
      </c>
      <c r="D236" s="246">
        <v>7.4</v>
      </c>
      <c r="E236" s="246">
        <v>4.7</v>
      </c>
      <c r="F236" s="246">
        <v>8</v>
      </c>
      <c r="G236" s="247">
        <v>1.1000000000000001</v>
      </c>
      <c r="H236" s="247">
        <v>2.4</v>
      </c>
      <c r="I236" s="247">
        <v>4.8</v>
      </c>
    </row>
    <row r="237" spans="1:9" x14ac:dyDescent="0.15">
      <c r="A237" s="208">
        <v>43425</v>
      </c>
      <c r="B237" s="246">
        <v>9.9</v>
      </c>
      <c r="C237" s="246">
        <v>12.9</v>
      </c>
      <c r="D237" s="246">
        <v>15</v>
      </c>
      <c r="E237" s="246">
        <v>8.4</v>
      </c>
      <c r="F237" s="246">
        <v>17.5</v>
      </c>
      <c r="G237" s="247">
        <v>6.5</v>
      </c>
      <c r="H237" s="247">
        <v>5</v>
      </c>
      <c r="I237" s="247">
        <v>7</v>
      </c>
    </row>
    <row r="238" spans="1:9" x14ac:dyDescent="0.15">
      <c r="A238" s="208">
        <v>43426</v>
      </c>
      <c r="B238" s="246">
        <v>8.1</v>
      </c>
      <c r="C238" s="246">
        <v>11.7</v>
      </c>
      <c r="D238" s="246">
        <v>16.100000000000001</v>
      </c>
      <c r="E238" s="246">
        <v>7.9</v>
      </c>
      <c r="F238" s="246">
        <v>18.2</v>
      </c>
      <c r="G238" s="247">
        <v>9.1999999999999993</v>
      </c>
      <c r="H238" s="247">
        <v>4.8</v>
      </c>
      <c r="I238" s="247">
        <v>6.9</v>
      </c>
    </row>
    <row r="239" spans="1:9" x14ac:dyDescent="0.15">
      <c r="A239" s="208">
        <v>43427</v>
      </c>
      <c r="B239" s="246">
        <v>0</v>
      </c>
      <c r="C239" s="246">
        <v>2.6</v>
      </c>
      <c r="D239" s="246">
        <v>3</v>
      </c>
      <c r="E239" s="246">
        <v>1.8</v>
      </c>
      <c r="F239" s="246">
        <v>4.3</v>
      </c>
      <c r="G239" s="247">
        <v>-0.4</v>
      </c>
      <c r="H239" s="247">
        <v>0.9</v>
      </c>
      <c r="I239" s="247">
        <v>2.2999999999999998</v>
      </c>
    </row>
    <row r="240" spans="1:9" x14ac:dyDescent="0.15">
      <c r="A240" s="208">
        <v>43428</v>
      </c>
      <c r="B240" s="246">
        <v>5.9</v>
      </c>
      <c r="C240" s="246">
        <v>7.5</v>
      </c>
      <c r="D240" s="246">
        <v>8.6999999999999993</v>
      </c>
      <c r="E240" s="246">
        <v>6</v>
      </c>
      <c r="F240" s="246">
        <v>9.9</v>
      </c>
      <c r="G240" s="247">
        <v>1.4</v>
      </c>
      <c r="H240" s="247">
        <v>2.5</v>
      </c>
      <c r="I240" s="247">
        <v>4</v>
      </c>
    </row>
    <row r="241" spans="1:9" x14ac:dyDescent="0.15">
      <c r="A241" s="208">
        <v>43429</v>
      </c>
      <c r="B241" s="246">
        <v>8.5</v>
      </c>
      <c r="C241" s="246">
        <v>9.6</v>
      </c>
      <c r="D241" s="246">
        <v>12</v>
      </c>
      <c r="E241" s="246">
        <v>9.8000000000000007</v>
      </c>
      <c r="F241" s="246">
        <v>14.8</v>
      </c>
      <c r="G241" s="247">
        <v>8.5</v>
      </c>
      <c r="H241" s="247">
        <v>7.5</v>
      </c>
      <c r="I241" s="247">
        <v>10.3</v>
      </c>
    </row>
    <row r="242" spans="1:9" x14ac:dyDescent="0.15">
      <c r="A242" s="208">
        <v>43430</v>
      </c>
      <c r="B242" s="246">
        <v>8.6</v>
      </c>
      <c r="C242" s="246">
        <v>11.9</v>
      </c>
      <c r="D242" s="246">
        <v>13.5</v>
      </c>
      <c r="E242" s="246">
        <v>9.6</v>
      </c>
      <c r="F242" s="246">
        <v>16.3</v>
      </c>
      <c r="G242" s="247">
        <v>7.6</v>
      </c>
      <c r="H242" s="247">
        <v>5.4</v>
      </c>
      <c r="I242" s="247">
        <v>8</v>
      </c>
    </row>
    <row r="243" spans="1:9" x14ac:dyDescent="0.15">
      <c r="A243" s="208">
        <v>43431</v>
      </c>
      <c r="B243" s="246">
        <v>12</v>
      </c>
      <c r="C243" s="246">
        <v>15.3</v>
      </c>
      <c r="D243" s="246">
        <v>17.7</v>
      </c>
      <c r="E243" s="246">
        <v>13.9</v>
      </c>
      <c r="F243" s="246">
        <v>19.7</v>
      </c>
      <c r="G243" s="247">
        <v>14.5</v>
      </c>
      <c r="H243" s="247">
        <v>12.4</v>
      </c>
      <c r="I243" s="247">
        <v>13.2</v>
      </c>
    </row>
    <row r="244" spans="1:9" x14ac:dyDescent="0.15">
      <c r="A244" s="208">
        <v>43432</v>
      </c>
      <c r="B244" s="246">
        <v>11.3</v>
      </c>
      <c r="C244" s="246">
        <v>17.2</v>
      </c>
      <c r="D244" s="246">
        <v>24.1</v>
      </c>
      <c r="E244" s="246">
        <v>14.6</v>
      </c>
      <c r="F244" s="246">
        <v>28.9</v>
      </c>
      <c r="G244" s="247">
        <v>11.5</v>
      </c>
      <c r="H244" s="247">
        <v>11</v>
      </c>
      <c r="I244" s="247">
        <v>8</v>
      </c>
    </row>
    <row r="245" spans="1:9" x14ac:dyDescent="0.15">
      <c r="A245" s="208">
        <v>43433</v>
      </c>
      <c r="B245" s="246">
        <v>7.6</v>
      </c>
      <c r="C245" s="246">
        <v>10.9</v>
      </c>
      <c r="D245" s="246">
        <v>11.1</v>
      </c>
      <c r="E245" s="246">
        <v>9.1999999999999993</v>
      </c>
      <c r="F245" s="246">
        <v>15.3</v>
      </c>
      <c r="G245" s="247">
        <v>5.5</v>
      </c>
      <c r="H245" s="247">
        <v>7.7</v>
      </c>
      <c r="I245" s="247">
        <v>9.8000000000000007</v>
      </c>
    </row>
    <row r="246" spans="1:9" x14ac:dyDescent="0.15">
      <c r="A246" s="208">
        <v>43434</v>
      </c>
      <c r="B246" s="246">
        <v>6.8</v>
      </c>
      <c r="C246" s="246">
        <v>11.9</v>
      </c>
      <c r="D246" s="246">
        <v>11.5</v>
      </c>
      <c r="E246" s="246">
        <v>8.4</v>
      </c>
      <c r="F246" s="246">
        <v>13.3</v>
      </c>
      <c r="G246" s="247">
        <v>7</v>
      </c>
      <c r="H246" s="247">
        <v>6.8</v>
      </c>
      <c r="I246" s="247">
        <v>10.1</v>
      </c>
    </row>
    <row r="247" spans="1:9" x14ac:dyDescent="0.15">
      <c r="A247" s="208">
        <v>43435</v>
      </c>
      <c r="B247" s="246">
        <v>5.8</v>
      </c>
      <c r="C247" s="246">
        <v>8.4</v>
      </c>
      <c r="D247" s="246">
        <v>9.3000000000000007</v>
      </c>
      <c r="E247" s="246">
        <v>5.7</v>
      </c>
      <c r="F247" s="246">
        <v>10.7</v>
      </c>
      <c r="G247" s="247">
        <v>4.5</v>
      </c>
      <c r="H247" s="247">
        <v>4.5</v>
      </c>
      <c r="I247" s="247">
        <v>8.1</v>
      </c>
    </row>
    <row r="248" spans="1:9" x14ac:dyDescent="0.15">
      <c r="A248" s="208">
        <v>43436</v>
      </c>
      <c r="B248" s="246">
        <v>7.5</v>
      </c>
      <c r="C248" s="246">
        <v>9</v>
      </c>
      <c r="D248" s="246">
        <v>10</v>
      </c>
      <c r="E248" s="246">
        <v>8.5</v>
      </c>
      <c r="F248" s="246">
        <v>12</v>
      </c>
      <c r="G248" s="247">
        <v>5.8</v>
      </c>
      <c r="H248" s="247">
        <v>3.6</v>
      </c>
      <c r="I248" s="247">
        <v>6.1</v>
      </c>
    </row>
    <row r="249" spans="1:9" x14ac:dyDescent="0.15">
      <c r="A249" s="208">
        <v>43437</v>
      </c>
      <c r="B249" s="246">
        <v>17.2</v>
      </c>
      <c r="C249" s="246">
        <v>21</v>
      </c>
      <c r="D249" s="246">
        <v>20.9</v>
      </c>
      <c r="E249" s="246">
        <v>19.100000000000001</v>
      </c>
      <c r="F249" s="246">
        <v>25.3</v>
      </c>
      <c r="G249" s="247">
        <v>13.3</v>
      </c>
      <c r="H249" s="247">
        <v>8.8000000000000007</v>
      </c>
      <c r="I249" s="247">
        <v>11.2</v>
      </c>
    </row>
    <row r="250" spans="1:9" x14ac:dyDescent="0.15">
      <c r="A250" s="208">
        <v>43438</v>
      </c>
      <c r="B250" s="246">
        <v>21</v>
      </c>
      <c r="C250" s="246">
        <v>18.7</v>
      </c>
      <c r="D250" s="246">
        <v>23.7</v>
      </c>
      <c r="E250" s="246">
        <v>17.3</v>
      </c>
      <c r="F250" s="246">
        <v>26.7</v>
      </c>
      <c r="G250" s="247">
        <v>9.5</v>
      </c>
      <c r="H250" s="247">
        <v>10.199999999999999</v>
      </c>
      <c r="I250" s="247">
        <v>5.4</v>
      </c>
    </row>
    <row r="251" spans="1:9" x14ac:dyDescent="0.15">
      <c r="A251" s="208">
        <v>43439</v>
      </c>
      <c r="B251" s="246">
        <v>-0.3</v>
      </c>
      <c r="C251" s="246">
        <v>3.4</v>
      </c>
      <c r="D251" s="246">
        <v>4.2</v>
      </c>
      <c r="E251" s="246">
        <v>-0.3</v>
      </c>
      <c r="F251" s="246">
        <v>8.4</v>
      </c>
      <c r="G251" s="247">
        <v>0.8</v>
      </c>
      <c r="H251" s="247">
        <v>0.7</v>
      </c>
      <c r="I251" s="247">
        <v>1.9</v>
      </c>
    </row>
    <row r="252" spans="1:9" x14ac:dyDescent="0.15">
      <c r="A252" s="208">
        <v>43440</v>
      </c>
      <c r="B252" s="246">
        <v>6.2</v>
      </c>
      <c r="C252" s="246">
        <v>15.6</v>
      </c>
      <c r="D252" s="246">
        <v>10.6</v>
      </c>
      <c r="E252" s="246">
        <v>8.4</v>
      </c>
      <c r="F252" s="246">
        <v>10.199999999999999</v>
      </c>
      <c r="G252" s="247">
        <v>3.1</v>
      </c>
      <c r="H252" s="247">
        <v>3.7</v>
      </c>
      <c r="I252" s="247">
        <v>5</v>
      </c>
    </row>
    <row r="253" spans="1:9" x14ac:dyDescent="0.15">
      <c r="A253" s="208">
        <v>43441</v>
      </c>
      <c r="B253" s="246">
        <v>10.199999999999999</v>
      </c>
      <c r="C253" s="246">
        <v>13.8</v>
      </c>
      <c r="D253" s="246">
        <v>13.8</v>
      </c>
      <c r="E253" s="246">
        <v>4.9000000000000004</v>
      </c>
      <c r="F253" s="246">
        <v>14.5</v>
      </c>
      <c r="G253" s="247">
        <v>3.1</v>
      </c>
      <c r="H253" s="247">
        <v>1.5</v>
      </c>
      <c r="I253" s="247">
        <v>3.9</v>
      </c>
    </row>
    <row r="254" spans="1:9" x14ac:dyDescent="0.15">
      <c r="A254" s="208">
        <v>43442</v>
      </c>
      <c r="B254" s="246">
        <v>1.7</v>
      </c>
      <c r="C254" s="246">
        <v>5.5</v>
      </c>
      <c r="D254" s="246">
        <v>7.4</v>
      </c>
      <c r="E254" s="246">
        <v>0.9</v>
      </c>
      <c r="F254" s="246">
        <v>7.7</v>
      </c>
      <c r="G254" s="247">
        <v>-0.8</v>
      </c>
      <c r="H254" s="247">
        <v>1.2</v>
      </c>
      <c r="I254" s="247">
        <v>2.1</v>
      </c>
    </row>
    <row r="255" spans="1:9" x14ac:dyDescent="0.15">
      <c r="A255" s="208">
        <v>43443</v>
      </c>
      <c r="B255" s="246">
        <v>1.3</v>
      </c>
      <c r="C255" s="246">
        <v>2</v>
      </c>
      <c r="D255" s="246">
        <v>3.6</v>
      </c>
      <c r="E255" s="246">
        <v>0.8</v>
      </c>
      <c r="F255" s="246">
        <v>2.8</v>
      </c>
      <c r="G255" s="247">
        <v>0.5</v>
      </c>
      <c r="H255" s="247">
        <v>-0.1</v>
      </c>
      <c r="I255" s="247">
        <v>2.2999999999999998</v>
      </c>
    </row>
    <row r="256" spans="1:9" x14ac:dyDescent="0.15">
      <c r="A256" s="208">
        <v>43444</v>
      </c>
      <c r="B256" s="246">
        <v>1.2</v>
      </c>
      <c r="C256" s="246">
        <v>5.0999999999999996</v>
      </c>
      <c r="D256" s="246">
        <v>8.3000000000000007</v>
      </c>
      <c r="E256" s="246">
        <v>3.5</v>
      </c>
      <c r="F256" s="246">
        <v>8.3000000000000007</v>
      </c>
      <c r="G256" s="247">
        <v>1.3</v>
      </c>
      <c r="H256" s="247">
        <v>0.4</v>
      </c>
      <c r="I256" s="247">
        <v>3.3</v>
      </c>
    </row>
    <row r="257" spans="1:9" x14ac:dyDescent="0.15">
      <c r="A257" s="208">
        <v>43445</v>
      </c>
      <c r="B257" s="246">
        <v>9.1999999999999993</v>
      </c>
      <c r="C257" s="246">
        <v>8.6</v>
      </c>
      <c r="D257" s="246">
        <v>11.4</v>
      </c>
      <c r="E257" s="246">
        <v>10.199999999999999</v>
      </c>
      <c r="F257" s="246">
        <v>10.4</v>
      </c>
      <c r="G257" s="247">
        <v>5.5</v>
      </c>
      <c r="H257" s="247">
        <v>3.8</v>
      </c>
      <c r="I257" s="247">
        <v>3.6</v>
      </c>
    </row>
    <row r="258" spans="1:9" x14ac:dyDescent="0.15">
      <c r="A258" s="208">
        <v>43446</v>
      </c>
      <c r="B258" s="246">
        <v>2.2000000000000002</v>
      </c>
      <c r="C258" s="246">
        <v>6.7</v>
      </c>
      <c r="D258" s="246">
        <v>6.4</v>
      </c>
      <c r="E258" s="246">
        <v>5.8</v>
      </c>
      <c r="F258" s="246">
        <v>7</v>
      </c>
      <c r="G258" s="247">
        <v>3.4</v>
      </c>
      <c r="H258" s="247">
        <v>1.3</v>
      </c>
      <c r="I258" s="247">
        <v>2.5</v>
      </c>
    </row>
    <row r="259" spans="1:9" x14ac:dyDescent="0.15">
      <c r="A259" s="208">
        <v>43447</v>
      </c>
      <c r="B259" s="246">
        <v>3.1</v>
      </c>
      <c r="C259" s="246">
        <v>5.6</v>
      </c>
      <c r="D259" s="246">
        <v>6.3</v>
      </c>
      <c r="E259" s="246">
        <v>4.0999999999999996</v>
      </c>
      <c r="F259" s="246">
        <v>7.6</v>
      </c>
      <c r="G259" s="247">
        <v>2.8</v>
      </c>
      <c r="H259" s="247">
        <v>2.2999999999999998</v>
      </c>
      <c r="I259" s="247">
        <v>4</v>
      </c>
    </row>
    <row r="260" spans="1:9" x14ac:dyDescent="0.15">
      <c r="A260" s="208">
        <v>43448</v>
      </c>
      <c r="B260" s="246">
        <v>3.9</v>
      </c>
      <c r="C260" s="246">
        <v>6.8</v>
      </c>
      <c r="D260" s="246">
        <v>8.5</v>
      </c>
      <c r="E260" s="246">
        <v>5.7</v>
      </c>
      <c r="F260" s="246">
        <v>8.8000000000000007</v>
      </c>
      <c r="G260" s="247">
        <v>3</v>
      </c>
      <c r="H260" s="247">
        <v>4</v>
      </c>
      <c r="I260" s="247">
        <v>5.4</v>
      </c>
    </row>
    <row r="261" spans="1:9" x14ac:dyDescent="0.15">
      <c r="A261" s="208">
        <v>43449</v>
      </c>
      <c r="B261" s="246">
        <v>3.5</v>
      </c>
      <c r="C261" s="246">
        <v>6.1</v>
      </c>
      <c r="D261" s="246">
        <v>7.4</v>
      </c>
      <c r="E261" s="246">
        <v>4.5</v>
      </c>
      <c r="F261" s="246">
        <v>9.5</v>
      </c>
      <c r="G261" s="247">
        <v>3.6</v>
      </c>
      <c r="H261" s="247">
        <v>3.7</v>
      </c>
      <c r="I261" s="247">
        <v>6</v>
      </c>
    </row>
    <row r="262" spans="1:9" x14ac:dyDescent="0.15">
      <c r="A262" s="208">
        <v>43450</v>
      </c>
      <c r="B262" s="246">
        <v>6.6</v>
      </c>
      <c r="C262" s="246">
        <v>12</v>
      </c>
      <c r="D262" s="246">
        <v>12.6</v>
      </c>
      <c r="E262" s="246">
        <v>6.4</v>
      </c>
      <c r="F262" s="246">
        <v>19.899999999999999</v>
      </c>
      <c r="G262" s="247">
        <v>4.2</v>
      </c>
      <c r="H262" s="247">
        <v>2.1</v>
      </c>
      <c r="I262" s="247">
        <v>5</v>
      </c>
    </row>
    <row r="263" spans="1:9" x14ac:dyDescent="0.15">
      <c r="A263" s="208">
        <v>43451</v>
      </c>
      <c r="B263" s="246">
        <v>10</v>
      </c>
      <c r="C263" s="246">
        <v>14.9</v>
      </c>
      <c r="D263" s="246">
        <v>17.5</v>
      </c>
      <c r="E263" s="246">
        <v>6.9</v>
      </c>
      <c r="F263" s="246">
        <v>22.8</v>
      </c>
      <c r="G263" s="247">
        <v>2.8</v>
      </c>
      <c r="H263" s="247">
        <v>1.2</v>
      </c>
      <c r="I263" s="247">
        <v>3.3</v>
      </c>
    </row>
    <row r="264" spans="1:9" x14ac:dyDescent="0.15">
      <c r="A264" s="208">
        <v>43452</v>
      </c>
      <c r="B264" s="246">
        <v>3</v>
      </c>
      <c r="C264" s="246">
        <v>5.0999999999999996</v>
      </c>
      <c r="D264" s="246">
        <v>5.8</v>
      </c>
      <c r="E264" s="246">
        <v>4.9000000000000004</v>
      </c>
      <c r="F264" s="246">
        <v>7.6</v>
      </c>
      <c r="G264" s="247">
        <v>2</v>
      </c>
      <c r="H264" s="247">
        <v>1.5</v>
      </c>
      <c r="I264" s="247">
        <v>3.7</v>
      </c>
    </row>
    <row r="265" spans="1:9" x14ac:dyDescent="0.15">
      <c r="A265" s="208">
        <v>43453</v>
      </c>
      <c r="B265" s="246">
        <v>3.9</v>
      </c>
      <c r="C265" s="246">
        <v>6.8</v>
      </c>
      <c r="D265" s="246">
        <v>6.8</v>
      </c>
      <c r="E265" s="246">
        <v>8</v>
      </c>
      <c r="F265" s="246">
        <v>10.8</v>
      </c>
      <c r="G265" s="247">
        <v>1.6</v>
      </c>
      <c r="H265" s="247">
        <v>2.1</v>
      </c>
      <c r="I265" s="247">
        <v>3.4</v>
      </c>
    </row>
    <row r="266" spans="1:9" x14ac:dyDescent="0.15">
      <c r="A266" s="208">
        <v>43454</v>
      </c>
      <c r="B266" s="246">
        <v>5</v>
      </c>
      <c r="C266" s="246">
        <v>12.2</v>
      </c>
      <c r="D266" s="246">
        <v>13</v>
      </c>
      <c r="E266" s="246">
        <v>7.2</v>
      </c>
      <c r="F266" s="246">
        <v>15.1</v>
      </c>
      <c r="G266" s="247">
        <v>9.6</v>
      </c>
      <c r="H266" s="247">
        <v>5.4</v>
      </c>
      <c r="I266" s="247">
        <v>9.4</v>
      </c>
    </row>
    <row r="267" spans="1:9" x14ac:dyDescent="0.15">
      <c r="A267" s="208">
        <v>43455</v>
      </c>
      <c r="B267" s="246">
        <v>14.5</v>
      </c>
      <c r="C267" s="246">
        <v>15</v>
      </c>
      <c r="D267" s="246">
        <v>16.399999999999999</v>
      </c>
      <c r="E267" s="246">
        <v>11.2</v>
      </c>
      <c r="F267" s="246">
        <v>17.399999999999999</v>
      </c>
      <c r="G267" s="247">
        <v>12.6</v>
      </c>
      <c r="H267" s="247">
        <v>11</v>
      </c>
      <c r="I267" s="247">
        <v>10.6</v>
      </c>
    </row>
    <row r="268" spans="1:9" x14ac:dyDescent="0.15">
      <c r="A268" s="208">
        <v>43456</v>
      </c>
      <c r="B268" s="246">
        <v>24.8</v>
      </c>
      <c r="C268" s="246">
        <v>25.3</v>
      </c>
      <c r="D268" s="246">
        <v>27.6</v>
      </c>
      <c r="E268" s="246">
        <v>9.9</v>
      </c>
      <c r="F268" s="246">
        <v>30.6</v>
      </c>
      <c r="G268" s="247">
        <v>17.899999999999999</v>
      </c>
      <c r="H268" s="247">
        <v>11.1</v>
      </c>
      <c r="I268" s="247">
        <v>9.4</v>
      </c>
    </row>
    <row r="269" spans="1:9" x14ac:dyDescent="0.15">
      <c r="A269" s="208">
        <v>43457</v>
      </c>
      <c r="B269" s="246">
        <v>11.9</v>
      </c>
      <c r="C269" s="246">
        <v>18.5</v>
      </c>
      <c r="D269" s="246">
        <v>24.1</v>
      </c>
      <c r="E269" s="246">
        <v>12.6</v>
      </c>
      <c r="F269" s="246">
        <v>25.6</v>
      </c>
      <c r="G269" s="247">
        <v>13.8</v>
      </c>
      <c r="H269" s="247">
        <v>11.7</v>
      </c>
      <c r="I269" s="247">
        <v>7.3</v>
      </c>
    </row>
    <row r="270" spans="1:9" x14ac:dyDescent="0.15">
      <c r="A270" s="208">
        <v>43458</v>
      </c>
      <c r="B270" s="246">
        <v>1.2</v>
      </c>
      <c r="C270" s="246">
        <v>0.8</v>
      </c>
      <c r="D270" s="246">
        <v>3.8</v>
      </c>
      <c r="E270" s="246">
        <v>0.4</v>
      </c>
      <c r="F270" s="246">
        <v>5</v>
      </c>
      <c r="G270" s="247">
        <v>-0.1</v>
      </c>
      <c r="H270" s="247">
        <v>1.4</v>
      </c>
      <c r="I270" s="247">
        <v>2.5</v>
      </c>
    </row>
    <row r="271" spans="1:9" x14ac:dyDescent="0.15">
      <c r="A271" s="208">
        <v>43459</v>
      </c>
      <c r="B271" s="246">
        <v>7.8</v>
      </c>
      <c r="C271" s="246">
        <v>8.1</v>
      </c>
      <c r="D271" s="246">
        <v>11.3</v>
      </c>
      <c r="E271" s="246">
        <v>7.9</v>
      </c>
      <c r="F271" s="246">
        <v>12.4</v>
      </c>
      <c r="G271" s="247">
        <v>3.9</v>
      </c>
      <c r="H271" s="247">
        <v>2.9</v>
      </c>
      <c r="I271" s="247">
        <v>3.7</v>
      </c>
    </row>
    <row r="272" spans="1:9" x14ac:dyDescent="0.15">
      <c r="A272" s="208">
        <v>43460</v>
      </c>
      <c r="B272" s="246">
        <v>14.3</v>
      </c>
      <c r="C272" s="246">
        <v>13.9</v>
      </c>
      <c r="D272" s="246">
        <v>17.899999999999999</v>
      </c>
      <c r="E272" s="246">
        <v>7.8</v>
      </c>
      <c r="F272" s="246">
        <v>21.4</v>
      </c>
      <c r="G272" s="247">
        <v>6.3</v>
      </c>
      <c r="H272" s="247">
        <v>2.4</v>
      </c>
      <c r="I272" s="247">
        <v>4.9000000000000004</v>
      </c>
    </row>
    <row r="273" spans="1:9" x14ac:dyDescent="0.15">
      <c r="A273" s="208">
        <v>43461</v>
      </c>
      <c r="B273" s="246">
        <v>1.5</v>
      </c>
      <c r="C273" s="246">
        <v>4.7</v>
      </c>
      <c r="D273" s="246">
        <v>5.0999999999999996</v>
      </c>
      <c r="E273" s="246">
        <v>1.5</v>
      </c>
      <c r="F273" s="246">
        <v>9.5</v>
      </c>
      <c r="G273" s="247">
        <v>2.2000000000000002</v>
      </c>
      <c r="H273" s="247">
        <v>1</v>
      </c>
      <c r="I273" s="247">
        <v>3.2</v>
      </c>
    </row>
    <row r="274" spans="1:9" x14ac:dyDescent="0.15">
      <c r="A274" s="208">
        <v>43462</v>
      </c>
      <c r="B274" s="246">
        <v>1</v>
      </c>
      <c r="C274" s="246">
        <v>2.5</v>
      </c>
      <c r="D274" s="246">
        <v>4.0999999999999996</v>
      </c>
      <c r="E274" s="246">
        <v>0.6</v>
      </c>
      <c r="F274" s="246">
        <v>1.8</v>
      </c>
      <c r="G274" s="247">
        <v>-0.4</v>
      </c>
      <c r="H274" s="247">
        <v>1</v>
      </c>
      <c r="I274" s="247">
        <v>2.2999999999999998</v>
      </c>
    </row>
    <row r="275" spans="1:9" x14ac:dyDescent="0.15">
      <c r="A275" s="208">
        <v>43463</v>
      </c>
      <c r="B275" s="246">
        <v>0.9</v>
      </c>
      <c r="C275" s="246">
        <v>4</v>
      </c>
      <c r="D275" s="246">
        <v>3.9</v>
      </c>
      <c r="E275" s="246">
        <v>1.6</v>
      </c>
      <c r="F275" s="246">
        <v>3.8</v>
      </c>
      <c r="G275" s="247">
        <v>0.1</v>
      </c>
      <c r="H275" s="247">
        <v>-0.5</v>
      </c>
      <c r="I275" s="247">
        <v>2.1</v>
      </c>
    </row>
    <row r="276" spans="1:9" x14ac:dyDescent="0.15">
      <c r="A276" s="208">
        <v>43464</v>
      </c>
      <c r="B276" s="246">
        <v>2.2999999999999998</v>
      </c>
      <c r="C276" s="246">
        <v>4.2</v>
      </c>
      <c r="D276" s="246">
        <v>4.0999999999999996</v>
      </c>
      <c r="E276" s="246">
        <v>2.2000000000000002</v>
      </c>
      <c r="F276" s="246">
        <v>3.3</v>
      </c>
      <c r="G276" s="247">
        <v>1.3</v>
      </c>
      <c r="H276" s="247">
        <v>3</v>
      </c>
      <c r="I276" s="247">
        <v>2.7</v>
      </c>
    </row>
    <row r="277" spans="1:9" x14ac:dyDescent="0.15">
      <c r="A277" s="208">
        <v>43465</v>
      </c>
      <c r="B277" s="246">
        <v>2.5</v>
      </c>
      <c r="C277" s="246">
        <v>4.2</v>
      </c>
      <c r="D277" s="246">
        <v>4.0999999999999996</v>
      </c>
      <c r="E277" s="246">
        <v>5</v>
      </c>
      <c r="F277" s="246">
        <v>4</v>
      </c>
      <c r="G277" s="247">
        <v>2</v>
      </c>
      <c r="H277" s="247">
        <v>1.8</v>
      </c>
      <c r="I277" s="247">
        <v>3</v>
      </c>
    </row>
    <row r="278" spans="1:9" x14ac:dyDescent="0.15">
      <c r="A278" s="208">
        <v>43466</v>
      </c>
      <c r="B278" s="246">
        <v>2.2000000000000002</v>
      </c>
      <c r="C278" s="246">
        <v>5.7</v>
      </c>
      <c r="D278" s="246">
        <v>3.6</v>
      </c>
      <c r="E278" s="246">
        <v>5.8</v>
      </c>
      <c r="F278" s="246">
        <v>5.5</v>
      </c>
      <c r="G278" s="247">
        <v>-0.4</v>
      </c>
      <c r="H278" s="247">
        <v>1.3</v>
      </c>
      <c r="I278" s="247">
        <v>4.5</v>
      </c>
    </row>
    <row r="279" spans="1:9" x14ac:dyDescent="0.15">
      <c r="A279" s="208">
        <v>43467</v>
      </c>
      <c r="B279" s="246">
        <v>1.3</v>
      </c>
      <c r="C279" s="246">
        <v>4.5</v>
      </c>
      <c r="D279" s="246">
        <v>4.5</v>
      </c>
      <c r="E279" s="246">
        <v>3</v>
      </c>
      <c r="F279" s="246">
        <v>4.8</v>
      </c>
      <c r="G279" s="247">
        <v>0.5</v>
      </c>
      <c r="H279" s="247">
        <v>-0.1</v>
      </c>
      <c r="I279" s="247">
        <v>2.8</v>
      </c>
    </row>
    <row r="280" spans="1:9" x14ac:dyDescent="0.15">
      <c r="A280" s="208">
        <v>43468</v>
      </c>
      <c r="B280" s="246">
        <v>1.8</v>
      </c>
      <c r="C280" s="246">
        <v>4.3</v>
      </c>
      <c r="D280" s="246">
        <v>3.7</v>
      </c>
      <c r="E280" s="246">
        <v>3.8</v>
      </c>
      <c r="F280" s="246">
        <v>4.0999999999999996</v>
      </c>
      <c r="G280" s="247">
        <v>1</v>
      </c>
      <c r="H280" s="247">
        <v>0.9</v>
      </c>
      <c r="I280" s="247">
        <v>2.5</v>
      </c>
    </row>
    <row r="281" spans="1:9" x14ac:dyDescent="0.15">
      <c r="A281" s="208">
        <v>43469</v>
      </c>
      <c r="B281" s="246">
        <v>2.7</v>
      </c>
      <c r="C281" s="246">
        <v>6.6</v>
      </c>
      <c r="D281" s="246">
        <v>7.3</v>
      </c>
      <c r="E281" s="246">
        <v>4.8</v>
      </c>
      <c r="F281" s="246">
        <v>8.4</v>
      </c>
      <c r="G281" s="247">
        <v>0.4</v>
      </c>
      <c r="H281" s="247">
        <v>4.0999999999999996</v>
      </c>
      <c r="I281" s="247">
        <v>4.2</v>
      </c>
    </row>
    <row r="282" spans="1:9" x14ac:dyDescent="0.15">
      <c r="A282" s="208">
        <v>43470</v>
      </c>
      <c r="B282" s="246">
        <v>0.5</v>
      </c>
      <c r="C282" s="246">
        <v>6.8</v>
      </c>
      <c r="D282" s="246">
        <v>6.6</v>
      </c>
      <c r="E282" s="246">
        <v>4</v>
      </c>
      <c r="F282" s="246">
        <v>8.3000000000000007</v>
      </c>
      <c r="G282" s="247">
        <v>2.2000000000000002</v>
      </c>
      <c r="H282" s="247">
        <v>0.8</v>
      </c>
      <c r="I282" s="247">
        <v>2.9</v>
      </c>
    </row>
    <row r="283" spans="1:9" x14ac:dyDescent="0.15">
      <c r="A283" s="208">
        <v>43471</v>
      </c>
      <c r="B283" s="246">
        <v>2.6</v>
      </c>
      <c r="C283" s="246">
        <v>5.0999999999999996</v>
      </c>
      <c r="D283" s="246">
        <v>4.2</v>
      </c>
      <c r="E283" s="246">
        <v>3.9</v>
      </c>
      <c r="F283" s="246">
        <v>4.5999999999999996</v>
      </c>
      <c r="G283" s="247">
        <v>1.7</v>
      </c>
      <c r="H283" s="247">
        <v>2.8</v>
      </c>
      <c r="I283" s="247">
        <v>4.3</v>
      </c>
    </row>
    <row r="284" spans="1:9" x14ac:dyDescent="0.15">
      <c r="A284" s="208">
        <v>43472</v>
      </c>
      <c r="B284" s="246">
        <v>2.1</v>
      </c>
      <c r="C284" s="246">
        <v>5.2</v>
      </c>
      <c r="D284" s="246">
        <v>5.8</v>
      </c>
      <c r="E284" s="246">
        <v>3.1</v>
      </c>
      <c r="F284" s="246">
        <v>5</v>
      </c>
      <c r="G284" s="247">
        <v>2</v>
      </c>
      <c r="H284" s="247">
        <v>3</v>
      </c>
      <c r="I284" s="247">
        <v>3.8</v>
      </c>
    </row>
    <row r="285" spans="1:9" x14ac:dyDescent="0.15">
      <c r="A285" s="208">
        <v>43473</v>
      </c>
      <c r="B285" s="246">
        <v>9.3000000000000007</v>
      </c>
      <c r="C285" s="246">
        <v>12.1</v>
      </c>
      <c r="D285" s="246">
        <v>15.1</v>
      </c>
      <c r="E285" s="246">
        <v>6.8</v>
      </c>
      <c r="F285" s="246">
        <v>18.600000000000001</v>
      </c>
      <c r="G285" s="247">
        <v>7.5</v>
      </c>
      <c r="H285" s="247">
        <v>5.7</v>
      </c>
      <c r="I285" s="247">
        <v>6.1</v>
      </c>
    </row>
    <row r="286" spans="1:9" x14ac:dyDescent="0.15">
      <c r="A286" s="208">
        <v>43474</v>
      </c>
      <c r="B286" s="246">
        <v>4.2</v>
      </c>
      <c r="C286" s="246">
        <v>5.7</v>
      </c>
      <c r="D286" s="246">
        <v>6.3</v>
      </c>
      <c r="E286" s="246">
        <v>1.8</v>
      </c>
      <c r="F286" s="246">
        <v>10</v>
      </c>
      <c r="G286" s="247">
        <v>1.8</v>
      </c>
      <c r="H286" s="247">
        <v>1.8</v>
      </c>
      <c r="I286" s="247">
        <v>3.2</v>
      </c>
    </row>
    <row r="287" spans="1:9" x14ac:dyDescent="0.15">
      <c r="A287" s="208">
        <v>43475</v>
      </c>
      <c r="B287" s="246">
        <v>8.6</v>
      </c>
      <c r="C287" s="246">
        <v>12.4</v>
      </c>
      <c r="D287" s="246">
        <v>12.7</v>
      </c>
      <c r="E287" s="246">
        <v>7.9</v>
      </c>
      <c r="F287" s="246">
        <v>16.399999999999999</v>
      </c>
      <c r="G287" s="247">
        <v>6.9</v>
      </c>
      <c r="H287" s="247">
        <v>3</v>
      </c>
      <c r="I287" s="247">
        <v>4.3</v>
      </c>
    </row>
    <row r="288" spans="1:9" x14ac:dyDescent="0.15">
      <c r="A288" s="208">
        <v>43476</v>
      </c>
      <c r="B288" s="246">
        <v>4.5</v>
      </c>
      <c r="C288" s="246">
        <v>8.6</v>
      </c>
      <c r="D288" s="246">
        <v>6.9</v>
      </c>
      <c r="E288" s="246">
        <v>7.1</v>
      </c>
      <c r="F288" s="246">
        <v>8.5</v>
      </c>
      <c r="G288" s="247">
        <v>5</v>
      </c>
      <c r="H288" s="247">
        <v>3.1</v>
      </c>
      <c r="I288" s="247">
        <v>6</v>
      </c>
    </row>
    <row r="289" spans="1:9" x14ac:dyDescent="0.15">
      <c r="A289" s="208">
        <v>43477</v>
      </c>
      <c r="B289" s="246">
        <v>12.8</v>
      </c>
      <c r="C289" s="246">
        <v>14.5</v>
      </c>
      <c r="D289" s="246">
        <v>15.3</v>
      </c>
      <c r="E289" s="246">
        <v>11</v>
      </c>
      <c r="F289" s="246">
        <v>23.4</v>
      </c>
      <c r="G289" s="247">
        <v>12.2</v>
      </c>
      <c r="H289" s="247">
        <v>7.2</v>
      </c>
      <c r="I289" s="247">
        <v>7.3</v>
      </c>
    </row>
    <row r="290" spans="1:9" x14ac:dyDescent="0.15">
      <c r="A290" s="208">
        <v>43478</v>
      </c>
      <c r="B290" s="246">
        <v>6.6</v>
      </c>
      <c r="C290" s="246">
        <v>10.8</v>
      </c>
      <c r="D290" s="246">
        <v>14</v>
      </c>
      <c r="E290" s="246">
        <v>9</v>
      </c>
      <c r="F290" s="246">
        <v>16.8</v>
      </c>
      <c r="G290" s="247">
        <v>7.1</v>
      </c>
      <c r="H290" s="247">
        <v>4.8</v>
      </c>
      <c r="I290" s="247">
        <v>6.5</v>
      </c>
    </row>
    <row r="291" spans="1:9" x14ac:dyDescent="0.15">
      <c r="A291" s="208">
        <v>43479</v>
      </c>
      <c r="B291" s="246">
        <v>8.3000000000000007</v>
      </c>
      <c r="C291" s="246">
        <v>7.7</v>
      </c>
      <c r="D291" s="246">
        <v>10.199999999999999</v>
      </c>
      <c r="E291" s="246">
        <v>6.8</v>
      </c>
      <c r="F291" s="246">
        <v>12.4</v>
      </c>
      <c r="G291" s="247">
        <v>6.5</v>
      </c>
      <c r="H291" s="247">
        <v>5.8</v>
      </c>
      <c r="I291" s="247">
        <v>4.3</v>
      </c>
    </row>
    <row r="292" spans="1:9" x14ac:dyDescent="0.15">
      <c r="A292" s="208">
        <v>43480</v>
      </c>
      <c r="B292" s="246">
        <v>10.5</v>
      </c>
      <c r="C292" s="246">
        <v>15.1</v>
      </c>
      <c r="D292" s="246">
        <v>17.8</v>
      </c>
      <c r="E292" s="246">
        <v>9.9</v>
      </c>
      <c r="F292" s="246">
        <v>24.7</v>
      </c>
      <c r="G292" s="247">
        <v>9.3000000000000007</v>
      </c>
      <c r="H292" s="247">
        <v>4.7</v>
      </c>
      <c r="I292" s="247">
        <v>10.9</v>
      </c>
    </row>
    <row r="293" spans="1:9" x14ac:dyDescent="0.15">
      <c r="A293" s="208">
        <v>43481</v>
      </c>
      <c r="B293" s="246">
        <v>6.9</v>
      </c>
      <c r="C293" s="246">
        <v>10.1</v>
      </c>
      <c r="D293" s="246">
        <v>9.1999999999999993</v>
      </c>
      <c r="E293" s="246">
        <v>7.3</v>
      </c>
      <c r="F293" s="246">
        <v>16.2</v>
      </c>
      <c r="G293" s="247">
        <v>7.5</v>
      </c>
      <c r="H293" s="247">
        <v>5.4</v>
      </c>
      <c r="I293" s="247">
        <v>7.4</v>
      </c>
    </row>
    <row r="294" spans="1:9" x14ac:dyDescent="0.15">
      <c r="A294" s="208">
        <v>43482</v>
      </c>
      <c r="B294" s="246">
        <v>3.1</v>
      </c>
      <c r="C294" s="246">
        <v>9.4</v>
      </c>
      <c r="D294" s="246">
        <v>7.7</v>
      </c>
      <c r="E294" s="246">
        <v>7.8</v>
      </c>
      <c r="F294" s="246">
        <v>12.3</v>
      </c>
      <c r="G294" s="247">
        <v>2.8</v>
      </c>
      <c r="H294" s="247">
        <v>3.2</v>
      </c>
      <c r="I294" s="247">
        <v>4.4000000000000004</v>
      </c>
    </row>
    <row r="295" spans="1:9" x14ac:dyDescent="0.15">
      <c r="A295" s="208">
        <v>43483</v>
      </c>
      <c r="B295" s="246">
        <v>4</v>
      </c>
      <c r="C295" s="246">
        <v>7.9</v>
      </c>
      <c r="D295" s="246">
        <v>4.0999999999999996</v>
      </c>
      <c r="E295" s="246">
        <v>3.4</v>
      </c>
      <c r="F295" s="246">
        <v>3.1</v>
      </c>
      <c r="G295" s="247">
        <v>2.2000000000000002</v>
      </c>
      <c r="H295" s="247">
        <v>2.6</v>
      </c>
      <c r="I295" s="247">
        <v>3.9</v>
      </c>
    </row>
    <row r="296" spans="1:9" x14ac:dyDescent="0.15">
      <c r="A296" s="208">
        <v>43484</v>
      </c>
      <c r="B296" s="246">
        <v>3.9</v>
      </c>
      <c r="C296" s="246">
        <v>6</v>
      </c>
      <c r="D296" s="246">
        <v>5.6</v>
      </c>
      <c r="E296" s="246">
        <v>5.6</v>
      </c>
      <c r="F296" s="246">
        <v>6.6</v>
      </c>
      <c r="G296" s="247">
        <v>2.9</v>
      </c>
      <c r="H296" s="247">
        <v>3.8</v>
      </c>
      <c r="I296" s="247">
        <v>4.7</v>
      </c>
    </row>
    <row r="297" spans="1:9" x14ac:dyDescent="0.15">
      <c r="A297" s="208">
        <v>43485</v>
      </c>
      <c r="B297" s="246">
        <v>5.3</v>
      </c>
      <c r="C297" s="246">
        <v>9.1</v>
      </c>
      <c r="D297" s="246">
        <v>9.6</v>
      </c>
      <c r="E297" s="246">
        <v>5.7</v>
      </c>
      <c r="F297" s="246">
        <v>11</v>
      </c>
      <c r="G297" s="247">
        <v>5.2</v>
      </c>
      <c r="H297" s="247">
        <v>3.9</v>
      </c>
      <c r="I297" s="247">
        <v>5</v>
      </c>
    </row>
    <row r="298" spans="1:9" x14ac:dyDescent="0.15">
      <c r="A298" s="208">
        <v>43486</v>
      </c>
      <c r="B298" s="246">
        <v>1.3</v>
      </c>
      <c r="C298" s="246">
        <v>5.0999999999999996</v>
      </c>
      <c r="D298" s="246">
        <v>5.4</v>
      </c>
      <c r="E298" s="246">
        <v>3.5</v>
      </c>
      <c r="F298" s="246">
        <v>6.8</v>
      </c>
      <c r="G298" s="247">
        <v>3.8</v>
      </c>
      <c r="H298" s="247">
        <v>2</v>
      </c>
      <c r="I298" s="247">
        <v>4.5</v>
      </c>
    </row>
    <row r="299" spans="1:9" x14ac:dyDescent="0.15">
      <c r="A299" s="208">
        <v>43487</v>
      </c>
      <c r="B299" s="246">
        <v>4.3</v>
      </c>
      <c r="C299" s="246">
        <v>7.6</v>
      </c>
      <c r="D299" s="246">
        <v>9.1</v>
      </c>
      <c r="E299" s="246">
        <v>7.2</v>
      </c>
      <c r="F299" s="246">
        <v>10</v>
      </c>
      <c r="G299" s="247">
        <v>3.5</v>
      </c>
      <c r="H299" s="247">
        <v>3.5</v>
      </c>
      <c r="I299" s="247">
        <v>4.7</v>
      </c>
    </row>
    <row r="300" spans="1:9" x14ac:dyDescent="0.15">
      <c r="A300" s="208">
        <v>43488</v>
      </c>
      <c r="B300" s="246">
        <v>9.1999999999999993</v>
      </c>
      <c r="C300" s="246">
        <v>11.7</v>
      </c>
      <c r="D300" s="246">
        <v>13.3</v>
      </c>
      <c r="E300" s="246">
        <v>9</v>
      </c>
      <c r="F300" s="246">
        <v>18.5</v>
      </c>
      <c r="G300" s="247">
        <v>7.4</v>
      </c>
      <c r="H300" s="247">
        <v>6</v>
      </c>
      <c r="I300" s="247">
        <v>6.7</v>
      </c>
    </row>
    <row r="301" spans="1:9" x14ac:dyDescent="0.15">
      <c r="A301" s="208">
        <v>43489</v>
      </c>
      <c r="B301" s="246">
        <v>1.5</v>
      </c>
      <c r="C301" s="246">
        <v>3.8</v>
      </c>
      <c r="D301" s="246">
        <v>3</v>
      </c>
      <c r="E301" s="246">
        <v>1.6</v>
      </c>
      <c r="F301" s="246">
        <v>3.4</v>
      </c>
      <c r="G301" s="247">
        <v>1.3</v>
      </c>
      <c r="H301" s="247">
        <v>1.8</v>
      </c>
      <c r="I301" s="247">
        <v>4</v>
      </c>
    </row>
    <row r="302" spans="1:9" x14ac:dyDescent="0.15">
      <c r="A302" s="208">
        <v>43490</v>
      </c>
      <c r="B302" s="246">
        <v>3</v>
      </c>
      <c r="C302" s="246">
        <v>6</v>
      </c>
      <c r="D302" s="246">
        <v>4.7</v>
      </c>
      <c r="E302" s="246">
        <v>3.9</v>
      </c>
      <c r="F302" s="246">
        <v>5.8</v>
      </c>
      <c r="G302" s="247">
        <v>0.8</v>
      </c>
      <c r="H302" s="247">
        <v>2.1</v>
      </c>
      <c r="I302" s="247">
        <v>6.4</v>
      </c>
    </row>
    <row r="303" spans="1:9" x14ac:dyDescent="0.15">
      <c r="A303" s="208">
        <v>43491</v>
      </c>
      <c r="B303" s="246">
        <v>3.8</v>
      </c>
      <c r="C303" s="246">
        <v>7.3</v>
      </c>
      <c r="D303" s="246">
        <v>6.5</v>
      </c>
      <c r="E303" s="246">
        <v>1.8</v>
      </c>
      <c r="F303" s="246">
        <v>6.7</v>
      </c>
      <c r="G303" s="247">
        <v>2</v>
      </c>
      <c r="H303" s="247">
        <v>4.2</v>
      </c>
      <c r="I303" s="247">
        <v>2.6</v>
      </c>
    </row>
    <row r="304" spans="1:9" x14ac:dyDescent="0.15">
      <c r="A304" s="208">
        <v>43492</v>
      </c>
      <c r="B304" s="246">
        <v>1.7</v>
      </c>
      <c r="C304" s="246">
        <v>3.7</v>
      </c>
      <c r="D304" s="246">
        <v>2.5</v>
      </c>
      <c r="E304" s="246">
        <v>3.7</v>
      </c>
      <c r="F304" s="246">
        <v>2.9</v>
      </c>
      <c r="G304" s="247">
        <v>2.2999999999999998</v>
      </c>
      <c r="H304" s="247">
        <v>1</v>
      </c>
      <c r="I304" s="247">
        <v>2.8</v>
      </c>
    </row>
    <row r="305" spans="1:9" x14ac:dyDescent="0.15">
      <c r="A305" s="208">
        <v>43493</v>
      </c>
      <c r="B305" s="246">
        <v>4.3</v>
      </c>
      <c r="C305" s="246">
        <v>7.9</v>
      </c>
      <c r="D305" s="246">
        <v>9</v>
      </c>
      <c r="E305" s="246">
        <v>6.3</v>
      </c>
      <c r="F305" s="246">
        <v>13.2</v>
      </c>
      <c r="G305" s="247">
        <v>3.5</v>
      </c>
      <c r="H305" s="247">
        <v>2.4</v>
      </c>
      <c r="I305" s="247">
        <v>4.3</v>
      </c>
    </row>
    <row r="306" spans="1:9" x14ac:dyDescent="0.15">
      <c r="A306" s="208">
        <v>43494</v>
      </c>
      <c r="B306" s="246">
        <v>10.8</v>
      </c>
      <c r="C306" s="246">
        <v>13.2</v>
      </c>
      <c r="D306" s="246">
        <v>12.2</v>
      </c>
      <c r="E306" s="246">
        <v>10.5</v>
      </c>
      <c r="F306" s="246">
        <v>13.7</v>
      </c>
      <c r="G306" s="247">
        <v>7.6</v>
      </c>
      <c r="H306" s="247">
        <v>10</v>
      </c>
      <c r="I306" s="247">
        <v>10.3</v>
      </c>
    </row>
    <row r="307" spans="1:9" x14ac:dyDescent="0.15">
      <c r="A307" s="208">
        <v>43495</v>
      </c>
      <c r="B307" s="246">
        <v>10.8</v>
      </c>
      <c r="C307" s="246">
        <v>16.600000000000001</v>
      </c>
      <c r="D307" s="246">
        <v>18.3</v>
      </c>
      <c r="E307" s="246">
        <v>13.5</v>
      </c>
      <c r="F307" s="246">
        <v>21</v>
      </c>
      <c r="G307" s="247">
        <v>9.9</v>
      </c>
      <c r="H307" s="247">
        <v>9</v>
      </c>
      <c r="I307" s="247">
        <v>10.8</v>
      </c>
    </row>
    <row r="308" spans="1:9" x14ac:dyDescent="0.15">
      <c r="A308" s="208">
        <v>43496</v>
      </c>
      <c r="B308" s="246">
        <v>6.3</v>
      </c>
      <c r="C308" s="246">
        <v>14.3</v>
      </c>
      <c r="D308" s="246">
        <v>12.8</v>
      </c>
      <c r="E308" s="246">
        <v>8.1999999999999993</v>
      </c>
      <c r="F308" s="246">
        <v>18.399999999999999</v>
      </c>
      <c r="G308" s="247">
        <v>7.8</v>
      </c>
      <c r="H308" s="247">
        <v>2.7</v>
      </c>
      <c r="I308" s="247">
        <v>4.7</v>
      </c>
    </row>
    <row r="309" spans="1:9" x14ac:dyDescent="0.15">
      <c r="A309" s="208">
        <v>43497</v>
      </c>
      <c r="B309" s="246">
        <v>4.5999999999999996</v>
      </c>
      <c r="C309" s="246">
        <v>4.9000000000000004</v>
      </c>
      <c r="D309" s="246">
        <v>4</v>
      </c>
      <c r="E309" s="246">
        <v>3.3</v>
      </c>
      <c r="F309" s="250">
        <v>4.8</v>
      </c>
      <c r="G309" s="247">
        <v>2.9</v>
      </c>
      <c r="H309" s="247">
        <v>0.3</v>
      </c>
      <c r="I309" s="247">
        <v>4.5999999999999996</v>
      </c>
    </row>
    <row r="310" spans="1:9" x14ac:dyDescent="0.15">
      <c r="A310" s="208">
        <v>43498</v>
      </c>
      <c r="B310" s="246">
        <v>5.6</v>
      </c>
      <c r="C310" s="246">
        <v>9</v>
      </c>
      <c r="D310" s="246">
        <v>8.1</v>
      </c>
      <c r="E310" s="246">
        <v>9.4</v>
      </c>
      <c r="F310" s="250">
        <v>10.1</v>
      </c>
      <c r="G310" s="247">
        <v>4.2</v>
      </c>
      <c r="H310" s="247">
        <v>5.4</v>
      </c>
      <c r="I310" s="247">
        <v>6.1</v>
      </c>
    </row>
    <row r="311" spans="1:9" x14ac:dyDescent="0.15">
      <c r="A311" s="208">
        <v>43499</v>
      </c>
      <c r="B311" s="246">
        <v>9.8000000000000007</v>
      </c>
      <c r="C311" s="246">
        <v>11.3</v>
      </c>
      <c r="D311" s="246">
        <v>12.7</v>
      </c>
      <c r="E311" s="246">
        <v>11.5</v>
      </c>
      <c r="F311" s="246">
        <v>16.399999999999999</v>
      </c>
      <c r="G311" s="247">
        <v>7.5</v>
      </c>
      <c r="H311" s="247">
        <v>6.4</v>
      </c>
      <c r="I311" s="247">
        <v>8</v>
      </c>
    </row>
    <row r="312" spans="1:9" x14ac:dyDescent="0.15">
      <c r="A312" s="208">
        <v>43500</v>
      </c>
      <c r="B312" s="246">
        <v>7.5</v>
      </c>
      <c r="C312" s="246">
        <v>9.3000000000000007</v>
      </c>
      <c r="D312" s="246">
        <v>9.3000000000000007</v>
      </c>
      <c r="E312" s="246">
        <v>7.2</v>
      </c>
      <c r="F312" s="246">
        <v>10</v>
      </c>
      <c r="G312" s="247">
        <v>5.8</v>
      </c>
      <c r="H312" s="247">
        <v>5.7</v>
      </c>
      <c r="I312" s="247">
        <v>4.5</v>
      </c>
    </row>
    <row r="313" spans="1:9" x14ac:dyDescent="0.15">
      <c r="A313" s="208">
        <v>43501</v>
      </c>
      <c r="B313" s="246">
        <v>16</v>
      </c>
      <c r="C313" s="246">
        <v>18.899999999999999</v>
      </c>
      <c r="D313" s="246">
        <v>10.9</v>
      </c>
      <c r="E313" s="246">
        <v>16.899999999999999</v>
      </c>
      <c r="F313" s="246">
        <v>19.8</v>
      </c>
      <c r="G313" s="247">
        <v>12.7</v>
      </c>
      <c r="H313" s="247">
        <v>13.1</v>
      </c>
      <c r="I313" s="247">
        <v>13</v>
      </c>
    </row>
    <row r="314" spans="1:9" x14ac:dyDescent="0.15">
      <c r="A314" s="208">
        <v>43502</v>
      </c>
      <c r="B314" s="246">
        <v>16.8</v>
      </c>
      <c r="C314" s="246">
        <v>26.3</v>
      </c>
      <c r="D314" s="246">
        <v>0</v>
      </c>
      <c r="E314" s="246">
        <v>16.7</v>
      </c>
      <c r="F314" s="246">
        <v>30.9</v>
      </c>
      <c r="G314" s="247">
        <v>14</v>
      </c>
      <c r="H314" s="247">
        <v>14.2</v>
      </c>
      <c r="I314" s="247">
        <v>13.6</v>
      </c>
    </row>
    <row r="315" spans="1:9" x14ac:dyDescent="0.15">
      <c r="A315" s="208">
        <v>43503</v>
      </c>
      <c r="B315" s="246">
        <v>5.3</v>
      </c>
      <c r="C315" s="250">
        <v>12</v>
      </c>
      <c r="D315" s="246">
        <v>11.7</v>
      </c>
      <c r="E315" s="246">
        <v>6.3</v>
      </c>
      <c r="F315" s="246">
        <v>24.5</v>
      </c>
      <c r="G315" s="247">
        <v>4.9000000000000004</v>
      </c>
      <c r="H315" s="247">
        <v>3.5</v>
      </c>
      <c r="I315" s="247">
        <v>5.0999999999999996</v>
      </c>
    </row>
    <row r="316" spans="1:9" x14ac:dyDescent="0.15">
      <c r="A316" s="208">
        <v>43504</v>
      </c>
      <c r="B316" s="246">
        <v>4</v>
      </c>
      <c r="C316" s="250">
        <v>5.2</v>
      </c>
      <c r="D316" s="246">
        <v>5</v>
      </c>
      <c r="E316" s="246">
        <v>2.4</v>
      </c>
      <c r="F316" s="246">
        <v>6.2</v>
      </c>
      <c r="G316" s="247">
        <v>1.4</v>
      </c>
      <c r="H316" s="247">
        <v>1.5</v>
      </c>
      <c r="I316" s="247">
        <v>3.2</v>
      </c>
    </row>
    <row r="317" spans="1:9" x14ac:dyDescent="0.15">
      <c r="A317" s="208">
        <v>43505</v>
      </c>
      <c r="B317" s="246">
        <v>16.2</v>
      </c>
      <c r="C317" s="246">
        <v>20.2</v>
      </c>
      <c r="D317" s="246">
        <v>15.2</v>
      </c>
      <c r="E317" s="246">
        <v>10.1</v>
      </c>
      <c r="F317" s="246">
        <v>15.9</v>
      </c>
      <c r="G317" s="247">
        <v>12.4</v>
      </c>
      <c r="H317" s="247">
        <v>7.8</v>
      </c>
      <c r="I317" s="247">
        <v>7.2</v>
      </c>
    </row>
    <row r="318" spans="1:9" x14ac:dyDescent="0.15">
      <c r="A318" s="208">
        <v>43506</v>
      </c>
      <c r="B318" s="246">
        <v>5.9</v>
      </c>
      <c r="C318" s="246">
        <v>11.5</v>
      </c>
      <c r="D318" s="246">
        <v>9.4</v>
      </c>
      <c r="E318" s="246">
        <v>5.3</v>
      </c>
      <c r="F318" s="246">
        <v>9.4</v>
      </c>
      <c r="G318" s="247">
        <v>4</v>
      </c>
      <c r="H318" s="247">
        <v>7.2</v>
      </c>
      <c r="I318" s="247">
        <v>6</v>
      </c>
    </row>
    <row r="319" spans="1:9" x14ac:dyDescent="0.15">
      <c r="A319" s="208">
        <v>43507</v>
      </c>
      <c r="B319" s="246">
        <v>10.8</v>
      </c>
      <c r="C319" s="246">
        <v>12.4</v>
      </c>
      <c r="D319" s="246">
        <v>13</v>
      </c>
      <c r="E319" s="246">
        <v>11.7</v>
      </c>
      <c r="F319" s="246">
        <v>14.5</v>
      </c>
      <c r="G319" s="247">
        <v>9.4</v>
      </c>
      <c r="H319" s="247">
        <v>8.6999999999999993</v>
      </c>
      <c r="I319" s="247">
        <v>10.4</v>
      </c>
    </row>
    <row r="320" spans="1:9" x14ac:dyDescent="0.15">
      <c r="A320" s="208">
        <v>43508</v>
      </c>
      <c r="B320" s="246">
        <v>4.4000000000000004</v>
      </c>
      <c r="C320" s="246">
        <v>6.6</v>
      </c>
      <c r="D320" s="246">
        <v>8.5</v>
      </c>
      <c r="E320" s="246">
        <v>6</v>
      </c>
      <c r="F320" s="246">
        <v>9.1</v>
      </c>
      <c r="G320" s="247">
        <v>4.4000000000000004</v>
      </c>
      <c r="H320" s="247">
        <v>4.5999999999999996</v>
      </c>
      <c r="I320" s="247">
        <v>4.5999999999999996</v>
      </c>
    </row>
    <row r="321" spans="1:9" x14ac:dyDescent="0.15">
      <c r="A321" s="208">
        <v>43509</v>
      </c>
      <c r="B321" s="246">
        <v>4.8</v>
      </c>
      <c r="C321" s="246">
        <v>11.6</v>
      </c>
      <c r="D321" s="246">
        <v>12.2</v>
      </c>
      <c r="E321" s="246">
        <v>7</v>
      </c>
      <c r="F321" s="246">
        <v>14.4</v>
      </c>
      <c r="G321" s="247">
        <v>8.1</v>
      </c>
      <c r="H321" s="247">
        <v>6</v>
      </c>
      <c r="I321" s="247">
        <v>8.3000000000000007</v>
      </c>
    </row>
    <row r="322" spans="1:9" x14ac:dyDescent="0.15">
      <c r="A322" s="208">
        <v>43510</v>
      </c>
      <c r="B322" s="246">
        <v>4</v>
      </c>
      <c r="C322" s="246">
        <v>10.4</v>
      </c>
      <c r="D322" s="246">
        <v>7.8</v>
      </c>
      <c r="E322" s="246">
        <v>6.7</v>
      </c>
      <c r="F322" s="246">
        <v>8.5</v>
      </c>
      <c r="G322" s="247">
        <v>4.5999999999999996</v>
      </c>
      <c r="H322" s="247">
        <v>6.6</v>
      </c>
      <c r="I322" s="247">
        <v>5.7</v>
      </c>
    </row>
    <row r="323" spans="1:9" x14ac:dyDescent="0.15">
      <c r="A323" s="208">
        <v>43511</v>
      </c>
      <c r="B323" s="246">
        <v>9.3000000000000007</v>
      </c>
      <c r="C323" s="246">
        <v>9.6</v>
      </c>
      <c r="D323" s="246">
        <v>11.2</v>
      </c>
      <c r="E323" s="246">
        <v>9.5</v>
      </c>
      <c r="F323" s="246">
        <v>13.6</v>
      </c>
      <c r="G323" s="247">
        <v>8.8000000000000007</v>
      </c>
      <c r="H323" s="247">
        <v>12.4</v>
      </c>
      <c r="I323" s="247">
        <v>7.5</v>
      </c>
    </row>
    <row r="324" spans="1:9" x14ac:dyDescent="0.15">
      <c r="A324" s="208">
        <v>43512</v>
      </c>
      <c r="B324" s="246">
        <v>12.5</v>
      </c>
      <c r="C324" s="246">
        <v>14.7</v>
      </c>
      <c r="D324" s="246">
        <v>12.3</v>
      </c>
      <c r="E324" s="246">
        <v>9.1999999999999993</v>
      </c>
      <c r="F324" s="246">
        <v>15.3</v>
      </c>
      <c r="G324" s="247">
        <v>6.6</v>
      </c>
      <c r="H324" s="247">
        <v>7.5</v>
      </c>
      <c r="I324" s="247">
        <v>6.9</v>
      </c>
    </row>
    <row r="325" spans="1:9" x14ac:dyDescent="0.15">
      <c r="A325" s="208">
        <v>43513</v>
      </c>
      <c r="B325" s="246">
        <v>7.9</v>
      </c>
      <c r="C325" s="246">
        <v>14.3</v>
      </c>
      <c r="D325" s="246">
        <v>9.8000000000000007</v>
      </c>
      <c r="E325" s="246">
        <v>10.3</v>
      </c>
      <c r="F325" s="246">
        <v>10.9</v>
      </c>
      <c r="G325" s="247">
        <v>11.4</v>
      </c>
      <c r="H325" s="247">
        <v>10</v>
      </c>
      <c r="I325" s="247">
        <v>11.3</v>
      </c>
    </row>
    <row r="326" spans="1:9" x14ac:dyDescent="0.15">
      <c r="A326" s="208">
        <v>43514</v>
      </c>
      <c r="B326" s="246">
        <v>7.2</v>
      </c>
      <c r="C326" s="246">
        <v>11.8</v>
      </c>
      <c r="D326" s="246">
        <v>9.9</v>
      </c>
      <c r="E326" s="246">
        <v>9.1</v>
      </c>
      <c r="F326" s="246">
        <v>12.5</v>
      </c>
      <c r="G326" s="247">
        <v>6.6</v>
      </c>
      <c r="H326" s="247">
        <v>6.5</v>
      </c>
      <c r="I326" s="247">
        <v>7.4</v>
      </c>
    </row>
    <row r="327" spans="1:9" x14ac:dyDescent="0.15">
      <c r="A327" s="208">
        <v>43515</v>
      </c>
      <c r="B327" s="246">
        <v>14.8</v>
      </c>
      <c r="C327" s="246">
        <v>26.4</v>
      </c>
      <c r="D327" s="246">
        <v>21.5</v>
      </c>
      <c r="E327" s="246">
        <v>0</v>
      </c>
      <c r="F327" s="246">
        <v>31.1</v>
      </c>
      <c r="G327" s="247">
        <v>22.8</v>
      </c>
      <c r="H327" s="247">
        <v>11.9</v>
      </c>
      <c r="I327" s="247">
        <v>10.4</v>
      </c>
    </row>
    <row r="328" spans="1:9" x14ac:dyDescent="0.15">
      <c r="A328" s="208">
        <v>43516</v>
      </c>
      <c r="B328" s="246">
        <v>6</v>
      </c>
      <c r="C328" s="246">
        <v>14.9</v>
      </c>
      <c r="D328" s="246">
        <v>12.9</v>
      </c>
      <c r="E328" s="246">
        <v>1.3</v>
      </c>
      <c r="F328" s="246">
        <v>18</v>
      </c>
      <c r="G328" s="247">
        <v>6</v>
      </c>
      <c r="H328" s="247">
        <v>2.2000000000000002</v>
      </c>
      <c r="I328" s="247">
        <v>3.6</v>
      </c>
    </row>
    <row r="329" spans="1:9" x14ac:dyDescent="0.15">
      <c r="A329" s="208">
        <v>43517</v>
      </c>
      <c r="B329" s="246">
        <v>4.7</v>
      </c>
      <c r="C329" s="246">
        <v>4.9000000000000004</v>
      </c>
      <c r="D329" s="246">
        <v>5.5</v>
      </c>
      <c r="E329" s="246">
        <v>3.9</v>
      </c>
      <c r="F329" s="246">
        <v>5.8</v>
      </c>
      <c r="G329" s="247">
        <v>2.8</v>
      </c>
      <c r="H329" s="247">
        <v>3.2</v>
      </c>
      <c r="I329" s="247">
        <v>4.7</v>
      </c>
    </row>
    <row r="330" spans="1:9" x14ac:dyDescent="0.15">
      <c r="A330" s="208">
        <v>43518</v>
      </c>
      <c r="B330" s="246">
        <v>9.3000000000000007</v>
      </c>
      <c r="C330" s="246">
        <v>9</v>
      </c>
      <c r="D330" s="246">
        <v>10.5</v>
      </c>
      <c r="E330" s="246">
        <v>9.5</v>
      </c>
      <c r="F330" s="246">
        <v>12.2</v>
      </c>
      <c r="G330" s="247">
        <v>7.2</v>
      </c>
      <c r="H330" s="247">
        <v>5.5</v>
      </c>
      <c r="I330" s="247">
        <v>7</v>
      </c>
    </row>
    <row r="331" spans="1:9" x14ac:dyDescent="0.15">
      <c r="A331" s="208">
        <v>43519</v>
      </c>
      <c r="B331" s="246">
        <v>12.5</v>
      </c>
      <c r="C331" s="246">
        <v>15.4</v>
      </c>
      <c r="D331" s="246">
        <v>17</v>
      </c>
      <c r="E331" s="246">
        <v>14.1</v>
      </c>
      <c r="F331" s="246">
        <v>19</v>
      </c>
      <c r="G331" s="247">
        <v>13.6</v>
      </c>
      <c r="H331" s="247">
        <v>10.199999999999999</v>
      </c>
      <c r="I331" s="247">
        <v>12.4</v>
      </c>
    </row>
    <row r="332" spans="1:9" x14ac:dyDescent="0.15">
      <c r="A332" s="208">
        <v>43520</v>
      </c>
      <c r="B332" s="246">
        <v>16.5</v>
      </c>
      <c r="C332" s="246">
        <v>19.899999999999999</v>
      </c>
      <c r="D332" s="246">
        <v>18.8</v>
      </c>
      <c r="E332" s="246">
        <v>18.7</v>
      </c>
      <c r="F332" s="246">
        <v>23.3</v>
      </c>
      <c r="G332" s="247">
        <v>13.9</v>
      </c>
      <c r="H332" s="247">
        <v>15.9</v>
      </c>
      <c r="I332" s="247">
        <v>13.5</v>
      </c>
    </row>
    <row r="333" spans="1:9" x14ac:dyDescent="0.15">
      <c r="A333" s="208">
        <v>43521</v>
      </c>
      <c r="B333" s="246">
        <v>12.7</v>
      </c>
      <c r="C333" s="246">
        <v>19.3</v>
      </c>
      <c r="D333" s="246">
        <v>19</v>
      </c>
      <c r="E333" s="246">
        <v>14.5</v>
      </c>
      <c r="F333" s="246">
        <v>22.8</v>
      </c>
      <c r="G333" s="247">
        <v>15.5</v>
      </c>
      <c r="H333" s="247">
        <v>13.3</v>
      </c>
      <c r="I333" s="247">
        <v>11.7</v>
      </c>
    </row>
    <row r="334" spans="1:9" x14ac:dyDescent="0.15">
      <c r="A334" s="208">
        <v>43522</v>
      </c>
      <c r="B334" s="246">
        <v>15.6</v>
      </c>
      <c r="C334" s="246">
        <v>16.8</v>
      </c>
      <c r="D334" s="246">
        <v>21.5</v>
      </c>
      <c r="E334" s="246">
        <v>17.899999999999999</v>
      </c>
      <c r="F334" s="246">
        <v>24.6</v>
      </c>
      <c r="G334" s="247">
        <v>16.2</v>
      </c>
      <c r="H334" s="247">
        <v>12.5</v>
      </c>
      <c r="I334" s="247">
        <v>16.2</v>
      </c>
    </row>
    <row r="335" spans="1:9" x14ac:dyDescent="0.15">
      <c r="A335" s="208">
        <v>43523</v>
      </c>
      <c r="B335" s="250">
        <v>16</v>
      </c>
      <c r="C335" s="246">
        <v>17.899999999999999</v>
      </c>
      <c r="D335" s="246">
        <v>18</v>
      </c>
      <c r="E335" s="246">
        <v>17.2</v>
      </c>
      <c r="F335" s="246">
        <v>22.4</v>
      </c>
      <c r="G335" s="247">
        <v>13.3</v>
      </c>
      <c r="H335" s="247">
        <v>13.2</v>
      </c>
      <c r="I335" s="247">
        <v>14.3</v>
      </c>
    </row>
    <row r="336" spans="1:9" x14ac:dyDescent="0.15">
      <c r="A336" s="208">
        <v>43524</v>
      </c>
      <c r="B336" s="250">
        <v>24.5</v>
      </c>
      <c r="C336" s="246">
        <v>23.6</v>
      </c>
      <c r="D336" s="246">
        <v>23.3</v>
      </c>
      <c r="E336" s="246">
        <v>16.8</v>
      </c>
      <c r="F336" s="246">
        <v>26.4</v>
      </c>
      <c r="G336" s="249">
        <v>15.6</v>
      </c>
      <c r="H336" s="247">
        <v>16.100000000000001</v>
      </c>
      <c r="I336" s="247">
        <v>11.7</v>
      </c>
    </row>
    <row r="337" spans="1:9" x14ac:dyDescent="0.15">
      <c r="A337" s="208">
        <v>43525</v>
      </c>
      <c r="B337" s="246">
        <v>14.5</v>
      </c>
      <c r="C337" s="246">
        <v>15.6</v>
      </c>
      <c r="D337" s="246">
        <v>14.8</v>
      </c>
      <c r="E337" s="246">
        <v>8.3000000000000007</v>
      </c>
      <c r="F337" s="246">
        <v>16.600000000000001</v>
      </c>
      <c r="G337" s="249">
        <v>7.5</v>
      </c>
      <c r="H337" s="249">
        <v>7.2</v>
      </c>
      <c r="I337" s="249">
        <v>8.8000000000000007</v>
      </c>
    </row>
    <row r="338" spans="1:9" x14ac:dyDescent="0.15">
      <c r="A338" s="208">
        <v>43526</v>
      </c>
      <c r="B338" s="246">
        <v>19.100000000000001</v>
      </c>
      <c r="C338" s="246">
        <v>20.3</v>
      </c>
      <c r="D338" s="246">
        <v>20.399999999999999</v>
      </c>
      <c r="E338" s="246">
        <v>22.3</v>
      </c>
      <c r="F338" s="246">
        <v>24.3</v>
      </c>
      <c r="G338" s="247">
        <v>17.600000000000001</v>
      </c>
      <c r="H338" s="249">
        <v>18.100000000000001</v>
      </c>
      <c r="I338" s="249">
        <v>20.2</v>
      </c>
    </row>
    <row r="339" spans="1:9" x14ac:dyDescent="0.15">
      <c r="A339" s="208">
        <v>43527</v>
      </c>
      <c r="B339" s="246">
        <v>21.6</v>
      </c>
      <c r="C339" s="246">
        <v>22.6</v>
      </c>
      <c r="D339" s="246">
        <v>24.5</v>
      </c>
      <c r="E339" s="246">
        <v>21</v>
      </c>
      <c r="F339" s="246">
        <v>27.9</v>
      </c>
      <c r="G339" s="247">
        <v>23.4</v>
      </c>
      <c r="H339" s="247">
        <v>21.8</v>
      </c>
      <c r="I339" s="247">
        <v>23.9</v>
      </c>
    </row>
    <row r="340" spans="1:9" x14ac:dyDescent="0.15">
      <c r="A340" s="208">
        <v>43528</v>
      </c>
      <c r="B340" s="246">
        <v>7</v>
      </c>
      <c r="C340" s="246">
        <v>10.199999999999999</v>
      </c>
      <c r="D340" s="246">
        <v>8.3000000000000007</v>
      </c>
      <c r="E340" s="246">
        <v>10.6</v>
      </c>
      <c r="F340" s="246">
        <v>11.5</v>
      </c>
      <c r="G340" s="247">
        <v>2.8</v>
      </c>
      <c r="H340" s="247">
        <v>10.8</v>
      </c>
      <c r="I340" s="247">
        <v>9.1</v>
      </c>
    </row>
    <row r="341" spans="1:9" x14ac:dyDescent="0.15">
      <c r="A341" s="208">
        <v>43529</v>
      </c>
      <c r="B341" s="246">
        <v>12</v>
      </c>
      <c r="C341" s="246">
        <v>18.2</v>
      </c>
      <c r="D341" s="246">
        <v>16.899999999999999</v>
      </c>
      <c r="E341" s="246">
        <v>13.5</v>
      </c>
      <c r="F341" s="246">
        <v>20.2</v>
      </c>
      <c r="G341" s="247">
        <v>10.4</v>
      </c>
      <c r="H341" s="247">
        <v>7</v>
      </c>
      <c r="I341" s="247">
        <v>9.9</v>
      </c>
    </row>
    <row r="342" spans="1:9" x14ac:dyDescent="0.15">
      <c r="A342" s="208">
        <v>43530</v>
      </c>
      <c r="B342" s="246">
        <v>28.1</v>
      </c>
      <c r="C342" s="246">
        <v>25.4</v>
      </c>
      <c r="D342" s="250">
        <v>24.4</v>
      </c>
      <c r="E342" s="250">
        <v>20.8</v>
      </c>
      <c r="F342" s="246">
        <v>28.5</v>
      </c>
      <c r="G342" s="247">
        <v>23</v>
      </c>
      <c r="H342" s="247">
        <v>18.600000000000001</v>
      </c>
      <c r="I342" s="247">
        <v>16.600000000000001</v>
      </c>
    </row>
    <row r="343" spans="1:9" x14ac:dyDescent="0.15">
      <c r="A343" s="208">
        <v>43531</v>
      </c>
      <c r="B343" s="246">
        <v>9.3000000000000007</v>
      </c>
      <c r="C343" s="246">
        <v>11</v>
      </c>
      <c r="D343" s="248">
        <v>12</v>
      </c>
      <c r="E343" s="248">
        <v>7.8</v>
      </c>
      <c r="F343" s="246">
        <v>15.7</v>
      </c>
      <c r="G343" s="247">
        <v>6</v>
      </c>
      <c r="H343" s="247">
        <v>8.6</v>
      </c>
      <c r="I343" s="247">
        <v>8</v>
      </c>
    </row>
    <row r="344" spans="1:9" x14ac:dyDescent="0.15">
      <c r="A344" s="208">
        <v>43532</v>
      </c>
      <c r="B344" s="246">
        <v>5</v>
      </c>
      <c r="C344" s="246">
        <v>6.2</v>
      </c>
      <c r="D344" s="250">
        <v>7.7</v>
      </c>
      <c r="E344" s="250">
        <v>6.5</v>
      </c>
      <c r="F344" s="246">
        <v>8.6999999999999993</v>
      </c>
      <c r="G344" s="247">
        <v>3.6</v>
      </c>
      <c r="H344" s="247">
        <v>6.2</v>
      </c>
      <c r="I344" s="247">
        <v>5.0999999999999996</v>
      </c>
    </row>
    <row r="345" spans="1:9" x14ac:dyDescent="0.15">
      <c r="A345" s="208">
        <v>43533</v>
      </c>
      <c r="B345" s="246">
        <v>9.4</v>
      </c>
      <c r="C345" s="246">
        <v>12</v>
      </c>
      <c r="D345" s="246">
        <v>14.4</v>
      </c>
      <c r="E345" s="246">
        <v>11.9</v>
      </c>
      <c r="F345" s="246">
        <v>16.399999999999999</v>
      </c>
      <c r="G345" s="247">
        <v>6.8</v>
      </c>
      <c r="H345" s="247">
        <v>7.3</v>
      </c>
      <c r="I345" s="247">
        <v>7</v>
      </c>
    </row>
    <row r="346" spans="1:9" x14ac:dyDescent="0.15">
      <c r="A346" s="208">
        <v>43534</v>
      </c>
      <c r="B346" s="246">
        <v>12.7</v>
      </c>
      <c r="C346" s="246">
        <v>13</v>
      </c>
      <c r="D346" s="246">
        <v>13.7</v>
      </c>
      <c r="E346" s="246">
        <v>11</v>
      </c>
      <c r="F346" s="246">
        <v>17.600000000000001</v>
      </c>
      <c r="G346" s="247">
        <v>8.6999999999999993</v>
      </c>
      <c r="H346" s="247">
        <v>6.1</v>
      </c>
      <c r="I346" s="247">
        <v>6</v>
      </c>
    </row>
    <row r="347" spans="1:9" x14ac:dyDescent="0.15">
      <c r="A347" s="208">
        <v>43535</v>
      </c>
      <c r="B347" s="246">
        <v>3.9</v>
      </c>
      <c r="C347" s="246">
        <v>3.8</v>
      </c>
      <c r="D347" s="246">
        <v>5.8</v>
      </c>
      <c r="E347" s="246">
        <v>4.5999999999999996</v>
      </c>
      <c r="F347" s="246">
        <v>5.5</v>
      </c>
      <c r="G347" s="247">
        <v>2.2000000000000002</v>
      </c>
      <c r="H347" s="247">
        <v>1.2</v>
      </c>
      <c r="I347" s="247">
        <v>2.5</v>
      </c>
    </row>
    <row r="348" spans="1:9" x14ac:dyDescent="0.15">
      <c r="A348" s="208">
        <v>43536</v>
      </c>
      <c r="B348" s="246">
        <v>7.7</v>
      </c>
      <c r="C348" s="246">
        <v>10.5</v>
      </c>
      <c r="D348" s="246">
        <v>10.4</v>
      </c>
      <c r="E348" s="246">
        <v>9.4</v>
      </c>
      <c r="F348" s="246">
        <v>12</v>
      </c>
      <c r="G348" s="247">
        <v>5.5</v>
      </c>
      <c r="H348" s="247">
        <v>5.5</v>
      </c>
      <c r="I348" s="247">
        <v>7.8</v>
      </c>
    </row>
    <row r="349" spans="1:9" x14ac:dyDescent="0.15">
      <c r="A349" s="208">
        <v>43537</v>
      </c>
      <c r="B349" s="246">
        <v>5.4</v>
      </c>
      <c r="C349" s="246">
        <v>6.3</v>
      </c>
      <c r="D349" s="246">
        <v>9.1999999999999993</v>
      </c>
      <c r="E349" s="246">
        <v>4.5</v>
      </c>
      <c r="F349" s="246">
        <v>11</v>
      </c>
      <c r="G349" s="247">
        <v>5.0999999999999996</v>
      </c>
      <c r="H349" s="247">
        <v>3.3</v>
      </c>
      <c r="I349" s="247">
        <v>5.7</v>
      </c>
    </row>
    <row r="350" spans="1:9" x14ac:dyDescent="0.15">
      <c r="A350" s="208">
        <v>43538</v>
      </c>
      <c r="B350" s="246">
        <v>5.7</v>
      </c>
      <c r="C350" s="246">
        <v>9.5</v>
      </c>
      <c r="D350" s="246">
        <v>8.5</v>
      </c>
      <c r="E350" s="246">
        <v>7.8</v>
      </c>
      <c r="F350" s="246">
        <v>10</v>
      </c>
      <c r="G350" s="247">
        <v>5.3</v>
      </c>
      <c r="H350" s="247">
        <v>5.5</v>
      </c>
      <c r="I350" s="247">
        <v>8.5</v>
      </c>
    </row>
    <row r="351" spans="1:9" x14ac:dyDescent="0.15">
      <c r="A351" s="208">
        <v>43539</v>
      </c>
      <c r="B351" s="246">
        <v>10.3</v>
      </c>
      <c r="C351" s="246">
        <v>14.6</v>
      </c>
      <c r="D351" s="246">
        <v>14.3</v>
      </c>
      <c r="E351" s="246">
        <v>13.8</v>
      </c>
      <c r="F351" s="246">
        <v>16.100000000000001</v>
      </c>
      <c r="G351" s="247">
        <v>8.8000000000000007</v>
      </c>
      <c r="H351" s="247">
        <v>10.5</v>
      </c>
      <c r="I351" s="247">
        <v>12.9</v>
      </c>
    </row>
    <row r="352" spans="1:9" x14ac:dyDescent="0.15">
      <c r="A352" s="208">
        <v>43540</v>
      </c>
      <c r="B352" s="246">
        <v>10.7</v>
      </c>
      <c r="C352" s="246">
        <v>13.2</v>
      </c>
      <c r="D352" s="246">
        <v>16.3</v>
      </c>
      <c r="E352" s="246">
        <v>9.1999999999999993</v>
      </c>
      <c r="F352" s="246">
        <v>20.8</v>
      </c>
      <c r="G352" s="247">
        <v>11.2</v>
      </c>
      <c r="H352" s="247">
        <v>11.5</v>
      </c>
      <c r="I352" s="247">
        <v>13.4</v>
      </c>
    </row>
    <row r="353" spans="1:9" x14ac:dyDescent="0.15">
      <c r="A353" s="208">
        <v>43541</v>
      </c>
      <c r="B353" s="246">
        <v>7.5</v>
      </c>
      <c r="C353" s="246">
        <v>11.1</v>
      </c>
      <c r="D353" s="246">
        <v>11</v>
      </c>
      <c r="E353" s="246">
        <v>8.8000000000000007</v>
      </c>
      <c r="F353" s="246">
        <v>13</v>
      </c>
      <c r="G353" s="247">
        <v>6.3</v>
      </c>
      <c r="H353" s="247">
        <v>6.8</v>
      </c>
      <c r="I353" s="247">
        <v>6.4</v>
      </c>
    </row>
    <row r="354" spans="1:9" x14ac:dyDescent="0.15">
      <c r="A354" s="208">
        <v>43542</v>
      </c>
      <c r="B354" s="246">
        <v>6.8</v>
      </c>
      <c r="C354" s="246">
        <v>7</v>
      </c>
      <c r="D354" s="246">
        <v>7.7</v>
      </c>
      <c r="E354" s="246">
        <v>7.8</v>
      </c>
      <c r="F354" s="246">
        <v>10.9</v>
      </c>
      <c r="G354" s="247">
        <v>5.7</v>
      </c>
      <c r="H354" s="247">
        <v>5.6</v>
      </c>
      <c r="I354" s="247">
        <v>6.3</v>
      </c>
    </row>
    <row r="355" spans="1:9" x14ac:dyDescent="0.15">
      <c r="A355" s="208">
        <v>43543</v>
      </c>
      <c r="B355" s="246">
        <v>9.8000000000000007</v>
      </c>
      <c r="C355" s="246">
        <v>12.4</v>
      </c>
      <c r="D355" s="246">
        <v>13.2</v>
      </c>
      <c r="E355" s="246">
        <v>10.7</v>
      </c>
      <c r="F355" s="246">
        <v>16.600000000000001</v>
      </c>
      <c r="G355" s="247">
        <v>6.8</v>
      </c>
      <c r="H355" s="247">
        <v>7.5</v>
      </c>
      <c r="I355" s="247">
        <v>8.6</v>
      </c>
    </row>
    <row r="356" spans="1:9" x14ac:dyDescent="0.15">
      <c r="A356" s="208">
        <v>43544</v>
      </c>
      <c r="B356" s="246">
        <v>10</v>
      </c>
      <c r="C356" s="246">
        <v>14.4</v>
      </c>
      <c r="D356" s="246">
        <v>15.4</v>
      </c>
      <c r="E356" s="246">
        <v>11.7</v>
      </c>
      <c r="F356" s="246">
        <v>18</v>
      </c>
      <c r="G356" s="247">
        <v>9.6999999999999993</v>
      </c>
      <c r="H356" s="247">
        <v>9.5</v>
      </c>
      <c r="I356" s="247">
        <v>11.1</v>
      </c>
    </row>
    <row r="357" spans="1:9" x14ac:dyDescent="0.15">
      <c r="A357" s="208">
        <v>43545</v>
      </c>
      <c r="B357" s="246">
        <v>14.1</v>
      </c>
      <c r="C357" s="246">
        <v>14.1</v>
      </c>
      <c r="D357" s="246">
        <v>14.5</v>
      </c>
      <c r="E357" s="246">
        <v>14</v>
      </c>
      <c r="F357" s="246">
        <v>16.8</v>
      </c>
      <c r="G357" s="247">
        <v>13.7</v>
      </c>
      <c r="H357" s="247">
        <v>13.3</v>
      </c>
      <c r="I357" s="247">
        <v>8.8000000000000007</v>
      </c>
    </row>
    <row r="358" spans="1:9" x14ac:dyDescent="0.15">
      <c r="A358" s="208">
        <v>43546</v>
      </c>
      <c r="B358" s="246">
        <v>9</v>
      </c>
      <c r="C358" s="246">
        <v>4.4000000000000004</v>
      </c>
      <c r="D358" s="246">
        <v>7.8</v>
      </c>
      <c r="E358" s="246">
        <v>2.5</v>
      </c>
      <c r="F358" s="246">
        <v>8.9</v>
      </c>
      <c r="G358" s="247">
        <v>6.3</v>
      </c>
      <c r="H358" s="247">
        <v>3</v>
      </c>
      <c r="I358" s="247">
        <v>6.4</v>
      </c>
    </row>
    <row r="359" spans="1:9" x14ac:dyDescent="0.15">
      <c r="A359" s="208">
        <v>43547</v>
      </c>
      <c r="B359" s="246">
        <v>5.6</v>
      </c>
      <c r="C359" s="246">
        <v>6.5</v>
      </c>
      <c r="D359" s="246">
        <v>8.1</v>
      </c>
      <c r="E359" s="246">
        <v>4.9000000000000004</v>
      </c>
      <c r="F359" s="246">
        <v>7.4</v>
      </c>
      <c r="G359" s="247">
        <v>4.2</v>
      </c>
      <c r="H359" s="247">
        <v>4.4000000000000004</v>
      </c>
      <c r="I359" s="247">
        <v>6.9</v>
      </c>
    </row>
    <row r="360" spans="1:9" x14ac:dyDescent="0.15">
      <c r="A360" s="208">
        <v>43548</v>
      </c>
      <c r="B360" s="246">
        <v>7.4</v>
      </c>
      <c r="C360" s="246">
        <v>10.5</v>
      </c>
      <c r="D360" s="246">
        <v>9.5</v>
      </c>
      <c r="E360" s="246">
        <v>9.5</v>
      </c>
      <c r="F360" s="246">
        <v>12.3</v>
      </c>
      <c r="G360" s="247">
        <v>5.8</v>
      </c>
      <c r="H360" s="247">
        <v>5.9</v>
      </c>
      <c r="I360" s="247">
        <v>9.3000000000000007</v>
      </c>
    </row>
    <row r="361" spans="1:9" x14ac:dyDescent="0.15">
      <c r="A361" s="208">
        <v>43549</v>
      </c>
      <c r="B361" s="246">
        <v>11.8</v>
      </c>
      <c r="C361" s="246">
        <v>14.2</v>
      </c>
      <c r="D361" s="246">
        <v>15.6</v>
      </c>
      <c r="E361" s="246">
        <v>13.1</v>
      </c>
      <c r="F361" s="246">
        <v>15.5</v>
      </c>
      <c r="G361" s="247">
        <v>10.5</v>
      </c>
      <c r="H361" s="247">
        <v>8.6999999999999993</v>
      </c>
      <c r="I361" s="247">
        <v>10.7</v>
      </c>
    </row>
    <row r="362" spans="1:9" x14ac:dyDescent="0.15">
      <c r="A362" s="208">
        <v>43550</v>
      </c>
      <c r="B362" s="246">
        <v>12.2</v>
      </c>
      <c r="C362" s="246">
        <v>16.5</v>
      </c>
      <c r="D362" s="246">
        <v>17.7</v>
      </c>
      <c r="E362" s="246">
        <v>10.8</v>
      </c>
      <c r="F362" s="246">
        <v>18.7</v>
      </c>
      <c r="G362" s="247">
        <v>10.9</v>
      </c>
      <c r="H362" s="247">
        <v>9.9</v>
      </c>
      <c r="I362" s="247">
        <v>9.1999999999999993</v>
      </c>
    </row>
    <row r="363" spans="1:9" x14ac:dyDescent="0.15">
      <c r="A363" s="208">
        <v>43551</v>
      </c>
      <c r="B363" s="246">
        <v>13.1</v>
      </c>
      <c r="C363" s="246">
        <v>16.899999999999999</v>
      </c>
      <c r="D363" s="246">
        <v>14.5</v>
      </c>
      <c r="E363" s="246">
        <v>14.5</v>
      </c>
      <c r="F363" s="246">
        <v>16.7</v>
      </c>
      <c r="G363" s="247">
        <v>12.5</v>
      </c>
      <c r="H363" s="247">
        <v>13.4</v>
      </c>
      <c r="I363" s="247">
        <v>16.2</v>
      </c>
    </row>
    <row r="364" spans="1:9" x14ac:dyDescent="0.15">
      <c r="A364" s="208">
        <v>43552</v>
      </c>
      <c r="B364" s="246">
        <v>7</v>
      </c>
      <c r="C364" s="246">
        <v>10.3</v>
      </c>
      <c r="D364" s="246">
        <v>10.4</v>
      </c>
      <c r="E364" s="246">
        <v>4.5</v>
      </c>
      <c r="F364" s="246">
        <v>12.2</v>
      </c>
      <c r="G364" s="247">
        <v>7.7</v>
      </c>
      <c r="H364" s="247">
        <v>7.1</v>
      </c>
      <c r="I364" s="247">
        <v>8.4</v>
      </c>
    </row>
    <row r="365" spans="1:9" x14ac:dyDescent="0.15">
      <c r="A365" s="208">
        <v>43553</v>
      </c>
      <c r="B365" s="246">
        <v>9.6999999999999993</v>
      </c>
      <c r="C365" s="246">
        <v>11.5</v>
      </c>
      <c r="D365" s="246">
        <v>11.5</v>
      </c>
      <c r="E365" s="246">
        <v>11.6</v>
      </c>
      <c r="F365" s="246">
        <v>12.3</v>
      </c>
      <c r="G365" s="247">
        <v>9.1999999999999993</v>
      </c>
      <c r="H365" s="247">
        <v>8.6999999999999993</v>
      </c>
      <c r="I365" s="247">
        <v>11</v>
      </c>
    </row>
    <row r="366" spans="1:9" x14ac:dyDescent="0.15">
      <c r="A366" s="208">
        <v>43554</v>
      </c>
      <c r="B366" s="246">
        <v>22.7</v>
      </c>
      <c r="C366" s="246">
        <v>25.2</v>
      </c>
      <c r="D366" s="246">
        <v>21.6</v>
      </c>
      <c r="E366" s="246">
        <v>13</v>
      </c>
      <c r="F366" s="246">
        <v>21.5</v>
      </c>
      <c r="G366" s="247">
        <v>20.2</v>
      </c>
      <c r="H366" s="247">
        <v>14</v>
      </c>
      <c r="I366" s="247">
        <v>12</v>
      </c>
    </row>
    <row r="367" spans="1:9" x14ac:dyDescent="0.15">
      <c r="A367" s="208">
        <v>43555</v>
      </c>
      <c r="B367" s="246">
        <v>10.8</v>
      </c>
      <c r="C367" s="246">
        <v>13.2</v>
      </c>
      <c r="D367" s="246">
        <v>10.9</v>
      </c>
      <c r="E367" s="246">
        <v>5.0999999999999996</v>
      </c>
      <c r="F367" s="246">
        <v>13.8</v>
      </c>
      <c r="G367" s="247">
        <v>7.3</v>
      </c>
      <c r="H367" s="247">
        <v>2.2999999999999998</v>
      </c>
      <c r="I367" s="247">
        <v>4.9000000000000004</v>
      </c>
    </row>
    <row r="370" spans="1:21" s="23" customFormat="1" x14ac:dyDescent="0.15">
      <c r="A370" s="209"/>
      <c r="B370" s="300">
        <f>(365-COUNT(B3:B367))/365</f>
        <v>0</v>
      </c>
      <c r="C370" s="300">
        <f t="shared" ref="C370:I370" si="0">(365-COUNT(C3:C367))/365</f>
        <v>0</v>
      </c>
      <c r="D370" s="300">
        <f t="shared" si="0"/>
        <v>0</v>
      </c>
      <c r="E370" s="300">
        <f t="shared" si="0"/>
        <v>0</v>
      </c>
      <c r="F370" s="300">
        <f t="shared" si="0"/>
        <v>0</v>
      </c>
      <c r="G370" s="300">
        <f t="shared" si="0"/>
        <v>0</v>
      </c>
      <c r="H370" s="300">
        <f t="shared" si="0"/>
        <v>0</v>
      </c>
      <c r="I370" s="300">
        <f t="shared" si="0"/>
        <v>0</v>
      </c>
      <c r="J370" s="300"/>
      <c r="K370" s="300"/>
      <c r="L370" s="300"/>
      <c r="M370" s="300"/>
      <c r="N370" s="300"/>
      <c r="O370" s="300"/>
      <c r="P370" s="300"/>
      <c r="Q370" s="300"/>
      <c r="R370" s="300"/>
      <c r="S370" s="300"/>
      <c r="T370" s="300"/>
      <c r="U370" s="300"/>
    </row>
  </sheetData>
  <phoneticPr fontId="2"/>
  <pageMargins left="0.75" right="0.75" top="1" bottom="1" header="0.51200000000000001" footer="0.51200000000000001"/>
  <headerFooter alignWithMargins="0"/>
  <rowBreaks count="1" manualBreakCount="1">
    <brk id="274" max="1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370"/>
  <sheetViews>
    <sheetView zoomScale="80" zoomScaleNormal="80" zoomScaleSheetLayoutView="80" workbookViewId="0">
      <pane ySplit="1" topLeftCell="A23" activePane="bottomLeft" state="frozen"/>
      <selection pane="bottomLeft" activeCell="A3" sqref="A3:A367"/>
    </sheetView>
  </sheetViews>
  <sheetFormatPr defaultRowHeight="13.5" x14ac:dyDescent="0.15"/>
  <cols>
    <col min="1" max="1" width="11" style="209" bestFit="1" customWidth="1"/>
    <col min="2" max="3" width="8.5" style="206" bestFit="1" customWidth="1"/>
    <col min="4" max="5" width="12.375" style="206" bestFit="1" customWidth="1"/>
    <col min="6" max="7" width="8.5" style="206" bestFit="1" customWidth="1"/>
    <col min="8" max="8" width="9.625" style="206" bestFit="1" customWidth="1"/>
    <col min="9" max="11" width="8.5" style="206" bestFit="1" customWidth="1"/>
    <col min="12" max="14" width="8.5" style="210" bestFit="1" customWidth="1"/>
    <col min="15" max="15" width="8.5" style="206" bestFit="1" customWidth="1"/>
    <col min="16" max="16" width="8.5" style="210" bestFit="1" customWidth="1"/>
    <col min="17" max="17" width="8.5" style="206" bestFit="1" customWidth="1"/>
    <col min="18" max="18" width="8.5" style="210" bestFit="1" customWidth="1"/>
    <col min="19" max="21" width="8.5" style="206" bestFit="1" customWidth="1"/>
    <col min="22" max="256" width="9" style="23"/>
    <col min="257" max="257" width="11" style="23" bestFit="1" customWidth="1"/>
    <col min="258" max="259" width="8.5" style="23" bestFit="1" customWidth="1"/>
    <col min="260" max="261" width="12.375" style="23" bestFit="1" customWidth="1"/>
    <col min="262" max="263" width="8.5" style="23" bestFit="1" customWidth="1"/>
    <col min="264" max="264" width="9.625" style="23" bestFit="1" customWidth="1"/>
    <col min="265" max="275" width="8.5" style="23" bestFit="1" customWidth="1"/>
    <col min="276" max="512" width="9" style="23"/>
    <col min="513" max="513" width="11" style="23" bestFit="1" customWidth="1"/>
    <col min="514" max="515" width="8.5" style="23" bestFit="1" customWidth="1"/>
    <col min="516" max="517" width="12.375" style="23" bestFit="1" customWidth="1"/>
    <col min="518" max="519" width="8.5" style="23" bestFit="1" customWidth="1"/>
    <col min="520" max="520" width="9.625" style="23" bestFit="1" customWidth="1"/>
    <col min="521" max="531" width="8.5" style="23" bestFit="1" customWidth="1"/>
    <col min="532" max="768" width="9" style="23"/>
    <col min="769" max="769" width="11" style="23" bestFit="1" customWidth="1"/>
    <col min="770" max="771" width="8.5" style="23" bestFit="1" customWidth="1"/>
    <col min="772" max="773" width="12.375" style="23" bestFit="1" customWidth="1"/>
    <col min="774" max="775" width="8.5" style="23" bestFit="1" customWidth="1"/>
    <col min="776" max="776" width="9.625" style="23" bestFit="1" customWidth="1"/>
    <col min="777" max="787" width="8.5" style="23" bestFit="1" customWidth="1"/>
    <col min="788" max="1024" width="9" style="23"/>
    <col min="1025" max="1025" width="11" style="23" bestFit="1" customWidth="1"/>
    <col min="1026" max="1027" width="8.5" style="23" bestFit="1" customWidth="1"/>
    <col min="1028" max="1029" width="12.375" style="23" bestFit="1" customWidth="1"/>
    <col min="1030" max="1031" width="8.5" style="23" bestFit="1" customWidth="1"/>
    <col min="1032" max="1032" width="9.625" style="23" bestFit="1" customWidth="1"/>
    <col min="1033" max="1043" width="8.5" style="23" bestFit="1" customWidth="1"/>
    <col min="1044" max="1280" width="9" style="23"/>
    <col min="1281" max="1281" width="11" style="23" bestFit="1" customWidth="1"/>
    <col min="1282" max="1283" width="8.5" style="23" bestFit="1" customWidth="1"/>
    <col min="1284" max="1285" width="12.375" style="23" bestFit="1" customWidth="1"/>
    <col min="1286" max="1287" width="8.5" style="23" bestFit="1" customWidth="1"/>
    <col min="1288" max="1288" width="9.625" style="23" bestFit="1" customWidth="1"/>
    <col min="1289" max="1299" width="8.5" style="23" bestFit="1" customWidth="1"/>
    <col min="1300" max="1536" width="9" style="23"/>
    <col min="1537" max="1537" width="11" style="23" bestFit="1" customWidth="1"/>
    <col min="1538" max="1539" width="8.5" style="23" bestFit="1" customWidth="1"/>
    <col min="1540" max="1541" width="12.375" style="23" bestFit="1" customWidth="1"/>
    <col min="1542" max="1543" width="8.5" style="23" bestFit="1" customWidth="1"/>
    <col min="1544" max="1544" width="9.625" style="23" bestFit="1" customWidth="1"/>
    <col min="1545" max="1555" width="8.5" style="23" bestFit="1" customWidth="1"/>
    <col min="1556" max="1792" width="9" style="23"/>
    <col min="1793" max="1793" width="11" style="23" bestFit="1" customWidth="1"/>
    <col min="1794" max="1795" width="8.5" style="23" bestFit="1" customWidth="1"/>
    <col min="1796" max="1797" width="12.375" style="23" bestFit="1" customWidth="1"/>
    <col min="1798" max="1799" width="8.5" style="23" bestFit="1" customWidth="1"/>
    <col min="1800" max="1800" width="9.625" style="23" bestFit="1" customWidth="1"/>
    <col min="1801" max="1811" width="8.5" style="23" bestFit="1" customWidth="1"/>
    <col min="1812" max="2048" width="9" style="23"/>
    <col min="2049" max="2049" width="11" style="23" bestFit="1" customWidth="1"/>
    <col min="2050" max="2051" width="8.5" style="23" bestFit="1" customWidth="1"/>
    <col min="2052" max="2053" width="12.375" style="23" bestFit="1" customWidth="1"/>
    <col min="2054" max="2055" width="8.5" style="23" bestFit="1" customWidth="1"/>
    <col min="2056" max="2056" width="9.625" style="23" bestFit="1" customWidth="1"/>
    <col min="2057" max="2067" width="8.5" style="23" bestFit="1" customWidth="1"/>
    <col min="2068" max="2304" width="9" style="23"/>
    <col min="2305" max="2305" width="11" style="23" bestFit="1" customWidth="1"/>
    <col min="2306" max="2307" width="8.5" style="23" bestFit="1" customWidth="1"/>
    <col min="2308" max="2309" width="12.375" style="23" bestFit="1" customWidth="1"/>
    <col min="2310" max="2311" width="8.5" style="23" bestFit="1" customWidth="1"/>
    <col min="2312" max="2312" width="9.625" style="23" bestFit="1" customWidth="1"/>
    <col min="2313" max="2323" width="8.5" style="23" bestFit="1" customWidth="1"/>
    <col min="2324" max="2560" width="9" style="23"/>
    <col min="2561" max="2561" width="11" style="23" bestFit="1" customWidth="1"/>
    <col min="2562" max="2563" width="8.5" style="23" bestFit="1" customWidth="1"/>
    <col min="2564" max="2565" width="12.375" style="23" bestFit="1" customWidth="1"/>
    <col min="2566" max="2567" width="8.5" style="23" bestFit="1" customWidth="1"/>
    <col min="2568" max="2568" width="9.625" style="23" bestFit="1" customWidth="1"/>
    <col min="2569" max="2579" width="8.5" style="23" bestFit="1" customWidth="1"/>
    <col min="2580" max="2816" width="9" style="23"/>
    <col min="2817" max="2817" width="11" style="23" bestFit="1" customWidth="1"/>
    <col min="2818" max="2819" width="8.5" style="23" bestFit="1" customWidth="1"/>
    <col min="2820" max="2821" width="12.375" style="23" bestFit="1" customWidth="1"/>
    <col min="2822" max="2823" width="8.5" style="23" bestFit="1" customWidth="1"/>
    <col min="2824" max="2824" width="9.625" style="23" bestFit="1" customWidth="1"/>
    <col min="2825" max="2835" width="8.5" style="23" bestFit="1" customWidth="1"/>
    <col min="2836" max="3072" width="9" style="23"/>
    <col min="3073" max="3073" width="11" style="23" bestFit="1" customWidth="1"/>
    <col min="3074" max="3075" width="8.5" style="23" bestFit="1" customWidth="1"/>
    <col min="3076" max="3077" width="12.375" style="23" bestFit="1" customWidth="1"/>
    <col min="3078" max="3079" width="8.5" style="23" bestFit="1" customWidth="1"/>
    <col min="3080" max="3080" width="9.625" style="23" bestFit="1" customWidth="1"/>
    <col min="3081" max="3091" width="8.5" style="23" bestFit="1" customWidth="1"/>
    <col min="3092" max="3328" width="9" style="23"/>
    <col min="3329" max="3329" width="11" style="23" bestFit="1" customWidth="1"/>
    <col min="3330" max="3331" width="8.5" style="23" bestFit="1" customWidth="1"/>
    <col min="3332" max="3333" width="12.375" style="23" bestFit="1" customWidth="1"/>
    <col min="3334" max="3335" width="8.5" style="23" bestFit="1" customWidth="1"/>
    <col min="3336" max="3336" width="9.625" style="23" bestFit="1" customWidth="1"/>
    <col min="3337" max="3347" width="8.5" style="23" bestFit="1" customWidth="1"/>
    <col min="3348" max="3584" width="9" style="23"/>
    <col min="3585" max="3585" width="11" style="23" bestFit="1" customWidth="1"/>
    <col min="3586" max="3587" width="8.5" style="23" bestFit="1" customWidth="1"/>
    <col min="3588" max="3589" width="12.375" style="23" bestFit="1" customWidth="1"/>
    <col min="3590" max="3591" width="8.5" style="23" bestFit="1" customWidth="1"/>
    <col min="3592" max="3592" width="9.625" style="23" bestFit="1" customWidth="1"/>
    <col min="3593" max="3603" width="8.5" style="23" bestFit="1" customWidth="1"/>
    <col min="3604" max="3840" width="9" style="23"/>
    <col min="3841" max="3841" width="11" style="23" bestFit="1" customWidth="1"/>
    <col min="3842" max="3843" width="8.5" style="23" bestFit="1" customWidth="1"/>
    <col min="3844" max="3845" width="12.375" style="23" bestFit="1" customWidth="1"/>
    <col min="3846" max="3847" width="8.5" style="23" bestFit="1" customWidth="1"/>
    <col min="3848" max="3848" width="9.625" style="23" bestFit="1" customWidth="1"/>
    <col min="3849" max="3859" width="8.5" style="23" bestFit="1" customWidth="1"/>
    <col min="3860" max="4096" width="9" style="23"/>
    <col min="4097" max="4097" width="11" style="23" bestFit="1" customWidth="1"/>
    <col min="4098" max="4099" width="8.5" style="23" bestFit="1" customWidth="1"/>
    <col min="4100" max="4101" width="12.375" style="23" bestFit="1" customWidth="1"/>
    <col min="4102" max="4103" width="8.5" style="23" bestFit="1" customWidth="1"/>
    <col min="4104" max="4104" width="9.625" style="23" bestFit="1" customWidth="1"/>
    <col min="4105" max="4115" width="8.5" style="23" bestFit="1" customWidth="1"/>
    <col min="4116" max="4352" width="9" style="23"/>
    <col min="4353" max="4353" width="11" style="23" bestFit="1" customWidth="1"/>
    <col min="4354" max="4355" width="8.5" style="23" bestFit="1" customWidth="1"/>
    <col min="4356" max="4357" width="12.375" style="23" bestFit="1" customWidth="1"/>
    <col min="4358" max="4359" width="8.5" style="23" bestFit="1" customWidth="1"/>
    <col min="4360" max="4360" width="9.625" style="23" bestFit="1" customWidth="1"/>
    <col min="4361" max="4371" width="8.5" style="23" bestFit="1" customWidth="1"/>
    <col min="4372" max="4608" width="9" style="23"/>
    <col min="4609" max="4609" width="11" style="23" bestFit="1" customWidth="1"/>
    <col min="4610" max="4611" width="8.5" style="23" bestFit="1" customWidth="1"/>
    <col min="4612" max="4613" width="12.375" style="23" bestFit="1" customWidth="1"/>
    <col min="4614" max="4615" width="8.5" style="23" bestFit="1" customWidth="1"/>
    <col min="4616" max="4616" width="9.625" style="23" bestFit="1" customWidth="1"/>
    <col min="4617" max="4627" width="8.5" style="23" bestFit="1" customWidth="1"/>
    <col min="4628" max="4864" width="9" style="23"/>
    <col min="4865" max="4865" width="11" style="23" bestFit="1" customWidth="1"/>
    <col min="4866" max="4867" width="8.5" style="23" bestFit="1" customWidth="1"/>
    <col min="4868" max="4869" width="12.375" style="23" bestFit="1" customWidth="1"/>
    <col min="4870" max="4871" width="8.5" style="23" bestFit="1" customWidth="1"/>
    <col min="4872" max="4872" width="9.625" style="23" bestFit="1" customWidth="1"/>
    <col min="4873" max="4883" width="8.5" style="23" bestFit="1" customWidth="1"/>
    <col min="4884" max="5120" width="9" style="23"/>
    <col min="5121" max="5121" width="11" style="23" bestFit="1" customWidth="1"/>
    <col min="5122" max="5123" width="8.5" style="23" bestFit="1" customWidth="1"/>
    <col min="5124" max="5125" width="12.375" style="23" bestFit="1" customWidth="1"/>
    <col min="5126" max="5127" width="8.5" style="23" bestFit="1" customWidth="1"/>
    <col min="5128" max="5128" width="9.625" style="23" bestFit="1" customWidth="1"/>
    <col min="5129" max="5139" width="8.5" style="23" bestFit="1" customWidth="1"/>
    <col min="5140" max="5376" width="9" style="23"/>
    <col min="5377" max="5377" width="11" style="23" bestFit="1" customWidth="1"/>
    <col min="5378" max="5379" width="8.5" style="23" bestFit="1" customWidth="1"/>
    <col min="5380" max="5381" width="12.375" style="23" bestFit="1" customWidth="1"/>
    <col min="5382" max="5383" width="8.5" style="23" bestFit="1" customWidth="1"/>
    <col min="5384" max="5384" width="9.625" style="23" bestFit="1" customWidth="1"/>
    <col min="5385" max="5395" width="8.5" style="23" bestFit="1" customWidth="1"/>
    <col min="5396" max="5632" width="9" style="23"/>
    <col min="5633" max="5633" width="11" style="23" bestFit="1" customWidth="1"/>
    <col min="5634" max="5635" width="8.5" style="23" bestFit="1" customWidth="1"/>
    <col min="5636" max="5637" width="12.375" style="23" bestFit="1" customWidth="1"/>
    <col min="5638" max="5639" width="8.5" style="23" bestFit="1" customWidth="1"/>
    <col min="5640" max="5640" width="9.625" style="23" bestFit="1" customWidth="1"/>
    <col min="5641" max="5651" width="8.5" style="23" bestFit="1" customWidth="1"/>
    <col min="5652" max="5888" width="9" style="23"/>
    <col min="5889" max="5889" width="11" style="23" bestFit="1" customWidth="1"/>
    <col min="5890" max="5891" width="8.5" style="23" bestFit="1" customWidth="1"/>
    <col min="5892" max="5893" width="12.375" style="23" bestFit="1" customWidth="1"/>
    <col min="5894" max="5895" width="8.5" style="23" bestFit="1" customWidth="1"/>
    <col min="5896" max="5896" width="9.625" style="23" bestFit="1" customWidth="1"/>
    <col min="5897" max="5907" width="8.5" style="23" bestFit="1" customWidth="1"/>
    <col min="5908" max="6144" width="9" style="23"/>
    <col min="6145" max="6145" width="11" style="23" bestFit="1" customWidth="1"/>
    <col min="6146" max="6147" width="8.5" style="23" bestFit="1" customWidth="1"/>
    <col min="6148" max="6149" width="12.375" style="23" bestFit="1" customWidth="1"/>
    <col min="6150" max="6151" width="8.5" style="23" bestFit="1" customWidth="1"/>
    <col min="6152" max="6152" width="9.625" style="23" bestFit="1" customWidth="1"/>
    <col min="6153" max="6163" width="8.5" style="23" bestFit="1" customWidth="1"/>
    <col min="6164" max="6400" width="9" style="23"/>
    <col min="6401" max="6401" width="11" style="23" bestFit="1" customWidth="1"/>
    <col min="6402" max="6403" width="8.5" style="23" bestFit="1" customWidth="1"/>
    <col min="6404" max="6405" width="12.375" style="23" bestFit="1" customWidth="1"/>
    <col min="6406" max="6407" width="8.5" style="23" bestFit="1" customWidth="1"/>
    <col min="6408" max="6408" width="9.625" style="23" bestFit="1" customWidth="1"/>
    <col min="6409" max="6419" width="8.5" style="23" bestFit="1" customWidth="1"/>
    <col min="6420" max="6656" width="9" style="23"/>
    <col min="6657" max="6657" width="11" style="23" bestFit="1" customWidth="1"/>
    <col min="6658" max="6659" width="8.5" style="23" bestFit="1" customWidth="1"/>
    <col min="6660" max="6661" width="12.375" style="23" bestFit="1" customWidth="1"/>
    <col min="6662" max="6663" width="8.5" style="23" bestFit="1" customWidth="1"/>
    <col min="6664" max="6664" width="9.625" style="23" bestFit="1" customWidth="1"/>
    <col min="6665" max="6675" width="8.5" style="23" bestFit="1" customWidth="1"/>
    <col min="6676" max="6912" width="9" style="23"/>
    <col min="6913" max="6913" width="11" style="23" bestFit="1" customWidth="1"/>
    <col min="6914" max="6915" width="8.5" style="23" bestFit="1" customWidth="1"/>
    <col min="6916" max="6917" width="12.375" style="23" bestFit="1" customWidth="1"/>
    <col min="6918" max="6919" width="8.5" style="23" bestFit="1" customWidth="1"/>
    <col min="6920" max="6920" width="9.625" style="23" bestFit="1" customWidth="1"/>
    <col min="6921" max="6931" width="8.5" style="23" bestFit="1" customWidth="1"/>
    <col min="6932" max="7168" width="9" style="23"/>
    <col min="7169" max="7169" width="11" style="23" bestFit="1" customWidth="1"/>
    <col min="7170" max="7171" width="8.5" style="23" bestFit="1" customWidth="1"/>
    <col min="7172" max="7173" width="12.375" style="23" bestFit="1" customWidth="1"/>
    <col min="7174" max="7175" width="8.5" style="23" bestFit="1" customWidth="1"/>
    <col min="7176" max="7176" width="9.625" style="23" bestFit="1" customWidth="1"/>
    <col min="7177" max="7187" width="8.5" style="23" bestFit="1" customWidth="1"/>
    <col min="7188" max="7424" width="9" style="23"/>
    <col min="7425" max="7425" width="11" style="23" bestFit="1" customWidth="1"/>
    <col min="7426" max="7427" width="8.5" style="23" bestFit="1" customWidth="1"/>
    <col min="7428" max="7429" width="12.375" style="23" bestFit="1" customWidth="1"/>
    <col min="7430" max="7431" width="8.5" style="23" bestFit="1" customWidth="1"/>
    <col min="7432" max="7432" width="9.625" style="23" bestFit="1" customWidth="1"/>
    <col min="7433" max="7443" width="8.5" style="23" bestFit="1" customWidth="1"/>
    <col min="7444" max="7680" width="9" style="23"/>
    <col min="7681" max="7681" width="11" style="23" bestFit="1" customWidth="1"/>
    <col min="7682" max="7683" width="8.5" style="23" bestFit="1" customWidth="1"/>
    <col min="7684" max="7685" width="12.375" style="23" bestFit="1" customWidth="1"/>
    <col min="7686" max="7687" width="8.5" style="23" bestFit="1" customWidth="1"/>
    <col min="7688" max="7688" width="9.625" style="23" bestFit="1" customWidth="1"/>
    <col min="7689" max="7699" width="8.5" style="23" bestFit="1" customWidth="1"/>
    <col min="7700" max="7936" width="9" style="23"/>
    <col min="7937" max="7937" width="11" style="23" bestFit="1" customWidth="1"/>
    <col min="7938" max="7939" width="8.5" style="23" bestFit="1" customWidth="1"/>
    <col min="7940" max="7941" width="12.375" style="23" bestFit="1" customWidth="1"/>
    <col min="7942" max="7943" width="8.5" style="23" bestFit="1" customWidth="1"/>
    <col min="7944" max="7944" width="9.625" style="23" bestFit="1" customWidth="1"/>
    <col min="7945" max="7955" width="8.5" style="23" bestFit="1" customWidth="1"/>
    <col min="7956" max="8192" width="9" style="23"/>
    <col min="8193" max="8193" width="11" style="23" bestFit="1" customWidth="1"/>
    <col min="8194" max="8195" width="8.5" style="23" bestFit="1" customWidth="1"/>
    <col min="8196" max="8197" width="12.375" style="23" bestFit="1" customWidth="1"/>
    <col min="8198" max="8199" width="8.5" style="23" bestFit="1" customWidth="1"/>
    <col min="8200" max="8200" width="9.625" style="23" bestFit="1" customWidth="1"/>
    <col min="8201" max="8211" width="8.5" style="23" bestFit="1" customWidth="1"/>
    <col min="8212" max="8448" width="9" style="23"/>
    <col min="8449" max="8449" width="11" style="23" bestFit="1" customWidth="1"/>
    <col min="8450" max="8451" width="8.5" style="23" bestFit="1" customWidth="1"/>
    <col min="8452" max="8453" width="12.375" style="23" bestFit="1" customWidth="1"/>
    <col min="8454" max="8455" width="8.5" style="23" bestFit="1" customWidth="1"/>
    <col min="8456" max="8456" width="9.625" style="23" bestFit="1" customWidth="1"/>
    <col min="8457" max="8467" width="8.5" style="23" bestFit="1" customWidth="1"/>
    <col min="8468" max="8704" width="9" style="23"/>
    <col min="8705" max="8705" width="11" style="23" bestFit="1" customWidth="1"/>
    <col min="8706" max="8707" width="8.5" style="23" bestFit="1" customWidth="1"/>
    <col min="8708" max="8709" width="12.375" style="23" bestFit="1" customWidth="1"/>
    <col min="8710" max="8711" width="8.5" style="23" bestFit="1" customWidth="1"/>
    <col min="8712" max="8712" width="9.625" style="23" bestFit="1" customWidth="1"/>
    <col min="8713" max="8723" width="8.5" style="23" bestFit="1" customWidth="1"/>
    <col min="8724" max="8960" width="9" style="23"/>
    <col min="8961" max="8961" width="11" style="23" bestFit="1" customWidth="1"/>
    <col min="8962" max="8963" width="8.5" style="23" bestFit="1" customWidth="1"/>
    <col min="8964" max="8965" width="12.375" style="23" bestFit="1" customWidth="1"/>
    <col min="8966" max="8967" width="8.5" style="23" bestFit="1" customWidth="1"/>
    <col min="8968" max="8968" width="9.625" style="23" bestFit="1" customWidth="1"/>
    <col min="8969" max="8979" width="8.5" style="23" bestFit="1" customWidth="1"/>
    <col min="8980" max="9216" width="9" style="23"/>
    <col min="9217" max="9217" width="11" style="23" bestFit="1" customWidth="1"/>
    <col min="9218" max="9219" width="8.5" style="23" bestFit="1" customWidth="1"/>
    <col min="9220" max="9221" width="12.375" style="23" bestFit="1" customWidth="1"/>
    <col min="9222" max="9223" width="8.5" style="23" bestFit="1" customWidth="1"/>
    <col min="9224" max="9224" width="9.625" style="23" bestFit="1" customWidth="1"/>
    <col min="9225" max="9235" width="8.5" style="23" bestFit="1" customWidth="1"/>
    <col min="9236" max="9472" width="9" style="23"/>
    <col min="9473" max="9473" width="11" style="23" bestFit="1" customWidth="1"/>
    <col min="9474" max="9475" width="8.5" style="23" bestFit="1" customWidth="1"/>
    <col min="9476" max="9477" width="12.375" style="23" bestFit="1" customWidth="1"/>
    <col min="9478" max="9479" width="8.5" style="23" bestFit="1" customWidth="1"/>
    <col min="9480" max="9480" width="9.625" style="23" bestFit="1" customWidth="1"/>
    <col min="9481" max="9491" width="8.5" style="23" bestFit="1" customWidth="1"/>
    <col min="9492" max="9728" width="9" style="23"/>
    <col min="9729" max="9729" width="11" style="23" bestFit="1" customWidth="1"/>
    <col min="9730" max="9731" width="8.5" style="23" bestFit="1" customWidth="1"/>
    <col min="9732" max="9733" width="12.375" style="23" bestFit="1" customWidth="1"/>
    <col min="9734" max="9735" width="8.5" style="23" bestFit="1" customWidth="1"/>
    <col min="9736" max="9736" width="9.625" style="23" bestFit="1" customWidth="1"/>
    <col min="9737" max="9747" width="8.5" style="23" bestFit="1" customWidth="1"/>
    <col min="9748" max="9984" width="9" style="23"/>
    <col min="9985" max="9985" width="11" style="23" bestFit="1" customWidth="1"/>
    <col min="9986" max="9987" width="8.5" style="23" bestFit="1" customWidth="1"/>
    <col min="9988" max="9989" width="12.375" style="23" bestFit="1" customWidth="1"/>
    <col min="9990" max="9991" width="8.5" style="23" bestFit="1" customWidth="1"/>
    <col min="9992" max="9992" width="9.625" style="23" bestFit="1" customWidth="1"/>
    <col min="9993" max="10003" width="8.5" style="23" bestFit="1" customWidth="1"/>
    <col min="10004" max="10240" width="9" style="23"/>
    <col min="10241" max="10241" width="11" style="23" bestFit="1" customWidth="1"/>
    <col min="10242" max="10243" width="8.5" style="23" bestFit="1" customWidth="1"/>
    <col min="10244" max="10245" width="12.375" style="23" bestFit="1" customWidth="1"/>
    <col min="10246" max="10247" width="8.5" style="23" bestFit="1" customWidth="1"/>
    <col min="10248" max="10248" width="9.625" style="23" bestFit="1" customWidth="1"/>
    <col min="10249" max="10259" width="8.5" style="23" bestFit="1" customWidth="1"/>
    <col min="10260" max="10496" width="9" style="23"/>
    <col min="10497" max="10497" width="11" style="23" bestFit="1" customWidth="1"/>
    <col min="10498" max="10499" width="8.5" style="23" bestFit="1" customWidth="1"/>
    <col min="10500" max="10501" width="12.375" style="23" bestFit="1" customWidth="1"/>
    <col min="10502" max="10503" width="8.5" style="23" bestFit="1" customWidth="1"/>
    <col min="10504" max="10504" width="9.625" style="23" bestFit="1" customWidth="1"/>
    <col min="10505" max="10515" width="8.5" style="23" bestFit="1" customWidth="1"/>
    <col min="10516" max="10752" width="9" style="23"/>
    <col min="10753" max="10753" width="11" style="23" bestFit="1" customWidth="1"/>
    <col min="10754" max="10755" width="8.5" style="23" bestFit="1" customWidth="1"/>
    <col min="10756" max="10757" width="12.375" style="23" bestFit="1" customWidth="1"/>
    <col min="10758" max="10759" width="8.5" style="23" bestFit="1" customWidth="1"/>
    <col min="10760" max="10760" width="9.625" style="23" bestFit="1" customWidth="1"/>
    <col min="10761" max="10771" width="8.5" style="23" bestFit="1" customWidth="1"/>
    <col min="10772" max="11008" width="9" style="23"/>
    <col min="11009" max="11009" width="11" style="23" bestFit="1" customWidth="1"/>
    <col min="11010" max="11011" width="8.5" style="23" bestFit="1" customWidth="1"/>
    <col min="11012" max="11013" width="12.375" style="23" bestFit="1" customWidth="1"/>
    <col min="11014" max="11015" width="8.5" style="23" bestFit="1" customWidth="1"/>
    <col min="11016" max="11016" width="9.625" style="23" bestFit="1" customWidth="1"/>
    <col min="11017" max="11027" width="8.5" style="23" bestFit="1" customWidth="1"/>
    <col min="11028" max="11264" width="9" style="23"/>
    <col min="11265" max="11265" width="11" style="23" bestFit="1" customWidth="1"/>
    <col min="11266" max="11267" width="8.5" style="23" bestFit="1" customWidth="1"/>
    <col min="11268" max="11269" width="12.375" style="23" bestFit="1" customWidth="1"/>
    <col min="11270" max="11271" width="8.5" style="23" bestFit="1" customWidth="1"/>
    <col min="11272" max="11272" width="9.625" style="23" bestFit="1" customWidth="1"/>
    <col min="11273" max="11283" width="8.5" style="23" bestFit="1" customWidth="1"/>
    <col min="11284" max="11520" width="9" style="23"/>
    <col min="11521" max="11521" width="11" style="23" bestFit="1" customWidth="1"/>
    <col min="11522" max="11523" width="8.5" style="23" bestFit="1" customWidth="1"/>
    <col min="11524" max="11525" width="12.375" style="23" bestFit="1" customWidth="1"/>
    <col min="11526" max="11527" width="8.5" style="23" bestFit="1" customWidth="1"/>
    <col min="11528" max="11528" width="9.625" style="23" bestFit="1" customWidth="1"/>
    <col min="11529" max="11539" width="8.5" style="23" bestFit="1" customWidth="1"/>
    <col min="11540" max="11776" width="9" style="23"/>
    <col min="11777" max="11777" width="11" style="23" bestFit="1" customWidth="1"/>
    <col min="11778" max="11779" width="8.5" style="23" bestFit="1" customWidth="1"/>
    <col min="11780" max="11781" width="12.375" style="23" bestFit="1" customWidth="1"/>
    <col min="11782" max="11783" width="8.5" style="23" bestFit="1" customWidth="1"/>
    <col min="11784" max="11784" width="9.625" style="23" bestFit="1" customWidth="1"/>
    <col min="11785" max="11795" width="8.5" style="23" bestFit="1" customWidth="1"/>
    <col min="11796" max="12032" width="9" style="23"/>
    <col min="12033" max="12033" width="11" style="23" bestFit="1" customWidth="1"/>
    <col min="12034" max="12035" width="8.5" style="23" bestFit="1" customWidth="1"/>
    <col min="12036" max="12037" width="12.375" style="23" bestFit="1" customWidth="1"/>
    <col min="12038" max="12039" width="8.5" style="23" bestFit="1" customWidth="1"/>
    <col min="12040" max="12040" width="9.625" style="23" bestFit="1" customWidth="1"/>
    <col min="12041" max="12051" width="8.5" style="23" bestFit="1" customWidth="1"/>
    <col min="12052" max="12288" width="9" style="23"/>
    <col min="12289" max="12289" width="11" style="23" bestFit="1" customWidth="1"/>
    <col min="12290" max="12291" width="8.5" style="23" bestFit="1" customWidth="1"/>
    <col min="12292" max="12293" width="12.375" style="23" bestFit="1" customWidth="1"/>
    <col min="12294" max="12295" width="8.5" style="23" bestFit="1" customWidth="1"/>
    <col min="12296" max="12296" width="9.625" style="23" bestFit="1" customWidth="1"/>
    <col min="12297" max="12307" width="8.5" style="23" bestFit="1" customWidth="1"/>
    <col min="12308" max="12544" width="9" style="23"/>
    <col min="12545" max="12545" width="11" style="23" bestFit="1" customWidth="1"/>
    <col min="12546" max="12547" width="8.5" style="23" bestFit="1" customWidth="1"/>
    <col min="12548" max="12549" width="12.375" style="23" bestFit="1" customWidth="1"/>
    <col min="12550" max="12551" width="8.5" style="23" bestFit="1" customWidth="1"/>
    <col min="12552" max="12552" width="9.625" style="23" bestFit="1" customWidth="1"/>
    <col min="12553" max="12563" width="8.5" style="23" bestFit="1" customWidth="1"/>
    <col min="12564" max="12800" width="9" style="23"/>
    <col min="12801" max="12801" width="11" style="23" bestFit="1" customWidth="1"/>
    <col min="12802" max="12803" width="8.5" style="23" bestFit="1" customWidth="1"/>
    <col min="12804" max="12805" width="12.375" style="23" bestFit="1" customWidth="1"/>
    <col min="12806" max="12807" width="8.5" style="23" bestFit="1" customWidth="1"/>
    <col min="12808" max="12808" width="9.625" style="23" bestFit="1" customWidth="1"/>
    <col min="12809" max="12819" width="8.5" style="23" bestFit="1" customWidth="1"/>
    <col min="12820" max="13056" width="9" style="23"/>
    <col min="13057" max="13057" width="11" style="23" bestFit="1" customWidth="1"/>
    <col min="13058" max="13059" width="8.5" style="23" bestFit="1" customWidth="1"/>
    <col min="13060" max="13061" width="12.375" style="23" bestFit="1" customWidth="1"/>
    <col min="13062" max="13063" width="8.5" style="23" bestFit="1" customWidth="1"/>
    <col min="13064" max="13064" width="9.625" style="23" bestFit="1" customWidth="1"/>
    <col min="13065" max="13075" width="8.5" style="23" bestFit="1" customWidth="1"/>
    <col min="13076" max="13312" width="9" style="23"/>
    <col min="13313" max="13313" width="11" style="23" bestFit="1" customWidth="1"/>
    <col min="13314" max="13315" width="8.5" style="23" bestFit="1" customWidth="1"/>
    <col min="13316" max="13317" width="12.375" style="23" bestFit="1" customWidth="1"/>
    <col min="13318" max="13319" width="8.5" style="23" bestFit="1" customWidth="1"/>
    <col min="13320" max="13320" width="9.625" style="23" bestFit="1" customWidth="1"/>
    <col min="13321" max="13331" width="8.5" style="23" bestFit="1" customWidth="1"/>
    <col min="13332" max="13568" width="9" style="23"/>
    <col min="13569" max="13569" width="11" style="23" bestFit="1" customWidth="1"/>
    <col min="13570" max="13571" width="8.5" style="23" bestFit="1" customWidth="1"/>
    <col min="13572" max="13573" width="12.375" style="23" bestFit="1" customWidth="1"/>
    <col min="13574" max="13575" width="8.5" style="23" bestFit="1" customWidth="1"/>
    <col min="13576" max="13576" width="9.625" style="23" bestFit="1" customWidth="1"/>
    <col min="13577" max="13587" width="8.5" style="23" bestFit="1" customWidth="1"/>
    <col min="13588" max="13824" width="9" style="23"/>
    <col min="13825" max="13825" width="11" style="23" bestFit="1" customWidth="1"/>
    <col min="13826" max="13827" width="8.5" style="23" bestFit="1" customWidth="1"/>
    <col min="13828" max="13829" width="12.375" style="23" bestFit="1" customWidth="1"/>
    <col min="13830" max="13831" width="8.5" style="23" bestFit="1" customWidth="1"/>
    <col min="13832" max="13832" width="9.625" style="23" bestFit="1" customWidth="1"/>
    <col min="13833" max="13843" width="8.5" style="23" bestFit="1" customWidth="1"/>
    <col min="13844" max="14080" width="9" style="23"/>
    <col min="14081" max="14081" width="11" style="23" bestFit="1" customWidth="1"/>
    <col min="14082" max="14083" width="8.5" style="23" bestFit="1" customWidth="1"/>
    <col min="14084" max="14085" width="12.375" style="23" bestFit="1" customWidth="1"/>
    <col min="14086" max="14087" width="8.5" style="23" bestFit="1" customWidth="1"/>
    <col min="14088" max="14088" width="9.625" style="23" bestFit="1" customWidth="1"/>
    <col min="14089" max="14099" width="8.5" style="23" bestFit="1" customWidth="1"/>
    <col min="14100" max="14336" width="9" style="23"/>
    <col min="14337" max="14337" width="11" style="23" bestFit="1" customWidth="1"/>
    <col min="14338" max="14339" width="8.5" style="23" bestFit="1" customWidth="1"/>
    <col min="14340" max="14341" width="12.375" style="23" bestFit="1" customWidth="1"/>
    <col min="14342" max="14343" width="8.5" style="23" bestFit="1" customWidth="1"/>
    <col min="14344" max="14344" width="9.625" style="23" bestFit="1" customWidth="1"/>
    <col min="14345" max="14355" width="8.5" style="23" bestFit="1" customWidth="1"/>
    <col min="14356" max="14592" width="9" style="23"/>
    <col min="14593" max="14593" width="11" style="23" bestFit="1" customWidth="1"/>
    <col min="14594" max="14595" width="8.5" style="23" bestFit="1" customWidth="1"/>
    <col min="14596" max="14597" width="12.375" style="23" bestFit="1" customWidth="1"/>
    <col min="14598" max="14599" width="8.5" style="23" bestFit="1" customWidth="1"/>
    <col min="14600" max="14600" width="9.625" style="23" bestFit="1" customWidth="1"/>
    <col min="14601" max="14611" width="8.5" style="23" bestFit="1" customWidth="1"/>
    <col min="14612" max="14848" width="9" style="23"/>
    <col min="14849" max="14849" width="11" style="23" bestFit="1" customWidth="1"/>
    <col min="14850" max="14851" width="8.5" style="23" bestFit="1" customWidth="1"/>
    <col min="14852" max="14853" width="12.375" style="23" bestFit="1" customWidth="1"/>
    <col min="14854" max="14855" width="8.5" style="23" bestFit="1" customWidth="1"/>
    <col min="14856" max="14856" width="9.625" style="23" bestFit="1" customWidth="1"/>
    <col min="14857" max="14867" width="8.5" style="23" bestFit="1" customWidth="1"/>
    <col min="14868" max="15104" width="9" style="23"/>
    <col min="15105" max="15105" width="11" style="23" bestFit="1" customWidth="1"/>
    <col min="15106" max="15107" width="8.5" style="23" bestFit="1" customWidth="1"/>
    <col min="15108" max="15109" width="12.375" style="23" bestFit="1" customWidth="1"/>
    <col min="15110" max="15111" width="8.5" style="23" bestFit="1" customWidth="1"/>
    <col min="15112" max="15112" width="9.625" style="23" bestFit="1" customWidth="1"/>
    <col min="15113" max="15123" width="8.5" style="23" bestFit="1" customWidth="1"/>
    <col min="15124" max="15360" width="9" style="23"/>
    <col min="15361" max="15361" width="11" style="23" bestFit="1" customWidth="1"/>
    <col min="15362" max="15363" width="8.5" style="23" bestFit="1" customWidth="1"/>
    <col min="15364" max="15365" width="12.375" style="23" bestFit="1" customWidth="1"/>
    <col min="15366" max="15367" width="8.5" style="23" bestFit="1" customWidth="1"/>
    <col min="15368" max="15368" width="9.625" style="23" bestFit="1" customWidth="1"/>
    <col min="15369" max="15379" width="8.5" style="23" bestFit="1" customWidth="1"/>
    <col min="15380" max="15616" width="9" style="23"/>
    <col min="15617" max="15617" width="11" style="23" bestFit="1" customWidth="1"/>
    <col min="15618" max="15619" width="8.5" style="23" bestFit="1" customWidth="1"/>
    <col min="15620" max="15621" width="12.375" style="23" bestFit="1" customWidth="1"/>
    <col min="15622" max="15623" width="8.5" style="23" bestFit="1" customWidth="1"/>
    <col min="15624" max="15624" width="9.625" style="23" bestFit="1" customWidth="1"/>
    <col min="15625" max="15635" width="8.5" style="23" bestFit="1" customWidth="1"/>
    <col min="15636" max="15872" width="9" style="23"/>
    <col min="15873" max="15873" width="11" style="23" bestFit="1" customWidth="1"/>
    <col min="15874" max="15875" width="8.5" style="23" bestFit="1" customWidth="1"/>
    <col min="15876" max="15877" width="12.375" style="23" bestFit="1" customWidth="1"/>
    <col min="15878" max="15879" width="8.5" style="23" bestFit="1" customWidth="1"/>
    <col min="15880" max="15880" width="9.625" style="23" bestFit="1" customWidth="1"/>
    <col min="15881" max="15891" width="8.5" style="23" bestFit="1" customWidth="1"/>
    <col min="15892" max="16128" width="9" style="23"/>
    <col min="16129" max="16129" width="11" style="23" bestFit="1" customWidth="1"/>
    <col min="16130" max="16131" width="8.5" style="23" bestFit="1" customWidth="1"/>
    <col min="16132" max="16133" width="12.375" style="23" bestFit="1" customWidth="1"/>
    <col min="16134" max="16135" width="8.5" style="23" bestFit="1" customWidth="1"/>
    <col min="16136" max="16136" width="9.625" style="23" bestFit="1" customWidth="1"/>
    <col min="16137" max="16147" width="8.5" style="23" bestFit="1" customWidth="1"/>
    <col min="16148" max="16384" width="9" style="23"/>
  </cols>
  <sheetData>
    <row r="1" spans="1:21" x14ac:dyDescent="0.15">
      <c r="A1" s="203" t="s">
        <v>589</v>
      </c>
      <c r="B1" s="428" t="s">
        <v>748</v>
      </c>
      <c r="C1" s="429" t="s">
        <v>749</v>
      </c>
      <c r="D1" s="429" t="s">
        <v>750</v>
      </c>
      <c r="E1" s="430" t="s">
        <v>751</v>
      </c>
      <c r="F1" s="431" t="s">
        <v>752</v>
      </c>
      <c r="G1" s="431" t="s">
        <v>753</v>
      </c>
      <c r="H1" s="431" t="s">
        <v>754</v>
      </c>
      <c r="I1" s="431" t="s">
        <v>755</v>
      </c>
      <c r="J1" s="431" t="s">
        <v>756</v>
      </c>
      <c r="K1" s="431" t="s">
        <v>757</v>
      </c>
      <c r="L1" s="431" t="s">
        <v>758</v>
      </c>
      <c r="M1" s="431" t="s">
        <v>759</v>
      </c>
      <c r="N1" s="431" t="s">
        <v>760</v>
      </c>
      <c r="O1" s="431" t="s">
        <v>761</v>
      </c>
      <c r="P1" s="431" t="s">
        <v>762</v>
      </c>
      <c r="Q1" s="431" t="s">
        <v>763</v>
      </c>
      <c r="R1" s="432" t="s">
        <v>764</v>
      </c>
      <c r="S1" s="432" t="s">
        <v>765</v>
      </c>
      <c r="T1" s="430" t="s">
        <v>766</v>
      </c>
      <c r="U1" s="430" t="s">
        <v>767</v>
      </c>
    </row>
    <row r="2" spans="1:21" ht="24" x14ac:dyDescent="0.15">
      <c r="A2" s="207" t="s">
        <v>37</v>
      </c>
      <c r="B2" s="428">
        <v>11217010</v>
      </c>
      <c r="C2" s="428">
        <v>11207010</v>
      </c>
      <c r="D2" s="428">
        <v>11204010</v>
      </c>
      <c r="E2" s="433">
        <v>11224010</v>
      </c>
      <c r="F2" s="433">
        <v>11225010</v>
      </c>
      <c r="G2" s="433">
        <v>11329010</v>
      </c>
      <c r="H2" s="433">
        <v>11238010</v>
      </c>
      <c r="I2" s="433">
        <v>11240010</v>
      </c>
      <c r="J2" s="433">
        <v>11210010</v>
      </c>
      <c r="K2" s="433">
        <v>11212020</v>
      </c>
      <c r="L2" s="433">
        <v>11202040</v>
      </c>
      <c r="M2" s="433">
        <v>11408010</v>
      </c>
      <c r="N2" s="433">
        <v>11326010</v>
      </c>
      <c r="O2" s="433">
        <v>11343010</v>
      </c>
      <c r="P2" s="433">
        <v>11382010</v>
      </c>
      <c r="Q2" s="433">
        <v>11362010</v>
      </c>
      <c r="R2" s="432">
        <v>11234010</v>
      </c>
      <c r="S2" s="432">
        <v>11211010</v>
      </c>
      <c r="T2" s="434">
        <v>11110010</v>
      </c>
      <c r="U2" s="434">
        <v>11201040</v>
      </c>
    </row>
    <row r="3" spans="1:21" x14ac:dyDescent="0.15">
      <c r="A3" s="440">
        <v>43191</v>
      </c>
      <c r="B3" s="435">
        <v>16.7</v>
      </c>
      <c r="C3" s="435">
        <v>16.600000000000001</v>
      </c>
      <c r="D3" s="435">
        <v>16.399999999999999</v>
      </c>
      <c r="E3" s="435">
        <v>14.9</v>
      </c>
      <c r="F3" s="435">
        <v>15.9</v>
      </c>
      <c r="G3" s="435">
        <v>15.2</v>
      </c>
      <c r="H3" s="435">
        <v>18</v>
      </c>
      <c r="I3" s="435">
        <v>18</v>
      </c>
      <c r="J3" s="436">
        <v>20.6</v>
      </c>
      <c r="K3" s="435">
        <v>16.600000000000001</v>
      </c>
      <c r="L3" s="435">
        <v>16.8</v>
      </c>
      <c r="M3" s="435">
        <v>15.8</v>
      </c>
      <c r="N3" s="435">
        <v>16.600000000000001</v>
      </c>
      <c r="O3" s="435">
        <v>15.8</v>
      </c>
      <c r="P3" s="435">
        <v>15.4</v>
      </c>
      <c r="Q3" s="435">
        <v>15.7</v>
      </c>
      <c r="R3" s="435">
        <v>14.7</v>
      </c>
      <c r="S3" s="435">
        <v>15.6</v>
      </c>
      <c r="T3" s="435">
        <v>14.7</v>
      </c>
      <c r="U3" s="435">
        <v>15.1</v>
      </c>
    </row>
    <row r="4" spans="1:21" x14ac:dyDescent="0.15">
      <c r="A4" s="440">
        <v>43192</v>
      </c>
      <c r="B4" s="435">
        <v>19.8</v>
      </c>
      <c r="C4" s="435">
        <v>22.9</v>
      </c>
      <c r="D4" s="435">
        <v>16.100000000000001</v>
      </c>
      <c r="E4" s="435">
        <v>22.5</v>
      </c>
      <c r="F4" s="436">
        <v>20.6</v>
      </c>
      <c r="G4" s="435">
        <v>22</v>
      </c>
      <c r="H4" s="435">
        <v>25</v>
      </c>
      <c r="I4" s="435">
        <v>21.5</v>
      </c>
      <c r="J4" s="435">
        <v>25</v>
      </c>
      <c r="K4" s="435">
        <v>24</v>
      </c>
      <c r="L4" s="435">
        <v>22.7</v>
      </c>
      <c r="M4" s="435">
        <v>22.8</v>
      </c>
      <c r="N4" s="435">
        <v>24.6</v>
      </c>
      <c r="O4" s="435">
        <v>23.7</v>
      </c>
      <c r="P4" s="435">
        <v>23.7</v>
      </c>
      <c r="Q4" s="435">
        <v>24.6</v>
      </c>
      <c r="R4" s="435">
        <v>19.600000000000001</v>
      </c>
      <c r="S4" s="435">
        <v>22</v>
      </c>
      <c r="T4" s="436">
        <v>20.6</v>
      </c>
      <c r="U4" s="435">
        <v>23.1</v>
      </c>
    </row>
    <row r="5" spans="1:21" x14ac:dyDescent="0.15">
      <c r="A5" s="440">
        <v>43193</v>
      </c>
      <c r="B5" s="435">
        <v>31.1</v>
      </c>
      <c r="C5" s="436">
        <v>30.7</v>
      </c>
      <c r="D5" s="435">
        <v>32.4</v>
      </c>
      <c r="E5" s="435">
        <v>28.6</v>
      </c>
      <c r="F5" s="435">
        <v>29.4</v>
      </c>
      <c r="G5" s="435">
        <v>27.8</v>
      </c>
      <c r="H5" s="435">
        <v>31.3</v>
      </c>
      <c r="I5" s="435">
        <v>33.1</v>
      </c>
      <c r="J5" s="435">
        <v>32.200000000000003</v>
      </c>
      <c r="K5" s="435">
        <v>29.6</v>
      </c>
      <c r="L5" s="435">
        <v>31.5</v>
      </c>
      <c r="M5" s="435">
        <v>30</v>
      </c>
      <c r="N5" s="435">
        <v>31.1</v>
      </c>
      <c r="O5" s="436">
        <v>30.9</v>
      </c>
      <c r="P5" s="435">
        <v>31.3</v>
      </c>
      <c r="Q5" s="435">
        <v>34.5</v>
      </c>
      <c r="R5" s="435">
        <v>28.6</v>
      </c>
      <c r="S5" s="435">
        <v>31.5</v>
      </c>
      <c r="T5" s="435">
        <v>28.5</v>
      </c>
      <c r="U5" s="435">
        <v>29.2</v>
      </c>
    </row>
    <row r="6" spans="1:21" x14ac:dyDescent="0.15">
      <c r="A6" s="440">
        <v>43194</v>
      </c>
      <c r="B6" s="435">
        <v>32</v>
      </c>
      <c r="C6" s="435">
        <v>27.8</v>
      </c>
      <c r="D6" s="435">
        <v>34</v>
      </c>
      <c r="E6" s="435">
        <v>32.799999999999997</v>
      </c>
      <c r="F6" s="435">
        <v>29.3</v>
      </c>
      <c r="G6" s="435">
        <v>28.3</v>
      </c>
      <c r="H6" s="435">
        <v>35.299999999999997</v>
      </c>
      <c r="I6" s="435">
        <v>38.799999999999997</v>
      </c>
      <c r="J6" s="435">
        <v>36.9</v>
      </c>
      <c r="K6" s="435">
        <v>32.6</v>
      </c>
      <c r="L6" s="435">
        <v>31.2</v>
      </c>
      <c r="M6" s="435">
        <v>28</v>
      </c>
      <c r="N6" s="435">
        <v>31.2</v>
      </c>
      <c r="O6" s="435">
        <v>29</v>
      </c>
      <c r="P6" s="435">
        <v>26.8</v>
      </c>
      <c r="Q6" s="435">
        <v>29.3</v>
      </c>
      <c r="R6" s="435">
        <v>35.299999999999997</v>
      </c>
      <c r="S6" s="435">
        <v>26.6</v>
      </c>
      <c r="T6" s="435">
        <v>35</v>
      </c>
      <c r="U6" s="436">
        <v>30.3</v>
      </c>
    </row>
    <row r="7" spans="1:21" x14ac:dyDescent="0.15">
      <c r="A7" s="440">
        <v>43195</v>
      </c>
      <c r="B7" s="435">
        <v>2.1</v>
      </c>
      <c r="C7" s="435">
        <v>2.6</v>
      </c>
      <c r="D7" s="435">
        <v>2.8</v>
      </c>
      <c r="E7" s="435">
        <v>1.8</v>
      </c>
      <c r="F7" s="435">
        <v>3.7</v>
      </c>
      <c r="G7" s="435">
        <v>3.9</v>
      </c>
      <c r="H7" s="435">
        <v>9.5</v>
      </c>
      <c r="I7" s="435">
        <v>5.0999999999999996</v>
      </c>
      <c r="J7" s="435">
        <v>9</v>
      </c>
      <c r="K7" s="435">
        <v>4.4000000000000004</v>
      </c>
      <c r="L7" s="435">
        <v>4.2</v>
      </c>
      <c r="M7" s="435">
        <v>5.0999999999999996</v>
      </c>
      <c r="N7" s="435">
        <v>7</v>
      </c>
      <c r="O7" s="435">
        <v>6</v>
      </c>
      <c r="P7" s="435">
        <v>6.8</v>
      </c>
      <c r="Q7" s="435">
        <v>6.4</v>
      </c>
      <c r="R7" s="435">
        <v>7</v>
      </c>
      <c r="S7" s="435">
        <v>4.0999999999999996</v>
      </c>
      <c r="T7" s="435">
        <v>7</v>
      </c>
      <c r="U7" s="435">
        <v>7.5</v>
      </c>
    </row>
    <row r="8" spans="1:21" x14ac:dyDescent="0.15">
      <c r="A8" s="440">
        <v>43196</v>
      </c>
      <c r="B8" s="435">
        <v>15.7</v>
      </c>
      <c r="C8" s="435">
        <v>15.9</v>
      </c>
      <c r="D8" s="435">
        <v>17.8</v>
      </c>
      <c r="E8" s="435">
        <v>15.3</v>
      </c>
      <c r="F8" s="435">
        <v>12.5</v>
      </c>
      <c r="G8" s="435">
        <v>13.7</v>
      </c>
      <c r="H8" s="435">
        <v>14</v>
      </c>
      <c r="I8" s="435">
        <v>17</v>
      </c>
      <c r="J8" s="435">
        <v>15.3</v>
      </c>
      <c r="K8" s="435">
        <v>16.3</v>
      </c>
      <c r="L8" s="435">
        <v>13.9</v>
      </c>
      <c r="M8" s="435">
        <v>14.1</v>
      </c>
      <c r="N8" s="435">
        <v>14.1</v>
      </c>
      <c r="O8" s="435">
        <v>13.8</v>
      </c>
      <c r="P8" s="435">
        <v>16.100000000000001</v>
      </c>
      <c r="Q8" s="435">
        <v>16.3</v>
      </c>
      <c r="R8" s="435">
        <v>14.6</v>
      </c>
      <c r="S8" s="435">
        <v>16</v>
      </c>
      <c r="T8" s="435">
        <v>14</v>
      </c>
      <c r="U8" s="435">
        <v>12.6</v>
      </c>
    </row>
    <row r="9" spans="1:21" x14ac:dyDescent="0.15">
      <c r="A9" s="440">
        <v>43197</v>
      </c>
      <c r="B9" s="435">
        <v>1.5</v>
      </c>
      <c r="C9" s="435">
        <v>2.1</v>
      </c>
      <c r="D9" s="437">
        <v>0</v>
      </c>
      <c r="E9" s="435">
        <v>4.5</v>
      </c>
      <c r="F9" s="435">
        <v>5.8</v>
      </c>
      <c r="G9" s="435">
        <v>4.8</v>
      </c>
      <c r="H9" s="435">
        <v>7.7</v>
      </c>
      <c r="I9" s="435">
        <v>3.1</v>
      </c>
      <c r="J9" s="435">
        <v>7</v>
      </c>
      <c r="K9" s="435">
        <v>4.8</v>
      </c>
      <c r="L9" s="435">
        <v>3.1</v>
      </c>
      <c r="M9" s="435">
        <v>4</v>
      </c>
      <c r="N9" s="435">
        <v>6.8</v>
      </c>
      <c r="O9" s="435">
        <v>5.5</v>
      </c>
      <c r="P9" s="435">
        <v>4.5</v>
      </c>
      <c r="Q9" s="435">
        <v>6</v>
      </c>
      <c r="R9" s="435">
        <v>6.5</v>
      </c>
      <c r="S9" s="435">
        <v>3.3</v>
      </c>
      <c r="T9" s="435">
        <v>4.8</v>
      </c>
      <c r="U9" s="435">
        <v>6.3</v>
      </c>
    </row>
    <row r="10" spans="1:21" x14ac:dyDescent="0.15">
      <c r="A10" s="440">
        <v>43198</v>
      </c>
      <c r="B10" s="436">
        <v>10.5</v>
      </c>
      <c r="C10" s="435">
        <v>7</v>
      </c>
      <c r="D10" s="435">
        <v>11</v>
      </c>
      <c r="E10" s="436">
        <v>10.6</v>
      </c>
      <c r="F10" s="435">
        <v>8.3000000000000007</v>
      </c>
      <c r="G10" s="435">
        <v>8.1</v>
      </c>
      <c r="H10" s="435">
        <v>13.7</v>
      </c>
      <c r="I10" s="435">
        <v>13.1</v>
      </c>
      <c r="J10" s="435">
        <v>14.1</v>
      </c>
      <c r="K10" s="435">
        <v>11.7</v>
      </c>
      <c r="L10" s="436">
        <v>10.4</v>
      </c>
      <c r="M10" s="435">
        <v>8.9</v>
      </c>
      <c r="N10" s="436">
        <v>10.9</v>
      </c>
      <c r="O10" s="436">
        <v>10.3</v>
      </c>
      <c r="P10" s="435">
        <v>10</v>
      </c>
      <c r="Q10" s="435">
        <v>9.6</v>
      </c>
      <c r="R10" s="435">
        <v>11.5</v>
      </c>
      <c r="S10" s="435">
        <v>9.6</v>
      </c>
      <c r="T10" s="435">
        <v>9</v>
      </c>
      <c r="U10" s="435">
        <v>9.1999999999999993</v>
      </c>
    </row>
    <row r="11" spans="1:21" x14ac:dyDescent="0.15">
      <c r="A11" s="440">
        <v>43199</v>
      </c>
      <c r="B11" s="436">
        <v>10.5</v>
      </c>
      <c r="C11" s="435">
        <v>9.6999999999999993</v>
      </c>
      <c r="D11" s="436">
        <v>10.7</v>
      </c>
      <c r="E11" s="436">
        <v>10.8</v>
      </c>
      <c r="F11" s="435">
        <v>11.7</v>
      </c>
      <c r="G11" s="435">
        <v>10</v>
      </c>
      <c r="H11" s="435">
        <v>13.5</v>
      </c>
      <c r="I11" s="435">
        <v>10</v>
      </c>
      <c r="J11" s="435">
        <v>14.3</v>
      </c>
      <c r="K11" s="436">
        <v>10.9</v>
      </c>
      <c r="L11" s="436">
        <v>10.4</v>
      </c>
      <c r="M11" s="435">
        <v>9.3000000000000007</v>
      </c>
      <c r="N11" s="436">
        <v>10.199999999999999</v>
      </c>
      <c r="O11" s="436">
        <v>10.1</v>
      </c>
      <c r="P11" s="436">
        <v>10.3</v>
      </c>
      <c r="Q11" s="435">
        <v>10</v>
      </c>
      <c r="R11" s="435">
        <v>11.3</v>
      </c>
      <c r="S11" s="435">
        <v>14.1</v>
      </c>
      <c r="T11" s="436">
        <v>10.8</v>
      </c>
      <c r="U11" s="436">
        <v>10.4</v>
      </c>
    </row>
    <row r="12" spans="1:21" x14ac:dyDescent="0.15">
      <c r="A12" s="440">
        <v>43200</v>
      </c>
      <c r="B12" s="435">
        <v>14.8</v>
      </c>
      <c r="C12" s="435">
        <v>14</v>
      </c>
      <c r="D12" s="435">
        <v>14.3</v>
      </c>
      <c r="E12" s="435">
        <v>14.1</v>
      </c>
      <c r="F12" s="435">
        <v>12.7</v>
      </c>
      <c r="G12" s="435">
        <v>13</v>
      </c>
      <c r="H12" s="435">
        <v>16.8</v>
      </c>
      <c r="I12" s="438">
        <v>13.2</v>
      </c>
      <c r="J12" s="435">
        <v>17.2</v>
      </c>
      <c r="K12" s="435">
        <v>15</v>
      </c>
      <c r="L12" s="435">
        <v>14.3</v>
      </c>
      <c r="M12" s="435">
        <v>14.5</v>
      </c>
      <c r="N12" s="435">
        <v>15.2</v>
      </c>
      <c r="O12" s="435">
        <v>13.9</v>
      </c>
      <c r="P12" s="435">
        <v>15.4</v>
      </c>
      <c r="Q12" s="435">
        <v>15.4</v>
      </c>
      <c r="R12" s="435">
        <v>13.8</v>
      </c>
      <c r="S12" s="435">
        <v>13.5</v>
      </c>
      <c r="T12" s="435">
        <v>12.9</v>
      </c>
      <c r="U12" s="435">
        <v>13.3</v>
      </c>
    </row>
    <row r="13" spans="1:21" x14ac:dyDescent="0.15">
      <c r="A13" s="440">
        <v>43201</v>
      </c>
      <c r="B13" s="435">
        <v>18.100000000000001</v>
      </c>
      <c r="C13" s="435">
        <v>19.899999999999999</v>
      </c>
      <c r="D13" s="435">
        <v>16.7</v>
      </c>
      <c r="E13" s="435">
        <v>15.5</v>
      </c>
      <c r="F13" s="435">
        <v>13</v>
      </c>
      <c r="G13" s="435">
        <v>15.8</v>
      </c>
      <c r="H13" s="435">
        <v>16.8</v>
      </c>
      <c r="I13" s="435">
        <v>16</v>
      </c>
      <c r="J13" s="435">
        <v>17.600000000000001</v>
      </c>
      <c r="K13" s="435">
        <v>17.600000000000001</v>
      </c>
      <c r="L13" s="435">
        <v>16.5</v>
      </c>
      <c r="M13" s="435">
        <v>18.2</v>
      </c>
      <c r="N13" s="435">
        <v>17.5</v>
      </c>
      <c r="O13" s="435">
        <v>16.8</v>
      </c>
      <c r="P13" s="435">
        <v>19.2</v>
      </c>
      <c r="Q13" s="435">
        <v>20</v>
      </c>
      <c r="R13" s="435">
        <v>14.5</v>
      </c>
      <c r="S13" s="435">
        <v>17.8</v>
      </c>
      <c r="T13" s="435">
        <v>13.3</v>
      </c>
      <c r="U13" s="435">
        <v>16.899999999999999</v>
      </c>
    </row>
    <row r="14" spans="1:21" x14ac:dyDescent="0.15">
      <c r="A14" s="440">
        <v>43202</v>
      </c>
      <c r="B14" s="435">
        <v>12.4</v>
      </c>
      <c r="C14" s="436">
        <v>10.6</v>
      </c>
      <c r="D14" s="435">
        <v>11.4</v>
      </c>
      <c r="E14" s="435">
        <v>15.1</v>
      </c>
      <c r="F14" s="435">
        <v>11.9</v>
      </c>
      <c r="G14" s="435">
        <v>11</v>
      </c>
      <c r="H14" s="435">
        <v>15.1</v>
      </c>
      <c r="I14" s="435">
        <v>14.6</v>
      </c>
      <c r="J14" s="435">
        <v>15.5</v>
      </c>
      <c r="K14" s="435">
        <v>11.6</v>
      </c>
      <c r="L14" s="435">
        <v>11.9</v>
      </c>
      <c r="M14" s="436">
        <v>10.8</v>
      </c>
      <c r="N14" s="435">
        <v>11.1</v>
      </c>
      <c r="O14" s="436">
        <v>10.3</v>
      </c>
      <c r="P14" s="436">
        <v>10.9</v>
      </c>
      <c r="Q14" s="435">
        <v>11.7</v>
      </c>
      <c r="R14" s="435">
        <v>14.2</v>
      </c>
      <c r="S14" s="435">
        <v>11.1</v>
      </c>
      <c r="T14" s="435">
        <v>14.8</v>
      </c>
      <c r="U14" s="435">
        <v>13.6</v>
      </c>
    </row>
    <row r="15" spans="1:21" x14ac:dyDescent="0.15">
      <c r="A15" s="440">
        <v>43203</v>
      </c>
      <c r="B15" s="435">
        <v>7.2</v>
      </c>
      <c r="C15" s="435">
        <v>7.9</v>
      </c>
      <c r="D15" s="435">
        <v>6.5</v>
      </c>
      <c r="E15" s="435">
        <v>7.4</v>
      </c>
      <c r="F15" s="435">
        <v>9.1</v>
      </c>
      <c r="G15" s="435">
        <v>7.8</v>
      </c>
      <c r="H15" s="435">
        <v>12.3</v>
      </c>
      <c r="I15" s="435">
        <v>8.8000000000000007</v>
      </c>
      <c r="J15" s="435">
        <v>11.7</v>
      </c>
      <c r="K15" s="435">
        <v>9</v>
      </c>
      <c r="L15" s="435">
        <v>6.4</v>
      </c>
      <c r="M15" s="435">
        <v>9.1999999999999993</v>
      </c>
      <c r="N15" s="435">
        <v>11.2</v>
      </c>
      <c r="O15" s="435">
        <v>10</v>
      </c>
      <c r="P15" s="435">
        <v>9.4</v>
      </c>
      <c r="Q15" s="435">
        <v>11.3</v>
      </c>
      <c r="R15" s="435">
        <v>9.6999999999999993</v>
      </c>
      <c r="S15" s="435">
        <v>7.8</v>
      </c>
      <c r="T15" s="435">
        <v>9.1</v>
      </c>
      <c r="U15" s="436">
        <v>10.6</v>
      </c>
    </row>
    <row r="16" spans="1:21" x14ac:dyDescent="0.15">
      <c r="A16" s="440">
        <v>43204</v>
      </c>
      <c r="B16" s="435">
        <v>14</v>
      </c>
      <c r="C16" s="435">
        <v>11.1</v>
      </c>
      <c r="D16" s="435">
        <v>13.5</v>
      </c>
      <c r="E16" s="435">
        <v>9</v>
      </c>
      <c r="F16" s="435">
        <v>8.9</v>
      </c>
      <c r="G16" s="435">
        <v>11.1</v>
      </c>
      <c r="H16" s="435">
        <v>16.100000000000001</v>
      </c>
      <c r="I16" s="438">
        <v>16.8</v>
      </c>
      <c r="J16" s="435">
        <v>15.8</v>
      </c>
      <c r="K16" s="435">
        <v>14.2</v>
      </c>
      <c r="L16" s="435">
        <v>13.7</v>
      </c>
      <c r="M16" s="435">
        <v>12.3</v>
      </c>
      <c r="N16" s="435">
        <v>13</v>
      </c>
      <c r="O16" s="435">
        <v>13.5</v>
      </c>
      <c r="P16" s="435">
        <v>13.1</v>
      </c>
      <c r="Q16" s="435">
        <v>13.3</v>
      </c>
      <c r="R16" s="435">
        <v>9.8000000000000007</v>
      </c>
      <c r="S16" s="435">
        <v>12.7</v>
      </c>
      <c r="T16" s="436">
        <v>10.199999999999999</v>
      </c>
      <c r="U16" s="435">
        <v>12.5</v>
      </c>
    </row>
    <row r="17" spans="1:21" x14ac:dyDescent="0.15">
      <c r="A17" s="440">
        <v>43205</v>
      </c>
      <c r="B17" s="435">
        <v>8.3000000000000007</v>
      </c>
      <c r="C17" s="436">
        <v>10.5</v>
      </c>
      <c r="D17" s="435">
        <v>6.8</v>
      </c>
      <c r="E17" s="435">
        <v>9.1999999999999993</v>
      </c>
      <c r="F17" s="435">
        <v>8</v>
      </c>
      <c r="G17" s="435">
        <v>7.9</v>
      </c>
      <c r="H17" s="435">
        <v>11.1</v>
      </c>
      <c r="I17" s="435">
        <v>9.3000000000000007</v>
      </c>
      <c r="J17" s="435">
        <v>11.6</v>
      </c>
      <c r="K17" s="435">
        <v>9.8000000000000007</v>
      </c>
      <c r="L17" s="435">
        <v>7</v>
      </c>
      <c r="M17" s="435">
        <v>7.9</v>
      </c>
      <c r="N17" s="435">
        <v>9</v>
      </c>
      <c r="O17" s="435">
        <v>9.1</v>
      </c>
      <c r="P17" s="435">
        <v>8.4</v>
      </c>
      <c r="Q17" s="436">
        <v>10.4</v>
      </c>
      <c r="R17" s="435">
        <v>7.3</v>
      </c>
      <c r="S17" s="435">
        <v>6</v>
      </c>
      <c r="T17" s="436">
        <v>10.5</v>
      </c>
      <c r="U17" s="435">
        <v>8.9</v>
      </c>
    </row>
    <row r="18" spans="1:21" x14ac:dyDescent="0.15">
      <c r="A18" s="440">
        <v>43206</v>
      </c>
      <c r="B18" s="435">
        <v>12.6</v>
      </c>
      <c r="C18" s="435">
        <v>18.100000000000001</v>
      </c>
      <c r="D18" s="435">
        <v>13.1</v>
      </c>
      <c r="E18" s="435">
        <v>13.9</v>
      </c>
      <c r="F18" s="435">
        <v>15</v>
      </c>
      <c r="G18" s="435">
        <v>17.8</v>
      </c>
      <c r="H18" s="435">
        <v>16.100000000000001</v>
      </c>
      <c r="I18" s="435">
        <v>14</v>
      </c>
      <c r="J18" s="435">
        <v>16.3</v>
      </c>
      <c r="K18" s="435">
        <v>15</v>
      </c>
      <c r="L18" s="435">
        <v>13.8</v>
      </c>
      <c r="M18" s="435">
        <v>16</v>
      </c>
      <c r="N18" s="435">
        <v>19.399999999999999</v>
      </c>
      <c r="O18" s="435">
        <v>19.8</v>
      </c>
      <c r="P18" s="436">
        <v>20.100000000000001</v>
      </c>
      <c r="Q18" s="435">
        <v>25.1</v>
      </c>
      <c r="R18" s="435">
        <v>12.4</v>
      </c>
      <c r="S18" s="435">
        <v>15.2</v>
      </c>
      <c r="T18" s="436">
        <v>10.3</v>
      </c>
      <c r="U18" s="435">
        <v>12.8</v>
      </c>
    </row>
    <row r="19" spans="1:21" x14ac:dyDescent="0.15">
      <c r="A19" s="440">
        <v>43207</v>
      </c>
      <c r="B19" s="435">
        <v>8.1</v>
      </c>
      <c r="C19" s="435">
        <v>7</v>
      </c>
      <c r="D19" s="435">
        <v>7.8</v>
      </c>
      <c r="E19" s="435">
        <v>7.9</v>
      </c>
      <c r="F19" s="435">
        <v>7</v>
      </c>
      <c r="G19" s="435">
        <v>7.3</v>
      </c>
      <c r="H19" s="435">
        <v>12.8</v>
      </c>
      <c r="I19" s="436">
        <v>10.7</v>
      </c>
      <c r="J19" s="435">
        <v>11.5</v>
      </c>
      <c r="K19" s="435">
        <v>8.4</v>
      </c>
      <c r="L19" s="435">
        <v>7.6</v>
      </c>
      <c r="M19" s="435">
        <v>9.3000000000000007</v>
      </c>
      <c r="N19" s="435">
        <v>9.6</v>
      </c>
      <c r="O19" s="435">
        <v>9.4</v>
      </c>
      <c r="P19" s="436">
        <v>10.3</v>
      </c>
      <c r="Q19" s="435">
        <v>9.9</v>
      </c>
      <c r="R19" s="435">
        <v>9</v>
      </c>
      <c r="S19" s="435">
        <v>7.6</v>
      </c>
      <c r="T19" s="435">
        <v>8.9</v>
      </c>
      <c r="U19" s="435">
        <v>9.3000000000000007</v>
      </c>
    </row>
    <row r="20" spans="1:21" x14ac:dyDescent="0.15">
      <c r="A20" s="440">
        <v>43208</v>
      </c>
      <c r="B20" s="436">
        <v>10.6</v>
      </c>
      <c r="C20" s="435">
        <v>6.7</v>
      </c>
      <c r="D20" s="435">
        <v>12</v>
      </c>
      <c r="E20" s="436">
        <v>10.5</v>
      </c>
      <c r="F20" s="435">
        <v>8.3000000000000007</v>
      </c>
      <c r="G20" s="435">
        <v>7.5</v>
      </c>
      <c r="H20" s="435">
        <v>12.9</v>
      </c>
      <c r="I20" s="439">
        <v>10.6</v>
      </c>
      <c r="J20" s="435">
        <v>11.5</v>
      </c>
      <c r="K20" s="435">
        <v>11.3</v>
      </c>
      <c r="L20" s="435">
        <v>9.8000000000000007</v>
      </c>
      <c r="M20" s="435">
        <v>6.5</v>
      </c>
      <c r="N20" s="435">
        <v>7.8</v>
      </c>
      <c r="O20" s="435">
        <v>7.5</v>
      </c>
      <c r="P20" s="435">
        <v>8.1</v>
      </c>
      <c r="Q20" s="435">
        <v>6.6</v>
      </c>
      <c r="R20" s="436">
        <v>10.8</v>
      </c>
      <c r="S20" s="435">
        <v>8.9</v>
      </c>
      <c r="T20" s="435">
        <v>9.3000000000000007</v>
      </c>
      <c r="U20" s="436">
        <v>10.3</v>
      </c>
    </row>
    <row r="21" spans="1:21" x14ac:dyDescent="0.15">
      <c r="A21" s="440">
        <v>43209</v>
      </c>
      <c r="B21" s="435">
        <v>12.3</v>
      </c>
      <c r="C21" s="435">
        <v>11.3</v>
      </c>
      <c r="D21" s="438">
        <v>12.7</v>
      </c>
      <c r="E21" s="435">
        <v>12.6</v>
      </c>
      <c r="F21" s="435">
        <v>11.8</v>
      </c>
      <c r="G21" s="435">
        <v>12</v>
      </c>
      <c r="H21" s="435">
        <v>13.2</v>
      </c>
      <c r="I21" s="435">
        <v>12.5</v>
      </c>
      <c r="J21" s="435">
        <v>13.1</v>
      </c>
      <c r="K21" s="435">
        <v>13</v>
      </c>
      <c r="L21" s="435">
        <v>12.4</v>
      </c>
      <c r="M21" s="435">
        <v>9.9</v>
      </c>
      <c r="N21" s="435">
        <v>12.3</v>
      </c>
      <c r="O21" s="436">
        <v>10.7</v>
      </c>
      <c r="P21" s="435">
        <v>12</v>
      </c>
      <c r="Q21" s="436">
        <v>10.5</v>
      </c>
      <c r="R21" s="435">
        <v>11.7</v>
      </c>
      <c r="S21" s="435">
        <v>11.2</v>
      </c>
      <c r="T21" s="435">
        <v>11.6</v>
      </c>
      <c r="U21" s="435">
        <v>13.8</v>
      </c>
    </row>
    <row r="22" spans="1:21" x14ac:dyDescent="0.15">
      <c r="A22" s="440">
        <v>43210</v>
      </c>
      <c r="B22" s="435">
        <v>19.3</v>
      </c>
      <c r="C22" s="435">
        <v>19.899999999999999</v>
      </c>
      <c r="D22" s="438">
        <v>7</v>
      </c>
      <c r="E22" s="435">
        <v>22.6</v>
      </c>
      <c r="F22" s="435">
        <v>20</v>
      </c>
      <c r="G22" s="435">
        <v>19.600000000000001</v>
      </c>
      <c r="H22" s="435">
        <v>23.9</v>
      </c>
      <c r="I22" s="435">
        <v>19.5</v>
      </c>
      <c r="J22" s="435">
        <v>22.3</v>
      </c>
      <c r="K22" s="435">
        <v>21.8</v>
      </c>
      <c r="L22" s="435">
        <v>21</v>
      </c>
      <c r="M22" s="435">
        <v>19.100000000000001</v>
      </c>
      <c r="N22" s="436">
        <v>20.7</v>
      </c>
      <c r="O22" s="435">
        <v>20</v>
      </c>
      <c r="P22" s="435">
        <v>19.3</v>
      </c>
      <c r="Q22" s="435">
        <v>22</v>
      </c>
      <c r="R22" s="435">
        <v>19.600000000000001</v>
      </c>
      <c r="S22" s="435">
        <v>19</v>
      </c>
      <c r="T22" s="435">
        <v>19.100000000000001</v>
      </c>
      <c r="U22" s="435">
        <v>21.9</v>
      </c>
    </row>
    <row r="23" spans="1:21" x14ac:dyDescent="0.15">
      <c r="A23" s="440">
        <v>43211</v>
      </c>
      <c r="B23" s="435">
        <v>26</v>
      </c>
      <c r="C23" s="435">
        <v>26.7</v>
      </c>
      <c r="D23" s="435">
        <v>26.8</v>
      </c>
      <c r="E23" s="435">
        <v>25.5</v>
      </c>
      <c r="F23" s="435">
        <v>22.6</v>
      </c>
      <c r="G23" s="435">
        <v>23.8</v>
      </c>
      <c r="H23" s="435">
        <v>27.9</v>
      </c>
      <c r="I23" s="435">
        <v>27.1</v>
      </c>
      <c r="J23" s="435">
        <v>28</v>
      </c>
      <c r="K23" s="435">
        <v>25.9</v>
      </c>
      <c r="L23" s="435">
        <v>27.4</v>
      </c>
      <c r="M23" s="435">
        <v>24.7</v>
      </c>
      <c r="N23" s="435">
        <v>24.5</v>
      </c>
      <c r="O23" s="435">
        <v>24.3</v>
      </c>
      <c r="P23" s="435">
        <v>25.7</v>
      </c>
      <c r="Q23" s="435">
        <v>27</v>
      </c>
      <c r="R23" s="435">
        <v>24.5</v>
      </c>
      <c r="S23" s="435">
        <v>25.9</v>
      </c>
      <c r="T23" s="435">
        <v>25.1</v>
      </c>
      <c r="U23" s="435">
        <v>24.5</v>
      </c>
    </row>
    <row r="24" spans="1:21" x14ac:dyDescent="0.15">
      <c r="A24" s="440">
        <v>43212</v>
      </c>
      <c r="B24" s="435">
        <v>30</v>
      </c>
      <c r="C24" s="435">
        <v>25.3</v>
      </c>
      <c r="D24" s="435">
        <v>32.200000000000003</v>
      </c>
      <c r="E24" s="435">
        <v>31.8</v>
      </c>
      <c r="F24" s="435">
        <v>27.3</v>
      </c>
      <c r="G24" s="435">
        <v>25.6</v>
      </c>
      <c r="H24" s="435">
        <v>34.1</v>
      </c>
      <c r="I24" s="435">
        <v>34.299999999999997</v>
      </c>
      <c r="J24" s="435">
        <v>33.5</v>
      </c>
      <c r="K24" s="436">
        <v>30.6</v>
      </c>
      <c r="L24" s="436">
        <v>30.5</v>
      </c>
      <c r="M24" s="435">
        <v>25.6</v>
      </c>
      <c r="N24" s="435">
        <v>27.2</v>
      </c>
      <c r="O24" s="435">
        <v>25.3</v>
      </c>
      <c r="P24" s="435">
        <v>25.2</v>
      </c>
      <c r="Q24" s="435">
        <v>27.6</v>
      </c>
      <c r="R24" s="436">
        <v>30.1</v>
      </c>
      <c r="S24" s="435">
        <v>26.5</v>
      </c>
      <c r="T24" s="435">
        <v>29.5</v>
      </c>
      <c r="U24" s="435">
        <v>28.9</v>
      </c>
    </row>
    <row r="25" spans="1:21" x14ac:dyDescent="0.15">
      <c r="A25" s="440">
        <v>43213</v>
      </c>
      <c r="B25" s="435">
        <v>21.8</v>
      </c>
      <c r="C25" s="435">
        <v>19.399999999999999</v>
      </c>
      <c r="D25" s="435">
        <v>19</v>
      </c>
      <c r="E25" s="435">
        <v>19.8</v>
      </c>
      <c r="F25" s="435">
        <v>24.4</v>
      </c>
      <c r="G25" s="435">
        <v>24.2</v>
      </c>
      <c r="H25" s="435">
        <v>27.8</v>
      </c>
      <c r="I25" s="435">
        <v>23.4</v>
      </c>
      <c r="J25" s="435">
        <v>28.6</v>
      </c>
      <c r="K25" s="435">
        <v>26.1</v>
      </c>
      <c r="L25" s="435">
        <v>23.1</v>
      </c>
      <c r="M25" s="435">
        <v>26.2</v>
      </c>
      <c r="N25" s="435">
        <v>28.4</v>
      </c>
      <c r="O25" s="435">
        <v>26.6</v>
      </c>
      <c r="P25" s="436">
        <v>30.3</v>
      </c>
      <c r="Q25" s="435">
        <v>28.5</v>
      </c>
      <c r="R25" s="435">
        <v>24.3</v>
      </c>
      <c r="S25" s="435">
        <v>25.5</v>
      </c>
      <c r="T25" s="438">
        <v>23</v>
      </c>
      <c r="U25" s="435">
        <v>25.2</v>
      </c>
    </row>
    <row r="26" spans="1:21" x14ac:dyDescent="0.15">
      <c r="A26" s="440">
        <v>43214</v>
      </c>
      <c r="B26" s="435">
        <v>12.9</v>
      </c>
      <c r="C26" s="435">
        <v>6</v>
      </c>
      <c r="D26" s="435">
        <v>19.7</v>
      </c>
      <c r="E26" s="435">
        <v>18</v>
      </c>
      <c r="F26" s="435">
        <v>11.8</v>
      </c>
      <c r="G26" s="435">
        <v>9.3000000000000007</v>
      </c>
      <c r="H26" s="435">
        <v>21.3</v>
      </c>
      <c r="I26" s="439">
        <v>20.100000000000001</v>
      </c>
      <c r="J26" s="435">
        <v>19</v>
      </c>
      <c r="K26" s="436">
        <v>10.5</v>
      </c>
      <c r="L26" s="435">
        <v>8.8000000000000007</v>
      </c>
      <c r="M26" s="436">
        <v>10.3</v>
      </c>
      <c r="N26" s="435">
        <v>11.6</v>
      </c>
      <c r="O26" s="435">
        <v>9.5</v>
      </c>
      <c r="P26" s="435">
        <v>13.2</v>
      </c>
      <c r="Q26" s="435">
        <v>8.9</v>
      </c>
      <c r="R26" s="435">
        <v>17.2</v>
      </c>
      <c r="S26" s="435">
        <v>11.1</v>
      </c>
      <c r="T26" s="435">
        <v>19.8</v>
      </c>
      <c r="U26" s="435">
        <v>18.2</v>
      </c>
    </row>
    <row r="27" spans="1:21" x14ac:dyDescent="0.15">
      <c r="A27" s="440">
        <v>43215</v>
      </c>
      <c r="B27" s="436">
        <v>10.9</v>
      </c>
      <c r="C27" s="435">
        <v>9.3000000000000007</v>
      </c>
      <c r="D27" s="435">
        <v>13.2</v>
      </c>
      <c r="E27" s="435">
        <v>12.3</v>
      </c>
      <c r="F27" s="435">
        <v>8.8000000000000007</v>
      </c>
      <c r="G27" s="435">
        <v>8.8000000000000007</v>
      </c>
      <c r="H27" s="435">
        <v>13.3</v>
      </c>
      <c r="I27" s="435">
        <v>11.8</v>
      </c>
      <c r="J27" s="435">
        <v>13.9</v>
      </c>
      <c r="K27" s="436">
        <v>10.6</v>
      </c>
      <c r="L27" s="435">
        <v>9.1999999999999993</v>
      </c>
      <c r="M27" s="435">
        <v>5.2</v>
      </c>
      <c r="N27" s="435">
        <v>8.3000000000000007</v>
      </c>
      <c r="O27" s="435">
        <v>6.1</v>
      </c>
      <c r="P27" s="435">
        <v>5.4</v>
      </c>
      <c r="Q27" s="435">
        <v>7.3</v>
      </c>
      <c r="R27" s="435">
        <v>9.4</v>
      </c>
      <c r="S27" s="435">
        <v>5.4</v>
      </c>
      <c r="T27" s="435">
        <v>8.9</v>
      </c>
      <c r="U27" s="435">
        <v>11.4</v>
      </c>
    </row>
    <row r="28" spans="1:21" x14ac:dyDescent="0.15">
      <c r="A28" s="440">
        <v>43216</v>
      </c>
      <c r="B28" s="435">
        <v>2.6</v>
      </c>
      <c r="C28" s="435">
        <v>6.3</v>
      </c>
      <c r="D28" s="435">
        <v>2.2999999999999998</v>
      </c>
      <c r="E28" s="435">
        <v>1.9</v>
      </c>
      <c r="F28" s="435">
        <v>3.5</v>
      </c>
      <c r="G28" s="435">
        <v>4.0999999999999996</v>
      </c>
      <c r="H28" s="435">
        <v>5.3</v>
      </c>
      <c r="I28" s="435">
        <v>5.9</v>
      </c>
      <c r="J28" s="435">
        <v>6.2</v>
      </c>
      <c r="K28" s="435">
        <v>3.5</v>
      </c>
      <c r="L28" s="435">
        <v>5.8</v>
      </c>
      <c r="M28" s="435">
        <v>5.5</v>
      </c>
      <c r="N28" s="435">
        <v>5.2</v>
      </c>
      <c r="O28" s="435">
        <v>6</v>
      </c>
      <c r="P28" s="435">
        <v>7.7</v>
      </c>
      <c r="Q28" s="435">
        <v>8.4</v>
      </c>
      <c r="R28" s="435">
        <v>4.2</v>
      </c>
      <c r="S28" s="435">
        <v>5.2</v>
      </c>
      <c r="T28" s="435">
        <v>4</v>
      </c>
      <c r="U28" s="435">
        <v>4</v>
      </c>
    </row>
    <row r="29" spans="1:21" x14ac:dyDescent="0.15">
      <c r="A29" s="440">
        <v>43217</v>
      </c>
      <c r="B29" s="435">
        <v>12.3</v>
      </c>
      <c r="C29" s="435">
        <v>11.2</v>
      </c>
      <c r="D29" s="436">
        <v>10.4</v>
      </c>
      <c r="E29" s="436">
        <v>10.3</v>
      </c>
      <c r="F29" s="435">
        <v>9.3000000000000007</v>
      </c>
      <c r="G29" s="435">
        <v>11.1</v>
      </c>
      <c r="H29" s="435">
        <v>13</v>
      </c>
      <c r="I29" s="435">
        <v>13.5</v>
      </c>
      <c r="J29" s="435">
        <v>14.8</v>
      </c>
      <c r="K29" s="435">
        <v>14.2</v>
      </c>
      <c r="L29" s="435">
        <v>14</v>
      </c>
      <c r="M29" s="435">
        <v>13.9</v>
      </c>
      <c r="N29" s="435">
        <v>12.3</v>
      </c>
      <c r="O29" s="435">
        <v>12.8</v>
      </c>
      <c r="P29" s="435">
        <v>13.3</v>
      </c>
      <c r="Q29" s="435">
        <v>14.4</v>
      </c>
      <c r="R29" s="435">
        <v>9.3000000000000007</v>
      </c>
      <c r="S29" s="435">
        <v>13.6</v>
      </c>
      <c r="T29" s="436">
        <v>10.4</v>
      </c>
      <c r="U29" s="435">
        <v>11.8</v>
      </c>
    </row>
    <row r="30" spans="1:21" x14ac:dyDescent="0.15">
      <c r="A30" s="440">
        <v>43218</v>
      </c>
      <c r="B30" s="435">
        <v>13.3</v>
      </c>
      <c r="C30" s="435">
        <v>14.5</v>
      </c>
      <c r="D30" s="435">
        <v>14.3</v>
      </c>
      <c r="E30" s="435">
        <v>14.2</v>
      </c>
      <c r="F30" s="435">
        <v>14.5</v>
      </c>
      <c r="G30" s="435">
        <v>13.9</v>
      </c>
      <c r="H30" s="435">
        <v>15.8</v>
      </c>
      <c r="I30" s="435">
        <v>15.3</v>
      </c>
      <c r="J30" s="435">
        <v>16</v>
      </c>
      <c r="K30" s="435">
        <v>15</v>
      </c>
      <c r="L30" s="435">
        <v>15.8</v>
      </c>
      <c r="M30" s="435">
        <v>13.2</v>
      </c>
      <c r="N30" s="435">
        <v>16.600000000000001</v>
      </c>
      <c r="O30" s="435">
        <v>15.5</v>
      </c>
      <c r="P30" s="435">
        <v>14.7</v>
      </c>
      <c r="Q30" s="435">
        <v>14.7</v>
      </c>
      <c r="R30" s="435">
        <v>14.8</v>
      </c>
      <c r="S30" s="435">
        <v>13.3</v>
      </c>
      <c r="T30" s="435">
        <v>14.7</v>
      </c>
      <c r="U30" s="435">
        <v>13.8</v>
      </c>
    </row>
    <row r="31" spans="1:21" x14ac:dyDescent="0.15">
      <c r="A31" s="440">
        <v>43219</v>
      </c>
      <c r="B31" s="435">
        <v>18.8</v>
      </c>
      <c r="C31" s="435">
        <v>19</v>
      </c>
      <c r="D31" s="435">
        <v>17.8</v>
      </c>
      <c r="E31" s="435">
        <v>17.100000000000001</v>
      </c>
      <c r="F31" s="435">
        <v>16.8</v>
      </c>
      <c r="G31" s="435">
        <v>17.3</v>
      </c>
      <c r="H31" s="436">
        <v>20.2</v>
      </c>
      <c r="I31" s="436">
        <v>20.3</v>
      </c>
      <c r="J31" s="435">
        <v>21.1</v>
      </c>
      <c r="K31" s="435">
        <v>19.8</v>
      </c>
      <c r="L31" s="435">
        <v>19.2</v>
      </c>
      <c r="M31" s="435">
        <v>19</v>
      </c>
      <c r="N31" s="436">
        <v>20.399999999999999</v>
      </c>
      <c r="O31" s="435">
        <v>19.2</v>
      </c>
      <c r="P31" s="436">
        <v>20.3</v>
      </c>
      <c r="Q31" s="435">
        <v>19.899999999999999</v>
      </c>
      <c r="R31" s="435">
        <v>18.7</v>
      </c>
      <c r="S31" s="435">
        <v>18</v>
      </c>
      <c r="T31" s="435">
        <v>17.8</v>
      </c>
      <c r="U31" s="435">
        <v>18.3</v>
      </c>
    </row>
    <row r="32" spans="1:21" x14ac:dyDescent="0.15">
      <c r="A32" s="440">
        <v>43220</v>
      </c>
      <c r="B32" s="435">
        <v>16.899999999999999</v>
      </c>
      <c r="C32" s="435">
        <v>17</v>
      </c>
      <c r="D32" s="435">
        <v>17.100000000000001</v>
      </c>
      <c r="E32" s="435">
        <v>15.8</v>
      </c>
      <c r="F32" s="435">
        <v>16.5</v>
      </c>
      <c r="G32" s="435">
        <v>16.399999999999999</v>
      </c>
      <c r="H32" s="435">
        <v>17.8</v>
      </c>
      <c r="I32" s="435">
        <v>18.5</v>
      </c>
      <c r="J32" s="435">
        <v>18.8</v>
      </c>
      <c r="K32" s="435">
        <v>17.7</v>
      </c>
      <c r="L32" s="435">
        <v>18.3</v>
      </c>
      <c r="M32" s="435">
        <v>17.5</v>
      </c>
      <c r="N32" s="435">
        <v>17.8</v>
      </c>
      <c r="O32" s="435">
        <v>16.3</v>
      </c>
      <c r="P32" s="435">
        <v>17.100000000000001</v>
      </c>
      <c r="Q32" s="435">
        <v>18.5</v>
      </c>
      <c r="R32" s="435">
        <v>15.8</v>
      </c>
      <c r="S32" s="435">
        <v>17.399999999999999</v>
      </c>
      <c r="T32" s="435">
        <v>17.7</v>
      </c>
      <c r="U32" s="435">
        <v>16.100000000000001</v>
      </c>
    </row>
    <row r="33" spans="1:21" x14ac:dyDescent="0.15">
      <c r="A33" s="440">
        <v>43221</v>
      </c>
      <c r="B33" s="435">
        <v>19.399999999999999</v>
      </c>
      <c r="C33" s="435">
        <v>18.3</v>
      </c>
      <c r="D33" s="435">
        <v>17</v>
      </c>
      <c r="E33" s="435">
        <v>21.7</v>
      </c>
      <c r="F33" s="435">
        <v>18.600000000000001</v>
      </c>
      <c r="G33" s="435">
        <v>17.8</v>
      </c>
      <c r="H33" s="435">
        <v>21.2</v>
      </c>
      <c r="I33" s="436">
        <v>20.100000000000001</v>
      </c>
      <c r="J33" s="435">
        <v>21.7</v>
      </c>
      <c r="K33" s="436">
        <v>20.9</v>
      </c>
      <c r="L33" s="435">
        <v>19.5</v>
      </c>
      <c r="M33" s="435">
        <v>18.2</v>
      </c>
      <c r="N33" s="436">
        <v>20.6</v>
      </c>
      <c r="O33" s="435">
        <v>18.5</v>
      </c>
      <c r="P33" s="435">
        <v>19.5</v>
      </c>
      <c r="Q33" s="436">
        <v>20.399999999999999</v>
      </c>
      <c r="R33" s="435">
        <v>19.2</v>
      </c>
      <c r="S33" s="435">
        <v>18.600000000000001</v>
      </c>
      <c r="T33" s="436">
        <v>20.6</v>
      </c>
      <c r="U33" s="435">
        <v>19.899999999999999</v>
      </c>
    </row>
    <row r="34" spans="1:21" x14ac:dyDescent="0.15">
      <c r="A34" s="440">
        <v>43222</v>
      </c>
      <c r="B34" s="435">
        <v>23.5</v>
      </c>
      <c r="C34" s="435">
        <v>23.5</v>
      </c>
      <c r="D34" s="435">
        <v>18.7</v>
      </c>
      <c r="E34" s="435">
        <v>17.7</v>
      </c>
      <c r="F34" s="435">
        <v>18</v>
      </c>
      <c r="G34" s="435">
        <v>19.8</v>
      </c>
      <c r="H34" s="435">
        <v>24.8</v>
      </c>
      <c r="I34" s="435">
        <v>27.7</v>
      </c>
      <c r="J34" s="435">
        <v>27</v>
      </c>
      <c r="K34" s="435">
        <v>25.1</v>
      </c>
      <c r="L34" s="435">
        <v>24.1</v>
      </c>
      <c r="M34" s="435">
        <v>26</v>
      </c>
      <c r="N34" s="435">
        <v>24.8</v>
      </c>
      <c r="O34" s="435">
        <v>24.9</v>
      </c>
      <c r="P34" s="435">
        <v>25.7</v>
      </c>
      <c r="Q34" s="435">
        <v>28.6</v>
      </c>
      <c r="R34" s="435">
        <v>23.2</v>
      </c>
      <c r="S34" s="435">
        <v>23</v>
      </c>
      <c r="T34" s="435">
        <v>21.4</v>
      </c>
      <c r="U34" s="435">
        <v>21.3</v>
      </c>
    </row>
    <row r="35" spans="1:21" x14ac:dyDescent="0.15">
      <c r="A35" s="440">
        <v>43223</v>
      </c>
      <c r="B35" s="435">
        <v>6.6</v>
      </c>
      <c r="C35" s="436">
        <v>10.5</v>
      </c>
      <c r="D35" s="435">
        <v>8.6</v>
      </c>
      <c r="E35" s="435">
        <v>9.3000000000000007</v>
      </c>
      <c r="F35" s="435">
        <v>8.8000000000000007</v>
      </c>
      <c r="G35" s="435">
        <v>8.9</v>
      </c>
      <c r="H35" s="435">
        <v>11.3</v>
      </c>
      <c r="I35" s="435">
        <v>9.5</v>
      </c>
      <c r="J35" s="435">
        <v>9.5</v>
      </c>
      <c r="K35" s="435">
        <v>7.9</v>
      </c>
      <c r="L35" s="435">
        <v>6</v>
      </c>
      <c r="M35" s="435">
        <v>7.7</v>
      </c>
      <c r="N35" s="435">
        <v>9.1</v>
      </c>
      <c r="O35" s="435">
        <v>8.6</v>
      </c>
      <c r="P35" s="435">
        <v>6.4</v>
      </c>
      <c r="Q35" s="435">
        <v>12</v>
      </c>
      <c r="R35" s="435">
        <v>11.5</v>
      </c>
      <c r="S35" s="435">
        <v>6.8</v>
      </c>
      <c r="T35" s="435">
        <v>8.9</v>
      </c>
      <c r="U35" s="435">
        <v>9.6999999999999993</v>
      </c>
    </row>
    <row r="36" spans="1:21" x14ac:dyDescent="0.15">
      <c r="A36" s="440">
        <v>43224</v>
      </c>
      <c r="B36" s="435">
        <v>4</v>
      </c>
      <c r="C36" s="435">
        <v>3.7</v>
      </c>
      <c r="D36" s="435">
        <v>5.5</v>
      </c>
      <c r="E36" s="435">
        <v>5.5</v>
      </c>
      <c r="F36" s="435">
        <v>6.3</v>
      </c>
      <c r="G36" s="435">
        <v>4.3</v>
      </c>
      <c r="H36" s="435">
        <v>8.8000000000000007</v>
      </c>
      <c r="I36" s="435">
        <v>6.7</v>
      </c>
      <c r="J36" s="435">
        <v>7.4</v>
      </c>
      <c r="K36" s="435">
        <v>4.5</v>
      </c>
      <c r="L36" s="435">
        <v>4</v>
      </c>
      <c r="M36" s="435">
        <v>5.6</v>
      </c>
      <c r="N36" s="435">
        <v>7</v>
      </c>
      <c r="O36" s="435">
        <v>5.7</v>
      </c>
      <c r="P36" s="435">
        <v>5.6</v>
      </c>
      <c r="Q36" s="435">
        <v>7.5</v>
      </c>
      <c r="R36" s="435">
        <v>7</v>
      </c>
      <c r="S36" s="435">
        <v>4.2</v>
      </c>
      <c r="T36" s="435">
        <v>8.6</v>
      </c>
      <c r="U36" s="435">
        <v>7.3</v>
      </c>
    </row>
    <row r="37" spans="1:21" x14ac:dyDescent="0.15">
      <c r="A37" s="440">
        <v>43225</v>
      </c>
      <c r="B37" s="435">
        <v>15.4</v>
      </c>
      <c r="C37" s="435">
        <v>12</v>
      </c>
      <c r="D37" s="435">
        <v>16.8</v>
      </c>
      <c r="E37" s="435">
        <v>14</v>
      </c>
      <c r="F37" s="435">
        <v>12.1</v>
      </c>
      <c r="G37" s="435">
        <v>12.5</v>
      </c>
      <c r="H37" s="435">
        <v>15.3</v>
      </c>
      <c r="I37" s="435">
        <v>14.8</v>
      </c>
      <c r="J37" s="435">
        <v>15.1</v>
      </c>
      <c r="K37" s="435">
        <v>14.5</v>
      </c>
      <c r="L37" s="435">
        <v>14.5</v>
      </c>
      <c r="M37" s="435">
        <v>12</v>
      </c>
      <c r="N37" s="435">
        <v>13.9</v>
      </c>
      <c r="O37" s="435">
        <v>12.5</v>
      </c>
      <c r="P37" s="435">
        <v>12</v>
      </c>
      <c r="Q37" s="435">
        <v>13.1</v>
      </c>
      <c r="R37" s="435">
        <v>14.5</v>
      </c>
      <c r="S37" s="435">
        <v>13.4</v>
      </c>
      <c r="T37" s="435">
        <v>13.6</v>
      </c>
      <c r="U37" s="435">
        <v>12.8</v>
      </c>
    </row>
    <row r="38" spans="1:21" x14ac:dyDescent="0.15">
      <c r="A38" s="440">
        <v>43226</v>
      </c>
      <c r="B38" s="435">
        <v>17.600000000000001</v>
      </c>
      <c r="C38" s="435">
        <v>16.5</v>
      </c>
      <c r="D38" s="435">
        <v>18</v>
      </c>
      <c r="E38" s="435">
        <v>18.899999999999999</v>
      </c>
      <c r="F38" s="435">
        <v>16</v>
      </c>
      <c r="G38" s="435">
        <v>15.5</v>
      </c>
      <c r="H38" s="435">
        <v>19.600000000000001</v>
      </c>
      <c r="I38" s="435">
        <v>22.6</v>
      </c>
      <c r="J38" s="435">
        <v>21.7</v>
      </c>
      <c r="K38" s="435">
        <v>17.8</v>
      </c>
      <c r="L38" s="435">
        <v>16.5</v>
      </c>
      <c r="M38" s="435">
        <v>15.6</v>
      </c>
      <c r="N38" s="435">
        <v>17.5</v>
      </c>
      <c r="O38" s="435">
        <v>16.8</v>
      </c>
      <c r="P38" s="435">
        <v>15.7</v>
      </c>
      <c r="Q38" s="435">
        <v>16.100000000000001</v>
      </c>
      <c r="R38" s="435">
        <v>19.5</v>
      </c>
      <c r="S38" s="435">
        <v>15.8</v>
      </c>
      <c r="T38" s="435">
        <v>16.8</v>
      </c>
      <c r="U38" s="435">
        <v>16.399999999999999</v>
      </c>
    </row>
    <row r="39" spans="1:21" x14ac:dyDescent="0.15">
      <c r="A39" s="440">
        <v>43227</v>
      </c>
      <c r="B39" s="436">
        <v>10.9</v>
      </c>
      <c r="C39" s="435">
        <v>11.9</v>
      </c>
      <c r="D39" s="435">
        <v>4.3</v>
      </c>
      <c r="E39" s="435">
        <v>5.4</v>
      </c>
      <c r="F39" s="435">
        <v>11.6</v>
      </c>
      <c r="G39" s="435">
        <v>12</v>
      </c>
      <c r="H39" s="435">
        <v>12.5</v>
      </c>
      <c r="I39" s="435">
        <v>11</v>
      </c>
      <c r="J39" s="435">
        <v>16.3</v>
      </c>
      <c r="K39" s="435">
        <v>13.6</v>
      </c>
      <c r="L39" s="435">
        <v>13.4</v>
      </c>
      <c r="M39" s="435">
        <v>15.8</v>
      </c>
      <c r="N39" s="435">
        <v>15.9</v>
      </c>
      <c r="O39" s="435">
        <v>15</v>
      </c>
      <c r="P39" s="435">
        <v>16.8</v>
      </c>
      <c r="Q39" s="435">
        <v>15.8</v>
      </c>
      <c r="R39" s="435">
        <v>8.3000000000000007</v>
      </c>
      <c r="S39" s="435">
        <v>15.1</v>
      </c>
      <c r="T39" s="435">
        <v>11.3</v>
      </c>
      <c r="U39" s="435">
        <v>13.5</v>
      </c>
    </row>
    <row r="40" spans="1:21" x14ac:dyDescent="0.15">
      <c r="A40" s="440">
        <v>43228</v>
      </c>
      <c r="B40" s="435">
        <v>3.3</v>
      </c>
      <c r="C40" s="435">
        <v>0.9</v>
      </c>
      <c r="D40" s="435">
        <v>3.3</v>
      </c>
      <c r="E40" s="435">
        <v>3.6</v>
      </c>
      <c r="F40" s="435">
        <v>3.3</v>
      </c>
      <c r="G40" s="435">
        <v>2.8</v>
      </c>
      <c r="H40" s="435">
        <v>7.5</v>
      </c>
      <c r="I40" s="435">
        <v>5.3</v>
      </c>
      <c r="J40" s="435">
        <v>7.4</v>
      </c>
      <c r="K40" s="435">
        <v>5.3</v>
      </c>
      <c r="L40" s="435">
        <v>3.6</v>
      </c>
      <c r="M40" s="435">
        <v>3.8</v>
      </c>
      <c r="N40" s="435">
        <v>6.3</v>
      </c>
      <c r="O40" s="435">
        <v>4.3</v>
      </c>
      <c r="P40" s="435">
        <v>5.8</v>
      </c>
      <c r="Q40" s="435">
        <v>4.7</v>
      </c>
      <c r="R40" s="435">
        <v>6</v>
      </c>
      <c r="S40" s="435">
        <v>3.8</v>
      </c>
      <c r="T40" s="435">
        <v>5.9</v>
      </c>
      <c r="U40" s="435">
        <v>5.6</v>
      </c>
    </row>
    <row r="41" spans="1:21" x14ac:dyDescent="0.15">
      <c r="A41" s="440">
        <v>43229</v>
      </c>
      <c r="B41" s="435">
        <v>2.5</v>
      </c>
      <c r="C41" s="435">
        <v>1.4</v>
      </c>
      <c r="D41" s="435">
        <v>4</v>
      </c>
      <c r="E41" s="435">
        <v>3.2</v>
      </c>
      <c r="F41" s="435">
        <v>2.2999999999999998</v>
      </c>
      <c r="G41" s="435">
        <v>3.3</v>
      </c>
      <c r="H41" s="435">
        <v>4.3</v>
      </c>
      <c r="I41" s="435">
        <v>4.2</v>
      </c>
      <c r="J41" s="435">
        <v>4.0999999999999996</v>
      </c>
      <c r="K41" s="435">
        <v>3.3</v>
      </c>
      <c r="L41" s="435">
        <v>2.1</v>
      </c>
      <c r="M41" s="435">
        <v>3.5</v>
      </c>
      <c r="N41" s="435">
        <v>4.4000000000000004</v>
      </c>
      <c r="O41" s="435">
        <v>2.7</v>
      </c>
      <c r="P41" s="435">
        <v>3.5</v>
      </c>
      <c r="Q41" s="435">
        <v>3.5</v>
      </c>
      <c r="R41" s="435">
        <v>3</v>
      </c>
      <c r="S41" s="435">
        <v>2.8</v>
      </c>
      <c r="T41" s="435">
        <v>2.6</v>
      </c>
      <c r="U41" s="435">
        <v>2.8</v>
      </c>
    </row>
    <row r="42" spans="1:21" x14ac:dyDescent="0.15">
      <c r="A42" s="440">
        <v>43230</v>
      </c>
      <c r="B42" s="435">
        <v>4.3</v>
      </c>
      <c r="C42" s="435">
        <v>5.0999999999999996</v>
      </c>
      <c r="D42" s="435">
        <v>5.5</v>
      </c>
      <c r="E42" s="435">
        <v>6.1</v>
      </c>
      <c r="F42" s="435">
        <v>5.5</v>
      </c>
      <c r="G42" s="435">
        <v>5.7</v>
      </c>
      <c r="H42" s="435">
        <v>6.8</v>
      </c>
      <c r="I42" s="435">
        <v>5</v>
      </c>
      <c r="J42" s="435">
        <v>6.3</v>
      </c>
      <c r="K42" s="435">
        <v>5.3</v>
      </c>
      <c r="L42" s="435">
        <v>5.3</v>
      </c>
      <c r="M42" s="435">
        <v>2.8</v>
      </c>
      <c r="N42" s="435">
        <v>5.0999999999999996</v>
      </c>
      <c r="O42" s="435">
        <v>3.4</v>
      </c>
      <c r="P42" s="435">
        <v>4.3</v>
      </c>
      <c r="Q42" s="435">
        <v>5.2</v>
      </c>
      <c r="R42" s="435">
        <v>5.8</v>
      </c>
      <c r="S42" s="435">
        <v>3.8</v>
      </c>
      <c r="T42" s="435">
        <v>5.0999999999999996</v>
      </c>
      <c r="U42" s="435">
        <v>4.8</v>
      </c>
    </row>
    <row r="43" spans="1:21" x14ac:dyDescent="0.15">
      <c r="A43" s="440">
        <v>43231</v>
      </c>
      <c r="B43" s="435">
        <v>11.4</v>
      </c>
      <c r="C43" s="435">
        <v>11.8</v>
      </c>
      <c r="D43" s="435">
        <v>12.5</v>
      </c>
      <c r="E43" s="435">
        <v>11.2</v>
      </c>
      <c r="F43" s="436">
        <v>10.3</v>
      </c>
      <c r="G43" s="436">
        <v>10.8</v>
      </c>
      <c r="H43" s="436">
        <v>10.6</v>
      </c>
      <c r="I43" s="436">
        <v>10.4</v>
      </c>
      <c r="J43" s="436">
        <v>10.9</v>
      </c>
      <c r="K43" s="435">
        <v>11.5</v>
      </c>
      <c r="L43" s="436">
        <v>10.9</v>
      </c>
      <c r="M43" s="435">
        <v>9.6</v>
      </c>
      <c r="N43" s="435">
        <v>10</v>
      </c>
      <c r="O43" s="435">
        <v>9.5</v>
      </c>
      <c r="P43" s="436">
        <v>10.3</v>
      </c>
      <c r="Q43" s="435">
        <v>10</v>
      </c>
      <c r="R43" s="435">
        <v>9.6</v>
      </c>
      <c r="S43" s="436">
        <v>10.6</v>
      </c>
      <c r="T43" s="435">
        <v>8.6</v>
      </c>
      <c r="U43" s="435">
        <v>9.3000000000000007</v>
      </c>
    </row>
    <row r="44" spans="1:21" x14ac:dyDescent="0.15">
      <c r="A44" s="440">
        <v>43232</v>
      </c>
      <c r="B44" s="435">
        <v>18.5</v>
      </c>
      <c r="C44" s="435">
        <v>15.9</v>
      </c>
      <c r="D44" s="435">
        <v>19.899999999999999</v>
      </c>
      <c r="E44" s="436">
        <v>20.6</v>
      </c>
      <c r="F44" s="435">
        <v>16.3</v>
      </c>
      <c r="G44" s="435">
        <v>14.5</v>
      </c>
      <c r="H44" s="436">
        <v>20.3</v>
      </c>
      <c r="I44" s="435">
        <v>17.5</v>
      </c>
      <c r="J44" s="435">
        <v>18.8</v>
      </c>
      <c r="K44" s="435">
        <v>19.399999999999999</v>
      </c>
      <c r="L44" s="435">
        <v>18.3</v>
      </c>
      <c r="M44" s="435">
        <v>17</v>
      </c>
      <c r="N44" s="435">
        <v>16.5</v>
      </c>
      <c r="O44" s="435">
        <v>15.9</v>
      </c>
      <c r="P44" s="435">
        <v>17.5</v>
      </c>
      <c r="Q44" s="435">
        <v>16.899999999999999</v>
      </c>
      <c r="R44" s="435">
        <v>16.899999999999999</v>
      </c>
      <c r="S44" s="435">
        <v>17.8</v>
      </c>
      <c r="T44" s="435">
        <v>18.2</v>
      </c>
      <c r="U44" s="435">
        <v>16.2</v>
      </c>
    </row>
    <row r="45" spans="1:21" x14ac:dyDescent="0.15">
      <c r="A45" s="440">
        <v>43233</v>
      </c>
      <c r="B45" s="435">
        <v>14.3</v>
      </c>
      <c r="C45" s="435">
        <v>15.6</v>
      </c>
      <c r="D45" s="435">
        <v>9.1</v>
      </c>
      <c r="E45" s="435">
        <v>8.8000000000000007</v>
      </c>
      <c r="F45" s="435">
        <v>17.899999999999999</v>
      </c>
      <c r="G45" s="435">
        <v>17.5</v>
      </c>
      <c r="H45" s="435">
        <v>19.100000000000001</v>
      </c>
      <c r="I45" s="435">
        <v>15.9</v>
      </c>
      <c r="J45" s="436">
        <v>20.3</v>
      </c>
      <c r="K45" s="435">
        <v>17.3</v>
      </c>
      <c r="L45" s="435">
        <v>16.2</v>
      </c>
      <c r="M45" s="435">
        <v>21.4</v>
      </c>
      <c r="N45" s="435">
        <v>21.8</v>
      </c>
      <c r="O45" s="435">
        <v>19.600000000000001</v>
      </c>
      <c r="P45" s="435">
        <v>23.3</v>
      </c>
      <c r="Q45" s="435">
        <v>21</v>
      </c>
      <c r="R45" s="436">
        <v>10.3</v>
      </c>
      <c r="S45" s="435">
        <v>18.8</v>
      </c>
      <c r="T45" s="435">
        <v>13</v>
      </c>
      <c r="U45" s="435">
        <v>19.7</v>
      </c>
    </row>
    <row r="46" spans="1:21" x14ac:dyDescent="0.15">
      <c r="A46" s="440">
        <v>43234</v>
      </c>
      <c r="B46" s="435">
        <v>14.9</v>
      </c>
      <c r="C46" s="435">
        <v>9.9</v>
      </c>
      <c r="D46" s="435">
        <v>17.100000000000001</v>
      </c>
      <c r="E46" s="435">
        <v>16.899999999999999</v>
      </c>
      <c r="F46" s="435">
        <v>11.6</v>
      </c>
      <c r="G46" s="435">
        <v>9.8000000000000007</v>
      </c>
      <c r="H46" s="435">
        <v>14.1</v>
      </c>
      <c r="I46" s="435">
        <v>17.100000000000001</v>
      </c>
      <c r="J46" s="435">
        <v>15.2</v>
      </c>
      <c r="K46" s="435">
        <v>13.1</v>
      </c>
      <c r="L46" s="435">
        <v>13.3</v>
      </c>
      <c r="M46" s="435">
        <v>6.8</v>
      </c>
      <c r="N46" s="436">
        <v>10.199999999999999</v>
      </c>
      <c r="O46" s="435">
        <v>7.7</v>
      </c>
      <c r="P46" s="435">
        <v>8.1999999999999993</v>
      </c>
      <c r="Q46" s="435">
        <v>9.4</v>
      </c>
      <c r="R46" s="435">
        <v>12</v>
      </c>
      <c r="S46" s="435">
        <v>9.5</v>
      </c>
      <c r="T46" s="435">
        <v>12.4</v>
      </c>
      <c r="U46" s="435">
        <v>14.5</v>
      </c>
    </row>
    <row r="47" spans="1:21" x14ac:dyDescent="0.15">
      <c r="A47" s="440">
        <v>43235</v>
      </c>
      <c r="B47" s="435">
        <v>14.7</v>
      </c>
      <c r="C47" s="435">
        <v>15.1</v>
      </c>
      <c r="D47" s="435">
        <v>13.7</v>
      </c>
      <c r="E47" s="435">
        <v>13.1</v>
      </c>
      <c r="F47" s="435">
        <v>12.4</v>
      </c>
      <c r="G47" s="435">
        <v>13.8</v>
      </c>
      <c r="H47" s="435">
        <v>15.1</v>
      </c>
      <c r="I47" s="435">
        <v>16.399999999999999</v>
      </c>
      <c r="J47" s="435">
        <v>16.3</v>
      </c>
      <c r="K47" s="435">
        <v>15</v>
      </c>
      <c r="L47" s="435">
        <v>16.3</v>
      </c>
      <c r="M47" s="435">
        <v>14.4</v>
      </c>
      <c r="N47" s="435">
        <v>13.7</v>
      </c>
      <c r="O47" s="435">
        <v>13.5</v>
      </c>
      <c r="P47" s="435">
        <v>14.4</v>
      </c>
      <c r="Q47" s="435">
        <v>14.9</v>
      </c>
      <c r="R47" s="435">
        <v>13.2</v>
      </c>
      <c r="S47" s="435">
        <v>16.600000000000001</v>
      </c>
      <c r="T47" s="435">
        <v>11.9</v>
      </c>
      <c r="U47" s="435">
        <v>12.8</v>
      </c>
    </row>
    <row r="48" spans="1:21" x14ac:dyDescent="0.15">
      <c r="A48" s="440">
        <v>43236</v>
      </c>
      <c r="B48" s="435">
        <v>19.3</v>
      </c>
      <c r="C48" s="436">
        <v>20.9</v>
      </c>
      <c r="D48" s="435">
        <v>16.8</v>
      </c>
      <c r="E48" s="435">
        <v>15.7</v>
      </c>
      <c r="F48" s="435">
        <v>17.600000000000001</v>
      </c>
      <c r="G48" s="435">
        <v>17.8</v>
      </c>
      <c r="H48" s="435">
        <v>19.3</v>
      </c>
      <c r="I48" s="435">
        <v>20</v>
      </c>
      <c r="J48" s="436">
        <v>20.9</v>
      </c>
      <c r="K48" s="435">
        <v>19.5</v>
      </c>
      <c r="L48" s="435">
        <v>19.3</v>
      </c>
      <c r="M48" s="436">
        <v>20.8</v>
      </c>
      <c r="N48" s="435">
        <v>19.100000000000001</v>
      </c>
      <c r="O48" s="435">
        <v>18.3</v>
      </c>
      <c r="P48" s="436">
        <v>20.3</v>
      </c>
      <c r="Q48" s="435">
        <v>21.1</v>
      </c>
      <c r="R48" s="435">
        <v>14.4</v>
      </c>
      <c r="S48" s="435">
        <v>19.600000000000001</v>
      </c>
      <c r="T48" s="435">
        <v>18.7</v>
      </c>
      <c r="U48" s="435">
        <v>16.899999999999999</v>
      </c>
    </row>
    <row r="49" spans="1:21" x14ac:dyDescent="0.15">
      <c r="A49" s="440">
        <v>43237</v>
      </c>
      <c r="B49" s="435">
        <v>25.5</v>
      </c>
      <c r="C49" s="435">
        <v>29.9</v>
      </c>
      <c r="D49" s="435">
        <v>27.3</v>
      </c>
      <c r="E49" s="435">
        <v>26.9</v>
      </c>
      <c r="F49" s="435">
        <v>24.4</v>
      </c>
      <c r="G49" s="435">
        <v>26.8</v>
      </c>
      <c r="H49" s="435">
        <v>26.8</v>
      </c>
      <c r="I49" s="435">
        <v>26.3</v>
      </c>
      <c r="J49" s="435">
        <v>25.3</v>
      </c>
      <c r="K49" s="435">
        <v>26.1</v>
      </c>
      <c r="L49" s="435">
        <v>26.2</v>
      </c>
      <c r="M49" s="435">
        <v>27.8</v>
      </c>
      <c r="N49" s="435">
        <v>27</v>
      </c>
      <c r="O49" s="435">
        <v>24.8</v>
      </c>
      <c r="P49" s="435">
        <v>25.9</v>
      </c>
      <c r="Q49" s="435">
        <v>29</v>
      </c>
      <c r="R49" s="435">
        <v>25</v>
      </c>
      <c r="S49" s="435">
        <v>26.9</v>
      </c>
      <c r="T49" s="435">
        <v>24.1</v>
      </c>
      <c r="U49" s="435">
        <v>23.8</v>
      </c>
    </row>
    <row r="50" spans="1:21" x14ac:dyDescent="0.15">
      <c r="A50" s="440">
        <v>43238</v>
      </c>
      <c r="B50" s="435">
        <v>23.8</v>
      </c>
      <c r="C50" s="435">
        <v>29</v>
      </c>
      <c r="D50" s="435">
        <v>23.8</v>
      </c>
      <c r="E50" s="435">
        <v>26.2</v>
      </c>
      <c r="F50" s="436">
        <v>30.7</v>
      </c>
      <c r="G50" s="435">
        <v>29.9</v>
      </c>
      <c r="H50" s="435">
        <v>28.4</v>
      </c>
      <c r="I50" s="435">
        <v>25.9</v>
      </c>
      <c r="J50" s="435">
        <v>28.2</v>
      </c>
      <c r="K50" s="436">
        <v>30.1</v>
      </c>
      <c r="L50" s="435">
        <v>28</v>
      </c>
      <c r="M50" s="435">
        <v>30</v>
      </c>
      <c r="N50" s="435">
        <v>31.8</v>
      </c>
      <c r="O50" s="435">
        <v>28</v>
      </c>
      <c r="P50" s="435">
        <v>29.3</v>
      </c>
      <c r="Q50" s="435">
        <v>32.299999999999997</v>
      </c>
      <c r="R50" s="435">
        <v>26.4</v>
      </c>
      <c r="S50" s="435">
        <v>29.6</v>
      </c>
      <c r="T50" s="435">
        <v>24.6</v>
      </c>
      <c r="U50" s="435">
        <v>29</v>
      </c>
    </row>
    <row r="51" spans="1:21" x14ac:dyDescent="0.15">
      <c r="A51" s="440">
        <v>43239</v>
      </c>
      <c r="B51" s="435">
        <v>5.6</v>
      </c>
      <c r="C51" s="435">
        <v>5</v>
      </c>
      <c r="D51" s="435">
        <v>5.8</v>
      </c>
      <c r="E51" s="435">
        <v>6.3</v>
      </c>
      <c r="F51" s="435">
        <v>6.5</v>
      </c>
      <c r="G51" s="435">
        <v>7.4</v>
      </c>
      <c r="H51" s="436">
        <v>10.5</v>
      </c>
      <c r="I51" s="435">
        <v>8.6</v>
      </c>
      <c r="J51" s="436">
        <v>10.7</v>
      </c>
      <c r="K51" s="435">
        <v>5.7</v>
      </c>
      <c r="L51" s="435">
        <v>5</v>
      </c>
      <c r="M51" s="435">
        <v>7.7</v>
      </c>
      <c r="N51" s="435">
        <v>10</v>
      </c>
      <c r="O51" s="435">
        <v>9.4</v>
      </c>
      <c r="P51" s="435">
        <v>11.7</v>
      </c>
      <c r="Q51" s="436">
        <v>10.9</v>
      </c>
      <c r="R51" s="436">
        <v>10.1</v>
      </c>
      <c r="S51" s="435">
        <v>6.6</v>
      </c>
      <c r="T51" s="435">
        <v>9.3000000000000007</v>
      </c>
      <c r="U51" s="435">
        <v>8</v>
      </c>
    </row>
    <row r="52" spans="1:21" x14ac:dyDescent="0.15">
      <c r="A52" s="440">
        <v>43240</v>
      </c>
      <c r="B52" s="435">
        <v>4.3</v>
      </c>
      <c r="C52" s="435">
        <v>3</v>
      </c>
      <c r="D52" s="435">
        <v>6.7</v>
      </c>
      <c r="E52" s="435">
        <v>3</v>
      </c>
      <c r="F52" s="435">
        <v>3.6</v>
      </c>
      <c r="G52" s="435">
        <v>2.8</v>
      </c>
      <c r="H52" s="435">
        <v>5</v>
      </c>
      <c r="I52" s="435">
        <v>4.4000000000000004</v>
      </c>
      <c r="J52" s="435">
        <v>5.6</v>
      </c>
      <c r="K52" s="435">
        <v>3.8</v>
      </c>
      <c r="L52" s="435">
        <v>3.3</v>
      </c>
      <c r="M52" s="435">
        <v>4</v>
      </c>
      <c r="N52" s="435">
        <v>4.0999999999999996</v>
      </c>
      <c r="O52" s="435">
        <v>4.5999999999999996</v>
      </c>
      <c r="P52" s="435">
        <v>4.5</v>
      </c>
      <c r="Q52" s="435">
        <v>5.2</v>
      </c>
      <c r="R52" s="435">
        <v>3.3</v>
      </c>
      <c r="S52" s="435">
        <v>4.5</v>
      </c>
      <c r="T52" s="435">
        <v>4.2</v>
      </c>
      <c r="U52" s="435">
        <v>4.2</v>
      </c>
    </row>
    <row r="53" spans="1:21" x14ac:dyDescent="0.15">
      <c r="A53" s="440">
        <v>43241</v>
      </c>
      <c r="B53" s="436">
        <v>10.7</v>
      </c>
      <c r="C53" s="435">
        <v>11.4</v>
      </c>
      <c r="D53" s="435">
        <v>12.5</v>
      </c>
      <c r="E53" s="435">
        <v>12.5</v>
      </c>
      <c r="F53" s="436">
        <v>10.7</v>
      </c>
      <c r="G53" s="436">
        <v>10.199999999999999</v>
      </c>
      <c r="H53" s="435">
        <v>12.6</v>
      </c>
      <c r="I53" s="435">
        <v>12.5</v>
      </c>
      <c r="J53" s="435">
        <v>13.7</v>
      </c>
      <c r="K53" s="435">
        <v>11.9</v>
      </c>
      <c r="L53" s="435">
        <v>11</v>
      </c>
      <c r="M53" s="435">
        <v>9.4</v>
      </c>
      <c r="N53" s="436">
        <v>10.6</v>
      </c>
      <c r="O53" s="435">
        <v>9.4</v>
      </c>
      <c r="P53" s="435">
        <v>9.5</v>
      </c>
      <c r="Q53" s="436">
        <v>10.7</v>
      </c>
      <c r="R53" s="436">
        <v>10.7</v>
      </c>
      <c r="S53" s="435">
        <v>9.3000000000000007</v>
      </c>
      <c r="T53" s="436">
        <v>10.4</v>
      </c>
      <c r="U53" s="436">
        <v>10.5</v>
      </c>
    </row>
    <row r="54" spans="1:21" x14ac:dyDescent="0.15">
      <c r="A54" s="440">
        <v>43242</v>
      </c>
      <c r="B54" s="435">
        <v>14.2</v>
      </c>
      <c r="C54" s="435">
        <v>11.8</v>
      </c>
      <c r="D54" s="435">
        <v>13.8</v>
      </c>
      <c r="E54" s="435">
        <v>13.6</v>
      </c>
      <c r="F54" s="436">
        <v>10.5</v>
      </c>
      <c r="G54" s="435">
        <v>12</v>
      </c>
      <c r="H54" s="435">
        <v>16.5</v>
      </c>
      <c r="I54" s="435">
        <v>16</v>
      </c>
      <c r="J54" s="435">
        <v>16</v>
      </c>
      <c r="K54" s="435">
        <v>13.8</v>
      </c>
      <c r="L54" s="435">
        <v>14.7</v>
      </c>
      <c r="M54" s="435">
        <v>12.2</v>
      </c>
      <c r="N54" s="435">
        <v>13.7</v>
      </c>
      <c r="O54" s="435">
        <v>12.1</v>
      </c>
      <c r="P54" s="435">
        <v>13</v>
      </c>
      <c r="Q54" s="435">
        <v>14.3</v>
      </c>
      <c r="R54" s="435">
        <v>13.5</v>
      </c>
      <c r="S54" s="435">
        <v>13</v>
      </c>
      <c r="T54" s="435">
        <v>14.8</v>
      </c>
      <c r="U54" s="435">
        <v>13.2</v>
      </c>
    </row>
    <row r="55" spans="1:21" x14ac:dyDescent="0.15">
      <c r="A55" s="440">
        <v>43243</v>
      </c>
      <c r="B55" s="436">
        <v>10.199999999999999</v>
      </c>
      <c r="C55" s="435">
        <v>9.3000000000000007</v>
      </c>
      <c r="D55" s="435">
        <v>8</v>
      </c>
      <c r="E55" s="435">
        <v>8.6</v>
      </c>
      <c r="F55" s="435">
        <v>8.9</v>
      </c>
      <c r="G55" s="435">
        <v>9</v>
      </c>
      <c r="H55" s="435">
        <v>12.2</v>
      </c>
      <c r="I55" s="435">
        <v>11.6</v>
      </c>
      <c r="J55" s="435">
        <v>13.9</v>
      </c>
      <c r="K55" s="435">
        <v>11.3</v>
      </c>
      <c r="L55" s="435">
        <v>11</v>
      </c>
      <c r="M55" s="435">
        <v>11.4</v>
      </c>
      <c r="N55" s="435">
        <v>11.3</v>
      </c>
      <c r="O55" s="436">
        <v>10.1</v>
      </c>
      <c r="P55" s="435">
        <v>14.5</v>
      </c>
      <c r="Q55" s="435">
        <v>14.8</v>
      </c>
      <c r="R55" s="435">
        <v>9.1999999999999993</v>
      </c>
      <c r="S55" s="435">
        <v>11.7</v>
      </c>
      <c r="T55" s="435">
        <v>9.3000000000000007</v>
      </c>
      <c r="U55" s="435">
        <v>11.6</v>
      </c>
    </row>
    <row r="56" spans="1:21" x14ac:dyDescent="0.15">
      <c r="A56" s="440">
        <v>43244</v>
      </c>
      <c r="B56" s="435">
        <v>11.6</v>
      </c>
      <c r="C56" s="435">
        <v>9.3000000000000007</v>
      </c>
      <c r="D56" s="438">
        <v>15</v>
      </c>
      <c r="E56" s="436">
        <v>10.8</v>
      </c>
      <c r="F56" s="435">
        <v>11.8</v>
      </c>
      <c r="G56" s="436">
        <v>10.9</v>
      </c>
      <c r="H56" s="436">
        <v>10.8</v>
      </c>
      <c r="I56" s="435">
        <v>12.5</v>
      </c>
      <c r="J56" s="435">
        <v>12.6</v>
      </c>
      <c r="K56" s="435">
        <v>11.3</v>
      </c>
      <c r="L56" s="435">
        <v>11.3</v>
      </c>
      <c r="M56" s="435">
        <v>6.4</v>
      </c>
      <c r="N56" s="435">
        <v>11</v>
      </c>
      <c r="O56" s="435">
        <v>7</v>
      </c>
      <c r="P56" s="435">
        <v>5.5</v>
      </c>
      <c r="Q56" s="435">
        <v>8.3000000000000007</v>
      </c>
      <c r="R56" s="435">
        <v>8.6</v>
      </c>
      <c r="S56" s="435">
        <v>8.1999999999999993</v>
      </c>
      <c r="T56" s="438">
        <v>9.6999999999999993</v>
      </c>
      <c r="U56" s="435">
        <v>11</v>
      </c>
    </row>
    <row r="57" spans="1:21" x14ac:dyDescent="0.15">
      <c r="A57" s="440">
        <v>43245</v>
      </c>
      <c r="B57" s="435">
        <v>16.2</v>
      </c>
      <c r="C57" s="435">
        <v>14.5</v>
      </c>
      <c r="D57" s="438">
        <v>8.8000000000000007</v>
      </c>
      <c r="E57" s="435">
        <v>15.5</v>
      </c>
      <c r="F57" s="435">
        <v>13.6</v>
      </c>
      <c r="G57" s="435">
        <v>14.1</v>
      </c>
      <c r="H57" s="435">
        <v>16</v>
      </c>
      <c r="I57" s="435">
        <v>15</v>
      </c>
      <c r="J57" s="435">
        <v>16.3</v>
      </c>
      <c r="K57" s="435">
        <v>15.3</v>
      </c>
      <c r="L57" s="435">
        <v>15.9</v>
      </c>
      <c r="M57" s="435">
        <v>13.5</v>
      </c>
      <c r="N57" s="435">
        <v>14</v>
      </c>
      <c r="O57" s="435">
        <v>13.9</v>
      </c>
      <c r="P57" s="435">
        <v>13.8</v>
      </c>
      <c r="Q57" s="435">
        <v>14</v>
      </c>
      <c r="R57" s="435">
        <v>14.2</v>
      </c>
      <c r="S57" s="435">
        <v>14.1</v>
      </c>
      <c r="T57" s="438">
        <v>21.7</v>
      </c>
      <c r="U57" s="435">
        <v>13.2</v>
      </c>
    </row>
    <row r="58" spans="1:21" x14ac:dyDescent="0.15">
      <c r="A58" s="440">
        <v>43246</v>
      </c>
      <c r="B58" s="435">
        <v>18.600000000000001</v>
      </c>
      <c r="C58" s="435">
        <v>18.100000000000001</v>
      </c>
      <c r="D58" s="435">
        <v>16.8</v>
      </c>
      <c r="E58" s="435">
        <v>18.100000000000001</v>
      </c>
      <c r="F58" s="435">
        <v>18.100000000000001</v>
      </c>
      <c r="G58" s="436">
        <v>20.2</v>
      </c>
      <c r="H58" s="435">
        <v>22.4</v>
      </c>
      <c r="I58" s="435">
        <v>21.5</v>
      </c>
      <c r="J58" s="436">
        <v>20.9</v>
      </c>
      <c r="K58" s="435">
        <v>21.1</v>
      </c>
      <c r="L58" s="436">
        <v>20.6</v>
      </c>
      <c r="M58" s="435">
        <v>21.3</v>
      </c>
      <c r="N58" s="436">
        <v>20.8</v>
      </c>
      <c r="O58" s="435">
        <v>22.1</v>
      </c>
      <c r="P58" s="436">
        <v>20.5</v>
      </c>
      <c r="Q58" s="435">
        <v>23.2</v>
      </c>
      <c r="R58" s="435">
        <v>20</v>
      </c>
      <c r="S58" s="435">
        <v>19.8</v>
      </c>
      <c r="T58" s="435">
        <v>18.399999999999999</v>
      </c>
      <c r="U58" s="435">
        <v>18</v>
      </c>
    </row>
    <row r="59" spans="1:21" x14ac:dyDescent="0.15">
      <c r="A59" s="440">
        <v>43247</v>
      </c>
      <c r="B59" s="435">
        <v>16.600000000000001</v>
      </c>
      <c r="C59" s="435">
        <v>21.2</v>
      </c>
      <c r="D59" s="435">
        <v>18.600000000000001</v>
      </c>
      <c r="E59" s="435">
        <v>18.5</v>
      </c>
      <c r="F59" s="435">
        <v>16.7</v>
      </c>
      <c r="G59" s="435">
        <v>18.5</v>
      </c>
      <c r="H59" s="435">
        <v>17.5</v>
      </c>
      <c r="I59" s="435">
        <v>16.5</v>
      </c>
      <c r="J59" s="435">
        <v>17.399999999999999</v>
      </c>
      <c r="K59" s="435">
        <v>18.100000000000001</v>
      </c>
      <c r="L59" s="435">
        <v>19.3</v>
      </c>
      <c r="M59" s="436">
        <v>20.2</v>
      </c>
      <c r="N59" s="435">
        <v>18.8</v>
      </c>
      <c r="O59" s="436">
        <v>20.100000000000001</v>
      </c>
      <c r="P59" s="436">
        <v>20.2</v>
      </c>
      <c r="Q59" s="435">
        <v>22.4</v>
      </c>
      <c r="R59" s="435">
        <v>15.9</v>
      </c>
      <c r="S59" s="435">
        <v>19.899999999999999</v>
      </c>
      <c r="T59" s="435">
        <v>15.9</v>
      </c>
      <c r="U59" s="435">
        <v>15.9</v>
      </c>
    </row>
    <row r="60" spans="1:21" x14ac:dyDescent="0.15">
      <c r="A60" s="440">
        <v>43248</v>
      </c>
      <c r="B60" s="435">
        <v>18</v>
      </c>
      <c r="C60" s="435">
        <v>20</v>
      </c>
      <c r="D60" s="435">
        <v>16.3</v>
      </c>
      <c r="E60" s="435">
        <v>11.8</v>
      </c>
      <c r="F60" s="435">
        <v>12.9</v>
      </c>
      <c r="G60" s="435">
        <v>17.100000000000001</v>
      </c>
      <c r="H60" s="435">
        <v>15.7</v>
      </c>
      <c r="I60" s="435">
        <v>19.2</v>
      </c>
      <c r="J60" s="435">
        <v>18.100000000000001</v>
      </c>
      <c r="K60" s="435">
        <v>18.899999999999999</v>
      </c>
      <c r="L60" s="435">
        <v>20</v>
      </c>
      <c r="M60" s="435">
        <v>22.6</v>
      </c>
      <c r="N60" s="435">
        <v>19.899999999999999</v>
      </c>
      <c r="O60" s="435">
        <v>21.7</v>
      </c>
      <c r="P60" s="435">
        <v>21.2</v>
      </c>
      <c r="Q60" s="435">
        <v>24.7</v>
      </c>
      <c r="R60" s="435">
        <v>13.4</v>
      </c>
      <c r="S60" s="435">
        <v>24.3</v>
      </c>
      <c r="T60" s="435">
        <v>14.2</v>
      </c>
      <c r="U60" s="435">
        <v>14.3</v>
      </c>
    </row>
    <row r="61" spans="1:21" x14ac:dyDescent="0.15">
      <c r="A61" s="440">
        <v>43249</v>
      </c>
      <c r="B61" s="435">
        <v>17.7</v>
      </c>
      <c r="C61" s="436">
        <v>20.6</v>
      </c>
      <c r="D61" s="435">
        <v>15.3</v>
      </c>
      <c r="E61" s="435">
        <v>14.4</v>
      </c>
      <c r="F61" s="435">
        <v>19.2</v>
      </c>
      <c r="G61" s="435">
        <v>21.4</v>
      </c>
      <c r="H61" s="435">
        <v>15.9</v>
      </c>
      <c r="I61" s="435">
        <v>16.8</v>
      </c>
      <c r="J61" s="435">
        <v>18.600000000000001</v>
      </c>
      <c r="K61" s="435">
        <v>22.5</v>
      </c>
      <c r="L61" s="435">
        <v>23.6</v>
      </c>
      <c r="M61" s="435">
        <v>22.9</v>
      </c>
      <c r="N61" s="435">
        <v>22.9</v>
      </c>
      <c r="O61" s="435">
        <v>22.7</v>
      </c>
      <c r="P61" s="435">
        <v>23.7</v>
      </c>
      <c r="Q61" s="435">
        <v>24.3</v>
      </c>
      <c r="R61" s="435">
        <v>13.4</v>
      </c>
      <c r="S61" s="435">
        <v>24.9</v>
      </c>
      <c r="T61" s="435">
        <v>14.4</v>
      </c>
      <c r="U61" s="436">
        <v>20.100000000000001</v>
      </c>
    </row>
    <row r="62" spans="1:21" x14ac:dyDescent="0.15">
      <c r="A62" s="440">
        <v>43250</v>
      </c>
      <c r="B62" s="435">
        <v>13.4</v>
      </c>
      <c r="C62" s="435">
        <v>13.3</v>
      </c>
      <c r="D62" s="436">
        <v>10.5</v>
      </c>
      <c r="E62" s="435">
        <v>11.2</v>
      </c>
      <c r="F62" s="435">
        <v>13.6</v>
      </c>
      <c r="G62" s="435">
        <v>13.3</v>
      </c>
      <c r="H62" s="435">
        <v>16.399999999999999</v>
      </c>
      <c r="I62" s="435">
        <v>15.3</v>
      </c>
      <c r="J62" s="435">
        <v>18</v>
      </c>
      <c r="K62" s="435">
        <v>13.8</v>
      </c>
      <c r="L62" s="435">
        <v>13.6</v>
      </c>
      <c r="M62" s="435">
        <v>16.8</v>
      </c>
      <c r="N62" s="435">
        <v>15.9</v>
      </c>
      <c r="O62" s="435">
        <v>15.8</v>
      </c>
      <c r="P62" s="435">
        <v>15.2</v>
      </c>
      <c r="Q62" s="435">
        <v>17.3</v>
      </c>
      <c r="R62" s="435">
        <v>13.4</v>
      </c>
      <c r="S62" s="435">
        <v>14.4</v>
      </c>
      <c r="T62" s="435">
        <v>14</v>
      </c>
      <c r="U62" s="435">
        <v>14.2</v>
      </c>
    </row>
    <row r="63" spans="1:21" x14ac:dyDescent="0.15">
      <c r="A63" s="440">
        <v>43251</v>
      </c>
      <c r="B63" s="435">
        <v>12.1</v>
      </c>
      <c r="C63" s="435">
        <v>7.1</v>
      </c>
      <c r="D63" s="435">
        <v>14.4</v>
      </c>
      <c r="E63" s="435">
        <v>12</v>
      </c>
      <c r="F63" s="435">
        <v>9.5</v>
      </c>
      <c r="G63" s="435">
        <v>9.1999999999999993</v>
      </c>
      <c r="H63" s="435">
        <v>12.4</v>
      </c>
      <c r="I63" s="435">
        <v>13.3</v>
      </c>
      <c r="J63" s="435">
        <v>12.2</v>
      </c>
      <c r="K63" s="435">
        <v>12</v>
      </c>
      <c r="L63" s="435">
        <v>9.9</v>
      </c>
      <c r="M63" s="435">
        <v>9.3000000000000007</v>
      </c>
      <c r="N63" s="436">
        <v>10.3</v>
      </c>
      <c r="O63" s="435">
        <v>9.5</v>
      </c>
      <c r="P63" s="436">
        <v>10.4</v>
      </c>
      <c r="Q63" s="435">
        <v>8.8000000000000007</v>
      </c>
      <c r="R63" s="435">
        <v>13.6</v>
      </c>
      <c r="S63" s="436">
        <v>10.1</v>
      </c>
      <c r="T63" s="435">
        <v>12.5</v>
      </c>
      <c r="U63" s="436">
        <v>10.7</v>
      </c>
    </row>
    <row r="64" spans="1:21" x14ac:dyDescent="0.15">
      <c r="A64" s="440">
        <v>43252</v>
      </c>
      <c r="B64" s="435">
        <v>5.7</v>
      </c>
      <c r="C64" s="435">
        <v>7.3</v>
      </c>
      <c r="D64" s="435">
        <v>6.5</v>
      </c>
      <c r="E64" s="435">
        <v>7.7</v>
      </c>
      <c r="F64" s="435">
        <v>6.4</v>
      </c>
      <c r="G64" s="435">
        <v>7.2</v>
      </c>
      <c r="H64" s="435">
        <v>7.2</v>
      </c>
      <c r="I64" s="435">
        <v>7.1</v>
      </c>
      <c r="J64" s="435">
        <v>7.4</v>
      </c>
      <c r="K64" s="435">
        <v>7.5</v>
      </c>
      <c r="L64" s="435">
        <v>6.9</v>
      </c>
      <c r="M64" s="435">
        <v>6</v>
      </c>
      <c r="N64" s="435">
        <v>7.2</v>
      </c>
      <c r="O64" s="435">
        <v>6.9</v>
      </c>
      <c r="P64" s="435">
        <v>6.4</v>
      </c>
      <c r="Q64" s="435">
        <v>6.9</v>
      </c>
      <c r="R64" s="435">
        <v>6.2</v>
      </c>
      <c r="S64" s="435">
        <v>5.3</v>
      </c>
      <c r="T64" s="435">
        <v>7.1</v>
      </c>
      <c r="U64" s="435">
        <v>6.1</v>
      </c>
    </row>
    <row r="65" spans="1:21" x14ac:dyDescent="0.15">
      <c r="A65" s="440">
        <v>43253</v>
      </c>
      <c r="B65" s="435">
        <v>11.4</v>
      </c>
      <c r="C65" s="435">
        <v>13.7</v>
      </c>
      <c r="D65" s="435">
        <v>11.9</v>
      </c>
      <c r="E65" s="435">
        <v>11</v>
      </c>
      <c r="F65" s="436">
        <v>10.5</v>
      </c>
      <c r="G65" s="436">
        <v>10.8</v>
      </c>
      <c r="H65" s="435">
        <v>12.2</v>
      </c>
      <c r="I65" s="435">
        <v>13</v>
      </c>
      <c r="J65" s="435">
        <v>13</v>
      </c>
      <c r="K65" s="435">
        <v>11.3</v>
      </c>
      <c r="L65" s="436">
        <v>10.9</v>
      </c>
      <c r="M65" s="435">
        <v>14</v>
      </c>
      <c r="N65" s="435">
        <v>12.4</v>
      </c>
      <c r="O65" s="435">
        <v>12.1</v>
      </c>
      <c r="P65" s="435">
        <v>12.3</v>
      </c>
      <c r="Q65" s="435">
        <v>13.7</v>
      </c>
      <c r="R65" s="436">
        <v>10.6</v>
      </c>
      <c r="S65" s="435">
        <v>11.6</v>
      </c>
      <c r="T65" s="435">
        <v>11.9</v>
      </c>
      <c r="U65" s="435">
        <v>11.5</v>
      </c>
    </row>
    <row r="66" spans="1:21" x14ac:dyDescent="0.15">
      <c r="A66" s="440">
        <v>43254</v>
      </c>
      <c r="B66" s="435">
        <v>12.4</v>
      </c>
      <c r="C66" s="435">
        <v>16.2</v>
      </c>
      <c r="D66" s="435">
        <v>11.2</v>
      </c>
      <c r="E66" s="435">
        <v>11.5</v>
      </c>
      <c r="F66" s="435">
        <v>11.8</v>
      </c>
      <c r="G66" s="435">
        <v>13</v>
      </c>
      <c r="H66" s="435">
        <v>11.8</v>
      </c>
      <c r="I66" s="435">
        <v>11.5</v>
      </c>
      <c r="J66" s="435">
        <v>13.3</v>
      </c>
      <c r="K66" s="435">
        <v>13.9</v>
      </c>
      <c r="L66" s="435">
        <v>14.4</v>
      </c>
      <c r="M66" s="435">
        <v>14.4</v>
      </c>
      <c r="N66" s="435">
        <v>15</v>
      </c>
      <c r="O66" s="435">
        <v>14.8</v>
      </c>
      <c r="P66" s="435">
        <v>15.3</v>
      </c>
      <c r="Q66" s="435">
        <v>17.399999999999999</v>
      </c>
      <c r="R66" s="435">
        <v>9.4</v>
      </c>
      <c r="S66" s="435">
        <v>14.4</v>
      </c>
      <c r="T66" s="435">
        <v>11.8</v>
      </c>
      <c r="U66" s="435">
        <v>12.3</v>
      </c>
    </row>
    <row r="67" spans="1:21" x14ac:dyDescent="0.15">
      <c r="A67" s="440">
        <v>43255</v>
      </c>
      <c r="B67" s="435">
        <v>9.1999999999999993</v>
      </c>
      <c r="C67" s="435">
        <v>15.3</v>
      </c>
      <c r="D67" s="436">
        <v>10.8</v>
      </c>
      <c r="E67" s="436">
        <v>10.8</v>
      </c>
      <c r="F67" s="435">
        <v>12.9</v>
      </c>
      <c r="G67" s="435">
        <v>12.7</v>
      </c>
      <c r="H67" s="435">
        <v>11.1</v>
      </c>
      <c r="I67" s="435">
        <v>9.3000000000000007</v>
      </c>
      <c r="J67" s="435">
        <v>11.8</v>
      </c>
      <c r="K67" s="435">
        <v>12.6</v>
      </c>
      <c r="L67" s="436">
        <v>10.9</v>
      </c>
      <c r="M67" s="435">
        <v>14.3</v>
      </c>
      <c r="N67" s="435">
        <v>14.6</v>
      </c>
      <c r="O67" s="435">
        <v>14.2</v>
      </c>
      <c r="P67" s="435">
        <v>14.4</v>
      </c>
      <c r="Q67" s="435">
        <v>16.5</v>
      </c>
      <c r="R67" s="435">
        <v>8.1999999999999993</v>
      </c>
      <c r="S67" s="435">
        <v>13.3</v>
      </c>
      <c r="T67" s="435">
        <v>9.1</v>
      </c>
      <c r="U67" s="435">
        <v>11.3</v>
      </c>
    </row>
    <row r="68" spans="1:21" x14ac:dyDescent="0.15">
      <c r="A68" s="440">
        <v>43256</v>
      </c>
      <c r="B68" s="435">
        <v>12.1</v>
      </c>
      <c r="C68" s="435">
        <v>14.3</v>
      </c>
      <c r="D68" s="435">
        <v>9</v>
      </c>
      <c r="E68" s="435">
        <v>8.1</v>
      </c>
      <c r="F68" s="436">
        <v>10.7</v>
      </c>
      <c r="G68" s="435">
        <v>12.5</v>
      </c>
      <c r="H68" s="435">
        <v>12.2</v>
      </c>
      <c r="I68" s="435">
        <v>11.7</v>
      </c>
      <c r="J68" s="435">
        <v>13.6</v>
      </c>
      <c r="K68" s="435">
        <v>11.3</v>
      </c>
      <c r="L68" s="435">
        <v>11</v>
      </c>
      <c r="M68" s="435">
        <v>16.5</v>
      </c>
      <c r="N68" s="435">
        <v>12.9</v>
      </c>
      <c r="O68" s="435">
        <v>13.5</v>
      </c>
      <c r="P68" s="435">
        <v>15</v>
      </c>
      <c r="Q68" s="435">
        <v>16.3</v>
      </c>
      <c r="R68" s="435">
        <v>8.9</v>
      </c>
      <c r="S68" s="435">
        <v>13.2</v>
      </c>
      <c r="T68" s="435">
        <v>11.3</v>
      </c>
      <c r="U68" s="436">
        <v>10.8</v>
      </c>
    </row>
    <row r="69" spans="1:21" x14ac:dyDescent="0.15">
      <c r="A69" s="440">
        <v>43257</v>
      </c>
      <c r="B69" s="435">
        <v>13.8</v>
      </c>
      <c r="C69" s="435">
        <v>11.3</v>
      </c>
      <c r="D69" s="436">
        <v>10.1</v>
      </c>
      <c r="E69" s="435">
        <v>8.6999999999999993</v>
      </c>
      <c r="F69" s="435">
        <v>14.9</v>
      </c>
      <c r="G69" s="435">
        <v>13.2</v>
      </c>
      <c r="H69" s="435">
        <v>16.399999999999999</v>
      </c>
      <c r="I69" s="435">
        <v>15.5</v>
      </c>
      <c r="J69" s="435">
        <v>18.3</v>
      </c>
      <c r="K69" s="435">
        <v>16.5</v>
      </c>
      <c r="L69" s="435">
        <v>16.3</v>
      </c>
      <c r="M69" s="435">
        <v>16</v>
      </c>
      <c r="N69" s="435">
        <v>15.8</v>
      </c>
      <c r="O69" s="435">
        <v>14.8</v>
      </c>
      <c r="P69" s="435">
        <v>16</v>
      </c>
      <c r="Q69" s="435">
        <v>16.7</v>
      </c>
      <c r="R69" s="435">
        <v>11.8</v>
      </c>
      <c r="S69" s="435">
        <v>14.5</v>
      </c>
      <c r="T69" s="435">
        <v>12.8</v>
      </c>
      <c r="U69" s="435">
        <v>15.8</v>
      </c>
    </row>
    <row r="70" spans="1:21" x14ac:dyDescent="0.15">
      <c r="A70" s="440">
        <v>43258</v>
      </c>
      <c r="B70" s="435">
        <v>12.8</v>
      </c>
      <c r="C70" s="435">
        <v>11.4</v>
      </c>
      <c r="D70" s="435">
        <v>13.9</v>
      </c>
      <c r="E70" s="435">
        <v>12.6</v>
      </c>
      <c r="F70" s="436">
        <v>10.1</v>
      </c>
      <c r="G70" s="435">
        <v>11.7</v>
      </c>
      <c r="H70" s="435">
        <v>12.5</v>
      </c>
      <c r="I70" s="435">
        <v>12.9</v>
      </c>
      <c r="J70" s="435">
        <v>13.5</v>
      </c>
      <c r="K70" s="435">
        <v>12.1</v>
      </c>
      <c r="L70" s="435">
        <v>12</v>
      </c>
      <c r="M70" s="435">
        <v>8.6999999999999993</v>
      </c>
      <c r="N70" s="436">
        <v>10.3</v>
      </c>
      <c r="O70" s="435">
        <v>9.6999999999999993</v>
      </c>
      <c r="P70" s="435">
        <v>10</v>
      </c>
      <c r="Q70" s="435">
        <v>9.8000000000000007</v>
      </c>
      <c r="R70" s="435">
        <v>11</v>
      </c>
      <c r="S70" s="435">
        <v>9.8000000000000007</v>
      </c>
      <c r="T70" s="435">
        <v>9.5</v>
      </c>
      <c r="U70" s="435">
        <v>11.2</v>
      </c>
    </row>
    <row r="71" spans="1:21" x14ac:dyDescent="0.15">
      <c r="A71" s="440">
        <v>43259</v>
      </c>
      <c r="B71" s="435">
        <v>13</v>
      </c>
      <c r="C71" s="435">
        <v>14.7</v>
      </c>
      <c r="D71" s="436">
        <v>10.9</v>
      </c>
      <c r="E71" s="436">
        <v>10.199999999999999</v>
      </c>
      <c r="F71" s="435">
        <v>13.1</v>
      </c>
      <c r="G71" s="435">
        <v>13.7</v>
      </c>
      <c r="H71" s="435">
        <v>11.1</v>
      </c>
      <c r="I71" s="435">
        <v>13.3</v>
      </c>
      <c r="J71" s="435">
        <v>13.9</v>
      </c>
      <c r="K71" s="435">
        <v>13.9</v>
      </c>
      <c r="L71" s="435">
        <v>13.3</v>
      </c>
      <c r="M71" s="435">
        <v>13.5</v>
      </c>
      <c r="N71" s="435">
        <v>13.3</v>
      </c>
      <c r="O71" s="435">
        <v>11.8</v>
      </c>
      <c r="P71" s="435">
        <v>14.3</v>
      </c>
      <c r="Q71" s="435">
        <v>14.5</v>
      </c>
      <c r="R71" s="436">
        <v>10.7</v>
      </c>
      <c r="S71" s="435">
        <v>14.4</v>
      </c>
      <c r="T71" s="435">
        <v>9.9</v>
      </c>
      <c r="U71" s="435">
        <v>12.7</v>
      </c>
    </row>
    <row r="72" spans="1:21" x14ac:dyDescent="0.15">
      <c r="A72" s="440">
        <v>43260</v>
      </c>
      <c r="B72" s="435">
        <v>16.899999999999999</v>
      </c>
      <c r="C72" s="435">
        <v>14.6</v>
      </c>
      <c r="D72" s="435">
        <v>18.899999999999999</v>
      </c>
      <c r="E72" s="435">
        <v>16.899999999999999</v>
      </c>
      <c r="F72" s="435">
        <v>15.4</v>
      </c>
      <c r="G72" s="435">
        <v>15.6</v>
      </c>
      <c r="H72" s="435">
        <v>19.5</v>
      </c>
      <c r="I72" s="436">
        <v>20.6</v>
      </c>
      <c r="J72" s="436">
        <v>20.100000000000001</v>
      </c>
      <c r="K72" s="435">
        <v>18.600000000000001</v>
      </c>
      <c r="L72" s="435">
        <v>17.3</v>
      </c>
      <c r="M72" s="435">
        <v>15.6</v>
      </c>
      <c r="N72" s="435">
        <v>17</v>
      </c>
      <c r="O72" s="435">
        <v>16</v>
      </c>
      <c r="P72" s="435">
        <v>15.3</v>
      </c>
      <c r="Q72" s="435">
        <v>16</v>
      </c>
      <c r="R72" s="435">
        <v>14.5</v>
      </c>
      <c r="S72" s="435">
        <v>15.4</v>
      </c>
      <c r="T72" s="435">
        <v>17.899999999999999</v>
      </c>
      <c r="U72" s="435">
        <v>17.5</v>
      </c>
    </row>
    <row r="73" spans="1:21" x14ac:dyDescent="0.15">
      <c r="A73" s="440">
        <v>43261</v>
      </c>
      <c r="B73" s="435">
        <v>4.2</v>
      </c>
      <c r="C73" s="435">
        <v>0.3</v>
      </c>
      <c r="D73" s="435">
        <v>1.6</v>
      </c>
      <c r="E73" s="435">
        <v>0.7</v>
      </c>
      <c r="F73" s="435">
        <v>5.6</v>
      </c>
      <c r="G73" s="435">
        <v>5.5</v>
      </c>
      <c r="H73" s="436">
        <v>10.1</v>
      </c>
      <c r="I73" s="435">
        <v>7.3</v>
      </c>
      <c r="J73" s="435">
        <v>11</v>
      </c>
      <c r="K73" s="435">
        <v>6.5</v>
      </c>
      <c r="L73" s="435">
        <v>6</v>
      </c>
      <c r="M73" s="435">
        <v>9.3000000000000007</v>
      </c>
      <c r="N73" s="435">
        <v>10</v>
      </c>
      <c r="O73" s="435">
        <v>9.8000000000000007</v>
      </c>
      <c r="P73" s="435">
        <v>10</v>
      </c>
      <c r="Q73" s="435">
        <v>8.9</v>
      </c>
      <c r="R73" s="435">
        <v>8.1999999999999993</v>
      </c>
      <c r="S73" s="435">
        <v>6</v>
      </c>
      <c r="T73" s="435">
        <v>8.8000000000000007</v>
      </c>
      <c r="U73" s="435">
        <v>8.6999999999999993</v>
      </c>
    </row>
    <row r="74" spans="1:21" x14ac:dyDescent="0.15">
      <c r="A74" s="440">
        <v>43262</v>
      </c>
      <c r="B74" s="435">
        <v>2.2000000000000002</v>
      </c>
      <c r="C74" s="435">
        <v>2.2999999999999998</v>
      </c>
      <c r="D74" s="435">
        <v>3.2</v>
      </c>
      <c r="E74" s="435">
        <v>1</v>
      </c>
      <c r="F74" s="435">
        <v>1.1000000000000001</v>
      </c>
      <c r="G74" s="435">
        <v>2</v>
      </c>
      <c r="H74" s="435">
        <v>2.5</v>
      </c>
      <c r="I74" s="435">
        <v>3.5</v>
      </c>
      <c r="J74" s="435">
        <v>2.5</v>
      </c>
      <c r="K74" s="435">
        <v>1.8</v>
      </c>
      <c r="L74" s="435">
        <v>1.1000000000000001</v>
      </c>
      <c r="M74" s="435">
        <v>1.8</v>
      </c>
      <c r="N74" s="435">
        <v>1.8</v>
      </c>
      <c r="O74" s="435">
        <v>0.8</v>
      </c>
      <c r="P74" s="435">
        <v>1.4</v>
      </c>
      <c r="Q74" s="435">
        <v>1.7</v>
      </c>
      <c r="R74" s="435">
        <v>1.6</v>
      </c>
      <c r="S74" s="435">
        <v>0.9</v>
      </c>
      <c r="T74" s="435">
        <v>2.4</v>
      </c>
      <c r="U74" s="435">
        <v>1</v>
      </c>
    </row>
    <row r="75" spans="1:21" x14ac:dyDescent="0.15">
      <c r="A75" s="440">
        <v>43263</v>
      </c>
      <c r="B75" s="435">
        <v>9.5</v>
      </c>
      <c r="C75" s="435">
        <v>5.3</v>
      </c>
      <c r="D75" s="435">
        <v>9.3000000000000007</v>
      </c>
      <c r="E75" s="435">
        <v>11.2</v>
      </c>
      <c r="F75" s="435">
        <v>9.5</v>
      </c>
      <c r="G75" s="436">
        <v>10.1</v>
      </c>
      <c r="H75" s="435">
        <v>10</v>
      </c>
      <c r="I75" s="436">
        <v>10.9</v>
      </c>
      <c r="J75" s="435">
        <v>11.5</v>
      </c>
      <c r="K75" s="435">
        <v>11.4</v>
      </c>
      <c r="L75" s="436">
        <v>10.3</v>
      </c>
      <c r="M75" s="435">
        <v>9</v>
      </c>
      <c r="N75" s="435">
        <v>10</v>
      </c>
      <c r="O75" s="435">
        <v>8.1999999999999993</v>
      </c>
      <c r="P75" s="435">
        <v>7.7</v>
      </c>
      <c r="Q75" s="435">
        <v>6.1</v>
      </c>
      <c r="R75" s="435">
        <v>6.7</v>
      </c>
      <c r="S75" s="435">
        <v>8.6999999999999993</v>
      </c>
      <c r="T75" s="435">
        <v>8.8000000000000007</v>
      </c>
      <c r="U75" s="435">
        <v>9.1999999999999993</v>
      </c>
    </row>
    <row r="76" spans="1:21" x14ac:dyDescent="0.15">
      <c r="A76" s="440">
        <v>43264</v>
      </c>
      <c r="B76" s="435">
        <v>8.9</v>
      </c>
      <c r="C76" s="435">
        <v>4.9000000000000004</v>
      </c>
      <c r="D76" s="435">
        <v>11.5</v>
      </c>
      <c r="E76" s="435">
        <v>11.7</v>
      </c>
      <c r="F76" s="435">
        <v>8.5</v>
      </c>
      <c r="G76" s="435">
        <v>7.9</v>
      </c>
      <c r="H76" s="435">
        <v>11.4</v>
      </c>
      <c r="I76" s="435">
        <v>12.1</v>
      </c>
      <c r="J76" s="435">
        <v>12.1</v>
      </c>
      <c r="K76" s="435">
        <v>6.3</v>
      </c>
      <c r="L76" s="435">
        <v>7.2</v>
      </c>
      <c r="M76" s="435">
        <v>1.6</v>
      </c>
      <c r="N76" s="435">
        <v>6</v>
      </c>
      <c r="O76" s="435">
        <v>3</v>
      </c>
      <c r="P76" s="435">
        <v>3.5</v>
      </c>
      <c r="Q76" s="435">
        <v>4.7</v>
      </c>
      <c r="R76" s="435">
        <v>9.8000000000000007</v>
      </c>
      <c r="S76" s="435">
        <v>3.3</v>
      </c>
      <c r="T76" s="435">
        <v>9.3000000000000007</v>
      </c>
      <c r="U76" s="435">
        <v>8.3000000000000007</v>
      </c>
    </row>
    <row r="77" spans="1:21" x14ac:dyDescent="0.15">
      <c r="A77" s="440">
        <v>43265</v>
      </c>
      <c r="B77" s="435">
        <v>5.3</v>
      </c>
      <c r="C77" s="435">
        <v>9</v>
      </c>
      <c r="D77" s="435">
        <v>6</v>
      </c>
      <c r="E77" s="435">
        <v>6.4</v>
      </c>
      <c r="F77" s="435">
        <v>7.2</v>
      </c>
      <c r="G77" s="435">
        <v>7.4</v>
      </c>
      <c r="H77" s="435">
        <v>8.9</v>
      </c>
      <c r="I77" s="435">
        <v>7</v>
      </c>
      <c r="J77" s="435">
        <v>9.6</v>
      </c>
      <c r="K77" s="435">
        <v>7.6</v>
      </c>
      <c r="L77" s="435">
        <v>6.1</v>
      </c>
      <c r="M77" s="435">
        <v>8.1</v>
      </c>
      <c r="N77" s="435">
        <v>8.1</v>
      </c>
      <c r="O77" s="435">
        <v>8.3000000000000007</v>
      </c>
      <c r="P77" s="435">
        <v>8.3000000000000007</v>
      </c>
      <c r="Q77" s="436">
        <v>10.3</v>
      </c>
      <c r="R77" s="435">
        <v>6</v>
      </c>
      <c r="S77" s="435">
        <v>8</v>
      </c>
      <c r="T77" s="435">
        <v>7.8</v>
      </c>
      <c r="U77" s="435">
        <v>7.2</v>
      </c>
    </row>
    <row r="78" spans="1:21" x14ac:dyDescent="0.15">
      <c r="A78" s="440">
        <v>43266</v>
      </c>
      <c r="B78" s="435">
        <v>1</v>
      </c>
      <c r="C78" s="435">
        <v>0.5</v>
      </c>
      <c r="D78" s="435">
        <v>1.2</v>
      </c>
      <c r="E78" s="435">
        <v>0.5</v>
      </c>
      <c r="F78" s="435">
        <v>2.2999999999999998</v>
      </c>
      <c r="G78" s="435">
        <v>1.6</v>
      </c>
      <c r="H78" s="435">
        <v>5.5</v>
      </c>
      <c r="I78" s="435">
        <v>3</v>
      </c>
      <c r="J78" s="435">
        <v>5.3</v>
      </c>
      <c r="K78" s="435">
        <v>1.2</v>
      </c>
      <c r="L78" s="435">
        <v>0.6</v>
      </c>
      <c r="M78" s="435">
        <v>4.0999999999999996</v>
      </c>
      <c r="N78" s="435">
        <v>4.2</v>
      </c>
      <c r="O78" s="435">
        <v>2.9</v>
      </c>
      <c r="P78" s="435">
        <v>3.5</v>
      </c>
      <c r="Q78" s="435">
        <v>4</v>
      </c>
      <c r="R78" s="435">
        <v>3.7</v>
      </c>
      <c r="S78" s="435">
        <v>1.9</v>
      </c>
      <c r="T78" s="435">
        <v>4.0999999999999996</v>
      </c>
      <c r="U78" s="435">
        <v>4.3</v>
      </c>
    </row>
    <row r="79" spans="1:21" x14ac:dyDescent="0.15">
      <c r="A79" s="440">
        <v>43267</v>
      </c>
      <c r="B79" s="435">
        <v>3.4</v>
      </c>
      <c r="C79" s="435">
        <v>0.6</v>
      </c>
      <c r="D79" s="435">
        <v>3</v>
      </c>
      <c r="E79" s="435">
        <v>3</v>
      </c>
      <c r="F79" s="435">
        <v>3.1</v>
      </c>
      <c r="G79" s="435">
        <v>3.3</v>
      </c>
      <c r="H79" s="435">
        <v>5</v>
      </c>
      <c r="I79" s="435">
        <v>4.8</v>
      </c>
      <c r="J79" s="435">
        <v>6</v>
      </c>
      <c r="K79" s="435">
        <v>3.6</v>
      </c>
      <c r="L79" s="435">
        <v>3.6</v>
      </c>
      <c r="M79" s="435">
        <v>3.2</v>
      </c>
      <c r="N79" s="435">
        <v>4.5999999999999996</v>
      </c>
      <c r="O79" s="435">
        <v>3.7</v>
      </c>
      <c r="P79" s="435">
        <v>4.7</v>
      </c>
      <c r="Q79" s="435">
        <v>4.0999999999999996</v>
      </c>
      <c r="R79" s="435">
        <v>2.8</v>
      </c>
      <c r="S79" s="435">
        <v>2.7</v>
      </c>
      <c r="T79" s="435">
        <v>3.4</v>
      </c>
      <c r="U79" s="435">
        <v>3.2</v>
      </c>
    </row>
    <row r="80" spans="1:21" x14ac:dyDescent="0.15">
      <c r="A80" s="440">
        <v>43268</v>
      </c>
      <c r="B80" s="435">
        <v>11.5</v>
      </c>
      <c r="C80" s="435">
        <v>9.8000000000000007</v>
      </c>
      <c r="D80" s="435">
        <v>11.4</v>
      </c>
      <c r="E80" s="436">
        <v>10.6</v>
      </c>
      <c r="F80" s="435">
        <v>9.1999999999999993</v>
      </c>
      <c r="G80" s="435">
        <v>12</v>
      </c>
      <c r="H80" s="435">
        <v>8.8000000000000007</v>
      </c>
      <c r="I80" s="435">
        <v>8.5</v>
      </c>
      <c r="J80" s="435">
        <v>11</v>
      </c>
      <c r="K80" s="435">
        <v>12.7</v>
      </c>
      <c r="L80" s="435">
        <v>11.8</v>
      </c>
      <c r="M80" s="436">
        <v>10.7</v>
      </c>
      <c r="N80" s="435">
        <v>12.9</v>
      </c>
      <c r="O80" s="435">
        <v>11.3</v>
      </c>
      <c r="P80" s="435">
        <v>12.5</v>
      </c>
      <c r="Q80" s="435">
        <v>12.3</v>
      </c>
      <c r="R80" s="435">
        <v>6</v>
      </c>
      <c r="S80" s="435">
        <v>11.1</v>
      </c>
      <c r="T80" s="435">
        <v>6.5</v>
      </c>
      <c r="U80" s="435">
        <v>7.8</v>
      </c>
    </row>
    <row r="81" spans="1:21" x14ac:dyDescent="0.15">
      <c r="A81" s="440">
        <v>43269</v>
      </c>
      <c r="B81" s="436">
        <v>10.8</v>
      </c>
      <c r="C81" s="435">
        <v>13.4</v>
      </c>
      <c r="D81" s="435">
        <v>10</v>
      </c>
      <c r="E81" s="435">
        <v>11.1</v>
      </c>
      <c r="F81" s="435">
        <v>11.6</v>
      </c>
      <c r="G81" s="435">
        <v>12</v>
      </c>
      <c r="H81" s="435">
        <v>13.3</v>
      </c>
      <c r="I81" s="435">
        <v>9.3000000000000007</v>
      </c>
      <c r="J81" s="435">
        <v>12.6</v>
      </c>
      <c r="K81" s="435">
        <v>13</v>
      </c>
      <c r="L81" s="435">
        <v>13.1</v>
      </c>
      <c r="M81" s="435">
        <v>14.2</v>
      </c>
      <c r="N81" s="435">
        <v>12.8</v>
      </c>
      <c r="O81" s="435">
        <v>13</v>
      </c>
      <c r="P81" s="435">
        <v>14.1</v>
      </c>
      <c r="Q81" s="435">
        <v>14.9</v>
      </c>
      <c r="R81" s="435">
        <v>9.1</v>
      </c>
      <c r="S81" s="435">
        <v>13.4</v>
      </c>
      <c r="T81" s="435">
        <v>11.1</v>
      </c>
      <c r="U81" s="435">
        <v>14.1</v>
      </c>
    </row>
    <row r="82" spans="1:21" x14ac:dyDescent="0.15">
      <c r="A82" s="440">
        <v>43270</v>
      </c>
      <c r="B82" s="436">
        <v>10.9</v>
      </c>
      <c r="C82" s="435">
        <v>12.2</v>
      </c>
      <c r="D82" s="435">
        <v>13.7</v>
      </c>
      <c r="E82" s="435">
        <v>13.8</v>
      </c>
      <c r="F82" s="435">
        <v>9.1</v>
      </c>
      <c r="G82" s="435">
        <v>9.4</v>
      </c>
      <c r="H82" s="436">
        <v>10.9</v>
      </c>
      <c r="I82" s="435">
        <v>8.3000000000000007</v>
      </c>
      <c r="J82" s="436">
        <v>10.8</v>
      </c>
      <c r="K82" s="435">
        <v>11.7</v>
      </c>
      <c r="L82" s="436">
        <v>10.8</v>
      </c>
      <c r="M82" s="435">
        <v>6.8</v>
      </c>
      <c r="N82" s="435">
        <v>7.8</v>
      </c>
      <c r="O82" s="435">
        <v>7.1</v>
      </c>
      <c r="P82" s="435">
        <v>7.8</v>
      </c>
      <c r="Q82" s="435">
        <v>8.8000000000000007</v>
      </c>
      <c r="R82" s="435">
        <v>7.3</v>
      </c>
      <c r="S82" s="435">
        <v>9</v>
      </c>
      <c r="T82" s="435">
        <v>9.1</v>
      </c>
      <c r="U82" s="436">
        <v>10.4</v>
      </c>
    </row>
    <row r="83" spans="1:21" x14ac:dyDescent="0.15">
      <c r="A83" s="440">
        <v>43271</v>
      </c>
      <c r="B83" s="435">
        <v>2.2999999999999998</v>
      </c>
      <c r="C83" s="435">
        <v>3.3</v>
      </c>
      <c r="D83" s="435">
        <v>2.1</v>
      </c>
      <c r="E83" s="435">
        <v>1.2</v>
      </c>
      <c r="F83" s="435">
        <v>4</v>
      </c>
      <c r="G83" s="435">
        <v>4</v>
      </c>
      <c r="H83" s="435">
        <v>6.1</v>
      </c>
      <c r="I83" s="435">
        <v>3</v>
      </c>
      <c r="J83" s="435">
        <v>6.5</v>
      </c>
      <c r="K83" s="435">
        <v>3</v>
      </c>
      <c r="L83" s="435">
        <v>3</v>
      </c>
      <c r="M83" s="435">
        <v>5.6</v>
      </c>
      <c r="N83" s="435">
        <v>6.6</v>
      </c>
      <c r="O83" s="435">
        <v>4.5</v>
      </c>
      <c r="P83" s="435">
        <v>5.7</v>
      </c>
      <c r="Q83" s="435">
        <v>6.6</v>
      </c>
      <c r="R83" s="435">
        <v>4</v>
      </c>
      <c r="S83" s="435">
        <v>5.0999999999999996</v>
      </c>
      <c r="T83" s="435">
        <v>5.3</v>
      </c>
      <c r="U83" s="435">
        <v>5.2</v>
      </c>
    </row>
    <row r="84" spans="1:21" x14ac:dyDescent="0.15">
      <c r="A84" s="440">
        <v>43272</v>
      </c>
      <c r="B84" s="435">
        <v>9.1999999999999993</v>
      </c>
      <c r="C84" s="435">
        <v>8.1999999999999993</v>
      </c>
      <c r="D84" s="435">
        <v>11.5</v>
      </c>
      <c r="E84" s="435">
        <v>11.9</v>
      </c>
      <c r="F84" s="435">
        <v>8.4</v>
      </c>
      <c r="G84" s="435">
        <v>8.5</v>
      </c>
      <c r="H84" s="436">
        <v>10.5</v>
      </c>
      <c r="I84" s="435">
        <v>11.3</v>
      </c>
      <c r="J84" s="435">
        <v>9.5</v>
      </c>
      <c r="K84" s="435">
        <v>9</v>
      </c>
      <c r="L84" s="435">
        <v>8.1</v>
      </c>
      <c r="M84" s="435">
        <v>7.9</v>
      </c>
      <c r="N84" s="435">
        <v>8.5</v>
      </c>
      <c r="O84" s="435">
        <v>7.3</v>
      </c>
      <c r="P84" s="435">
        <v>7.5</v>
      </c>
      <c r="Q84" s="435">
        <v>8.5</v>
      </c>
      <c r="R84" s="435">
        <v>9.6999999999999993</v>
      </c>
      <c r="S84" s="435">
        <v>9.1999999999999993</v>
      </c>
      <c r="T84" s="435">
        <v>9.1999999999999993</v>
      </c>
      <c r="U84" s="435">
        <v>8.8000000000000007</v>
      </c>
    </row>
    <row r="85" spans="1:21" x14ac:dyDescent="0.15">
      <c r="A85" s="440">
        <v>43273</v>
      </c>
      <c r="B85" s="435">
        <v>17.8</v>
      </c>
      <c r="C85" s="435">
        <v>16.8</v>
      </c>
      <c r="D85" s="436">
        <v>20.2</v>
      </c>
      <c r="E85" s="436">
        <v>20.100000000000001</v>
      </c>
      <c r="F85" s="435">
        <v>16.5</v>
      </c>
      <c r="G85" s="435">
        <v>17</v>
      </c>
      <c r="H85" s="435">
        <v>19.3</v>
      </c>
      <c r="I85" s="435">
        <v>21.6</v>
      </c>
      <c r="J85" s="436">
        <v>20.9</v>
      </c>
      <c r="K85" s="435">
        <v>17.399999999999999</v>
      </c>
      <c r="L85" s="435">
        <v>18.5</v>
      </c>
      <c r="M85" s="435">
        <v>17.399999999999999</v>
      </c>
      <c r="N85" s="435">
        <v>16.8</v>
      </c>
      <c r="O85" s="435">
        <v>16.7</v>
      </c>
      <c r="P85" s="435">
        <v>15.5</v>
      </c>
      <c r="Q85" s="435">
        <v>18.5</v>
      </c>
      <c r="R85" s="435">
        <v>18</v>
      </c>
      <c r="S85" s="435">
        <v>15.7</v>
      </c>
      <c r="T85" s="435">
        <v>18.7</v>
      </c>
      <c r="U85" s="435">
        <v>17.399999999999999</v>
      </c>
    </row>
    <row r="86" spans="1:21" x14ac:dyDescent="0.15">
      <c r="A86" s="440">
        <v>43274</v>
      </c>
      <c r="B86" s="435">
        <v>15.5</v>
      </c>
      <c r="C86" s="435">
        <v>14.4</v>
      </c>
      <c r="D86" s="435">
        <v>15.4</v>
      </c>
      <c r="E86" s="435">
        <v>16.100000000000001</v>
      </c>
      <c r="F86" s="435">
        <v>18.3</v>
      </c>
      <c r="G86" s="435">
        <v>17.7</v>
      </c>
      <c r="H86" s="435">
        <v>24</v>
      </c>
      <c r="I86" s="436">
        <v>20.7</v>
      </c>
      <c r="J86" s="435">
        <v>21.3</v>
      </c>
      <c r="K86" s="435">
        <v>16.8</v>
      </c>
      <c r="L86" s="435">
        <v>13.6</v>
      </c>
      <c r="M86" s="435">
        <v>17.100000000000001</v>
      </c>
      <c r="N86" s="435">
        <v>18.7</v>
      </c>
      <c r="O86" s="435">
        <v>17.3</v>
      </c>
      <c r="P86" s="435">
        <v>14.7</v>
      </c>
      <c r="Q86" s="435">
        <v>19.5</v>
      </c>
      <c r="R86" s="436">
        <v>20.6</v>
      </c>
      <c r="S86" s="435">
        <v>11.4</v>
      </c>
      <c r="T86" s="436">
        <v>20.3</v>
      </c>
      <c r="U86" s="435">
        <v>19.3</v>
      </c>
    </row>
    <row r="87" spans="1:21" x14ac:dyDescent="0.15">
      <c r="A87" s="440">
        <v>43275</v>
      </c>
      <c r="B87" s="435">
        <v>14.4</v>
      </c>
      <c r="C87" s="436">
        <v>10.3</v>
      </c>
      <c r="D87" s="435">
        <v>16.3</v>
      </c>
      <c r="E87" s="435">
        <v>15.7</v>
      </c>
      <c r="F87" s="436">
        <v>10.6</v>
      </c>
      <c r="G87" s="435">
        <v>11.2</v>
      </c>
      <c r="H87" s="435">
        <v>15.1</v>
      </c>
      <c r="I87" s="435">
        <v>19.600000000000001</v>
      </c>
      <c r="J87" s="435">
        <v>17</v>
      </c>
      <c r="K87" s="435">
        <v>12.7</v>
      </c>
      <c r="L87" s="435">
        <v>14.2</v>
      </c>
      <c r="M87" s="435">
        <v>8.3000000000000007</v>
      </c>
      <c r="N87" s="435">
        <v>9.6</v>
      </c>
      <c r="O87" s="435">
        <v>8.4</v>
      </c>
      <c r="P87" s="435">
        <v>8.8000000000000007</v>
      </c>
      <c r="Q87" s="435">
        <v>9</v>
      </c>
      <c r="R87" s="435">
        <v>20</v>
      </c>
      <c r="S87" s="436">
        <v>10.199999999999999</v>
      </c>
      <c r="T87" s="435">
        <v>14.9</v>
      </c>
      <c r="U87" s="435">
        <v>12.2</v>
      </c>
    </row>
    <row r="88" spans="1:21" x14ac:dyDescent="0.15">
      <c r="A88" s="440">
        <v>43276</v>
      </c>
      <c r="B88" s="435">
        <v>19</v>
      </c>
      <c r="C88" s="436">
        <v>20.7</v>
      </c>
      <c r="D88" s="435">
        <v>21.3</v>
      </c>
      <c r="E88" s="435">
        <v>22.7</v>
      </c>
      <c r="F88" s="435">
        <v>17.600000000000001</v>
      </c>
      <c r="G88" s="435">
        <v>17.399999999999999</v>
      </c>
      <c r="H88" s="435">
        <v>18.899999999999999</v>
      </c>
      <c r="I88" s="436">
        <v>20.7</v>
      </c>
      <c r="J88" s="436">
        <v>20.2</v>
      </c>
      <c r="K88" s="435">
        <v>19.3</v>
      </c>
      <c r="L88" s="435">
        <v>18.3</v>
      </c>
      <c r="M88" s="435">
        <v>18.899999999999999</v>
      </c>
      <c r="N88" s="435">
        <v>17.5</v>
      </c>
      <c r="O88" s="435">
        <v>18.2</v>
      </c>
      <c r="P88" s="435">
        <v>18.600000000000001</v>
      </c>
      <c r="Q88" s="436">
        <v>20.100000000000001</v>
      </c>
      <c r="R88" s="435">
        <v>17.8</v>
      </c>
      <c r="S88" s="435">
        <v>16.399999999999999</v>
      </c>
      <c r="T88" s="435">
        <v>17.600000000000001</v>
      </c>
      <c r="U88" s="435">
        <v>18</v>
      </c>
    </row>
    <row r="89" spans="1:21" x14ac:dyDescent="0.15">
      <c r="A89" s="440">
        <v>43277</v>
      </c>
      <c r="B89" s="435">
        <v>17.8</v>
      </c>
      <c r="C89" s="435">
        <v>29.8</v>
      </c>
      <c r="D89" s="435">
        <v>15.5</v>
      </c>
      <c r="E89" s="435">
        <v>13.9</v>
      </c>
      <c r="F89" s="435">
        <v>17.100000000000001</v>
      </c>
      <c r="G89" s="435">
        <v>19.2</v>
      </c>
      <c r="H89" s="435">
        <v>19.8</v>
      </c>
      <c r="I89" s="435">
        <v>17.7</v>
      </c>
      <c r="J89" s="435">
        <v>19.600000000000001</v>
      </c>
      <c r="K89" s="435">
        <v>18.7</v>
      </c>
      <c r="L89" s="435">
        <v>18.3</v>
      </c>
      <c r="M89" s="435">
        <v>25.2</v>
      </c>
      <c r="N89" s="435">
        <v>21.3</v>
      </c>
      <c r="O89" s="435">
        <v>22.6</v>
      </c>
      <c r="P89" s="435">
        <v>24.7</v>
      </c>
      <c r="Q89" s="436">
        <v>30.1</v>
      </c>
      <c r="R89" s="435">
        <v>16.5</v>
      </c>
      <c r="S89" s="435">
        <v>22.9</v>
      </c>
      <c r="T89" s="435">
        <v>15.5</v>
      </c>
      <c r="U89" s="435">
        <v>17.100000000000001</v>
      </c>
    </row>
    <row r="90" spans="1:21" x14ac:dyDescent="0.15">
      <c r="A90" s="440">
        <v>43278</v>
      </c>
      <c r="B90" s="435">
        <v>9.3000000000000007</v>
      </c>
      <c r="C90" s="435">
        <v>24.8</v>
      </c>
      <c r="D90" s="435">
        <v>7</v>
      </c>
      <c r="E90" s="435">
        <v>6.3</v>
      </c>
      <c r="F90" s="435">
        <v>4.4000000000000004</v>
      </c>
      <c r="G90" s="435">
        <v>13</v>
      </c>
      <c r="H90" s="435">
        <v>7.2</v>
      </c>
      <c r="I90" s="435">
        <v>6.4</v>
      </c>
      <c r="J90" s="436">
        <v>10.5</v>
      </c>
      <c r="K90" s="435">
        <v>9.6999999999999993</v>
      </c>
      <c r="L90" s="435">
        <v>13.7</v>
      </c>
      <c r="M90" s="435">
        <v>26.6</v>
      </c>
      <c r="N90" s="435">
        <v>13.8</v>
      </c>
      <c r="O90" s="435">
        <v>19.399999999999999</v>
      </c>
      <c r="P90" s="435">
        <v>22.8</v>
      </c>
      <c r="Q90" s="435">
        <v>28</v>
      </c>
      <c r="R90" s="435">
        <v>5.3</v>
      </c>
      <c r="S90" s="435">
        <v>16.3</v>
      </c>
      <c r="T90" s="435">
        <v>6.8</v>
      </c>
      <c r="U90" s="435">
        <v>8.5</v>
      </c>
    </row>
    <row r="91" spans="1:21" x14ac:dyDescent="0.15">
      <c r="A91" s="440">
        <v>43279</v>
      </c>
      <c r="B91" s="435">
        <v>12.7</v>
      </c>
      <c r="C91" s="435">
        <v>12</v>
      </c>
      <c r="D91" s="435">
        <v>12.3</v>
      </c>
      <c r="E91" s="436">
        <v>10.199999999999999</v>
      </c>
      <c r="F91" s="436">
        <v>10.7</v>
      </c>
      <c r="G91" s="435">
        <v>11.7</v>
      </c>
      <c r="H91" s="435">
        <v>13.5</v>
      </c>
      <c r="I91" s="435">
        <v>13.4</v>
      </c>
      <c r="J91" s="435">
        <v>15.1</v>
      </c>
      <c r="K91" s="435">
        <v>16.600000000000001</v>
      </c>
      <c r="L91" s="435">
        <v>16</v>
      </c>
      <c r="M91" s="435">
        <v>13.4</v>
      </c>
      <c r="N91" s="435">
        <v>13.8</v>
      </c>
      <c r="O91" s="435">
        <v>13.6</v>
      </c>
      <c r="P91" s="435">
        <v>12.6</v>
      </c>
      <c r="Q91" s="435">
        <v>13.4</v>
      </c>
      <c r="R91" s="436">
        <v>10.3</v>
      </c>
      <c r="S91" s="435">
        <v>14.7</v>
      </c>
      <c r="T91" s="436">
        <v>10.5</v>
      </c>
      <c r="U91" s="435">
        <v>13</v>
      </c>
    </row>
    <row r="92" spans="1:21" x14ac:dyDescent="0.15">
      <c r="A92" s="440">
        <v>43280</v>
      </c>
      <c r="B92" s="435">
        <v>6.3</v>
      </c>
      <c r="C92" s="435">
        <v>12</v>
      </c>
      <c r="D92" s="435">
        <v>4.5</v>
      </c>
      <c r="E92" s="435">
        <v>4.2</v>
      </c>
      <c r="F92" s="435">
        <v>3.8</v>
      </c>
      <c r="G92" s="435">
        <v>8.3000000000000007</v>
      </c>
      <c r="H92" s="435">
        <v>6.1</v>
      </c>
      <c r="I92" s="435">
        <v>2.8</v>
      </c>
      <c r="J92" s="435">
        <v>7.8</v>
      </c>
      <c r="K92" s="435">
        <v>8</v>
      </c>
      <c r="L92" s="435">
        <v>11.2</v>
      </c>
      <c r="M92" s="435">
        <v>11.5</v>
      </c>
      <c r="N92" s="435">
        <v>9.6</v>
      </c>
      <c r="O92" s="436">
        <v>10.7</v>
      </c>
      <c r="P92" s="435">
        <v>11.5</v>
      </c>
      <c r="Q92" s="435">
        <v>12.1</v>
      </c>
      <c r="R92" s="435">
        <v>5.5</v>
      </c>
      <c r="S92" s="435">
        <v>11.5</v>
      </c>
      <c r="T92" s="435">
        <v>4.8</v>
      </c>
      <c r="U92" s="435">
        <v>5.6</v>
      </c>
    </row>
    <row r="93" spans="1:21" x14ac:dyDescent="0.15">
      <c r="A93" s="440">
        <v>43281</v>
      </c>
      <c r="B93" s="435">
        <v>6.8</v>
      </c>
      <c r="C93" s="436">
        <v>10.6</v>
      </c>
      <c r="D93" s="435">
        <v>5</v>
      </c>
      <c r="E93" s="435">
        <v>5.9</v>
      </c>
      <c r="F93" s="435">
        <v>3.7</v>
      </c>
      <c r="G93" s="435">
        <v>5.9</v>
      </c>
      <c r="H93" s="435">
        <v>6.3</v>
      </c>
      <c r="I93" s="435">
        <v>6.9</v>
      </c>
      <c r="J93" s="435">
        <v>8</v>
      </c>
      <c r="K93" s="435">
        <v>6.9</v>
      </c>
      <c r="L93" s="435">
        <v>7.9</v>
      </c>
      <c r="M93" s="435">
        <v>8.5</v>
      </c>
      <c r="N93" s="435">
        <v>7.3</v>
      </c>
      <c r="O93" s="435">
        <v>7.8</v>
      </c>
      <c r="P93" s="435">
        <v>8.5</v>
      </c>
      <c r="Q93" s="435">
        <v>9.9</v>
      </c>
      <c r="R93" s="435">
        <v>6.2</v>
      </c>
      <c r="S93" s="435">
        <v>7.3</v>
      </c>
      <c r="T93" s="435">
        <v>5.6</v>
      </c>
      <c r="U93" s="435">
        <v>6.2</v>
      </c>
    </row>
    <row r="94" spans="1:21" x14ac:dyDescent="0.15">
      <c r="A94" s="440">
        <v>43282</v>
      </c>
      <c r="B94" s="435">
        <v>7.8</v>
      </c>
      <c r="C94" s="436">
        <v>10.6</v>
      </c>
      <c r="D94" s="435">
        <v>8.1999999999999993</v>
      </c>
      <c r="E94" s="435">
        <v>7.3</v>
      </c>
      <c r="F94" s="435">
        <v>7.6</v>
      </c>
      <c r="G94" s="435">
        <v>9</v>
      </c>
      <c r="H94" s="435">
        <v>9.8000000000000007</v>
      </c>
      <c r="I94" s="435">
        <v>7.6</v>
      </c>
      <c r="J94" s="435">
        <v>11.7</v>
      </c>
      <c r="K94" s="435">
        <v>9.1</v>
      </c>
      <c r="L94" s="435">
        <v>8.4</v>
      </c>
      <c r="M94" s="435">
        <v>9.8000000000000007</v>
      </c>
      <c r="N94" s="436">
        <v>10.5</v>
      </c>
      <c r="O94" s="436">
        <v>10.1</v>
      </c>
      <c r="P94" s="435">
        <v>11</v>
      </c>
      <c r="Q94" s="435">
        <v>13</v>
      </c>
      <c r="R94" s="435">
        <v>11.7</v>
      </c>
      <c r="S94" s="435">
        <v>9.5</v>
      </c>
      <c r="T94" s="435">
        <v>9</v>
      </c>
      <c r="U94" s="435">
        <v>10</v>
      </c>
    </row>
    <row r="95" spans="1:21" x14ac:dyDescent="0.15">
      <c r="A95" s="440">
        <v>43283</v>
      </c>
      <c r="B95" s="435">
        <v>12.5</v>
      </c>
      <c r="C95" s="435">
        <v>18.899999999999999</v>
      </c>
      <c r="D95" s="435">
        <v>11.7</v>
      </c>
      <c r="E95" s="435">
        <v>11.4</v>
      </c>
      <c r="F95" s="435">
        <v>12.1</v>
      </c>
      <c r="G95" s="435">
        <v>13</v>
      </c>
      <c r="H95" s="435">
        <v>12.2</v>
      </c>
      <c r="I95" s="435">
        <v>13.7</v>
      </c>
      <c r="J95" s="435">
        <v>14.4</v>
      </c>
      <c r="K95" s="435">
        <v>12.2</v>
      </c>
      <c r="L95" s="435">
        <v>13</v>
      </c>
      <c r="M95" s="435">
        <v>16.3</v>
      </c>
      <c r="N95" s="435">
        <v>13.3</v>
      </c>
      <c r="O95" s="435">
        <v>13.4</v>
      </c>
      <c r="P95" s="435">
        <v>17.100000000000001</v>
      </c>
      <c r="Q95" s="435">
        <v>18.3</v>
      </c>
      <c r="R95" s="436">
        <v>10.3</v>
      </c>
      <c r="S95" s="435">
        <v>14.9</v>
      </c>
      <c r="T95" s="435">
        <v>11.5</v>
      </c>
      <c r="U95" s="436">
        <v>10.9</v>
      </c>
    </row>
    <row r="96" spans="1:21" x14ac:dyDescent="0.15">
      <c r="A96" s="440">
        <v>43284</v>
      </c>
      <c r="B96" s="435">
        <v>7.7</v>
      </c>
      <c r="C96" s="435">
        <v>16.8</v>
      </c>
      <c r="D96" s="435">
        <v>6.3</v>
      </c>
      <c r="E96" s="435">
        <v>5.7</v>
      </c>
      <c r="F96" s="435">
        <v>9.6999999999999993</v>
      </c>
      <c r="G96" s="435">
        <v>11.8</v>
      </c>
      <c r="H96" s="435">
        <v>11.5</v>
      </c>
      <c r="I96" s="436">
        <v>10.8</v>
      </c>
      <c r="J96" s="435">
        <v>13.6</v>
      </c>
      <c r="K96" s="435">
        <v>12</v>
      </c>
      <c r="L96" s="435">
        <v>9.3000000000000007</v>
      </c>
      <c r="M96" s="435">
        <v>16.600000000000001</v>
      </c>
      <c r="N96" s="435">
        <v>13.5</v>
      </c>
      <c r="O96" s="435">
        <v>14.3</v>
      </c>
      <c r="P96" s="435">
        <v>17.5</v>
      </c>
      <c r="Q96" s="435">
        <v>18.600000000000001</v>
      </c>
      <c r="R96" s="436">
        <v>10.4</v>
      </c>
      <c r="S96" s="435">
        <v>11.4</v>
      </c>
      <c r="T96" s="435">
        <v>9.8000000000000007</v>
      </c>
      <c r="U96" s="436">
        <v>10.8</v>
      </c>
    </row>
    <row r="97" spans="1:21" x14ac:dyDescent="0.15">
      <c r="A97" s="440">
        <v>43285</v>
      </c>
      <c r="B97" s="435">
        <v>5.7</v>
      </c>
      <c r="C97" s="435">
        <v>11</v>
      </c>
      <c r="D97" s="435">
        <v>6</v>
      </c>
      <c r="E97" s="435">
        <v>6.2</v>
      </c>
      <c r="F97" s="435">
        <v>5.5</v>
      </c>
      <c r="G97" s="435">
        <v>6.6</v>
      </c>
      <c r="H97" s="435">
        <v>7.7</v>
      </c>
      <c r="I97" s="435">
        <v>6.7</v>
      </c>
      <c r="J97" s="435">
        <v>8.9</v>
      </c>
      <c r="K97" s="435">
        <v>7</v>
      </c>
      <c r="L97" s="435">
        <v>7.1</v>
      </c>
      <c r="M97" s="435">
        <v>13.7</v>
      </c>
      <c r="N97" s="435">
        <v>8.4</v>
      </c>
      <c r="O97" s="435">
        <v>7.3</v>
      </c>
      <c r="P97" s="435">
        <v>14.8</v>
      </c>
      <c r="Q97" s="435">
        <v>15.4</v>
      </c>
      <c r="R97" s="435">
        <v>6.5</v>
      </c>
      <c r="S97" s="435">
        <v>12.6</v>
      </c>
      <c r="T97" s="435">
        <v>5.6</v>
      </c>
      <c r="U97" s="435">
        <v>6.3</v>
      </c>
    </row>
    <row r="98" spans="1:21" x14ac:dyDescent="0.15">
      <c r="A98" s="440">
        <v>43286</v>
      </c>
      <c r="B98" s="435">
        <v>5.8</v>
      </c>
      <c r="C98" s="435">
        <v>9</v>
      </c>
      <c r="D98" s="435">
        <v>4.8</v>
      </c>
      <c r="E98" s="435">
        <v>2.8</v>
      </c>
      <c r="F98" s="435">
        <v>6.7</v>
      </c>
      <c r="G98" s="435">
        <v>7.5</v>
      </c>
      <c r="H98" s="435">
        <v>7.7</v>
      </c>
      <c r="I98" s="435">
        <v>4.4000000000000004</v>
      </c>
      <c r="J98" s="435">
        <v>8.3000000000000007</v>
      </c>
      <c r="K98" s="436">
        <v>10.7</v>
      </c>
      <c r="L98" s="436">
        <v>10.4</v>
      </c>
      <c r="M98" s="435">
        <v>12.9</v>
      </c>
      <c r="N98" s="436">
        <v>10.4</v>
      </c>
      <c r="O98" s="435">
        <v>11.5</v>
      </c>
      <c r="P98" s="435">
        <v>9.5</v>
      </c>
      <c r="Q98" s="435">
        <v>12</v>
      </c>
      <c r="R98" s="435">
        <v>5.5</v>
      </c>
      <c r="S98" s="435">
        <v>10</v>
      </c>
      <c r="T98" s="435">
        <v>6.4</v>
      </c>
      <c r="U98" s="435">
        <v>7.5</v>
      </c>
    </row>
    <row r="99" spans="1:21" x14ac:dyDescent="0.15">
      <c r="A99" s="440">
        <v>43287</v>
      </c>
      <c r="B99" s="436">
        <v>-2</v>
      </c>
      <c r="C99" s="436">
        <v>-2.6</v>
      </c>
      <c r="D99" s="436">
        <v>-3.9</v>
      </c>
      <c r="E99" s="436">
        <v>-2.9</v>
      </c>
      <c r="F99" s="435">
        <v>0.1</v>
      </c>
      <c r="G99" s="435">
        <v>0.9</v>
      </c>
      <c r="H99" s="435">
        <v>4.5</v>
      </c>
      <c r="I99" s="435">
        <v>0.8</v>
      </c>
      <c r="J99" s="435">
        <v>4.7</v>
      </c>
      <c r="K99" s="435">
        <v>0.5</v>
      </c>
      <c r="L99" s="436">
        <v>-1</v>
      </c>
      <c r="M99" s="435">
        <v>0.4</v>
      </c>
      <c r="N99" s="435">
        <v>3.6</v>
      </c>
      <c r="O99" s="435">
        <v>2.2000000000000002</v>
      </c>
      <c r="P99" s="435">
        <v>3.6</v>
      </c>
      <c r="Q99" s="435">
        <v>2.2999999999999998</v>
      </c>
      <c r="R99" s="435">
        <v>3.1</v>
      </c>
      <c r="S99" s="436">
        <v>-0.8</v>
      </c>
      <c r="T99" s="435">
        <v>4.0999999999999996</v>
      </c>
      <c r="U99" s="435">
        <v>2.4</v>
      </c>
    </row>
    <row r="100" spans="1:21" x14ac:dyDescent="0.15">
      <c r="A100" s="440">
        <v>43288</v>
      </c>
      <c r="B100" s="435">
        <v>7.8</v>
      </c>
      <c r="C100" s="435">
        <v>4</v>
      </c>
      <c r="D100" s="435">
        <v>11.5</v>
      </c>
      <c r="E100" s="436">
        <v>10.5</v>
      </c>
      <c r="F100" s="435">
        <v>6.1</v>
      </c>
      <c r="G100" s="435">
        <v>6.1</v>
      </c>
      <c r="H100" s="435">
        <v>7.8</v>
      </c>
      <c r="I100" s="435">
        <v>12.3</v>
      </c>
      <c r="J100" s="435">
        <v>8.1999999999999993</v>
      </c>
      <c r="K100" s="435">
        <v>7</v>
      </c>
      <c r="L100" s="435">
        <v>5.9</v>
      </c>
      <c r="M100" s="435">
        <v>4.2</v>
      </c>
      <c r="N100" s="435">
        <v>5.4</v>
      </c>
      <c r="O100" s="435">
        <v>4.5999999999999996</v>
      </c>
      <c r="P100" s="435">
        <v>4.5999999999999996</v>
      </c>
      <c r="Q100" s="435">
        <v>4.7</v>
      </c>
      <c r="R100" s="435">
        <v>7.1</v>
      </c>
      <c r="S100" s="435">
        <v>6.6</v>
      </c>
      <c r="T100" s="435">
        <v>5.9</v>
      </c>
      <c r="U100" s="435">
        <v>4.8</v>
      </c>
    </row>
    <row r="101" spans="1:21" x14ac:dyDescent="0.15">
      <c r="A101" s="440">
        <v>43289</v>
      </c>
      <c r="B101" s="435">
        <v>12.4</v>
      </c>
      <c r="C101" s="435">
        <v>14.7</v>
      </c>
      <c r="D101" s="435">
        <v>7.4</v>
      </c>
      <c r="E101" s="435">
        <v>7.4</v>
      </c>
      <c r="F101" s="435">
        <v>7.6</v>
      </c>
      <c r="G101" s="436">
        <v>10.5</v>
      </c>
      <c r="H101" s="435">
        <v>7.5</v>
      </c>
      <c r="I101" s="436">
        <v>10.1</v>
      </c>
      <c r="J101" s="436">
        <v>10.3</v>
      </c>
      <c r="K101" s="435">
        <v>12.7</v>
      </c>
      <c r="L101" s="435">
        <v>12.4</v>
      </c>
      <c r="M101" s="435">
        <v>11.1</v>
      </c>
      <c r="N101" s="435">
        <v>11.2</v>
      </c>
      <c r="O101" s="435">
        <v>11.8</v>
      </c>
      <c r="P101" s="436">
        <v>10.7</v>
      </c>
      <c r="Q101" s="435">
        <v>11.1</v>
      </c>
      <c r="R101" s="435">
        <v>6.1</v>
      </c>
      <c r="S101" s="435">
        <v>11.9</v>
      </c>
      <c r="T101" s="435">
        <v>7.6</v>
      </c>
      <c r="U101" s="435">
        <v>9.6999999999999993</v>
      </c>
    </row>
    <row r="102" spans="1:21" x14ac:dyDescent="0.15">
      <c r="A102" s="440">
        <v>43290</v>
      </c>
      <c r="B102" s="435">
        <v>7.3</v>
      </c>
      <c r="C102" s="436">
        <v>10.8</v>
      </c>
      <c r="D102" s="435">
        <v>6.3</v>
      </c>
      <c r="E102" s="435">
        <v>6.8</v>
      </c>
      <c r="F102" s="435">
        <v>6.5</v>
      </c>
      <c r="G102" s="435">
        <v>9.1</v>
      </c>
      <c r="H102" s="435">
        <v>8</v>
      </c>
      <c r="I102" s="435">
        <v>6.9</v>
      </c>
      <c r="J102" s="435">
        <v>9.9</v>
      </c>
      <c r="K102" s="435">
        <v>8.1999999999999993</v>
      </c>
      <c r="L102" s="435">
        <v>9.6999999999999993</v>
      </c>
      <c r="M102" s="435">
        <v>12.5</v>
      </c>
      <c r="N102" s="435">
        <v>9</v>
      </c>
      <c r="O102" s="435">
        <v>9.8000000000000007</v>
      </c>
      <c r="P102" s="435">
        <v>12</v>
      </c>
      <c r="Q102" s="435">
        <v>12.3</v>
      </c>
      <c r="R102" s="435">
        <v>7.8</v>
      </c>
      <c r="S102" s="435">
        <v>9.8000000000000007</v>
      </c>
      <c r="T102" s="435">
        <v>8.1999999999999993</v>
      </c>
      <c r="U102" s="435">
        <v>7.7</v>
      </c>
    </row>
    <row r="103" spans="1:21" x14ac:dyDescent="0.15">
      <c r="A103" s="440">
        <v>43291</v>
      </c>
      <c r="B103" s="435">
        <v>8.6999999999999993</v>
      </c>
      <c r="C103" s="436">
        <v>10.4</v>
      </c>
      <c r="D103" s="435">
        <v>6.9</v>
      </c>
      <c r="E103" s="435">
        <v>7.8</v>
      </c>
      <c r="F103" s="435">
        <v>8</v>
      </c>
      <c r="G103" s="435">
        <v>9.4</v>
      </c>
      <c r="H103" s="435">
        <v>9.6999999999999993</v>
      </c>
      <c r="I103" s="436">
        <v>10.8</v>
      </c>
      <c r="J103" s="436">
        <v>10.5</v>
      </c>
      <c r="K103" s="435">
        <v>8</v>
      </c>
      <c r="L103" s="435">
        <v>9.5</v>
      </c>
      <c r="M103" s="435">
        <v>8.8000000000000007</v>
      </c>
      <c r="N103" s="435">
        <v>9.5</v>
      </c>
      <c r="O103" s="435">
        <v>8</v>
      </c>
      <c r="P103" s="435">
        <v>8.6</v>
      </c>
      <c r="Q103" s="436">
        <v>10.1</v>
      </c>
      <c r="R103" s="435">
        <v>8.8000000000000007</v>
      </c>
      <c r="S103" s="435">
        <v>6</v>
      </c>
      <c r="T103" s="435">
        <v>9.6999999999999993</v>
      </c>
      <c r="U103" s="435">
        <v>8.1999999999999993</v>
      </c>
    </row>
    <row r="104" spans="1:21" x14ac:dyDescent="0.15">
      <c r="A104" s="440">
        <v>43292</v>
      </c>
      <c r="B104" s="435">
        <v>12.8</v>
      </c>
      <c r="C104" s="435">
        <v>9.4</v>
      </c>
      <c r="D104" s="435">
        <v>12.7</v>
      </c>
      <c r="E104" s="435">
        <v>12.9</v>
      </c>
      <c r="F104" s="436">
        <v>10.4</v>
      </c>
      <c r="G104" s="436">
        <v>10.3</v>
      </c>
      <c r="H104" s="435">
        <v>13</v>
      </c>
      <c r="I104" s="435">
        <v>15.3</v>
      </c>
      <c r="J104" s="435">
        <v>13</v>
      </c>
      <c r="K104" s="435">
        <v>9.6</v>
      </c>
      <c r="L104" s="436">
        <v>10.199999999999999</v>
      </c>
      <c r="M104" s="435">
        <v>7.7</v>
      </c>
      <c r="N104" s="435">
        <v>9.6999999999999993</v>
      </c>
      <c r="O104" s="435">
        <v>8</v>
      </c>
      <c r="P104" s="435">
        <v>8.5</v>
      </c>
      <c r="Q104" s="435">
        <v>9.6</v>
      </c>
      <c r="R104" s="435">
        <v>14</v>
      </c>
      <c r="S104" s="435">
        <v>9.3000000000000007</v>
      </c>
      <c r="T104" s="435">
        <v>13.1</v>
      </c>
      <c r="U104" s="436">
        <v>10.9</v>
      </c>
    </row>
    <row r="105" spans="1:21" x14ac:dyDescent="0.15">
      <c r="A105" s="440">
        <v>43293</v>
      </c>
      <c r="B105" s="435">
        <v>9.9</v>
      </c>
      <c r="C105" s="436">
        <v>10.6</v>
      </c>
      <c r="D105" s="435">
        <v>10</v>
      </c>
      <c r="E105" s="435">
        <v>8.5</v>
      </c>
      <c r="F105" s="438">
        <v>5.3</v>
      </c>
      <c r="G105" s="435">
        <v>12</v>
      </c>
      <c r="H105" s="435">
        <v>14</v>
      </c>
      <c r="I105" s="435">
        <v>12.1</v>
      </c>
      <c r="J105" s="435">
        <v>14.1</v>
      </c>
      <c r="K105" s="435">
        <v>14.2</v>
      </c>
      <c r="L105" s="435">
        <v>12.8</v>
      </c>
      <c r="M105" s="435">
        <v>15.8</v>
      </c>
      <c r="N105" s="435">
        <v>14.9</v>
      </c>
      <c r="O105" s="435">
        <v>14.4</v>
      </c>
      <c r="P105" s="435">
        <v>13.9</v>
      </c>
      <c r="Q105" s="435">
        <v>14.6</v>
      </c>
      <c r="R105" s="435">
        <v>12.1</v>
      </c>
      <c r="S105" s="435">
        <v>13.4</v>
      </c>
      <c r="T105" s="435">
        <v>11.8</v>
      </c>
      <c r="U105" s="435">
        <v>12.7</v>
      </c>
    </row>
    <row r="106" spans="1:21" x14ac:dyDescent="0.15">
      <c r="A106" s="440">
        <v>43294</v>
      </c>
      <c r="B106" s="435">
        <v>19.5</v>
      </c>
      <c r="C106" s="435">
        <v>12.3</v>
      </c>
      <c r="D106" s="435">
        <v>18.399999999999999</v>
      </c>
      <c r="E106" s="435">
        <v>19.5</v>
      </c>
      <c r="F106" s="439" t="s">
        <v>768</v>
      </c>
      <c r="G106" s="435">
        <v>19.600000000000001</v>
      </c>
      <c r="H106" s="435">
        <v>19.3</v>
      </c>
      <c r="I106" s="438">
        <v>19.8</v>
      </c>
      <c r="J106" s="435">
        <v>17.5</v>
      </c>
      <c r="K106" s="435">
        <v>17.3</v>
      </c>
      <c r="L106" s="435">
        <v>17.8</v>
      </c>
      <c r="M106" s="435">
        <v>14</v>
      </c>
      <c r="N106" s="435">
        <v>15.6</v>
      </c>
      <c r="O106" s="435">
        <v>13.2</v>
      </c>
      <c r="P106" s="435">
        <v>12.1</v>
      </c>
      <c r="Q106" s="435">
        <v>13.3</v>
      </c>
      <c r="R106" s="435">
        <v>18.2</v>
      </c>
      <c r="S106" s="435">
        <v>12.5</v>
      </c>
      <c r="T106" s="435">
        <v>16</v>
      </c>
      <c r="U106" s="435">
        <v>16.5</v>
      </c>
    </row>
    <row r="107" spans="1:21" x14ac:dyDescent="0.15">
      <c r="A107" s="440">
        <v>43295</v>
      </c>
      <c r="B107" s="435">
        <v>17.600000000000001</v>
      </c>
      <c r="C107" s="435">
        <v>16</v>
      </c>
      <c r="D107" s="435">
        <v>18.7</v>
      </c>
      <c r="E107" s="436">
        <v>20.8</v>
      </c>
      <c r="F107" s="439" t="s">
        <v>768</v>
      </c>
      <c r="G107" s="435">
        <v>14.7</v>
      </c>
      <c r="H107" s="435">
        <v>19.899999999999999</v>
      </c>
      <c r="I107" s="439" t="s">
        <v>768</v>
      </c>
      <c r="J107" s="435">
        <v>21</v>
      </c>
      <c r="K107" s="435">
        <v>17</v>
      </c>
      <c r="L107" s="435">
        <v>15.7</v>
      </c>
      <c r="M107" s="435">
        <v>14.4</v>
      </c>
      <c r="N107" s="435">
        <v>15.2</v>
      </c>
      <c r="O107" s="435">
        <v>13.5</v>
      </c>
      <c r="P107" s="435">
        <v>15.3</v>
      </c>
      <c r="Q107" s="435">
        <v>17.2</v>
      </c>
      <c r="R107" s="435">
        <v>20</v>
      </c>
      <c r="S107" s="435">
        <v>14</v>
      </c>
      <c r="T107" s="435">
        <v>19.899999999999999</v>
      </c>
      <c r="U107" s="435">
        <v>16.8</v>
      </c>
    </row>
    <row r="108" spans="1:21" x14ac:dyDescent="0.15">
      <c r="A108" s="440">
        <v>43296</v>
      </c>
      <c r="B108" s="435">
        <v>23.5</v>
      </c>
      <c r="C108" s="435">
        <v>29.7</v>
      </c>
      <c r="D108" s="435">
        <v>22.8</v>
      </c>
      <c r="E108" s="436">
        <v>20.6</v>
      </c>
      <c r="F108" s="439" t="s">
        <v>768</v>
      </c>
      <c r="G108" s="435">
        <v>23.5</v>
      </c>
      <c r="H108" s="435">
        <v>25.4</v>
      </c>
      <c r="I108" s="439" t="s">
        <v>768</v>
      </c>
      <c r="J108" s="435">
        <v>25.7</v>
      </c>
      <c r="K108" s="435">
        <v>24.7</v>
      </c>
      <c r="L108" s="435">
        <v>24.5</v>
      </c>
      <c r="M108" s="435">
        <v>27.5</v>
      </c>
      <c r="N108" s="435">
        <v>23.1</v>
      </c>
      <c r="O108" s="435">
        <v>22.2</v>
      </c>
      <c r="P108" s="435">
        <v>23.8</v>
      </c>
      <c r="Q108" s="435">
        <v>28.3</v>
      </c>
      <c r="R108" s="435">
        <v>23.2</v>
      </c>
      <c r="S108" s="435">
        <v>22.4</v>
      </c>
      <c r="T108" s="435">
        <v>24.8</v>
      </c>
      <c r="U108" s="439">
        <v>20.399999999999999</v>
      </c>
    </row>
    <row r="109" spans="1:21" x14ac:dyDescent="0.15">
      <c r="A109" s="440">
        <v>43297</v>
      </c>
      <c r="B109" s="435">
        <v>26</v>
      </c>
      <c r="C109" s="435">
        <v>24.9</v>
      </c>
      <c r="D109" s="435">
        <v>27.7</v>
      </c>
      <c r="E109" s="435">
        <v>27</v>
      </c>
      <c r="F109" s="439" t="s">
        <v>768</v>
      </c>
      <c r="G109" s="435">
        <v>25.3</v>
      </c>
      <c r="H109" s="435">
        <v>28.8</v>
      </c>
      <c r="I109" s="439" t="s">
        <v>768</v>
      </c>
      <c r="J109" s="435">
        <v>25.2</v>
      </c>
      <c r="K109" s="435">
        <v>27.1</v>
      </c>
      <c r="L109" s="435">
        <v>27.1</v>
      </c>
      <c r="M109" s="435">
        <v>28</v>
      </c>
      <c r="N109" s="435">
        <v>24.2</v>
      </c>
      <c r="O109" s="435">
        <v>25</v>
      </c>
      <c r="P109" s="435">
        <v>25.3</v>
      </c>
      <c r="Q109" s="435">
        <v>28.3</v>
      </c>
      <c r="R109" s="435">
        <v>29.9</v>
      </c>
      <c r="S109" s="435">
        <v>22.5</v>
      </c>
      <c r="T109" s="435">
        <v>27.4</v>
      </c>
      <c r="U109" s="439" t="s">
        <v>768</v>
      </c>
    </row>
    <row r="110" spans="1:21" x14ac:dyDescent="0.15">
      <c r="A110" s="440">
        <v>43298</v>
      </c>
      <c r="B110" s="435">
        <v>25</v>
      </c>
      <c r="C110" s="435">
        <v>28.1</v>
      </c>
      <c r="D110" s="435">
        <v>24.9</v>
      </c>
      <c r="E110" s="435">
        <v>25.7</v>
      </c>
      <c r="F110" s="439" t="s">
        <v>768</v>
      </c>
      <c r="G110" s="435">
        <v>26.7</v>
      </c>
      <c r="H110" s="435">
        <v>26</v>
      </c>
      <c r="I110" s="439" t="s">
        <v>768</v>
      </c>
      <c r="J110" s="435">
        <v>23.5</v>
      </c>
      <c r="K110" s="435">
        <v>25.4</v>
      </c>
      <c r="L110" s="435">
        <v>24.6</v>
      </c>
      <c r="M110" s="435">
        <v>28.2</v>
      </c>
      <c r="N110" s="435">
        <v>25.4</v>
      </c>
      <c r="O110" s="435">
        <v>24.5</v>
      </c>
      <c r="P110" s="435">
        <v>23.9</v>
      </c>
      <c r="Q110" s="435">
        <v>26</v>
      </c>
      <c r="R110" s="435">
        <v>28.9</v>
      </c>
      <c r="S110" s="435">
        <v>25.8</v>
      </c>
      <c r="T110" s="435">
        <v>27.7</v>
      </c>
      <c r="U110" s="438">
        <v>27.8</v>
      </c>
    </row>
    <row r="111" spans="1:21" x14ac:dyDescent="0.15">
      <c r="A111" s="440">
        <v>43299</v>
      </c>
      <c r="B111" s="435">
        <v>26.3</v>
      </c>
      <c r="C111" s="435">
        <v>31</v>
      </c>
      <c r="D111" s="435">
        <v>29.1</v>
      </c>
      <c r="E111" s="435">
        <v>29.5</v>
      </c>
      <c r="F111" s="439" t="s">
        <v>768</v>
      </c>
      <c r="G111" s="435">
        <v>29.2</v>
      </c>
      <c r="H111" s="435">
        <v>28.4</v>
      </c>
      <c r="I111" s="439" t="s">
        <v>768</v>
      </c>
      <c r="J111" s="435">
        <v>25.7</v>
      </c>
      <c r="K111" s="435">
        <v>28.7</v>
      </c>
      <c r="L111" s="435">
        <v>26.2</v>
      </c>
      <c r="M111" s="435">
        <v>30</v>
      </c>
      <c r="N111" s="435">
        <v>26.8</v>
      </c>
      <c r="O111" s="435">
        <v>26.3</v>
      </c>
      <c r="P111" s="435">
        <v>26.7</v>
      </c>
      <c r="Q111" s="435">
        <v>31.3</v>
      </c>
      <c r="R111" s="435">
        <v>26.1</v>
      </c>
      <c r="S111" s="435">
        <v>25.5</v>
      </c>
      <c r="T111" s="435">
        <v>27.9</v>
      </c>
      <c r="U111" s="439">
        <v>28.5</v>
      </c>
    </row>
    <row r="112" spans="1:21" x14ac:dyDescent="0.15">
      <c r="A112" s="440">
        <v>43300</v>
      </c>
      <c r="B112" s="435">
        <v>19</v>
      </c>
      <c r="C112" s="435">
        <v>29.1</v>
      </c>
      <c r="D112" s="435">
        <v>16.7</v>
      </c>
      <c r="E112" s="435">
        <v>16.3</v>
      </c>
      <c r="F112" s="439" t="s">
        <v>768</v>
      </c>
      <c r="G112" s="435">
        <v>21.4</v>
      </c>
      <c r="H112" s="435">
        <v>19.7</v>
      </c>
      <c r="I112" s="439" t="s">
        <v>768</v>
      </c>
      <c r="J112" s="436">
        <v>20.8</v>
      </c>
      <c r="K112" s="435">
        <v>21</v>
      </c>
      <c r="L112" s="435">
        <v>22</v>
      </c>
      <c r="M112" s="435">
        <v>28.9</v>
      </c>
      <c r="N112" s="435">
        <v>21.9</v>
      </c>
      <c r="O112" s="435">
        <v>23.4</v>
      </c>
      <c r="P112" s="435">
        <v>26.4</v>
      </c>
      <c r="Q112" s="436">
        <v>30.5</v>
      </c>
      <c r="R112" s="435">
        <v>16.100000000000001</v>
      </c>
      <c r="S112" s="435">
        <v>29.4</v>
      </c>
      <c r="T112" s="435">
        <v>18.2</v>
      </c>
      <c r="U112" s="436">
        <v>20.9</v>
      </c>
    </row>
    <row r="113" spans="1:21" x14ac:dyDescent="0.15">
      <c r="A113" s="440">
        <v>43301</v>
      </c>
      <c r="B113" s="436">
        <v>10.4</v>
      </c>
      <c r="C113" s="435">
        <v>16.100000000000001</v>
      </c>
      <c r="D113" s="435">
        <v>7.6</v>
      </c>
      <c r="E113" s="435">
        <v>7</v>
      </c>
      <c r="F113" s="438">
        <v>1.9</v>
      </c>
      <c r="G113" s="435">
        <v>11.5</v>
      </c>
      <c r="H113" s="435">
        <v>11.3</v>
      </c>
      <c r="I113" s="439" t="s">
        <v>768</v>
      </c>
      <c r="J113" s="435">
        <v>13</v>
      </c>
      <c r="K113" s="435">
        <v>11.6</v>
      </c>
      <c r="L113" s="435">
        <v>11.8</v>
      </c>
      <c r="M113" s="435">
        <v>14.3</v>
      </c>
      <c r="N113" s="435">
        <v>12.5</v>
      </c>
      <c r="O113" s="435">
        <v>12.8</v>
      </c>
      <c r="P113" s="435">
        <v>14.4</v>
      </c>
      <c r="Q113" s="435">
        <v>17.3</v>
      </c>
      <c r="R113" s="435">
        <v>8.4</v>
      </c>
      <c r="S113" s="435">
        <v>14.4</v>
      </c>
      <c r="T113" s="435">
        <v>8.6999999999999993</v>
      </c>
      <c r="U113" s="435">
        <v>11.3</v>
      </c>
    </row>
    <row r="114" spans="1:21" x14ac:dyDescent="0.15">
      <c r="A114" s="440">
        <v>43302</v>
      </c>
      <c r="B114" s="435">
        <v>13</v>
      </c>
      <c r="C114" s="435">
        <v>21.4</v>
      </c>
      <c r="D114" s="435">
        <v>11.2</v>
      </c>
      <c r="E114" s="435">
        <v>11.7</v>
      </c>
      <c r="F114" s="435">
        <v>12.4</v>
      </c>
      <c r="G114" s="435">
        <v>13.1</v>
      </c>
      <c r="H114" s="435">
        <v>13.5</v>
      </c>
      <c r="I114" s="439" t="s">
        <v>768</v>
      </c>
      <c r="J114" s="435">
        <v>12.8</v>
      </c>
      <c r="K114" s="435">
        <v>13.7</v>
      </c>
      <c r="L114" s="435">
        <v>14.1</v>
      </c>
      <c r="M114" s="435">
        <v>17</v>
      </c>
      <c r="N114" s="435">
        <v>12.5</v>
      </c>
      <c r="O114" s="435">
        <v>13.8</v>
      </c>
      <c r="P114" s="435">
        <v>16.3</v>
      </c>
      <c r="Q114" s="435">
        <v>19.399999999999999</v>
      </c>
      <c r="R114" s="435">
        <v>9</v>
      </c>
      <c r="S114" s="435">
        <v>15</v>
      </c>
      <c r="T114" s="435">
        <v>11.9</v>
      </c>
      <c r="U114" s="435">
        <v>11.5</v>
      </c>
    </row>
    <row r="115" spans="1:21" x14ac:dyDescent="0.15">
      <c r="A115" s="440">
        <v>43303</v>
      </c>
      <c r="B115" s="435">
        <v>16.899999999999999</v>
      </c>
      <c r="C115" s="436">
        <v>20.6</v>
      </c>
      <c r="D115" s="435">
        <v>16.399999999999999</v>
      </c>
      <c r="E115" s="435">
        <v>18.399999999999999</v>
      </c>
      <c r="F115" s="435">
        <v>18.2</v>
      </c>
      <c r="G115" s="435">
        <v>18.899999999999999</v>
      </c>
      <c r="H115" s="435">
        <v>18.399999999999999</v>
      </c>
      <c r="I115" s="439" t="s">
        <v>768</v>
      </c>
      <c r="J115" s="435">
        <v>16.8</v>
      </c>
      <c r="K115" s="435">
        <v>17.100000000000001</v>
      </c>
      <c r="L115" s="435">
        <v>16.399999999999999</v>
      </c>
      <c r="M115" s="435">
        <v>17.8</v>
      </c>
      <c r="N115" s="435">
        <v>16.399999999999999</v>
      </c>
      <c r="O115" s="435">
        <v>16</v>
      </c>
      <c r="P115" s="435">
        <v>17</v>
      </c>
      <c r="Q115" s="435">
        <v>19.2</v>
      </c>
      <c r="R115" s="435">
        <v>19.7</v>
      </c>
      <c r="S115" s="435">
        <v>16.5</v>
      </c>
      <c r="T115" s="435">
        <v>19.8</v>
      </c>
      <c r="U115" s="435">
        <v>17.100000000000001</v>
      </c>
    </row>
    <row r="116" spans="1:21" x14ac:dyDescent="0.15">
      <c r="A116" s="440">
        <v>43304</v>
      </c>
      <c r="B116" s="435">
        <v>14.6</v>
      </c>
      <c r="C116" s="435">
        <v>10</v>
      </c>
      <c r="D116" s="435">
        <v>14.9</v>
      </c>
      <c r="E116" s="435">
        <v>17</v>
      </c>
      <c r="F116" s="435">
        <v>13.1</v>
      </c>
      <c r="G116" s="435">
        <v>12.8</v>
      </c>
      <c r="H116" s="435">
        <v>17.3</v>
      </c>
      <c r="I116" s="439" t="s">
        <v>768</v>
      </c>
      <c r="J116" s="435">
        <v>16</v>
      </c>
      <c r="K116" s="435">
        <v>13.9</v>
      </c>
      <c r="L116" s="435">
        <v>14</v>
      </c>
      <c r="M116" s="435">
        <v>12.8</v>
      </c>
      <c r="N116" s="435">
        <v>12.2</v>
      </c>
      <c r="O116" s="435">
        <v>12.1</v>
      </c>
      <c r="P116" s="435">
        <v>12</v>
      </c>
      <c r="Q116" s="435">
        <v>12.1</v>
      </c>
      <c r="R116" s="435">
        <v>19.399999999999999</v>
      </c>
      <c r="S116" s="435">
        <v>11.6</v>
      </c>
      <c r="T116" s="435">
        <v>16.899999999999999</v>
      </c>
      <c r="U116" s="435">
        <v>16</v>
      </c>
    </row>
    <row r="117" spans="1:21" x14ac:dyDescent="0.15">
      <c r="A117" s="440">
        <v>43305</v>
      </c>
      <c r="B117" s="435">
        <v>16.5</v>
      </c>
      <c r="C117" s="435">
        <v>16.899999999999999</v>
      </c>
      <c r="D117" s="435">
        <v>19.2</v>
      </c>
      <c r="E117" s="435">
        <v>18.100000000000001</v>
      </c>
      <c r="F117" s="435">
        <v>21.2</v>
      </c>
      <c r="G117" s="436">
        <v>20.6</v>
      </c>
      <c r="H117" s="436">
        <v>20.7</v>
      </c>
      <c r="I117" s="438">
        <v>17.899999999999999</v>
      </c>
      <c r="J117" s="435">
        <v>19.600000000000001</v>
      </c>
      <c r="K117" s="436">
        <v>20.9</v>
      </c>
      <c r="L117" s="435">
        <v>17.5</v>
      </c>
      <c r="M117" s="435">
        <v>19.7</v>
      </c>
      <c r="N117" s="436">
        <v>20.7</v>
      </c>
      <c r="O117" s="435">
        <v>21</v>
      </c>
      <c r="P117" s="435">
        <v>18.7</v>
      </c>
      <c r="Q117" s="435">
        <v>16.100000000000001</v>
      </c>
      <c r="R117" s="435">
        <v>26.7</v>
      </c>
      <c r="S117" s="435">
        <v>17.8</v>
      </c>
      <c r="T117" s="436">
        <v>20.100000000000001</v>
      </c>
      <c r="U117" s="435">
        <v>21.7</v>
      </c>
    </row>
    <row r="118" spans="1:21" x14ac:dyDescent="0.15">
      <c r="A118" s="440">
        <v>43306</v>
      </c>
      <c r="B118" s="436">
        <v>10.4</v>
      </c>
      <c r="C118" s="435">
        <v>17.7</v>
      </c>
      <c r="D118" s="435">
        <v>15</v>
      </c>
      <c r="E118" s="435">
        <v>12.6</v>
      </c>
      <c r="F118" s="435">
        <v>15.1</v>
      </c>
      <c r="G118" s="435">
        <v>14.3</v>
      </c>
      <c r="H118" s="435">
        <v>15.8</v>
      </c>
      <c r="I118" s="435">
        <v>13.1</v>
      </c>
      <c r="J118" s="435">
        <v>14</v>
      </c>
      <c r="K118" s="435">
        <v>14.8</v>
      </c>
      <c r="L118" s="435">
        <v>12.2</v>
      </c>
      <c r="M118" s="435">
        <v>14.6</v>
      </c>
      <c r="N118" s="435">
        <v>16.600000000000001</v>
      </c>
      <c r="O118" s="435">
        <v>15.9</v>
      </c>
      <c r="P118" s="435">
        <v>16.8</v>
      </c>
      <c r="Q118" s="436">
        <v>20.399999999999999</v>
      </c>
      <c r="R118" s="435">
        <v>16.600000000000001</v>
      </c>
      <c r="S118" s="435">
        <v>12.3</v>
      </c>
      <c r="T118" s="435">
        <v>16.5</v>
      </c>
      <c r="U118" s="438">
        <v>15</v>
      </c>
    </row>
    <row r="119" spans="1:21" x14ac:dyDescent="0.15">
      <c r="A119" s="440">
        <v>43307</v>
      </c>
      <c r="B119" s="435">
        <v>7.4</v>
      </c>
      <c r="C119" s="435">
        <v>10</v>
      </c>
      <c r="D119" s="435">
        <v>6.9</v>
      </c>
      <c r="E119" s="438">
        <v>5.5</v>
      </c>
      <c r="F119" s="435">
        <v>8.3000000000000007</v>
      </c>
      <c r="G119" s="435">
        <v>8.1</v>
      </c>
      <c r="H119" s="436">
        <v>10.6</v>
      </c>
      <c r="I119" s="436">
        <v>10.5</v>
      </c>
      <c r="J119" s="435">
        <v>11.4</v>
      </c>
      <c r="K119" s="435">
        <v>10</v>
      </c>
      <c r="L119" s="435">
        <v>8.6</v>
      </c>
      <c r="M119" s="435">
        <v>12</v>
      </c>
      <c r="N119" s="436">
        <v>10.3</v>
      </c>
      <c r="O119" s="436">
        <v>10.5</v>
      </c>
      <c r="P119" s="435">
        <v>12.1</v>
      </c>
      <c r="Q119" s="435">
        <v>13.5</v>
      </c>
      <c r="R119" s="435">
        <v>7.1</v>
      </c>
      <c r="S119" s="436">
        <v>10.1</v>
      </c>
      <c r="T119" s="435">
        <v>9.1</v>
      </c>
      <c r="U119" s="438">
        <v>13.2</v>
      </c>
    </row>
    <row r="120" spans="1:21" x14ac:dyDescent="0.15">
      <c r="A120" s="440">
        <v>43308</v>
      </c>
      <c r="B120" s="436">
        <v>10.6</v>
      </c>
      <c r="C120" s="435">
        <v>12</v>
      </c>
      <c r="D120" s="435">
        <v>7.7</v>
      </c>
      <c r="E120" s="439" t="s">
        <v>768</v>
      </c>
      <c r="F120" s="435">
        <v>10</v>
      </c>
      <c r="G120" s="435">
        <v>10</v>
      </c>
      <c r="H120" s="435">
        <v>11.4</v>
      </c>
      <c r="I120" s="435">
        <v>11.3</v>
      </c>
      <c r="J120" s="435">
        <v>12.9</v>
      </c>
      <c r="K120" s="435">
        <v>11.1</v>
      </c>
      <c r="L120" s="435">
        <v>11.9</v>
      </c>
      <c r="M120" s="435">
        <v>11.5</v>
      </c>
      <c r="N120" s="435">
        <v>12.1</v>
      </c>
      <c r="O120" s="435">
        <v>12.5</v>
      </c>
      <c r="P120" s="435">
        <v>12.8</v>
      </c>
      <c r="Q120" s="435">
        <v>14.1</v>
      </c>
      <c r="R120" s="435">
        <v>8.3000000000000007</v>
      </c>
      <c r="S120" s="435">
        <v>8.8000000000000007</v>
      </c>
      <c r="T120" s="435">
        <v>11</v>
      </c>
      <c r="U120" s="435">
        <v>11.5</v>
      </c>
    </row>
    <row r="121" spans="1:21" x14ac:dyDescent="0.15">
      <c r="A121" s="440">
        <v>43309</v>
      </c>
      <c r="B121" s="435">
        <v>6.4</v>
      </c>
      <c r="C121" s="435">
        <v>1.9</v>
      </c>
      <c r="D121" s="435">
        <v>6.1</v>
      </c>
      <c r="E121" s="439" t="s">
        <v>768</v>
      </c>
      <c r="F121" s="435">
        <v>4.9000000000000004</v>
      </c>
      <c r="G121" s="435">
        <v>4.5</v>
      </c>
      <c r="H121" s="436">
        <v>10.5</v>
      </c>
      <c r="I121" s="435">
        <v>6.8</v>
      </c>
      <c r="J121" s="436">
        <v>10.199999999999999</v>
      </c>
      <c r="K121" s="435">
        <v>5.9</v>
      </c>
      <c r="L121" s="435">
        <v>6.7</v>
      </c>
      <c r="M121" s="435">
        <v>6.4</v>
      </c>
      <c r="N121" s="435">
        <v>7.3</v>
      </c>
      <c r="O121" s="435">
        <v>7</v>
      </c>
      <c r="P121" s="435">
        <v>6.5</v>
      </c>
      <c r="Q121" s="435">
        <v>6.4</v>
      </c>
      <c r="R121" s="435">
        <v>5.8</v>
      </c>
      <c r="S121" s="435">
        <v>5.6</v>
      </c>
      <c r="T121" s="435">
        <v>6.8</v>
      </c>
      <c r="U121" s="435">
        <v>7.5</v>
      </c>
    </row>
    <row r="122" spans="1:21" x14ac:dyDescent="0.15">
      <c r="A122" s="440">
        <v>43310</v>
      </c>
      <c r="B122" s="435">
        <v>9.4</v>
      </c>
      <c r="C122" s="435">
        <v>7.4</v>
      </c>
      <c r="D122" s="435">
        <v>12</v>
      </c>
      <c r="E122" s="439" t="s">
        <v>768</v>
      </c>
      <c r="F122" s="435">
        <v>7.3</v>
      </c>
      <c r="G122" s="435">
        <v>8.4</v>
      </c>
      <c r="H122" s="435">
        <v>11.4</v>
      </c>
      <c r="I122" s="435">
        <v>7.6</v>
      </c>
      <c r="J122" s="435">
        <v>9.6999999999999993</v>
      </c>
      <c r="K122" s="435">
        <v>7.2</v>
      </c>
      <c r="L122" s="435">
        <v>9</v>
      </c>
      <c r="M122" s="435">
        <v>5.5</v>
      </c>
      <c r="N122" s="435">
        <v>8.8000000000000007</v>
      </c>
      <c r="O122" s="435">
        <v>7.7</v>
      </c>
      <c r="P122" s="435">
        <v>7.8</v>
      </c>
      <c r="Q122" s="435">
        <v>6.8</v>
      </c>
      <c r="R122" s="435">
        <v>8.5</v>
      </c>
      <c r="S122" s="435">
        <v>7</v>
      </c>
      <c r="T122" s="435">
        <v>7.1</v>
      </c>
      <c r="U122" s="435">
        <v>8.4</v>
      </c>
    </row>
    <row r="123" spans="1:21" x14ac:dyDescent="0.15">
      <c r="A123" s="440">
        <v>43311</v>
      </c>
      <c r="B123" s="435">
        <v>7.6</v>
      </c>
      <c r="C123" s="435">
        <v>11.7</v>
      </c>
      <c r="D123" s="435">
        <v>8.1999999999999993</v>
      </c>
      <c r="E123" s="439" t="s">
        <v>768</v>
      </c>
      <c r="F123" s="435">
        <v>8.9</v>
      </c>
      <c r="G123" s="436">
        <v>10.199999999999999</v>
      </c>
      <c r="H123" s="435">
        <v>9.5</v>
      </c>
      <c r="I123" s="435">
        <v>9.8000000000000007</v>
      </c>
      <c r="J123" s="435">
        <v>11</v>
      </c>
      <c r="K123" s="435">
        <v>8.9</v>
      </c>
      <c r="L123" s="435">
        <v>7.8</v>
      </c>
      <c r="M123" s="435">
        <v>9.9</v>
      </c>
      <c r="N123" s="435">
        <v>9.6</v>
      </c>
      <c r="O123" s="435">
        <v>9.4</v>
      </c>
      <c r="P123" s="435">
        <v>9.1</v>
      </c>
      <c r="Q123" s="435">
        <v>9.9</v>
      </c>
      <c r="R123" s="435">
        <v>7.2</v>
      </c>
      <c r="S123" s="435">
        <v>9.1</v>
      </c>
      <c r="T123" s="435">
        <v>8.1999999999999993</v>
      </c>
      <c r="U123" s="435">
        <v>9.3000000000000007</v>
      </c>
    </row>
    <row r="124" spans="1:21" x14ac:dyDescent="0.15">
      <c r="A124" s="440">
        <v>43312</v>
      </c>
      <c r="B124" s="435">
        <v>11.2</v>
      </c>
      <c r="C124" s="435">
        <v>16.899999999999999</v>
      </c>
      <c r="D124" s="436">
        <v>10.5</v>
      </c>
      <c r="E124" s="271"/>
      <c r="F124" s="436">
        <v>10.7</v>
      </c>
      <c r="G124" s="435">
        <v>11.7</v>
      </c>
      <c r="H124" s="438">
        <v>9.8000000000000007</v>
      </c>
      <c r="I124" s="435">
        <v>9</v>
      </c>
      <c r="J124" s="436">
        <v>10.8</v>
      </c>
      <c r="K124" s="435">
        <v>9.3000000000000007</v>
      </c>
      <c r="L124" s="435">
        <v>11.6</v>
      </c>
      <c r="M124" s="435">
        <v>14.8</v>
      </c>
      <c r="N124" s="435">
        <v>12</v>
      </c>
      <c r="O124" s="435">
        <v>13.8</v>
      </c>
      <c r="P124" s="435">
        <v>13.6</v>
      </c>
      <c r="Q124" s="435">
        <v>14.9</v>
      </c>
      <c r="R124" s="435">
        <v>8.5</v>
      </c>
      <c r="S124" s="435">
        <v>13.3</v>
      </c>
      <c r="T124" s="435">
        <v>9.3000000000000007</v>
      </c>
      <c r="U124" s="435">
        <v>11.1</v>
      </c>
    </row>
    <row r="125" spans="1:21" x14ac:dyDescent="0.15">
      <c r="A125" s="440">
        <v>43313</v>
      </c>
      <c r="B125" s="435">
        <v>17</v>
      </c>
      <c r="C125" s="435">
        <v>21.8</v>
      </c>
      <c r="D125" s="435">
        <v>16.3</v>
      </c>
      <c r="E125" s="439" t="s">
        <v>768</v>
      </c>
      <c r="F125" s="435">
        <v>18.3</v>
      </c>
      <c r="G125" s="435">
        <v>21.5</v>
      </c>
      <c r="H125" s="439" t="s">
        <v>768</v>
      </c>
      <c r="I125" s="435">
        <v>18</v>
      </c>
      <c r="J125" s="435">
        <v>16.100000000000001</v>
      </c>
      <c r="K125" s="435">
        <v>17.100000000000001</v>
      </c>
      <c r="L125" s="435">
        <v>17</v>
      </c>
      <c r="M125" s="435">
        <v>22.3</v>
      </c>
      <c r="N125" s="435">
        <v>19</v>
      </c>
      <c r="O125" s="435">
        <v>19.8</v>
      </c>
      <c r="P125" s="435">
        <v>19</v>
      </c>
      <c r="Q125" s="436">
        <v>20.100000000000001</v>
      </c>
      <c r="R125" s="435">
        <v>17.3</v>
      </c>
      <c r="S125" s="435">
        <v>16.899999999999999</v>
      </c>
      <c r="T125" s="435">
        <v>16.8</v>
      </c>
      <c r="U125" s="435">
        <v>15.7</v>
      </c>
    </row>
    <row r="126" spans="1:21" x14ac:dyDescent="0.15">
      <c r="A126" s="440">
        <v>43314</v>
      </c>
      <c r="B126" s="435">
        <v>17.600000000000001</v>
      </c>
      <c r="C126" s="435">
        <v>13.5</v>
      </c>
      <c r="D126" s="435">
        <v>19.899999999999999</v>
      </c>
      <c r="E126" s="439" t="s">
        <v>768</v>
      </c>
      <c r="F126" s="435">
        <v>16.5</v>
      </c>
      <c r="G126" s="435">
        <v>17.600000000000001</v>
      </c>
      <c r="H126" s="439" t="s">
        <v>768</v>
      </c>
      <c r="I126" s="435">
        <v>21.6</v>
      </c>
      <c r="J126" s="435">
        <v>19.2</v>
      </c>
      <c r="K126" s="435">
        <v>19.8</v>
      </c>
      <c r="L126" s="435">
        <v>15.8</v>
      </c>
      <c r="M126" s="435">
        <v>17.399999999999999</v>
      </c>
      <c r="N126" s="435">
        <v>17.5</v>
      </c>
      <c r="O126" s="435">
        <v>16.8</v>
      </c>
      <c r="P126" s="435">
        <v>15</v>
      </c>
      <c r="Q126" s="435">
        <v>14.5</v>
      </c>
      <c r="R126" s="435">
        <v>23.7</v>
      </c>
      <c r="S126" s="435">
        <v>14.5</v>
      </c>
      <c r="T126" s="435">
        <v>22</v>
      </c>
      <c r="U126" s="435">
        <v>22</v>
      </c>
    </row>
    <row r="127" spans="1:21" x14ac:dyDescent="0.15">
      <c r="A127" s="440">
        <v>43315</v>
      </c>
      <c r="B127" s="435">
        <v>18.3</v>
      </c>
      <c r="C127" s="435">
        <v>14.5</v>
      </c>
      <c r="D127" s="436">
        <v>20.9</v>
      </c>
      <c r="E127" s="439" t="s">
        <v>768</v>
      </c>
      <c r="F127" s="435">
        <v>23</v>
      </c>
      <c r="G127" s="435">
        <v>22.9</v>
      </c>
      <c r="H127" s="439" t="s">
        <v>768</v>
      </c>
      <c r="I127" s="435">
        <v>18.899999999999999</v>
      </c>
      <c r="J127" s="435">
        <v>20</v>
      </c>
      <c r="K127" s="435">
        <v>22.4</v>
      </c>
      <c r="L127" s="435">
        <v>17</v>
      </c>
      <c r="M127" s="435">
        <v>15.8</v>
      </c>
      <c r="N127" s="435">
        <v>21.3</v>
      </c>
      <c r="O127" s="435">
        <v>18.2</v>
      </c>
      <c r="P127" s="435">
        <v>14.9</v>
      </c>
      <c r="Q127" s="435">
        <v>14.3</v>
      </c>
      <c r="R127" s="435">
        <v>22.1</v>
      </c>
      <c r="S127" s="435">
        <v>14.4</v>
      </c>
      <c r="T127" s="436">
        <v>20.399999999999999</v>
      </c>
      <c r="U127" s="435">
        <v>21.3</v>
      </c>
    </row>
    <row r="128" spans="1:21" x14ac:dyDescent="0.15">
      <c r="A128" s="440">
        <v>43316</v>
      </c>
      <c r="B128" s="435">
        <v>19.399999999999999</v>
      </c>
      <c r="C128" s="436">
        <v>20.5</v>
      </c>
      <c r="D128" s="435">
        <v>21</v>
      </c>
      <c r="E128" s="439" t="s">
        <v>768</v>
      </c>
      <c r="F128" s="435">
        <v>21.6</v>
      </c>
      <c r="G128" s="435">
        <v>21.3</v>
      </c>
      <c r="H128" s="439" t="s">
        <v>768</v>
      </c>
      <c r="I128" s="435">
        <v>19.3</v>
      </c>
      <c r="J128" s="435">
        <v>17.600000000000001</v>
      </c>
      <c r="K128" s="436">
        <v>20.3</v>
      </c>
      <c r="L128" s="435">
        <v>21.2</v>
      </c>
      <c r="M128" s="435">
        <v>24.1</v>
      </c>
      <c r="N128" s="435">
        <v>21.8</v>
      </c>
      <c r="O128" s="436">
        <v>20.5</v>
      </c>
      <c r="P128" s="436">
        <v>20.2</v>
      </c>
      <c r="Q128" s="436">
        <v>20.6</v>
      </c>
      <c r="R128" s="435">
        <v>18.7</v>
      </c>
      <c r="S128" s="435">
        <v>16.100000000000001</v>
      </c>
      <c r="T128" s="436">
        <v>20.8</v>
      </c>
      <c r="U128" s="435">
        <v>21.1</v>
      </c>
    </row>
    <row r="129" spans="1:21" x14ac:dyDescent="0.15">
      <c r="A129" s="440">
        <v>43317</v>
      </c>
      <c r="B129" s="435">
        <v>29.1</v>
      </c>
      <c r="C129" s="435">
        <v>28.8</v>
      </c>
      <c r="D129" s="435">
        <v>28.8</v>
      </c>
      <c r="E129" s="439" t="s">
        <v>768</v>
      </c>
      <c r="F129" s="436">
        <v>30.8</v>
      </c>
      <c r="G129" s="436">
        <v>30.5</v>
      </c>
      <c r="H129" s="439" t="s">
        <v>768</v>
      </c>
      <c r="I129" s="435">
        <v>31</v>
      </c>
      <c r="J129" s="435">
        <v>25.3</v>
      </c>
      <c r="K129" s="436">
        <v>30.9</v>
      </c>
      <c r="L129" s="435">
        <v>28.1</v>
      </c>
      <c r="M129" s="435">
        <v>29.5</v>
      </c>
      <c r="N129" s="435">
        <v>27.8</v>
      </c>
      <c r="O129" s="435">
        <v>27</v>
      </c>
      <c r="P129" s="435">
        <v>25.7</v>
      </c>
      <c r="Q129" s="435">
        <v>27.7</v>
      </c>
      <c r="R129" s="435">
        <v>25.9</v>
      </c>
      <c r="S129" s="435">
        <v>24</v>
      </c>
      <c r="T129" s="435">
        <v>27.7</v>
      </c>
      <c r="U129" s="435">
        <v>29.1</v>
      </c>
    </row>
    <row r="130" spans="1:21" x14ac:dyDescent="0.15">
      <c r="A130" s="440">
        <v>43318</v>
      </c>
      <c r="B130" s="435">
        <v>12.4</v>
      </c>
      <c r="C130" s="436">
        <v>10.4</v>
      </c>
      <c r="D130" s="435">
        <v>12.3</v>
      </c>
      <c r="E130" s="439" t="s">
        <v>768</v>
      </c>
      <c r="F130" s="435">
        <v>17.5</v>
      </c>
      <c r="G130" s="435">
        <v>17</v>
      </c>
      <c r="H130" s="439" t="s">
        <v>768</v>
      </c>
      <c r="I130" s="435">
        <v>16.8</v>
      </c>
      <c r="J130" s="435">
        <v>17.100000000000001</v>
      </c>
      <c r="K130" s="435">
        <v>18.399999999999999</v>
      </c>
      <c r="L130" s="435">
        <v>13.7</v>
      </c>
      <c r="M130" s="435">
        <v>18.2</v>
      </c>
      <c r="N130" s="436">
        <v>20.3</v>
      </c>
      <c r="O130" s="438">
        <v>21.5</v>
      </c>
      <c r="P130" s="435">
        <v>21.2</v>
      </c>
      <c r="Q130" s="435">
        <v>19.5</v>
      </c>
      <c r="R130" s="435">
        <v>18.5</v>
      </c>
      <c r="S130" s="435">
        <v>18</v>
      </c>
      <c r="T130" s="435">
        <v>16.7</v>
      </c>
      <c r="U130" s="435">
        <v>18.5</v>
      </c>
    </row>
    <row r="131" spans="1:21" x14ac:dyDescent="0.15">
      <c r="A131" s="440">
        <v>43319</v>
      </c>
      <c r="B131" s="436">
        <v>-1.3</v>
      </c>
      <c r="C131" s="436">
        <v>-3.8</v>
      </c>
      <c r="D131" s="436">
        <v>-2.5</v>
      </c>
      <c r="E131" s="439" t="s">
        <v>768</v>
      </c>
      <c r="F131" s="436">
        <v>-0.4</v>
      </c>
      <c r="G131" s="436">
        <v>-1</v>
      </c>
      <c r="H131" s="438">
        <v>5.3</v>
      </c>
      <c r="I131" s="437">
        <v>0</v>
      </c>
      <c r="J131" s="435">
        <v>3.2</v>
      </c>
      <c r="K131" s="435">
        <v>0.6</v>
      </c>
      <c r="L131" s="435">
        <v>0.1</v>
      </c>
      <c r="M131" s="435">
        <v>1.8</v>
      </c>
      <c r="N131" s="435">
        <v>3</v>
      </c>
      <c r="O131" s="439" t="s">
        <v>768</v>
      </c>
      <c r="P131" s="435">
        <v>1.9</v>
      </c>
      <c r="Q131" s="435">
        <v>1.9</v>
      </c>
      <c r="R131" s="435">
        <v>3.6</v>
      </c>
      <c r="S131" s="436">
        <v>-0.1</v>
      </c>
      <c r="T131" s="435">
        <v>3</v>
      </c>
      <c r="U131" s="435">
        <v>1.9</v>
      </c>
    </row>
    <row r="132" spans="1:21" x14ac:dyDescent="0.15">
      <c r="A132" s="440">
        <v>43320</v>
      </c>
      <c r="B132" s="435">
        <v>4.3</v>
      </c>
      <c r="C132" s="435">
        <v>2.8</v>
      </c>
      <c r="D132" s="435">
        <v>3.7</v>
      </c>
      <c r="E132" s="438">
        <v>1.3</v>
      </c>
      <c r="F132" s="435">
        <v>2</v>
      </c>
      <c r="G132" s="435">
        <v>2.6</v>
      </c>
      <c r="H132" s="435">
        <v>3.8</v>
      </c>
      <c r="I132" s="435">
        <v>3.9</v>
      </c>
      <c r="J132" s="435">
        <v>3.4</v>
      </c>
      <c r="K132" s="435">
        <v>3.5</v>
      </c>
      <c r="L132" s="435">
        <v>4.4000000000000004</v>
      </c>
      <c r="M132" s="435">
        <v>3.2</v>
      </c>
      <c r="N132" s="438">
        <v>2.1</v>
      </c>
      <c r="O132" s="439" t="s">
        <v>768</v>
      </c>
      <c r="P132" s="435">
        <v>2.2999999999999998</v>
      </c>
      <c r="Q132" s="435">
        <v>1.8</v>
      </c>
      <c r="R132" s="435">
        <v>1.9</v>
      </c>
      <c r="S132" s="435">
        <v>3.4</v>
      </c>
      <c r="T132" s="435">
        <v>0.5</v>
      </c>
      <c r="U132" s="435">
        <v>3</v>
      </c>
    </row>
    <row r="133" spans="1:21" x14ac:dyDescent="0.15">
      <c r="A133" s="440">
        <v>43321</v>
      </c>
      <c r="B133" s="435">
        <v>9.6</v>
      </c>
      <c r="C133" s="435">
        <v>7.7</v>
      </c>
      <c r="D133" s="435">
        <v>13.5</v>
      </c>
      <c r="E133" s="435">
        <v>13.2</v>
      </c>
      <c r="F133" s="436">
        <v>10.6</v>
      </c>
      <c r="G133" s="436">
        <v>10.7</v>
      </c>
      <c r="H133" s="435">
        <v>9.5</v>
      </c>
      <c r="I133" s="435">
        <v>8.8000000000000007</v>
      </c>
      <c r="J133" s="435">
        <v>7.2</v>
      </c>
      <c r="K133" s="435">
        <v>6.7</v>
      </c>
      <c r="L133" s="435">
        <v>8.6</v>
      </c>
      <c r="M133" s="435">
        <v>4.8</v>
      </c>
      <c r="N133" s="439" t="s">
        <v>768</v>
      </c>
      <c r="O133" s="439" t="s">
        <v>768</v>
      </c>
      <c r="P133" s="435">
        <v>4.2</v>
      </c>
      <c r="Q133" s="435">
        <v>4.4000000000000004</v>
      </c>
      <c r="R133" s="435">
        <v>9.1</v>
      </c>
      <c r="S133" s="435">
        <v>5.2</v>
      </c>
      <c r="T133" s="435">
        <v>7.8</v>
      </c>
      <c r="U133" s="435">
        <v>8.4</v>
      </c>
    </row>
    <row r="134" spans="1:21" x14ac:dyDescent="0.15">
      <c r="A134" s="440">
        <v>43322</v>
      </c>
      <c r="B134" s="435">
        <v>11.5</v>
      </c>
      <c r="C134" s="435">
        <v>14</v>
      </c>
      <c r="D134" s="435">
        <v>15.4</v>
      </c>
      <c r="E134" s="435">
        <v>16.600000000000001</v>
      </c>
      <c r="F134" s="435">
        <v>14.9</v>
      </c>
      <c r="G134" s="435">
        <v>13.3</v>
      </c>
      <c r="H134" s="435">
        <v>17.5</v>
      </c>
      <c r="I134" s="435">
        <v>14.9</v>
      </c>
      <c r="J134" s="435">
        <v>13.4</v>
      </c>
      <c r="K134" s="435">
        <v>11.8</v>
      </c>
      <c r="L134" s="436">
        <v>10.8</v>
      </c>
      <c r="M134" s="436">
        <v>10.5</v>
      </c>
      <c r="N134" s="439" t="s">
        <v>768</v>
      </c>
      <c r="O134" s="439" t="s">
        <v>768</v>
      </c>
      <c r="P134" s="435">
        <v>10</v>
      </c>
      <c r="Q134" s="436">
        <v>10.8</v>
      </c>
      <c r="R134" s="435">
        <v>17.3</v>
      </c>
      <c r="S134" s="435">
        <v>9.6999999999999993</v>
      </c>
      <c r="T134" s="435">
        <v>15.5</v>
      </c>
      <c r="U134" s="435">
        <v>15</v>
      </c>
    </row>
    <row r="135" spans="1:21" x14ac:dyDescent="0.15">
      <c r="A135" s="440">
        <v>43323</v>
      </c>
      <c r="B135" s="435">
        <v>7.8</v>
      </c>
      <c r="C135" s="435">
        <v>5.7</v>
      </c>
      <c r="D135" s="435">
        <v>8.8000000000000007</v>
      </c>
      <c r="E135" s="435">
        <v>10</v>
      </c>
      <c r="F135" s="435">
        <v>11.1</v>
      </c>
      <c r="G135" s="436">
        <v>10.5</v>
      </c>
      <c r="H135" s="436">
        <v>10.6</v>
      </c>
      <c r="I135" s="436">
        <v>10.199999999999999</v>
      </c>
      <c r="J135" s="435">
        <v>8.6999999999999993</v>
      </c>
      <c r="K135" s="435">
        <v>10</v>
      </c>
      <c r="L135" s="435">
        <v>9</v>
      </c>
      <c r="M135" s="435">
        <v>7.2</v>
      </c>
      <c r="N135" s="439" t="s">
        <v>768</v>
      </c>
      <c r="O135" s="439" t="s">
        <v>768</v>
      </c>
      <c r="P135" s="435">
        <v>7.6</v>
      </c>
      <c r="Q135" s="435">
        <v>7.6</v>
      </c>
      <c r="R135" s="435">
        <v>11.7</v>
      </c>
      <c r="S135" s="435">
        <v>7.1</v>
      </c>
      <c r="T135" s="435">
        <v>11.8</v>
      </c>
      <c r="U135" s="435">
        <v>10</v>
      </c>
    </row>
    <row r="136" spans="1:21" x14ac:dyDescent="0.15">
      <c r="A136" s="440">
        <v>43324</v>
      </c>
      <c r="B136" s="435">
        <v>9.6999999999999993</v>
      </c>
      <c r="C136" s="436">
        <v>10.9</v>
      </c>
      <c r="D136" s="435">
        <v>13</v>
      </c>
      <c r="E136" s="435">
        <v>13.2</v>
      </c>
      <c r="F136" s="435">
        <v>12.3</v>
      </c>
      <c r="G136" s="435">
        <v>12.6</v>
      </c>
      <c r="H136" s="435">
        <v>13.1</v>
      </c>
      <c r="I136" s="435">
        <v>12.2</v>
      </c>
      <c r="J136" s="435">
        <v>11</v>
      </c>
      <c r="K136" s="436">
        <v>10.9</v>
      </c>
      <c r="L136" s="436">
        <v>10.5</v>
      </c>
      <c r="M136" s="435">
        <v>12.5</v>
      </c>
      <c r="N136" s="439" t="s">
        <v>768</v>
      </c>
      <c r="O136" s="439" t="s">
        <v>768</v>
      </c>
      <c r="P136" s="435">
        <v>12.1</v>
      </c>
      <c r="Q136" s="435">
        <v>13</v>
      </c>
      <c r="R136" s="435">
        <v>13.3</v>
      </c>
      <c r="S136" s="436">
        <v>10.6</v>
      </c>
      <c r="T136" s="435">
        <v>11.9</v>
      </c>
      <c r="U136" s="435">
        <v>11.7</v>
      </c>
    </row>
    <row r="137" spans="1:21" x14ac:dyDescent="0.15">
      <c r="A137" s="440">
        <v>43325</v>
      </c>
      <c r="B137" s="435">
        <v>13.3</v>
      </c>
      <c r="C137" s="435">
        <v>7.1</v>
      </c>
      <c r="D137" s="436">
        <v>10.9</v>
      </c>
      <c r="E137" s="435">
        <v>8.8000000000000007</v>
      </c>
      <c r="F137" s="435">
        <v>8.8000000000000007</v>
      </c>
      <c r="G137" s="435">
        <v>10</v>
      </c>
      <c r="H137" s="435">
        <v>13.9</v>
      </c>
      <c r="I137" s="435">
        <v>12.5</v>
      </c>
      <c r="J137" s="435">
        <v>13.1</v>
      </c>
      <c r="K137" s="435">
        <v>12.5</v>
      </c>
      <c r="L137" s="435">
        <v>12.5</v>
      </c>
      <c r="M137" s="435">
        <v>11.5</v>
      </c>
      <c r="N137" s="439" t="s">
        <v>768</v>
      </c>
      <c r="O137" s="439" t="s">
        <v>768</v>
      </c>
      <c r="P137" s="435">
        <v>11.7</v>
      </c>
      <c r="Q137" s="435">
        <v>9.6</v>
      </c>
      <c r="R137" s="435">
        <v>12.9</v>
      </c>
      <c r="S137" s="435">
        <v>12.1</v>
      </c>
      <c r="T137" s="435">
        <v>12.3</v>
      </c>
      <c r="U137" s="435">
        <v>11.8</v>
      </c>
    </row>
    <row r="138" spans="1:21" x14ac:dyDescent="0.15">
      <c r="A138" s="440">
        <v>43326</v>
      </c>
      <c r="B138" s="435">
        <v>9.1999999999999993</v>
      </c>
      <c r="C138" s="435">
        <v>12.6</v>
      </c>
      <c r="D138" s="435">
        <v>9.9</v>
      </c>
      <c r="E138" s="435">
        <v>9.8000000000000007</v>
      </c>
      <c r="F138" s="435">
        <v>8.3000000000000007</v>
      </c>
      <c r="G138" s="436">
        <v>10.8</v>
      </c>
      <c r="H138" s="435">
        <v>7.7</v>
      </c>
      <c r="I138" s="435">
        <v>9.8000000000000007</v>
      </c>
      <c r="J138" s="435">
        <v>7.7</v>
      </c>
      <c r="K138" s="435">
        <v>8.1999999999999993</v>
      </c>
      <c r="L138" s="435">
        <v>9.8000000000000007</v>
      </c>
      <c r="M138" s="435">
        <v>9.4</v>
      </c>
      <c r="N138" s="439" t="s">
        <v>768</v>
      </c>
      <c r="O138" s="438">
        <v>9.3000000000000007</v>
      </c>
      <c r="P138" s="435">
        <v>7.5</v>
      </c>
      <c r="Q138" s="435">
        <v>9.3000000000000007</v>
      </c>
      <c r="R138" s="435">
        <v>6.9</v>
      </c>
      <c r="S138" s="435">
        <v>6.5</v>
      </c>
      <c r="T138" s="435">
        <v>5.5</v>
      </c>
      <c r="U138" s="435">
        <v>7.3</v>
      </c>
    </row>
    <row r="139" spans="1:21" x14ac:dyDescent="0.15">
      <c r="A139" s="440">
        <v>43327</v>
      </c>
      <c r="B139" s="435">
        <v>5.8</v>
      </c>
      <c r="C139" s="435">
        <v>9.6</v>
      </c>
      <c r="D139" s="435">
        <v>3.5</v>
      </c>
      <c r="E139" s="435">
        <v>3</v>
      </c>
      <c r="F139" s="435">
        <v>3.9</v>
      </c>
      <c r="G139" s="435">
        <v>7.3</v>
      </c>
      <c r="H139" s="435">
        <v>5.3</v>
      </c>
      <c r="I139" s="435">
        <v>4.3</v>
      </c>
      <c r="J139" s="435">
        <v>6.5</v>
      </c>
      <c r="K139" s="435">
        <v>7.3</v>
      </c>
      <c r="L139" s="435">
        <v>5.6</v>
      </c>
      <c r="M139" s="435">
        <v>14.2</v>
      </c>
      <c r="N139" s="439" t="s">
        <v>768</v>
      </c>
      <c r="O139" s="435">
        <v>9.1</v>
      </c>
      <c r="P139" s="438">
        <v>13.1</v>
      </c>
      <c r="Q139" s="435">
        <v>11</v>
      </c>
      <c r="R139" s="435">
        <v>4.5999999999999996</v>
      </c>
      <c r="S139" s="435">
        <v>11.3</v>
      </c>
      <c r="T139" s="435">
        <v>4.0999999999999996</v>
      </c>
      <c r="U139" s="435">
        <v>4.9000000000000004</v>
      </c>
    </row>
    <row r="140" spans="1:21" x14ac:dyDescent="0.15">
      <c r="A140" s="440">
        <v>43328</v>
      </c>
      <c r="B140" s="436">
        <v>-0.3</v>
      </c>
      <c r="C140" s="435">
        <v>2</v>
      </c>
      <c r="D140" s="435">
        <v>0.6</v>
      </c>
      <c r="E140" s="435">
        <v>1.8</v>
      </c>
      <c r="F140" s="435">
        <v>1.1000000000000001</v>
      </c>
      <c r="G140" s="435">
        <v>1.4</v>
      </c>
      <c r="H140" s="435">
        <v>5.5</v>
      </c>
      <c r="I140" s="435">
        <v>1.2</v>
      </c>
      <c r="J140" s="435">
        <v>5.0999999999999996</v>
      </c>
      <c r="K140" s="435">
        <v>2.8</v>
      </c>
      <c r="L140" s="435">
        <v>2.4</v>
      </c>
      <c r="M140" s="435">
        <v>5.3</v>
      </c>
      <c r="N140" s="439" t="s">
        <v>768</v>
      </c>
      <c r="O140" s="435">
        <v>6.7</v>
      </c>
      <c r="P140" s="439" t="s">
        <v>768</v>
      </c>
      <c r="Q140" s="435">
        <v>6.7</v>
      </c>
      <c r="R140" s="435">
        <v>4</v>
      </c>
      <c r="S140" s="435">
        <v>3.9</v>
      </c>
      <c r="T140" s="435">
        <v>4.5999999999999996</v>
      </c>
      <c r="U140" s="435">
        <v>3.9</v>
      </c>
    </row>
    <row r="141" spans="1:21" x14ac:dyDescent="0.15">
      <c r="A141" s="440">
        <v>43329</v>
      </c>
      <c r="B141" s="436">
        <v>-1</v>
      </c>
      <c r="C141" s="435">
        <v>0.5</v>
      </c>
      <c r="D141" s="436">
        <v>-0.9</v>
      </c>
      <c r="E141" s="436">
        <v>-1.5</v>
      </c>
      <c r="F141" s="435">
        <v>1.3</v>
      </c>
      <c r="G141" s="435">
        <v>1.4</v>
      </c>
      <c r="H141" s="435">
        <v>3.9</v>
      </c>
      <c r="I141" s="435">
        <v>2.2999999999999998</v>
      </c>
      <c r="J141" s="435">
        <v>5.0999999999999996</v>
      </c>
      <c r="K141" s="435">
        <v>1.4</v>
      </c>
      <c r="L141" s="436">
        <v>-1.5</v>
      </c>
      <c r="M141" s="435">
        <v>0.6</v>
      </c>
      <c r="N141" s="438">
        <v>3.7</v>
      </c>
      <c r="O141" s="435">
        <v>2.8</v>
      </c>
      <c r="P141" s="439" t="s">
        <v>768</v>
      </c>
      <c r="Q141" s="435">
        <v>3.6</v>
      </c>
      <c r="R141" s="438">
        <v>1.9</v>
      </c>
      <c r="S141" s="435">
        <v>0.8</v>
      </c>
      <c r="T141" s="435">
        <v>5.2</v>
      </c>
      <c r="U141" s="435">
        <v>3.2</v>
      </c>
    </row>
    <row r="142" spans="1:21" x14ac:dyDescent="0.15">
      <c r="A142" s="440">
        <v>43330</v>
      </c>
      <c r="B142" s="435">
        <v>6</v>
      </c>
      <c r="C142" s="435">
        <v>6.3</v>
      </c>
      <c r="D142" s="435">
        <v>6.5</v>
      </c>
      <c r="E142" s="435">
        <v>5.4</v>
      </c>
      <c r="F142" s="435">
        <v>6.3</v>
      </c>
      <c r="G142" s="435">
        <v>7.1</v>
      </c>
      <c r="H142" s="435">
        <v>8.3000000000000007</v>
      </c>
      <c r="I142" s="435">
        <v>5.5</v>
      </c>
      <c r="J142" s="435">
        <v>8.8000000000000007</v>
      </c>
      <c r="K142" s="435">
        <v>7</v>
      </c>
      <c r="L142" s="435">
        <v>7.4</v>
      </c>
      <c r="M142" s="435">
        <v>6.7</v>
      </c>
      <c r="N142" s="435">
        <v>7.1</v>
      </c>
      <c r="O142" s="435">
        <v>7.1</v>
      </c>
      <c r="P142" s="439" t="s">
        <v>768</v>
      </c>
      <c r="Q142" s="435">
        <v>7</v>
      </c>
      <c r="R142" s="439" t="s">
        <v>768</v>
      </c>
      <c r="S142" s="435">
        <v>5.2</v>
      </c>
      <c r="T142" s="435">
        <v>6.6</v>
      </c>
      <c r="U142" s="435">
        <v>7.5</v>
      </c>
    </row>
    <row r="143" spans="1:21" x14ac:dyDescent="0.15">
      <c r="A143" s="440">
        <v>43331</v>
      </c>
      <c r="B143" s="435">
        <v>11.5</v>
      </c>
      <c r="C143" s="435">
        <v>12.9</v>
      </c>
      <c r="D143" s="435">
        <v>9.4</v>
      </c>
      <c r="E143" s="435">
        <v>9.3000000000000007</v>
      </c>
      <c r="F143" s="436">
        <v>10.8</v>
      </c>
      <c r="G143" s="436">
        <v>10.8</v>
      </c>
      <c r="H143" s="436">
        <v>10.8</v>
      </c>
      <c r="I143" s="435">
        <v>9.3000000000000007</v>
      </c>
      <c r="J143" s="435">
        <v>12.6</v>
      </c>
      <c r="K143" s="435">
        <v>11</v>
      </c>
      <c r="L143" s="435">
        <v>9.6999999999999993</v>
      </c>
      <c r="M143" s="435">
        <v>11.8</v>
      </c>
      <c r="N143" s="435">
        <v>11.4</v>
      </c>
      <c r="O143" s="435">
        <v>11.8</v>
      </c>
      <c r="P143" s="439" t="s">
        <v>768</v>
      </c>
      <c r="Q143" s="435">
        <v>12.7</v>
      </c>
      <c r="R143" s="439" t="s">
        <v>768</v>
      </c>
      <c r="S143" s="435">
        <v>12.3</v>
      </c>
      <c r="T143" s="435">
        <v>7.9</v>
      </c>
      <c r="U143" s="436">
        <v>10.9</v>
      </c>
    </row>
    <row r="144" spans="1:21" x14ac:dyDescent="0.15">
      <c r="A144" s="440">
        <v>43332</v>
      </c>
      <c r="B144" s="435">
        <v>12.1</v>
      </c>
      <c r="C144" s="435">
        <v>14.7</v>
      </c>
      <c r="D144" s="435">
        <v>11.3</v>
      </c>
      <c r="E144" s="436">
        <v>10.3</v>
      </c>
      <c r="F144" s="435">
        <v>13.1</v>
      </c>
      <c r="G144" s="435">
        <v>12.7</v>
      </c>
      <c r="H144" s="435">
        <v>12.1</v>
      </c>
      <c r="I144" s="435">
        <v>11.4</v>
      </c>
      <c r="J144" s="435">
        <v>11.7</v>
      </c>
      <c r="K144" s="435">
        <v>14.4</v>
      </c>
      <c r="L144" s="435">
        <v>14</v>
      </c>
      <c r="M144" s="435">
        <v>16.2</v>
      </c>
      <c r="N144" s="435">
        <v>13.4</v>
      </c>
      <c r="O144" s="435">
        <v>13.8</v>
      </c>
      <c r="P144" s="439" t="s">
        <v>768</v>
      </c>
      <c r="Q144" s="435">
        <v>14.9</v>
      </c>
      <c r="R144" s="439" t="s">
        <v>768</v>
      </c>
      <c r="S144" s="435">
        <v>13.4</v>
      </c>
      <c r="T144" s="435">
        <v>10</v>
      </c>
      <c r="U144" s="435">
        <v>12.7</v>
      </c>
    </row>
    <row r="145" spans="1:21" x14ac:dyDescent="0.15">
      <c r="A145" s="440">
        <v>43333</v>
      </c>
      <c r="B145" s="435">
        <v>13.8</v>
      </c>
      <c r="C145" s="435">
        <v>18.399999999999999</v>
      </c>
      <c r="D145" s="435">
        <v>12.9</v>
      </c>
      <c r="E145" s="435">
        <v>13.9</v>
      </c>
      <c r="F145" s="435">
        <v>13.1</v>
      </c>
      <c r="G145" s="435">
        <v>14.7</v>
      </c>
      <c r="H145" s="435">
        <v>10</v>
      </c>
      <c r="I145" s="435">
        <v>12.1</v>
      </c>
      <c r="J145" s="435">
        <v>12.5</v>
      </c>
      <c r="K145" s="435">
        <v>16.100000000000001</v>
      </c>
      <c r="L145" s="435">
        <v>16.8</v>
      </c>
      <c r="M145" s="435">
        <v>19.2</v>
      </c>
      <c r="N145" s="435">
        <v>14.5</v>
      </c>
      <c r="O145" s="435">
        <v>16.8</v>
      </c>
      <c r="P145" s="439" t="s">
        <v>768</v>
      </c>
      <c r="Q145" s="435">
        <v>22.3</v>
      </c>
      <c r="R145" s="439" t="s">
        <v>768</v>
      </c>
      <c r="S145" s="435">
        <v>17.899999999999999</v>
      </c>
      <c r="T145" s="435">
        <v>9.6999999999999993</v>
      </c>
      <c r="U145" s="435">
        <v>12.6</v>
      </c>
    </row>
    <row r="146" spans="1:21" x14ac:dyDescent="0.15">
      <c r="A146" s="440">
        <v>43334</v>
      </c>
      <c r="B146" s="435">
        <v>9.5</v>
      </c>
      <c r="C146" s="435">
        <v>13.4</v>
      </c>
      <c r="D146" s="435">
        <v>6.7</v>
      </c>
      <c r="E146" s="435">
        <v>7.2</v>
      </c>
      <c r="F146" s="435">
        <v>5.7</v>
      </c>
      <c r="G146" s="435">
        <v>9</v>
      </c>
      <c r="H146" s="435">
        <v>7.3</v>
      </c>
      <c r="I146" s="435">
        <v>7.8</v>
      </c>
      <c r="J146" s="435">
        <v>9.1999999999999993</v>
      </c>
      <c r="K146" s="435">
        <v>8.8000000000000007</v>
      </c>
      <c r="L146" s="435">
        <v>11.2</v>
      </c>
      <c r="M146" s="435">
        <v>13.7</v>
      </c>
      <c r="N146" s="435">
        <v>9.3000000000000007</v>
      </c>
      <c r="O146" s="435">
        <v>12.5</v>
      </c>
      <c r="P146" s="439" t="s">
        <v>768</v>
      </c>
      <c r="Q146" s="435">
        <v>14.5</v>
      </c>
      <c r="R146" s="439" t="s">
        <v>768</v>
      </c>
      <c r="S146" s="435">
        <v>9.9</v>
      </c>
      <c r="T146" s="435">
        <v>5.5</v>
      </c>
      <c r="U146" s="435">
        <v>7.7</v>
      </c>
    </row>
    <row r="147" spans="1:21" x14ac:dyDescent="0.15">
      <c r="A147" s="440">
        <v>43335</v>
      </c>
      <c r="B147" s="435">
        <v>9.1</v>
      </c>
      <c r="C147" s="435">
        <v>3</v>
      </c>
      <c r="D147" s="435">
        <v>7.4</v>
      </c>
      <c r="E147" s="435">
        <v>7.1</v>
      </c>
      <c r="F147" s="435">
        <v>5.5</v>
      </c>
      <c r="G147" s="435">
        <v>5.6</v>
      </c>
      <c r="H147" s="435">
        <v>8.8000000000000007</v>
      </c>
      <c r="I147" s="435">
        <v>9.3000000000000007</v>
      </c>
      <c r="J147" s="436">
        <v>10.5</v>
      </c>
      <c r="K147" s="435">
        <v>7.3</v>
      </c>
      <c r="L147" s="435">
        <v>6.9</v>
      </c>
      <c r="M147" s="435">
        <v>6.2</v>
      </c>
      <c r="N147" s="435">
        <v>8.5</v>
      </c>
      <c r="O147" s="435">
        <v>9</v>
      </c>
      <c r="P147" s="439" t="s">
        <v>768</v>
      </c>
      <c r="Q147" s="435">
        <v>7.9</v>
      </c>
      <c r="R147" s="439" t="s">
        <v>768</v>
      </c>
      <c r="S147" s="435">
        <v>5.9</v>
      </c>
      <c r="T147" s="435">
        <v>7.4</v>
      </c>
      <c r="U147" s="435">
        <v>7.9</v>
      </c>
    </row>
    <row r="148" spans="1:21" x14ac:dyDescent="0.15">
      <c r="A148" s="440">
        <v>43336</v>
      </c>
      <c r="B148" s="435">
        <v>3.9</v>
      </c>
      <c r="C148" s="435">
        <v>3.7</v>
      </c>
      <c r="D148" s="435">
        <v>6.6</v>
      </c>
      <c r="E148" s="435">
        <v>4.8</v>
      </c>
      <c r="F148" s="435">
        <v>4.8</v>
      </c>
      <c r="G148" s="435">
        <v>5</v>
      </c>
      <c r="H148" s="435">
        <v>8.8000000000000007</v>
      </c>
      <c r="I148" s="435">
        <v>6.7</v>
      </c>
      <c r="J148" s="435">
        <v>9.3000000000000007</v>
      </c>
      <c r="K148" s="435">
        <v>5.4</v>
      </c>
      <c r="L148" s="435">
        <v>5.3</v>
      </c>
      <c r="M148" s="435">
        <v>5.4</v>
      </c>
      <c r="N148" s="435">
        <v>5.4</v>
      </c>
      <c r="O148" s="435">
        <v>4.8</v>
      </c>
      <c r="P148" s="439" t="s">
        <v>768</v>
      </c>
      <c r="Q148" s="435">
        <v>5.3</v>
      </c>
      <c r="R148" s="439" t="s">
        <v>768</v>
      </c>
      <c r="S148" s="435">
        <v>2.8</v>
      </c>
      <c r="T148" s="435">
        <v>7.8</v>
      </c>
      <c r="U148" s="435">
        <v>6.3</v>
      </c>
    </row>
    <row r="149" spans="1:21" x14ac:dyDescent="0.15">
      <c r="A149" s="440">
        <v>43337</v>
      </c>
      <c r="B149" s="435">
        <v>8.1</v>
      </c>
      <c r="C149" s="435">
        <v>12.4</v>
      </c>
      <c r="D149" s="436">
        <v>10.1</v>
      </c>
      <c r="E149" s="435">
        <v>14.3</v>
      </c>
      <c r="F149" s="435">
        <v>8.8000000000000007</v>
      </c>
      <c r="G149" s="436">
        <v>10.8</v>
      </c>
      <c r="H149" s="435">
        <v>8.1999999999999993</v>
      </c>
      <c r="I149" s="436">
        <v>10.7</v>
      </c>
      <c r="J149" s="435">
        <v>8</v>
      </c>
      <c r="K149" s="435">
        <v>8.4</v>
      </c>
      <c r="L149" s="435">
        <v>9.9</v>
      </c>
      <c r="M149" s="435">
        <v>7.4</v>
      </c>
      <c r="N149" s="435">
        <v>7.7</v>
      </c>
      <c r="O149" s="435">
        <v>7.8</v>
      </c>
      <c r="P149" s="439" t="s">
        <v>768</v>
      </c>
      <c r="Q149" s="435">
        <v>7.4</v>
      </c>
      <c r="R149" s="439" t="s">
        <v>768</v>
      </c>
      <c r="S149" s="436">
        <v>10.5</v>
      </c>
      <c r="T149" s="435">
        <v>7.7</v>
      </c>
      <c r="U149" s="435">
        <v>8</v>
      </c>
    </row>
    <row r="150" spans="1:21" x14ac:dyDescent="0.15">
      <c r="A150" s="440">
        <v>43338</v>
      </c>
      <c r="B150" s="435">
        <v>14.5</v>
      </c>
      <c r="C150" s="435">
        <v>12.6</v>
      </c>
      <c r="D150" s="435">
        <v>16</v>
      </c>
      <c r="E150" s="435">
        <v>16.5</v>
      </c>
      <c r="F150" s="435">
        <v>14.3</v>
      </c>
      <c r="G150" s="435">
        <v>14.8</v>
      </c>
      <c r="H150" s="435">
        <v>14.3</v>
      </c>
      <c r="I150" s="435">
        <v>12.7</v>
      </c>
      <c r="J150" s="435">
        <v>11.1</v>
      </c>
      <c r="K150" s="435">
        <v>13</v>
      </c>
      <c r="L150" s="435">
        <v>11.4</v>
      </c>
      <c r="M150" s="435">
        <v>11.6</v>
      </c>
      <c r="N150" s="436">
        <v>10.8</v>
      </c>
      <c r="O150" s="435">
        <v>9.6999999999999993</v>
      </c>
      <c r="P150" s="439" t="s">
        <v>768</v>
      </c>
      <c r="Q150" s="435">
        <v>11.8</v>
      </c>
      <c r="R150" s="439" t="s">
        <v>768</v>
      </c>
      <c r="S150" s="435">
        <v>9.3000000000000007</v>
      </c>
      <c r="T150" s="435">
        <v>13.2</v>
      </c>
      <c r="U150" s="435">
        <v>14</v>
      </c>
    </row>
    <row r="151" spans="1:21" x14ac:dyDescent="0.15">
      <c r="A151" s="440">
        <v>43339</v>
      </c>
      <c r="B151" s="435">
        <v>5.8</v>
      </c>
      <c r="C151" s="435">
        <v>7.3</v>
      </c>
      <c r="D151" s="435">
        <v>2.6</v>
      </c>
      <c r="E151" s="435">
        <v>3.2</v>
      </c>
      <c r="F151" s="436">
        <v>10.3</v>
      </c>
      <c r="G151" s="436">
        <v>10.199999999999999</v>
      </c>
      <c r="H151" s="435">
        <v>12.3</v>
      </c>
      <c r="I151" s="436">
        <v>10.4</v>
      </c>
      <c r="J151" s="435">
        <v>11.6</v>
      </c>
      <c r="K151" s="436">
        <v>10.8</v>
      </c>
      <c r="L151" s="435">
        <v>9.8000000000000007</v>
      </c>
      <c r="M151" s="436">
        <v>10.3</v>
      </c>
      <c r="N151" s="435">
        <v>11.4</v>
      </c>
      <c r="O151" s="436">
        <v>10.3</v>
      </c>
      <c r="P151" s="439" t="s">
        <v>768</v>
      </c>
      <c r="Q151" s="436">
        <v>10.5</v>
      </c>
      <c r="R151" s="439" t="s">
        <v>768</v>
      </c>
      <c r="S151" s="435">
        <v>6.6</v>
      </c>
      <c r="T151" s="435">
        <v>11.8</v>
      </c>
      <c r="U151" s="436">
        <v>10.7</v>
      </c>
    </row>
    <row r="152" spans="1:21" x14ac:dyDescent="0.15">
      <c r="A152" s="440">
        <v>43340</v>
      </c>
      <c r="B152" s="435">
        <v>9.5</v>
      </c>
      <c r="C152" s="435">
        <v>8</v>
      </c>
      <c r="D152" s="435">
        <v>11.2</v>
      </c>
      <c r="E152" s="435">
        <v>11.1</v>
      </c>
      <c r="F152" s="436">
        <v>10.5</v>
      </c>
      <c r="G152" s="435">
        <v>11.7</v>
      </c>
      <c r="H152" s="435">
        <v>11.2</v>
      </c>
      <c r="I152" s="435">
        <v>9.8000000000000007</v>
      </c>
      <c r="J152" s="435">
        <v>11.1</v>
      </c>
      <c r="K152" s="436">
        <v>10.3</v>
      </c>
      <c r="L152" s="435">
        <v>7.4</v>
      </c>
      <c r="M152" s="435">
        <v>11.3</v>
      </c>
      <c r="N152" s="435">
        <v>11.4</v>
      </c>
      <c r="O152" s="435">
        <v>11.3</v>
      </c>
      <c r="P152" s="438">
        <v>16.2</v>
      </c>
      <c r="Q152" s="435">
        <v>11.7</v>
      </c>
      <c r="R152" s="439" t="s">
        <v>768</v>
      </c>
      <c r="S152" s="435">
        <v>12.5</v>
      </c>
      <c r="T152" s="435">
        <v>9.9</v>
      </c>
      <c r="U152" s="436">
        <v>10.3</v>
      </c>
    </row>
    <row r="153" spans="1:21" x14ac:dyDescent="0.15">
      <c r="A153" s="440">
        <v>43341</v>
      </c>
      <c r="B153" s="435">
        <v>9.3000000000000007</v>
      </c>
      <c r="C153" s="435">
        <v>11.3</v>
      </c>
      <c r="D153" s="435">
        <v>11</v>
      </c>
      <c r="E153" s="435">
        <v>12</v>
      </c>
      <c r="F153" s="435">
        <v>14.5</v>
      </c>
      <c r="G153" s="435">
        <v>11.6</v>
      </c>
      <c r="H153" s="436">
        <v>10.9</v>
      </c>
      <c r="I153" s="436">
        <v>10.5</v>
      </c>
      <c r="J153" s="435">
        <v>9.5</v>
      </c>
      <c r="K153" s="436">
        <v>10.3</v>
      </c>
      <c r="L153" s="436">
        <v>10.3</v>
      </c>
      <c r="M153" s="435">
        <v>12.5</v>
      </c>
      <c r="N153" s="436">
        <v>10.9</v>
      </c>
      <c r="O153" s="436">
        <v>10.4</v>
      </c>
      <c r="P153" s="435">
        <v>11.8</v>
      </c>
      <c r="Q153" s="435">
        <v>13.1</v>
      </c>
      <c r="R153" s="439" t="s">
        <v>768</v>
      </c>
      <c r="S153" s="435">
        <v>11.8</v>
      </c>
      <c r="T153" s="435">
        <v>9</v>
      </c>
      <c r="U153" s="435">
        <v>11.4</v>
      </c>
    </row>
    <row r="154" spans="1:21" x14ac:dyDescent="0.15">
      <c r="A154" s="440">
        <v>43342</v>
      </c>
      <c r="B154" s="435">
        <v>17.8</v>
      </c>
      <c r="C154" s="436">
        <v>20.7</v>
      </c>
      <c r="D154" s="435">
        <v>18.600000000000001</v>
      </c>
      <c r="E154" s="435">
        <v>17.5</v>
      </c>
      <c r="F154" s="436">
        <v>20.9</v>
      </c>
      <c r="G154" s="435">
        <v>20</v>
      </c>
      <c r="H154" s="435">
        <v>17.2</v>
      </c>
      <c r="I154" s="435">
        <v>17.899999999999999</v>
      </c>
      <c r="J154" s="435">
        <v>17.8</v>
      </c>
      <c r="K154" s="435">
        <v>19.3</v>
      </c>
      <c r="L154" s="435">
        <v>19.5</v>
      </c>
      <c r="M154" s="436">
        <v>20.100000000000001</v>
      </c>
      <c r="N154" s="435">
        <v>17.8</v>
      </c>
      <c r="O154" s="435">
        <v>18.2</v>
      </c>
      <c r="P154" s="435">
        <v>19.600000000000001</v>
      </c>
      <c r="Q154" s="435">
        <v>19.399999999999999</v>
      </c>
      <c r="R154" s="439" t="s">
        <v>768</v>
      </c>
      <c r="S154" s="435">
        <v>18.5</v>
      </c>
      <c r="T154" s="435">
        <v>15.5</v>
      </c>
      <c r="U154" s="435">
        <v>17.3</v>
      </c>
    </row>
    <row r="155" spans="1:21" x14ac:dyDescent="0.15">
      <c r="A155" s="440">
        <v>43343</v>
      </c>
      <c r="B155" s="435">
        <v>13.7</v>
      </c>
      <c r="C155" s="435">
        <v>12.1</v>
      </c>
      <c r="D155" s="435">
        <v>9.5</v>
      </c>
      <c r="E155" s="435">
        <v>9.6999999999999993</v>
      </c>
      <c r="F155" s="435">
        <v>12.9</v>
      </c>
      <c r="G155" s="435">
        <v>13</v>
      </c>
      <c r="H155" s="435">
        <v>15.6</v>
      </c>
      <c r="I155" s="435">
        <v>17.600000000000001</v>
      </c>
      <c r="J155" s="435">
        <v>16</v>
      </c>
      <c r="K155" s="435">
        <v>15</v>
      </c>
      <c r="L155" s="435">
        <v>14.4</v>
      </c>
      <c r="M155" s="435">
        <v>13.1</v>
      </c>
      <c r="N155" s="435">
        <v>14.1</v>
      </c>
      <c r="O155" s="435">
        <v>13.1</v>
      </c>
      <c r="P155" s="435">
        <v>13.6</v>
      </c>
      <c r="Q155" s="435">
        <v>14.8</v>
      </c>
      <c r="R155" s="438">
        <v>11.7</v>
      </c>
      <c r="S155" s="435">
        <v>13.6</v>
      </c>
      <c r="T155" s="435">
        <v>14.8</v>
      </c>
      <c r="U155" s="435">
        <v>15</v>
      </c>
    </row>
    <row r="156" spans="1:21" x14ac:dyDescent="0.15">
      <c r="A156" s="440">
        <v>43344</v>
      </c>
      <c r="B156" s="435">
        <v>5.7</v>
      </c>
      <c r="C156" s="435">
        <v>2.9</v>
      </c>
      <c r="D156" s="435">
        <v>6.2</v>
      </c>
      <c r="E156" s="435">
        <v>4.4000000000000004</v>
      </c>
      <c r="F156" s="435">
        <v>7.7</v>
      </c>
      <c r="G156" s="435">
        <v>6.8</v>
      </c>
      <c r="H156" s="435">
        <v>9.8000000000000007</v>
      </c>
      <c r="I156" s="435">
        <v>9.1</v>
      </c>
      <c r="J156" s="435">
        <v>8.3000000000000007</v>
      </c>
      <c r="K156" s="435">
        <v>8.3000000000000007</v>
      </c>
      <c r="L156" s="435">
        <v>7.5</v>
      </c>
      <c r="M156" s="435">
        <v>5.3</v>
      </c>
      <c r="N156" s="435">
        <v>8.5</v>
      </c>
      <c r="O156" s="435">
        <v>6.5</v>
      </c>
      <c r="P156" s="435">
        <v>5.4</v>
      </c>
      <c r="Q156" s="435">
        <v>7.1</v>
      </c>
      <c r="R156" s="435">
        <v>8.5</v>
      </c>
      <c r="S156" s="435">
        <v>1.8</v>
      </c>
      <c r="T156" s="435">
        <v>8.8000000000000007</v>
      </c>
      <c r="U156" s="435">
        <v>7.8</v>
      </c>
    </row>
    <row r="157" spans="1:21" x14ac:dyDescent="0.15">
      <c r="A157" s="440">
        <v>43345</v>
      </c>
      <c r="B157" s="435">
        <v>4.5</v>
      </c>
      <c r="C157" s="436">
        <v>-0.1</v>
      </c>
      <c r="D157" s="435">
        <v>6</v>
      </c>
      <c r="E157" s="435">
        <v>5.3</v>
      </c>
      <c r="F157" s="435">
        <v>3.3</v>
      </c>
      <c r="G157" s="435">
        <v>4.4000000000000004</v>
      </c>
      <c r="H157" s="435">
        <v>6</v>
      </c>
      <c r="I157" s="435">
        <v>5.5</v>
      </c>
      <c r="J157" s="435">
        <v>6.1</v>
      </c>
      <c r="K157" s="435">
        <v>4.2</v>
      </c>
      <c r="L157" s="435">
        <v>2.8</v>
      </c>
      <c r="M157" s="435">
        <v>4</v>
      </c>
      <c r="N157" s="435">
        <v>5.0999999999999996</v>
      </c>
      <c r="O157" s="435">
        <v>4.3</v>
      </c>
      <c r="P157" s="435">
        <v>4.5999999999999996</v>
      </c>
      <c r="Q157" s="435">
        <v>4.5</v>
      </c>
      <c r="R157" s="435">
        <v>6</v>
      </c>
      <c r="S157" s="435">
        <v>4.3</v>
      </c>
      <c r="T157" s="435">
        <v>5.3</v>
      </c>
      <c r="U157" s="435">
        <v>4.3</v>
      </c>
    </row>
    <row r="158" spans="1:21" x14ac:dyDescent="0.15">
      <c r="A158" s="440">
        <v>43346</v>
      </c>
      <c r="B158" s="435">
        <v>12.1</v>
      </c>
      <c r="C158" s="435">
        <v>8.5</v>
      </c>
      <c r="D158" s="435">
        <v>11.8</v>
      </c>
      <c r="E158" s="435">
        <v>12.8</v>
      </c>
      <c r="F158" s="436">
        <v>10.8</v>
      </c>
      <c r="G158" s="436">
        <v>10.1</v>
      </c>
      <c r="H158" s="435">
        <v>11</v>
      </c>
      <c r="I158" s="435">
        <v>14</v>
      </c>
      <c r="J158" s="435">
        <v>11.3</v>
      </c>
      <c r="K158" s="436">
        <v>10.1</v>
      </c>
      <c r="L158" s="435">
        <v>11.1</v>
      </c>
      <c r="M158" s="435">
        <v>8.6999999999999993</v>
      </c>
      <c r="N158" s="435">
        <v>8.9</v>
      </c>
      <c r="O158" s="435">
        <v>7.7</v>
      </c>
      <c r="P158" s="435">
        <v>8.1999999999999993</v>
      </c>
      <c r="Q158" s="438">
        <v>5.4</v>
      </c>
      <c r="R158" s="435">
        <v>8.6999999999999993</v>
      </c>
      <c r="S158" s="435">
        <v>9.8000000000000007</v>
      </c>
      <c r="T158" s="435">
        <v>9</v>
      </c>
      <c r="U158" s="435">
        <v>9.1999999999999993</v>
      </c>
    </row>
    <row r="159" spans="1:21" x14ac:dyDescent="0.15">
      <c r="A159" s="440">
        <v>43347</v>
      </c>
      <c r="B159" s="436">
        <v>10.9</v>
      </c>
      <c r="C159" s="435">
        <v>9.6</v>
      </c>
      <c r="D159" s="435">
        <v>11.6</v>
      </c>
      <c r="E159" s="436">
        <v>10.7</v>
      </c>
      <c r="F159" s="435">
        <v>9.1</v>
      </c>
      <c r="G159" s="435">
        <v>9.8000000000000007</v>
      </c>
      <c r="H159" s="435">
        <v>9.8000000000000007</v>
      </c>
      <c r="I159" s="436">
        <v>10.7</v>
      </c>
      <c r="J159" s="435">
        <v>13</v>
      </c>
      <c r="K159" s="436">
        <v>10.4</v>
      </c>
      <c r="L159" s="435">
        <v>11.4</v>
      </c>
      <c r="M159" s="435">
        <v>6.5</v>
      </c>
      <c r="N159" s="435">
        <v>11.3</v>
      </c>
      <c r="O159" s="435">
        <v>9.1</v>
      </c>
      <c r="P159" s="435">
        <v>10</v>
      </c>
      <c r="Q159" s="439" t="s">
        <v>768</v>
      </c>
      <c r="R159" s="435">
        <v>8.4</v>
      </c>
      <c r="S159" s="435">
        <v>9.8000000000000007</v>
      </c>
      <c r="T159" s="435">
        <v>6.5</v>
      </c>
      <c r="U159" s="436">
        <v>10.5</v>
      </c>
    </row>
    <row r="160" spans="1:21" x14ac:dyDescent="0.15">
      <c r="A160" s="440">
        <v>43348</v>
      </c>
      <c r="B160" s="436">
        <v>10.7</v>
      </c>
      <c r="C160" s="435">
        <v>11.8</v>
      </c>
      <c r="D160" s="435">
        <v>12</v>
      </c>
      <c r="E160" s="435">
        <v>11.9</v>
      </c>
      <c r="F160" s="436">
        <v>10.3</v>
      </c>
      <c r="G160" s="435">
        <v>11.8</v>
      </c>
      <c r="H160" s="435">
        <v>13.1</v>
      </c>
      <c r="I160" s="435">
        <v>12.3</v>
      </c>
      <c r="J160" s="435">
        <v>12.8</v>
      </c>
      <c r="K160" s="435">
        <v>13.8</v>
      </c>
      <c r="L160" s="435">
        <v>7</v>
      </c>
      <c r="M160" s="435">
        <v>12.1</v>
      </c>
      <c r="N160" s="435">
        <v>12</v>
      </c>
      <c r="O160" s="436">
        <v>10.9</v>
      </c>
      <c r="P160" s="436">
        <v>10.5</v>
      </c>
      <c r="Q160" s="439" t="s">
        <v>768</v>
      </c>
      <c r="R160" s="435">
        <v>12.8</v>
      </c>
      <c r="S160" s="435">
        <v>12.2</v>
      </c>
      <c r="T160" s="435">
        <v>12.4</v>
      </c>
      <c r="U160" s="435">
        <v>11.2</v>
      </c>
    </row>
    <row r="161" spans="1:21" x14ac:dyDescent="0.15">
      <c r="A161" s="440">
        <v>43349</v>
      </c>
      <c r="B161" s="436">
        <v>20.3</v>
      </c>
      <c r="C161" s="435">
        <v>16.100000000000001</v>
      </c>
      <c r="D161" s="435">
        <v>19.899999999999999</v>
      </c>
      <c r="E161" s="435">
        <v>19.600000000000001</v>
      </c>
      <c r="F161" s="435">
        <v>19</v>
      </c>
      <c r="G161" s="435">
        <v>18.899999999999999</v>
      </c>
      <c r="H161" s="436">
        <v>20.399999999999999</v>
      </c>
      <c r="I161" s="435">
        <v>22.1</v>
      </c>
      <c r="J161" s="439">
        <v>23</v>
      </c>
      <c r="K161" s="435">
        <v>21.2</v>
      </c>
      <c r="L161" s="435">
        <v>22.1</v>
      </c>
      <c r="M161" s="435">
        <v>18.2</v>
      </c>
      <c r="N161" s="435">
        <v>18.5</v>
      </c>
      <c r="O161" s="435">
        <v>18</v>
      </c>
      <c r="P161" s="435">
        <v>17.8</v>
      </c>
      <c r="Q161" s="439" t="s">
        <v>768</v>
      </c>
      <c r="R161" s="436">
        <v>20.399999999999999</v>
      </c>
      <c r="S161" s="435">
        <v>16.8</v>
      </c>
      <c r="T161" s="436">
        <v>20.3</v>
      </c>
      <c r="U161" s="435">
        <v>19.8</v>
      </c>
    </row>
    <row r="162" spans="1:21" x14ac:dyDescent="0.15">
      <c r="A162" s="440">
        <v>43350</v>
      </c>
      <c r="B162" s="435">
        <v>22.8</v>
      </c>
      <c r="C162" s="435">
        <v>14.8</v>
      </c>
      <c r="D162" s="436">
        <v>10.1</v>
      </c>
      <c r="E162" s="435">
        <v>6.7</v>
      </c>
      <c r="F162" s="435">
        <v>12.1</v>
      </c>
      <c r="G162" s="435">
        <v>18.600000000000001</v>
      </c>
      <c r="H162" s="435">
        <v>14.2</v>
      </c>
      <c r="I162" s="435">
        <v>14</v>
      </c>
      <c r="J162" s="435">
        <v>23.2</v>
      </c>
      <c r="K162" s="435">
        <v>24.3</v>
      </c>
      <c r="L162" s="435">
        <v>24.5</v>
      </c>
      <c r="M162" s="435">
        <v>18.8</v>
      </c>
      <c r="N162" s="435">
        <v>19.8</v>
      </c>
      <c r="O162" s="435">
        <v>19</v>
      </c>
      <c r="P162" s="435">
        <v>18.600000000000001</v>
      </c>
      <c r="Q162" s="439" t="s">
        <v>768</v>
      </c>
      <c r="R162" s="435">
        <v>9.3000000000000007</v>
      </c>
      <c r="S162" s="435">
        <v>21.4</v>
      </c>
      <c r="T162" s="436">
        <v>10.199999999999999</v>
      </c>
      <c r="U162" s="435">
        <v>15.5</v>
      </c>
    </row>
    <row r="163" spans="1:21" x14ac:dyDescent="0.15">
      <c r="A163" s="440">
        <v>43351</v>
      </c>
      <c r="B163" s="435">
        <v>13.5</v>
      </c>
      <c r="C163" s="435">
        <v>12.8</v>
      </c>
      <c r="D163" s="435">
        <v>5</v>
      </c>
      <c r="E163" s="435">
        <v>6</v>
      </c>
      <c r="F163" s="435">
        <v>6.3</v>
      </c>
      <c r="G163" s="436">
        <v>10.199999999999999</v>
      </c>
      <c r="H163" s="436">
        <v>10.1</v>
      </c>
      <c r="I163" s="435">
        <v>7.2</v>
      </c>
      <c r="J163" s="435">
        <v>15</v>
      </c>
      <c r="K163" s="435">
        <v>13.9</v>
      </c>
      <c r="L163" s="435">
        <v>13.5</v>
      </c>
      <c r="M163" s="435">
        <v>11</v>
      </c>
      <c r="N163" s="435">
        <v>11.3</v>
      </c>
      <c r="O163" s="435">
        <v>11.8</v>
      </c>
      <c r="P163" s="435">
        <v>11</v>
      </c>
      <c r="Q163" s="439" t="s">
        <v>768</v>
      </c>
      <c r="R163" s="435">
        <v>5.6</v>
      </c>
      <c r="S163" s="436">
        <v>10.5</v>
      </c>
      <c r="T163" s="435">
        <v>5.9</v>
      </c>
      <c r="U163" s="435">
        <v>13</v>
      </c>
    </row>
    <row r="164" spans="1:21" x14ac:dyDescent="0.15">
      <c r="A164" s="440">
        <v>43352</v>
      </c>
      <c r="B164" s="435">
        <v>5.9</v>
      </c>
      <c r="C164" s="435">
        <v>7.5</v>
      </c>
      <c r="D164" s="435">
        <v>7.5</v>
      </c>
      <c r="E164" s="435">
        <v>5.3</v>
      </c>
      <c r="F164" s="435">
        <v>5.8</v>
      </c>
      <c r="G164" s="435">
        <v>6.1</v>
      </c>
      <c r="H164" s="435">
        <v>6.7</v>
      </c>
      <c r="I164" s="435">
        <v>6.6</v>
      </c>
      <c r="J164" s="435">
        <v>6.6</v>
      </c>
      <c r="K164" s="435">
        <v>5.7</v>
      </c>
      <c r="L164" s="435">
        <v>3.5</v>
      </c>
      <c r="M164" s="436">
        <v>10.4</v>
      </c>
      <c r="N164" s="435">
        <v>6.7</v>
      </c>
      <c r="O164" s="435">
        <v>9.4</v>
      </c>
      <c r="P164" s="435">
        <v>9.1999999999999993</v>
      </c>
      <c r="Q164" s="439" t="s">
        <v>768</v>
      </c>
      <c r="R164" s="435">
        <v>5.9</v>
      </c>
      <c r="S164" s="435">
        <v>6.9</v>
      </c>
      <c r="T164" s="435">
        <v>6.5</v>
      </c>
      <c r="U164" s="435">
        <v>5.3</v>
      </c>
    </row>
    <row r="165" spans="1:21" x14ac:dyDescent="0.15">
      <c r="A165" s="440">
        <v>43353</v>
      </c>
      <c r="B165" s="435">
        <v>1</v>
      </c>
      <c r="C165" s="435">
        <v>5.4</v>
      </c>
      <c r="D165" s="436">
        <v>-1.5</v>
      </c>
      <c r="E165" s="436">
        <v>-1.3</v>
      </c>
      <c r="F165" s="435">
        <v>1.6</v>
      </c>
      <c r="G165" s="435">
        <v>1.9</v>
      </c>
      <c r="H165" s="435">
        <v>6.3</v>
      </c>
      <c r="I165" s="435">
        <v>4.3</v>
      </c>
      <c r="J165" s="435">
        <v>7.5</v>
      </c>
      <c r="K165" s="435">
        <v>4</v>
      </c>
      <c r="L165" s="435">
        <v>7.2</v>
      </c>
      <c r="M165" s="435">
        <v>6.8</v>
      </c>
      <c r="N165" s="435">
        <v>5.9</v>
      </c>
      <c r="O165" s="435">
        <v>7</v>
      </c>
      <c r="P165" s="435">
        <v>7.4</v>
      </c>
      <c r="Q165" s="439" t="s">
        <v>768</v>
      </c>
      <c r="R165" s="435">
        <v>4.7</v>
      </c>
      <c r="S165" s="435">
        <v>3.8</v>
      </c>
      <c r="T165" s="435">
        <v>6</v>
      </c>
      <c r="U165" s="435">
        <v>4.3</v>
      </c>
    </row>
    <row r="166" spans="1:21" x14ac:dyDescent="0.15">
      <c r="A166" s="440">
        <v>43354</v>
      </c>
      <c r="B166" s="435">
        <v>2.1</v>
      </c>
      <c r="C166" s="435">
        <v>0.3</v>
      </c>
      <c r="D166" s="435">
        <v>1.3</v>
      </c>
      <c r="E166" s="435">
        <v>0.9</v>
      </c>
      <c r="F166" s="435">
        <v>2.1</v>
      </c>
      <c r="G166" s="435">
        <v>2.9</v>
      </c>
      <c r="H166" s="435">
        <v>5.0999999999999996</v>
      </c>
      <c r="I166" s="435">
        <v>3.1</v>
      </c>
      <c r="J166" s="435">
        <v>5.8</v>
      </c>
      <c r="K166" s="435">
        <v>4</v>
      </c>
      <c r="L166" s="435">
        <v>2.5</v>
      </c>
      <c r="M166" s="435">
        <v>1.9</v>
      </c>
      <c r="N166" s="435">
        <v>4.5</v>
      </c>
      <c r="O166" s="435">
        <v>3.7</v>
      </c>
      <c r="P166" s="435">
        <v>4</v>
      </c>
      <c r="Q166" s="439" t="s">
        <v>768</v>
      </c>
      <c r="R166" s="435">
        <v>3.9</v>
      </c>
      <c r="S166" s="435">
        <v>3.7</v>
      </c>
      <c r="T166" s="435">
        <v>4.5</v>
      </c>
      <c r="U166" s="435">
        <v>3.5</v>
      </c>
    </row>
    <row r="167" spans="1:21" x14ac:dyDescent="0.15">
      <c r="A167" s="440">
        <v>43355</v>
      </c>
      <c r="B167" s="435">
        <v>6.9</v>
      </c>
      <c r="C167" s="435">
        <v>5</v>
      </c>
      <c r="D167" s="435">
        <v>7.1</v>
      </c>
      <c r="E167" s="435">
        <v>6</v>
      </c>
      <c r="F167" s="435">
        <v>6.3</v>
      </c>
      <c r="G167" s="435">
        <v>6.8</v>
      </c>
      <c r="H167" s="435">
        <v>8.1999999999999993</v>
      </c>
      <c r="I167" s="435">
        <v>8.6999999999999993</v>
      </c>
      <c r="J167" s="435">
        <v>9.5</v>
      </c>
      <c r="K167" s="435">
        <v>6.9</v>
      </c>
      <c r="L167" s="435">
        <v>7.4</v>
      </c>
      <c r="M167" s="435">
        <v>7.3</v>
      </c>
      <c r="N167" s="435">
        <v>8</v>
      </c>
      <c r="O167" s="435">
        <v>6.2</v>
      </c>
      <c r="P167" s="435">
        <v>7.3</v>
      </c>
      <c r="Q167" s="439">
        <v>10.7</v>
      </c>
      <c r="R167" s="435">
        <v>7</v>
      </c>
      <c r="S167" s="435">
        <v>6.2</v>
      </c>
      <c r="T167" s="435">
        <v>6.6</v>
      </c>
      <c r="U167" s="435">
        <v>7.2</v>
      </c>
    </row>
    <row r="168" spans="1:21" x14ac:dyDescent="0.15">
      <c r="A168" s="440">
        <v>43356</v>
      </c>
      <c r="B168" s="435">
        <v>13.9</v>
      </c>
      <c r="C168" s="435">
        <v>11.2</v>
      </c>
      <c r="D168" s="435">
        <v>14.1</v>
      </c>
      <c r="E168" s="435">
        <v>14.2</v>
      </c>
      <c r="F168" s="435">
        <v>11.3</v>
      </c>
      <c r="G168" s="435">
        <v>11.8</v>
      </c>
      <c r="H168" s="435">
        <v>13</v>
      </c>
      <c r="I168" s="435">
        <v>14.8</v>
      </c>
      <c r="J168" s="435">
        <v>14.5</v>
      </c>
      <c r="K168" s="435">
        <v>14.5</v>
      </c>
      <c r="L168" s="435">
        <v>12.2</v>
      </c>
      <c r="M168" s="435">
        <v>12</v>
      </c>
      <c r="N168" s="436">
        <v>10.4</v>
      </c>
      <c r="O168" s="435">
        <v>9.8000000000000007</v>
      </c>
      <c r="P168" s="435">
        <v>11.5</v>
      </c>
      <c r="Q168" s="435">
        <v>12.4</v>
      </c>
      <c r="R168" s="435">
        <v>9.6999999999999993</v>
      </c>
      <c r="S168" s="435">
        <v>12.2</v>
      </c>
      <c r="T168" s="436">
        <v>10.3</v>
      </c>
      <c r="U168" s="435">
        <v>12.5</v>
      </c>
    </row>
    <row r="169" spans="1:21" x14ac:dyDescent="0.15">
      <c r="A169" s="440">
        <v>43357</v>
      </c>
      <c r="B169" s="435">
        <v>9.6</v>
      </c>
      <c r="C169" s="435">
        <v>8.6999999999999993</v>
      </c>
      <c r="D169" s="435">
        <v>10</v>
      </c>
      <c r="E169" s="435">
        <v>9</v>
      </c>
      <c r="F169" s="435">
        <v>9</v>
      </c>
      <c r="G169" s="435">
        <v>9.8000000000000007</v>
      </c>
      <c r="H169" s="435">
        <v>12.3</v>
      </c>
      <c r="I169" s="435">
        <v>11.8</v>
      </c>
      <c r="J169" s="435">
        <v>14.1</v>
      </c>
      <c r="K169" s="436">
        <v>10.5</v>
      </c>
      <c r="L169" s="435">
        <v>10</v>
      </c>
      <c r="M169" s="435">
        <v>9.9</v>
      </c>
      <c r="N169" s="436">
        <v>10.1</v>
      </c>
      <c r="O169" s="435">
        <v>9.1999999999999993</v>
      </c>
      <c r="P169" s="436">
        <v>10.5</v>
      </c>
      <c r="Q169" s="435">
        <v>12</v>
      </c>
      <c r="R169" s="436">
        <v>10.199999999999999</v>
      </c>
      <c r="S169" s="436">
        <v>10.8</v>
      </c>
      <c r="T169" s="436">
        <v>10.4</v>
      </c>
      <c r="U169" s="435">
        <v>9.4</v>
      </c>
    </row>
    <row r="170" spans="1:21" x14ac:dyDescent="0.15">
      <c r="A170" s="440">
        <v>43358</v>
      </c>
      <c r="B170" s="435">
        <v>7.1</v>
      </c>
      <c r="C170" s="435">
        <v>4.4000000000000004</v>
      </c>
      <c r="D170" s="435">
        <v>6.1</v>
      </c>
      <c r="E170" s="435">
        <v>5.8</v>
      </c>
      <c r="F170" s="435">
        <v>5.8</v>
      </c>
      <c r="G170" s="435">
        <v>6.9</v>
      </c>
      <c r="H170" s="435">
        <v>9</v>
      </c>
      <c r="I170" s="435">
        <v>8.3000000000000007</v>
      </c>
      <c r="J170" s="435">
        <v>9</v>
      </c>
      <c r="K170" s="435">
        <v>8.3000000000000007</v>
      </c>
      <c r="L170" s="435">
        <v>7.1</v>
      </c>
      <c r="M170" s="435">
        <v>7.9</v>
      </c>
      <c r="N170" s="435">
        <v>6.9</v>
      </c>
      <c r="O170" s="435">
        <v>6.1</v>
      </c>
      <c r="P170" s="435">
        <v>7.8</v>
      </c>
      <c r="Q170" s="435">
        <v>7.1</v>
      </c>
      <c r="R170" s="435">
        <v>5.7</v>
      </c>
      <c r="S170" s="435">
        <v>7.8</v>
      </c>
      <c r="T170" s="435">
        <v>6.4</v>
      </c>
      <c r="U170" s="435">
        <v>6.1</v>
      </c>
    </row>
    <row r="171" spans="1:21" x14ac:dyDescent="0.15">
      <c r="A171" s="440">
        <v>43359</v>
      </c>
      <c r="B171" s="435">
        <v>12.5</v>
      </c>
      <c r="C171" s="435">
        <v>10</v>
      </c>
      <c r="D171" s="435">
        <v>14.6</v>
      </c>
      <c r="E171" s="435">
        <v>14.9</v>
      </c>
      <c r="F171" s="435">
        <v>15.3</v>
      </c>
      <c r="G171" s="435">
        <v>15.1</v>
      </c>
      <c r="H171" s="435">
        <v>12.8</v>
      </c>
      <c r="I171" s="435">
        <v>11.7</v>
      </c>
      <c r="J171" s="435">
        <v>13</v>
      </c>
      <c r="K171" s="435">
        <v>14.8</v>
      </c>
      <c r="L171" s="435">
        <v>13</v>
      </c>
      <c r="M171" s="435">
        <v>9.4</v>
      </c>
      <c r="N171" s="435">
        <v>13.3</v>
      </c>
      <c r="O171" s="435">
        <v>10</v>
      </c>
      <c r="P171" s="435">
        <v>8.3000000000000007</v>
      </c>
      <c r="Q171" s="435">
        <v>9.6</v>
      </c>
      <c r="R171" s="436">
        <v>10.4</v>
      </c>
      <c r="S171" s="436">
        <v>10.1</v>
      </c>
      <c r="T171" s="435">
        <v>11.8</v>
      </c>
      <c r="U171" s="435">
        <v>13.4</v>
      </c>
    </row>
    <row r="172" spans="1:21" x14ac:dyDescent="0.15">
      <c r="A172" s="440">
        <v>43360</v>
      </c>
      <c r="B172" s="435">
        <v>16.399999999999999</v>
      </c>
      <c r="C172" s="435">
        <v>8.1999999999999993</v>
      </c>
      <c r="D172" s="435">
        <v>16.3</v>
      </c>
      <c r="E172" s="435">
        <v>16.3</v>
      </c>
      <c r="F172" s="435">
        <v>12.2</v>
      </c>
      <c r="G172" s="435">
        <v>11.6</v>
      </c>
      <c r="H172" s="435">
        <v>19.399999999999999</v>
      </c>
      <c r="I172" s="435">
        <v>18.7</v>
      </c>
      <c r="J172" s="435">
        <v>21.5</v>
      </c>
      <c r="K172" s="435">
        <v>14.7</v>
      </c>
      <c r="L172" s="435">
        <v>13.8</v>
      </c>
      <c r="M172" s="435">
        <v>8</v>
      </c>
      <c r="N172" s="435">
        <v>11.4</v>
      </c>
      <c r="O172" s="435">
        <v>8.5</v>
      </c>
      <c r="P172" s="435">
        <v>7.9</v>
      </c>
      <c r="Q172" s="436">
        <v>10.5</v>
      </c>
      <c r="R172" s="435">
        <v>14.4</v>
      </c>
      <c r="S172" s="436">
        <v>10.199999999999999</v>
      </c>
      <c r="T172" s="435">
        <v>17.600000000000001</v>
      </c>
      <c r="U172" s="435">
        <v>14.7</v>
      </c>
    </row>
    <row r="173" spans="1:21" x14ac:dyDescent="0.15">
      <c r="A173" s="440">
        <v>43361</v>
      </c>
      <c r="B173" s="435">
        <v>8.1999999999999993</v>
      </c>
      <c r="C173" s="435">
        <v>8.6</v>
      </c>
      <c r="D173" s="435">
        <v>7.3</v>
      </c>
      <c r="E173" s="435">
        <v>5.8</v>
      </c>
      <c r="F173" s="435">
        <v>8.4</v>
      </c>
      <c r="G173" s="435">
        <v>9</v>
      </c>
      <c r="H173" s="435">
        <v>9.5</v>
      </c>
      <c r="I173" s="435">
        <v>8.5</v>
      </c>
      <c r="J173" s="436">
        <v>10.3</v>
      </c>
      <c r="K173" s="435">
        <v>9.1</v>
      </c>
      <c r="L173" s="435">
        <v>6.5</v>
      </c>
      <c r="M173" s="435">
        <v>8.8000000000000007</v>
      </c>
      <c r="N173" s="436">
        <v>10.3</v>
      </c>
      <c r="O173" s="435">
        <v>9.3000000000000007</v>
      </c>
      <c r="P173" s="435">
        <v>8.5</v>
      </c>
      <c r="Q173" s="436">
        <v>10.1</v>
      </c>
      <c r="R173" s="435">
        <v>7.1</v>
      </c>
      <c r="S173" s="435">
        <v>9.4</v>
      </c>
      <c r="T173" s="435">
        <v>9.1</v>
      </c>
      <c r="U173" s="435">
        <v>9.6</v>
      </c>
    </row>
    <row r="174" spans="1:21" x14ac:dyDescent="0.15">
      <c r="A174" s="440">
        <v>43362</v>
      </c>
      <c r="B174" s="435">
        <v>7.8</v>
      </c>
      <c r="C174" s="435">
        <v>7.9</v>
      </c>
      <c r="D174" s="435">
        <v>9.1999999999999993</v>
      </c>
      <c r="E174" s="435">
        <v>8.6999999999999993</v>
      </c>
      <c r="F174" s="435">
        <v>7.1</v>
      </c>
      <c r="G174" s="435">
        <v>9.6</v>
      </c>
      <c r="H174" s="435">
        <v>8.9</v>
      </c>
      <c r="I174" s="435">
        <v>7.5</v>
      </c>
      <c r="J174" s="435">
        <v>11</v>
      </c>
      <c r="K174" s="435">
        <v>8.1999999999999993</v>
      </c>
      <c r="L174" s="435">
        <v>8</v>
      </c>
      <c r="M174" s="435">
        <v>9</v>
      </c>
      <c r="N174" s="435">
        <v>10</v>
      </c>
      <c r="O174" s="435">
        <v>9.1</v>
      </c>
      <c r="P174" s="435">
        <v>9.6</v>
      </c>
      <c r="Q174" s="435">
        <v>11</v>
      </c>
      <c r="R174" s="435">
        <v>6.9</v>
      </c>
      <c r="S174" s="435">
        <v>7.2</v>
      </c>
      <c r="T174" s="435">
        <v>7.9</v>
      </c>
      <c r="U174" s="435">
        <v>8.6999999999999993</v>
      </c>
    </row>
    <row r="175" spans="1:21" x14ac:dyDescent="0.15">
      <c r="A175" s="440">
        <v>43363</v>
      </c>
      <c r="B175" s="435">
        <v>7.8</v>
      </c>
      <c r="C175" s="435">
        <v>7.3</v>
      </c>
      <c r="D175" s="435">
        <v>7</v>
      </c>
      <c r="E175" s="435">
        <v>4.7</v>
      </c>
      <c r="F175" s="435">
        <v>7.7</v>
      </c>
      <c r="G175" s="435">
        <v>8.6</v>
      </c>
      <c r="H175" s="435">
        <v>14.9</v>
      </c>
      <c r="I175" s="435">
        <v>11.5</v>
      </c>
      <c r="J175" s="435">
        <v>12.3</v>
      </c>
      <c r="K175" s="435">
        <v>9.4</v>
      </c>
      <c r="L175" s="435">
        <v>7.3</v>
      </c>
      <c r="M175" s="435">
        <v>14.8</v>
      </c>
      <c r="N175" s="436">
        <v>10.8</v>
      </c>
      <c r="O175" s="436">
        <v>10.3</v>
      </c>
      <c r="P175" s="435">
        <v>11.3</v>
      </c>
      <c r="Q175" s="435">
        <v>12.2</v>
      </c>
      <c r="R175" s="435">
        <v>8.6999999999999993</v>
      </c>
      <c r="S175" s="435">
        <v>9.1</v>
      </c>
      <c r="T175" s="436">
        <v>10.4</v>
      </c>
      <c r="U175" s="435">
        <v>11.5</v>
      </c>
    </row>
    <row r="176" spans="1:21" x14ac:dyDescent="0.15">
      <c r="A176" s="440">
        <v>43364</v>
      </c>
      <c r="B176" s="435">
        <v>4.9000000000000004</v>
      </c>
      <c r="C176" s="435">
        <v>2.8</v>
      </c>
      <c r="D176" s="435">
        <v>5.3</v>
      </c>
      <c r="E176" s="435">
        <v>3.5</v>
      </c>
      <c r="F176" s="435">
        <v>2.2000000000000002</v>
      </c>
      <c r="G176" s="435">
        <v>2</v>
      </c>
      <c r="H176" s="435">
        <v>4.4000000000000004</v>
      </c>
      <c r="I176" s="435">
        <v>5.2</v>
      </c>
      <c r="J176" s="435">
        <v>5.0999999999999996</v>
      </c>
      <c r="K176" s="435">
        <v>3</v>
      </c>
      <c r="L176" s="435">
        <v>4.4000000000000004</v>
      </c>
      <c r="M176" s="435">
        <v>1.7</v>
      </c>
      <c r="N176" s="435">
        <v>2</v>
      </c>
      <c r="O176" s="435">
        <v>2.5</v>
      </c>
      <c r="P176" s="435">
        <v>2.8</v>
      </c>
      <c r="Q176" s="435">
        <v>3.4</v>
      </c>
      <c r="R176" s="435">
        <v>4.5</v>
      </c>
      <c r="S176" s="435">
        <v>3.6</v>
      </c>
      <c r="T176" s="435">
        <v>2.4</v>
      </c>
      <c r="U176" s="435">
        <v>2.4</v>
      </c>
    </row>
    <row r="177" spans="1:21" x14ac:dyDescent="0.15">
      <c r="A177" s="440">
        <v>43365</v>
      </c>
      <c r="B177" s="435">
        <v>10</v>
      </c>
      <c r="C177" s="435">
        <v>7.4</v>
      </c>
      <c r="D177" s="435">
        <v>11.3</v>
      </c>
      <c r="E177" s="435">
        <v>12.5</v>
      </c>
      <c r="F177" s="435">
        <v>6.4</v>
      </c>
      <c r="G177" s="435">
        <v>6.5</v>
      </c>
      <c r="H177" s="435">
        <v>8.9</v>
      </c>
      <c r="I177" s="436">
        <v>10.1</v>
      </c>
      <c r="J177" s="435">
        <v>9.4</v>
      </c>
      <c r="K177" s="435">
        <v>8.6</v>
      </c>
      <c r="L177" s="435">
        <v>7.9</v>
      </c>
      <c r="M177" s="435">
        <v>3.9</v>
      </c>
      <c r="N177" s="435">
        <v>4.3</v>
      </c>
      <c r="O177" s="435">
        <v>4.0999999999999996</v>
      </c>
      <c r="P177" s="435">
        <v>2.2999999999999998</v>
      </c>
      <c r="Q177" s="435">
        <v>4</v>
      </c>
      <c r="R177" s="435">
        <v>7.7</v>
      </c>
      <c r="S177" s="435">
        <v>5.0999999999999996</v>
      </c>
      <c r="T177" s="435">
        <v>7.7</v>
      </c>
      <c r="U177" s="435">
        <v>5.0999999999999996</v>
      </c>
    </row>
    <row r="178" spans="1:21" x14ac:dyDescent="0.15">
      <c r="A178" s="440">
        <v>43366</v>
      </c>
      <c r="B178" s="435">
        <v>7.5</v>
      </c>
      <c r="C178" s="435">
        <v>9.5</v>
      </c>
      <c r="D178" s="436">
        <v>10.6</v>
      </c>
      <c r="E178" s="435">
        <v>11.6</v>
      </c>
      <c r="F178" s="435">
        <v>6.6</v>
      </c>
      <c r="G178" s="435">
        <v>8.1999999999999993</v>
      </c>
      <c r="H178" s="436">
        <v>10.1</v>
      </c>
      <c r="I178" s="435">
        <v>11.3</v>
      </c>
      <c r="J178" s="436">
        <v>10.6</v>
      </c>
      <c r="K178" s="435">
        <v>8.8000000000000007</v>
      </c>
      <c r="L178" s="435">
        <v>8.4</v>
      </c>
      <c r="M178" s="435">
        <v>9.6</v>
      </c>
      <c r="N178" s="435">
        <v>8.1</v>
      </c>
      <c r="O178" s="435">
        <v>10</v>
      </c>
      <c r="P178" s="435">
        <v>9.3000000000000007</v>
      </c>
      <c r="Q178" s="436">
        <v>10.199999999999999</v>
      </c>
      <c r="R178" s="435">
        <v>8</v>
      </c>
      <c r="S178" s="435">
        <v>7.3</v>
      </c>
      <c r="T178" s="435">
        <v>8.6999999999999993</v>
      </c>
      <c r="U178" s="435">
        <v>8.1</v>
      </c>
    </row>
    <row r="179" spans="1:21" x14ac:dyDescent="0.15">
      <c r="A179" s="440">
        <v>43367</v>
      </c>
      <c r="B179" s="435">
        <v>11</v>
      </c>
      <c r="C179" s="435">
        <v>14.2</v>
      </c>
      <c r="D179" s="435">
        <v>9.3000000000000007</v>
      </c>
      <c r="E179" s="435">
        <v>8.1999999999999993</v>
      </c>
      <c r="F179" s="435">
        <v>9.6</v>
      </c>
      <c r="G179" s="436">
        <v>10.9</v>
      </c>
      <c r="H179" s="436">
        <v>10.7</v>
      </c>
      <c r="I179" s="435">
        <v>9.6</v>
      </c>
      <c r="J179" s="435">
        <v>11.8</v>
      </c>
      <c r="K179" s="435">
        <v>12.3</v>
      </c>
      <c r="L179" s="436">
        <v>10.5</v>
      </c>
      <c r="M179" s="435">
        <v>13.4</v>
      </c>
      <c r="N179" s="436">
        <v>10.5</v>
      </c>
      <c r="O179" s="435">
        <v>11.8</v>
      </c>
      <c r="P179" s="435">
        <v>13.8</v>
      </c>
      <c r="Q179" s="435">
        <v>15.9</v>
      </c>
      <c r="R179" s="435">
        <v>7.9</v>
      </c>
      <c r="S179" s="435">
        <v>13.8</v>
      </c>
      <c r="T179" s="436">
        <v>10.3</v>
      </c>
      <c r="U179" s="436">
        <v>10.1</v>
      </c>
    </row>
    <row r="180" spans="1:21" x14ac:dyDescent="0.15">
      <c r="A180" s="440">
        <v>43368</v>
      </c>
      <c r="B180" s="435">
        <v>4.2</v>
      </c>
      <c r="C180" s="435">
        <v>5.4</v>
      </c>
      <c r="D180" s="435">
        <v>1</v>
      </c>
      <c r="E180" s="435">
        <v>0.1</v>
      </c>
      <c r="F180" s="435">
        <v>4.3</v>
      </c>
      <c r="G180" s="435">
        <v>5.6</v>
      </c>
      <c r="H180" s="435">
        <v>8.9</v>
      </c>
      <c r="I180" s="435">
        <v>7</v>
      </c>
      <c r="J180" s="436">
        <v>10.6</v>
      </c>
      <c r="K180" s="435">
        <v>5.6</v>
      </c>
      <c r="L180" s="435">
        <v>4.7</v>
      </c>
      <c r="M180" s="435">
        <v>9.8000000000000007</v>
      </c>
      <c r="N180" s="435">
        <v>6.6</v>
      </c>
      <c r="O180" s="435">
        <v>7.5</v>
      </c>
      <c r="P180" s="435">
        <v>9.1999999999999993</v>
      </c>
      <c r="Q180" s="436">
        <v>10.8</v>
      </c>
      <c r="R180" s="435">
        <v>6.3</v>
      </c>
      <c r="S180" s="435">
        <v>5.4</v>
      </c>
      <c r="T180" s="435">
        <v>5.4</v>
      </c>
      <c r="U180" s="435">
        <v>7</v>
      </c>
    </row>
    <row r="181" spans="1:21" x14ac:dyDescent="0.15">
      <c r="A181" s="440">
        <v>43369</v>
      </c>
      <c r="B181" s="435">
        <v>4.2</v>
      </c>
      <c r="C181" s="435">
        <v>0.7</v>
      </c>
      <c r="D181" s="435">
        <v>3.2</v>
      </c>
      <c r="E181" s="435">
        <v>2.7</v>
      </c>
      <c r="F181" s="435">
        <v>3.4</v>
      </c>
      <c r="G181" s="435">
        <v>2.5</v>
      </c>
      <c r="H181" s="435">
        <v>6.9</v>
      </c>
      <c r="I181" s="435">
        <v>7</v>
      </c>
      <c r="J181" s="435">
        <v>7</v>
      </c>
      <c r="K181" s="435">
        <v>4.3</v>
      </c>
      <c r="L181" s="435">
        <v>4</v>
      </c>
      <c r="M181" s="435">
        <v>1.3</v>
      </c>
      <c r="N181" s="435">
        <v>4.5</v>
      </c>
      <c r="O181" s="435">
        <v>4.5</v>
      </c>
      <c r="P181" s="435">
        <v>4</v>
      </c>
      <c r="Q181" s="435">
        <v>4.3</v>
      </c>
      <c r="R181" s="435">
        <v>5.5</v>
      </c>
      <c r="S181" s="435">
        <v>3.2</v>
      </c>
      <c r="T181" s="435">
        <v>5.0999999999999996</v>
      </c>
      <c r="U181" s="435">
        <v>4.7</v>
      </c>
    </row>
    <row r="182" spans="1:21" x14ac:dyDescent="0.15">
      <c r="A182" s="440">
        <v>43370</v>
      </c>
      <c r="B182" s="435">
        <v>5.6</v>
      </c>
      <c r="C182" s="435">
        <v>2.4</v>
      </c>
      <c r="D182" s="435">
        <v>6.6</v>
      </c>
      <c r="E182" s="435">
        <v>6.7</v>
      </c>
      <c r="F182" s="435">
        <v>3.1</v>
      </c>
      <c r="G182" s="435">
        <v>3.6</v>
      </c>
      <c r="H182" s="435">
        <v>7.2</v>
      </c>
      <c r="I182" s="435">
        <v>7.6</v>
      </c>
      <c r="J182" s="435">
        <v>8.1</v>
      </c>
      <c r="K182" s="435">
        <v>4.5</v>
      </c>
      <c r="L182" s="438">
        <v>2.1</v>
      </c>
      <c r="M182" s="435">
        <v>4.0999999999999996</v>
      </c>
      <c r="N182" s="435">
        <v>3.7</v>
      </c>
      <c r="O182" s="435">
        <v>3.4</v>
      </c>
      <c r="P182" s="435">
        <v>3</v>
      </c>
      <c r="Q182" s="435">
        <v>4.0999999999999996</v>
      </c>
      <c r="R182" s="435">
        <v>7.5</v>
      </c>
      <c r="S182" s="435">
        <v>5.5</v>
      </c>
      <c r="T182" s="435">
        <v>5.7</v>
      </c>
      <c r="U182" s="435">
        <v>4.5</v>
      </c>
    </row>
    <row r="183" spans="1:21" x14ac:dyDescent="0.15">
      <c r="A183" s="440">
        <v>43371</v>
      </c>
      <c r="B183" s="435">
        <v>9.1</v>
      </c>
      <c r="C183" s="435">
        <v>7.9</v>
      </c>
      <c r="D183" s="435">
        <v>11.5</v>
      </c>
      <c r="E183" s="435">
        <v>13.4</v>
      </c>
      <c r="F183" s="435">
        <v>7.9</v>
      </c>
      <c r="G183" s="435">
        <v>7</v>
      </c>
      <c r="H183" s="435">
        <v>9.1999999999999993</v>
      </c>
      <c r="I183" s="436">
        <v>10.6</v>
      </c>
      <c r="J183" s="436">
        <v>10.6</v>
      </c>
      <c r="K183" s="435">
        <v>11.5</v>
      </c>
      <c r="L183" s="439" t="s">
        <v>768</v>
      </c>
      <c r="M183" s="435">
        <v>5</v>
      </c>
      <c r="N183" s="435">
        <v>5.8</v>
      </c>
      <c r="O183" s="435">
        <v>6.3</v>
      </c>
      <c r="P183" s="438">
        <v>6.4</v>
      </c>
      <c r="Q183" s="435">
        <v>5.9</v>
      </c>
      <c r="R183" s="435">
        <v>9.5</v>
      </c>
      <c r="S183" s="435">
        <v>5.3</v>
      </c>
      <c r="T183" s="435">
        <v>8.8000000000000007</v>
      </c>
      <c r="U183" s="435">
        <v>7.4</v>
      </c>
    </row>
    <row r="184" spans="1:21" x14ac:dyDescent="0.15">
      <c r="A184" s="440">
        <v>43372</v>
      </c>
      <c r="B184" s="435">
        <v>11</v>
      </c>
      <c r="C184" s="435">
        <v>7.6</v>
      </c>
      <c r="D184" s="435">
        <v>8.9</v>
      </c>
      <c r="E184" s="435">
        <v>7.8</v>
      </c>
      <c r="F184" s="435">
        <v>8.4</v>
      </c>
      <c r="G184" s="435">
        <v>8.8000000000000007</v>
      </c>
      <c r="H184" s="435">
        <v>12.5</v>
      </c>
      <c r="I184" s="435">
        <v>11.8</v>
      </c>
      <c r="J184" s="435">
        <v>13.2</v>
      </c>
      <c r="K184" s="435">
        <v>11</v>
      </c>
      <c r="L184" s="439" t="s">
        <v>768</v>
      </c>
      <c r="M184" s="435">
        <v>9.3000000000000007</v>
      </c>
      <c r="N184" s="435">
        <v>9.6999999999999993</v>
      </c>
      <c r="O184" s="435">
        <v>9.6</v>
      </c>
      <c r="P184" s="435">
        <v>11.5</v>
      </c>
      <c r="Q184" s="435">
        <v>9.6999999999999993</v>
      </c>
      <c r="R184" s="435">
        <v>11</v>
      </c>
      <c r="S184" s="435">
        <v>8.8000000000000007</v>
      </c>
      <c r="T184" s="435">
        <v>9.8000000000000007</v>
      </c>
      <c r="U184" s="436">
        <v>10.3</v>
      </c>
    </row>
    <row r="185" spans="1:21" x14ac:dyDescent="0.15">
      <c r="A185" s="440">
        <v>43373</v>
      </c>
      <c r="B185" s="435">
        <v>8.8000000000000007</v>
      </c>
      <c r="C185" s="435">
        <v>3.3</v>
      </c>
      <c r="D185" s="435">
        <v>11.2</v>
      </c>
      <c r="E185" s="435">
        <v>8.9</v>
      </c>
      <c r="F185" s="435">
        <v>4.5</v>
      </c>
      <c r="G185" s="435">
        <v>4.5</v>
      </c>
      <c r="H185" s="435">
        <v>7.1</v>
      </c>
      <c r="I185" s="435">
        <v>7.3</v>
      </c>
      <c r="J185" s="435">
        <v>7.6</v>
      </c>
      <c r="K185" s="435">
        <v>5.4</v>
      </c>
      <c r="L185" s="439" t="s">
        <v>768</v>
      </c>
      <c r="M185" s="435">
        <v>2.5</v>
      </c>
      <c r="N185" s="435">
        <v>4.2</v>
      </c>
      <c r="O185" s="435">
        <v>3.8</v>
      </c>
      <c r="P185" s="435">
        <v>4</v>
      </c>
      <c r="Q185" s="435">
        <v>3.3</v>
      </c>
      <c r="R185" s="435">
        <v>6</v>
      </c>
      <c r="S185" s="435">
        <v>4.2</v>
      </c>
      <c r="T185" s="435">
        <v>4.5</v>
      </c>
      <c r="U185" s="435">
        <v>4.9000000000000004</v>
      </c>
    </row>
    <row r="186" spans="1:21" x14ac:dyDescent="0.15">
      <c r="A186" s="440">
        <v>43374</v>
      </c>
      <c r="B186" s="435">
        <v>7.7</v>
      </c>
      <c r="C186" s="436">
        <v>10.4</v>
      </c>
      <c r="D186" s="435">
        <v>8.6999999999999993</v>
      </c>
      <c r="E186" s="435">
        <v>11.2</v>
      </c>
      <c r="F186" s="435">
        <v>8.9</v>
      </c>
      <c r="G186" s="435">
        <v>8</v>
      </c>
      <c r="H186" s="436">
        <v>10.5</v>
      </c>
      <c r="I186" s="435">
        <v>7</v>
      </c>
      <c r="J186" s="435">
        <v>8.4</v>
      </c>
      <c r="K186" s="435">
        <v>8</v>
      </c>
      <c r="L186" s="439" t="s">
        <v>768</v>
      </c>
      <c r="M186" s="435">
        <v>4.5</v>
      </c>
      <c r="N186" s="435">
        <v>7.3</v>
      </c>
      <c r="O186" s="435">
        <v>6.2</v>
      </c>
      <c r="P186" s="435">
        <v>4.2</v>
      </c>
      <c r="Q186" s="435">
        <v>6</v>
      </c>
      <c r="R186" s="435">
        <v>9.3000000000000007</v>
      </c>
      <c r="S186" s="435">
        <v>4.4000000000000004</v>
      </c>
      <c r="T186" s="436">
        <v>10.7</v>
      </c>
      <c r="U186" s="435">
        <v>8.1</v>
      </c>
    </row>
    <row r="187" spans="1:21" x14ac:dyDescent="0.15">
      <c r="A187" s="440">
        <v>43375</v>
      </c>
      <c r="B187" s="435">
        <v>9.5</v>
      </c>
      <c r="C187" s="435">
        <v>7</v>
      </c>
      <c r="D187" s="435">
        <v>9.6</v>
      </c>
      <c r="E187" s="435">
        <v>9.5</v>
      </c>
      <c r="F187" s="435">
        <v>10</v>
      </c>
      <c r="G187" s="435">
        <v>9.4</v>
      </c>
      <c r="H187" s="435">
        <v>12.4</v>
      </c>
      <c r="I187" s="435">
        <v>9.3000000000000007</v>
      </c>
      <c r="J187" s="435">
        <v>12.8</v>
      </c>
      <c r="K187" s="436">
        <v>10.199999999999999</v>
      </c>
      <c r="L187" s="439" t="s">
        <v>768</v>
      </c>
      <c r="M187" s="436">
        <v>10.4</v>
      </c>
      <c r="N187" s="436">
        <v>10.8</v>
      </c>
      <c r="O187" s="435">
        <v>11.3</v>
      </c>
      <c r="P187" s="436">
        <v>10.8</v>
      </c>
      <c r="Q187" s="435">
        <v>11.7</v>
      </c>
      <c r="R187" s="435">
        <v>10</v>
      </c>
      <c r="S187" s="435">
        <v>8.6999999999999993</v>
      </c>
      <c r="T187" s="436">
        <v>10.5</v>
      </c>
      <c r="U187" s="435">
        <v>11.8</v>
      </c>
    </row>
    <row r="188" spans="1:21" x14ac:dyDescent="0.15">
      <c r="A188" s="440">
        <v>43376</v>
      </c>
      <c r="B188" s="435">
        <v>11.8</v>
      </c>
      <c r="C188" s="435">
        <v>15</v>
      </c>
      <c r="D188" s="436">
        <v>10.8</v>
      </c>
      <c r="E188" s="436">
        <v>10.9</v>
      </c>
      <c r="F188" s="435">
        <v>13.8</v>
      </c>
      <c r="G188" s="435">
        <v>14.9</v>
      </c>
      <c r="H188" s="435">
        <v>14.3</v>
      </c>
      <c r="I188" s="435">
        <v>12.6</v>
      </c>
      <c r="J188" s="435">
        <v>14.9</v>
      </c>
      <c r="K188" s="435">
        <v>15.2</v>
      </c>
      <c r="L188" s="439" t="s">
        <v>768</v>
      </c>
      <c r="M188" s="435">
        <v>14.5</v>
      </c>
      <c r="N188" s="435">
        <v>15.9</v>
      </c>
      <c r="O188" s="435">
        <v>14.4</v>
      </c>
      <c r="P188" s="435">
        <v>14.5</v>
      </c>
      <c r="Q188" s="435">
        <v>15.1</v>
      </c>
      <c r="R188" s="435">
        <v>11.4</v>
      </c>
      <c r="S188" s="435">
        <v>12.3</v>
      </c>
      <c r="T188" s="435">
        <v>13.2</v>
      </c>
      <c r="U188" s="435">
        <v>13.9</v>
      </c>
    </row>
    <row r="189" spans="1:21" x14ac:dyDescent="0.15">
      <c r="A189" s="440">
        <v>43377</v>
      </c>
      <c r="B189" s="435">
        <v>15.2</v>
      </c>
      <c r="C189" s="436">
        <v>10.5</v>
      </c>
      <c r="D189" s="435">
        <v>11.6</v>
      </c>
      <c r="E189" s="436">
        <v>10.3</v>
      </c>
      <c r="F189" s="435">
        <v>9.4</v>
      </c>
      <c r="G189" s="435">
        <v>12.4</v>
      </c>
      <c r="H189" s="435">
        <v>16.3</v>
      </c>
      <c r="I189" s="435">
        <v>14.1</v>
      </c>
      <c r="J189" s="435">
        <v>16.2</v>
      </c>
      <c r="K189" s="435">
        <v>15.4</v>
      </c>
      <c r="L189" s="439" t="s">
        <v>768</v>
      </c>
      <c r="M189" s="435">
        <v>11.9</v>
      </c>
      <c r="N189" s="435">
        <v>12.6</v>
      </c>
      <c r="O189" s="435">
        <v>12.1</v>
      </c>
      <c r="P189" s="435">
        <v>12.3</v>
      </c>
      <c r="Q189" s="435">
        <v>14.1</v>
      </c>
      <c r="R189" s="436">
        <v>10.8</v>
      </c>
      <c r="S189" s="435">
        <v>12.5</v>
      </c>
      <c r="T189" s="435">
        <v>13.3</v>
      </c>
      <c r="U189" s="435">
        <v>13</v>
      </c>
    </row>
    <row r="190" spans="1:21" x14ac:dyDescent="0.15">
      <c r="A190" s="440">
        <v>43378</v>
      </c>
      <c r="B190" s="435">
        <v>15.1</v>
      </c>
      <c r="C190" s="436">
        <v>10.5</v>
      </c>
      <c r="D190" s="435">
        <v>11.8</v>
      </c>
      <c r="E190" s="435">
        <v>11.1</v>
      </c>
      <c r="F190" s="436">
        <v>10.8</v>
      </c>
      <c r="G190" s="436">
        <v>10.5</v>
      </c>
      <c r="H190" s="435">
        <v>15.6</v>
      </c>
      <c r="I190" s="435">
        <v>15.1</v>
      </c>
      <c r="J190" s="435">
        <v>15.1</v>
      </c>
      <c r="K190" s="435">
        <v>14</v>
      </c>
      <c r="L190" s="438">
        <v>12.7</v>
      </c>
      <c r="M190" s="435">
        <v>15.6</v>
      </c>
      <c r="N190" s="435">
        <v>11.8</v>
      </c>
      <c r="O190" s="435">
        <v>11.6</v>
      </c>
      <c r="P190" s="435">
        <v>12.8</v>
      </c>
      <c r="Q190" s="435">
        <v>12.5</v>
      </c>
      <c r="R190" s="436">
        <v>10.8</v>
      </c>
      <c r="S190" s="435">
        <v>14.3</v>
      </c>
      <c r="T190" s="435">
        <v>13.6</v>
      </c>
      <c r="U190" s="435">
        <v>13</v>
      </c>
    </row>
    <row r="191" spans="1:21" x14ac:dyDescent="0.15">
      <c r="A191" s="440">
        <v>43379</v>
      </c>
      <c r="B191" s="435">
        <v>12.8</v>
      </c>
      <c r="C191" s="435">
        <v>13.9</v>
      </c>
      <c r="D191" s="435">
        <v>16.7</v>
      </c>
      <c r="E191" s="435">
        <v>14.9</v>
      </c>
      <c r="F191" s="435">
        <v>9.1</v>
      </c>
      <c r="G191" s="435">
        <v>9.3000000000000007</v>
      </c>
      <c r="H191" s="435">
        <v>11.1</v>
      </c>
      <c r="I191" s="435">
        <v>13.3</v>
      </c>
      <c r="J191" s="439" t="s">
        <v>768</v>
      </c>
      <c r="K191" s="435">
        <v>12</v>
      </c>
      <c r="L191" s="435">
        <v>13.4</v>
      </c>
      <c r="M191" s="435">
        <v>11.8</v>
      </c>
      <c r="N191" s="435">
        <v>8</v>
      </c>
      <c r="O191" s="435">
        <v>8.6999999999999993</v>
      </c>
      <c r="P191" s="435">
        <v>11.2</v>
      </c>
      <c r="Q191" s="435">
        <v>12</v>
      </c>
      <c r="R191" s="435">
        <v>11.7</v>
      </c>
      <c r="S191" s="435">
        <v>13</v>
      </c>
      <c r="T191" s="436">
        <v>10.3</v>
      </c>
      <c r="U191" s="435">
        <v>8.9</v>
      </c>
    </row>
    <row r="192" spans="1:21" x14ac:dyDescent="0.15">
      <c r="A192" s="440">
        <v>43380</v>
      </c>
      <c r="B192" s="435">
        <v>6.6</v>
      </c>
      <c r="C192" s="435">
        <v>7.2</v>
      </c>
      <c r="D192" s="435">
        <v>5.5</v>
      </c>
      <c r="E192" s="435">
        <v>8.1</v>
      </c>
      <c r="F192" s="435">
        <v>3.7</v>
      </c>
      <c r="G192" s="435">
        <v>4</v>
      </c>
      <c r="H192" s="435">
        <v>7.8</v>
      </c>
      <c r="I192" s="435">
        <v>7.8</v>
      </c>
      <c r="J192" s="439" t="s">
        <v>768</v>
      </c>
      <c r="K192" s="435">
        <v>6</v>
      </c>
      <c r="L192" s="435">
        <v>6.3</v>
      </c>
      <c r="M192" s="435">
        <v>5.3</v>
      </c>
      <c r="N192" s="435">
        <v>5.8</v>
      </c>
      <c r="O192" s="435">
        <v>5.5</v>
      </c>
      <c r="P192" s="435">
        <v>5.3</v>
      </c>
      <c r="Q192" s="435">
        <v>6.8</v>
      </c>
      <c r="R192" s="435">
        <v>6.7</v>
      </c>
      <c r="S192" s="435">
        <v>4</v>
      </c>
      <c r="T192" s="435">
        <v>7.6</v>
      </c>
      <c r="U192" s="435">
        <v>6.9</v>
      </c>
    </row>
    <row r="193" spans="1:21" x14ac:dyDescent="0.15">
      <c r="A193" s="440">
        <v>43381</v>
      </c>
      <c r="B193" s="435">
        <v>7</v>
      </c>
      <c r="C193" s="435">
        <v>3.4</v>
      </c>
      <c r="D193" s="435">
        <v>1</v>
      </c>
      <c r="E193" s="436">
        <v>-0.7</v>
      </c>
      <c r="F193" s="435">
        <v>7.6</v>
      </c>
      <c r="G193" s="435">
        <v>6.6</v>
      </c>
      <c r="H193" s="435">
        <v>8.3000000000000007</v>
      </c>
      <c r="I193" s="435">
        <v>6.8</v>
      </c>
      <c r="J193" s="439" t="s">
        <v>768</v>
      </c>
      <c r="K193" s="435">
        <v>8.8000000000000007</v>
      </c>
      <c r="L193" s="435">
        <v>7.2</v>
      </c>
      <c r="M193" s="435">
        <v>6.4</v>
      </c>
      <c r="N193" s="435">
        <v>8</v>
      </c>
      <c r="O193" s="435">
        <v>7.5</v>
      </c>
      <c r="P193" s="435">
        <v>7</v>
      </c>
      <c r="Q193" s="435">
        <v>7.2</v>
      </c>
      <c r="R193" s="435">
        <v>4.9000000000000004</v>
      </c>
      <c r="S193" s="435">
        <v>6</v>
      </c>
      <c r="T193" s="435">
        <v>5.6</v>
      </c>
      <c r="U193" s="435">
        <v>8.1999999999999993</v>
      </c>
    </row>
    <row r="194" spans="1:21" x14ac:dyDescent="0.15">
      <c r="A194" s="440">
        <v>43382</v>
      </c>
      <c r="B194" s="435">
        <v>12.9</v>
      </c>
      <c r="C194" s="435">
        <v>9.8000000000000007</v>
      </c>
      <c r="D194" s="435">
        <v>9.9</v>
      </c>
      <c r="E194" s="435">
        <v>9.9</v>
      </c>
      <c r="F194" s="436">
        <v>10.199999999999999</v>
      </c>
      <c r="G194" s="435">
        <v>12</v>
      </c>
      <c r="H194" s="435">
        <v>12.7</v>
      </c>
      <c r="I194" s="435">
        <v>11.4</v>
      </c>
      <c r="J194" s="438">
        <v>12.1</v>
      </c>
      <c r="K194" s="435">
        <v>11.9</v>
      </c>
      <c r="L194" s="435">
        <v>13.1</v>
      </c>
      <c r="M194" s="435">
        <v>13.3</v>
      </c>
      <c r="N194" s="435">
        <v>11.9</v>
      </c>
      <c r="O194" s="435">
        <v>13</v>
      </c>
      <c r="P194" s="435">
        <v>12.8</v>
      </c>
      <c r="Q194" s="435">
        <v>11.4</v>
      </c>
      <c r="R194" s="435">
        <v>8.9</v>
      </c>
      <c r="S194" s="435">
        <v>14.2</v>
      </c>
      <c r="T194" s="435">
        <v>10</v>
      </c>
      <c r="U194" s="436">
        <v>10.3</v>
      </c>
    </row>
    <row r="195" spans="1:21" x14ac:dyDescent="0.15">
      <c r="A195" s="440">
        <v>43383</v>
      </c>
      <c r="B195" s="435">
        <v>12.6</v>
      </c>
      <c r="C195" s="435">
        <v>13.9</v>
      </c>
      <c r="D195" s="436">
        <v>10.8</v>
      </c>
      <c r="E195" s="436">
        <v>10.7</v>
      </c>
      <c r="F195" s="435">
        <v>13.1</v>
      </c>
      <c r="G195" s="435">
        <v>15.4</v>
      </c>
      <c r="H195" s="435">
        <v>12.5</v>
      </c>
      <c r="I195" s="435">
        <v>13.8</v>
      </c>
      <c r="J195" s="435">
        <v>13.7</v>
      </c>
      <c r="K195" s="435">
        <v>12.2</v>
      </c>
      <c r="L195" s="435">
        <v>12</v>
      </c>
      <c r="M195" s="435">
        <v>13.7</v>
      </c>
      <c r="N195" s="435">
        <v>13.6</v>
      </c>
      <c r="O195" s="435">
        <v>13.4</v>
      </c>
      <c r="P195" s="435">
        <v>14.9</v>
      </c>
      <c r="Q195" s="435">
        <v>14.8</v>
      </c>
      <c r="R195" s="435">
        <v>9.6999999999999993</v>
      </c>
      <c r="S195" s="435">
        <v>14.3</v>
      </c>
      <c r="T195" s="435">
        <v>11.3</v>
      </c>
      <c r="U195" s="435">
        <v>11</v>
      </c>
    </row>
    <row r="196" spans="1:21" x14ac:dyDescent="0.15">
      <c r="A196" s="440">
        <v>43384</v>
      </c>
      <c r="B196" s="435">
        <v>8.3000000000000007</v>
      </c>
      <c r="C196" s="435">
        <v>13</v>
      </c>
      <c r="D196" s="435">
        <v>11.5</v>
      </c>
      <c r="E196" s="435">
        <v>12.8</v>
      </c>
      <c r="F196" s="435">
        <v>11.4</v>
      </c>
      <c r="G196" s="435">
        <v>12.5</v>
      </c>
      <c r="H196" s="435">
        <v>14.3</v>
      </c>
      <c r="I196" s="435">
        <v>11.3</v>
      </c>
      <c r="J196" s="436">
        <v>10.4</v>
      </c>
      <c r="K196" s="436">
        <v>10.3</v>
      </c>
      <c r="L196" s="435">
        <v>8.6999999999999993</v>
      </c>
      <c r="M196" s="435">
        <v>13.7</v>
      </c>
      <c r="N196" s="435">
        <v>11.8</v>
      </c>
      <c r="O196" s="435">
        <v>11.6</v>
      </c>
      <c r="P196" s="435">
        <v>14</v>
      </c>
      <c r="Q196" s="435">
        <v>12.4</v>
      </c>
      <c r="R196" s="435">
        <v>9.5</v>
      </c>
      <c r="S196" s="435">
        <v>11.2</v>
      </c>
      <c r="T196" s="435">
        <v>12.6</v>
      </c>
      <c r="U196" s="436">
        <v>10.8</v>
      </c>
    </row>
    <row r="197" spans="1:21" x14ac:dyDescent="0.15">
      <c r="A197" s="440">
        <v>43385</v>
      </c>
      <c r="B197" s="435">
        <v>3.3</v>
      </c>
      <c r="C197" s="435">
        <v>1.9</v>
      </c>
      <c r="D197" s="435">
        <v>1.3</v>
      </c>
      <c r="E197" s="435">
        <v>1.9</v>
      </c>
      <c r="F197" s="435">
        <v>6.3</v>
      </c>
      <c r="G197" s="435">
        <v>2.8</v>
      </c>
      <c r="H197" s="435">
        <v>4.8</v>
      </c>
      <c r="I197" s="435">
        <v>4</v>
      </c>
      <c r="J197" s="435">
        <v>5.2</v>
      </c>
      <c r="K197" s="435">
        <v>2.1</v>
      </c>
      <c r="L197" s="435">
        <v>1.2</v>
      </c>
      <c r="M197" s="435">
        <v>3</v>
      </c>
      <c r="N197" s="435">
        <v>3.8</v>
      </c>
      <c r="O197" s="435">
        <v>3.5</v>
      </c>
      <c r="P197" s="435">
        <v>2.6</v>
      </c>
      <c r="Q197" s="435">
        <v>4.2</v>
      </c>
      <c r="R197" s="435">
        <v>4.0999999999999996</v>
      </c>
      <c r="S197" s="435">
        <v>1.7</v>
      </c>
      <c r="T197" s="435">
        <v>3</v>
      </c>
      <c r="U197" s="435">
        <v>2.7</v>
      </c>
    </row>
    <row r="198" spans="1:21" x14ac:dyDescent="0.15">
      <c r="A198" s="440">
        <v>43386</v>
      </c>
      <c r="B198" s="435">
        <v>6.3</v>
      </c>
      <c r="C198" s="435">
        <v>4.5</v>
      </c>
      <c r="D198" s="435">
        <v>4.5</v>
      </c>
      <c r="E198" s="435">
        <v>3.9</v>
      </c>
      <c r="F198" s="438">
        <v>2.1</v>
      </c>
      <c r="G198" s="435">
        <v>8.1999999999999993</v>
      </c>
      <c r="H198" s="435">
        <v>8.8000000000000007</v>
      </c>
      <c r="I198" s="435">
        <v>9.5</v>
      </c>
      <c r="J198" s="435">
        <v>9.8000000000000007</v>
      </c>
      <c r="K198" s="435">
        <v>8</v>
      </c>
      <c r="L198" s="435">
        <v>7.7</v>
      </c>
      <c r="M198" s="435">
        <v>5.8</v>
      </c>
      <c r="N198" s="435">
        <v>8.3000000000000007</v>
      </c>
      <c r="O198" s="435">
        <v>7</v>
      </c>
      <c r="P198" s="435">
        <v>7</v>
      </c>
      <c r="Q198" s="435">
        <v>7.3</v>
      </c>
      <c r="R198" s="435">
        <v>5.8</v>
      </c>
      <c r="S198" s="435">
        <v>6</v>
      </c>
      <c r="T198" s="435">
        <v>7</v>
      </c>
      <c r="U198" s="435">
        <v>7.2</v>
      </c>
    </row>
    <row r="199" spans="1:21" x14ac:dyDescent="0.15">
      <c r="A199" s="440">
        <v>43387</v>
      </c>
      <c r="B199" s="435">
        <v>11.2</v>
      </c>
      <c r="C199" s="435">
        <v>8.1999999999999993</v>
      </c>
      <c r="D199" s="435">
        <v>9</v>
      </c>
      <c r="E199" s="435">
        <v>8.1</v>
      </c>
      <c r="F199" s="435">
        <v>4.3</v>
      </c>
      <c r="G199" s="435">
        <v>6</v>
      </c>
      <c r="H199" s="435">
        <v>9.6999999999999993</v>
      </c>
      <c r="I199" s="435">
        <v>9.8000000000000007</v>
      </c>
      <c r="J199" s="436">
        <v>10.7</v>
      </c>
      <c r="K199" s="435">
        <v>9.1999999999999993</v>
      </c>
      <c r="L199" s="435">
        <v>9.6</v>
      </c>
      <c r="M199" s="435">
        <v>6.9</v>
      </c>
      <c r="N199" s="435">
        <v>7.4</v>
      </c>
      <c r="O199" s="435">
        <v>7.3</v>
      </c>
      <c r="P199" s="435">
        <v>7.6</v>
      </c>
      <c r="Q199" s="435">
        <v>8.6</v>
      </c>
      <c r="R199" s="435">
        <v>7.6</v>
      </c>
      <c r="S199" s="435">
        <v>9.1999999999999993</v>
      </c>
      <c r="T199" s="435">
        <v>9.4</v>
      </c>
      <c r="U199" s="435">
        <v>7.6</v>
      </c>
    </row>
    <row r="200" spans="1:21" x14ac:dyDescent="0.15">
      <c r="A200" s="440">
        <v>43388</v>
      </c>
      <c r="B200" s="435">
        <v>15</v>
      </c>
      <c r="C200" s="436">
        <v>10.7</v>
      </c>
      <c r="D200" s="435">
        <v>17.899999999999999</v>
      </c>
      <c r="E200" s="436">
        <v>10.8</v>
      </c>
      <c r="F200" s="435">
        <v>11</v>
      </c>
      <c r="G200" s="435">
        <v>11.7</v>
      </c>
      <c r="H200" s="435">
        <v>14.5</v>
      </c>
      <c r="I200" s="435">
        <v>15.6</v>
      </c>
      <c r="J200" s="435">
        <v>16.8</v>
      </c>
      <c r="K200" s="435">
        <v>13.4</v>
      </c>
      <c r="L200" s="435">
        <v>13.5</v>
      </c>
      <c r="M200" s="435">
        <v>11.7</v>
      </c>
      <c r="N200" s="435">
        <v>11.8</v>
      </c>
      <c r="O200" s="435">
        <v>11</v>
      </c>
      <c r="P200" s="435">
        <v>11.8</v>
      </c>
      <c r="Q200" s="435">
        <v>12</v>
      </c>
      <c r="R200" s="435">
        <v>9.5</v>
      </c>
      <c r="S200" s="435">
        <v>11.3</v>
      </c>
      <c r="T200" s="435">
        <v>11.4</v>
      </c>
      <c r="U200" s="435">
        <v>12.4</v>
      </c>
    </row>
    <row r="201" spans="1:21" x14ac:dyDescent="0.15">
      <c r="A201" s="440">
        <v>43389</v>
      </c>
      <c r="B201" s="435">
        <v>17.5</v>
      </c>
      <c r="C201" s="435">
        <v>8.1999999999999993</v>
      </c>
      <c r="D201" s="435">
        <v>17.600000000000001</v>
      </c>
      <c r="E201" s="435">
        <v>16.3</v>
      </c>
      <c r="F201" s="435">
        <v>13.4</v>
      </c>
      <c r="G201" s="435">
        <v>13.7</v>
      </c>
      <c r="H201" s="436">
        <v>20.2</v>
      </c>
      <c r="I201" s="436">
        <v>20.5</v>
      </c>
      <c r="J201" s="436">
        <v>20.9</v>
      </c>
      <c r="K201" s="435">
        <v>17.3</v>
      </c>
      <c r="L201" s="435">
        <v>15.7</v>
      </c>
      <c r="M201" s="435">
        <v>12.7</v>
      </c>
      <c r="N201" s="435">
        <v>13.5</v>
      </c>
      <c r="O201" s="435">
        <v>12.8</v>
      </c>
      <c r="P201" s="435">
        <v>12.3</v>
      </c>
      <c r="Q201" s="435">
        <v>12.1</v>
      </c>
      <c r="R201" s="435">
        <v>16</v>
      </c>
      <c r="S201" s="435">
        <v>13.4</v>
      </c>
      <c r="T201" s="435">
        <v>19.3</v>
      </c>
      <c r="U201" s="435">
        <v>17</v>
      </c>
    </row>
    <row r="202" spans="1:21" x14ac:dyDescent="0.15">
      <c r="A202" s="440">
        <v>43390</v>
      </c>
      <c r="B202" s="435">
        <v>14.5</v>
      </c>
      <c r="C202" s="435">
        <v>8</v>
      </c>
      <c r="D202" s="435">
        <v>11</v>
      </c>
      <c r="E202" s="436">
        <v>10.8</v>
      </c>
      <c r="F202" s="435">
        <v>9.4</v>
      </c>
      <c r="G202" s="435">
        <v>9.6999999999999993</v>
      </c>
      <c r="H202" s="435">
        <v>13.5</v>
      </c>
      <c r="I202" s="435">
        <v>12.3</v>
      </c>
      <c r="J202" s="435">
        <v>16.3</v>
      </c>
      <c r="K202" s="435">
        <v>12.3</v>
      </c>
      <c r="L202" s="435">
        <v>13.2</v>
      </c>
      <c r="M202" s="435">
        <v>8</v>
      </c>
      <c r="N202" s="435">
        <v>9.6</v>
      </c>
      <c r="O202" s="435">
        <v>9.3000000000000007</v>
      </c>
      <c r="P202" s="435">
        <v>8.9</v>
      </c>
      <c r="Q202" s="435">
        <v>9.3000000000000007</v>
      </c>
      <c r="R202" s="435">
        <v>12.1</v>
      </c>
      <c r="S202" s="435">
        <v>10</v>
      </c>
      <c r="T202" s="435">
        <v>12.3</v>
      </c>
      <c r="U202" s="435">
        <v>12.2</v>
      </c>
    </row>
    <row r="203" spans="1:21" x14ac:dyDescent="0.15">
      <c r="A203" s="440">
        <v>43391</v>
      </c>
      <c r="B203" s="436">
        <v>10.8</v>
      </c>
      <c r="C203" s="435">
        <v>9.6999999999999993</v>
      </c>
      <c r="D203" s="435">
        <v>7.4</v>
      </c>
      <c r="E203" s="435">
        <v>7.7</v>
      </c>
      <c r="F203" s="435">
        <v>8.5</v>
      </c>
      <c r="G203" s="435">
        <v>10</v>
      </c>
      <c r="H203" s="435">
        <v>11.1</v>
      </c>
      <c r="I203" s="435">
        <v>11.4</v>
      </c>
      <c r="J203" s="435">
        <v>12.2</v>
      </c>
      <c r="K203" s="435">
        <v>11.7</v>
      </c>
      <c r="L203" s="436">
        <v>10.8</v>
      </c>
      <c r="M203" s="435">
        <v>9.5</v>
      </c>
      <c r="N203" s="435">
        <v>9.6999999999999993</v>
      </c>
      <c r="O203" s="435">
        <v>9.6</v>
      </c>
      <c r="P203" s="436">
        <v>10.4</v>
      </c>
      <c r="Q203" s="436">
        <v>10.5</v>
      </c>
      <c r="R203" s="435">
        <v>8.3000000000000007</v>
      </c>
      <c r="S203" s="435">
        <v>10</v>
      </c>
      <c r="T203" s="435">
        <v>12.1</v>
      </c>
      <c r="U203" s="435">
        <v>9.4</v>
      </c>
    </row>
    <row r="204" spans="1:21" x14ac:dyDescent="0.15">
      <c r="A204" s="440">
        <v>43392</v>
      </c>
      <c r="B204" s="435">
        <v>13.9</v>
      </c>
      <c r="C204" s="435">
        <v>7.3</v>
      </c>
      <c r="D204" s="435">
        <v>11.4</v>
      </c>
      <c r="E204" s="435">
        <v>11.3</v>
      </c>
      <c r="F204" s="435">
        <v>7.7</v>
      </c>
      <c r="G204" s="435">
        <v>7.7</v>
      </c>
      <c r="H204" s="435">
        <v>13.3</v>
      </c>
      <c r="I204" s="436">
        <v>10.4</v>
      </c>
      <c r="J204" s="438">
        <v>12.2</v>
      </c>
      <c r="K204" s="435">
        <v>11.1</v>
      </c>
      <c r="L204" s="435">
        <v>11.7</v>
      </c>
      <c r="M204" s="435">
        <v>7</v>
      </c>
      <c r="N204" s="435">
        <v>8.3000000000000007</v>
      </c>
      <c r="O204" s="435">
        <v>8.6</v>
      </c>
      <c r="P204" s="435">
        <v>8.8000000000000007</v>
      </c>
      <c r="Q204" s="435">
        <v>9.1</v>
      </c>
      <c r="R204" s="435">
        <v>9.1</v>
      </c>
      <c r="S204" s="435">
        <v>12</v>
      </c>
      <c r="T204" s="436">
        <v>10.9</v>
      </c>
      <c r="U204" s="435">
        <v>11</v>
      </c>
    </row>
    <row r="205" spans="1:21" x14ac:dyDescent="0.15">
      <c r="A205" s="440">
        <v>43393</v>
      </c>
      <c r="B205" s="435">
        <v>6</v>
      </c>
      <c r="C205" s="435">
        <v>5.7</v>
      </c>
      <c r="D205" s="435">
        <v>6.6</v>
      </c>
      <c r="E205" s="435">
        <v>6.4</v>
      </c>
      <c r="F205" s="435">
        <v>6.8</v>
      </c>
      <c r="G205" s="435">
        <v>6.2</v>
      </c>
      <c r="H205" s="435">
        <v>8.6</v>
      </c>
      <c r="I205" s="435">
        <v>8.1999999999999993</v>
      </c>
      <c r="J205" s="439" t="s">
        <v>768</v>
      </c>
      <c r="K205" s="435">
        <v>6.8</v>
      </c>
      <c r="L205" s="435">
        <v>6.2</v>
      </c>
      <c r="M205" s="435">
        <v>4.5</v>
      </c>
      <c r="N205" s="435">
        <v>6.2</v>
      </c>
      <c r="O205" s="435">
        <v>5.4</v>
      </c>
      <c r="P205" s="435">
        <v>5.8</v>
      </c>
      <c r="Q205" s="435">
        <v>6.5</v>
      </c>
      <c r="R205" s="435">
        <v>7</v>
      </c>
      <c r="S205" s="435">
        <v>4.5999999999999996</v>
      </c>
      <c r="T205" s="435">
        <v>6.6</v>
      </c>
      <c r="U205" s="435">
        <v>7</v>
      </c>
    </row>
    <row r="206" spans="1:21" x14ac:dyDescent="0.15">
      <c r="A206" s="440">
        <v>43394</v>
      </c>
      <c r="B206" s="435">
        <v>6.8</v>
      </c>
      <c r="C206" s="435">
        <v>4.4000000000000004</v>
      </c>
      <c r="D206" s="435">
        <v>5.9</v>
      </c>
      <c r="E206" s="435">
        <v>6.5</v>
      </c>
      <c r="F206" s="435">
        <v>4.8</v>
      </c>
      <c r="G206" s="435">
        <v>5.5</v>
      </c>
      <c r="H206" s="435">
        <v>8.3000000000000007</v>
      </c>
      <c r="I206" s="435">
        <v>7.9</v>
      </c>
      <c r="J206" s="439" t="s">
        <v>768</v>
      </c>
      <c r="K206" s="435">
        <v>7.8</v>
      </c>
      <c r="L206" s="435">
        <v>6</v>
      </c>
      <c r="M206" s="435">
        <v>6.3</v>
      </c>
      <c r="N206" s="435">
        <v>6.3</v>
      </c>
      <c r="O206" s="435">
        <v>5.6</v>
      </c>
      <c r="P206" s="435">
        <v>5.4</v>
      </c>
      <c r="Q206" s="435">
        <v>6</v>
      </c>
      <c r="R206" s="435">
        <v>5.9</v>
      </c>
      <c r="S206" s="435">
        <v>7.9</v>
      </c>
      <c r="T206" s="435">
        <v>6.1</v>
      </c>
      <c r="U206" s="435">
        <v>6.5</v>
      </c>
    </row>
    <row r="207" spans="1:21" x14ac:dyDescent="0.15">
      <c r="A207" s="440">
        <v>43395</v>
      </c>
      <c r="B207" s="435">
        <v>14.3</v>
      </c>
      <c r="C207" s="435">
        <v>9.8000000000000007</v>
      </c>
      <c r="D207" s="435">
        <v>11.2</v>
      </c>
      <c r="E207" s="436">
        <v>10.5</v>
      </c>
      <c r="F207" s="435">
        <v>9.6</v>
      </c>
      <c r="G207" s="435">
        <v>12</v>
      </c>
      <c r="H207" s="435">
        <v>13.3</v>
      </c>
      <c r="I207" s="435">
        <v>14.2</v>
      </c>
      <c r="J207" s="439" t="s">
        <v>768</v>
      </c>
      <c r="K207" s="435">
        <v>13.5</v>
      </c>
      <c r="L207" s="435">
        <v>13.5</v>
      </c>
      <c r="M207" s="435">
        <v>9.6</v>
      </c>
      <c r="N207" s="436">
        <v>10.3</v>
      </c>
      <c r="O207" s="435">
        <v>11.7</v>
      </c>
      <c r="P207" s="436">
        <v>10.8</v>
      </c>
      <c r="Q207" s="436">
        <v>10.6</v>
      </c>
      <c r="R207" s="436">
        <v>10.7</v>
      </c>
      <c r="S207" s="435">
        <v>13.6</v>
      </c>
      <c r="T207" s="436">
        <v>10.6</v>
      </c>
      <c r="U207" s="435">
        <v>11.1</v>
      </c>
    </row>
    <row r="208" spans="1:21" x14ac:dyDescent="0.15">
      <c r="A208" s="440">
        <v>43396</v>
      </c>
      <c r="B208" s="435">
        <v>14.7</v>
      </c>
      <c r="C208" s="436">
        <v>10.5</v>
      </c>
      <c r="D208" s="435">
        <v>13</v>
      </c>
      <c r="E208" s="435">
        <v>12.2</v>
      </c>
      <c r="F208" s="436">
        <v>10.5</v>
      </c>
      <c r="G208" s="435">
        <v>12.5</v>
      </c>
      <c r="H208" s="435">
        <v>17.7</v>
      </c>
      <c r="I208" s="435">
        <v>17.3</v>
      </c>
      <c r="J208" s="439" t="s">
        <v>768</v>
      </c>
      <c r="K208" s="435">
        <v>15.9</v>
      </c>
      <c r="L208" s="435">
        <v>13.9</v>
      </c>
      <c r="M208" s="435">
        <v>15</v>
      </c>
      <c r="N208" s="435">
        <v>11.9</v>
      </c>
      <c r="O208" s="435">
        <v>14</v>
      </c>
      <c r="P208" s="435">
        <v>13.7</v>
      </c>
      <c r="Q208" s="435">
        <v>13.3</v>
      </c>
      <c r="R208" s="435">
        <v>14.7</v>
      </c>
      <c r="S208" s="435">
        <v>12.2</v>
      </c>
      <c r="T208" s="435">
        <v>16.2</v>
      </c>
      <c r="U208" s="435">
        <v>14.5</v>
      </c>
    </row>
    <row r="209" spans="1:21" x14ac:dyDescent="0.15">
      <c r="A209" s="440">
        <v>43397</v>
      </c>
      <c r="B209" s="435">
        <v>11.5</v>
      </c>
      <c r="C209" s="436">
        <v>10.4</v>
      </c>
      <c r="D209" s="435">
        <v>13.7</v>
      </c>
      <c r="E209" s="435">
        <v>13.6</v>
      </c>
      <c r="F209" s="435">
        <v>9.5</v>
      </c>
      <c r="G209" s="435">
        <v>11.5</v>
      </c>
      <c r="H209" s="435">
        <v>12.3</v>
      </c>
      <c r="I209" s="435">
        <v>11</v>
      </c>
      <c r="J209" s="439" t="s">
        <v>768</v>
      </c>
      <c r="K209" s="435">
        <v>11.1</v>
      </c>
      <c r="L209" s="435">
        <v>9.8000000000000007</v>
      </c>
      <c r="M209" s="435">
        <v>9.6</v>
      </c>
      <c r="N209" s="435">
        <v>9.9</v>
      </c>
      <c r="O209" s="435">
        <v>9.8000000000000007</v>
      </c>
      <c r="P209" s="435">
        <v>8.9</v>
      </c>
      <c r="Q209" s="435">
        <v>9.8000000000000007</v>
      </c>
      <c r="R209" s="435">
        <v>9.1999999999999993</v>
      </c>
      <c r="S209" s="435">
        <v>9.6999999999999993</v>
      </c>
      <c r="T209" s="435">
        <v>9.6999999999999993</v>
      </c>
      <c r="U209" s="435">
        <v>9.5</v>
      </c>
    </row>
    <row r="210" spans="1:21" x14ac:dyDescent="0.15">
      <c r="A210" s="440">
        <v>43398</v>
      </c>
      <c r="B210" s="435">
        <v>15.7</v>
      </c>
      <c r="C210" s="436">
        <v>10.199999999999999</v>
      </c>
      <c r="D210" s="435">
        <v>13.4</v>
      </c>
      <c r="E210" s="435">
        <v>14.3</v>
      </c>
      <c r="F210" s="435">
        <v>14.8</v>
      </c>
      <c r="G210" s="435">
        <v>16</v>
      </c>
      <c r="H210" s="435">
        <v>17.3</v>
      </c>
      <c r="I210" s="435">
        <v>17.8</v>
      </c>
      <c r="J210" s="439" t="s">
        <v>768</v>
      </c>
      <c r="K210" s="435">
        <v>18.2</v>
      </c>
      <c r="L210" s="435">
        <v>17.100000000000001</v>
      </c>
      <c r="M210" s="436">
        <v>10.3</v>
      </c>
      <c r="N210" s="435">
        <v>16.399999999999999</v>
      </c>
      <c r="O210" s="435">
        <v>13.7</v>
      </c>
      <c r="P210" s="435">
        <v>11.9</v>
      </c>
      <c r="Q210" s="435">
        <v>11.5</v>
      </c>
      <c r="R210" s="435">
        <v>15.3</v>
      </c>
      <c r="S210" s="435">
        <v>14.8</v>
      </c>
      <c r="T210" s="435">
        <v>17.399999999999999</v>
      </c>
      <c r="U210" s="435">
        <v>15.4</v>
      </c>
    </row>
    <row r="211" spans="1:21" x14ac:dyDescent="0.15">
      <c r="A211" s="440">
        <v>43399</v>
      </c>
      <c r="B211" s="435">
        <v>22.4</v>
      </c>
      <c r="C211" s="435">
        <v>16.2</v>
      </c>
      <c r="D211" s="435">
        <v>18.399999999999999</v>
      </c>
      <c r="E211" s="435">
        <v>20</v>
      </c>
      <c r="F211" s="435">
        <v>18.2</v>
      </c>
      <c r="G211" s="436">
        <v>20.3</v>
      </c>
      <c r="H211" s="435">
        <v>21.6</v>
      </c>
      <c r="I211" s="435">
        <v>22.3</v>
      </c>
      <c r="J211" s="439" t="s">
        <v>768</v>
      </c>
      <c r="K211" s="435">
        <v>22.9</v>
      </c>
      <c r="L211" s="435">
        <v>21.9</v>
      </c>
      <c r="M211" s="435">
        <v>17.399999999999999</v>
      </c>
      <c r="N211" s="436">
        <v>20.6</v>
      </c>
      <c r="O211" s="435">
        <v>19.3</v>
      </c>
      <c r="P211" s="435">
        <v>19.899999999999999</v>
      </c>
      <c r="Q211" s="435">
        <v>18.5</v>
      </c>
      <c r="R211" s="435">
        <v>18.5</v>
      </c>
      <c r="S211" s="435">
        <v>18.600000000000001</v>
      </c>
      <c r="T211" s="435">
        <v>18.8</v>
      </c>
      <c r="U211" s="436">
        <v>20.100000000000001</v>
      </c>
    </row>
    <row r="212" spans="1:21" x14ac:dyDescent="0.15">
      <c r="A212" s="440">
        <v>43400</v>
      </c>
      <c r="B212" s="435">
        <v>16</v>
      </c>
      <c r="C212" s="435">
        <v>15.7</v>
      </c>
      <c r="D212" s="435">
        <v>17.5</v>
      </c>
      <c r="E212" s="435">
        <v>18.7</v>
      </c>
      <c r="F212" s="435">
        <v>17.7</v>
      </c>
      <c r="G212" s="435">
        <v>18</v>
      </c>
      <c r="H212" s="435">
        <v>17.100000000000001</v>
      </c>
      <c r="I212" s="435">
        <v>16.899999999999999</v>
      </c>
      <c r="J212" s="439" t="s">
        <v>768</v>
      </c>
      <c r="K212" s="435">
        <v>18.100000000000001</v>
      </c>
      <c r="L212" s="435">
        <v>16.899999999999999</v>
      </c>
      <c r="M212" s="435">
        <v>15.8</v>
      </c>
      <c r="N212" s="435">
        <v>17.100000000000001</v>
      </c>
      <c r="O212" s="435">
        <v>16.2</v>
      </c>
      <c r="P212" s="435">
        <v>15</v>
      </c>
      <c r="Q212" s="435">
        <v>16.100000000000001</v>
      </c>
      <c r="R212" s="435">
        <v>18.3</v>
      </c>
      <c r="S212" s="435">
        <v>14.3</v>
      </c>
      <c r="T212" s="435">
        <v>18.100000000000001</v>
      </c>
      <c r="U212" s="435">
        <v>18.5</v>
      </c>
    </row>
    <row r="213" spans="1:21" x14ac:dyDescent="0.15">
      <c r="A213" s="440">
        <v>43401</v>
      </c>
      <c r="B213" s="435">
        <v>7.9</v>
      </c>
      <c r="C213" s="435">
        <v>6.8</v>
      </c>
      <c r="D213" s="435">
        <v>8</v>
      </c>
      <c r="E213" s="435">
        <v>5.2</v>
      </c>
      <c r="F213" s="435">
        <v>8.1</v>
      </c>
      <c r="G213" s="435">
        <v>7.3</v>
      </c>
      <c r="H213" s="436">
        <v>10.199999999999999</v>
      </c>
      <c r="I213" s="435">
        <v>11.1</v>
      </c>
      <c r="J213" s="439" t="s">
        <v>768</v>
      </c>
      <c r="K213" s="435">
        <v>7.8</v>
      </c>
      <c r="L213" s="435">
        <v>8.1999999999999993</v>
      </c>
      <c r="M213" s="435">
        <v>7.6</v>
      </c>
      <c r="N213" s="435">
        <v>9.6999999999999993</v>
      </c>
      <c r="O213" s="435">
        <v>9</v>
      </c>
      <c r="P213" s="435">
        <v>8.4</v>
      </c>
      <c r="Q213" s="435">
        <v>9.3000000000000007</v>
      </c>
      <c r="R213" s="435">
        <v>8.6999999999999993</v>
      </c>
      <c r="S213" s="435">
        <v>8.5</v>
      </c>
      <c r="T213" s="435">
        <v>8</v>
      </c>
      <c r="U213" s="435">
        <v>7.9</v>
      </c>
    </row>
    <row r="214" spans="1:21" x14ac:dyDescent="0.15">
      <c r="A214" s="440">
        <v>43402</v>
      </c>
      <c r="B214" s="435">
        <v>11.7</v>
      </c>
      <c r="C214" s="435">
        <v>10</v>
      </c>
      <c r="D214" s="435">
        <v>11.7</v>
      </c>
      <c r="E214" s="435">
        <v>12.7</v>
      </c>
      <c r="F214" s="435">
        <v>11.8</v>
      </c>
      <c r="G214" s="436">
        <v>10.8</v>
      </c>
      <c r="H214" s="435">
        <v>13.6</v>
      </c>
      <c r="I214" s="435">
        <v>14.3</v>
      </c>
      <c r="J214" s="439" t="s">
        <v>768</v>
      </c>
      <c r="K214" s="435">
        <v>11.8</v>
      </c>
      <c r="L214" s="436">
        <v>10.6</v>
      </c>
      <c r="M214" s="435">
        <v>8.6999999999999993</v>
      </c>
      <c r="N214" s="435">
        <v>11.6</v>
      </c>
      <c r="O214" s="435">
        <v>12.7</v>
      </c>
      <c r="P214" s="435">
        <v>8.9</v>
      </c>
      <c r="Q214" s="436">
        <v>10.6</v>
      </c>
      <c r="R214" s="435">
        <v>12.5</v>
      </c>
      <c r="S214" s="435">
        <v>8.6</v>
      </c>
      <c r="T214" s="435">
        <v>12.2</v>
      </c>
      <c r="U214" s="435">
        <v>12.3</v>
      </c>
    </row>
    <row r="215" spans="1:21" x14ac:dyDescent="0.15">
      <c r="A215" s="440">
        <v>43403</v>
      </c>
      <c r="B215" s="435">
        <v>9.8000000000000007</v>
      </c>
      <c r="C215" s="435">
        <v>8.1999999999999993</v>
      </c>
      <c r="D215" s="435">
        <v>7.9</v>
      </c>
      <c r="E215" s="435">
        <v>8.6999999999999993</v>
      </c>
      <c r="F215" s="435">
        <v>7.9</v>
      </c>
      <c r="G215" s="435">
        <v>8.8000000000000007</v>
      </c>
      <c r="H215" s="436">
        <v>10.199999999999999</v>
      </c>
      <c r="I215" s="436">
        <v>10.9</v>
      </c>
      <c r="J215" s="439" t="s">
        <v>768</v>
      </c>
      <c r="K215" s="435">
        <v>9.6</v>
      </c>
      <c r="L215" s="435">
        <v>6.3</v>
      </c>
      <c r="M215" s="435">
        <v>6.8</v>
      </c>
      <c r="N215" s="435">
        <v>9.3000000000000007</v>
      </c>
      <c r="O215" s="435">
        <v>8</v>
      </c>
      <c r="P215" s="435">
        <v>6.8</v>
      </c>
      <c r="Q215" s="435">
        <v>8</v>
      </c>
      <c r="R215" s="435">
        <v>9.5</v>
      </c>
      <c r="S215" s="435">
        <v>4.5</v>
      </c>
      <c r="T215" s="435">
        <v>8.3000000000000007</v>
      </c>
      <c r="U215" s="436">
        <v>10.1</v>
      </c>
    </row>
    <row r="216" spans="1:21" x14ac:dyDescent="0.15">
      <c r="A216" s="440">
        <v>43404</v>
      </c>
      <c r="B216" s="435">
        <v>1.8</v>
      </c>
      <c r="C216" s="435">
        <v>3.4</v>
      </c>
      <c r="D216" s="435">
        <v>4</v>
      </c>
      <c r="E216" s="435">
        <v>3</v>
      </c>
      <c r="F216" s="435">
        <v>4.3</v>
      </c>
      <c r="G216" s="435">
        <v>4.5</v>
      </c>
      <c r="H216" s="435">
        <v>6.7</v>
      </c>
      <c r="I216" s="435">
        <v>3.5</v>
      </c>
      <c r="J216" s="438">
        <v>6.6</v>
      </c>
      <c r="K216" s="435">
        <v>3</v>
      </c>
      <c r="L216" s="435">
        <v>1.8</v>
      </c>
      <c r="M216" s="435">
        <v>3.6</v>
      </c>
      <c r="N216" s="435">
        <v>4.3</v>
      </c>
      <c r="O216" s="435">
        <v>4.2</v>
      </c>
      <c r="P216" s="435">
        <v>4.5999999999999996</v>
      </c>
      <c r="Q216" s="435">
        <v>5.5</v>
      </c>
      <c r="R216" s="435">
        <v>3.8</v>
      </c>
      <c r="S216" s="435">
        <v>1.8</v>
      </c>
      <c r="T216" s="435">
        <v>3.3</v>
      </c>
      <c r="U216" s="435">
        <v>3.7</v>
      </c>
    </row>
    <row r="217" spans="1:21" x14ac:dyDescent="0.15">
      <c r="A217" s="440">
        <v>43405</v>
      </c>
      <c r="B217" s="435">
        <v>5.2</v>
      </c>
      <c r="C217" s="435">
        <v>4</v>
      </c>
      <c r="D217" s="435">
        <v>3.8</v>
      </c>
      <c r="E217" s="435">
        <v>3.5</v>
      </c>
      <c r="F217" s="435">
        <v>3.1</v>
      </c>
      <c r="G217" s="435">
        <v>3.8</v>
      </c>
      <c r="H217" s="435">
        <v>7.6</v>
      </c>
      <c r="I217" s="435">
        <v>7.6</v>
      </c>
      <c r="J217" s="435">
        <v>7.3</v>
      </c>
      <c r="K217" s="435">
        <v>4.2</v>
      </c>
      <c r="L217" s="435">
        <v>2.9</v>
      </c>
      <c r="M217" s="435">
        <v>5.3</v>
      </c>
      <c r="N217" s="435">
        <v>3.9</v>
      </c>
      <c r="O217" s="435">
        <v>5</v>
      </c>
      <c r="P217" s="435">
        <v>4.0999999999999996</v>
      </c>
      <c r="Q217" s="435">
        <v>5.5</v>
      </c>
      <c r="R217" s="435">
        <v>3</v>
      </c>
      <c r="S217" s="435">
        <v>3.3</v>
      </c>
      <c r="T217" s="435">
        <v>6.7</v>
      </c>
      <c r="U217" s="435">
        <v>3.6</v>
      </c>
    </row>
    <row r="218" spans="1:21" x14ac:dyDescent="0.15">
      <c r="A218" s="440">
        <v>43406</v>
      </c>
      <c r="B218" s="435">
        <v>16.2</v>
      </c>
      <c r="C218" s="438">
        <v>5.7</v>
      </c>
      <c r="D218" s="435">
        <v>6.9</v>
      </c>
      <c r="E218" s="435">
        <v>7.5</v>
      </c>
      <c r="F218" s="435">
        <v>7.9</v>
      </c>
      <c r="G218" s="435">
        <v>8.4</v>
      </c>
      <c r="H218" s="435">
        <v>12.6</v>
      </c>
      <c r="I218" s="435">
        <v>14.3</v>
      </c>
      <c r="J218" s="435">
        <v>15.5</v>
      </c>
      <c r="K218" s="435">
        <v>13.6</v>
      </c>
      <c r="L218" s="435">
        <v>15.3</v>
      </c>
      <c r="M218" s="435">
        <v>6.9</v>
      </c>
      <c r="N218" s="435">
        <v>9.3000000000000007</v>
      </c>
      <c r="O218" s="435">
        <v>8.1</v>
      </c>
      <c r="P218" s="435">
        <v>7.3</v>
      </c>
      <c r="Q218" s="435">
        <v>7.4</v>
      </c>
      <c r="R218" s="435">
        <v>8.5</v>
      </c>
      <c r="S218" s="436">
        <v>10.3</v>
      </c>
      <c r="T218" s="435">
        <v>9</v>
      </c>
      <c r="U218" s="436">
        <v>10.1</v>
      </c>
    </row>
    <row r="219" spans="1:21" x14ac:dyDescent="0.15">
      <c r="A219" s="440">
        <v>43407</v>
      </c>
      <c r="B219" s="435">
        <v>18.5</v>
      </c>
      <c r="C219" s="439"/>
      <c r="D219" s="435">
        <v>12.2</v>
      </c>
      <c r="E219" s="435">
        <v>13.2</v>
      </c>
      <c r="F219" s="436">
        <v>10.7</v>
      </c>
      <c r="G219" s="435">
        <v>11.3</v>
      </c>
      <c r="H219" s="435">
        <v>16.8</v>
      </c>
      <c r="I219" s="436">
        <v>20.2</v>
      </c>
      <c r="J219" s="435">
        <v>21.1</v>
      </c>
      <c r="K219" s="435">
        <v>14.5</v>
      </c>
      <c r="L219" s="435">
        <v>14.6</v>
      </c>
      <c r="M219" s="436">
        <v>10.199999999999999</v>
      </c>
      <c r="N219" s="435">
        <v>12</v>
      </c>
      <c r="O219" s="435">
        <v>11.7</v>
      </c>
      <c r="P219" s="435">
        <v>15.1</v>
      </c>
      <c r="Q219" s="435">
        <v>11.6</v>
      </c>
      <c r="R219" s="435">
        <v>11.3</v>
      </c>
      <c r="S219" s="435">
        <v>14.2</v>
      </c>
      <c r="T219" s="435">
        <v>13.3</v>
      </c>
      <c r="U219" s="435">
        <v>13.1</v>
      </c>
    </row>
    <row r="220" spans="1:21" x14ac:dyDescent="0.15">
      <c r="A220" s="440">
        <v>43408</v>
      </c>
      <c r="B220" s="435">
        <v>25.4</v>
      </c>
      <c r="C220" s="439" t="s">
        <v>768</v>
      </c>
      <c r="D220" s="435">
        <v>23</v>
      </c>
      <c r="E220" s="435">
        <v>23.3</v>
      </c>
      <c r="F220" s="435">
        <v>13.5</v>
      </c>
      <c r="G220" s="435">
        <v>14.1</v>
      </c>
      <c r="H220" s="439">
        <v>31.1</v>
      </c>
      <c r="I220" s="439">
        <v>33.9</v>
      </c>
      <c r="J220" s="439">
        <v>43.6</v>
      </c>
      <c r="K220" s="435">
        <v>21</v>
      </c>
      <c r="L220" s="435">
        <v>21.3</v>
      </c>
      <c r="M220" s="435">
        <v>13.5</v>
      </c>
      <c r="N220" s="435">
        <v>14.6</v>
      </c>
      <c r="O220" s="435">
        <v>13.5</v>
      </c>
      <c r="P220" s="435">
        <v>17.7</v>
      </c>
      <c r="Q220" s="435">
        <v>15.6</v>
      </c>
      <c r="R220" s="439">
        <v>24.9</v>
      </c>
      <c r="S220" s="435">
        <v>18.5</v>
      </c>
      <c r="T220" s="435">
        <v>26.4</v>
      </c>
      <c r="U220" s="436">
        <v>20.399999999999999</v>
      </c>
    </row>
    <row r="221" spans="1:21" x14ac:dyDescent="0.15">
      <c r="A221" s="440">
        <v>43409</v>
      </c>
      <c r="B221" s="435">
        <v>18.8</v>
      </c>
      <c r="C221" s="439" t="s">
        <v>768</v>
      </c>
      <c r="D221" s="435">
        <v>16.899999999999999</v>
      </c>
      <c r="E221" s="436">
        <v>20.3</v>
      </c>
      <c r="F221" s="435">
        <v>19.2</v>
      </c>
      <c r="G221" s="435">
        <v>16</v>
      </c>
      <c r="H221" s="435">
        <v>19.7</v>
      </c>
      <c r="I221" s="435">
        <v>18</v>
      </c>
      <c r="J221" s="435">
        <v>19.3</v>
      </c>
      <c r="K221" s="435">
        <v>23</v>
      </c>
      <c r="L221" s="435">
        <v>19.8</v>
      </c>
      <c r="M221" s="435">
        <v>17.100000000000001</v>
      </c>
      <c r="N221" s="435">
        <v>16.5</v>
      </c>
      <c r="O221" s="435">
        <v>14.7</v>
      </c>
      <c r="P221" s="435">
        <v>14.8</v>
      </c>
      <c r="Q221" s="435">
        <v>15.6</v>
      </c>
      <c r="R221" s="435">
        <v>16.8</v>
      </c>
      <c r="S221" s="435">
        <v>18.100000000000001</v>
      </c>
      <c r="T221" s="435">
        <v>16</v>
      </c>
      <c r="U221" s="435">
        <v>22</v>
      </c>
    </row>
    <row r="222" spans="1:21" x14ac:dyDescent="0.15">
      <c r="A222" s="440">
        <v>43410</v>
      </c>
      <c r="B222" s="435">
        <v>8.1999999999999993</v>
      </c>
      <c r="C222" s="439" t="s">
        <v>768</v>
      </c>
      <c r="D222" s="436">
        <v>10.3</v>
      </c>
      <c r="E222" s="435">
        <v>7.6</v>
      </c>
      <c r="F222" s="435">
        <v>9.6</v>
      </c>
      <c r="G222" s="435">
        <v>8.9</v>
      </c>
      <c r="H222" s="435">
        <v>12.7</v>
      </c>
      <c r="I222" s="436">
        <v>10.5</v>
      </c>
      <c r="J222" s="435">
        <v>11.2</v>
      </c>
      <c r="K222" s="436">
        <v>10.8</v>
      </c>
      <c r="L222" s="436">
        <v>10.4</v>
      </c>
      <c r="M222" s="435">
        <v>12.2</v>
      </c>
      <c r="N222" s="436">
        <v>10.199999999999999</v>
      </c>
      <c r="O222" s="435">
        <v>11.6</v>
      </c>
      <c r="P222" s="435">
        <v>11.3</v>
      </c>
      <c r="Q222" s="435">
        <v>14.2</v>
      </c>
      <c r="R222" s="436">
        <v>10.8</v>
      </c>
      <c r="S222" s="435">
        <v>12.2</v>
      </c>
      <c r="T222" s="435">
        <v>9.5</v>
      </c>
      <c r="U222" s="435">
        <v>11.6</v>
      </c>
    </row>
    <row r="223" spans="1:21" x14ac:dyDescent="0.15">
      <c r="A223" s="440">
        <v>43411</v>
      </c>
      <c r="B223" s="435">
        <v>9.1</v>
      </c>
      <c r="C223" s="439" t="s">
        <v>768</v>
      </c>
      <c r="D223" s="435">
        <v>8.5</v>
      </c>
      <c r="E223" s="435">
        <v>7.8</v>
      </c>
      <c r="F223" s="435">
        <v>7.9</v>
      </c>
      <c r="G223" s="435">
        <v>7.5</v>
      </c>
      <c r="H223" s="435">
        <v>11.5</v>
      </c>
      <c r="I223" s="435">
        <v>11</v>
      </c>
      <c r="J223" s="436">
        <v>10.9</v>
      </c>
      <c r="K223" s="436">
        <v>10.5</v>
      </c>
      <c r="L223" s="435">
        <v>8.6999999999999993</v>
      </c>
      <c r="M223" s="435">
        <v>7</v>
      </c>
      <c r="N223" s="435">
        <v>7.5</v>
      </c>
      <c r="O223" s="435">
        <v>6.5</v>
      </c>
      <c r="P223" s="435">
        <v>7.4</v>
      </c>
      <c r="Q223" s="435">
        <v>7.3</v>
      </c>
      <c r="R223" s="435">
        <v>8.6</v>
      </c>
      <c r="S223" s="435">
        <v>7.7</v>
      </c>
      <c r="T223" s="435">
        <v>8.5</v>
      </c>
      <c r="U223" s="435">
        <v>8.1</v>
      </c>
    </row>
    <row r="224" spans="1:21" x14ac:dyDescent="0.15">
      <c r="A224" s="440">
        <v>43412</v>
      </c>
      <c r="B224" s="435">
        <v>16.3</v>
      </c>
      <c r="C224" s="439" t="s">
        <v>768</v>
      </c>
      <c r="D224" s="435">
        <v>12.9</v>
      </c>
      <c r="E224" s="435">
        <v>14.4</v>
      </c>
      <c r="F224" s="435">
        <v>13.2</v>
      </c>
      <c r="G224" s="435">
        <v>13.2</v>
      </c>
      <c r="H224" s="435">
        <v>16.399999999999999</v>
      </c>
      <c r="I224" s="435">
        <v>16.5</v>
      </c>
      <c r="J224" s="435">
        <v>16.100000000000001</v>
      </c>
      <c r="K224" s="435">
        <v>17.5</v>
      </c>
      <c r="L224" s="435">
        <v>15.8</v>
      </c>
      <c r="M224" s="435">
        <v>13.1</v>
      </c>
      <c r="N224" s="435">
        <v>13.7</v>
      </c>
      <c r="O224" s="435">
        <v>13.8</v>
      </c>
      <c r="P224" s="435">
        <v>13.3</v>
      </c>
      <c r="Q224" s="435">
        <v>14.6</v>
      </c>
      <c r="R224" s="435">
        <v>14.6</v>
      </c>
      <c r="S224" s="435">
        <v>14.8</v>
      </c>
      <c r="T224" s="435">
        <v>14.2</v>
      </c>
      <c r="U224" s="435">
        <v>14.9</v>
      </c>
    </row>
    <row r="225" spans="1:21" x14ac:dyDescent="0.15">
      <c r="A225" s="440">
        <v>43413</v>
      </c>
      <c r="B225" s="435">
        <v>17</v>
      </c>
      <c r="C225" s="439" t="s">
        <v>768</v>
      </c>
      <c r="D225" s="435">
        <v>15.8</v>
      </c>
      <c r="E225" s="435">
        <v>14.5</v>
      </c>
      <c r="F225" s="435">
        <v>14.8</v>
      </c>
      <c r="G225" s="435">
        <v>15.5</v>
      </c>
      <c r="H225" s="435">
        <v>18.8</v>
      </c>
      <c r="I225" s="435">
        <v>19.3</v>
      </c>
      <c r="J225" s="435">
        <v>20</v>
      </c>
      <c r="K225" s="435">
        <v>17.3</v>
      </c>
      <c r="L225" s="435">
        <v>15.8</v>
      </c>
      <c r="M225" s="435">
        <v>15.7</v>
      </c>
      <c r="N225" s="435">
        <v>16.3</v>
      </c>
      <c r="O225" s="435">
        <v>14.1</v>
      </c>
      <c r="P225" s="435">
        <v>13.5</v>
      </c>
      <c r="Q225" s="435">
        <v>15.4</v>
      </c>
      <c r="R225" s="435">
        <v>15.4</v>
      </c>
      <c r="S225" s="435">
        <v>15.3</v>
      </c>
      <c r="T225" s="435">
        <v>15.6</v>
      </c>
      <c r="U225" s="435">
        <v>18.899999999999999</v>
      </c>
    </row>
    <row r="226" spans="1:21" x14ac:dyDescent="0.15">
      <c r="A226" s="440">
        <v>43414</v>
      </c>
      <c r="B226" s="436">
        <v>10.7</v>
      </c>
      <c r="C226" s="439" t="s">
        <v>768</v>
      </c>
      <c r="D226" s="435">
        <v>11.6</v>
      </c>
      <c r="E226" s="435">
        <v>12.4</v>
      </c>
      <c r="F226" s="435">
        <v>6.8</v>
      </c>
      <c r="G226" s="435">
        <v>6.5</v>
      </c>
      <c r="H226" s="435">
        <v>15</v>
      </c>
      <c r="I226" s="435">
        <v>11.8</v>
      </c>
      <c r="J226" s="435">
        <v>14.3</v>
      </c>
      <c r="K226" s="435">
        <v>9.6999999999999993</v>
      </c>
      <c r="L226" s="435">
        <v>11.5</v>
      </c>
      <c r="M226" s="435">
        <v>5.5</v>
      </c>
      <c r="N226" s="435">
        <v>5.6</v>
      </c>
      <c r="O226" s="435">
        <v>5.8</v>
      </c>
      <c r="P226" s="435">
        <v>5.3</v>
      </c>
      <c r="Q226" s="435">
        <v>6.8</v>
      </c>
      <c r="R226" s="435">
        <v>11</v>
      </c>
      <c r="S226" s="435">
        <v>7.2</v>
      </c>
      <c r="T226" s="436">
        <v>10.5</v>
      </c>
      <c r="U226" s="435">
        <v>9.4</v>
      </c>
    </row>
    <row r="227" spans="1:21" x14ac:dyDescent="0.15">
      <c r="A227" s="440">
        <v>43415</v>
      </c>
      <c r="B227" s="435">
        <v>16.600000000000001</v>
      </c>
      <c r="C227" s="439" t="s">
        <v>768</v>
      </c>
      <c r="D227" s="435">
        <v>13.8</v>
      </c>
      <c r="E227" s="435">
        <v>15.7</v>
      </c>
      <c r="F227" s="435">
        <v>12.5</v>
      </c>
      <c r="G227" s="435">
        <v>12</v>
      </c>
      <c r="H227" s="435">
        <v>18.8</v>
      </c>
      <c r="I227" s="435">
        <v>18.399999999999999</v>
      </c>
      <c r="J227" s="435">
        <v>19.7</v>
      </c>
      <c r="K227" s="435">
        <v>16.5</v>
      </c>
      <c r="L227" s="435">
        <v>15.2</v>
      </c>
      <c r="M227" s="435">
        <v>11.8</v>
      </c>
      <c r="N227" s="435">
        <v>14.8</v>
      </c>
      <c r="O227" s="435">
        <v>13</v>
      </c>
      <c r="P227" s="435">
        <v>12.3</v>
      </c>
      <c r="Q227" s="435">
        <v>12.9</v>
      </c>
      <c r="R227" s="435">
        <v>15</v>
      </c>
      <c r="S227" s="435">
        <v>14.7</v>
      </c>
      <c r="T227" s="435">
        <v>14.8</v>
      </c>
      <c r="U227" s="435">
        <v>14.8</v>
      </c>
    </row>
    <row r="228" spans="1:21" x14ac:dyDescent="0.15">
      <c r="A228" s="440">
        <v>43416</v>
      </c>
      <c r="B228" s="435">
        <v>23.4</v>
      </c>
      <c r="C228" s="438">
        <v>25.1</v>
      </c>
      <c r="D228" s="435">
        <v>22.5</v>
      </c>
      <c r="E228" s="435">
        <v>22.6</v>
      </c>
      <c r="F228" s="435">
        <v>19.3</v>
      </c>
      <c r="G228" s="436">
        <v>20.6</v>
      </c>
      <c r="H228" s="435">
        <v>26.6</v>
      </c>
      <c r="I228" s="435">
        <v>27.8</v>
      </c>
      <c r="J228" s="435">
        <v>26.4</v>
      </c>
      <c r="K228" s="435">
        <v>22.9</v>
      </c>
      <c r="L228" s="435">
        <v>23.5</v>
      </c>
      <c r="M228" s="435">
        <v>19.5</v>
      </c>
      <c r="N228" s="435">
        <v>21.6</v>
      </c>
      <c r="O228" s="435">
        <v>19.3</v>
      </c>
      <c r="P228" s="435">
        <v>19.600000000000001</v>
      </c>
      <c r="Q228" s="435">
        <v>19.2</v>
      </c>
      <c r="R228" s="435">
        <v>24.8</v>
      </c>
      <c r="S228" s="435">
        <v>21.3</v>
      </c>
      <c r="T228" s="435">
        <v>23.5</v>
      </c>
      <c r="U228" s="435">
        <v>23.5</v>
      </c>
    </row>
    <row r="229" spans="1:21" x14ac:dyDescent="0.15">
      <c r="A229" s="440">
        <v>43417</v>
      </c>
      <c r="B229" s="435">
        <v>16.399999999999999</v>
      </c>
      <c r="C229" s="435">
        <v>12.9</v>
      </c>
      <c r="D229" s="435">
        <v>16.2</v>
      </c>
      <c r="E229" s="435">
        <v>14.7</v>
      </c>
      <c r="F229" s="435">
        <v>16.100000000000001</v>
      </c>
      <c r="G229" s="435">
        <v>15.4</v>
      </c>
      <c r="H229" s="436">
        <v>20.2</v>
      </c>
      <c r="I229" s="436">
        <v>20.3</v>
      </c>
      <c r="J229" s="435">
        <v>19</v>
      </c>
      <c r="K229" s="435">
        <v>17.100000000000001</v>
      </c>
      <c r="L229" s="435">
        <v>15.6</v>
      </c>
      <c r="M229" s="435">
        <v>15.3</v>
      </c>
      <c r="N229" s="435">
        <v>16.100000000000001</v>
      </c>
      <c r="O229" s="435">
        <v>13.3</v>
      </c>
      <c r="P229" s="435">
        <v>13</v>
      </c>
      <c r="Q229" s="435">
        <v>16.100000000000001</v>
      </c>
      <c r="R229" s="435">
        <v>13.7</v>
      </c>
      <c r="S229" s="435">
        <v>14.8</v>
      </c>
      <c r="T229" s="435">
        <v>17</v>
      </c>
      <c r="U229" s="435">
        <v>17.899999999999999</v>
      </c>
    </row>
    <row r="230" spans="1:21" x14ac:dyDescent="0.15">
      <c r="A230" s="440">
        <v>43418</v>
      </c>
      <c r="B230" s="435">
        <v>5.5</v>
      </c>
      <c r="C230" s="435">
        <v>4</v>
      </c>
      <c r="D230" s="435">
        <v>6.8</v>
      </c>
      <c r="E230" s="435">
        <v>6.4</v>
      </c>
      <c r="F230" s="435">
        <v>6.6</v>
      </c>
      <c r="G230" s="438">
        <v>4.0999999999999996</v>
      </c>
      <c r="H230" s="435">
        <v>9.1999999999999993</v>
      </c>
      <c r="I230" s="435">
        <v>8.3000000000000007</v>
      </c>
      <c r="J230" s="435">
        <v>9.6</v>
      </c>
      <c r="K230" s="435">
        <v>7.3</v>
      </c>
      <c r="L230" s="435">
        <v>6.8</v>
      </c>
      <c r="M230" s="435">
        <v>4.5</v>
      </c>
      <c r="N230" s="435">
        <v>6.8</v>
      </c>
      <c r="O230" s="435">
        <v>5.2</v>
      </c>
      <c r="P230" s="435">
        <v>4.8</v>
      </c>
      <c r="Q230" s="435">
        <v>6.6</v>
      </c>
      <c r="R230" s="435">
        <v>6.1</v>
      </c>
      <c r="S230" s="435">
        <v>3.6</v>
      </c>
      <c r="T230" s="435">
        <v>7.1</v>
      </c>
      <c r="U230" s="435">
        <v>7.9</v>
      </c>
    </row>
    <row r="231" spans="1:21" x14ac:dyDescent="0.15">
      <c r="A231" s="440">
        <v>43419</v>
      </c>
      <c r="B231" s="435">
        <v>8.3000000000000007</v>
      </c>
      <c r="C231" s="435">
        <v>5.0999999999999996</v>
      </c>
      <c r="D231" s="435">
        <v>6.7</v>
      </c>
      <c r="E231" s="435">
        <v>6.3</v>
      </c>
      <c r="F231" s="435">
        <v>6.7</v>
      </c>
      <c r="G231" s="439" t="s">
        <v>768</v>
      </c>
      <c r="H231" s="436">
        <v>10.9</v>
      </c>
      <c r="I231" s="436">
        <v>10.5</v>
      </c>
      <c r="J231" s="436">
        <v>10.1</v>
      </c>
      <c r="K231" s="435">
        <v>8.6</v>
      </c>
      <c r="L231" s="435">
        <v>7.8</v>
      </c>
      <c r="M231" s="435">
        <v>6.5</v>
      </c>
      <c r="N231" s="435">
        <v>7.5</v>
      </c>
      <c r="O231" s="435">
        <v>6.1</v>
      </c>
      <c r="P231" s="435">
        <v>5.9</v>
      </c>
      <c r="Q231" s="435">
        <v>6.5</v>
      </c>
      <c r="R231" s="435">
        <v>7.7</v>
      </c>
      <c r="S231" s="435">
        <v>9.3000000000000007</v>
      </c>
      <c r="T231" s="435">
        <v>7.2</v>
      </c>
      <c r="U231" s="435">
        <v>8.5</v>
      </c>
    </row>
    <row r="232" spans="1:21" x14ac:dyDescent="0.15">
      <c r="A232" s="440">
        <v>43420</v>
      </c>
      <c r="B232" s="435">
        <v>17.100000000000001</v>
      </c>
      <c r="C232" s="435">
        <v>9.9</v>
      </c>
      <c r="D232" s="435">
        <v>13.7</v>
      </c>
      <c r="E232" s="435">
        <v>15</v>
      </c>
      <c r="F232" s="436">
        <v>10.199999999999999</v>
      </c>
      <c r="G232" s="439" t="s">
        <v>768</v>
      </c>
      <c r="H232" s="435">
        <v>18.3</v>
      </c>
      <c r="I232" s="435">
        <v>16.8</v>
      </c>
      <c r="J232" s="435">
        <v>16.7</v>
      </c>
      <c r="K232" s="435">
        <v>14.3</v>
      </c>
      <c r="L232" s="435">
        <v>14.2</v>
      </c>
      <c r="M232" s="435">
        <v>9.4</v>
      </c>
      <c r="N232" s="435">
        <v>11.3</v>
      </c>
      <c r="O232" s="435">
        <v>12.3</v>
      </c>
      <c r="P232" s="435">
        <v>10</v>
      </c>
      <c r="Q232" s="435">
        <v>11.3</v>
      </c>
      <c r="R232" s="435">
        <v>13.6</v>
      </c>
      <c r="S232" s="435">
        <v>14.3</v>
      </c>
      <c r="T232" s="435">
        <v>16</v>
      </c>
      <c r="U232" s="435">
        <v>15</v>
      </c>
    </row>
    <row r="233" spans="1:21" x14ac:dyDescent="0.15">
      <c r="A233" s="440">
        <v>43421</v>
      </c>
      <c r="B233" s="435">
        <v>13.2</v>
      </c>
      <c r="C233" s="435">
        <v>9</v>
      </c>
      <c r="D233" s="435">
        <v>11.8</v>
      </c>
      <c r="E233" s="435">
        <v>14.4</v>
      </c>
      <c r="F233" s="435">
        <v>11.9</v>
      </c>
      <c r="G233" s="439" t="s">
        <v>768</v>
      </c>
      <c r="H233" s="435">
        <v>15.5</v>
      </c>
      <c r="I233" s="435">
        <v>14.1</v>
      </c>
      <c r="J233" s="435">
        <v>14.9</v>
      </c>
      <c r="K233" s="435">
        <v>13.3</v>
      </c>
      <c r="L233" s="436">
        <v>10.7</v>
      </c>
      <c r="M233" s="435">
        <v>8.8000000000000007</v>
      </c>
      <c r="N233" s="435">
        <v>11.4</v>
      </c>
      <c r="O233" s="436">
        <v>10.6</v>
      </c>
      <c r="P233" s="435">
        <v>7.8</v>
      </c>
      <c r="Q233" s="435">
        <v>8.6999999999999993</v>
      </c>
      <c r="R233" s="435">
        <v>13.3</v>
      </c>
      <c r="S233" s="435">
        <v>8.3000000000000007</v>
      </c>
      <c r="T233" s="435">
        <v>13</v>
      </c>
      <c r="U233" s="435">
        <v>12.8</v>
      </c>
    </row>
    <row r="234" spans="1:21" x14ac:dyDescent="0.15">
      <c r="A234" s="440">
        <v>43422</v>
      </c>
      <c r="B234" s="435">
        <v>9.8000000000000007</v>
      </c>
      <c r="C234" s="435">
        <v>7.3</v>
      </c>
      <c r="D234" s="435">
        <v>7.2</v>
      </c>
      <c r="E234" s="435">
        <v>6.5</v>
      </c>
      <c r="F234" s="435">
        <v>7.3</v>
      </c>
      <c r="G234" s="439" t="s">
        <v>768</v>
      </c>
      <c r="H234" s="436">
        <v>10.5</v>
      </c>
      <c r="I234" s="436">
        <v>10.5</v>
      </c>
      <c r="J234" s="435">
        <v>11.2</v>
      </c>
      <c r="K234" s="435">
        <v>11.1</v>
      </c>
      <c r="L234" s="435">
        <v>8.6</v>
      </c>
      <c r="M234" s="435">
        <v>9.6</v>
      </c>
      <c r="N234" s="436">
        <v>10.6</v>
      </c>
      <c r="O234" s="435">
        <v>11</v>
      </c>
      <c r="P234" s="435">
        <v>9.3000000000000007</v>
      </c>
      <c r="Q234" s="436">
        <v>10.3</v>
      </c>
      <c r="R234" s="435">
        <v>6.9</v>
      </c>
      <c r="S234" s="436">
        <v>10.4</v>
      </c>
      <c r="T234" s="435">
        <v>7.2</v>
      </c>
      <c r="U234" s="435">
        <v>8.5</v>
      </c>
    </row>
    <row r="235" spans="1:21" x14ac:dyDescent="0.15">
      <c r="A235" s="440">
        <v>43423</v>
      </c>
      <c r="B235" s="435">
        <v>13</v>
      </c>
      <c r="C235" s="435">
        <v>9.3000000000000007</v>
      </c>
      <c r="D235" s="435">
        <v>12.1</v>
      </c>
      <c r="E235" s="435">
        <v>12.8</v>
      </c>
      <c r="F235" s="436">
        <v>10.8</v>
      </c>
      <c r="G235" s="439" t="s">
        <v>768</v>
      </c>
      <c r="H235" s="435">
        <v>16</v>
      </c>
      <c r="I235" s="435">
        <v>13.6</v>
      </c>
      <c r="J235" s="435">
        <v>15.5</v>
      </c>
      <c r="K235" s="435">
        <v>11.2</v>
      </c>
      <c r="L235" s="435">
        <v>15.8</v>
      </c>
      <c r="M235" s="435">
        <v>7.3</v>
      </c>
      <c r="N235" s="435">
        <v>8</v>
      </c>
      <c r="O235" s="435">
        <v>8.1999999999999993</v>
      </c>
      <c r="P235" s="435">
        <v>8.1999999999999993</v>
      </c>
      <c r="Q235" s="435">
        <v>9.3000000000000007</v>
      </c>
      <c r="R235" s="435">
        <v>11.8</v>
      </c>
      <c r="S235" s="435">
        <v>6.7</v>
      </c>
      <c r="T235" s="435">
        <v>11.8</v>
      </c>
      <c r="U235" s="435">
        <v>13.5</v>
      </c>
    </row>
    <row r="236" spans="1:21" x14ac:dyDescent="0.15">
      <c r="A236" s="440">
        <v>43424</v>
      </c>
      <c r="B236" s="435">
        <v>5</v>
      </c>
      <c r="C236" s="435">
        <v>4.2</v>
      </c>
      <c r="D236" s="435">
        <v>5.7</v>
      </c>
      <c r="E236" s="435">
        <v>4.9000000000000004</v>
      </c>
      <c r="F236" s="435">
        <v>4.4000000000000004</v>
      </c>
      <c r="G236" s="439" t="s">
        <v>768</v>
      </c>
      <c r="H236" s="435">
        <v>8.1</v>
      </c>
      <c r="I236" s="435">
        <v>6.2</v>
      </c>
      <c r="J236" s="435">
        <v>9</v>
      </c>
      <c r="K236" s="435">
        <v>5.2</v>
      </c>
      <c r="L236" s="435">
        <v>5.8</v>
      </c>
      <c r="M236" s="435">
        <v>3.8</v>
      </c>
      <c r="N236" s="435">
        <v>6.6</v>
      </c>
      <c r="O236" s="435">
        <v>5.8</v>
      </c>
      <c r="P236" s="435">
        <v>3.4</v>
      </c>
      <c r="Q236" s="435">
        <v>5.2</v>
      </c>
      <c r="R236" s="435">
        <v>5.9</v>
      </c>
      <c r="S236" s="435">
        <v>4</v>
      </c>
      <c r="T236" s="435">
        <v>5.8</v>
      </c>
      <c r="U236" s="435">
        <v>7</v>
      </c>
    </row>
    <row r="237" spans="1:21" x14ac:dyDescent="0.15">
      <c r="A237" s="440">
        <v>43425</v>
      </c>
      <c r="B237" s="435">
        <v>17.5</v>
      </c>
      <c r="C237" s="435">
        <v>10</v>
      </c>
      <c r="D237" s="435">
        <v>18.2</v>
      </c>
      <c r="E237" s="435">
        <v>19.2</v>
      </c>
      <c r="F237" s="435">
        <v>13.2</v>
      </c>
      <c r="G237" s="439" t="s">
        <v>768</v>
      </c>
      <c r="H237" s="436">
        <v>20.399999999999999</v>
      </c>
      <c r="I237" s="436">
        <v>20.3</v>
      </c>
      <c r="J237" s="435">
        <v>19.100000000000001</v>
      </c>
      <c r="K237" s="435">
        <v>16.399999999999999</v>
      </c>
      <c r="L237" s="435">
        <v>14.3</v>
      </c>
      <c r="M237" s="435">
        <v>11.8</v>
      </c>
      <c r="N237" s="435">
        <v>13.8</v>
      </c>
      <c r="O237" s="435">
        <v>12.1</v>
      </c>
      <c r="P237" s="435">
        <v>9.3000000000000007</v>
      </c>
      <c r="Q237" s="435">
        <v>9.6999999999999993</v>
      </c>
      <c r="R237" s="435">
        <v>18.5</v>
      </c>
      <c r="S237" s="435">
        <v>12.3</v>
      </c>
      <c r="T237" s="435">
        <v>21.8</v>
      </c>
      <c r="U237" s="435">
        <v>17.5</v>
      </c>
    </row>
    <row r="238" spans="1:21" x14ac:dyDescent="0.15">
      <c r="A238" s="440">
        <v>43426</v>
      </c>
      <c r="B238" s="435">
        <v>15</v>
      </c>
      <c r="C238" s="435">
        <v>13.2</v>
      </c>
      <c r="D238" s="435">
        <v>15.1</v>
      </c>
      <c r="E238" s="435">
        <v>14.2</v>
      </c>
      <c r="F238" s="435">
        <v>15.8</v>
      </c>
      <c r="G238" s="438">
        <v>14.8</v>
      </c>
      <c r="H238" s="435">
        <v>19.399999999999999</v>
      </c>
      <c r="I238" s="435">
        <v>22.7</v>
      </c>
      <c r="J238" s="435">
        <v>21.1</v>
      </c>
      <c r="K238" s="435">
        <v>17.2</v>
      </c>
      <c r="L238" s="435">
        <v>13.1</v>
      </c>
      <c r="M238" s="435">
        <v>14</v>
      </c>
      <c r="N238" s="435">
        <v>16</v>
      </c>
      <c r="O238" s="435">
        <v>14.6</v>
      </c>
      <c r="P238" s="436">
        <v>10.6</v>
      </c>
      <c r="Q238" s="435">
        <v>16.7</v>
      </c>
      <c r="R238" s="435">
        <v>21.1</v>
      </c>
      <c r="S238" s="435">
        <v>11.5</v>
      </c>
      <c r="T238" s="436">
        <v>20.6</v>
      </c>
      <c r="U238" s="435">
        <v>16.5</v>
      </c>
    </row>
    <row r="239" spans="1:21" x14ac:dyDescent="0.15">
      <c r="A239" s="440">
        <v>43427</v>
      </c>
      <c r="B239" s="435">
        <v>2.2999999999999998</v>
      </c>
      <c r="C239" s="435">
        <v>4.7</v>
      </c>
      <c r="D239" s="435">
        <v>2.7</v>
      </c>
      <c r="E239" s="435">
        <v>2.4</v>
      </c>
      <c r="F239" s="435">
        <v>2.2000000000000002</v>
      </c>
      <c r="G239" s="435">
        <v>2.8</v>
      </c>
      <c r="H239" s="435">
        <v>3.7</v>
      </c>
      <c r="I239" s="435">
        <v>3.8</v>
      </c>
      <c r="J239" s="435">
        <v>4.2</v>
      </c>
      <c r="K239" s="435">
        <v>2.2999999999999998</v>
      </c>
      <c r="L239" s="435">
        <v>0.6</v>
      </c>
      <c r="M239" s="435">
        <v>1.9</v>
      </c>
      <c r="N239" s="435">
        <v>2.8</v>
      </c>
      <c r="O239" s="435">
        <v>2.5</v>
      </c>
      <c r="P239" s="435">
        <v>2.9</v>
      </c>
      <c r="Q239" s="435">
        <v>5.7</v>
      </c>
      <c r="R239" s="435">
        <v>5.8</v>
      </c>
      <c r="S239" s="435">
        <v>0.4</v>
      </c>
      <c r="T239" s="435">
        <v>3.8</v>
      </c>
      <c r="U239" s="435">
        <v>2.2999999999999998</v>
      </c>
    </row>
    <row r="240" spans="1:21" x14ac:dyDescent="0.15">
      <c r="A240" s="440">
        <v>43428</v>
      </c>
      <c r="B240" s="435">
        <v>11.8</v>
      </c>
      <c r="C240" s="435">
        <v>5</v>
      </c>
      <c r="D240" s="435">
        <v>7.3</v>
      </c>
      <c r="E240" s="435">
        <v>6.2</v>
      </c>
      <c r="F240" s="435">
        <v>5.8</v>
      </c>
      <c r="G240" s="435">
        <v>6.7</v>
      </c>
      <c r="H240" s="435">
        <v>12.5</v>
      </c>
      <c r="I240" s="435">
        <v>11.8</v>
      </c>
      <c r="J240" s="435">
        <v>11.9</v>
      </c>
      <c r="K240" s="436">
        <v>10.3</v>
      </c>
      <c r="L240" s="436">
        <v>10.9</v>
      </c>
      <c r="M240" s="435">
        <v>6.7</v>
      </c>
      <c r="N240" s="435">
        <v>8.1</v>
      </c>
      <c r="O240" s="435">
        <v>7.8</v>
      </c>
      <c r="P240" s="435">
        <v>7</v>
      </c>
      <c r="Q240" s="435">
        <v>8.1999999999999993</v>
      </c>
      <c r="R240" s="435">
        <v>5.6</v>
      </c>
      <c r="S240" s="435">
        <v>7.7</v>
      </c>
      <c r="T240" s="435">
        <v>7.2</v>
      </c>
      <c r="U240" s="435">
        <v>9.8000000000000007</v>
      </c>
    </row>
    <row r="241" spans="1:21" x14ac:dyDescent="0.15">
      <c r="A241" s="440">
        <v>43429</v>
      </c>
      <c r="B241" s="435">
        <v>18</v>
      </c>
      <c r="C241" s="435">
        <v>9.8000000000000007</v>
      </c>
      <c r="D241" s="435">
        <v>12.6</v>
      </c>
      <c r="E241" s="435">
        <v>13.5</v>
      </c>
      <c r="F241" s="436">
        <v>10.7</v>
      </c>
      <c r="G241" s="435">
        <v>11.2</v>
      </c>
      <c r="H241" s="435">
        <v>18.600000000000001</v>
      </c>
      <c r="I241" s="435">
        <v>17.8</v>
      </c>
      <c r="J241" s="435">
        <v>18.899999999999999</v>
      </c>
      <c r="K241" s="435">
        <v>15</v>
      </c>
      <c r="L241" s="435">
        <v>14</v>
      </c>
      <c r="M241" s="436">
        <v>10.7</v>
      </c>
      <c r="N241" s="435">
        <v>12</v>
      </c>
      <c r="O241" s="435">
        <v>11.8</v>
      </c>
      <c r="P241" s="435">
        <v>12.1</v>
      </c>
      <c r="Q241" s="436">
        <v>10.5</v>
      </c>
      <c r="R241" s="435">
        <v>12.9</v>
      </c>
      <c r="S241" s="436">
        <v>10.1</v>
      </c>
      <c r="T241" s="435">
        <v>14.3</v>
      </c>
      <c r="U241" s="435">
        <v>15</v>
      </c>
    </row>
    <row r="242" spans="1:21" x14ac:dyDescent="0.15">
      <c r="A242" s="440">
        <v>43430</v>
      </c>
      <c r="B242" s="435">
        <v>18.5</v>
      </c>
      <c r="C242" s="435">
        <v>12.2</v>
      </c>
      <c r="D242" s="435">
        <v>13.1</v>
      </c>
      <c r="E242" s="435">
        <v>14.9</v>
      </c>
      <c r="F242" s="435">
        <v>12.6</v>
      </c>
      <c r="G242" s="435">
        <v>12.4</v>
      </c>
      <c r="H242" s="435">
        <v>15.2</v>
      </c>
      <c r="I242" s="435">
        <v>18.5</v>
      </c>
      <c r="J242" s="435">
        <v>17.100000000000001</v>
      </c>
      <c r="K242" s="435">
        <v>19.399999999999999</v>
      </c>
      <c r="L242" s="435">
        <v>16.600000000000001</v>
      </c>
      <c r="M242" s="435">
        <v>11.1</v>
      </c>
      <c r="N242" s="435">
        <v>13.2</v>
      </c>
      <c r="O242" s="435">
        <v>12.8</v>
      </c>
      <c r="P242" s="436">
        <v>10.5</v>
      </c>
      <c r="Q242" s="435">
        <v>11.6</v>
      </c>
      <c r="R242" s="435">
        <v>14.3</v>
      </c>
      <c r="S242" s="435">
        <v>11.4</v>
      </c>
      <c r="T242" s="435">
        <v>12.9</v>
      </c>
      <c r="U242" s="435">
        <v>15</v>
      </c>
    </row>
    <row r="243" spans="1:21" x14ac:dyDescent="0.15">
      <c r="A243" s="440">
        <v>43431</v>
      </c>
      <c r="B243" s="436">
        <v>20.399999999999999</v>
      </c>
      <c r="C243" s="435">
        <v>15.4</v>
      </c>
      <c r="D243" s="435">
        <v>19.5</v>
      </c>
      <c r="E243" s="436">
        <v>20.100000000000001</v>
      </c>
      <c r="F243" s="435">
        <v>15.3</v>
      </c>
      <c r="G243" s="435">
        <v>16.3</v>
      </c>
      <c r="H243" s="435">
        <v>22.8</v>
      </c>
      <c r="I243" s="435">
        <v>23.4</v>
      </c>
      <c r="J243" s="435">
        <v>22.2</v>
      </c>
      <c r="K243" s="435">
        <v>18.899999999999999</v>
      </c>
      <c r="L243" s="435">
        <v>17.2</v>
      </c>
      <c r="M243" s="435">
        <v>15.3</v>
      </c>
      <c r="N243" s="435">
        <v>17.3</v>
      </c>
      <c r="O243" s="435">
        <v>17.8</v>
      </c>
      <c r="P243" s="435">
        <v>15.9</v>
      </c>
      <c r="Q243" s="435">
        <v>15</v>
      </c>
      <c r="R243" s="435">
        <v>19</v>
      </c>
      <c r="S243" s="435">
        <v>15</v>
      </c>
      <c r="T243" s="435">
        <v>21.9</v>
      </c>
      <c r="U243" s="435">
        <v>21</v>
      </c>
    </row>
    <row r="244" spans="1:21" x14ac:dyDescent="0.15">
      <c r="A244" s="440">
        <v>43432</v>
      </c>
      <c r="B244" s="435">
        <v>26.8</v>
      </c>
      <c r="C244" s="435">
        <v>13.9</v>
      </c>
      <c r="D244" s="435">
        <v>26.3</v>
      </c>
      <c r="E244" s="435">
        <v>27.4</v>
      </c>
      <c r="F244" s="435">
        <v>18.2</v>
      </c>
      <c r="G244" s="435">
        <v>18.3</v>
      </c>
      <c r="H244" s="436">
        <v>30.8</v>
      </c>
      <c r="I244" s="435">
        <v>29.5</v>
      </c>
      <c r="J244" s="435">
        <v>31.3</v>
      </c>
      <c r="K244" s="435">
        <v>23.2</v>
      </c>
      <c r="L244" s="435">
        <v>23.7</v>
      </c>
      <c r="M244" s="435">
        <v>18.399999999999999</v>
      </c>
      <c r="N244" s="435">
        <v>18.600000000000001</v>
      </c>
      <c r="O244" s="435">
        <v>16.600000000000001</v>
      </c>
      <c r="P244" s="435">
        <v>14.9</v>
      </c>
      <c r="Q244" s="435">
        <v>15.4</v>
      </c>
      <c r="R244" s="435">
        <v>25.4</v>
      </c>
      <c r="S244" s="435">
        <v>17.100000000000001</v>
      </c>
      <c r="T244" s="435">
        <v>27.4</v>
      </c>
      <c r="U244" s="435">
        <v>26.3</v>
      </c>
    </row>
    <row r="245" spans="1:21" x14ac:dyDescent="0.15">
      <c r="A245" s="440">
        <v>43433</v>
      </c>
      <c r="B245" s="436">
        <v>10.3</v>
      </c>
      <c r="C245" s="435">
        <v>5</v>
      </c>
      <c r="D245" s="435">
        <v>12.4</v>
      </c>
      <c r="E245" s="436">
        <v>10.9</v>
      </c>
      <c r="F245" s="435">
        <v>7.9</v>
      </c>
      <c r="G245" s="435">
        <v>7.3</v>
      </c>
      <c r="H245" s="435">
        <v>15.7</v>
      </c>
      <c r="I245" s="435">
        <v>13.8</v>
      </c>
      <c r="J245" s="435">
        <v>15.5</v>
      </c>
      <c r="K245" s="435">
        <v>7.6</v>
      </c>
      <c r="L245" s="435">
        <v>7.2</v>
      </c>
      <c r="M245" s="435">
        <v>5.3</v>
      </c>
      <c r="N245" s="435">
        <v>8.1999999999999993</v>
      </c>
      <c r="O245" s="435">
        <v>7.9</v>
      </c>
      <c r="P245" s="435">
        <v>6.6</v>
      </c>
      <c r="Q245" s="435">
        <v>6.8</v>
      </c>
      <c r="R245" s="435">
        <v>12.8</v>
      </c>
      <c r="S245" s="435">
        <v>6.2</v>
      </c>
      <c r="T245" s="435">
        <v>11</v>
      </c>
      <c r="U245" s="436">
        <v>10.9</v>
      </c>
    </row>
    <row r="246" spans="1:21" x14ac:dyDescent="0.15">
      <c r="A246" s="440">
        <v>43434</v>
      </c>
      <c r="B246" s="436">
        <v>10.9</v>
      </c>
      <c r="C246" s="435">
        <v>8.9</v>
      </c>
      <c r="D246" s="436">
        <v>10.1</v>
      </c>
      <c r="E246" s="435">
        <v>11.9</v>
      </c>
      <c r="F246" s="436">
        <v>10.4</v>
      </c>
      <c r="G246" s="436">
        <v>10.9</v>
      </c>
      <c r="H246" s="435">
        <v>13.2</v>
      </c>
      <c r="I246" s="435">
        <v>14</v>
      </c>
      <c r="J246" s="435">
        <v>13.3</v>
      </c>
      <c r="K246" s="435">
        <v>11.8</v>
      </c>
      <c r="L246" s="436">
        <v>10.4</v>
      </c>
      <c r="M246" s="435">
        <v>11</v>
      </c>
      <c r="N246" s="435">
        <v>12.3</v>
      </c>
      <c r="O246" s="435">
        <v>11.5</v>
      </c>
      <c r="P246" s="435">
        <v>11.2</v>
      </c>
      <c r="Q246" s="435">
        <v>9.6999999999999993</v>
      </c>
      <c r="R246" s="435">
        <v>12.2</v>
      </c>
      <c r="S246" s="436">
        <v>10.9</v>
      </c>
      <c r="T246" s="436">
        <v>10.6</v>
      </c>
      <c r="U246" s="435">
        <v>11.7</v>
      </c>
    </row>
    <row r="247" spans="1:21" x14ac:dyDescent="0.15">
      <c r="A247" s="440">
        <v>43435</v>
      </c>
      <c r="B247" s="435">
        <v>7.9</v>
      </c>
      <c r="C247" s="436">
        <v>10.6</v>
      </c>
      <c r="D247" s="435">
        <v>7</v>
      </c>
      <c r="E247" s="435">
        <v>6.1</v>
      </c>
      <c r="F247" s="435">
        <v>6.9</v>
      </c>
      <c r="G247" s="435">
        <v>6.4</v>
      </c>
      <c r="H247" s="435">
        <v>9.9</v>
      </c>
      <c r="I247" s="435">
        <v>8.3000000000000007</v>
      </c>
      <c r="J247" s="435">
        <v>9.9</v>
      </c>
      <c r="K247" s="435">
        <v>8.6999999999999993</v>
      </c>
      <c r="L247" s="435">
        <v>8.1999999999999993</v>
      </c>
      <c r="M247" s="435">
        <v>8</v>
      </c>
      <c r="N247" s="435">
        <v>7</v>
      </c>
      <c r="O247" s="435">
        <v>8.5</v>
      </c>
      <c r="P247" s="435">
        <v>8.6</v>
      </c>
      <c r="Q247" s="436">
        <v>10.1</v>
      </c>
      <c r="R247" s="435">
        <v>7.9</v>
      </c>
      <c r="S247" s="435">
        <v>6.2</v>
      </c>
      <c r="T247" s="435">
        <v>7.8</v>
      </c>
      <c r="U247" s="435">
        <v>7</v>
      </c>
    </row>
    <row r="248" spans="1:21" x14ac:dyDescent="0.15">
      <c r="A248" s="440">
        <v>43436</v>
      </c>
      <c r="B248" s="435">
        <v>14.6</v>
      </c>
      <c r="C248" s="435">
        <v>8.1</v>
      </c>
      <c r="D248" s="435">
        <v>11.6</v>
      </c>
      <c r="E248" s="435">
        <v>11.3</v>
      </c>
      <c r="F248" s="435">
        <v>8.6</v>
      </c>
      <c r="G248" s="435">
        <v>9.6999999999999993</v>
      </c>
      <c r="H248" s="435">
        <v>16.8</v>
      </c>
      <c r="I248" s="435">
        <v>13.5</v>
      </c>
      <c r="J248" s="435">
        <v>14.7</v>
      </c>
      <c r="K248" s="435">
        <v>11.5</v>
      </c>
      <c r="L248" s="436">
        <v>10.1</v>
      </c>
      <c r="M248" s="435">
        <v>9</v>
      </c>
      <c r="N248" s="436">
        <v>10.6</v>
      </c>
      <c r="O248" s="435">
        <v>9.1999999999999993</v>
      </c>
      <c r="P248" s="435">
        <v>9.1</v>
      </c>
      <c r="Q248" s="435">
        <v>9.4</v>
      </c>
      <c r="R248" s="435">
        <v>11.8</v>
      </c>
      <c r="S248" s="435">
        <v>9.1999999999999993</v>
      </c>
      <c r="T248" s="436">
        <v>10.5</v>
      </c>
      <c r="U248" s="435">
        <v>11.8</v>
      </c>
    </row>
    <row r="249" spans="1:21" x14ac:dyDescent="0.15">
      <c r="A249" s="440">
        <v>43437</v>
      </c>
      <c r="B249" s="435">
        <v>21.4</v>
      </c>
      <c r="C249" s="435">
        <v>19.399999999999999</v>
      </c>
      <c r="D249" s="435">
        <v>17.3</v>
      </c>
      <c r="E249" s="435">
        <v>19.7</v>
      </c>
      <c r="F249" s="435">
        <v>18</v>
      </c>
      <c r="G249" s="435">
        <v>19.3</v>
      </c>
      <c r="H249" s="435">
        <v>22.5</v>
      </c>
      <c r="I249" s="435">
        <v>21.4</v>
      </c>
      <c r="J249" s="435">
        <v>23.9</v>
      </c>
      <c r="K249" s="438">
        <v>8.6</v>
      </c>
      <c r="L249" s="435">
        <v>19.5</v>
      </c>
      <c r="M249" s="438">
        <v>14.1</v>
      </c>
      <c r="N249" s="435">
        <v>16.600000000000001</v>
      </c>
      <c r="O249" s="435">
        <v>14.3</v>
      </c>
      <c r="P249" s="435">
        <v>14.3</v>
      </c>
      <c r="Q249" s="435">
        <v>19.100000000000001</v>
      </c>
      <c r="R249" s="435">
        <v>17.899999999999999</v>
      </c>
      <c r="S249" s="435">
        <v>17.2</v>
      </c>
      <c r="T249" s="435">
        <v>19.100000000000001</v>
      </c>
      <c r="U249" s="436">
        <v>20.8</v>
      </c>
    </row>
    <row r="250" spans="1:21" x14ac:dyDescent="0.15">
      <c r="A250" s="440">
        <v>43438</v>
      </c>
      <c r="B250" s="435">
        <v>24.5</v>
      </c>
      <c r="C250" s="436">
        <v>20.3</v>
      </c>
      <c r="D250" s="435">
        <v>23.5</v>
      </c>
      <c r="E250" s="435">
        <v>25.3</v>
      </c>
      <c r="F250" s="435">
        <v>19.7</v>
      </c>
      <c r="G250" s="435">
        <v>21.8</v>
      </c>
      <c r="H250" s="435">
        <v>29.3</v>
      </c>
      <c r="I250" s="436">
        <v>30.9</v>
      </c>
      <c r="J250" s="435">
        <v>26.7</v>
      </c>
      <c r="K250" s="439"/>
      <c r="L250" s="436">
        <v>20.7</v>
      </c>
      <c r="M250" s="439" t="s">
        <v>768</v>
      </c>
      <c r="N250" s="435">
        <v>18.8</v>
      </c>
      <c r="O250" s="435">
        <v>17.5</v>
      </c>
      <c r="P250" s="435">
        <v>13.4</v>
      </c>
      <c r="Q250" s="435">
        <v>17.8</v>
      </c>
      <c r="R250" s="435">
        <v>22.3</v>
      </c>
      <c r="S250" s="435">
        <v>15.8</v>
      </c>
      <c r="T250" s="435">
        <v>29.1</v>
      </c>
      <c r="U250" s="435">
        <v>23.4</v>
      </c>
    </row>
    <row r="251" spans="1:21" x14ac:dyDescent="0.15">
      <c r="A251" s="440">
        <v>43439</v>
      </c>
      <c r="B251" s="435">
        <v>1.8</v>
      </c>
      <c r="C251" s="435">
        <v>5.2</v>
      </c>
      <c r="D251" s="435">
        <v>4.7</v>
      </c>
      <c r="E251" s="435">
        <v>3.4</v>
      </c>
      <c r="F251" s="435">
        <v>1.6</v>
      </c>
      <c r="G251" s="435">
        <v>3.1</v>
      </c>
      <c r="H251" s="435">
        <v>7.6</v>
      </c>
      <c r="I251" s="435">
        <v>9.4</v>
      </c>
      <c r="J251" s="435">
        <v>6.8</v>
      </c>
      <c r="K251" s="439"/>
      <c r="L251" s="435">
        <v>0.9</v>
      </c>
      <c r="M251" s="439" t="s">
        <v>768</v>
      </c>
      <c r="N251" s="435">
        <v>3.3</v>
      </c>
      <c r="O251" s="435">
        <v>2.9</v>
      </c>
      <c r="P251" s="435">
        <v>2.5</v>
      </c>
      <c r="Q251" s="435">
        <v>7.8</v>
      </c>
      <c r="R251" s="435">
        <v>7.3</v>
      </c>
      <c r="S251" s="435">
        <v>0.9</v>
      </c>
      <c r="T251" s="435">
        <v>5.8</v>
      </c>
      <c r="U251" s="435">
        <v>3</v>
      </c>
    </row>
    <row r="252" spans="1:21" x14ac:dyDescent="0.15">
      <c r="A252" s="440">
        <v>43440</v>
      </c>
      <c r="B252" s="435">
        <v>8.6</v>
      </c>
      <c r="C252" s="435">
        <v>3.3</v>
      </c>
      <c r="D252" s="435">
        <v>9.5</v>
      </c>
      <c r="E252" s="435">
        <v>5.6</v>
      </c>
      <c r="F252" s="435">
        <v>6.9</v>
      </c>
      <c r="G252" s="435">
        <v>7.1</v>
      </c>
      <c r="H252" s="435">
        <v>13.2</v>
      </c>
      <c r="I252" s="435">
        <v>9</v>
      </c>
      <c r="J252" s="435">
        <v>11.5</v>
      </c>
      <c r="K252" s="439"/>
      <c r="L252" s="435">
        <v>6.8</v>
      </c>
      <c r="M252" s="439" t="s">
        <v>768</v>
      </c>
      <c r="N252" s="435">
        <v>8.6</v>
      </c>
      <c r="O252" s="435">
        <v>7</v>
      </c>
      <c r="P252" s="435">
        <v>7</v>
      </c>
      <c r="Q252" s="435">
        <v>7.5</v>
      </c>
      <c r="R252" s="435">
        <v>8.4</v>
      </c>
      <c r="S252" s="435">
        <v>6.5</v>
      </c>
      <c r="T252" s="435">
        <v>8.1</v>
      </c>
      <c r="U252" s="436">
        <v>10.5</v>
      </c>
    </row>
    <row r="253" spans="1:21" x14ac:dyDescent="0.15">
      <c r="A253" s="440">
        <v>43441</v>
      </c>
      <c r="B253" s="438">
        <v>12.8</v>
      </c>
      <c r="C253" s="435">
        <v>6.3</v>
      </c>
      <c r="D253" s="435">
        <v>16.7</v>
      </c>
      <c r="E253" s="435">
        <v>18</v>
      </c>
      <c r="F253" s="435">
        <v>13.8</v>
      </c>
      <c r="G253" s="435">
        <v>17.7</v>
      </c>
      <c r="H253" s="435">
        <v>22.4</v>
      </c>
      <c r="I253" s="435">
        <v>19.5</v>
      </c>
      <c r="J253" s="435">
        <v>17.899999999999999</v>
      </c>
      <c r="K253" s="439"/>
      <c r="L253" s="435">
        <v>13</v>
      </c>
      <c r="M253" s="439" t="s">
        <v>768</v>
      </c>
      <c r="N253" s="435">
        <v>18.600000000000001</v>
      </c>
      <c r="O253" s="435">
        <v>8.8000000000000007</v>
      </c>
      <c r="P253" s="435">
        <v>9</v>
      </c>
      <c r="Q253" s="435">
        <v>6</v>
      </c>
      <c r="R253" s="435">
        <v>19.7</v>
      </c>
      <c r="S253" s="435">
        <v>11</v>
      </c>
      <c r="T253" s="435">
        <v>17.3</v>
      </c>
      <c r="U253" s="435">
        <v>22.6</v>
      </c>
    </row>
    <row r="254" spans="1:21" x14ac:dyDescent="0.15">
      <c r="A254" s="440">
        <v>43442</v>
      </c>
      <c r="B254" s="439" t="s">
        <v>768</v>
      </c>
      <c r="C254" s="435">
        <v>3.4</v>
      </c>
      <c r="D254" s="435">
        <v>4.8</v>
      </c>
      <c r="E254" s="435">
        <v>3.6</v>
      </c>
      <c r="F254" s="435">
        <v>3</v>
      </c>
      <c r="G254" s="435">
        <v>3.2</v>
      </c>
      <c r="H254" s="435">
        <v>6.5</v>
      </c>
      <c r="I254" s="435">
        <v>7</v>
      </c>
      <c r="J254" s="435">
        <v>7.1</v>
      </c>
      <c r="K254" s="439"/>
      <c r="L254" s="435">
        <v>3.7</v>
      </c>
      <c r="M254" s="439" t="s">
        <v>768</v>
      </c>
      <c r="N254" s="435">
        <v>4.9000000000000004</v>
      </c>
      <c r="O254" s="435">
        <v>4.4000000000000004</v>
      </c>
      <c r="P254" s="435">
        <v>2.9</v>
      </c>
      <c r="Q254" s="435">
        <v>7.3</v>
      </c>
      <c r="R254" s="435">
        <v>3.8</v>
      </c>
      <c r="S254" s="435">
        <v>3</v>
      </c>
      <c r="T254" s="435">
        <v>3.6</v>
      </c>
      <c r="U254" s="435">
        <v>5.2</v>
      </c>
    </row>
    <row r="255" spans="1:21" x14ac:dyDescent="0.15">
      <c r="A255" s="440">
        <v>43443</v>
      </c>
      <c r="B255" s="439" t="s">
        <v>768</v>
      </c>
      <c r="C255" s="435">
        <v>3.5</v>
      </c>
      <c r="D255" s="435">
        <v>2.5</v>
      </c>
      <c r="E255" s="435">
        <v>1</v>
      </c>
      <c r="F255" s="435">
        <v>1.6</v>
      </c>
      <c r="G255" s="435">
        <v>1.9</v>
      </c>
      <c r="H255" s="435">
        <v>4.0999999999999996</v>
      </c>
      <c r="I255" s="435">
        <v>2.5</v>
      </c>
      <c r="J255" s="435">
        <v>4.3</v>
      </c>
      <c r="K255" s="439"/>
      <c r="L255" s="436">
        <v>-0.2</v>
      </c>
      <c r="M255" s="439" t="s">
        <v>768</v>
      </c>
      <c r="N255" s="435">
        <v>3.3</v>
      </c>
      <c r="O255" s="435">
        <v>3.1</v>
      </c>
      <c r="P255" s="435">
        <v>2.1</v>
      </c>
      <c r="Q255" s="435">
        <v>5.5</v>
      </c>
      <c r="R255" s="435">
        <v>3</v>
      </c>
      <c r="S255" s="435">
        <v>0.3</v>
      </c>
      <c r="T255" s="435">
        <v>0.9</v>
      </c>
      <c r="U255" s="435">
        <v>5</v>
      </c>
    </row>
    <row r="256" spans="1:21" x14ac:dyDescent="0.15">
      <c r="A256" s="440">
        <v>43444</v>
      </c>
      <c r="B256" s="439" t="s">
        <v>768</v>
      </c>
      <c r="C256" s="435">
        <v>5.6</v>
      </c>
      <c r="D256" s="435">
        <v>7</v>
      </c>
      <c r="E256" s="435">
        <v>6.4</v>
      </c>
      <c r="F256" s="435">
        <v>5.7</v>
      </c>
      <c r="G256" s="435">
        <v>6.4</v>
      </c>
      <c r="H256" s="436">
        <v>10.7</v>
      </c>
      <c r="I256" s="435">
        <v>12.2</v>
      </c>
      <c r="J256" s="436">
        <v>10.9</v>
      </c>
      <c r="K256" s="439"/>
      <c r="L256" s="435">
        <v>8.6999999999999993</v>
      </c>
      <c r="M256" s="439" t="s">
        <v>768</v>
      </c>
      <c r="N256" s="435">
        <v>6</v>
      </c>
      <c r="O256" s="435">
        <v>5.5</v>
      </c>
      <c r="P256" s="435">
        <v>3.8</v>
      </c>
      <c r="Q256" s="435">
        <v>6.5</v>
      </c>
      <c r="R256" s="435">
        <v>9</v>
      </c>
      <c r="S256" s="435">
        <v>5.3</v>
      </c>
      <c r="T256" s="435">
        <v>9.4</v>
      </c>
      <c r="U256" s="435">
        <v>7.4</v>
      </c>
    </row>
    <row r="257" spans="1:21" x14ac:dyDescent="0.15">
      <c r="A257" s="440">
        <v>43445</v>
      </c>
      <c r="B257" s="439" t="s">
        <v>768</v>
      </c>
      <c r="C257" s="435">
        <v>6.5</v>
      </c>
      <c r="D257" s="435">
        <v>13.3</v>
      </c>
      <c r="E257" s="435">
        <v>11.1</v>
      </c>
      <c r="F257" s="435">
        <v>8.9</v>
      </c>
      <c r="G257" s="435">
        <v>9.5</v>
      </c>
      <c r="H257" s="435">
        <v>17.5</v>
      </c>
      <c r="I257" s="435">
        <v>13.4</v>
      </c>
      <c r="J257" s="435">
        <v>16.3</v>
      </c>
      <c r="K257" s="439"/>
      <c r="L257" s="435">
        <v>11</v>
      </c>
      <c r="M257" s="439" t="s">
        <v>768</v>
      </c>
      <c r="N257" s="435">
        <v>9.6</v>
      </c>
      <c r="O257" s="435">
        <v>8.9</v>
      </c>
      <c r="P257" s="435">
        <v>8.8000000000000007</v>
      </c>
      <c r="Q257" s="435">
        <v>8.8000000000000007</v>
      </c>
      <c r="R257" s="435">
        <v>14.3</v>
      </c>
      <c r="S257" s="435">
        <v>8</v>
      </c>
      <c r="T257" s="435">
        <v>17.100000000000001</v>
      </c>
      <c r="U257" s="435">
        <v>15.8</v>
      </c>
    </row>
    <row r="258" spans="1:21" x14ac:dyDescent="0.15">
      <c r="A258" s="440">
        <v>43446</v>
      </c>
      <c r="B258" s="439" t="s">
        <v>768</v>
      </c>
      <c r="C258" s="435">
        <v>5.8</v>
      </c>
      <c r="D258" s="435">
        <v>4.7</v>
      </c>
      <c r="E258" s="435">
        <v>5</v>
      </c>
      <c r="F258" s="435">
        <v>7.3</v>
      </c>
      <c r="G258" s="435">
        <v>7.8</v>
      </c>
      <c r="H258" s="435">
        <v>6.8</v>
      </c>
      <c r="I258" s="435">
        <v>5.5</v>
      </c>
      <c r="J258" s="435">
        <v>7.5</v>
      </c>
      <c r="K258" s="439">
        <v>10.4</v>
      </c>
      <c r="L258" s="435">
        <v>3.7</v>
      </c>
      <c r="M258" s="439" t="s">
        <v>768</v>
      </c>
      <c r="N258" s="435">
        <v>4.5999999999999996</v>
      </c>
      <c r="O258" s="435">
        <v>2.9</v>
      </c>
      <c r="P258" s="435">
        <v>4.2</v>
      </c>
      <c r="Q258" s="435">
        <v>5.3</v>
      </c>
      <c r="R258" s="435">
        <v>4.3</v>
      </c>
      <c r="S258" s="435">
        <v>3.8</v>
      </c>
      <c r="T258" s="435">
        <v>3.7</v>
      </c>
      <c r="U258" s="435">
        <v>8.3000000000000007</v>
      </c>
    </row>
    <row r="259" spans="1:21" x14ac:dyDescent="0.15">
      <c r="A259" s="440">
        <v>43447</v>
      </c>
      <c r="B259" s="439" t="s">
        <v>768</v>
      </c>
      <c r="C259" s="435">
        <v>5.6</v>
      </c>
      <c r="D259" s="435">
        <v>5.6</v>
      </c>
      <c r="E259" s="435">
        <v>6.1</v>
      </c>
      <c r="F259" s="435">
        <v>4.9000000000000004</v>
      </c>
      <c r="G259" s="435">
        <v>4.5999999999999996</v>
      </c>
      <c r="H259" s="435">
        <v>7.6</v>
      </c>
      <c r="I259" s="435">
        <v>6.4</v>
      </c>
      <c r="J259" s="435">
        <v>7.2</v>
      </c>
      <c r="K259" s="435">
        <v>9</v>
      </c>
      <c r="L259" s="435">
        <v>6.3</v>
      </c>
      <c r="M259" s="439" t="s">
        <v>768</v>
      </c>
      <c r="N259" s="435">
        <v>5.5</v>
      </c>
      <c r="O259" s="435">
        <v>4.8</v>
      </c>
      <c r="P259" s="435">
        <v>4.9000000000000004</v>
      </c>
      <c r="Q259" s="435">
        <v>5.0999999999999996</v>
      </c>
      <c r="R259" s="435">
        <v>5.2</v>
      </c>
      <c r="S259" s="438">
        <v>1.8</v>
      </c>
      <c r="T259" s="435">
        <v>5.3</v>
      </c>
      <c r="U259" s="435">
        <v>6.6</v>
      </c>
    </row>
    <row r="260" spans="1:21" x14ac:dyDescent="0.15">
      <c r="A260" s="440">
        <v>43448</v>
      </c>
      <c r="B260" s="439" t="s">
        <v>768</v>
      </c>
      <c r="C260" s="435">
        <v>5.4</v>
      </c>
      <c r="D260" s="435">
        <v>7</v>
      </c>
      <c r="E260" s="435">
        <v>6.3</v>
      </c>
      <c r="F260" s="435">
        <v>5.3</v>
      </c>
      <c r="G260" s="435">
        <v>5.6</v>
      </c>
      <c r="H260" s="435">
        <v>8.3000000000000007</v>
      </c>
      <c r="I260" s="435">
        <v>5.8</v>
      </c>
      <c r="J260" s="435">
        <v>8.6</v>
      </c>
      <c r="K260" s="435">
        <v>6</v>
      </c>
      <c r="L260" s="435">
        <v>5.2</v>
      </c>
      <c r="M260" s="438">
        <v>7.8</v>
      </c>
      <c r="N260" s="435">
        <v>6.1</v>
      </c>
      <c r="O260" s="435">
        <v>6.3</v>
      </c>
      <c r="P260" s="435">
        <v>6.5</v>
      </c>
      <c r="Q260" s="435">
        <v>7</v>
      </c>
      <c r="R260" s="435">
        <v>6</v>
      </c>
      <c r="S260" s="439" t="s">
        <v>768</v>
      </c>
      <c r="T260" s="435">
        <v>6.4</v>
      </c>
      <c r="U260" s="435">
        <v>6.8</v>
      </c>
    </row>
    <row r="261" spans="1:21" x14ac:dyDescent="0.15">
      <c r="A261" s="440">
        <v>43449</v>
      </c>
      <c r="B261" s="439" t="s">
        <v>768</v>
      </c>
      <c r="C261" s="435">
        <v>6.1</v>
      </c>
      <c r="D261" s="435">
        <v>6.1</v>
      </c>
      <c r="E261" s="435">
        <v>6.9</v>
      </c>
      <c r="F261" s="435">
        <v>6.1</v>
      </c>
      <c r="G261" s="435">
        <v>6.8</v>
      </c>
      <c r="H261" s="435">
        <v>7.8</v>
      </c>
      <c r="I261" s="435">
        <v>6.3</v>
      </c>
      <c r="J261" s="435">
        <v>8.6</v>
      </c>
      <c r="K261" s="435">
        <v>7.5</v>
      </c>
      <c r="L261" s="435">
        <v>6.6</v>
      </c>
      <c r="M261" s="435">
        <v>7</v>
      </c>
      <c r="N261" s="435">
        <v>6</v>
      </c>
      <c r="O261" s="435">
        <v>7.3</v>
      </c>
      <c r="P261" s="435">
        <v>6.7</v>
      </c>
      <c r="Q261" s="435">
        <v>8.3000000000000007</v>
      </c>
      <c r="R261" s="435">
        <v>7.3</v>
      </c>
      <c r="S261" s="439" t="s">
        <v>768</v>
      </c>
      <c r="T261" s="435">
        <v>4.5</v>
      </c>
      <c r="U261" s="435">
        <v>6.8</v>
      </c>
    </row>
    <row r="262" spans="1:21" x14ac:dyDescent="0.15">
      <c r="A262" s="440">
        <v>43450</v>
      </c>
      <c r="B262" s="439" t="s">
        <v>768</v>
      </c>
      <c r="C262" s="435">
        <v>7.1</v>
      </c>
      <c r="D262" s="435">
        <v>18.100000000000001</v>
      </c>
      <c r="E262" s="435">
        <v>16.2</v>
      </c>
      <c r="F262" s="435">
        <v>9.9</v>
      </c>
      <c r="G262" s="435">
        <v>11.3</v>
      </c>
      <c r="H262" s="435">
        <v>29.8</v>
      </c>
      <c r="I262" s="435">
        <v>27</v>
      </c>
      <c r="J262" s="435">
        <v>28.9</v>
      </c>
      <c r="K262" s="435">
        <v>13</v>
      </c>
      <c r="L262" s="436">
        <v>10.6</v>
      </c>
      <c r="M262" s="435">
        <v>7.8</v>
      </c>
      <c r="N262" s="436">
        <v>10.4</v>
      </c>
      <c r="O262" s="435">
        <v>9.9</v>
      </c>
      <c r="P262" s="435">
        <v>8.9</v>
      </c>
      <c r="Q262" s="436">
        <v>10.8</v>
      </c>
      <c r="R262" s="435">
        <v>19.100000000000001</v>
      </c>
      <c r="S262" s="439" t="s">
        <v>768</v>
      </c>
      <c r="T262" s="435">
        <v>23.8</v>
      </c>
      <c r="U262" s="435">
        <v>16.600000000000001</v>
      </c>
    </row>
    <row r="263" spans="1:21" x14ac:dyDescent="0.15">
      <c r="A263" s="440">
        <v>43451</v>
      </c>
      <c r="B263" s="438">
        <v>28.2</v>
      </c>
      <c r="C263" s="435">
        <v>13</v>
      </c>
      <c r="D263" s="435">
        <v>19.5</v>
      </c>
      <c r="E263" s="436">
        <v>20.6</v>
      </c>
      <c r="F263" s="435">
        <v>13.9</v>
      </c>
      <c r="G263" s="435">
        <v>15.6</v>
      </c>
      <c r="H263" s="435">
        <v>24.6</v>
      </c>
      <c r="I263" s="435">
        <v>27.3</v>
      </c>
      <c r="J263" s="435">
        <v>27</v>
      </c>
      <c r="K263" s="436">
        <v>20.2</v>
      </c>
      <c r="L263" s="435">
        <v>21.4</v>
      </c>
      <c r="M263" s="435">
        <v>12.4</v>
      </c>
      <c r="N263" s="435">
        <v>17.7</v>
      </c>
      <c r="O263" s="435">
        <v>16.5</v>
      </c>
      <c r="P263" s="435">
        <v>12</v>
      </c>
      <c r="Q263" s="435">
        <v>14</v>
      </c>
      <c r="R263" s="435">
        <v>25.5</v>
      </c>
      <c r="S263" s="439" t="s">
        <v>768</v>
      </c>
      <c r="T263" s="435">
        <v>24.2</v>
      </c>
      <c r="U263" s="435">
        <v>22.2</v>
      </c>
    </row>
    <row r="264" spans="1:21" x14ac:dyDescent="0.15">
      <c r="A264" s="440">
        <v>43452</v>
      </c>
      <c r="B264" s="435">
        <v>5.3</v>
      </c>
      <c r="C264" s="435">
        <v>7.9</v>
      </c>
      <c r="D264" s="435">
        <v>6.7</v>
      </c>
      <c r="E264" s="435">
        <v>8.8000000000000007</v>
      </c>
      <c r="F264" s="435">
        <v>6</v>
      </c>
      <c r="G264" s="435">
        <v>6.3</v>
      </c>
      <c r="H264" s="435">
        <v>8.9</v>
      </c>
      <c r="I264" s="435">
        <v>6.6</v>
      </c>
      <c r="J264" s="435">
        <v>8.1999999999999993</v>
      </c>
      <c r="K264" s="435">
        <v>6.9</v>
      </c>
      <c r="L264" s="435">
        <v>5.8</v>
      </c>
      <c r="M264" s="435">
        <v>6.2</v>
      </c>
      <c r="N264" s="435">
        <v>4.8</v>
      </c>
      <c r="O264" s="435">
        <v>6.6</v>
      </c>
      <c r="P264" s="435">
        <v>4.5</v>
      </c>
      <c r="Q264" s="435">
        <v>10</v>
      </c>
      <c r="R264" s="435">
        <v>9.1</v>
      </c>
      <c r="S264" s="439" t="s">
        <v>768</v>
      </c>
      <c r="T264" s="435">
        <v>6.8</v>
      </c>
      <c r="U264" s="435">
        <v>7</v>
      </c>
    </row>
    <row r="265" spans="1:21" x14ac:dyDescent="0.15">
      <c r="A265" s="440">
        <v>43453</v>
      </c>
      <c r="B265" s="435">
        <v>7</v>
      </c>
      <c r="C265" s="435">
        <v>6.8</v>
      </c>
      <c r="D265" s="435">
        <v>8</v>
      </c>
      <c r="E265" s="435">
        <v>9.5</v>
      </c>
      <c r="F265" s="435">
        <v>7.7</v>
      </c>
      <c r="G265" s="435">
        <v>6</v>
      </c>
      <c r="H265" s="435">
        <v>9.1</v>
      </c>
      <c r="I265" s="435">
        <v>9.6999999999999993</v>
      </c>
      <c r="J265" s="436">
        <v>10.5</v>
      </c>
      <c r="K265" s="435">
        <v>8.6</v>
      </c>
      <c r="L265" s="435">
        <v>7.3</v>
      </c>
      <c r="M265" s="435">
        <v>6.3</v>
      </c>
      <c r="N265" s="435">
        <v>6.9</v>
      </c>
      <c r="O265" s="435">
        <v>8.9</v>
      </c>
      <c r="P265" s="435">
        <v>4.7</v>
      </c>
      <c r="Q265" s="435">
        <v>8.1</v>
      </c>
      <c r="R265" s="436">
        <v>10.3</v>
      </c>
      <c r="S265" s="439" t="s">
        <v>768</v>
      </c>
      <c r="T265" s="435">
        <v>9.9</v>
      </c>
      <c r="U265" s="436">
        <v>10.1</v>
      </c>
    </row>
    <row r="266" spans="1:21" x14ac:dyDescent="0.15">
      <c r="A266" s="440">
        <v>43454</v>
      </c>
      <c r="B266" s="435">
        <v>12</v>
      </c>
      <c r="C266" s="435">
        <v>12.1</v>
      </c>
      <c r="D266" s="435">
        <v>14</v>
      </c>
      <c r="E266" s="435">
        <v>16.399999999999999</v>
      </c>
      <c r="F266" s="435">
        <v>12.3</v>
      </c>
      <c r="G266" s="435">
        <v>12.4</v>
      </c>
      <c r="H266" s="435">
        <v>13.8</v>
      </c>
      <c r="I266" s="435">
        <v>14.5</v>
      </c>
      <c r="J266" s="435">
        <v>13.6</v>
      </c>
      <c r="K266" s="435">
        <v>14</v>
      </c>
      <c r="L266" s="435">
        <v>11.4</v>
      </c>
      <c r="M266" s="435">
        <v>11.6</v>
      </c>
      <c r="N266" s="435">
        <v>11.8</v>
      </c>
      <c r="O266" s="435">
        <v>13.9</v>
      </c>
      <c r="P266" s="436">
        <v>10.9</v>
      </c>
      <c r="Q266" s="435">
        <v>15</v>
      </c>
      <c r="R266" s="435">
        <v>15.6</v>
      </c>
      <c r="S266" s="439" t="s">
        <v>768</v>
      </c>
      <c r="T266" s="435">
        <v>15.6</v>
      </c>
      <c r="U266" s="435">
        <v>15.8</v>
      </c>
    </row>
    <row r="267" spans="1:21" x14ac:dyDescent="0.15">
      <c r="A267" s="440">
        <v>43455</v>
      </c>
      <c r="B267" s="435">
        <v>18.399999999999999</v>
      </c>
      <c r="C267" s="435">
        <v>15.7</v>
      </c>
      <c r="D267" s="435">
        <v>16.7</v>
      </c>
      <c r="E267" s="435">
        <v>16.899999999999999</v>
      </c>
      <c r="F267" s="435">
        <v>13.9</v>
      </c>
      <c r="G267" s="435">
        <v>14.2</v>
      </c>
      <c r="H267" s="435">
        <v>23.5</v>
      </c>
      <c r="I267" s="435">
        <v>22.9</v>
      </c>
      <c r="J267" s="435">
        <v>21.4</v>
      </c>
      <c r="K267" s="436">
        <v>20.8</v>
      </c>
      <c r="L267" s="435">
        <v>19.8</v>
      </c>
      <c r="M267" s="435">
        <v>15.8</v>
      </c>
      <c r="N267" s="435">
        <v>17.399999999999999</v>
      </c>
      <c r="O267" s="435">
        <v>17.399999999999999</v>
      </c>
      <c r="P267" s="435">
        <v>17.3</v>
      </c>
      <c r="Q267" s="435">
        <v>19.3</v>
      </c>
      <c r="R267" s="435">
        <v>15.8</v>
      </c>
      <c r="S267" s="438">
        <v>23.6</v>
      </c>
      <c r="T267" s="436">
        <v>20.2</v>
      </c>
      <c r="U267" s="436">
        <v>20.9</v>
      </c>
    </row>
    <row r="268" spans="1:21" x14ac:dyDescent="0.15">
      <c r="A268" s="440">
        <v>43456</v>
      </c>
      <c r="B268" s="435">
        <v>32.1</v>
      </c>
      <c r="C268" s="435">
        <v>19.100000000000001</v>
      </c>
      <c r="D268" s="435">
        <v>31</v>
      </c>
      <c r="E268" s="435">
        <v>27.3</v>
      </c>
      <c r="F268" s="435">
        <v>21</v>
      </c>
      <c r="G268" s="435">
        <v>23.5</v>
      </c>
      <c r="H268" s="435">
        <v>42.4</v>
      </c>
      <c r="I268" s="435">
        <v>34.9</v>
      </c>
      <c r="J268" s="435">
        <v>37.4</v>
      </c>
      <c r="K268" s="435">
        <v>25.3</v>
      </c>
      <c r="L268" s="435">
        <v>28.4</v>
      </c>
      <c r="M268" s="436">
        <v>20.3</v>
      </c>
      <c r="N268" s="435">
        <v>24.6</v>
      </c>
      <c r="O268" s="435">
        <v>24.2</v>
      </c>
      <c r="P268" s="435">
        <v>23.1</v>
      </c>
      <c r="Q268" s="435">
        <v>21.4</v>
      </c>
      <c r="R268" s="435">
        <v>31.9</v>
      </c>
      <c r="S268" s="435">
        <v>25</v>
      </c>
      <c r="T268" s="435">
        <v>36.200000000000003</v>
      </c>
      <c r="U268" s="435">
        <v>33.9</v>
      </c>
    </row>
    <row r="269" spans="1:21" x14ac:dyDescent="0.15">
      <c r="A269" s="440">
        <v>43457</v>
      </c>
      <c r="B269" s="436">
        <v>30.8</v>
      </c>
      <c r="C269" s="435">
        <v>16.7</v>
      </c>
      <c r="D269" s="435">
        <v>29.8</v>
      </c>
      <c r="E269" s="435">
        <v>26.4</v>
      </c>
      <c r="F269" s="435">
        <v>21.4</v>
      </c>
      <c r="G269" s="435">
        <v>22.8</v>
      </c>
      <c r="H269" s="435">
        <v>38.4</v>
      </c>
      <c r="I269" s="435">
        <v>31.2</v>
      </c>
      <c r="J269" s="435">
        <v>33.200000000000003</v>
      </c>
      <c r="K269" s="435">
        <v>31.8</v>
      </c>
      <c r="L269" s="435">
        <v>23.3</v>
      </c>
      <c r="M269" s="435">
        <v>18.5</v>
      </c>
      <c r="N269" s="435">
        <v>27.2</v>
      </c>
      <c r="O269" s="436">
        <v>20.5</v>
      </c>
      <c r="P269" s="435">
        <v>18.899999999999999</v>
      </c>
      <c r="Q269" s="436">
        <v>20.399999999999999</v>
      </c>
      <c r="R269" s="436">
        <v>30.2</v>
      </c>
      <c r="S269" s="435">
        <v>14.6</v>
      </c>
      <c r="T269" s="435">
        <v>32.5</v>
      </c>
      <c r="U269" s="435">
        <v>39.299999999999997</v>
      </c>
    </row>
    <row r="270" spans="1:21" x14ac:dyDescent="0.15">
      <c r="A270" s="440">
        <v>43458</v>
      </c>
      <c r="B270" s="435">
        <v>1</v>
      </c>
      <c r="C270" s="435">
        <v>3.5</v>
      </c>
      <c r="D270" s="435">
        <v>3.7</v>
      </c>
      <c r="E270" s="435">
        <v>2.9</v>
      </c>
      <c r="F270" s="435">
        <v>3</v>
      </c>
      <c r="G270" s="435">
        <v>1.1000000000000001</v>
      </c>
      <c r="H270" s="435">
        <v>5.6</v>
      </c>
      <c r="I270" s="435">
        <v>4.0999999999999996</v>
      </c>
      <c r="J270" s="435">
        <v>5.9</v>
      </c>
      <c r="K270" s="435">
        <v>1.7</v>
      </c>
      <c r="L270" s="436">
        <v>-0.6</v>
      </c>
      <c r="M270" s="435">
        <v>1.6</v>
      </c>
      <c r="N270" s="435">
        <v>3.1</v>
      </c>
      <c r="O270" s="435">
        <v>3</v>
      </c>
      <c r="P270" s="435">
        <v>3.3</v>
      </c>
      <c r="Q270" s="435">
        <v>7.8</v>
      </c>
      <c r="R270" s="435">
        <v>6.8</v>
      </c>
      <c r="S270" s="436">
        <v>-0.5</v>
      </c>
      <c r="T270" s="435">
        <v>5.5</v>
      </c>
      <c r="U270" s="435">
        <v>3.4</v>
      </c>
    </row>
    <row r="271" spans="1:21" x14ac:dyDescent="0.15">
      <c r="A271" s="440">
        <v>43459</v>
      </c>
      <c r="B271" s="435">
        <v>11.3</v>
      </c>
      <c r="C271" s="435">
        <v>6.3</v>
      </c>
      <c r="D271" s="436">
        <v>10.3</v>
      </c>
      <c r="E271" s="435">
        <v>9.5</v>
      </c>
      <c r="F271" s="435">
        <v>6.8</v>
      </c>
      <c r="G271" s="435">
        <v>7.2</v>
      </c>
      <c r="H271" s="435">
        <v>14</v>
      </c>
      <c r="I271" s="435">
        <v>15.7</v>
      </c>
      <c r="J271" s="435">
        <v>14.7</v>
      </c>
      <c r="K271" s="435">
        <v>11.3</v>
      </c>
      <c r="L271" s="436">
        <v>10.5</v>
      </c>
      <c r="M271" s="435">
        <v>7.7</v>
      </c>
      <c r="N271" s="436">
        <v>10.5</v>
      </c>
      <c r="O271" s="435">
        <v>8.6</v>
      </c>
      <c r="P271" s="435">
        <v>9.1999999999999993</v>
      </c>
      <c r="Q271" s="435">
        <v>9.8000000000000007</v>
      </c>
      <c r="R271" s="435">
        <v>11.4</v>
      </c>
      <c r="S271" s="435">
        <v>9.5</v>
      </c>
      <c r="T271" s="435">
        <v>13.4</v>
      </c>
      <c r="U271" s="435">
        <v>11.6</v>
      </c>
    </row>
    <row r="272" spans="1:21" x14ac:dyDescent="0.15">
      <c r="A272" s="440">
        <v>43460</v>
      </c>
      <c r="B272" s="435">
        <v>22.8</v>
      </c>
      <c r="C272" s="435">
        <v>11.7</v>
      </c>
      <c r="D272" s="435">
        <v>19.399999999999999</v>
      </c>
      <c r="E272" s="435">
        <v>19.600000000000001</v>
      </c>
      <c r="F272" s="435">
        <v>15.3</v>
      </c>
      <c r="G272" s="435">
        <v>19.3</v>
      </c>
      <c r="H272" s="435">
        <v>28.9</v>
      </c>
      <c r="I272" s="435">
        <v>24.5</v>
      </c>
      <c r="J272" s="435">
        <v>28.2</v>
      </c>
      <c r="K272" s="436">
        <v>20.8</v>
      </c>
      <c r="L272" s="435">
        <v>19.8</v>
      </c>
      <c r="M272" s="435">
        <v>11.1</v>
      </c>
      <c r="N272" s="435">
        <v>19.5</v>
      </c>
      <c r="O272" s="435">
        <v>13.8</v>
      </c>
      <c r="P272" s="435">
        <v>14</v>
      </c>
      <c r="Q272" s="435">
        <v>13.7</v>
      </c>
      <c r="R272" s="435">
        <v>22.8</v>
      </c>
      <c r="S272" s="435">
        <v>15.3</v>
      </c>
      <c r="T272" s="435">
        <v>24</v>
      </c>
      <c r="U272" s="435">
        <v>23.4</v>
      </c>
    </row>
    <row r="273" spans="1:21" x14ac:dyDescent="0.15">
      <c r="A273" s="440">
        <v>43461</v>
      </c>
      <c r="B273" s="435">
        <v>4</v>
      </c>
      <c r="C273" s="435">
        <v>7.6</v>
      </c>
      <c r="D273" s="435">
        <v>7.1</v>
      </c>
      <c r="E273" s="435">
        <v>7.4</v>
      </c>
      <c r="F273" s="435">
        <v>7.5</v>
      </c>
      <c r="G273" s="435">
        <v>7.5</v>
      </c>
      <c r="H273" s="435">
        <v>9</v>
      </c>
      <c r="I273" s="435">
        <v>8</v>
      </c>
      <c r="J273" s="435">
        <v>8.4</v>
      </c>
      <c r="K273" s="435">
        <v>6.2</v>
      </c>
      <c r="L273" s="435">
        <v>3</v>
      </c>
      <c r="M273" s="435">
        <v>4.2</v>
      </c>
      <c r="N273" s="435">
        <v>6.4</v>
      </c>
      <c r="O273" s="435">
        <v>7.4</v>
      </c>
      <c r="P273" s="435">
        <v>5.3</v>
      </c>
      <c r="Q273" s="435">
        <v>9.4</v>
      </c>
      <c r="R273" s="435">
        <v>11</v>
      </c>
      <c r="S273" s="435">
        <v>2.8</v>
      </c>
      <c r="T273" s="435">
        <v>7.8</v>
      </c>
      <c r="U273" s="435">
        <v>7.6</v>
      </c>
    </row>
    <row r="274" spans="1:21" x14ac:dyDescent="0.15">
      <c r="A274" s="440">
        <v>43462</v>
      </c>
      <c r="B274" s="436">
        <v>-0.3</v>
      </c>
      <c r="C274" s="436">
        <v>-1.6</v>
      </c>
      <c r="D274" s="435">
        <v>1.4</v>
      </c>
      <c r="E274" s="437">
        <v>0</v>
      </c>
      <c r="F274" s="436">
        <v>-0.9</v>
      </c>
      <c r="G274" s="436">
        <v>-1.2</v>
      </c>
      <c r="H274" s="435">
        <v>3.3</v>
      </c>
      <c r="I274" s="435">
        <v>1.2</v>
      </c>
      <c r="J274" s="435">
        <v>2.9</v>
      </c>
      <c r="K274" s="435">
        <v>0.4</v>
      </c>
      <c r="L274" s="435">
        <v>0.6</v>
      </c>
      <c r="M274" s="435">
        <v>1</v>
      </c>
      <c r="N274" s="435">
        <v>2.5</v>
      </c>
      <c r="O274" s="435">
        <v>0.8</v>
      </c>
      <c r="P274" s="435">
        <v>2.2999999999999998</v>
      </c>
      <c r="Q274" s="435">
        <v>2.2999999999999998</v>
      </c>
      <c r="R274" s="435">
        <v>2</v>
      </c>
      <c r="S274" s="435">
        <v>0.4</v>
      </c>
      <c r="T274" s="435">
        <v>0.3</v>
      </c>
      <c r="U274" s="435">
        <v>1.9</v>
      </c>
    </row>
    <row r="275" spans="1:21" x14ac:dyDescent="0.15">
      <c r="A275" s="440">
        <v>43463</v>
      </c>
      <c r="B275" s="435">
        <v>1.5</v>
      </c>
      <c r="C275" s="435">
        <v>2.2000000000000002</v>
      </c>
      <c r="D275" s="435">
        <v>2.6</v>
      </c>
      <c r="E275" s="435">
        <v>2.2999999999999998</v>
      </c>
      <c r="F275" s="435">
        <v>2.4</v>
      </c>
      <c r="G275" s="435">
        <v>2.9</v>
      </c>
      <c r="H275" s="435">
        <v>3.3</v>
      </c>
      <c r="I275" s="435">
        <v>1.6</v>
      </c>
      <c r="J275" s="435">
        <v>4.3</v>
      </c>
      <c r="K275" s="435">
        <v>2.9</v>
      </c>
      <c r="L275" s="435">
        <v>2.2000000000000002</v>
      </c>
      <c r="M275" s="435">
        <v>1.7</v>
      </c>
      <c r="N275" s="435">
        <v>2.5</v>
      </c>
      <c r="O275" s="435">
        <v>2.1</v>
      </c>
      <c r="P275" s="435">
        <v>2.6</v>
      </c>
      <c r="Q275" s="435">
        <v>4.5999999999999996</v>
      </c>
      <c r="R275" s="435">
        <v>1.6</v>
      </c>
      <c r="S275" s="435">
        <v>1.6</v>
      </c>
      <c r="T275" s="435">
        <v>0.1</v>
      </c>
      <c r="U275" s="435">
        <v>2.7</v>
      </c>
    </row>
    <row r="276" spans="1:21" x14ac:dyDescent="0.15">
      <c r="A276" s="440">
        <v>43464</v>
      </c>
      <c r="B276" s="435">
        <v>3</v>
      </c>
      <c r="C276" s="435">
        <v>1.4</v>
      </c>
      <c r="D276" s="435">
        <v>2.2999999999999998</v>
      </c>
      <c r="E276" s="435">
        <v>2.5</v>
      </c>
      <c r="F276" s="435">
        <v>2.9</v>
      </c>
      <c r="G276" s="435">
        <v>3.1</v>
      </c>
      <c r="H276" s="435">
        <v>4.5</v>
      </c>
      <c r="I276" s="435">
        <v>3.5</v>
      </c>
      <c r="J276" s="435">
        <v>4.9000000000000004</v>
      </c>
      <c r="K276" s="435">
        <v>4.3</v>
      </c>
      <c r="L276" s="435">
        <v>2.6</v>
      </c>
      <c r="M276" s="435">
        <v>1.5</v>
      </c>
      <c r="N276" s="435">
        <v>2.7</v>
      </c>
      <c r="O276" s="435">
        <v>2.2000000000000002</v>
      </c>
      <c r="P276" s="435">
        <v>3.1</v>
      </c>
      <c r="Q276" s="435">
        <v>3.3</v>
      </c>
      <c r="R276" s="435">
        <v>2</v>
      </c>
      <c r="S276" s="435">
        <v>2</v>
      </c>
      <c r="T276" s="435">
        <v>0.9</v>
      </c>
      <c r="U276" s="435">
        <v>2.9</v>
      </c>
    </row>
    <row r="277" spans="1:21" x14ac:dyDescent="0.15">
      <c r="A277" s="440">
        <v>43465</v>
      </c>
      <c r="B277" s="435">
        <v>3.5</v>
      </c>
      <c r="C277" s="435">
        <v>2.8</v>
      </c>
      <c r="D277" s="435">
        <v>3.4</v>
      </c>
      <c r="E277" s="435">
        <v>3.3</v>
      </c>
      <c r="F277" s="435">
        <v>3.8</v>
      </c>
      <c r="G277" s="435">
        <v>4.5999999999999996</v>
      </c>
      <c r="H277" s="435">
        <v>5</v>
      </c>
      <c r="I277" s="435">
        <v>5.2</v>
      </c>
      <c r="J277" s="435">
        <v>5.3</v>
      </c>
      <c r="K277" s="435">
        <v>6.6</v>
      </c>
      <c r="L277" s="435">
        <v>4.7</v>
      </c>
      <c r="M277" s="435">
        <v>4.2</v>
      </c>
      <c r="N277" s="435">
        <v>4.2</v>
      </c>
      <c r="O277" s="435">
        <v>6.1</v>
      </c>
      <c r="P277" s="435">
        <v>4.3</v>
      </c>
      <c r="Q277" s="435">
        <v>5.6</v>
      </c>
      <c r="R277" s="435">
        <v>3</v>
      </c>
      <c r="S277" s="435">
        <v>2.6</v>
      </c>
      <c r="T277" s="435">
        <v>2.5</v>
      </c>
      <c r="U277" s="435">
        <v>5.6</v>
      </c>
    </row>
    <row r="278" spans="1:21" x14ac:dyDescent="0.15">
      <c r="A278" s="440">
        <v>43466</v>
      </c>
      <c r="B278" s="435">
        <v>5.4</v>
      </c>
      <c r="C278" s="435">
        <v>4.5</v>
      </c>
      <c r="D278" s="435">
        <v>7</v>
      </c>
      <c r="E278" s="435">
        <v>8.6999999999999993</v>
      </c>
      <c r="F278" s="435">
        <v>6.1</v>
      </c>
      <c r="G278" s="435">
        <v>4.2</v>
      </c>
      <c r="H278" s="435">
        <v>7.9</v>
      </c>
      <c r="I278" s="435">
        <v>7.3</v>
      </c>
      <c r="J278" s="435">
        <v>7</v>
      </c>
      <c r="K278" s="435">
        <v>4.8</v>
      </c>
      <c r="L278" s="435">
        <v>5.0999999999999996</v>
      </c>
      <c r="M278" s="435">
        <v>3.4</v>
      </c>
      <c r="N278" s="435">
        <v>6.5</v>
      </c>
      <c r="O278" s="435">
        <v>6.3</v>
      </c>
      <c r="P278" s="435">
        <v>4.5</v>
      </c>
      <c r="Q278" s="435">
        <v>6.7</v>
      </c>
      <c r="R278" s="435">
        <v>5.8</v>
      </c>
      <c r="S278" s="435">
        <v>3.6</v>
      </c>
      <c r="T278" s="435">
        <v>6.9</v>
      </c>
      <c r="U278" s="435">
        <v>7.7</v>
      </c>
    </row>
    <row r="279" spans="1:21" x14ac:dyDescent="0.15">
      <c r="A279" s="440">
        <v>43467</v>
      </c>
      <c r="B279" s="435">
        <v>3.6</v>
      </c>
      <c r="C279" s="435">
        <v>3.9</v>
      </c>
      <c r="D279" s="435">
        <v>2.8</v>
      </c>
      <c r="E279" s="435">
        <v>3.3</v>
      </c>
      <c r="F279" s="435">
        <v>3.8</v>
      </c>
      <c r="G279" s="435">
        <v>3.5</v>
      </c>
      <c r="H279" s="435">
        <v>4.5</v>
      </c>
      <c r="I279" s="435">
        <v>3.7</v>
      </c>
      <c r="J279" s="435">
        <v>5.3</v>
      </c>
      <c r="K279" s="435">
        <v>3.5</v>
      </c>
      <c r="L279" s="435">
        <v>2.2000000000000002</v>
      </c>
      <c r="M279" s="435">
        <v>2.9</v>
      </c>
      <c r="N279" s="435">
        <v>3.9</v>
      </c>
      <c r="O279" s="435">
        <v>2.8</v>
      </c>
      <c r="P279" s="435">
        <v>2.9</v>
      </c>
      <c r="Q279" s="435">
        <v>6</v>
      </c>
      <c r="R279" s="435">
        <v>3.5</v>
      </c>
      <c r="S279" s="435">
        <v>1.2</v>
      </c>
      <c r="T279" s="435">
        <v>2.2999999999999998</v>
      </c>
      <c r="U279" s="435">
        <v>3.9</v>
      </c>
    </row>
    <row r="280" spans="1:21" x14ac:dyDescent="0.15">
      <c r="A280" s="440">
        <v>43468</v>
      </c>
      <c r="B280" s="435">
        <v>1.8</v>
      </c>
      <c r="C280" s="435">
        <v>1.6</v>
      </c>
      <c r="D280" s="435">
        <v>3.3</v>
      </c>
      <c r="E280" s="435">
        <v>1.9</v>
      </c>
      <c r="F280" s="435">
        <v>3.1</v>
      </c>
      <c r="G280" s="435">
        <v>2.8</v>
      </c>
      <c r="H280" s="435">
        <v>4.5999999999999996</v>
      </c>
      <c r="I280" s="435">
        <v>3.1</v>
      </c>
      <c r="J280" s="435">
        <v>5.2</v>
      </c>
      <c r="K280" s="435">
        <v>2.9</v>
      </c>
      <c r="L280" s="435">
        <v>1.8</v>
      </c>
      <c r="M280" s="435">
        <v>2.6</v>
      </c>
      <c r="N280" s="435">
        <v>3.8</v>
      </c>
      <c r="O280" s="435">
        <v>3.1</v>
      </c>
      <c r="P280" s="435">
        <v>3.5</v>
      </c>
      <c r="Q280" s="435">
        <v>5</v>
      </c>
      <c r="R280" s="435">
        <v>2.5</v>
      </c>
      <c r="S280" s="435">
        <v>2.2999999999999998</v>
      </c>
      <c r="T280" s="435">
        <v>2.2000000000000002</v>
      </c>
      <c r="U280" s="435">
        <v>3.2</v>
      </c>
    </row>
    <row r="281" spans="1:21" x14ac:dyDescent="0.15">
      <c r="A281" s="440">
        <v>43469</v>
      </c>
      <c r="B281" s="435">
        <v>9.5</v>
      </c>
      <c r="C281" s="435">
        <v>5.3</v>
      </c>
      <c r="D281" s="435">
        <v>8.1999999999999993</v>
      </c>
      <c r="E281" s="435">
        <v>8.8000000000000007</v>
      </c>
      <c r="F281" s="435">
        <v>6</v>
      </c>
      <c r="G281" s="435">
        <v>6.3</v>
      </c>
      <c r="H281" s="435">
        <v>11.9</v>
      </c>
      <c r="I281" s="435">
        <v>11.9</v>
      </c>
      <c r="J281" s="435">
        <v>11.9</v>
      </c>
      <c r="K281" s="436">
        <v>10.1</v>
      </c>
      <c r="L281" s="435">
        <v>8.1999999999999993</v>
      </c>
      <c r="M281" s="435">
        <v>5.3</v>
      </c>
      <c r="N281" s="435">
        <v>7.7</v>
      </c>
      <c r="O281" s="435">
        <v>5.8</v>
      </c>
      <c r="P281" s="435">
        <v>5.6</v>
      </c>
      <c r="Q281" s="435">
        <v>8.3000000000000007</v>
      </c>
      <c r="R281" s="435">
        <v>7.2</v>
      </c>
      <c r="S281" s="435">
        <v>6</v>
      </c>
      <c r="T281" s="435">
        <v>9</v>
      </c>
      <c r="U281" s="436">
        <v>10.3</v>
      </c>
    </row>
    <row r="282" spans="1:21" x14ac:dyDescent="0.15">
      <c r="A282" s="440">
        <v>43470</v>
      </c>
      <c r="B282" s="435">
        <v>7</v>
      </c>
      <c r="C282" s="435">
        <v>6.5</v>
      </c>
      <c r="D282" s="435">
        <v>6.9</v>
      </c>
      <c r="E282" s="435">
        <v>7.9</v>
      </c>
      <c r="F282" s="435">
        <v>6</v>
      </c>
      <c r="G282" s="435">
        <v>4.5999999999999996</v>
      </c>
      <c r="H282" s="435">
        <v>9.6</v>
      </c>
      <c r="I282" s="436">
        <v>10.5</v>
      </c>
      <c r="J282" s="435">
        <v>9.1</v>
      </c>
      <c r="K282" s="435">
        <v>7.2</v>
      </c>
      <c r="L282" s="435">
        <v>5</v>
      </c>
      <c r="M282" s="435">
        <v>3.4</v>
      </c>
      <c r="N282" s="435">
        <v>5</v>
      </c>
      <c r="O282" s="435">
        <v>4.5999999999999996</v>
      </c>
      <c r="P282" s="435">
        <v>4.2</v>
      </c>
      <c r="Q282" s="435">
        <v>6.7</v>
      </c>
      <c r="R282" s="435">
        <v>8.3000000000000007</v>
      </c>
      <c r="S282" s="435">
        <v>3.5</v>
      </c>
      <c r="T282" s="435">
        <v>8.6</v>
      </c>
      <c r="U282" s="435">
        <v>6.9</v>
      </c>
    </row>
    <row r="283" spans="1:21" x14ac:dyDescent="0.15">
      <c r="A283" s="440">
        <v>43471</v>
      </c>
      <c r="B283" s="435">
        <v>2.4</v>
      </c>
      <c r="C283" s="435">
        <v>2.2000000000000002</v>
      </c>
      <c r="D283" s="435">
        <v>4.5</v>
      </c>
      <c r="E283" s="435">
        <v>2.9</v>
      </c>
      <c r="F283" s="435">
        <v>2.8</v>
      </c>
      <c r="G283" s="435">
        <v>3.5</v>
      </c>
      <c r="H283" s="435">
        <v>5.8</v>
      </c>
      <c r="I283" s="435">
        <v>3.9</v>
      </c>
      <c r="J283" s="435">
        <v>5.6</v>
      </c>
      <c r="K283" s="435">
        <v>3.2</v>
      </c>
      <c r="L283" s="435">
        <v>2</v>
      </c>
      <c r="M283" s="435">
        <v>4.4000000000000004</v>
      </c>
      <c r="N283" s="435">
        <v>5.4</v>
      </c>
      <c r="O283" s="435">
        <v>5</v>
      </c>
      <c r="P283" s="435">
        <v>5.6</v>
      </c>
      <c r="Q283" s="435">
        <v>6.1</v>
      </c>
      <c r="R283" s="435">
        <v>4.7</v>
      </c>
      <c r="S283" s="435">
        <v>3.2</v>
      </c>
      <c r="T283" s="435">
        <v>4</v>
      </c>
      <c r="U283" s="435">
        <v>4</v>
      </c>
    </row>
    <row r="284" spans="1:21" x14ac:dyDescent="0.15">
      <c r="A284" s="440">
        <v>43472</v>
      </c>
      <c r="B284" s="435">
        <v>4.5999999999999996</v>
      </c>
      <c r="C284" s="435">
        <v>4.5</v>
      </c>
      <c r="D284" s="435">
        <v>5</v>
      </c>
      <c r="E284" s="435">
        <v>5</v>
      </c>
      <c r="F284" s="435">
        <v>4</v>
      </c>
      <c r="G284" s="435">
        <v>4.3</v>
      </c>
      <c r="H284" s="435">
        <v>9.8000000000000007</v>
      </c>
      <c r="I284" s="435">
        <v>3.5</v>
      </c>
      <c r="J284" s="435">
        <v>5.9</v>
      </c>
      <c r="K284" s="435">
        <v>6.3</v>
      </c>
      <c r="L284" s="435">
        <v>4.0999999999999996</v>
      </c>
      <c r="M284" s="435">
        <v>4.3</v>
      </c>
      <c r="N284" s="435">
        <v>4.4000000000000004</v>
      </c>
      <c r="O284" s="435">
        <v>4.8</v>
      </c>
      <c r="P284" s="435">
        <v>4.8</v>
      </c>
      <c r="Q284" s="435">
        <v>7.3</v>
      </c>
      <c r="R284" s="435">
        <v>4.9000000000000004</v>
      </c>
      <c r="S284" s="435">
        <v>3.8</v>
      </c>
      <c r="T284" s="435">
        <v>3.8</v>
      </c>
      <c r="U284" s="435">
        <v>5.9</v>
      </c>
    </row>
    <row r="285" spans="1:21" x14ac:dyDescent="0.15">
      <c r="A285" s="440">
        <v>43473</v>
      </c>
      <c r="B285" s="435">
        <v>15.4</v>
      </c>
      <c r="C285" s="435">
        <v>8.8000000000000007</v>
      </c>
      <c r="D285" s="435">
        <v>15.8</v>
      </c>
      <c r="E285" s="435">
        <v>15</v>
      </c>
      <c r="F285" s="436">
        <v>10.8</v>
      </c>
      <c r="G285" s="435">
        <v>8.6999999999999993</v>
      </c>
      <c r="H285" s="435">
        <v>25</v>
      </c>
      <c r="I285" s="435">
        <v>16.5</v>
      </c>
      <c r="J285" s="435">
        <v>18.7</v>
      </c>
      <c r="K285" s="435">
        <v>17.600000000000001</v>
      </c>
      <c r="L285" s="435">
        <v>14.5</v>
      </c>
      <c r="M285" s="435">
        <v>9.1999999999999993</v>
      </c>
      <c r="N285" s="436">
        <v>10.6</v>
      </c>
      <c r="O285" s="436">
        <v>10.6</v>
      </c>
      <c r="P285" s="435">
        <v>11.2</v>
      </c>
      <c r="Q285" s="436">
        <v>10.9</v>
      </c>
      <c r="R285" s="435">
        <v>17.8</v>
      </c>
      <c r="S285" s="435">
        <v>10</v>
      </c>
      <c r="T285" s="435">
        <v>19.5</v>
      </c>
      <c r="U285" s="435">
        <v>17.100000000000001</v>
      </c>
    </row>
    <row r="286" spans="1:21" x14ac:dyDescent="0.15">
      <c r="A286" s="440">
        <v>43474</v>
      </c>
      <c r="B286" s="435">
        <v>4.5</v>
      </c>
      <c r="C286" s="435">
        <v>4.0999999999999996</v>
      </c>
      <c r="D286" s="435">
        <v>5.2</v>
      </c>
      <c r="E286" s="435">
        <v>4.2</v>
      </c>
      <c r="F286" s="435">
        <v>4.5</v>
      </c>
      <c r="G286" s="435">
        <v>3.6</v>
      </c>
      <c r="H286" s="435">
        <v>6.8</v>
      </c>
      <c r="I286" s="435">
        <v>5.0999999999999996</v>
      </c>
      <c r="J286" s="435">
        <v>8.9</v>
      </c>
      <c r="K286" s="435">
        <v>5.9</v>
      </c>
      <c r="L286" s="435">
        <v>3.8</v>
      </c>
      <c r="M286" s="435">
        <v>3.7</v>
      </c>
      <c r="N286" s="435">
        <v>4.8</v>
      </c>
      <c r="O286" s="435">
        <v>4.3</v>
      </c>
      <c r="P286" s="435">
        <v>4.5</v>
      </c>
      <c r="Q286" s="435">
        <v>7.3</v>
      </c>
      <c r="R286" s="435">
        <v>5.3</v>
      </c>
      <c r="S286" s="435">
        <v>2.6</v>
      </c>
      <c r="T286" s="435">
        <v>5.3</v>
      </c>
      <c r="U286" s="435">
        <v>6.4</v>
      </c>
    </row>
    <row r="287" spans="1:21" x14ac:dyDescent="0.15">
      <c r="A287" s="440">
        <v>43475</v>
      </c>
      <c r="B287" s="435">
        <v>21.5</v>
      </c>
      <c r="C287" s="435">
        <v>9.9</v>
      </c>
      <c r="D287" s="435">
        <v>15.7</v>
      </c>
      <c r="E287" s="435">
        <v>14.4</v>
      </c>
      <c r="F287" s="435">
        <v>11.3</v>
      </c>
      <c r="G287" s="435">
        <v>11.7</v>
      </c>
      <c r="H287" s="435">
        <v>25.9</v>
      </c>
      <c r="I287" s="435">
        <v>21</v>
      </c>
      <c r="J287" s="435">
        <v>25</v>
      </c>
      <c r="K287" s="435">
        <v>16</v>
      </c>
      <c r="L287" s="435">
        <v>14.3</v>
      </c>
      <c r="M287" s="435">
        <v>11.1</v>
      </c>
      <c r="N287" s="435">
        <v>13.9</v>
      </c>
      <c r="O287" s="435">
        <v>12.5</v>
      </c>
      <c r="P287" s="435">
        <v>13</v>
      </c>
      <c r="Q287" s="435">
        <v>15.4</v>
      </c>
      <c r="R287" s="435">
        <v>16.8</v>
      </c>
      <c r="S287" s="436">
        <v>10.1</v>
      </c>
      <c r="T287" s="435">
        <v>19.100000000000001</v>
      </c>
      <c r="U287" s="435">
        <v>19.7</v>
      </c>
    </row>
    <row r="288" spans="1:21" x14ac:dyDescent="0.15">
      <c r="A288" s="440">
        <v>43476</v>
      </c>
      <c r="B288" s="435">
        <v>8.1999999999999993</v>
      </c>
      <c r="C288" s="435">
        <v>7.7</v>
      </c>
      <c r="D288" s="435">
        <v>8.8000000000000007</v>
      </c>
      <c r="E288" s="436">
        <v>20.9</v>
      </c>
      <c r="F288" s="435">
        <v>7.2</v>
      </c>
      <c r="G288" s="435">
        <v>6</v>
      </c>
      <c r="H288" s="436">
        <v>10.7</v>
      </c>
      <c r="I288" s="435">
        <v>12.8</v>
      </c>
      <c r="J288" s="435">
        <v>11.2</v>
      </c>
      <c r="K288" s="436">
        <v>10.6</v>
      </c>
      <c r="L288" s="435">
        <v>8.3000000000000007</v>
      </c>
      <c r="M288" s="435">
        <v>7</v>
      </c>
      <c r="N288" s="435">
        <v>5.7</v>
      </c>
      <c r="O288" s="435">
        <v>8</v>
      </c>
      <c r="P288" s="435">
        <v>6.8</v>
      </c>
      <c r="Q288" s="435">
        <v>11</v>
      </c>
      <c r="R288" s="435">
        <v>11.5</v>
      </c>
      <c r="S288" s="435">
        <v>5.4</v>
      </c>
      <c r="T288" s="435">
        <v>11.1</v>
      </c>
      <c r="U288" s="435">
        <v>6.5</v>
      </c>
    </row>
    <row r="289" spans="1:21" x14ac:dyDescent="0.15">
      <c r="A289" s="440">
        <v>43477</v>
      </c>
      <c r="B289" s="435">
        <v>22.3</v>
      </c>
      <c r="C289" s="435">
        <v>13.2</v>
      </c>
      <c r="D289" s="435">
        <v>19.100000000000001</v>
      </c>
      <c r="E289" s="435">
        <v>17.2</v>
      </c>
      <c r="F289" s="435">
        <v>13.4</v>
      </c>
      <c r="G289" s="435">
        <v>15</v>
      </c>
      <c r="H289" s="435">
        <v>29.4</v>
      </c>
      <c r="I289" s="435">
        <v>27</v>
      </c>
      <c r="J289" s="435">
        <v>32.299999999999997</v>
      </c>
      <c r="K289" s="435">
        <v>19.100000000000001</v>
      </c>
      <c r="L289" s="435">
        <v>19.2</v>
      </c>
      <c r="M289" s="435">
        <v>14.1</v>
      </c>
      <c r="N289" s="435">
        <v>18.8</v>
      </c>
      <c r="O289" s="435">
        <v>16.7</v>
      </c>
      <c r="P289" s="435">
        <v>16.8</v>
      </c>
      <c r="Q289" s="435">
        <v>18.100000000000001</v>
      </c>
      <c r="R289" s="435">
        <v>21</v>
      </c>
      <c r="S289" s="435">
        <v>16.2</v>
      </c>
      <c r="T289" s="435">
        <v>26.3</v>
      </c>
      <c r="U289" s="435">
        <v>21.1</v>
      </c>
    </row>
    <row r="290" spans="1:21" x14ac:dyDescent="0.15">
      <c r="A290" s="440">
        <v>43478</v>
      </c>
      <c r="B290" s="435">
        <v>15.6</v>
      </c>
      <c r="C290" s="435">
        <v>11.8</v>
      </c>
      <c r="D290" s="435">
        <v>11.7</v>
      </c>
      <c r="E290" s="436">
        <v>10.6</v>
      </c>
      <c r="F290" s="435">
        <v>13.2</v>
      </c>
      <c r="G290" s="436">
        <v>10.4</v>
      </c>
      <c r="H290" s="435">
        <v>16.2</v>
      </c>
      <c r="I290" s="435">
        <v>12.5</v>
      </c>
      <c r="J290" s="435">
        <v>17.100000000000001</v>
      </c>
      <c r="K290" s="435">
        <v>18.5</v>
      </c>
      <c r="L290" s="435">
        <v>16.899999999999999</v>
      </c>
      <c r="M290" s="435">
        <v>11.4</v>
      </c>
      <c r="N290" s="435">
        <v>14.5</v>
      </c>
      <c r="O290" s="435">
        <v>13.8</v>
      </c>
      <c r="P290" s="435">
        <v>11.2</v>
      </c>
      <c r="Q290" s="435">
        <v>12.4</v>
      </c>
      <c r="R290" s="435">
        <v>12.3</v>
      </c>
      <c r="S290" s="435">
        <v>12.5</v>
      </c>
      <c r="T290" s="435">
        <v>11</v>
      </c>
      <c r="U290" s="435">
        <v>17.2</v>
      </c>
    </row>
    <row r="291" spans="1:21" x14ac:dyDescent="0.15">
      <c r="A291" s="440">
        <v>43479</v>
      </c>
      <c r="B291" s="435">
        <v>11.8</v>
      </c>
      <c r="C291" s="435">
        <v>5.2</v>
      </c>
      <c r="D291" s="435">
        <v>11.8</v>
      </c>
      <c r="E291" s="435">
        <v>9.3000000000000007</v>
      </c>
      <c r="F291" s="435">
        <v>7.2</v>
      </c>
      <c r="G291" s="435">
        <v>6.9</v>
      </c>
      <c r="H291" s="435">
        <v>17.2</v>
      </c>
      <c r="I291" s="435">
        <v>14.4</v>
      </c>
      <c r="J291" s="435">
        <v>17</v>
      </c>
      <c r="K291" s="435">
        <v>13</v>
      </c>
      <c r="L291" s="436">
        <v>10.8</v>
      </c>
      <c r="M291" s="435">
        <v>8</v>
      </c>
      <c r="N291" s="435">
        <v>8.6999999999999993</v>
      </c>
      <c r="O291" s="435">
        <v>7.4</v>
      </c>
      <c r="P291" s="435">
        <v>8.9</v>
      </c>
      <c r="Q291" s="436">
        <v>10.1</v>
      </c>
      <c r="R291" s="436">
        <v>10.6</v>
      </c>
      <c r="S291" s="435">
        <v>9</v>
      </c>
      <c r="T291" s="436">
        <v>10.9</v>
      </c>
      <c r="U291" s="435">
        <v>12.2</v>
      </c>
    </row>
    <row r="292" spans="1:21" x14ac:dyDescent="0.15">
      <c r="A292" s="440">
        <v>43480</v>
      </c>
      <c r="B292" s="435">
        <v>18.8</v>
      </c>
      <c r="C292" s="435">
        <v>9.6999999999999993</v>
      </c>
      <c r="D292" s="435">
        <v>18.7</v>
      </c>
      <c r="E292" s="435">
        <v>18.5</v>
      </c>
      <c r="F292" s="435">
        <v>12.5</v>
      </c>
      <c r="G292" s="435">
        <v>12.6</v>
      </c>
      <c r="H292" s="436">
        <v>30.3</v>
      </c>
      <c r="I292" s="435">
        <v>24.3</v>
      </c>
      <c r="J292" s="436">
        <v>30.6</v>
      </c>
      <c r="K292" s="435">
        <v>16.5</v>
      </c>
      <c r="L292" s="435">
        <v>13.8</v>
      </c>
      <c r="M292" s="435">
        <v>11.3</v>
      </c>
      <c r="N292" s="435">
        <v>16.2</v>
      </c>
      <c r="O292" s="435">
        <v>14.6</v>
      </c>
      <c r="P292" s="435">
        <v>12.7</v>
      </c>
      <c r="Q292" s="435">
        <v>15.8</v>
      </c>
      <c r="R292" s="435">
        <v>23</v>
      </c>
      <c r="S292" s="436">
        <v>10.1</v>
      </c>
      <c r="T292" s="435">
        <v>28</v>
      </c>
      <c r="U292" s="435">
        <v>22.5</v>
      </c>
    </row>
    <row r="293" spans="1:21" x14ac:dyDescent="0.15">
      <c r="A293" s="440">
        <v>43481</v>
      </c>
      <c r="B293" s="435">
        <v>12.2</v>
      </c>
      <c r="C293" s="435">
        <v>11.9</v>
      </c>
      <c r="D293" s="435">
        <v>12.7</v>
      </c>
      <c r="E293" s="435">
        <v>12.8</v>
      </c>
      <c r="F293" s="435">
        <v>9.6</v>
      </c>
      <c r="G293" s="435">
        <v>8.5</v>
      </c>
      <c r="H293" s="435">
        <v>17.2</v>
      </c>
      <c r="I293" s="435">
        <v>17.899999999999999</v>
      </c>
      <c r="J293" s="435">
        <v>18.100000000000001</v>
      </c>
      <c r="K293" s="436">
        <v>10.6</v>
      </c>
      <c r="L293" s="436">
        <v>10.3</v>
      </c>
      <c r="M293" s="435">
        <v>8.6999999999999993</v>
      </c>
      <c r="N293" s="435">
        <v>9.1999999999999993</v>
      </c>
      <c r="O293" s="435">
        <v>9.8000000000000007</v>
      </c>
      <c r="P293" s="435">
        <v>8.3000000000000007</v>
      </c>
      <c r="Q293" s="435">
        <v>12.8</v>
      </c>
      <c r="R293" s="435">
        <v>15.2</v>
      </c>
      <c r="S293" s="435">
        <v>7</v>
      </c>
      <c r="T293" s="435">
        <v>15</v>
      </c>
      <c r="U293" s="439">
        <v>20.6</v>
      </c>
    </row>
    <row r="294" spans="1:21" x14ac:dyDescent="0.15">
      <c r="A294" s="440">
        <v>43482</v>
      </c>
      <c r="B294" s="435">
        <v>10</v>
      </c>
      <c r="C294" s="435">
        <v>9.4</v>
      </c>
      <c r="D294" s="435">
        <v>9.4</v>
      </c>
      <c r="E294" s="436">
        <v>10.8</v>
      </c>
      <c r="F294" s="435">
        <v>13.1</v>
      </c>
      <c r="G294" s="435">
        <v>11.8</v>
      </c>
      <c r="H294" s="435">
        <v>12.3</v>
      </c>
      <c r="I294" s="435">
        <v>12.3</v>
      </c>
      <c r="J294" s="435">
        <v>13.5</v>
      </c>
      <c r="K294" s="435">
        <v>11.6</v>
      </c>
      <c r="L294" s="435">
        <v>9.8000000000000007</v>
      </c>
      <c r="M294" s="435">
        <v>7.8</v>
      </c>
      <c r="N294" s="436">
        <v>10.5</v>
      </c>
      <c r="O294" s="435">
        <v>9.5</v>
      </c>
      <c r="P294" s="435">
        <v>7.1</v>
      </c>
      <c r="Q294" s="435">
        <v>9.6999999999999993</v>
      </c>
      <c r="R294" s="435">
        <v>11.6</v>
      </c>
      <c r="S294" s="435">
        <v>6.5</v>
      </c>
      <c r="T294" s="435">
        <v>12.1</v>
      </c>
      <c r="U294" s="438">
        <v>11.5</v>
      </c>
    </row>
    <row r="295" spans="1:21" x14ac:dyDescent="0.15">
      <c r="A295" s="440">
        <v>43483</v>
      </c>
      <c r="B295" s="435">
        <v>2.5</v>
      </c>
      <c r="C295" s="435">
        <v>2.7</v>
      </c>
      <c r="D295" s="435">
        <v>3.8</v>
      </c>
      <c r="E295" s="435">
        <v>3.7</v>
      </c>
      <c r="F295" s="435">
        <v>4</v>
      </c>
      <c r="G295" s="435">
        <v>2.2000000000000002</v>
      </c>
      <c r="H295" s="435">
        <v>5</v>
      </c>
      <c r="I295" s="435">
        <v>3.3</v>
      </c>
      <c r="J295" s="435">
        <v>5.4</v>
      </c>
      <c r="K295" s="435">
        <v>3.8</v>
      </c>
      <c r="L295" s="435">
        <v>2.5</v>
      </c>
      <c r="M295" s="435">
        <v>1.7</v>
      </c>
      <c r="N295" s="435">
        <v>4.7</v>
      </c>
      <c r="O295" s="435">
        <v>3.9</v>
      </c>
      <c r="P295" s="435">
        <v>4.7</v>
      </c>
      <c r="Q295" s="435">
        <v>4.9000000000000004</v>
      </c>
      <c r="R295" s="435">
        <v>3.6</v>
      </c>
      <c r="S295" s="435">
        <v>3</v>
      </c>
      <c r="T295" s="435">
        <v>3.8</v>
      </c>
      <c r="U295" s="435">
        <v>4</v>
      </c>
    </row>
    <row r="296" spans="1:21" x14ac:dyDescent="0.15">
      <c r="A296" s="440">
        <v>43484</v>
      </c>
      <c r="B296" s="435">
        <v>6.5</v>
      </c>
      <c r="C296" s="435">
        <v>6.4</v>
      </c>
      <c r="D296" s="435">
        <v>6.2</v>
      </c>
      <c r="E296" s="435">
        <v>7</v>
      </c>
      <c r="F296" s="435">
        <v>7.3</v>
      </c>
      <c r="G296" s="435">
        <v>5</v>
      </c>
      <c r="H296" s="435">
        <v>9.1</v>
      </c>
      <c r="I296" s="435">
        <v>5.9</v>
      </c>
      <c r="J296" s="435">
        <v>8.1</v>
      </c>
      <c r="K296" s="435">
        <v>7.9</v>
      </c>
      <c r="L296" s="435">
        <v>6.3</v>
      </c>
      <c r="M296" s="435">
        <v>4.8</v>
      </c>
      <c r="N296" s="435">
        <v>5.7</v>
      </c>
      <c r="O296" s="435">
        <v>5.5</v>
      </c>
      <c r="P296" s="435">
        <v>5.8</v>
      </c>
      <c r="Q296" s="435">
        <v>8.4</v>
      </c>
      <c r="R296" s="435">
        <v>6</v>
      </c>
      <c r="S296" s="435">
        <v>4.2</v>
      </c>
      <c r="T296" s="435">
        <v>6.9</v>
      </c>
      <c r="U296" s="435">
        <v>7</v>
      </c>
    </row>
    <row r="297" spans="1:21" x14ac:dyDescent="0.15">
      <c r="A297" s="440">
        <v>43485</v>
      </c>
      <c r="B297" s="435">
        <v>10</v>
      </c>
      <c r="C297" s="435">
        <v>8.8000000000000007</v>
      </c>
      <c r="D297" s="435">
        <v>9.8000000000000007</v>
      </c>
      <c r="E297" s="435">
        <v>9.3000000000000007</v>
      </c>
      <c r="F297" s="435">
        <v>8.1</v>
      </c>
      <c r="G297" s="435">
        <v>8</v>
      </c>
      <c r="H297" s="435">
        <v>13.9</v>
      </c>
      <c r="I297" s="435">
        <v>12.3</v>
      </c>
      <c r="J297" s="435">
        <v>15</v>
      </c>
      <c r="K297" s="435">
        <v>9.1</v>
      </c>
      <c r="L297" s="435">
        <v>8.8000000000000007</v>
      </c>
      <c r="M297" s="435">
        <v>6.4</v>
      </c>
      <c r="N297" s="435">
        <v>7.8</v>
      </c>
      <c r="O297" s="435">
        <v>7.2</v>
      </c>
      <c r="P297" s="435">
        <v>7.9</v>
      </c>
      <c r="Q297" s="435">
        <v>9.3000000000000007</v>
      </c>
      <c r="R297" s="435">
        <v>12.5</v>
      </c>
      <c r="S297" s="435">
        <v>6</v>
      </c>
      <c r="T297" s="435">
        <v>11.5</v>
      </c>
      <c r="U297" s="436">
        <v>10.3</v>
      </c>
    </row>
    <row r="298" spans="1:21" x14ac:dyDescent="0.15">
      <c r="A298" s="440">
        <v>43486</v>
      </c>
      <c r="B298" s="435">
        <v>2.6</v>
      </c>
      <c r="C298" s="435">
        <v>3.4</v>
      </c>
      <c r="D298" s="435">
        <v>4.8</v>
      </c>
      <c r="E298" s="435">
        <v>4.0999999999999996</v>
      </c>
      <c r="F298" s="435">
        <v>4.7</v>
      </c>
      <c r="G298" s="435">
        <v>3.2</v>
      </c>
      <c r="H298" s="435">
        <v>6.5</v>
      </c>
      <c r="I298" s="435">
        <v>4.3</v>
      </c>
      <c r="J298" s="435">
        <v>7.9</v>
      </c>
      <c r="K298" s="435">
        <v>4.5</v>
      </c>
      <c r="L298" s="435">
        <v>3.8</v>
      </c>
      <c r="M298" s="435">
        <v>3.8</v>
      </c>
      <c r="N298" s="435">
        <v>5.2</v>
      </c>
      <c r="O298" s="435">
        <v>5.2</v>
      </c>
      <c r="P298" s="435">
        <v>5.0999999999999996</v>
      </c>
      <c r="Q298" s="435">
        <v>6.3</v>
      </c>
      <c r="R298" s="435">
        <v>5.7</v>
      </c>
      <c r="S298" s="435">
        <v>4.3</v>
      </c>
      <c r="T298" s="435">
        <v>7.6</v>
      </c>
      <c r="U298" s="435">
        <v>6.1</v>
      </c>
    </row>
    <row r="299" spans="1:21" x14ac:dyDescent="0.15">
      <c r="A299" s="440">
        <v>43487</v>
      </c>
      <c r="B299" s="435">
        <v>7.5</v>
      </c>
      <c r="C299" s="435">
        <v>5</v>
      </c>
      <c r="D299" s="435">
        <v>8.3000000000000007</v>
      </c>
      <c r="E299" s="435">
        <v>7</v>
      </c>
      <c r="F299" s="435">
        <v>5</v>
      </c>
      <c r="G299" s="435">
        <v>5.8</v>
      </c>
      <c r="H299" s="435">
        <v>9.8000000000000007</v>
      </c>
      <c r="I299" s="435">
        <v>9</v>
      </c>
      <c r="J299" s="436">
        <v>10.5</v>
      </c>
      <c r="K299" s="435">
        <v>7.1</v>
      </c>
      <c r="L299" s="435">
        <v>6.8</v>
      </c>
      <c r="M299" s="435">
        <v>6.1</v>
      </c>
      <c r="N299" s="435">
        <v>6.8</v>
      </c>
      <c r="O299" s="435">
        <v>6.2</v>
      </c>
      <c r="P299" s="435">
        <v>6.8</v>
      </c>
      <c r="Q299" s="435">
        <v>9.8000000000000007</v>
      </c>
      <c r="R299" s="435">
        <v>8.4</v>
      </c>
      <c r="S299" s="435">
        <v>6.1</v>
      </c>
      <c r="T299" s="435">
        <v>7.3</v>
      </c>
      <c r="U299" s="435">
        <v>7.5</v>
      </c>
    </row>
    <row r="300" spans="1:21" x14ac:dyDescent="0.15">
      <c r="A300" s="440">
        <v>43488</v>
      </c>
      <c r="B300" s="435">
        <v>13.6</v>
      </c>
      <c r="C300" s="436">
        <v>10.9</v>
      </c>
      <c r="D300" s="435">
        <v>14</v>
      </c>
      <c r="E300" s="435">
        <v>12.4</v>
      </c>
      <c r="F300" s="435">
        <v>11.3</v>
      </c>
      <c r="G300" s="435">
        <v>11.5</v>
      </c>
      <c r="H300" s="435">
        <v>17</v>
      </c>
      <c r="I300" s="435">
        <v>18</v>
      </c>
      <c r="J300" s="436">
        <v>20.100000000000001</v>
      </c>
      <c r="K300" s="435">
        <v>15.1</v>
      </c>
      <c r="L300" s="435">
        <v>14.1</v>
      </c>
      <c r="M300" s="436">
        <v>10.8</v>
      </c>
      <c r="N300" s="435">
        <v>12.3</v>
      </c>
      <c r="O300" s="435">
        <v>11.9</v>
      </c>
      <c r="P300" s="435">
        <v>12.1</v>
      </c>
      <c r="Q300" s="435">
        <v>14.5</v>
      </c>
      <c r="R300" s="435">
        <v>14</v>
      </c>
      <c r="S300" s="435">
        <v>11.1</v>
      </c>
      <c r="T300" s="435">
        <v>15.6</v>
      </c>
      <c r="U300" s="435">
        <v>13.4</v>
      </c>
    </row>
    <row r="301" spans="1:21" x14ac:dyDescent="0.15">
      <c r="A301" s="440">
        <v>43489</v>
      </c>
      <c r="B301" s="435">
        <v>2.5</v>
      </c>
      <c r="C301" s="435">
        <v>3.8</v>
      </c>
      <c r="D301" s="435">
        <v>3.8</v>
      </c>
      <c r="E301" s="435">
        <v>3.9</v>
      </c>
      <c r="F301" s="435">
        <v>3.6</v>
      </c>
      <c r="G301" s="435">
        <v>2.2000000000000002</v>
      </c>
      <c r="H301" s="435">
        <v>5.0999999999999996</v>
      </c>
      <c r="I301" s="435">
        <v>4.5</v>
      </c>
      <c r="J301" s="435">
        <v>5.9</v>
      </c>
      <c r="K301" s="435">
        <v>3.3</v>
      </c>
      <c r="L301" s="435">
        <v>2</v>
      </c>
      <c r="M301" s="435">
        <v>2.2999999999999998</v>
      </c>
      <c r="N301" s="435">
        <v>3.8</v>
      </c>
      <c r="O301" s="435">
        <v>3.8</v>
      </c>
      <c r="P301" s="435">
        <v>3.7</v>
      </c>
      <c r="Q301" s="435">
        <v>5.0999999999999996</v>
      </c>
      <c r="R301" s="435">
        <v>5.0999999999999996</v>
      </c>
      <c r="S301" s="435">
        <v>2.2000000000000002</v>
      </c>
      <c r="T301" s="435">
        <v>6</v>
      </c>
      <c r="U301" s="435">
        <v>3.5</v>
      </c>
    </row>
    <row r="302" spans="1:21" x14ac:dyDescent="0.15">
      <c r="A302" s="440">
        <v>43490</v>
      </c>
      <c r="B302" s="435">
        <v>7.8</v>
      </c>
      <c r="C302" s="435">
        <v>8.1</v>
      </c>
      <c r="D302" s="435">
        <v>6.6</v>
      </c>
      <c r="E302" s="435">
        <v>7.1</v>
      </c>
      <c r="F302" s="435">
        <v>7.6</v>
      </c>
      <c r="G302" s="435">
        <v>6.3</v>
      </c>
      <c r="H302" s="435">
        <v>8.5</v>
      </c>
      <c r="I302" s="435">
        <v>9.4</v>
      </c>
      <c r="J302" s="435">
        <v>8.4</v>
      </c>
      <c r="K302" s="435">
        <v>8.1999999999999993</v>
      </c>
      <c r="L302" s="435">
        <v>7.2</v>
      </c>
      <c r="M302" s="435">
        <v>6</v>
      </c>
      <c r="N302" s="435">
        <v>7.3</v>
      </c>
      <c r="O302" s="435">
        <v>6.3</v>
      </c>
      <c r="P302" s="435">
        <v>6.1</v>
      </c>
      <c r="Q302" s="435">
        <v>8.8000000000000007</v>
      </c>
      <c r="R302" s="438">
        <v>5.5</v>
      </c>
      <c r="S302" s="435">
        <v>6</v>
      </c>
      <c r="T302" s="435">
        <v>5.6</v>
      </c>
      <c r="U302" s="435">
        <v>8</v>
      </c>
    </row>
    <row r="303" spans="1:21" x14ac:dyDescent="0.15">
      <c r="A303" s="440">
        <v>43491</v>
      </c>
      <c r="B303" s="435">
        <v>3.2</v>
      </c>
      <c r="C303" s="435">
        <v>2.5</v>
      </c>
      <c r="D303" s="435">
        <v>5.9</v>
      </c>
      <c r="E303" s="435">
        <v>5.0999999999999996</v>
      </c>
      <c r="F303" s="435">
        <v>6</v>
      </c>
      <c r="G303" s="435">
        <v>2.7</v>
      </c>
      <c r="H303" s="435">
        <v>7.9</v>
      </c>
      <c r="I303" s="435">
        <v>6.5</v>
      </c>
      <c r="J303" s="435">
        <v>8.6</v>
      </c>
      <c r="K303" s="435">
        <v>5.2</v>
      </c>
      <c r="L303" s="435">
        <v>3.6</v>
      </c>
      <c r="M303" s="435">
        <v>3.5</v>
      </c>
      <c r="N303" s="435">
        <v>6.2</v>
      </c>
      <c r="O303" s="435">
        <v>4.7</v>
      </c>
      <c r="P303" s="435">
        <v>5</v>
      </c>
      <c r="Q303" s="435">
        <v>6.3</v>
      </c>
      <c r="R303" s="439" t="s">
        <v>768</v>
      </c>
      <c r="S303" s="435">
        <v>2.9</v>
      </c>
      <c r="T303" s="435">
        <v>8.8000000000000007</v>
      </c>
      <c r="U303" s="435">
        <v>5.2</v>
      </c>
    </row>
    <row r="304" spans="1:21" x14ac:dyDescent="0.15">
      <c r="A304" s="440">
        <v>43492</v>
      </c>
      <c r="B304" s="435">
        <v>2.6</v>
      </c>
      <c r="C304" s="435">
        <v>3.4</v>
      </c>
      <c r="D304" s="435">
        <v>2.9</v>
      </c>
      <c r="E304" s="435">
        <v>3.1</v>
      </c>
      <c r="F304" s="435">
        <v>5.3</v>
      </c>
      <c r="G304" s="435">
        <v>2.9</v>
      </c>
      <c r="H304" s="435">
        <v>3.9</v>
      </c>
      <c r="I304" s="435">
        <v>3</v>
      </c>
      <c r="J304" s="435">
        <v>5</v>
      </c>
      <c r="K304" s="435">
        <v>3</v>
      </c>
      <c r="L304" s="435">
        <v>3.3</v>
      </c>
      <c r="M304" s="435">
        <v>2.9</v>
      </c>
      <c r="N304" s="435">
        <v>3.1</v>
      </c>
      <c r="O304" s="435">
        <v>3.8</v>
      </c>
      <c r="P304" s="435">
        <v>3.5</v>
      </c>
      <c r="Q304" s="435">
        <v>3.9</v>
      </c>
      <c r="R304" s="439" t="s">
        <v>768</v>
      </c>
      <c r="S304" s="435">
        <v>2.9</v>
      </c>
      <c r="T304" s="435">
        <v>1.7</v>
      </c>
      <c r="U304" s="435">
        <v>3.3</v>
      </c>
    </row>
    <row r="305" spans="1:21" x14ac:dyDescent="0.15">
      <c r="A305" s="440">
        <v>43493</v>
      </c>
      <c r="B305" s="435">
        <v>12.4</v>
      </c>
      <c r="C305" s="435">
        <v>7.9</v>
      </c>
      <c r="D305" s="435">
        <v>13.9</v>
      </c>
      <c r="E305" s="435">
        <v>12.2</v>
      </c>
      <c r="F305" s="435">
        <v>11.7</v>
      </c>
      <c r="G305" s="435">
        <v>9.5</v>
      </c>
      <c r="H305" s="436">
        <v>20.5</v>
      </c>
      <c r="I305" s="435">
        <v>16.3</v>
      </c>
      <c r="J305" s="435">
        <v>17.899999999999999</v>
      </c>
      <c r="K305" s="435">
        <v>11.8</v>
      </c>
      <c r="L305" s="436">
        <v>10.5</v>
      </c>
      <c r="M305" s="435">
        <v>7.2</v>
      </c>
      <c r="N305" s="436">
        <v>10.7</v>
      </c>
      <c r="O305" s="435">
        <v>8.6</v>
      </c>
      <c r="P305" s="435">
        <v>7.9</v>
      </c>
      <c r="Q305" s="435">
        <v>9</v>
      </c>
      <c r="R305" s="439" t="s">
        <v>768</v>
      </c>
      <c r="S305" s="435">
        <v>8.9</v>
      </c>
      <c r="T305" s="435">
        <v>17.3</v>
      </c>
      <c r="U305" s="435">
        <v>17.100000000000001</v>
      </c>
    </row>
    <row r="306" spans="1:21" x14ac:dyDescent="0.15">
      <c r="A306" s="440">
        <v>43494</v>
      </c>
      <c r="B306" s="436">
        <v>10.199999999999999</v>
      </c>
      <c r="C306" s="435">
        <v>8.6</v>
      </c>
      <c r="D306" s="435">
        <v>9.1999999999999993</v>
      </c>
      <c r="E306" s="435">
        <v>9.8000000000000007</v>
      </c>
      <c r="F306" s="435">
        <v>11.1</v>
      </c>
      <c r="G306" s="435">
        <v>8.9</v>
      </c>
      <c r="H306" s="435">
        <v>12.9</v>
      </c>
      <c r="I306" s="436">
        <v>10.4</v>
      </c>
      <c r="J306" s="435">
        <v>14.3</v>
      </c>
      <c r="K306" s="435">
        <v>11</v>
      </c>
      <c r="L306" s="436">
        <v>10.1</v>
      </c>
      <c r="M306" s="435">
        <v>8.9</v>
      </c>
      <c r="N306" s="435">
        <v>11</v>
      </c>
      <c r="O306" s="435">
        <v>11.4</v>
      </c>
      <c r="P306" s="435">
        <v>11.5</v>
      </c>
      <c r="Q306" s="435">
        <v>12.3</v>
      </c>
      <c r="R306" s="439" t="s">
        <v>768</v>
      </c>
      <c r="S306" s="435">
        <v>8.5</v>
      </c>
      <c r="T306" s="435">
        <v>11.8</v>
      </c>
      <c r="U306" s="435">
        <v>9.8000000000000007</v>
      </c>
    </row>
    <row r="307" spans="1:21" x14ac:dyDescent="0.15">
      <c r="A307" s="440">
        <v>43495</v>
      </c>
      <c r="B307" s="435">
        <v>19</v>
      </c>
      <c r="C307" s="435">
        <v>13.5</v>
      </c>
      <c r="D307" s="435">
        <v>18.899999999999999</v>
      </c>
      <c r="E307" s="435">
        <v>19.5</v>
      </c>
      <c r="F307" s="435">
        <v>14.3</v>
      </c>
      <c r="G307" s="435">
        <v>14.6</v>
      </c>
      <c r="H307" s="435">
        <v>29.5</v>
      </c>
      <c r="I307" s="435">
        <v>23.2</v>
      </c>
      <c r="J307" s="435">
        <v>24.1</v>
      </c>
      <c r="K307" s="435">
        <v>19.2</v>
      </c>
      <c r="L307" s="435">
        <v>17.899999999999999</v>
      </c>
      <c r="M307" s="435">
        <v>13.8</v>
      </c>
      <c r="N307" s="435">
        <v>17.3</v>
      </c>
      <c r="O307" s="435">
        <v>15</v>
      </c>
      <c r="P307" s="435">
        <v>18.3</v>
      </c>
      <c r="Q307" s="435">
        <v>17.399999999999999</v>
      </c>
      <c r="R307" s="439" t="s">
        <v>768</v>
      </c>
      <c r="S307" s="435">
        <v>15.5</v>
      </c>
      <c r="T307" s="435">
        <v>22.9</v>
      </c>
      <c r="U307" s="435">
        <v>18.899999999999999</v>
      </c>
    </row>
    <row r="308" spans="1:21" x14ac:dyDescent="0.15">
      <c r="A308" s="440">
        <v>43496</v>
      </c>
      <c r="B308" s="435">
        <v>15.5</v>
      </c>
      <c r="C308" s="436">
        <v>10.5</v>
      </c>
      <c r="D308" s="435">
        <v>18.100000000000001</v>
      </c>
      <c r="E308" s="435">
        <v>16.399999999999999</v>
      </c>
      <c r="F308" s="435">
        <v>11.7</v>
      </c>
      <c r="G308" s="435">
        <v>13.1</v>
      </c>
      <c r="H308" s="435">
        <v>23</v>
      </c>
      <c r="I308" s="435">
        <v>22.8</v>
      </c>
      <c r="J308" s="435">
        <v>23.4</v>
      </c>
      <c r="K308" s="435">
        <v>17</v>
      </c>
      <c r="L308" s="435">
        <v>12.4</v>
      </c>
      <c r="M308" s="435">
        <v>9.3000000000000007</v>
      </c>
      <c r="N308" s="435">
        <v>16.8</v>
      </c>
      <c r="O308" s="435">
        <v>11.1</v>
      </c>
      <c r="P308" s="435">
        <v>9.6999999999999993</v>
      </c>
      <c r="Q308" s="435">
        <v>13.4</v>
      </c>
      <c r="R308" s="439" t="s">
        <v>768</v>
      </c>
      <c r="S308" s="435">
        <v>8.1999999999999993</v>
      </c>
      <c r="T308" s="435">
        <v>22.8</v>
      </c>
      <c r="U308" s="435">
        <v>16.899999999999999</v>
      </c>
    </row>
    <row r="309" spans="1:21" x14ac:dyDescent="0.15">
      <c r="A309" s="440">
        <v>43497</v>
      </c>
      <c r="B309" s="435">
        <v>3.1</v>
      </c>
      <c r="C309" s="435">
        <v>2.7</v>
      </c>
      <c r="D309" s="435">
        <v>4.4000000000000004</v>
      </c>
      <c r="E309" s="435">
        <v>4.3</v>
      </c>
      <c r="F309" s="435">
        <v>1.5</v>
      </c>
      <c r="G309" s="435">
        <v>3.4</v>
      </c>
      <c r="H309" s="435">
        <v>5.3</v>
      </c>
      <c r="I309" s="435">
        <v>4</v>
      </c>
      <c r="J309" s="435">
        <v>6.1</v>
      </c>
      <c r="K309" s="435">
        <v>4</v>
      </c>
      <c r="L309" s="435">
        <v>2.8</v>
      </c>
      <c r="M309" s="435">
        <v>2.2000000000000002</v>
      </c>
      <c r="N309" s="435">
        <v>4.8</v>
      </c>
      <c r="O309" s="435">
        <v>3.7</v>
      </c>
      <c r="P309" s="435">
        <v>4.3</v>
      </c>
      <c r="Q309" s="435">
        <v>6</v>
      </c>
      <c r="R309" s="435">
        <v>5.2</v>
      </c>
      <c r="S309" s="435">
        <v>2.9</v>
      </c>
      <c r="T309" s="435">
        <v>3.6</v>
      </c>
      <c r="U309" s="435">
        <v>4.2</v>
      </c>
    </row>
    <row r="310" spans="1:21" x14ac:dyDescent="0.15">
      <c r="A310" s="440">
        <v>43498</v>
      </c>
      <c r="B310" s="435">
        <v>9.6999999999999993</v>
      </c>
      <c r="C310" s="435">
        <v>10</v>
      </c>
      <c r="D310" s="435">
        <v>8.1999999999999993</v>
      </c>
      <c r="E310" s="436">
        <v>10.5</v>
      </c>
      <c r="F310" s="435">
        <v>9.1</v>
      </c>
      <c r="G310" s="435">
        <v>7.9</v>
      </c>
      <c r="H310" s="436">
        <v>10.4</v>
      </c>
      <c r="I310" s="436">
        <v>10.3</v>
      </c>
      <c r="J310" s="436">
        <v>10.1</v>
      </c>
      <c r="K310" s="436">
        <v>10.1</v>
      </c>
      <c r="L310" s="436">
        <v>10.5</v>
      </c>
      <c r="M310" s="435">
        <v>8.1999999999999993</v>
      </c>
      <c r="N310" s="435">
        <v>7.5</v>
      </c>
      <c r="O310" s="435">
        <v>7.8</v>
      </c>
      <c r="P310" s="435">
        <v>6.8</v>
      </c>
      <c r="Q310" s="436">
        <v>10.7</v>
      </c>
      <c r="R310" s="435">
        <v>13</v>
      </c>
      <c r="S310" s="435">
        <v>8.4</v>
      </c>
      <c r="T310" s="435">
        <v>10</v>
      </c>
      <c r="U310" s="435">
        <v>7.6</v>
      </c>
    </row>
    <row r="311" spans="1:21" x14ac:dyDescent="0.15">
      <c r="A311" s="440">
        <v>43499</v>
      </c>
      <c r="B311" s="435">
        <v>13.8</v>
      </c>
      <c r="C311" s="435">
        <v>13.3</v>
      </c>
      <c r="D311" s="435">
        <v>12.5</v>
      </c>
      <c r="E311" s="435">
        <v>13.7</v>
      </c>
      <c r="F311" s="436">
        <v>10.4</v>
      </c>
      <c r="G311" s="435">
        <v>11.4</v>
      </c>
      <c r="H311" s="435">
        <v>21</v>
      </c>
      <c r="I311" s="435">
        <v>14.9</v>
      </c>
      <c r="J311" s="435">
        <v>17.399999999999999</v>
      </c>
      <c r="K311" s="435">
        <v>13.9</v>
      </c>
      <c r="L311" s="435">
        <v>13.1</v>
      </c>
      <c r="M311" s="435">
        <v>11.8</v>
      </c>
      <c r="N311" s="435">
        <v>13.7</v>
      </c>
      <c r="O311" s="435">
        <v>12.2</v>
      </c>
      <c r="P311" s="435">
        <v>12.8</v>
      </c>
      <c r="Q311" s="435">
        <v>14.9</v>
      </c>
      <c r="R311" s="435">
        <v>14.6</v>
      </c>
      <c r="S311" s="435">
        <v>11.9</v>
      </c>
      <c r="T311" s="435">
        <v>16.7</v>
      </c>
      <c r="U311" s="435">
        <v>15.1</v>
      </c>
    </row>
    <row r="312" spans="1:21" x14ac:dyDescent="0.15">
      <c r="A312" s="440">
        <v>43500</v>
      </c>
      <c r="B312" s="435">
        <v>8</v>
      </c>
      <c r="C312" s="435">
        <v>11.6</v>
      </c>
      <c r="D312" s="435">
        <v>8.8000000000000007</v>
      </c>
      <c r="E312" s="435">
        <v>9.8000000000000007</v>
      </c>
      <c r="F312" s="435">
        <v>9.5</v>
      </c>
      <c r="G312" s="435">
        <v>7.6</v>
      </c>
      <c r="H312" s="435">
        <v>11.5</v>
      </c>
      <c r="I312" s="435">
        <v>9.5</v>
      </c>
      <c r="J312" s="436">
        <v>10.9</v>
      </c>
      <c r="K312" s="435">
        <v>9.4</v>
      </c>
      <c r="L312" s="435">
        <v>7.3</v>
      </c>
      <c r="M312" s="435">
        <v>8.1</v>
      </c>
      <c r="N312" s="435">
        <v>8</v>
      </c>
      <c r="O312" s="435">
        <v>8</v>
      </c>
      <c r="P312" s="435">
        <v>8.4</v>
      </c>
      <c r="Q312" s="435">
        <v>11.3</v>
      </c>
      <c r="R312" s="436">
        <v>10.3</v>
      </c>
      <c r="S312" s="435">
        <v>5.6</v>
      </c>
      <c r="T312" s="436">
        <v>10.9</v>
      </c>
      <c r="U312" s="435">
        <v>9.6999999999999993</v>
      </c>
    </row>
    <row r="313" spans="1:21" x14ac:dyDescent="0.15">
      <c r="A313" s="440">
        <v>43501</v>
      </c>
      <c r="B313" s="435">
        <v>15.3</v>
      </c>
      <c r="C313" s="436">
        <v>10.8</v>
      </c>
      <c r="D313" s="435">
        <v>13.8</v>
      </c>
      <c r="E313" s="435">
        <v>13.3</v>
      </c>
      <c r="F313" s="435">
        <v>13.3</v>
      </c>
      <c r="G313" s="435">
        <v>12.9</v>
      </c>
      <c r="H313" s="435">
        <v>18.8</v>
      </c>
      <c r="I313" s="435">
        <v>17.3</v>
      </c>
      <c r="J313" s="435">
        <v>18.899999999999999</v>
      </c>
      <c r="K313" s="435">
        <v>14.4</v>
      </c>
      <c r="L313" s="435">
        <v>16</v>
      </c>
      <c r="M313" s="435">
        <v>14.5</v>
      </c>
      <c r="N313" s="435">
        <v>16.600000000000001</v>
      </c>
      <c r="O313" s="435">
        <v>15</v>
      </c>
      <c r="P313" s="435">
        <v>16.100000000000001</v>
      </c>
      <c r="Q313" s="435">
        <v>16.399999999999999</v>
      </c>
      <c r="R313" s="435">
        <v>17</v>
      </c>
      <c r="S313" s="435">
        <v>16.899999999999999</v>
      </c>
      <c r="T313" s="435">
        <v>14.5</v>
      </c>
      <c r="U313" s="435">
        <v>15.3</v>
      </c>
    </row>
    <row r="314" spans="1:21" x14ac:dyDescent="0.15">
      <c r="A314" s="440">
        <v>43502</v>
      </c>
      <c r="B314" s="435">
        <v>24.2</v>
      </c>
      <c r="C314" s="435">
        <v>19.7</v>
      </c>
      <c r="D314" s="435">
        <v>25.7</v>
      </c>
      <c r="E314" s="435">
        <v>23.2</v>
      </c>
      <c r="F314" s="435">
        <v>21.1</v>
      </c>
      <c r="G314" s="439">
        <v>22.5</v>
      </c>
      <c r="H314" s="435">
        <v>33.700000000000003</v>
      </c>
      <c r="I314" s="435">
        <v>26.8</v>
      </c>
      <c r="J314" s="435">
        <v>34.4</v>
      </c>
      <c r="K314" s="439">
        <v>29.7</v>
      </c>
      <c r="L314" s="435">
        <v>25.6</v>
      </c>
      <c r="M314" s="435">
        <v>19.5</v>
      </c>
      <c r="N314" s="439">
        <v>31.5</v>
      </c>
      <c r="O314" s="436">
        <v>20.2</v>
      </c>
      <c r="P314" s="439">
        <v>25.9</v>
      </c>
      <c r="Q314" s="439">
        <v>29.8</v>
      </c>
      <c r="R314" s="435">
        <v>29.3</v>
      </c>
      <c r="S314" s="439">
        <v>23</v>
      </c>
      <c r="T314" s="435">
        <v>31.2</v>
      </c>
      <c r="U314" s="435">
        <v>32.9</v>
      </c>
    </row>
    <row r="315" spans="1:21" x14ac:dyDescent="0.15">
      <c r="A315" s="440">
        <v>43503</v>
      </c>
      <c r="B315" s="436">
        <v>20.6</v>
      </c>
      <c r="C315" s="435">
        <v>12.1</v>
      </c>
      <c r="D315" s="435">
        <v>29</v>
      </c>
      <c r="E315" s="435">
        <v>29.3</v>
      </c>
      <c r="F315" s="436">
        <v>10.6</v>
      </c>
      <c r="G315" s="436">
        <v>10.6</v>
      </c>
      <c r="H315" s="435">
        <v>35.5</v>
      </c>
      <c r="I315" s="435">
        <v>27.4</v>
      </c>
      <c r="J315" s="435">
        <v>25.5</v>
      </c>
      <c r="K315" s="435">
        <v>18.600000000000001</v>
      </c>
      <c r="L315" s="435">
        <v>14.4</v>
      </c>
      <c r="M315" s="435">
        <v>9.3000000000000007</v>
      </c>
      <c r="N315" s="435">
        <v>9.8000000000000007</v>
      </c>
      <c r="O315" s="435">
        <v>9.6999999999999993</v>
      </c>
      <c r="P315" s="435">
        <v>8.5</v>
      </c>
      <c r="Q315" s="435">
        <v>11.4</v>
      </c>
      <c r="R315" s="435">
        <v>37.700000000000003</v>
      </c>
      <c r="S315" s="435">
        <v>9.1</v>
      </c>
      <c r="T315" s="435">
        <v>36.299999999999997</v>
      </c>
      <c r="U315" s="435">
        <v>23</v>
      </c>
    </row>
    <row r="316" spans="1:21" x14ac:dyDescent="0.15">
      <c r="A316" s="440">
        <v>43504</v>
      </c>
      <c r="B316" s="435">
        <v>2.2999999999999998</v>
      </c>
      <c r="C316" s="435">
        <v>2.8</v>
      </c>
      <c r="D316" s="435">
        <v>5.2</v>
      </c>
      <c r="E316" s="435">
        <v>0.9</v>
      </c>
      <c r="F316" s="435">
        <v>2.2999999999999998</v>
      </c>
      <c r="G316" s="435">
        <v>4.5999999999999996</v>
      </c>
      <c r="H316" s="435">
        <v>4.5</v>
      </c>
      <c r="I316" s="435">
        <v>1.7</v>
      </c>
      <c r="J316" s="435">
        <v>6.7</v>
      </c>
      <c r="K316" s="435">
        <v>2.6</v>
      </c>
      <c r="L316" s="435">
        <v>1.6</v>
      </c>
      <c r="M316" s="435">
        <v>4</v>
      </c>
      <c r="N316" s="435">
        <v>5</v>
      </c>
      <c r="O316" s="435">
        <v>4.9000000000000004</v>
      </c>
      <c r="P316" s="435">
        <v>4.5</v>
      </c>
      <c r="Q316" s="435">
        <v>5.3</v>
      </c>
      <c r="R316" s="435">
        <v>4.9000000000000004</v>
      </c>
      <c r="S316" s="435">
        <v>2.1</v>
      </c>
      <c r="T316" s="435">
        <v>4</v>
      </c>
      <c r="U316" s="435">
        <v>4.5</v>
      </c>
    </row>
    <row r="317" spans="1:21" x14ac:dyDescent="0.15">
      <c r="A317" s="440">
        <v>43505</v>
      </c>
      <c r="B317" s="435">
        <v>11.5</v>
      </c>
      <c r="C317" s="435">
        <v>12.3</v>
      </c>
      <c r="D317" s="435">
        <v>12.3</v>
      </c>
      <c r="E317" s="435">
        <v>11.2</v>
      </c>
      <c r="F317" s="435">
        <v>12</v>
      </c>
      <c r="G317" s="435">
        <v>13.9</v>
      </c>
      <c r="H317" s="435">
        <v>15.5</v>
      </c>
      <c r="I317" s="435">
        <v>12.9</v>
      </c>
      <c r="J317" s="435">
        <v>16.100000000000001</v>
      </c>
      <c r="K317" s="435">
        <v>15.6</v>
      </c>
      <c r="L317" s="435">
        <v>12.5</v>
      </c>
      <c r="M317" s="435">
        <v>16.3</v>
      </c>
      <c r="N317" s="435">
        <v>15</v>
      </c>
      <c r="O317" s="435">
        <v>16</v>
      </c>
      <c r="P317" s="435">
        <v>16.899999999999999</v>
      </c>
      <c r="Q317" s="435">
        <v>16.5</v>
      </c>
      <c r="R317" s="435">
        <v>14.7</v>
      </c>
      <c r="S317" s="435">
        <v>13.8</v>
      </c>
      <c r="T317" s="435">
        <v>16.2</v>
      </c>
      <c r="U317" s="435">
        <v>17.100000000000001</v>
      </c>
    </row>
    <row r="318" spans="1:21" x14ac:dyDescent="0.15">
      <c r="A318" s="440">
        <v>43506</v>
      </c>
      <c r="B318" s="435">
        <v>6.8</v>
      </c>
      <c r="C318" s="435">
        <v>10</v>
      </c>
      <c r="D318" s="435">
        <v>6.1</v>
      </c>
      <c r="E318" s="435">
        <v>6.6</v>
      </c>
      <c r="F318" s="435">
        <v>7.5</v>
      </c>
      <c r="G318" s="435">
        <v>9</v>
      </c>
      <c r="H318" s="435">
        <v>8.3000000000000007</v>
      </c>
      <c r="I318" s="435">
        <v>8.8000000000000007</v>
      </c>
      <c r="J318" s="435">
        <v>8.9</v>
      </c>
      <c r="K318" s="435">
        <v>6.8</v>
      </c>
      <c r="L318" s="435">
        <v>7.3</v>
      </c>
      <c r="M318" s="435">
        <v>6.5</v>
      </c>
      <c r="N318" s="435">
        <v>7.9</v>
      </c>
      <c r="O318" s="435">
        <v>6.9</v>
      </c>
      <c r="P318" s="435">
        <v>7.4</v>
      </c>
      <c r="Q318" s="435">
        <v>13</v>
      </c>
      <c r="R318" s="435">
        <v>6.5</v>
      </c>
      <c r="S318" s="435">
        <v>5.8</v>
      </c>
      <c r="T318" s="435">
        <v>6.1</v>
      </c>
      <c r="U318" s="435">
        <v>7.9</v>
      </c>
    </row>
    <row r="319" spans="1:21" x14ac:dyDescent="0.15">
      <c r="A319" s="440">
        <v>43507</v>
      </c>
      <c r="B319" s="435">
        <v>13.1</v>
      </c>
      <c r="C319" s="435">
        <v>12.3</v>
      </c>
      <c r="D319" s="435">
        <v>12.9</v>
      </c>
      <c r="E319" s="435">
        <v>12.4</v>
      </c>
      <c r="F319" s="435">
        <v>12.9</v>
      </c>
      <c r="G319" s="435">
        <v>13.1</v>
      </c>
      <c r="H319" s="435">
        <v>16.5</v>
      </c>
      <c r="I319" s="435">
        <v>13.9</v>
      </c>
      <c r="J319" s="435">
        <v>17.5</v>
      </c>
      <c r="K319" s="435">
        <v>15.3</v>
      </c>
      <c r="L319" s="435">
        <v>14.9</v>
      </c>
      <c r="M319" s="435">
        <v>13.8</v>
      </c>
      <c r="N319" s="435">
        <v>15.1</v>
      </c>
      <c r="O319" s="435">
        <v>13.6</v>
      </c>
      <c r="P319" s="435">
        <v>14.5</v>
      </c>
      <c r="Q319" s="435">
        <v>15.1</v>
      </c>
      <c r="R319" s="435">
        <v>13.5</v>
      </c>
      <c r="S319" s="435">
        <v>12.8</v>
      </c>
      <c r="T319" s="435">
        <v>14.3</v>
      </c>
      <c r="U319" s="435">
        <v>16.600000000000001</v>
      </c>
    </row>
    <row r="320" spans="1:21" x14ac:dyDescent="0.15">
      <c r="A320" s="440">
        <v>43508</v>
      </c>
      <c r="B320" s="435">
        <v>7.3</v>
      </c>
      <c r="C320" s="436">
        <v>10.3</v>
      </c>
      <c r="D320" s="435">
        <v>7.8</v>
      </c>
      <c r="E320" s="435">
        <v>8.1</v>
      </c>
      <c r="F320" s="435">
        <v>7</v>
      </c>
      <c r="G320" s="435">
        <v>7.8</v>
      </c>
      <c r="H320" s="435">
        <v>9</v>
      </c>
      <c r="I320" s="435">
        <v>9.1</v>
      </c>
      <c r="J320" s="436">
        <v>10.4</v>
      </c>
      <c r="K320" s="435">
        <v>9.1999999999999993</v>
      </c>
      <c r="L320" s="435">
        <v>7.1</v>
      </c>
      <c r="M320" s="435">
        <v>8.6</v>
      </c>
      <c r="N320" s="435">
        <v>7.1</v>
      </c>
      <c r="O320" s="435">
        <v>7.8</v>
      </c>
      <c r="P320" s="435">
        <v>7.4</v>
      </c>
      <c r="Q320" s="435">
        <v>13.4</v>
      </c>
      <c r="R320" s="435">
        <v>8.9</v>
      </c>
      <c r="S320" s="435">
        <v>6.1</v>
      </c>
      <c r="T320" s="435">
        <v>8.5</v>
      </c>
      <c r="U320" s="435">
        <v>8.3000000000000007</v>
      </c>
    </row>
    <row r="321" spans="1:21" x14ac:dyDescent="0.15">
      <c r="A321" s="440">
        <v>43509</v>
      </c>
      <c r="B321" s="435">
        <v>12</v>
      </c>
      <c r="C321" s="436">
        <v>10.199999999999999</v>
      </c>
      <c r="D321" s="435">
        <v>11.6</v>
      </c>
      <c r="E321" s="435">
        <v>11</v>
      </c>
      <c r="F321" s="435">
        <v>10</v>
      </c>
      <c r="G321" s="435">
        <v>9.1</v>
      </c>
      <c r="H321" s="435">
        <v>16.5</v>
      </c>
      <c r="I321" s="435">
        <v>13.1</v>
      </c>
      <c r="J321" s="435">
        <v>16.8</v>
      </c>
      <c r="K321" s="436">
        <v>10.8</v>
      </c>
      <c r="L321" s="435">
        <v>8.3000000000000007</v>
      </c>
      <c r="M321" s="435">
        <v>8.1999999999999993</v>
      </c>
      <c r="N321" s="435">
        <v>9</v>
      </c>
      <c r="O321" s="435">
        <v>8.5</v>
      </c>
      <c r="P321" s="435">
        <v>9.8000000000000007</v>
      </c>
      <c r="Q321" s="435">
        <v>11.6</v>
      </c>
      <c r="R321" s="435">
        <v>14.7</v>
      </c>
      <c r="S321" s="435">
        <v>8.1</v>
      </c>
      <c r="T321" s="435">
        <v>14</v>
      </c>
      <c r="U321" s="435">
        <v>11.8</v>
      </c>
    </row>
    <row r="322" spans="1:21" x14ac:dyDescent="0.15">
      <c r="A322" s="440">
        <v>43510</v>
      </c>
      <c r="B322" s="435">
        <v>5.0999999999999996</v>
      </c>
      <c r="C322" s="435">
        <v>5.5</v>
      </c>
      <c r="D322" s="435">
        <v>7.3</v>
      </c>
      <c r="E322" s="435">
        <v>7.5</v>
      </c>
      <c r="F322" s="435">
        <v>5.8</v>
      </c>
      <c r="G322" s="435">
        <v>5.8</v>
      </c>
      <c r="H322" s="435">
        <v>8.6</v>
      </c>
      <c r="I322" s="435">
        <v>8</v>
      </c>
      <c r="J322" s="435">
        <v>9.9</v>
      </c>
      <c r="K322" s="435">
        <v>6.8</v>
      </c>
      <c r="L322" s="435">
        <v>5.6</v>
      </c>
      <c r="M322" s="435">
        <v>6.4</v>
      </c>
      <c r="N322" s="435">
        <v>8</v>
      </c>
      <c r="O322" s="435">
        <v>7.1</v>
      </c>
      <c r="P322" s="435">
        <v>7.8</v>
      </c>
      <c r="Q322" s="436">
        <v>10.8</v>
      </c>
      <c r="R322" s="435">
        <v>9.3000000000000007</v>
      </c>
      <c r="S322" s="435">
        <v>5.0999999999999996</v>
      </c>
      <c r="T322" s="435">
        <v>7.2</v>
      </c>
      <c r="U322" s="435">
        <v>7.5</v>
      </c>
    </row>
    <row r="323" spans="1:21" x14ac:dyDescent="0.15">
      <c r="A323" s="440">
        <v>43511</v>
      </c>
      <c r="B323" s="435">
        <v>11.3</v>
      </c>
      <c r="C323" s="435">
        <v>8.8000000000000007</v>
      </c>
      <c r="D323" s="435">
        <v>11.6</v>
      </c>
      <c r="E323" s="435">
        <v>11</v>
      </c>
      <c r="F323" s="435">
        <v>11.1</v>
      </c>
      <c r="G323" s="435">
        <v>11.1</v>
      </c>
      <c r="H323" s="435">
        <v>15.5</v>
      </c>
      <c r="I323" s="435">
        <v>12.5</v>
      </c>
      <c r="J323" s="435">
        <v>15.3</v>
      </c>
      <c r="K323" s="435">
        <v>12.5</v>
      </c>
      <c r="L323" s="435">
        <v>13.4</v>
      </c>
      <c r="M323" s="435">
        <v>11.5</v>
      </c>
      <c r="N323" s="435">
        <v>11.4</v>
      </c>
      <c r="O323" s="435">
        <v>11.1</v>
      </c>
      <c r="P323" s="435">
        <v>12.2</v>
      </c>
      <c r="Q323" s="435">
        <v>15.1</v>
      </c>
      <c r="R323" s="435">
        <v>14.4</v>
      </c>
      <c r="S323" s="435">
        <v>11.5</v>
      </c>
      <c r="T323" s="435">
        <v>14.1</v>
      </c>
      <c r="U323" s="435">
        <v>13.9</v>
      </c>
    </row>
    <row r="324" spans="1:21" x14ac:dyDescent="0.15">
      <c r="A324" s="440">
        <v>43512</v>
      </c>
      <c r="B324" s="435">
        <v>13.5</v>
      </c>
      <c r="C324" s="436">
        <v>10.8</v>
      </c>
      <c r="D324" s="435">
        <v>14.1</v>
      </c>
      <c r="E324" s="435">
        <v>13.8</v>
      </c>
      <c r="F324" s="435">
        <v>11</v>
      </c>
      <c r="G324" s="435">
        <v>11</v>
      </c>
      <c r="H324" s="435">
        <v>18</v>
      </c>
      <c r="I324" s="435">
        <v>13.7</v>
      </c>
      <c r="J324" s="435">
        <v>18.3</v>
      </c>
      <c r="K324" s="435">
        <v>13.4</v>
      </c>
      <c r="L324" s="435">
        <v>14.3</v>
      </c>
      <c r="M324" s="435">
        <v>9.1</v>
      </c>
      <c r="N324" s="435">
        <v>14.4</v>
      </c>
      <c r="O324" s="435">
        <v>11.9</v>
      </c>
      <c r="P324" s="435">
        <v>11.3</v>
      </c>
      <c r="Q324" s="435">
        <v>12.4</v>
      </c>
      <c r="R324" s="435">
        <v>17.8</v>
      </c>
      <c r="S324" s="435">
        <v>9.6999999999999993</v>
      </c>
      <c r="T324" s="435">
        <v>18.100000000000001</v>
      </c>
      <c r="U324" s="435">
        <v>17.600000000000001</v>
      </c>
    </row>
    <row r="325" spans="1:21" x14ac:dyDescent="0.15">
      <c r="A325" s="440">
        <v>43513</v>
      </c>
      <c r="B325" s="436">
        <v>10.5</v>
      </c>
      <c r="C325" s="435">
        <v>9</v>
      </c>
      <c r="D325" s="436">
        <v>10.9</v>
      </c>
      <c r="E325" s="435">
        <v>11.2</v>
      </c>
      <c r="F325" s="435">
        <v>11.2</v>
      </c>
      <c r="G325" s="436">
        <v>10.8</v>
      </c>
      <c r="H325" s="435">
        <v>12</v>
      </c>
      <c r="I325" s="435">
        <v>11.2</v>
      </c>
      <c r="J325" s="435">
        <v>12.7</v>
      </c>
      <c r="K325" s="435">
        <v>12.3</v>
      </c>
      <c r="L325" s="436">
        <v>10.8</v>
      </c>
      <c r="M325" s="436">
        <v>10.5</v>
      </c>
      <c r="N325" s="435">
        <v>12.4</v>
      </c>
      <c r="O325" s="435">
        <v>12.6</v>
      </c>
      <c r="P325" s="435">
        <v>12.3</v>
      </c>
      <c r="Q325" s="435">
        <v>12.9</v>
      </c>
      <c r="R325" s="435">
        <v>11.3</v>
      </c>
      <c r="S325" s="435">
        <v>11.4</v>
      </c>
      <c r="T325" s="435">
        <v>11.8</v>
      </c>
      <c r="U325" s="435">
        <v>12.9</v>
      </c>
    </row>
    <row r="326" spans="1:21" x14ac:dyDescent="0.15">
      <c r="A326" s="440">
        <v>43514</v>
      </c>
      <c r="B326" s="435">
        <v>12.1</v>
      </c>
      <c r="C326" s="435">
        <v>11.8</v>
      </c>
      <c r="D326" s="436">
        <v>10.3</v>
      </c>
      <c r="E326" s="435">
        <v>13.2</v>
      </c>
      <c r="F326" s="436">
        <v>10.5</v>
      </c>
      <c r="G326" s="435">
        <v>10</v>
      </c>
      <c r="H326" s="435">
        <v>14.4</v>
      </c>
      <c r="I326" s="435">
        <v>13.5</v>
      </c>
      <c r="J326" s="435">
        <v>14.8</v>
      </c>
      <c r="K326" s="435">
        <v>13.9</v>
      </c>
      <c r="L326" s="435">
        <v>12.3</v>
      </c>
      <c r="M326" s="435">
        <v>8.5</v>
      </c>
      <c r="N326" s="436">
        <v>10.199999999999999</v>
      </c>
      <c r="O326" s="435">
        <v>9.5</v>
      </c>
      <c r="P326" s="435">
        <v>9.1999999999999993</v>
      </c>
      <c r="Q326" s="435">
        <v>12.1</v>
      </c>
      <c r="R326" s="435">
        <v>13</v>
      </c>
      <c r="S326" s="435">
        <v>8.9</v>
      </c>
      <c r="T326" s="435">
        <v>11.1</v>
      </c>
      <c r="U326" s="435">
        <v>12.4</v>
      </c>
    </row>
    <row r="327" spans="1:21" x14ac:dyDescent="0.15">
      <c r="A327" s="440">
        <v>43515</v>
      </c>
      <c r="B327" s="436">
        <v>20.100000000000001</v>
      </c>
      <c r="C327" s="435">
        <v>19.100000000000001</v>
      </c>
      <c r="D327" s="435">
        <v>21.3</v>
      </c>
      <c r="E327" s="435">
        <v>23.6</v>
      </c>
      <c r="F327" s="436">
        <v>20.100000000000001</v>
      </c>
      <c r="G327" s="436">
        <v>20.8</v>
      </c>
      <c r="H327" s="435">
        <v>29.1</v>
      </c>
      <c r="I327" s="435">
        <v>26.4</v>
      </c>
      <c r="J327" s="436">
        <v>30.4</v>
      </c>
      <c r="K327" s="435">
        <v>22.7</v>
      </c>
      <c r="L327" s="435">
        <v>21.6</v>
      </c>
      <c r="M327" s="435">
        <v>21.7</v>
      </c>
      <c r="N327" s="435">
        <v>27.6</v>
      </c>
      <c r="O327" s="439">
        <v>24.9</v>
      </c>
      <c r="P327" s="435">
        <v>25.9</v>
      </c>
      <c r="Q327" s="435">
        <v>24.1</v>
      </c>
      <c r="R327" s="435">
        <v>29.4</v>
      </c>
      <c r="S327" s="435">
        <v>19.2</v>
      </c>
      <c r="T327" s="435">
        <v>26.2</v>
      </c>
      <c r="U327" s="435">
        <v>29.4</v>
      </c>
    </row>
    <row r="328" spans="1:21" x14ac:dyDescent="0.15">
      <c r="A328" s="440">
        <v>43516</v>
      </c>
      <c r="B328" s="435">
        <v>16.2</v>
      </c>
      <c r="C328" s="435">
        <v>14.1</v>
      </c>
      <c r="D328" s="435">
        <v>22.3</v>
      </c>
      <c r="E328" s="435">
        <v>23.8</v>
      </c>
      <c r="F328" s="435">
        <v>13.8</v>
      </c>
      <c r="G328" s="435">
        <v>12.7</v>
      </c>
      <c r="H328" s="435">
        <v>24.6</v>
      </c>
      <c r="I328" s="435">
        <v>17.7</v>
      </c>
      <c r="J328" s="435">
        <v>22.1</v>
      </c>
      <c r="K328" s="435">
        <v>18.3</v>
      </c>
      <c r="L328" s="435">
        <v>15.4</v>
      </c>
      <c r="M328" s="435">
        <v>11.2</v>
      </c>
      <c r="N328" s="435">
        <v>19.2</v>
      </c>
      <c r="O328" s="435">
        <v>12.4</v>
      </c>
      <c r="P328" s="435">
        <v>8.3000000000000007</v>
      </c>
      <c r="Q328" s="435">
        <v>14.3</v>
      </c>
      <c r="R328" s="435">
        <v>21.4</v>
      </c>
      <c r="S328" s="435">
        <v>14</v>
      </c>
      <c r="T328" s="435">
        <v>19.600000000000001</v>
      </c>
      <c r="U328" s="435">
        <v>28.3</v>
      </c>
    </row>
    <row r="329" spans="1:21" x14ac:dyDescent="0.15">
      <c r="A329" s="440">
        <v>43517</v>
      </c>
      <c r="B329" s="435">
        <v>5.5</v>
      </c>
      <c r="C329" s="435">
        <v>2.5</v>
      </c>
      <c r="D329" s="435">
        <v>5.0999999999999996</v>
      </c>
      <c r="E329" s="435">
        <v>4</v>
      </c>
      <c r="F329" s="435">
        <v>2.7</v>
      </c>
      <c r="G329" s="435">
        <v>2.4</v>
      </c>
      <c r="H329" s="435">
        <v>5.5</v>
      </c>
      <c r="I329" s="435">
        <v>3.7</v>
      </c>
      <c r="J329" s="435">
        <v>6.5</v>
      </c>
      <c r="K329" s="435">
        <v>4.5</v>
      </c>
      <c r="L329" s="435">
        <v>2.2999999999999998</v>
      </c>
      <c r="M329" s="435">
        <v>2.8</v>
      </c>
      <c r="N329" s="435">
        <v>5.2</v>
      </c>
      <c r="O329" s="435">
        <v>4.7</v>
      </c>
      <c r="P329" s="435">
        <v>4.5999999999999996</v>
      </c>
      <c r="Q329" s="435">
        <v>5.2</v>
      </c>
      <c r="R329" s="435">
        <v>5.5</v>
      </c>
      <c r="S329" s="435">
        <v>5.4</v>
      </c>
      <c r="T329" s="435">
        <v>5</v>
      </c>
      <c r="U329" s="435">
        <v>5.6</v>
      </c>
    </row>
    <row r="330" spans="1:21" x14ac:dyDescent="0.15">
      <c r="A330" s="440">
        <v>43518</v>
      </c>
      <c r="B330" s="435">
        <v>11.9</v>
      </c>
      <c r="C330" s="435">
        <v>8.6999999999999993</v>
      </c>
      <c r="D330" s="436">
        <v>10.3</v>
      </c>
      <c r="E330" s="435">
        <v>9</v>
      </c>
      <c r="F330" s="435">
        <v>9.6999999999999993</v>
      </c>
      <c r="G330" s="435">
        <v>10</v>
      </c>
      <c r="H330" s="436">
        <v>10.8</v>
      </c>
      <c r="I330" s="435">
        <v>11.3</v>
      </c>
      <c r="J330" s="435">
        <v>14.3</v>
      </c>
      <c r="K330" s="435">
        <v>11.5</v>
      </c>
      <c r="L330" s="435">
        <v>11.8</v>
      </c>
      <c r="M330" s="435">
        <v>8.6</v>
      </c>
      <c r="N330" s="436">
        <v>10.8</v>
      </c>
      <c r="O330" s="435">
        <v>9.9</v>
      </c>
      <c r="P330" s="436">
        <v>10.5</v>
      </c>
      <c r="Q330" s="436">
        <v>10.7</v>
      </c>
      <c r="R330" s="436">
        <v>10.5</v>
      </c>
      <c r="S330" s="436">
        <v>10.8</v>
      </c>
      <c r="T330" s="435">
        <v>8.5</v>
      </c>
      <c r="U330" s="435">
        <v>12.5</v>
      </c>
    </row>
    <row r="331" spans="1:21" x14ac:dyDescent="0.15">
      <c r="A331" s="440">
        <v>43519</v>
      </c>
      <c r="B331" s="435">
        <v>16.899999999999999</v>
      </c>
      <c r="C331" s="436">
        <v>10.9</v>
      </c>
      <c r="D331" s="435">
        <v>15.9</v>
      </c>
      <c r="E331" s="435">
        <v>16.899999999999999</v>
      </c>
      <c r="F331" s="435">
        <v>14.3</v>
      </c>
      <c r="G331" s="435">
        <v>13.5</v>
      </c>
      <c r="H331" s="435">
        <v>19</v>
      </c>
      <c r="I331" s="435">
        <v>17</v>
      </c>
      <c r="J331" s="436">
        <v>20.3</v>
      </c>
      <c r="K331" s="435">
        <v>15.2</v>
      </c>
      <c r="L331" s="435">
        <v>12.9</v>
      </c>
      <c r="M331" s="435">
        <v>12.3</v>
      </c>
      <c r="N331" s="435">
        <v>16.7</v>
      </c>
      <c r="O331" s="435">
        <v>14.5</v>
      </c>
      <c r="P331" s="435">
        <v>15.3</v>
      </c>
      <c r="Q331" s="435">
        <v>14.3</v>
      </c>
      <c r="R331" s="435">
        <v>17.8</v>
      </c>
      <c r="S331" s="435">
        <v>14.4</v>
      </c>
      <c r="T331" s="435">
        <v>17</v>
      </c>
      <c r="U331" s="435">
        <v>16</v>
      </c>
    </row>
    <row r="332" spans="1:21" x14ac:dyDescent="0.15">
      <c r="A332" s="440">
        <v>43520</v>
      </c>
      <c r="B332" s="435">
        <v>21.4</v>
      </c>
      <c r="C332" s="435">
        <v>16.399999999999999</v>
      </c>
      <c r="D332" s="435">
        <v>16.3</v>
      </c>
      <c r="E332" s="435">
        <v>17.100000000000001</v>
      </c>
      <c r="F332" s="435">
        <v>15.6</v>
      </c>
      <c r="G332" s="435">
        <v>15.9</v>
      </c>
      <c r="H332" s="435">
        <v>21.4</v>
      </c>
      <c r="I332" s="435">
        <v>24</v>
      </c>
      <c r="J332" s="435">
        <v>25.4</v>
      </c>
      <c r="K332" s="435">
        <v>19</v>
      </c>
      <c r="L332" s="436">
        <v>20.3</v>
      </c>
      <c r="M332" s="435">
        <v>17.600000000000001</v>
      </c>
      <c r="N332" s="435">
        <v>18.7</v>
      </c>
      <c r="O332" s="435">
        <v>18.2</v>
      </c>
      <c r="P332" s="435">
        <v>19.100000000000001</v>
      </c>
      <c r="Q332" s="435">
        <v>18.600000000000001</v>
      </c>
      <c r="R332" s="435">
        <v>18.8</v>
      </c>
      <c r="S332" s="435">
        <v>19.3</v>
      </c>
      <c r="T332" s="435">
        <v>18.100000000000001</v>
      </c>
      <c r="U332" s="435">
        <v>17.8</v>
      </c>
    </row>
    <row r="333" spans="1:21" x14ac:dyDescent="0.15">
      <c r="A333" s="440">
        <v>43521</v>
      </c>
      <c r="B333" s="435">
        <v>22.1</v>
      </c>
      <c r="C333" s="435">
        <v>17.8</v>
      </c>
      <c r="D333" s="435">
        <v>18.399999999999999</v>
      </c>
      <c r="E333" s="435">
        <v>19.5</v>
      </c>
      <c r="F333" s="435">
        <v>15.8</v>
      </c>
      <c r="G333" s="435">
        <v>18.2</v>
      </c>
      <c r="H333" s="435">
        <v>22.7</v>
      </c>
      <c r="I333" s="435">
        <v>22.6</v>
      </c>
      <c r="J333" s="435">
        <v>25.4</v>
      </c>
      <c r="K333" s="435">
        <v>19.399999999999999</v>
      </c>
      <c r="L333" s="435">
        <v>16.5</v>
      </c>
      <c r="M333" s="435">
        <v>15.7</v>
      </c>
      <c r="N333" s="435">
        <v>18.899999999999999</v>
      </c>
      <c r="O333" s="435">
        <v>17.100000000000001</v>
      </c>
      <c r="P333" s="435">
        <v>17.8</v>
      </c>
      <c r="Q333" s="435">
        <v>18.2</v>
      </c>
      <c r="R333" s="435">
        <v>22.6</v>
      </c>
      <c r="S333" s="435">
        <v>17.7</v>
      </c>
      <c r="T333" s="435">
        <v>21.4</v>
      </c>
      <c r="U333" s="435">
        <v>20</v>
      </c>
    </row>
    <row r="334" spans="1:21" x14ac:dyDescent="0.15">
      <c r="A334" s="440">
        <v>43522</v>
      </c>
      <c r="B334" s="435">
        <v>23.1</v>
      </c>
      <c r="C334" s="435">
        <v>14.1</v>
      </c>
      <c r="D334" s="435">
        <v>20</v>
      </c>
      <c r="E334" s="435">
        <v>21.8</v>
      </c>
      <c r="F334" s="435">
        <v>17.3</v>
      </c>
      <c r="G334" s="435">
        <v>16.3</v>
      </c>
      <c r="H334" s="435">
        <v>24.1</v>
      </c>
      <c r="I334" s="435">
        <v>23.6</v>
      </c>
      <c r="J334" s="435">
        <v>25.6</v>
      </c>
      <c r="K334" s="435">
        <v>19.3</v>
      </c>
      <c r="L334" s="435">
        <v>21</v>
      </c>
      <c r="M334" s="435">
        <v>14.8</v>
      </c>
      <c r="N334" s="435">
        <v>19.7</v>
      </c>
      <c r="O334" s="435">
        <v>17.899999999999999</v>
      </c>
      <c r="P334" s="435">
        <v>18.8</v>
      </c>
      <c r="Q334" s="435">
        <v>19.100000000000001</v>
      </c>
      <c r="R334" s="435">
        <v>21.3</v>
      </c>
      <c r="S334" s="435">
        <v>18.100000000000001</v>
      </c>
      <c r="T334" s="435">
        <v>21.2</v>
      </c>
      <c r="U334" s="436">
        <v>20.399999999999999</v>
      </c>
    </row>
    <row r="335" spans="1:21" x14ac:dyDescent="0.15">
      <c r="A335" s="440">
        <v>43523</v>
      </c>
      <c r="B335" s="436">
        <v>20.8</v>
      </c>
      <c r="C335" s="435">
        <v>13.7</v>
      </c>
      <c r="D335" s="435">
        <v>17</v>
      </c>
      <c r="E335" s="435">
        <v>16.7</v>
      </c>
      <c r="F335" s="435">
        <v>15</v>
      </c>
      <c r="G335" s="435">
        <v>16</v>
      </c>
      <c r="H335" s="436">
        <v>20.2</v>
      </c>
      <c r="I335" s="435">
        <v>19.600000000000001</v>
      </c>
      <c r="J335" s="435">
        <v>22.3</v>
      </c>
      <c r="K335" s="435">
        <v>17.3</v>
      </c>
      <c r="L335" s="435">
        <v>17</v>
      </c>
      <c r="M335" s="435">
        <v>16.2</v>
      </c>
      <c r="N335" s="435">
        <v>20</v>
      </c>
      <c r="O335" s="435">
        <v>18.5</v>
      </c>
      <c r="P335" s="435">
        <v>18</v>
      </c>
      <c r="Q335" s="435">
        <v>18.7</v>
      </c>
      <c r="R335" s="435">
        <v>18.3</v>
      </c>
      <c r="S335" s="435">
        <v>19.399999999999999</v>
      </c>
      <c r="T335" s="435">
        <v>15.5</v>
      </c>
      <c r="U335" s="435">
        <v>18</v>
      </c>
    </row>
    <row r="336" spans="1:21" x14ac:dyDescent="0.15">
      <c r="A336" s="440">
        <v>43524</v>
      </c>
      <c r="B336" s="435">
        <v>25.5</v>
      </c>
      <c r="C336" s="435">
        <v>22.2</v>
      </c>
      <c r="D336" s="435">
        <v>21.5</v>
      </c>
      <c r="E336" s="435">
        <v>22.8</v>
      </c>
      <c r="F336" s="435">
        <v>17.399999999999999</v>
      </c>
      <c r="G336" s="435">
        <v>18.399999999999999</v>
      </c>
      <c r="H336" s="435">
        <v>26.5</v>
      </c>
      <c r="I336" s="435">
        <v>19.8</v>
      </c>
      <c r="J336" s="435">
        <v>27.7</v>
      </c>
      <c r="K336" s="435">
        <v>22.1</v>
      </c>
      <c r="L336" s="435">
        <v>21</v>
      </c>
      <c r="M336" s="435">
        <v>18.5</v>
      </c>
      <c r="N336" s="435">
        <v>21.5</v>
      </c>
      <c r="O336" s="436">
        <v>20.2</v>
      </c>
      <c r="P336" s="435">
        <v>18.8</v>
      </c>
      <c r="Q336" s="435">
        <v>25.2</v>
      </c>
      <c r="R336" s="435">
        <v>24.6</v>
      </c>
      <c r="S336" s="435">
        <v>23.5</v>
      </c>
      <c r="T336" s="435">
        <v>22.3</v>
      </c>
      <c r="U336" s="435">
        <v>25.3</v>
      </c>
    </row>
    <row r="337" spans="1:21" x14ac:dyDescent="0.15">
      <c r="A337" s="440">
        <v>43525</v>
      </c>
      <c r="B337" s="435">
        <v>17.5</v>
      </c>
      <c r="C337" s="435">
        <v>16</v>
      </c>
      <c r="D337" s="435">
        <v>14.5</v>
      </c>
      <c r="E337" s="435">
        <v>16.100000000000001</v>
      </c>
      <c r="F337" s="435">
        <v>12.6</v>
      </c>
      <c r="G337" s="435">
        <v>13.1</v>
      </c>
      <c r="H337" s="435">
        <v>18.7</v>
      </c>
      <c r="I337" s="435">
        <v>18.2</v>
      </c>
      <c r="J337" s="435">
        <v>17.899999999999999</v>
      </c>
      <c r="K337" s="435">
        <v>15.4</v>
      </c>
      <c r="L337" s="435">
        <v>15.3</v>
      </c>
      <c r="M337" s="435">
        <v>12.4</v>
      </c>
      <c r="N337" s="435">
        <v>13.7</v>
      </c>
      <c r="O337" s="435">
        <v>13</v>
      </c>
      <c r="P337" s="435">
        <v>13.5</v>
      </c>
      <c r="Q337" s="435">
        <v>15.3</v>
      </c>
      <c r="R337" s="435">
        <v>16.600000000000001</v>
      </c>
      <c r="S337" s="435">
        <v>15.3</v>
      </c>
      <c r="T337" s="435">
        <v>15.5</v>
      </c>
      <c r="U337" s="435">
        <v>19.100000000000001</v>
      </c>
    </row>
    <row r="338" spans="1:21" x14ac:dyDescent="0.15">
      <c r="A338" s="440">
        <v>43526</v>
      </c>
      <c r="B338" s="435">
        <v>21.8</v>
      </c>
      <c r="C338" s="435">
        <v>16.3</v>
      </c>
      <c r="D338" s="435">
        <v>19.5</v>
      </c>
      <c r="E338" s="435">
        <v>20</v>
      </c>
      <c r="F338" s="435">
        <v>18.5</v>
      </c>
      <c r="G338" s="435">
        <v>18.7</v>
      </c>
      <c r="H338" s="435">
        <v>22.3</v>
      </c>
      <c r="I338" s="435">
        <v>23.6</v>
      </c>
      <c r="J338" s="435">
        <v>23.9</v>
      </c>
      <c r="K338" s="436">
        <v>20.100000000000001</v>
      </c>
      <c r="L338" s="435">
        <v>19.600000000000001</v>
      </c>
      <c r="M338" s="435">
        <v>17.7</v>
      </c>
      <c r="N338" s="436">
        <v>20.8</v>
      </c>
      <c r="O338" s="435">
        <v>20</v>
      </c>
      <c r="P338" s="436">
        <v>20.6</v>
      </c>
      <c r="Q338" s="436">
        <v>20.100000000000001</v>
      </c>
      <c r="R338" s="435">
        <v>21.4</v>
      </c>
      <c r="S338" s="436">
        <v>20.5</v>
      </c>
      <c r="T338" s="436">
        <v>20.100000000000001</v>
      </c>
      <c r="U338" s="436">
        <v>20.399999999999999</v>
      </c>
    </row>
    <row r="339" spans="1:21" x14ac:dyDescent="0.15">
      <c r="A339" s="440">
        <v>43527</v>
      </c>
      <c r="B339" s="435">
        <v>26.5</v>
      </c>
      <c r="C339" s="435">
        <v>19.8</v>
      </c>
      <c r="D339" s="435">
        <v>23.3</v>
      </c>
      <c r="E339" s="435">
        <v>24.2</v>
      </c>
      <c r="F339" s="435">
        <v>19.5</v>
      </c>
      <c r="G339" s="435">
        <v>19.899999999999999</v>
      </c>
      <c r="H339" s="435">
        <v>30</v>
      </c>
      <c r="I339" s="435">
        <v>26</v>
      </c>
      <c r="J339" s="436">
        <v>30.3</v>
      </c>
      <c r="K339" s="435">
        <v>22.7</v>
      </c>
      <c r="L339" s="435">
        <v>22.1</v>
      </c>
      <c r="M339" s="435">
        <v>25.6</v>
      </c>
      <c r="N339" s="435">
        <v>21.3</v>
      </c>
      <c r="O339" s="435">
        <v>21.9</v>
      </c>
      <c r="P339" s="435">
        <v>23.3</v>
      </c>
      <c r="Q339" s="435">
        <v>26.8</v>
      </c>
      <c r="R339" s="435">
        <v>26.8</v>
      </c>
      <c r="S339" s="435">
        <v>23.9</v>
      </c>
      <c r="T339" s="435">
        <v>26.6</v>
      </c>
      <c r="U339" s="435">
        <v>23.8</v>
      </c>
    </row>
    <row r="340" spans="1:21" x14ac:dyDescent="0.15">
      <c r="A340" s="440">
        <v>43528</v>
      </c>
      <c r="B340" s="435">
        <v>9.1</v>
      </c>
      <c r="C340" s="435">
        <v>8.6999999999999993</v>
      </c>
      <c r="D340" s="435">
        <v>6.5</v>
      </c>
      <c r="E340" s="435">
        <v>6.4</v>
      </c>
      <c r="F340" s="435">
        <v>4.4000000000000004</v>
      </c>
      <c r="G340" s="435">
        <v>4</v>
      </c>
      <c r="H340" s="435">
        <v>9.9</v>
      </c>
      <c r="I340" s="436">
        <v>10.6</v>
      </c>
      <c r="J340" s="435">
        <v>11.3</v>
      </c>
      <c r="K340" s="435">
        <v>6.7</v>
      </c>
      <c r="L340" s="435">
        <v>8.5</v>
      </c>
      <c r="M340" s="435">
        <v>5.3</v>
      </c>
      <c r="N340" s="435">
        <v>4.5999999999999996</v>
      </c>
      <c r="O340" s="435">
        <v>4.4000000000000004</v>
      </c>
      <c r="P340" s="435">
        <v>7.4</v>
      </c>
      <c r="Q340" s="435">
        <v>9.6999999999999993</v>
      </c>
      <c r="R340" s="436">
        <v>10.4</v>
      </c>
      <c r="S340" s="435">
        <v>9.6</v>
      </c>
      <c r="T340" s="435">
        <v>9</v>
      </c>
      <c r="U340" s="435">
        <v>6</v>
      </c>
    </row>
    <row r="341" spans="1:21" x14ac:dyDescent="0.15">
      <c r="A341" s="440">
        <v>43529</v>
      </c>
      <c r="B341" s="435">
        <v>18.7</v>
      </c>
      <c r="C341" s="435">
        <v>12.1</v>
      </c>
      <c r="D341" s="435">
        <v>16.5</v>
      </c>
      <c r="E341" s="435">
        <v>17.399999999999999</v>
      </c>
      <c r="F341" s="435">
        <v>16.2</v>
      </c>
      <c r="G341" s="435">
        <v>16.399999999999999</v>
      </c>
      <c r="H341" s="435">
        <v>19.899999999999999</v>
      </c>
      <c r="I341" s="435">
        <v>19.600000000000001</v>
      </c>
      <c r="J341" s="436">
        <v>20.6</v>
      </c>
      <c r="K341" s="435">
        <v>18.399999999999999</v>
      </c>
      <c r="L341" s="435">
        <v>17.399999999999999</v>
      </c>
      <c r="M341" s="435">
        <v>11.6</v>
      </c>
      <c r="N341" s="435">
        <v>17.7</v>
      </c>
      <c r="O341" s="435">
        <v>15.9</v>
      </c>
      <c r="P341" s="435">
        <v>13.7</v>
      </c>
      <c r="Q341" s="435">
        <v>12</v>
      </c>
      <c r="R341" s="435">
        <v>17.8</v>
      </c>
      <c r="S341" s="435">
        <v>14.5</v>
      </c>
      <c r="T341" s="435">
        <v>18.399999999999999</v>
      </c>
      <c r="U341" s="435">
        <v>18.3</v>
      </c>
    </row>
    <row r="342" spans="1:21" x14ac:dyDescent="0.15">
      <c r="A342" s="440">
        <v>43530</v>
      </c>
      <c r="B342" s="436">
        <v>30.3</v>
      </c>
      <c r="C342" s="435">
        <v>21.8</v>
      </c>
      <c r="D342" s="435">
        <v>25</v>
      </c>
      <c r="E342" s="435">
        <v>31.1</v>
      </c>
      <c r="F342" s="435">
        <v>24.2</v>
      </c>
      <c r="G342" s="435">
        <v>24.9</v>
      </c>
      <c r="H342" s="436">
        <v>30.1</v>
      </c>
      <c r="I342" s="435">
        <v>28</v>
      </c>
      <c r="J342" s="435">
        <v>29.5</v>
      </c>
      <c r="K342" s="435">
        <v>26.1</v>
      </c>
      <c r="L342" s="435">
        <v>28.9</v>
      </c>
      <c r="M342" s="435">
        <v>24.8</v>
      </c>
      <c r="N342" s="435">
        <v>29.5</v>
      </c>
      <c r="O342" s="435">
        <v>28</v>
      </c>
      <c r="P342" s="435">
        <v>27</v>
      </c>
      <c r="Q342" s="435">
        <v>25.9</v>
      </c>
      <c r="R342" s="435">
        <v>29.1</v>
      </c>
      <c r="S342" s="435">
        <v>25.5</v>
      </c>
      <c r="T342" s="435">
        <v>28.5</v>
      </c>
      <c r="U342" s="435">
        <v>33.299999999999997</v>
      </c>
    </row>
    <row r="343" spans="1:21" x14ac:dyDescent="0.15">
      <c r="A343" s="440">
        <v>43531</v>
      </c>
      <c r="B343" s="435">
        <v>14.6</v>
      </c>
      <c r="C343" s="435">
        <v>9.8000000000000007</v>
      </c>
      <c r="D343" s="435">
        <v>13.5</v>
      </c>
      <c r="E343" s="435">
        <v>15.6</v>
      </c>
      <c r="F343" s="435">
        <v>8.3000000000000007</v>
      </c>
      <c r="G343" s="436">
        <v>10.6</v>
      </c>
      <c r="H343" s="435">
        <v>17.899999999999999</v>
      </c>
      <c r="I343" s="435">
        <v>13</v>
      </c>
      <c r="J343" s="435">
        <v>16.8</v>
      </c>
      <c r="K343" s="435">
        <v>12.8</v>
      </c>
      <c r="L343" s="436">
        <v>10.3</v>
      </c>
      <c r="M343" s="435">
        <v>9.6999999999999993</v>
      </c>
      <c r="N343" s="435">
        <v>12</v>
      </c>
      <c r="O343" s="435">
        <v>11.3</v>
      </c>
      <c r="P343" s="435">
        <v>9.9</v>
      </c>
      <c r="Q343" s="435">
        <v>12</v>
      </c>
      <c r="R343" s="435">
        <v>16.399999999999999</v>
      </c>
      <c r="S343" s="435">
        <v>9.8000000000000007</v>
      </c>
      <c r="T343" s="435">
        <v>13.5</v>
      </c>
      <c r="U343" s="435">
        <v>14.5</v>
      </c>
    </row>
    <row r="344" spans="1:21" x14ac:dyDescent="0.15">
      <c r="A344" s="440">
        <v>43532</v>
      </c>
      <c r="B344" s="435">
        <v>7.1</v>
      </c>
      <c r="C344" s="435">
        <v>5.6</v>
      </c>
      <c r="D344" s="435">
        <v>7</v>
      </c>
      <c r="E344" s="435">
        <v>6</v>
      </c>
      <c r="F344" s="435">
        <v>6.7</v>
      </c>
      <c r="G344" s="435">
        <v>6.5</v>
      </c>
      <c r="H344" s="435">
        <v>8.3000000000000007</v>
      </c>
      <c r="I344" s="435">
        <v>6.5</v>
      </c>
      <c r="J344" s="435">
        <v>8.5</v>
      </c>
      <c r="K344" s="435">
        <v>8.6999999999999993</v>
      </c>
      <c r="L344" s="435">
        <v>6</v>
      </c>
      <c r="M344" s="435">
        <v>6.2</v>
      </c>
      <c r="N344" s="435">
        <v>7.6</v>
      </c>
      <c r="O344" s="435">
        <v>8.1</v>
      </c>
      <c r="P344" s="435">
        <v>7.3</v>
      </c>
      <c r="Q344" s="435">
        <v>9</v>
      </c>
      <c r="R344" s="435">
        <v>7.7</v>
      </c>
      <c r="S344" s="435">
        <v>6.6</v>
      </c>
      <c r="T344" s="435">
        <v>5.2</v>
      </c>
      <c r="U344" s="435">
        <v>7</v>
      </c>
    </row>
    <row r="345" spans="1:21" x14ac:dyDescent="0.15">
      <c r="A345" s="440">
        <v>43533</v>
      </c>
      <c r="B345" s="435">
        <v>15.5</v>
      </c>
      <c r="C345" s="435">
        <v>13.2</v>
      </c>
      <c r="D345" s="436">
        <v>10.199999999999999</v>
      </c>
      <c r="E345" s="435">
        <v>9.4</v>
      </c>
      <c r="F345" s="436">
        <v>10.8</v>
      </c>
      <c r="G345" s="435">
        <v>12</v>
      </c>
      <c r="H345" s="435">
        <v>12.8</v>
      </c>
      <c r="I345" s="435">
        <v>13.8</v>
      </c>
      <c r="J345" s="435">
        <v>17.7</v>
      </c>
      <c r="K345" s="435">
        <v>16</v>
      </c>
      <c r="L345" s="435">
        <v>16.3</v>
      </c>
      <c r="M345" s="435">
        <v>13.3</v>
      </c>
      <c r="N345" s="435">
        <v>14.7</v>
      </c>
      <c r="O345" s="435">
        <v>14.2</v>
      </c>
      <c r="P345" s="435">
        <v>13.7</v>
      </c>
      <c r="Q345" s="435">
        <v>15.1</v>
      </c>
      <c r="R345" s="436">
        <v>10.8</v>
      </c>
      <c r="S345" s="435">
        <v>12.5</v>
      </c>
      <c r="T345" s="435">
        <v>10</v>
      </c>
      <c r="U345" s="435">
        <v>12.6</v>
      </c>
    </row>
    <row r="346" spans="1:21" x14ac:dyDescent="0.15">
      <c r="A346" s="440">
        <v>43534</v>
      </c>
      <c r="B346" s="435">
        <v>19.100000000000001</v>
      </c>
      <c r="C346" s="435">
        <v>11.8</v>
      </c>
      <c r="D346" s="435">
        <v>14</v>
      </c>
      <c r="E346" s="435">
        <v>13.6</v>
      </c>
      <c r="F346" s="435">
        <v>13.4</v>
      </c>
      <c r="G346" s="435">
        <v>16</v>
      </c>
      <c r="H346" s="435">
        <v>19.899999999999999</v>
      </c>
      <c r="I346" s="435">
        <v>14.6</v>
      </c>
      <c r="J346" s="435">
        <v>19.8</v>
      </c>
      <c r="K346" s="435">
        <v>17.899999999999999</v>
      </c>
      <c r="L346" s="435">
        <v>15.2</v>
      </c>
      <c r="M346" s="435">
        <v>15.3</v>
      </c>
      <c r="N346" s="435">
        <v>17.399999999999999</v>
      </c>
      <c r="O346" s="435">
        <v>16</v>
      </c>
      <c r="P346" s="435">
        <v>15.5</v>
      </c>
      <c r="Q346" s="435">
        <v>14.9</v>
      </c>
      <c r="R346" s="435">
        <v>13.4</v>
      </c>
      <c r="S346" s="435">
        <v>14</v>
      </c>
      <c r="T346" s="435">
        <v>14.6</v>
      </c>
      <c r="U346" s="436">
        <v>20.399999999999999</v>
      </c>
    </row>
    <row r="347" spans="1:21" x14ac:dyDescent="0.15">
      <c r="A347" s="440">
        <v>43535</v>
      </c>
      <c r="B347" s="435">
        <v>6</v>
      </c>
      <c r="C347" s="435">
        <v>2.2999999999999998</v>
      </c>
      <c r="D347" s="435">
        <v>5</v>
      </c>
      <c r="E347" s="435">
        <v>3</v>
      </c>
      <c r="F347" s="435">
        <v>3.8</v>
      </c>
      <c r="G347" s="435">
        <v>3.9</v>
      </c>
      <c r="H347" s="435">
        <v>5.5</v>
      </c>
      <c r="I347" s="435">
        <v>4</v>
      </c>
      <c r="J347" s="435">
        <v>6</v>
      </c>
      <c r="K347" s="435">
        <v>7.4</v>
      </c>
      <c r="L347" s="435">
        <v>4</v>
      </c>
      <c r="M347" s="435">
        <v>4.0999999999999996</v>
      </c>
      <c r="N347" s="435">
        <v>3.9</v>
      </c>
      <c r="O347" s="435">
        <v>3.3</v>
      </c>
      <c r="P347" s="435">
        <v>5</v>
      </c>
      <c r="Q347" s="435">
        <v>3.9</v>
      </c>
      <c r="R347" s="435">
        <v>3.4</v>
      </c>
      <c r="S347" s="435">
        <v>5.2</v>
      </c>
      <c r="T347" s="435">
        <v>2.8</v>
      </c>
      <c r="U347" s="435">
        <v>6.3</v>
      </c>
    </row>
    <row r="348" spans="1:21" x14ac:dyDescent="0.15">
      <c r="A348" s="440">
        <v>43536</v>
      </c>
      <c r="B348" s="435">
        <v>11.7</v>
      </c>
      <c r="C348" s="435">
        <v>8.1</v>
      </c>
      <c r="D348" s="436">
        <v>10.1</v>
      </c>
      <c r="E348" s="436">
        <v>10.199999999999999</v>
      </c>
      <c r="F348" s="435">
        <v>8.5</v>
      </c>
      <c r="G348" s="435">
        <v>8.1</v>
      </c>
      <c r="H348" s="435">
        <v>11.5</v>
      </c>
      <c r="I348" s="435">
        <v>11.7</v>
      </c>
      <c r="J348" s="435">
        <v>12.3</v>
      </c>
      <c r="K348" s="435">
        <v>11.9</v>
      </c>
      <c r="L348" s="436">
        <v>10.7</v>
      </c>
      <c r="M348" s="436">
        <v>10.3</v>
      </c>
      <c r="N348" s="435">
        <v>8.3000000000000007</v>
      </c>
      <c r="O348" s="435">
        <v>8.6999999999999993</v>
      </c>
      <c r="P348" s="435">
        <v>8.8000000000000007</v>
      </c>
      <c r="Q348" s="435">
        <v>9.6</v>
      </c>
      <c r="R348" s="436">
        <v>10.3</v>
      </c>
      <c r="S348" s="435">
        <v>8.8000000000000007</v>
      </c>
      <c r="T348" s="435">
        <v>9.9</v>
      </c>
      <c r="U348" s="435">
        <v>9.6999999999999993</v>
      </c>
    </row>
    <row r="349" spans="1:21" x14ac:dyDescent="0.15">
      <c r="A349" s="440">
        <v>43537</v>
      </c>
      <c r="B349" s="435">
        <v>9.3000000000000007</v>
      </c>
      <c r="C349" s="435">
        <v>6.2</v>
      </c>
      <c r="D349" s="435">
        <v>8.9</v>
      </c>
      <c r="E349" s="435">
        <v>9.6999999999999993</v>
      </c>
      <c r="F349" s="435">
        <v>7.7</v>
      </c>
      <c r="G349" s="435">
        <v>6.8</v>
      </c>
      <c r="H349" s="435">
        <v>11.1</v>
      </c>
      <c r="I349" s="435">
        <v>9</v>
      </c>
      <c r="J349" s="435">
        <v>11.3</v>
      </c>
      <c r="K349" s="435">
        <v>7.6</v>
      </c>
      <c r="L349" s="435">
        <v>6.7</v>
      </c>
      <c r="M349" s="435">
        <v>5.8</v>
      </c>
      <c r="N349" s="435">
        <v>8.1</v>
      </c>
      <c r="O349" s="435">
        <v>7.2</v>
      </c>
      <c r="P349" s="435">
        <v>6.9</v>
      </c>
      <c r="Q349" s="435">
        <v>8.6999999999999993</v>
      </c>
      <c r="R349" s="435">
        <v>9.9</v>
      </c>
      <c r="S349" s="435">
        <v>7.3</v>
      </c>
      <c r="T349" s="435">
        <v>9.8000000000000007</v>
      </c>
      <c r="U349" s="435">
        <v>9.8000000000000007</v>
      </c>
    </row>
    <row r="350" spans="1:21" x14ac:dyDescent="0.15">
      <c r="A350" s="440">
        <v>43538</v>
      </c>
      <c r="B350" s="435">
        <v>8.3000000000000007</v>
      </c>
      <c r="C350" s="435">
        <v>6.7</v>
      </c>
      <c r="D350" s="435">
        <v>7.2</v>
      </c>
      <c r="E350" s="435">
        <v>6.8</v>
      </c>
      <c r="F350" s="435">
        <v>5.6</v>
      </c>
      <c r="G350" s="435">
        <v>7</v>
      </c>
      <c r="H350" s="435">
        <v>8.6</v>
      </c>
      <c r="I350" s="435">
        <v>6.7</v>
      </c>
      <c r="J350" s="435">
        <v>9.4</v>
      </c>
      <c r="K350" s="435">
        <v>6.5</v>
      </c>
      <c r="L350" s="435">
        <v>6.7</v>
      </c>
      <c r="M350" s="435">
        <v>8.8000000000000007</v>
      </c>
      <c r="N350" s="435">
        <v>8.8000000000000007</v>
      </c>
      <c r="O350" s="435">
        <v>7.6</v>
      </c>
      <c r="P350" s="435">
        <v>8.8000000000000007</v>
      </c>
      <c r="Q350" s="435">
        <v>9.8000000000000007</v>
      </c>
      <c r="R350" s="435">
        <v>7.4</v>
      </c>
      <c r="S350" s="435">
        <v>7.9</v>
      </c>
      <c r="T350" s="435">
        <v>7</v>
      </c>
      <c r="U350" s="435">
        <v>7.7</v>
      </c>
    </row>
    <row r="351" spans="1:21" x14ac:dyDescent="0.15">
      <c r="A351" s="440">
        <v>43539</v>
      </c>
      <c r="B351" s="435">
        <v>15.4</v>
      </c>
      <c r="C351" s="435">
        <v>12</v>
      </c>
      <c r="D351" s="435">
        <v>12.8</v>
      </c>
      <c r="E351" s="435">
        <v>13.3</v>
      </c>
      <c r="F351" s="435">
        <v>11.9</v>
      </c>
      <c r="G351" s="435">
        <v>12.6</v>
      </c>
      <c r="H351" s="435">
        <v>16.3</v>
      </c>
      <c r="I351" s="435">
        <v>15.1</v>
      </c>
      <c r="J351" s="435">
        <v>17.3</v>
      </c>
      <c r="K351" s="435">
        <v>14.6</v>
      </c>
      <c r="L351" s="435">
        <v>13.9</v>
      </c>
      <c r="M351" s="435">
        <v>11.8</v>
      </c>
      <c r="N351" s="435">
        <v>14.2</v>
      </c>
      <c r="O351" s="435">
        <v>12.9</v>
      </c>
      <c r="P351" s="435">
        <v>13.2</v>
      </c>
      <c r="Q351" s="435">
        <v>14.9</v>
      </c>
      <c r="R351" s="435">
        <v>14.5</v>
      </c>
      <c r="S351" s="435">
        <v>12.8</v>
      </c>
      <c r="T351" s="435">
        <v>14.5</v>
      </c>
      <c r="U351" s="435">
        <v>14.2</v>
      </c>
    </row>
    <row r="352" spans="1:21" x14ac:dyDescent="0.15">
      <c r="A352" s="440">
        <v>43540</v>
      </c>
      <c r="B352" s="435">
        <v>18.3</v>
      </c>
      <c r="C352" s="435">
        <v>11.7</v>
      </c>
      <c r="D352" s="435">
        <v>14.5</v>
      </c>
      <c r="E352" s="435">
        <v>14.7</v>
      </c>
      <c r="F352" s="435">
        <v>11.4</v>
      </c>
      <c r="G352" s="435">
        <v>13.2</v>
      </c>
      <c r="H352" s="435">
        <v>19</v>
      </c>
      <c r="I352" s="435">
        <v>11.1</v>
      </c>
      <c r="J352" s="435">
        <v>24</v>
      </c>
      <c r="K352" s="435">
        <v>15.4</v>
      </c>
      <c r="L352" s="435">
        <v>14.8</v>
      </c>
      <c r="M352" s="435">
        <v>13.1</v>
      </c>
      <c r="N352" s="435">
        <v>15.7</v>
      </c>
      <c r="O352" s="435">
        <v>13.9</v>
      </c>
      <c r="P352" s="435">
        <v>13.9</v>
      </c>
      <c r="Q352" s="435">
        <v>14.9</v>
      </c>
      <c r="R352" s="435">
        <v>14.7</v>
      </c>
      <c r="S352" s="435">
        <v>14</v>
      </c>
      <c r="T352" s="435">
        <v>15.5</v>
      </c>
      <c r="U352" s="435">
        <v>17.100000000000001</v>
      </c>
    </row>
    <row r="353" spans="1:21" x14ac:dyDescent="0.15">
      <c r="A353" s="440">
        <v>43541</v>
      </c>
      <c r="B353" s="435">
        <v>11.6</v>
      </c>
      <c r="C353" s="435">
        <v>7</v>
      </c>
      <c r="D353" s="436">
        <v>10.199999999999999</v>
      </c>
      <c r="E353" s="435">
        <v>9.9</v>
      </c>
      <c r="F353" s="435">
        <v>7.6</v>
      </c>
      <c r="G353" s="435">
        <v>8.6</v>
      </c>
      <c r="H353" s="435">
        <v>12.8</v>
      </c>
      <c r="I353" s="435">
        <v>12.6</v>
      </c>
      <c r="J353" s="435">
        <v>14.6</v>
      </c>
      <c r="K353" s="436">
        <v>10.199999999999999</v>
      </c>
      <c r="L353" s="435">
        <v>9.4</v>
      </c>
      <c r="M353" s="435">
        <v>8.5</v>
      </c>
      <c r="N353" s="435">
        <v>9.6</v>
      </c>
      <c r="O353" s="435">
        <v>9.6999999999999993</v>
      </c>
      <c r="P353" s="435">
        <v>9.5</v>
      </c>
      <c r="Q353" s="436">
        <v>10.6</v>
      </c>
      <c r="R353" s="435">
        <v>11.4</v>
      </c>
      <c r="S353" s="435">
        <v>9.6999999999999993</v>
      </c>
      <c r="T353" s="436">
        <v>10.9</v>
      </c>
      <c r="U353" s="435">
        <v>9.8000000000000007</v>
      </c>
    </row>
    <row r="354" spans="1:21" x14ac:dyDescent="0.15">
      <c r="A354" s="440">
        <v>43542</v>
      </c>
      <c r="B354" s="435">
        <v>8.6999999999999993</v>
      </c>
      <c r="C354" s="435">
        <v>6.2</v>
      </c>
      <c r="D354" s="435">
        <v>7.1</v>
      </c>
      <c r="E354" s="435">
        <v>5.9</v>
      </c>
      <c r="F354" s="435">
        <v>6.8</v>
      </c>
      <c r="G354" s="435">
        <v>6.8</v>
      </c>
      <c r="H354" s="435">
        <v>9.3000000000000007</v>
      </c>
      <c r="I354" s="436">
        <v>10.4</v>
      </c>
      <c r="J354" s="435">
        <v>11.3</v>
      </c>
      <c r="K354" s="435">
        <v>7</v>
      </c>
      <c r="L354" s="435">
        <v>7.7</v>
      </c>
      <c r="M354" s="435">
        <v>5.9</v>
      </c>
      <c r="N354" s="435">
        <v>7.8</v>
      </c>
      <c r="O354" s="435">
        <v>7.7</v>
      </c>
      <c r="P354" s="435">
        <v>7.4</v>
      </c>
      <c r="Q354" s="435">
        <v>7.6</v>
      </c>
      <c r="R354" s="435">
        <v>7.5</v>
      </c>
      <c r="S354" s="435">
        <v>7.3</v>
      </c>
      <c r="T354" s="435">
        <v>6.9</v>
      </c>
      <c r="U354" s="435">
        <v>7</v>
      </c>
    </row>
    <row r="355" spans="1:21" x14ac:dyDescent="0.15">
      <c r="A355" s="440">
        <v>43543</v>
      </c>
      <c r="B355" s="435">
        <v>15.6</v>
      </c>
      <c r="C355" s="435">
        <v>10</v>
      </c>
      <c r="D355" s="435">
        <v>13.3</v>
      </c>
      <c r="E355" s="435">
        <v>13.4</v>
      </c>
      <c r="F355" s="435">
        <v>12.2</v>
      </c>
      <c r="G355" s="436">
        <v>10.7</v>
      </c>
      <c r="H355" s="435">
        <v>15.5</v>
      </c>
      <c r="I355" s="435">
        <v>15</v>
      </c>
      <c r="J355" s="435">
        <v>18.600000000000001</v>
      </c>
      <c r="K355" s="435">
        <v>12.8</v>
      </c>
      <c r="L355" s="435">
        <v>14</v>
      </c>
      <c r="M355" s="436">
        <v>10.4</v>
      </c>
      <c r="N355" s="435">
        <v>11.9</v>
      </c>
      <c r="O355" s="436">
        <v>10.4</v>
      </c>
      <c r="P355" s="436">
        <v>10.9</v>
      </c>
      <c r="Q355" s="436">
        <v>10.3</v>
      </c>
      <c r="R355" s="435">
        <v>13.1</v>
      </c>
      <c r="S355" s="435">
        <v>12.1</v>
      </c>
      <c r="T355" s="435">
        <v>13.1</v>
      </c>
      <c r="U355" s="435">
        <v>15.1</v>
      </c>
    </row>
    <row r="356" spans="1:21" x14ac:dyDescent="0.15">
      <c r="A356" s="440">
        <v>43544</v>
      </c>
      <c r="B356" s="435">
        <v>14</v>
      </c>
      <c r="C356" s="435">
        <v>14</v>
      </c>
      <c r="D356" s="435">
        <v>12.5</v>
      </c>
      <c r="E356" s="435">
        <v>14.2</v>
      </c>
      <c r="F356" s="436">
        <v>10.9</v>
      </c>
      <c r="G356" s="435">
        <v>13</v>
      </c>
      <c r="H356" s="435">
        <v>16</v>
      </c>
      <c r="I356" s="435">
        <v>16.600000000000001</v>
      </c>
      <c r="J356" s="435">
        <v>19</v>
      </c>
      <c r="K356" s="435">
        <v>14.6</v>
      </c>
      <c r="L356" s="435">
        <v>12.2</v>
      </c>
      <c r="M356" s="435">
        <v>11.3</v>
      </c>
      <c r="N356" s="435">
        <v>12.9</v>
      </c>
      <c r="O356" s="435">
        <v>12.5</v>
      </c>
      <c r="P356" s="435">
        <v>14</v>
      </c>
      <c r="Q356" s="435">
        <v>13.3</v>
      </c>
      <c r="R356" s="435">
        <v>16.5</v>
      </c>
      <c r="S356" s="435">
        <v>12.8</v>
      </c>
      <c r="T356" s="435">
        <v>13.7</v>
      </c>
      <c r="U356" s="435">
        <v>13.7</v>
      </c>
    </row>
    <row r="357" spans="1:21" x14ac:dyDescent="0.15">
      <c r="A357" s="440">
        <v>43545</v>
      </c>
      <c r="B357" s="435">
        <v>14.3</v>
      </c>
      <c r="C357" s="435">
        <v>18</v>
      </c>
      <c r="D357" s="436">
        <v>10.199999999999999</v>
      </c>
      <c r="E357" s="435">
        <v>6.8</v>
      </c>
      <c r="F357" s="436">
        <v>10.3</v>
      </c>
      <c r="G357" s="435">
        <v>12.6</v>
      </c>
      <c r="H357" s="435">
        <v>13.7</v>
      </c>
      <c r="I357" s="435">
        <v>13</v>
      </c>
      <c r="J357" s="435">
        <v>17.5</v>
      </c>
      <c r="K357" s="435">
        <v>13.6</v>
      </c>
      <c r="L357" s="435">
        <v>14.3</v>
      </c>
      <c r="M357" s="435">
        <v>15.4</v>
      </c>
      <c r="N357" s="435">
        <v>13.3</v>
      </c>
      <c r="O357" s="435">
        <v>14.4</v>
      </c>
      <c r="P357" s="435">
        <v>17.3</v>
      </c>
      <c r="Q357" s="435">
        <v>18.600000000000001</v>
      </c>
      <c r="R357" s="435">
        <v>8.4</v>
      </c>
      <c r="S357" s="435">
        <v>15.5</v>
      </c>
      <c r="T357" s="435">
        <v>11.8</v>
      </c>
      <c r="U357" s="435">
        <v>14.7</v>
      </c>
    </row>
    <row r="358" spans="1:21" x14ac:dyDescent="0.15">
      <c r="A358" s="440">
        <v>43546</v>
      </c>
      <c r="B358" s="435">
        <v>8.1999999999999993</v>
      </c>
      <c r="C358" s="435">
        <v>7.5</v>
      </c>
      <c r="D358" s="435">
        <v>6.4</v>
      </c>
      <c r="E358" s="435">
        <v>6.5</v>
      </c>
      <c r="F358" s="435">
        <v>6.1</v>
      </c>
      <c r="G358" s="435">
        <v>4.2</v>
      </c>
      <c r="H358" s="435">
        <v>8</v>
      </c>
      <c r="I358" s="435">
        <v>5.5</v>
      </c>
      <c r="J358" s="435">
        <v>9.6999999999999993</v>
      </c>
      <c r="K358" s="435">
        <v>6.5</v>
      </c>
      <c r="L358" s="435">
        <v>3.9</v>
      </c>
      <c r="M358" s="435">
        <v>6.2</v>
      </c>
      <c r="N358" s="435">
        <v>8.8000000000000007</v>
      </c>
      <c r="O358" s="435">
        <v>7</v>
      </c>
      <c r="P358" s="435">
        <v>6.8</v>
      </c>
      <c r="Q358" s="435">
        <v>12</v>
      </c>
      <c r="R358" s="435">
        <v>6.9</v>
      </c>
      <c r="S358" s="435">
        <v>6.2</v>
      </c>
      <c r="T358" s="435">
        <v>5.8</v>
      </c>
      <c r="U358" s="435">
        <v>7.6</v>
      </c>
    </row>
    <row r="359" spans="1:21" x14ac:dyDescent="0.15">
      <c r="A359" s="440">
        <v>43547</v>
      </c>
      <c r="B359" s="435">
        <v>7.4</v>
      </c>
      <c r="C359" s="435">
        <v>3.5</v>
      </c>
      <c r="D359" s="435">
        <v>5.8</v>
      </c>
      <c r="E359" s="435">
        <v>6.4</v>
      </c>
      <c r="F359" s="435">
        <v>3.9</v>
      </c>
      <c r="G359" s="435">
        <v>5.3</v>
      </c>
      <c r="H359" s="435">
        <v>7.5</v>
      </c>
      <c r="I359" s="435">
        <v>6.2</v>
      </c>
      <c r="J359" s="435">
        <v>8.8000000000000007</v>
      </c>
      <c r="K359" s="435">
        <v>5.5</v>
      </c>
      <c r="L359" s="435">
        <v>4</v>
      </c>
      <c r="M359" s="435">
        <v>5.4</v>
      </c>
      <c r="N359" s="435">
        <v>7.9</v>
      </c>
      <c r="O359" s="435">
        <v>6.4</v>
      </c>
      <c r="P359" s="435">
        <v>7.2</v>
      </c>
      <c r="Q359" s="435">
        <v>8.1</v>
      </c>
      <c r="R359" s="435">
        <v>6.6</v>
      </c>
      <c r="S359" s="435">
        <v>6.5</v>
      </c>
      <c r="T359" s="435">
        <v>5.2</v>
      </c>
      <c r="U359" s="435">
        <v>6.3</v>
      </c>
    </row>
    <row r="360" spans="1:21" x14ac:dyDescent="0.15">
      <c r="A360" s="440">
        <v>43548</v>
      </c>
      <c r="B360" s="435">
        <v>9.5</v>
      </c>
      <c r="C360" s="435">
        <v>9.5</v>
      </c>
      <c r="D360" s="435">
        <v>8.4</v>
      </c>
      <c r="E360" s="435">
        <v>8.5</v>
      </c>
      <c r="F360" s="435">
        <v>9.1999999999999993</v>
      </c>
      <c r="G360" s="435">
        <v>8.4</v>
      </c>
      <c r="H360" s="435">
        <v>9.6999999999999993</v>
      </c>
      <c r="I360" s="435">
        <v>9.6999999999999993</v>
      </c>
      <c r="J360" s="435">
        <v>11.2</v>
      </c>
      <c r="K360" s="435">
        <v>9.8000000000000007</v>
      </c>
      <c r="L360" s="435">
        <v>8.9</v>
      </c>
      <c r="M360" s="435">
        <v>8.5</v>
      </c>
      <c r="N360" s="435">
        <v>9.9</v>
      </c>
      <c r="O360" s="439" t="s">
        <v>768</v>
      </c>
      <c r="P360" s="435">
        <v>9.9</v>
      </c>
      <c r="Q360" s="436">
        <v>10.8</v>
      </c>
      <c r="R360" s="435">
        <v>9.1</v>
      </c>
      <c r="S360" s="435">
        <v>9.3000000000000007</v>
      </c>
      <c r="T360" s="435">
        <v>9.5</v>
      </c>
      <c r="U360" s="435">
        <v>9</v>
      </c>
    </row>
    <row r="361" spans="1:21" x14ac:dyDescent="0.15">
      <c r="A361" s="440">
        <v>43549</v>
      </c>
      <c r="B361" s="435">
        <v>15.6</v>
      </c>
      <c r="C361" s="435">
        <v>13.2</v>
      </c>
      <c r="D361" s="435">
        <v>12.8</v>
      </c>
      <c r="E361" s="435">
        <v>12.5</v>
      </c>
      <c r="F361" s="435">
        <v>11.5</v>
      </c>
      <c r="G361" s="435">
        <v>13.9</v>
      </c>
      <c r="H361" s="435">
        <v>17</v>
      </c>
      <c r="I361" s="435">
        <v>16.3</v>
      </c>
      <c r="J361" s="435">
        <v>18</v>
      </c>
      <c r="K361" s="435">
        <v>15.4</v>
      </c>
      <c r="L361" s="435">
        <v>16</v>
      </c>
      <c r="M361" s="435">
        <v>14</v>
      </c>
      <c r="N361" s="435">
        <v>14</v>
      </c>
      <c r="O361" s="438">
        <v>13.2</v>
      </c>
      <c r="P361" s="435">
        <v>15.5</v>
      </c>
      <c r="Q361" s="435">
        <v>15.7</v>
      </c>
      <c r="R361" s="435">
        <v>13.4</v>
      </c>
      <c r="S361" s="435">
        <v>13.6</v>
      </c>
      <c r="T361" s="435">
        <v>12.9</v>
      </c>
      <c r="U361" s="435">
        <v>13.3</v>
      </c>
    </row>
    <row r="362" spans="1:21" x14ac:dyDescent="0.15">
      <c r="A362" s="440">
        <v>43550</v>
      </c>
      <c r="B362" s="435">
        <v>18.3</v>
      </c>
      <c r="C362" s="435">
        <v>15</v>
      </c>
      <c r="D362" s="435">
        <v>16.399999999999999</v>
      </c>
      <c r="E362" s="435">
        <v>18.2</v>
      </c>
      <c r="F362" s="435">
        <v>14.8</v>
      </c>
      <c r="G362" s="435">
        <v>14.9</v>
      </c>
      <c r="H362" s="436">
        <v>20.6</v>
      </c>
      <c r="I362" s="435">
        <v>17.3</v>
      </c>
      <c r="J362" s="436">
        <v>20.6</v>
      </c>
      <c r="K362" s="435">
        <v>16</v>
      </c>
      <c r="L362" s="435">
        <v>15</v>
      </c>
      <c r="M362" s="435">
        <v>15</v>
      </c>
      <c r="N362" s="435">
        <v>15.8</v>
      </c>
      <c r="O362" s="435">
        <v>14.8</v>
      </c>
      <c r="P362" s="435">
        <v>16.7</v>
      </c>
      <c r="Q362" s="435">
        <v>16.3</v>
      </c>
      <c r="R362" s="435">
        <v>19.5</v>
      </c>
      <c r="S362" s="435">
        <v>14.3</v>
      </c>
      <c r="T362" s="435">
        <v>16.2</v>
      </c>
      <c r="U362" s="435">
        <v>18.8</v>
      </c>
    </row>
    <row r="363" spans="1:21" x14ac:dyDescent="0.15">
      <c r="A363" s="440">
        <v>43551</v>
      </c>
      <c r="B363" s="435">
        <v>15.3</v>
      </c>
      <c r="C363" s="435">
        <v>17</v>
      </c>
      <c r="D363" s="435">
        <v>13.5</v>
      </c>
      <c r="E363" s="435">
        <v>14</v>
      </c>
      <c r="F363" s="435">
        <v>14.3</v>
      </c>
      <c r="G363" s="435">
        <v>14.8</v>
      </c>
      <c r="H363" s="435">
        <v>16.8</v>
      </c>
      <c r="I363" s="435">
        <v>14.7</v>
      </c>
      <c r="J363" s="435">
        <v>17.2</v>
      </c>
      <c r="K363" s="435">
        <v>16.600000000000001</v>
      </c>
      <c r="L363" s="435">
        <v>15.1</v>
      </c>
      <c r="M363" s="435">
        <v>14.7</v>
      </c>
      <c r="N363" s="435">
        <v>17.5</v>
      </c>
      <c r="O363" s="435">
        <v>15.8</v>
      </c>
      <c r="P363" s="435">
        <v>17.7</v>
      </c>
      <c r="Q363" s="435">
        <v>18.8</v>
      </c>
      <c r="R363" s="435">
        <v>15.1</v>
      </c>
      <c r="S363" s="435">
        <v>15.2</v>
      </c>
      <c r="T363" s="435">
        <v>12.5</v>
      </c>
      <c r="U363" s="435">
        <v>14.1</v>
      </c>
    </row>
    <row r="364" spans="1:21" x14ac:dyDescent="0.15">
      <c r="A364" s="440">
        <v>43552</v>
      </c>
      <c r="B364" s="436">
        <v>10.8</v>
      </c>
      <c r="C364" s="435">
        <v>5.9</v>
      </c>
      <c r="D364" s="435">
        <v>8.8000000000000007</v>
      </c>
      <c r="E364" s="435">
        <v>9.6999999999999993</v>
      </c>
      <c r="F364" s="435">
        <v>8.5</v>
      </c>
      <c r="G364" s="435">
        <v>8.1</v>
      </c>
      <c r="H364" s="435">
        <v>12.2</v>
      </c>
      <c r="I364" s="435">
        <v>12</v>
      </c>
      <c r="J364" s="435">
        <v>12.5</v>
      </c>
      <c r="K364" s="435">
        <v>8.9</v>
      </c>
      <c r="L364" s="435">
        <v>5.8</v>
      </c>
      <c r="M364" s="435">
        <v>8.6</v>
      </c>
      <c r="N364" s="436">
        <v>10.7</v>
      </c>
      <c r="O364" s="435">
        <v>9.1999999999999993</v>
      </c>
      <c r="P364" s="435">
        <v>9.6999999999999993</v>
      </c>
      <c r="Q364" s="435">
        <v>11.8</v>
      </c>
      <c r="R364" s="436">
        <v>10.6</v>
      </c>
      <c r="S364" s="435">
        <v>9.3000000000000007</v>
      </c>
      <c r="T364" s="435">
        <v>8.5</v>
      </c>
      <c r="U364" s="435">
        <v>9.4</v>
      </c>
    </row>
    <row r="365" spans="1:21" x14ac:dyDescent="0.15">
      <c r="A365" s="440">
        <v>43553</v>
      </c>
      <c r="B365" s="436">
        <v>10.4</v>
      </c>
      <c r="C365" s="435">
        <v>7.9</v>
      </c>
      <c r="D365" s="435">
        <v>8.5</v>
      </c>
      <c r="E365" s="435">
        <v>9.3000000000000007</v>
      </c>
      <c r="F365" s="435">
        <v>7.7</v>
      </c>
      <c r="G365" s="435">
        <v>8.6999999999999993</v>
      </c>
      <c r="H365" s="435">
        <v>11.2</v>
      </c>
      <c r="I365" s="435">
        <v>9.5</v>
      </c>
      <c r="J365" s="435">
        <v>11.3</v>
      </c>
      <c r="K365" s="435">
        <v>8.3000000000000007</v>
      </c>
      <c r="L365" s="435">
        <v>8.5</v>
      </c>
      <c r="M365" s="435">
        <v>9.8000000000000007</v>
      </c>
      <c r="N365" s="435">
        <v>11.2</v>
      </c>
      <c r="O365" s="436">
        <v>10.4</v>
      </c>
      <c r="P365" s="435">
        <v>12</v>
      </c>
      <c r="Q365" s="435">
        <v>12.5</v>
      </c>
      <c r="R365" s="435">
        <v>9.4</v>
      </c>
      <c r="S365" s="435">
        <v>11.1</v>
      </c>
      <c r="T365" s="435">
        <v>9.4</v>
      </c>
      <c r="U365" s="435">
        <v>9.1</v>
      </c>
    </row>
    <row r="366" spans="1:21" x14ac:dyDescent="0.15">
      <c r="A366" s="440">
        <v>43554</v>
      </c>
      <c r="B366" s="435">
        <v>25.5</v>
      </c>
      <c r="C366" s="435">
        <v>17.8</v>
      </c>
      <c r="D366" s="435">
        <v>18</v>
      </c>
      <c r="E366" s="435">
        <v>21.8</v>
      </c>
      <c r="F366" s="435">
        <v>16.3</v>
      </c>
      <c r="G366" s="435">
        <v>18.3</v>
      </c>
      <c r="H366" s="435">
        <v>23.1</v>
      </c>
      <c r="I366" s="435">
        <v>18.8</v>
      </c>
      <c r="J366" s="435">
        <v>24.5</v>
      </c>
      <c r="K366" s="435">
        <v>18</v>
      </c>
      <c r="L366" s="435">
        <v>18.399999999999999</v>
      </c>
      <c r="M366" s="435">
        <v>18.3</v>
      </c>
      <c r="N366" s="435">
        <v>22.6</v>
      </c>
      <c r="O366" s="436">
        <v>20.7</v>
      </c>
      <c r="P366" s="435">
        <v>27</v>
      </c>
      <c r="Q366" s="435">
        <v>27.5</v>
      </c>
      <c r="R366" s="435">
        <v>19.600000000000001</v>
      </c>
      <c r="S366" s="436">
        <v>20.6</v>
      </c>
      <c r="T366" s="435">
        <v>18.7</v>
      </c>
      <c r="U366" s="435">
        <v>23.7</v>
      </c>
    </row>
    <row r="367" spans="1:21" x14ac:dyDescent="0.15">
      <c r="A367" s="440">
        <v>43555</v>
      </c>
      <c r="B367" s="435">
        <v>17.100000000000001</v>
      </c>
      <c r="C367" s="435">
        <v>11</v>
      </c>
      <c r="D367" s="435">
        <v>11.3</v>
      </c>
      <c r="E367" s="435">
        <v>15.2</v>
      </c>
      <c r="F367" s="435">
        <v>9.8000000000000007</v>
      </c>
      <c r="G367" s="436">
        <v>10.1</v>
      </c>
      <c r="H367" s="435">
        <v>12.6</v>
      </c>
      <c r="I367" s="435">
        <v>11.3</v>
      </c>
      <c r="J367" s="435">
        <v>15.7</v>
      </c>
      <c r="K367" s="435">
        <v>11</v>
      </c>
      <c r="L367" s="436">
        <v>10.4</v>
      </c>
      <c r="M367" s="435">
        <v>11</v>
      </c>
      <c r="N367" s="435">
        <v>14</v>
      </c>
      <c r="O367" s="435">
        <v>12.9</v>
      </c>
      <c r="P367" s="435">
        <v>13</v>
      </c>
      <c r="Q367" s="435">
        <v>14.5</v>
      </c>
      <c r="R367" s="435">
        <v>13.4</v>
      </c>
      <c r="S367" s="435">
        <v>11.8</v>
      </c>
      <c r="T367" s="436">
        <v>10.4</v>
      </c>
      <c r="U367" s="435">
        <v>15.8</v>
      </c>
    </row>
    <row r="370" spans="2:21" x14ac:dyDescent="0.15">
      <c r="B370" s="300">
        <f>(365-COUNT(B3:B367))/365</f>
        <v>2.4657534246575342E-2</v>
      </c>
      <c r="C370" s="300">
        <f t="shared" ref="C370:U370" si="0">(365-COUNT(C3:C367))/365</f>
        <v>2.4657534246575342E-2</v>
      </c>
      <c r="D370" s="300">
        <f t="shared" si="0"/>
        <v>0</v>
      </c>
      <c r="E370" s="300">
        <f t="shared" si="0"/>
        <v>3.287671232876712E-2</v>
      </c>
      <c r="F370" s="300">
        <f t="shared" si="0"/>
        <v>1.9178082191780823E-2</v>
      </c>
      <c r="G370" s="300">
        <f t="shared" si="0"/>
        <v>1.9178082191780823E-2</v>
      </c>
      <c r="H370" s="300">
        <f t="shared" si="0"/>
        <v>1.643835616438356E-2</v>
      </c>
      <c r="I370" s="300">
        <f t="shared" si="0"/>
        <v>2.7397260273972601E-2</v>
      </c>
      <c r="J370" s="300">
        <f t="shared" si="0"/>
        <v>3.8356164383561646E-2</v>
      </c>
      <c r="K370" s="300">
        <f t="shared" si="0"/>
        <v>2.1917808219178082E-2</v>
      </c>
      <c r="L370" s="300">
        <f t="shared" si="0"/>
        <v>1.9178082191780823E-2</v>
      </c>
      <c r="M370" s="300">
        <f t="shared" si="0"/>
        <v>2.7397260273972601E-2</v>
      </c>
      <c r="N370" s="300">
        <f t="shared" si="0"/>
        <v>2.1917808219178082E-2</v>
      </c>
      <c r="O370" s="300">
        <f t="shared" si="0"/>
        <v>2.1917808219178082E-2</v>
      </c>
      <c r="P370" s="300">
        <f t="shared" si="0"/>
        <v>3.287671232876712E-2</v>
      </c>
      <c r="Q370" s="300">
        <f t="shared" si="0"/>
        <v>2.1917808219178082E-2</v>
      </c>
      <c r="R370" s="300">
        <f t="shared" si="0"/>
        <v>5.2054794520547946E-2</v>
      </c>
      <c r="S370" s="300">
        <f t="shared" si="0"/>
        <v>1.9178082191780823E-2</v>
      </c>
      <c r="T370" s="300">
        <f t="shared" si="0"/>
        <v>0</v>
      </c>
      <c r="U370" s="300">
        <f t="shared" si="0"/>
        <v>2.7397260273972603E-3</v>
      </c>
    </row>
  </sheetData>
  <phoneticPr fontId="2"/>
  <pageMargins left="0.75" right="0.75" top="1" bottom="1" header="0.51200000000000001" footer="0.51200000000000001"/>
  <headerFooter alignWithMargins="0"/>
  <rowBreaks count="1" manualBreakCount="1">
    <brk id="274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70"/>
  <sheetViews>
    <sheetView tabSelected="1" zoomScale="80" zoomScaleNormal="80" zoomScaleSheetLayoutView="100" workbookViewId="0">
      <selection activeCell="V1" sqref="V1:V367"/>
    </sheetView>
  </sheetViews>
  <sheetFormatPr defaultRowHeight="13.5" x14ac:dyDescent="0.15"/>
  <cols>
    <col min="1" max="1" width="11" style="29" bestFit="1" customWidth="1"/>
    <col min="2" max="3" width="9.75" style="216" customWidth="1"/>
    <col min="4" max="6" width="9.25" style="216" customWidth="1"/>
    <col min="7" max="22" width="9" style="217"/>
    <col min="23" max="257" width="9" style="23"/>
    <col min="258" max="258" width="11" style="23" bestFit="1" customWidth="1"/>
    <col min="259" max="260" width="9.75" style="23" customWidth="1"/>
    <col min="261" max="263" width="9.25" style="23" customWidth="1"/>
    <col min="264" max="513" width="9" style="23"/>
    <col min="514" max="514" width="11" style="23" bestFit="1" customWidth="1"/>
    <col min="515" max="516" width="9.75" style="23" customWidth="1"/>
    <col min="517" max="519" width="9.25" style="23" customWidth="1"/>
    <col min="520" max="769" width="9" style="23"/>
    <col min="770" max="770" width="11" style="23" bestFit="1" customWidth="1"/>
    <col min="771" max="772" width="9.75" style="23" customWidth="1"/>
    <col min="773" max="775" width="9.25" style="23" customWidth="1"/>
    <col min="776" max="1025" width="9" style="23"/>
    <col min="1026" max="1026" width="11" style="23" bestFit="1" customWidth="1"/>
    <col min="1027" max="1028" width="9.75" style="23" customWidth="1"/>
    <col min="1029" max="1031" width="9.25" style="23" customWidth="1"/>
    <col min="1032" max="1281" width="9" style="23"/>
    <col min="1282" max="1282" width="11" style="23" bestFit="1" customWidth="1"/>
    <col min="1283" max="1284" width="9.75" style="23" customWidth="1"/>
    <col min="1285" max="1287" width="9.25" style="23" customWidth="1"/>
    <col min="1288" max="1537" width="9" style="23"/>
    <col min="1538" max="1538" width="11" style="23" bestFit="1" customWidth="1"/>
    <col min="1539" max="1540" width="9.75" style="23" customWidth="1"/>
    <col min="1541" max="1543" width="9.25" style="23" customWidth="1"/>
    <col min="1544" max="1793" width="9" style="23"/>
    <col min="1794" max="1794" width="11" style="23" bestFit="1" customWidth="1"/>
    <col min="1795" max="1796" width="9.75" style="23" customWidth="1"/>
    <col min="1797" max="1799" width="9.25" style="23" customWidth="1"/>
    <col min="1800" max="2049" width="9" style="23"/>
    <col min="2050" max="2050" width="11" style="23" bestFit="1" customWidth="1"/>
    <col min="2051" max="2052" width="9.75" style="23" customWidth="1"/>
    <col min="2053" max="2055" width="9.25" style="23" customWidth="1"/>
    <col min="2056" max="2305" width="9" style="23"/>
    <col min="2306" max="2306" width="11" style="23" bestFit="1" customWidth="1"/>
    <col min="2307" max="2308" width="9.75" style="23" customWidth="1"/>
    <col min="2309" max="2311" width="9.25" style="23" customWidth="1"/>
    <col min="2312" max="2561" width="9" style="23"/>
    <col min="2562" max="2562" width="11" style="23" bestFit="1" customWidth="1"/>
    <col min="2563" max="2564" width="9.75" style="23" customWidth="1"/>
    <col min="2565" max="2567" width="9.25" style="23" customWidth="1"/>
    <col min="2568" max="2817" width="9" style="23"/>
    <col min="2818" max="2818" width="11" style="23" bestFit="1" customWidth="1"/>
    <col min="2819" max="2820" width="9.75" style="23" customWidth="1"/>
    <col min="2821" max="2823" width="9.25" style="23" customWidth="1"/>
    <col min="2824" max="3073" width="9" style="23"/>
    <col min="3074" max="3074" width="11" style="23" bestFit="1" customWidth="1"/>
    <col min="3075" max="3076" width="9.75" style="23" customWidth="1"/>
    <col min="3077" max="3079" width="9.25" style="23" customWidth="1"/>
    <col min="3080" max="3329" width="9" style="23"/>
    <col min="3330" max="3330" width="11" style="23" bestFit="1" customWidth="1"/>
    <col min="3331" max="3332" width="9.75" style="23" customWidth="1"/>
    <col min="3333" max="3335" width="9.25" style="23" customWidth="1"/>
    <col min="3336" max="3585" width="9" style="23"/>
    <col min="3586" max="3586" width="11" style="23" bestFit="1" customWidth="1"/>
    <col min="3587" max="3588" width="9.75" style="23" customWidth="1"/>
    <col min="3589" max="3591" width="9.25" style="23" customWidth="1"/>
    <col min="3592" max="3841" width="9" style="23"/>
    <col min="3842" max="3842" width="11" style="23" bestFit="1" customWidth="1"/>
    <col min="3843" max="3844" width="9.75" style="23" customWidth="1"/>
    <col min="3845" max="3847" width="9.25" style="23" customWidth="1"/>
    <col min="3848" max="4097" width="9" style="23"/>
    <col min="4098" max="4098" width="11" style="23" bestFit="1" customWidth="1"/>
    <col min="4099" max="4100" width="9.75" style="23" customWidth="1"/>
    <col min="4101" max="4103" width="9.25" style="23" customWidth="1"/>
    <col min="4104" max="4353" width="9" style="23"/>
    <col min="4354" max="4354" width="11" style="23" bestFit="1" customWidth="1"/>
    <col min="4355" max="4356" width="9.75" style="23" customWidth="1"/>
    <col min="4357" max="4359" width="9.25" style="23" customWidth="1"/>
    <col min="4360" max="4609" width="9" style="23"/>
    <col min="4610" max="4610" width="11" style="23" bestFit="1" customWidth="1"/>
    <col min="4611" max="4612" width="9.75" style="23" customWidth="1"/>
    <col min="4613" max="4615" width="9.25" style="23" customWidth="1"/>
    <col min="4616" max="4865" width="9" style="23"/>
    <col min="4866" max="4866" width="11" style="23" bestFit="1" customWidth="1"/>
    <col min="4867" max="4868" width="9.75" style="23" customWidth="1"/>
    <col min="4869" max="4871" width="9.25" style="23" customWidth="1"/>
    <col min="4872" max="5121" width="9" style="23"/>
    <col min="5122" max="5122" width="11" style="23" bestFit="1" customWidth="1"/>
    <col min="5123" max="5124" width="9.75" style="23" customWidth="1"/>
    <col min="5125" max="5127" width="9.25" style="23" customWidth="1"/>
    <col min="5128" max="5377" width="9" style="23"/>
    <col min="5378" max="5378" width="11" style="23" bestFit="1" customWidth="1"/>
    <col min="5379" max="5380" width="9.75" style="23" customWidth="1"/>
    <col min="5381" max="5383" width="9.25" style="23" customWidth="1"/>
    <col min="5384" max="5633" width="9" style="23"/>
    <col min="5634" max="5634" width="11" style="23" bestFit="1" customWidth="1"/>
    <col min="5635" max="5636" width="9.75" style="23" customWidth="1"/>
    <col min="5637" max="5639" width="9.25" style="23" customWidth="1"/>
    <col min="5640" max="5889" width="9" style="23"/>
    <col min="5890" max="5890" width="11" style="23" bestFit="1" customWidth="1"/>
    <col min="5891" max="5892" width="9.75" style="23" customWidth="1"/>
    <col min="5893" max="5895" width="9.25" style="23" customWidth="1"/>
    <col min="5896" max="6145" width="9" style="23"/>
    <col min="6146" max="6146" width="11" style="23" bestFit="1" customWidth="1"/>
    <col min="6147" max="6148" width="9.75" style="23" customWidth="1"/>
    <col min="6149" max="6151" width="9.25" style="23" customWidth="1"/>
    <col min="6152" max="6401" width="9" style="23"/>
    <col min="6402" max="6402" width="11" style="23" bestFit="1" customWidth="1"/>
    <col min="6403" max="6404" width="9.75" style="23" customWidth="1"/>
    <col min="6405" max="6407" width="9.25" style="23" customWidth="1"/>
    <col min="6408" max="6657" width="9" style="23"/>
    <col min="6658" max="6658" width="11" style="23" bestFit="1" customWidth="1"/>
    <col min="6659" max="6660" width="9.75" style="23" customWidth="1"/>
    <col min="6661" max="6663" width="9.25" style="23" customWidth="1"/>
    <col min="6664" max="6913" width="9" style="23"/>
    <col min="6914" max="6914" width="11" style="23" bestFit="1" customWidth="1"/>
    <col min="6915" max="6916" width="9.75" style="23" customWidth="1"/>
    <col min="6917" max="6919" width="9.25" style="23" customWidth="1"/>
    <col min="6920" max="7169" width="9" style="23"/>
    <col min="7170" max="7170" width="11" style="23" bestFit="1" customWidth="1"/>
    <col min="7171" max="7172" width="9.75" style="23" customWidth="1"/>
    <col min="7173" max="7175" width="9.25" style="23" customWidth="1"/>
    <col min="7176" max="7425" width="9" style="23"/>
    <col min="7426" max="7426" width="11" style="23" bestFit="1" customWidth="1"/>
    <col min="7427" max="7428" width="9.75" style="23" customWidth="1"/>
    <col min="7429" max="7431" width="9.25" style="23" customWidth="1"/>
    <col min="7432" max="7681" width="9" style="23"/>
    <col min="7682" max="7682" width="11" style="23" bestFit="1" customWidth="1"/>
    <col min="7683" max="7684" width="9.75" style="23" customWidth="1"/>
    <col min="7685" max="7687" width="9.25" style="23" customWidth="1"/>
    <col min="7688" max="7937" width="9" style="23"/>
    <col min="7938" max="7938" width="11" style="23" bestFit="1" customWidth="1"/>
    <col min="7939" max="7940" width="9.75" style="23" customWidth="1"/>
    <col min="7941" max="7943" width="9.25" style="23" customWidth="1"/>
    <col min="7944" max="8193" width="9" style="23"/>
    <col min="8194" max="8194" width="11" style="23" bestFit="1" customWidth="1"/>
    <col min="8195" max="8196" width="9.75" style="23" customWidth="1"/>
    <col min="8197" max="8199" width="9.25" style="23" customWidth="1"/>
    <col min="8200" max="8449" width="9" style="23"/>
    <col min="8450" max="8450" width="11" style="23" bestFit="1" customWidth="1"/>
    <col min="8451" max="8452" width="9.75" style="23" customWidth="1"/>
    <col min="8453" max="8455" width="9.25" style="23" customWidth="1"/>
    <col min="8456" max="8705" width="9" style="23"/>
    <col min="8706" max="8706" width="11" style="23" bestFit="1" customWidth="1"/>
    <col min="8707" max="8708" width="9.75" style="23" customWidth="1"/>
    <col min="8709" max="8711" width="9.25" style="23" customWidth="1"/>
    <col min="8712" max="8961" width="9" style="23"/>
    <col min="8962" max="8962" width="11" style="23" bestFit="1" customWidth="1"/>
    <col min="8963" max="8964" width="9.75" style="23" customWidth="1"/>
    <col min="8965" max="8967" width="9.25" style="23" customWidth="1"/>
    <col min="8968" max="9217" width="9" style="23"/>
    <col min="9218" max="9218" width="11" style="23" bestFit="1" customWidth="1"/>
    <col min="9219" max="9220" width="9.75" style="23" customWidth="1"/>
    <col min="9221" max="9223" width="9.25" style="23" customWidth="1"/>
    <col min="9224" max="9473" width="9" style="23"/>
    <col min="9474" max="9474" width="11" style="23" bestFit="1" customWidth="1"/>
    <col min="9475" max="9476" width="9.75" style="23" customWidth="1"/>
    <col min="9477" max="9479" width="9.25" style="23" customWidth="1"/>
    <col min="9480" max="9729" width="9" style="23"/>
    <col min="9730" max="9730" width="11" style="23" bestFit="1" customWidth="1"/>
    <col min="9731" max="9732" width="9.75" style="23" customWidth="1"/>
    <col min="9733" max="9735" width="9.25" style="23" customWidth="1"/>
    <col min="9736" max="9985" width="9" style="23"/>
    <col min="9986" max="9986" width="11" style="23" bestFit="1" customWidth="1"/>
    <col min="9987" max="9988" width="9.75" style="23" customWidth="1"/>
    <col min="9989" max="9991" width="9.25" style="23" customWidth="1"/>
    <col min="9992" max="10241" width="9" style="23"/>
    <col min="10242" max="10242" width="11" style="23" bestFit="1" customWidth="1"/>
    <col min="10243" max="10244" width="9.75" style="23" customWidth="1"/>
    <col min="10245" max="10247" width="9.25" style="23" customWidth="1"/>
    <col min="10248" max="10497" width="9" style="23"/>
    <col min="10498" max="10498" width="11" style="23" bestFit="1" customWidth="1"/>
    <col min="10499" max="10500" width="9.75" style="23" customWidth="1"/>
    <col min="10501" max="10503" width="9.25" style="23" customWidth="1"/>
    <col min="10504" max="10753" width="9" style="23"/>
    <col min="10754" max="10754" width="11" style="23" bestFit="1" customWidth="1"/>
    <col min="10755" max="10756" width="9.75" style="23" customWidth="1"/>
    <col min="10757" max="10759" width="9.25" style="23" customWidth="1"/>
    <col min="10760" max="11009" width="9" style="23"/>
    <col min="11010" max="11010" width="11" style="23" bestFit="1" customWidth="1"/>
    <col min="11011" max="11012" width="9.75" style="23" customWidth="1"/>
    <col min="11013" max="11015" width="9.25" style="23" customWidth="1"/>
    <col min="11016" max="11265" width="9" style="23"/>
    <col min="11266" max="11266" width="11" style="23" bestFit="1" customWidth="1"/>
    <col min="11267" max="11268" width="9.75" style="23" customWidth="1"/>
    <col min="11269" max="11271" width="9.25" style="23" customWidth="1"/>
    <col min="11272" max="11521" width="9" style="23"/>
    <col min="11522" max="11522" width="11" style="23" bestFit="1" customWidth="1"/>
    <col min="11523" max="11524" width="9.75" style="23" customWidth="1"/>
    <col min="11525" max="11527" width="9.25" style="23" customWidth="1"/>
    <col min="11528" max="11777" width="9" style="23"/>
    <col min="11778" max="11778" width="11" style="23" bestFit="1" customWidth="1"/>
    <col min="11779" max="11780" width="9.75" style="23" customWidth="1"/>
    <col min="11781" max="11783" width="9.25" style="23" customWidth="1"/>
    <col min="11784" max="12033" width="9" style="23"/>
    <col min="12034" max="12034" width="11" style="23" bestFit="1" customWidth="1"/>
    <col min="12035" max="12036" width="9.75" style="23" customWidth="1"/>
    <col min="12037" max="12039" width="9.25" style="23" customWidth="1"/>
    <col min="12040" max="12289" width="9" style="23"/>
    <col min="12290" max="12290" width="11" style="23" bestFit="1" customWidth="1"/>
    <col min="12291" max="12292" width="9.75" style="23" customWidth="1"/>
    <col min="12293" max="12295" width="9.25" style="23" customWidth="1"/>
    <col min="12296" max="12545" width="9" style="23"/>
    <col min="12546" max="12546" width="11" style="23" bestFit="1" customWidth="1"/>
    <col min="12547" max="12548" width="9.75" style="23" customWidth="1"/>
    <col min="12549" max="12551" width="9.25" style="23" customWidth="1"/>
    <col min="12552" max="12801" width="9" style="23"/>
    <col min="12802" max="12802" width="11" style="23" bestFit="1" customWidth="1"/>
    <col min="12803" max="12804" width="9.75" style="23" customWidth="1"/>
    <col min="12805" max="12807" width="9.25" style="23" customWidth="1"/>
    <col min="12808" max="13057" width="9" style="23"/>
    <col min="13058" max="13058" width="11" style="23" bestFit="1" customWidth="1"/>
    <col min="13059" max="13060" width="9.75" style="23" customWidth="1"/>
    <col min="13061" max="13063" width="9.25" style="23" customWidth="1"/>
    <col min="13064" max="13313" width="9" style="23"/>
    <col min="13314" max="13314" width="11" style="23" bestFit="1" customWidth="1"/>
    <col min="13315" max="13316" width="9.75" style="23" customWidth="1"/>
    <col min="13317" max="13319" width="9.25" style="23" customWidth="1"/>
    <col min="13320" max="13569" width="9" style="23"/>
    <col min="13570" max="13570" width="11" style="23" bestFit="1" customWidth="1"/>
    <col min="13571" max="13572" width="9.75" style="23" customWidth="1"/>
    <col min="13573" max="13575" width="9.25" style="23" customWidth="1"/>
    <col min="13576" max="13825" width="9" style="23"/>
    <col min="13826" max="13826" width="11" style="23" bestFit="1" customWidth="1"/>
    <col min="13827" max="13828" width="9.75" style="23" customWidth="1"/>
    <col min="13829" max="13831" width="9.25" style="23" customWidth="1"/>
    <col min="13832" max="14081" width="9" style="23"/>
    <col min="14082" max="14082" width="11" style="23" bestFit="1" customWidth="1"/>
    <col min="14083" max="14084" width="9.75" style="23" customWidth="1"/>
    <col min="14085" max="14087" width="9.25" style="23" customWidth="1"/>
    <col min="14088" max="14337" width="9" style="23"/>
    <col min="14338" max="14338" width="11" style="23" bestFit="1" customWidth="1"/>
    <col min="14339" max="14340" width="9.75" style="23" customWidth="1"/>
    <col min="14341" max="14343" width="9.25" style="23" customWidth="1"/>
    <col min="14344" max="14593" width="9" style="23"/>
    <col min="14594" max="14594" width="11" style="23" bestFit="1" customWidth="1"/>
    <col min="14595" max="14596" width="9.75" style="23" customWidth="1"/>
    <col min="14597" max="14599" width="9.25" style="23" customWidth="1"/>
    <col min="14600" max="14849" width="9" style="23"/>
    <col min="14850" max="14850" width="11" style="23" bestFit="1" customWidth="1"/>
    <col min="14851" max="14852" width="9.75" style="23" customWidth="1"/>
    <col min="14853" max="14855" width="9.25" style="23" customWidth="1"/>
    <col min="14856" max="15105" width="9" style="23"/>
    <col min="15106" max="15106" width="11" style="23" bestFit="1" customWidth="1"/>
    <col min="15107" max="15108" width="9.75" style="23" customWidth="1"/>
    <col min="15109" max="15111" width="9.25" style="23" customWidth="1"/>
    <col min="15112" max="15361" width="9" style="23"/>
    <col min="15362" max="15362" width="11" style="23" bestFit="1" customWidth="1"/>
    <col min="15363" max="15364" width="9.75" style="23" customWidth="1"/>
    <col min="15365" max="15367" width="9.25" style="23" customWidth="1"/>
    <col min="15368" max="15617" width="9" style="23"/>
    <col min="15618" max="15618" width="11" style="23" bestFit="1" customWidth="1"/>
    <col min="15619" max="15620" width="9.75" style="23" customWidth="1"/>
    <col min="15621" max="15623" width="9.25" style="23" customWidth="1"/>
    <col min="15624" max="15873" width="9" style="23"/>
    <col min="15874" max="15874" width="11" style="23" bestFit="1" customWidth="1"/>
    <col min="15875" max="15876" width="9.75" style="23" customWidth="1"/>
    <col min="15877" max="15879" width="9.25" style="23" customWidth="1"/>
    <col min="15880" max="16129" width="9" style="23"/>
    <col min="16130" max="16130" width="11" style="23" bestFit="1" customWidth="1"/>
    <col min="16131" max="16132" width="9.75" style="23" customWidth="1"/>
    <col min="16133" max="16135" width="9.25" style="23" customWidth="1"/>
    <col min="16136" max="16384" width="9" style="23"/>
  </cols>
  <sheetData>
    <row r="1" spans="1:25" x14ac:dyDescent="0.15">
      <c r="A1" s="460" t="s">
        <v>36</v>
      </c>
      <c r="B1" s="458" t="s">
        <v>372</v>
      </c>
      <c r="C1" s="458" t="s">
        <v>374</v>
      </c>
      <c r="D1" s="458" t="s">
        <v>388</v>
      </c>
      <c r="E1" s="458" t="s">
        <v>380</v>
      </c>
      <c r="F1" s="458" t="s">
        <v>371</v>
      </c>
      <c r="G1" s="458" t="s">
        <v>386</v>
      </c>
      <c r="H1" s="458" t="s">
        <v>807</v>
      </c>
      <c r="I1" s="458" t="s">
        <v>385</v>
      </c>
      <c r="J1" s="458" t="s">
        <v>808</v>
      </c>
      <c r="K1" s="458" t="s">
        <v>809</v>
      </c>
      <c r="L1" s="458" t="s">
        <v>387</v>
      </c>
      <c r="M1" s="458" t="s">
        <v>376</v>
      </c>
      <c r="N1" s="458" t="s">
        <v>377</v>
      </c>
      <c r="O1" s="458" t="s">
        <v>375</v>
      </c>
      <c r="P1" s="458" t="s">
        <v>810</v>
      </c>
      <c r="Q1" s="458" t="s">
        <v>811</v>
      </c>
      <c r="R1" s="458" t="s">
        <v>381</v>
      </c>
      <c r="S1" s="458" t="s">
        <v>382</v>
      </c>
      <c r="T1" s="458" t="s">
        <v>384</v>
      </c>
      <c r="U1" s="458" t="s">
        <v>379</v>
      </c>
      <c r="V1" s="458" t="s">
        <v>389</v>
      </c>
    </row>
    <row r="2" spans="1:25" ht="24" x14ac:dyDescent="0.15">
      <c r="A2" s="65" t="s">
        <v>364</v>
      </c>
      <c r="B2" s="459">
        <v>12203080</v>
      </c>
      <c r="C2" s="459">
        <v>12204060</v>
      </c>
      <c r="D2" s="459">
        <v>12205030</v>
      </c>
      <c r="E2" s="459">
        <v>12206010</v>
      </c>
      <c r="F2" s="459">
        <v>12207010</v>
      </c>
      <c r="G2" s="459">
        <v>12210010</v>
      </c>
      <c r="H2" s="459">
        <v>12212040</v>
      </c>
      <c r="I2" s="459">
        <v>12213010</v>
      </c>
      <c r="J2" s="459">
        <v>12214010</v>
      </c>
      <c r="K2" s="459">
        <v>12217030</v>
      </c>
      <c r="L2" s="459">
        <v>12218010</v>
      </c>
      <c r="M2" s="459">
        <v>12219060</v>
      </c>
      <c r="N2" s="459">
        <v>12219190</v>
      </c>
      <c r="O2" s="459">
        <v>12221020</v>
      </c>
      <c r="P2" s="459">
        <v>12222010</v>
      </c>
      <c r="Q2" s="459">
        <v>12224040</v>
      </c>
      <c r="R2" s="459">
        <v>12226010</v>
      </c>
      <c r="S2" s="459">
        <v>12344020</v>
      </c>
      <c r="T2" s="459">
        <v>12408010</v>
      </c>
      <c r="U2" s="459">
        <v>12481160</v>
      </c>
      <c r="V2" s="459">
        <v>12201090</v>
      </c>
    </row>
    <row r="3" spans="1:25" x14ac:dyDescent="0.15">
      <c r="A3" s="440">
        <v>43191</v>
      </c>
      <c r="B3" s="459">
        <v>11.5</v>
      </c>
      <c r="C3" s="459">
        <v>12.9</v>
      </c>
      <c r="D3" s="459">
        <v>13.4</v>
      </c>
      <c r="E3" s="459">
        <v>11.7</v>
      </c>
      <c r="F3" s="459">
        <v>14.3</v>
      </c>
      <c r="G3" s="459">
        <v>9.5</v>
      </c>
      <c r="H3" s="459">
        <v>10</v>
      </c>
      <c r="I3" s="459">
        <v>9.8000000000000007</v>
      </c>
      <c r="J3" s="459">
        <v>11.1</v>
      </c>
      <c r="K3" s="459">
        <v>14.7</v>
      </c>
      <c r="L3" s="459">
        <v>8.4</v>
      </c>
      <c r="M3" s="459">
        <v>9.9</v>
      </c>
      <c r="N3" s="459">
        <v>9.8000000000000007</v>
      </c>
      <c r="O3" s="459">
        <v>13.7</v>
      </c>
      <c r="P3" s="459">
        <v>15.3</v>
      </c>
      <c r="Q3" s="459">
        <v>13.3</v>
      </c>
      <c r="R3" s="459">
        <v>6.6</v>
      </c>
      <c r="S3" s="459">
        <v>5</v>
      </c>
      <c r="T3" s="459">
        <v>11.6</v>
      </c>
      <c r="U3" s="459">
        <v>10.3</v>
      </c>
      <c r="V3" s="459">
        <v>9.3000000000000007</v>
      </c>
    </row>
    <row r="4" spans="1:25" x14ac:dyDescent="0.15">
      <c r="A4" s="440">
        <v>43192</v>
      </c>
      <c r="B4" s="459">
        <v>20.6</v>
      </c>
      <c r="C4" s="459">
        <v>19</v>
      </c>
      <c r="D4" s="459">
        <v>19.399999999999999</v>
      </c>
      <c r="E4" s="459">
        <v>20</v>
      </c>
      <c r="F4" s="459">
        <v>20.8</v>
      </c>
      <c r="G4" s="459">
        <v>15.1</v>
      </c>
      <c r="H4" s="459">
        <v>14.9</v>
      </c>
      <c r="I4" s="459">
        <v>14.8</v>
      </c>
      <c r="J4" s="459">
        <v>16.8</v>
      </c>
      <c r="K4" s="459">
        <v>19.2</v>
      </c>
      <c r="L4" s="459">
        <v>15.7</v>
      </c>
      <c r="M4" s="459">
        <v>18.7</v>
      </c>
      <c r="N4" s="459">
        <v>18.3</v>
      </c>
      <c r="O4" s="459">
        <v>19.3</v>
      </c>
      <c r="P4" s="459">
        <v>19.399999999999999</v>
      </c>
      <c r="Q4" s="459">
        <v>18.899999999999999</v>
      </c>
      <c r="R4" s="459">
        <v>16.5</v>
      </c>
      <c r="S4" s="459">
        <v>13.2</v>
      </c>
      <c r="T4" s="459">
        <v>17.399999999999999</v>
      </c>
      <c r="U4" s="459">
        <v>18.8</v>
      </c>
      <c r="V4" s="459">
        <v>18.5</v>
      </c>
    </row>
    <row r="5" spans="1:25" x14ac:dyDescent="0.15">
      <c r="A5" s="440">
        <v>43193</v>
      </c>
      <c r="B5" s="459">
        <v>27.5</v>
      </c>
      <c r="C5" s="459">
        <v>29.4</v>
      </c>
      <c r="D5" s="459">
        <v>25.1</v>
      </c>
      <c r="E5" s="459">
        <v>30.5</v>
      </c>
      <c r="F5" s="459">
        <v>30.3</v>
      </c>
      <c r="G5" s="459">
        <v>23.4</v>
      </c>
      <c r="H5" s="459">
        <v>24.3</v>
      </c>
      <c r="I5" s="459">
        <v>22.9</v>
      </c>
      <c r="J5" s="459">
        <v>26.5</v>
      </c>
      <c r="K5" s="459">
        <v>29.6</v>
      </c>
      <c r="L5" s="459">
        <v>20.3</v>
      </c>
      <c r="M5" s="459">
        <v>28</v>
      </c>
      <c r="N5" s="459">
        <v>27.7</v>
      </c>
      <c r="O5" s="459">
        <v>28.1</v>
      </c>
      <c r="P5" s="459">
        <v>30</v>
      </c>
      <c r="Q5" s="459">
        <v>29.1</v>
      </c>
      <c r="R5" s="459">
        <v>22</v>
      </c>
      <c r="S5" s="459">
        <v>18.7</v>
      </c>
      <c r="T5" s="459">
        <v>24.1</v>
      </c>
      <c r="U5" s="459">
        <v>28.5</v>
      </c>
      <c r="V5" s="459">
        <v>29.2</v>
      </c>
    </row>
    <row r="6" spans="1:25" x14ac:dyDescent="0.15">
      <c r="A6" s="440">
        <v>43194</v>
      </c>
      <c r="B6" s="459">
        <v>36.4</v>
      </c>
      <c r="C6" s="459">
        <v>36</v>
      </c>
      <c r="D6" s="459">
        <v>28.8</v>
      </c>
      <c r="E6" s="459">
        <v>36.5</v>
      </c>
      <c r="F6" s="459">
        <v>36.299999999999997</v>
      </c>
      <c r="G6" s="459">
        <v>26.6</v>
      </c>
      <c r="H6" s="459">
        <v>26.3</v>
      </c>
      <c r="I6" s="459">
        <v>27.5</v>
      </c>
      <c r="J6" s="459">
        <v>26.9</v>
      </c>
      <c r="K6" s="459">
        <v>35.5</v>
      </c>
      <c r="L6" s="459">
        <v>25.8</v>
      </c>
      <c r="M6" s="459">
        <v>34</v>
      </c>
      <c r="N6" s="459">
        <v>32.200000000000003</v>
      </c>
      <c r="O6" s="459">
        <v>34</v>
      </c>
      <c r="P6" s="459">
        <v>33.700000000000003</v>
      </c>
      <c r="Q6" s="459">
        <v>36.299999999999997</v>
      </c>
      <c r="R6" s="459">
        <v>26.2</v>
      </c>
      <c r="S6" s="459">
        <v>19.8</v>
      </c>
      <c r="T6" s="459">
        <v>26.8</v>
      </c>
      <c r="U6" s="459">
        <v>29.8</v>
      </c>
      <c r="V6" s="459">
        <v>32</v>
      </c>
    </row>
    <row r="7" spans="1:25" x14ac:dyDescent="0.15">
      <c r="A7" s="440">
        <v>43195</v>
      </c>
      <c r="B7" s="459">
        <v>5.4</v>
      </c>
      <c r="C7" s="459">
        <v>5.6</v>
      </c>
      <c r="D7" s="459">
        <v>10.199999999999999</v>
      </c>
      <c r="E7" s="459">
        <v>8.1</v>
      </c>
      <c r="F7" s="459">
        <v>6.4</v>
      </c>
      <c r="G7" s="459">
        <v>6.6</v>
      </c>
      <c r="H7" s="459">
        <v>5</v>
      </c>
      <c r="I7" s="459">
        <v>6</v>
      </c>
      <c r="J7" s="459">
        <v>5.8</v>
      </c>
      <c r="K7" s="459">
        <v>6.9</v>
      </c>
      <c r="L7" s="459">
        <v>4.4000000000000004</v>
      </c>
      <c r="M7" s="459">
        <v>6.3</v>
      </c>
      <c r="N7" s="459">
        <v>6.5</v>
      </c>
      <c r="O7" s="459">
        <v>6.5</v>
      </c>
      <c r="P7" s="459">
        <v>7.1</v>
      </c>
      <c r="Q7" s="459">
        <v>7.3</v>
      </c>
      <c r="R7" s="459">
        <v>2.5</v>
      </c>
      <c r="S7" s="459">
        <v>2.2999999999999998</v>
      </c>
      <c r="T7" s="459">
        <v>7.3</v>
      </c>
      <c r="U7" s="459">
        <v>6.8</v>
      </c>
      <c r="V7" s="459">
        <v>5</v>
      </c>
    </row>
    <row r="8" spans="1:25" x14ac:dyDescent="0.15">
      <c r="A8" s="440">
        <v>43196</v>
      </c>
      <c r="B8" s="459">
        <v>14.3</v>
      </c>
      <c r="C8" s="459">
        <v>15.6</v>
      </c>
      <c r="D8" s="459">
        <v>16.8</v>
      </c>
      <c r="E8" s="459">
        <v>17.5</v>
      </c>
      <c r="F8" s="459">
        <v>15.9</v>
      </c>
      <c r="G8" s="459">
        <v>13.3</v>
      </c>
      <c r="H8" s="459">
        <v>12.5</v>
      </c>
      <c r="I8" s="459">
        <v>14</v>
      </c>
      <c r="J8" s="459">
        <v>17.7</v>
      </c>
      <c r="K8" s="459">
        <v>15.6</v>
      </c>
      <c r="L8" s="459">
        <v>15.6</v>
      </c>
      <c r="M8" s="459">
        <v>14.7</v>
      </c>
      <c r="N8" s="459">
        <v>16.3</v>
      </c>
      <c r="O8" s="459">
        <v>15.4</v>
      </c>
      <c r="P8" s="459">
        <v>15.6</v>
      </c>
      <c r="Q8" s="459" t="s">
        <v>390</v>
      </c>
      <c r="R8" s="459">
        <v>14.7</v>
      </c>
      <c r="S8" s="459">
        <v>11</v>
      </c>
      <c r="T8" s="459">
        <v>15.4</v>
      </c>
      <c r="U8" s="459">
        <v>17</v>
      </c>
      <c r="V8" s="459">
        <v>13.8</v>
      </c>
      <c r="Y8" s="211"/>
    </row>
    <row r="9" spans="1:25" x14ac:dyDescent="0.15">
      <c r="A9" s="440">
        <v>43197</v>
      </c>
      <c r="B9" s="459">
        <v>8</v>
      </c>
      <c r="C9" s="459">
        <v>9.1999999999999993</v>
      </c>
      <c r="D9" s="459">
        <v>15.3</v>
      </c>
      <c r="E9" s="459">
        <v>10.8</v>
      </c>
      <c r="F9" s="459">
        <v>8.5</v>
      </c>
      <c r="G9" s="459">
        <v>9.5</v>
      </c>
      <c r="H9" s="459">
        <v>8.4</v>
      </c>
      <c r="I9" s="459">
        <v>9.6</v>
      </c>
      <c r="J9" s="459">
        <v>9</v>
      </c>
      <c r="K9" s="459">
        <v>8.6</v>
      </c>
      <c r="L9" s="459">
        <v>9.5</v>
      </c>
      <c r="M9" s="459">
        <v>8.3000000000000007</v>
      </c>
      <c r="N9" s="459">
        <v>9.8000000000000007</v>
      </c>
      <c r="O9" s="459">
        <v>10.5</v>
      </c>
      <c r="P9" s="459">
        <v>9.4</v>
      </c>
      <c r="Q9" s="459">
        <v>11.8</v>
      </c>
      <c r="R9" s="459">
        <v>7.3</v>
      </c>
      <c r="S9" s="459">
        <v>3.6</v>
      </c>
      <c r="T9" s="459">
        <v>11.7</v>
      </c>
      <c r="U9" s="459">
        <v>9.3000000000000007</v>
      </c>
      <c r="V9" s="459">
        <v>7.8</v>
      </c>
    </row>
    <row r="10" spans="1:25" x14ac:dyDescent="0.15">
      <c r="A10" s="440">
        <v>43198</v>
      </c>
      <c r="B10" s="459">
        <v>6.5</v>
      </c>
      <c r="C10" s="459">
        <v>10.6</v>
      </c>
      <c r="D10" s="459">
        <v>16.100000000000001</v>
      </c>
      <c r="E10" s="459">
        <v>12.9</v>
      </c>
      <c r="F10" s="459">
        <v>11.2</v>
      </c>
      <c r="G10" s="459">
        <v>11.2</v>
      </c>
      <c r="H10" s="459">
        <v>8</v>
      </c>
      <c r="I10" s="459">
        <v>9.9</v>
      </c>
      <c r="J10" s="459">
        <v>11.2</v>
      </c>
      <c r="K10" s="459">
        <v>10.8</v>
      </c>
      <c r="L10" s="459">
        <v>8.1</v>
      </c>
      <c r="M10" s="459">
        <v>10.4</v>
      </c>
      <c r="N10" s="459">
        <v>11.1</v>
      </c>
      <c r="O10" s="459">
        <v>11.7</v>
      </c>
      <c r="P10" s="459">
        <v>10.3</v>
      </c>
      <c r="Q10" s="459">
        <v>11.5</v>
      </c>
      <c r="R10" s="459">
        <v>4.8</v>
      </c>
      <c r="S10" s="459">
        <v>3.9</v>
      </c>
      <c r="T10" s="459">
        <v>11.8</v>
      </c>
      <c r="U10" s="459">
        <v>11.8</v>
      </c>
      <c r="V10" s="459">
        <v>9.5</v>
      </c>
    </row>
    <row r="11" spans="1:25" x14ac:dyDescent="0.15">
      <c r="A11" s="440">
        <v>43199</v>
      </c>
      <c r="B11" s="459">
        <v>10.199999999999999</v>
      </c>
      <c r="C11" s="459">
        <v>12.7</v>
      </c>
      <c r="D11" s="459">
        <v>17.100000000000001</v>
      </c>
      <c r="E11" s="459">
        <v>13.3</v>
      </c>
      <c r="F11" s="459">
        <v>12.1</v>
      </c>
      <c r="G11" s="459">
        <v>11.9</v>
      </c>
      <c r="H11" s="459">
        <v>10.3</v>
      </c>
      <c r="I11" s="459">
        <v>11.3</v>
      </c>
      <c r="J11" s="459">
        <v>16.5</v>
      </c>
      <c r="K11" s="459">
        <v>12</v>
      </c>
      <c r="L11" s="459">
        <v>8.8000000000000007</v>
      </c>
      <c r="M11" s="459">
        <v>9.6</v>
      </c>
      <c r="N11" s="459">
        <v>11.8</v>
      </c>
      <c r="O11" s="459">
        <v>13.8</v>
      </c>
      <c r="P11" s="459">
        <v>13.3</v>
      </c>
      <c r="Q11" s="459">
        <v>13.8</v>
      </c>
      <c r="R11" s="459">
        <v>6.5</v>
      </c>
      <c r="S11" s="459">
        <v>6.7</v>
      </c>
      <c r="T11" s="459">
        <v>12.9</v>
      </c>
      <c r="U11" s="459">
        <v>11.7</v>
      </c>
      <c r="V11" s="459">
        <v>11.5</v>
      </c>
    </row>
    <row r="12" spans="1:25" x14ac:dyDescent="0.15">
      <c r="A12" s="440">
        <v>43200</v>
      </c>
      <c r="B12" s="459">
        <v>9.5</v>
      </c>
      <c r="C12" s="459">
        <v>14.6</v>
      </c>
      <c r="D12" s="459">
        <v>17.5</v>
      </c>
      <c r="E12" s="459">
        <v>14.5</v>
      </c>
      <c r="F12" s="459">
        <v>14.7</v>
      </c>
      <c r="G12" s="459">
        <v>11.3</v>
      </c>
      <c r="H12" s="459">
        <v>10.7</v>
      </c>
      <c r="I12" s="459">
        <v>10.199999999999999</v>
      </c>
      <c r="J12" s="459">
        <v>13.7</v>
      </c>
      <c r="K12" s="459">
        <v>13.4</v>
      </c>
      <c r="L12" s="459">
        <v>8.9</v>
      </c>
      <c r="M12" s="459">
        <v>11.7</v>
      </c>
      <c r="N12" s="459">
        <v>11.7</v>
      </c>
      <c r="O12" s="459">
        <v>14.6</v>
      </c>
      <c r="P12" s="459">
        <v>14.4</v>
      </c>
      <c r="Q12" s="459">
        <v>15</v>
      </c>
      <c r="R12" s="459">
        <v>6.6</v>
      </c>
      <c r="S12" s="459">
        <v>7</v>
      </c>
      <c r="T12" s="459">
        <v>12.2</v>
      </c>
      <c r="U12" s="459">
        <v>11.8</v>
      </c>
      <c r="V12" s="459">
        <v>10.199999999999999</v>
      </c>
    </row>
    <row r="13" spans="1:25" x14ac:dyDescent="0.15">
      <c r="A13" s="440">
        <v>43201</v>
      </c>
      <c r="B13" s="459">
        <v>11.5</v>
      </c>
      <c r="C13" s="459">
        <v>15.7</v>
      </c>
      <c r="D13" s="459">
        <v>15.7</v>
      </c>
      <c r="E13" s="459">
        <v>15.3</v>
      </c>
      <c r="F13" s="459">
        <v>14.9</v>
      </c>
      <c r="G13" s="459">
        <v>11.5</v>
      </c>
      <c r="H13" s="459">
        <v>11.9</v>
      </c>
      <c r="I13" s="459">
        <v>11.5</v>
      </c>
      <c r="J13" s="459">
        <v>15.8</v>
      </c>
      <c r="K13" s="459">
        <v>14.3</v>
      </c>
      <c r="L13" s="459">
        <v>10.1</v>
      </c>
      <c r="M13" s="459">
        <v>13.8</v>
      </c>
      <c r="N13" s="459">
        <v>13.6</v>
      </c>
      <c r="O13" s="459">
        <v>15.5</v>
      </c>
      <c r="P13" s="459">
        <v>16.600000000000001</v>
      </c>
      <c r="Q13" s="459">
        <v>15.5</v>
      </c>
      <c r="R13" s="459">
        <v>11</v>
      </c>
      <c r="S13" s="459">
        <v>8.9</v>
      </c>
      <c r="T13" s="459">
        <v>15</v>
      </c>
      <c r="U13" s="459">
        <v>14.3</v>
      </c>
      <c r="V13" s="459">
        <v>12.4</v>
      </c>
    </row>
    <row r="14" spans="1:25" x14ac:dyDescent="0.15">
      <c r="A14" s="440">
        <v>43202</v>
      </c>
      <c r="B14" s="459">
        <v>14.3</v>
      </c>
      <c r="C14" s="459">
        <v>14.3</v>
      </c>
      <c r="D14" s="459">
        <v>18.5</v>
      </c>
      <c r="E14" s="459">
        <v>16.8</v>
      </c>
      <c r="F14" s="459">
        <v>15.2</v>
      </c>
      <c r="G14" s="459">
        <v>13.6</v>
      </c>
      <c r="H14" s="459">
        <v>12.4</v>
      </c>
      <c r="I14" s="459">
        <v>12.7</v>
      </c>
      <c r="J14" s="459">
        <v>14.8</v>
      </c>
      <c r="K14" s="459">
        <v>16.399999999999999</v>
      </c>
      <c r="L14" s="459">
        <v>13.4</v>
      </c>
      <c r="M14" s="459">
        <v>14.3</v>
      </c>
      <c r="N14" s="459">
        <v>15.1</v>
      </c>
      <c r="O14" s="459">
        <v>15.6</v>
      </c>
      <c r="P14" s="459">
        <v>14.8</v>
      </c>
      <c r="Q14" s="459">
        <v>17.600000000000001</v>
      </c>
      <c r="R14" s="459">
        <v>12.3</v>
      </c>
      <c r="S14" s="459">
        <v>8.5</v>
      </c>
      <c r="T14" s="459">
        <v>14</v>
      </c>
      <c r="U14" s="459">
        <v>13.2</v>
      </c>
      <c r="V14" s="459">
        <v>14.8</v>
      </c>
    </row>
    <row r="15" spans="1:25" x14ac:dyDescent="0.15">
      <c r="A15" s="440">
        <v>43203</v>
      </c>
      <c r="B15" s="459">
        <v>7.8</v>
      </c>
      <c r="C15" s="459">
        <v>11</v>
      </c>
      <c r="D15" s="459">
        <v>14.8</v>
      </c>
      <c r="E15" s="459">
        <v>12.2</v>
      </c>
      <c r="F15" s="459">
        <v>9.8000000000000007</v>
      </c>
      <c r="G15" s="459">
        <v>10</v>
      </c>
      <c r="H15" s="459">
        <v>9</v>
      </c>
      <c r="I15" s="459">
        <v>9.6999999999999993</v>
      </c>
      <c r="J15" s="459">
        <v>8.8000000000000007</v>
      </c>
      <c r="K15" s="459">
        <v>10.7</v>
      </c>
      <c r="L15" s="459">
        <v>7.7</v>
      </c>
      <c r="M15" s="459">
        <v>9.4</v>
      </c>
      <c r="N15" s="459">
        <v>10.5</v>
      </c>
      <c r="O15" s="459">
        <v>11.2</v>
      </c>
      <c r="P15" s="459">
        <v>11</v>
      </c>
      <c r="Q15" s="459">
        <v>12.6</v>
      </c>
      <c r="R15" s="459">
        <v>7.1</v>
      </c>
      <c r="S15" s="459">
        <v>3.2</v>
      </c>
      <c r="T15" s="459">
        <v>10.7</v>
      </c>
      <c r="U15" s="459">
        <v>11.2</v>
      </c>
      <c r="V15" s="459">
        <v>9.4</v>
      </c>
    </row>
    <row r="16" spans="1:25" x14ac:dyDescent="0.15">
      <c r="A16" s="440">
        <v>43204</v>
      </c>
      <c r="B16" s="459">
        <v>7.7</v>
      </c>
      <c r="C16" s="459">
        <v>10.5</v>
      </c>
      <c r="D16" s="459">
        <v>12.6</v>
      </c>
      <c r="E16" s="459">
        <v>9.3000000000000007</v>
      </c>
      <c r="F16" s="459">
        <v>9.6</v>
      </c>
      <c r="G16" s="459">
        <v>7.1</v>
      </c>
      <c r="H16" s="459">
        <v>7.2</v>
      </c>
      <c r="I16" s="459">
        <v>6.8</v>
      </c>
      <c r="J16" s="459">
        <v>9.1</v>
      </c>
      <c r="K16" s="459">
        <v>9.9</v>
      </c>
      <c r="L16" s="459">
        <v>6</v>
      </c>
      <c r="M16" s="459">
        <v>8.4</v>
      </c>
      <c r="N16" s="459">
        <v>7.5</v>
      </c>
      <c r="O16" s="459">
        <v>9.9</v>
      </c>
      <c r="P16" s="459">
        <v>10.8</v>
      </c>
      <c r="Q16" s="459">
        <v>10.6</v>
      </c>
      <c r="R16" s="459">
        <v>3.9</v>
      </c>
      <c r="S16" s="459">
        <v>3</v>
      </c>
      <c r="T16" s="459">
        <v>9.9</v>
      </c>
      <c r="U16" s="459">
        <v>8.1999999999999993</v>
      </c>
      <c r="V16" s="459">
        <v>6</v>
      </c>
    </row>
    <row r="17" spans="1:22" x14ac:dyDescent="0.15">
      <c r="A17" s="440">
        <v>43205</v>
      </c>
      <c r="B17" s="459">
        <v>6.7</v>
      </c>
      <c r="C17" s="459">
        <v>8.8000000000000007</v>
      </c>
      <c r="D17" s="459">
        <v>10.3</v>
      </c>
      <c r="E17" s="459">
        <v>8</v>
      </c>
      <c r="F17" s="459">
        <v>7.5</v>
      </c>
      <c r="G17" s="459">
        <v>4.9000000000000004</v>
      </c>
      <c r="H17" s="459">
        <v>6.2</v>
      </c>
      <c r="I17" s="459">
        <v>4.7</v>
      </c>
      <c r="J17" s="459">
        <v>7</v>
      </c>
      <c r="K17" s="459">
        <v>9.4</v>
      </c>
      <c r="L17" s="459">
        <v>7.5</v>
      </c>
      <c r="M17" s="459">
        <v>6.3</v>
      </c>
      <c r="N17" s="459">
        <v>6.9</v>
      </c>
      <c r="O17" s="459">
        <v>7.8</v>
      </c>
      <c r="P17" s="459">
        <v>9.5</v>
      </c>
      <c r="Q17" s="459">
        <v>8.3000000000000007</v>
      </c>
      <c r="R17" s="459">
        <v>7</v>
      </c>
      <c r="S17" s="459">
        <v>2.1</v>
      </c>
      <c r="T17" s="459">
        <v>6.9</v>
      </c>
      <c r="U17" s="459">
        <v>6</v>
      </c>
      <c r="V17" s="459">
        <v>5.3</v>
      </c>
    </row>
    <row r="18" spans="1:22" x14ac:dyDescent="0.15">
      <c r="A18" s="440">
        <v>43206</v>
      </c>
      <c r="B18" s="459">
        <v>6.7</v>
      </c>
      <c r="C18" s="459">
        <v>10.7</v>
      </c>
      <c r="D18" s="459">
        <v>14.3</v>
      </c>
      <c r="E18" s="459">
        <v>12.3</v>
      </c>
      <c r="F18" s="459">
        <v>11.1</v>
      </c>
      <c r="G18" s="459">
        <v>10.7</v>
      </c>
      <c r="H18" s="459">
        <v>7.7</v>
      </c>
      <c r="I18" s="459">
        <v>10</v>
      </c>
      <c r="J18" s="459">
        <v>11.1</v>
      </c>
      <c r="K18" s="459">
        <v>13.5</v>
      </c>
      <c r="L18" s="459">
        <v>8</v>
      </c>
      <c r="M18" s="459">
        <v>9.9</v>
      </c>
      <c r="N18" s="459">
        <v>10.3</v>
      </c>
      <c r="O18" s="459">
        <v>12.3</v>
      </c>
      <c r="P18" s="459">
        <v>9.8000000000000007</v>
      </c>
      <c r="Q18" s="459">
        <v>14.9</v>
      </c>
      <c r="R18" s="459">
        <v>6.7</v>
      </c>
      <c r="S18" s="459">
        <v>6.1</v>
      </c>
      <c r="T18" s="459">
        <v>12.3</v>
      </c>
      <c r="U18" s="459">
        <v>10.7</v>
      </c>
      <c r="V18" s="459">
        <v>7.1</v>
      </c>
    </row>
    <row r="19" spans="1:22" x14ac:dyDescent="0.15">
      <c r="A19" s="440">
        <v>43207</v>
      </c>
      <c r="B19" s="459">
        <v>6.1</v>
      </c>
      <c r="C19" s="459">
        <v>7.9</v>
      </c>
      <c r="D19" s="459">
        <v>12.8</v>
      </c>
      <c r="E19" s="459">
        <v>10.199999999999999</v>
      </c>
      <c r="F19" s="459">
        <v>7.6</v>
      </c>
      <c r="G19" s="459">
        <v>9.1999999999999993</v>
      </c>
      <c r="H19" s="459">
        <v>7.4</v>
      </c>
      <c r="I19" s="459">
        <v>8.3000000000000007</v>
      </c>
      <c r="J19" s="459">
        <v>11</v>
      </c>
      <c r="K19" s="459">
        <v>9.6</v>
      </c>
      <c r="L19" s="459">
        <v>9.3000000000000007</v>
      </c>
      <c r="M19" s="459">
        <v>9.1</v>
      </c>
      <c r="N19" s="459">
        <v>8.1999999999999993</v>
      </c>
      <c r="O19" s="459">
        <v>8.8000000000000007</v>
      </c>
      <c r="P19" s="459">
        <v>9.3000000000000007</v>
      </c>
      <c r="Q19" s="459">
        <v>10.6</v>
      </c>
      <c r="R19" s="459">
        <v>9.1999999999999993</v>
      </c>
      <c r="S19" s="459">
        <v>5.3</v>
      </c>
      <c r="T19" s="459">
        <v>9.6999999999999993</v>
      </c>
      <c r="U19" s="459">
        <v>10.7</v>
      </c>
      <c r="V19" s="459">
        <v>8.8000000000000007</v>
      </c>
    </row>
    <row r="20" spans="1:22" x14ac:dyDescent="0.15">
      <c r="A20" s="440">
        <v>43208</v>
      </c>
      <c r="B20" s="459">
        <v>6.9</v>
      </c>
      <c r="C20" s="459">
        <v>7.8</v>
      </c>
      <c r="D20" s="459">
        <v>6.7</v>
      </c>
      <c r="E20" s="459">
        <v>9.8000000000000007</v>
      </c>
      <c r="F20" s="459">
        <v>9.6999999999999993</v>
      </c>
      <c r="G20" s="459">
        <v>4.7</v>
      </c>
      <c r="H20" s="459">
        <v>7</v>
      </c>
      <c r="I20" s="459">
        <v>5.5</v>
      </c>
      <c r="J20" s="459">
        <v>8.6</v>
      </c>
      <c r="K20" s="459">
        <v>7.7</v>
      </c>
      <c r="L20" s="459">
        <v>4.9000000000000004</v>
      </c>
      <c r="M20" s="459">
        <v>7.1</v>
      </c>
      <c r="N20" s="459">
        <v>5.6</v>
      </c>
      <c r="O20" s="459">
        <v>5.6</v>
      </c>
      <c r="P20" s="459">
        <v>9.5</v>
      </c>
      <c r="Q20" s="459">
        <v>8.1</v>
      </c>
      <c r="R20" s="459">
        <v>5.8</v>
      </c>
      <c r="S20" s="459">
        <v>4.4000000000000004</v>
      </c>
      <c r="T20" s="459">
        <v>7.1</v>
      </c>
      <c r="U20" s="459">
        <v>8.5</v>
      </c>
      <c r="V20" s="459">
        <v>7.5</v>
      </c>
    </row>
    <row r="21" spans="1:22" x14ac:dyDescent="0.15">
      <c r="A21" s="440">
        <v>43209</v>
      </c>
      <c r="B21" s="459">
        <v>9.1999999999999993</v>
      </c>
      <c r="C21" s="459">
        <v>9.5</v>
      </c>
      <c r="D21" s="459">
        <v>8.3000000000000007</v>
      </c>
      <c r="E21" s="459">
        <v>7.4</v>
      </c>
      <c r="F21" s="459">
        <v>12.3</v>
      </c>
      <c r="G21" s="459">
        <v>5</v>
      </c>
      <c r="H21" s="459">
        <v>7.3</v>
      </c>
      <c r="I21" s="459">
        <v>5.0999999999999996</v>
      </c>
      <c r="J21" s="459">
        <v>8.3000000000000007</v>
      </c>
      <c r="K21" s="459">
        <v>12</v>
      </c>
      <c r="L21" s="459">
        <v>5.5</v>
      </c>
      <c r="M21" s="459">
        <v>7.3</v>
      </c>
      <c r="N21" s="459">
        <v>7.2</v>
      </c>
      <c r="O21" s="459">
        <v>10.8</v>
      </c>
      <c r="P21" s="459">
        <v>9.9</v>
      </c>
      <c r="Q21" s="459">
        <v>11.3</v>
      </c>
      <c r="R21" s="459">
        <v>3.8</v>
      </c>
      <c r="S21" s="459">
        <v>3.8</v>
      </c>
      <c r="T21" s="459">
        <v>7</v>
      </c>
      <c r="U21" s="459">
        <v>6.8</v>
      </c>
      <c r="V21" s="459">
        <v>8.1</v>
      </c>
    </row>
    <row r="22" spans="1:22" x14ac:dyDescent="0.15">
      <c r="A22" s="440">
        <v>43210</v>
      </c>
      <c r="B22" s="459">
        <v>17.5</v>
      </c>
      <c r="C22" s="459">
        <v>18.5</v>
      </c>
      <c r="D22" s="459">
        <v>18.8</v>
      </c>
      <c r="E22" s="459">
        <v>19.5</v>
      </c>
      <c r="F22" s="459">
        <v>19.399999999999999</v>
      </c>
      <c r="G22" s="459">
        <v>13.6</v>
      </c>
      <c r="H22" s="459">
        <v>14.3</v>
      </c>
      <c r="I22" s="459">
        <v>13.5</v>
      </c>
      <c r="J22" s="459">
        <v>16.7</v>
      </c>
      <c r="K22" s="459">
        <v>19.100000000000001</v>
      </c>
      <c r="L22" s="459">
        <v>14.8</v>
      </c>
      <c r="M22" s="459">
        <v>17.3</v>
      </c>
      <c r="N22" s="459">
        <v>16.8</v>
      </c>
      <c r="O22" s="459">
        <v>17.8</v>
      </c>
      <c r="P22" s="459">
        <v>17.899999999999999</v>
      </c>
      <c r="Q22" s="459">
        <v>20.3</v>
      </c>
      <c r="R22" s="459">
        <v>15.1</v>
      </c>
      <c r="S22" s="459">
        <v>11.3</v>
      </c>
      <c r="T22" s="459">
        <v>16</v>
      </c>
      <c r="U22" s="459">
        <v>17.7</v>
      </c>
      <c r="V22" s="459">
        <v>14.1</v>
      </c>
    </row>
    <row r="23" spans="1:22" x14ac:dyDescent="0.15">
      <c r="A23" s="440">
        <v>43211</v>
      </c>
      <c r="B23" s="459">
        <v>21</v>
      </c>
      <c r="C23" s="459">
        <v>23.3</v>
      </c>
      <c r="D23" s="459">
        <v>19.2</v>
      </c>
      <c r="E23" s="459">
        <v>22.5</v>
      </c>
      <c r="F23" s="459">
        <v>24.6</v>
      </c>
      <c r="G23" s="459">
        <v>17.399999999999999</v>
      </c>
      <c r="H23" s="459">
        <v>19.7</v>
      </c>
      <c r="I23" s="459">
        <v>17.8</v>
      </c>
      <c r="J23" s="459">
        <v>24.3</v>
      </c>
      <c r="K23" s="459">
        <v>24.4</v>
      </c>
      <c r="L23" s="459">
        <v>17.100000000000001</v>
      </c>
      <c r="M23" s="459">
        <v>16.5</v>
      </c>
      <c r="N23" s="459">
        <v>18</v>
      </c>
      <c r="O23" s="459">
        <v>22.4</v>
      </c>
      <c r="P23" s="459">
        <v>24.5</v>
      </c>
      <c r="Q23" s="459">
        <v>23</v>
      </c>
      <c r="R23" s="459">
        <v>16.3</v>
      </c>
      <c r="S23" s="459">
        <v>15.1</v>
      </c>
      <c r="T23" s="459">
        <v>21</v>
      </c>
      <c r="U23" s="459">
        <v>19.3</v>
      </c>
      <c r="V23" s="459">
        <v>18.899999999999999</v>
      </c>
    </row>
    <row r="24" spans="1:22" x14ac:dyDescent="0.15">
      <c r="A24" s="440">
        <v>43212</v>
      </c>
      <c r="B24" s="459">
        <v>27.4</v>
      </c>
      <c r="C24" s="459">
        <v>28.7</v>
      </c>
      <c r="D24" s="459">
        <v>24.8</v>
      </c>
      <c r="E24" s="459">
        <v>28</v>
      </c>
      <c r="F24" s="459">
        <v>31.3</v>
      </c>
      <c r="G24" s="459">
        <v>21.9</v>
      </c>
      <c r="H24" s="459">
        <v>23.7</v>
      </c>
      <c r="I24" s="459">
        <v>21.7</v>
      </c>
      <c r="J24" s="459">
        <v>31</v>
      </c>
      <c r="K24" s="459">
        <v>29.4</v>
      </c>
      <c r="L24" s="459">
        <v>23.3</v>
      </c>
      <c r="M24" s="459">
        <v>24.3</v>
      </c>
      <c r="N24" s="459">
        <v>25.5</v>
      </c>
      <c r="O24" s="459">
        <v>26.4</v>
      </c>
      <c r="P24" s="459">
        <v>29.9</v>
      </c>
      <c r="Q24" s="459">
        <v>29.2</v>
      </c>
      <c r="R24" s="459">
        <v>21.4</v>
      </c>
      <c r="S24" s="459">
        <v>25.9</v>
      </c>
      <c r="T24" s="459">
        <v>26.8</v>
      </c>
      <c r="U24" s="459">
        <v>23.2</v>
      </c>
      <c r="V24" s="459">
        <v>25.9</v>
      </c>
    </row>
    <row r="25" spans="1:22" x14ac:dyDescent="0.15">
      <c r="A25" s="440">
        <v>43213</v>
      </c>
      <c r="B25" s="459">
        <v>21.2</v>
      </c>
      <c r="C25" s="459">
        <v>24.1</v>
      </c>
      <c r="D25" s="459">
        <v>23.2</v>
      </c>
      <c r="E25" s="459">
        <v>30.3</v>
      </c>
      <c r="F25" s="459">
        <v>23.2</v>
      </c>
      <c r="G25" s="459">
        <v>28</v>
      </c>
      <c r="H25" s="459">
        <v>19</v>
      </c>
      <c r="I25" s="459">
        <v>27.8</v>
      </c>
      <c r="J25" s="459">
        <v>25.3</v>
      </c>
      <c r="K25" s="459">
        <v>22.4</v>
      </c>
      <c r="L25" s="459">
        <v>21.1</v>
      </c>
      <c r="M25" s="459">
        <v>30</v>
      </c>
      <c r="N25" s="459">
        <v>27.9</v>
      </c>
      <c r="O25" s="459">
        <v>22</v>
      </c>
      <c r="P25" s="459">
        <v>23.8</v>
      </c>
      <c r="Q25" s="459">
        <v>23.2</v>
      </c>
      <c r="R25" s="459">
        <v>20.100000000000001</v>
      </c>
      <c r="S25" s="459">
        <v>16.899999999999999</v>
      </c>
      <c r="T25" s="459">
        <v>27.4</v>
      </c>
      <c r="U25" s="459">
        <v>26.5</v>
      </c>
      <c r="V25" s="459">
        <v>25.6</v>
      </c>
    </row>
    <row r="26" spans="1:22" x14ac:dyDescent="0.15">
      <c r="A26" s="440">
        <v>43214</v>
      </c>
      <c r="B26" s="459">
        <v>12.6</v>
      </c>
      <c r="C26" s="459">
        <v>15</v>
      </c>
      <c r="D26" s="459">
        <v>12.9</v>
      </c>
      <c r="E26" s="459">
        <v>12.8</v>
      </c>
      <c r="F26" s="459">
        <v>16.2</v>
      </c>
      <c r="G26" s="459">
        <v>10</v>
      </c>
      <c r="H26" s="459">
        <v>12.3</v>
      </c>
      <c r="I26" s="459">
        <v>10.3</v>
      </c>
      <c r="J26" s="459">
        <v>12.5</v>
      </c>
      <c r="K26" s="459">
        <v>13.4</v>
      </c>
      <c r="L26" s="459">
        <v>10.4</v>
      </c>
      <c r="M26" s="459">
        <v>11.7</v>
      </c>
      <c r="N26" s="459">
        <v>11.2</v>
      </c>
      <c r="O26" s="459">
        <v>14.4</v>
      </c>
      <c r="P26" s="459">
        <v>13</v>
      </c>
      <c r="Q26" s="459">
        <v>13.6</v>
      </c>
      <c r="R26" s="459">
        <v>9.1999999999999993</v>
      </c>
      <c r="S26" s="459">
        <v>9</v>
      </c>
      <c r="T26" s="459">
        <v>12.5</v>
      </c>
      <c r="U26" s="459">
        <v>9.8000000000000007</v>
      </c>
      <c r="V26" s="459">
        <v>11.7</v>
      </c>
    </row>
    <row r="27" spans="1:22" x14ac:dyDescent="0.15">
      <c r="A27" s="440">
        <v>43215</v>
      </c>
      <c r="B27" s="459">
        <v>8.3000000000000007</v>
      </c>
      <c r="C27" s="459">
        <v>9</v>
      </c>
      <c r="D27" s="459">
        <v>9.4</v>
      </c>
      <c r="E27" s="459">
        <v>7.2</v>
      </c>
      <c r="F27" s="459">
        <v>9</v>
      </c>
      <c r="G27" s="459">
        <v>6.4</v>
      </c>
      <c r="H27" s="459">
        <v>7</v>
      </c>
      <c r="I27" s="459">
        <v>6.7</v>
      </c>
      <c r="J27" s="459">
        <v>8.5</v>
      </c>
      <c r="K27" s="459">
        <v>6.8</v>
      </c>
      <c r="L27" s="459">
        <v>6.3</v>
      </c>
      <c r="M27" s="459">
        <v>6.1</v>
      </c>
      <c r="N27" s="459">
        <v>7.8</v>
      </c>
      <c r="O27" s="459">
        <v>7.9</v>
      </c>
      <c r="P27" s="459">
        <v>7.7</v>
      </c>
      <c r="Q27" s="459" t="s">
        <v>390</v>
      </c>
      <c r="R27" s="459">
        <v>5.7</v>
      </c>
      <c r="S27" s="459">
        <v>6</v>
      </c>
      <c r="T27" s="459">
        <v>8.4</v>
      </c>
      <c r="U27" s="459">
        <v>8.1</v>
      </c>
      <c r="V27" s="459">
        <v>7.3</v>
      </c>
    </row>
    <row r="28" spans="1:22" x14ac:dyDescent="0.15">
      <c r="A28" s="440">
        <v>43216</v>
      </c>
      <c r="B28" s="459">
        <v>1.7</v>
      </c>
      <c r="C28" s="459">
        <v>3.2</v>
      </c>
      <c r="D28" s="459">
        <v>6.3</v>
      </c>
      <c r="E28" s="459">
        <v>3.9</v>
      </c>
      <c r="F28" s="459">
        <v>3.9</v>
      </c>
      <c r="G28" s="459">
        <v>3.6</v>
      </c>
      <c r="H28" s="459">
        <v>2.6</v>
      </c>
      <c r="I28" s="459">
        <v>3.5</v>
      </c>
      <c r="J28" s="459">
        <v>4</v>
      </c>
      <c r="K28" s="459">
        <v>4</v>
      </c>
      <c r="L28" s="459">
        <v>3.5</v>
      </c>
      <c r="M28" s="459">
        <v>3.4</v>
      </c>
      <c r="N28" s="459">
        <v>4.3</v>
      </c>
      <c r="O28" s="459">
        <v>3.8</v>
      </c>
      <c r="P28" s="459">
        <v>4.7</v>
      </c>
      <c r="Q28" s="459">
        <v>3.6</v>
      </c>
      <c r="R28" s="459">
        <v>1.5</v>
      </c>
      <c r="S28" s="459">
        <v>-1.6</v>
      </c>
      <c r="T28" s="459">
        <v>5.2</v>
      </c>
      <c r="U28" s="459">
        <v>6.9</v>
      </c>
      <c r="V28" s="459">
        <v>1.3</v>
      </c>
    </row>
    <row r="29" spans="1:22" x14ac:dyDescent="0.15">
      <c r="A29" s="440">
        <v>43217</v>
      </c>
      <c r="B29" s="459">
        <v>7.8</v>
      </c>
      <c r="C29" s="459">
        <v>9.3000000000000007</v>
      </c>
      <c r="D29" s="459">
        <v>8.6999999999999993</v>
      </c>
      <c r="E29" s="459">
        <v>8</v>
      </c>
      <c r="F29" s="459">
        <v>10.4</v>
      </c>
      <c r="G29" s="459">
        <v>5.7</v>
      </c>
      <c r="H29" s="459">
        <v>7.7</v>
      </c>
      <c r="I29" s="459">
        <v>5.9</v>
      </c>
      <c r="J29" s="459">
        <v>7.2</v>
      </c>
      <c r="K29" s="459">
        <v>9.5</v>
      </c>
      <c r="L29" s="459">
        <v>4.5999999999999996</v>
      </c>
      <c r="M29" s="459">
        <v>7.1</v>
      </c>
      <c r="N29" s="459">
        <v>7.4</v>
      </c>
      <c r="O29" s="459">
        <v>8.3000000000000007</v>
      </c>
      <c r="P29" s="459">
        <v>10.3</v>
      </c>
      <c r="Q29" s="459">
        <v>9.4</v>
      </c>
      <c r="R29" s="459">
        <v>4.0999999999999996</v>
      </c>
      <c r="S29" s="459">
        <v>3</v>
      </c>
      <c r="T29" s="459">
        <v>7.2</v>
      </c>
      <c r="U29" s="459">
        <v>7.2</v>
      </c>
      <c r="V29" s="459">
        <v>6</v>
      </c>
    </row>
    <row r="30" spans="1:22" x14ac:dyDescent="0.15">
      <c r="A30" s="440">
        <v>43218</v>
      </c>
      <c r="B30" s="459">
        <v>15.1</v>
      </c>
      <c r="C30" s="459">
        <v>15.8</v>
      </c>
      <c r="D30" s="459">
        <v>17.399999999999999</v>
      </c>
      <c r="E30" s="459">
        <v>18.2</v>
      </c>
      <c r="F30" s="459">
        <v>15.9</v>
      </c>
      <c r="G30" s="459">
        <v>15</v>
      </c>
      <c r="H30" s="459">
        <v>14.9</v>
      </c>
      <c r="I30" s="459">
        <v>13.8</v>
      </c>
      <c r="J30" s="459">
        <v>17.7</v>
      </c>
      <c r="K30" s="459">
        <v>15.1</v>
      </c>
      <c r="L30" s="459">
        <v>14.5</v>
      </c>
      <c r="M30" s="459">
        <v>14.3</v>
      </c>
      <c r="N30" s="459">
        <v>14.7</v>
      </c>
      <c r="O30" s="459">
        <v>15.3</v>
      </c>
      <c r="P30" s="459">
        <v>17.5</v>
      </c>
      <c r="Q30" s="459">
        <v>15.8</v>
      </c>
      <c r="R30" s="459">
        <v>12.9</v>
      </c>
      <c r="S30" s="459">
        <v>11.2</v>
      </c>
      <c r="T30" s="459">
        <v>16</v>
      </c>
      <c r="U30" s="459">
        <v>16.2</v>
      </c>
      <c r="V30" s="459">
        <v>16.8</v>
      </c>
    </row>
    <row r="31" spans="1:22" x14ac:dyDescent="0.15">
      <c r="A31" s="440">
        <v>43219</v>
      </c>
      <c r="B31" s="459">
        <v>18.3</v>
      </c>
      <c r="C31" s="459">
        <v>17.7</v>
      </c>
      <c r="D31" s="459">
        <v>16.3</v>
      </c>
      <c r="E31" s="459">
        <v>17.8</v>
      </c>
      <c r="F31" s="459">
        <v>19</v>
      </c>
      <c r="G31" s="459">
        <v>12.9</v>
      </c>
      <c r="H31" s="459">
        <v>14</v>
      </c>
      <c r="I31" s="459">
        <v>11.7</v>
      </c>
      <c r="J31" s="459">
        <v>17.5</v>
      </c>
      <c r="K31" s="459">
        <v>17.3</v>
      </c>
      <c r="L31" s="459">
        <v>11.3</v>
      </c>
      <c r="M31" s="459">
        <v>14.5</v>
      </c>
      <c r="N31" s="459">
        <v>13.3</v>
      </c>
      <c r="O31" s="459">
        <v>16.3</v>
      </c>
      <c r="P31" s="459">
        <v>18.7</v>
      </c>
      <c r="Q31" s="459">
        <v>16.8</v>
      </c>
      <c r="R31" s="459">
        <v>15.2</v>
      </c>
      <c r="S31" s="459">
        <v>10.5</v>
      </c>
      <c r="T31" s="459">
        <v>13.7</v>
      </c>
      <c r="U31" s="459">
        <v>15.7</v>
      </c>
      <c r="V31" s="459">
        <v>14.3</v>
      </c>
    </row>
    <row r="32" spans="1:22" x14ac:dyDescent="0.15">
      <c r="A32" s="440">
        <v>43220</v>
      </c>
      <c r="B32" s="459">
        <v>17.100000000000001</v>
      </c>
      <c r="C32" s="459">
        <v>15</v>
      </c>
      <c r="D32" s="459">
        <v>12.6</v>
      </c>
      <c r="E32" s="459">
        <v>14.7</v>
      </c>
      <c r="F32" s="459">
        <v>16.600000000000001</v>
      </c>
      <c r="G32" s="459">
        <v>10.1</v>
      </c>
      <c r="H32" s="459">
        <v>10</v>
      </c>
      <c r="I32" s="459">
        <v>8.6</v>
      </c>
      <c r="J32" s="459">
        <v>11.2</v>
      </c>
      <c r="K32" s="459">
        <v>14.7</v>
      </c>
      <c r="L32" s="459">
        <v>9</v>
      </c>
      <c r="M32" s="459">
        <v>13</v>
      </c>
      <c r="N32" s="459">
        <v>10.3</v>
      </c>
      <c r="O32" s="459">
        <v>12.8</v>
      </c>
      <c r="P32" s="459">
        <v>15.1</v>
      </c>
      <c r="Q32" s="459">
        <v>15</v>
      </c>
      <c r="R32" s="459">
        <v>11</v>
      </c>
      <c r="S32" s="459">
        <v>7.5</v>
      </c>
      <c r="T32" s="459">
        <v>9.9</v>
      </c>
      <c r="U32" s="459">
        <v>14.1</v>
      </c>
      <c r="V32" s="459">
        <v>10</v>
      </c>
    </row>
    <row r="33" spans="1:22" x14ac:dyDescent="0.15">
      <c r="A33" s="440">
        <v>43221</v>
      </c>
      <c r="B33" s="459">
        <v>20.6</v>
      </c>
      <c r="C33" s="459">
        <v>18.100000000000001</v>
      </c>
      <c r="D33" s="459">
        <v>18.8</v>
      </c>
      <c r="E33" s="459">
        <v>21.1</v>
      </c>
      <c r="F33" s="459">
        <v>20.3</v>
      </c>
      <c r="G33" s="459">
        <v>15</v>
      </c>
      <c r="H33" s="459">
        <v>14.6</v>
      </c>
      <c r="I33" s="459">
        <v>14.2</v>
      </c>
      <c r="J33" s="459">
        <v>19.2</v>
      </c>
      <c r="K33" s="459">
        <v>17.600000000000001</v>
      </c>
      <c r="L33" s="459">
        <v>15.2</v>
      </c>
      <c r="M33" s="459">
        <v>16.2</v>
      </c>
      <c r="N33" s="459">
        <v>16.7</v>
      </c>
      <c r="O33" s="459">
        <v>16.399999999999999</v>
      </c>
      <c r="P33" s="459">
        <v>19</v>
      </c>
      <c r="Q33" s="459">
        <v>18.3</v>
      </c>
      <c r="R33" s="459">
        <v>17.899999999999999</v>
      </c>
      <c r="S33" s="459">
        <v>12.3</v>
      </c>
      <c r="T33" s="459">
        <v>16.600000000000001</v>
      </c>
      <c r="U33" s="459">
        <v>20.9</v>
      </c>
      <c r="V33" s="459">
        <v>16.600000000000001</v>
      </c>
    </row>
    <row r="34" spans="1:22" x14ac:dyDescent="0.15">
      <c r="A34" s="440">
        <v>43222</v>
      </c>
      <c r="B34" s="459">
        <v>23.9</v>
      </c>
      <c r="C34" s="459">
        <v>22.1</v>
      </c>
      <c r="D34" s="459">
        <v>19.3</v>
      </c>
      <c r="E34" s="459">
        <v>22</v>
      </c>
      <c r="F34" s="459">
        <v>23.2</v>
      </c>
      <c r="G34" s="459">
        <v>18.100000000000001</v>
      </c>
      <c r="H34" s="459">
        <v>19.2</v>
      </c>
      <c r="I34" s="459">
        <v>18.7</v>
      </c>
      <c r="J34" s="459">
        <v>23.4</v>
      </c>
      <c r="K34" s="459">
        <v>22.7</v>
      </c>
      <c r="L34" s="459">
        <v>22.1</v>
      </c>
      <c r="M34" s="459">
        <v>21.2</v>
      </c>
      <c r="N34" s="459">
        <v>19.5</v>
      </c>
      <c r="O34" s="459">
        <v>20.6</v>
      </c>
      <c r="P34" s="459">
        <v>25.2</v>
      </c>
      <c r="Q34" s="459">
        <v>21.5</v>
      </c>
      <c r="R34" s="459">
        <v>14.3</v>
      </c>
      <c r="S34" s="459">
        <v>15.9</v>
      </c>
      <c r="T34" s="459">
        <v>22.5</v>
      </c>
      <c r="U34" s="459">
        <v>21</v>
      </c>
      <c r="V34" s="459">
        <v>22.2</v>
      </c>
    </row>
    <row r="35" spans="1:22" x14ac:dyDescent="0.15">
      <c r="A35" s="440">
        <v>43223</v>
      </c>
      <c r="B35" s="459">
        <v>11.4</v>
      </c>
      <c r="C35" s="459">
        <v>13.1</v>
      </c>
      <c r="D35" s="459">
        <v>13.6</v>
      </c>
      <c r="E35" s="459">
        <v>11.4</v>
      </c>
      <c r="F35" s="459">
        <v>12.7</v>
      </c>
      <c r="G35" s="459">
        <v>10.5</v>
      </c>
      <c r="H35" s="459">
        <v>9.5</v>
      </c>
      <c r="I35" s="459">
        <v>10.9</v>
      </c>
      <c r="J35" s="459">
        <v>14.7</v>
      </c>
      <c r="K35" s="459">
        <v>11</v>
      </c>
      <c r="L35" s="459">
        <v>12.1</v>
      </c>
      <c r="M35" s="459">
        <v>10.4</v>
      </c>
      <c r="N35" s="459">
        <v>10.4</v>
      </c>
      <c r="O35" s="459">
        <v>10.4</v>
      </c>
      <c r="P35" s="459">
        <v>14.1</v>
      </c>
      <c r="Q35" s="459">
        <v>11.5</v>
      </c>
      <c r="R35" s="459">
        <v>8.9</v>
      </c>
      <c r="S35" s="459">
        <v>8.3000000000000007</v>
      </c>
      <c r="T35" s="459">
        <v>13</v>
      </c>
      <c r="U35" s="459">
        <v>11.5</v>
      </c>
      <c r="V35" s="459">
        <v>10.8</v>
      </c>
    </row>
    <row r="36" spans="1:22" x14ac:dyDescent="0.15">
      <c r="A36" s="440">
        <v>43224</v>
      </c>
      <c r="B36" s="459">
        <v>6.5</v>
      </c>
      <c r="C36" s="459">
        <v>6.9</v>
      </c>
      <c r="D36" s="459">
        <v>12.5</v>
      </c>
      <c r="E36" s="459">
        <v>10</v>
      </c>
      <c r="F36" s="459">
        <v>7.3</v>
      </c>
      <c r="G36" s="459">
        <v>8.3000000000000007</v>
      </c>
      <c r="H36" s="459">
        <v>6.9</v>
      </c>
      <c r="I36" s="459">
        <v>7</v>
      </c>
      <c r="J36" s="459">
        <v>6.5</v>
      </c>
      <c r="K36" s="459">
        <v>7.6</v>
      </c>
      <c r="L36" s="459">
        <v>8.6999999999999993</v>
      </c>
      <c r="M36" s="459">
        <v>7.8</v>
      </c>
      <c r="N36" s="459">
        <v>8.8000000000000007</v>
      </c>
      <c r="O36" s="459">
        <v>7.5</v>
      </c>
      <c r="P36" s="459">
        <v>8.3000000000000007</v>
      </c>
      <c r="Q36" s="459">
        <v>8.1999999999999993</v>
      </c>
      <c r="R36" s="459">
        <v>5.4</v>
      </c>
      <c r="S36" s="459">
        <v>4.4000000000000004</v>
      </c>
      <c r="T36" s="459">
        <v>8.5</v>
      </c>
      <c r="U36" s="459">
        <v>7.9</v>
      </c>
      <c r="V36" s="459">
        <v>6.3</v>
      </c>
    </row>
    <row r="37" spans="1:22" x14ac:dyDescent="0.15">
      <c r="A37" s="440">
        <v>43225</v>
      </c>
      <c r="B37" s="459">
        <v>12</v>
      </c>
      <c r="C37" s="459">
        <v>14.8</v>
      </c>
      <c r="D37" s="459">
        <v>12.9</v>
      </c>
      <c r="E37" s="459">
        <v>15.3</v>
      </c>
      <c r="F37" s="459">
        <v>15.4</v>
      </c>
      <c r="G37" s="459">
        <v>10.7</v>
      </c>
      <c r="H37" s="459">
        <v>12.2</v>
      </c>
      <c r="I37" s="459">
        <v>10.9</v>
      </c>
      <c r="J37" s="459">
        <v>14.1</v>
      </c>
      <c r="K37" s="459">
        <v>13</v>
      </c>
      <c r="L37" s="459">
        <v>8.3000000000000007</v>
      </c>
      <c r="M37" s="459">
        <v>10.6</v>
      </c>
      <c r="N37" s="459">
        <v>12.2</v>
      </c>
      <c r="O37" s="459">
        <v>12.9</v>
      </c>
      <c r="P37" s="459">
        <v>15.7</v>
      </c>
      <c r="Q37" s="459">
        <v>14.2</v>
      </c>
      <c r="R37" s="459">
        <v>12.4</v>
      </c>
      <c r="S37" s="459">
        <v>7.1</v>
      </c>
      <c r="T37" s="459">
        <v>13.3</v>
      </c>
      <c r="U37" s="459">
        <v>13.7</v>
      </c>
      <c r="V37" s="459">
        <v>11.5</v>
      </c>
    </row>
    <row r="38" spans="1:22" x14ac:dyDescent="0.15">
      <c r="A38" s="440">
        <v>43226</v>
      </c>
      <c r="B38" s="459">
        <v>17</v>
      </c>
      <c r="C38" s="459">
        <v>19</v>
      </c>
      <c r="D38" s="459">
        <v>17</v>
      </c>
      <c r="E38" s="459">
        <v>18</v>
      </c>
      <c r="F38" s="459">
        <v>20.6</v>
      </c>
      <c r="G38" s="459">
        <v>14.5</v>
      </c>
      <c r="H38" s="459">
        <v>16.2</v>
      </c>
      <c r="I38" s="459">
        <v>14.2</v>
      </c>
      <c r="J38" s="459">
        <v>18.7</v>
      </c>
      <c r="K38" s="459">
        <v>18.399999999999999</v>
      </c>
      <c r="L38" s="459">
        <v>13.7</v>
      </c>
      <c r="M38" s="459">
        <v>15.9</v>
      </c>
      <c r="N38" s="459">
        <v>15.9</v>
      </c>
      <c r="O38" s="459">
        <v>17.5</v>
      </c>
      <c r="P38" s="459">
        <v>20.100000000000001</v>
      </c>
      <c r="Q38" s="459">
        <v>17.8</v>
      </c>
      <c r="R38" s="459">
        <v>14.7</v>
      </c>
      <c r="S38" s="459">
        <v>13.6</v>
      </c>
      <c r="T38" s="459">
        <v>16.5</v>
      </c>
      <c r="U38" s="459">
        <v>16.600000000000001</v>
      </c>
      <c r="V38" s="459">
        <v>18.5</v>
      </c>
    </row>
    <row r="39" spans="1:22" x14ac:dyDescent="0.15">
      <c r="A39" s="440">
        <v>43227</v>
      </c>
      <c r="B39" s="459">
        <v>9</v>
      </c>
      <c r="C39" s="459">
        <v>7.5</v>
      </c>
      <c r="D39" s="459">
        <v>8.8000000000000007</v>
      </c>
      <c r="E39" s="459">
        <v>7.9</v>
      </c>
      <c r="F39" s="459">
        <v>7.8</v>
      </c>
      <c r="G39" s="459">
        <v>7.1</v>
      </c>
      <c r="H39" s="459">
        <v>7</v>
      </c>
      <c r="I39" s="459">
        <v>7.1</v>
      </c>
      <c r="J39" s="459">
        <v>9.1999999999999993</v>
      </c>
      <c r="K39" s="459">
        <v>8.5</v>
      </c>
      <c r="L39" s="459">
        <v>8.3000000000000007</v>
      </c>
      <c r="M39" s="459">
        <v>6.8</v>
      </c>
      <c r="N39" s="459">
        <v>7.3</v>
      </c>
      <c r="O39" s="459">
        <v>7.1</v>
      </c>
      <c r="P39" s="459">
        <v>10.1</v>
      </c>
      <c r="Q39" s="459">
        <v>8.6</v>
      </c>
      <c r="R39" s="459">
        <v>6.8</v>
      </c>
      <c r="S39" s="459">
        <v>6.9</v>
      </c>
      <c r="T39" s="459">
        <v>9.5</v>
      </c>
      <c r="U39" s="459">
        <v>8.6999999999999993</v>
      </c>
      <c r="V39" s="459">
        <v>8.3000000000000007</v>
      </c>
    </row>
    <row r="40" spans="1:22" x14ac:dyDescent="0.15">
      <c r="A40" s="440">
        <v>43228</v>
      </c>
      <c r="B40" s="459">
        <v>2.5</v>
      </c>
      <c r="C40" s="459">
        <v>4.7</v>
      </c>
      <c r="D40" s="459">
        <v>5.6</v>
      </c>
      <c r="E40" s="459">
        <v>6.7</v>
      </c>
      <c r="F40" s="459">
        <v>4.8</v>
      </c>
      <c r="G40" s="459">
        <v>5.3</v>
      </c>
      <c r="H40" s="459">
        <v>4.2</v>
      </c>
      <c r="I40" s="459">
        <v>5.3</v>
      </c>
      <c r="J40" s="459">
        <v>6.6</v>
      </c>
      <c r="K40" s="459">
        <v>6.1</v>
      </c>
      <c r="L40" s="459">
        <v>5.2</v>
      </c>
      <c r="M40" s="459">
        <v>6.3</v>
      </c>
      <c r="N40" s="459">
        <v>6.9</v>
      </c>
      <c r="O40" s="459">
        <v>4.7</v>
      </c>
      <c r="P40" s="459">
        <v>6.8</v>
      </c>
      <c r="Q40" s="459">
        <v>6.2</v>
      </c>
      <c r="R40" s="459">
        <v>3.3</v>
      </c>
      <c r="S40" s="459">
        <v>2.1</v>
      </c>
      <c r="T40" s="459">
        <v>6.8</v>
      </c>
      <c r="U40" s="459">
        <v>7.1</v>
      </c>
      <c r="V40" s="459">
        <v>5.6</v>
      </c>
    </row>
    <row r="41" spans="1:22" x14ac:dyDescent="0.15">
      <c r="A41" s="440">
        <v>43229</v>
      </c>
      <c r="B41" s="459">
        <v>-1.1000000000000001</v>
      </c>
      <c r="C41" s="459">
        <v>2.8</v>
      </c>
      <c r="D41" s="459">
        <v>2.9</v>
      </c>
      <c r="E41" s="459">
        <v>3.3</v>
      </c>
      <c r="F41" s="459">
        <v>2.8</v>
      </c>
      <c r="G41" s="459">
        <v>2</v>
      </c>
      <c r="H41" s="459">
        <v>1.5</v>
      </c>
      <c r="I41" s="459">
        <v>1.8</v>
      </c>
      <c r="J41" s="459">
        <v>1.7</v>
      </c>
      <c r="K41" s="459">
        <v>2.2000000000000002</v>
      </c>
      <c r="L41" s="459">
        <v>2</v>
      </c>
      <c r="M41" s="459">
        <v>3.6</v>
      </c>
      <c r="N41" s="459">
        <v>3.4</v>
      </c>
      <c r="O41" s="459">
        <v>1.9</v>
      </c>
      <c r="P41" s="459">
        <v>3.4</v>
      </c>
      <c r="Q41" s="459">
        <v>2.4</v>
      </c>
      <c r="R41" s="459">
        <v>2.6</v>
      </c>
      <c r="S41" s="459">
        <v>-0.3</v>
      </c>
      <c r="T41" s="459">
        <v>3.3</v>
      </c>
      <c r="U41" s="459">
        <v>4.5999999999999996</v>
      </c>
      <c r="V41" s="459">
        <v>-0.3</v>
      </c>
    </row>
    <row r="42" spans="1:22" x14ac:dyDescent="0.15">
      <c r="A42" s="440">
        <v>43230</v>
      </c>
      <c r="B42" s="459">
        <v>2.8</v>
      </c>
      <c r="C42" s="459">
        <v>4</v>
      </c>
      <c r="D42" s="459">
        <v>5.5</v>
      </c>
      <c r="E42" s="459">
        <v>6</v>
      </c>
      <c r="F42" s="459">
        <v>5.0999999999999996</v>
      </c>
      <c r="G42" s="459">
        <v>3.5</v>
      </c>
      <c r="H42" s="459">
        <v>2.8</v>
      </c>
      <c r="I42" s="459">
        <v>2.9</v>
      </c>
      <c r="J42" s="459">
        <v>7.4</v>
      </c>
      <c r="K42" s="459">
        <v>5.5</v>
      </c>
      <c r="L42" s="459">
        <v>3.1</v>
      </c>
      <c r="M42" s="459">
        <v>5.0999999999999996</v>
      </c>
      <c r="N42" s="459">
        <v>4.8</v>
      </c>
      <c r="O42" s="459">
        <v>3.8</v>
      </c>
      <c r="P42" s="459">
        <v>5</v>
      </c>
      <c r="Q42" s="459">
        <v>4.5</v>
      </c>
      <c r="R42" s="459">
        <v>4.2</v>
      </c>
      <c r="S42" s="459">
        <v>1.4</v>
      </c>
      <c r="T42" s="459">
        <v>4.9000000000000004</v>
      </c>
      <c r="U42" s="459">
        <v>6.3</v>
      </c>
      <c r="V42" s="459">
        <v>1.8</v>
      </c>
    </row>
    <row r="43" spans="1:22" x14ac:dyDescent="0.15">
      <c r="A43" s="440">
        <v>43231</v>
      </c>
      <c r="B43" s="459">
        <v>5.3</v>
      </c>
      <c r="C43" s="459">
        <v>8.6999999999999993</v>
      </c>
      <c r="D43" s="459">
        <v>8.3000000000000007</v>
      </c>
      <c r="E43" s="459">
        <v>8.5</v>
      </c>
      <c r="F43" s="459">
        <v>9.6999999999999993</v>
      </c>
      <c r="G43" s="459">
        <v>5.8</v>
      </c>
      <c r="H43" s="459">
        <v>6.8</v>
      </c>
      <c r="I43" s="459">
        <v>5.4</v>
      </c>
      <c r="J43" s="459">
        <v>8.4</v>
      </c>
      <c r="K43" s="459">
        <v>8.6999999999999993</v>
      </c>
      <c r="L43" s="459">
        <v>4.2</v>
      </c>
      <c r="M43" s="459">
        <v>7.8</v>
      </c>
      <c r="N43" s="459">
        <v>7.8</v>
      </c>
      <c r="O43" s="459">
        <v>7.9</v>
      </c>
      <c r="P43" s="459">
        <v>9.9</v>
      </c>
      <c r="Q43" s="459">
        <v>7.7</v>
      </c>
      <c r="R43" s="459">
        <v>7.8</v>
      </c>
      <c r="S43" s="459">
        <v>2.1</v>
      </c>
      <c r="T43" s="459">
        <v>7</v>
      </c>
      <c r="U43" s="459">
        <v>6.2</v>
      </c>
      <c r="V43" s="459">
        <v>4.9000000000000004</v>
      </c>
    </row>
    <row r="44" spans="1:22" x14ac:dyDescent="0.15">
      <c r="A44" s="440">
        <v>43232</v>
      </c>
      <c r="B44" s="459">
        <v>14.2</v>
      </c>
      <c r="C44" s="459">
        <v>15.7</v>
      </c>
      <c r="D44" s="459">
        <v>12.3</v>
      </c>
      <c r="E44" s="459">
        <v>14.5</v>
      </c>
      <c r="F44" s="459">
        <v>16.7</v>
      </c>
      <c r="G44" s="459">
        <v>12.5</v>
      </c>
      <c r="H44" s="459">
        <v>14.3</v>
      </c>
      <c r="I44" s="459">
        <v>11.9</v>
      </c>
      <c r="J44" s="459">
        <v>14.7</v>
      </c>
      <c r="K44" s="459">
        <v>15.1</v>
      </c>
      <c r="L44" s="459">
        <v>8.9</v>
      </c>
      <c r="M44" s="459">
        <v>14.9</v>
      </c>
      <c r="N44" s="459">
        <v>15.2</v>
      </c>
      <c r="O44" s="459">
        <v>13.5</v>
      </c>
      <c r="P44" s="459">
        <v>15.9</v>
      </c>
      <c r="Q44" s="459">
        <v>14.4</v>
      </c>
      <c r="R44" s="459">
        <v>10.3</v>
      </c>
      <c r="S44" s="459">
        <v>9.6</v>
      </c>
      <c r="T44" s="459">
        <v>14.7</v>
      </c>
      <c r="U44" s="459">
        <v>13.8</v>
      </c>
      <c r="V44" s="459">
        <v>15.1</v>
      </c>
    </row>
    <row r="45" spans="1:22" x14ac:dyDescent="0.15">
      <c r="A45" s="440">
        <v>43233</v>
      </c>
      <c r="B45" s="459">
        <v>9.8000000000000007</v>
      </c>
      <c r="C45" s="459">
        <v>6.8</v>
      </c>
      <c r="D45" s="459">
        <v>7</v>
      </c>
      <c r="E45" s="459">
        <v>6</v>
      </c>
      <c r="F45" s="459">
        <v>8.8000000000000007</v>
      </c>
      <c r="G45" s="459">
        <v>5.4</v>
      </c>
      <c r="H45" s="459">
        <v>5.5</v>
      </c>
      <c r="I45" s="459">
        <v>3.8</v>
      </c>
      <c r="J45" s="459" t="s">
        <v>390</v>
      </c>
      <c r="K45" s="459">
        <v>9.4</v>
      </c>
      <c r="L45" s="459">
        <v>4.3</v>
      </c>
      <c r="M45" s="459">
        <v>5.2</v>
      </c>
      <c r="N45" s="459">
        <v>6.3</v>
      </c>
      <c r="O45" s="459">
        <v>6.1</v>
      </c>
      <c r="P45" s="459">
        <v>9.8000000000000007</v>
      </c>
      <c r="Q45" s="459">
        <v>7.7</v>
      </c>
      <c r="R45" s="459">
        <v>5.3</v>
      </c>
      <c r="S45" s="459">
        <v>1.2</v>
      </c>
      <c r="T45" s="459">
        <v>6.5</v>
      </c>
      <c r="U45" s="459">
        <v>7.1</v>
      </c>
      <c r="V45" s="459">
        <v>6</v>
      </c>
    </row>
    <row r="46" spans="1:22" x14ac:dyDescent="0.15">
      <c r="A46" s="440">
        <v>43234</v>
      </c>
      <c r="B46" s="459">
        <v>10</v>
      </c>
      <c r="C46" s="459">
        <v>11.8</v>
      </c>
      <c r="D46" s="459">
        <v>10.199999999999999</v>
      </c>
      <c r="E46" s="459">
        <v>9.9</v>
      </c>
      <c r="F46" s="459">
        <v>13.1</v>
      </c>
      <c r="G46" s="459">
        <v>11.1</v>
      </c>
      <c r="H46" s="459">
        <v>10.6</v>
      </c>
      <c r="I46" s="459">
        <v>14.4</v>
      </c>
      <c r="J46" s="459" t="s">
        <v>390</v>
      </c>
      <c r="K46" s="459">
        <v>13.9</v>
      </c>
      <c r="L46" s="459">
        <v>6.4</v>
      </c>
      <c r="M46" s="459">
        <v>9.8000000000000007</v>
      </c>
      <c r="N46" s="459">
        <v>11.7</v>
      </c>
      <c r="O46" s="459">
        <v>12.1</v>
      </c>
      <c r="P46" s="459">
        <v>11.7</v>
      </c>
      <c r="Q46" s="459">
        <v>13.4</v>
      </c>
      <c r="R46" s="459">
        <v>12</v>
      </c>
      <c r="S46" s="459">
        <v>5.8</v>
      </c>
      <c r="T46" s="459">
        <v>16.5</v>
      </c>
      <c r="U46" s="459">
        <v>12.1</v>
      </c>
      <c r="V46" s="459">
        <v>11</v>
      </c>
    </row>
    <row r="47" spans="1:22" x14ac:dyDescent="0.15">
      <c r="A47" s="440">
        <v>43235</v>
      </c>
      <c r="B47" s="459">
        <v>11.1</v>
      </c>
      <c r="C47" s="459">
        <v>14.1</v>
      </c>
      <c r="D47" s="459">
        <v>11</v>
      </c>
      <c r="E47" s="459">
        <v>11</v>
      </c>
      <c r="F47" s="459">
        <v>17.8</v>
      </c>
      <c r="G47" s="459">
        <v>10.8</v>
      </c>
      <c r="H47" s="459">
        <v>15.4</v>
      </c>
      <c r="I47" s="459">
        <v>12.3</v>
      </c>
      <c r="J47" s="459">
        <v>15.7</v>
      </c>
      <c r="K47" s="459">
        <v>12.5</v>
      </c>
      <c r="L47" s="459">
        <v>9.4</v>
      </c>
      <c r="M47" s="459">
        <v>10.5</v>
      </c>
      <c r="N47" s="459">
        <v>12.3</v>
      </c>
      <c r="O47" s="459">
        <v>12.2</v>
      </c>
      <c r="P47" s="459">
        <v>15.1</v>
      </c>
      <c r="Q47" s="459">
        <v>12.1</v>
      </c>
      <c r="R47" s="459">
        <v>9</v>
      </c>
      <c r="S47" s="459">
        <v>10</v>
      </c>
      <c r="T47" s="459">
        <v>15</v>
      </c>
      <c r="U47" s="459">
        <v>11.6</v>
      </c>
      <c r="V47" s="459">
        <v>11.2</v>
      </c>
    </row>
    <row r="48" spans="1:22" x14ac:dyDescent="0.15">
      <c r="A48" s="440">
        <v>43236</v>
      </c>
      <c r="B48" s="459">
        <v>15.1</v>
      </c>
      <c r="C48" s="459">
        <v>14.1</v>
      </c>
      <c r="D48" s="459">
        <v>12.1</v>
      </c>
      <c r="E48" s="459">
        <v>11.9</v>
      </c>
      <c r="F48" s="459">
        <v>13.5</v>
      </c>
      <c r="G48" s="459">
        <v>10.7</v>
      </c>
      <c r="H48" s="459">
        <v>12.7</v>
      </c>
      <c r="I48" s="459">
        <v>9.6999999999999993</v>
      </c>
      <c r="J48" s="459">
        <v>11.9</v>
      </c>
      <c r="K48" s="459">
        <v>13.8</v>
      </c>
      <c r="L48" s="459">
        <v>9.5</v>
      </c>
      <c r="M48" s="459">
        <v>9.6999999999999993</v>
      </c>
      <c r="N48" s="459">
        <v>11.6</v>
      </c>
      <c r="O48" s="459">
        <v>12.3</v>
      </c>
      <c r="P48" s="459">
        <v>15.6</v>
      </c>
      <c r="Q48" s="459">
        <v>14.1</v>
      </c>
      <c r="R48" s="459">
        <v>10.6</v>
      </c>
      <c r="S48" s="459">
        <v>6.9</v>
      </c>
      <c r="T48" s="459">
        <v>11.8</v>
      </c>
      <c r="U48" s="459">
        <v>11.7</v>
      </c>
      <c r="V48" s="459">
        <v>10.3</v>
      </c>
    </row>
    <row r="49" spans="1:22" x14ac:dyDescent="0.15">
      <c r="A49" s="440">
        <v>43237</v>
      </c>
      <c r="B49" s="459">
        <v>25.5</v>
      </c>
      <c r="C49" s="459" t="s">
        <v>390</v>
      </c>
      <c r="D49" s="459">
        <v>22</v>
      </c>
      <c r="E49" s="459">
        <v>22.3</v>
      </c>
      <c r="F49" s="459">
        <v>26.2</v>
      </c>
      <c r="G49" s="459">
        <v>20</v>
      </c>
      <c r="H49" s="459">
        <v>20.9</v>
      </c>
      <c r="I49" s="459">
        <v>19.2</v>
      </c>
      <c r="J49" s="459">
        <v>25</v>
      </c>
      <c r="K49" s="459">
        <v>23</v>
      </c>
      <c r="L49" s="459">
        <v>19.5</v>
      </c>
      <c r="M49" s="459">
        <v>22.1</v>
      </c>
      <c r="N49" s="459">
        <v>21</v>
      </c>
      <c r="O49" s="459">
        <v>19.600000000000001</v>
      </c>
      <c r="P49" s="459">
        <v>26.5</v>
      </c>
      <c r="Q49" s="459">
        <v>22.7</v>
      </c>
      <c r="R49" s="459">
        <v>18.600000000000001</v>
      </c>
      <c r="S49" s="459">
        <v>16.8</v>
      </c>
      <c r="T49" s="459">
        <v>22.6</v>
      </c>
      <c r="U49" s="459">
        <v>21.7</v>
      </c>
      <c r="V49" s="459">
        <v>23.8</v>
      </c>
    </row>
    <row r="50" spans="1:22" x14ac:dyDescent="0.15">
      <c r="A50" s="440">
        <v>43238</v>
      </c>
      <c r="B50" s="459">
        <v>27.1</v>
      </c>
      <c r="C50" s="459" t="s">
        <v>390</v>
      </c>
      <c r="D50" s="459">
        <v>23.8</v>
      </c>
      <c r="E50" s="459">
        <v>28.4</v>
      </c>
      <c r="F50" s="459">
        <v>28.1</v>
      </c>
      <c r="G50" s="459">
        <v>25.3</v>
      </c>
      <c r="H50" s="459">
        <v>20.9</v>
      </c>
      <c r="I50" s="459">
        <v>24.9</v>
      </c>
      <c r="J50" s="459">
        <v>22.2</v>
      </c>
      <c r="K50" s="459">
        <v>21.6</v>
      </c>
      <c r="L50" s="459">
        <v>22.9</v>
      </c>
      <c r="M50" s="459">
        <v>30</v>
      </c>
      <c r="N50" s="459">
        <v>26.9</v>
      </c>
      <c r="O50" s="459">
        <v>21.5</v>
      </c>
      <c r="P50" s="459">
        <v>22</v>
      </c>
      <c r="Q50" s="459">
        <v>24.1</v>
      </c>
      <c r="R50" s="459">
        <v>23.8</v>
      </c>
      <c r="S50" s="459">
        <v>15.3</v>
      </c>
      <c r="T50" s="459">
        <v>24.4</v>
      </c>
      <c r="U50" s="459">
        <v>27.2</v>
      </c>
      <c r="V50" s="459">
        <v>28.6</v>
      </c>
    </row>
    <row r="51" spans="1:22" x14ac:dyDescent="0.15">
      <c r="A51" s="440">
        <v>43239</v>
      </c>
      <c r="B51" s="459">
        <v>10.7</v>
      </c>
      <c r="C51" s="459">
        <v>10.1</v>
      </c>
      <c r="D51" s="459">
        <v>10.4</v>
      </c>
      <c r="E51" s="459">
        <v>11.1</v>
      </c>
      <c r="F51" s="459">
        <v>10.5</v>
      </c>
      <c r="G51" s="459">
        <v>10</v>
      </c>
      <c r="H51" s="459">
        <v>9.1999999999999993</v>
      </c>
      <c r="I51" s="459">
        <v>9.1999999999999993</v>
      </c>
      <c r="J51" s="459">
        <v>8.1999999999999993</v>
      </c>
      <c r="K51" s="459">
        <v>9.6999999999999993</v>
      </c>
      <c r="L51" s="459">
        <v>7.5</v>
      </c>
      <c r="M51" s="459">
        <v>11.6</v>
      </c>
      <c r="N51" s="459">
        <v>10.3</v>
      </c>
      <c r="O51" s="459">
        <v>8.5</v>
      </c>
      <c r="P51" s="459">
        <v>10.8</v>
      </c>
      <c r="Q51" s="459">
        <v>9.5</v>
      </c>
      <c r="R51" s="459">
        <v>7.8</v>
      </c>
      <c r="S51" s="459">
        <v>4.3</v>
      </c>
      <c r="T51" s="459">
        <v>9.3000000000000007</v>
      </c>
      <c r="U51" s="459">
        <v>10.6</v>
      </c>
      <c r="V51" s="459">
        <v>10.1</v>
      </c>
    </row>
    <row r="52" spans="1:22" x14ac:dyDescent="0.15">
      <c r="A52" s="440">
        <v>43240</v>
      </c>
      <c r="B52" s="459">
        <v>2</v>
      </c>
      <c r="C52" s="459">
        <v>4.5999999999999996</v>
      </c>
      <c r="D52" s="459">
        <v>6</v>
      </c>
      <c r="E52" s="459">
        <v>3.8</v>
      </c>
      <c r="F52" s="459">
        <v>3</v>
      </c>
      <c r="G52" s="459">
        <v>4</v>
      </c>
      <c r="H52" s="459">
        <v>3</v>
      </c>
      <c r="I52" s="459">
        <v>3.5</v>
      </c>
      <c r="J52" s="459">
        <v>4.9000000000000004</v>
      </c>
      <c r="K52" s="459">
        <v>3.9</v>
      </c>
      <c r="L52" s="459">
        <v>3.3</v>
      </c>
      <c r="M52" s="459">
        <v>2.2999999999999998</v>
      </c>
      <c r="N52" s="459">
        <v>3.8</v>
      </c>
      <c r="O52" s="459">
        <v>4.5</v>
      </c>
      <c r="P52" s="459">
        <v>4.5</v>
      </c>
      <c r="Q52" s="459">
        <v>4.3</v>
      </c>
      <c r="R52" s="459">
        <v>-1.9</v>
      </c>
      <c r="S52" s="459">
        <v>-0.2</v>
      </c>
      <c r="T52" s="459">
        <v>5.9</v>
      </c>
      <c r="U52" s="459">
        <v>4.5999999999999996</v>
      </c>
      <c r="V52" s="459">
        <v>1.3</v>
      </c>
    </row>
    <row r="53" spans="1:22" x14ac:dyDescent="0.15">
      <c r="A53" s="440">
        <v>43241</v>
      </c>
      <c r="B53" s="459">
        <v>7</v>
      </c>
      <c r="C53" s="459">
        <v>11.6</v>
      </c>
      <c r="D53" s="459">
        <v>12.3</v>
      </c>
      <c r="E53" s="459">
        <v>10.9</v>
      </c>
      <c r="F53" s="459">
        <v>11.5</v>
      </c>
      <c r="G53" s="459">
        <v>9.9</v>
      </c>
      <c r="H53" s="459">
        <v>8.9</v>
      </c>
      <c r="I53" s="459">
        <v>11.2</v>
      </c>
      <c r="J53" s="459">
        <v>11.9</v>
      </c>
      <c r="K53" s="459">
        <v>10.3</v>
      </c>
      <c r="L53" s="459">
        <v>8</v>
      </c>
      <c r="M53" s="459">
        <v>9.1</v>
      </c>
      <c r="N53" s="459">
        <v>9.6999999999999993</v>
      </c>
      <c r="O53" s="459">
        <v>11.8</v>
      </c>
      <c r="P53" s="459">
        <v>12.2</v>
      </c>
      <c r="Q53" s="459">
        <v>10.5</v>
      </c>
      <c r="R53" s="459">
        <v>8.1</v>
      </c>
      <c r="S53" s="459">
        <v>6.5</v>
      </c>
      <c r="T53" s="459">
        <v>11.4</v>
      </c>
      <c r="U53" s="459">
        <v>11.1</v>
      </c>
      <c r="V53" s="459">
        <v>7.7</v>
      </c>
    </row>
    <row r="54" spans="1:22" x14ac:dyDescent="0.15">
      <c r="A54" s="440">
        <v>43242</v>
      </c>
      <c r="B54" s="459">
        <v>12.2</v>
      </c>
      <c r="C54" s="459">
        <v>14</v>
      </c>
      <c r="D54" s="459">
        <v>9.1999999999999993</v>
      </c>
      <c r="E54" s="459">
        <v>9.9</v>
      </c>
      <c r="F54" s="459">
        <v>12.7</v>
      </c>
      <c r="G54" s="459">
        <v>7.9</v>
      </c>
      <c r="H54" s="459">
        <v>9.8000000000000007</v>
      </c>
      <c r="I54" s="459" t="s">
        <v>390</v>
      </c>
      <c r="J54" s="459">
        <v>11.5</v>
      </c>
      <c r="K54" s="459">
        <v>11.6</v>
      </c>
      <c r="L54" s="459">
        <v>7</v>
      </c>
      <c r="M54" s="459">
        <v>9.1999999999999993</v>
      </c>
      <c r="N54" s="459">
        <v>9.5</v>
      </c>
      <c r="O54" s="459">
        <v>10.8</v>
      </c>
      <c r="P54" s="459">
        <v>13.5</v>
      </c>
      <c r="Q54" s="459">
        <v>11.8</v>
      </c>
      <c r="R54" s="459">
        <v>5.4</v>
      </c>
      <c r="S54" s="459">
        <v>6</v>
      </c>
      <c r="T54" s="459">
        <v>9.6999999999999993</v>
      </c>
      <c r="U54" s="459">
        <v>10</v>
      </c>
      <c r="V54" s="459">
        <v>7.4</v>
      </c>
    </row>
    <row r="55" spans="1:22" x14ac:dyDescent="0.15">
      <c r="A55" s="440">
        <v>43243</v>
      </c>
      <c r="B55" s="459">
        <v>10.3</v>
      </c>
      <c r="C55" s="459">
        <v>7</v>
      </c>
      <c r="D55" s="459">
        <v>6.1</v>
      </c>
      <c r="E55" s="459">
        <v>6.9</v>
      </c>
      <c r="F55" s="459">
        <v>8.3000000000000007</v>
      </c>
      <c r="G55" s="459">
        <v>5.3</v>
      </c>
      <c r="H55" s="459">
        <v>6</v>
      </c>
      <c r="I55" s="459" t="s">
        <v>390</v>
      </c>
      <c r="J55" s="459">
        <v>5.9</v>
      </c>
      <c r="K55" s="459">
        <v>6.9</v>
      </c>
      <c r="L55" s="459">
        <v>3.1</v>
      </c>
      <c r="M55" s="459">
        <v>8.5</v>
      </c>
      <c r="N55" s="459">
        <v>5.8</v>
      </c>
      <c r="O55" s="459">
        <v>5.7</v>
      </c>
      <c r="P55" s="459">
        <v>8.8000000000000007</v>
      </c>
      <c r="Q55" s="459">
        <v>6.6</v>
      </c>
      <c r="R55" s="459">
        <v>3</v>
      </c>
      <c r="S55" s="459">
        <v>1</v>
      </c>
      <c r="T55" s="459">
        <v>5.8</v>
      </c>
      <c r="U55" s="459">
        <v>6.2</v>
      </c>
      <c r="V55" s="459">
        <v>3.6</v>
      </c>
    </row>
    <row r="56" spans="1:22" x14ac:dyDescent="0.15">
      <c r="A56" s="440">
        <v>43244</v>
      </c>
      <c r="B56" s="459">
        <v>7.2</v>
      </c>
      <c r="C56" s="459">
        <v>6.5</v>
      </c>
      <c r="D56" s="459">
        <v>6.3</v>
      </c>
      <c r="E56" s="459">
        <v>7.5</v>
      </c>
      <c r="F56" s="459">
        <v>8.3000000000000007</v>
      </c>
      <c r="G56" s="459">
        <v>5</v>
      </c>
      <c r="H56" s="459">
        <v>5</v>
      </c>
      <c r="I56" s="459">
        <v>4.8</v>
      </c>
      <c r="J56" s="459">
        <v>4.3</v>
      </c>
      <c r="K56" s="459">
        <v>8.6999999999999993</v>
      </c>
      <c r="L56" s="459">
        <v>2.5</v>
      </c>
      <c r="M56" s="459">
        <v>6.8</v>
      </c>
      <c r="N56" s="459">
        <v>5.6</v>
      </c>
      <c r="O56" s="459">
        <v>5.3</v>
      </c>
      <c r="P56" s="459">
        <v>7.8</v>
      </c>
      <c r="Q56" s="459">
        <v>6.5</v>
      </c>
      <c r="R56" s="459">
        <v>6</v>
      </c>
      <c r="S56" s="459">
        <v>1.2</v>
      </c>
      <c r="T56" s="459">
        <v>5.9</v>
      </c>
      <c r="U56" s="459">
        <v>7.2</v>
      </c>
      <c r="V56" s="459">
        <v>2.2999999999999998</v>
      </c>
    </row>
    <row r="57" spans="1:22" x14ac:dyDescent="0.15">
      <c r="A57" s="440">
        <v>43245</v>
      </c>
      <c r="B57" s="459">
        <v>11.9</v>
      </c>
      <c r="C57" s="459">
        <v>11.2</v>
      </c>
      <c r="D57" s="459">
        <v>11.3</v>
      </c>
      <c r="E57" s="459">
        <v>9.4</v>
      </c>
      <c r="F57" s="459">
        <v>12.6</v>
      </c>
      <c r="G57" s="459">
        <v>8.5</v>
      </c>
      <c r="H57" s="459">
        <v>8.8000000000000007</v>
      </c>
      <c r="I57" s="459">
        <v>7.6</v>
      </c>
      <c r="J57" s="459">
        <v>8.3000000000000007</v>
      </c>
      <c r="K57" s="459">
        <v>11.5</v>
      </c>
      <c r="L57" s="459">
        <v>6.2</v>
      </c>
      <c r="M57" s="459">
        <v>9.1999999999999993</v>
      </c>
      <c r="N57" s="459">
        <v>8.6999999999999993</v>
      </c>
      <c r="O57" s="459">
        <v>9.3000000000000007</v>
      </c>
      <c r="P57" s="459">
        <v>13.1</v>
      </c>
      <c r="Q57" s="459">
        <v>12.6</v>
      </c>
      <c r="R57" s="459" t="s">
        <v>390</v>
      </c>
      <c r="S57" s="459">
        <v>5.3</v>
      </c>
      <c r="T57" s="459">
        <v>9.1</v>
      </c>
      <c r="U57" s="459">
        <v>9.8000000000000007</v>
      </c>
      <c r="V57" s="459">
        <v>7.8</v>
      </c>
    </row>
    <row r="58" spans="1:22" x14ac:dyDescent="0.15">
      <c r="A58" s="440">
        <v>43246</v>
      </c>
      <c r="B58" s="459">
        <v>19.5</v>
      </c>
      <c r="C58" s="459">
        <v>17.2</v>
      </c>
      <c r="D58" s="459">
        <v>19.399999999999999</v>
      </c>
      <c r="E58" s="459">
        <v>20.100000000000001</v>
      </c>
      <c r="F58" s="459">
        <v>18.399999999999999</v>
      </c>
      <c r="G58" s="459">
        <v>14.7</v>
      </c>
      <c r="H58" s="459">
        <v>15.8</v>
      </c>
      <c r="I58" s="459">
        <v>14.4</v>
      </c>
      <c r="J58" s="459">
        <v>19.5</v>
      </c>
      <c r="K58" s="459">
        <v>16.899999999999999</v>
      </c>
      <c r="L58" s="459">
        <v>17.8</v>
      </c>
      <c r="M58" s="459">
        <v>16.8</v>
      </c>
      <c r="N58" s="459">
        <v>15.9</v>
      </c>
      <c r="O58" s="459">
        <v>14.1</v>
      </c>
      <c r="P58" s="459">
        <v>19.100000000000001</v>
      </c>
      <c r="Q58" s="459">
        <v>17.100000000000001</v>
      </c>
      <c r="R58" s="459">
        <v>17.899999999999999</v>
      </c>
      <c r="S58" s="459">
        <v>13.2</v>
      </c>
      <c r="T58" s="459">
        <v>14.8</v>
      </c>
      <c r="U58" s="459">
        <v>19.3</v>
      </c>
      <c r="V58" s="459">
        <v>16.3</v>
      </c>
    </row>
    <row r="59" spans="1:22" x14ac:dyDescent="0.15">
      <c r="A59" s="440">
        <v>43247</v>
      </c>
      <c r="B59" s="459">
        <v>16.399999999999999</v>
      </c>
      <c r="C59" s="459">
        <v>16.8</v>
      </c>
      <c r="D59" s="459">
        <v>12.9</v>
      </c>
      <c r="E59" s="459">
        <v>18.600000000000001</v>
      </c>
      <c r="F59" s="459">
        <v>16.600000000000001</v>
      </c>
      <c r="G59" s="459">
        <v>15.8</v>
      </c>
      <c r="H59" s="459">
        <v>14.9</v>
      </c>
      <c r="I59" s="459">
        <v>13.9</v>
      </c>
      <c r="J59" s="459">
        <v>16.5</v>
      </c>
      <c r="K59" s="459">
        <v>15.3</v>
      </c>
      <c r="L59" s="459">
        <v>13.3</v>
      </c>
      <c r="M59" s="459">
        <v>18.5</v>
      </c>
      <c r="N59" s="459">
        <v>16.8</v>
      </c>
      <c r="O59" s="459">
        <v>14.8</v>
      </c>
      <c r="P59" s="459">
        <v>18.5</v>
      </c>
      <c r="Q59" s="459">
        <v>16</v>
      </c>
      <c r="R59" s="459">
        <v>13.3</v>
      </c>
      <c r="S59" s="459">
        <v>11.2</v>
      </c>
      <c r="T59" s="459">
        <v>14.8</v>
      </c>
      <c r="U59" s="459">
        <v>17.5</v>
      </c>
      <c r="V59" s="459">
        <v>18</v>
      </c>
    </row>
    <row r="60" spans="1:22" x14ac:dyDescent="0.15">
      <c r="A60" s="440">
        <v>43248</v>
      </c>
      <c r="B60" s="459">
        <v>12.8</v>
      </c>
      <c r="C60" s="459">
        <v>10.3</v>
      </c>
      <c r="D60" s="459">
        <v>8.3000000000000007</v>
      </c>
      <c r="E60" s="459">
        <v>7.3</v>
      </c>
      <c r="F60" s="459">
        <v>11.1</v>
      </c>
      <c r="G60" s="459">
        <v>7.3</v>
      </c>
      <c r="H60" s="459">
        <v>9</v>
      </c>
      <c r="I60" s="459">
        <v>7.5</v>
      </c>
      <c r="J60" s="459">
        <v>10.199999999999999</v>
      </c>
      <c r="K60" s="459">
        <v>10.7</v>
      </c>
      <c r="L60" s="459">
        <v>6.8</v>
      </c>
      <c r="M60" s="459">
        <v>6.8</v>
      </c>
      <c r="N60" s="459">
        <v>8.3000000000000007</v>
      </c>
      <c r="O60" s="459">
        <v>7.9</v>
      </c>
      <c r="P60" s="459">
        <v>11.3</v>
      </c>
      <c r="Q60" s="459">
        <v>9.8000000000000007</v>
      </c>
      <c r="R60" s="459">
        <v>4</v>
      </c>
      <c r="S60" s="459">
        <v>6.9</v>
      </c>
      <c r="T60" s="459">
        <v>9.6999999999999993</v>
      </c>
      <c r="U60" s="459">
        <v>7.7</v>
      </c>
      <c r="V60" s="459">
        <v>9.5</v>
      </c>
    </row>
    <row r="61" spans="1:22" x14ac:dyDescent="0.15">
      <c r="A61" s="440">
        <v>43249</v>
      </c>
      <c r="B61" s="459">
        <v>12.8</v>
      </c>
      <c r="C61" s="459">
        <v>11.5</v>
      </c>
      <c r="D61" s="459">
        <v>10.8</v>
      </c>
      <c r="E61" s="459">
        <v>9.8000000000000007</v>
      </c>
      <c r="F61" s="459">
        <v>11.7</v>
      </c>
      <c r="G61" s="459">
        <v>8.6</v>
      </c>
      <c r="H61" s="459">
        <v>9.5</v>
      </c>
      <c r="I61" s="459">
        <v>8</v>
      </c>
      <c r="J61" s="459">
        <v>11.4</v>
      </c>
      <c r="K61" s="459">
        <v>12.1</v>
      </c>
      <c r="L61" s="459">
        <v>8</v>
      </c>
      <c r="M61" s="459">
        <v>10.6</v>
      </c>
      <c r="N61" s="459">
        <v>8.8000000000000007</v>
      </c>
      <c r="O61" s="459">
        <v>9.1999999999999993</v>
      </c>
      <c r="P61" s="459">
        <v>13.1</v>
      </c>
      <c r="Q61" s="459">
        <v>12.2</v>
      </c>
      <c r="R61" s="459">
        <v>8.6</v>
      </c>
      <c r="S61" s="459">
        <v>6.3</v>
      </c>
      <c r="T61" s="459">
        <v>8.8000000000000007</v>
      </c>
      <c r="U61" s="459">
        <v>10.5</v>
      </c>
      <c r="V61" s="459">
        <v>9.1</v>
      </c>
    </row>
    <row r="62" spans="1:22" x14ac:dyDescent="0.15">
      <c r="A62" s="440">
        <v>43250</v>
      </c>
      <c r="B62" s="459">
        <v>12.4</v>
      </c>
      <c r="C62" s="459">
        <v>10.3</v>
      </c>
      <c r="D62" s="459">
        <v>9.6999999999999993</v>
      </c>
      <c r="E62" s="459">
        <v>11.2</v>
      </c>
      <c r="F62" s="459">
        <v>12</v>
      </c>
      <c r="G62" s="459">
        <v>7.6</v>
      </c>
      <c r="H62" s="459">
        <v>8.9</v>
      </c>
      <c r="I62" s="459">
        <v>7.2</v>
      </c>
      <c r="J62" s="459">
        <v>10</v>
      </c>
      <c r="K62" s="459">
        <v>11.9</v>
      </c>
      <c r="L62" s="459">
        <v>7.6</v>
      </c>
      <c r="M62" s="459">
        <v>10.1</v>
      </c>
      <c r="N62" s="459">
        <v>9.3000000000000007</v>
      </c>
      <c r="O62" s="459">
        <v>8.8000000000000007</v>
      </c>
      <c r="P62" s="459">
        <v>12.5</v>
      </c>
      <c r="Q62" s="459">
        <v>11.4</v>
      </c>
      <c r="R62" s="459">
        <v>11</v>
      </c>
      <c r="S62" s="459">
        <v>4.8</v>
      </c>
      <c r="T62" s="459">
        <v>8.3000000000000007</v>
      </c>
      <c r="U62" s="459">
        <v>12.1</v>
      </c>
      <c r="V62" s="459">
        <v>9.1</v>
      </c>
    </row>
    <row r="63" spans="1:22" x14ac:dyDescent="0.15">
      <c r="A63" s="440">
        <v>43251</v>
      </c>
      <c r="B63" s="459">
        <v>12.4</v>
      </c>
      <c r="C63" s="459">
        <v>12.2</v>
      </c>
      <c r="D63" s="459">
        <v>10.8</v>
      </c>
      <c r="E63" s="459">
        <v>11.8</v>
      </c>
      <c r="F63" s="459">
        <v>13.3</v>
      </c>
      <c r="G63" s="459">
        <v>8.4</v>
      </c>
      <c r="H63" s="459">
        <v>10</v>
      </c>
      <c r="I63" s="459">
        <v>8.6</v>
      </c>
      <c r="J63" s="459">
        <v>10.7</v>
      </c>
      <c r="K63" s="459">
        <v>12.6</v>
      </c>
      <c r="L63" s="459">
        <v>7.3</v>
      </c>
      <c r="M63" s="459">
        <v>10.199999999999999</v>
      </c>
      <c r="N63" s="459">
        <v>10.8</v>
      </c>
      <c r="O63" s="459">
        <v>9.3000000000000007</v>
      </c>
      <c r="P63" s="459">
        <v>14</v>
      </c>
      <c r="Q63" s="459">
        <v>11.5</v>
      </c>
      <c r="R63" s="459">
        <v>7.8</v>
      </c>
      <c r="S63" s="459">
        <v>7</v>
      </c>
      <c r="T63" s="459">
        <v>10.1</v>
      </c>
      <c r="U63" s="459">
        <v>10.9</v>
      </c>
      <c r="V63" s="459">
        <v>9.8000000000000007</v>
      </c>
    </row>
    <row r="64" spans="1:22" x14ac:dyDescent="0.15">
      <c r="A64" s="440">
        <v>43252</v>
      </c>
      <c r="B64" s="459">
        <v>5.6</v>
      </c>
      <c r="C64" s="459">
        <v>6.3</v>
      </c>
      <c r="D64" s="459">
        <v>9.3000000000000007</v>
      </c>
      <c r="E64" s="459">
        <v>6.6</v>
      </c>
      <c r="F64" s="459">
        <v>5.9</v>
      </c>
      <c r="G64" s="459">
        <v>6.1</v>
      </c>
      <c r="H64" s="459">
        <v>5.6</v>
      </c>
      <c r="I64" s="459">
        <v>5.8</v>
      </c>
      <c r="J64" s="459">
        <v>6.6</v>
      </c>
      <c r="K64" s="459">
        <v>6.1</v>
      </c>
      <c r="L64" s="459">
        <v>5.2</v>
      </c>
      <c r="M64" s="459">
        <v>4.8</v>
      </c>
      <c r="N64" s="459">
        <v>5.7</v>
      </c>
      <c r="O64" s="459">
        <v>5.0999999999999996</v>
      </c>
      <c r="P64" s="459">
        <v>7.1</v>
      </c>
      <c r="Q64" s="459">
        <v>7.2</v>
      </c>
      <c r="R64" s="459">
        <v>5</v>
      </c>
      <c r="S64" s="459" t="s">
        <v>390</v>
      </c>
      <c r="T64" s="459">
        <v>7</v>
      </c>
      <c r="U64" s="459">
        <v>7</v>
      </c>
      <c r="V64" s="459">
        <v>4</v>
      </c>
    </row>
    <row r="65" spans="1:22" x14ac:dyDescent="0.15">
      <c r="A65" s="440">
        <v>43253</v>
      </c>
      <c r="B65" s="459">
        <v>9.6</v>
      </c>
      <c r="C65" s="459">
        <v>9.3000000000000007</v>
      </c>
      <c r="D65" s="459">
        <v>7.4</v>
      </c>
      <c r="E65" s="459">
        <v>9.1</v>
      </c>
      <c r="F65" s="459">
        <v>10</v>
      </c>
      <c r="G65" s="459">
        <v>5.5</v>
      </c>
      <c r="H65" s="459">
        <v>6.3</v>
      </c>
      <c r="I65" s="459">
        <v>4.9000000000000004</v>
      </c>
      <c r="J65" s="459">
        <v>5.4</v>
      </c>
      <c r="K65" s="459">
        <v>8.6</v>
      </c>
      <c r="L65" s="459">
        <v>4</v>
      </c>
      <c r="M65" s="459">
        <v>8.3000000000000007</v>
      </c>
      <c r="N65" s="459">
        <v>7.5</v>
      </c>
      <c r="O65" s="459">
        <v>6.4</v>
      </c>
      <c r="P65" s="459">
        <v>8.6</v>
      </c>
      <c r="Q65" s="459">
        <v>9.3000000000000007</v>
      </c>
      <c r="R65" s="459">
        <v>4.5</v>
      </c>
      <c r="S65" s="459">
        <v>2.7</v>
      </c>
      <c r="T65" s="459">
        <v>7.9</v>
      </c>
      <c r="U65" s="459">
        <v>9.3000000000000007</v>
      </c>
      <c r="V65" s="459">
        <v>5.4</v>
      </c>
    </row>
    <row r="66" spans="1:22" x14ac:dyDescent="0.15">
      <c r="A66" s="440">
        <v>43254</v>
      </c>
      <c r="B66" s="459">
        <v>11</v>
      </c>
      <c r="C66" s="459">
        <v>9.3000000000000007</v>
      </c>
      <c r="D66" s="459">
        <v>7.2</v>
      </c>
      <c r="E66" s="459">
        <v>9.5</v>
      </c>
      <c r="F66" s="459">
        <v>9.4</v>
      </c>
      <c r="G66" s="459">
        <v>5.6</v>
      </c>
      <c r="H66" s="459">
        <v>7.7</v>
      </c>
      <c r="I66" s="459">
        <v>4.2</v>
      </c>
      <c r="J66" s="459">
        <v>5.5</v>
      </c>
      <c r="K66" s="459">
        <v>8.9</v>
      </c>
      <c r="L66" s="459">
        <v>4.7</v>
      </c>
      <c r="M66" s="459">
        <v>8.1</v>
      </c>
      <c r="N66" s="459">
        <v>8.1</v>
      </c>
      <c r="O66" s="459">
        <v>7.2</v>
      </c>
      <c r="P66" s="459">
        <v>10.6</v>
      </c>
      <c r="Q66" s="459">
        <v>9.4</v>
      </c>
      <c r="R66" s="459">
        <v>6.6</v>
      </c>
      <c r="S66" s="459">
        <v>2.1</v>
      </c>
      <c r="T66" s="459">
        <v>5.8</v>
      </c>
      <c r="U66" s="459">
        <v>10.199999999999999</v>
      </c>
      <c r="V66" s="459">
        <v>5</v>
      </c>
    </row>
    <row r="67" spans="1:22" x14ac:dyDescent="0.15">
      <c r="A67" s="440">
        <v>43255</v>
      </c>
      <c r="B67" s="459">
        <v>8.6999999999999993</v>
      </c>
      <c r="C67" s="459">
        <v>7.4</v>
      </c>
      <c r="D67" s="459">
        <v>6.8</v>
      </c>
      <c r="E67" s="459">
        <v>7.5</v>
      </c>
      <c r="F67" s="459">
        <v>7.1</v>
      </c>
      <c r="G67" s="459">
        <v>5.7</v>
      </c>
      <c r="H67" s="459">
        <v>5.8</v>
      </c>
      <c r="I67" s="459">
        <v>4.7</v>
      </c>
      <c r="J67" s="459">
        <v>5.7</v>
      </c>
      <c r="K67" s="459">
        <v>7.3</v>
      </c>
      <c r="L67" s="459">
        <v>2.7</v>
      </c>
      <c r="M67" s="459">
        <v>6.3</v>
      </c>
      <c r="N67" s="459">
        <v>6.8</v>
      </c>
      <c r="O67" s="459">
        <v>6.5</v>
      </c>
      <c r="P67" s="459">
        <v>8.6999999999999993</v>
      </c>
      <c r="Q67" s="459">
        <v>7.7</v>
      </c>
      <c r="R67" s="459">
        <v>4.9000000000000004</v>
      </c>
      <c r="S67" s="459">
        <v>2.6</v>
      </c>
      <c r="T67" s="459">
        <v>6.6</v>
      </c>
      <c r="U67" s="459">
        <v>8</v>
      </c>
      <c r="V67" s="459">
        <v>6.4</v>
      </c>
    </row>
    <row r="68" spans="1:22" x14ac:dyDescent="0.15">
      <c r="A68" s="440">
        <v>43256</v>
      </c>
      <c r="B68" s="459">
        <v>9</v>
      </c>
      <c r="C68" s="459">
        <v>9.3000000000000007</v>
      </c>
      <c r="D68" s="459">
        <v>9.6</v>
      </c>
      <c r="E68" s="459">
        <v>12.6</v>
      </c>
      <c r="F68" s="459">
        <v>8.9</v>
      </c>
      <c r="G68" s="459">
        <v>6.5</v>
      </c>
      <c r="H68" s="459">
        <v>5.5</v>
      </c>
      <c r="I68" s="459">
        <v>4</v>
      </c>
      <c r="J68" s="459">
        <v>4.3</v>
      </c>
      <c r="K68" s="459">
        <v>8</v>
      </c>
      <c r="L68" s="459">
        <v>6.7</v>
      </c>
      <c r="M68" s="459">
        <v>11.5</v>
      </c>
      <c r="N68" s="459">
        <v>10.5</v>
      </c>
      <c r="O68" s="459">
        <v>7.6</v>
      </c>
      <c r="P68" s="459">
        <v>8.4</v>
      </c>
      <c r="Q68" s="459">
        <v>9.6999999999999993</v>
      </c>
      <c r="R68" s="459">
        <v>7.8</v>
      </c>
      <c r="S68" s="459">
        <v>2.5</v>
      </c>
      <c r="T68" s="459">
        <v>5.9</v>
      </c>
      <c r="U68" s="459">
        <v>12.2</v>
      </c>
      <c r="V68" s="459">
        <v>5.0999999999999996</v>
      </c>
    </row>
    <row r="69" spans="1:22" x14ac:dyDescent="0.15">
      <c r="A69" s="440">
        <v>43257</v>
      </c>
      <c r="B69" s="459">
        <v>11.3</v>
      </c>
      <c r="C69" s="459">
        <v>9.3000000000000007</v>
      </c>
      <c r="D69" s="459">
        <v>5.0999999999999996</v>
      </c>
      <c r="E69" s="459">
        <v>9.8000000000000007</v>
      </c>
      <c r="F69" s="459">
        <v>10</v>
      </c>
      <c r="G69" s="459">
        <v>5.3</v>
      </c>
      <c r="H69" s="459">
        <v>8.1999999999999993</v>
      </c>
      <c r="I69" s="459">
        <v>4.8</v>
      </c>
      <c r="J69" s="459">
        <v>4.8</v>
      </c>
      <c r="K69" s="459">
        <v>10.3</v>
      </c>
      <c r="L69" s="459">
        <v>3.3</v>
      </c>
      <c r="M69" s="459">
        <v>10</v>
      </c>
      <c r="N69" s="459">
        <v>11.8</v>
      </c>
      <c r="O69" s="459">
        <v>7.8</v>
      </c>
      <c r="P69" s="459">
        <v>11.6</v>
      </c>
      <c r="Q69" s="459">
        <v>9.8000000000000007</v>
      </c>
      <c r="R69" s="459">
        <v>7.9</v>
      </c>
      <c r="S69" s="459">
        <v>3</v>
      </c>
      <c r="T69" s="459">
        <v>5.8</v>
      </c>
      <c r="U69" s="459">
        <v>9.8000000000000007</v>
      </c>
      <c r="V69" s="459">
        <v>8.1999999999999993</v>
      </c>
    </row>
    <row r="70" spans="1:22" x14ac:dyDescent="0.15">
      <c r="A70" s="440">
        <v>43258</v>
      </c>
      <c r="B70" s="459">
        <v>9.3000000000000007</v>
      </c>
      <c r="C70" s="459">
        <v>9.1999999999999993</v>
      </c>
      <c r="D70" s="459">
        <v>7.6</v>
      </c>
      <c r="E70" s="459">
        <v>8.5</v>
      </c>
      <c r="F70" s="459">
        <v>9.8000000000000007</v>
      </c>
      <c r="G70" s="459">
        <v>5.0999999999999996</v>
      </c>
      <c r="H70" s="459">
        <v>7</v>
      </c>
      <c r="I70" s="459">
        <v>4.3</v>
      </c>
      <c r="J70" s="459">
        <v>5.7</v>
      </c>
      <c r="K70" s="459">
        <v>11.5</v>
      </c>
      <c r="L70" s="459">
        <v>3.7</v>
      </c>
      <c r="M70" s="459">
        <v>8.1999999999999993</v>
      </c>
      <c r="N70" s="459">
        <v>7.5</v>
      </c>
      <c r="O70" s="459">
        <v>8.1999999999999993</v>
      </c>
      <c r="P70" s="459">
        <v>12.9</v>
      </c>
      <c r="Q70" s="459">
        <v>10.3</v>
      </c>
      <c r="R70" s="459">
        <v>5.5</v>
      </c>
      <c r="S70" s="459">
        <v>3.5</v>
      </c>
      <c r="T70" s="459">
        <v>5.5</v>
      </c>
      <c r="U70" s="459">
        <v>8.5</v>
      </c>
      <c r="V70" s="459">
        <v>5.5</v>
      </c>
    </row>
    <row r="71" spans="1:22" x14ac:dyDescent="0.15">
      <c r="A71" s="440">
        <v>43259</v>
      </c>
      <c r="B71" s="459">
        <v>10</v>
      </c>
      <c r="C71" s="459">
        <v>9.1</v>
      </c>
      <c r="D71" s="459">
        <v>10.3</v>
      </c>
      <c r="E71" s="459">
        <v>7.2</v>
      </c>
      <c r="F71" s="459">
        <v>10</v>
      </c>
      <c r="G71" s="459">
        <v>7.6</v>
      </c>
      <c r="H71" s="459">
        <v>11.7</v>
      </c>
      <c r="I71" s="459">
        <v>8.1999999999999993</v>
      </c>
      <c r="J71" s="459">
        <v>8.9</v>
      </c>
      <c r="K71" s="459">
        <v>9.6</v>
      </c>
      <c r="L71" s="459">
        <v>4.8</v>
      </c>
      <c r="M71" s="459">
        <v>7.5</v>
      </c>
      <c r="N71" s="459">
        <v>8.3000000000000007</v>
      </c>
      <c r="O71" s="459">
        <v>9.3000000000000007</v>
      </c>
      <c r="P71" s="459">
        <v>9.8000000000000007</v>
      </c>
      <c r="Q71" s="459">
        <v>8.5</v>
      </c>
      <c r="R71" s="459">
        <v>5</v>
      </c>
      <c r="S71" s="459">
        <v>2.7</v>
      </c>
      <c r="T71" s="459">
        <v>9.5</v>
      </c>
      <c r="U71" s="459">
        <v>7.3</v>
      </c>
      <c r="V71" s="459">
        <v>7.4</v>
      </c>
    </row>
    <row r="72" spans="1:22" x14ac:dyDescent="0.15">
      <c r="A72" s="440">
        <v>43260</v>
      </c>
      <c r="B72" s="459">
        <v>14.4</v>
      </c>
      <c r="C72" s="459">
        <v>12.8</v>
      </c>
      <c r="D72" s="459">
        <v>15.4</v>
      </c>
      <c r="E72" s="459">
        <v>13.5</v>
      </c>
      <c r="F72" s="459">
        <v>14.3</v>
      </c>
      <c r="G72" s="459">
        <v>11.4</v>
      </c>
      <c r="H72" s="459">
        <v>10.7</v>
      </c>
      <c r="I72" s="459">
        <v>10.8</v>
      </c>
      <c r="J72" s="459">
        <v>14.4</v>
      </c>
      <c r="K72" s="459">
        <v>15</v>
      </c>
      <c r="L72" s="459">
        <v>10.7</v>
      </c>
      <c r="M72" s="459">
        <v>13.5</v>
      </c>
      <c r="N72" s="459">
        <v>12.3</v>
      </c>
      <c r="O72" s="459">
        <v>11.5</v>
      </c>
      <c r="P72" s="459">
        <v>14.8</v>
      </c>
      <c r="Q72" s="459">
        <v>13.5</v>
      </c>
      <c r="R72" s="459">
        <v>9.4</v>
      </c>
      <c r="S72" s="459">
        <v>10.1</v>
      </c>
      <c r="T72" s="459">
        <v>12</v>
      </c>
      <c r="U72" s="459">
        <v>14.2</v>
      </c>
      <c r="V72" s="459">
        <v>13.8</v>
      </c>
    </row>
    <row r="73" spans="1:22" x14ac:dyDescent="0.15">
      <c r="A73" s="440">
        <v>43261</v>
      </c>
      <c r="B73" s="459">
        <v>9.1999999999999993</v>
      </c>
      <c r="C73" s="459">
        <v>6.8</v>
      </c>
      <c r="D73" s="459">
        <v>11.1</v>
      </c>
      <c r="E73" s="459">
        <v>7.8</v>
      </c>
      <c r="F73" s="459">
        <v>7.3</v>
      </c>
      <c r="G73" s="459">
        <v>8.1</v>
      </c>
      <c r="H73" s="459">
        <v>6.8</v>
      </c>
      <c r="I73" s="459">
        <v>7.1</v>
      </c>
      <c r="J73" s="459">
        <v>8.1</v>
      </c>
      <c r="K73" s="459">
        <v>7.8</v>
      </c>
      <c r="L73" s="459">
        <v>7.6</v>
      </c>
      <c r="M73" s="459">
        <v>8.3000000000000007</v>
      </c>
      <c r="N73" s="459">
        <v>8.1999999999999993</v>
      </c>
      <c r="O73" s="459">
        <v>6.7</v>
      </c>
      <c r="P73" s="459">
        <v>9.4</v>
      </c>
      <c r="Q73" s="459">
        <v>7.8</v>
      </c>
      <c r="R73" s="459">
        <v>6.9</v>
      </c>
      <c r="S73" s="459">
        <v>5.7</v>
      </c>
      <c r="T73" s="459">
        <v>8</v>
      </c>
      <c r="U73" s="459">
        <v>8.6</v>
      </c>
      <c r="V73" s="459">
        <v>8.4</v>
      </c>
    </row>
    <row r="74" spans="1:22" x14ac:dyDescent="0.15">
      <c r="A74" s="440">
        <v>43262</v>
      </c>
      <c r="B74" s="459">
        <v>2.4</v>
      </c>
      <c r="C74" s="459">
        <v>0.5</v>
      </c>
      <c r="D74" s="459">
        <v>2.6</v>
      </c>
      <c r="E74" s="459">
        <v>2.2999999999999998</v>
      </c>
      <c r="F74" s="459">
        <v>0.8</v>
      </c>
      <c r="G74" s="459">
        <v>1.2</v>
      </c>
      <c r="H74" s="459">
        <v>0.8</v>
      </c>
      <c r="I74" s="459">
        <v>0.8</v>
      </c>
      <c r="J74" s="459">
        <v>0.5</v>
      </c>
      <c r="K74" s="459">
        <v>1.3</v>
      </c>
      <c r="L74" s="459">
        <v>1.5</v>
      </c>
      <c r="M74" s="459">
        <v>1.8</v>
      </c>
      <c r="N74" s="459">
        <v>1.9</v>
      </c>
      <c r="O74" s="459">
        <v>0.8</v>
      </c>
      <c r="P74" s="459">
        <v>3</v>
      </c>
      <c r="Q74" s="459">
        <v>0.8</v>
      </c>
      <c r="R74" s="459">
        <v>5.3</v>
      </c>
      <c r="S74" s="459">
        <v>-0.6</v>
      </c>
      <c r="T74" s="459">
        <v>1.5</v>
      </c>
      <c r="U74" s="459">
        <v>2.6</v>
      </c>
      <c r="V74" s="459">
        <v>-0.5</v>
      </c>
    </row>
    <row r="75" spans="1:22" x14ac:dyDescent="0.15">
      <c r="A75" s="440">
        <v>43263</v>
      </c>
      <c r="B75" s="459">
        <v>7.8</v>
      </c>
      <c r="C75" s="459">
        <v>6.5</v>
      </c>
      <c r="D75" s="459">
        <v>8.6999999999999993</v>
      </c>
      <c r="E75" s="459">
        <v>5.9</v>
      </c>
      <c r="F75" s="459">
        <v>6.7</v>
      </c>
      <c r="G75" s="459">
        <v>5.0999999999999996</v>
      </c>
      <c r="H75" s="459">
        <v>4.8</v>
      </c>
      <c r="I75" s="459">
        <v>4.5</v>
      </c>
      <c r="J75" s="459">
        <v>4</v>
      </c>
      <c r="K75" s="459">
        <v>6.8</v>
      </c>
      <c r="L75" s="459">
        <v>4</v>
      </c>
      <c r="M75" s="459">
        <v>6.3</v>
      </c>
      <c r="N75" s="459">
        <v>7.3</v>
      </c>
      <c r="O75" s="459">
        <v>4.5999999999999996</v>
      </c>
      <c r="P75" s="459">
        <v>6</v>
      </c>
      <c r="Q75" s="459">
        <v>5.7</v>
      </c>
      <c r="R75" s="459">
        <v>6.2</v>
      </c>
      <c r="S75" s="459">
        <v>-0.2</v>
      </c>
      <c r="T75" s="459">
        <v>5.6</v>
      </c>
      <c r="U75" s="459">
        <v>6.2</v>
      </c>
      <c r="V75" s="459">
        <v>4.8</v>
      </c>
    </row>
    <row r="76" spans="1:22" x14ac:dyDescent="0.15">
      <c r="A76" s="440">
        <v>43264</v>
      </c>
      <c r="B76" s="459">
        <v>10</v>
      </c>
      <c r="C76" s="459">
        <v>9.4</v>
      </c>
      <c r="D76" s="459">
        <v>9</v>
      </c>
      <c r="E76" s="459">
        <v>10.5</v>
      </c>
      <c r="F76" s="459">
        <v>10.1</v>
      </c>
      <c r="G76" s="459">
        <v>7.8</v>
      </c>
      <c r="H76" s="459">
        <v>7.3</v>
      </c>
      <c r="I76" s="459">
        <v>7.8</v>
      </c>
      <c r="J76" s="459">
        <v>7.5</v>
      </c>
      <c r="K76" s="459">
        <v>9.5</v>
      </c>
      <c r="L76" s="459">
        <v>4.5999999999999996</v>
      </c>
      <c r="M76" s="459">
        <v>10.1</v>
      </c>
      <c r="N76" s="459">
        <v>9.6999999999999993</v>
      </c>
      <c r="O76" s="459">
        <v>8</v>
      </c>
      <c r="P76" s="459">
        <v>9.5</v>
      </c>
      <c r="Q76" s="459">
        <v>9.4</v>
      </c>
      <c r="R76" s="459">
        <v>7.7</v>
      </c>
      <c r="S76" s="459">
        <v>1.6</v>
      </c>
      <c r="T76" s="459">
        <v>7.8</v>
      </c>
      <c r="U76" s="459">
        <v>10.3</v>
      </c>
      <c r="V76" s="459">
        <v>8.1</v>
      </c>
    </row>
    <row r="77" spans="1:22" x14ac:dyDescent="0.15">
      <c r="A77" s="440">
        <v>43265</v>
      </c>
      <c r="B77" s="459">
        <v>6.2</v>
      </c>
      <c r="C77" s="459">
        <v>5.0999999999999996</v>
      </c>
      <c r="D77" s="459">
        <v>7.8</v>
      </c>
      <c r="E77" s="459">
        <v>4.7</v>
      </c>
      <c r="F77" s="459">
        <v>5.4</v>
      </c>
      <c r="G77" s="459">
        <v>4.5999999999999996</v>
      </c>
      <c r="H77" s="459">
        <v>4.7</v>
      </c>
      <c r="I77" s="459">
        <v>4</v>
      </c>
      <c r="J77" s="459">
        <v>4.0999999999999996</v>
      </c>
      <c r="K77" s="459">
        <v>6.6</v>
      </c>
      <c r="L77" s="459">
        <v>4.0999999999999996</v>
      </c>
      <c r="M77" s="459">
        <v>5.2</v>
      </c>
      <c r="N77" s="459">
        <v>5.2</v>
      </c>
      <c r="O77" s="459">
        <v>5</v>
      </c>
      <c r="P77" s="459">
        <v>6.8</v>
      </c>
      <c r="Q77" s="459">
        <v>6.5</v>
      </c>
      <c r="R77" s="459">
        <v>4.3</v>
      </c>
      <c r="S77" s="459">
        <v>0.6</v>
      </c>
      <c r="T77" s="459">
        <v>6.1</v>
      </c>
      <c r="U77" s="459">
        <v>5.8</v>
      </c>
      <c r="V77" s="459">
        <v>4</v>
      </c>
    </row>
    <row r="78" spans="1:22" x14ac:dyDescent="0.15">
      <c r="A78" s="440">
        <v>43266</v>
      </c>
      <c r="B78" s="459">
        <v>6</v>
      </c>
      <c r="C78" s="459">
        <v>2.1</v>
      </c>
      <c r="D78" s="459">
        <v>5.9</v>
      </c>
      <c r="E78" s="459">
        <v>2.5</v>
      </c>
      <c r="F78" s="459">
        <v>2.4</v>
      </c>
      <c r="G78" s="459">
        <v>3.3</v>
      </c>
      <c r="H78" s="459">
        <v>2.8</v>
      </c>
      <c r="I78" s="459">
        <v>2.9</v>
      </c>
      <c r="J78" s="459">
        <v>3.9</v>
      </c>
      <c r="K78" s="459">
        <v>3.3</v>
      </c>
      <c r="L78" s="459">
        <v>3.5</v>
      </c>
      <c r="M78" s="459">
        <v>3.8</v>
      </c>
      <c r="N78" s="459">
        <v>4.3</v>
      </c>
      <c r="O78" s="459">
        <v>2.5</v>
      </c>
      <c r="P78" s="459">
        <v>4.2</v>
      </c>
      <c r="Q78" s="459">
        <v>3.9</v>
      </c>
      <c r="R78" s="459">
        <v>5.7</v>
      </c>
      <c r="S78" s="459">
        <v>-1.5</v>
      </c>
      <c r="T78" s="459">
        <v>4.8</v>
      </c>
      <c r="U78" s="459">
        <v>5.9</v>
      </c>
      <c r="V78" s="459">
        <v>0.9</v>
      </c>
    </row>
    <row r="79" spans="1:22" x14ac:dyDescent="0.15">
      <c r="A79" s="440">
        <v>43267</v>
      </c>
      <c r="B79" s="459">
        <v>2.9</v>
      </c>
      <c r="C79" s="459">
        <v>2.1</v>
      </c>
      <c r="D79" s="459">
        <v>3.6</v>
      </c>
      <c r="E79" s="459">
        <v>2.2000000000000002</v>
      </c>
      <c r="F79" s="459">
        <v>2.7</v>
      </c>
      <c r="G79" s="459">
        <v>2.5</v>
      </c>
      <c r="H79" s="459">
        <v>2</v>
      </c>
      <c r="I79" s="459">
        <v>2</v>
      </c>
      <c r="J79" s="459">
        <v>0.6</v>
      </c>
      <c r="K79" s="459">
        <v>3</v>
      </c>
      <c r="L79" s="459">
        <v>2.5</v>
      </c>
      <c r="M79" s="459">
        <v>5.0999999999999996</v>
      </c>
      <c r="N79" s="459">
        <v>4.4000000000000004</v>
      </c>
      <c r="O79" s="459">
        <v>2</v>
      </c>
      <c r="P79" s="459">
        <v>4.5999999999999996</v>
      </c>
      <c r="Q79" s="459">
        <v>2.9</v>
      </c>
      <c r="R79" s="459">
        <v>1.5</v>
      </c>
      <c r="S79" s="459">
        <v>-1.5</v>
      </c>
      <c r="T79" s="459">
        <v>3</v>
      </c>
      <c r="U79" s="459">
        <v>4.2</v>
      </c>
      <c r="V79" s="459">
        <v>1.3</v>
      </c>
    </row>
    <row r="80" spans="1:22" x14ac:dyDescent="0.15">
      <c r="A80" s="440">
        <v>43268</v>
      </c>
      <c r="B80" s="459">
        <v>5.5</v>
      </c>
      <c r="C80" s="459">
        <v>5</v>
      </c>
      <c r="D80" s="459" t="s">
        <v>390</v>
      </c>
      <c r="E80" s="459">
        <v>4.3</v>
      </c>
      <c r="F80" s="459">
        <v>5.5</v>
      </c>
      <c r="G80" s="459">
        <v>3</v>
      </c>
      <c r="H80" s="459">
        <v>3.3</v>
      </c>
      <c r="I80" s="459">
        <v>2.2000000000000002</v>
      </c>
      <c r="J80" s="459">
        <v>3.3</v>
      </c>
      <c r="K80" s="459">
        <v>4.3</v>
      </c>
      <c r="L80" s="459">
        <v>1</v>
      </c>
      <c r="M80" s="459">
        <v>2.8</v>
      </c>
      <c r="N80" s="459">
        <v>4.5</v>
      </c>
      <c r="O80" s="459">
        <v>3.3</v>
      </c>
      <c r="P80" s="459">
        <v>5.2</v>
      </c>
      <c r="Q80" s="459">
        <v>4.5</v>
      </c>
      <c r="R80" s="459">
        <v>3.4</v>
      </c>
      <c r="S80" s="459">
        <v>0.8</v>
      </c>
      <c r="T80" s="459">
        <v>4</v>
      </c>
      <c r="U80" s="459">
        <v>4.2</v>
      </c>
      <c r="V80" s="459">
        <v>1.5</v>
      </c>
    </row>
    <row r="81" spans="1:22" x14ac:dyDescent="0.15">
      <c r="A81" s="440">
        <v>43269</v>
      </c>
      <c r="B81" s="459">
        <v>6</v>
      </c>
      <c r="C81" s="459">
        <v>4.8</v>
      </c>
      <c r="D81" s="459" t="s">
        <v>390</v>
      </c>
      <c r="E81" s="459">
        <v>2.8</v>
      </c>
      <c r="F81" s="459">
        <v>6.9</v>
      </c>
      <c r="G81" s="459">
        <v>4</v>
      </c>
      <c r="H81" s="459">
        <v>3.8</v>
      </c>
      <c r="I81" s="459">
        <v>3.6</v>
      </c>
      <c r="J81" s="459">
        <v>5.8</v>
      </c>
      <c r="K81" s="459">
        <v>5.7</v>
      </c>
      <c r="L81" s="459">
        <v>2.8</v>
      </c>
      <c r="M81" s="459">
        <v>3.5</v>
      </c>
      <c r="N81" s="459" t="s">
        <v>390</v>
      </c>
      <c r="O81" s="459">
        <v>3.8</v>
      </c>
      <c r="P81" s="459">
        <v>6.1</v>
      </c>
      <c r="Q81" s="459">
        <v>5.3</v>
      </c>
      <c r="R81" s="459">
        <v>1.8</v>
      </c>
      <c r="S81" s="459">
        <v>0.4</v>
      </c>
      <c r="T81" s="459">
        <v>4.5</v>
      </c>
      <c r="U81" s="459">
        <v>4.5</v>
      </c>
      <c r="V81" s="459">
        <v>4.3</v>
      </c>
    </row>
    <row r="82" spans="1:22" x14ac:dyDescent="0.15">
      <c r="A82" s="440">
        <v>43270</v>
      </c>
      <c r="B82" s="459">
        <v>7.4</v>
      </c>
      <c r="C82" s="459">
        <v>6.3</v>
      </c>
      <c r="D82" s="459" t="s">
        <v>390</v>
      </c>
      <c r="E82" s="459">
        <v>5.5</v>
      </c>
      <c r="F82" s="459">
        <v>7</v>
      </c>
      <c r="G82" s="459">
        <v>4.4000000000000004</v>
      </c>
      <c r="H82" s="459">
        <v>4.8</v>
      </c>
      <c r="I82" s="459">
        <v>4.8</v>
      </c>
      <c r="J82" s="459">
        <v>5.4</v>
      </c>
      <c r="K82" s="459">
        <v>6.4</v>
      </c>
      <c r="L82" s="459">
        <v>5.3</v>
      </c>
      <c r="M82" s="459">
        <v>5.6</v>
      </c>
      <c r="N82" s="459" t="s">
        <v>390</v>
      </c>
      <c r="O82" s="459">
        <v>4.0999999999999996</v>
      </c>
      <c r="P82" s="459">
        <v>6.1</v>
      </c>
      <c r="Q82" s="459">
        <v>6</v>
      </c>
      <c r="R82" s="459">
        <v>7.3</v>
      </c>
      <c r="S82" s="459">
        <v>1.6</v>
      </c>
      <c r="T82" s="459">
        <v>5.6</v>
      </c>
      <c r="U82" s="459">
        <v>5.9</v>
      </c>
      <c r="V82" s="459">
        <v>3.1</v>
      </c>
    </row>
    <row r="83" spans="1:22" x14ac:dyDescent="0.15">
      <c r="A83" s="440">
        <v>43271</v>
      </c>
      <c r="B83" s="459">
        <v>5.3</v>
      </c>
      <c r="C83" s="459">
        <v>2.7</v>
      </c>
      <c r="D83" s="459">
        <v>6.8</v>
      </c>
      <c r="E83" s="459">
        <v>2.4</v>
      </c>
      <c r="F83" s="459">
        <v>2.8</v>
      </c>
      <c r="G83" s="459">
        <v>4.5</v>
      </c>
      <c r="H83" s="459">
        <v>2.4</v>
      </c>
      <c r="I83" s="459">
        <v>3.7</v>
      </c>
      <c r="J83" s="459">
        <v>3.4</v>
      </c>
      <c r="K83" s="459">
        <v>3.4</v>
      </c>
      <c r="L83" s="459">
        <v>0.6</v>
      </c>
      <c r="M83" s="459">
        <v>5.3</v>
      </c>
      <c r="N83" s="459">
        <v>3.5</v>
      </c>
      <c r="O83" s="459">
        <v>2.2999999999999998</v>
      </c>
      <c r="P83" s="459">
        <v>4.8</v>
      </c>
      <c r="Q83" s="459">
        <v>2.9</v>
      </c>
      <c r="R83" s="459" t="s">
        <v>390</v>
      </c>
      <c r="S83" s="459">
        <v>-1.5</v>
      </c>
      <c r="T83" s="459">
        <v>4.4000000000000004</v>
      </c>
      <c r="U83" s="459">
        <v>3.4</v>
      </c>
      <c r="V83" s="459">
        <v>3.9</v>
      </c>
    </row>
    <row r="84" spans="1:22" x14ac:dyDescent="0.15">
      <c r="A84" s="440">
        <v>43272</v>
      </c>
      <c r="B84" s="459">
        <v>11</v>
      </c>
      <c r="C84" s="459">
        <v>7.9</v>
      </c>
      <c r="D84" s="459">
        <v>8.8000000000000007</v>
      </c>
      <c r="E84" s="459">
        <v>6.4</v>
      </c>
      <c r="F84" s="459">
        <v>8.8000000000000007</v>
      </c>
      <c r="G84" s="459">
        <v>4</v>
      </c>
      <c r="H84" s="459">
        <v>5.5</v>
      </c>
      <c r="I84" s="459">
        <v>3.5</v>
      </c>
      <c r="J84" s="459">
        <v>6.3</v>
      </c>
      <c r="K84" s="459">
        <v>7.3</v>
      </c>
      <c r="L84" s="459">
        <v>3.6</v>
      </c>
      <c r="M84" s="459">
        <v>6</v>
      </c>
      <c r="N84" s="459">
        <v>7.4</v>
      </c>
      <c r="O84" s="459">
        <v>7</v>
      </c>
      <c r="P84" s="459">
        <v>9.3000000000000007</v>
      </c>
      <c r="Q84" s="459">
        <v>9.3000000000000007</v>
      </c>
      <c r="R84" s="459" t="s">
        <v>390</v>
      </c>
      <c r="S84" s="459">
        <v>3</v>
      </c>
      <c r="T84" s="459">
        <v>6.1</v>
      </c>
      <c r="U84" s="459">
        <v>6</v>
      </c>
      <c r="V84" s="459">
        <v>4.7</v>
      </c>
    </row>
    <row r="85" spans="1:22" x14ac:dyDescent="0.15">
      <c r="A85" s="440">
        <v>43273</v>
      </c>
      <c r="B85" s="459">
        <v>19.5</v>
      </c>
      <c r="C85" s="459">
        <v>14.8</v>
      </c>
      <c r="D85" s="459">
        <v>22.3</v>
      </c>
      <c r="E85" s="459">
        <v>19</v>
      </c>
      <c r="F85" s="459">
        <v>18.600000000000001</v>
      </c>
      <c r="G85" s="459">
        <v>13.8</v>
      </c>
      <c r="H85" s="459">
        <v>11.2</v>
      </c>
      <c r="I85" s="459">
        <v>11.1</v>
      </c>
      <c r="J85" s="459">
        <v>11.3</v>
      </c>
      <c r="K85" s="459">
        <v>15.8</v>
      </c>
      <c r="L85" s="459">
        <v>15.4</v>
      </c>
      <c r="M85" s="459">
        <v>19.2</v>
      </c>
      <c r="N85" s="459">
        <v>18.2</v>
      </c>
      <c r="O85" s="459">
        <v>14.5</v>
      </c>
      <c r="P85" s="459">
        <v>14.5</v>
      </c>
      <c r="Q85" s="459">
        <v>15.8</v>
      </c>
      <c r="R85" s="459">
        <v>18.600000000000001</v>
      </c>
      <c r="S85" s="459">
        <v>7.1</v>
      </c>
      <c r="T85" s="459">
        <v>10.1</v>
      </c>
      <c r="U85" s="459">
        <v>18.7</v>
      </c>
      <c r="V85" s="459">
        <v>11.7</v>
      </c>
    </row>
    <row r="86" spans="1:22" x14ac:dyDescent="0.15">
      <c r="A86" s="440">
        <v>43274</v>
      </c>
      <c r="B86" s="459">
        <v>20.100000000000001</v>
      </c>
      <c r="C86" s="459">
        <v>18.3</v>
      </c>
      <c r="D86" s="459">
        <v>11.6</v>
      </c>
      <c r="E86" s="459">
        <v>16.100000000000001</v>
      </c>
      <c r="F86" s="459">
        <v>20.5</v>
      </c>
      <c r="G86" s="459">
        <v>11.8</v>
      </c>
      <c r="H86" s="459">
        <v>12.9</v>
      </c>
      <c r="I86" s="459">
        <v>11.4</v>
      </c>
      <c r="J86" s="459">
        <v>11.3</v>
      </c>
      <c r="K86" s="459">
        <v>17.3</v>
      </c>
      <c r="L86" s="459">
        <v>8.8000000000000007</v>
      </c>
      <c r="M86" s="459">
        <v>18.2</v>
      </c>
      <c r="N86" s="459">
        <v>17.899999999999999</v>
      </c>
      <c r="O86" s="459">
        <v>18.8</v>
      </c>
      <c r="P86" s="459">
        <v>18.899999999999999</v>
      </c>
      <c r="Q86" s="459">
        <v>19.8</v>
      </c>
      <c r="R86" s="459">
        <v>13.4</v>
      </c>
      <c r="S86" s="459">
        <v>7.1</v>
      </c>
      <c r="T86" s="459">
        <v>12.6</v>
      </c>
      <c r="U86" s="459">
        <v>17.3</v>
      </c>
      <c r="V86" s="459">
        <v>18.5</v>
      </c>
    </row>
    <row r="87" spans="1:22" x14ac:dyDescent="0.15">
      <c r="A87" s="440">
        <v>43275</v>
      </c>
      <c r="B87" s="459">
        <v>14.8</v>
      </c>
      <c r="C87" s="459">
        <v>14</v>
      </c>
      <c r="D87" s="459">
        <v>12</v>
      </c>
      <c r="E87" s="459">
        <v>11.6</v>
      </c>
      <c r="F87" s="459">
        <v>17.899999999999999</v>
      </c>
      <c r="G87" s="459">
        <v>12</v>
      </c>
      <c r="H87" s="459">
        <v>11.8</v>
      </c>
      <c r="I87" s="459">
        <v>9.5</v>
      </c>
      <c r="J87" s="459">
        <v>11.2</v>
      </c>
      <c r="K87" s="459">
        <v>20.100000000000001</v>
      </c>
      <c r="L87" s="459">
        <v>8.3000000000000007</v>
      </c>
      <c r="M87" s="459">
        <v>13.1</v>
      </c>
      <c r="N87" s="459">
        <v>14.3</v>
      </c>
      <c r="O87" s="459">
        <v>13.6</v>
      </c>
      <c r="P87" s="459">
        <v>17</v>
      </c>
      <c r="Q87" s="459">
        <v>15.8</v>
      </c>
      <c r="R87" s="459">
        <v>10.8</v>
      </c>
      <c r="S87" s="459">
        <v>11.6</v>
      </c>
      <c r="T87" s="459">
        <v>8</v>
      </c>
      <c r="U87" s="459">
        <v>12.3</v>
      </c>
      <c r="V87" s="459">
        <v>12.5</v>
      </c>
    </row>
    <row r="88" spans="1:22" x14ac:dyDescent="0.15">
      <c r="A88" s="440">
        <v>43276</v>
      </c>
      <c r="B88" s="459">
        <v>18.7</v>
      </c>
      <c r="C88" s="459">
        <v>18.8</v>
      </c>
      <c r="D88" s="459">
        <v>18.600000000000001</v>
      </c>
      <c r="E88" s="459">
        <v>19</v>
      </c>
      <c r="F88" s="459">
        <v>20.8</v>
      </c>
      <c r="G88" s="459">
        <v>16.3</v>
      </c>
      <c r="H88" s="459">
        <v>17</v>
      </c>
      <c r="I88" s="459">
        <v>15.9</v>
      </c>
      <c r="J88" s="459">
        <v>19.899999999999999</v>
      </c>
      <c r="K88" s="459">
        <v>17.399999999999999</v>
      </c>
      <c r="L88" s="459">
        <v>14.8</v>
      </c>
      <c r="M88" s="459">
        <v>18.3</v>
      </c>
      <c r="N88" s="459">
        <v>18.100000000000001</v>
      </c>
      <c r="O88" s="459">
        <v>18.3</v>
      </c>
      <c r="P88" s="459">
        <v>20.6</v>
      </c>
      <c r="Q88" s="459">
        <v>19</v>
      </c>
      <c r="R88" s="459">
        <v>15</v>
      </c>
      <c r="S88" s="459">
        <v>12.2</v>
      </c>
      <c r="T88" s="459">
        <v>16.8</v>
      </c>
      <c r="U88" s="459">
        <v>19.399999999999999</v>
      </c>
      <c r="V88" s="459">
        <v>19.899999999999999</v>
      </c>
    </row>
    <row r="89" spans="1:22" x14ac:dyDescent="0.15">
      <c r="A89" s="440">
        <v>43277</v>
      </c>
      <c r="B89" s="459">
        <v>15.9</v>
      </c>
      <c r="C89" s="459">
        <v>14.8</v>
      </c>
      <c r="D89" s="459">
        <v>14.2</v>
      </c>
      <c r="E89" s="459">
        <v>14.9</v>
      </c>
      <c r="F89" s="459">
        <v>17.2</v>
      </c>
      <c r="G89" s="459">
        <v>17.100000000000001</v>
      </c>
      <c r="H89" s="459">
        <v>14.5</v>
      </c>
      <c r="I89" s="459">
        <v>18.2</v>
      </c>
      <c r="J89" s="459">
        <v>20.8</v>
      </c>
      <c r="K89" s="459">
        <v>15.4</v>
      </c>
      <c r="L89" s="459">
        <v>11.6</v>
      </c>
      <c r="M89" s="459">
        <v>17.5</v>
      </c>
      <c r="N89" s="459">
        <v>15</v>
      </c>
      <c r="O89" s="459">
        <v>13.5</v>
      </c>
      <c r="P89" s="459">
        <v>16.3</v>
      </c>
      <c r="Q89" s="459">
        <v>14.2</v>
      </c>
      <c r="R89" s="459">
        <v>12.6</v>
      </c>
      <c r="S89" s="459">
        <v>12</v>
      </c>
      <c r="T89" s="459">
        <v>17.100000000000001</v>
      </c>
      <c r="U89" s="459">
        <v>15.4</v>
      </c>
      <c r="V89" s="459">
        <v>18</v>
      </c>
    </row>
    <row r="90" spans="1:22" x14ac:dyDescent="0.15">
      <c r="A90" s="440">
        <v>43278</v>
      </c>
      <c r="B90" s="459">
        <v>7.8</v>
      </c>
      <c r="C90" s="459">
        <v>6.8</v>
      </c>
      <c r="D90" s="459">
        <v>8.8000000000000007</v>
      </c>
      <c r="E90" s="459">
        <v>5.6</v>
      </c>
      <c r="F90" s="459">
        <v>8</v>
      </c>
      <c r="G90" s="459">
        <v>4.8</v>
      </c>
      <c r="H90" s="459">
        <v>5.4</v>
      </c>
      <c r="I90" s="459">
        <v>4.3</v>
      </c>
      <c r="J90" s="459">
        <v>5.5</v>
      </c>
      <c r="K90" s="459">
        <v>7.7</v>
      </c>
      <c r="L90" s="459">
        <v>4</v>
      </c>
      <c r="M90" s="459">
        <v>5.8</v>
      </c>
      <c r="N90" s="459">
        <v>7.7</v>
      </c>
      <c r="O90" s="459">
        <v>6.5</v>
      </c>
      <c r="P90" s="459">
        <v>7.3</v>
      </c>
      <c r="Q90" s="459">
        <v>7.3</v>
      </c>
      <c r="R90" s="459">
        <v>5.0999999999999996</v>
      </c>
      <c r="S90" s="459">
        <v>2.2999999999999998</v>
      </c>
      <c r="T90" s="459">
        <v>6</v>
      </c>
      <c r="U90" s="459">
        <v>5.5</v>
      </c>
      <c r="V90" s="459">
        <v>3.3</v>
      </c>
    </row>
    <row r="91" spans="1:22" x14ac:dyDescent="0.15">
      <c r="A91" s="440">
        <v>43279</v>
      </c>
      <c r="B91" s="459">
        <v>11.1</v>
      </c>
      <c r="C91" s="459">
        <v>10.3</v>
      </c>
      <c r="D91" s="459">
        <v>12</v>
      </c>
      <c r="E91" s="459">
        <v>8.8000000000000007</v>
      </c>
      <c r="F91" s="459">
        <v>13.4</v>
      </c>
      <c r="G91" s="459">
        <v>8.5</v>
      </c>
      <c r="H91" s="459">
        <v>8.1</v>
      </c>
      <c r="I91" s="459">
        <v>7.8</v>
      </c>
      <c r="J91" s="459">
        <v>9.3000000000000007</v>
      </c>
      <c r="K91" s="459">
        <v>12.2</v>
      </c>
      <c r="L91" s="459">
        <v>6.9</v>
      </c>
      <c r="M91" s="459">
        <v>8.1</v>
      </c>
      <c r="N91" s="459">
        <v>10</v>
      </c>
      <c r="O91" s="459">
        <v>8.8000000000000007</v>
      </c>
      <c r="P91" s="459">
        <v>10.5</v>
      </c>
      <c r="Q91" s="459">
        <v>11.2</v>
      </c>
      <c r="R91" s="459">
        <v>8</v>
      </c>
      <c r="S91" s="459">
        <v>5.5</v>
      </c>
      <c r="T91" s="459">
        <v>9.3000000000000007</v>
      </c>
      <c r="U91" s="459">
        <v>7.7</v>
      </c>
      <c r="V91" s="459">
        <v>7.8</v>
      </c>
    </row>
    <row r="92" spans="1:22" x14ac:dyDescent="0.15">
      <c r="A92" s="440">
        <v>43280</v>
      </c>
      <c r="B92" s="459">
        <v>8.1</v>
      </c>
      <c r="C92" s="459">
        <v>6.6</v>
      </c>
      <c r="D92" s="459">
        <v>7.8</v>
      </c>
      <c r="E92" s="459">
        <v>3.2</v>
      </c>
      <c r="F92" s="459">
        <v>7.9</v>
      </c>
      <c r="G92" s="459">
        <v>3.5</v>
      </c>
      <c r="H92" s="459">
        <v>4.7</v>
      </c>
      <c r="I92" s="459">
        <v>2.9</v>
      </c>
      <c r="J92" s="459">
        <v>4.2</v>
      </c>
      <c r="K92" s="459">
        <v>7.1</v>
      </c>
      <c r="L92" s="459">
        <v>6.1</v>
      </c>
      <c r="M92" s="459">
        <v>3.3</v>
      </c>
      <c r="N92" s="459">
        <v>5.5</v>
      </c>
      <c r="O92" s="459">
        <v>5.6</v>
      </c>
      <c r="P92" s="459">
        <v>6.3</v>
      </c>
      <c r="Q92" s="459">
        <v>6.4</v>
      </c>
      <c r="R92" s="459">
        <v>4.9000000000000004</v>
      </c>
      <c r="S92" s="459">
        <v>2.2000000000000002</v>
      </c>
      <c r="T92" s="459">
        <v>6.2</v>
      </c>
      <c r="U92" s="459">
        <v>4.5999999999999996</v>
      </c>
      <c r="V92" s="459">
        <v>3.2</v>
      </c>
    </row>
    <row r="93" spans="1:22" x14ac:dyDescent="0.15">
      <c r="A93" s="440">
        <v>43281</v>
      </c>
      <c r="B93" s="459">
        <v>5.6</v>
      </c>
      <c r="C93" s="459">
        <v>5.5</v>
      </c>
      <c r="D93" s="459">
        <v>7.1</v>
      </c>
      <c r="E93" s="459">
        <v>2.1</v>
      </c>
      <c r="F93" s="459">
        <v>6.3</v>
      </c>
      <c r="G93" s="459">
        <v>3.6</v>
      </c>
      <c r="H93" s="459">
        <v>3.3</v>
      </c>
      <c r="I93" s="459">
        <v>4.3</v>
      </c>
      <c r="J93" s="459">
        <v>4.7</v>
      </c>
      <c r="K93" s="459">
        <v>6.3</v>
      </c>
      <c r="L93" s="459">
        <v>3.6</v>
      </c>
      <c r="M93" s="459">
        <v>4.7</v>
      </c>
      <c r="N93" s="459">
        <v>4</v>
      </c>
      <c r="O93" s="459">
        <v>4.3</v>
      </c>
      <c r="P93" s="459">
        <v>5.0999999999999996</v>
      </c>
      <c r="Q93" s="459">
        <v>5.4</v>
      </c>
      <c r="R93" s="459">
        <v>2.9</v>
      </c>
      <c r="S93" s="459">
        <v>2.2000000000000002</v>
      </c>
      <c r="T93" s="459">
        <v>5.9</v>
      </c>
      <c r="U93" s="459">
        <v>4.3</v>
      </c>
      <c r="V93" s="459">
        <v>3.2</v>
      </c>
    </row>
    <row r="94" spans="1:22" x14ac:dyDescent="0.15">
      <c r="A94" s="440">
        <v>43282</v>
      </c>
      <c r="B94" s="459">
        <v>10.3</v>
      </c>
      <c r="C94" s="459">
        <v>10.8</v>
      </c>
      <c r="D94" s="459">
        <v>10.6</v>
      </c>
      <c r="E94" s="459">
        <v>7.5</v>
      </c>
      <c r="F94" s="459">
        <v>11.8</v>
      </c>
      <c r="G94" s="459">
        <v>8</v>
      </c>
      <c r="H94" s="459">
        <v>8.1</v>
      </c>
      <c r="I94" s="459">
        <v>7.5</v>
      </c>
      <c r="J94" s="459">
        <v>8.3000000000000007</v>
      </c>
      <c r="K94" s="459">
        <v>10.5</v>
      </c>
      <c r="L94" s="459">
        <v>8.6</v>
      </c>
      <c r="M94" s="459">
        <v>8.5</v>
      </c>
      <c r="N94" s="459">
        <v>8.6</v>
      </c>
      <c r="O94" s="459">
        <v>9.3000000000000007</v>
      </c>
      <c r="P94" s="459">
        <v>11.2</v>
      </c>
      <c r="Q94" s="459">
        <v>10</v>
      </c>
      <c r="R94" s="459">
        <v>5.9</v>
      </c>
      <c r="S94" s="459">
        <v>4.8</v>
      </c>
      <c r="T94" s="459">
        <v>9</v>
      </c>
      <c r="U94" s="459">
        <v>8.4</v>
      </c>
      <c r="V94" s="459">
        <v>9</v>
      </c>
    </row>
    <row r="95" spans="1:22" x14ac:dyDescent="0.15">
      <c r="A95" s="440">
        <v>43283</v>
      </c>
      <c r="B95" s="459">
        <v>10.9</v>
      </c>
      <c r="C95" s="459">
        <v>9</v>
      </c>
      <c r="D95" s="459">
        <v>10.6</v>
      </c>
      <c r="E95" s="459">
        <v>5.9</v>
      </c>
      <c r="F95" s="459">
        <v>11.8</v>
      </c>
      <c r="G95" s="459">
        <v>6.2</v>
      </c>
      <c r="H95" s="459">
        <v>7.3</v>
      </c>
      <c r="I95" s="459">
        <v>5.5</v>
      </c>
      <c r="J95" s="459">
        <v>8.9</v>
      </c>
      <c r="K95" s="459">
        <v>10.7</v>
      </c>
      <c r="L95" s="459">
        <v>6.3</v>
      </c>
      <c r="M95" s="459">
        <v>5.0999999999999996</v>
      </c>
      <c r="N95" s="459">
        <v>7.8</v>
      </c>
      <c r="O95" s="459">
        <v>7.7</v>
      </c>
      <c r="P95" s="459">
        <v>10.5</v>
      </c>
      <c r="Q95" s="459">
        <v>10</v>
      </c>
      <c r="R95" s="459">
        <v>6.5</v>
      </c>
      <c r="S95" s="459">
        <v>3.3</v>
      </c>
      <c r="T95" s="459">
        <v>8.8000000000000007</v>
      </c>
      <c r="U95" s="459">
        <v>6.3</v>
      </c>
      <c r="V95" s="459">
        <v>6.9</v>
      </c>
    </row>
    <row r="96" spans="1:22" x14ac:dyDescent="0.15">
      <c r="A96" s="440">
        <v>43284</v>
      </c>
      <c r="B96" s="459">
        <v>9.8000000000000007</v>
      </c>
      <c r="C96" s="459">
        <v>7</v>
      </c>
      <c r="D96" s="459">
        <v>9.1999999999999993</v>
      </c>
      <c r="E96" s="459">
        <v>5.0999999999999996</v>
      </c>
      <c r="F96" s="459">
        <v>12.1</v>
      </c>
      <c r="G96" s="459">
        <v>6.3</v>
      </c>
      <c r="H96" s="459">
        <v>6.3</v>
      </c>
      <c r="I96" s="459">
        <v>6</v>
      </c>
      <c r="J96" s="459">
        <v>8.1999999999999993</v>
      </c>
      <c r="K96" s="459">
        <v>10</v>
      </c>
      <c r="L96" s="459">
        <v>5.5</v>
      </c>
      <c r="M96" s="459">
        <v>6.7</v>
      </c>
      <c r="N96" s="459">
        <v>7.3</v>
      </c>
      <c r="O96" s="459">
        <v>7.7</v>
      </c>
      <c r="P96" s="459">
        <v>9.4</v>
      </c>
      <c r="Q96" s="459">
        <v>9</v>
      </c>
      <c r="R96" s="459">
        <v>5.3</v>
      </c>
      <c r="S96" s="459">
        <v>4.8</v>
      </c>
      <c r="T96" s="459">
        <v>8</v>
      </c>
      <c r="U96" s="459">
        <v>6.5</v>
      </c>
      <c r="V96" s="459">
        <v>6.3</v>
      </c>
    </row>
    <row r="97" spans="1:22" x14ac:dyDescent="0.15">
      <c r="A97" s="440">
        <v>43285</v>
      </c>
      <c r="B97" s="459">
        <v>9.3000000000000007</v>
      </c>
      <c r="C97" s="459">
        <v>7.5</v>
      </c>
      <c r="D97" s="459">
        <v>10.9</v>
      </c>
      <c r="E97" s="459">
        <v>4.8</v>
      </c>
      <c r="F97" s="459">
        <v>11.5</v>
      </c>
      <c r="G97" s="459">
        <v>5.4</v>
      </c>
      <c r="H97" s="459">
        <v>7.2</v>
      </c>
      <c r="I97" s="459">
        <v>5.9</v>
      </c>
      <c r="J97" s="459">
        <v>7.7</v>
      </c>
      <c r="K97" s="459">
        <v>9.8000000000000007</v>
      </c>
      <c r="L97" s="459">
        <v>7</v>
      </c>
      <c r="M97" s="459">
        <v>5.8</v>
      </c>
      <c r="N97" s="459">
        <v>6.8</v>
      </c>
      <c r="O97" s="459">
        <v>6.8</v>
      </c>
      <c r="P97" s="459">
        <v>7</v>
      </c>
      <c r="Q97" s="459">
        <v>8.8000000000000007</v>
      </c>
      <c r="R97" s="459">
        <v>5.9</v>
      </c>
      <c r="S97" s="459">
        <v>1.7</v>
      </c>
      <c r="T97" s="459">
        <v>7.4</v>
      </c>
      <c r="U97" s="459">
        <v>6.6</v>
      </c>
      <c r="V97" s="459">
        <v>5</v>
      </c>
    </row>
    <row r="98" spans="1:22" x14ac:dyDescent="0.15">
      <c r="A98" s="440">
        <v>43286</v>
      </c>
      <c r="B98" s="459">
        <v>9.4</v>
      </c>
      <c r="C98" s="459">
        <v>8.3000000000000007</v>
      </c>
      <c r="D98" s="459">
        <v>12.2</v>
      </c>
      <c r="E98" s="459">
        <v>7.6</v>
      </c>
      <c r="F98" s="459">
        <v>9.6999999999999993</v>
      </c>
      <c r="G98" s="459">
        <v>5.9</v>
      </c>
      <c r="H98" s="459">
        <v>6.5</v>
      </c>
      <c r="I98" s="459">
        <v>5.5</v>
      </c>
      <c r="J98" s="459">
        <v>7.3</v>
      </c>
      <c r="K98" s="459">
        <v>7.8</v>
      </c>
      <c r="L98" s="459">
        <v>8.1999999999999993</v>
      </c>
      <c r="M98" s="459">
        <v>6.9</v>
      </c>
      <c r="N98" s="459">
        <v>9.6</v>
      </c>
      <c r="O98" s="459">
        <v>7.5</v>
      </c>
      <c r="P98" s="459">
        <v>8.1</v>
      </c>
      <c r="Q98" s="459">
        <v>9.1</v>
      </c>
      <c r="R98" s="459">
        <v>7.3</v>
      </c>
      <c r="S98" s="459">
        <v>2.9</v>
      </c>
      <c r="T98" s="459">
        <v>6.4</v>
      </c>
      <c r="U98" s="459">
        <v>7.2</v>
      </c>
      <c r="V98" s="459">
        <v>5.5</v>
      </c>
    </row>
    <row r="99" spans="1:22" x14ac:dyDescent="0.15">
      <c r="A99" s="440">
        <v>43287</v>
      </c>
      <c r="B99" s="459">
        <v>3</v>
      </c>
      <c r="C99" s="459">
        <v>2.6</v>
      </c>
      <c r="D99" s="459">
        <v>9</v>
      </c>
      <c r="E99" s="459">
        <v>3.6</v>
      </c>
      <c r="F99" s="459">
        <v>3</v>
      </c>
      <c r="G99" s="459">
        <v>4.8</v>
      </c>
      <c r="H99" s="459">
        <v>3.6</v>
      </c>
      <c r="I99" s="459">
        <v>5.2</v>
      </c>
      <c r="J99" s="459">
        <v>4.5999999999999996</v>
      </c>
      <c r="K99" s="459">
        <v>2.7</v>
      </c>
      <c r="L99" s="459">
        <v>5.6</v>
      </c>
      <c r="M99" s="459">
        <v>4.5</v>
      </c>
      <c r="N99" s="459">
        <v>6.3</v>
      </c>
      <c r="O99" s="459">
        <v>3.1</v>
      </c>
      <c r="P99" s="459">
        <v>3</v>
      </c>
      <c r="Q99" s="459">
        <v>2.9</v>
      </c>
      <c r="R99" s="459">
        <v>4</v>
      </c>
      <c r="S99" s="459">
        <v>2.1</v>
      </c>
      <c r="T99" s="459">
        <v>6.3</v>
      </c>
      <c r="U99" s="459">
        <v>5.3</v>
      </c>
      <c r="V99" s="459">
        <v>9.1999999999999993</v>
      </c>
    </row>
    <row r="100" spans="1:22" x14ac:dyDescent="0.15">
      <c r="A100" s="440">
        <v>43288</v>
      </c>
      <c r="B100" s="459">
        <v>6.1</v>
      </c>
      <c r="C100" s="459">
        <v>6.7</v>
      </c>
      <c r="D100" s="459">
        <v>6.8</v>
      </c>
      <c r="E100" s="459">
        <v>2.8</v>
      </c>
      <c r="F100" s="459">
        <v>6</v>
      </c>
      <c r="G100" s="459">
        <v>3.8</v>
      </c>
      <c r="H100" s="459">
        <v>5</v>
      </c>
      <c r="I100" s="459">
        <v>4</v>
      </c>
      <c r="J100" s="459">
        <v>5.7</v>
      </c>
      <c r="K100" s="459">
        <v>5.0999999999999996</v>
      </c>
      <c r="L100" s="459">
        <v>3</v>
      </c>
      <c r="M100" s="459">
        <v>4.5</v>
      </c>
      <c r="N100" s="459">
        <v>4.0999999999999996</v>
      </c>
      <c r="O100" s="459">
        <v>4.5999999999999996</v>
      </c>
      <c r="P100" s="459">
        <v>8.1</v>
      </c>
      <c r="Q100" s="459">
        <v>4.5999999999999996</v>
      </c>
      <c r="R100" s="459">
        <v>3.6</v>
      </c>
      <c r="S100" s="459">
        <v>1.8</v>
      </c>
      <c r="T100" s="459">
        <v>5.4</v>
      </c>
      <c r="U100" s="459">
        <v>4.3</v>
      </c>
      <c r="V100" s="459">
        <v>3.4</v>
      </c>
    </row>
    <row r="101" spans="1:22" x14ac:dyDescent="0.15">
      <c r="A101" s="440">
        <v>43289</v>
      </c>
      <c r="B101" s="459">
        <v>5</v>
      </c>
      <c r="C101" s="459">
        <v>6.1</v>
      </c>
      <c r="D101" s="459">
        <v>6.5</v>
      </c>
      <c r="E101" s="459">
        <v>3</v>
      </c>
      <c r="F101" s="459">
        <v>6</v>
      </c>
      <c r="G101" s="459">
        <v>3.9</v>
      </c>
      <c r="H101" s="459">
        <v>4.5</v>
      </c>
      <c r="I101" s="459">
        <v>3.6</v>
      </c>
      <c r="J101" s="459">
        <v>5.0999999999999996</v>
      </c>
      <c r="K101" s="459">
        <v>5.3</v>
      </c>
      <c r="L101" s="459">
        <v>1.9</v>
      </c>
      <c r="M101" s="459">
        <v>5.3</v>
      </c>
      <c r="N101" s="459">
        <v>4.5</v>
      </c>
      <c r="O101" s="459">
        <v>4.2</v>
      </c>
      <c r="P101" s="459">
        <v>5.7</v>
      </c>
      <c r="Q101" s="459">
        <v>5.8</v>
      </c>
      <c r="R101" s="459">
        <v>2</v>
      </c>
      <c r="S101" s="459">
        <v>1.1000000000000001</v>
      </c>
      <c r="T101" s="459">
        <v>4</v>
      </c>
      <c r="U101" s="459">
        <v>4.8</v>
      </c>
      <c r="V101" s="459">
        <v>2.8</v>
      </c>
    </row>
    <row r="102" spans="1:22" x14ac:dyDescent="0.15">
      <c r="A102" s="440">
        <v>43290</v>
      </c>
      <c r="B102" s="459">
        <v>6.9</v>
      </c>
      <c r="C102" s="459">
        <v>5.3</v>
      </c>
      <c r="D102" s="459">
        <v>6.7</v>
      </c>
      <c r="E102" s="459">
        <v>2.2999999999999998</v>
      </c>
      <c r="F102" s="459">
        <v>5.3</v>
      </c>
      <c r="G102" s="459">
        <v>4</v>
      </c>
      <c r="H102" s="459">
        <v>4.8</v>
      </c>
      <c r="I102" s="459">
        <v>4.4000000000000004</v>
      </c>
      <c r="J102" s="459">
        <v>3.9</v>
      </c>
      <c r="K102" s="459">
        <v>5.8</v>
      </c>
      <c r="L102" s="459">
        <v>3.6</v>
      </c>
      <c r="M102" s="459">
        <v>4.8</v>
      </c>
      <c r="N102" s="459">
        <v>5</v>
      </c>
      <c r="O102" s="459">
        <v>5.3</v>
      </c>
      <c r="P102" s="459">
        <v>5.8</v>
      </c>
      <c r="Q102" s="459">
        <v>5.5</v>
      </c>
      <c r="R102" s="459">
        <v>3</v>
      </c>
      <c r="S102" s="459">
        <v>1.5</v>
      </c>
      <c r="T102" s="459">
        <v>4.7</v>
      </c>
      <c r="U102" s="459">
        <v>4.2</v>
      </c>
      <c r="V102" s="459">
        <v>5.0999999999999996</v>
      </c>
    </row>
    <row r="103" spans="1:22" x14ac:dyDescent="0.15">
      <c r="A103" s="440">
        <v>43291</v>
      </c>
      <c r="B103" s="459">
        <v>9.4</v>
      </c>
      <c r="C103" s="459">
        <v>6.9</v>
      </c>
      <c r="D103" s="459">
        <v>7</v>
      </c>
      <c r="E103" s="459">
        <v>3.5</v>
      </c>
      <c r="F103" s="459">
        <v>6.9</v>
      </c>
      <c r="G103" s="459">
        <v>5</v>
      </c>
      <c r="H103" s="459">
        <v>6</v>
      </c>
      <c r="I103" s="459">
        <v>5.5</v>
      </c>
      <c r="J103" s="459">
        <v>5.5</v>
      </c>
      <c r="K103" s="459">
        <v>7.5</v>
      </c>
      <c r="L103" s="459">
        <v>4.2</v>
      </c>
      <c r="M103" s="459">
        <v>6.5</v>
      </c>
      <c r="N103" s="459">
        <v>6.9</v>
      </c>
      <c r="O103" s="459">
        <v>7.4</v>
      </c>
      <c r="P103" s="459">
        <v>7.7</v>
      </c>
      <c r="Q103" s="459">
        <v>7.5</v>
      </c>
      <c r="R103" s="459">
        <v>4.3</v>
      </c>
      <c r="S103" s="459">
        <v>0.9</v>
      </c>
      <c r="T103" s="459">
        <v>5.7</v>
      </c>
      <c r="U103" s="459">
        <v>6.4</v>
      </c>
      <c r="V103" s="459">
        <v>8.1999999999999993</v>
      </c>
    </row>
    <row r="104" spans="1:22" x14ac:dyDescent="0.15">
      <c r="A104" s="440">
        <v>43292</v>
      </c>
      <c r="B104" s="459">
        <v>14.7</v>
      </c>
      <c r="C104" s="459">
        <v>12.6</v>
      </c>
      <c r="D104" s="459">
        <v>11.4</v>
      </c>
      <c r="E104" s="459">
        <v>8.5</v>
      </c>
      <c r="F104" s="459">
        <v>14.5</v>
      </c>
      <c r="G104" s="459">
        <v>9.6999999999999993</v>
      </c>
      <c r="H104" s="459">
        <v>10.3</v>
      </c>
      <c r="I104" s="459">
        <v>10.4</v>
      </c>
      <c r="J104" s="459">
        <v>13.5</v>
      </c>
      <c r="K104" s="459">
        <v>12.1</v>
      </c>
      <c r="L104" s="459">
        <v>9.1</v>
      </c>
      <c r="M104" s="459">
        <v>11.2</v>
      </c>
      <c r="N104" s="459">
        <v>12.2</v>
      </c>
      <c r="O104" s="459">
        <v>12.8</v>
      </c>
      <c r="P104" s="459">
        <v>12.5</v>
      </c>
      <c r="Q104" s="459">
        <v>13.6</v>
      </c>
      <c r="R104" s="459">
        <v>8.1999999999999993</v>
      </c>
      <c r="S104" s="459">
        <v>9.3000000000000007</v>
      </c>
      <c r="T104" s="459">
        <v>11.4</v>
      </c>
      <c r="U104" s="459">
        <v>11.5</v>
      </c>
      <c r="V104" s="459">
        <v>13</v>
      </c>
    </row>
    <row r="105" spans="1:22" x14ac:dyDescent="0.15">
      <c r="A105" s="440">
        <v>43293</v>
      </c>
      <c r="B105" s="459">
        <v>11.6</v>
      </c>
      <c r="C105" s="459">
        <v>10.5</v>
      </c>
      <c r="D105" s="459">
        <v>11.4</v>
      </c>
      <c r="E105" s="459">
        <v>8.6</v>
      </c>
      <c r="F105" s="459">
        <v>11</v>
      </c>
      <c r="G105" s="459">
        <v>9.9</v>
      </c>
      <c r="H105" s="459">
        <v>10.3</v>
      </c>
      <c r="I105" s="459">
        <v>9.4</v>
      </c>
      <c r="J105" s="459">
        <v>11</v>
      </c>
      <c r="K105" s="459">
        <v>11.3</v>
      </c>
      <c r="L105" s="459">
        <v>9.8000000000000007</v>
      </c>
      <c r="M105" s="459">
        <v>9.3000000000000007</v>
      </c>
      <c r="N105" s="459">
        <v>9.8000000000000007</v>
      </c>
      <c r="O105" s="459">
        <v>10</v>
      </c>
      <c r="P105" s="459">
        <v>12.9</v>
      </c>
      <c r="Q105" s="459">
        <v>10.9</v>
      </c>
      <c r="R105" s="459">
        <v>8.3000000000000007</v>
      </c>
      <c r="S105" s="459">
        <v>5.7</v>
      </c>
      <c r="T105" s="459">
        <v>9.9</v>
      </c>
      <c r="U105" s="459">
        <v>11.3</v>
      </c>
      <c r="V105" s="459">
        <v>12</v>
      </c>
    </row>
    <row r="106" spans="1:22" x14ac:dyDescent="0.15">
      <c r="A106" s="440">
        <v>43294</v>
      </c>
      <c r="B106" s="459">
        <v>18.600000000000001</v>
      </c>
      <c r="C106" s="459">
        <v>15.4</v>
      </c>
      <c r="D106" s="459">
        <v>13.2</v>
      </c>
      <c r="E106" s="459">
        <v>9.6</v>
      </c>
      <c r="F106" s="459">
        <v>18.5</v>
      </c>
      <c r="G106" s="459">
        <v>9.6999999999999993</v>
      </c>
      <c r="H106" s="459">
        <v>12.8</v>
      </c>
      <c r="I106" s="459">
        <v>9.8000000000000007</v>
      </c>
      <c r="J106" s="459">
        <v>10.9</v>
      </c>
      <c r="K106" s="459">
        <v>17.3</v>
      </c>
      <c r="L106" s="459">
        <v>8.5</v>
      </c>
      <c r="M106" s="459">
        <v>11</v>
      </c>
      <c r="N106" s="459">
        <v>12.8</v>
      </c>
      <c r="O106" s="459">
        <v>14.3</v>
      </c>
      <c r="P106" s="459">
        <v>19.399999999999999</v>
      </c>
      <c r="Q106" s="459">
        <v>18.600000000000001</v>
      </c>
      <c r="R106" s="459">
        <v>8.4</v>
      </c>
      <c r="S106" s="459">
        <v>6.6</v>
      </c>
      <c r="T106" s="459">
        <v>9.3000000000000007</v>
      </c>
      <c r="U106" s="459">
        <v>11</v>
      </c>
      <c r="V106" s="459">
        <v>16.8</v>
      </c>
    </row>
    <row r="107" spans="1:22" x14ac:dyDescent="0.15">
      <c r="A107" s="440">
        <v>43295</v>
      </c>
      <c r="B107" s="459">
        <v>20.2</v>
      </c>
      <c r="C107" s="459">
        <v>20.9</v>
      </c>
      <c r="D107" s="459">
        <v>21.4</v>
      </c>
      <c r="E107" s="459">
        <v>19.100000000000001</v>
      </c>
      <c r="F107" s="459">
        <v>21.6</v>
      </c>
      <c r="G107" s="459">
        <v>15.8</v>
      </c>
      <c r="H107" s="459">
        <v>18.3</v>
      </c>
      <c r="I107" s="459">
        <v>16</v>
      </c>
      <c r="J107" s="459">
        <v>24.2</v>
      </c>
      <c r="K107" s="459">
        <v>22.9</v>
      </c>
      <c r="L107" s="459">
        <v>17.7</v>
      </c>
      <c r="M107" s="459">
        <v>19.100000000000001</v>
      </c>
      <c r="N107" s="459">
        <v>17.5</v>
      </c>
      <c r="O107" s="459">
        <v>20</v>
      </c>
      <c r="P107" s="459">
        <v>25.4</v>
      </c>
      <c r="Q107" s="459">
        <v>23.4</v>
      </c>
      <c r="R107" s="459">
        <v>18.899999999999999</v>
      </c>
      <c r="S107" s="459">
        <v>15</v>
      </c>
      <c r="T107" s="459">
        <v>20.8</v>
      </c>
      <c r="U107" s="459">
        <v>20</v>
      </c>
      <c r="V107" s="459">
        <v>22.8</v>
      </c>
    </row>
    <row r="108" spans="1:22" x14ac:dyDescent="0.15">
      <c r="A108" s="440">
        <v>43296</v>
      </c>
      <c r="B108" s="459">
        <v>22</v>
      </c>
      <c r="C108" s="459">
        <v>20.100000000000001</v>
      </c>
      <c r="D108" s="459">
        <v>23.4</v>
      </c>
      <c r="E108" s="459">
        <v>20.7</v>
      </c>
      <c r="F108" s="459">
        <v>20.7</v>
      </c>
      <c r="G108" s="459">
        <v>18.8</v>
      </c>
      <c r="H108" s="459">
        <v>18.8</v>
      </c>
      <c r="I108" s="459">
        <v>17.7</v>
      </c>
      <c r="J108" s="459">
        <v>22.1</v>
      </c>
      <c r="K108" s="459">
        <v>21.1</v>
      </c>
      <c r="L108" s="459">
        <v>17.2</v>
      </c>
      <c r="M108" s="459">
        <v>19.399999999999999</v>
      </c>
      <c r="N108" s="459">
        <v>19.7</v>
      </c>
      <c r="O108" s="459">
        <v>20.100000000000001</v>
      </c>
      <c r="P108" s="459">
        <v>23.5</v>
      </c>
      <c r="Q108" s="459">
        <v>21</v>
      </c>
      <c r="R108" s="459">
        <v>18.7</v>
      </c>
      <c r="S108" s="459">
        <v>13.9</v>
      </c>
      <c r="T108" s="459">
        <v>19.8</v>
      </c>
      <c r="U108" s="459">
        <v>21.4</v>
      </c>
      <c r="V108" s="459">
        <v>24.3</v>
      </c>
    </row>
    <row r="109" spans="1:22" x14ac:dyDescent="0.15">
      <c r="A109" s="440">
        <v>43297</v>
      </c>
      <c r="B109" s="459">
        <v>25.7</v>
      </c>
      <c r="C109" s="459">
        <v>26.1</v>
      </c>
      <c r="D109" s="459">
        <v>25</v>
      </c>
      <c r="E109" s="459">
        <v>25.8</v>
      </c>
      <c r="F109" s="459">
        <v>29</v>
      </c>
      <c r="G109" s="459">
        <v>23</v>
      </c>
      <c r="H109" s="459">
        <v>22.3</v>
      </c>
      <c r="I109" s="459">
        <v>22</v>
      </c>
      <c r="J109" s="459">
        <v>27</v>
      </c>
      <c r="K109" s="459">
        <v>26.8</v>
      </c>
      <c r="L109" s="459">
        <v>24.9</v>
      </c>
      <c r="M109" s="459">
        <v>24</v>
      </c>
      <c r="N109" s="459">
        <v>22.9</v>
      </c>
      <c r="O109" s="459">
        <v>23.4</v>
      </c>
      <c r="P109" s="459">
        <v>29.4</v>
      </c>
      <c r="Q109" s="459">
        <v>26.9</v>
      </c>
      <c r="R109" s="459">
        <v>21.8</v>
      </c>
      <c r="S109" s="459">
        <v>19</v>
      </c>
      <c r="T109" s="459">
        <v>23.4</v>
      </c>
      <c r="U109" s="459">
        <v>24.3</v>
      </c>
      <c r="V109" s="459">
        <v>27.9</v>
      </c>
    </row>
    <row r="110" spans="1:22" x14ac:dyDescent="0.15">
      <c r="A110" s="440">
        <v>43298</v>
      </c>
      <c r="B110" s="459">
        <v>24.5</v>
      </c>
      <c r="C110" s="459">
        <v>25.8</v>
      </c>
      <c r="D110" s="459">
        <v>17.3</v>
      </c>
      <c r="E110" s="459">
        <v>21.6</v>
      </c>
      <c r="F110" s="459">
        <v>27</v>
      </c>
      <c r="G110" s="459">
        <v>20.9</v>
      </c>
      <c r="H110" s="459">
        <v>22.9</v>
      </c>
      <c r="I110" s="459">
        <v>20.8</v>
      </c>
      <c r="J110" s="459">
        <v>20.6</v>
      </c>
      <c r="K110" s="459">
        <v>26.1</v>
      </c>
      <c r="L110" s="459">
        <v>15.3</v>
      </c>
      <c r="M110" s="459">
        <v>21.2</v>
      </c>
      <c r="N110" s="459">
        <v>23.1</v>
      </c>
      <c r="O110" s="459">
        <v>23.6</v>
      </c>
      <c r="P110" s="459">
        <v>29.3</v>
      </c>
      <c r="Q110" s="459">
        <v>25.5</v>
      </c>
      <c r="R110" s="459">
        <v>16.7</v>
      </c>
      <c r="S110" s="459">
        <v>16</v>
      </c>
      <c r="T110" s="459">
        <v>19.2</v>
      </c>
      <c r="U110" s="459">
        <v>22.9</v>
      </c>
      <c r="V110" s="459">
        <v>26.8</v>
      </c>
    </row>
    <row r="111" spans="1:22" x14ac:dyDescent="0.15">
      <c r="A111" s="440">
        <v>43299</v>
      </c>
      <c r="B111" s="459">
        <v>21.8</v>
      </c>
      <c r="C111" s="459">
        <v>22.3</v>
      </c>
      <c r="D111" s="459">
        <v>12.9</v>
      </c>
      <c r="E111" s="459">
        <v>16.399999999999999</v>
      </c>
      <c r="F111" s="459">
        <v>24</v>
      </c>
      <c r="G111" s="459">
        <v>17</v>
      </c>
      <c r="H111" s="459">
        <v>19.2</v>
      </c>
      <c r="I111" s="459">
        <v>15.5</v>
      </c>
      <c r="J111" s="459">
        <v>14.9</v>
      </c>
      <c r="K111" s="459">
        <v>23.9</v>
      </c>
      <c r="L111" s="459">
        <v>11.2</v>
      </c>
      <c r="M111" s="459">
        <v>17.8</v>
      </c>
      <c r="N111" s="459">
        <v>19.2</v>
      </c>
      <c r="O111" s="459">
        <v>20.3</v>
      </c>
      <c r="P111" s="459">
        <v>25.1</v>
      </c>
      <c r="Q111" s="459">
        <v>22.7</v>
      </c>
      <c r="R111" s="459">
        <v>12.7</v>
      </c>
      <c r="S111" s="459">
        <v>10.4</v>
      </c>
      <c r="T111" s="459">
        <v>14.1</v>
      </c>
      <c r="U111" s="459">
        <v>17.8</v>
      </c>
      <c r="V111" s="459">
        <v>25.4</v>
      </c>
    </row>
    <row r="112" spans="1:22" x14ac:dyDescent="0.15">
      <c r="A112" s="440">
        <v>43300</v>
      </c>
      <c r="B112" s="459">
        <v>13.3</v>
      </c>
      <c r="C112" s="459" t="s">
        <v>390</v>
      </c>
      <c r="D112" s="459">
        <v>7</v>
      </c>
      <c r="E112" s="459">
        <v>6.3</v>
      </c>
      <c r="F112" s="459">
        <v>13.7</v>
      </c>
      <c r="G112" s="459">
        <v>9.3000000000000007</v>
      </c>
      <c r="H112" s="459">
        <v>11.7</v>
      </c>
      <c r="I112" s="459">
        <v>7.5</v>
      </c>
      <c r="J112" s="459">
        <v>7.8</v>
      </c>
      <c r="K112" s="459">
        <v>15.4</v>
      </c>
      <c r="L112" s="459">
        <v>3.9</v>
      </c>
      <c r="M112" s="459">
        <v>9.8000000000000007</v>
      </c>
      <c r="N112" s="459">
        <v>11.3</v>
      </c>
      <c r="O112" s="459">
        <v>12</v>
      </c>
      <c r="P112" s="459">
        <v>15.5</v>
      </c>
      <c r="Q112" s="459">
        <v>13.6</v>
      </c>
      <c r="R112" s="459">
        <v>3.4</v>
      </c>
      <c r="S112" s="459">
        <v>5</v>
      </c>
      <c r="T112" s="459">
        <v>7.3</v>
      </c>
      <c r="U112" s="459">
        <v>10.5</v>
      </c>
      <c r="V112" s="459">
        <v>12</v>
      </c>
    </row>
    <row r="113" spans="1:22" x14ac:dyDescent="0.15">
      <c r="A113" s="440">
        <v>43301</v>
      </c>
      <c r="B113" s="459">
        <v>6.4</v>
      </c>
      <c r="C113" s="459" t="s">
        <v>390</v>
      </c>
      <c r="D113" s="459">
        <v>7</v>
      </c>
      <c r="E113" s="459">
        <v>1.5</v>
      </c>
      <c r="F113" s="459">
        <v>6.1</v>
      </c>
      <c r="G113" s="459">
        <v>4.4000000000000004</v>
      </c>
      <c r="H113" s="459">
        <v>4.5999999999999996</v>
      </c>
      <c r="I113" s="459">
        <v>5</v>
      </c>
      <c r="J113" s="459">
        <v>4.5</v>
      </c>
      <c r="K113" s="459">
        <v>8.1999999999999993</v>
      </c>
      <c r="L113" s="459">
        <v>2.9</v>
      </c>
      <c r="M113" s="459">
        <v>2.7</v>
      </c>
      <c r="N113" s="459">
        <v>5.0999999999999996</v>
      </c>
      <c r="O113" s="459">
        <v>7.9</v>
      </c>
      <c r="P113" s="459">
        <v>6.8</v>
      </c>
      <c r="Q113" s="459">
        <v>7.1</v>
      </c>
      <c r="R113" s="459">
        <v>1.9</v>
      </c>
      <c r="S113" s="459">
        <v>0.9</v>
      </c>
      <c r="T113" s="459">
        <v>5.9</v>
      </c>
      <c r="U113" s="459">
        <v>4.3</v>
      </c>
      <c r="V113" s="459">
        <v>5.8</v>
      </c>
    </row>
    <row r="114" spans="1:22" x14ac:dyDescent="0.15">
      <c r="A114" s="440">
        <v>43302</v>
      </c>
      <c r="B114" s="459">
        <v>8.1999999999999993</v>
      </c>
      <c r="C114" s="459">
        <v>6.3</v>
      </c>
      <c r="D114" s="459">
        <v>6.1</v>
      </c>
      <c r="E114" s="459">
        <v>2</v>
      </c>
      <c r="F114" s="459">
        <v>8.1</v>
      </c>
      <c r="G114" s="459">
        <v>5</v>
      </c>
      <c r="H114" s="459">
        <v>6.1</v>
      </c>
      <c r="I114" s="459">
        <v>4.8</v>
      </c>
      <c r="J114" s="459">
        <v>5.8</v>
      </c>
      <c r="K114" s="459">
        <v>8.6999999999999993</v>
      </c>
      <c r="L114" s="459">
        <v>1.7</v>
      </c>
      <c r="M114" s="459">
        <v>4.7</v>
      </c>
      <c r="N114" s="459">
        <v>6</v>
      </c>
      <c r="O114" s="459" t="s">
        <v>390</v>
      </c>
      <c r="P114" s="459">
        <v>8.8000000000000007</v>
      </c>
      <c r="Q114" s="459">
        <v>8.1</v>
      </c>
      <c r="R114" s="459">
        <v>1.3</v>
      </c>
      <c r="S114" s="459">
        <v>3.1</v>
      </c>
      <c r="T114" s="459">
        <v>6.8</v>
      </c>
      <c r="U114" s="459">
        <v>4.3</v>
      </c>
      <c r="V114" s="459">
        <v>8.1999999999999993</v>
      </c>
    </row>
    <row r="115" spans="1:22" x14ac:dyDescent="0.15">
      <c r="A115" s="440">
        <v>43303</v>
      </c>
      <c r="B115" s="459" t="s">
        <v>390</v>
      </c>
      <c r="C115" s="459">
        <v>14.2</v>
      </c>
      <c r="D115" s="459">
        <v>11.5</v>
      </c>
      <c r="E115" s="459">
        <v>10</v>
      </c>
      <c r="F115" s="459">
        <v>20</v>
      </c>
      <c r="G115" s="459">
        <v>12.6</v>
      </c>
      <c r="H115" s="459">
        <v>14</v>
      </c>
      <c r="I115" s="459">
        <v>11.6</v>
      </c>
      <c r="J115" s="459">
        <v>14.7</v>
      </c>
      <c r="K115" s="459">
        <v>18.7</v>
      </c>
      <c r="L115" s="459">
        <v>8.5</v>
      </c>
      <c r="M115" s="459">
        <v>12.6</v>
      </c>
      <c r="N115" s="459">
        <v>14.2</v>
      </c>
      <c r="O115" s="459" t="s">
        <v>390</v>
      </c>
      <c r="P115" s="459">
        <v>16.899999999999999</v>
      </c>
      <c r="Q115" s="459">
        <v>15.8</v>
      </c>
      <c r="R115" s="459">
        <v>7.2</v>
      </c>
      <c r="S115" s="459">
        <v>7.8</v>
      </c>
      <c r="T115" s="459">
        <v>12.5</v>
      </c>
      <c r="U115" s="459">
        <v>13</v>
      </c>
      <c r="V115" s="459">
        <v>18.7</v>
      </c>
    </row>
    <row r="116" spans="1:22" x14ac:dyDescent="0.15">
      <c r="A116" s="440">
        <v>43304</v>
      </c>
      <c r="B116" s="459">
        <v>21.2</v>
      </c>
      <c r="C116" s="459">
        <v>20.100000000000001</v>
      </c>
      <c r="D116" s="459">
        <v>22.8</v>
      </c>
      <c r="E116" s="459">
        <v>19</v>
      </c>
      <c r="F116" s="459">
        <v>20.2</v>
      </c>
      <c r="G116" s="459">
        <v>16.899999999999999</v>
      </c>
      <c r="H116" s="459">
        <v>17.600000000000001</v>
      </c>
      <c r="I116" s="459">
        <v>18.899999999999999</v>
      </c>
      <c r="J116" s="459">
        <v>25.5</v>
      </c>
      <c r="K116" s="459">
        <v>17.7</v>
      </c>
      <c r="L116" s="459">
        <v>18.3</v>
      </c>
      <c r="M116" s="459">
        <v>17</v>
      </c>
      <c r="N116" s="459">
        <v>18.2</v>
      </c>
      <c r="O116" s="459" t="s">
        <v>390</v>
      </c>
      <c r="P116" s="459">
        <v>21.2</v>
      </c>
      <c r="Q116" s="459">
        <v>18.2</v>
      </c>
      <c r="R116" s="459">
        <v>17.8</v>
      </c>
      <c r="S116" s="459">
        <v>12.9</v>
      </c>
      <c r="T116" s="459">
        <v>21.6</v>
      </c>
      <c r="U116" s="459">
        <v>19.2</v>
      </c>
      <c r="V116" s="459">
        <v>22.3</v>
      </c>
    </row>
    <row r="117" spans="1:22" x14ac:dyDescent="0.15">
      <c r="A117" s="440">
        <v>43305</v>
      </c>
      <c r="B117" s="459">
        <v>20</v>
      </c>
      <c r="C117" s="459">
        <v>18.3</v>
      </c>
      <c r="D117" s="459">
        <v>18.8</v>
      </c>
      <c r="E117" s="459">
        <v>22.5</v>
      </c>
      <c r="F117" s="459">
        <v>20.8</v>
      </c>
      <c r="G117" s="459">
        <v>16</v>
      </c>
      <c r="H117" s="459">
        <v>17.100000000000001</v>
      </c>
      <c r="I117" s="459">
        <v>13.2</v>
      </c>
      <c r="J117" s="459">
        <v>15</v>
      </c>
      <c r="K117" s="459">
        <v>19.3</v>
      </c>
      <c r="L117" s="459">
        <v>13.4</v>
      </c>
      <c r="M117" s="459">
        <v>16.100000000000001</v>
      </c>
      <c r="N117" s="459">
        <v>18.5</v>
      </c>
      <c r="O117" s="459">
        <v>17.399999999999999</v>
      </c>
      <c r="P117" s="459">
        <v>20.8</v>
      </c>
      <c r="Q117" s="459">
        <v>19.399999999999999</v>
      </c>
      <c r="R117" s="459">
        <v>18.899999999999999</v>
      </c>
      <c r="S117" s="459">
        <v>7.9</v>
      </c>
      <c r="T117" s="459">
        <v>13.7</v>
      </c>
      <c r="U117" s="459">
        <v>19.5</v>
      </c>
      <c r="V117" s="459">
        <v>19.600000000000001</v>
      </c>
    </row>
    <row r="118" spans="1:22" x14ac:dyDescent="0.15">
      <c r="A118" s="440">
        <v>43306</v>
      </c>
      <c r="B118" s="459">
        <v>15.3</v>
      </c>
      <c r="C118" s="459">
        <v>12.3</v>
      </c>
      <c r="D118" s="459">
        <v>12</v>
      </c>
      <c r="E118" s="459">
        <v>9.9</v>
      </c>
      <c r="F118" s="459">
        <v>14.6</v>
      </c>
      <c r="G118" s="459">
        <v>9</v>
      </c>
      <c r="H118" s="459">
        <v>11.6</v>
      </c>
      <c r="I118" s="459">
        <v>7.5</v>
      </c>
      <c r="J118" s="459">
        <v>8.1</v>
      </c>
      <c r="K118" s="459">
        <v>14.5</v>
      </c>
      <c r="L118" s="459">
        <v>9.3000000000000007</v>
      </c>
      <c r="M118" s="459">
        <v>9.6999999999999993</v>
      </c>
      <c r="N118" s="459">
        <v>9.9</v>
      </c>
      <c r="O118" s="459">
        <v>12.3</v>
      </c>
      <c r="P118" s="459">
        <v>15.7</v>
      </c>
      <c r="Q118" s="459">
        <v>13.6</v>
      </c>
      <c r="R118" s="459">
        <v>8.8000000000000007</v>
      </c>
      <c r="S118" s="459">
        <v>4.9000000000000004</v>
      </c>
      <c r="T118" s="459">
        <v>8.6999999999999993</v>
      </c>
      <c r="U118" s="459">
        <v>10.3</v>
      </c>
      <c r="V118" s="459">
        <v>13</v>
      </c>
    </row>
    <row r="119" spans="1:22" x14ac:dyDescent="0.15">
      <c r="A119" s="440">
        <v>43307</v>
      </c>
      <c r="B119" s="459">
        <v>8.9</v>
      </c>
      <c r="C119" s="459">
        <v>7.1</v>
      </c>
      <c r="D119" s="459">
        <v>10.199999999999999</v>
      </c>
      <c r="E119" s="459">
        <v>7.2</v>
      </c>
      <c r="F119" s="459">
        <v>6.7</v>
      </c>
      <c r="G119" s="459">
        <v>7.7</v>
      </c>
      <c r="H119" s="459">
        <v>7.5</v>
      </c>
      <c r="I119" s="459">
        <v>6.3</v>
      </c>
      <c r="J119" s="459">
        <v>7.9</v>
      </c>
      <c r="K119" s="459">
        <v>7.4</v>
      </c>
      <c r="L119" s="459">
        <v>5.9</v>
      </c>
      <c r="M119" s="459">
        <v>10.3</v>
      </c>
      <c r="N119" s="459">
        <v>7.5</v>
      </c>
      <c r="O119" s="459">
        <v>7.5</v>
      </c>
      <c r="P119" s="459">
        <v>8.1</v>
      </c>
      <c r="Q119" s="459">
        <v>7.7</v>
      </c>
      <c r="R119" s="459">
        <v>5.8</v>
      </c>
      <c r="S119" s="459">
        <v>2.7</v>
      </c>
      <c r="T119" s="459">
        <v>7.8</v>
      </c>
      <c r="U119" s="459">
        <v>8.4</v>
      </c>
      <c r="V119" s="459">
        <v>8.5</v>
      </c>
    </row>
    <row r="120" spans="1:22" x14ac:dyDescent="0.15">
      <c r="A120" s="440">
        <v>43308</v>
      </c>
      <c r="B120" s="459">
        <v>9.3000000000000007</v>
      </c>
      <c r="C120" s="459">
        <v>7.2</v>
      </c>
      <c r="D120" s="459">
        <v>10</v>
      </c>
      <c r="E120" s="459">
        <v>9.9</v>
      </c>
      <c r="F120" s="459">
        <v>8.4</v>
      </c>
      <c r="G120" s="459">
        <v>8.1999999999999993</v>
      </c>
      <c r="H120" s="459">
        <v>8.1</v>
      </c>
      <c r="I120" s="459">
        <v>7.8</v>
      </c>
      <c r="J120" s="459">
        <v>8.1999999999999993</v>
      </c>
      <c r="K120" s="459">
        <v>8.5</v>
      </c>
      <c r="L120" s="459">
        <v>7</v>
      </c>
      <c r="M120" s="459">
        <v>9.5</v>
      </c>
      <c r="N120" s="459">
        <v>9.1999999999999993</v>
      </c>
      <c r="O120" s="459">
        <v>7.5</v>
      </c>
      <c r="P120" s="459">
        <v>9.3000000000000007</v>
      </c>
      <c r="Q120" s="459">
        <v>8.3000000000000007</v>
      </c>
      <c r="R120" s="459">
        <v>6</v>
      </c>
      <c r="S120" s="459">
        <v>5.5</v>
      </c>
      <c r="T120" s="459">
        <v>8.1</v>
      </c>
      <c r="U120" s="459">
        <v>7.9</v>
      </c>
      <c r="V120" s="459">
        <v>10.3</v>
      </c>
    </row>
    <row r="121" spans="1:22" x14ac:dyDescent="0.15">
      <c r="A121" s="440">
        <v>43309</v>
      </c>
      <c r="B121" s="459">
        <v>6</v>
      </c>
      <c r="C121" s="459">
        <v>5.3</v>
      </c>
      <c r="D121" s="459">
        <v>7</v>
      </c>
      <c r="E121" s="459">
        <v>3.5</v>
      </c>
      <c r="F121" s="459">
        <v>7.3</v>
      </c>
      <c r="G121" s="459">
        <v>6.9</v>
      </c>
      <c r="H121" s="459">
        <v>4.3</v>
      </c>
      <c r="I121" s="459">
        <v>6.9</v>
      </c>
      <c r="J121" s="459">
        <v>7.2</v>
      </c>
      <c r="K121" s="459">
        <v>6.3</v>
      </c>
      <c r="L121" s="459">
        <v>5.4</v>
      </c>
      <c r="M121" s="459">
        <v>5.0999999999999996</v>
      </c>
      <c r="N121" s="459">
        <v>6</v>
      </c>
      <c r="O121" s="459">
        <v>5.0999999999999996</v>
      </c>
      <c r="P121" s="459">
        <v>6.2</v>
      </c>
      <c r="Q121" s="459">
        <v>5.2</v>
      </c>
      <c r="R121" s="459">
        <v>4.4000000000000004</v>
      </c>
      <c r="S121" s="459">
        <v>4</v>
      </c>
      <c r="T121" s="459">
        <v>7.8</v>
      </c>
      <c r="U121" s="459">
        <v>5.5</v>
      </c>
      <c r="V121" s="459">
        <v>3</v>
      </c>
    </row>
    <row r="122" spans="1:22" x14ac:dyDescent="0.15">
      <c r="A122" s="440">
        <v>43310</v>
      </c>
      <c r="B122" s="459">
        <v>10</v>
      </c>
      <c r="C122" s="459">
        <v>6.7</v>
      </c>
      <c r="D122" s="459">
        <v>8.9</v>
      </c>
      <c r="E122" s="459">
        <v>5.0999999999999996</v>
      </c>
      <c r="F122" s="459">
        <v>12.3</v>
      </c>
      <c r="G122" s="459">
        <v>8.4</v>
      </c>
      <c r="H122" s="459">
        <v>5.8</v>
      </c>
      <c r="I122" s="459">
        <v>9</v>
      </c>
      <c r="J122" s="459">
        <v>8.6</v>
      </c>
      <c r="K122" s="459">
        <v>8.3000000000000007</v>
      </c>
      <c r="L122" s="459">
        <v>7.7</v>
      </c>
      <c r="M122" s="459">
        <v>5.3</v>
      </c>
      <c r="N122" s="459">
        <v>7</v>
      </c>
      <c r="O122" s="459">
        <v>7</v>
      </c>
      <c r="P122" s="459">
        <v>7.6</v>
      </c>
      <c r="Q122" s="459">
        <v>6.9</v>
      </c>
      <c r="R122" s="459">
        <v>2.2000000000000002</v>
      </c>
      <c r="S122" s="459">
        <v>3</v>
      </c>
      <c r="T122" s="459">
        <v>9.3000000000000007</v>
      </c>
      <c r="U122" s="459">
        <v>6.7</v>
      </c>
      <c r="V122" s="459">
        <v>6.8</v>
      </c>
    </row>
    <row r="123" spans="1:22" x14ac:dyDescent="0.15">
      <c r="A123" s="440">
        <v>43311</v>
      </c>
      <c r="B123" s="459">
        <v>7.1</v>
      </c>
      <c r="C123" s="459">
        <v>6.3</v>
      </c>
      <c r="D123" s="459">
        <v>6.1</v>
      </c>
      <c r="E123" s="459">
        <v>3.2</v>
      </c>
      <c r="F123" s="459">
        <v>8.6</v>
      </c>
      <c r="G123" s="459">
        <v>4.7</v>
      </c>
      <c r="H123" s="459">
        <v>6.7</v>
      </c>
      <c r="I123" s="459">
        <v>4</v>
      </c>
      <c r="J123" s="459">
        <v>5.2</v>
      </c>
      <c r="K123" s="459">
        <v>6.4</v>
      </c>
      <c r="L123" s="459">
        <v>4.2</v>
      </c>
      <c r="M123" s="459">
        <v>3.5</v>
      </c>
      <c r="N123" s="459">
        <v>5</v>
      </c>
      <c r="O123" s="459">
        <v>6.3</v>
      </c>
      <c r="P123" s="459">
        <v>6.5</v>
      </c>
      <c r="Q123" s="459">
        <v>6</v>
      </c>
      <c r="R123" s="459">
        <v>3.8</v>
      </c>
      <c r="S123" s="459">
        <v>3.1</v>
      </c>
      <c r="T123" s="459">
        <v>5.2</v>
      </c>
      <c r="U123" s="459">
        <v>4.5</v>
      </c>
      <c r="V123" s="459">
        <v>5.4</v>
      </c>
    </row>
    <row r="124" spans="1:22" x14ac:dyDescent="0.15">
      <c r="A124" s="440">
        <v>43312</v>
      </c>
      <c r="B124" s="459">
        <v>7.1</v>
      </c>
      <c r="C124" s="459">
        <v>6.4</v>
      </c>
      <c r="D124" s="459">
        <v>6</v>
      </c>
      <c r="E124" s="459">
        <v>4.8</v>
      </c>
      <c r="F124" s="459">
        <v>8.6</v>
      </c>
      <c r="G124" s="459">
        <v>4.5</v>
      </c>
      <c r="H124" s="459">
        <v>4.8</v>
      </c>
      <c r="I124" s="459">
        <v>3</v>
      </c>
      <c r="J124" s="459">
        <v>3</v>
      </c>
      <c r="K124" s="459">
        <v>6.6</v>
      </c>
      <c r="L124" s="459">
        <v>4.0999999999999996</v>
      </c>
      <c r="M124" s="459">
        <v>5</v>
      </c>
      <c r="N124" s="459">
        <v>8.1</v>
      </c>
      <c r="O124" s="459">
        <v>5.3</v>
      </c>
      <c r="P124" s="459">
        <v>6.5</v>
      </c>
      <c r="Q124" s="459">
        <v>6</v>
      </c>
      <c r="R124" s="459">
        <v>3.8</v>
      </c>
      <c r="S124" s="459">
        <v>3.5</v>
      </c>
      <c r="T124" s="459">
        <v>4</v>
      </c>
      <c r="U124" s="459">
        <v>6.9</v>
      </c>
      <c r="V124" s="459">
        <v>3.8</v>
      </c>
    </row>
    <row r="125" spans="1:22" x14ac:dyDescent="0.15">
      <c r="A125" s="440">
        <v>43313</v>
      </c>
      <c r="B125" s="459">
        <v>14.6</v>
      </c>
      <c r="C125" s="459">
        <v>12.5</v>
      </c>
      <c r="D125" s="459">
        <v>11.5</v>
      </c>
      <c r="E125" s="459">
        <v>11.9</v>
      </c>
      <c r="F125" s="459">
        <v>17.3</v>
      </c>
      <c r="G125" s="459">
        <v>9.6999999999999993</v>
      </c>
      <c r="H125" s="459">
        <v>11.7</v>
      </c>
      <c r="I125" s="459">
        <v>10.199999999999999</v>
      </c>
      <c r="J125" s="459">
        <v>13.4</v>
      </c>
      <c r="K125" s="459">
        <v>14.8</v>
      </c>
      <c r="L125" s="459">
        <v>9.5</v>
      </c>
      <c r="M125" s="459">
        <v>11.9</v>
      </c>
      <c r="N125" s="459">
        <v>14.3</v>
      </c>
      <c r="O125" s="459">
        <v>11.6</v>
      </c>
      <c r="P125" s="459">
        <v>14.9</v>
      </c>
      <c r="Q125" s="459">
        <v>13.9</v>
      </c>
      <c r="R125" s="459">
        <v>7.6</v>
      </c>
      <c r="S125" s="459">
        <v>6.5</v>
      </c>
      <c r="T125" s="459">
        <v>12.8</v>
      </c>
      <c r="U125" s="459">
        <v>11.8</v>
      </c>
      <c r="V125" s="459">
        <v>13.4</v>
      </c>
    </row>
    <row r="126" spans="1:22" x14ac:dyDescent="0.15">
      <c r="A126" s="440">
        <v>43314</v>
      </c>
      <c r="B126" s="459">
        <v>22.9</v>
      </c>
      <c r="C126" s="459">
        <v>25.2</v>
      </c>
      <c r="D126" s="459">
        <v>21.8</v>
      </c>
      <c r="E126" s="459">
        <v>24.1</v>
      </c>
      <c r="F126" s="459">
        <v>25.3</v>
      </c>
      <c r="G126" s="459">
        <v>17.7</v>
      </c>
      <c r="H126" s="459">
        <v>20.399999999999999</v>
      </c>
      <c r="I126" s="459">
        <v>19.8</v>
      </c>
      <c r="J126" s="459">
        <v>26</v>
      </c>
      <c r="K126" s="459">
        <v>19.600000000000001</v>
      </c>
      <c r="L126" s="459">
        <v>19.8</v>
      </c>
      <c r="M126" s="459">
        <v>22.4</v>
      </c>
      <c r="N126" s="459">
        <v>21.5</v>
      </c>
      <c r="O126" s="459">
        <v>21.2</v>
      </c>
      <c r="P126" s="459">
        <v>23.4</v>
      </c>
      <c r="Q126" s="459">
        <v>22.7</v>
      </c>
      <c r="R126" s="459">
        <v>18</v>
      </c>
      <c r="S126" s="459">
        <v>15.7</v>
      </c>
      <c r="T126" s="459">
        <v>22.5</v>
      </c>
      <c r="U126" s="459">
        <v>22.9</v>
      </c>
      <c r="V126" s="459">
        <v>26.6</v>
      </c>
    </row>
    <row r="127" spans="1:22" x14ac:dyDescent="0.15">
      <c r="A127" s="440">
        <v>43315</v>
      </c>
      <c r="B127" s="459">
        <v>22.8</v>
      </c>
      <c r="C127" s="459">
        <v>21.9</v>
      </c>
      <c r="D127" s="459">
        <v>25</v>
      </c>
      <c r="E127" s="459">
        <v>30.4</v>
      </c>
      <c r="F127" s="459">
        <v>23.5</v>
      </c>
      <c r="G127" s="459">
        <v>24.4</v>
      </c>
      <c r="H127" s="459">
        <v>19.600000000000001</v>
      </c>
      <c r="I127" s="459">
        <v>25.2</v>
      </c>
      <c r="J127" s="459">
        <v>23.2</v>
      </c>
      <c r="K127" s="459">
        <v>18.5</v>
      </c>
      <c r="L127" s="459">
        <v>24.7</v>
      </c>
      <c r="M127" s="459">
        <v>25.9</v>
      </c>
      <c r="N127" s="459">
        <v>26</v>
      </c>
      <c r="O127" s="459">
        <v>20.7</v>
      </c>
      <c r="P127" s="459">
        <v>21.8</v>
      </c>
      <c r="Q127" s="459">
        <v>19.899999999999999</v>
      </c>
      <c r="R127" s="459">
        <v>26</v>
      </c>
      <c r="S127" s="459">
        <v>15.6</v>
      </c>
      <c r="T127" s="459">
        <v>26.1</v>
      </c>
      <c r="U127" s="459">
        <v>28.5</v>
      </c>
      <c r="V127" s="459">
        <v>28.8</v>
      </c>
    </row>
    <row r="128" spans="1:22" x14ac:dyDescent="0.15">
      <c r="A128" s="440">
        <v>43316</v>
      </c>
      <c r="B128" s="459">
        <v>17.399999999999999</v>
      </c>
      <c r="C128" s="459">
        <v>14.9</v>
      </c>
      <c r="D128" s="459">
        <v>21</v>
      </c>
      <c r="E128" s="459">
        <v>20.9</v>
      </c>
      <c r="F128" s="459">
        <v>19.399999999999999</v>
      </c>
      <c r="G128" s="459">
        <v>12.5</v>
      </c>
      <c r="H128" s="459">
        <v>11.2</v>
      </c>
      <c r="I128" s="459">
        <v>10.4</v>
      </c>
      <c r="J128" s="459">
        <v>11.6</v>
      </c>
      <c r="K128" s="459">
        <v>15</v>
      </c>
      <c r="L128" s="459">
        <v>15.5</v>
      </c>
      <c r="M128" s="459">
        <v>14.8</v>
      </c>
      <c r="N128" s="459">
        <v>15.3</v>
      </c>
      <c r="O128" s="459">
        <v>13.5</v>
      </c>
      <c r="P128" s="459">
        <v>16.399999999999999</v>
      </c>
      <c r="Q128" s="459">
        <v>13.8</v>
      </c>
      <c r="R128" s="459">
        <v>17.2</v>
      </c>
      <c r="S128" s="459">
        <v>8.6</v>
      </c>
      <c r="T128" s="459">
        <v>11</v>
      </c>
      <c r="U128" s="459">
        <v>18.5</v>
      </c>
      <c r="V128" s="459">
        <v>14.3</v>
      </c>
    </row>
    <row r="129" spans="1:22" x14ac:dyDescent="0.15">
      <c r="A129" s="440">
        <v>43317</v>
      </c>
      <c r="B129" s="459">
        <v>22.5</v>
      </c>
      <c r="C129" s="459">
        <v>22.6</v>
      </c>
      <c r="D129" s="459">
        <v>19</v>
      </c>
      <c r="E129" s="459">
        <v>19.399999999999999</v>
      </c>
      <c r="F129" s="459">
        <v>26</v>
      </c>
      <c r="G129" s="459">
        <v>17.600000000000001</v>
      </c>
      <c r="H129" s="459">
        <v>20.3</v>
      </c>
      <c r="I129" s="459">
        <v>17.399999999999999</v>
      </c>
      <c r="J129" s="459">
        <v>19.3</v>
      </c>
      <c r="K129" s="459">
        <v>23.8</v>
      </c>
      <c r="L129" s="459">
        <v>17.2</v>
      </c>
      <c r="M129" s="459">
        <v>18.7</v>
      </c>
      <c r="N129" s="459">
        <v>19.2</v>
      </c>
      <c r="O129" s="459">
        <v>20.5</v>
      </c>
      <c r="P129" s="459">
        <v>26.6</v>
      </c>
      <c r="Q129" s="459">
        <v>22.7</v>
      </c>
      <c r="R129" s="459">
        <v>15.3</v>
      </c>
      <c r="S129" s="459">
        <v>13.5</v>
      </c>
      <c r="T129" s="459">
        <v>17.399999999999999</v>
      </c>
      <c r="U129" s="459">
        <v>20.3</v>
      </c>
      <c r="V129" s="459">
        <v>21.8</v>
      </c>
    </row>
    <row r="130" spans="1:22" x14ac:dyDescent="0.15">
      <c r="A130" s="440">
        <v>43318</v>
      </c>
      <c r="B130" s="459">
        <v>17</v>
      </c>
      <c r="C130" s="459">
        <v>15.6</v>
      </c>
      <c r="D130" s="459">
        <v>24.3</v>
      </c>
      <c r="E130" s="459">
        <v>27</v>
      </c>
      <c r="F130" s="459">
        <v>23.3</v>
      </c>
      <c r="G130" s="459">
        <v>19.2</v>
      </c>
      <c r="H130" s="459">
        <v>13.3</v>
      </c>
      <c r="I130" s="459">
        <v>17.7</v>
      </c>
      <c r="J130" s="459">
        <v>16.8</v>
      </c>
      <c r="K130" s="459">
        <v>14.4</v>
      </c>
      <c r="L130" s="459">
        <v>19.399999999999999</v>
      </c>
      <c r="M130" s="459">
        <v>21.8</v>
      </c>
      <c r="N130" s="459">
        <v>23.3</v>
      </c>
      <c r="O130" s="459">
        <v>15.8</v>
      </c>
      <c r="P130" s="459">
        <v>14.6</v>
      </c>
      <c r="Q130" s="459">
        <v>14.2</v>
      </c>
      <c r="R130" s="459">
        <v>21.3</v>
      </c>
      <c r="S130" s="459">
        <v>9.1</v>
      </c>
      <c r="T130" s="459">
        <v>16.600000000000001</v>
      </c>
      <c r="U130" s="459">
        <v>24.3</v>
      </c>
      <c r="V130" s="459">
        <v>25</v>
      </c>
    </row>
    <row r="131" spans="1:22" x14ac:dyDescent="0.15">
      <c r="A131" s="440">
        <v>43319</v>
      </c>
      <c r="B131" s="459">
        <v>3.3</v>
      </c>
      <c r="C131" s="459">
        <v>1.2</v>
      </c>
      <c r="D131" s="459">
        <v>7.2</v>
      </c>
      <c r="E131" s="459">
        <v>1.5</v>
      </c>
      <c r="F131" s="459">
        <v>1.8</v>
      </c>
      <c r="G131" s="459">
        <v>4.8</v>
      </c>
      <c r="H131" s="459">
        <v>1.1000000000000001</v>
      </c>
      <c r="I131" s="459">
        <v>3.6</v>
      </c>
      <c r="J131" s="459">
        <v>3.9</v>
      </c>
      <c r="K131" s="459">
        <v>2.5</v>
      </c>
      <c r="L131" s="459">
        <v>7.4</v>
      </c>
      <c r="M131" s="459">
        <v>3.8</v>
      </c>
      <c r="N131" s="459">
        <v>3.9</v>
      </c>
      <c r="O131" s="459">
        <v>1.4</v>
      </c>
      <c r="P131" s="459">
        <v>3.5</v>
      </c>
      <c r="Q131" s="459">
        <v>1.9</v>
      </c>
      <c r="R131" s="459">
        <v>3.2</v>
      </c>
      <c r="S131" s="459">
        <v>-1.5</v>
      </c>
      <c r="T131" s="459">
        <v>4.7</v>
      </c>
      <c r="U131" s="459">
        <v>4.3</v>
      </c>
      <c r="V131" s="459">
        <v>0.5</v>
      </c>
    </row>
    <row r="132" spans="1:22" x14ac:dyDescent="0.15">
      <c r="A132" s="440">
        <v>43320</v>
      </c>
      <c r="B132" s="459">
        <v>3.1</v>
      </c>
      <c r="C132" s="459">
        <v>3</v>
      </c>
      <c r="D132" s="459">
        <v>3.7</v>
      </c>
      <c r="E132" s="459">
        <v>1.5</v>
      </c>
      <c r="F132" s="459">
        <v>2.5</v>
      </c>
      <c r="G132" s="459">
        <v>2.5</v>
      </c>
      <c r="H132" s="459">
        <v>1.8</v>
      </c>
      <c r="I132" s="459">
        <v>2.5</v>
      </c>
      <c r="J132" s="459">
        <v>4.4000000000000004</v>
      </c>
      <c r="K132" s="459">
        <v>2.5</v>
      </c>
      <c r="L132" s="459">
        <v>1.1000000000000001</v>
      </c>
      <c r="M132" s="459">
        <v>1.5</v>
      </c>
      <c r="N132" s="459">
        <v>3.8</v>
      </c>
      <c r="O132" s="459">
        <v>2.2999999999999998</v>
      </c>
      <c r="P132" s="459">
        <v>3.8</v>
      </c>
      <c r="Q132" s="459">
        <v>2</v>
      </c>
      <c r="R132" s="459">
        <v>3.3</v>
      </c>
      <c r="S132" s="459">
        <v>2.1</v>
      </c>
      <c r="T132" s="459">
        <v>4.3</v>
      </c>
      <c r="U132" s="459">
        <v>3.8</v>
      </c>
      <c r="V132" s="459">
        <v>2</v>
      </c>
    </row>
    <row r="133" spans="1:22" x14ac:dyDescent="0.15">
      <c r="A133" s="440">
        <v>43321</v>
      </c>
      <c r="B133" s="459">
        <v>7.9</v>
      </c>
      <c r="C133" s="459">
        <v>8.4</v>
      </c>
      <c r="D133" s="459">
        <v>9.5</v>
      </c>
      <c r="E133" s="459">
        <v>7.6</v>
      </c>
      <c r="F133" s="459">
        <v>11.5</v>
      </c>
      <c r="G133" s="459">
        <v>5.8</v>
      </c>
      <c r="H133" s="459">
        <v>6.7</v>
      </c>
      <c r="I133" s="459">
        <v>5.8</v>
      </c>
      <c r="J133" s="459">
        <v>9.8000000000000007</v>
      </c>
      <c r="K133" s="459">
        <v>7.9</v>
      </c>
      <c r="L133" s="459">
        <v>4.8</v>
      </c>
      <c r="M133" s="459">
        <v>6.2</v>
      </c>
      <c r="N133" s="459">
        <v>8.3000000000000007</v>
      </c>
      <c r="O133" s="459">
        <v>7.2</v>
      </c>
      <c r="P133" s="459">
        <v>8.9</v>
      </c>
      <c r="Q133" s="459">
        <v>7</v>
      </c>
      <c r="R133" s="459">
        <v>3.8</v>
      </c>
      <c r="S133" s="459">
        <v>5.5</v>
      </c>
      <c r="T133" s="459">
        <v>7.4</v>
      </c>
      <c r="U133" s="459">
        <v>6.9</v>
      </c>
      <c r="V133" s="459">
        <v>5.5</v>
      </c>
    </row>
    <row r="134" spans="1:22" x14ac:dyDescent="0.15">
      <c r="A134" s="440">
        <v>43322</v>
      </c>
      <c r="B134" s="459">
        <v>17</v>
      </c>
      <c r="C134" s="459">
        <v>16.3</v>
      </c>
      <c r="D134" s="459">
        <v>15.2</v>
      </c>
      <c r="E134" s="459">
        <v>14.2</v>
      </c>
      <c r="F134" s="459">
        <v>22</v>
      </c>
      <c r="G134" s="459">
        <v>13.3</v>
      </c>
      <c r="H134" s="459">
        <v>13.1</v>
      </c>
      <c r="I134" s="459">
        <v>12.3</v>
      </c>
      <c r="J134" s="459">
        <v>15.5</v>
      </c>
      <c r="K134" s="459">
        <v>16.3</v>
      </c>
      <c r="L134" s="459">
        <v>12</v>
      </c>
      <c r="M134" s="459">
        <v>12.9</v>
      </c>
      <c r="N134" s="459">
        <v>14.1</v>
      </c>
      <c r="O134" s="459">
        <v>15.2</v>
      </c>
      <c r="P134" s="459">
        <v>17.8</v>
      </c>
      <c r="Q134" s="459">
        <v>14.8</v>
      </c>
      <c r="R134" s="459">
        <v>11.6</v>
      </c>
      <c r="S134" s="459">
        <v>10.5</v>
      </c>
      <c r="T134" s="459">
        <v>13.8</v>
      </c>
      <c r="U134" s="459">
        <v>12.7</v>
      </c>
      <c r="V134" s="459">
        <v>16.2</v>
      </c>
    </row>
    <row r="135" spans="1:22" x14ac:dyDescent="0.15">
      <c r="A135" s="440">
        <v>43323</v>
      </c>
      <c r="B135" s="459">
        <v>13</v>
      </c>
      <c r="C135" s="459">
        <v>12.8</v>
      </c>
      <c r="D135" s="459">
        <v>10.4</v>
      </c>
      <c r="E135" s="459">
        <v>12.1</v>
      </c>
      <c r="F135" s="459">
        <v>15.1</v>
      </c>
      <c r="G135" s="459">
        <v>14.2</v>
      </c>
      <c r="H135" s="459">
        <v>14</v>
      </c>
      <c r="I135" s="459">
        <v>12.5</v>
      </c>
      <c r="J135" s="459">
        <v>18</v>
      </c>
      <c r="K135" s="459">
        <v>11.8</v>
      </c>
      <c r="L135" s="459">
        <v>7.9</v>
      </c>
      <c r="M135" s="459">
        <v>12.3</v>
      </c>
      <c r="N135" s="459">
        <v>13</v>
      </c>
      <c r="O135" s="459">
        <v>13.4</v>
      </c>
      <c r="P135" s="459">
        <v>16.100000000000001</v>
      </c>
      <c r="Q135" s="459">
        <v>11.8</v>
      </c>
      <c r="R135" s="459">
        <v>7.2</v>
      </c>
      <c r="S135" s="459">
        <v>16</v>
      </c>
      <c r="T135" s="459">
        <v>13.3</v>
      </c>
      <c r="U135" s="459">
        <v>13</v>
      </c>
      <c r="V135" s="459">
        <v>14.6</v>
      </c>
    </row>
    <row r="136" spans="1:22" x14ac:dyDescent="0.15">
      <c r="A136" s="440">
        <v>43324</v>
      </c>
      <c r="B136" s="459">
        <v>14.4</v>
      </c>
      <c r="C136" s="459">
        <v>15.5</v>
      </c>
      <c r="D136" s="459">
        <v>14.6</v>
      </c>
      <c r="E136" s="459">
        <v>13.6</v>
      </c>
      <c r="F136" s="459">
        <v>19.100000000000001</v>
      </c>
      <c r="G136" s="459">
        <v>16.2</v>
      </c>
      <c r="H136" s="459">
        <v>14.7</v>
      </c>
      <c r="I136" s="459">
        <v>17</v>
      </c>
      <c r="J136" s="459">
        <v>23.2</v>
      </c>
      <c r="K136" s="459">
        <v>9.8000000000000007</v>
      </c>
      <c r="L136" s="459">
        <v>11.4</v>
      </c>
      <c r="M136" s="459">
        <v>16.8</v>
      </c>
      <c r="N136" s="459">
        <v>16</v>
      </c>
      <c r="O136" s="459">
        <v>16</v>
      </c>
      <c r="P136" s="459">
        <v>12.8</v>
      </c>
      <c r="Q136" s="459">
        <v>12</v>
      </c>
      <c r="R136" s="459">
        <v>13</v>
      </c>
      <c r="S136" s="459">
        <v>9.6999999999999993</v>
      </c>
      <c r="T136" s="459">
        <v>22.3</v>
      </c>
      <c r="U136" s="459">
        <v>15.8</v>
      </c>
      <c r="V136" s="459">
        <v>20.2</v>
      </c>
    </row>
    <row r="137" spans="1:22" x14ac:dyDescent="0.15">
      <c r="A137" s="440">
        <v>43325</v>
      </c>
      <c r="B137" s="459">
        <v>12</v>
      </c>
      <c r="C137" s="459">
        <v>11.8</v>
      </c>
      <c r="D137" s="459">
        <v>7.5</v>
      </c>
      <c r="E137" s="459">
        <v>5.8</v>
      </c>
      <c r="F137" s="459">
        <v>17.8</v>
      </c>
      <c r="G137" s="459">
        <v>8.3000000000000007</v>
      </c>
      <c r="H137" s="459">
        <v>12.8</v>
      </c>
      <c r="I137" s="459" t="s">
        <v>390</v>
      </c>
      <c r="J137" s="459">
        <v>12.7</v>
      </c>
      <c r="K137" s="459">
        <v>12.2</v>
      </c>
      <c r="L137" s="459">
        <v>6.1</v>
      </c>
      <c r="M137" s="459">
        <v>6</v>
      </c>
      <c r="N137" s="459">
        <v>9.3000000000000007</v>
      </c>
      <c r="O137" s="459">
        <v>11.1</v>
      </c>
      <c r="P137" s="459">
        <v>14.5</v>
      </c>
      <c r="Q137" s="459">
        <v>11.5</v>
      </c>
      <c r="R137" s="459">
        <v>6.5</v>
      </c>
      <c r="S137" s="459">
        <v>12.7</v>
      </c>
      <c r="T137" s="459">
        <v>10.6</v>
      </c>
      <c r="U137" s="459">
        <v>7.9</v>
      </c>
      <c r="V137" s="459">
        <v>12.3</v>
      </c>
    </row>
    <row r="138" spans="1:22" x14ac:dyDescent="0.15">
      <c r="A138" s="440">
        <v>43326</v>
      </c>
      <c r="B138" s="459">
        <v>7.8</v>
      </c>
      <c r="C138" s="459">
        <v>6.1</v>
      </c>
      <c r="D138" s="459">
        <v>6.4</v>
      </c>
      <c r="E138" s="459">
        <v>2.8</v>
      </c>
      <c r="F138" s="459">
        <v>9.6999999999999993</v>
      </c>
      <c r="G138" s="459">
        <v>4.4000000000000004</v>
      </c>
      <c r="H138" s="459">
        <v>6</v>
      </c>
      <c r="I138" s="459" t="s">
        <v>390</v>
      </c>
      <c r="J138" s="459">
        <v>5.3</v>
      </c>
      <c r="K138" s="459">
        <v>8</v>
      </c>
      <c r="L138" s="459">
        <v>4</v>
      </c>
      <c r="M138" s="459">
        <v>3.2</v>
      </c>
      <c r="N138" s="459" t="s">
        <v>390</v>
      </c>
      <c r="O138" s="459">
        <v>6.8</v>
      </c>
      <c r="P138" s="459">
        <v>7.9</v>
      </c>
      <c r="Q138" s="459">
        <v>6.5</v>
      </c>
      <c r="R138" s="459">
        <v>1.9</v>
      </c>
      <c r="S138" s="459">
        <v>2</v>
      </c>
      <c r="T138" s="459">
        <v>5.6</v>
      </c>
      <c r="U138" s="459">
        <v>4</v>
      </c>
      <c r="V138" s="459">
        <v>5.0999999999999996</v>
      </c>
    </row>
    <row r="139" spans="1:22" x14ac:dyDescent="0.15">
      <c r="A139" s="440">
        <v>43327</v>
      </c>
      <c r="B139" s="459">
        <v>5.0999999999999996</v>
      </c>
      <c r="C139" s="459">
        <v>4.5</v>
      </c>
      <c r="D139" s="459">
        <v>7.3</v>
      </c>
      <c r="E139" s="459">
        <v>1.8</v>
      </c>
      <c r="F139" s="459">
        <v>8.1</v>
      </c>
      <c r="G139" s="459">
        <v>3.8</v>
      </c>
      <c r="H139" s="459">
        <v>4.8</v>
      </c>
      <c r="I139" s="459">
        <v>3</v>
      </c>
      <c r="J139" s="459">
        <v>4.8</v>
      </c>
      <c r="K139" s="459">
        <v>6.5</v>
      </c>
      <c r="L139" s="459">
        <v>5</v>
      </c>
      <c r="M139" s="459">
        <v>2.8</v>
      </c>
      <c r="N139" s="459" t="s">
        <v>390</v>
      </c>
      <c r="O139" s="459">
        <v>5.8</v>
      </c>
      <c r="P139" s="459">
        <v>5.0999999999999996</v>
      </c>
      <c r="Q139" s="459">
        <v>4.9000000000000004</v>
      </c>
      <c r="R139" s="459">
        <v>1.3</v>
      </c>
      <c r="S139" s="459">
        <v>0.7</v>
      </c>
      <c r="T139" s="459">
        <v>5</v>
      </c>
      <c r="U139" s="459">
        <v>4</v>
      </c>
      <c r="V139" s="459">
        <v>2.7</v>
      </c>
    </row>
    <row r="140" spans="1:22" x14ac:dyDescent="0.15">
      <c r="A140" s="440">
        <v>43328</v>
      </c>
      <c r="B140" s="459">
        <v>6.1</v>
      </c>
      <c r="C140" s="459">
        <v>6.3</v>
      </c>
      <c r="D140" s="459">
        <v>9.6</v>
      </c>
      <c r="E140" s="459">
        <v>4.3</v>
      </c>
      <c r="F140" s="459">
        <v>7.1</v>
      </c>
      <c r="G140" s="459">
        <v>5.2</v>
      </c>
      <c r="H140" s="459">
        <v>6</v>
      </c>
      <c r="I140" s="459">
        <v>4.9000000000000004</v>
      </c>
      <c r="J140" s="459">
        <v>6.2</v>
      </c>
      <c r="K140" s="459">
        <v>5.6</v>
      </c>
      <c r="L140" s="459">
        <v>4</v>
      </c>
      <c r="M140" s="459">
        <v>4.8</v>
      </c>
      <c r="N140" s="459">
        <v>7.8</v>
      </c>
      <c r="O140" s="459">
        <v>7.8</v>
      </c>
      <c r="P140" s="459">
        <v>6.1</v>
      </c>
      <c r="Q140" s="459">
        <v>6</v>
      </c>
      <c r="R140" s="459">
        <v>3.1</v>
      </c>
      <c r="S140" s="459">
        <v>1.6</v>
      </c>
      <c r="T140" s="459">
        <v>5.7</v>
      </c>
      <c r="U140" s="459">
        <v>6.5</v>
      </c>
      <c r="V140" s="459">
        <v>4.5</v>
      </c>
    </row>
    <row r="141" spans="1:22" x14ac:dyDescent="0.15">
      <c r="A141" s="440">
        <v>43329</v>
      </c>
      <c r="B141" s="459">
        <v>4</v>
      </c>
      <c r="C141" s="459">
        <v>1.5</v>
      </c>
      <c r="D141" s="459">
        <v>6.3</v>
      </c>
      <c r="E141" s="459">
        <v>2.8</v>
      </c>
      <c r="F141" s="459">
        <v>1.3</v>
      </c>
      <c r="G141" s="459">
        <v>3.7</v>
      </c>
      <c r="H141" s="459">
        <v>3</v>
      </c>
      <c r="I141" s="459" t="s">
        <v>390</v>
      </c>
      <c r="J141" s="459">
        <v>3.8</v>
      </c>
      <c r="K141" s="459">
        <v>3.8</v>
      </c>
      <c r="L141" s="459">
        <v>5.2</v>
      </c>
      <c r="M141" s="459">
        <v>3.7</v>
      </c>
      <c r="N141" s="459">
        <v>3.2</v>
      </c>
      <c r="O141" s="459">
        <v>2.6</v>
      </c>
      <c r="P141" s="459">
        <v>2.5</v>
      </c>
      <c r="Q141" s="459">
        <v>3.2</v>
      </c>
      <c r="R141" s="459">
        <v>5</v>
      </c>
      <c r="S141" s="459">
        <v>1.8</v>
      </c>
      <c r="T141" s="459">
        <v>4.7</v>
      </c>
      <c r="U141" s="459">
        <v>4.8</v>
      </c>
      <c r="V141" s="459">
        <v>3.1</v>
      </c>
    </row>
    <row r="142" spans="1:22" x14ac:dyDescent="0.15">
      <c r="A142" s="440">
        <v>43330</v>
      </c>
      <c r="B142" s="459">
        <v>5.8</v>
      </c>
      <c r="C142" s="459">
        <v>5</v>
      </c>
      <c r="D142" s="459">
        <v>7.7</v>
      </c>
      <c r="E142" s="459">
        <v>6.3</v>
      </c>
      <c r="F142" s="459">
        <v>4.3</v>
      </c>
      <c r="G142" s="459">
        <v>5.5</v>
      </c>
      <c r="H142" s="459">
        <v>5.2</v>
      </c>
      <c r="I142" s="459">
        <v>4.4000000000000004</v>
      </c>
      <c r="J142" s="459">
        <v>6</v>
      </c>
      <c r="K142" s="459">
        <v>6.7</v>
      </c>
      <c r="L142" s="459">
        <v>5.2</v>
      </c>
      <c r="M142" s="459">
        <v>6.7</v>
      </c>
      <c r="N142" s="459">
        <v>5.9</v>
      </c>
      <c r="O142" s="459">
        <v>5.4</v>
      </c>
      <c r="P142" s="459">
        <v>6.8</v>
      </c>
      <c r="Q142" s="459">
        <v>5.8</v>
      </c>
      <c r="R142" s="459">
        <v>5.2</v>
      </c>
      <c r="S142" s="459">
        <v>2.5</v>
      </c>
      <c r="T142" s="459">
        <v>6.8</v>
      </c>
      <c r="U142" s="459">
        <v>7</v>
      </c>
      <c r="V142" s="459">
        <v>6.6</v>
      </c>
    </row>
    <row r="143" spans="1:22" x14ac:dyDescent="0.15">
      <c r="A143" s="440">
        <v>43331</v>
      </c>
      <c r="B143" s="459">
        <v>6.4</v>
      </c>
      <c r="C143" s="459">
        <v>6.6</v>
      </c>
      <c r="D143" s="459">
        <v>6.3</v>
      </c>
      <c r="E143" s="459">
        <v>5.9</v>
      </c>
      <c r="F143" s="459">
        <v>7</v>
      </c>
      <c r="G143" s="459">
        <v>5.4</v>
      </c>
      <c r="H143" s="459">
        <v>5.6</v>
      </c>
      <c r="I143" s="459">
        <v>3.9</v>
      </c>
      <c r="J143" s="459">
        <v>8.6</v>
      </c>
      <c r="K143" s="459">
        <v>6.9</v>
      </c>
      <c r="L143" s="459">
        <v>4</v>
      </c>
      <c r="M143" s="459">
        <v>6.9</v>
      </c>
      <c r="N143" s="459">
        <v>5.3</v>
      </c>
      <c r="O143" s="459">
        <v>6.2</v>
      </c>
      <c r="P143" s="459">
        <v>7.4</v>
      </c>
      <c r="Q143" s="459">
        <v>6.3</v>
      </c>
      <c r="R143" s="459">
        <v>3.5</v>
      </c>
      <c r="S143" s="459">
        <v>6.3</v>
      </c>
      <c r="T143" s="459">
        <v>6.9</v>
      </c>
      <c r="U143" s="459">
        <v>6.2</v>
      </c>
      <c r="V143" s="459">
        <v>6.2</v>
      </c>
    </row>
    <row r="144" spans="1:22" x14ac:dyDescent="0.15">
      <c r="A144" s="440">
        <v>43332</v>
      </c>
      <c r="B144" s="459">
        <v>7.3</v>
      </c>
      <c r="C144" s="459">
        <v>7.7</v>
      </c>
      <c r="D144" s="459">
        <v>6.3</v>
      </c>
      <c r="E144" s="459">
        <v>8.5</v>
      </c>
      <c r="F144" s="459">
        <v>7.5</v>
      </c>
      <c r="G144" s="459">
        <v>8.1</v>
      </c>
      <c r="H144" s="459">
        <v>6.6</v>
      </c>
      <c r="I144" s="459">
        <v>6.5</v>
      </c>
      <c r="J144" s="459">
        <v>7.7</v>
      </c>
      <c r="K144" s="459">
        <v>6</v>
      </c>
      <c r="L144" s="459">
        <v>5.0999999999999996</v>
      </c>
      <c r="M144" s="459">
        <v>9.1</v>
      </c>
      <c r="N144" s="459">
        <v>9</v>
      </c>
      <c r="O144" s="459">
        <v>6.5</v>
      </c>
      <c r="P144" s="459">
        <v>8.1999999999999993</v>
      </c>
      <c r="Q144" s="459">
        <v>7</v>
      </c>
      <c r="R144" s="459">
        <v>8.5</v>
      </c>
      <c r="S144" s="459">
        <v>4.2</v>
      </c>
      <c r="T144" s="459">
        <v>7.5</v>
      </c>
      <c r="U144" s="459">
        <v>8.5</v>
      </c>
      <c r="V144" s="459">
        <v>7.7</v>
      </c>
    </row>
    <row r="145" spans="1:22" x14ac:dyDescent="0.15">
      <c r="A145" s="440">
        <v>43333</v>
      </c>
      <c r="B145" s="459">
        <v>9.3000000000000007</v>
      </c>
      <c r="C145" s="459">
        <v>9.6999999999999993</v>
      </c>
      <c r="D145" s="459">
        <v>8.4</v>
      </c>
      <c r="E145" s="459">
        <v>7.9</v>
      </c>
      <c r="F145" s="459">
        <v>11.5</v>
      </c>
      <c r="G145" s="459">
        <v>7.1</v>
      </c>
      <c r="H145" s="459">
        <v>6.8</v>
      </c>
      <c r="I145" s="459">
        <v>7</v>
      </c>
      <c r="J145" s="459">
        <v>8.5</v>
      </c>
      <c r="K145" s="459">
        <v>8.6999999999999993</v>
      </c>
      <c r="L145" s="459">
        <v>4.3</v>
      </c>
      <c r="M145" s="459">
        <v>8.6999999999999993</v>
      </c>
      <c r="N145" s="459">
        <v>9.1999999999999993</v>
      </c>
      <c r="O145" s="459">
        <v>8.3000000000000007</v>
      </c>
      <c r="P145" s="459">
        <v>9.5</v>
      </c>
      <c r="Q145" s="459">
        <v>8</v>
      </c>
      <c r="R145" s="459">
        <v>4.5999999999999996</v>
      </c>
      <c r="S145" s="459">
        <v>2.7</v>
      </c>
      <c r="T145" s="459">
        <v>6.7</v>
      </c>
      <c r="U145" s="459">
        <v>7.7</v>
      </c>
      <c r="V145" s="459">
        <v>7.8</v>
      </c>
    </row>
    <row r="146" spans="1:22" x14ac:dyDescent="0.15">
      <c r="A146" s="440">
        <v>43334</v>
      </c>
      <c r="B146" s="459">
        <v>7</v>
      </c>
      <c r="C146" s="459">
        <v>6</v>
      </c>
      <c r="D146" s="459">
        <v>7.1</v>
      </c>
      <c r="E146" s="459">
        <v>2.2999999999999998</v>
      </c>
      <c r="F146" s="459">
        <v>9.8000000000000007</v>
      </c>
      <c r="G146" s="459">
        <v>4</v>
      </c>
      <c r="H146" s="459">
        <v>4.3</v>
      </c>
      <c r="I146" s="459">
        <v>3.5</v>
      </c>
      <c r="J146" s="459">
        <v>5</v>
      </c>
      <c r="K146" s="459">
        <v>8.5</v>
      </c>
      <c r="L146" s="459">
        <v>2.7</v>
      </c>
      <c r="M146" s="459">
        <v>4</v>
      </c>
      <c r="N146" s="459">
        <v>5.5</v>
      </c>
      <c r="O146" s="459">
        <v>5.5</v>
      </c>
      <c r="P146" s="459">
        <v>6.1</v>
      </c>
      <c r="Q146" s="459">
        <v>6.3</v>
      </c>
      <c r="R146" s="459">
        <v>1.7</v>
      </c>
      <c r="S146" s="459">
        <v>0.4</v>
      </c>
      <c r="T146" s="459">
        <v>6.5</v>
      </c>
      <c r="U146" s="459">
        <v>5</v>
      </c>
      <c r="V146" s="459">
        <v>4.5</v>
      </c>
    </row>
    <row r="147" spans="1:22" x14ac:dyDescent="0.15">
      <c r="A147" s="440">
        <v>43335</v>
      </c>
      <c r="B147" s="459">
        <v>7.5</v>
      </c>
      <c r="C147" s="459">
        <v>7.2</v>
      </c>
      <c r="D147" s="459">
        <v>13.5</v>
      </c>
      <c r="E147" s="459">
        <v>3.4</v>
      </c>
      <c r="F147" s="459">
        <v>11.4</v>
      </c>
      <c r="G147" s="459">
        <v>7.5</v>
      </c>
      <c r="H147" s="459">
        <v>6</v>
      </c>
      <c r="I147" s="459">
        <v>7.2</v>
      </c>
      <c r="J147" s="459">
        <v>10.3</v>
      </c>
      <c r="K147" s="459">
        <v>9.3000000000000007</v>
      </c>
      <c r="L147" s="459">
        <v>7.3</v>
      </c>
      <c r="M147" s="459">
        <v>5.5</v>
      </c>
      <c r="N147" s="459">
        <v>7.2</v>
      </c>
      <c r="O147" s="459">
        <v>7.5</v>
      </c>
      <c r="P147" s="459">
        <v>7.4</v>
      </c>
      <c r="Q147" s="459">
        <v>7.7</v>
      </c>
      <c r="R147" s="459">
        <v>4.8</v>
      </c>
      <c r="S147" s="459">
        <v>3.8</v>
      </c>
      <c r="T147" s="459">
        <v>11</v>
      </c>
      <c r="U147" s="459">
        <v>5.8</v>
      </c>
      <c r="V147" s="459">
        <v>5.6</v>
      </c>
    </row>
    <row r="148" spans="1:22" x14ac:dyDescent="0.15">
      <c r="A148" s="440">
        <v>43336</v>
      </c>
      <c r="B148" s="459">
        <v>11.2</v>
      </c>
      <c r="C148" s="459">
        <v>8.6</v>
      </c>
      <c r="D148" s="459">
        <v>15</v>
      </c>
      <c r="E148" s="459">
        <v>5.8</v>
      </c>
      <c r="F148" s="459">
        <v>17.3</v>
      </c>
      <c r="G148" s="459">
        <v>7.8</v>
      </c>
      <c r="H148" s="459">
        <v>5.9</v>
      </c>
      <c r="I148" s="459">
        <v>7.2</v>
      </c>
      <c r="J148" s="459">
        <v>9.9</v>
      </c>
      <c r="K148" s="459">
        <v>13.3</v>
      </c>
      <c r="L148" s="459">
        <v>9.1</v>
      </c>
      <c r="M148" s="459">
        <v>6.4</v>
      </c>
      <c r="N148" s="459">
        <v>10</v>
      </c>
      <c r="O148" s="459">
        <v>9.9</v>
      </c>
      <c r="P148" s="459">
        <v>9</v>
      </c>
      <c r="Q148" s="459">
        <v>11.3</v>
      </c>
      <c r="R148" s="459">
        <v>6.1</v>
      </c>
      <c r="S148" s="459">
        <v>5.4</v>
      </c>
      <c r="T148" s="459">
        <v>10.9</v>
      </c>
      <c r="U148" s="459">
        <v>6.6</v>
      </c>
      <c r="V148" s="459">
        <v>7.5</v>
      </c>
    </row>
    <row r="149" spans="1:22" x14ac:dyDescent="0.15">
      <c r="A149" s="440">
        <v>43337</v>
      </c>
      <c r="B149" s="459">
        <v>12.2</v>
      </c>
      <c r="C149" s="459">
        <v>11.7</v>
      </c>
      <c r="D149" s="459">
        <v>13.8</v>
      </c>
      <c r="E149" s="459">
        <v>9.6</v>
      </c>
      <c r="F149" s="459">
        <v>13.8</v>
      </c>
      <c r="G149" s="459">
        <v>7.9</v>
      </c>
      <c r="H149" s="459">
        <v>8.6</v>
      </c>
      <c r="I149" s="459">
        <v>7.6</v>
      </c>
      <c r="J149" s="459">
        <v>9.8000000000000007</v>
      </c>
      <c r="K149" s="459">
        <v>10.8</v>
      </c>
      <c r="L149" s="459">
        <v>9.6</v>
      </c>
      <c r="M149" s="459">
        <v>8.1</v>
      </c>
      <c r="N149" s="459">
        <v>12.7</v>
      </c>
      <c r="O149" s="459">
        <v>10.8</v>
      </c>
      <c r="P149" s="459">
        <v>11.3</v>
      </c>
      <c r="Q149" s="459">
        <v>10.8</v>
      </c>
      <c r="R149" s="459">
        <v>7.8</v>
      </c>
      <c r="S149" s="459">
        <v>6</v>
      </c>
      <c r="T149" s="459">
        <v>9.1</v>
      </c>
      <c r="U149" s="459">
        <v>8.8000000000000007</v>
      </c>
      <c r="V149" s="459">
        <v>11</v>
      </c>
    </row>
    <row r="150" spans="1:22" x14ac:dyDescent="0.15">
      <c r="A150" s="440">
        <v>43338</v>
      </c>
      <c r="B150" s="459">
        <v>14.8</v>
      </c>
      <c r="C150" s="459">
        <v>15.3</v>
      </c>
      <c r="D150" s="459">
        <v>16.600000000000001</v>
      </c>
      <c r="E150" s="459">
        <v>14.1</v>
      </c>
      <c r="F150" s="459">
        <v>15.8</v>
      </c>
      <c r="G150" s="459">
        <v>16.8</v>
      </c>
      <c r="H150" s="459">
        <v>14.7</v>
      </c>
      <c r="I150" s="459">
        <v>16.399999999999999</v>
      </c>
      <c r="J150" s="459">
        <v>22.1</v>
      </c>
      <c r="K150" s="459">
        <v>14.2</v>
      </c>
      <c r="L150" s="459">
        <v>12.4</v>
      </c>
      <c r="M150" s="459">
        <v>16</v>
      </c>
      <c r="N150" s="459">
        <v>16.5</v>
      </c>
      <c r="O150" s="459">
        <v>13.7</v>
      </c>
      <c r="P150" s="459">
        <v>15.3</v>
      </c>
      <c r="Q150" s="459">
        <v>14.1</v>
      </c>
      <c r="R150" s="459">
        <v>10.3</v>
      </c>
      <c r="S150" s="459">
        <v>11.5</v>
      </c>
      <c r="T150" s="459">
        <v>18.399999999999999</v>
      </c>
      <c r="U150" s="459">
        <v>14.6</v>
      </c>
      <c r="V150" s="459">
        <v>17.399999999999999</v>
      </c>
    </row>
    <row r="151" spans="1:22" x14ac:dyDescent="0.15">
      <c r="A151" s="440">
        <v>43339</v>
      </c>
      <c r="B151" s="459">
        <v>12.4</v>
      </c>
      <c r="C151" s="459">
        <v>12</v>
      </c>
      <c r="D151" s="459">
        <v>18.600000000000001</v>
      </c>
      <c r="E151" s="459">
        <v>20.8</v>
      </c>
      <c r="F151" s="459">
        <v>13.1</v>
      </c>
      <c r="G151" s="459">
        <v>12.3</v>
      </c>
      <c r="H151" s="459">
        <v>12.5</v>
      </c>
      <c r="I151" s="459">
        <v>12.1</v>
      </c>
      <c r="J151" s="459">
        <v>15.1</v>
      </c>
      <c r="K151" s="459">
        <v>11.8</v>
      </c>
      <c r="L151" s="459">
        <v>16</v>
      </c>
      <c r="M151" s="459">
        <v>16.2</v>
      </c>
      <c r="N151" s="459">
        <v>16</v>
      </c>
      <c r="O151" s="459">
        <v>11.4</v>
      </c>
      <c r="P151" s="459">
        <v>13.3</v>
      </c>
      <c r="Q151" s="459">
        <v>12.5</v>
      </c>
      <c r="R151" s="459">
        <v>18</v>
      </c>
      <c r="S151" s="459">
        <v>7.7</v>
      </c>
      <c r="T151" s="459">
        <v>12.4</v>
      </c>
      <c r="U151" s="459">
        <v>18.3</v>
      </c>
      <c r="V151" s="459">
        <v>15.6</v>
      </c>
    </row>
    <row r="152" spans="1:22" x14ac:dyDescent="0.15">
      <c r="A152" s="440">
        <v>43340</v>
      </c>
      <c r="B152" s="459">
        <v>10.6</v>
      </c>
      <c r="C152" s="459">
        <v>9</v>
      </c>
      <c r="D152" s="459">
        <v>21.2</v>
      </c>
      <c r="E152" s="459">
        <v>16.100000000000001</v>
      </c>
      <c r="F152" s="459">
        <v>12</v>
      </c>
      <c r="G152" s="459">
        <v>10.9</v>
      </c>
      <c r="H152" s="459">
        <v>8.1</v>
      </c>
      <c r="I152" s="459">
        <v>9.6999999999999993</v>
      </c>
      <c r="J152" s="459">
        <v>10.3</v>
      </c>
      <c r="K152" s="459">
        <v>9.5</v>
      </c>
      <c r="L152" s="459">
        <v>13.3</v>
      </c>
      <c r="M152" s="459">
        <v>14.3</v>
      </c>
      <c r="N152" s="459">
        <v>12.9</v>
      </c>
      <c r="O152" s="459">
        <v>9.1</v>
      </c>
      <c r="P152" s="459">
        <v>9.5</v>
      </c>
      <c r="Q152" s="459">
        <v>10.1</v>
      </c>
      <c r="R152" s="459">
        <v>17.7</v>
      </c>
      <c r="S152" s="459">
        <v>7</v>
      </c>
      <c r="T152" s="459">
        <v>10</v>
      </c>
      <c r="U152" s="459">
        <v>14.7</v>
      </c>
      <c r="V152" s="459">
        <v>14.1</v>
      </c>
    </row>
    <row r="153" spans="1:22" x14ac:dyDescent="0.15">
      <c r="A153" s="440">
        <v>43341</v>
      </c>
      <c r="B153" s="459">
        <v>10.6</v>
      </c>
      <c r="C153" s="459">
        <v>10.3</v>
      </c>
      <c r="D153" s="459">
        <v>18.2</v>
      </c>
      <c r="E153" s="459">
        <v>14.3</v>
      </c>
      <c r="F153" s="459">
        <v>13.3</v>
      </c>
      <c r="G153" s="459">
        <v>11.1</v>
      </c>
      <c r="H153" s="459">
        <v>9.1</v>
      </c>
      <c r="I153" s="459">
        <v>10.3</v>
      </c>
      <c r="J153" s="459">
        <v>12.8</v>
      </c>
      <c r="K153" s="459">
        <v>8.6</v>
      </c>
      <c r="L153" s="459">
        <v>7.1</v>
      </c>
      <c r="M153" s="459">
        <v>11.5</v>
      </c>
      <c r="N153" s="459">
        <v>12.7</v>
      </c>
      <c r="O153" s="459">
        <v>9.8000000000000007</v>
      </c>
      <c r="P153" s="459">
        <v>9</v>
      </c>
      <c r="Q153" s="459">
        <v>9</v>
      </c>
      <c r="R153" s="459">
        <v>13.3</v>
      </c>
      <c r="S153" s="459">
        <v>4.0999999999999996</v>
      </c>
      <c r="T153" s="459">
        <v>13.7</v>
      </c>
      <c r="U153" s="459">
        <v>14.1</v>
      </c>
      <c r="V153" s="459">
        <v>10.8</v>
      </c>
    </row>
    <row r="154" spans="1:22" x14ac:dyDescent="0.15">
      <c r="A154" s="440">
        <v>43342</v>
      </c>
      <c r="B154" s="459">
        <v>13</v>
      </c>
      <c r="C154" s="459">
        <v>11.3</v>
      </c>
      <c r="D154" s="459">
        <v>11.3</v>
      </c>
      <c r="E154" s="459">
        <v>8.1999999999999993</v>
      </c>
      <c r="F154" s="459">
        <v>16.8</v>
      </c>
      <c r="G154" s="459">
        <v>8.6999999999999993</v>
      </c>
      <c r="H154" s="459">
        <v>9.6</v>
      </c>
      <c r="I154" s="459">
        <v>8.5</v>
      </c>
      <c r="J154" s="459">
        <v>11.3</v>
      </c>
      <c r="K154" s="459">
        <v>13.9</v>
      </c>
      <c r="L154" s="459">
        <v>7.7</v>
      </c>
      <c r="M154" s="459">
        <v>9.3000000000000007</v>
      </c>
      <c r="N154" s="459">
        <v>11</v>
      </c>
      <c r="O154" s="459">
        <v>10.1</v>
      </c>
      <c r="P154" s="459">
        <v>14.3</v>
      </c>
      <c r="Q154" s="459">
        <v>12.3</v>
      </c>
      <c r="R154" s="459">
        <v>6.8</v>
      </c>
      <c r="S154" s="459">
        <v>9.4</v>
      </c>
      <c r="T154" s="459">
        <v>11.4</v>
      </c>
      <c r="U154" s="459">
        <v>9.8000000000000007</v>
      </c>
      <c r="V154" s="459">
        <v>10.8</v>
      </c>
    </row>
    <row r="155" spans="1:22" x14ac:dyDescent="0.15">
      <c r="A155" s="440">
        <v>43343</v>
      </c>
      <c r="B155" s="459">
        <v>13.8</v>
      </c>
      <c r="C155" s="459">
        <v>10.5</v>
      </c>
      <c r="D155" s="459">
        <v>15.5</v>
      </c>
      <c r="E155" s="459">
        <v>11</v>
      </c>
      <c r="F155" s="459">
        <v>15.3</v>
      </c>
      <c r="G155" s="459">
        <v>10.5</v>
      </c>
      <c r="H155" s="459">
        <v>9.5</v>
      </c>
      <c r="I155" s="459">
        <v>9.1999999999999993</v>
      </c>
      <c r="J155" s="459">
        <v>11.1</v>
      </c>
      <c r="K155" s="459">
        <v>13.7</v>
      </c>
      <c r="L155" s="459">
        <v>11.5</v>
      </c>
      <c r="M155" s="459">
        <v>11</v>
      </c>
      <c r="N155" s="459">
        <v>11.8</v>
      </c>
      <c r="O155" s="459">
        <v>9.6999999999999993</v>
      </c>
      <c r="P155" s="459">
        <v>13.8</v>
      </c>
      <c r="Q155" s="459">
        <v>11.6</v>
      </c>
      <c r="R155" s="459">
        <v>9.3000000000000007</v>
      </c>
      <c r="S155" s="459">
        <v>8.9</v>
      </c>
      <c r="T155" s="459">
        <v>10.9</v>
      </c>
      <c r="U155" s="459">
        <v>11.9</v>
      </c>
      <c r="V155" s="459">
        <v>11.6</v>
      </c>
    </row>
    <row r="156" spans="1:22" x14ac:dyDescent="0.15">
      <c r="A156" s="440">
        <v>43344</v>
      </c>
      <c r="B156" s="459">
        <v>8.5</v>
      </c>
      <c r="C156" s="459">
        <v>7.8</v>
      </c>
      <c r="D156" s="459">
        <v>13.3</v>
      </c>
      <c r="E156" s="459">
        <v>10.3</v>
      </c>
      <c r="F156" s="459">
        <v>8.1</v>
      </c>
      <c r="G156" s="459">
        <v>11.4</v>
      </c>
      <c r="H156" s="459">
        <v>8</v>
      </c>
      <c r="I156" s="459">
        <v>9.8000000000000007</v>
      </c>
      <c r="J156" s="459">
        <v>11.3</v>
      </c>
      <c r="K156" s="459">
        <v>7.7</v>
      </c>
      <c r="L156" s="459">
        <v>11.6</v>
      </c>
      <c r="M156" s="459">
        <v>10.9</v>
      </c>
      <c r="N156" s="459">
        <v>11.8</v>
      </c>
      <c r="O156" s="459">
        <v>8</v>
      </c>
      <c r="P156" s="459">
        <v>8.4</v>
      </c>
      <c r="Q156" s="459">
        <v>6.5</v>
      </c>
      <c r="R156" s="459">
        <v>8.1</v>
      </c>
      <c r="S156" s="459">
        <v>7</v>
      </c>
      <c r="T156" s="459">
        <v>10.1</v>
      </c>
      <c r="U156" s="459">
        <v>10.7</v>
      </c>
      <c r="V156" s="459">
        <v>13</v>
      </c>
    </row>
    <row r="157" spans="1:22" x14ac:dyDescent="0.15">
      <c r="A157" s="440">
        <v>43345</v>
      </c>
      <c r="B157" s="459">
        <v>6</v>
      </c>
      <c r="C157" s="459">
        <v>5.4</v>
      </c>
      <c r="D157" s="459">
        <v>11.7</v>
      </c>
      <c r="E157" s="459">
        <v>5.5</v>
      </c>
      <c r="F157" s="459">
        <v>7</v>
      </c>
      <c r="G157" s="459">
        <v>7.2</v>
      </c>
      <c r="H157" s="459">
        <v>5.9</v>
      </c>
      <c r="I157" s="459">
        <v>6.5</v>
      </c>
      <c r="J157" s="459">
        <v>8.6999999999999993</v>
      </c>
      <c r="K157" s="459">
        <v>5.3</v>
      </c>
      <c r="L157" s="459">
        <v>8</v>
      </c>
      <c r="M157" s="459">
        <v>8.8000000000000007</v>
      </c>
      <c r="N157" s="459">
        <v>7.3</v>
      </c>
      <c r="O157" s="459">
        <v>5</v>
      </c>
      <c r="P157" s="459">
        <v>7.1</v>
      </c>
      <c r="Q157" s="459">
        <v>4.5999999999999996</v>
      </c>
      <c r="R157" s="459">
        <v>6.7</v>
      </c>
      <c r="S157" s="459">
        <v>2</v>
      </c>
      <c r="T157" s="459">
        <v>7.1</v>
      </c>
      <c r="U157" s="459">
        <v>9.3000000000000007</v>
      </c>
      <c r="V157" s="459">
        <v>7</v>
      </c>
    </row>
    <row r="158" spans="1:22" x14ac:dyDescent="0.15">
      <c r="A158" s="440">
        <v>43346</v>
      </c>
      <c r="B158" s="459">
        <v>8.1</v>
      </c>
      <c r="C158" s="459">
        <v>10.5</v>
      </c>
      <c r="D158" s="459">
        <v>4.5999999999999996</v>
      </c>
      <c r="E158" s="459">
        <v>8.1999999999999993</v>
      </c>
      <c r="F158" s="459">
        <v>10.9</v>
      </c>
      <c r="G158" s="459">
        <v>5.3</v>
      </c>
      <c r="H158" s="459">
        <v>8</v>
      </c>
      <c r="I158" s="459">
        <v>4.5999999999999996</v>
      </c>
      <c r="J158" s="459">
        <v>6.7</v>
      </c>
      <c r="K158" s="459">
        <v>9.3000000000000007</v>
      </c>
      <c r="L158" s="459">
        <v>2.7</v>
      </c>
      <c r="M158" s="459">
        <v>8.3000000000000007</v>
      </c>
      <c r="N158" s="459">
        <v>10.7</v>
      </c>
      <c r="O158" s="459">
        <v>9.9</v>
      </c>
      <c r="P158" s="459">
        <v>10.7</v>
      </c>
      <c r="Q158" s="459">
        <v>8.6</v>
      </c>
      <c r="R158" s="459">
        <v>7.1</v>
      </c>
      <c r="S158" s="459">
        <v>3.4</v>
      </c>
      <c r="T158" s="459">
        <v>6.5</v>
      </c>
      <c r="U158" s="459">
        <v>8.8000000000000007</v>
      </c>
      <c r="V158" s="459">
        <v>10.7</v>
      </c>
    </row>
    <row r="159" spans="1:22" x14ac:dyDescent="0.15">
      <c r="A159" s="440">
        <v>43347</v>
      </c>
      <c r="B159" s="459">
        <v>6.9</v>
      </c>
      <c r="C159" s="459">
        <v>6.6</v>
      </c>
      <c r="D159" s="459">
        <v>11.4</v>
      </c>
      <c r="E159" s="459">
        <v>3.7</v>
      </c>
      <c r="F159" s="459">
        <v>12.2</v>
      </c>
      <c r="G159" s="459">
        <v>6.5</v>
      </c>
      <c r="H159" s="459">
        <v>4.4000000000000004</v>
      </c>
      <c r="I159" s="459">
        <v>5.7</v>
      </c>
      <c r="J159" s="459">
        <v>7.7</v>
      </c>
      <c r="K159" s="459">
        <v>8.9</v>
      </c>
      <c r="L159" s="459">
        <v>5</v>
      </c>
      <c r="M159" s="459">
        <v>4.8</v>
      </c>
      <c r="N159" s="459">
        <v>6.4</v>
      </c>
      <c r="O159" s="459">
        <v>6.8</v>
      </c>
      <c r="P159" s="459">
        <v>7.8</v>
      </c>
      <c r="Q159" s="459">
        <v>7.2</v>
      </c>
      <c r="R159" s="459">
        <v>2.9</v>
      </c>
      <c r="S159" s="459">
        <v>4.2</v>
      </c>
      <c r="T159" s="459">
        <v>8.4</v>
      </c>
      <c r="U159" s="459">
        <v>5</v>
      </c>
      <c r="V159" s="459">
        <v>6.1</v>
      </c>
    </row>
    <row r="160" spans="1:22" x14ac:dyDescent="0.15">
      <c r="A160" s="440">
        <v>43348</v>
      </c>
      <c r="B160" s="459">
        <v>14.9</v>
      </c>
      <c r="C160" s="459">
        <v>15</v>
      </c>
      <c r="D160" s="459">
        <v>19.5</v>
      </c>
      <c r="E160" s="459">
        <v>13.2</v>
      </c>
      <c r="F160" s="459">
        <v>17.600000000000001</v>
      </c>
      <c r="G160" s="459">
        <v>12.7</v>
      </c>
      <c r="H160" s="459">
        <v>12.5</v>
      </c>
      <c r="I160" s="459">
        <v>11.4</v>
      </c>
      <c r="J160" s="459">
        <v>13.8</v>
      </c>
      <c r="K160" s="459">
        <v>14.7</v>
      </c>
      <c r="L160" s="459">
        <v>12.5</v>
      </c>
      <c r="M160" s="459">
        <v>12.2</v>
      </c>
      <c r="N160" s="459">
        <v>13.9</v>
      </c>
      <c r="O160" s="459">
        <v>16.600000000000001</v>
      </c>
      <c r="P160" s="459">
        <v>14.7</v>
      </c>
      <c r="Q160" s="459">
        <v>14.7</v>
      </c>
      <c r="R160" s="459">
        <v>11.3</v>
      </c>
      <c r="S160" s="459">
        <v>8.4</v>
      </c>
      <c r="T160" s="459">
        <v>12.3</v>
      </c>
      <c r="U160" s="459">
        <v>13.8</v>
      </c>
      <c r="V160" s="459">
        <v>15.9</v>
      </c>
    </row>
    <row r="161" spans="1:22" x14ac:dyDescent="0.15">
      <c r="A161" s="440">
        <v>43349</v>
      </c>
      <c r="B161" s="459">
        <v>23.1</v>
      </c>
      <c r="C161" s="459">
        <v>22.1</v>
      </c>
      <c r="D161" s="459">
        <v>22.9</v>
      </c>
      <c r="E161" s="459">
        <v>22</v>
      </c>
      <c r="F161" s="459">
        <v>23.9</v>
      </c>
      <c r="G161" s="459">
        <v>22.8</v>
      </c>
      <c r="H161" s="459">
        <v>19.100000000000001</v>
      </c>
      <c r="I161" s="459">
        <v>21.3</v>
      </c>
      <c r="J161" s="459">
        <v>23.5</v>
      </c>
      <c r="K161" s="459">
        <v>21.7</v>
      </c>
      <c r="L161" s="459">
        <v>18.399999999999999</v>
      </c>
      <c r="M161" s="459">
        <v>20.2</v>
      </c>
      <c r="N161" s="459">
        <v>21.2</v>
      </c>
      <c r="O161" s="459">
        <v>20.7</v>
      </c>
      <c r="P161" s="459">
        <v>24.1</v>
      </c>
      <c r="Q161" s="459">
        <v>20.6</v>
      </c>
      <c r="R161" s="459">
        <v>17.7</v>
      </c>
      <c r="S161" s="459">
        <v>16.899999999999999</v>
      </c>
      <c r="T161" s="459">
        <v>20.7</v>
      </c>
      <c r="U161" s="459">
        <v>20.8</v>
      </c>
      <c r="V161" s="459">
        <v>22</v>
      </c>
    </row>
    <row r="162" spans="1:22" x14ac:dyDescent="0.15">
      <c r="A162" s="440">
        <v>43350</v>
      </c>
      <c r="B162" s="459">
        <v>10.3</v>
      </c>
      <c r="C162" s="459">
        <v>8.8000000000000007</v>
      </c>
      <c r="D162" s="459">
        <v>9.4</v>
      </c>
      <c r="E162" s="459">
        <v>5.3</v>
      </c>
      <c r="F162" s="459">
        <v>13.1</v>
      </c>
      <c r="G162" s="459">
        <v>6.5</v>
      </c>
      <c r="H162" s="459">
        <v>7.7</v>
      </c>
      <c r="I162" s="459">
        <v>6.2</v>
      </c>
      <c r="J162" s="459">
        <v>7.3</v>
      </c>
      <c r="K162" s="459">
        <v>10.9</v>
      </c>
      <c r="L162" s="459">
        <v>5.2</v>
      </c>
      <c r="M162" s="459">
        <v>7.5</v>
      </c>
      <c r="N162" s="459">
        <v>8.6999999999999993</v>
      </c>
      <c r="O162" s="459">
        <v>9.5</v>
      </c>
      <c r="P162" s="459">
        <v>11.1</v>
      </c>
      <c r="Q162" s="459">
        <v>8.9</v>
      </c>
      <c r="R162" s="459">
        <v>4.7</v>
      </c>
      <c r="S162" s="459">
        <v>4.8</v>
      </c>
      <c r="T162" s="459">
        <v>7.5</v>
      </c>
      <c r="U162" s="459">
        <v>6.2</v>
      </c>
      <c r="V162" s="459">
        <v>6.8</v>
      </c>
    </row>
    <row r="163" spans="1:22" x14ac:dyDescent="0.15">
      <c r="A163" s="440">
        <v>43351</v>
      </c>
      <c r="B163" s="459">
        <v>6.9</v>
      </c>
      <c r="C163" s="459">
        <v>6.2</v>
      </c>
      <c r="D163" s="459">
        <v>7.1</v>
      </c>
      <c r="E163" s="459">
        <v>1.3</v>
      </c>
      <c r="F163" s="459">
        <v>8.8000000000000007</v>
      </c>
      <c r="G163" s="459">
        <v>3.8</v>
      </c>
      <c r="H163" s="459">
        <v>5.4</v>
      </c>
      <c r="I163" s="459">
        <v>2.9</v>
      </c>
      <c r="J163" s="459">
        <v>6.4</v>
      </c>
      <c r="K163" s="459">
        <v>7.5</v>
      </c>
      <c r="L163" s="459">
        <v>2.5</v>
      </c>
      <c r="M163" s="459">
        <v>3.7</v>
      </c>
      <c r="N163" s="459">
        <v>4.5</v>
      </c>
      <c r="O163" s="459">
        <v>5.6</v>
      </c>
      <c r="P163" s="459">
        <v>6</v>
      </c>
      <c r="Q163" s="459">
        <v>5.3</v>
      </c>
      <c r="R163" s="459">
        <v>2.8</v>
      </c>
      <c r="S163" s="459">
        <v>2.1</v>
      </c>
      <c r="T163" s="459">
        <v>4.8</v>
      </c>
      <c r="U163" s="459">
        <v>3.5</v>
      </c>
      <c r="V163" s="459">
        <v>3.3</v>
      </c>
    </row>
    <row r="164" spans="1:22" x14ac:dyDescent="0.15">
      <c r="A164" s="440">
        <v>43352</v>
      </c>
      <c r="B164" s="459">
        <v>6.7</v>
      </c>
      <c r="C164" s="459">
        <v>5.5</v>
      </c>
      <c r="D164" s="459">
        <v>6.9</v>
      </c>
      <c r="E164" s="459">
        <v>2.2999999999999998</v>
      </c>
      <c r="F164" s="459">
        <v>7</v>
      </c>
      <c r="G164" s="459">
        <v>4.2</v>
      </c>
      <c r="H164" s="459">
        <v>5.9</v>
      </c>
      <c r="I164" s="459">
        <v>3.4</v>
      </c>
      <c r="J164" s="459">
        <v>3.9</v>
      </c>
      <c r="K164" s="459">
        <v>6.5</v>
      </c>
      <c r="L164" s="459">
        <v>1.8</v>
      </c>
      <c r="M164" s="459">
        <v>5</v>
      </c>
      <c r="N164" s="459">
        <v>3.4</v>
      </c>
      <c r="O164" s="459">
        <v>4.8</v>
      </c>
      <c r="P164" s="459">
        <v>5.7</v>
      </c>
      <c r="Q164" s="459">
        <v>4.9000000000000004</v>
      </c>
      <c r="R164" s="459">
        <v>2</v>
      </c>
      <c r="S164" s="459">
        <v>1.4</v>
      </c>
      <c r="T164" s="459">
        <v>5.9</v>
      </c>
      <c r="U164" s="459">
        <v>3.5</v>
      </c>
      <c r="V164" s="459">
        <v>3.2</v>
      </c>
    </row>
    <row r="165" spans="1:22" x14ac:dyDescent="0.15">
      <c r="A165" s="440">
        <v>43353</v>
      </c>
      <c r="B165" s="459">
        <v>7</v>
      </c>
      <c r="C165" s="459">
        <v>3</v>
      </c>
      <c r="D165" s="459">
        <v>4.3</v>
      </c>
      <c r="E165" s="459">
        <v>0.8</v>
      </c>
      <c r="F165" s="459">
        <v>4.7</v>
      </c>
      <c r="G165" s="459">
        <v>2</v>
      </c>
      <c r="H165" s="459">
        <v>2.9</v>
      </c>
      <c r="I165" s="459">
        <v>2.1</v>
      </c>
      <c r="J165" s="459">
        <v>2.2999999999999998</v>
      </c>
      <c r="K165" s="459">
        <v>5.8</v>
      </c>
      <c r="L165" s="459">
        <v>-0.1</v>
      </c>
      <c r="M165" s="459">
        <v>3.7</v>
      </c>
      <c r="N165" s="459">
        <v>3.1</v>
      </c>
      <c r="O165" s="459">
        <v>3.3</v>
      </c>
      <c r="P165" s="459">
        <v>5.5</v>
      </c>
      <c r="Q165" s="459">
        <v>4</v>
      </c>
      <c r="R165" s="459">
        <v>0.2</v>
      </c>
      <c r="S165" s="459">
        <v>1.6</v>
      </c>
      <c r="T165" s="459">
        <v>4</v>
      </c>
      <c r="U165" s="459">
        <v>3.1</v>
      </c>
      <c r="V165" s="459">
        <v>2.2000000000000002</v>
      </c>
    </row>
    <row r="166" spans="1:22" x14ac:dyDescent="0.15">
      <c r="A166" s="440">
        <v>43354</v>
      </c>
      <c r="B166" s="459">
        <v>3.7</v>
      </c>
      <c r="C166" s="459">
        <v>2.6</v>
      </c>
      <c r="D166" s="459">
        <v>6</v>
      </c>
      <c r="E166" s="459">
        <v>3.7</v>
      </c>
      <c r="F166" s="459">
        <v>2.2999999999999998</v>
      </c>
      <c r="G166" s="459">
        <v>4.0999999999999996</v>
      </c>
      <c r="H166" s="459">
        <v>2.6</v>
      </c>
      <c r="I166" s="459">
        <v>3.4</v>
      </c>
      <c r="J166" s="459">
        <v>2.6</v>
      </c>
      <c r="K166" s="459">
        <v>4.3</v>
      </c>
      <c r="L166" s="459">
        <v>3.6</v>
      </c>
      <c r="M166" s="459">
        <v>4.5</v>
      </c>
      <c r="N166" s="459">
        <v>4.0999999999999996</v>
      </c>
      <c r="O166" s="459">
        <v>3.2</v>
      </c>
      <c r="P166" s="459">
        <v>3.7</v>
      </c>
      <c r="Q166" s="459">
        <v>3.9</v>
      </c>
      <c r="R166" s="459">
        <v>3</v>
      </c>
      <c r="S166" s="459">
        <v>2.4</v>
      </c>
      <c r="T166" s="459">
        <v>3.9</v>
      </c>
      <c r="U166" s="459">
        <v>4.0999999999999996</v>
      </c>
      <c r="V166" s="459">
        <v>4.2</v>
      </c>
    </row>
    <row r="167" spans="1:22" x14ac:dyDescent="0.15">
      <c r="A167" s="440">
        <v>43355</v>
      </c>
      <c r="B167" s="459">
        <v>6.5</v>
      </c>
      <c r="C167" s="459">
        <v>6.4</v>
      </c>
      <c r="D167" s="459">
        <v>8.1999999999999993</v>
      </c>
      <c r="E167" s="459">
        <v>6.6</v>
      </c>
      <c r="F167" s="459">
        <v>5.5</v>
      </c>
      <c r="G167" s="459">
        <v>5.2</v>
      </c>
      <c r="H167" s="459">
        <v>6</v>
      </c>
      <c r="I167" s="459">
        <v>5.2</v>
      </c>
      <c r="J167" s="459">
        <v>4.5999999999999996</v>
      </c>
      <c r="K167" s="459">
        <v>6.5</v>
      </c>
      <c r="L167" s="459">
        <v>5.0999999999999996</v>
      </c>
      <c r="M167" s="459">
        <v>7</v>
      </c>
      <c r="N167" s="459">
        <v>6.7</v>
      </c>
      <c r="O167" s="459">
        <v>5.7</v>
      </c>
      <c r="P167" s="459">
        <v>6.9</v>
      </c>
      <c r="Q167" s="459">
        <v>6.1</v>
      </c>
      <c r="R167" s="459">
        <v>5.8</v>
      </c>
      <c r="S167" s="459">
        <v>2.8</v>
      </c>
      <c r="T167" s="459">
        <v>6</v>
      </c>
      <c r="U167" s="459">
        <v>6</v>
      </c>
      <c r="V167" s="459">
        <v>4.8</v>
      </c>
    </row>
    <row r="168" spans="1:22" x14ac:dyDescent="0.15">
      <c r="A168" s="440">
        <v>43356</v>
      </c>
      <c r="B168" s="459">
        <v>11.1</v>
      </c>
      <c r="C168" s="459">
        <v>10</v>
      </c>
      <c r="D168" s="459">
        <v>9.8000000000000007</v>
      </c>
      <c r="E168" s="459">
        <v>8.3000000000000007</v>
      </c>
      <c r="F168" s="459">
        <v>10.4</v>
      </c>
      <c r="G168" s="459">
        <v>7.4</v>
      </c>
      <c r="H168" s="459">
        <v>7.7</v>
      </c>
      <c r="I168" s="459">
        <v>5.9</v>
      </c>
      <c r="J168" s="459">
        <v>7.3</v>
      </c>
      <c r="K168" s="459">
        <v>11</v>
      </c>
      <c r="L168" s="459">
        <v>5.2</v>
      </c>
      <c r="M168" s="459">
        <v>8.6999999999999993</v>
      </c>
      <c r="N168" s="459">
        <v>8.1</v>
      </c>
      <c r="O168" s="459">
        <v>7.9</v>
      </c>
      <c r="P168" s="459">
        <v>10.9</v>
      </c>
      <c r="Q168" s="459">
        <v>9</v>
      </c>
      <c r="R168" s="459">
        <v>8.8000000000000007</v>
      </c>
      <c r="S168" s="459">
        <v>4</v>
      </c>
      <c r="T168" s="459">
        <v>7.4</v>
      </c>
      <c r="U168" s="459">
        <v>9.1</v>
      </c>
      <c r="V168" s="459">
        <v>8.6</v>
      </c>
    </row>
    <row r="169" spans="1:22" x14ac:dyDescent="0.15">
      <c r="A169" s="440">
        <v>43357</v>
      </c>
      <c r="B169" s="459">
        <v>10.3</v>
      </c>
      <c r="C169" s="459">
        <v>8</v>
      </c>
      <c r="D169" s="459">
        <v>5.7</v>
      </c>
      <c r="E169" s="459">
        <v>4.3</v>
      </c>
      <c r="F169" s="459">
        <v>9.6999999999999993</v>
      </c>
      <c r="G169" s="459">
        <v>4.3</v>
      </c>
      <c r="H169" s="459">
        <v>6.5</v>
      </c>
      <c r="I169" s="459">
        <v>4</v>
      </c>
      <c r="J169" s="459">
        <v>4.4000000000000004</v>
      </c>
      <c r="K169" s="459">
        <v>9</v>
      </c>
      <c r="L169" s="459">
        <v>4.2</v>
      </c>
      <c r="M169" s="459">
        <v>5.9</v>
      </c>
      <c r="N169" s="459">
        <v>5.5</v>
      </c>
      <c r="O169" s="459">
        <v>6.2</v>
      </c>
      <c r="P169" s="459">
        <v>9.9</v>
      </c>
      <c r="Q169" s="459">
        <v>7.2</v>
      </c>
      <c r="R169" s="459">
        <v>5.0999999999999996</v>
      </c>
      <c r="S169" s="459">
        <v>2.9</v>
      </c>
      <c r="T169" s="459">
        <v>4.9000000000000004</v>
      </c>
      <c r="U169" s="459">
        <v>5.6</v>
      </c>
      <c r="V169" s="459">
        <v>7.9</v>
      </c>
    </row>
    <row r="170" spans="1:22" x14ac:dyDescent="0.15">
      <c r="A170" s="440">
        <v>43358</v>
      </c>
      <c r="B170" s="459">
        <v>6.2</v>
      </c>
      <c r="C170" s="459">
        <v>3.9</v>
      </c>
      <c r="D170" s="459">
        <v>4.3</v>
      </c>
      <c r="E170" s="459">
        <v>3.5</v>
      </c>
      <c r="F170" s="459">
        <v>5</v>
      </c>
      <c r="G170" s="459">
        <v>4</v>
      </c>
      <c r="H170" s="459">
        <v>3.4</v>
      </c>
      <c r="I170" s="459">
        <v>3.5</v>
      </c>
      <c r="J170" s="459">
        <v>4</v>
      </c>
      <c r="K170" s="459">
        <v>6.1</v>
      </c>
      <c r="L170" s="459">
        <v>1.6</v>
      </c>
      <c r="M170" s="459">
        <v>3.9</v>
      </c>
      <c r="N170" s="459">
        <v>4.4000000000000004</v>
      </c>
      <c r="O170" s="459">
        <v>3.9</v>
      </c>
      <c r="P170" s="459">
        <v>6.3</v>
      </c>
      <c r="Q170" s="459">
        <v>4.8</v>
      </c>
      <c r="R170" s="459">
        <v>3.7</v>
      </c>
      <c r="S170" s="459">
        <v>1</v>
      </c>
      <c r="T170" s="459">
        <v>4</v>
      </c>
      <c r="U170" s="459">
        <v>5.5</v>
      </c>
      <c r="V170" s="459">
        <v>4.5</v>
      </c>
    </row>
    <row r="171" spans="1:22" x14ac:dyDescent="0.15">
      <c r="A171" s="440">
        <v>43359</v>
      </c>
      <c r="B171" s="459">
        <v>10.7</v>
      </c>
      <c r="C171" s="459">
        <v>9.4</v>
      </c>
      <c r="D171" s="459">
        <v>6.8</v>
      </c>
      <c r="E171" s="459">
        <v>6</v>
      </c>
      <c r="F171" s="459">
        <v>10.4</v>
      </c>
      <c r="G171" s="459">
        <v>4.5</v>
      </c>
      <c r="H171" s="459">
        <v>6.9</v>
      </c>
      <c r="I171" s="459">
        <v>4.7</v>
      </c>
      <c r="J171" s="459">
        <v>7.6</v>
      </c>
      <c r="K171" s="459">
        <v>9.6</v>
      </c>
      <c r="L171" s="459">
        <v>3.9</v>
      </c>
      <c r="M171" s="459">
        <v>7.1</v>
      </c>
      <c r="N171" s="459">
        <v>6.3</v>
      </c>
      <c r="O171" s="459">
        <v>7.5</v>
      </c>
      <c r="P171" s="459">
        <v>10.199999999999999</v>
      </c>
      <c r="Q171" s="459">
        <v>7.6</v>
      </c>
      <c r="R171" s="459">
        <v>3.8</v>
      </c>
      <c r="S171" s="459">
        <v>6.1</v>
      </c>
      <c r="T171" s="459">
        <v>6.6</v>
      </c>
      <c r="U171" s="459">
        <v>6.1</v>
      </c>
      <c r="V171" s="459">
        <v>7.5</v>
      </c>
    </row>
    <row r="172" spans="1:22" x14ac:dyDescent="0.15">
      <c r="A172" s="440">
        <v>43360</v>
      </c>
      <c r="B172" s="459">
        <v>12.5</v>
      </c>
      <c r="C172" s="459">
        <v>9.6</v>
      </c>
      <c r="D172" s="459">
        <v>14.6</v>
      </c>
      <c r="E172" s="459">
        <v>11.6</v>
      </c>
      <c r="F172" s="459">
        <v>15.8</v>
      </c>
      <c r="G172" s="459">
        <v>8.6999999999999993</v>
      </c>
      <c r="H172" s="459">
        <v>8.6999999999999993</v>
      </c>
      <c r="I172" s="459">
        <v>7.6</v>
      </c>
      <c r="J172" s="459">
        <v>7.7</v>
      </c>
      <c r="K172" s="459" t="s">
        <v>390</v>
      </c>
      <c r="L172" s="459">
        <v>7</v>
      </c>
      <c r="M172" s="459">
        <v>10.199999999999999</v>
      </c>
      <c r="N172" s="459">
        <v>9.3000000000000007</v>
      </c>
      <c r="O172" s="459">
        <v>9.4</v>
      </c>
      <c r="P172" s="459">
        <v>11.8</v>
      </c>
      <c r="Q172" s="459">
        <v>10.1</v>
      </c>
      <c r="R172" s="459">
        <v>10.4</v>
      </c>
      <c r="S172" s="459">
        <v>2.5</v>
      </c>
      <c r="T172" s="459">
        <v>7.9</v>
      </c>
      <c r="U172" s="459">
        <v>11.3</v>
      </c>
      <c r="V172" s="459">
        <v>9.5</v>
      </c>
    </row>
    <row r="173" spans="1:22" x14ac:dyDescent="0.15">
      <c r="A173" s="440">
        <v>43361</v>
      </c>
      <c r="B173" s="459">
        <v>6.6</v>
      </c>
      <c r="C173" s="459">
        <v>5.6</v>
      </c>
      <c r="D173" s="459">
        <v>6.3</v>
      </c>
      <c r="E173" s="459">
        <v>3.8</v>
      </c>
      <c r="F173" s="459">
        <v>7.4</v>
      </c>
      <c r="G173" s="459">
        <v>5.2</v>
      </c>
      <c r="H173" s="459">
        <v>5.5</v>
      </c>
      <c r="I173" s="459">
        <v>4.4000000000000004</v>
      </c>
      <c r="J173" s="459">
        <v>6.2</v>
      </c>
      <c r="K173" s="459" t="s">
        <v>390</v>
      </c>
      <c r="L173" s="459">
        <v>1</v>
      </c>
      <c r="M173" s="459">
        <v>4.9000000000000004</v>
      </c>
      <c r="N173" s="459">
        <v>4.8</v>
      </c>
      <c r="O173" s="459">
        <v>4.7</v>
      </c>
      <c r="P173" s="459">
        <v>6.4</v>
      </c>
      <c r="Q173" s="459">
        <v>5.4</v>
      </c>
      <c r="R173" s="459">
        <v>3.9</v>
      </c>
      <c r="S173" s="459">
        <v>1.2</v>
      </c>
      <c r="T173" s="459">
        <v>5.4</v>
      </c>
      <c r="U173" s="459">
        <v>5.8</v>
      </c>
      <c r="V173" s="459">
        <v>6.2</v>
      </c>
    </row>
    <row r="174" spans="1:22" x14ac:dyDescent="0.15">
      <c r="A174" s="440">
        <v>43362</v>
      </c>
      <c r="B174" s="459">
        <v>7.1</v>
      </c>
      <c r="C174" s="459" t="s">
        <v>390</v>
      </c>
      <c r="D174" s="459">
        <v>7.7</v>
      </c>
      <c r="E174" s="459">
        <v>5.9</v>
      </c>
      <c r="F174" s="459">
        <v>6.4</v>
      </c>
      <c r="G174" s="459">
        <v>6.5</v>
      </c>
      <c r="H174" s="459">
        <v>5.6</v>
      </c>
      <c r="I174" s="459">
        <v>6</v>
      </c>
      <c r="J174" s="459">
        <v>5.7</v>
      </c>
      <c r="K174" s="459">
        <v>7.3</v>
      </c>
      <c r="L174" s="459">
        <v>4.2</v>
      </c>
      <c r="M174" s="459">
        <v>5.4</v>
      </c>
      <c r="N174" s="459">
        <v>6</v>
      </c>
      <c r="O174" s="459">
        <v>5.5</v>
      </c>
      <c r="P174" s="459">
        <v>6.8</v>
      </c>
      <c r="Q174" s="459">
        <v>6.5</v>
      </c>
      <c r="R174" s="459">
        <v>5.0999999999999996</v>
      </c>
      <c r="S174" s="459">
        <v>4.4000000000000004</v>
      </c>
      <c r="T174" s="459">
        <v>7.1</v>
      </c>
      <c r="U174" s="459">
        <v>6.5</v>
      </c>
      <c r="V174" s="459">
        <v>5.8</v>
      </c>
    </row>
    <row r="175" spans="1:22" x14ac:dyDescent="0.15">
      <c r="A175" s="440">
        <v>43363</v>
      </c>
      <c r="B175" s="459">
        <v>8.4</v>
      </c>
      <c r="C175" s="459" t="s">
        <v>390</v>
      </c>
      <c r="D175" s="459">
        <v>6.2</v>
      </c>
      <c r="E175" s="459">
        <v>5.6</v>
      </c>
      <c r="F175" s="459">
        <v>6.3</v>
      </c>
      <c r="G175" s="459">
        <v>5.0999999999999996</v>
      </c>
      <c r="H175" s="459">
        <v>6.8</v>
      </c>
      <c r="I175" s="459">
        <v>4.3</v>
      </c>
      <c r="J175" s="459">
        <v>6.6</v>
      </c>
      <c r="K175" s="459">
        <v>8.1999999999999993</v>
      </c>
      <c r="L175" s="459">
        <v>3.9</v>
      </c>
      <c r="M175" s="459">
        <v>5.0999999999999996</v>
      </c>
      <c r="N175" s="459">
        <v>5.5</v>
      </c>
      <c r="O175" s="459">
        <v>6</v>
      </c>
      <c r="P175" s="459">
        <v>7.8</v>
      </c>
      <c r="Q175" s="459">
        <v>7.1</v>
      </c>
      <c r="R175" s="459">
        <v>3.8</v>
      </c>
      <c r="S175" s="459">
        <v>0.2</v>
      </c>
      <c r="T175" s="459">
        <v>5.5</v>
      </c>
      <c r="U175" s="459">
        <v>7.2</v>
      </c>
      <c r="V175" s="459">
        <v>7.5</v>
      </c>
    </row>
    <row r="176" spans="1:22" x14ac:dyDescent="0.15">
      <c r="A176" s="440">
        <v>43364</v>
      </c>
      <c r="B176" s="459">
        <v>4</v>
      </c>
      <c r="C176" s="459">
        <v>3.2</v>
      </c>
      <c r="D176" s="459">
        <v>4.9000000000000004</v>
      </c>
      <c r="E176" s="459">
        <v>0.5</v>
      </c>
      <c r="F176" s="459">
        <v>3.5</v>
      </c>
      <c r="G176" s="459">
        <v>1.3</v>
      </c>
      <c r="H176" s="459">
        <v>1.3</v>
      </c>
      <c r="I176" s="459">
        <v>1.3</v>
      </c>
      <c r="J176" s="459">
        <v>1.5</v>
      </c>
      <c r="K176" s="459">
        <v>2.6</v>
      </c>
      <c r="L176" s="459">
        <v>-1.3</v>
      </c>
      <c r="M176" s="459">
        <v>3</v>
      </c>
      <c r="N176" s="459">
        <v>1.7</v>
      </c>
      <c r="O176" s="459">
        <v>1.5</v>
      </c>
      <c r="P176" s="459">
        <v>3.8</v>
      </c>
      <c r="Q176" s="459">
        <v>1.8</v>
      </c>
      <c r="R176" s="459">
        <v>1.8</v>
      </c>
      <c r="S176" s="459">
        <v>-1.9</v>
      </c>
      <c r="T176" s="459">
        <v>1.5</v>
      </c>
      <c r="U176" s="459">
        <v>4.5999999999999996</v>
      </c>
      <c r="V176" s="459">
        <v>-0.1</v>
      </c>
    </row>
    <row r="177" spans="1:22" x14ac:dyDescent="0.15">
      <c r="A177" s="440">
        <v>43365</v>
      </c>
      <c r="B177" s="459">
        <v>9.1</v>
      </c>
      <c r="C177" s="459">
        <v>8</v>
      </c>
      <c r="D177" s="459">
        <v>10.3</v>
      </c>
      <c r="E177" s="459">
        <v>8</v>
      </c>
      <c r="F177" s="459">
        <v>8.3000000000000007</v>
      </c>
      <c r="G177" s="459">
        <v>6.8</v>
      </c>
      <c r="H177" s="459">
        <v>6.4</v>
      </c>
      <c r="I177" s="459">
        <v>4.8</v>
      </c>
      <c r="J177" s="459">
        <v>6.8</v>
      </c>
      <c r="K177" s="459">
        <v>6</v>
      </c>
      <c r="L177" s="459">
        <v>7.2</v>
      </c>
      <c r="M177" s="459">
        <v>8.5</v>
      </c>
      <c r="N177" s="459">
        <v>8.1</v>
      </c>
      <c r="O177" s="459">
        <v>6</v>
      </c>
      <c r="P177" s="459">
        <v>7.5</v>
      </c>
      <c r="Q177" s="459">
        <v>8.3000000000000007</v>
      </c>
      <c r="R177" s="459">
        <v>8.6</v>
      </c>
      <c r="S177" s="459">
        <v>2.6</v>
      </c>
      <c r="T177" s="459">
        <v>5.4</v>
      </c>
      <c r="U177" s="459">
        <v>9.1999999999999993</v>
      </c>
      <c r="V177" s="459">
        <v>8.5</v>
      </c>
    </row>
    <row r="178" spans="1:22" x14ac:dyDescent="0.15">
      <c r="A178" s="440">
        <v>43366</v>
      </c>
      <c r="B178" s="459">
        <v>9.5</v>
      </c>
      <c r="C178" s="459">
        <v>7.8</v>
      </c>
      <c r="D178" s="459">
        <v>7.1</v>
      </c>
      <c r="E178" s="459">
        <v>7.2</v>
      </c>
      <c r="F178" s="459">
        <v>7.9</v>
      </c>
      <c r="G178" s="459">
        <v>5.7</v>
      </c>
      <c r="H178" s="459">
        <v>5.8</v>
      </c>
      <c r="I178" s="459">
        <v>4.5999999999999996</v>
      </c>
      <c r="J178" s="459">
        <v>6.8</v>
      </c>
      <c r="K178" s="459">
        <v>8.5</v>
      </c>
      <c r="L178" s="459">
        <v>3.6</v>
      </c>
      <c r="M178" s="459">
        <v>6.1</v>
      </c>
      <c r="N178" s="459">
        <v>5.0999999999999996</v>
      </c>
      <c r="O178" s="459">
        <v>5.5</v>
      </c>
      <c r="P178" s="459">
        <v>9.1</v>
      </c>
      <c r="Q178" s="459">
        <v>7.6</v>
      </c>
      <c r="R178" s="459">
        <v>4</v>
      </c>
      <c r="S178" s="459">
        <v>1</v>
      </c>
      <c r="T178" s="459">
        <v>5.9</v>
      </c>
      <c r="U178" s="459">
        <v>6.8</v>
      </c>
      <c r="V178" s="459">
        <v>9.1</v>
      </c>
    </row>
    <row r="179" spans="1:22" x14ac:dyDescent="0.15">
      <c r="A179" s="440">
        <v>43367</v>
      </c>
      <c r="B179" s="459">
        <v>8.5</v>
      </c>
      <c r="C179" s="459">
        <v>6</v>
      </c>
      <c r="D179" s="459">
        <v>11.6</v>
      </c>
      <c r="E179" s="459">
        <v>11.3</v>
      </c>
      <c r="F179" s="459">
        <v>8.3000000000000007</v>
      </c>
      <c r="G179" s="459">
        <v>6.3</v>
      </c>
      <c r="H179" s="459">
        <v>5.4</v>
      </c>
      <c r="I179" s="459">
        <v>5.4</v>
      </c>
      <c r="J179" s="459">
        <v>6</v>
      </c>
      <c r="K179" s="459">
        <v>7.6</v>
      </c>
      <c r="L179" s="459">
        <v>6</v>
      </c>
      <c r="M179" s="459">
        <v>9.4</v>
      </c>
      <c r="N179" s="459">
        <v>7.3</v>
      </c>
      <c r="O179" s="459">
        <v>5.3</v>
      </c>
      <c r="P179" s="459">
        <v>6.9</v>
      </c>
      <c r="Q179" s="459">
        <v>6.4</v>
      </c>
      <c r="R179" s="459">
        <v>11</v>
      </c>
      <c r="S179" s="459">
        <v>1.8</v>
      </c>
      <c r="T179" s="459">
        <v>5.9</v>
      </c>
      <c r="U179" s="459">
        <v>10.4</v>
      </c>
      <c r="V179" s="459">
        <v>6.9</v>
      </c>
    </row>
    <row r="180" spans="1:22" x14ac:dyDescent="0.15">
      <c r="A180" s="440">
        <v>43368</v>
      </c>
      <c r="B180" s="459">
        <v>7.7</v>
      </c>
      <c r="C180" s="459">
        <v>4.0999999999999996</v>
      </c>
      <c r="D180" s="459">
        <v>8.6999999999999993</v>
      </c>
      <c r="E180" s="459">
        <v>6.8</v>
      </c>
      <c r="F180" s="459">
        <v>4.5</v>
      </c>
      <c r="G180" s="459">
        <v>6.4</v>
      </c>
      <c r="H180" s="459">
        <v>4.5999999999999996</v>
      </c>
      <c r="I180" s="459">
        <v>5.8</v>
      </c>
      <c r="J180" s="459">
        <v>7.5</v>
      </c>
      <c r="K180" s="459">
        <v>5.3</v>
      </c>
      <c r="L180" s="459">
        <v>7</v>
      </c>
      <c r="M180" s="459">
        <v>6.3</v>
      </c>
      <c r="N180" s="459">
        <v>6.4</v>
      </c>
      <c r="O180" s="459">
        <v>4.5999999999999996</v>
      </c>
      <c r="P180" s="459">
        <v>6.4</v>
      </c>
      <c r="Q180" s="459">
        <v>5.3</v>
      </c>
      <c r="R180" s="459">
        <v>6.4</v>
      </c>
      <c r="S180" s="459">
        <v>1.7</v>
      </c>
      <c r="T180" s="459">
        <v>6.9</v>
      </c>
      <c r="U180" s="459">
        <v>7.2</v>
      </c>
      <c r="V180" s="459">
        <v>7.1</v>
      </c>
    </row>
    <row r="181" spans="1:22" x14ac:dyDescent="0.15">
      <c r="A181" s="440">
        <v>43369</v>
      </c>
      <c r="B181" s="459">
        <v>4</v>
      </c>
      <c r="C181" s="459">
        <v>3.7</v>
      </c>
      <c r="D181" s="459">
        <v>6.6</v>
      </c>
      <c r="E181" s="459">
        <v>4.5999999999999996</v>
      </c>
      <c r="F181" s="459">
        <v>3.8</v>
      </c>
      <c r="G181" s="459">
        <v>4.5999999999999996</v>
      </c>
      <c r="H181" s="459">
        <v>4</v>
      </c>
      <c r="I181" s="459">
        <v>4.0999999999999996</v>
      </c>
      <c r="J181" s="459">
        <v>5.2</v>
      </c>
      <c r="K181" s="459">
        <v>4.8</v>
      </c>
      <c r="L181" s="459">
        <v>3.7</v>
      </c>
      <c r="M181" s="459">
        <v>6</v>
      </c>
      <c r="N181" s="459">
        <v>6.5</v>
      </c>
      <c r="O181" s="459">
        <v>3.8</v>
      </c>
      <c r="P181" s="459">
        <v>5.2</v>
      </c>
      <c r="Q181" s="459">
        <v>4.5</v>
      </c>
      <c r="R181" s="459">
        <v>6.2</v>
      </c>
      <c r="S181" s="459">
        <v>1.5</v>
      </c>
      <c r="T181" s="459">
        <v>5</v>
      </c>
      <c r="U181" s="459">
        <v>7.6</v>
      </c>
      <c r="V181" s="459">
        <v>5</v>
      </c>
    </row>
    <row r="182" spans="1:22" x14ac:dyDescent="0.15">
      <c r="A182" s="440">
        <v>43370</v>
      </c>
      <c r="B182" s="459">
        <v>5.4</v>
      </c>
      <c r="C182" s="459">
        <v>4.5</v>
      </c>
      <c r="D182" s="459">
        <v>5.4</v>
      </c>
      <c r="E182" s="459">
        <v>3.2</v>
      </c>
      <c r="F182" s="459">
        <v>5.5</v>
      </c>
      <c r="G182" s="459">
        <v>3</v>
      </c>
      <c r="H182" s="459">
        <v>3.4</v>
      </c>
      <c r="I182" s="459">
        <v>2.9</v>
      </c>
      <c r="J182" s="459">
        <v>2.8</v>
      </c>
      <c r="K182" s="459">
        <v>5.4</v>
      </c>
      <c r="L182" s="459">
        <v>2.8</v>
      </c>
      <c r="M182" s="459">
        <v>4.5999999999999996</v>
      </c>
      <c r="N182" s="459">
        <v>4</v>
      </c>
      <c r="O182" s="459">
        <v>3.9</v>
      </c>
      <c r="P182" s="459">
        <v>5.2</v>
      </c>
      <c r="Q182" s="459">
        <v>4.7</v>
      </c>
      <c r="R182" s="459">
        <v>4.5999999999999996</v>
      </c>
      <c r="S182" s="459">
        <v>-2.5</v>
      </c>
      <c r="T182" s="459">
        <v>3.6</v>
      </c>
      <c r="U182" s="459">
        <v>5</v>
      </c>
      <c r="V182" s="459">
        <v>4.2</v>
      </c>
    </row>
    <row r="183" spans="1:22" x14ac:dyDescent="0.15">
      <c r="A183" s="440">
        <v>43371</v>
      </c>
      <c r="B183" s="459">
        <v>8.6999999999999993</v>
      </c>
      <c r="C183" s="459">
        <v>8.3000000000000007</v>
      </c>
      <c r="D183" s="459">
        <v>6.8</v>
      </c>
      <c r="E183" s="459">
        <v>7.1</v>
      </c>
      <c r="F183" s="459">
        <v>7.3</v>
      </c>
      <c r="G183" s="459">
        <v>6.5</v>
      </c>
      <c r="H183" s="459">
        <v>7.3</v>
      </c>
      <c r="I183" s="459">
        <v>7.7</v>
      </c>
      <c r="J183" s="459">
        <v>9.9</v>
      </c>
      <c r="K183" s="459">
        <v>8.1</v>
      </c>
      <c r="L183" s="459">
        <v>4.5</v>
      </c>
      <c r="M183" s="459">
        <v>8.3000000000000007</v>
      </c>
      <c r="N183" s="459">
        <v>7.2</v>
      </c>
      <c r="O183" s="459">
        <v>8.3000000000000007</v>
      </c>
      <c r="P183" s="459">
        <v>8.6</v>
      </c>
      <c r="Q183" s="459">
        <v>8.8000000000000007</v>
      </c>
      <c r="R183" s="459">
        <v>3.7</v>
      </c>
      <c r="S183" s="459">
        <v>0.4</v>
      </c>
      <c r="T183" s="459">
        <v>9</v>
      </c>
      <c r="U183" s="459">
        <v>7.9</v>
      </c>
      <c r="V183" s="459">
        <v>8.3000000000000007</v>
      </c>
    </row>
    <row r="184" spans="1:22" x14ac:dyDescent="0.15">
      <c r="A184" s="440">
        <v>43372</v>
      </c>
      <c r="B184" s="459">
        <v>11</v>
      </c>
      <c r="C184" s="459">
        <v>8.8000000000000007</v>
      </c>
      <c r="D184" s="459">
        <v>8.3000000000000007</v>
      </c>
      <c r="E184" s="459">
        <v>7</v>
      </c>
      <c r="F184" s="459">
        <v>9.6</v>
      </c>
      <c r="G184" s="459">
        <v>5.5</v>
      </c>
      <c r="H184" s="459">
        <v>7.4</v>
      </c>
      <c r="I184" s="459">
        <v>5</v>
      </c>
      <c r="J184" s="459">
        <v>6.3</v>
      </c>
      <c r="K184" s="459">
        <v>10.3</v>
      </c>
      <c r="L184" s="459">
        <v>2.9</v>
      </c>
      <c r="M184" s="459">
        <v>8.6999999999999993</v>
      </c>
      <c r="N184" s="459">
        <v>7.3</v>
      </c>
      <c r="O184" s="459">
        <v>7.9</v>
      </c>
      <c r="P184" s="459">
        <v>10.7</v>
      </c>
      <c r="Q184" s="459">
        <v>9</v>
      </c>
      <c r="R184" s="459">
        <v>7.2</v>
      </c>
      <c r="S184" s="459">
        <v>3.2</v>
      </c>
      <c r="T184" s="459">
        <v>6.2</v>
      </c>
      <c r="U184" s="459">
        <v>7.4</v>
      </c>
      <c r="V184" s="459">
        <v>7.4</v>
      </c>
    </row>
    <row r="185" spans="1:22" x14ac:dyDescent="0.15">
      <c r="A185" s="440">
        <v>43373</v>
      </c>
      <c r="B185" s="459">
        <v>3.9</v>
      </c>
      <c r="C185" s="459">
        <v>6.9</v>
      </c>
      <c r="D185" s="459">
        <v>8.6999999999999993</v>
      </c>
      <c r="E185" s="459">
        <v>5.2</v>
      </c>
      <c r="F185" s="459">
        <v>6.3</v>
      </c>
      <c r="G185" s="459">
        <v>7.5</v>
      </c>
      <c r="H185" s="459">
        <v>3.4</v>
      </c>
      <c r="I185" s="459">
        <v>5.0999999999999996</v>
      </c>
      <c r="J185" s="459">
        <v>4.7</v>
      </c>
      <c r="K185" s="459">
        <v>4.5</v>
      </c>
      <c r="L185" s="459">
        <v>1</v>
      </c>
      <c r="M185" s="459">
        <v>6.9</v>
      </c>
      <c r="N185" s="459">
        <v>6.3</v>
      </c>
      <c r="O185" s="459">
        <v>4.5</v>
      </c>
      <c r="P185" s="459">
        <v>6</v>
      </c>
      <c r="Q185" s="459">
        <v>4.0999999999999996</v>
      </c>
      <c r="R185" s="459">
        <v>6.1</v>
      </c>
      <c r="S185" s="459">
        <v>0.8</v>
      </c>
      <c r="T185" s="459">
        <v>5</v>
      </c>
      <c r="U185" s="459">
        <v>6.8</v>
      </c>
      <c r="V185" s="459">
        <v>2.8</v>
      </c>
    </row>
    <row r="186" spans="1:22" x14ac:dyDescent="0.15">
      <c r="A186" s="440">
        <v>43374</v>
      </c>
      <c r="B186" s="459">
        <v>13.3</v>
      </c>
      <c r="C186" s="459">
        <v>10.5</v>
      </c>
      <c r="D186" s="459">
        <v>15.8</v>
      </c>
      <c r="E186" s="459">
        <v>11.5</v>
      </c>
      <c r="F186" s="459">
        <v>10</v>
      </c>
      <c r="G186" s="459">
        <v>9.4</v>
      </c>
      <c r="H186" s="459">
        <v>9.6999999999999993</v>
      </c>
      <c r="I186" s="459">
        <v>9.4</v>
      </c>
      <c r="J186" s="459">
        <v>10</v>
      </c>
      <c r="K186" s="459">
        <v>10.3</v>
      </c>
      <c r="L186" s="459">
        <v>11</v>
      </c>
      <c r="M186" s="459">
        <v>9.8000000000000007</v>
      </c>
      <c r="N186" s="459">
        <v>11.5</v>
      </c>
      <c r="O186" s="459">
        <v>11.3</v>
      </c>
      <c r="P186" s="459">
        <v>10.4</v>
      </c>
      <c r="Q186" s="459">
        <v>11</v>
      </c>
      <c r="R186" s="459">
        <v>11.2</v>
      </c>
      <c r="S186" s="459">
        <v>6.1</v>
      </c>
      <c r="T186" s="459">
        <v>10</v>
      </c>
      <c r="U186" s="459">
        <v>11.1</v>
      </c>
      <c r="V186" s="459">
        <v>11.1</v>
      </c>
    </row>
    <row r="187" spans="1:22" x14ac:dyDescent="0.15">
      <c r="A187" s="440">
        <v>43375</v>
      </c>
      <c r="B187" s="459">
        <v>11.3</v>
      </c>
      <c r="C187" s="459">
        <v>10</v>
      </c>
      <c r="D187" s="459">
        <v>13.4</v>
      </c>
      <c r="E187" s="459">
        <v>12.6</v>
      </c>
      <c r="F187" s="459">
        <v>10.7</v>
      </c>
      <c r="G187" s="459">
        <v>11.1</v>
      </c>
      <c r="H187" s="459">
        <v>10.5</v>
      </c>
      <c r="I187" s="459">
        <v>10</v>
      </c>
      <c r="J187" s="459">
        <v>12.8</v>
      </c>
      <c r="K187" s="459">
        <v>10.6</v>
      </c>
      <c r="L187" s="459">
        <v>9.8000000000000007</v>
      </c>
      <c r="M187" s="459">
        <v>11.7</v>
      </c>
      <c r="N187" s="459">
        <v>10.9</v>
      </c>
      <c r="O187" s="459">
        <v>10.4</v>
      </c>
      <c r="P187" s="459">
        <v>11.5</v>
      </c>
      <c r="Q187" s="459">
        <v>11.5</v>
      </c>
      <c r="R187" s="459">
        <v>9.3000000000000007</v>
      </c>
      <c r="S187" s="459">
        <v>5.9</v>
      </c>
      <c r="T187" s="459">
        <v>11.6</v>
      </c>
      <c r="U187" s="459">
        <v>13.9</v>
      </c>
      <c r="V187" s="459">
        <v>12.5</v>
      </c>
    </row>
    <row r="188" spans="1:22" x14ac:dyDescent="0.15">
      <c r="A188" s="440">
        <v>43376</v>
      </c>
      <c r="B188" s="459">
        <v>13.1</v>
      </c>
      <c r="C188" s="459">
        <v>11.2</v>
      </c>
      <c r="D188" s="459">
        <v>17</v>
      </c>
      <c r="E188" s="459">
        <v>16.7</v>
      </c>
      <c r="F188" s="459">
        <v>11.2</v>
      </c>
      <c r="G188" s="459">
        <v>11.2</v>
      </c>
      <c r="H188" s="459">
        <v>10.9</v>
      </c>
      <c r="I188" s="459">
        <v>9.4</v>
      </c>
      <c r="J188" s="459">
        <v>12.5</v>
      </c>
      <c r="K188" s="459">
        <v>10.9</v>
      </c>
      <c r="L188" s="459">
        <v>11.5</v>
      </c>
      <c r="M188" s="459">
        <v>14.5</v>
      </c>
      <c r="N188" s="459">
        <v>10.8</v>
      </c>
      <c r="O188" s="459">
        <v>10.3</v>
      </c>
      <c r="P188" s="459">
        <v>12.4</v>
      </c>
      <c r="Q188" s="459">
        <v>11.4</v>
      </c>
      <c r="R188" s="459">
        <v>15.3</v>
      </c>
      <c r="S188" s="459">
        <v>5</v>
      </c>
      <c r="T188" s="459">
        <v>9.6999999999999993</v>
      </c>
      <c r="U188" s="459">
        <v>14.3</v>
      </c>
      <c r="V188" s="459">
        <v>14.3</v>
      </c>
    </row>
    <row r="189" spans="1:22" x14ac:dyDescent="0.15">
      <c r="A189" s="440">
        <v>43377</v>
      </c>
      <c r="B189" s="459">
        <v>12</v>
      </c>
      <c r="C189" s="459">
        <v>9.1</v>
      </c>
      <c r="D189" s="459">
        <v>9.8000000000000007</v>
      </c>
      <c r="E189" s="459">
        <v>9.6999999999999993</v>
      </c>
      <c r="F189" s="459">
        <v>8.6999999999999993</v>
      </c>
      <c r="G189" s="459">
        <v>6.9</v>
      </c>
      <c r="H189" s="459">
        <v>7.4</v>
      </c>
      <c r="I189" s="459">
        <v>6.2</v>
      </c>
      <c r="J189" s="459">
        <v>6.6</v>
      </c>
      <c r="K189" s="459">
        <v>8.9</v>
      </c>
      <c r="L189" s="459">
        <v>4.9000000000000004</v>
      </c>
      <c r="M189" s="459">
        <v>9.4</v>
      </c>
      <c r="N189" s="459">
        <v>9</v>
      </c>
      <c r="O189" s="459">
        <v>7.4</v>
      </c>
      <c r="P189" s="459">
        <v>10</v>
      </c>
      <c r="Q189" s="459">
        <v>8.8000000000000007</v>
      </c>
      <c r="R189" s="459">
        <v>7.4</v>
      </c>
      <c r="S189" s="459">
        <v>4.5</v>
      </c>
      <c r="T189" s="459">
        <v>7.1</v>
      </c>
      <c r="U189" s="459">
        <v>10.8</v>
      </c>
      <c r="V189" s="459">
        <v>9.4</v>
      </c>
    </row>
    <row r="190" spans="1:22" x14ac:dyDescent="0.15">
      <c r="A190" s="440">
        <v>43378</v>
      </c>
      <c r="B190" s="459">
        <v>10.1</v>
      </c>
      <c r="C190" s="459">
        <v>9.4</v>
      </c>
      <c r="D190" s="459">
        <v>6.4</v>
      </c>
      <c r="E190" s="459">
        <v>7.5</v>
      </c>
      <c r="F190" s="459">
        <v>8.9</v>
      </c>
      <c r="G190" s="459">
        <v>4.8</v>
      </c>
      <c r="H190" s="459">
        <v>6.8</v>
      </c>
      <c r="I190" s="459">
        <v>4.9000000000000004</v>
      </c>
      <c r="J190" s="459">
        <v>5.7</v>
      </c>
      <c r="K190" s="459">
        <v>9.6</v>
      </c>
      <c r="L190" s="459">
        <v>1.2</v>
      </c>
      <c r="M190" s="459">
        <v>9.5</v>
      </c>
      <c r="N190" s="459">
        <v>7.4</v>
      </c>
      <c r="O190" s="459">
        <v>8.1999999999999993</v>
      </c>
      <c r="P190" s="459">
        <v>11.1</v>
      </c>
      <c r="Q190" s="459">
        <v>8.9</v>
      </c>
      <c r="R190" s="459">
        <v>8.8000000000000007</v>
      </c>
      <c r="S190" s="459">
        <v>1.3</v>
      </c>
      <c r="T190" s="459">
        <v>5.5</v>
      </c>
      <c r="U190" s="459">
        <v>8.6999999999999993</v>
      </c>
      <c r="V190" s="459">
        <v>10.1</v>
      </c>
    </row>
    <row r="191" spans="1:22" x14ac:dyDescent="0.15">
      <c r="A191" s="440">
        <v>43379</v>
      </c>
      <c r="B191" s="459">
        <v>10</v>
      </c>
      <c r="C191" s="459">
        <v>11.8</v>
      </c>
      <c r="D191" s="459">
        <v>7</v>
      </c>
      <c r="E191" s="459">
        <v>8.6999999999999993</v>
      </c>
      <c r="F191" s="459">
        <v>12.2</v>
      </c>
      <c r="G191" s="459">
        <v>10.9</v>
      </c>
      <c r="H191" s="459">
        <v>7.8</v>
      </c>
      <c r="I191" s="459">
        <v>6.3</v>
      </c>
      <c r="J191" s="459">
        <v>8.6</v>
      </c>
      <c r="K191" s="459">
        <v>12.3</v>
      </c>
      <c r="L191" s="459">
        <v>5.9</v>
      </c>
      <c r="M191" s="459">
        <v>9.5</v>
      </c>
      <c r="N191" s="459">
        <v>12</v>
      </c>
      <c r="O191" s="459">
        <v>10.8</v>
      </c>
      <c r="P191" s="459">
        <v>11.2</v>
      </c>
      <c r="Q191" s="459">
        <v>10.6</v>
      </c>
      <c r="R191" s="459">
        <v>6.9</v>
      </c>
      <c r="S191" s="459">
        <v>2.5</v>
      </c>
      <c r="T191" s="459">
        <v>7.1</v>
      </c>
      <c r="U191" s="459">
        <v>9.6999999999999993</v>
      </c>
      <c r="V191" s="459">
        <v>10</v>
      </c>
    </row>
    <row r="192" spans="1:22" x14ac:dyDescent="0.15">
      <c r="A192" s="440">
        <v>43380</v>
      </c>
      <c r="B192" s="459">
        <v>11.8</v>
      </c>
      <c r="C192" s="459">
        <v>10.5</v>
      </c>
      <c r="D192" s="459">
        <v>10.3</v>
      </c>
      <c r="E192" s="459">
        <v>10.1</v>
      </c>
      <c r="F192" s="459">
        <v>9.3000000000000007</v>
      </c>
      <c r="G192" s="459">
        <v>7.5</v>
      </c>
      <c r="H192" s="459">
        <v>9.4</v>
      </c>
      <c r="I192" s="459">
        <v>7.4</v>
      </c>
      <c r="J192" s="459">
        <v>10</v>
      </c>
      <c r="K192" s="459">
        <v>8.4</v>
      </c>
      <c r="L192" s="459">
        <v>8.6</v>
      </c>
      <c r="M192" s="459">
        <v>8.6999999999999993</v>
      </c>
      <c r="N192" s="459">
        <v>10.7</v>
      </c>
      <c r="O192" s="459">
        <v>10</v>
      </c>
      <c r="P192" s="459">
        <v>10.6</v>
      </c>
      <c r="Q192" s="459">
        <v>9.5</v>
      </c>
      <c r="R192" s="459">
        <v>8.6999999999999993</v>
      </c>
      <c r="S192" s="459">
        <v>7</v>
      </c>
      <c r="T192" s="459">
        <v>9</v>
      </c>
      <c r="U192" s="459">
        <v>8.1999999999999993</v>
      </c>
      <c r="V192" s="459">
        <v>9.1999999999999993</v>
      </c>
    </row>
    <row r="193" spans="1:22" x14ac:dyDescent="0.15">
      <c r="A193" s="440">
        <v>43381</v>
      </c>
      <c r="B193" s="459">
        <v>5.5</v>
      </c>
      <c r="C193" s="459">
        <v>3.5</v>
      </c>
      <c r="D193" s="459">
        <v>6.9</v>
      </c>
      <c r="E193" s="459">
        <v>7.8</v>
      </c>
      <c r="F193" s="459">
        <v>4.3</v>
      </c>
      <c r="G193" s="459">
        <v>5.3</v>
      </c>
      <c r="H193" s="459">
        <v>10.199999999999999</v>
      </c>
      <c r="I193" s="459">
        <v>4.5999999999999996</v>
      </c>
      <c r="J193" s="459">
        <v>7.1</v>
      </c>
      <c r="K193" s="459">
        <v>5.9</v>
      </c>
      <c r="L193" s="459">
        <v>3.5</v>
      </c>
      <c r="M193" s="459">
        <v>6.3</v>
      </c>
      <c r="N193" s="459">
        <v>5.5</v>
      </c>
      <c r="O193" s="459">
        <v>4.5</v>
      </c>
      <c r="P193" s="459">
        <v>5.8</v>
      </c>
      <c r="Q193" s="459">
        <v>5.4</v>
      </c>
      <c r="R193" s="459">
        <v>4.8</v>
      </c>
      <c r="S193" s="459">
        <v>-0.3</v>
      </c>
      <c r="T193" s="459">
        <v>5.6</v>
      </c>
      <c r="U193" s="459">
        <v>6.1</v>
      </c>
      <c r="V193" s="459">
        <v>6.6</v>
      </c>
    </row>
    <row r="194" spans="1:22" x14ac:dyDescent="0.15">
      <c r="A194" s="440">
        <v>43382</v>
      </c>
      <c r="B194" s="459">
        <v>11.2</v>
      </c>
      <c r="C194" s="459">
        <v>8.6999999999999993</v>
      </c>
      <c r="D194" s="459">
        <v>8.3000000000000007</v>
      </c>
      <c r="E194" s="459">
        <v>8.8000000000000007</v>
      </c>
      <c r="F194" s="459">
        <v>9.6</v>
      </c>
      <c r="G194" s="459">
        <v>5.7</v>
      </c>
      <c r="H194" s="459">
        <v>6.8</v>
      </c>
      <c r="I194" s="459">
        <v>5</v>
      </c>
      <c r="J194" s="459">
        <v>7</v>
      </c>
      <c r="K194" s="459">
        <v>8.5</v>
      </c>
      <c r="L194" s="459">
        <v>3.9</v>
      </c>
      <c r="M194" s="459">
        <v>8</v>
      </c>
      <c r="N194" s="459">
        <v>6.9</v>
      </c>
      <c r="O194" s="459">
        <v>6.7</v>
      </c>
      <c r="P194" s="459">
        <v>7.5</v>
      </c>
      <c r="Q194" s="459">
        <v>7.8</v>
      </c>
      <c r="R194" s="459">
        <v>7.8</v>
      </c>
      <c r="S194" s="459">
        <v>0.4</v>
      </c>
      <c r="T194" s="459">
        <v>6.9</v>
      </c>
      <c r="U194" s="459">
        <v>8.6999999999999993</v>
      </c>
      <c r="V194" s="459">
        <v>8.3000000000000007</v>
      </c>
    </row>
    <row r="195" spans="1:22" x14ac:dyDescent="0.15">
      <c r="A195" s="440">
        <v>43383</v>
      </c>
      <c r="B195" s="459">
        <v>9.8000000000000007</v>
      </c>
      <c r="C195" s="459">
        <v>9</v>
      </c>
      <c r="D195" s="459">
        <v>7.3</v>
      </c>
      <c r="E195" s="459">
        <v>9.5</v>
      </c>
      <c r="F195" s="459">
        <v>10.199999999999999</v>
      </c>
      <c r="G195" s="459">
        <v>5.5</v>
      </c>
      <c r="H195" s="459">
        <v>7.3</v>
      </c>
      <c r="I195" s="459">
        <v>5.8</v>
      </c>
      <c r="J195" s="459">
        <v>9.4</v>
      </c>
      <c r="K195" s="459">
        <v>9</v>
      </c>
      <c r="L195" s="459">
        <v>4.2</v>
      </c>
      <c r="M195" s="459">
        <v>8.6</v>
      </c>
      <c r="N195" s="459" t="s">
        <v>390</v>
      </c>
      <c r="O195" s="459">
        <v>8.4</v>
      </c>
      <c r="P195" s="459">
        <v>9.9</v>
      </c>
      <c r="Q195" s="459">
        <v>9.1</v>
      </c>
      <c r="R195" s="459">
        <v>8</v>
      </c>
      <c r="S195" s="459">
        <v>1.1000000000000001</v>
      </c>
      <c r="T195" s="459">
        <v>5.7</v>
      </c>
      <c r="U195" s="459">
        <v>9.5</v>
      </c>
      <c r="V195" s="459" t="s">
        <v>219</v>
      </c>
    </row>
    <row r="196" spans="1:22" x14ac:dyDescent="0.15">
      <c r="A196" s="440">
        <v>43384</v>
      </c>
      <c r="B196" s="459">
        <v>7.9</v>
      </c>
      <c r="C196" s="459">
        <v>8.3000000000000007</v>
      </c>
      <c r="D196" s="459">
        <v>11.5</v>
      </c>
      <c r="E196" s="459">
        <v>12.5</v>
      </c>
      <c r="F196" s="459">
        <v>8.5</v>
      </c>
      <c r="G196" s="459">
        <v>9</v>
      </c>
      <c r="H196" s="459">
        <v>7.4</v>
      </c>
      <c r="I196" s="459">
        <v>8.5</v>
      </c>
      <c r="J196" s="459">
        <v>7.5</v>
      </c>
      <c r="K196" s="459">
        <v>7.9</v>
      </c>
      <c r="L196" s="459">
        <v>6.2</v>
      </c>
      <c r="M196" s="459">
        <v>13.3</v>
      </c>
      <c r="N196" s="459" t="s">
        <v>390</v>
      </c>
      <c r="O196" s="459">
        <v>7.3</v>
      </c>
      <c r="P196" s="459">
        <v>7.3</v>
      </c>
      <c r="Q196" s="459">
        <v>8.4</v>
      </c>
      <c r="R196" s="459">
        <v>13.5</v>
      </c>
      <c r="S196" s="459">
        <v>2.2000000000000002</v>
      </c>
      <c r="T196" s="459">
        <v>8.8000000000000007</v>
      </c>
      <c r="U196" s="459">
        <v>13.7</v>
      </c>
      <c r="V196" s="459">
        <v>9.3000000000000007</v>
      </c>
    </row>
    <row r="197" spans="1:22" x14ac:dyDescent="0.15">
      <c r="A197" s="440">
        <v>43385</v>
      </c>
      <c r="B197" s="459">
        <v>5.4</v>
      </c>
      <c r="C197" s="459">
        <v>3.8</v>
      </c>
      <c r="D197" s="459">
        <v>7.4</v>
      </c>
      <c r="E197" s="459">
        <v>5.8</v>
      </c>
      <c r="F197" s="459">
        <v>4.2</v>
      </c>
      <c r="G197" s="459">
        <v>4.5999999999999996</v>
      </c>
      <c r="H197" s="459">
        <v>3.5</v>
      </c>
      <c r="I197" s="459">
        <v>4.0999999999999996</v>
      </c>
      <c r="J197" s="459">
        <v>2</v>
      </c>
      <c r="K197" s="459">
        <v>4.4000000000000004</v>
      </c>
      <c r="L197" s="459">
        <v>6.8</v>
      </c>
      <c r="M197" s="459">
        <v>5.8</v>
      </c>
      <c r="N197" s="459">
        <v>5.8</v>
      </c>
      <c r="O197" s="459">
        <v>4.2</v>
      </c>
      <c r="P197" s="459">
        <v>4.8</v>
      </c>
      <c r="Q197" s="459">
        <v>5.2</v>
      </c>
      <c r="R197" s="459">
        <v>4</v>
      </c>
      <c r="S197" s="459">
        <v>0.2</v>
      </c>
      <c r="T197" s="459">
        <v>4</v>
      </c>
      <c r="U197" s="459">
        <v>6</v>
      </c>
      <c r="V197" s="459">
        <v>5.7</v>
      </c>
    </row>
    <row r="198" spans="1:22" x14ac:dyDescent="0.15">
      <c r="A198" s="440">
        <v>43386</v>
      </c>
      <c r="B198" s="459">
        <v>3.3</v>
      </c>
      <c r="C198" s="459">
        <v>4.5</v>
      </c>
      <c r="D198" s="459">
        <v>7.2</v>
      </c>
      <c r="E198" s="459">
        <v>7.4</v>
      </c>
      <c r="F198" s="459">
        <v>6.3</v>
      </c>
      <c r="G198" s="459">
        <v>4.8</v>
      </c>
      <c r="H198" s="459">
        <v>4.5999999999999996</v>
      </c>
      <c r="I198" s="459">
        <v>4</v>
      </c>
      <c r="J198" s="459">
        <v>5.5</v>
      </c>
      <c r="K198" s="459">
        <v>6.8</v>
      </c>
      <c r="L198" s="459">
        <v>3.4</v>
      </c>
      <c r="M198" s="459">
        <v>7.5</v>
      </c>
      <c r="N198" s="459">
        <v>7.3</v>
      </c>
      <c r="O198" s="459">
        <v>5</v>
      </c>
      <c r="P198" s="459">
        <v>6.1</v>
      </c>
      <c r="Q198" s="459">
        <v>7</v>
      </c>
      <c r="R198" s="459">
        <v>2.7</v>
      </c>
      <c r="S198" s="459">
        <v>0.3</v>
      </c>
      <c r="T198" s="459">
        <v>4.8</v>
      </c>
      <c r="U198" s="459">
        <v>6.3</v>
      </c>
      <c r="V198" s="459">
        <v>6.8</v>
      </c>
    </row>
    <row r="199" spans="1:22" x14ac:dyDescent="0.15">
      <c r="A199" s="440">
        <v>43387</v>
      </c>
      <c r="B199" s="459">
        <v>7.1</v>
      </c>
      <c r="C199" s="459">
        <v>7.3</v>
      </c>
      <c r="D199" s="459">
        <v>7.1</v>
      </c>
      <c r="E199" s="459">
        <v>6.5</v>
      </c>
      <c r="F199" s="459">
        <v>8.1999999999999993</v>
      </c>
      <c r="G199" s="459">
        <v>4.3</v>
      </c>
      <c r="H199" s="459">
        <v>4.9000000000000004</v>
      </c>
      <c r="I199" s="459">
        <v>4.0999999999999996</v>
      </c>
      <c r="J199" s="459">
        <v>3.6</v>
      </c>
      <c r="K199" s="459">
        <v>7.3</v>
      </c>
      <c r="L199" s="459">
        <v>3.9</v>
      </c>
      <c r="M199" s="459">
        <v>6.5</v>
      </c>
      <c r="N199" s="459">
        <v>6</v>
      </c>
      <c r="O199" s="459">
        <v>6.2</v>
      </c>
      <c r="P199" s="459">
        <v>7.5</v>
      </c>
      <c r="Q199" s="459">
        <v>7</v>
      </c>
      <c r="R199" s="459">
        <v>4.9000000000000004</v>
      </c>
      <c r="S199" s="459">
        <v>-1</v>
      </c>
      <c r="T199" s="459">
        <v>6</v>
      </c>
      <c r="U199" s="459">
        <v>6.5</v>
      </c>
      <c r="V199" s="459">
        <v>5.4</v>
      </c>
    </row>
    <row r="200" spans="1:22" x14ac:dyDescent="0.15">
      <c r="A200" s="440">
        <v>43388</v>
      </c>
      <c r="B200" s="459">
        <v>9.1</v>
      </c>
      <c r="C200" s="459">
        <v>9.3000000000000007</v>
      </c>
      <c r="D200" s="459">
        <v>5.9</v>
      </c>
      <c r="E200" s="459">
        <v>10.3</v>
      </c>
      <c r="F200" s="459">
        <v>7.6</v>
      </c>
      <c r="G200" s="459">
        <v>6</v>
      </c>
      <c r="H200" s="459">
        <v>8.4</v>
      </c>
      <c r="I200" s="459">
        <v>6</v>
      </c>
      <c r="J200" s="459">
        <v>7.5</v>
      </c>
      <c r="K200" s="459">
        <v>9.5</v>
      </c>
      <c r="L200" s="459">
        <v>4.4000000000000004</v>
      </c>
      <c r="M200" s="459">
        <v>9</v>
      </c>
      <c r="N200" s="459">
        <v>8.6</v>
      </c>
      <c r="O200" s="459">
        <v>8.4</v>
      </c>
      <c r="P200" s="459">
        <v>10.9</v>
      </c>
      <c r="Q200" s="459">
        <v>9.8000000000000007</v>
      </c>
      <c r="R200" s="459">
        <v>4.0999999999999996</v>
      </c>
      <c r="S200" s="459">
        <v>0.6</v>
      </c>
      <c r="T200" s="459">
        <v>7.2</v>
      </c>
      <c r="U200" s="459">
        <v>8.5</v>
      </c>
      <c r="V200" s="459">
        <v>8.3000000000000007</v>
      </c>
    </row>
    <row r="201" spans="1:22" x14ac:dyDescent="0.15">
      <c r="A201" s="440">
        <v>43389</v>
      </c>
      <c r="B201" s="459">
        <v>15.6</v>
      </c>
      <c r="C201" s="459">
        <v>13.5</v>
      </c>
      <c r="D201" s="459">
        <v>10.7</v>
      </c>
      <c r="E201" s="459">
        <v>13.8</v>
      </c>
      <c r="F201" s="459">
        <v>14.8</v>
      </c>
      <c r="G201" s="459">
        <v>8.1999999999999993</v>
      </c>
      <c r="H201" s="459">
        <v>11.3</v>
      </c>
      <c r="I201" s="459">
        <v>8</v>
      </c>
      <c r="J201" s="459">
        <v>8.6</v>
      </c>
      <c r="K201" s="459">
        <v>16.2</v>
      </c>
      <c r="L201" s="459">
        <v>4.0999999999999996</v>
      </c>
      <c r="M201" s="459">
        <v>11.8</v>
      </c>
      <c r="N201" s="459">
        <v>13.3</v>
      </c>
      <c r="O201" s="459">
        <v>13.5</v>
      </c>
      <c r="P201" s="459">
        <v>14.5</v>
      </c>
      <c r="Q201" s="459">
        <v>15.8</v>
      </c>
      <c r="R201" s="459">
        <v>10.3</v>
      </c>
      <c r="S201" s="459">
        <v>1.7</v>
      </c>
      <c r="T201" s="459">
        <v>8.6</v>
      </c>
      <c r="U201" s="459">
        <v>14.7</v>
      </c>
      <c r="V201" s="459">
        <v>13.1</v>
      </c>
    </row>
    <row r="202" spans="1:22" x14ac:dyDescent="0.15">
      <c r="A202" s="440">
        <v>43390</v>
      </c>
      <c r="B202" s="459">
        <v>11.2</v>
      </c>
      <c r="C202" s="459">
        <v>10.5</v>
      </c>
      <c r="D202" s="459">
        <v>10.4</v>
      </c>
      <c r="E202" s="459">
        <v>10.3</v>
      </c>
      <c r="F202" s="459">
        <v>11.6</v>
      </c>
      <c r="G202" s="459">
        <v>7.7</v>
      </c>
      <c r="H202" s="459">
        <v>8.9</v>
      </c>
      <c r="I202" s="459">
        <v>7.6</v>
      </c>
      <c r="J202" s="459">
        <v>8.4</v>
      </c>
      <c r="K202" s="459">
        <v>12.1</v>
      </c>
      <c r="L202" s="459">
        <v>5.5</v>
      </c>
      <c r="M202" s="459">
        <v>8.6999999999999993</v>
      </c>
      <c r="N202" s="459">
        <v>9.5</v>
      </c>
      <c r="O202" s="459">
        <v>9.6999999999999993</v>
      </c>
      <c r="P202" s="459">
        <v>12.1</v>
      </c>
      <c r="Q202" s="459">
        <v>11.4</v>
      </c>
      <c r="R202" s="459">
        <v>9.4</v>
      </c>
      <c r="S202" s="459">
        <v>3.7</v>
      </c>
      <c r="T202" s="459">
        <v>7.9</v>
      </c>
      <c r="U202" s="459">
        <v>11.5</v>
      </c>
      <c r="V202" s="459">
        <v>10.4</v>
      </c>
    </row>
    <row r="203" spans="1:22" x14ac:dyDescent="0.15">
      <c r="A203" s="440">
        <v>43391</v>
      </c>
      <c r="B203" s="459">
        <v>6.8</v>
      </c>
      <c r="C203" s="459">
        <v>7.8</v>
      </c>
      <c r="D203" s="459">
        <v>8.1</v>
      </c>
      <c r="E203" s="459">
        <v>9.3000000000000007</v>
      </c>
      <c r="F203" s="459">
        <v>7.9</v>
      </c>
      <c r="G203" s="459">
        <v>6.3</v>
      </c>
      <c r="H203" s="459">
        <v>6.9</v>
      </c>
      <c r="I203" s="459">
        <v>6</v>
      </c>
      <c r="J203" s="459">
        <v>6.6</v>
      </c>
      <c r="K203" s="459">
        <v>8.4</v>
      </c>
      <c r="L203" s="459">
        <v>4.8</v>
      </c>
      <c r="M203" s="459">
        <v>8.3000000000000007</v>
      </c>
      <c r="N203" s="459">
        <v>9</v>
      </c>
      <c r="O203" s="459">
        <v>7</v>
      </c>
      <c r="P203" s="459">
        <v>8.5</v>
      </c>
      <c r="Q203" s="459">
        <v>8.5</v>
      </c>
      <c r="R203" s="459">
        <v>7.1</v>
      </c>
      <c r="S203" s="459">
        <v>1.4</v>
      </c>
      <c r="T203" s="459">
        <v>8.1</v>
      </c>
      <c r="U203" s="459">
        <v>10.4</v>
      </c>
      <c r="V203" s="459">
        <v>7.2</v>
      </c>
    </row>
    <row r="204" spans="1:22" x14ac:dyDescent="0.15">
      <c r="A204" s="440">
        <v>43392</v>
      </c>
      <c r="B204" s="459">
        <v>7.8</v>
      </c>
      <c r="C204" s="459">
        <v>7.2</v>
      </c>
      <c r="D204" s="459">
        <v>7.3</v>
      </c>
      <c r="E204" s="459">
        <v>6.8</v>
      </c>
      <c r="F204" s="459">
        <v>7.5</v>
      </c>
      <c r="G204" s="459">
        <v>4.9000000000000004</v>
      </c>
      <c r="H204" s="459">
        <v>4.9000000000000004</v>
      </c>
      <c r="I204" s="459">
        <v>4.0999999999999996</v>
      </c>
      <c r="J204" s="459">
        <v>3.9</v>
      </c>
      <c r="K204" s="459">
        <v>8</v>
      </c>
      <c r="L204" s="459">
        <v>5.4</v>
      </c>
      <c r="M204" s="459">
        <v>8</v>
      </c>
      <c r="N204" s="459">
        <v>6.6</v>
      </c>
      <c r="O204" s="459">
        <v>5.9</v>
      </c>
      <c r="P204" s="459">
        <v>7.2</v>
      </c>
      <c r="Q204" s="459">
        <v>7.8</v>
      </c>
      <c r="R204" s="459">
        <v>4.2</v>
      </c>
      <c r="S204" s="459">
        <v>1.5</v>
      </c>
      <c r="T204" s="459">
        <v>5.0999999999999996</v>
      </c>
      <c r="U204" s="459">
        <v>6.9</v>
      </c>
      <c r="V204" s="459">
        <v>5.4</v>
      </c>
    </row>
    <row r="205" spans="1:22" x14ac:dyDescent="0.15">
      <c r="A205" s="440">
        <v>43393</v>
      </c>
      <c r="B205" s="459">
        <v>6.8</v>
      </c>
      <c r="C205" s="459">
        <v>6.5</v>
      </c>
      <c r="D205" s="459">
        <v>8.3000000000000007</v>
      </c>
      <c r="E205" s="459">
        <v>6.7</v>
      </c>
      <c r="F205" s="459" t="s">
        <v>390</v>
      </c>
      <c r="G205" s="459">
        <v>5.3</v>
      </c>
      <c r="H205" s="459">
        <v>6</v>
      </c>
      <c r="I205" s="459">
        <v>5.0999999999999996</v>
      </c>
      <c r="J205" s="459">
        <v>6.1</v>
      </c>
      <c r="K205" s="459">
        <v>7.6</v>
      </c>
      <c r="L205" s="459">
        <v>3.2</v>
      </c>
      <c r="M205" s="459">
        <v>5.7</v>
      </c>
      <c r="N205" s="459">
        <v>6.3</v>
      </c>
      <c r="O205" s="459">
        <v>6.5</v>
      </c>
      <c r="P205" s="459">
        <v>8.3000000000000007</v>
      </c>
      <c r="Q205" s="459">
        <v>8</v>
      </c>
      <c r="R205" s="459">
        <v>5.2</v>
      </c>
      <c r="S205" s="459">
        <v>2.6</v>
      </c>
      <c r="T205" s="459">
        <v>5.8</v>
      </c>
      <c r="U205" s="459">
        <v>9</v>
      </c>
      <c r="V205" s="459">
        <v>6.6</v>
      </c>
    </row>
    <row r="206" spans="1:22" x14ac:dyDescent="0.15">
      <c r="A206" s="440">
        <v>43394</v>
      </c>
      <c r="B206" s="459">
        <v>5.2</v>
      </c>
      <c r="C206" s="459">
        <v>6.9</v>
      </c>
      <c r="D206" s="459">
        <v>7</v>
      </c>
      <c r="E206" s="459">
        <v>6.8</v>
      </c>
      <c r="F206" s="459">
        <v>6.8</v>
      </c>
      <c r="G206" s="459">
        <v>7.8</v>
      </c>
      <c r="H206" s="459">
        <v>6.2</v>
      </c>
      <c r="I206" s="459">
        <v>5.4</v>
      </c>
      <c r="J206" s="459">
        <v>6.9</v>
      </c>
      <c r="K206" s="459">
        <v>7.3</v>
      </c>
      <c r="L206" s="459">
        <v>5</v>
      </c>
      <c r="M206" s="459">
        <v>7.7</v>
      </c>
      <c r="N206" s="459">
        <v>6.7</v>
      </c>
      <c r="O206" s="459">
        <v>5.6</v>
      </c>
      <c r="P206" s="459">
        <v>7.7</v>
      </c>
      <c r="Q206" s="459">
        <v>7</v>
      </c>
      <c r="R206" s="459">
        <v>4.9000000000000004</v>
      </c>
      <c r="S206" s="459">
        <v>1.4</v>
      </c>
      <c r="T206" s="459">
        <v>8.1999999999999993</v>
      </c>
      <c r="U206" s="459">
        <v>8.1999999999999993</v>
      </c>
      <c r="V206" s="459">
        <v>8.4</v>
      </c>
    </row>
    <row r="207" spans="1:22" x14ac:dyDescent="0.15">
      <c r="A207" s="440">
        <v>43395</v>
      </c>
      <c r="B207" s="459">
        <v>9.8000000000000007</v>
      </c>
      <c r="C207" s="459">
        <v>11.5</v>
      </c>
      <c r="D207" s="459" t="s">
        <v>390</v>
      </c>
      <c r="E207" s="459">
        <v>12</v>
      </c>
      <c r="F207" s="459">
        <v>12.1</v>
      </c>
      <c r="G207" s="459">
        <v>8.4</v>
      </c>
      <c r="H207" s="459">
        <v>10.5</v>
      </c>
      <c r="I207" s="459">
        <v>8.1</v>
      </c>
      <c r="J207" s="459">
        <v>12.2</v>
      </c>
      <c r="K207" s="459">
        <v>12</v>
      </c>
      <c r="L207" s="459">
        <v>7.1</v>
      </c>
      <c r="M207" s="459">
        <v>11.5</v>
      </c>
      <c r="N207" s="459">
        <v>11</v>
      </c>
      <c r="O207" s="459">
        <v>11</v>
      </c>
      <c r="P207" s="459">
        <v>13.7</v>
      </c>
      <c r="Q207" s="459">
        <v>12</v>
      </c>
      <c r="R207" s="459">
        <v>8.3000000000000007</v>
      </c>
      <c r="S207" s="459">
        <v>4.9000000000000004</v>
      </c>
      <c r="T207" s="459">
        <v>9.9</v>
      </c>
      <c r="U207" s="459">
        <v>11.8</v>
      </c>
      <c r="V207" s="459">
        <v>12.3</v>
      </c>
    </row>
    <row r="208" spans="1:22" x14ac:dyDescent="0.15">
      <c r="A208" s="440">
        <v>43396</v>
      </c>
      <c r="B208" s="459">
        <v>11.2</v>
      </c>
      <c r="C208" s="459">
        <v>14.3</v>
      </c>
      <c r="D208" s="459">
        <v>9.1999999999999993</v>
      </c>
      <c r="E208" s="459">
        <v>12.5</v>
      </c>
      <c r="F208" s="459">
        <v>14.3</v>
      </c>
      <c r="G208" s="459">
        <v>11.5</v>
      </c>
      <c r="H208" s="459">
        <v>13.2</v>
      </c>
      <c r="I208" s="459">
        <v>11.2</v>
      </c>
      <c r="J208" s="459">
        <v>13.2</v>
      </c>
      <c r="K208" s="459">
        <v>16.7</v>
      </c>
      <c r="L208" s="459">
        <v>9.1999999999999993</v>
      </c>
      <c r="M208" s="459">
        <v>11.9</v>
      </c>
      <c r="N208" s="459">
        <v>11.6</v>
      </c>
      <c r="O208" s="459">
        <v>14.8</v>
      </c>
      <c r="P208" s="459">
        <v>18.600000000000001</v>
      </c>
      <c r="Q208" s="459">
        <v>15</v>
      </c>
      <c r="R208" s="459">
        <v>9.6</v>
      </c>
      <c r="S208" s="459">
        <v>5.2</v>
      </c>
      <c r="T208" s="459">
        <v>11.1</v>
      </c>
      <c r="U208" s="459">
        <v>13.9</v>
      </c>
      <c r="V208" s="459">
        <v>15.5</v>
      </c>
    </row>
    <row r="209" spans="1:22" x14ac:dyDescent="0.15">
      <c r="A209" s="440">
        <v>43397</v>
      </c>
      <c r="B209" s="459">
        <v>9.9</v>
      </c>
      <c r="C209" s="459">
        <v>9.1999999999999993</v>
      </c>
      <c r="D209" s="459">
        <v>5</v>
      </c>
      <c r="E209" s="459">
        <v>7.7</v>
      </c>
      <c r="F209" s="459">
        <v>10</v>
      </c>
      <c r="G209" s="459">
        <v>6.7</v>
      </c>
      <c r="H209" s="459">
        <v>6.4</v>
      </c>
      <c r="I209" s="459">
        <v>5.7</v>
      </c>
      <c r="J209" s="459">
        <v>7.5</v>
      </c>
      <c r="K209" s="459">
        <v>9.8000000000000007</v>
      </c>
      <c r="L209" s="459">
        <v>4.5</v>
      </c>
      <c r="M209" s="459">
        <v>9.4</v>
      </c>
      <c r="N209" s="459">
        <v>8.1</v>
      </c>
      <c r="O209" s="459">
        <v>8.3000000000000007</v>
      </c>
      <c r="P209" s="459">
        <v>9.8000000000000007</v>
      </c>
      <c r="Q209" s="459">
        <v>9.3000000000000007</v>
      </c>
      <c r="R209" s="459">
        <v>7.9</v>
      </c>
      <c r="S209" s="459">
        <v>2.2999999999999998</v>
      </c>
      <c r="T209" s="459">
        <v>7.1</v>
      </c>
      <c r="U209" s="459">
        <v>8.3000000000000007</v>
      </c>
      <c r="V209" s="459">
        <v>8</v>
      </c>
    </row>
    <row r="210" spans="1:22" x14ac:dyDescent="0.15">
      <c r="A210" s="440">
        <v>43398</v>
      </c>
      <c r="B210" s="459">
        <v>14.2</v>
      </c>
      <c r="C210" s="459">
        <v>15.7</v>
      </c>
      <c r="D210" s="459" t="s">
        <v>390</v>
      </c>
      <c r="E210" s="459">
        <v>18.3</v>
      </c>
      <c r="F210" s="459">
        <v>15.2</v>
      </c>
      <c r="G210" s="459">
        <v>13.3</v>
      </c>
      <c r="H210" s="459">
        <v>13</v>
      </c>
      <c r="I210" s="459">
        <v>12</v>
      </c>
      <c r="J210" s="459">
        <v>15.1</v>
      </c>
      <c r="K210" s="459">
        <v>15.3</v>
      </c>
      <c r="L210" s="459">
        <v>13</v>
      </c>
      <c r="M210" s="459">
        <v>15</v>
      </c>
      <c r="N210" s="459">
        <v>15.1</v>
      </c>
      <c r="O210" s="459">
        <v>13.8</v>
      </c>
      <c r="P210" s="459">
        <v>16.600000000000001</v>
      </c>
      <c r="Q210" s="459">
        <v>15.2</v>
      </c>
      <c r="R210" s="459">
        <v>13</v>
      </c>
      <c r="S210" s="459">
        <v>9.6</v>
      </c>
      <c r="T210" s="459">
        <v>13.4</v>
      </c>
      <c r="U210" s="459">
        <v>15.1</v>
      </c>
      <c r="V210" s="459" t="s">
        <v>219</v>
      </c>
    </row>
    <row r="211" spans="1:22" x14ac:dyDescent="0.15">
      <c r="A211" s="440">
        <v>43399</v>
      </c>
      <c r="B211" s="459">
        <v>14.4</v>
      </c>
      <c r="C211" s="459">
        <v>18.3</v>
      </c>
      <c r="D211" s="459">
        <v>14.3</v>
      </c>
      <c r="E211" s="459">
        <v>20.5</v>
      </c>
      <c r="F211" s="459">
        <v>18.399999999999999</v>
      </c>
      <c r="G211" s="459">
        <v>15.1</v>
      </c>
      <c r="H211" s="459">
        <v>14.3</v>
      </c>
      <c r="I211" s="459">
        <v>11.8</v>
      </c>
      <c r="J211" s="459">
        <v>19.3</v>
      </c>
      <c r="K211" s="459">
        <v>17.3</v>
      </c>
      <c r="L211" s="459">
        <v>9.5</v>
      </c>
      <c r="M211" s="459">
        <v>17</v>
      </c>
      <c r="N211" s="459">
        <v>15.3</v>
      </c>
      <c r="O211" s="459">
        <v>14.9</v>
      </c>
      <c r="P211" s="459">
        <v>19.5</v>
      </c>
      <c r="Q211" s="459">
        <v>16</v>
      </c>
      <c r="R211" s="459">
        <v>14.3</v>
      </c>
      <c r="S211" s="459">
        <v>11.8</v>
      </c>
      <c r="T211" s="459">
        <v>13.9</v>
      </c>
      <c r="U211" s="459">
        <v>17.3</v>
      </c>
      <c r="V211" s="459" t="s">
        <v>219</v>
      </c>
    </row>
    <row r="212" spans="1:22" x14ac:dyDescent="0.15">
      <c r="A212" s="440">
        <v>43400</v>
      </c>
      <c r="B212" s="459">
        <v>11.3</v>
      </c>
      <c r="C212" s="459">
        <v>7.8</v>
      </c>
      <c r="D212" s="459">
        <v>7.9</v>
      </c>
      <c r="E212" s="459">
        <v>8.1999999999999993</v>
      </c>
      <c r="F212" s="459">
        <v>14.3</v>
      </c>
      <c r="G212" s="459">
        <v>5.7</v>
      </c>
      <c r="H212" s="459">
        <v>6.6</v>
      </c>
      <c r="I212" s="459">
        <v>4.5999999999999996</v>
      </c>
      <c r="J212" s="459" t="s">
        <v>390</v>
      </c>
      <c r="K212" s="459">
        <v>13.8</v>
      </c>
      <c r="L212" s="459">
        <v>5</v>
      </c>
      <c r="M212" s="459">
        <v>7.7</v>
      </c>
      <c r="N212" s="459">
        <v>7.6</v>
      </c>
      <c r="O212" s="459">
        <v>6.5</v>
      </c>
      <c r="P212" s="459">
        <v>13.6</v>
      </c>
      <c r="Q212" s="459">
        <v>8.9</v>
      </c>
      <c r="R212" s="459">
        <v>5.5</v>
      </c>
      <c r="S212" s="459">
        <v>3.8</v>
      </c>
      <c r="T212" s="459">
        <v>5.8</v>
      </c>
      <c r="U212" s="459">
        <v>8.5</v>
      </c>
      <c r="V212" s="459">
        <v>7.8</v>
      </c>
    </row>
    <row r="213" spans="1:22" x14ac:dyDescent="0.15">
      <c r="A213" s="440">
        <v>43401</v>
      </c>
      <c r="B213" s="459">
        <v>7</v>
      </c>
      <c r="C213" s="459">
        <v>6.8</v>
      </c>
      <c r="D213" s="459">
        <v>10.5</v>
      </c>
      <c r="E213" s="459">
        <v>9.3000000000000007</v>
      </c>
      <c r="F213" s="459">
        <v>7.2</v>
      </c>
      <c r="G213" s="459">
        <v>7.7</v>
      </c>
      <c r="H213" s="459">
        <v>8.1</v>
      </c>
      <c r="I213" s="459">
        <v>6</v>
      </c>
      <c r="J213" s="459" t="s">
        <v>390</v>
      </c>
      <c r="K213" s="459">
        <v>7.8</v>
      </c>
      <c r="L213" s="459">
        <v>8.3000000000000007</v>
      </c>
      <c r="M213" s="459">
        <v>8.8000000000000007</v>
      </c>
      <c r="N213" s="459">
        <v>8</v>
      </c>
      <c r="O213" s="459">
        <v>7.2</v>
      </c>
      <c r="P213" s="459">
        <v>8.6</v>
      </c>
      <c r="Q213" s="459">
        <v>8.3000000000000007</v>
      </c>
      <c r="R213" s="459">
        <v>8.1999999999999993</v>
      </c>
      <c r="S213" s="459">
        <v>1.3</v>
      </c>
      <c r="T213" s="459">
        <v>6.5</v>
      </c>
      <c r="U213" s="459">
        <v>10.3</v>
      </c>
      <c r="V213" s="459">
        <v>9.5</v>
      </c>
    </row>
    <row r="214" spans="1:22" x14ac:dyDescent="0.15">
      <c r="A214" s="440">
        <v>43402</v>
      </c>
      <c r="B214" s="459">
        <v>9.6999999999999993</v>
      </c>
      <c r="C214" s="459">
        <v>12.4</v>
      </c>
      <c r="D214" s="459">
        <v>12.5</v>
      </c>
      <c r="E214" s="459">
        <v>12.1</v>
      </c>
      <c r="F214" s="459">
        <v>12.3</v>
      </c>
      <c r="G214" s="459">
        <v>10.3</v>
      </c>
      <c r="H214" s="459" t="s">
        <v>390</v>
      </c>
      <c r="I214" s="459">
        <v>9.8000000000000007</v>
      </c>
      <c r="J214" s="459" t="s">
        <v>390</v>
      </c>
      <c r="K214" s="459">
        <v>10.7</v>
      </c>
      <c r="L214" s="459">
        <v>8</v>
      </c>
      <c r="M214" s="459">
        <v>10.8</v>
      </c>
      <c r="N214" s="459">
        <v>12</v>
      </c>
      <c r="O214" s="459">
        <v>10.7</v>
      </c>
      <c r="P214" s="459">
        <v>12.8</v>
      </c>
      <c r="Q214" s="459">
        <v>11.5</v>
      </c>
      <c r="R214" s="459">
        <v>6.6</v>
      </c>
      <c r="S214" s="459">
        <v>4.3</v>
      </c>
      <c r="T214" s="459">
        <v>12.3</v>
      </c>
      <c r="U214" s="459">
        <v>12</v>
      </c>
      <c r="V214" s="459">
        <v>12.8</v>
      </c>
    </row>
    <row r="215" spans="1:22" x14ac:dyDescent="0.15">
      <c r="A215" s="440">
        <v>43403</v>
      </c>
      <c r="B215" s="459">
        <v>8.3000000000000007</v>
      </c>
      <c r="C215" s="459">
        <v>9.9</v>
      </c>
      <c r="D215" s="459">
        <v>10</v>
      </c>
      <c r="E215" s="459">
        <v>11.4</v>
      </c>
      <c r="F215" s="459">
        <v>10.3</v>
      </c>
      <c r="G215" s="459">
        <v>9.9</v>
      </c>
      <c r="H215" s="459">
        <v>8.1999999999999993</v>
      </c>
      <c r="I215" s="459">
        <v>8.1999999999999993</v>
      </c>
      <c r="J215" s="459">
        <v>10.199999999999999</v>
      </c>
      <c r="K215" s="459">
        <v>8.9</v>
      </c>
      <c r="L215" s="459">
        <v>7.5</v>
      </c>
      <c r="M215" s="459">
        <v>8.6</v>
      </c>
      <c r="N215" s="459">
        <v>9.5</v>
      </c>
      <c r="O215" s="459">
        <v>8.8000000000000007</v>
      </c>
      <c r="P215" s="459">
        <v>9.8000000000000007</v>
      </c>
      <c r="Q215" s="459">
        <v>10.5</v>
      </c>
      <c r="R215" s="459">
        <v>4.5999999999999996</v>
      </c>
      <c r="S215" s="459">
        <v>2.2999999999999998</v>
      </c>
      <c r="T215" s="459">
        <v>10.8</v>
      </c>
      <c r="U215" s="459">
        <v>9.6999999999999993</v>
      </c>
      <c r="V215" s="459">
        <v>11.4</v>
      </c>
    </row>
    <row r="216" spans="1:22" x14ac:dyDescent="0.15">
      <c r="A216" s="440">
        <v>43404</v>
      </c>
      <c r="B216" s="459">
        <v>3.1</v>
      </c>
      <c r="C216" s="459">
        <v>5</v>
      </c>
      <c r="D216" s="459">
        <v>7.7</v>
      </c>
      <c r="E216" s="459">
        <v>8</v>
      </c>
      <c r="F216" s="459">
        <v>4.4000000000000004</v>
      </c>
      <c r="G216" s="459">
        <v>8.9</v>
      </c>
      <c r="H216" s="459">
        <v>5.0999999999999996</v>
      </c>
      <c r="I216" s="459">
        <v>6.3</v>
      </c>
      <c r="J216" s="459">
        <v>6.7</v>
      </c>
      <c r="K216" s="459">
        <v>6</v>
      </c>
      <c r="L216" s="459">
        <v>4.3</v>
      </c>
      <c r="M216" s="459">
        <v>6.4</v>
      </c>
      <c r="N216" s="459">
        <v>7.1</v>
      </c>
      <c r="O216" s="459">
        <v>5.5</v>
      </c>
      <c r="P216" s="459">
        <v>6</v>
      </c>
      <c r="Q216" s="459">
        <v>8</v>
      </c>
      <c r="R216" s="459">
        <v>6.4</v>
      </c>
      <c r="S216" s="459">
        <v>1.3</v>
      </c>
      <c r="T216" s="459">
        <v>7.5</v>
      </c>
      <c r="U216" s="459">
        <v>8.5</v>
      </c>
      <c r="V216" s="459">
        <v>5.5</v>
      </c>
    </row>
    <row r="217" spans="1:22" x14ac:dyDescent="0.15">
      <c r="A217" s="440">
        <v>43405</v>
      </c>
      <c r="B217" s="459">
        <v>1.6</v>
      </c>
      <c r="C217" s="459">
        <v>5.0999999999999996</v>
      </c>
      <c r="D217" s="459">
        <v>5.3</v>
      </c>
      <c r="E217" s="459">
        <v>6.5</v>
      </c>
      <c r="F217" s="459">
        <v>5.0999999999999996</v>
      </c>
      <c r="G217" s="459">
        <v>7.3</v>
      </c>
      <c r="H217" s="459">
        <v>7.3</v>
      </c>
      <c r="I217" s="459">
        <v>6</v>
      </c>
      <c r="J217" s="459">
        <v>8</v>
      </c>
      <c r="K217" s="459">
        <v>5.8</v>
      </c>
      <c r="L217" s="459">
        <v>2.1</v>
      </c>
      <c r="M217" s="459">
        <v>6</v>
      </c>
      <c r="N217" s="459">
        <v>6.4</v>
      </c>
      <c r="O217" s="459">
        <v>5.5</v>
      </c>
      <c r="P217" s="459">
        <v>5.9</v>
      </c>
      <c r="Q217" s="459">
        <v>7.6</v>
      </c>
      <c r="R217" s="459">
        <v>4</v>
      </c>
      <c r="S217" s="459">
        <v>3</v>
      </c>
      <c r="T217" s="459">
        <v>7.1</v>
      </c>
      <c r="U217" s="459">
        <v>6.5</v>
      </c>
      <c r="V217" s="459">
        <v>4</v>
      </c>
    </row>
    <row r="218" spans="1:22" x14ac:dyDescent="0.15">
      <c r="A218" s="440">
        <v>43406</v>
      </c>
      <c r="B218" s="459">
        <v>4.8</v>
      </c>
      <c r="C218" s="459">
        <v>8.9</v>
      </c>
      <c r="D218" s="459">
        <v>8.1999999999999993</v>
      </c>
      <c r="E218" s="459">
        <v>9.4</v>
      </c>
      <c r="F218" s="459">
        <v>9</v>
      </c>
      <c r="G218" s="459">
        <v>6.7</v>
      </c>
      <c r="H218" s="459">
        <v>7.5</v>
      </c>
      <c r="I218" s="459">
        <v>6.8</v>
      </c>
      <c r="J218" s="459">
        <v>8.6999999999999993</v>
      </c>
      <c r="K218" s="459">
        <v>10</v>
      </c>
      <c r="L218" s="459">
        <v>3.4</v>
      </c>
      <c r="M218" s="459">
        <v>8</v>
      </c>
      <c r="N218" s="459">
        <v>7.5</v>
      </c>
      <c r="O218" s="459">
        <v>8.9</v>
      </c>
      <c r="P218" s="459">
        <v>10.6</v>
      </c>
      <c r="Q218" s="459">
        <v>10.1</v>
      </c>
      <c r="R218" s="459">
        <v>5.6</v>
      </c>
      <c r="S218" s="459">
        <v>-0.2</v>
      </c>
      <c r="T218" s="459">
        <v>9.3000000000000007</v>
      </c>
      <c r="U218" s="459">
        <v>8.5</v>
      </c>
      <c r="V218" s="459">
        <v>6.5</v>
      </c>
    </row>
    <row r="219" spans="1:22" x14ac:dyDescent="0.15">
      <c r="A219" s="440">
        <v>43407</v>
      </c>
      <c r="B219" s="459">
        <v>9.8000000000000007</v>
      </c>
      <c r="C219" s="459">
        <v>14.1</v>
      </c>
      <c r="D219" s="459">
        <v>6.9</v>
      </c>
      <c r="E219" s="459">
        <v>14.6</v>
      </c>
      <c r="F219" s="459">
        <v>12.5</v>
      </c>
      <c r="G219" s="459">
        <v>9.9</v>
      </c>
      <c r="H219" s="459">
        <v>12.4</v>
      </c>
      <c r="I219" s="459">
        <v>7.2</v>
      </c>
      <c r="J219" s="459">
        <v>11.4</v>
      </c>
      <c r="K219" s="459">
        <v>14.8</v>
      </c>
      <c r="L219" s="459">
        <v>3.4</v>
      </c>
      <c r="M219" s="459">
        <v>14.6</v>
      </c>
      <c r="N219" s="459">
        <v>11.1</v>
      </c>
      <c r="O219" s="459">
        <v>14.6</v>
      </c>
      <c r="P219" s="459">
        <v>17.7</v>
      </c>
      <c r="Q219" s="459">
        <v>15.1</v>
      </c>
      <c r="R219" s="459">
        <v>9.8000000000000007</v>
      </c>
      <c r="S219" s="459">
        <v>2.4</v>
      </c>
      <c r="T219" s="459">
        <v>12</v>
      </c>
      <c r="U219" s="459">
        <v>15.3</v>
      </c>
      <c r="V219" s="459">
        <v>14</v>
      </c>
    </row>
    <row r="220" spans="1:22" x14ac:dyDescent="0.15">
      <c r="A220" s="440">
        <v>43408</v>
      </c>
      <c r="B220" s="459">
        <v>27.4</v>
      </c>
      <c r="C220" s="459">
        <v>27</v>
      </c>
      <c r="D220" s="459">
        <v>9.3000000000000007</v>
      </c>
      <c r="E220" s="459">
        <v>22.7</v>
      </c>
      <c r="F220" s="459">
        <v>27.5</v>
      </c>
      <c r="G220" s="459">
        <v>20.5</v>
      </c>
      <c r="H220" s="459">
        <v>21.9</v>
      </c>
      <c r="I220" s="459">
        <v>10.1</v>
      </c>
      <c r="J220" s="459">
        <v>11.2</v>
      </c>
      <c r="K220" s="459">
        <v>31.3</v>
      </c>
      <c r="L220" s="459">
        <v>12.7</v>
      </c>
      <c r="M220" s="459">
        <v>23.6</v>
      </c>
      <c r="N220" s="459">
        <v>22.6</v>
      </c>
      <c r="O220" s="459">
        <v>28.6</v>
      </c>
      <c r="P220" s="459">
        <v>30.3</v>
      </c>
      <c r="Q220" s="459">
        <v>30</v>
      </c>
      <c r="R220" s="459">
        <v>18.899999999999999</v>
      </c>
      <c r="S220" s="459">
        <v>4.3</v>
      </c>
      <c r="T220" s="459">
        <v>10.4</v>
      </c>
      <c r="U220" s="459">
        <v>24.1</v>
      </c>
      <c r="V220" s="459">
        <v>27.7</v>
      </c>
    </row>
    <row r="221" spans="1:22" x14ac:dyDescent="0.15">
      <c r="A221" s="440">
        <v>43409</v>
      </c>
      <c r="B221" s="459">
        <v>17</v>
      </c>
      <c r="C221" s="459">
        <v>17.3</v>
      </c>
      <c r="D221" s="459">
        <v>5</v>
      </c>
      <c r="E221" s="459">
        <v>18.2</v>
      </c>
      <c r="F221" s="459">
        <v>17</v>
      </c>
      <c r="G221" s="459">
        <v>11.5</v>
      </c>
      <c r="H221" s="459">
        <v>12.5</v>
      </c>
      <c r="I221" s="459">
        <v>9.1</v>
      </c>
      <c r="J221" s="459">
        <v>10</v>
      </c>
      <c r="K221" s="459">
        <v>16.600000000000001</v>
      </c>
      <c r="L221" s="459">
        <v>6.6</v>
      </c>
      <c r="M221" s="459">
        <v>14.3</v>
      </c>
      <c r="N221" s="459">
        <v>14.8</v>
      </c>
      <c r="O221" s="459">
        <v>18.600000000000001</v>
      </c>
      <c r="P221" s="459">
        <v>18.2</v>
      </c>
      <c r="Q221" s="459">
        <v>19.8</v>
      </c>
      <c r="R221" s="459">
        <v>18</v>
      </c>
      <c r="S221" s="459">
        <v>3.5</v>
      </c>
      <c r="T221" s="459">
        <v>9.1999999999999993</v>
      </c>
      <c r="U221" s="459">
        <v>16.5</v>
      </c>
      <c r="V221" s="459">
        <v>14.8</v>
      </c>
    </row>
    <row r="222" spans="1:22" x14ac:dyDescent="0.15">
      <c r="A222" s="440">
        <v>43410</v>
      </c>
      <c r="B222" s="459">
        <v>12.5</v>
      </c>
      <c r="C222" s="459">
        <v>9.1999999999999993</v>
      </c>
      <c r="D222" s="459">
        <v>5.7</v>
      </c>
      <c r="E222" s="459">
        <v>7</v>
      </c>
      <c r="F222" s="459">
        <v>8.9</v>
      </c>
      <c r="G222" s="459">
        <v>5.2</v>
      </c>
      <c r="H222" s="459">
        <v>6</v>
      </c>
      <c r="I222" s="459">
        <v>4.2</v>
      </c>
      <c r="J222" s="459">
        <v>5.4</v>
      </c>
      <c r="K222" s="459">
        <v>11.9</v>
      </c>
      <c r="L222" s="459">
        <v>2.8</v>
      </c>
      <c r="M222" s="459">
        <v>7</v>
      </c>
      <c r="N222" s="459">
        <v>9.5</v>
      </c>
      <c r="O222" s="459">
        <v>9.6999999999999993</v>
      </c>
      <c r="P222" s="459">
        <v>11.2</v>
      </c>
      <c r="Q222" s="459">
        <v>12.8</v>
      </c>
      <c r="R222" s="459">
        <v>6.5</v>
      </c>
      <c r="S222" s="459">
        <v>-0.3</v>
      </c>
      <c r="T222" s="459">
        <v>6.3</v>
      </c>
      <c r="U222" s="459">
        <v>9.6999999999999993</v>
      </c>
      <c r="V222" s="459">
        <v>8.5</v>
      </c>
    </row>
    <row r="223" spans="1:22" x14ac:dyDescent="0.15">
      <c r="A223" s="440">
        <v>43411</v>
      </c>
      <c r="B223" s="459">
        <v>6.3</v>
      </c>
      <c r="C223" s="459" t="s">
        <v>390</v>
      </c>
      <c r="D223" s="459">
        <v>8.8000000000000007</v>
      </c>
      <c r="E223" s="459">
        <v>9</v>
      </c>
      <c r="F223" s="459">
        <v>7.7</v>
      </c>
      <c r="G223" s="459">
        <v>7.8</v>
      </c>
      <c r="H223" s="459">
        <v>7</v>
      </c>
      <c r="I223" s="459">
        <v>7.2</v>
      </c>
      <c r="J223" s="459">
        <v>8.8000000000000007</v>
      </c>
      <c r="K223" s="459">
        <v>8.6</v>
      </c>
      <c r="L223" s="459">
        <v>8.8000000000000007</v>
      </c>
      <c r="M223" s="459">
        <v>9.6</v>
      </c>
      <c r="N223" s="459">
        <v>8.5</v>
      </c>
      <c r="O223" s="459">
        <v>7</v>
      </c>
      <c r="P223" s="459">
        <v>8.8000000000000007</v>
      </c>
      <c r="Q223" s="459">
        <v>8.3000000000000007</v>
      </c>
      <c r="R223" s="459">
        <v>7.3</v>
      </c>
      <c r="S223" s="459">
        <v>5.0999999999999996</v>
      </c>
      <c r="T223" s="459">
        <v>8.1999999999999993</v>
      </c>
      <c r="U223" s="459">
        <v>9</v>
      </c>
      <c r="V223" s="459">
        <v>8</v>
      </c>
    </row>
    <row r="224" spans="1:22" x14ac:dyDescent="0.15">
      <c r="A224" s="440">
        <v>43412</v>
      </c>
      <c r="B224" s="459">
        <v>9.6999999999999993</v>
      </c>
      <c r="C224" s="459" t="s">
        <v>390</v>
      </c>
      <c r="D224" s="459">
        <v>13.8</v>
      </c>
      <c r="E224" s="459">
        <v>12.4</v>
      </c>
      <c r="F224" s="459">
        <v>14.1</v>
      </c>
      <c r="G224" s="459">
        <v>10.7</v>
      </c>
      <c r="H224" s="459">
        <v>10</v>
      </c>
      <c r="I224" s="459">
        <v>9.9</v>
      </c>
      <c r="J224" s="459">
        <v>12.8</v>
      </c>
      <c r="K224" s="459">
        <v>13.5</v>
      </c>
      <c r="L224" s="459">
        <v>10.8</v>
      </c>
      <c r="M224" s="459">
        <v>10.3</v>
      </c>
      <c r="N224" s="459">
        <v>11.4</v>
      </c>
      <c r="O224" s="459">
        <v>11.6</v>
      </c>
      <c r="P224" s="459">
        <v>13.6</v>
      </c>
      <c r="Q224" s="459">
        <v>13</v>
      </c>
      <c r="R224" s="459">
        <v>12.7</v>
      </c>
      <c r="S224" s="459">
        <v>6</v>
      </c>
      <c r="T224" s="459">
        <v>10.199999999999999</v>
      </c>
      <c r="U224" s="459">
        <v>11.2</v>
      </c>
      <c r="V224" s="459">
        <v>10.8</v>
      </c>
    </row>
    <row r="225" spans="1:22" x14ac:dyDescent="0.15">
      <c r="A225" s="440">
        <v>43413</v>
      </c>
      <c r="B225" s="459">
        <v>15.5</v>
      </c>
      <c r="C225" s="459">
        <v>15.2</v>
      </c>
      <c r="D225" s="459">
        <v>7.7</v>
      </c>
      <c r="E225" s="459">
        <v>14.4</v>
      </c>
      <c r="F225" s="459">
        <v>15.2</v>
      </c>
      <c r="G225" s="459">
        <v>11.6</v>
      </c>
      <c r="H225" s="459">
        <v>10.3</v>
      </c>
      <c r="I225" s="459">
        <v>8</v>
      </c>
      <c r="J225" s="459">
        <v>5.5</v>
      </c>
      <c r="K225" s="459">
        <v>17.2</v>
      </c>
      <c r="L225" s="459">
        <v>4.2</v>
      </c>
      <c r="M225" s="459">
        <v>14.8</v>
      </c>
      <c r="N225" s="459">
        <v>18.7</v>
      </c>
      <c r="O225" s="459">
        <v>19</v>
      </c>
      <c r="P225" s="459">
        <v>15.4</v>
      </c>
      <c r="Q225" s="459">
        <v>18.5</v>
      </c>
      <c r="R225" s="459">
        <v>10.8</v>
      </c>
      <c r="S225" s="459">
        <v>0.8</v>
      </c>
      <c r="T225" s="459">
        <v>6.8</v>
      </c>
      <c r="U225" s="459">
        <v>15.7</v>
      </c>
      <c r="V225" s="459">
        <v>14</v>
      </c>
    </row>
    <row r="226" spans="1:22" x14ac:dyDescent="0.15">
      <c r="A226" s="440">
        <v>43414</v>
      </c>
      <c r="B226" s="459">
        <v>11.1</v>
      </c>
      <c r="C226" s="459">
        <v>10.1</v>
      </c>
      <c r="D226" s="459">
        <v>8</v>
      </c>
      <c r="E226" s="459">
        <v>11.9</v>
      </c>
      <c r="F226" s="459">
        <v>11.2</v>
      </c>
      <c r="G226" s="459">
        <v>11.1</v>
      </c>
      <c r="H226" s="459">
        <v>8.6999999999999993</v>
      </c>
      <c r="I226" s="459">
        <v>11.3</v>
      </c>
      <c r="J226" s="459">
        <v>8.5</v>
      </c>
      <c r="K226" s="459">
        <v>15.3</v>
      </c>
      <c r="L226" s="459">
        <v>4.7</v>
      </c>
      <c r="M226" s="459">
        <v>12.9</v>
      </c>
      <c r="N226" s="459">
        <v>15.3</v>
      </c>
      <c r="O226" s="459">
        <v>13.1</v>
      </c>
      <c r="P226" s="459">
        <v>11.9</v>
      </c>
      <c r="Q226" s="459">
        <v>13.3</v>
      </c>
      <c r="R226" s="459">
        <v>13.3</v>
      </c>
      <c r="S226" s="459">
        <v>2</v>
      </c>
      <c r="T226" s="459">
        <v>11.5</v>
      </c>
      <c r="U226" s="459">
        <v>13.1</v>
      </c>
      <c r="V226" s="459">
        <v>10.5</v>
      </c>
    </row>
    <row r="227" spans="1:22" x14ac:dyDescent="0.15">
      <c r="A227" s="440">
        <v>43415</v>
      </c>
      <c r="B227" s="459">
        <v>12.3</v>
      </c>
      <c r="C227" s="459">
        <v>15.3</v>
      </c>
      <c r="D227" s="459">
        <v>13.2</v>
      </c>
      <c r="E227" s="459">
        <v>17.399999999999999</v>
      </c>
      <c r="F227" s="459">
        <v>15.3</v>
      </c>
      <c r="G227" s="459">
        <v>15.9</v>
      </c>
      <c r="H227" s="459">
        <v>14.6</v>
      </c>
      <c r="I227" s="459">
        <v>13.8</v>
      </c>
      <c r="J227" s="459">
        <v>21.9</v>
      </c>
      <c r="K227" s="459">
        <v>14.8</v>
      </c>
      <c r="L227" s="459">
        <v>10.5</v>
      </c>
      <c r="M227" s="459">
        <v>13.2</v>
      </c>
      <c r="N227" s="459">
        <v>13.3</v>
      </c>
      <c r="O227" s="459">
        <v>14</v>
      </c>
      <c r="P227" s="459">
        <v>17.3</v>
      </c>
      <c r="Q227" s="459">
        <v>14.8</v>
      </c>
      <c r="R227" s="459">
        <v>11.4</v>
      </c>
      <c r="S227" s="459">
        <v>9.9</v>
      </c>
      <c r="T227" s="459">
        <v>16.100000000000001</v>
      </c>
      <c r="U227" s="459">
        <v>15.1</v>
      </c>
      <c r="V227" s="459">
        <v>14</v>
      </c>
    </row>
    <row r="228" spans="1:22" x14ac:dyDescent="0.15">
      <c r="A228" s="440">
        <v>43416</v>
      </c>
      <c r="B228" s="459">
        <v>24.2</v>
      </c>
      <c r="C228" s="459">
        <v>24.8</v>
      </c>
      <c r="D228" s="459">
        <v>14.6</v>
      </c>
      <c r="E228" s="459">
        <v>26.1</v>
      </c>
      <c r="F228" s="459">
        <v>26.2</v>
      </c>
      <c r="G228" s="459">
        <v>19.899999999999999</v>
      </c>
      <c r="H228" s="459">
        <v>17.600000000000001</v>
      </c>
      <c r="I228" s="459">
        <v>16.600000000000001</v>
      </c>
      <c r="J228" s="459">
        <v>16.899999999999999</v>
      </c>
      <c r="K228" s="459">
        <v>26.3</v>
      </c>
      <c r="L228" s="459">
        <v>8.1999999999999993</v>
      </c>
      <c r="M228" s="459">
        <v>24</v>
      </c>
      <c r="N228" s="459">
        <v>25.4</v>
      </c>
      <c r="O228" s="459">
        <v>24.7</v>
      </c>
      <c r="P228" s="459">
        <v>26</v>
      </c>
      <c r="Q228" s="459">
        <v>26.2</v>
      </c>
      <c r="R228" s="459">
        <v>23.8</v>
      </c>
      <c r="S228" s="459">
        <v>8.3000000000000007</v>
      </c>
      <c r="T228" s="459">
        <v>15.4</v>
      </c>
      <c r="U228" s="459">
        <v>28</v>
      </c>
      <c r="V228" s="459">
        <v>22.2</v>
      </c>
    </row>
    <row r="229" spans="1:22" x14ac:dyDescent="0.15">
      <c r="A229" s="440">
        <v>43417</v>
      </c>
      <c r="B229" s="459">
        <v>10.3</v>
      </c>
      <c r="C229" s="459">
        <v>11.5</v>
      </c>
      <c r="D229" s="459">
        <v>11.7</v>
      </c>
      <c r="E229" s="459">
        <v>12.8</v>
      </c>
      <c r="F229" s="459">
        <v>12.5</v>
      </c>
      <c r="G229" s="459">
        <v>9.6999999999999993</v>
      </c>
      <c r="H229" s="459">
        <v>8.1</v>
      </c>
      <c r="I229" s="459">
        <v>8.3000000000000007</v>
      </c>
      <c r="J229" s="459">
        <v>5.3</v>
      </c>
      <c r="K229" s="459">
        <v>12.5</v>
      </c>
      <c r="L229" s="459">
        <v>7.4</v>
      </c>
      <c r="M229" s="459">
        <v>9.4</v>
      </c>
      <c r="N229" s="459">
        <v>10.5</v>
      </c>
      <c r="O229" s="459">
        <v>11.2</v>
      </c>
      <c r="P229" s="459">
        <v>13.8</v>
      </c>
      <c r="Q229" s="459">
        <v>13.1</v>
      </c>
      <c r="R229" s="459">
        <v>7.4</v>
      </c>
      <c r="S229" s="459">
        <v>1</v>
      </c>
      <c r="T229" s="459">
        <v>8.5</v>
      </c>
      <c r="U229" s="459">
        <v>10</v>
      </c>
      <c r="V229" s="459">
        <v>9.8000000000000007</v>
      </c>
    </row>
    <row r="230" spans="1:22" x14ac:dyDescent="0.15">
      <c r="A230" s="440">
        <v>43418</v>
      </c>
      <c r="B230" s="459">
        <v>4</v>
      </c>
      <c r="C230" s="459">
        <v>5.8</v>
      </c>
      <c r="D230" s="459">
        <v>5.9</v>
      </c>
      <c r="E230" s="459">
        <v>6.3</v>
      </c>
      <c r="F230" s="459">
        <v>6.1</v>
      </c>
      <c r="G230" s="459">
        <v>5.0999999999999996</v>
      </c>
      <c r="H230" s="459">
        <v>4.7</v>
      </c>
      <c r="I230" s="459">
        <v>4.8</v>
      </c>
      <c r="J230" s="459">
        <v>6</v>
      </c>
      <c r="K230" s="459">
        <v>5.6</v>
      </c>
      <c r="L230" s="459">
        <v>3.8</v>
      </c>
      <c r="M230" s="459">
        <v>6.7</v>
      </c>
      <c r="N230" s="459">
        <v>6.5</v>
      </c>
      <c r="O230" s="459">
        <v>5.7</v>
      </c>
      <c r="P230" s="459">
        <v>6.3</v>
      </c>
      <c r="Q230" s="459">
        <v>6.3</v>
      </c>
      <c r="R230" s="459">
        <v>3.6</v>
      </c>
      <c r="S230" s="459">
        <v>-2.2000000000000002</v>
      </c>
      <c r="T230" s="459">
        <v>6.1</v>
      </c>
      <c r="U230" s="459">
        <v>6.4</v>
      </c>
      <c r="V230" s="459">
        <v>5.4</v>
      </c>
    </row>
    <row r="231" spans="1:22" x14ac:dyDescent="0.15">
      <c r="A231" s="440">
        <v>43419</v>
      </c>
      <c r="B231" s="459">
        <v>5.2</v>
      </c>
      <c r="C231" s="459">
        <v>8.5</v>
      </c>
      <c r="D231" s="459">
        <v>4.8</v>
      </c>
      <c r="E231" s="459">
        <v>6.7</v>
      </c>
      <c r="F231" s="459">
        <v>8.3000000000000007</v>
      </c>
      <c r="G231" s="459">
        <v>6.1</v>
      </c>
      <c r="H231" s="459">
        <v>8.3000000000000007</v>
      </c>
      <c r="I231" s="459">
        <v>5.4</v>
      </c>
      <c r="J231" s="459">
        <v>9.5</v>
      </c>
      <c r="K231" s="459" t="s">
        <v>390</v>
      </c>
      <c r="L231" s="459">
        <v>2.8</v>
      </c>
      <c r="M231" s="459">
        <v>4.5</v>
      </c>
      <c r="N231" s="459">
        <v>4.8</v>
      </c>
      <c r="O231" s="459">
        <v>8.3000000000000007</v>
      </c>
      <c r="P231" s="459">
        <v>9.3000000000000007</v>
      </c>
      <c r="Q231" s="459">
        <v>10.4</v>
      </c>
      <c r="R231" s="459">
        <v>3.3</v>
      </c>
      <c r="S231" s="459">
        <v>-1.3</v>
      </c>
      <c r="T231" s="459">
        <v>6.8</v>
      </c>
      <c r="U231" s="459">
        <v>6.4</v>
      </c>
      <c r="V231" s="459">
        <v>7</v>
      </c>
    </row>
    <row r="232" spans="1:22" x14ac:dyDescent="0.15">
      <c r="A232" s="440">
        <v>43420</v>
      </c>
      <c r="B232" s="459">
        <v>8.4</v>
      </c>
      <c r="C232" s="459">
        <v>12.5</v>
      </c>
      <c r="D232" s="459">
        <v>8.9</v>
      </c>
      <c r="E232" s="459">
        <v>15.9</v>
      </c>
      <c r="F232" s="459">
        <v>12.6</v>
      </c>
      <c r="G232" s="459">
        <v>8.6</v>
      </c>
      <c r="H232" s="459">
        <v>10.9</v>
      </c>
      <c r="I232" s="459">
        <v>5.7</v>
      </c>
      <c r="J232" s="459">
        <v>11.4</v>
      </c>
      <c r="K232" s="459">
        <v>13.4</v>
      </c>
      <c r="L232" s="459">
        <v>3.3</v>
      </c>
      <c r="M232" s="459">
        <v>12.2</v>
      </c>
      <c r="N232" s="459">
        <v>11</v>
      </c>
      <c r="O232" s="459">
        <v>13</v>
      </c>
      <c r="P232" s="459">
        <v>13.6</v>
      </c>
      <c r="Q232" s="459">
        <v>13.6</v>
      </c>
      <c r="R232" s="459">
        <v>11.5</v>
      </c>
      <c r="S232" s="459">
        <v>2</v>
      </c>
      <c r="T232" s="459">
        <v>8.3000000000000007</v>
      </c>
      <c r="U232" s="459">
        <v>16.600000000000001</v>
      </c>
      <c r="V232" s="459">
        <v>12.9</v>
      </c>
    </row>
    <row r="233" spans="1:22" x14ac:dyDescent="0.15">
      <c r="A233" s="440">
        <v>43421</v>
      </c>
      <c r="B233" s="459">
        <v>10.9</v>
      </c>
      <c r="C233" s="459">
        <v>12.4</v>
      </c>
      <c r="D233" s="459">
        <v>9.8000000000000007</v>
      </c>
      <c r="E233" s="459">
        <v>13.4</v>
      </c>
      <c r="F233" s="459">
        <v>14.1</v>
      </c>
      <c r="G233" s="459">
        <v>10.4</v>
      </c>
      <c r="H233" s="459">
        <v>10.3</v>
      </c>
      <c r="I233" s="459">
        <v>11.2</v>
      </c>
      <c r="J233" s="459">
        <v>13.8</v>
      </c>
      <c r="K233" s="459">
        <v>13.9</v>
      </c>
      <c r="L233" s="459">
        <v>6.4</v>
      </c>
      <c r="M233" s="459">
        <v>11.7</v>
      </c>
      <c r="N233" s="459">
        <v>11.2</v>
      </c>
      <c r="O233" s="459">
        <v>13.4</v>
      </c>
      <c r="P233" s="459">
        <v>15.2</v>
      </c>
      <c r="Q233" s="459">
        <v>14.5</v>
      </c>
      <c r="R233" s="459">
        <v>10</v>
      </c>
      <c r="S233" s="459">
        <v>6.3</v>
      </c>
      <c r="T233" s="459">
        <v>12.1</v>
      </c>
      <c r="U233" s="459">
        <v>11.5</v>
      </c>
      <c r="V233" s="459">
        <v>12.8</v>
      </c>
    </row>
    <row r="234" spans="1:22" x14ac:dyDescent="0.15">
      <c r="A234" s="440">
        <v>43422</v>
      </c>
      <c r="B234" s="459">
        <v>5.3</v>
      </c>
      <c r="C234" s="459">
        <v>7.6</v>
      </c>
      <c r="D234" s="459">
        <v>6.9</v>
      </c>
      <c r="E234" s="459">
        <v>9.3000000000000007</v>
      </c>
      <c r="F234" s="459">
        <v>7.4</v>
      </c>
      <c r="G234" s="459">
        <v>5.8</v>
      </c>
      <c r="H234" s="459">
        <v>6.5</v>
      </c>
      <c r="I234" s="459">
        <v>5</v>
      </c>
      <c r="J234" s="459">
        <v>6.1</v>
      </c>
      <c r="K234" s="459">
        <v>8</v>
      </c>
      <c r="L234" s="459">
        <v>5.3</v>
      </c>
      <c r="M234" s="459">
        <v>6.8</v>
      </c>
      <c r="N234" s="459">
        <v>7.6</v>
      </c>
      <c r="O234" s="459">
        <v>7</v>
      </c>
      <c r="P234" s="459">
        <v>8.1</v>
      </c>
      <c r="Q234" s="459">
        <v>7.4</v>
      </c>
      <c r="R234" s="459">
        <v>3.9</v>
      </c>
      <c r="S234" s="459">
        <v>-1.8</v>
      </c>
      <c r="T234" s="459">
        <v>6</v>
      </c>
      <c r="U234" s="459">
        <v>7.8</v>
      </c>
      <c r="V234" s="459">
        <v>7</v>
      </c>
    </row>
    <row r="235" spans="1:22" x14ac:dyDescent="0.15">
      <c r="A235" s="440">
        <v>43423</v>
      </c>
      <c r="B235" s="459" t="s">
        <v>390</v>
      </c>
      <c r="C235" s="459">
        <v>10</v>
      </c>
      <c r="D235" s="459">
        <v>9.9</v>
      </c>
      <c r="E235" s="459">
        <v>10.9</v>
      </c>
      <c r="F235" s="459">
        <v>10.1</v>
      </c>
      <c r="G235" s="459">
        <v>9.5</v>
      </c>
      <c r="H235" s="459">
        <v>9.3000000000000007</v>
      </c>
      <c r="I235" s="459">
        <v>8.4</v>
      </c>
      <c r="J235" s="459">
        <v>6.8</v>
      </c>
      <c r="K235" s="459">
        <v>12.3</v>
      </c>
      <c r="L235" s="459">
        <v>7.7</v>
      </c>
      <c r="M235" s="459">
        <v>9.5</v>
      </c>
      <c r="N235" s="459">
        <v>11.5</v>
      </c>
      <c r="O235" s="459">
        <v>12</v>
      </c>
      <c r="P235" s="459">
        <v>11.4</v>
      </c>
      <c r="Q235" s="459">
        <v>13.5</v>
      </c>
      <c r="R235" s="459">
        <v>9.3000000000000007</v>
      </c>
      <c r="S235" s="459">
        <v>2.4</v>
      </c>
      <c r="T235" s="459">
        <v>8.6</v>
      </c>
      <c r="U235" s="459">
        <v>10.199999999999999</v>
      </c>
      <c r="V235" s="459">
        <v>10.1</v>
      </c>
    </row>
    <row r="236" spans="1:22" x14ac:dyDescent="0.15">
      <c r="A236" s="440">
        <v>43424</v>
      </c>
      <c r="B236" s="459" t="s">
        <v>390</v>
      </c>
      <c r="C236" s="459">
        <v>5.8</v>
      </c>
      <c r="D236" s="459">
        <v>5.5</v>
      </c>
      <c r="E236" s="459">
        <v>5.9</v>
      </c>
      <c r="F236" s="459">
        <v>5.6</v>
      </c>
      <c r="G236" s="459">
        <v>5.9</v>
      </c>
      <c r="H236" s="459">
        <v>4.8</v>
      </c>
      <c r="I236" s="459">
        <v>4.8</v>
      </c>
      <c r="J236" s="459">
        <v>9.8000000000000007</v>
      </c>
      <c r="K236" s="459">
        <v>5.3</v>
      </c>
      <c r="L236" s="459">
        <v>5</v>
      </c>
      <c r="M236" s="459">
        <v>5.2</v>
      </c>
      <c r="N236" s="459">
        <v>5.3</v>
      </c>
      <c r="O236" s="459">
        <v>5.3</v>
      </c>
      <c r="P236" s="459">
        <v>6.9</v>
      </c>
      <c r="Q236" s="459">
        <v>7.2</v>
      </c>
      <c r="R236" s="459">
        <v>3.5</v>
      </c>
      <c r="S236" s="459">
        <v>0.1</v>
      </c>
      <c r="T236" s="459">
        <v>6.8</v>
      </c>
      <c r="U236" s="459">
        <v>6.3</v>
      </c>
      <c r="V236" s="459">
        <v>4.7</v>
      </c>
    </row>
    <row r="237" spans="1:22" x14ac:dyDescent="0.15">
      <c r="A237" s="440">
        <v>43425</v>
      </c>
      <c r="B237" s="459">
        <v>13.2</v>
      </c>
      <c r="C237" s="459">
        <v>17.5</v>
      </c>
      <c r="D237" s="459">
        <v>8.1</v>
      </c>
      <c r="E237" s="459">
        <v>13.8</v>
      </c>
      <c r="F237" s="459">
        <v>19.2</v>
      </c>
      <c r="G237" s="459">
        <v>10</v>
      </c>
      <c r="H237" s="459">
        <v>12</v>
      </c>
      <c r="I237" s="459">
        <v>9.9</v>
      </c>
      <c r="J237" s="459">
        <v>17.399999999999999</v>
      </c>
      <c r="K237" s="459">
        <v>19.8</v>
      </c>
      <c r="L237" s="459">
        <v>3.5</v>
      </c>
      <c r="M237" s="459">
        <v>14.9</v>
      </c>
      <c r="N237" s="459">
        <v>14</v>
      </c>
      <c r="O237" s="459">
        <v>16.8</v>
      </c>
      <c r="P237" s="459">
        <v>18.3</v>
      </c>
      <c r="Q237" s="459">
        <v>18.399999999999999</v>
      </c>
      <c r="R237" s="459">
        <v>5.3</v>
      </c>
      <c r="S237" s="459">
        <v>6.1</v>
      </c>
      <c r="T237" s="459">
        <v>12</v>
      </c>
      <c r="U237" s="459">
        <v>12.7</v>
      </c>
      <c r="V237" s="459">
        <v>15.2</v>
      </c>
    </row>
    <row r="238" spans="1:22" x14ac:dyDescent="0.15">
      <c r="A238" s="440">
        <v>43426</v>
      </c>
      <c r="B238" s="459">
        <v>18</v>
      </c>
      <c r="C238" s="459">
        <v>18.3</v>
      </c>
      <c r="D238" s="459">
        <v>7.6</v>
      </c>
      <c r="E238" s="459">
        <v>13.3</v>
      </c>
      <c r="F238" s="459">
        <v>21.2</v>
      </c>
      <c r="G238" s="459">
        <v>10.5</v>
      </c>
      <c r="H238" s="459">
        <v>12.8</v>
      </c>
      <c r="I238" s="459">
        <v>11.6</v>
      </c>
      <c r="J238" s="459">
        <v>10.5</v>
      </c>
      <c r="K238" s="459">
        <v>25.8</v>
      </c>
      <c r="L238" s="459">
        <v>5.3</v>
      </c>
      <c r="M238" s="459">
        <v>12.9</v>
      </c>
      <c r="N238" s="459">
        <v>15.8</v>
      </c>
      <c r="O238" s="459">
        <v>22.2</v>
      </c>
      <c r="P238" s="459">
        <v>22</v>
      </c>
      <c r="Q238" s="459">
        <v>26.4</v>
      </c>
      <c r="R238" s="459">
        <v>10.5</v>
      </c>
      <c r="S238" s="459">
        <v>6.8</v>
      </c>
      <c r="T238" s="459">
        <v>13.6</v>
      </c>
      <c r="U238" s="459">
        <v>13.8</v>
      </c>
      <c r="V238" s="459">
        <v>15</v>
      </c>
    </row>
    <row r="239" spans="1:22" x14ac:dyDescent="0.15">
      <c r="A239" s="440">
        <v>43427</v>
      </c>
      <c r="B239" s="459">
        <v>2.8</v>
      </c>
      <c r="C239" s="459">
        <v>8</v>
      </c>
      <c r="D239" s="459">
        <v>4.2</v>
      </c>
      <c r="E239" s="459">
        <v>5</v>
      </c>
      <c r="F239" s="459">
        <v>6.1</v>
      </c>
      <c r="G239" s="459">
        <v>5.5</v>
      </c>
      <c r="H239" s="459">
        <v>5.0999999999999996</v>
      </c>
      <c r="I239" s="459">
        <v>5.4</v>
      </c>
      <c r="J239" s="459">
        <v>5.8</v>
      </c>
      <c r="K239" s="459">
        <v>7.3</v>
      </c>
      <c r="L239" s="459">
        <v>0.4</v>
      </c>
      <c r="M239" s="459">
        <v>4.8</v>
      </c>
      <c r="N239" s="459">
        <v>5.2</v>
      </c>
      <c r="O239" s="459">
        <v>7.5</v>
      </c>
      <c r="P239" s="459">
        <v>10.5</v>
      </c>
      <c r="Q239" s="459">
        <v>9</v>
      </c>
      <c r="R239" s="459">
        <v>0.6</v>
      </c>
      <c r="S239" s="459">
        <v>0.1</v>
      </c>
      <c r="T239" s="459">
        <v>7.5</v>
      </c>
      <c r="U239" s="459">
        <v>5.7</v>
      </c>
      <c r="V239" s="459">
        <v>6.4</v>
      </c>
    </row>
    <row r="240" spans="1:22" x14ac:dyDescent="0.15">
      <c r="A240" s="440">
        <v>43428</v>
      </c>
      <c r="B240" s="459">
        <v>3.3</v>
      </c>
      <c r="C240" s="459">
        <v>5.2</v>
      </c>
      <c r="D240" s="459">
        <v>4.5</v>
      </c>
      <c r="E240" s="459">
        <v>7.9</v>
      </c>
      <c r="F240" s="459">
        <v>5.6</v>
      </c>
      <c r="G240" s="459">
        <v>3.8</v>
      </c>
      <c r="H240" s="459">
        <v>3.9</v>
      </c>
      <c r="I240" s="459">
        <v>3.4</v>
      </c>
      <c r="J240" s="459">
        <v>3.6</v>
      </c>
      <c r="K240" s="459">
        <v>6.4</v>
      </c>
      <c r="L240" s="459">
        <v>1.3</v>
      </c>
      <c r="M240" s="459">
        <v>5.9</v>
      </c>
      <c r="N240" s="459">
        <v>5.5</v>
      </c>
      <c r="O240" s="459">
        <v>5.0999999999999996</v>
      </c>
      <c r="P240" s="459">
        <v>5.4</v>
      </c>
      <c r="Q240" s="459">
        <v>5.8</v>
      </c>
      <c r="R240" s="459">
        <v>2.5</v>
      </c>
      <c r="S240" s="459">
        <v>-0.3</v>
      </c>
      <c r="T240" s="459">
        <v>4.9000000000000004</v>
      </c>
      <c r="U240" s="459">
        <v>6.1</v>
      </c>
      <c r="V240" s="459">
        <v>1.9</v>
      </c>
    </row>
    <row r="241" spans="1:22" x14ac:dyDescent="0.15">
      <c r="A241" s="440">
        <v>43429</v>
      </c>
      <c r="B241" s="459">
        <v>9.9</v>
      </c>
      <c r="C241" s="459">
        <v>11.7</v>
      </c>
      <c r="D241" s="459">
        <v>9.6999999999999993</v>
      </c>
      <c r="E241" s="459">
        <v>12.4</v>
      </c>
      <c r="F241" s="459">
        <v>14</v>
      </c>
      <c r="G241" s="459">
        <v>12.7</v>
      </c>
      <c r="H241" s="459">
        <v>12.8</v>
      </c>
      <c r="I241" s="459">
        <v>10.4</v>
      </c>
      <c r="J241" s="459">
        <v>12.2</v>
      </c>
      <c r="K241" s="459">
        <v>13.9</v>
      </c>
      <c r="L241" s="459">
        <v>5.3</v>
      </c>
      <c r="M241" s="459">
        <v>13.8</v>
      </c>
      <c r="N241" s="459">
        <v>13</v>
      </c>
      <c r="O241" s="459">
        <v>13.6</v>
      </c>
      <c r="P241" s="459">
        <v>15.9</v>
      </c>
      <c r="Q241" s="459">
        <v>14.4</v>
      </c>
      <c r="R241" s="459">
        <v>8.5</v>
      </c>
      <c r="S241" s="459">
        <v>3.8</v>
      </c>
      <c r="T241" s="459">
        <v>11.8</v>
      </c>
      <c r="U241" s="459">
        <v>14</v>
      </c>
      <c r="V241" s="459">
        <v>12.3</v>
      </c>
    </row>
    <row r="242" spans="1:22" x14ac:dyDescent="0.15">
      <c r="A242" s="440">
        <v>43430</v>
      </c>
      <c r="B242" s="459">
        <v>9.6999999999999993</v>
      </c>
      <c r="C242" s="459">
        <v>16</v>
      </c>
      <c r="D242" s="459">
        <v>12.9</v>
      </c>
      <c r="E242" s="459">
        <v>16.5</v>
      </c>
      <c r="F242" s="459">
        <v>14</v>
      </c>
      <c r="G242" s="459">
        <v>12.7</v>
      </c>
      <c r="H242" s="459">
        <v>12.9</v>
      </c>
      <c r="I242" s="459">
        <v>13.3</v>
      </c>
      <c r="J242" s="459">
        <v>24.4</v>
      </c>
      <c r="K242" s="459">
        <v>14</v>
      </c>
      <c r="L242" s="459">
        <v>11.3</v>
      </c>
      <c r="M242" s="459">
        <v>16.3</v>
      </c>
      <c r="N242" s="459">
        <v>13.5</v>
      </c>
      <c r="O242" s="459">
        <v>15.4</v>
      </c>
      <c r="P242" s="459">
        <v>16.2</v>
      </c>
      <c r="Q242" s="459">
        <v>15.4</v>
      </c>
      <c r="R242" s="459">
        <v>11.5</v>
      </c>
      <c r="S242" s="459">
        <v>10</v>
      </c>
      <c r="T242" s="459">
        <v>17.7</v>
      </c>
      <c r="U242" s="459">
        <v>14.3</v>
      </c>
      <c r="V242" s="459">
        <v>16.2</v>
      </c>
    </row>
    <row r="243" spans="1:22" x14ac:dyDescent="0.15">
      <c r="A243" s="440">
        <v>43431</v>
      </c>
      <c r="B243" s="459">
        <v>19</v>
      </c>
      <c r="C243" s="459">
        <v>17</v>
      </c>
      <c r="D243" s="459">
        <v>10.199999999999999</v>
      </c>
      <c r="E243" s="459">
        <v>14.8</v>
      </c>
      <c r="F243" s="459">
        <v>17.5</v>
      </c>
      <c r="G243" s="459">
        <v>13.2</v>
      </c>
      <c r="H243" s="459">
        <v>15.3</v>
      </c>
      <c r="I243" s="459">
        <v>14.3</v>
      </c>
      <c r="J243" s="459">
        <v>14</v>
      </c>
      <c r="K243" s="459">
        <v>20.100000000000001</v>
      </c>
      <c r="L243" s="459">
        <v>8.4</v>
      </c>
      <c r="M243" s="459">
        <v>15.8</v>
      </c>
      <c r="N243" s="459">
        <v>17</v>
      </c>
      <c r="O243" s="459">
        <v>23.5</v>
      </c>
      <c r="P243" s="459">
        <v>19</v>
      </c>
      <c r="Q243" s="459">
        <v>21.6</v>
      </c>
      <c r="R243" s="459">
        <v>11.1</v>
      </c>
      <c r="S243" s="459">
        <v>6.1</v>
      </c>
      <c r="T243" s="459">
        <v>13.1</v>
      </c>
      <c r="U243" s="459">
        <v>17.7</v>
      </c>
      <c r="V243" s="459">
        <v>19.100000000000001</v>
      </c>
    </row>
    <row r="244" spans="1:22" x14ac:dyDescent="0.15">
      <c r="A244" s="440">
        <v>43432</v>
      </c>
      <c r="B244" s="459">
        <v>25.1</v>
      </c>
      <c r="C244" s="459">
        <v>26.1</v>
      </c>
      <c r="D244" s="459">
        <v>18.3</v>
      </c>
      <c r="E244" s="459">
        <v>28.7</v>
      </c>
      <c r="F244" s="459">
        <v>25.9</v>
      </c>
      <c r="G244" s="459">
        <v>24.1</v>
      </c>
      <c r="H244" s="459">
        <v>19.100000000000001</v>
      </c>
      <c r="I244" s="459">
        <v>28.5</v>
      </c>
      <c r="J244" s="459">
        <v>28</v>
      </c>
      <c r="K244" s="459">
        <v>29.1</v>
      </c>
      <c r="L244" s="459">
        <v>14.9</v>
      </c>
      <c r="M244" s="459">
        <v>30.8</v>
      </c>
      <c r="N244" s="459">
        <v>27.3</v>
      </c>
      <c r="O244" s="459">
        <v>29</v>
      </c>
      <c r="P244" s="459">
        <v>25.3</v>
      </c>
      <c r="Q244" s="459">
        <v>29.9</v>
      </c>
      <c r="R244" s="459">
        <v>26.3</v>
      </c>
      <c r="S244" s="459">
        <v>13.6</v>
      </c>
      <c r="T244" s="459">
        <v>28.5</v>
      </c>
      <c r="U244" s="459">
        <v>28.3</v>
      </c>
      <c r="V244" s="459">
        <v>29.2</v>
      </c>
    </row>
    <row r="245" spans="1:22" x14ac:dyDescent="0.15">
      <c r="A245" s="440">
        <v>43433</v>
      </c>
      <c r="B245" s="459">
        <v>11</v>
      </c>
      <c r="C245" s="459">
        <v>11.5</v>
      </c>
      <c r="D245" s="459">
        <v>12.4</v>
      </c>
      <c r="E245" s="459">
        <v>14.5</v>
      </c>
      <c r="F245" s="459">
        <v>12.4</v>
      </c>
      <c r="G245" s="459">
        <v>10</v>
      </c>
      <c r="H245" s="459">
        <v>9.4</v>
      </c>
      <c r="I245" s="459">
        <v>9.3000000000000007</v>
      </c>
      <c r="J245" s="459">
        <v>13</v>
      </c>
      <c r="K245" s="459">
        <v>12.5</v>
      </c>
      <c r="L245" s="459">
        <v>9.3000000000000007</v>
      </c>
      <c r="M245" s="459">
        <v>11</v>
      </c>
      <c r="N245" s="459">
        <v>10.6</v>
      </c>
      <c r="O245" s="459">
        <v>10</v>
      </c>
      <c r="P245" s="459">
        <v>12.8</v>
      </c>
      <c r="Q245" s="459">
        <v>12.3</v>
      </c>
      <c r="R245" s="459">
        <v>10.8</v>
      </c>
      <c r="S245" s="459">
        <v>6.3</v>
      </c>
      <c r="T245" s="459">
        <v>10.1</v>
      </c>
      <c r="U245" s="459">
        <v>12</v>
      </c>
      <c r="V245" s="459">
        <v>8.9</v>
      </c>
    </row>
    <row r="246" spans="1:22" x14ac:dyDescent="0.15">
      <c r="A246" s="440">
        <v>43434</v>
      </c>
      <c r="B246" s="459">
        <v>8.6999999999999993</v>
      </c>
      <c r="C246" s="459">
        <v>12.3</v>
      </c>
      <c r="D246" s="459">
        <v>10.199999999999999</v>
      </c>
      <c r="E246" s="459">
        <v>10.9</v>
      </c>
      <c r="F246" s="459">
        <v>13</v>
      </c>
      <c r="G246" s="459">
        <v>11.7</v>
      </c>
      <c r="H246" s="459">
        <v>9.4</v>
      </c>
      <c r="I246" s="459">
        <v>10.9</v>
      </c>
      <c r="J246" s="459">
        <v>15.5</v>
      </c>
      <c r="K246" s="459">
        <v>13</v>
      </c>
      <c r="L246" s="459">
        <v>6.4</v>
      </c>
      <c r="M246" s="459">
        <v>9.8000000000000007</v>
      </c>
      <c r="N246" s="459">
        <v>10.7</v>
      </c>
      <c r="O246" s="459">
        <v>12.3</v>
      </c>
      <c r="P246" s="459">
        <v>13.1</v>
      </c>
      <c r="Q246" s="459">
        <v>14.1</v>
      </c>
      <c r="R246" s="459">
        <v>6.9</v>
      </c>
      <c r="S246" s="459">
        <v>1.8</v>
      </c>
      <c r="T246" s="459">
        <v>14.2</v>
      </c>
      <c r="U246" s="459">
        <v>10.199999999999999</v>
      </c>
      <c r="V246" s="459">
        <v>12.4</v>
      </c>
    </row>
    <row r="247" spans="1:22" x14ac:dyDescent="0.15">
      <c r="A247" s="440">
        <v>43435</v>
      </c>
      <c r="B247" s="459">
        <v>6.3</v>
      </c>
      <c r="C247" s="459">
        <v>7.9</v>
      </c>
      <c r="D247" s="459">
        <v>13.7</v>
      </c>
      <c r="E247" s="459">
        <v>11.4</v>
      </c>
      <c r="F247" s="459">
        <v>8</v>
      </c>
      <c r="G247" s="459">
        <v>11.7</v>
      </c>
      <c r="H247" s="459">
        <v>7</v>
      </c>
      <c r="I247" s="459">
        <v>10.3</v>
      </c>
      <c r="J247" s="459">
        <v>9.9</v>
      </c>
      <c r="K247" s="459">
        <v>7.7</v>
      </c>
      <c r="L247" s="459">
        <v>7.4</v>
      </c>
      <c r="M247" s="459">
        <v>7.8</v>
      </c>
      <c r="N247" s="459">
        <v>8.1999999999999993</v>
      </c>
      <c r="O247" s="459">
        <v>8</v>
      </c>
      <c r="P247" s="459">
        <v>8.8000000000000007</v>
      </c>
      <c r="Q247" s="459">
        <v>9.6999999999999993</v>
      </c>
      <c r="R247" s="459">
        <v>6.5</v>
      </c>
      <c r="S247" s="459">
        <v>1.4</v>
      </c>
      <c r="T247" s="459">
        <v>10.3</v>
      </c>
      <c r="U247" s="459">
        <v>11.3</v>
      </c>
      <c r="V247" s="459">
        <v>7.3</v>
      </c>
    </row>
    <row r="248" spans="1:22" x14ac:dyDescent="0.15">
      <c r="A248" s="440">
        <v>43436</v>
      </c>
      <c r="B248" s="459">
        <v>12.4</v>
      </c>
      <c r="C248" s="459">
        <v>14.8</v>
      </c>
      <c r="D248" s="459">
        <v>10.199999999999999</v>
      </c>
      <c r="E248" s="459">
        <v>12.9</v>
      </c>
      <c r="F248" s="459">
        <v>13.7</v>
      </c>
      <c r="G248" s="459">
        <v>9.8000000000000007</v>
      </c>
      <c r="H248" s="459">
        <v>9.4</v>
      </c>
      <c r="I248" s="459">
        <v>9.1</v>
      </c>
      <c r="J248" s="459">
        <v>11.9</v>
      </c>
      <c r="K248" s="459">
        <v>16.2</v>
      </c>
      <c r="L248" s="459">
        <v>8.1999999999999993</v>
      </c>
      <c r="M248" s="459">
        <v>13.3</v>
      </c>
      <c r="N248" s="459">
        <v>12.5</v>
      </c>
      <c r="O248" s="459">
        <v>14.9</v>
      </c>
      <c r="P248" s="459">
        <v>17.100000000000001</v>
      </c>
      <c r="Q248" s="459">
        <v>16.600000000000001</v>
      </c>
      <c r="R248" s="459">
        <v>11</v>
      </c>
      <c r="S248" s="459">
        <v>3</v>
      </c>
      <c r="T248" s="459">
        <v>9.8000000000000007</v>
      </c>
      <c r="U248" s="459">
        <v>12.8</v>
      </c>
      <c r="V248" s="459">
        <v>10.3</v>
      </c>
    </row>
    <row r="249" spans="1:22" x14ac:dyDescent="0.15">
      <c r="A249" s="440">
        <v>43437</v>
      </c>
      <c r="B249" s="459">
        <v>18.7</v>
      </c>
      <c r="C249" s="459">
        <v>19.100000000000001</v>
      </c>
      <c r="D249" s="459">
        <v>12.4</v>
      </c>
      <c r="E249" s="459">
        <v>20.6</v>
      </c>
      <c r="F249" s="459">
        <v>19</v>
      </c>
      <c r="G249" s="459">
        <v>18.3</v>
      </c>
      <c r="H249" s="459">
        <v>15.3</v>
      </c>
      <c r="I249" s="459">
        <v>15.5</v>
      </c>
      <c r="J249" s="459">
        <v>21.3</v>
      </c>
      <c r="K249" s="459">
        <v>17.5</v>
      </c>
      <c r="L249" s="459">
        <v>8.9</v>
      </c>
      <c r="M249" s="459">
        <v>19.8</v>
      </c>
      <c r="N249" s="459">
        <v>19.3</v>
      </c>
      <c r="O249" s="459">
        <v>19.399999999999999</v>
      </c>
      <c r="P249" s="459">
        <v>18</v>
      </c>
      <c r="Q249" s="459">
        <v>18.5</v>
      </c>
      <c r="R249" s="459">
        <v>13.4</v>
      </c>
      <c r="S249" s="459">
        <v>10.7</v>
      </c>
      <c r="T249" s="459">
        <v>16.899999999999999</v>
      </c>
      <c r="U249" s="459">
        <v>20.3</v>
      </c>
      <c r="V249" s="459">
        <v>16.5</v>
      </c>
    </row>
    <row r="250" spans="1:22" x14ac:dyDescent="0.15">
      <c r="A250" s="440">
        <v>43438</v>
      </c>
      <c r="B250" s="459">
        <v>25.6</v>
      </c>
      <c r="C250" s="459">
        <v>21.5</v>
      </c>
      <c r="D250" s="459">
        <v>8.5</v>
      </c>
      <c r="E250" s="459">
        <v>19</v>
      </c>
      <c r="F250" s="459">
        <v>24.4</v>
      </c>
      <c r="G250" s="459">
        <v>12.3</v>
      </c>
      <c r="H250" s="459">
        <v>16.3</v>
      </c>
      <c r="I250" s="459">
        <v>13.9</v>
      </c>
      <c r="J250" s="459">
        <v>17.8</v>
      </c>
      <c r="K250" s="459">
        <v>28.7</v>
      </c>
      <c r="L250" s="459">
        <v>3.6</v>
      </c>
      <c r="M250" s="459">
        <v>18.3</v>
      </c>
      <c r="N250" s="459">
        <v>20.6</v>
      </c>
      <c r="O250" s="459">
        <v>23.6</v>
      </c>
      <c r="P250" s="459">
        <v>25.5</v>
      </c>
      <c r="Q250" s="459">
        <v>25.8</v>
      </c>
      <c r="R250" s="459">
        <v>14.7</v>
      </c>
      <c r="S250" s="459">
        <v>11.3</v>
      </c>
      <c r="T250" s="459">
        <v>16.3</v>
      </c>
      <c r="U250" s="459">
        <v>17.899999999999999</v>
      </c>
      <c r="V250" s="459">
        <v>18.5</v>
      </c>
    </row>
    <row r="251" spans="1:22" x14ac:dyDescent="0.15">
      <c r="A251" s="440">
        <v>43439</v>
      </c>
      <c r="B251" s="459">
        <v>7.9</v>
      </c>
      <c r="C251" s="459">
        <v>7</v>
      </c>
      <c r="D251" s="459">
        <v>7.1</v>
      </c>
      <c r="E251" s="459">
        <v>7.4</v>
      </c>
      <c r="F251" s="459">
        <v>7</v>
      </c>
      <c r="G251" s="459">
        <v>8</v>
      </c>
      <c r="H251" s="459">
        <v>9.1</v>
      </c>
      <c r="I251" s="459">
        <v>8.9</v>
      </c>
      <c r="J251" s="459">
        <v>6.5</v>
      </c>
      <c r="K251" s="459">
        <v>10.1</v>
      </c>
      <c r="L251" s="459">
        <v>6.3</v>
      </c>
      <c r="M251" s="459">
        <v>8.9</v>
      </c>
      <c r="N251" s="459">
        <v>7.7</v>
      </c>
      <c r="O251" s="459">
        <v>7.5</v>
      </c>
      <c r="P251" s="459">
        <v>11.1</v>
      </c>
      <c r="Q251" s="459">
        <v>9.9</v>
      </c>
      <c r="R251" s="459">
        <v>5.0999999999999996</v>
      </c>
      <c r="S251" s="459">
        <v>3.7</v>
      </c>
      <c r="T251" s="459">
        <v>8.6</v>
      </c>
      <c r="U251" s="459">
        <v>9.1999999999999993</v>
      </c>
      <c r="V251" s="459">
        <v>10.3</v>
      </c>
    </row>
    <row r="252" spans="1:22" x14ac:dyDescent="0.15">
      <c r="A252" s="440">
        <v>43440</v>
      </c>
      <c r="B252" s="459">
        <v>8.8000000000000007</v>
      </c>
      <c r="C252" s="459">
        <v>8</v>
      </c>
      <c r="D252" s="459">
        <v>9.3000000000000007</v>
      </c>
      <c r="E252" s="459">
        <v>6.7</v>
      </c>
      <c r="F252" s="459">
        <v>8.9</v>
      </c>
      <c r="G252" s="459">
        <v>6.9</v>
      </c>
      <c r="H252" s="459">
        <v>5</v>
      </c>
      <c r="I252" s="459">
        <v>7.3</v>
      </c>
      <c r="J252" s="459">
        <v>5.2</v>
      </c>
      <c r="K252" s="459">
        <v>11.1</v>
      </c>
      <c r="L252" s="459">
        <v>4.9000000000000004</v>
      </c>
      <c r="M252" s="459">
        <v>6.8</v>
      </c>
      <c r="N252" s="459">
        <v>7.4</v>
      </c>
      <c r="O252" s="459">
        <v>9.6</v>
      </c>
      <c r="P252" s="459">
        <v>8</v>
      </c>
      <c r="Q252" s="459">
        <v>10.6</v>
      </c>
      <c r="R252" s="459">
        <v>3</v>
      </c>
      <c r="S252" s="459">
        <v>0.7</v>
      </c>
      <c r="T252" s="459">
        <v>7.5</v>
      </c>
      <c r="U252" s="459">
        <v>5.6</v>
      </c>
      <c r="V252" s="459">
        <v>4.5</v>
      </c>
    </row>
    <row r="253" spans="1:22" x14ac:dyDescent="0.15">
      <c r="A253" s="440">
        <v>43441</v>
      </c>
      <c r="B253" s="459">
        <v>21.2</v>
      </c>
      <c r="C253" s="459">
        <v>17.8</v>
      </c>
      <c r="D253" s="459">
        <v>11.4</v>
      </c>
      <c r="E253" s="459">
        <v>16.399999999999999</v>
      </c>
      <c r="F253" s="459">
        <v>18.8</v>
      </c>
      <c r="G253" s="459">
        <v>12.3</v>
      </c>
      <c r="H253" s="459">
        <v>11.4</v>
      </c>
      <c r="I253" s="459">
        <v>13.1</v>
      </c>
      <c r="J253" s="459">
        <v>8.6999999999999993</v>
      </c>
      <c r="K253" s="459">
        <v>26.9</v>
      </c>
      <c r="L253" s="459">
        <v>7.3</v>
      </c>
      <c r="M253" s="459">
        <v>16.5</v>
      </c>
      <c r="N253" s="459">
        <v>22.8</v>
      </c>
      <c r="O253" s="459">
        <v>25.3</v>
      </c>
      <c r="P253" s="459">
        <v>17.3</v>
      </c>
      <c r="Q253" s="459">
        <v>25</v>
      </c>
      <c r="R253" s="459">
        <v>10.7</v>
      </c>
      <c r="S253" s="459">
        <v>2</v>
      </c>
      <c r="T253" s="459">
        <v>13.2</v>
      </c>
      <c r="U253" s="459">
        <v>16</v>
      </c>
      <c r="V253" s="459">
        <v>14.7</v>
      </c>
    </row>
    <row r="254" spans="1:22" x14ac:dyDescent="0.15">
      <c r="A254" s="440">
        <v>43442</v>
      </c>
      <c r="B254" s="459">
        <v>2.2999999999999998</v>
      </c>
      <c r="C254" s="459">
        <v>5.0999999999999996</v>
      </c>
      <c r="D254" s="459">
        <v>7.4</v>
      </c>
      <c r="E254" s="459">
        <v>7.1</v>
      </c>
      <c r="F254" s="459">
        <v>4.2</v>
      </c>
      <c r="G254" s="459">
        <v>3.9</v>
      </c>
      <c r="H254" s="459">
        <v>3.8</v>
      </c>
      <c r="I254" s="459">
        <v>3.3</v>
      </c>
      <c r="J254" s="459">
        <v>2.7</v>
      </c>
      <c r="K254" s="459">
        <v>5</v>
      </c>
      <c r="L254" s="459">
        <v>3.3</v>
      </c>
      <c r="M254" s="459">
        <v>4.5999999999999996</v>
      </c>
      <c r="N254" s="459">
        <v>5.6</v>
      </c>
      <c r="O254" s="459">
        <v>6</v>
      </c>
      <c r="P254" s="459">
        <v>6.4</v>
      </c>
      <c r="Q254" s="459">
        <v>10.5</v>
      </c>
      <c r="R254" s="459">
        <v>2.2999999999999998</v>
      </c>
      <c r="S254" s="459">
        <v>-5</v>
      </c>
      <c r="T254" s="459">
        <v>4.4000000000000004</v>
      </c>
      <c r="U254" s="459">
        <v>5.8</v>
      </c>
      <c r="V254" s="459">
        <v>4.3</v>
      </c>
    </row>
    <row r="255" spans="1:22" x14ac:dyDescent="0.15">
      <c r="A255" s="440">
        <v>43443</v>
      </c>
      <c r="B255" s="459">
        <v>1.4</v>
      </c>
      <c r="C255" s="459">
        <v>3.8</v>
      </c>
      <c r="D255" s="459">
        <v>4.0999999999999996</v>
      </c>
      <c r="E255" s="459">
        <v>2.2999999999999998</v>
      </c>
      <c r="F255" s="459">
        <v>3.9</v>
      </c>
      <c r="G255" s="459">
        <v>6.6</v>
      </c>
      <c r="H255" s="459">
        <v>4.7</v>
      </c>
      <c r="I255" s="459">
        <v>4.8</v>
      </c>
      <c r="J255" s="459">
        <v>5.8</v>
      </c>
      <c r="K255" s="459">
        <v>4.9000000000000004</v>
      </c>
      <c r="L255" s="459">
        <v>0.6</v>
      </c>
      <c r="M255" s="459">
        <v>1.3</v>
      </c>
      <c r="N255" s="459">
        <v>2.5</v>
      </c>
      <c r="O255" s="459">
        <v>4.8</v>
      </c>
      <c r="P255" s="459">
        <v>6.5</v>
      </c>
      <c r="Q255" s="459">
        <v>4.7</v>
      </c>
      <c r="R255" s="459">
        <v>-1.4</v>
      </c>
      <c r="S255" s="459">
        <v>-1.3</v>
      </c>
      <c r="T255" s="459">
        <v>6.3</v>
      </c>
      <c r="U255" s="459">
        <v>4.5999999999999996</v>
      </c>
      <c r="V255" s="459">
        <v>3.1</v>
      </c>
    </row>
    <row r="256" spans="1:22" x14ac:dyDescent="0.15">
      <c r="A256" s="440">
        <v>43444</v>
      </c>
      <c r="B256" s="459">
        <v>11</v>
      </c>
      <c r="C256" s="459">
        <v>10.7</v>
      </c>
      <c r="D256" s="459">
        <v>5.5</v>
      </c>
      <c r="E256" s="459">
        <v>6</v>
      </c>
      <c r="F256" s="459">
        <v>7.3</v>
      </c>
      <c r="G256" s="459" t="s">
        <v>390</v>
      </c>
      <c r="H256" s="459">
        <v>8.1999999999999993</v>
      </c>
      <c r="I256" s="459">
        <v>4.8</v>
      </c>
      <c r="J256" s="459">
        <v>4.3</v>
      </c>
      <c r="K256" s="459">
        <v>10.1</v>
      </c>
      <c r="L256" s="459" t="s">
        <v>390</v>
      </c>
      <c r="M256" s="459">
        <v>6</v>
      </c>
      <c r="N256" s="459">
        <v>6.2</v>
      </c>
      <c r="O256" s="459">
        <v>10.6</v>
      </c>
      <c r="P256" s="459">
        <v>11.5</v>
      </c>
      <c r="Q256" s="459">
        <v>15.7</v>
      </c>
      <c r="R256" s="459">
        <v>2.7</v>
      </c>
      <c r="S256" s="459">
        <v>-1.2</v>
      </c>
      <c r="T256" s="459">
        <v>6.3</v>
      </c>
      <c r="U256" s="459">
        <v>5.6</v>
      </c>
      <c r="V256" s="459">
        <v>6.6</v>
      </c>
    </row>
    <row r="257" spans="1:22" x14ac:dyDescent="0.15">
      <c r="A257" s="440">
        <v>43445</v>
      </c>
      <c r="B257" s="459">
        <v>14</v>
      </c>
      <c r="C257" s="459">
        <v>13.9</v>
      </c>
      <c r="D257" s="459">
        <v>6.4</v>
      </c>
      <c r="E257" s="459">
        <v>7.8</v>
      </c>
      <c r="F257" s="459">
        <v>17.8</v>
      </c>
      <c r="G257" s="459" t="s">
        <v>390</v>
      </c>
      <c r="H257" s="459">
        <v>7</v>
      </c>
      <c r="I257" s="459">
        <v>5.3</v>
      </c>
      <c r="J257" s="459">
        <v>4.7</v>
      </c>
      <c r="K257" s="459">
        <v>18.399999999999999</v>
      </c>
      <c r="L257" s="459" t="s">
        <v>390</v>
      </c>
      <c r="M257" s="459">
        <v>7.5</v>
      </c>
      <c r="N257" s="459">
        <v>7.9</v>
      </c>
      <c r="O257" s="459">
        <v>15.8</v>
      </c>
      <c r="P257" s="459">
        <v>19.3</v>
      </c>
      <c r="Q257" s="459">
        <v>18.2</v>
      </c>
      <c r="R257" s="459">
        <v>6.2</v>
      </c>
      <c r="S257" s="459">
        <v>-0.4</v>
      </c>
      <c r="T257" s="459">
        <v>5.9</v>
      </c>
      <c r="U257" s="459">
        <v>9.4</v>
      </c>
      <c r="V257" s="459">
        <v>9.9</v>
      </c>
    </row>
    <row r="258" spans="1:22" x14ac:dyDescent="0.15">
      <c r="A258" s="440">
        <v>43446</v>
      </c>
      <c r="B258" s="459">
        <v>1.8</v>
      </c>
      <c r="C258" s="459">
        <v>4.5</v>
      </c>
      <c r="D258" s="459" t="s">
        <v>390</v>
      </c>
      <c r="E258" s="459">
        <v>2.5</v>
      </c>
      <c r="F258" s="459">
        <v>4.2</v>
      </c>
      <c r="G258" s="459" t="s">
        <v>390</v>
      </c>
      <c r="H258" s="459">
        <v>2.4</v>
      </c>
      <c r="I258" s="459">
        <v>3.5</v>
      </c>
      <c r="J258" s="459">
        <v>1.2</v>
      </c>
      <c r="K258" s="459">
        <v>6.4</v>
      </c>
      <c r="L258" s="459" t="s">
        <v>390</v>
      </c>
      <c r="M258" s="459">
        <v>2.7</v>
      </c>
      <c r="N258" s="459">
        <v>4.0999999999999996</v>
      </c>
      <c r="O258" s="459">
        <v>5.8</v>
      </c>
      <c r="P258" s="459">
        <v>4.8</v>
      </c>
      <c r="Q258" s="459">
        <v>6.4</v>
      </c>
      <c r="R258" s="459" t="s">
        <v>390</v>
      </c>
      <c r="S258" s="459">
        <v>-3.3</v>
      </c>
      <c r="T258" s="459">
        <v>4.8</v>
      </c>
      <c r="U258" s="459">
        <v>4.2</v>
      </c>
      <c r="V258" s="459">
        <v>1.2</v>
      </c>
    </row>
    <row r="259" spans="1:22" x14ac:dyDescent="0.15">
      <c r="A259" s="440">
        <v>43447</v>
      </c>
      <c r="B259" s="459">
        <v>5.0999999999999996</v>
      </c>
      <c r="C259" s="459">
        <v>5.8</v>
      </c>
      <c r="D259" s="459" t="s">
        <v>390</v>
      </c>
      <c r="E259" s="459">
        <v>6</v>
      </c>
      <c r="F259" s="459">
        <v>5.5</v>
      </c>
      <c r="G259" s="459">
        <v>6.3</v>
      </c>
      <c r="H259" s="459">
        <v>3.1</v>
      </c>
      <c r="I259" s="459">
        <v>4.7</v>
      </c>
      <c r="J259" s="459">
        <v>5.5</v>
      </c>
      <c r="K259" s="459">
        <v>4.9000000000000004</v>
      </c>
      <c r="L259" s="459">
        <v>3.3</v>
      </c>
      <c r="M259" s="459">
        <v>5.5</v>
      </c>
      <c r="N259" s="459">
        <v>6.2</v>
      </c>
      <c r="O259" s="459">
        <v>7.5</v>
      </c>
      <c r="P259" s="459">
        <v>4.9000000000000004</v>
      </c>
      <c r="Q259" s="459">
        <v>7.2</v>
      </c>
      <c r="R259" s="459" t="s">
        <v>390</v>
      </c>
      <c r="S259" s="459">
        <v>0.4</v>
      </c>
      <c r="T259" s="459">
        <v>5.8</v>
      </c>
      <c r="U259" s="459">
        <v>7.2</v>
      </c>
      <c r="V259" s="459">
        <v>3.5</v>
      </c>
    </row>
    <row r="260" spans="1:22" x14ac:dyDescent="0.15">
      <c r="A260" s="440">
        <v>43448</v>
      </c>
      <c r="B260" s="459">
        <v>2.8</v>
      </c>
      <c r="C260" s="459">
        <v>6.7</v>
      </c>
      <c r="D260" s="459" t="s">
        <v>390</v>
      </c>
      <c r="E260" s="459">
        <v>6</v>
      </c>
      <c r="F260" s="459">
        <v>6.4</v>
      </c>
      <c r="G260" s="459">
        <v>6.8</v>
      </c>
      <c r="H260" s="459">
        <v>4.7</v>
      </c>
      <c r="I260" s="459">
        <v>6</v>
      </c>
      <c r="J260" s="459">
        <v>7</v>
      </c>
      <c r="K260" s="459">
        <v>6.9</v>
      </c>
      <c r="L260" s="459">
        <v>3.8</v>
      </c>
      <c r="M260" s="459">
        <v>6</v>
      </c>
      <c r="N260" s="459">
        <v>6.3</v>
      </c>
      <c r="O260" s="459">
        <v>7.8</v>
      </c>
      <c r="P260" s="459">
        <v>8.1</v>
      </c>
      <c r="Q260" s="459">
        <v>7.7</v>
      </c>
      <c r="R260" s="459" t="s">
        <v>390</v>
      </c>
      <c r="S260" s="459">
        <v>1.7</v>
      </c>
      <c r="T260" s="459">
        <v>7.4</v>
      </c>
      <c r="U260" s="459">
        <v>8.1</v>
      </c>
      <c r="V260" s="459">
        <v>6.7</v>
      </c>
    </row>
    <row r="261" spans="1:22" x14ac:dyDescent="0.15">
      <c r="A261" s="440">
        <v>43449</v>
      </c>
      <c r="B261" s="459">
        <v>6.3</v>
      </c>
      <c r="C261" s="459">
        <v>8.6</v>
      </c>
      <c r="D261" s="459">
        <v>8.3000000000000007</v>
      </c>
      <c r="E261" s="459">
        <v>8.1</v>
      </c>
      <c r="F261" s="459">
        <v>7.3</v>
      </c>
      <c r="G261" s="459">
        <v>12.3</v>
      </c>
      <c r="H261" s="459">
        <v>7.3</v>
      </c>
      <c r="I261" s="459">
        <v>9.6</v>
      </c>
      <c r="J261" s="459">
        <v>12.8</v>
      </c>
      <c r="K261" s="459">
        <v>8.5</v>
      </c>
      <c r="L261" s="459">
        <v>7.5</v>
      </c>
      <c r="M261" s="459">
        <v>6.1</v>
      </c>
      <c r="N261" s="459">
        <v>7.9</v>
      </c>
      <c r="O261" s="459">
        <v>9.9</v>
      </c>
      <c r="P261" s="459">
        <v>10.5</v>
      </c>
      <c r="Q261" s="459">
        <v>9</v>
      </c>
      <c r="R261" s="459">
        <v>1.9</v>
      </c>
      <c r="S261" s="459">
        <v>2</v>
      </c>
      <c r="T261" s="459">
        <v>9.9</v>
      </c>
      <c r="U261" s="459">
        <v>7.9</v>
      </c>
      <c r="V261" s="459">
        <v>6.5</v>
      </c>
    </row>
    <row r="262" spans="1:22" x14ac:dyDescent="0.15">
      <c r="A262" s="440">
        <v>43450</v>
      </c>
      <c r="B262" s="459">
        <v>22.3</v>
      </c>
      <c r="C262" s="459">
        <v>25.7</v>
      </c>
      <c r="D262" s="459">
        <v>12.1</v>
      </c>
      <c r="E262" s="459">
        <v>19.899999999999999</v>
      </c>
      <c r="F262" s="459">
        <v>22.4</v>
      </c>
      <c r="G262" s="459">
        <v>21.4</v>
      </c>
      <c r="H262" s="459">
        <v>24.3</v>
      </c>
      <c r="I262" s="459">
        <v>19.5</v>
      </c>
      <c r="J262" s="459">
        <v>24</v>
      </c>
      <c r="K262" s="459">
        <v>28.4</v>
      </c>
      <c r="L262" s="459">
        <v>8.1</v>
      </c>
      <c r="M262" s="459">
        <v>22.7</v>
      </c>
      <c r="N262" s="459">
        <v>20.6</v>
      </c>
      <c r="O262" s="459">
        <v>27.5</v>
      </c>
      <c r="P262" s="459">
        <v>31.5</v>
      </c>
      <c r="Q262" s="459">
        <v>26.5</v>
      </c>
      <c r="R262" s="459">
        <v>21</v>
      </c>
      <c r="S262" s="459">
        <v>12.1</v>
      </c>
      <c r="T262" s="459">
        <v>20.9</v>
      </c>
      <c r="U262" s="459">
        <v>23.3</v>
      </c>
      <c r="V262" s="459">
        <v>27.2</v>
      </c>
    </row>
    <row r="263" spans="1:22" x14ac:dyDescent="0.15">
      <c r="A263" s="440">
        <v>43451</v>
      </c>
      <c r="B263" s="459">
        <v>29.1</v>
      </c>
      <c r="C263" s="459">
        <v>23.8</v>
      </c>
      <c r="D263" s="459">
        <v>10.6</v>
      </c>
      <c r="E263" s="459">
        <v>25.4</v>
      </c>
      <c r="F263" s="459">
        <v>28</v>
      </c>
      <c r="G263" s="459">
        <v>21.3</v>
      </c>
      <c r="H263" s="459">
        <v>20.3</v>
      </c>
      <c r="I263" s="459">
        <v>18.3</v>
      </c>
      <c r="J263" s="459">
        <v>16.3</v>
      </c>
      <c r="K263" s="459">
        <v>28.2</v>
      </c>
      <c r="L263" s="459">
        <v>12.3</v>
      </c>
      <c r="M263" s="459">
        <v>23</v>
      </c>
      <c r="N263" s="459" t="s">
        <v>390</v>
      </c>
      <c r="O263" s="459">
        <v>27.6</v>
      </c>
      <c r="P263" s="459">
        <v>28.9</v>
      </c>
      <c r="Q263" s="459">
        <v>29.3</v>
      </c>
      <c r="R263" s="459">
        <v>20.9</v>
      </c>
      <c r="S263" s="459">
        <v>9.5</v>
      </c>
      <c r="T263" s="459">
        <v>18.600000000000001</v>
      </c>
      <c r="U263" s="459">
        <v>24.5</v>
      </c>
      <c r="V263" s="459">
        <v>21.4</v>
      </c>
    </row>
    <row r="264" spans="1:22" x14ac:dyDescent="0.15">
      <c r="A264" s="440">
        <v>43452</v>
      </c>
      <c r="B264" s="459">
        <v>7.4</v>
      </c>
      <c r="C264" s="459">
        <v>11</v>
      </c>
      <c r="D264" s="459">
        <v>8.4</v>
      </c>
      <c r="E264" s="459">
        <v>7.1</v>
      </c>
      <c r="F264" s="459">
        <v>9.4</v>
      </c>
      <c r="G264" s="459">
        <v>8.4</v>
      </c>
      <c r="H264" s="459" t="s">
        <v>390</v>
      </c>
      <c r="I264" s="459">
        <v>9.1999999999999993</v>
      </c>
      <c r="J264" s="459">
        <v>10.199999999999999</v>
      </c>
      <c r="K264" s="459">
        <v>10.6</v>
      </c>
      <c r="L264" s="459">
        <v>6.1</v>
      </c>
      <c r="M264" s="459" t="s">
        <v>390</v>
      </c>
      <c r="N264" s="459" t="s">
        <v>390</v>
      </c>
      <c r="O264" s="459">
        <v>10.8</v>
      </c>
      <c r="P264" s="459">
        <v>12.1</v>
      </c>
      <c r="Q264" s="459">
        <v>13.9</v>
      </c>
      <c r="R264" s="459">
        <v>1.3</v>
      </c>
      <c r="S264" s="459">
        <v>1.7</v>
      </c>
      <c r="T264" s="459">
        <v>10.199999999999999</v>
      </c>
      <c r="U264" s="459">
        <v>6.1</v>
      </c>
      <c r="V264" s="459">
        <v>8.5</v>
      </c>
    </row>
    <row r="265" spans="1:22" x14ac:dyDescent="0.15">
      <c r="A265" s="440">
        <v>43453</v>
      </c>
      <c r="B265" s="459">
        <v>8.9</v>
      </c>
      <c r="C265" s="459">
        <v>11</v>
      </c>
      <c r="D265" s="459">
        <v>8.9</v>
      </c>
      <c r="E265" s="459" t="s">
        <v>390</v>
      </c>
      <c r="F265" s="459">
        <v>10</v>
      </c>
      <c r="G265" s="459">
        <v>8</v>
      </c>
      <c r="H265" s="459" t="s">
        <v>390</v>
      </c>
      <c r="I265" s="459">
        <v>8.1999999999999993</v>
      </c>
      <c r="J265" s="459">
        <v>10.199999999999999</v>
      </c>
      <c r="K265" s="459">
        <v>8.6</v>
      </c>
      <c r="L265" s="459">
        <v>4.8</v>
      </c>
      <c r="M265" s="459" t="s">
        <v>390</v>
      </c>
      <c r="N265" s="459" t="s">
        <v>390</v>
      </c>
      <c r="O265" s="459" t="s">
        <v>390</v>
      </c>
      <c r="P265" s="459">
        <v>11.6</v>
      </c>
      <c r="Q265" s="459" t="s">
        <v>390</v>
      </c>
      <c r="R265" s="459">
        <v>4.5</v>
      </c>
      <c r="S265" s="459">
        <v>4.0999999999999996</v>
      </c>
      <c r="T265" s="459">
        <v>9.1</v>
      </c>
      <c r="U265" s="459">
        <v>7.8</v>
      </c>
      <c r="V265" s="459">
        <v>9.3000000000000007</v>
      </c>
    </row>
    <row r="266" spans="1:22" x14ac:dyDescent="0.15">
      <c r="A266" s="440">
        <v>43454</v>
      </c>
      <c r="B266" s="459">
        <v>13.1</v>
      </c>
      <c r="C266" s="459">
        <v>13.3</v>
      </c>
      <c r="D266" s="459">
        <v>13.2</v>
      </c>
      <c r="E266" s="459" t="s">
        <v>390</v>
      </c>
      <c r="F266" s="459">
        <v>15.1</v>
      </c>
      <c r="G266" s="459">
        <v>15.5</v>
      </c>
      <c r="H266" s="459" t="s">
        <v>390</v>
      </c>
      <c r="I266" s="459">
        <v>10.7</v>
      </c>
      <c r="J266" s="459">
        <v>14.9</v>
      </c>
      <c r="K266" s="459">
        <v>14.6</v>
      </c>
      <c r="L266" s="459">
        <v>7.5</v>
      </c>
      <c r="M266" s="459">
        <v>15.9</v>
      </c>
      <c r="N266" s="459">
        <v>13.6</v>
      </c>
      <c r="O266" s="459" t="s">
        <v>390</v>
      </c>
      <c r="P266" s="459">
        <v>13.8</v>
      </c>
      <c r="Q266" s="459" t="s">
        <v>390</v>
      </c>
      <c r="R266" s="459">
        <v>10.3</v>
      </c>
      <c r="S266" s="459">
        <v>5.9</v>
      </c>
      <c r="T266" s="459">
        <v>13</v>
      </c>
      <c r="U266" s="459">
        <v>16.2</v>
      </c>
      <c r="V266" s="459">
        <v>11.9</v>
      </c>
    </row>
    <row r="267" spans="1:22" x14ac:dyDescent="0.15">
      <c r="A267" s="440">
        <v>43455</v>
      </c>
      <c r="B267" s="459">
        <v>17.600000000000001</v>
      </c>
      <c r="C267" s="459">
        <v>19</v>
      </c>
      <c r="D267" s="459">
        <v>13.4</v>
      </c>
      <c r="E267" s="459" t="s">
        <v>390</v>
      </c>
      <c r="F267" s="459">
        <v>17</v>
      </c>
      <c r="G267" s="459">
        <v>14.3</v>
      </c>
      <c r="H267" s="459">
        <v>15.8</v>
      </c>
      <c r="I267" s="459">
        <v>10.7</v>
      </c>
      <c r="J267" s="459">
        <v>19</v>
      </c>
      <c r="K267" s="459">
        <v>15.7</v>
      </c>
      <c r="L267" s="459">
        <v>7.6</v>
      </c>
      <c r="M267" s="459">
        <v>15.2</v>
      </c>
      <c r="N267" s="459">
        <v>16.8</v>
      </c>
      <c r="O267" s="459" t="s">
        <v>390</v>
      </c>
      <c r="P267" s="459">
        <v>18.100000000000001</v>
      </c>
      <c r="Q267" s="459" t="s">
        <v>390</v>
      </c>
      <c r="R267" s="459">
        <v>12.7</v>
      </c>
      <c r="S267" s="459">
        <v>5</v>
      </c>
      <c r="T267" s="459">
        <v>15.5</v>
      </c>
      <c r="U267" s="459">
        <v>16.3</v>
      </c>
      <c r="V267" s="459">
        <v>14.4</v>
      </c>
    </row>
    <row r="268" spans="1:22" x14ac:dyDescent="0.15">
      <c r="A268" s="440">
        <v>43456</v>
      </c>
      <c r="B268" s="459">
        <v>38.5</v>
      </c>
      <c r="C268" s="459">
        <v>30.5</v>
      </c>
      <c r="D268" s="459">
        <v>14.2</v>
      </c>
      <c r="E268" s="459">
        <v>27.3</v>
      </c>
      <c r="F268" s="459">
        <v>32</v>
      </c>
      <c r="G268" s="459">
        <v>25.5</v>
      </c>
      <c r="H268" s="459">
        <v>30.8</v>
      </c>
      <c r="I268" s="459">
        <v>24</v>
      </c>
      <c r="J268" s="459">
        <v>19.399999999999999</v>
      </c>
      <c r="K268" s="459">
        <v>37.9</v>
      </c>
      <c r="L268" s="459">
        <v>12</v>
      </c>
      <c r="M268" s="459">
        <v>27.7</v>
      </c>
      <c r="N268" s="459">
        <v>32</v>
      </c>
      <c r="O268" s="459">
        <v>37.9</v>
      </c>
      <c r="P268" s="459">
        <v>36.4</v>
      </c>
      <c r="Q268" s="459">
        <v>39.700000000000003</v>
      </c>
      <c r="R268" s="459">
        <v>18.7</v>
      </c>
      <c r="S268" s="459">
        <v>9.6</v>
      </c>
      <c r="T268" s="459">
        <v>24.8</v>
      </c>
      <c r="U268" s="459">
        <v>27.2</v>
      </c>
      <c r="V268" s="459">
        <v>28.3</v>
      </c>
    </row>
    <row r="269" spans="1:22" x14ac:dyDescent="0.15">
      <c r="A269" s="440">
        <v>43457</v>
      </c>
      <c r="B269" s="459">
        <v>25.3</v>
      </c>
      <c r="C269" s="459">
        <v>29.5</v>
      </c>
      <c r="D269" s="459">
        <v>12.2</v>
      </c>
      <c r="E269" s="459">
        <v>24.5</v>
      </c>
      <c r="F269" s="459">
        <v>28.7</v>
      </c>
      <c r="G269" s="459">
        <v>26.6</v>
      </c>
      <c r="H269" s="459">
        <v>25.4</v>
      </c>
      <c r="I269" s="459">
        <v>23.5</v>
      </c>
      <c r="J269" s="459">
        <v>18.899999999999999</v>
      </c>
      <c r="K269" s="459">
        <v>36.1</v>
      </c>
      <c r="L269" s="459">
        <v>10.199999999999999</v>
      </c>
      <c r="M269" s="459">
        <v>22.6</v>
      </c>
      <c r="N269" s="459">
        <v>27.8</v>
      </c>
      <c r="O269" s="459">
        <v>35.6</v>
      </c>
      <c r="P269" s="459">
        <v>33.299999999999997</v>
      </c>
      <c r="Q269" s="459">
        <v>32.5</v>
      </c>
      <c r="R269" s="459">
        <v>19.600000000000001</v>
      </c>
      <c r="S269" s="459">
        <v>10</v>
      </c>
      <c r="T269" s="459">
        <v>23.8</v>
      </c>
      <c r="U269" s="459">
        <v>24.7</v>
      </c>
      <c r="V269" s="459">
        <v>27.4</v>
      </c>
    </row>
    <row r="270" spans="1:22" x14ac:dyDescent="0.15">
      <c r="A270" s="440">
        <v>43458</v>
      </c>
      <c r="B270" s="459">
        <v>6.3</v>
      </c>
      <c r="C270" s="459">
        <v>8.5</v>
      </c>
      <c r="D270" s="459">
        <v>5.0999999999999996</v>
      </c>
      <c r="E270" s="459">
        <v>7.7</v>
      </c>
      <c r="F270" s="459">
        <v>8.1</v>
      </c>
      <c r="G270" s="459">
        <v>8.4</v>
      </c>
      <c r="H270" s="459">
        <v>7.4</v>
      </c>
      <c r="I270" s="459">
        <v>11.1</v>
      </c>
      <c r="J270" s="459">
        <v>7.6</v>
      </c>
      <c r="K270" s="459">
        <v>8.1999999999999993</v>
      </c>
      <c r="L270" s="459">
        <v>5.2</v>
      </c>
      <c r="M270" s="459">
        <v>6.1</v>
      </c>
      <c r="N270" s="459">
        <v>7.6</v>
      </c>
      <c r="O270" s="459">
        <v>10</v>
      </c>
      <c r="P270" s="459">
        <v>10.1</v>
      </c>
      <c r="Q270" s="459">
        <v>8.5</v>
      </c>
      <c r="R270" s="459">
        <v>2.6</v>
      </c>
      <c r="S270" s="459">
        <v>1.4</v>
      </c>
      <c r="T270" s="459">
        <v>11.3</v>
      </c>
      <c r="U270" s="459">
        <v>8.1</v>
      </c>
      <c r="V270" s="459">
        <v>10.5</v>
      </c>
    </row>
    <row r="271" spans="1:22" x14ac:dyDescent="0.15">
      <c r="A271" s="440">
        <v>43459</v>
      </c>
      <c r="B271" s="459">
        <v>11.2</v>
      </c>
      <c r="C271" s="459">
        <v>11.7</v>
      </c>
      <c r="D271" s="459">
        <v>7.7</v>
      </c>
      <c r="E271" s="459">
        <v>8.8000000000000007</v>
      </c>
      <c r="F271" s="459">
        <v>11.7</v>
      </c>
      <c r="G271" s="459">
        <v>9.1999999999999993</v>
      </c>
      <c r="H271" s="459">
        <v>8.1</v>
      </c>
      <c r="I271" s="459">
        <v>7.6</v>
      </c>
      <c r="J271" s="459">
        <v>9.9</v>
      </c>
      <c r="K271" s="459">
        <v>13.8</v>
      </c>
      <c r="L271" s="459">
        <v>1.6</v>
      </c>
      <c r="M271" s="459">
        <v>9.9</v>
      </c>
      <c r="N271" s="459">
        <v>9</v>
      </c>
      <c r="O271" s="459">
        <v>14.1</v>
      </c>
      <c r="P271" s="459">
        <v>12</v>
      </c>
      <c r="Q271" s="459">
        <v>16.600000000000001</v>
      </c>
      <c r="R271" s="459">
        <v>6.1</v>
      </c>
      <c r="S271" s="459">
        <v>2.5</v>
      </c>
      <c r="T271" s="459">
        <v>8.9</v>
      </c>
      <c r="U271" s="459">
        <v>9</v>
      </c>
      <c r="V271" s="459">
        <v>10</v>
      </c>
    </row>
    <row r="272" spans="1:22" x14ac:dyDescent="0.15">
      <c r="A272" s="440">
        <v>43460</v>
      </c>
      <c r="B272" s="459">
        <v>27.7</v>
      </c>
      <c r="C272" s="459">
        <v>27.2</v>
      </c>
      <c r="D272" s="459">
        <v>13.1</v>
      </c>
      <c r="E272" s="459">
        <v>27.4</v>
      </c>
      <c r="F272" s="459">
        <v>28</v>
      </c>
      <c r="G272" s="459">
        <v>22.8</v>
      </c>
      <c r="H272" s="459">
        <v>27.1</v>
      </c>
      <c r="I272" s="459">
        <v>22</v>
      </c>
      <c r="J272" s="459">
        <v>28.1</v>
      </c>
      <c r="K272" s="459">
        <v>30.5</v>
      </c>
      <c r="L272" s="459">
        <v>12.7</v>
      </c>
      <c r="M272" s="459">
        <v>24.8</v>
      </c>
      <c r="N272" s="459">
        <v>26</v>
      </c>
      <c r="O272" s="459">
        <v>30.6</v>
      </c>
      <c r="P272" s="459">
        <v>28.4</v>
      </c>
      <c r="Q272" s="459">
        <v>30.7</v>
      </c>
      <c r="R272" s="459">
        <v>22</v>
      </c>
      <c r="S272" s="459">
        <v>18.5</v>
      </c>
      <c r="T272" s="459">
        <v>25.3</v>
      </c>
      <c r="U272" s="459">
        <v>27.2</v>
      </c>
      <c r="V272" s="459">
        <v>31.1</v>
      </c>
    </row>
    <row r="273" spans="1:22" x14ac:dyDescent="0.15">
      <c r="A273" s="440">
        <v>43461</v>
      </c>
      <c r="B273" s="459">
        <v>9.9</v>
      </c>
      <c r="C273" s="459">
        <v>11.5</v>
      </c>
      <c r="D273" s="459">
        <v>12.9</v>
      </c>
      <c r="E273" s="459">
        <v>18.399999999999999</v>
      </c>
      <c r="F273" s="459">
        <v>11.9</v>
      </c>
      <c r="G273" s="459">
        <v>16.100000000000001</v>
      </c>
      <c r="H273" s="459">
        <v>13.1</v>
      </c>
      <c r="I273" s="459">
        <v>14</v>
      </c>
      <c r="J273" s="459">
        <v>21</v>
      </c>
      <c r="K273" s="459">
        <v>12.6</v>
      </c>
      <c r="L273" s="459">
        <v>10.1</v>
      </c>
      <c r="M273" s="459">
        <v>12.6</v>
      </c>
      <c r="N273" s="459">
        <v>10.8</v>
      </c>
      <c r="O273" s="459">
        <v>15.3</v>
      </c>
      <c r="P273" s="459">
        <v>16</v>
      </c>
      <c r="Q273" s="459">
        <v>14.4</v>
      </c>
      <c r="R273" s="459">
        <v>12.2</v>
      </c>
      <c r="S273" s="459">
        <v>9.6999999999999993</v>
      </c>
      <c r="T273" s="459">
        <v>15.8</v>
      </c>
      <c r="U273" s="459">
        <v>13.5</v>
      </c>
      <c r="V273" s="459">
        <v>16.8</v>
      </c>
    </row>
    <row r="274" spans="1:22" x14ac:dyDescent="0.15">
      <c r="A274" s="440">
        <v>43462</v>
      </c>
      <c r="B274" s="459">
        <v>0.5</v>
      </c>
      <c r="C274" s="459">
        <v>1.1000000000000001</v>
      </c>
      <c r="D274" s="459">
        <v>5.3</v>
      </c>
      <c r="E274" s="459">
        <v>1.4</v>
      </c>
      <c r="F274" s="459">
        <v>0.3</v>
      </c>
      <c r="G274" s="459">
        <v>3.7</v>
      </c>
      <c r="H274" s="459">
        <v>1.5</v>
      </c>
      <c r="I274" s="459">
        <v>1.7</v>
      </c>
      <c r="J274" s="459">
        <v>0.5</v>
      </c>
      <c r="K274" s="459">
        <v>1.6</v>
      </c>
      <c r="L274" s="459">
        <v>2.1</v>
      </c>
      <c r="M274" s="459">
        <v>1.7</v>
      </c>
      <c r="N274" s="459">
        <v>1.2</v>
      </c>
      <c r="O274" s="459">
        <v>1.7</v>
      </c>
      <c r="P274" s="459">
        <v>1.8</v>
      </c>
      <c r="Q274" s="459">
        <v>1.4</v>
      </c>
      <c r="R274" s="459">
        <v>-3</v>
      </c>
      <c r="S274" s="459">
        <v>-2.5</v>
      </c>
      <c r="T274" s="459">
        <v>3.3</v>
      </c>
      <c r="U274" s="459">
        <v>2.9</v>
      </c>
      <c r="V274" s="459">
        <v>0.7</v>
      </c>
    </row>
    <row r="275" spans="1:22" x14ac:dyDescent="0.15">
      <c r="A275" s="440">
        <v>43463</v>
      </c>
      <c r="B275" s="459">
        <v>-1.1000000000000001</v>
      </c>
      <c r="C275" s="459">
        <v>1.6</v>
      </c>
      <c r="D275" s="459">
        <v>7.1</v>
      </c>
      <c r="E275" s="459">
        <v>2.6</v>
      </c>
      <c r="F275" s="459">
        <v>1.6</v>
      </c>
      <c r="G275" s="459">
        <v>4.2</v>
      </c>
      <c r="H275" s="459">
        <v>1.5</v>
      </c>
      <c r="I275" s="459">
        <v>2.8</v>
      </c>
      <c r="J275" s="459">
        <v>1.8</v>
      </c>
      <c r="K275" s="459">
        <v>1.2</v>
      </c>
      <c r="L275" s="459">
        <v>2.9</v>
      </c>
      <c r="M275" s="459">
        <v>1.3</v>
      </c>
      <c r="N275" s="459">
        <v>2.2000000000000002</v>
      </c>
      <c r="O275" s="459">
        <v>2.6</v>
      </c>
      <c r="P275" s="459">
        <v>2.8</v>
      </c>
      <c r="Q275" s="459">
        <v>5.8</v>
      </c>
      <c r="R275" s="459">
        <v>0.6</v>
      </c>
      <c r="S275" s="459">
        <v>-3</v>
      </c>
      <c r="T275" s="459">
        <v>4</v>
      </c>
      <c r="U275" s="459">
        <v>2.7</v>
      </c>
      <c r="V275" s="459">
        <v>3.4</v>
      </c>
    </row>
    <row r="276" spans="1:22" x14ac:dyDescent="0.15">
      <c r="A276" s="440">
        <v>43464</v>
      </c>
      <c r="B276" s="459">
        <v>-0.2</v>
      </c>
      <c r="C276" s="459">
        <v>1.8</v>
      </c>
      <c r="D276" s="459">
        <v>5.9</v>
      </c>
      <c r="E276" s="459">
        <v>2.1</v>
      </c>
      <c r="F276" s="459">
        <v>2.5</v>
      </c>
      <c r="G276" s="459">
        <v>3.3</v>
      </c>
      <c r="H276" s="459">
        <v>3.2</v>
      </c>
      <c r="I276" s="459">
        <v>1.8</v>
      </c>
      <c r="J276" s="459">
        <v>3.1</v>
      </c>
      <c r="K276" s="459">
        <v>2</v>
      </c>
      <c r="L276" s="459">
        <v>0.4</v>
      </c>
      <c r="M276" s="459">
        <v>1.4</v>
      </c>
      <c r="N276" s="459">
        <v>2.2999999999999998</v>
      </c>
      <c r="O276" s="459">
        <v>2</v>
      </c>
      <c r="P276" s="459">
        <v>3</v>
      </c>
      <c r="Q276" s="459">
        <v>2</v>
      </c>
      <c r="R276" s="459">
        <v>-0.4</v>
      </c>
      <c r="S276" s="459">
        <v>-1.2</v>
      </c>
      <c r="T276" s="459">
        <v>4.8</v>
      </c>
      <c r="U276" s="459">
        <v>2.2999999999999998</v>
      </c>
      <c r="V276" s="459">
        <v>1.3</v>
      </c>
    </row>
    <row r="277" spans="1:22" x14ac:dyDescent="0.15">
      <c r="A277" s="440">
        <v>43465</v>
      </c>
      <c r="B277" s="459">
        <v>2.8</v>
      </c>
      <c r="C277" s="459">
        <v>5.9</v>
      </c>
      <c r="D277" s="459">
        <v>8.5</v>
      </c>
      <c r="E277" s="459">
        <v>7.1</v>
      </c>
      <c r="F277" s="459">
        <v>5</v>
      </c>
      <c r="G277" s="459">
        <v>12.3</v>
      </c>
      <c r="H277" s="459">
        <v>13.8</v>
      </c>
      <c r="I277" s="459">
        <v>8.8000000000000007</v>
      </c>
      <c r="J277" s="459">
        <v>15.8</v>
      </c>
      <c r="K277" s="459">
        <v>6.5</v>
      </c>
      <c r="L277" s="459">
        <v>4.5</v>
      </c>
      <c r="M277" s="459">
        <v>5.6</v>
      </c>
      <c r="N277" s="459">
        <v>5.2</v>
      </c>
      <c r="O277" s="459">
        <v>10.4</v>
      </c>
      <c r="P277" s="459">
        <v>9.5</v>
      </c>
      <c r="Q277" s="459">
        <v>11.3</v>
      </c>
      <c r="R277" s="459">
        <v>3</v>
      </c>
      <c r="S277" s="459">
        <v>7.6</v>
      </c>
      <c r="T277" s="459">
        <v>11.7</v>
      </c>
      <c r="U277" s="459">
        <v>5.3</v>
      </c>
      <c r="V277" s="459">
        <v>7.3</v>
      </c>
    </row>
    <row r="278" spans="1:22" x14ac:dyDescent="0.15">
      <c r="A278" s="440">
        <v>43466</v>
      </c>
      <c r="B278" s="459">
        <v>5.6</v>
      </c>
      <c r="C278" s="459">
        <v>9</v>
      </c>
      <c r="D278" s="459">
        <v>8.5</v>
      </c>
      <c r="E278" s="459">
        <v>8</v>
      </c>
      <c r="F278" s="459">
        <v>8.1999999999999993</v>
      </c>
      <c r="G278" s="459">
        <v>10.5</v>
      </c>
      <c r="H278" s="459">
        <v>9.8000000000000007</v>
      </c>
      <c r="I278" s="459">
        <v>7.1</v>
      </c>
      <c r="J278" s="459">
        <v>9.8000000000000007</v>
      </c>
      <c r="K278" s="459">
        <v>6.2</v>
      </c>
      <c r="L278" s="459">
        <v>2.2999999999999998</v>
      </c>
      <c r="M278" s="459">
        <v>6.4</v>
      </c>
      <c r="N278" s="459">
        <v>7</v>
      </c>
      <c r="O278" s="459">
        <v>10.1</v>
      </c>
      <c r="P278" s="459">
        <v>7.9</v>
      </c>
      <c r="Q278" s="459">
        <v>8.5</v>
      </c>
      <c r="R278" s="459">
        <v>3.5</v>
      </c>
      <c r="S278" s="459">
        <v>2.5</v>
      </c>
      <c r="T278" s="459">
        <v>10.9</v>
      </c>
      <c r="U278" s="459">
        <v>5.7</v>
      </c>
      <c r="V278" s="459">
        <v>5.5</v>
      </c>
    </row>
    <row r="279" spans="1:22" x14ac:dyDescent="0.15">
      <c r="A279" s="440">
        <v>43467</v>
      </c>
      <c r="B279" s="459">
        <v>1.8</v>
      </c>
      <c r="C279" s="459">
        <v>3.9</v>
      </c>
      <c r="D279" s="459">
        <v>8.1</v>
      </c>
      <c r="E279" s="459">
        <v>4.5999999999999996</v>
      </c>
      <c r="F279" s="459">
        <v>4.4000000000000004</v>
      </c>
      <c r="G279" s="459">
        <v>5.6</v>
      </c>
      <c r="H279" s="459">
        <v>4.0999999999999996</v>
      </c>
      <c r="I279" s="459">
        <v>4.5</v>
      </c>
      <c r="J279" s="459">
        <v>2.8</v>
      </c>
      <c r="K279" s="459">
        <v>4.3</v>
      </c>
      <c r="L279" s="459">
        <v>4.3</v>
      </c>
      <c r="M279" s="459">
        <v>7.4</v>
      </c>
      <c r="N279" s="459">
        <v>4</v>
      </c>
      <c r="O279" s="459">
        <v>4.8</v>
      </c>
      <c r="P279" s="459">
        <v>5.2</v>
      </c>
      <c r="Q279" s="459">
        <v>4.5</v>
      </c>
      <c r="R279" s="459">
        <v>2.6</v>
      </c>
      <c r="S279" s="459">
        <v>-2.5</v>
      </c>
      <c r="T279" s="459">
        <v>5.5</v>
      </c>
      <c r="U279" s="459">
        <v>5.8</v>
      </c>
      <c r="V279" s="459">
        <v>3</v>
      </c>
    </row>
    <row r="280" spans="1:22" x14ac:dyDescent="0.15">
      <c r="A280" s="440">
        <v>43468</v>
      </c>
      <c r="B280" s="459">
        <v>0.9</v>
      </c>
      <c r="C280" s="459">
        <v>3</v>
      </c>
      <c r="D280" s="459">
        <v>6.2</v>
      </c>
      <c r="E280" s="459">
        <v>3.7</v>
      </c>
      <c r="F280" s="459">
        <v>3.1</v>
      </c>
      <c r="G280" s="459">
        <v>4.5</v>
      </c>
      <c r="H280" s="459">
        <v>2.7</v>
      </c>
      <c r="I280" s="459">
        <v>3</v>
      </c>
      <c r="J280" s="459">
        <v>3</v>
      </c>
      <c r="K280" s="459">
        <v>3.4</v>
      </c>
      <c r="L280" s="459">
        <v>1.7</v>
      </c>
      <c r="M280" s="459">
        <v>1.2</v>
      </c>
      <c r="N280" s="459">
        <v>2.6</v>
      </c>
      <c r="O280" s="459">
        <v>4.5</v>
      </c>
      <c r="P280" s="459">
        <v>3.9</v>
      </c>
      <c r="Q280" s="459">
        <v>3.7</v>
      </c>
      <c r="R280" s="459">
        <v>2.5</v>
      </c>
      <c r="S280" s="459">
        <v>-1.9</v>
      </c>
      <c r="T280" s="459">
        <v>4.9000000000000004</v>
      </c>
      <c r="U280" s="459">
        <v>5.7</v>
      </c>
      <c r="V280" s="459">
        <v>1.3</v>
      </c>
    </row>
    <row r="281" spans="1:22" x14ac:dyDescent="0.15">
      <c r="A281" s="440">
        <v>43469</v>
      </c>
      <c r="B281" s="459">
        <v>5.8</v>
      </c>
      <c r="C281" s="459">
        <v>9.3000000000000007</v>
      </c>
      <c r="D281" s="459">
        <v>9.1999999999999993</v>
      </c>
      <c r="E281" s="459">
        <v>7</v>
      </c>
      <c r="F281" s="459">
        <v>8.3000000000000007</v>
      </c>
      <c r="G281" s="459">
        <v>9.8000000000000007</v>
      </c>
      <c r="H281" s="459">
        <v>7.1</v>
      </c>
      <c r="I281" s="459">
        <v>6.4</v>
      </c>
      <c r="J281" s="459">
        <v>10.8</v>
      </c>
      <c r="K281" s="459">
        <v>8.8000000000000007</v>
      </c>
      <c r="L281" s="459">
        <v>3.2</v>
      </c>
      <c r="M281" s="459">
        <v>3.9</v>
      </c>
      <c r="N281" s="459">
        <v>6.8</v>
      </c>
      <c r="O281" s="459">
        <v>11.5</v>
      </c>
      <c r="P281" s="459">
        <v>9.6999999999999993</v>
      </c>
      <c r="Q281" s="459">
        <v>10.3</v>
      </c>
      <c r="R281" s="459">
        <v>0.5</v>
      </c>
      <c r="S281" s="459">
        <v>6</v>
      </c>
      <c r="T281" s="459">
        <v>9.3000000000000007</v>
      </c>
      <c r="U281" s="459">
        <v>6.7</v>
      </c>
      <c r="V281" s="459">
        <v>5.3</v>
      </c>
    </row>
    <row r="282" spans="1:22" x14ac:dyDescent="0.15">
      <c r="A282" s="440">
        <v>43470</v>
      </c>
      <c r="B282" s="459">
        <v>6.4</v>
      </c>
      <c r="C282" s="459">
        <v>9</v>
      </c>
      <c r="D282" s="459">
        <v>8.4</v>
      </c>
      <c r="E282" s="459">
        <v>10.3</v>
      </c>
      <c r="F282" s="459">
        <v>9.6999999999999993</v>
      </c>
      <c r="G282" s="459">
        <v>10.199999999999999</v>
      </c>
      <c r="H282" s="459">
        <v>10.3</v>
      </c>
      <c r="I282" s="459">
        <v>9.3000000000000007</v>
      </c>
      <c r="J282" s="459">
        <v>13.8</v>
      </c>
      <c r="K282" s="459">
        <v>9.5</v>
      </c>
      <c r="L282" s="459">
        <v>2.1</v>
      </c>
      <c r="M282" s="459">
        <v>8.9</v>
      </c>
      <c r="N282" s="459">
        <v>8.6</v>
      </c>
      <c r="O282" s="459">
        <v>10.6</v>
      </c>
      <c r="P282" s="459">
        <v>12.1</v>
      </c>
      <c r="Q282" s="459">
        <v>10</v>
      </c>
      <c r="R282" s="459">
        <v>8.3000000000000007</v>
      </c>
      <c r="S282" s="459">
        <v>3.6</v>
      </c>
      <c r="T282" s="459">
        <v>12.1</v>
      </c>
      <c r="U282" s="459">
        <v>11.8</v>
      </c>
      <c r="V282" s="459">
        <v>6.5</v>
      </c>
    </row>
    <row r="283" spans="1:22" x14ac:dyDescent="0.15">
      <c r="A283" s="440">
        <v>43471</v>
      </c>
      <c r="B283" s="459">
        <v>5.2</v>
      </c>
      <c r="C283" s="459">
        <v>7.3</v>
      </c>
      <c r="D283" s="459">
        <v>8.6999999999999993</v>
      </c>
      <c r="E283" s="459">
        <v>7.1</v>
      </c>
      <c r="F283" s="459">
        <v>4.0999999999999996</v>
      </c>
      <c r="G283" s="459">
        <v>9.3000000000000007</v>
      </c>
      <c r="H283" s="459">
        <v>9.8000000000000007</v>
      </c>
      <c r="I283" s="459">
        <v>6.1</v>
      </c>
      <c r="J283" s="459">
        <v>9.1</v>
      </c>
      <c r="K283" s="459">
        <v>6.3</v>
      </c>
      <c r="L283" s="459">
        <v>5.5</v>
      </c>
      <c r="M283" s="459">
        <v>7.2</v>
      </c>
      <c r="N283" s="459">
        <v>6.2</v>
      </c>
      <c r="O283" s="459">
        <v>8</v>
      </c>
      <c r="P283" s="459">
        <v>10.199999999999999</v>
      </c>
      <c r="Q283" s="459">
        <v>8.1999999999999993</v>
      </c>
      <c r="R283" s="459">
        <v>3.3</v>
      </c>
      <c r="S283" s="459">
        <v>3.3</v>
      </c>
      <c r="T283" s="459">
        <v>9.3000000000000007</v>
      </c>
      <c r="U283" s="459">
        <v>5.4</v>
      </c>
      <c r="V283" s="459">
        <v>8</v>
      </c>
    </row>
    <row r="284" spans="1:22" x14ac:dyDescent="0.15">
      <c r="A284" s="440">
        <v>43472</v>
      </c>
      <c r="B284" s="459">
        <v>2</v>
      </c>
      <c r="C284" s="459">
        <v>8.4</v>
      </c>
      <c r="D284" s="459">
        <v>8.8000000000000007</v>
      </c>
      <c r="E284" s="459">
        <v>4.9000000000000004</v>
      </c>
      <c r="F284" s="459">
        <v>5.8</v>
      </c>
      <c r="G284" s="459">
        <v>12.3</v>
      </c>
      <c r="H284" s="459">
        <v>5.0999999999999996</v>
      </c>
      <c r="I284" s="459">
        <v>4.8</v>
      </c>
      <c r="J284" s="459">
        <v>11.2</v>
      </c>
      <c r="K284" s="459">
        <v>6.3</v>
      </c>
      <c r="L284" s="459">
        <v>2.7</v>
      </c>
      <c r="M284" s="459">
        <v>2.9</v>
      </c>
      <c r="N284" s="459">
        <v>4.3</v>
      </c>
      <c r="O284" s="459">
        <v>9.1999999999999993</v>
      </c>
      <c r="P284" s="459">
        <v>6.3</v>
      </c>
      <c r="Q284" s="459">
        <v>6.7</v>
      </c>
      <c r="R284" s="459">
        <v>0.1</v>
      </c>
      <c r="S284" s="459">
        <v>5.2</v>
      </c>
      <c r="T284" s="459">
        <v>8.1999999999999993</v>
      </c>
      <c r="U284" s="459">
        <v>5</v>
      </c>
      <c r="V284" s="459">
        <v>7.1</v>
      </c>
    </row>
    <row r="285" spans="1:22" x14ac:dyDescent="0.15">
      <c r="A285" s="440">
        <v>43473</v>
      </c>
      <c r="B285" s="459">
        <v>18.600000000000001</v>
      </c>
      <c r="C285" s="459">
        <v>16.600000000000001</v>
      </c>
      <c r="D285" s="459">
        <v>14</v>
      </c>
      <c r="E285" s="459">
        <v>14</v>
      </c>
      <c r="F285" s="459">
        <v>18</v>
      </c>
      <c r="G285" s="459">
        <v>13</v>
      </c>
      <c r="H285" s="459">
        <v>14.2</v>
      </c>
      <c r="I285" s="459">
        <v>15.9</v>
      </c>
      <c r="J285" s="459">
        <v>21</v>
      </c>
      <c r="K285" s="459">
        <v>20.8</v>
      </c>
      <c r="L285" s="459">
        <v>8.6999999999999993</v>
      </c>
      <c r="M285" s="459">
        <v>13.5</v>
      </c>
      <c r="N285" s="459">
        <v>18.100000000000001</v>
      </c>
      <c r="O285" s="459">
        <v>22.5</v>
      </c>
      <c r="P285" s="459">
        <v>17.7</v>
      </c>
      <c r="Q285" s="459">
        <v>23.3</v>
      </c>
      <c r="R285" s="459">
        <v>7</v>
      </c>
      <c r="S285" s="459">
        <v>9.8000000000000007</v>
      </c>
      <c r="T285" s="459">
        <v>18.5</v>
      </c>
      <c r="U285" s="459">
        <v>16.2</v>
      </c>
      <c r="V285" s="459">
        <v>19.2</v>
      </c>
    </row>
    <row r="286" spans="1:22" x14ac:dyDescent="0.15">
      <c r="A286" s="440">
        <v>43474</v>
      </c>
      <c r="B286" s="459">
        <v>4.7</v>
      </c>
      <c r="C286" s="459">
        <v>6.8</v>
      </c>
      <c r="D286" s="459">
        <v>11.3</v>
      </c>
      <c r="E286" s="459">
        <v>7.1</v>
      </c>
      <c r="F286" s="459">
        <v>7.1</v>
      </c>
      <c r="G286" s="459">
        <v>8.1999999999999993</v>
      </c>
      <c r="H286" s="459">
        <v>5</v>
      </c>
      <c r="I286" s="459">
        <v>5.8</v>
      </c>
      <c r="J286" s="459">
        <v>4.8</v>
      </c>
      <c r="K286" s="459">
        <v>7.8</v>
      </c>
      <c r="L286" s="459">
        <v>5</v>
      </c>
      <c r="M286" s="459">
        <v>4.8</v>
      </c>
      <c r="N286" s="459">
        <v>5.8</v>
      </c>
      <c r="O286" s="459">
        <v>8</v>
      </c>
      <c r="P286" s="459">
        <v>8.3000000000000007</v>
      </c>
      <c r="Q286" s="459">
        <v>8.3000000000000007</v>
      </c>
      <c r="R286" s="459">
        <v>4.0999999999999996</v>
      </c>
      <c r="S286" s="459">
        <v>-0.1</v>
      </c>
      <c r="T286" s="459">
        <v>6.5</v>
      </c>
      <c r="U286" s="459" t="s">
        <v>390</v>
      </c>
      <c r="V286" s="459">
        <v>11</v>
      </c>
    </row>
    <row r="287" spans="1:22" x14ac:dyDescent="0.15">
      <c r="A287" s="440">
        <v>43475</v>
      </c>
      <c r="B287" s="459">
        <v>16.100000000000001</v>
      </c>
      <c r="C287" s="459">
        <v>20.399999999999999</v>
      </c>
      <c r="D287" s="459">
        <v>13.4</v>
      </c>
      <c r="E287" s="459">
        <v>20.5</v>
      </c>
      <c r="F287" s="459">
        <v>21</v>
      </c>
      <c r="G287" s="459">
        <v>17</v>
      </c>
      <c r="H287" s="459">
        <v>14</v>
      </c>
      <c r="I287" s="459">
        <v>15.7</v>
      </c>
      <c r="J287" s="459">
        <v>17</v>
      </c>
      <c r="K287" s="459">
        <v>27.2</v>
      </c>
      <c r="L287" s="459">
        <v>6.5</v>
      </c>
      <c r="M287" s="459">
        <v>15</v>
      </c>
      <c r="N287" s="459">
        <v>14.6</v>
      </c>
      <c r="O287" s="459">
        <v>24.3</v>
      </c>
      <c r="P287" s="459">
        <v>24.4</v>
      </c>
      <c r="Q287" s="459">
        <v>24.3</v>
      </c>
      <c r="R287" s="459">
        <v>12.3</v>
      </c>
      <c r="S287" s="459">
        <v>11.4</v>
      </c>
      <c r="T287" s="459">
        <v>20.3</v>
      </c>
      <c r="U287" s="459">
        <v>16.8</v>
      </c>
      <c r="V287" s="459">
        <v>19.600000000000001</v>
      </c>
    </row>
    <row r="288" spans="1:22" x14ac:dyDescent="0.15">
      <c r="A288" s="440">
        <v>43476</v>
      </c>
      <c r="B288" s="459">
        <v>11.5</v>
      </c>
      <c r="C288" s="459">
        <v>14.9</v>
      </c>
      <c r="D288" s="459">
        <v>11.7</v>
      </c>
      <c r="E288" s="459">
        <v>13.9</v>
      </c>
      <c r="F288" s="459">
        <v>12.8</v>
      </c>
      <c r="G288" s="459">
        <v>10.9</v>
      </c>
      <c r="H288" s="459">
        <v>12.6</v>
      </c>
      <c r="I288" s="459">
        <v>11.8</v>
      </c>
      <c r="J288" s="459">
        <v>15.6</v>
      </c>
      <c r="K288" s="459" t="s">
        <v>390</v>
      </c>
      <c r="L288" s="459">
        <v>8.4</v>
      </c>
      <c r="M288" s="459">
        <v>10</v>
      </c>
      <c r="N288" s="459">
        <v>11.2</v>
      </c>
      <c r="O288" s="459">
        <v>15</v>
      </c>
      <c r="P288" s="459">
        <v>16.7</v>
      </c>
      <c r="Q288" s="459">
        <v>13.8</v>
      </c>
      <c r="R288" s="459">
        <v>8.5</v>
      </c>
      <c r="S288" s="459">
        <v>8.4</v>
      </c>
      <c r="T288" s="459">
        <v>14.8</v>
      </c>
      <c r="U288" s="459">
        <v>11.5</v>
      </c>
      <c r="V288" s="459">
        <v>13.9</v>
      </c>
    </row>
    <row r="289" spans="1:22" x14ac:dyDescent="0.15">
      <c r="A289" s="440">
        <v>43477</v>
      </c>
      <c r="B289" s="459">
        <v>21.8</v>
      </c>
      <c r="C289" s="459">
        <v>22.9</v>
      </c>
      <c r="D289" s="459">
        <v>11.3</v>
      </c>
      <c r="E289" s="459">
        <v>15.3</v>
      </c>
      <c r="F289" s="459">
        <v>23.5</v>
      </c>
      <c r="G289" s="459">
        <v>15.7</v>
      </c>
      <c r="H289" s="459">
        <v>17.100000000000001</v>
      </c>
      <c r="I289" s="459">
        <v>13</v>
      </c>
      <c r="J289" s="459">
        <v>12</v>
      </c>
      <c r="K289" s="459">
        <v>27.1</v>
      </c>
      <c r="L289" s="459">
        <v>5.8</v>
      </c>
      <c r="M289" s="459">
        <v>14.3</v>
      </c>
      <c r="N289" s="459">
        <v>15.5</v>
      </c>
      <c r="O289" s="459">
        <v>24.1</v>
      </c>
      <c r="P289" s="459">
        <v>25.8</v>
      </c>
      <c r="Q289" s="459">
        <v>29</v>
      </c>
      <c r="R289" s="459">
        <v>10.5</v>
      </c>
      <c r="S289" s="459">
        <v>1.8</v>
      </c>
      <c r="T289" s="459">
        <v>13.7</v>
      </c>
      <c r="U289" s="459">
        <v>14.5</v>
      </c>
      <c r="V289" s="459">
        <v>18.399999999999999</v>
      </c>
    </row>
    <row r="290" spans="1:22" x14ac:dyDescent="0.15">
      <c r="A290" s="440">
        <v>43478</v>
      </c>
      <c r="B290" s="459">
        <v>10.7</v>
      </c>
      <c r="C290" s="459">
        <v>13.6</v>
      </c>
      <c r="D290" s="459">
        <v>11.8</v>
      </c>
      <c r="E290" s="459">
        <v>12.3</v>
      </c>
      <c r="F290" s="459">
        <v>14.5</v>
      </c>
      <c r="G290" s="459">
        <v>11.2</v>
      </c>
      <c r="H290" s="459">
        <v>10.4</v>
      </c>
      <c r="I290" s="459">
        <v>9</v>
      </c>
      <c r="J290" s="459">
        <v>6.8</v>
      </c>
      <c r="K290" s="459">
        <v>12.8</v>
      </c>
      <c r="L290" s="459">
        <v>5.3</v>
      </c>
      <c r="M290" s="459">
        <v>7.9</v>
      </c>
      <c r="N290" s="459">
        <v>12.3</v>
      </c>
      <c r="O290" s="459">
        <v>13.9</v>
      </c>
      <c r="P290" s="459">
        <v>15.3</v>
      </c>
      <c r="Q290" s="459">
        <v>14.7</v>
      </c>
      <c r="R290" s="459">
        <v>7.5</v>
      </c>
      <c r="S290" s="459">
        <v>1.7</v>
      </c>
      <c r="T290" s="459">
        <v>8.1999999999999993</v>
      </c>
      <c r="U290" s="459">
        <v>10.8</v>
      </c>
      <c r="V290" s="459">
        <v>11.1</v>
      </c>
    </row>
    <row r="291" spans="1:22" x14ac:dyDescent="0.15">
      <c r="A291" s="440">
        <v>43479</v>
      </c>
      <c r="B291" s="459">
        <v>11.5</v>
      </c>
      <c r="C291" s="459">
        <v>10.8</v>
      </c>
      <c r="D291" s="459">
        <v>7.9</v>
      </c>
      <c r="E291" s="459">
        <v>10.3</v>
      </c>
      <c r="F291" s="459">
        <v>10.8</v>
      </c>
      <c r="G291" s="459">
        <v>7.3</v>
      </c>
      <c r="H291" s="459">
        <v>6.2</v>
      </c>
      <c r="I291" s="459">
        <v>5.9</v>
      </c>
      <c r="J291" s="459">
        <v>7.5</v>
      </c>
      <c r="K291" s="459">
        <v>12.7</v>
      </c>
      <c r="L291" s="459">
        <v>1.3</v>
      </c>
      <c r="M291" s="459">
        <v>5.3</v>
      </c>
      <c r="N291" s="459">
        <v>7.7</v>
      </c>
      <c r="O291" s="459">
        <v>11.3</v>
      </c>
      <c r="P291" s="459">
        <v>12.8</v>
      </c>
      <c r="Q291" s="459">
        <v>12.7</v>
      </c>
      <c r="R291" s="459">
        <v>6.6</v>
      </c>
      <c r="S291" s="459">
        <v>-0.3</v>
      </c>
      <c r="T291" s="459">
        <v>8.4</v>
      </c>
      <c r="U291" s="459">
        <v>9.3000000000000007</v>
      </c>
      <c r="V291" s="459">
        <v>7</v>
      </c>
    </row>
    <row r="292" spans="1:22" x14ac:dyDescent="0.15">
      <c r="A292" s="440">
        <v>43480</v>
      </c>
      <c r="B292" s="459">
        <v>23</v>
      </c>
      <c r="C292" s="459">
        <v>18.899999999999999</v>
      </c>
      <c r="D292" s="459">
        <v>12.6</v>
      </c>
      <c r="E292" s="459">
        <v>16</v>
      </c>
      <c r="F292" s="459">
        <v>23.2</v>
      </c>
      <c r="G292" s="459">
        <v>19.2</v>
      </c>
      <c r="H292" s="459">
        <v>16.7</v>
      </c>
      <c r="I292" s="459">
        <v>17.899999999999999</v>
      </c>
      <c r="J292" s="459">
        <v>17</v>
      </c>
      <c r="K292" s="459">
        <v>29.6</v>
      </c>
      <c r="L292" s="459">
        <v>1.8</v>
      </c>
      <c r="M292" s="459">
        <v>17.2</v>
      </c>
      <c r="N292" s="459">
        <v>17.7</v>
      </c>
      <c r="O292" s="459">
        <v>23.5</v>
      </c>
      <c r="P292" s="459" t="s">
        <v>390</v>
      </c>
      <c r="Q292" s="459">
        <v>26.4</v>
      </c>
      <c r="R292" s="459">
        <v>10.6</v>
      </c>
      <c r="S292" s="459">
        <v>7.8</v>
      </c>
      <c r="T292" s="459">
        <v>19.2</v>
      </c>
      <c r="U292" s="459">
        <v>17.3</v>
      </c>
      <c r="V292" s="459">
        <v>19.8</v>
      </c>
    </row>
    <row r="293" spans="1:22" x14ac:dyDescent="0.15">
      <c r="A293" s="440">
        <v>43481</v>
      </c>
      <c r="B293" s="459">
        <v>14.9</v>
      </c>
      <c r="C293" s="459" t="s">
        <v>390</v>
      </c>
      <c r="D293" s="459">
        <v>13.6</v>
      </c>
      <c r="E293" s="459">
        <v>13.2</v>
      </c>
      <c r="F293" s="459">
        <v>17</v>
      </c>
      <c r="G293" s="459">
        <v>14.9</v>
      </c>
      <c r="H293" s="459">
        <v>16.5</v>
      </c>
      <c r="I293" s="459" t="s">
        <v>390</v>
      </c>
      <c r="J293" s="459" t="s">
        <v>390</v>
      </c>
      <c r="K293" s="459">
        <v>23.8</v>
      </c>
      <c r="L293" s="459">
        <v>7.3</v>
      </c>
      <c r="M293" s="459">
        <v>14.7</v>
      </c>
      <c r="N293" s="459">
        <v>15.9</v>
      </c>
      <c r="O293" s="459">
        <v>21.6</v>
      </c>
      <c r="P293" s="459" t="s">
        <v>390</v>
      </c>
      <c r="Q293" s="459">
        <v>23.5</v>
      </c>
      <c r="R293" s="459">
        <v>11</v>
      </c>
      <c r="S293" s="459" t="s">
        <v>390</v>
      </c>
      <c r="T293" s="459" t="s">
        <v>390</v>
      </c>
      <c r="U293" s="459">
        <v>13.8</v>
      </c>
      <c r="V293" s="459">
        <v>17.399999999999999</v>
      </c>
    </row>
    <row r="294" spans="1:22" x14ac:dyDescent="0.15">
      <c r="A294" s="440">
        <v>43482</v>
      </c>
      <c r="B294" s="459">
        <v>10.6</v>
      </c>
      <c r="C294" s="459" t="s">
        <v>390</v>
      </c>
      <c r="D294" s="459">
        <v>12</v>
      </c>
      <c r="E294" s="459">
        <v>12.3</v>
      </c>
      <c r="F294" s="459">
        <v>12.3</v>
      </c>
      <c r="G294" s="459">
        <v>12.8</v>
      </c>
      <c r="H294" s="459">
        <v>11.8</v>
      </c>
      <c r="I294" s="459" t="s">
        <v>390</v>
      </c>
      <c r="J294" s="459" t="s">
        <v>390</v>
      </c>
      <c r="K294" s="459">
        <v>13.3</v>
      </c>
      <c r="L294" s="459">
        <v>6.8</v>
      </c>
      <c r="M294" s="459">
        <v>10.8</v>
      </c>
      <c r="N294" s="459">
        <v>11.8</v>
      </c>
      <c r="O294" s="459">
        <v>14.8</v>
      </c>
      <c r="P294" s="459" t="s">
        <v>390</v>
      </c>
      <c r="Q294" s="459">
        <v>15</v>
      </c>
      <c r="R294" s="459">
        <v>3.6</v>
      </c>
      <c r="S294" s="459" t="s">
        <v>390</v>
      </c>
      <c r="T294" s="459" t="s">
        <v>390</v>
      </c>
      <c r="U294" s="459">
        <v>12.1</v>
      </c>
      <c r="V294" s="459">
        <v>11.6</v>
      </c>
    </row>
    <row r="295" spans="1:22" x14ac:dyDescent="0.15">
      <c r="A295" s="440">
        <v>43483</v>
      </c>
      <c r="B295" s="459">
        <v>2.2999999999999998</v>
      </c>
      <c r="C295" s="459">
        <v>2.5</v>
      </c>
      <c r="D295" s="459">
        <v>8.1999999999999993</v>
      </c>
      <c r="E295" s="459">
        <v>6</v>
      </c>
      <c r="F295" s="459">
        <v>3.8</v>
      </c>
      <c r="G295" s="459">
        <v>5.9</v>
      </c>
      <c r="H295" s="459">
        <v>2</v>
      </c>
      <c r="I295" s="459" t="s">
        <v>390</v>
      </c>
      <c r="J295" s="459" t="s">
        <v>390</v>
      </c>
      <c r="K295" s="459">
        <v>4.2</v>
      </c>
      <c r="L295" s="459">
        <v>2.6</v>
      </c>
      <c r="M295" s="459">
        <v>3</v>
      </c>
      <c r="N295" s="459">
        <v>3.8</v>
      </c>
      <c r="O295" s="459">
        <v>4.0999999999999996</v>
      </c>
      <c r="P295" s="459">
        <v>3.6</v>
      </c>
      <c r="Q295" s="459">
        <v>4.0999999999999996</v>
      </c>
      <c r="R295" s="459">
        <v>-0.4</v>
      </c>
      <c r="S295" s="459" t="s">
        <v>390</v>
      </c>
      <c r="T295" s="459" t="s">
        <v>390</v>
      </c>
      <c r="U295" s="459">
        <v>7.4</v>
      </c>
      <c r="V295" s="459">
        <v>4.5999999999999996</v>
      </c>
    </row>
    <row r="296" spans="1:22" x14ac:dyDescent="0.15">
      <c r="A296" s="440">
        <v>43484</v>
      </c>
      <c r="B296" s="459">
        <v>7.1</v>
      </c>
      <c r="C296" s="459">
        <v>7.3</v>
      </c>
      <c r="D296" s="459">
        <v>10.5</v>
      </c>
      <c r="E296" s="459">
        <v>10.1</v>
      </c>
      <c r="F296" s="459">
        <v>8.8000000000000007</v>
      </c>
      <c r="G296" s="459">
        <v>10.3</v>
      </c>
      <c r="H296" s="459">
        <v>8.6999999999999993</v>
      </c>
      <c r="I296" s="459">
        <v>8.1</v>
      </c>
      <c r="J296" s="459">
        <v>10.6</v>
      </c>
      <c r="K296" s="459">
        <v>7.5</v>
      </c>
      <c r="L296" s="459">
        <v>4.2</v>
      </c>
      <c r="M296" s="459">
        <v>8.1999999999999993</v>
      </c>
      <c r="N296" s="459">
        <v>9.1999999999999993</v>
      </c>
      <c r="O296" s="459">
        <v>9.9</v>
      </c>
      <c r="P296" s="459">
        <v>8.3000000000000007</v>
      </c>
      <c r="Q296" s="459">
        <v>9.6999999999999993</v>
      </c>
      <c r="R296" s="459">
        <v>2.2999999999999998</v>
      </c>
      <c r="S296" s="459">
        <v>2.7</v>
      </c>
      <c r="T296" s="459">
        <v>10</v>
      </c>
      <c r="U296" s="459">
        <v>8.6</v>
      </c>
      <c r="V296" s="459">
        <v>6.5</v>
      </c>
    </row>
    <row r="297" spans="1:22" x14ac:dyDescent="0.15">
      <c r="A297" s="440">
        <v>43485</v>
      </c>
      <c r="B297" s="459">
        <v>13.3</v>
      </c>
      <c r="C297" s="459">
        <v>16.100000000000001</v>
      </c>
      <c r="D297" s="459">
        <v>13.7</v>
      </c>
      <c r="E297" s="459">
        <v>19.600000000000001</v>
      </c>
      <c r="F297" s="459">
        <v>15.4</v>
      </c>
      <c r="G297" s="459">
        <v>15.8</v>
      </c>
      <c r="H297" s="459">
        <v>15.5</v>
      </c>
      <c r="I297" s="459">
        <v>15.7</v>
      </c>
      <c r="J297" s="459">
        <v>21.3</v>
      </c>
      <c r="K297" s="459">
        <v>14.4</v>
      </c>
      <c r="L297" s="459">
        <v>5.7</v>
      </c>
      <c r="M297" s="459">
        <v>13.5</v>
      </c>
      <c r="N297" s="459">
        <v>15.7</v>
      </c>
      <c r="O297" s="459">
        <v>19</v>
      </c>
      <c r="P297" s="459">
        <v>18.899999999999999</v>
      </c>
      <c r="Q297" s="459">
        <v>17.2</v>
      </c>
      <c r="R297" s="459">
        <v>11</v>
      </c>
      <c r="S297" s="459">
        <v>10.3</v>
      </c>
      <c r="T297" s="459">
        <v>20.399999999999999</v>
      </c>
      <c r="U297" s="459">
        <v>16.8</v>
      </c>
      <c r="V297" s="459">
        <v>15.6</v>
      </c>
    </row>
    <row r="298" spans="1:22" x14ac:dyDescent="0.15">
      <c r="A298" s="440">
        <v>43486</v>
      </c>
      <c r="B298" s="459">
        <v>4.8</v>
      </c>
      <c r="C298" s="459">
        <v>5.0999999999999996</v>
      </c>
      <c r="D298" s="459">
        <v>9</v>
      </c>
      <c r="E298" s="459">
        <v>8.1999999999999993</v>
      </c>
      <c r="F298" s="459">
        <v>5.5</v>
      </c>
      <c r="G298" s="459">
        <v>7.4</v>
      </c>
      <c r="H298" s="459">
        <v>3.5</v>
      </c>
      <c r="I298" s="459">
        <v>6.3</v>
      </c>
      <c r="J298" s="459">
        <v>5.7</v>
      </c>
      <c r="K298" s="459">
        <v>6.5</v>
      </c>
      <c r="L298" s="459">
        <v>3.2</v>
      </c>
      <c r="M298" s="459">
        <v>4.3</v>
      </c>
      <c r="N298" s="459">
        <v>6.8</v>
      </c>
      <c r="O298" s="459">
        <v>10.4</v>
      </c>
      <c r="P298" s="459">
        <v>5.8</v>
      </c>
      <c r="Q298" s="459">
        <v>9.4</v>
      </c>
      <c r="R298" s="459">
        <v>2.7</v>
      </c>
      <c r="S298" s="459">
        <v>1.8</v>
      </c>
      <c r="T298" s="459">
        <v>8.5</v>
      </c>
      <c r="U298" s="459">
        <v>6.7</v>
      </c>
      <c r="V298" s="459">
        <v>5.4</v>
      </c>
    </row>
    <row r="299" spans="1:22" x14ac:dyDescent="0.15">
      <c r="A299" s="440">
        <v>43487</v>
      </c>
      <c r="B299" s="459">
        <v>7.6</v>
      </c>
      <c r="C299" s="459">
        <v>10</v>
      </c>
      <c r="D299" s="459">
        <v>8.9</v>
      </c>
      <c r="E299" s="459">
        <v>9</v>
      </c>
      <c r="F299" s="459">
        <v>9.6999999999999993</v>
      </c>
      <c r="G299" s="459">
        <v>6.5</v>
      </c>
      <c r="H299" s="459">
        <v>7.2</v>
      </c>
      <c r="I299" s="459">
        <v>8</v>
      </c>
      <c r="J299" s="459">
        <v>7.1</v>
      </c>
      <c r="K299" s="459">
        <v>9.8000000000000007</v>
      </c>
      <c r="L299" s="459">
        <v>2.4</v>
      </c>
      <c r="M299" s="459">
        <v>5.7</v>
      </c>
      <c r="N299" s="459">
        <v>7.5</v>
      </c>
      <c r="O299" s="459">
        <v>12.3</v>
      </c>
      <c r="P299" s="459">
        <v>11.1</v>
      </c>
      <c r="Q299" s="459">
        <v>10.9</v>
      </c>
      <c r="R299" s="459">
        <v>2.8</v>
      </c>
      <c r="S299" s="459">
        <v>2.7</v>
      </c>
      <c r="T299" s="459">
        <v>8.5</v>
      </c>
      <c r="U299" s="459">
        <v>7.9</v>
      </c>
      <c r="V299" s="459">
        <v>8</v>
      </c>
    </row>
    <row r="300" spans="1:22" x14ac:dyDescent="0.15">
      <c r="A300" s="440">
        <v>43488</v>
      </c>
      <c r="B300" s="459">
        <v>11.6</v>
      </c>
      <c r="C300" s="459">
        <v>14.9</v>
      </c>
      <c r="D300" s="459">
        <v>15.2</v>
      </c>
      <c r="E300" s="459">
        <v>14.2</v>
      </c>
      <c r="F300" s="459">
        <v>15.9</v>
      </c>
      <c r="G300" s="459">
        <v>10.6</v>
      </c>
      <c r="H300" s="459">
        <v>11.1</v>
      </c>
      <c r="I300" s="459">
        <v>10.6</v>
      </c>
      <c r="J300" s="459">
        <v>12.8</v>
      </c>
      <c r="K300" s="459">
        <v>15.9</v>
      </c>
      <c r="L300" s="459">
        <v>7.8</v>
      </c>
      <c r="M300" s="459">
        <v>12.5</v>
      </c>
      <c r="N300" s="459">
        <v>13.8</v>
      </c>
      <c r="O300" s="459">
        <v>17.100000000000001</v>
      </c>
      <c r="P300" s="459">
        <v>17</v>
      </c>
      <c r="Q300" s="459">
        <v>16</v>
      </c>
      <c r="R300" s="459">
        <v>8.8000000000000007</v>
      </c>
      <c r="S300" s="459">
        <v>7.6</v>
      </c>
      <c r="T300" s="459">
        <v>12.6</v>
      </c>
      <c r="U300" s="459">
        <v>10.3</v>
      </c>
      <c r="V300" s="459">
        <v>11.5</v>
      </c>
    </row>
    <row r="301" spans="1:22" x14ac:dyDescent="0.15">
      <c r="A301" s="440">
        <v>43489</v>
      </c>
      <c r="B301" s="459">
        <v>3.8</v>
      </c>
      <c r="C301" s="459">
        <v>5.2</v>
      </c>
      <c r="D301" s="459">
        <v>8.1999999999999993</v>
      </c>
      <c r="E301" s="459">
        <v>5.2</v>
      </c>
      <c r="F301" s="459">
        <v>5.6</v>
      </c>
      <c r="G301" s="459">
        <v>6.1</v>
      </c>
      <c r="H301" s="459">
        <v>5.3</v>
      </c>
      <c r="I301" s="459">
        <v>8.1999999999999993</v>
      </c>
      <c r="J301" s="459">
        <v>8.9</v>
      </c>
      <c r="K301" s="459">
        <v>6.7</v>
      </c>
      <c r="L301" s="459">
        <v>4</v>
      </c>
      <c r="M301" s="459">
        <v>4.9000000000000004</v>
      </c>
      <c r="N301" s="459">
        <v>5.3</v>
      </c>
      <c r="O301" s="459">
        <v>6.5</v>
      </c>
      <c r="P301" s="459">
        <v>6.7</v>
      </c>
      <c r="Q301" s="459">
        <v>6.6</v>
      </c>
      <c r="R301" s="459">
        <v>-0.3</v>
      </c>
      <c r="S301" s="459">
        <v>-1.3</v>
      </c>
      <c r="T301" s="459">
        <v>9.6</v>
      </c>
      <c r="U301" s="459">
        <v>9.1999999999999993</v>
      </c>
      <c r="V301" s="459">
        <v>8.5</v>
      </c>
    </row>
    <row r="302" spans="1:22" x14ac:dyDescent="0.15">
      <c r="A302" s="440">
        <v>43490</v>
      </c>
      <c r="B302" s="459">
        <v>5</v>
      </c>
      <c r="C302" s="459">
        <v>7</v>
      </c>
      <c r="D302" s="459">
        <v>10.1</v>
      </c>
      <c r="E302" s="459">
        <v>7.8</v>
      </c>
      <c r="F302" s="459">
        <v>7.7</v>
      </c>
      <c r="G302" s="459">
        <v>7.4</v>
      </c>
      <c r="H302" s="459">
        <v>6</v>
      </c>
      <c r="I302" s="459">
        <v>7</v>
      </c>
      <c r="J302" s="459">
        <v>10.4</v>
      </c>
      <c r="K302" s="459">
        <v>8</v>
      </c>
      <c r="L302" s="459">
        <v>4.4000000000000004</v>
      </c>
      <c r="M302" s="459">
        <v>4.8</v>
      </c>
      <c r="N302" s="459">
        <v>6.9</v>
      </c>
      <c r="O302" s="459">
        <v>9.1</v>
      </c>
      <c r="P302" s="459">
        <v>9.8000000000000007</v>
      </c>
      <c r="Q302" s="459">
        <v>9.8000000000000007</v>
      </c>
      <c r="R302" s="459">
        <v>2</v>
      </c>
      <c r="S302" s="459">
        <v>4.7</v>
      </c>
      <c r="T302" s="459">
        <v>9.4</v>
      </c>
      <c r="U302" s="459">
        <v>9.3000000000000007</v>
      </c>
      <c r="V302" s="459">
        <v>5.4</v>
      </c>
    </row>
    <row r="303" spans="1:22" x14ac:dyDescent="0.15">
      <c r="A303" s="440">
        <v>43491</v>
      </c>
      <c r="B303" s="459">
        <v>7.6</v>
      </c>
      <c r="C303" s="459">
        <v>5.8</v>
      </c>
      <c r="D303" s="459">
        <v>13.1</v>
      </c>
      <c r="E303" s="459">
        <v>7.6</v>
      </c>
      <c r="F303" s="459">
        <v>6.8</v>
      </c>
      <c r="G303" s="459">
        <v>6.9</v>
      </c>
      <c r="H303" s="459">
        <v>5.3</v>
      </c>
      <c r="I303" s="459">
        <v>7.4</v>
      </c>
      <c r="J303" s="459">
        <v>4.3</v>
      </c>
      <c r="K303" s="459">
        <v>8.6999999999999993</v>
      </c>
      <c r="L303" s="459">
        <v>4.2</v>
      </c>
      <c r="M303" s="459">
        <v>6.5</v>
      </c>
      <c r="N303" s="459">
        <v>7.8</v>
      </c>
      <c r="O303" s="459">
        <v>9.3000000000000007</v>
      </c>
      <c r="P303" s="459">
        <v>7.8</v>
      </c>
      <c r="Q303" s="459">
        <v>9.3000000000000007</v>
      </c>
      <c r="R303" s="459">
        <v>4.8</v>
      </c>
      <c r="S303" s="459">
        <v>0.6</v>
      </c>
      <c r="T303" s="459">
        <v>9.3000000000000007</v>
      </c>
      <c r="U303" s="459">
        <v>12</v>
      </c>
      <c r="V303" s="459">
        <v>5.8</v>
      </c>
    </row>
    <row r="304" spans="1:22" x14ac:dyDescent="0.15">
      <c r="A304" s="440">
        <v>43492</v>
      </c>
      <c r="B304" s="459">
        <v>0.5</v>
      </c>
      <c r="C304" s="459">
        <v>2.8</v>
      </c>
      <c r="D304" s="459">
        <v>6.5</v>
      </c>
      <c r="E304" s="459">
        <v>3.3</v>
      </c>
      <c r="F304" s="459">
        <v>2.8</v>
      </c>
      <c r="G304" s="459">
        <v>2.6</v>
      </c>
      <c r="H304" s="459">
        <v>1</v>
      </c>
      <c r="I304" s="459">
        <v>3.4</v>
      </c>
      <c r="J304" s="459">
        <v>3</v>
      </c>
      <c r="K304" s="459">
        <v>3</v>
      </c>
      <c r="L304" s="459">
        <v>1.8</v>
      </c>
      <c r="M304" s="459">
        <v>2.1</v>
      </c>
      <c r="N304" s="459">
        <v>2.4</v>
      </c>
      <c r="O304" s="459">
        <v>4</v>
      </c>
      <c r="P304" s="459">
        <v>3.9</v>
      </c>
      <c r="Q304" s="459">
        <v>2.6</v>
      </c>
      <c r="R304" s="459">
        <v>0.5</v>
      </c>
      <c r="S304" s="459">
        <v>2</v>
      </c>
      <c r="T304" s="459">
        <v>3.7</v>
      </c>
      <c r="U304" s="459">
        <v>8</v>
      </c>
      <c r="V304" s="459">
        <v>2</v>
      </c>
    </row>
    <row r="305" spans="1:22" x14ac:dyDescent="0.15">
      <c r="A305" s="440">
        <v>43493</v>
      </c>
      <c r="B305" s="459">
        <v>7.1</v>
      </c>
      <c r="C305" s="459">
        <v>11</v>
      </c>
      <c r="D305" s="459">
        <v>10.7</v>
      </c>
      <c r="E305" s="459">
        <v>11.3</v>
      </c>
      <c r="F305" s="459">
        <v>12.1</v>
      </c>
      <c r="G305" s="459">
        <v>8.1999999999999993</v>
      </c>
      <c r="H305" s="459">
        <v>6.9</v>
      </c>
      <c r="I305" s="459">
        <v>8.1999999999999993</v>
      </c>
      <c r="J305" s="459">
        <v>12</v>
      </c>
      <c r="K305" s="459">
        <v>16.100000000000001</v>
      </c>
      <c r="L305" s="459">
        <v>3.5</v>
      </c>
      <c r="M305" s="459">
        <v>6.8</v>
      </c>
      <c r="N305" s="459">
        <v>9.3000000000000007</v>
      </c>
      <c r="O305" s="459">
        <v>11.7</v>
      </c>
      <c r="P305" s="459">
        <v>16.100000000000001</v>
      </c>
      <c r="Q305" s="459">
        <v>13.6</v>
      </c>
      <c r="R305" s="459">
        <v>8.6999999999999993</v>
      </c>
      <c r="S305" s="459">
        <v>3.5</v>
      </c>
      <c r="T305" s="459">
        <v>10.3</v>
      </c>
      <c r="U305" s="459">
        <v>7.8</v>
      </c>
      <c r="V305" s="459">
        <v>10</v>
      </c>
    </row>
    <row r="306" spans="1:22" x14ac:dyDescent="0.15">
      <c r="A306" s="440">
        <v>43494</v>
      </c>
      <c r="B306" s="459">
        <v>9.1</v>
      </c>
      <c r="C306" s="459">
        <v>11</v>
      </c>
      <c r="D306" s="459">
        <v>13.1</v>
      </c>
      <c r="E306" s="459">
        <v>11.3</v>
      </c>
      <c r="F306" s="459">
        <v>10.4</v>
      </c>
      <c r="G306" s="459">
        <v>11.6</v>
      </c>
      <c r="H306" s="459">
        <v>12.3</v>
      </c>
      <c r="I306" s="459">
        <v>12.9</v>
      </c>
      <c r="J306" s="459">
        <v>10.3</v>
      </c>
      <c r="K306" s="459">
        <v>13.3</v>
      </c>
      <c r="L306" s="459">
        <v>6.8</v>
      </c>
      <c r="M306" s="459">
        <v>9.8000000000000007</v>
      </c>
      <c r="N306" s="459">
        <v>9.9</v>
      </c>
      <c r="O306" s="459">
        <v>11.8</v>
      </c>
      <c r="P306" s="459">
        <v>11.7</v>
      </c>
      <c r="Q306" s="459">
        <v>12</v>
      </c>
      <c r="R306" s="459">
        <v>7.8</v>
      </c>
      <c r="S306" s="459">
        <v>3</v>
      </c>
      <c r="T306" s="459">
        <v>14.3</v>
      </c>
      <c r="U306" s="459">
        <v>13.2</v>
      </c>
      <c r="V306" s="459">
        <v>16</v>
      </c>
    </row>
    <row r="307" spans="1:22" x14ac:dyDescent="0.15">
      <c r="A307" s="440">
        <v>43495</v>
      </c>
      <c r="B307" s="459">
        <v>19.899999999999999</v>
      </c>
      <c r="C307" s="459">
        <v>23.5</v>
      </c>
      <c r="D307" s="459">
        <v>17.100000000000001</v>
      </c>
      <c r="E307" s="459">
        <v>26.8</v>
      </c>
      <c r="F307" s="459">
        <v>23.8</v>
      </c>
      <c r="G307" s="459">
        <v>17.100000000000001</v>
      </c>
      <c r="H307" s="459">
        <v>15.8</v>
      </c>
      <c r="I307" s="459">
        <v>16.5</v>
      </c>
      <c r="J307" s="459">
        <v>22</v>
      </c>
      <c r="K307" s="459">
        <v>23.2</v>
      </c>
      <c r="L307" s="459">
        <v>12.1</v>
      </c>
      <c r="M307" s="459">
        <v>24.3</v>
      </c>
      <c r="N307" s="459">
        <v>20.8</v>
      </c>
      <c r="O307" s="459">
        <v>28.6</v>
      </c>
      <c r="P307" s="459">
        <v>25.8</v>
      </c>
      <c r="Q307" s="459">
        <v>26.2</v>
      </c>
      <c r="R307" s="459">
        <v>17.8</v>
      </c>
      <c r="S307" s="459">
        <v>11</v>
      </c>
      <c r="T307" s="459">
        <v>22.5</v>
      </c>
      <c r="U307" s="459">
        <v>25.4</v>
      </c>
      <c r="V307" s="459">
        <v>17.899999999999999</v>
      </c>
    </row>
    <row r="308" spans="1:22" x14ac:dyDescent="0.15">
      <c r="A308" s="440">
        <v>43496</v>
      </c>
      <c r="B308" s="459">
        <v>25.3</v>
      </c>
      <c r="C308" s="459">
        <v>25.2</v>
      </c>
      <c r="D308" s="459">
        <v>12.9</v>
      </c>
      <c r="E308" s="459">
        <v>26</v>
      </c>
      <c r="F308" s="459">
        <v>25</v>
      </c>
      <c r="G308" s="459">
        <v>24</v>
      </c>
      <c r="H308" s="459">
        <v>29.2</v>
      </c>
      <c r="I308" s="459">
        <v>26.2</v>
      </c>
      <c r="J308" s="459">
        <v>33.1</v>
      </c>
      <c r="K308" s="459">
        <v>28.8</v>
      </c>
      <c r="L308" s="459">
        <v>10.5</v>
      </c>
      <c r="M308" s="459">
        <v>24.4</v>
      </c>
      <c r="N308" s="459">
        <v>29.3</v>
      </c>
      <c r="O308" s="459">
        <v>30.4</v>
      </c>
      <c r="P308" s="459">
        <v>36.299999999999997</v>
      </c>
      <c r="Q308" s="459">
        <v>30.5</v>
      </c>
      <c r="R308" s="459">
        <v>21</v>
      </c>
      <c r="S308" s="459">
        <v>22.3</v>
      </c>
      <c r="T308" s="459">
        <v>33.5</v>
      </c>
      <c r="U308" s="459">
        <v>24.2</v>
      </c>
      <c r="V308" s="459">
        <v>28.4</v>
      </c>
    </row>
    <row r="309" spans="1:22" x14ac:dyDescent="0.15">
      <c r="A309" s="440">
        <v>43497</v>
      </c>
      <c r="B309" s="459">
        <v>0.3</v>
      </c>
      <c r="C309" s="459">
        <v>4.3</v>
      </c>
      <c r="D309" s="459">
        <v>5.9</v>
      </c>
      <c r="E309" s="459">
        <v>4.5999999999999996</v>
      </c>
      <c r="F309" s="459">
        <v>4.8</v>
      </c>
      <c r="G309" s="459">
        <v>4.3</v>
      </c>
      <c r="H309" s="459">
        <v>2.9</v>
      </c>
      <c r="I309" s="459">
        <v>4.2</v>
      </c>
      <c r="J309" s="459">
        <v>3.5</v>
      </c>
      <c r="K309" s="459">
        <v>4.0999999999999996</v>
      </c>
      <c r="L309" s="459">
        <v>3.7</v>
      </c>
      <c r="M309" s="459">
        <v>3.3</v>
      </c>
      <c r="N309" s="459">
        <v>5.4</v>
      </c>
      <c r="O309" s="459">
        <v>5.4</v>
      </c>
      <c r="P309" s="459">
        <v>5.3</v>
      </c>
      <c r="Q309" s="459">
        <v>3.8</v>
      </c>
      <c r="R309" s="459">
        <v>0.8</v>
      </c>
      <c r="S309" s="459">
        <v>0.9</v>
      </c>
      <c r="T309" s="459">
        <v>4.7</v>
      </c>
      <c r="U309" s="459">
        <v>8.5</v>
      </c>
      <c r="V309" s="459">
        <v>6</v>
      </c>
    </row>
    <row r="310" spans="1:22" x14ac:dyDescent="0.15">
      <c r="A310" s="440">
        <v>43498</v>
      </c>
      <c r="B310" s="459">
        <v>8.4</v>
      </c>
      <c r="C310" s="459">
        <v>14.1</v>
      </c>
      <c r="D310" s="459">
        <v>10</v>
      </c>
      <c r="E310" s="459">
        <v>14</v>
      </c>
      <c r="F310" s="459">
        <v>13.1</v>
      </c>
      <c r="G310" s="459">
        <v>12.2</v>
      </c>
      <c r="H310" s="459">
        <v>12</v>
      </c>
      <c r="I310" s="459">
        <v>10.9</v>
      </c>
      <c r="J310" s="459">
        <v>10.7</v>
      </c>
      <c r="K310" s="459">
        <v>11</v>
      </c>
      <c r="L310" s="459">
        <v>7.2</v>
      </c>
      <c r="M310" s="459">
        <v>13.2</v>
      </c>
      <c r="N310" s="459">
        <v>14.4</v>
      </c>
      <c r="O310" s="459">
        <v>14.8</v>
      </c>
      <c r="P310" s="459">
        <v>13.7</v>
      </c>
      <c r="Q310" s="459">
        <v>12.8</v>
      </c>
      <c r="R310" s="459">
        <v>8.4</v>
      </c>
      <c r="S310" s="459">
        <v>5.7</v>
      </c>
      <c r="T310" s="459">
        <v>12.9</v>
      </c>
      <c r="U310" s="459">
        <v>12.4</v>
      </c>
      <c r="V310" s="459">
        <v>16</v>
      </c>
    </row>
    <row r="311" spans="1:22" x14ac:dyDescent="0.15">
      <c r="A311" s="440">
        <v>43499</v>
      </c>
      <c r="B311" s="459">
        <v>9.8000000000000007</v>
      </c>
      <c r="C311" s="459">
        <v>15</v>
      </c>
      <c r="D311" s="459">
        <v>13</v>
      </c>
      <c r="E311" s="459">
        <v>14.6</v>
      </c>
      <c r="F311" s="459">
        <v>13.8</v>
      </c>
      <c r="G311" s="459">
        <v>13.8</v>
      </c>
      <c r="H311" s="459">
        <v>13.8</v>
      </c>
      <c r="I311" s="459">
        <v>13.9</v>
      </c>
      <c r="J311" s="459">
        <v>19.7</v>
      </c>
      <c r="K311" s="459">
        <v>13.2</v>
      </c>
      <c r="L311" s="459">
        <v>10</v>
      </c>
      <c r="M311" s="459">
        <v>15.3</v>
      </c>
      <c r="N311" s="459">
        <v>14.5</v>
      </c>
      <c r="O311" s="459">
        <v>16.899999999999999</v>
      </c>
      <c r="P311" s="459">
        <v>16.5</v>
      </c>
      <c r="Q311" s="459">
        <v>14.1</v>
      </c>
      <c r="R311" s="459">
        <v>6.8</v>
      </c>
      <c r="S311" s="459">
        <v>12.8</v>
      </c>
      <c r="T311" s="459">
        <v>17.899999999999999</v>
      </c>
      <c r="U311" s="459">
        <v>12.2</v>
      </c>
      <c r="V311" s="459">
        <v>16.3</v>
      </c>
    </row>
    <row r="312" spans="1:22" x14ac:dyDescent="0.15">
      <c r="A312" s="440">
        <v>43500</v>
      </c>
      <c r="B312" s="459">
        <v>6.8</v>
      </c>
      <c r="C312" s="459">
        <v>6.8</v>
      </c>
      <c r="D312" s="459">
        <v>10.8</v>
      </c>
      <c r="E312" s="459">
        <v>9.9</v>
      </c>
      <c r="F312" s="459">
        <v>8.6999999999999993</v>
      </c>
      <c r="G312" s="459">
        <v>6.3</v>
      </c>
      <c r="H312" s="459">
        <v>6.5</v>
      </c>
      <c r="I312" s="459">
        <v>6.8</v>
      </c>
      <c r="J312" s="459">
        <v>6.3</v>
      </c>
      <c r="K312" s="459">
        <v>11</v>
      </c>
      <c r="L312" s="459">
        <v>5.8</v>
      </c>
      <c r="M312" s="459">
        <v>8.3000000000000007</v>
      </c>
      <c r="N312" s="459">
        <v>8.9</v>
      </c>
      <c r="O312" s="459">
        <v>8.5</v>
      </c>
      <c r="P312" s="459">
        <v>10</v>
      </c>
      <c r="Q312" s="459">
        <v>7</v>
      </c>
      <c r="R312" s="459">
        <v>9</v>
      </c>
      <c r="S312" s="459">
        <v>1</v>
      </c>
      <c r="T312" s="459">
        <v>9.3000000000000007</v>
      </c>
      <c r="U312" s="459">
        <v>11.6</v>
      </c>
      <c r="V312" s="459">
        <v>7</v>
      </c>
    </row>
    <row r="313" spans="1:22" x14ac:dyDescent="0.15">
      <c r="A313" s="440">
        <v>43501</v>
      </c>
      <c r="B313" s="459">
        <v>13.3</v>
      </c>
      <c r="C313" s="459">
        <v>16</v>
      </c>
      <c r="D313" s="459">
        <v>13.2</v>
      </c>
      <c r="E313" s="459">
        <v>16.8</v>
      </c>
      <c r="F313" s="459">
        <v>16.399999999999999</v>
      </c>
      <c r="G313" s="459">
        <v>13.6</v>
      </c>
      <c r="H313" s="459">
        <v>11.9</v>
      </c>
      <c r="I313" s="459">
        <v>13.6</v>
      </c>
      <c r="J313" s="459">
        <v>15.4</v>
      </c>
      <c r="K313" s="459">
        <v>14.3</v>
      </c>
      <c r="L313" s="459">
        <v>9.4</v>
      </c>
      <c r="M313" s="459">
        <v>13.5</v>
      </c>
      <c r="N313" s="459">
        <v>14.2</v>
      </c>
      <c r="O313" s="459">
        <v>16.899999999999999</v>
      </c>
      <c r="P313" s="459">
        <v>17.600000000000001</v>
      </c>
      <c r="Q313" s="459">
        <v>16.899999999999999</v>
      </c>
      <c r="R313" s="459">
        <v>10.3</v>
      </c>
      <c r="S313" s="459">
        <v>8.6</v>
      </c>
      <c r="T313" s="459">
        <v>16.600000000000001</v>
      </c>
      <c r="U313" s="459">
        <v>14.8</v>
      </c>
      <c r="V313" s="459">
        <v>14.1</v>
      </c>
    </row>
    <row r="314" spans="1:22" x14ac:dyDescent="0.15">
      <c r="A314" s="440">
        <v>43502</v>
      </c>
      <c r="B314" s="459">
        <v>24.7</v>
      </c>
      <c r="C314" s="459">
        <v>24.9</v>
      </c>
      <c r="D314" s="459">
        <v>14.6</v>
      </c>
      <c r="E314" s="459">
        <v>22.8</v>
      </c>
      <c r="F314" s="459">
        <v>26.8</v>
      </c>
      <c r="G314" s="459">
        <v>17</v>
      </c>
      <c r="H314" s="459">
        <v>18.2</v>
      </c>
      <c r="I314" s="459">
        <v>18</v>
      </c>
      <c r="J314" s="459">
        <v>17</v>
      </c>
      <c r="K314" s="459">
        <v>30</v>
      </c>
      <c r="L314" s="459">
        <v>13.3</v>
      </c>
      <c r="M314" s="459">
        <v>22.1</v>
      </c>
      <c r="N314" s="459">
        <v>22.3</v>
      </c>
      <c r="O314" s="459">
        <v>27.4</v>
      </c>
      <c r="P314" s="459">
        <v>29</v>
      </c>
      <c r="Q314" s="459">
        <v>29.2</v>
      </c>
      <c r="R314" s="459">
        <v>17.600000000000001</v>
      </c>
      <c r="S314" s="459">
        <v>10</v>
      </c>
      <c r="T314" s="459">
        <v>21</v>
      </c>
      <c r="U314" s="459">
        <v>22.8</v>
      </c>
      <c r="V314" s="459">
        <v>21.7</v>
      </c>
    </row>
    <row r="315" spans="1:22" x14ac:dyDescent="0.15">
      <c r="A315" s="440">
        <v>43503</v>
      </c>
      <c r="B315" s="459">
        <v>25.3</v>
      </c>
      <c r="C315" s="459">
        <v>26.8</v>
      </c>
      <c r="D315" s="459">
        <v>11.3</v>
      </c>
      <c r="E315" s="459">
        <v>17.3</v>
      </c>
      <c r="F315" s="459">
        <v>31.4</v>
      </c>
      <c r="G315" s="459">
        <v>13.3</v>
      </c>
      <c r="H315" s="459">
        <v>18</v>
      </c>
      <c r="I315" s="459">
        <v>18.5</v>
      </c>
      <c r="J315" s="459">
        <v>28.5</v>
      </c>
      <c r="K315" s="459">
        <v>33.6</v>
      </c>
      <c r="L315" s="459">
        <v>8.8000000000000007</v>
      </c>
      <c r="M315" s="459">
        <v>14.8</v>
      </c>
      <c r="N315" s="459">
        <v>20.5</v>
      </c>
      <c r="O315" s="459">
        <v>24.9</v>
      </c>
      <c r="P315" s="459">
        <v>27.3</v>
      </c>
      <c r="Q315" s="459">
        <v>25.6</v>
      </c>
      <c r="R315" s="459">
        <v>11.5</v>
      </c>
      <c r="S315" s="459">
        <v>12.9</v>
      </c>
      <c r="T315" s="459">
        <v>21.7</v>
      </c>
      <c r="U315" s="459">
        <v>16.8</v>
      </c>
      <c r="V315" s="459">
        <v>22.6</v>
      </c>
    </row>
    <row r="316" spans="1:22" x14ac:dyDescent="0.15">
      <c r="A316" s="440">
        <v>43504</v>
      </c>
      <c r="B316" s="459">
        <v>1</v>
      </c>
      <c r="C316" s="459">
        <v>3.9</v>
      </c>
      <c r="D316" s="459">
        <v>6.2</v>
      </c>
      <c r="E316" s="459">
        <v>4.3</v>
      </c>
      <c r="F316" s="459">
        <v>3.3</v>
      </c>
      <c r="G316" s="459">
        <v>5.4</v>
      </c>
      <c r="H316" s="459">
        <v>5.2</v>
      </c>
      <c r="I316" s="459">
        <v>5.5</v>
      </c>
      <c r="J316" s="459">
        <v>6.6</v>
      </c>
      <c r="K316" s="459">
        <v>6.6</v>
      </c>
      <c r="L316" s="459">
        <v>4.5999999999999996</v>
      </c>
      <c r="M316" s="459">
        <v>4</v>
      </c>
      <c r="N316" s="459">
        <v>4.0999999999999996</v>
      </c>
      <c r="O316" s="459">
        <v>4.9000000000000004</v>
      </c>
      <c r="P316" s="459">
        <v>6.4</v>
      </c>
      <c r="Q316" s="459">
        <v>5.5</v>
      </c>
      <c r="R316" s="459">
        <v>1.8</v>
      </c>
      <c r="S316" s="459">
        <v>2.2000000000000002</v>
      </c>
      <c r="T316" s="459">
        <v>9.1999999999999993</v>
      </c>
      <c r="U316" s="459">
        <v>6.3</v>
      </c>
      <c r="V316" s="459">
        <v>5</v>
      </c>
    </row>
    <row r="317" spans="1:22" x14ac:dyDescent="0.15">
      <c r="A317" s="440">
        <v>43505</v>
      </c>
      <c r="B317" s="459">
        <v>12.6</v>
      </c>
      <c r="C317" s="459">
        <v>13.8</v>
      </c>
      <c r="D317" s="459">
        <v>11.4</v>
      </c>
      <c r="E317" s="459">
        <v>12</v>
      </c>
      <c r="F317" s="459">
        <v>14.4</v>
      </c>
      <c r="G317" s="459">
        <v>10.9</v>
      </c>
      <c r="H317" s="459">
        <v>7.9</v>
      </c>
      <c r="I317" s="459">
        <v>9.8000000000000007</v>
      </c>
      <c r="J317" s="459">
        <v>8.3000000000000007</v>
      </c>
      <c r="K317" s="459">
        <v>15.9</v>
      </c>
      <c r="L317" s="459">
        <v>5.6</v>
      </c>
      <c r="M317" s="459">
        <v>12.8</v>
      </c>
      <c r="N317" s="459">
        <v>13.3</v>
      </c>
      <c r="O317" s="459">
        <v>9.5</v>
      </c>
      <c r="P317" s="459">
        <v>13.4</v>
      </c>
      <c r="Q317" s="459">
        <v>16.899999999999999</v>
      </c>
      <c r="R317" s="459">
        <v>9.6</v>
      </c>
      <c r="S317" s="459">
        <v>2</v>
      </c>
      <c r="T317" s="459">
        <v>11</v>
      </c>
      <c r="U317" s="459">
        <v>12.9</v>
      </c>
      <c r="V317" s="459">
        <v>9.6999999999999993</v>
      </c>
    </row>
    <row r="318" spans="1:22" x14ac:dyDescent="0.15">
      <c r="A318" s="440">
        <v>43506</v>
      </c>
      <c r="B318" s="459">
        <v>3.9</v>
      </c>
      <c r="C318" s="459">
        <v>7.8</v>
      </c>
      <c r="D318" s="459">
        <v>7.8</v>
      </c>
      <c r="E318" s="459">
        <v>8</v>
      </c>
      <c r="F318" s="459">
        <v>6.8</v>
      </c>
      <c r="G318" s="459">
        <v>6.9</v>
      </c>
      <c r="H318" s="459">
        <v>4.5</v>
      </c>
      <c r="I318" s="459">
        <v>5.7</v>
      </c>
      <c r="J318" s="459">
        <v>7.3</v>
      </c>
      <c r="K318" s="459">
        <v>6.5</v>
      </c>
      <c r="L318" s="459">
        <v>4</v>
      </c>
      <c r="M318" s="459">
        <v>6.8</v>
      </c>
      <c r="N318" s="459">
        <v>7</v>
      </c>
      <c r="O318" s="459" t="s">
        <v>390</v>
      </c>
      <c r="P318" s="459">
        <v>8.6</v>
      </c>
      <c r="Q318" s="459">
        <v>7.1</v>
      </c>
      <c r="R318" s="459">
        <v>4.7</v>
      </c>
      <c r="S318" s="459">
        <v>-1</v>
      </c>
      <c r="T318" s="459">
        <v>6.8</v>
      </c>
      <c r="U318" s="459">
        <v>7.7</v>
      </c>
      <c r="V318" s="459">
        <v>5.2</v>
      </c>
    </row>
    <row r="319" spans="1:22" x14ac:dyDescent="0.15">
      <c r="A319" s="440">
        <v>43507</v>
      </c>
      <c r="B319" s="459">
        <v>10</v>
      </c>
      <c r="C319" s="459">
        <v>11.5</v>
      </c>
      <c r="D319" s="459">
        <v>8</v>
      </c>
      <c r="E319" s="459">
        <v>13.5</v>
      </c>
      <c r="F319" s="459">
        <v>12.1</v>
      </c>
      <c r="G319" s="459">
        <v>10.1</v>
      </c>
      <c r="H319" s="459">
        <v>8.8000000000000007</v>
      </c>
      <c r="I319" s="459">
        <v>9.9</v>
      </c>
      <c r="J319" s="459">
        <v>7</v>
      </c>
      <c r="K319" s="459">
        <v>14.1</v>
      </c>
      <c r="L319" s="459">
        <v>5.3</v>
      </c>
      <c r="M319" s="459">
        <v>12.1</v>
      </c>
      <c r="N319" s="459">
        <v>13.3</v>
      </c>
      <c r="O319" s="459" t="s">
        <v>390</v>
      </c>
      <c r="P319" s="459">
        <v>13.5</v>
      </c>
      <c r="Q319" s="459">
        <v>14.5</v>
      </c>
      <c r="R319" s="459">
        <v>12.6</v>
      </c>
      <c r="S319" s="459">
        <v>1.4</v>
      </c>
      <c r="T319" s="459">
        <v>11.2</v>
      </c>
      <c r="U319" s="459">
        <v>13.9</v>
      </c>
      <c r="V319" s="459">
        <v>10</v>
      </c>
    </row>
    <row r="320" spans="1:22" x14ac:dyDescent="0.15">
      <c r="A320" s="440">
        <v>43508</v>
      </c>
      <c r="B320" s="459">
        <v>4.8</v>
      </c>
      <c r="C320" s="459">
        <v>9.8000000000000007</v>
      </c>
      <c r="D320" s="459">
        <v>8.8000000000000007</v>
      </c>
      <c r="E320" s="459">
        <v>10.8</v>
      </c>
      <c r="F320" s="459">
        <v>9.4</v>
      </c>
      <c r="G320" s="459">
        <v>10.5</v>
      </c>
      <c r="H320" s="459">
        <v>7.9</v>
      </c>
      <c r="I320" s="459">
        <v>9.4</v>
      </c>
      <c r="J320" s="459">
        <v>10.8</v>
      </c>
      <c r="K320" s="459">
        <v>10.6</v>
      </c>
      <c r="L320" s="459">
        <v>7.5</v>
      </c>
      <c r="M320" s="459">
        <v>9.5</v>
      </c>
      <c r="N320" s="459">
        <v>9.5</v>
      </c>
      <c r="O320" s="459" t="s">
        <v>390</v>
      </c>
      <c r="P320" s="459">
        <v>11.1</v>
      </c>
      <c r="Q320" s="459">
        <v>11.8</v>
      </c>
      <c r="R320" s="459">
        <v>7.4</v>
      </c>
      <c r="S320" s="459">
        <v>5.2</v>
      </c>
      <c r="T320" s="459">
        <v>11.8</v>
      </c>
      <c r="U320" s="459">
        <v>10.5</v>
      </c>
      <c r="V320" s="459">
        <v>10.4</v>
      </c>
    </row>
    <row r="321" spans="1:22" x14ac:dyDescent="0.15">
      <c r="A321" s="440">
        <v>43509</v>
      </c>
      <c r="B321" s="459">
        <v>11.6</v>
      </c>
      <c r="C321" s="459">
        <v>15.1</v>
      </c>
      <c r="D321" s="459">
        <v>9.5</v>
      </c>
      <c r="E321" s="459">
        <v>11.9</v>
      </c>
      <c r="F321" s="459">
        <v>13</v>
      </c>
      <c r="G321" s="459">
        <v>10.8</v>
      </c>
      <c r="H321" s="459">
        <v>8.8000000000000007</v>
      </c>
      <c r="I321" s="459">
        <v>10</v>
      </c>
      <c r="J321" s="459">
        <v>8.4</v>
      </c>
      <c r="K321" s="459">
        <v>16.2</v>
      </c>
      <c r="L321" s="459">
        <v>7.1</v>
      </c>
      <c r="M321" s="459">
        <v>11.8</v>
      </c>
      <c r="N321" s="459">
        <v>11.7</v>
      </c>
      <c r="O321" s="459">
        <v>16.100000000000001</v>
      </c>
      <c r="P321" s="459">
        <v>14.9</v>
      </c>
      <c r="Q321" s="459">
        <v>16.5</v>
      </c>
      <c r="R321" s="459">
        <v>8.4</v>
      </c>
      <c r="S321" s="459">
        <v>1.7</v>
      </c>
      <c r="T321" s="459">
        <v>11.5</v>
      </c>
      <c r="U321" s="459">
        <v>12.7</v>
      </c>
      <c r="V321" s="459">
        <v>10.1</v>
      </c>
    </row>
    <row r="322" spans="1:22" x14ac:dyDescent="0.15">
      <c r="A322" s="440">
        <v>43510</v>
      </c>
      <c r="B322" s="459">
        <v>3.8</v>
      </c>
      <c r="C322" s="459">
        <v>9.3000000000000007</v>
      </c>
      <c r="D322" s="459">
        <v>10.5</v>
      </c>
      <c r="E322" s="459">
        <v>9.3000000000000007</v>
      </c>
      <c r="F322" s="459">
        <v>7.9</v>
      </c>
      <c r="G322" s="459">
        <v>11.6</v>
      </c>
      <c r="H322" s="459">
        <v>8.1</v>
      </c>
      <c r="I322" s="459">
        <v>9.8000000000000007</v>
      </c>
      <c r="J322" s="459">
        <v>10.7</v>
      </c>
      <c r="K322" s="459">
        <v>9.8000000000000007</v>
      </c>
      <c r="L322" s="459">
        <v>6.2</v>
      </c>
      <c r="M322" s="459">
        <v>8</v>
      </c>
      <c r="N322" s="459">
        <v>9</v>
      </c>
      <c r="O322" s="459">
        <v>11.3</v>
      </c>
      <c r="P322" s="459">
        <v>10.7</v>
      </c>
      <c r="Q322" s="459">
        <v>11.1</v>
      </c>
      <c r="R322" s="459">
        <v>5.4</v>
      </c>
      <c r="S322" s="459">
        <v>4</v>
      </c>
      <c r="T322" s="459">
        <v>11.5</v>
      </c>
      <c r="U322" s="459">
        <v>10.5</v>
      </c>
      <c r="V322" s="459">
        <v>11.5</v>
      </c>
    </row>
    <row r="323" spans="1:22" x14ac:dyDescent="0.15">
      <c r="A323" s="440">
        <v>43511</v>
      </c>
      <c r="B323" s="459">
        <v>9.5</v>
      </c>
      <c r="C323" s="459">
        <v>12</v>
      </c>
      <c r="D323" s="459">
        <v>9.3000000000000007</v>
      </c>
      <c r="E323" s="459">
        <v>11.7</v>
      </c>
      <c r="F323" s="459">
        <v>13.9</v>
      </c>
      <c r="G323" s="459">
        <v>10.199999999999999</v>
      </c>
      <c r="H323" s="459">
        <v>8.5</v>
      </c>
      <c r="I323" s="459">
        <v>10.1</v>
      </c>
      <c r="J323" s="459">
        <v>9.5</v>
      </c>
      <c r="K323" s="459">
        <v>15.3</v>
      </c>
      <c r="L323" s="459">
        <v>6.1</v>
      </c>
      <c r="M323" s="459">
        <v>12.2</v>
      </c>
      <c r="N323" s="459">
        <v>11.9</v>
      </c>
      <c r="O323" s="459">
        <v>14.7</v>
      </c>
      <c r="P323" s="459">
        <v>14.4</v>
      </c>
      <c r="Q323" s="459">
        <v>15.2</v>
      </c>
      <c r="R323" s="459">
        <v>8</v>
      </c>
      <c r="S323" s="459">
        <v>2.2999999999999998</v>
      </c>
      <c r="T323" s="459">
        <v>10.9</v>
      </c>
      <c r="U323" s="459">
        <v>12.5</v>
      </c>
      <c r="V323" s="459">
        <v>10.1</v>
      </c>
    </row>
    <row r="324" spans="1:22" x14ac:dyDescent="0.15">
      <c r="A324" s="440">
        <v>43512</v>
      </c>
      <c r="B324" s="459">
        <v>15.8</v>
      </c>
      <c r="C324" s="459">
        <v>17.3</v>
      </c>
      <c r="D324" s="459">
        <v>13.3</v>
      </c>
      <c r="E324" s="459">
        <v>19.100000000000001</v>
      </c>
      <c r="F324" s="459">
        <v>16</v>
      </c>
      <c r="G324" s="459">
        <v>18.600000000000001</v>
      </c>
      <c r="H324" s="459">
        <v>14.3</v>
      </c>
      <c r="I324" s="459">
        <v>15.4</v>
      </c>
      <c r="J324" s="459">
        <v>13.2</v>
      </c>
      <c r="K324" s="459">
        <v>19.8</v>
      </c>
      <c r="L324" s="459">
        <v>10.9</v>
      </c>
      <c r="M324" s="459">
        <v>20.3</v>
      </c>
      <c r="N324" s="459">
        <v>21.1</v>
      </c>
      <c r="O324" s="459">
        <v>22.1</v>
      </c>
      <c r="P324" s="459">
        <v>18.5</v>
      </c>
      <c r="Q324" s="459">
        <v>21.6</v>
      </c>
      <c r="R324" s="459">
        <v>19.7</v>
      </c>
      <c r="S324" s="459">
        <v>6.1</v>
      </c>
      <c r="T324" s="459">
        <v>16.3</v>
      </c>
      <c r="U324" s="459">
        <v>26</v>
      </c>
      <c r="V324" s="459">
        <v>16.899999999999999</v>
      </c>
    </row>
    <row r="325" spans="1:22" x14ac:dyDescent="0.15">
      <c r="A325" s="440">
        <v>43513</v>
      </c>
      <c r="B325" s="459">
        <v>6.8</v>
      </c>
      <c r="C325" s="459">
        <v>11.1</v>
      </c>
      <c r="D325" s="459">
        <v>15.5</v>
      </c>
      <c r="E325" s="459">
        <v>13.5</v>
      </c>
      <c r="F325" s="459">
        <v>12.1</v>
      </c>
      <c r="G325" s="459">
        <v>14.4</v>
      </c>
      <c r="H325" s="459">
        <v>8.4</v>
      </c>
      <c r="I325" s="459">
        <v>12.6</v>
      </c>
      <c r="J325" s="459">
        <v>17.2</v>
      </c>
      <c r="K325" s="459">
        <v>10.3</v>
      </c>
      <c r="L325" s="459">
        <v>11.3</v>
      </c>
      <c r="M325" s="459">
        <v>9.9</v>
      </c>
      <c r="N325" s="459">
        <v>12</v>
      </c>
      <c r="O325" s="459">
        <v>11.7</v>
      </c>
      <c r="P325" s="459">
        <v>11.6</v>
      </c>
      <c r="Q325" s="459">
        <v>10.9</v>
      </c>
      <c r="R325" s="459">
        <v>10.8</v>
      </c>
      <c r="S325" s="459">
        <v>8.8000000000000007</v>
      </c>
      <c r="T325" s="459">
        <v>14.3</v>
      </c>
      <c r="U325" s="459">
        <v>13</v>
      </c>
      <c r="V325" s="459">
        <v>11.9</v>
      </c>
    </row>
    <row r="326" spans="1:22" x14ac:dyDescent="0.15">
      <c r="A326" s="440">
        <v>43514</v>
      </c>
      <c r="B326" s="459">
        <v>8.5</v>
      </c>
      <c r="C326" s="459">
        <v>14</v>
      </c>
      <c r="D326" s="459">
        <v>11.3</v>
      </c>
      <c r="E326" s="459">
        <v>12.8</v>
      </c>
      <c r="F326" s="459">
        <v>13.5</v>
      </c>
      <c r="G326" s="459">
        <v>13</v>
      </c>
      <c r="H326" s="459">
        <v>9.6999999999999993</v>
      </c>
      <c r="I326" s="459">
        <v>10.8</v>
      </c>
      <c r="J326" s="459">
        <v>16.600000000000001</v>
      </c>
      <c r="K326" s="459">
        <v>12.8</v>
      </c>
      <c r="L326" s="459">
        <v>8.8000000000000007</v>
      </c>
      <c r="M326" s="459">
        <v>13.8</v>
      </c>
      <c r="N326" s="459">
        <v>12.3</v>
      </c>
      <c r="O326" s="459">
        <v>15.1</v>
      </c>
      <c r="P326" s="459">
        <v>14.3</v>
      </c>
      <c r="Q326" s="459">
        <v>15.2</v>
      </c>
      <c r="R326" s="459">
        <v>6.4</v>
      </c>
      <c r="S326" s="459">
        <v>11</v>
      </c>
      <c r="T326" s="459">
        <v>15</v>
      </c>
      <c r="U326" s="459">
        <v>12</v>
      </c>
      <c r="V326" s="459">
        <v>11</v>
      </c>
    </row>
    <row r="327" spans="1:22" x14ac:dyDescent="0.15">
      <c r="A327" s="440">
        <v>43515</v>
      </c>
      <c r="B327" s="459">
        <v>18.2</v>
      </c>
      <c r="C327" s="459">
        <v>20.399999999999999</v>
      </c>
      <c r="D327" s="459">
        <v>8.3000000000000007</v>
      </c>
      <c r="E327" s="459">
        <v>16.5</v>
      </c>
      <c r="F327" s="459">
        <v>22.6</v>
      </c>
      <c r="G327" s="459">
        <v>12.1</v>
      </c>
      <c r="H327" s="459">
        <v>19.3</v>
      </c>
      <c r="I327" s="459">
        <v>15.2</v>
      </c>
      <c r="J327" s="459">
        <v>19.7</v>
      </c>
      <c r="K327" s="459">
        <v>27.5</v>
      </c>
      <c r="L327" s="459">
        <v>3.5</v>
      </c>
      <c r="M327" s="459">
        <v>21.5</v>
      </c>
      <c r="N327" s="459">
        <v>19.7</v>
      </c>
      <c r="O327" s="459">
        <v>26.3</v>
      </c>
      <c r="P327" s="459">
        <v>27.4</v>
      </c>
      <c r="Q327" s="459">
        <v>25.7</v>
      </c>
      <c r="R327" s="459">
        <v>9.6999999999999993</v>
      </c>
      <c r="S327" s="459">
        <v>16.8</v>
      </c>
      <c r="T327" s="459">
        <v>18.3</v>
      </c>
      <c r="U327" s="459">
        <v>16.3</v>
      </c>
      <c r="V327" s="459">
        <v>24.3</v>
      </c>
    </row>
    <row r="328" spans="1:22" x14ac:dyDescent="0.15">
      <c r="A328" s="440">
        <v>43516</v>
      </c>
      <c r="B328" s="459">
        <v>19.399999999999999</v>
      </c>
      <c r="C328" s="459">
        <v>16.7</v>
      </c>
      <c r="D328" s="459">
        <v>9.8000000000000007</v>
      </c>
      <c r="E328" s="459">
        <v>21.5</v>
      </c>
      <c r="F328" s="459">
        <v>19.3</v>
      </c>
      <c r="G328" s="459">
        <v>16.8</v>
      </c>
      <c r="H328" s="459">
        <v>14.9</v>
      </c>
      <c r="I328" s="459">
        <v>16.399999999999999</v>
      </c>
      <c r="J328" s="459">
        <v>16.7</v>
      </c>
      <c r="K328" s="459">
        <v>23.6</v>
      </c>
      <c r="L328" s="459">
        <v>6.5</v>
      </c>
      <c r="M328" s="459">
        <v>19</v>
      </c>
      <c r="N328" s="459">
        <v>20.8</v>
      </c>
      <c r="O328" s="459">
        <v>23.1</v>
      </c>
      <c r="P328" s="459">
        <v>22.1</v>
      </c>
      <c r="Q328" s="459">
        <v>23.8</v>
      </c>
      <c r="R328" s="459">
        <v>21.3</v>
      </c>
      <c r="S328" s="459">
        <v>11</v>
      </c>
      <c r="T328" s="459">
        <v>20.5</v>
      </c>
      <c r="U328" s="459">
        <v>22.9</v>
      </c>
      <c r="V328" s="459">
        <v>15.7</v>
      </c>
    </row>
    <row r="329" spans="1:22" x14ac:dyDescent="0.15">
      <c r="A329" s="440">
        <v>43517</v>
      </c>
      <c r="B329" s="459">
        <v>0.8</v>
      </c>
      <c r="C329" s="459">
        <v>6.5</v>
      </c>
      <c r="D329" s="459">
        <v>8.6999999999999993</v>
      </c>
      <c r="E329" s="459">
        <v>7.8</v>
      </c>
      <c r="F329" s="459">
        <v>5.4</v>
      </c>
      <c r="G329" s="459">
        <v>7</v>
      </c>
      <c r="H329" s="459">
        <v>4.5999999999999996</v>
      </c>
      <c r="I329" s="459">
        <v>5.5</v>
      </c>
      <c r="J329" s="459">
        <v>5.0999999999999996</v>
      </c>
      <c r="K329" s="459">
        <v>6.3</v>
      </c>
      <c r="L329" s="459">
        <v>4.0999999999999996</v>
      </c>
      <c r="M329" s="459">
        <v>5.3</v>
      </c>
      <c r="N329" s="459">
        <v>6.7</v>
      </c>
      <c r="O329" s="459">
        <v>8</v>
      </c>
      <c r="P329" s="459">
        <v>7.6</v>
      </c>
      <c r="Q329" s="459">
        <v>7.8</v>
      </c>
      <c r="R329" s="459">
        <v>1.8</v>
      </c>
      <c r="S329" s="459">
        <v>-1.8</v>
      </c>
      <c r="T329" s="459">
        <v>6.2</v>
      </c>
      <c r="U329" s="459">
        <v>8.3000000000000007</v>
      </c>
      <c r="V329" s="459">
        <v>6.4</v>
      </c>
    </row>
    <row r="330" spans="1:22" x14ac:dyDescent="0.15">
      <c r="A330" s="440">
        <v>43518</v>
      </c>
      <c r="B330" s="459">
        <v>5.8</v>
      </c>
      <c r="C330" s="459">
        <v>10.199999999999999</v>
      </c>
      <c r="D330" s="459">
        <v>7.9</v>
      </c>
      <c r="E330" s="459">
        <v>10.7</v>
      </c>
      <c r="F330" s="459">
        <v>10.3</v>
      </c>
      <c r="G330" s="459">
        <v>9</v>
      </c>
      <c r="H330" s="459">
        <v>7.9</v>
      </c>
      <c r="I330" s="459">
        <v>8.1</v>
      </c>
      <c r="J330" s="459">
        <v>10.5</v>
      </c>
      <c r="K330" s="459">
        <v>11</v>
      </c>
      <c r="L330" s="459">
        <v>4</v>
      </c>
      <c r="M330" s="459">
        <v>10.199999999999999</v>
      </c>
      <c r="N330" s="459">
        <v>9.5</v>
      </c>
      <c r="O330" s="459">
        <v>12.2</v>
      </c>
      <c r="P330" s="459">
        <v>11.7</v>
      </c>
      <c r="Q330" s="459">
        <v>12.1</v>
      </c>
      <c r="R330" s="459">
        <v>7</v>
      </c>
      <c r="S330" s="459">
        <v>1.4</v>
      </c>
      <c r="T330" s="459">
        <v>10.199999999999999</v>
      </c>
      <c r="U330" s="459">
        <v>11.3</v>
      </c>
      <c r="V330" s="459">
        <v>10.8</v>
      </c>
    </row>
    <row r="331" spans="1:22" x14ac:dyDescent="0.15">
      <c r="A331" s="440">
        <v>43519</v>
      </c>
      <c r="B331" s="459">
        <v>13.1</v>
      </c>
      <c r="C331" s="459">
        <v>15.2</v>
      </c>
      <c r="D331" s="459">
        <v>15.4</v>
      </c>
      <c r="E331" s="459">
        <v>16.2</v>
      </c>
      <c r="F331" s="459">
        <v>17.5</v>
      </c>
      <c r="G331" s="459">
        <v>14.6</v>
      </c>
      <c r="H331" s="459">
        <v>12.3</v>
      </c>
      <c r="I331" s="459">
        <v>14.5</v>
      </c>
      <c r="J331" s="459">
        <v>14.8</v>
      </c>
      <c r="K331" s="459">
        <v>17.8</v>
      </c>
      <c r="L331" s="459">
        <v>13.1</v>
      </c>
      <c r="M331" s="459">
        <v>14.6</v>
      </c>
      <c r="N331" s="459">
        <v>14.5</v>
      </c>
      <c r="O331" s="459">
        <v>15.8</v>
      </c>
      <c r="P331" s="459">
        <v>18.600000000000001</v>
      </c>
      <c r="Q331" s="459">
        <v>16.399999999999999</v>
      </c>
      <c r="R331" s="459">
        <v>11.8</v>
      </c>
      <c r="S331" s="459">
        <v>9.4</v>
      </c>
      <c r="T331" s="459">
        <v>15.8</v>
      </c>
      <c r="U331" s="459">
        <v>13.9</v>
      </c>
      <c r="V331" s="459">
        <v>17.3</v>
      </c>
    </row>
    <row r="332" spans="1:22" x14ac:dyDescent="0.15">
      <c r="A332" s="440">
        <v>43520</v>
      </c>
      <c r="B332" s="459">
        <v>13.1</v>
      </c>
      <c r="C332" s="459">
        <v>20.3</v>
      </c>
      <c r="D332" s="459">
        <v>15.5</v>
      </c>
      <c r="E332" s="459">
        <v>19.399999999999999</v>
      </c>
      <c r="F332" s="459">
        <v>19.3</v>
      </c>
      <c r="G332" s="459">
        <v>14</v>
      </c>
      <c r="H332" s="459">
        <v>15.6</v>
      </c>
      <c r="I332" s="459">
        <v>14.5</v>
      </c>
      <c r="J332" s="459">
        <v>19.600000000000001</v>
      </c>
      <c r="K332" s="459">
        <v>18</v>
      </c>
      <c r="L332" s="459">
        <v>8.3000000000000007</v>
      </c>
      <c r="M332" s="459">
        <v>16.2</v>
      </c>
      <c r="N332" s="459">
        <v>15.6</v>
      </c>
      <c r="O332" s="459">
        <v>19.899999999999999</v>
      </c>
      <c r="P332" s="459">
        <v>22.8</v>
      </c>
      <c r="Q332" s="459">
        <v>18.3</v>
      </c>
      <c r="R332" s="459">
        <v>9.8000000000000007</v>
      </c>
      <c r="S332" s="459">
        <v>10.4</v>
      </c>
      <c r="T332" s="459">
        <v>15.8</v>
      </c>
      <c r="U332" s="459">
        <v>17</v>
      </c>
      <c r="V332" s="459">
        <v>16.600000000000001</v>
      </c>
    </row>
    <row r="333" spans="1:22" x14ac:dyDescent="0.15">
      <c r="A333" s="440">
        <v>43521</v>
      </c>
      <c r="B333" s="459">
        <v>17.399999999999999</v>
      </c>
      <c r="C333" s="459">
        <v>18</v>
      </c>
      <c r="D333" s="459">
        <v>7.1</v>
      </c>
      <c r="E333" s="459">
        <v>7.5</v>
      </c>
      <c r="F333" s="459">
        <v>22.6</v>
      </c>
      <c r="G333" s="459">
        <v>7.4</v>
      </c>
      <c r="H333" s="459">
        <v>14.8</v>
      </c>
      <c r="I333" s="459">
        <v>7.9</v>
      </c>
      <c r="J333" s="459">
        <v>13.7</v>
      </c>
      <c r="K333" s="459">
        <v>23.2</v>
      </c>
      <c r="L333" s="459">
        <v>3.8</v>
      </c>
      <c r="M333" s="459">
        <v>11.5</v>
      </c>
      <c r="N333" s="459">
        <v>12.9</v>
      </c>
      <c r="O333" s="459">
        <v>18</v>
      </c>
      <c r="P333" s="459">
        <v>23.9</v>
      </c>
      <c r="Q333" s="459">
        <v>23</v>
      </c>
      <c r="R333" s="459">
        <v>0.8</v>
      </c>
      <c r="S333" s="459">
        <v>9.5</v>
      </c>
      <c r="T333" s="459">
        <v>12.1</v>
      </c>
      <c r="U333" s="459">
        <v>10.199999999999999</v>
      </c>
      <c r="V333" s="459">
        <v>10</v>
      </c>
    </row>
    <row r="334" spans="1:22" x14ac:dyDescent="0.15">
      <c r="A334" s="440">
        <v>43522</v>
      </c>
      <c r="B334" s="459">
        <v>17.899999999999999</v>
      </c>
      <c r="C334" s="459">
        <v>19.7</v>
      </c>
      <c r="D334" s="459">
        <v>17.7</v>
      </c>
      <c r="E334" s="459">
        <v>22</v>
      </c>
      <c r="F334" s="459">
        <v>21.3</v>
      </c>
      <c r="G334" s="459">
        <v>18</v>
      </c>
      <c r="H334" s="459">
        <v>16.3</v>
      </c>
      <c r="I334" s="459">
        <v>17.899999999999999</v>
      </c>
      <c r="J334" s="459">
        <v>22.5</v>
      </c>
      <c r="K334" s="459">
        <v>20</v>
      </c>
      <c r="L334" s="459">
        <v>16.100000000000001</v>
      </c>
      <c r="M334" s="459">
        <v>19.600000000000001</v>
      </c>
      <c r="N334" s="459" t="s">
        <v>390</v>
      </c>
      <c r="O334" s="459">
        <v>19.399999999999999</v>
      </c>
      <c r="P334" s="459">
        <v>22.7</v>
      </c>
      <c r="Q334" s="459">
        <v>20.399999999999999</v>
      </c>
      <c r="R334" s="459">
        <v>14.6</v>
      </c>
      <c r="S334" s="459">
        <v>11.8</v>
      </c>
      <c r="T334" s="459">
        <v>20.399999999999999</v>
      </c>
      <c r="U334" s="459">
        <v>18.100000000000001</v>
      </c>
      <c r="V334" s="459">
        <v>19</v>
      </c>
    </row>
    <row r="335" spans="1:22" x14ac:dyDescent="0.15">
      <c r="A335" s="440">
        <v>43523</v>
      </c>
      <c r="B335" s="459">
        <v>15</v>
      </c>
      <c r="C335" s="459">
        <v>19.399999999999999</v>
      </c>
      <c r="D335" s="459">
        <v>15.7</v>
      </c>
      <c r="E335" s="459">
        <v>19.8</v>
      </c>
      <c r="F335" s="459">
        <v>18.8</v>
      </c>
      <c r="G335" s="459">
        <v>15</v>
      </c>
      <c r="H335" s="459">
        <v>13.3</v>
      </c>
      <c r="I335" s="459">
        <v>14.6</v>
      </c>
      <c r="J335" s="459">
        <v>19.8</v>
      </c>
      <c r="K335" s="459">
        <v>17.2</v>
      </c>
      <c r="L335" s="459">
        <v>13</v>
      </c>
      <c r="M335" s="459">
        <v>15.6</v>
      </c>
      <c r="N335" s="459" t="s">
        <v>390</v>
      </c>
      <c r="O335" s="459">
        <v>18.8</v>
      </c>
      <c r="P335" s="459">
        <v>20.7</v>
      </c>
      <c r="Q335" s="459">
        <v>19.100000000000001</v>
      </c>
      <c r="R335" s="459">
        <v>10.4</v>
      </c>
      <c r="S335" s="459">
        <v>7.5</v>
      </c>
      <c r="T335" s="459">
        <v>17.100000000000001</v>
      </c>
      <c r="U335" s="459">
        <v>13.3</v>
      </c>
      <c r="V335" s="459">
        <v>16.8</v>
      </c>
    </row>
    <row r="336" spans="1:22" x14ac:dyDescent="0.15">
      <c r="A336" s="440">
        <v>43524</v>
      </c>
      <c r="B336" s="459">
        <v>19.8</v>
      </c>
      <c r="C336" s="459">
        <v>19.2</v>
      </c>
      <c r="D336" s="459">
        <v>13.4</v>
      </c>
      <c r="E336" s="459">
        <v>21.5</v>
      </c>
      <c r="F336" s="459">
        <v>22.1</v>
      </c>
      <c r="G336" s="459">
        <v>17</v>
      </c>
      <c r="H336" s="459">
        <v>13.4</v>
      </c>
      <c r="I336" s="459">
        <v>16.5</v>
      </c>
      <c r="J336" s="459">
        <v>17.100000000000001</v>
      </c>
      <c r="K336" s="459">
        <v>23.8</v>
      </c>
      <c r="L336" s="459">
        <v>11.3</v>
      </c>
      <c r="M336" s="459">
        <v>19.100000000000001</v>
      </c>
      <c r="N336" s="459">
        <v>20.7</v>
      </c>
      <c r="O336" s="459">
        <v>22.4</v>
      </c>
      <c r="P336" s="459">
        <v>22.1</v>
      </c>
      <c r="Q336" s="459">
        <v>22.8</v>
      </c>
      <c r="R336" s="459">
        <v>17.7</v>
      </c>
      <c r="S336" s="459">
        <v>7.5</v>
      </c>
      <c r="T336" s="459">
        <v>17.8</v>
      </c>
      <c r="U336" s="459">
        <v>21.4</v>
      </c>
      <c r="V336" s="459">
        <v>16.2</v>
      </c>
    </row>
    <row r="337" spans="1:22" x14ac:dyDescent="0.15">
      <c r="A337" s="440">
        <v>43525</v>
      </c>
      <c r="B337" s="459">
        <v>13.7</v>
      </c>
      <c r="C337" s="459">
        <v>14.8</v>
      </c>
      <c r="D337" s="459">
        <v>11.2</v>
      </c>
      <c r="E337" s="459">
        <v>16.899999999999999</v>
      </c>
      <c r="F337" s="459">
        <v>16</v>
      </c>
      <c r="G337" s="459">
        <v>12.8</v>
      </c>
      <c r="H337" s="459">
        <v>10.8</v>
      </c>
      <c r="I337" s="459">
        <v>11.8</v>
      </c>
      <c r="J337" s="459">
        <v>15.7</v>
      </c>
      <c r="K337" s="459">
        <v>16.8</v>
      </c>
      <c r="L337" s="459">
        <v>12.1</v>
      </c>
      <c r="M337" s="459">
        <v>13.2</v>
      </c>
      <c r="N337" s="459">
        <v>14.6</v>
      </c>
      <c r="O337" s="459">
        <v>15</v>
      </c>
      <c r="P337" s="459">
        <v>16</v>
      </c>
      <c r="Q337" s="459">
        <v>16.100000000000001</v>
      </c>
      <c r="R337" s="459">
        <v>10.3</v>
      </c>
      <c r="S337" s="459">
        <v>6.5</v>
      </c>
      <c r="T337" s="459">
        <v>13.3</v>
      </c>
      <c r="U337" s="459">
        <v>13.8</v>
      </c>
      <c r="V337" s="459">
        <v>11.9</v>
      </c>
    </row>
    <row r="338" spans="1:22" x14ac:dyDescent="0.15">
      <c r="A338" s="440">
        <v>43526</v>
      </c>
      <c r="B338" s="459">
        <v>18.5</v>
      </c>
      <c r="C338" s="459">
        <v>21.9</v>
      </c>
      <c r="D338" s="459">
        <v>20.399999999999999</v>
      </c>
      <c r="E338" s="459">
        <v>23.1</v>
      </c>
      <c r="F338" s="459">
        <v>22</v>
      </c>
      <c r="G338" s="459">
        <v>20.5</v>
      </c>
      <c r="H338" s="459">
        <v>16.5</v>
      </c>
      <c r="I338" s="459">
        <v>18.5</v>
      </c>
      <c r="J338" s="459">
        <v>23.1</v>
      </c>
      <c r="K338" s="459">
        <v>20</v>
      </c>
      <c r="L338" s="459">
        <v>17.7</v>
      </c>
      <c r="M338" s="459">
        <v>18.7</v>
      </c>
      <c r="N338" s="459">
        <v>19.5</v>
      </c>
      <c r="O338" s="459">
        <v>21.8</v>
      </c>
      <c r="P338" s="459">
        <v>24</v>
      </c>
      <c r="Q338" s="459">
        <v>21.4</v>
      </c>
      <c r="R338" s="459">
        <v>16.3</v>
      </c>
      <c r="S338" s="459">
        <v>13.2</v>
      </c>
      <c r="T338" s="459">
        <v>19.5</v>
      </c>
      <c r="U338" s="459">
        <v>19.899999999999999</v>
      </c>
      <c r="V338" s="459">
        <v>21</v>
      </c>
    </row>
    <row r="339" spans="1:22" x14ac:dyDescent="0.15">
      <c r="A339" s="440">
        <v>43527</v>
      </c>
      <c r="B339" s="459">
        <v>24.5</v>
      </c>
      <c r="C339" s="459">
        <v>27.5</v>
      </c>
      <c r="D339" s="459">
        <v>14.3</v>
      </c>
      <c r="E339" s="459">
        <v>25.5</v>
      </c>
      <c r="F339" s="459">
        <v>27.5</v>
      </c>
      <c r="G339" s="459">
        <v>19.2</v>
      </c>
      <c r="H339" s="459">
        <v>22.4</v>
      </c>
      <c r="I339" s="459">
        <v>22.1</v>
      </c>
      <c r="J339" s="459">
        <v>26.7</v>
      </c>
      <c r="K339" s="459">
        <v>26.5</v>
      </c>
      <c r="L339" s="459">
        <v>15</v>
      </c>
      <c r="M339" s="459">
        <v>24.5</v>
      </c>
      <c r="N339" s="459">
        <v>23.8</v>
      </c>
      <c r="O339" s="459">
        <v>26.1</v>
      </c>
      <c r="P339" s="459">
        <v>31.7</v>
      </c>
      <c r="Q339" s="459">
        <v>26.4</v>
      </c>
      <c r="R339" s="459">
        <v>20</v>
      </c>
      <c r="S339" s="459">
        <v>16.100000000000001</v>
      </c>
      <c r="T339" s="459">
        <v>22.3</v>
      </c>
      <c r="U339" s="459">
        <v>25.4</v>
      </c>
      <c r="V339" s="459">
        <v>27.5</v>
      </c>
    </row>
    <row r="340" spans="1:22" x14ac:dyDescent="0.15">
      <c r="A340" s="440">
        <v>43528</v>
      </c>
      <c r="B340" s="459">
        <v>6.1</v>
      </c>
      <c r="C340" s="459">
        <v>7</v>
      </c>
      <c r="D340" s="459">
        <v>5.9</v>
      </c>
      <c r="E340" s="459">
        <v>5.5</v>
      </c>
      <c r="F340" s="459" t="s">
        <v>390</v>
      </c>
      <c r="G340" s="459">
        <v>2.9</v>
      </c>
      <c r="H340" s="459">
        <v>3.5</v>
      </c>
      <c r="I340" s="459">
        <v>3.3</v>
      </c>
      <c r="J340" s="459">
        <v>3.6</v>
      </c>
      <c r="K340" s="459">
        <v>8.6999999999999993</v>
      </c>
      <c r="L340" s="459">
        <v>2.4</v>
      </c>
      <c r="M340" s="459">
        <v>4.0999999999999996</v>
      </c>
      <c r="N340" s="459">
        <v>7</v>
      </c>
      <c r="O340" s="459">
        <v>7</v>
      </c>
      <c r="P340" s="459">
        <v>8.6</v>
      </c>
      <c r="Q340" s="459">
        <v>7.7</v>
      </c>
      <c r="R340" s="459">
        <v>0.3</v>
      </c>
      <c r="S340" s="459">
        <v>0.8</v>
      </c>
      <c r="T340" s="459">
        <v>3.9</v>
      </c>
      <c r="U340" s="459">
        <v>10</v>
      </c>
      <c r="V340" s="459">
        <v>5.7</v>
      </c>
    </row>
    <row r="341" spans="1:22" x14ac:dyDescent="0.15">
      <c r="A341" s="440">
        <v>43529</v>
      </c>
      <c r="B341" s="459">
        <v>14.4</v>
      </c>
      <c r="C341" s="459">
        <v>19.3</v>
      </c>
      <c r="D341" s="459">
        <v>15.3</v>
      </c>
      <c r="E341" s="459">
        <v>18.899999999999999</v>
      </c>
      <c r="F341" s="459" t="s">
        <v>390</v>
      </c>
      <c r="G341" s="459">
        <v>17.399999999999999</v>
      </c>
      <c r="H341" s="459">
        <v>14.6</v>
      </c>
      <c r="I341" s="459">
        <v>15.3</v>
      </c>
      <c r="J341" s="459">
        <v>21.8</v>
      </c>
      <c r="K341" s="459">
        <v>16.3</v>
      </c>
      <c r="L341" s="459">
        <v>16.2</v>
      </c>
      <c r="M341" s="459">
        <v>17.100000000000001</v>
      </c>
      <c r="N341" s="459">
        <v>16.399999999999999</v>
      </c>
      <c r="O341" s="459">
        <v>17.100000000000001</v>
      </c>
      <c r="P341" s="459">
        <v>19.600000000000001</v>
      </c>
      <c r="Q341" s="459">
        <v>16.3</v>
      </c>
      <c r="R341" s="459">
        <v>13</v>
      </c>
      <c r="S341" s="459">
        <v>13.5</v>
      </c>
      <c r="T341" s="459">
        <v>19</v>
      </c>
      <c r="U341" s="459">
        <v>17.3</v>
      </c>
      <c r="V341" s="459">
        <v>18</v>
      </c>
    </row>
    <row r="342" spans="1:22" x14ac:dyDescent="0.15">
      <c r="A342" s="440">
        <v>43530</v>
      </c>
      <c r="B342" s="459">
        <v>21.8</v>
      </c>
      <c r="C342" s="459">
        <v>20.5</v>
      </c>
      <c r="D342" s="459">
        <v>10.5</v>
      </c>
      <c r="E342" s="459">
        <v>14.4</v>
      </c>
      <c r="F342" s="459">
        <v>25.6</v>
      </c>
      <c r="G342" s="459">
        <v>11.5</v>
      </c>
      <c r="H342" s="459">
        <v>13.8</v>
      </c>
      <c r="I342" s="459">
        <v>11.5</v>
      </c>
      <c r="J342" s="459">
        <v>16.399999999999999</v>
      </c>
      <c r="K342" s="459">
        <v>22.9</v>
      </c>
      <c r="L342" s="459">
        <v>8.8000000000000007</v>
      </c>
      <c r="M342" s="459">
        <v>10.6</v>
      </c>
      <c r="N342" s="459">
        <v>12.6</v>
      </c>
      <c r="O342" s="459">
        <v>19.2</v>
      </c>
      <c r="P342" s="459">
        <v>23.2</v>
      </c>
      <c r="Q342" s="459">
        <v>22.3</v>
      </c>
      <c r="R342" s="459">
        <v>4.8</v>
      </c>
      <c r="S342" s="459">
        <v>6.5</v>
      </c>
      <c r="T342" s="459">
        <v>13.6</v>
      </c>
      <c r="U342" s="459">
        <v>11.3</v>
      </c>
      <c r="V342" s="459">
        <v>15.4</v>
      </c>
    </row>
    <row r="343" spans="1:22" x14ac:dyDescent="0.15">
      <c r="A343" s="440">
        <v>43531</v>
      </c>
      <c r="B343" s="459">
        <v>13.1</v>
      </c>
      <c r="C343" s="459">
        <v>11.1</v>
      </c>
      <c r="D343" s="459">
        <v>5.5</v>
      </c>
      <c r="E343" s="459">
        <v>12.1</v>
      </c>
      <c r="F343" s="459">
        <v>14.5</v>
      </c>
      <c r="G343" s="459">
        <v>5.5</v>
      </c>
      <c r="H343" s="459">
        <v>5.8</v>
      </c>
      <c r="I343" s="459">
        <v>6</v>
      </c>
      <c r="J343" s="459">
        <v>6.1</v>
      </c>
      <c r="K343" s="459">
        <v>16.8</v>
      </c>
      <c r="L343" s="459">
        <v>4.2</v>
      </c>
      <c r="M343" s="459">
        <v>9.1999999999999993</v>
      </c>
      <c r="N343" s="459">
        <v>10.4</v>
      </c>
      <c r="O343" s="459">
        <v>12.6</v>
      </c>
      <c r="P343" s="459">
        <v>13.9</v>
      </c>
      <c r="Q343" s="459">
        <v>14.8</v>
      </c>
      <c r="R343" s="459">
        <v>9.5</v>
      </c>
      <c r="S343" s="459">
        <v>2.2999999999999998</v>
      </c>
      <c r="T343" s="459">
        <v>6.9</v>
      </c>
      <c r="U343" s="459">
        <v>11.8</v>
      </c>
      <c r="V343" s="459">
        <v>8.8000000000000007</v>
      </c>
    </row>
    <row r="344" spans="1:22" x14ac:dyDescent="0.15">
      <c r="A344" s="440">
        <v>43532</v>
      </c>
      <c r="B344" s="459">
        <v>4.5999999999999996</v>
      </c>
      <c r="C344" s="459">
        <v>7</v>
      </c>
      <c r="D344" s="459">
        <v>7.5</v>
      </c>
      <c r="E344" s="459">
        <v>7.4</v>
      </c>
      <c r="F344" s="459">
        <v>7.3</v>
      </c>
      <c r="G344" s="459">
        <v>8.1999999999999993</v>
      </c>
      <c r="H344" s="459">
        <v>4.8</v>
      </c>
      <c r="I344" s="459">
        <v>7.3</v>
      </c>
      <c r="J344" s="459">
        <v>9.6</v>
      </c>
      <c r="K344" s="459">
        <v>7.2</v>
      </c>
      <c r="L344" s="459">
        <v>5.3</v>
      </c>
      <c r="M344" s="459">
        <v>5.0999999999999996</v>
      </c>
      <c r="N344" s="459">
        <v>6.8</v>
      </c>
      <c r="O344" s="459">
        <v>7.7</v>
      </c>
      <c r="P344" s="459">
        <v>9</v>
      </c>
      <c r="Q344" s="459">
        <v>7.4</v>
      </c>
      <c r="R344" s="459">
        <v>2.1</v>
      </c>
      <c r="S344" s="459">
        <v>2.4</v>
      </c>
      <c r="T344" s="459">
        <v>9.1999999999999993</v>
      </c>
      <c r="U344" s="459">
        <v>9.1999999999999993</v>
      </c>
      <c r="V344" s="459">
        <v>8.5</v>
      </c>
    </row>
    <row r="345" spans="1:22" x14ac:dyDescent="0.15">
      <c r="A345" s="440">
        <v>43533</v>
      </c>
      <c r="B345" s="459">
        <v>5.7</v>
      </c>
      <c r="C345" s="459">
        <v>11.7</v>
      </c>
      <c r="D345" s="459">
        <v>9</v>
      </c>
      <c r="E345" s="459">
        <v>10.8</v>
      </c>
      <c r="F345" s="459">
        <v>11.6</v>
      </c>
      <c r="G345" s="459">
        <v>7.3</v>
      </c>
      <c r="H345" s="459">
        <v>8</v>
      </c>
      <c r="I345" s="459">
        <v>7.5</v>
      </c>
      <c r="J345" s="459">
        <v>11.2</v>
      </c>
      <c r="K345" s="459">
        <v>11.8</v>
      </c>
      <c r="L345" s="459">
        <v>5.4</v>
      </c>
      <c r="M345" s="459">
        <v>7.3</v>
      </c>
      <c r="N345" s="459">
        <v>11.2</v>
      </c>
      <c r="O345" s="459">
        <v>11.3</v>
      </c>
      <c r="P345" s="459">
        <v>13.6</v>
      </c>
      <c r="Q345" s="459">
        <v>17.899999999999999</v>
      </c>
      <c r="R345" s="459">
        <v>3.6</v>
      </c>
      <c r="S345" s="459">
        <v>4.7</v>
      </c>
      <c r="T345" s="459">
        <v>9.8000000000000007</v>
      </c>
      <c r="U345" s="459">
        <v>9.6</v>
      </c>
      <c r="V345" s="459">
        <v>7.8</v>
      </c>
    </row>
    <row r="346" spans="1:22" x14ac:dyDescent="0.15">
      <c r="A346" s="440">
        <v>43534</v>
      </c>
      <c r="B346" s="459">
        <v>8.5</v>
      </c>
      <c r="C346" s="459">
        <v>10</v>
      </c>
      <c r="D346" s="459">
        <v>6.8</v>
      </c>
      <c r="E346" s="459">
        <v>8.5</v>
      </c>
      <c r="F346" s="459">
        <v>12.8</v>
      </c>
      <c r="G346" s="459">
        <v>5.5</v>
      </c>
      <c r="H346" s="459">
        <v>5.5</v>
      </c>
      <c r="I346" s="459">
        <v>4.8</v>
      </c>
      <c r="J346" s="459">
        <v>7.7</v>
      </c>
      <c r="K346" s="459">
        <v>14.5</v>
      </c>
      <c r="L346" s="459">
        <v>3.1</v>
      </c>
      <c r="M346" s="459">
        <v>7.3</v>
      </c>
      <c r="N346" s="459">
        <v>7.6</v>
      </c>
      <c r="O346" s="459">
        <v>9.4</v>
      </c>
      <c r="P346" s="459">
        <v>14.1</v>
      </c>
      <c r="Q346" s="459">
        <v>11.5</v>
      </c>
      <c r="R346" s="459">
        <v>-0.5</v>
      </c>
      <c r="S346" s="459">
        <v>0.5</v>
      </c>
      <c r="T346" s="459">
        <v>6.8</v>
      </c>
      <c r="U346" s="459">
        <v>6.8</v>
      </c>
      <c r="V346" s="459">
        <v>6.5</v>
      </c>
    </row>
    <row r="347" spans="1:22" x14ac:dyDescent="0.15">
      <c r="A347" s="440">
        <v>43535</v>
      </c>
      <c r="B347" s="459">
        <v>0.2</v>
      </c>
      <c r="C347" s="459">
        <v>0.5</v>
      </c>
      <c r="D347" s="459">
        <v>4.0999999999999996</v>
      </c>
      <c r="E347" s="459">
        <v>3</v>
      </c>
      <c r="F347" s="459">
        <v>1.9</v>
      </c>
      <c r="G347" s="459">
        <v>2.6</v>
      </c>
      <c r="H347" s="459">
        <v>0.4</v>
      </c>
      <c r="I347" s="459">
        <v>2</v>
      </c>
      <c r="J347" s="459">
        <v>0.2</v>
      </c>
      <c r="K347" s="459">
        <v>1.7</v>
      </c>
      <c r="L347" s="459">
        <v>2.2999999999999998</v>
      </c>
      <c r="M347" s="459">
        <v>2.6</v>
      </c>
      <c r="N347" s="459">
        <v>2.9</v>
      </c>
      <c r="O347" s="459">
        <v>1.9</v>
      </c>
      <c r="P347" s="459">
        <v>2.2000000000000002</v>
      </c>
      <c r="Q347" s="459">
        <v>1.5</v>
      </c>
      <c r="R347" s="459">
        <v>-0.7</v>
      </c>
      <c r="S347" s="459">
        <v>-3.3</v>
      </c>
      <c r="T347" s="459">
        <v>2.9</v>
      </c>
      <c r="U347" s="459">
        <v>5</v>
      </c>
      <c r="V347" s="459">
        <v>-1.3</v>
      </c>
    </row>
    <row r="348" spans="1:22" x14ac:dyDescent="0.15">
      <c r="A348" s="440">
        <v>43536</v>
      </c>
      <c r="B348" s="459">
        <v>7.6</v>
      </c>
      <c r="C348" s="459">
        <v>10.7</v>
      </c>
      <c r="D348" s="459">
        <v>11.2</v>
      </c>
      <c r="E348" s="459">
        <v>11.3</v>
      </c>
      <c r="F348" s="459">
        <v>10.3</v>
      </c>
      <c r="G348" s="459">
        <v>7.6</v>
      </c>
      <c r="H348" s="459">
        <v>7</v>
      </c>
      <c r="I348" s="459">
        <v>7.5</v>
      </c>
      <c r="J348" s="459">
        <v>9.9</v>
      </c>
      <c r="K348" s="459">
        <v>9.4</v>
      </c>
      <c r="L348" s="459">
        <v>6.9</v>
      </c>
      <c r="M348" s="459">
        <v>8.1</v>
      </c>
      <c r="N348" s="459">
        <v>8.9</v>
      </c>
      <c r="O348" s="459">
        <v>10.5</v>
      </c>
      <c r="P348" s="459">
        <v>10.4</v>
      </c>
      <c r="Q348" s="459">
        <v>10</v>
      </c>
      <c r="R348" s="459">
        <v>3.4</v>
      </c>
      <c r="S348" s="459">
        <v>4.0999999999999996</v>
      </c>
      <c r="T348" s="459">
        <v>9.4</v>
      </c>
      <c r="U348" s="459">
        <v>11.6</v>
      </c>
      <c r="V348" s="459">
        <v>8.1999999999999993</v>
      </c>
    </row>
    <row r="349" spans="1:22" x14ac:dyDescent="0.15">
      <c r="A349" s="440">
        <v>43537</v>
      </c>
      <c r="B349" s="459">
        <v>9</v>
      </c>
      <c r="C349" s="459" t="s">
        <v>390</v>
      </c>
      <c r="D349" s="459">
        <v>10.5</v>
      </c>
      <c r="E349" s="459">
        <v>13</v>
      </c>
      <c r="F349" s="459">
        <v>9.6</v>
      </c>
      <c r="G349" s="459">
        <v>7.9</v>
      </c>
      <c r="H349" s="459">
        <v>6.7</v>
      </c>
      <c r="I349" s="459">
        <v>8.3000000000000007</v>
      </c>
      <c r="J349" s="459">
        <v>12.3</v>
      </c>
      <c r="K349" s="459">
        <v>10.199999999999999</v>
      </c>
      <c r="L349" s="459">
        <v>7.2</v>
      </c>
      <c r="M349" s="459">
        <v>11.1</v>
      </c>
      <c r="N349" s="459">
        <v>11.1</v>
      </c>
      <c r="O349" s="459">
        <v>10.6</v>
      </c>
      <c r="P349" s="459">
        <v>11.2</v>
      </c>
      <c r="Q349" s="459">
        <v>11.1</v>
      </c>
      <c r="R349" s="459">
        <v>2.1</v>
      </c>
      <c r="S349" s="459">
        <v>6.8</v>
      </c>
      <c r="T349" s="459">
        <v>10</v>
      </c>
      <c r="U349" s="459">
        <v>9.6999999999999993</v>
      </c>
      <c r="V349" s="459">
        <v>12.3</v>
      </c>
    </row>
    <row r="350" spans="1:22" x14ac:dyDescent="0.15">
      <c r="A350" s="440">
        <v>43538</v>
      </c>
      <c r="B350" s="459">
        <v>5.3</v>
      </c>
      <c r="C350" s="459" t="s">
        <v>390</v>
      </c>
      <c r="D350" s="459">
        <v>8.6</v>
      </c>
      <c r="E350" s="459">
        <v>11</v>
      </c>
      <c r="F350" s="459">
        <v>8.1</v>
      </c>
      <c r="G350" s="459">
        <v>6.9</v>
      </c>
      <c r="H350" s="459">
        <v>4.5999999999999996</v>
      </c>
      <c r="I350" s="459">
        <v>6.8</v>
      </c>
      <c r="J350" s="459">
        <v>5.5</v>
      </c>
      <c r="K350" s="459">
        <v>7</v>
      </c>
      <c r="L350" s="459">
        <v>4.8</v>
      </c>
      <c r="M350" s="459">
        <v>7.5</v>
      </c>
      <c r="N350" s="459">
        <v>8</v>
      </c>
      <c r="O350" s="459">
        <v>8.9</v>
      </c>
      <c r="P350" s="459">
        <v>8.1</v>
      </c>
      <c r="Q350" s="459">
        <v>8.8000000000000007</v>
      </c>
      <c r="R350" s="459">
        <v>7.9</v>
      </c>
      <c r="S350" s="459">
        <v>6.2</v>
      </c>
      <c r="T350" s="459">
        <v>8</v>
      </c>
      <c r="U350" s="459">
        <v>7.1</v>
      </c>
      <c r="V350" s="459">
        <v>6.3</v>
      </c>
    </row>
    <row r="351" spans="1:22" x14ac:dyDescent="0.15">
      <c r="A351" s="440">
        <v>43539</v>
      </c>
      <c r="B351" s="459">
        <v>10.5</v>
      </c>
      <c r="C351" s="459">
        <v>15.2</v>
      </c>
      <c r="D351" s="459">
        <v>14.5</v>
      </c>
      <c r="E351" s="459">
        <v>15.7</v>
      </c>
      <c r="F351" s="459">
        <v>16</v>
      </c>
      <c r="G351" s="459">
        <v>9.4</v>
      </c>
      <c r="H351" s="459">
        <v>8.1</v>
      </c>
      <c r="I351" s="459">
        <v>8.8000000000000007</v>
      </c>
      <c r="J351" s="459">
        <v>10.5</v>
      </c>
      <c r="K351" s="459">
        <v>13.2</v>
      </c>
      <c r="L351" s="459">
        <v>7.3</v>
      </c>
      <c r="M351" s="459">
        <v>10.8</v>
      </c>
      <c r="N351" s="459">
        <v>14.6</v>
      </c>
      <c r="O351" s="459">
        <v>16</v>
      </c>
      <c r="P351" s="459">
        <v>13.3</v>
      </c>
      <c r="Q351" s="459">
        <v>14.3</v>
      </c>
      <c r="R351" s="459">
        <v>12.9</v>
      </c>
      <c r="S351" s="459">
        <v>8.1</v>
      </c>
      <c r="T351" s="459">
        <v>10.8</v>
      </c>
      <c r="U351" s="459">
        <v>13.7</v>
      </c>
      <c r="V351" s="459">
        <v>10</v>
      </c>
    </row>
    <row r="352" spans="1:22" x14ac:dyDescent="0.15">
      <c r="A352" s="440">
        <v>43540</v>
      </c>
      <c r="B352" s="459">
        <v>13.4</v>
      </c>
      <c r="C352" s="459">
        <v>14.3</v>
      </c>
      <c r="D352" s="459" t="s">
        <v>390</v>
      </c>
      <c r="E352" s="459">
        <v>18.8</v>
      </c>
      <c r="F352" s="459">
        <v>14.3</v>
      </c>
      <c r="G352" s="459">
        <v>13.4</v>
      </c>
      <c r="H352" s="459">
        <v>10.9</v>
      </c>
      <c r="I352" s="459">
        <v>13.9</v>
      </c>
      <c r="J352" s="459">
        <v>15.5</v>
      </c>
      <c r="K352" s="459">
        <v>15.3</v>
      </c>
      <c r="L352" s="459">
        <v>7.5</v>
      </c>
      <c r="M352" s="459">
        <v>17.2</v>
      </c>
      <c r="N352" s="459">
        <v>16.899999999999999</v>
      </c>
      <c r="O352" s="459">
        <v>15.3</v>
      </c>
      <c r="P352" s="459">
        <v>14.8</v>
      </c>
      <c r="Q352" s="459">
        <v>16.2</v>
      </c>
      <c r="R352" s="459">
        <v>18.600000000000001</v>
      </c>
      <c r="S352" s="459">
        <v>11.2</v>
      </c>
      <c r="T352" s="459">
        <v>15.4</v>
      </c>
      <c r="U352" s="459">
        <v>18.8</v>
      </c>
      <c r="V352" s="459">
        <v>13.4</v>
      </c>
    </row>
    <row r="353" spans="1:22" x14ac:dyDescent="0.15">
      <c r="A353" s="440">
        <v>43541</v>
      </c>
      <c r="B353" s="459">
        <v>7.5</v>
      </c>
      <c r="C353" s="459">
        <v>11.3</v>
      </c>
      <c r="D353" s="459" t="s">
        <v>390</v>
      </c>
      <c r="E353" s="459">
        <v>11.3</v>
      </c>
      <c r="F353" s="459">
        <v>11.6</v>
      </c>
      <c r="G353" s="459" t="s">
        <v>390</v>
      </c>
      <c r="H353" s="459">
        <v>7.5</v>
      </c>
      <c r="I353" s="459">
        <v>8.5</v>
      </c>
      <c r="J353" s="459">
        <v>8.1999999999999993</v>
      </c>
      <c r="K353" s="459">
        <v>10.9</v>
      </c>
      <c r="L353" s="459">
        <v>6.1</v>
      </c>
      <c r="M353" s="459">
        <v>8.6</v>
      </c>
      <c r="N353" s="459">
        <v>10.1</v>
      </c>
      <c r="O353" s="459">
        <v>10.9</v>
      </c>
      <c r="P353" s="459">
        <v>12.4</v>
      </c>
      <c r="Q353" s="459">
        <v>11.7</v>
      </c>
      <c r="R353" s="459">
        <v>10</v>
      </c>
      <c r="S353" s="459">
        <v>8.3000000000000007</v>
      </c>
      <c r="T353" s="459">
        <v>9.5</v>
      </c>
      <c r="U353" s="459">
        <v>9</v>
      </c>
      <c r="V353" s="459">
        <v>8.1</v>
      </c>
    </row>
    <row r="354" spans="1:22" x14ac:dyDescent="0.15">
      <c r="A354" s="440">
        <v>43542</v>
      </c>
      <c r="B354" s="459">
        <v>3.8</v>
      </c>
      <c r="C354" s="459">
        <v>8</v>
      </c>
      <c r="D354" s="459" t="s">
        <v>390</v>
      </c>
      <c r="E354" s="459">
        <v>7.2</v>
      </c>
      <c r="F354" s="459">
        <v>7.7</v>
      </c>
      <c r="G354" s="459" t="s">
        <v>390</v>
      </c>
      <c r="H354" s="459">
        <v>5.0999999999999996</v>
      </c>
      <c r="I354" s="459">
        <v>6.7</v>
      </c>
      <c r="J354" s="459">
        <v>8.6999999999999993</v>
      </c>
      <c r="K354" s="459">
        <v>7.2</v>
      </c>
      <c r="L354" s="459">
        <v>5.7</v>
      </c>
      <c r="M354" s="459">
        <v>7.4</v>
      </c>
      <c r="N354" s="459">
        <v>7.6</v>
      </c>
      <c r="O354" s="459">
        <v>8.6</v>
      </c>
      <c r="P354" s="459">
        <v>8.8000000000000007</v>
      </c>
      <c r="Q354" s="459">
        <v>7</v>
      </c>
      <c r="R354" s="459">
        <v>6.5</v>
      </c>
      <c r="S354" s="459">
        <v>8.1</v>
      </c>
      <c r="T354" s="459">
        <v>7.9</v>
      </c>
      <c r="U354" s="459">
        <v>7.4</v>
      </c>
      <c r="V354" s="459">
        <v>7.3</v>
      </c>
    </row>
    <row r="355" spans="1:22" x14ac:dyDescent="0.15">
      <c r="A355" s="440">
        <v>43543</v>
      </c>
      <c r="B355" s="459">
        <v>11.2</v>
      </c>
      <c r="C355" s="459">
        <v>10.8</v>
      </c>
      <c r="D355" s="459">
        <v>7</v>
      </c>
      <c r="E355" s="459">
        <v>7.7</v>
      </c>
      <c r="F355" s="459">
        <v>13.7</v>
      </c>
      <c r="G355" s="459">
        <v>6.1</v>
      </c>
      <c r="H355" s="459">
        <v>7.5</v>
      </c>
      <c r="I355" s="459">
        <v>7.4</v>
      </c>
      <c r="J355" s="459">
        <v>8.1999999999999993</v>
      </c>
      <c r="K355" s="459">
        <v>14.2</v>
      </c>
      <c r="L355" s="459">
        <v>3</v>
      </c>
      <c r="M355" s="459">
        <v>6.6</v>
      </c>
      <c r="N355" s="459">
        <v>8.6</v>
      </c>
      <c r="O355" s="459">
        <v>12.3</v>
      </c>
      <c r="P355" s="459">
        <v>14.5</v>
      </c>
      <c r="Q355" s="459">
        <v>13.3</v>
      </c>
      <c r="R355" s="459">
        <v>5.5</v>
      </c>
      <c r="S355" s="459">
        <v>8.5</v>
      </c>
      <c r="T355" s="459">
        <v>8.1999999999999993</v>
      </c>
      <c r="U355" s="459">
        <v>6.4</v>
      </c>
      <c r="V355" s="459">
        <v>6</v>
      </c>
    </row>
    <row r="356" spans="1:22" x14ac:dyDescent="0.15">
      <c r="A356" s="440">
        <v>43544</v>
      </c>
      <c r="B356" s="459">
        <v>13.9</v>
      </c>
      <c r="C356" s="459">
        <v>16.899999999999999</v>
      </c>
      <c r="D356" s="459">
        <v>10.8</v>
      </c>
      <c r="E356" s="459">
        <v>16.899999999999999</v>
      </c>
      <c r="F356" s="459">
        <v>17.399999999999999</v>
      </c>
      <c r="G356" s="459">
        <v>11.6</v>
      </c>
      <c r="H356" s="459">
        <v>12</v>
      </c>
      <c r="I356" s="459">
        <v>11.9</v>
      </c>
      <c r="J356" s="459">
        <v>12.9</v>
      </c>
      <c r="K356" s="459">
        <v>17.8</v>
      </c>
      <c r="L356" s="459">
        <v>7.9</v>
      </c>
      <c r="M356" s="459">
        <v>11.6</v>
      </c>
      <c r="N356" s="459">
        <v>13.7</v>
      </c>
      <c r="O356" s="459">
        <v>16.399999999999999</v>
      </c>
      <c r="P356" s="459">
        <v>18</v>
      </c>
      <c r="Q356" s="459">
        <v>18.100000000000001</v>
      </c>
      <c r="R356" s="459">
        <v>16.8</v>
      </c>
      <c r="S356" s="459">
        <v>12.4</v>
      </c>
      <c r="T356" s="459">
        <v>13.9</v>
      </c>
      <c r="U356" s="459">
        <v>15.3</v>
      </c>
      <c r="V356" s="459">
        <v>13.2</v>
      </c>
    </row>
    <row r="357" spans="1:22" x14ac:dyDescent="0.15">
      <c r="A357" s="440">
        <v>43545</v>
      </c>
      <c r="B357" s="459">
        <v>5.4</v>
      </c>
      <c r="C357" s="459">
        <v>8</v>
      </c>
      <c r="D357" s="459">
        <v>8.1999999999999993</v>
      </c>
      <c r="E357" s="459">
        <v>7</v>
      </c>
      <c r="F357" s="459">
        <v>9.3000000000000007</v>
      </c>
      <c r="G357" s="459">
        <v>6</v>
      </c>
      <c r="H357" s="459">
        <v>5.3</v>
      </c>
      <c r="I357" s="459">
        <v>6.8</v>
      </c>
      <c r="J357" s="459">
        <v>10.199999999999999</v>
      </c>
      <c r="K357" s="459">
        <v>8.8000000000000007</v>
      </c>
      <c r="L357" s="459">
        <v>6.1</v>
      </c>
      <c r="M357" s="459">
        <v>5.3</v>
      </c>
      <c r="N357" s="459">
        <v>8</v>
      </c>
      <c r="O357" s="459">
        <v>8.1999999999999993</v>
      </c>
      <c r="P357" s="459">
        <v>9.6999999999999993</v>
      </c>
      <c r="Q357" s="459">
        <v>9.8000000000000007</v>
      </c>
      <c r="R357" s="459">
        <v>6.5</v>
      </c>
      <c r="S357" s="459">
        <v>6.8</v>
      </c>
      <c r="T357" s="459">
        <v>8</v>
      </c>
      <c r="U357" s="459">
        <v>4.5</v>
      </c>
      <c r="V357" s="459">
        <v>5.4</v>
      </c>
    </row>
    <row r="358" spans="1:22" x14ac:dyDescent="0.15">
      <c r="A358" s="440">
        <v>43546</v>
      </c>
      <c r="B358" s="459">
        <v>7.1</v>
      </c>
      <c r="C358" s="459">
        <v>5</v>
      </c>
      <c r="D358" s="459">
        <v>10.199999999999999</v>
      </c>
      <c r="E358" s="459">
        <v>8</v>
      </c>
      <c r="F358" s="459">
        <v>6.2</v>
      </c>
      <c r="G358" s="459">
        <v>8.1999999999999993</v>
      </c>
      <c r="H358" s="459">
        <v>5.6</v>
      </c>
      <c r="I358" s="459">
        <v>7</v>
      </c>
      <c r="J358" s="459">
        <v>6.4</v>
      </c>
      <c r="K358" s="459">
        <v>8.9</v>
      </c>
      <c r="L358" s="459">
        <v>6.7</v>
      </c>
      <c r="M358" s="459">
        <v>9.4</v>
      </c>
      <c r="N358" s="459">
        <v>9.3000000000000007</v>
      </c>
      <c r="O358" s="459">
        <v>6.3</v>
      </c>
      <c r="P358" s="459">
        <v>6.4</v>
      </c>
      <c r="Q358" s="459">
        <v>6.5</v>
      </c>
      <c r="R358" s="459">
        <v>7.9</v>
      </c>
      <c r="S358" s="459">
        <v>6.3</v>
      </c>
      <c r="T358" s="459">
        <v>7.5</v>
      </c>
      <c r="U358" s="459">
        <v>8.1999999999999993</v>
      </c>
      <c r="V358" s="459">
        <v>9.8000000000000007</v>
      </c>
    </row>
    <row r="359" spans="1:22" x14ac:dyDescent="0.15">
      <c r="A359" s="440">
        <v>43547</v>
      </c>
      <c r="B359" s="459">
        <v>6</v>
      </c>
      <c r="C359" s="459">
        <v>5.3</v>
      </c>
      <c r="D359" s="459">
        <v>8.1999999999999993</v>
      </c>
      <c r="E359" s="459">
        <v>6.6</v>
      </c>
      <c r="F359" s="459">
        <v>6.1</v>
      </c>
      <c r="G359" s="459">
        <v>7.1</v>
      </c>
      <c r="H359" s="459">
        <v>5</v>
      </c>
      <c r="I359" s="459">
        <v>6</v>
      </c>
      <c r="J359" s="459">
        <v>5.5</v>
      </c>
      <c r="K359" s="459">
        <v>5.5</v>
      </c>
      <c r="L359" s="459">
        <v>5.4</v>
      </c>
      <c r="M359" s="459">
        <v>7.1</v>
      </c>
      <c r="N359" s="459">
        <v>6.5</v>
      </c>
      <c r="O359" s="459">
        <v>6.4</v>
      </c>
      <c r="P359" s="459">
        <v>5.4</v>
      </c>
      <c r="Q359" s="459">
        <v>6.5</v>
      </c>
      <c r="R359" s="459">
        <v>7.2</v>
      </c>
      <c r="S359" s="459">
        <v>4.9000000000000004</v>
      </c>
      <c r="T359" s="459">
        <v>6.6</v>
      </c>
      <c r="U359" s="459">
        <v>6.1</v>
      </c>
      <c r="V359" s="459">
        <v>5.3</v>
      </c>
    </row>
    <row r="360" spans="1:22" x14ac:dyDescent="0.15">
      <c r="A360" s="440">
        <v>43548</v>
      </c>
      <c r="B360" s="459">
        <v>6.7</v>
      </c>
      <c r="C360" s="459">
        <v>8.5</v>
      </c>
      <c r="D360" s="459">
        <v>8.5</v>
      </c>
      <c r="E360" s="459">
        <v>9.4</v>
      </c>
      <c r="F360" s="459">
        <v>8.8000000000000007</v>
      </c>
      <c r="G360" s="459">
        <v>8.3000000000000007</v>
      </c>
      <c r="H360" s="459">
        <v>5.5</v>
      </c>
      <c r="I360" s="459">
        <v>6.8</v>
      </c>
      <c r="J360" s="459">
        <v>9.6</v>
      </c>
      <c r="K360" s="459">
        <v>8.9</v>
      </c>
      <c r="L360" s="459">
        <v>5.3</v>
      </c>
      <c r="M360" s="459">
        <v>5.3</v>
      </c>
      <c r="N360" s="459">
        <v>7.9</v>
      </c>
      <c r="O360" s="459">
        <v>8.9</v>
      </c>
      <c r="P360" s="459">
        <v>9.6999999999999993</v>
      </c>
      <c r="Q360" s="459">
        <v>12</v>
      </c>
      <c r="R360" s="459">
        <v>8.1</v>
      </c>
      <c r="S360" s="459">
        <v>7.6</v>
      </c>
      <c r="T360" s="459">
        <v>7.6</v>
      </c>
      <c r="U360" s="459">
        <v>8.5</v>
      </c>
      <c r="V360" s="459">
        <v>6.3</v>
      </c>
    </row>
    <row r="361" spans="1:22" x14ac:dyDescent="0.15">
      <c r="A361" s="440">
        <v>43549</v>
      </c>
      <c r="B361" s="459">
        <v>10.4</v>
      </c>
      <c r="C361" s="459">
        <v>14</v>
      </c>
      <c r="D361" s="459">
        <v>12.2</v>
      </c>
      <c r="E361" s="459">
        <v>13.1</v>
      </c>
      <c r="F361" s="459">
        <v>14.3</v>
      </c>
      <c r="G361" s="459">
        <v>10.8</v>
      </c>
      <c r="H361" s="459">
        <v>11.3</v>
      </c>
      <c r="I361" s="459">
        <v>8.6999999999999993</v>
      </c>
      <c r="J361" s="459">
        <v>14.9</v>
      </c>
      <c r="K361" s="459">
        <v>12.6</v>
      </c>
      <c r="L361" s="459">
        <v>7.9</v>
      </c>
      <c r="M361" s="459">
        <v>10.4</v>
      </c>
      <c r="N361" s="459">
        <v>12.2</v>
      </c>
      <c r="O361" s="459">
        <v>13.1</v>
      </c>
      <c r="P361" s="459">
        <v>14.5</v>
      </c>
      <c r="Q361" s="459">
        <v>13.4</v>
      </c>
      <c r="R361" s="459">
        <v>11.3</v>
      </c>
      <c r="S361" s="459">
        <v>9.8000000000000007</v>
      </c>
      <c r="T361" s="459">
        <v>11</v>
      </c>
      <c r="U361" s="459">
        <v>10.4</v>
      </c>
      <c r="V361" s="459">
        <v>11.6</v>
      </c>
    </row>
    <row r="362" spans="1:22" x14ac:dyDescent="0.15">
      <c r="A362" s="440">
        <v>43550</v>
      </c>
      <c r="B362" s="459">
        <v>18.5</v>
      </c>
      <c r="C362" s="459">
        <v>18.899999999999999</v>
      </c>
      <c r="D362" s="459">
        <v>11.3</v>
      </c>
      <c r="E362" s="459">
        <v>17.8</v>
      </c>
      <c r="F362" s="459">
        <v>20.100000000000001</v>
      </c>
      <c r="G362" s="459">
        <v>15.8</v>
      </c>
      <c r="H362" s="459">
        <v>14.4</v>
      </c>
      <c r="I362" s="459">
        <v>15.8</v>
      </c>
      <c r="J362" s="459">
        <v>13.4</v>
      </c>
      <c r="K362" s="459">
        <v>22.7</v>
      </c>
      <c r="L362" s="459">
        <v>18.3</v>
      </c>
      <c r="M362" s="459">
        <v>19.8</v>
      </c>
      <c r="N362" s="459">
        <v>19.5</v>
      </c>
      <c r="O362" s="459">
        <v>20.5</v>
      </c>
      <c r="P362" s="459">
        <v>20</v>
      </c>
      <c r="Q362" s="459">
        <v>21.7</v>
      </c>
      <c r="R362" s="459">
        <v>14.4</v>
      </c>
      <c r="S362" s="459">
        <v>12.5</v>
      </c>
      <c r="T362" s="459">
        <v>16.399999999999999</v>
      </c>
      <c r="U362" s="459">
        <v>16</v>
      </c>
      <c r="V362" s="459">
        <v>16.600000000000001</v>
      </c>
    </row>
    <row r="363" spans="1:22" x14ac:dyDescent="0.15">
      <c r="A363" s="440">
        <v>43551</v>
      </c>
      <c r="B363" s="459">
        <v>10.8</v>
      </c>
      <c r="C363" s="459">
        <v>15.7</v>
      </c>
      <c r="D363" s="459">
        <v>16.8</v>
      </c>
      <c r="E363" s="459">
        <v>16.3</v>
      </c>
      <c r="F363" s="459">
        <v>17</v>
      </c>
      <c r="G363" s="459">
        <v>13.2</v>
      </c>
      <c r="H363" s="459">
        <v>10.8</v>
      </c>
      <c r="I363" s="459">
        <v>13</v>
      </c>
      <c r="J363" s="459">
        <v>16.3</v>
      </c>
      <c r="K363" s="459">
        <v>14.8</v>
      </c>
      <c r="L363" s="459">
        <v>11.3</v>
      </c>
      <c r="M363" s="459">
        <v>12.8</v>
      </c>
      <c r="N363" s="459">
        <v>15.2</v>
      </c>
      <c r="O363" s="459">
        <v>15.1</v>
      </c>
      <c r="P363" s="459">
        <v>16.899999999999999</v>
      </c>
      <c r="Q363" s="459">
        <v>14.8</v>
      </c>
      <c r="R363" s="459">
        <v>14.2</v>
      </c>
      <c r="S363" s="459">
        <v>11.5</v>
      </c>
      <c r="T363" s="459">
        <v>13.2</v>
      </c>
      <c r="U363" s="459">
        <v>13.2</v>
      </c>
      <c r="V363" s="459">
        <v>13.5</v>
      </c>
    </row>
    <row r="364" spans="1:22" x14ac:dyDescent="0.15">
      <c r="A364" s="440">
        <v>43552</v>
      </c>
      <c r="B364" s="459">
        <v>10.5</v>
      </c>
      <c r="C364" s="459">
        <v>10.3</v>
      </c>
      <c r="D364" s="459">
        <v>14.5</v>
      </c>
      <c r="E364" s="459">
        <v>13.3</v>
      </c>
      <c r="F364" s="459">
        <v>10.199999999999999</v>
      </c>
      <c r="G364" s="459">
        <v>10.9</v>
      </c>
      <c r="H364" s="459">
        <v>8.3000000000000007</v>
      </c>
      <c r="I364" s="459">
        <v>10.199999999999999</v>
      </c>
      <c r="J364" s="459">
        <v>9.8000000000000007</v>
      </c>
      <c r="K364" s="459">
        <v>10.9</v>
      </c>
      <c r="L364" s="459">
        <v>9.3000000000000007</v>
      </c>
      <c r="M364" s="459">
        <v>10.8</v>
      </c>
      <c r="N364" s="459">
        <v>10.5</v>
      </c>
      <c r="O364" s="459">
        <v>10</v>
      </c>
      <c r="P364" s="459">
        <v>11</v>
      </c>
      <c r="Q364" s="459">
        <v>10.3</v>
      </c>
      <c r="R364" s="459">
        <v>9.6</v>
      </c>
      <c r="S364" s="459">
        <v>8.9</v>
      </c>
      <c r="T364" s="459">
        <v>10.5</v>
      </c>
      <c r="U364" s="459">
        <v>9.1999999999999993</v>
      </c>
      <c r="V364" s="459">
        <v>8.4</v>
      </c>
    </row>
    <row r="365" spans="1:22" x14ac:dyDescent="0.15">
      <c r="A365" s="440">
        <v>43553</v>
      </c>
      <c r="B365" s="459">
        <v>7.2</v>
      </c>
      <c r="C365" s="459">
        <v>7.3</v>
      </c>
      <c r="D365" s="459">
        <v>9.3000000000000007</v>
      </c>
      <c r="E365" s="459">
        <v>9.1999999999999993</v>
      </c>
      <c r="F365" s="459">
        <v>8.1</v>
      </c>
      <c r="G365" s="459">
        <v>8.3000000000000007</v>
      </c>
      <c r="H365" s="459">
        <v>6</v>
      </c>
      <c r="I365" s="459">
        <v>8.1</v>
      </c>
      <c r="J365" s="459">
        <v>7</v>
      </c>
      <c r="K365" s="459">
        <v>8.4</v>
      </c>
      <c r="L365" s="459">
        <v>6.8</v>
      </c>
      <c r="M365" s="459">
        <v>8.3000000000000007</v>
      </c>
      <c r="N365" s="459">
        <v>8.4</v>
      </c>
      <c r="O365" s="459">
        <v>7.6</v>
      </c>
      <c r="P365" s="459">
        <v>10</v>
      </c>
      <c r="Q365" s="459">
        <v>9</v>
      </c>
      <c r="R365" s="459">
        <v>7.3</v>
      </c>
      <c r="S365" s="459">
        <v>6.9</v>
      </c>
      <c r="T365" s="459">
        <v>7.9</v>
      </c>
      <c r="U365" s="459">
        <v>6.3</v>
      </c>
      <c r="V365" s="459">
        <v>5.7</v>
      </c>
    </row>
    <row r="366" spans="1:22" x14ac:dyDescent="0.15">
      <c r="A366" s="440">
        <v>43554</v>
      </c>
      <c r="B366" s="459">
        <v>9</v>
      </c>
      <c r="C366" s="459">
        <v>12.4</v>
      </c>
      <c r="D366" s="459">
        <v>14.9</v>
      </c>
      <c r="E366" s="459">
        <v>14.9</v>
      </c>
      <c r="F366" s="459">
        <v>14.4</v>
      </c>
      <c r="G366" s="459">
        <v>14.8</v>
      </c>
      <c r="H366" s="459">
        <v>8.5</v>
      </c>
      <c r="I366" s="459">
        <v>14</v>
      </c>
      <c r="J366" s="459">
        <v>9.8000000000000007</v>
      </c>
      <c r="K366" s="459">
        <v>17.2</v>
      </c>
      <c r="L366" s="459">
        <v>10.1</v>
      </c>
      <c r="M366" s="459">
        <v>14.7</v>
      </c>
      <c r="N366" s="459">
        <v>15.8</v>
      </c>
      <c r="O366" s="459">
        <v>13.7</v>
      </c>
      <c r="P366" s="459">
        <v>13.7</v>
      </c>
      <c r="Q366" s="459">
        <v>14.7</v>
      </c>
      <c r="R366" s="459">
        <v>15.1</v>
      </c>
      <c r="S366" s="459">
        <v>9.6</v>
      </c>
      <c r="T366" s="459">
        <v>13.8</v>
      </c>
      <c r="U366" s="459">
        <v>12.7</v>
      </c>
      <c r="V366" s="459">
        <v>11</v>
      </c>
    </row>
    <row r="367" spans="1:22" x14ac:dyDescent="0.15">
      <c r="A367" s="440">
        <v>43555</v>
      </c>
      <c r="B367" s="459">
        <v>9</v>
      </c>
      <c r="C367" s="459">
        <v>10.199999999999999</v>
      </c>
      <c r="D367" s="459">
        <v>10.3</v>
      </c>
      <c r="E367" s="459">
        <v>13.1</v>
      </c>
      <c r="F367" s="459">
        <v>11.2</v>
      </c>
      <c r="G367" s="459">
        <v>13.7</v>
      </c>
      <c r="H367" s="459">
        <v>7.5</v>
      </c>
      <c r="I367" s="459">
        <v>11.6</v>
      </c>
      <c r="J367" s="459">
        <v>13.5</v>
      </c>
      <c r="K367" s="459">
        <v>11.2</v>
      </c>
      <c r="L367" s="459">
        <v>9.6999999999999993</v>
      </c>
      <c r="M367" s="459">
        <v>12.5</v>
      </c>
      <c r="N367" s="459">
        <v>13.2</v>
      </c>
      <c r="O367" s="459">
        <v>10.7</v>
      </c>
      <c r="P367" s="459">
        <v>10.8</v>
      </c>
      <c r="Q367" s="459">
        <v>12.4</v>
      </c>
      <c r="R367" s="459">
        <v>14.1</v>
      </c>
      <c r="S367" s="459">
        <v>9.6999999999999993</v>
      </c>
      <c r="T367" s="459">
        <v>13.8</v>
      </c>
      <c r="U367" s="459">
        <v>11.5</v>
      </c>
      <c r="V367" s="459">
        <v>10.8</v>
      </c>
    </row>
    <row r="368" spans="1:22" x14ac:dyDescent="0.15">
      <c r="A368" s="212"/>
      <c r="B368" s="213"/>
      <c r="C368" s="213"/>
      <c r="D368" s="213"/>
      <c r="E368" s="213"/>
      <c r="F368" s="213"/>
      <c r="G368" s="213"/>
      <c r="H368" s="214"/>
      <c r="I368" s="213"/>
      <c r="J368" s="213"/>
      <c r="K368" s="213"/>
      <c r="L368" s="213"/>
      <c r="M368" s="213"/>
      <c r="N368" s="213"/>
      <c r="O368" s="213"/>
      <c r="P368" s="215"/>
      <c r="Q368" s="213"/>
      <c r="R368" s="213"/>
      <c r="S368" s="213"/>
      <c r="T368" s="213"/>
      <c r="U368" s="213"/>
      <c r="V368" s="213"/>
    </row>
    <row r="369" spans="1:22" x14ac:dyDescent="0.15">
      <c r="A369" s="212"/>
      <c r="B369" s="213"/>
      <c r="C369" s="213"/>
      <c r="D369" s="213"/>
      <c r="E369" s="213"/>
      <c r="F369" s="213"/>
      <c r="G369" s="213"/>
      <c r="H369" s="214"/>
      <c r="I369" s="213"/>
      <c r="J369" s="213"/>
      <c r="K369" s="213"/>
      <c r="L369" s="213"/>
      <c r="M369" s="213"/>
      <c r="N369" s="213"/>
      <c r="O369" s="213"/>
      <c r="P369" s="215"/>
      <c r="Q369" s="213"/>
      <c r="R369" s="213"/>
      <c r="S369" s="213"/>
      <c r="T369" s="213"/>
      <c r="U369" s="213"/>
      <c r="V369" s="213"/>
    </row>
    <row r="370" spans="1:22" x14ac:dyDescent="0.15">
      <c r="A370" s="209"/>
      <c r="B370" s="300">
        <f>(365-COUNT(B3:B367))/365</f>
        <v>8.21917808219178E-3</v>
      </c>
      <c r="C370" s="300">
        <f t="shared" ref="C370:V370" si="0">(365-COUNT(C3:C367))/365</f>
        <v>3.287671232876712E-2</v>
      </c>
      <c r="D370" s="300">
        <f t="shared" si="0"/>
        <v>3.0136986301369864E-2</v>
      </c>
      <c r="E370" s="300">
        <f t="shared" si="0"/>
        <v>8.21917808219178E-3</v>
      </c>
      <c r="F370" s="300">
        <f t="shared" si="0"/>
        <v>8.21917808219178E-3</v>
      </c>
      <c r="G370" s="300">
        <f t="shared" si="0"/>
        <v>1.3698630136986301E-2</v>
      </c>
      <c r="H370" s="300">
        <f t="shared" si="0"/>
        <v>1.0958904109589041E-2</v>
      </c>
      <c r="I370" s="300">
        <f t="shared" si="0"/>
        <v>2.1917808219178082E-2</v>
      </c>
      <c r="J370" s="300">
        <f t="shared" si="0"/>
        <v>2.1917808219178082E-2</v>
      </c>
      <c r="K370" s="300">
        <f t="shared" si="0"/>
        <v>1.0958904109589041E-2</v>
      </c>
      <c r="L370" s="300">
        <f t="shared" si="0"/>
        <v>8.21917808219178E-3</v>
      </c>
      <c r="M370" s="300">
        <f t="shared" si="0"/>
        <v>5.4794520547945206E-3</v>
      </c>
      <c r="N370" s="300">
        <f t="shared" si="0"/>
        <v>3.0136986301369864E-2</v>
      </c>
      <c r="O370" s="300">
        <f t="shared" si="0"/>
        <v>2.4657534246575342E-2</v>
      </c>
      <c r="P370" s="300">
        <f t="shared" si="0"/>
        <v>8.21917808219178E-3</v>
      </c>
      <c r="Q370" s="300">
        <f t="shared" si="0"/>
        <v>1.3698630136986301E-2</v>
      </c>
      <c r="R370" s="300">
        <f t="shared" si="0"/>
        <v>1.643835616438356E-2</v>
      </c>
      <c r="S370" s="300">
        <f t="shared" si="0"/>
        <v>1.0958904109589041E-2</v>
      </c>
      <c r="T370" s="300">
        <f t="shared" si="0"/>
        <v>8.21917808219178E-3</v>
      </c>
      <c r="U370" s="300">
        <f t="shared" ref="U370" si="1">(365-COUNT(U3:U367))/365</f>
        <v>2.7397260273972603E-3</v>
      </c>
      <c r="V370" s="300">
        <f t="shared" si="0"/>
        <v>8.21917808219178E-3</v>
      </c>
    </row>
  </sheetData>
  <phoneticPr fontId="2"/>
  <pageMargins left="0.75" right="0.75" top="1" bottom="1" header="0.51200000000000001" footer="0.51200000000000001"/>
  <headerFooter alignWithMargins="0"/>
  <rowBreaks count="1" manualBreakCount="1">
    <brk id="274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19</vt:i4>
      </vt:variant>
    </vt:vector>
  </HeadingPairs>
  <TitlesOfParts>
    <vt:vector size="40" baseType="lpstr">
      <vt:lpstr>未!０．連絡事項※解析未使用</vt:lpstr>
      <vt:lpstr>１．測定局情報</vt:lpstr>
      <vt:lpstr>２．日平均値all</vt:lpstr>
      <vt:lpstr>未!局別データ数</vt:lpstr>
      <vt:lpstr>茨城</vt:lpstr>
      <vt:lpstr>栃木</vt:lpstr>
      <vt:lpstr>群馬</vt:lpstr>
      <vt:lpstr>埼玉</vt:lpstr>
      <vt:lpstr>千葉</vt:lpstr>
      <vt:lpstr>東京</vt:lpstr>
      <vt:lpstr>神奈川</vt:lpstr>
      <vt:lpstr>山梨</vt:lpstr>
      <vt:lpstr>長野</vt:lpstr>
      <vt:lpstr>静岡</vt:lpstr>
      <vt:lpstr>集計</vt:lpstr>
      <vt:lpstr>集計 (2)</vt:lpstr>
      <vt:lpstr>未!表（原稿用）</vt:lpstr>
      <vt:lpstr>未!高濃度日data</vt:lpstr>
      <vt:lpstr>未!みえみえくん用(測定地点)</vt:lpstr>
      <vt:lpstr>未!みえみえくん用(日平均分布)</vt:lpstr>
      <vt:lpstr>未!見え見え君用(参考元シート)</vt:lpstr>
      <vt:lpstr>'２．日平均値all'!Print_Area</vt:lpstr>
      <vt:lpstr>茨城!Print_Area</vt:lpstr>
      <vt:lpstr>群馬!Print_Area</vt:lpstr>
      <vt:lpstr>埼玉!Print_Area</vt:lpstr>
      <vt:lpstr>山梨!Print_Area</vt:lpstr>
      <vt:lpstr>集計!Print_Area</vt:lpstr>
      <vt:lpstr>'集計 (2)'!Print_Area</vt:lpstr>
      <vt:lpstr>神奈川!Print_Area</vt:lpstr>
      <vt:lpstr>千葉!Print_Area</vt:lpstr>
      <vt:lpstr>長野!Print_Area</vt:lpstr>
      <vt:lpstr>東京!Print_Area</vt:lpstr>
      <vt:lpstr>栃木!Print_Area</vt:lpstr>
      <vt:lpstr>'未!０．連絡事項※解析未使用'!Print_Area</vt:lpstr>
      <vt:lpstr>'未!局別データ数'!Print_Area</vt:lpstr>
      <vt:lpstr>'未!高濃度日data'!Print_Area</vt:lpstr>
      <vt:lpstr>集計!Print_Titles</vt:lpstr>
      <vt:lpstr>'集計 (2)'!Print_Titles</vt:lpstr>
      <vt:lpstr>静岡!Print_Titles</vt:lpstr>
      <vt:lpstr>'未!高濃度日data'!Print_Titles</vt:lpstr>
    </vt:vector>
  </TitlesOfParts>
  <Company>群馬県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熊谷 貴美代３９;小松 宏昭</dc:creator>
  <cp:lastModifiedBy>企画部情報政策課</cp:lastModifiedBy>
  <cp:lastPrinted>2019-07-24T05:12:57Z</cp:lastPrinted>
  <dcterms:created xsi:type="dcterms:W3CDTF">2016-07-21T05:54:11Z</dcterms:created>
  <dcterms:modified xsi:type="dcterms:W3CDTF">2019-09-03T01:40:25Z</dcterms:modified>
</cp:coreProperties>
</file>